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</sheets>
  <externalReferences>
    <externalReference r:id="rId3"/>
    <externalReference r:id="rId4"/>
    <externalReference r:id="rId5"/>
  </externalReferences>
  <definedNames>
    <definedName name="_xlnm._FilterDatabase" localSheetId="0" hidden="1">Dados!$A$13:$J$3872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13" i="4" l="1"/>
  <c r="C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W3513" i="4" s="1"/>
  <c r="R3513" i="4"/>
  <c r="X3513" i="4" s="1"/>
  <c r="S3513" i="4"/>
  <c r="Y3513" i="4" s="1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Y3514" i="4" s="1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C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X3517" i="4" s="1"/>
  <c r="S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Y3822" i="4" l="1"/>
  <c r="V3683" i="4"/>
  <c r="X3678" i="4"/>
  <c r="V3675" i="4"/>
  <c r="V3643" i="4"/>
  <c r="V3639" i="4"/>
  <c r="X3606" i="4"/>
  <c r="Y3821" i="4"/>
  <c r="X3751" i="4"/>
  <c r="X3747" i="4"/>
  <c r="X3684" i="4"/>
  <c r="V3677" i="4"/>
  <c r="X3676" i="4"/>
  <c r="V3665" i="4"/>
  <c r="V3661" i="4"/>
  <c r="V3657" i="4"/>
  <c r="V3653" i="4"/>
  <c r="V3649" i="4"/>
  <c r="V3645" i="4"/>
  <c r="V3641" i="4"/>
  <c r="T3606" i="4"/>
  <c r="E1058" i="3" s="1"/>
  <c r="T3601" i="4"/>
  <c r="E1053" i="3" s="1"/>
  <c r="X3533" i="4"/>
  <c r="X3529" i="4"/>
  <c r="X3525" i="4"/>
  <c r="X3521" i="4"/>
  <c r="W3680" i="4"/>
  <c r="Y3679" i="4"/>
  <c r="W3668" i="4"/>
  <c r="Y3667" i="4"/>
  <c r="V3712" i="4"/>
  <c r="V3708" i="4"/>
  <c r="V3704" i="4"/>
  <c r="V3700" i="4"/>
  <c r="V3696" i="4"/>
  <c r="T3692" i="4"/>
  <c r="E1741" i="3" s="1"/>
  <c r="Y3689" i="4"/>
  <c r="V3684" i="4"/>
  <c r="V3663" i="4"/>
  <c r="V3659" i="4"/>
  <c r="V3655" i="4"/>
  <c r="V3651" i="4"/>
  <c r="V3647" i="4"/>
  <c r="X3631" i="4"/>
  <c r="T3607" i="4"/>
  <c r="E1059" i="3" s="1"/>
  <c r="W3686" i="4"/>
  <c r="Y3685" i="4"/>
  <c r="W3666" i="4"/>
  <c r="V3698" i="4"/>
  <c r="V3690" i="4"/>
  <c r="X3534" i="4"/>
  <c r="X3514" i="4"/>
  <c r="Y3826" i="4"/>
  <c r="Y3817" i="4"/>
  <c r="W3767" i="4"/>
  <c r="V3740" i="4"/>
  <c r="V3736" i="4"/>
  <c r="V3732" i="4"/>
  <c r="V3728" i="4"/>
  <c r="V3724" i="4"/>
  <c r="V3720" i="4"/>
  <c r="V3716" i="4"/>
  <c r="Y3828" i="4"/>
  <c r="Y3824" i="4"/>
  <c r="Y3816" i="4"/>
  <c r="Y3827" i="4"/>
  <c r="W3746" i="4"/>
  <c r="X3787" i="4"/>
  <c r="Y3748" i="4"/>
  <c r="Y3823" i="4"/>
  <c r="Y3819" i="4"/>
  <c r="Y3769" i="4"/>
  <c r="Y3693" i="4"/>
  <c r="W3691" i="4"/>
  <c r="Y3690" i="4"/>
  <c r="X3688" i="4"/>
  <c r="V3688" i="4"/>
  <c r="T3688" i="4"/>
  <c r="E1655" i="3" s="1"/>
  <c r="V3672" i="4"/>
  <c r="W3600" i="4"/>
  <c r="V3856" i="4"/>
  <c r="G3866" i="3" s="1"/>
  <c r="V3852" i="4"/>
  <c r="V3848" i="4"/>
  <c r="V3844" i="4"/>
  <c r="V3840" i="4"/>
  <c r="V3836" i="4"/>
  <c r="X3819" i="4"/>
  <c r="Y3815" i="4"/>
  <c r="T3775" i="4"/>
  <c r="E2377" i="3" s="1"/>
  <c r="V3774" i="4"/>
  <c r="X3536" i="4"/>
  <c r="X3532" i="4"/>
  <c r="X3528" i="4"/>
  <c r="X3524" i="4"/>
  <c r="X3516" i="4"/>
  <c r="T3513" i="4"/>
  <c r="E32" i="3" s="1"/>
  <c r="Y3515" i="4"/>
  <c r="T3773" i="4"/>
  <c r="E2375" i="3" s="1"/>
  <c r="X3767" i="4"/>
  <c r="X3759" i="4"/>
  <c r="Y3672" i="4"/>
  <c r="W3669" i="4"/>
  <c r="W3667" i="4"/>
  <c r="X3818" i="4"/>
  <c r="Y3829" i="4"/>
  <c r="Y3818" i="4"/>
  <c r="X3814" i="4"/>
  <c r="W3772" i="4"/>
  <c r="W3769" i="4"/>
  <c r="T3602" i="4"/>
  <c r="E1054" i="3" s="1"/>
  <c r="Y3600" i="4"/>
  <c r="Y3594" i="4"/>
  <c r="U3594" i="4"/>
  <c r="Y3590" i="4"/>
  <c r="U3590" i="4"/>
  <c r="Y3586" i="4"/>
  <c r="U3586" i="4"/>
  <c r="Y3582" i="4"/>
  <c r="U3582" i="4"/>
  <c r="Y3578" i="4"/>
  <c r="U3578" i="4"/>
  <c r="Y3574" i="4"/>
  <c r="U3574" i="4"/>
  <c r="Y3570" i="4"/>
  <c r="U3570" i="4"/>
  <c r="Y3566" i="4"/>
  <c r="W3566" i="4"/>
  <c r="U3566" i="4"/>
  <c r="Y3562" i="4"/>
  <c r="W3562" i="4"/>
  <c r="U3562" i="4"/>
  <c r="Y3558" i="4"/>
  <c r="W3558" i="4"/>
  <c r="U3558" i="4"/>
  <c r="Y3554" i="4"/>
  <c r="W3554" i="4"/>
  <c r="U3554" i="4"/>
  <c r="Y3550" i="4"/>
  <c r="W3550" i="4"/>
  <c r="U3550" i="4"/>
  <c r="Y3546" i="4"/>
  <c r="U3546" i="4"/>
  <c r="W3545" i="4"/>
  <c r="Y3542" i="4"/>
  <c r="Y3538" i="4"/>
  <c r="Y3534" i="4"/>
  <c r="Y3530" i="4"/>
  <c r="Y3526" i="4"/>
  <c r="Y3522" i="4"/>
  <c r="V3858" i="4"/>
  <c r="G3868" i="3" s="1"/>
  <c r="V3854" i="4"/>
  <c r="G3764" i="3" s="1"/>
  <c r="V3850" i="4"/>
  <c r="V3846" i="4"/>
  <c r="V3838" i="4"/>
  <c r="Y3825" i="4"/>
  <c r="T3784" i="4"/>
  <c r="E2386" i="3" s="1"/>
  <c r="T3776" i="4"/>
  <c r="E2378" i="3" s="1"/>
  <c r="V3694" i="4"/>
  <c r="W3609" i="4"/>
  <c r="W3605" i="4"/>
  <c r="U3605" i="4"/>
  <c r="X3601" i="4"/>
  <c r="X3538" i="4"/>
  <c r="Y3820" i="4"/>
  <c r="Y3759" i="4"/>
  <c r="Y3755" i="4"/>
  <c r="V3678" i="4"/>
  <c r="T3609" i="4"/>
  <c r="E1061" i="3" s="1"/>
  <c r="X3852" i="4"/>
  <c r="X3848" i="4"/>
  <c r="V3843" i="4"/>
  <c r="V3831" i="4"/>
  <c r="X3824" i="4"/>
  <c r="X3816" i="4"/>
  <c r="X3811" i="4"/>
  <c r="V3811" i="4"/>
  <c r="T3811" i="4"/>
  <c r="E2413" i="3" s="1"/>
  <c r="X3807" i="4"/>
  <c r="V3807" i="4"/>
  <c r="T3807" i="4"/>
  <c r="E2409" i="3" s="1"/>
  <c r="X3803" i="4"/>
  <c r="V3803" i="4"/>
  <c r="T3803" i="4"/>
  <c r="E2405" i="3" s="1"/>
  <c r="X3799" i="4"/>
  <c r="V3799" i="4"/>
  <c r="T3799" i="4"/>
  <c r="E2401" i="3" s="1"/>
  <c r="X3795" i="4"/>
  <c r="V3795" i="4"/>
  <c r="T3795" i="4"/>
  <c r="E2397" i="3" s="1"/>
  <c r="X3791" i="4"/>
  <c r="V3791" i="4"/>
  <c r="T3791" i="4"/>
  <c r="E2393" i="3" s="1"/>
  <c r="Y3787" i="4"/>
  <c r="U3787" i="4"/>
  <c r="W3779" i="4"/>
  <c r="V3691" i="4"/>
  <c r="V3680" i="4"/>
  <c r="Y3674" i="4"/>
  <c r="X3602" i="4"/>
  <c r="V3602" i="4"/>
  <c r="Y3601" i="4"/>
  <c r="X3842" i="4"/>
  <c r="W3862" i="4"/>
  <c r="H3872" i="3" s="1"/>
  <c r="W3858" i="4"/>
  <c r="H3868" i="3" s="1"/>
  <c r="W3854" i="4"/>
  <c r="H3764" i="3" s="1"/>
  <c r="W3850" i="4"/>
  <c r="W3846" i="4"/>
  <c r="Y3845" i="4"/>
  <c r="W3842" i="4"/>
  <c r="W3838" i="4"/>
  <c r="U3835" i="4"/>
  <c r="X3829" i="4"/>
  <c r="X3821" i="4"/>
  <c r="X3781" i="4"/>
  <c r="V3780" i="4"/>
  <c r="T3780" i="4"/>
  <c r="E2382" i="3" s="1"/>
  <c r="T3779" i="4"/>
  <c r="E2381" i="3" s="1"/>
  <c r="W3694" i="4"/>
  <c r="X3693" i="4"/>
  <c r="X3686" i="4"/>
  <c r="X3672" i="4"/>
  <c r="V3670" i="4"/>
  <c r="W3665" i="4"/>
  <c r="W3661" i="4"/>
  <c r="W3657" i="4"/>
  <c r="W3653" i="4"/>
  <c r="W3649" i="4"/>
  <c r="W3645" i="4"/>
  <c r="W3641" i="4"/>
  <c r="W3633" i="4"/>
  <c r="Y3629" i="4"/>
  <c r="W3629" i="4"/>
  <c r="Y3625" i="4"/>
  <c r="W3625" i="4"/>
  <c r="Y3621" i="4"/>
  <c r="W3621" i="4"/>
  <c r="Y3617" i="4"/>
  <c r="W3617" i="4"/>
  <c r="Y3613" i="4"/>
  <c r="W3613" i="4"/>
  <c r="X3609" i="4"/>
  <c r="X3605" i="4"/>
  <c r="T3599" i="4"/>
  <c r="E1051" i="3" s="1"/>
  <c r="X3598" i="4"/>
  <c r="X3591" i="4"/>
  <c r="X3587" i="4"/>
  <c r="X3583" i="4"/>
  <c r="X3579" i="4"/>
  <c r="T3579" i="4"/>
  <c r="E773" i="3" s="1"/>
  <c r="X3575" i="4"/>
  <c r="V3575" i="4"/>
  <c r="X3571" i="4"/>
  <c r="V3571" i="4"/>
  <c r="X3567" i="4"/>
  <c r="X3563" i="4"/>
  <c r="V3563" i="4"/>
  <c r="X3559" i="4"/>
  <c r="V3559" i="4"/>
  <c r="X3555" i="4"/>
  <c r="V3555" i="4"/>
  <c r="X3551" i="4"/>
  <c r="V3551" i="4"/>
  <c r="X3547" i="4"/>
  <c r="X3543" i="4"/>
  <c r="X3539" i="4"/>
  <c r="X3535" i="4"/>
  <c r="X3531" i="4"/>
  <c r="X3527" i="4"/>
  <c r="X3523" i="4"/>
  <c r="X3519" i="4"/>
  <c r="X3515" i="4"/>
  <c r="X3826" i="4"/>
  <c r="W3695" i="4"/>
  <c r="T3690" i="4"/>
  <c r="E1739" i="3" s="1"/>
  <c r="W3689" i="4"/>
  <c r="Y3688" i="4"/>
  <c r="Y3518" i="4"/>
  <c r="Y3831" i="4"/>
  <c r="X3815" i="4"/>
  <c r="X3784" i="4"/>
  <c r="X3761" i="4"/>
  <c r="X3757" i="4"/>
  <c r="X3753" i="4"/>
  <c r="X3744" i="4"/>
  <c r="X3740" i="4"/>
  <c r="X3736" i="4"/>
  <c r="X3732" i="4"/>
  <c r="X3728" i="4"/>
  <c r="X3724" i="4"/>
  <c r="X3720" i="4"/>
  <c r="X3712" i="4"/>
  <c r="Y3680" i="4"/>
  <c r="X3677" i="4"/>
  <c r="V3676" i="4"/>
  <c r="V3601" i="4"/>
  <c r="X3596" i="4"/>
  <c r="X3522" i="4"/>
  <c r="X3518" i="4"/>
  <c r="X3823" i="4"/>
  <c r="V3833" i="4"/>
  <c r="X3828" i="4"/>
  <c r="X3820" i="4"/>
  <c r="V3813" i="4"/>
  <c r="V3809" i="4"/>
  <c r="V3805" i="4"/>
  <c r="V3801" i="4"/>
  <c r="V3797" i="4"/>
  <c r="V3793" i="4"/>
  <c r="V3789" i="4"/>
  <c r="X3773" i="4"/>
  <c r="V3773" i="4"/>
  <c r="V3770" i="4"/>
  <c r="Y3762" i="4"/>
  <c r="X3692" i="4"/>
  <c r="X3691" i="4"/>
  <c r="V3682" i="4"/>
  <c r="W3678" i="4"/>
  <c r="Y3677" i="4"/>
  <c r="W3677" i="4"/>
  <c r="W3674" i="4"/>
  <c r="Y3673" i="4"/>
  <c r="V3668" i="4"/>
  <c r="Y3608" i="4"/>
  <c r="W3608" i="4"/>
  <c r="W3604" i="4"/>
  <c r="W3601" i="4"/>
  <c r="W3597" i="4"/>
  <c r="Y3595" i="4"/>
  <c r="U3585" i="4"/>
  <c r="U3581" i="4"/>
  <c r="U3577" i="4"/>
  <c r="U3573" i="4"/>
  <c r="U3569" i="4"/>
  <c r="U3565" i="4"/>
  <c r="U3561" i="4"/>
  <c r="U3557" i="4"/>
  <c r="U3553" i="4"/>
  <c r="U3549" i="4"/>
  <c r="U3545" i="4"/>
  <c r="Y3541" i="4"/>
  <c r="W3541" i="4"/>
  <c r="U3541" i="4"/>
  <c r="Y3537" i="4"/>
  <c r="W3537" i="4"/>
  <c r="U3537" i="4"/>
  <c r="Y3533" i="4"/>
  <c r="W3533" i="4"/>
  <c r="U3533" i="4"/>
  <c r="Y3529" i="4"/>
  <c r="W3529" i="4"/>
  <c r="Y3525" i="4"/>
  <c r="W3525" i="4"/>
  <c r="U3525" i="4"/>
  <c r="Y3521" i="4"/>
  <c r="Y3517" i="4"/>
  <c r="W3860" i="4"/>
  <c r="H3870" i="3" s="1"/>
  <c r="W3856" i="4"/>
  <c r="H3866" i="3" s="1"/>
  <c r="W3852" i="4"/>
  <c r="W3848" i="4"/>
  <c r="W3844" i="4"/>
  <c r="W3840" i="4"/>
  <c r="Y3836" i="4"/>
  <c r="W3836" i="4"/>
  <c r="Y3835" i="4"/>
  <c r="X3825" i="4"/>
  <c r="X3817" i="4"/>
  <c r="X3783" i="4"/>
  <c r="V3777" i="4"/>
  <c r="W3768" i="4"/>
  <c r="V3766" i="4"/>
  <c r="X3764" i="4"/>
  <c r="X3695" i="4"/>
  <c r="V3695" i="4"/>
  <c r="Y3694" i="4"/>
  <c r="V3693" i="4"/>
  <c r="T3693" i="4"/>
  <c r="E1742" i="3" s="1"/>
  <c r="W3692" i="4"/>
  <c r="T3689" i="4"/>
  <c r="E1738" i="3" s="1"/>
  <c r="V3686" i="4"/>
  <c r="V3685" i="4"/>
  <c r="V3674" i="4"/>
  <c r="V3671" i="4"/>
  <c r="X3670" i="4"/>
  <c r="W3663" i="4"/>
  <c r="Y3661" i="4"/>
  <c r="W3659" i="4"/>
  <c r="Y3657" i="4"/>
  <c r="W3655" i="4"/>
  <c r="Y3653" i="4"/>
  <c r="W3651" i="4"/>
  <c r="Y3649" i="4"/>
  <c r="W3647" i="4"/>
  <c r="Y3645" i="4"/>
  <c r="W3643" i="4"/>
  <c r="Y3641" i="4"/>
  <c r="W3639" i="4"/>
  <c r="Y3637" i="4"/>
  <c r="T3608" i="4"/>
  <c r="E1060" i="3" s="1"/>
  <c r="T3605" i="4"/>
  <c r="E1057" i="3" s="1"/>
  <c r="T3604" i="4"/>
  <c r="E1056" i="3" s="1"/>
  <c r="T3598" i="4"/>
  <c r="E1050" i="3" s="1"/>
  <c r="X3597" i="4"/>
  <c r="T3597" i="4"/>
  <c r="E1049" i="3" s="1"/>
  <c r="X3593" i="4"/>
  <c r="X3589" i="4"/>
  <c r="X3585" i="4"/>
  <c r="X3581" i="4"/>
  <c r="V3577" i="4"/>
  <c r="X3573" i="4"/>
  <c r="V3573" i="4"/>
  <c r="X3569" i="4"/>
  <c r="V3569" i="4"/>
  <c r="X3565" i="4"/>
  <c r="X3561" i="4"/>
  <c r="V3561" i="4"/>
  <c r="V3557" i="4"/>
  <c r="X3553" i="4"/>
  <c r="V3553" i="4"/>
  <c r="X3549" i="4"/>
  <c r="V3549" i="4"/>
  <c r="V3545" i="4"/>
  <c r="X3541" i="4"/>
  <c r="X3830" i="4"/>
  <c r="X3822" i="4"/>
  <c r="W3783" i="4"/>
  <c r="Y3753" i="4"/>
  <c r="X3750" i="4"/>
  <c r="W3687" i="4"/>
  <c r="Y3686" i="4"/>
  <c r="X3683" i="4"/>
  <c r="X3665" i="4"/>
  <c r="X3661" i="4"/>
  <c r="X3657" i="4"/>
  <c r="X3653" i="4"/>
  <c r="X3649" i="4"/>
  <c r="X3645" i="4"/>
  <c r="X3641" i="4"/>
  <c r="X3637" i="4"/>
  <c r="U3596" i="4"/>
  <c r="X3827" i="4"/>
  <c r="T3603" i="4"/>
  <c r="E1055" i="3" s="1"/>
  <c r="T3600" i="4"/>
  <c r="E1052" i="3" s="1"/>
  <c r="V3834" i="4"/>
  <c r="T3834" i="4"/>
  <c r="E2898" i="3" s="1"/>
  <c r="X3788" i="4"/>
  <c r="T3778" i="4"/>
  <c r="E2380" i="3" s="1"/>
  <c r="X3778" i="4"/>
  <c r="Y3766" i="4"/>
  <c r="W3766" i="4"/>
  <c r="X3763" i="4"/>
  <c r="X3756" i="4"/>
  <c r="X3752" i="4"/>
  <c r="Y3750" i="4"/>
  <c r="X3741" i="4"/>
  <c r="X3737" i="4"/>
  <c r="X3733" i="4"/>
  <c r="X3729" i="4"/>
  <c r="X3725" i="4"/>
  <c r="X3721" i="4"/>
  <c r="X3717" i="4"/>
  <c r="X3713" i="4"/>
  <c r="Y3695" i="4"/>
  <c r="W3693" i="4"/>
  <c r="V3687" i="4"/>
  <c r="Y3682" i="4"/>
  <c r="X3680" i="4"/>
  <c r="X3679" i="4"/>
  <c r="X3674" i="4"/>
  <c r="X3673" i="4"/>
  <c r="X3668" i="4"/>
  <c r="V3666" i="4"/>
  <c r="X3664" i="4"/>
  <c r="V3662" i="4"/>
  <c r="T3662" i="4"/>
  <c r="E1585" i="3" s="1"/>
  <c r="X3660" i="4"/>
  <c r="V3658" i="4"/>
  <c r="T3658" i="4"/>
  <c r="E1581" i="3" s="1"/>
  <c r="X3656" i="4"/>
  <c r="V3654" i="4"/>
  <c r="T3654" i="4"/>
  <c r="E1577" i="3" s="1"/>
  <c r="X3652" i="4"/>
  <c r="V3650" i="4"/>
  <c r="T3650" i="4"/>
  <c r="E1573" i="3" s="1"/>
  <c r="X3648" i="4"/>
  <c r="Y3856" i="4"/>
  <c r="J3866" i="3" s="1"/>
  <c r="U3852" i="4"/>
  <c r="Y3848" i="4"/>
  <c r="U3848" i="4"/>
  <c r="U3844" i="4"/>
  <c r="Y3842" i="4"/>
  <c r="Y3840" i="4"/>
  <c r="U3840" i="4"/>
  <c r="U3836" i="4"/>
  <c r="Y3834" i="4"/>
  <c r="W3796" i="4"/>
  <c r="W3792" i="4"/>
  <c r="U3789" i="4"/>
  <c r="Y3746" i="4"/>
  <c r="U3691" i="4"/>
  <c r="X3690" i="4"/>
  <c r="X3685" i="4"/>
  <c r="W3679" i="4"/>
  <c r="W3673" i="4"/>
  <c r="Y3668" i="4"/>
  <c r="Y3666" i="4"/>
  <c r="Y3663" i="4"/>
  <c r="Y3659" i="4"/>
  <c r="Y3655" i="4"/>
  <c r="Y3651" i="4"/>
  <c r="Y3647" i="4"/>
  <c r="Y3643" i="4"/>
  <c r="Y3852" i="4"/>
  <c r="V3860" i="4"/>
  <c r="G3870" i="3" s="1"/>
  <c r="T3860" i="4"/>
  <c r="E3870" i="3" s="1"/>
  <c r="T3856" i="4"/>
  <c r="E3866" i="3" s="1"/>
  <c r="T3840" i="4"/>
  <c r="E3180" i="3" s="1"/>
  <c r="T3836" i="4"/>
  <c r="E2900" i="3" s="1"/>
  <c r="X3831" i="4"/>
  <c r="Y3782" i="4"/>
  <c r="U3782" i="4"/>
  <c r="W3781" i="4"/>
  <c r="V3778" i="4"/>
  <c r="T3740" i="4"/>
  <c r="E2204" i="3" s="1"/>
  <c r="T3736" i="4"/>
  <c r="E2062" i="3" s="1"/>
  <c r="T3732" i="4"/>
  <c r="E2058" i="3" s="1"/>
  <c r="T3728" i="4"/>
  <c r="E2054" i="3" s="1"/>
  <c r="T3724" i="4"/>
  <c r="E2050" i="3" s="1"/>
  <c r="T3720" i="4"/>
  <c r="E2046" i="3" s="1"/>
  <c r="X3716" i="4"/>
  <c r="T3716" i="4"/>
  <c r="E2042" i="3" s="1"/>
  <c r="T3712" i="4"/>
  <c r="E1860" i="3" s="1"/>
  <c r="X3710" i="4"/>
  <c r="T3708" i="4"/>
  <c r="E1856" i="3" s="1"/>
  <c r="X3706" i="4"/>
  <c r="T3704" i="4"/>
  <c r="E1852" i="3" s="1"/>
  <c r="X3702" i="4"/>
  <c r="T3700" i="4"/>
  <c r="E1848" i="3" s="1"/>
  <c r="X3696" i="4"/>
  <c r="T3696" i="4"/>
  <c r="E1844" i="3" s="1"/>
  <c r="U3693" i="4"/>
  <c r="Y3692" i="4"/>
  <c r="T3691" i="4"/>
  <c r="E1740" i="3" s="1"/>
  <c r="W3690" i="4"/>
  <c r="W3685" i="4"/>
  <c r="Y3678" i="4"/>
  <c r="X3675" i="4"/>
  <c r="X3671" i="4"/>
  <c r="T3671" i="4"/>
  <c r="E1594" i="3" s="1"/>
  <c r="X3663" i="4"/>
  <c r="X3659" i="4"/>
  <c r="X3655" i="4"/>
  <c r="X3651" i="4"/>
  <c r="X3647" i="4"/>
  <c r="X3643" i="4"/>
  <c r="U3860" i="4"/>
  <c r="F3870" i="3" s="1"/>
  <c r="U3856" i="4"/>
  <c r="F3866" i="3" s="1"/>
  <c r="T3852" i="4"/>
  <c r="E3404" i="3" s="1"/>
  <c r="V3832" i="4"/>
  <c r="V3785" i="4"/>
  <c r="T3785" i="4"/>
  <c r="E2387" i="3" s="1"/>
  <c r="W3784" i="4"/>
  <c r="V3782" i="4"/>
  <c r="X3780" i="4"/>
  <c r="W3778" i="4"/>
  <c r="W3770" i="4"/>
  <c r="V3769" i="4"/>
  <c r="Y3768" i="4"/>
  <c r="Y3758" i="4"/>
  <c r="W3758" i="4"/>
  <c r="U3758" i="4"/>
  <c r="X3749" i="4"/>
  <c r="Y3747" i="4"/>
  <c r="W3743" i="4"/>
  <c r="W3739" i="4"/>
  <c r="W3735" i="4"/>
  <c r="W3731" i="4"/>
  <c r="W3727" i="4"/>
  <c r="W3723" i="4"/>
  <c r="W3719" i="4"/>
  <c r="W3715" i="4"/>
  <c r="W3711" i="4"/>
  <c r="W3707" i="4"/>
  <c r="W3703" i="4"/>
  <c r="W3699" i="4"/>
  <c r="Y3684" i="4"/>
  <c r="X3682" i="4"/>
  <c r="X3681" i="4"/>
  <c r="W3676" i="4"/>
  <c r="Y3675" i="4"/>
  <c r="W3675" i="4"/>
  <c r="Y3670" i="4"/>
  <c r="W3670" i="4"/>
  <c r="U3670" i="4"/>
  <c r="X3669" i="4"/>
  <c r="Y3664" i="4"/>
  <c r="W3664" i="4"/>
  <c r="U3664" i="4"/>
  <c r="W3660" i="4"/>
  <c r="U3660" i="4"/>
  <c r="Y3658" i="4"/>
  <c r="W3656" i="4"/>
  <c r="U3656" i="4"/>
  <c r="Y3654" i="4"/>
  <c r="W3652" i="4"/>
  <c r="U3652" i="4"/>
  <c r="Y3860" i="4"/>
  <c r="J3870" i="3" s="1"/>
  <c r="X3860" i="4"/>
  <c r="I3870" i="3" s="1"/>
  <c r="X3856" i="4"/>
  <c r="I3866" i="3" s="1"/>
  <c r="V3862" i="4"/>
  <c r="G3872" i="3" s="1"/>
  <c r="Y3833" i="4"/>
  <c r="U3781" i="4"/>
  <c r="X3771" i="4"/>
  <c r="V3771" i="4"/>
  <c r="T3771" i="4"/>
  <c r="E2373" i="3" s="1"/>
  <c r="W3750" i="4"/>
  <c r="U3750" i="4"/>
  <c r="X3745" i="4"/>
  <c r="T3694" i="4"/>
  <c r="E1842" i="3" s="1"/>
  <c r="X3694" i="4"/>
  <c r="X3687" i="4"/>
  <c r="W3682" i="4"/>
  <c r="Y3681" i="4"/>
  <c r="W3681" i="4"/>
  <c r="V3679" i="4"/>
  <c r="V3673" i="4"/>
  <c r="Y3669" i="4"/>
  <c r="X3667" i="4"/>
  <c r="V3667" i="4"/>
  <c r="T3667" i="4"/>
  <c r="E1590" i="3" s="1"/>
  <c r="X3666" i="4"/>
  <c r="V3664" i="4"/>
  <c r="T3664" i="4"/>
  <c r="E1587" i="3" s="1"/>
  <c r="X3662" i="4"/>
  <c r="V3660" i="4"/>
  <c r="T3660" i="4"/>
  <c r="E1583" i="3" s="1"/>
  <c r="X3658" i="4"/>
  <c r="V3656" i="4"/>
  <c r="T3656" i="4"/>
  <c r="E1579" i="3" s="1"/>
  <c r="X3654" i="4"/>
  <c r="V3652" i="4"/>
  <c r="T3652" i="4"/>
  <c r="E1575" i="3" s="1"/>
  <c r="X3786" i="4"/>
  <c r="T3774" i="4"/>
  <c r="E2376" i="3" s="1"/>
  <c r="X3766" i="4"/>
  <c r="T3695" i="4"/>
  <c r="E1843" i="3" s="1"/>
  <c r="V3692" i="4"/>
  <c r="Y3691" i="4"/>
  <c r="T3831" i="4"/>
  <c r="E2862" i="3" s="1"/>
  <c r="W3830" i="4"/>
  <c r="W3828" i="4"/>
  <c r="W3826" i="4"/>
  <c r="W3816" i="4"/>
  <c r="X3755" i="4"/>
  <c r="Y3749" i="4"/>
  <c r="Y3814" i="4"/>
  <c r="Y3810" i="4"/>
  <c r="U3810" i="4"/>
  <c r="W3809" i="4"/>
  <c r="Y3806" i="4"/>
  <c r="U3806" i="4"/>
  <c r="W3805" i="4"/>
  <c r="Y3802" i="4"/>
  <c r="U3802" i="4"/>
  <c r="W3801" i="4"/>
  <c r="Y3798" i="4"/>
  <c r="U3798" i="4"/>
  <c r="W3797" i="4"/>
  <c r="Y3794" i="4"/>
  <c r="U3794" i="4"/>
  <c r="W3793" i="4"/>
  <c r="Y3790" i="4"/>
  <c r="U3790" i="4"/>
  <c r="W3789" i="4"/>
  <c r="X3785" i="4"/>
  <c r="X3782" i="4"/>
  <c r="Y3778" i="4"/>
  <c r="X3776" i="4"/>
  <c r="V3776" i="4"/>
  <c r="Y3771" i="4"/>
  <c r="Y3756" i="4"/>
  <c r="W3756" i="4"/>
  <c r="U3756" i="4"/>
  <c r="Y3744" i="4"/>
  <c r="Y3741" i="4"/>
  <c r="W3741" i="4"/>
  <c r="U3741" i="4"/>
  <c r="Y3737" i="4"/>
  <c r="W3737" i="4"/>
  <c r="U3737" i="4"/>
  <c r="Y3733" i="4"/>
  <c r="W3733" i="4"/>
  <c r="U3733" i="4"/>
  <c r="Y3729" i="4"/>
  <c r="W3729" i="4"/>
  <c r="U3729" i="4"/>
  <c r="Y3725" i="4"/>
  <c r="W3725" i="4"/>
  <c r="U3725" i="4"/>
  <c r="Y3721" i="4"/>
  <c r="W3721" i="4"/>
  <c r="U3721" i="4"/>
  <c r="Y3719" i="4"/>
  <c r="W3717" i="4"/>
  <c r="U3717" i="4"/>
  <c r="Y3715" i="4"/>
  <c r="W3713" i="4"/>
  <c r="U3713" i="4"/>
  <c r="Y3711" i="4"/>
  <c r="W3709" i="4"/>
  <c r="U3709" i="4"/>
  <c r="Y3707" i="4"/>
  <c r="W3705" i="4"/>
  <c r="U3705" i="4"/>
  <c r="Y3703" i="4"/>
  <c r="W3701" i="4"/>
  <c r="U3701" i="4"/>
  <c r="Y3699" i="4"/>
  <c r="W3697" i="4"/>
  <c r="U3697" i="4"/>
  <c r="X3689" i="4"/>
  <c r="V3689" i="4"/>
  <c r="U3687" i="4"/>
  <c r="W3684" i="4"/>
  <c r="Y3683" i="4"/>
  <c r="W3683" i="4"/>
  <c r="V3681" i="4"/>
  <c r="Y3676" i="4"/>
  <c r="W3672" i="4"/>
  <c r="Y3671" i="4"/>
  <c r="W3671" i="4"/>
  <c r="V3669" i="4"/>
  <c r="Y3665" i="4"/>
  <c r="W3662" i="4"/>
  <c r="U3662" i="4"/>
  <c r="Y3660" i="4"/>
  <c r="W3658" i="4"/>
  <c r="U3658" i="4"/>
  <c r="Y3656" i="4"/>
  <c r="W3654" i="4"/>
  <c r="U3654" i="4"/>
  <c r="Y3652" i="4"/>
  <c r="V3646" i="4"/>
  <c r="T3646" i="4"/>
  <c r="E1569" i="3" s="1"/>
  <c r="X3644" i="4"/>
  <c r="V3642" i="4"/>
  <c r="T3642" i="4"/>
  <c r="E1565" i="3" s="1"/>
  <c r="X3640" i="4"/>
  <c r="V3638" i="4"/>
  <c r="T3638" i="4"/>
  <c r="E1561" i="3" s="1"/>
  <c r="X3634" i="4"/>
  <c r="V3634" i="4"/>
  <c r="T3634" i="4"/>
  <c r="E1086" i="3" s="1"/>
  <c r="X3630" i="4"/>
  <c r="V3630" i="4"/>
  <c r="T3630" i="4"/>
  <c r="E1082" i="3" s="1"/>
  <c r="X3626" i="4"/>
  <c r="V3626" i="4"/>
  <c r="T3626" i="4"/>
  <c r="E1078" i="3" s="1"/>
  <c r="X3622" i="4"/>
  <c r="V3622" i="4"/>
  <c r="T3622" i="4"/>
  <c r="E1074" i="3" s="1"/>
  <c r="X3618" i="4"/>
  <c r="V3618" i="4"/>
  <c r="T3618" i="4"/>
  <c r="E1070" i="3" s="1"/>
  <c r="X3614" i="4"/>
  <c r="V3614" i="4"/>
  <c r="T3614" i="4"/>
  <c r="E1066" i="3" s="1"/>
  <c r="X3610" i="4"/>
  <c r="V3610" i="4"/>
  <c r="T3610" i="4"/>
  <c r="E1062" i="3" s="1"/>
  <c r="W3607" i="4"/>
  <c r="U3607" i="4"/>
  <c r="X3604" i="4"/>
  <c r="V3604" i="4"/>
  <c r="Y3603" i="4"/>
  <c r="W3599" i="4"/>
  <c r="U3599" i="4"/>
  <c r="Y3593" i="4"/>
  <c r="U3593" i="4"/>
  <c r="Y3589" i="4"/>
  <c r="U3589" i="4"/>
  <c r="Y3585" i="4"/>
  <c r="Y3581" i="4"/>
  <c r="Y3577" i="4"/>
  <c r="Y3573" i="4"/>
  <c r="Y3569" i="4"/>
  <c r="W3569" i="4"/>
  <c r="Y3565" i="4"/>
  <c r="W3565" i="4"/>
  <c r="Y3561" i="4"/>
  <c r="W3561" i="4"/>
  <c r="Y3557" i="4"/>
  <c r="W3557" i="4"/>
  <c r="Y3553" i="4"/>
  <c r="W3553" i="4"/>
  <c r="Y3549" i="4"/>
  <c r="W3549" i="4"/>
  <c r="Y3545" i="4"/>
  <c r="U3529" i="4"/>
  <c r="W3521" i="4"/>
  <c r="U3521" i="4"/>
  <c r="W3517" i="4"/>
  <c r="U3517" i="4"/>
  <c r="Y3639" i="4"/>
  <c r="Y3635" i="4"/>
  <c r="Y3633" i="4"/>
  <c r="U3633" i="4"/>
  <c r="U3629" i="4"/>
  <c r="U3625" i="4"/>
  <c r="U3621" i="4"/>
  <c r="U3617" i="4"/>
  <c r="U3613" i="4"/>
  <c r="V3609" i="4"/>
  <c r="U3604" i="4"/>
  <c r="T3593" i="4"/>
  <c r="E1045" i="3" s="1"/>
  <c r="T3589" i="4"/>
  <c r="E1041" i="3" s="1"/>
  <c r="T3585" i="4"/>
  <c r="E915" i="3" s="1"/>
  <c r="T3581" i="4"/>
  <c r="E911" i="3" s="1"/>
  <c r="X3577" i="4"/>
  <c r="T3577" i="4"/>
  <c r="E725" i="3" s="1"/>
  <c r="T3573" i="4"/>
  <c r="E556" i="3" s="1"/>
  <c r="T3569" i="4"/>
  <c r="E552" i="3" s="1"/>
  <c r="T3565" i="4"/>
  <c r="E548" i="3" s="1"/>
  <c r="T3561" i="4"/>
  <c r="E544" i="3" s="1"/>
  <c r="X3557" i="4"/>
  <c r="T3557" i="4"/>
  <c r="E540" i="3" s="1"/>
  <c r="T3553" i="4"/>
  <c r="E536" i="3" s="1"/>
  <c r="T3549" i="4"/>
  <c r="E532" i="3" s="1"/>
  <c r="X3545" i="4"/>
  <c r="T3545" i="4"/>
  <c r="E528" i="3" s="1"/>
  <c r="V3541" i="4"/>
  <c r="T3541" i="4"/>
  <c r="E181" i="3" s="1"/>
  <c r="X3537" i="4"/>
  <c r="V3537" i="4"/>
  <c r="T3537" i="4"/>
  <c r="E177" i="3" s="1"/>
  <c r="V3533" i="4"/>
  <c r="T3533" i="4"/>
  <c r="E173" i="3" s="1"/>
  <c r="V3529" i="4"/>
  <c r="T3529" i="4"/>
  <c r="E126" i="3" s="1"/>
  <c r="V3525" i="4"/>
  <c r="T3525" i="4"/>
  <c r="E122" i="3" s="1"/>
  <c r="V3521" i="4"/>
  <c r="T3521" i="4"/>
  <c r="E118" i="3" s="1"/>
  <c r="V3517" i="4"/>
  <c r="T3517" i="4"/>
  <c r="E114" i="3" s="1"/>
  <c r="X3639" i="4"/>
  <c r="X3635" i="4"/>
  <c r="Y3609" i="4"/>
  <c r="U3609" i="4"/>
  <c r="V3606" i="4"/>
  <c r="Y3605" i="4"/>
  <c r="U3601" i="4"/>
  <c r="V3598" i="4"/>
  <c r="Y3592" i="4"/>
  <c r="U3592" i="4"/>
  <c r="Y3588" i="4"/>
  <c r="U3588" i="4"/>
  <c r="Y3584" i="4"/>
  <c r="U3584" i="4"/>
  <c r="Y3580" i="4"/>
  <c r="U3580" i="4"/>
  <c r="Y3576" i="4"/>
  <c r="U3576" i="4"/>
  <c r="Y3572" i="4"/>
  <c r="U3572" i="4"/>
  <c r="Y3568" i="4"/>
  <c r="W3568" i="4"/>
  <c r="U3568" i="4"/>
  <c r="Y3564" i="4"/>
  <c r="W3564" i="4"/>
  <c r="U3564" i="4"/>
  <c r="Y3560" i="4"/>
  <c r="W3560" i="4"/>
  <c r="U3560" i="4"/>
  <c r="Y3556" i="4"/>
  <c r="W3556" i="4"/>
  <c r="U3556" i="4"/>
  <c r="Y3552" i="4"/>
  <c r="W3552" i="4"/>
  <c r="U3552" i="4"/>
  <c r="Y3548" i="4"/>
  <c r="W3548" i="4"/>
  <c r="U3548" i="4"/>
  <c r="Y3544" i="4"/>
  <c r="W3544" i="4"/>
  <c r="U3544" i="4"/>
  <c r="Y3540" i="4"/>
  <c r="W3540" i="4"/>
  <c r="U3540" i="4"/>
  <c r="Y3536" i="4"/>
  <c r="W3536" i="4"/>
  <c r="U3536" i="4"/>
  <c r="Y3532" i="4"/>
  <c r="W3532" i="4"/>
  <c r="U3532" i="4"/>
  <c r="Y3528" i="4"/>
  <c r="W3528" i="4"/>
  <c r="U3528" i="4"/>
  <c r="Y3524" i="4"/>
  <c r="W3524" i="4"/>
  <c r="U3524" i="4"/>
  <c r="Y3520" i="4"/>
  <c r="W3520" i="4"/>
  <c r="U3520" i="4"/>
  <c r="W3514" i="4"/>
  <c r="U3513" i="4"/>
  <c r="Y3650" i="4"/>
  <c r="W3648" i="4"/>
  <c r="U3648" i="4"/>
  <c r="Y3646" i="4"/>
  <c r="W3644" i="4"/>
  <c r="U3644" i="4"/>
  <c r="Y3642" i="4"/>
  <c r="W3640" i="4"/>
  <c r="U3640" i="4"/>
  <c r="Y3638" i="4"/>
  <c r="Y3636" i="4"/>
  <c r="W3636" i="4"/>
  <c r="U3636" i="4"/>
  <c r="W3606" i="4"/>
  <c r="U3606" i="4"/>
  <c r="X3603" i="4"/>
  <c r="V3603" i="4"/>
  <c r="Y3602" i="4"/>
  <c r="W3598" i="4"/>
  <c r="U3598" i="4"/>
  <c r="Y3597" i="4"/>
  <c r="X3592" i="4"/>
  <c r="T3592" i="4"/>
  <c r="E1044" i="3" s="1"/>
  <c r="X3588" i="4"/>
  <c r="T3588" i="4"/>
  <c r="E1040" i="3" s="1"/>
  <c r="X3584" i="4"/>
  <c r="T3584" i="4"/>
  <c r="E914" i="3" s="1"/>
  <c r="X3580" i="4"/>
  <c r="X3576" i="4"/>
  <c r="X3572" i="4"/>
  <c r="T3572" i="4"/>
  <c r="E555" i="3" s="1"/>
  <c r="X3568" i="4"/>
  <c r="V3568" i="4"/>
  <c r="T3568" i="4"/>
  <c r="E551" i="3" s="1"/>
  <c r="X3564" i="4"/>
  <c r="V3564" i="4"/>
  <c r="T3564" i="4"/>
  <c r="E547" i="3" s="1"/>
  <c r="X3560" i="4"/>
  <c r="V3560" i="4"/>
  <c r="T3560" i="4"/>
  <c r="E543" i="3" s="1"/>
  <c r="X3556" i="4"/>
  <c r="V3556" i="4"/>
  <c r="T3556" i="4"/>
  <c r="E539" i="3" s="1"/>
  <c r="X3552" i="4"/>
  <c r="V3552" i="4"/>
  <c r="T3552" i="4"/>
  <c r="E535" i="3" s="1"/>
  <c r="X3548" i="4"/>
  <c r="V3548" i="4"/>
  <c r="T3548" i="4"/>
  <c r="E531" i="3" s="1"/>
  <c r="X3544" i="4"/>
  <c r="V3544" i="4"/>
  <c r="T3544" i="4"/>
  <c r="E527" i="3" s="1"/>
  <c r="X3540" i="4"/>
  <c r="V3540" i="4"/>
  <c r="T3540" i="4"/>
  <c r="E180" i="3" s="1"/>
  <c r="V3536" i="4"/>
  <c r="T3536" i="4"/>
  <c r="E176" i="3" s="1"/>
  <c r="V3532" i="4"/>
  <c r="T3532" i="4"/>
  <c r="E172" i="3" s="1"/>
  <c r="V3528" i="4"/>
  <c r="T3528" i="4"/>
  <c r="E125" i="3" s="1"/>
  <c r="V3524" i="4"/>
  <c r="T3524" i="4"/>
  <c r="E121" i="3" s="1"/>
  <c r="X3520" i="4"/>
  <c r="V3520" i="4"/>
  <c r="T3520" i="4"/>
  <c r="E117" i="3" s="1"/>
  <c r="Y3516" i="4"/>
  <c r="W3516" i="4"/>
  <c r="U3516" i="4"/>
  <c r="V3514" i="4"/>
  <c r="T3514" i="4"/>
  <c r="E33" i="3" s="1"/>
  <c r="X3650" i="4"/>
  <c r="V3648" i="4"/>
  <c r="T3648" i="4"/>
  <c r="E1571" i="3" s="1"/>
  <c r="X3646" i="4"/>
  <c r="V3644" i="4"/>
  <c r="T3644" i="4"/>
  <c r="E1567" i="3" s="1"/>
  <c r="X3642" i="4"/>
  <c r="V3640" i="4"/>
  <c r="T3640" i="4"/>
  <c r="E1563" i="3" s="1"/>
  <c r="X3638" i="4"/>
  <c r="X3636" i="4"/>
  <c r="V3636" i="4"/>
  <c r="T3636" i="4"/>
  <c r="E1088" i="3" s="1"/>
  <c r="V3624" i="4"/>
  <c r="V3620" i="4"/>
  <c r="V3616" i="4"/>
  <c r="V3612" i="4"/>
  <c r="X3608" i="4"/>
  <c r="V3608" i="4"/>
  <c r="Y3607" i="4"/>
  <c r="W3603" i="4"/>
  <c r="U3603" i="4"/>
  <c r="X3600" i="4"/>
  <c r="V3600" i="4"/>
  <c r="Y3599" i="4"/>
  <c r="T3596" i="4"/>
  <c r="E1048" i="3" s="1"/>
  <c r="U3595" i="4"/>
  <c r="Y3591" i="4"/>
  <c r="U3591" i="4"/>
  <c r="Y3587" i="4"/>
  <c r="U3587" i="4"/>
  <c r="Y3583" i="4"/>
  <c r="U3583" i="4"/>
  <c r="Y3579" i="4"/>
  <c r="U3579" i="4"/>
  <c r="Y3575" i="4"/>
  <c r="U3575" i="4"/>
  <c r="Y3571" i="4"/>
  <c r="W3571" i="4"/>
  <c r="U3571" i="4"/>
  <c r="Y3567" i="4"/>
  <c r="W3567" i="4"/>
  <c r="U3567" i="4"/>
  <c r="Y3563" i="4"/>
  <c r="W3563" i="4"/>
  <c r="U3563" i="4"/>
  <c r="Y3559" i="4"/>
  <c r="W3559" i="4"/>
  <c r="U3559" i="4"/>
  <c r="Y3555" i="4"/>
  <c r="W3555" i="4"/>
  <c r="U3555" i="4"/>
  <c r="Y3551" i="4"/>
  <c r="W3551" i="4"/>
  <c r="U3551" i="4"/>
  <c r="Y3547" i="4"/>
  <c r="W3547" i="4"/>
  <c r="U3547" i="4"/>
  <c r="Y3543" i="4"/>
  <c r="W3543" i="4"/>
  <c r="U3543" i="4"/>
  <c r="Y3539" i="4"/>
  <c r="W3539" i="4"/>
  <c r="U3539" i="4"/>
  <c r="Y3535" i="4"/>
  <c r="W3535" i="4"/>
  <c r="U3535" i="4"/>
  <c r="Y3531" i="4"/>
  <c r="W3531" i="4"/>
  <c r="U3531" i="4"/>
  <c r="Y3527" i="4"/>
  <c r="W3527" i="4"/>
  <c r="U3527" i="4"/>
  <c r="Y3523" i="4"/>
  <c r="W3523" i="4"/>
  <c r="U3523" i="4"/>
  <c r="Y3519" i="4"/>
  <c r="W3519" i="4"/>
  <c r="U3519" i="4"/>
  <c r="V3516" i="4"/>
  <c r="T3516" i="4"/>
  <c r="E113" i="3" s="1"/>
  <c r="U3514" i="4"/>
  <c r="U3608" i="4"/>
  <c r="V3605" i="4"/>
  <c r="Y3604" i="4"/>
  <c r="U3600" i="4"/>
  <c r="U3597" i="4"/>
  <c r="X3595" i="4"/>
  <c r="T3595" i="4"/>
  <c r="E1047" i="3" s="1"/>
  <c r="T3591" i="4"/>
  <c r="E1043" i="3" s="1"/>
  <c r="T3587" i="4"/>
  <c r="E1039" i="3" s="1"/>
  <c r="T3583" i="4"/>
  <c r="E913" i="3" s="1"/>
  <c r="T3575" i="4"/>
  <c r="E723" i="3" s="1"/>
  <c r="T3571" i="4"/>
  <c r="E554" i="3" s="1"/>
  <c r="T3567" i="4"/>
  <c r="E550" i="3" s="1"/>
  <c r="T3563" i="4"/>
  <c r="E546" i="3" s="1"/>
  <c r="T3559" i="4"/>
  <c r="E542" i="3" s="1"/>
  <c r="T3555" i="4"/>
  <c r="E538" i="3" s="1"/>
  <c r="T3551" i="4"/>
  <c r="E534" i="3" s="1"/>
  <c r="V3547" i="4"/>
  <c r="T3547" i="4"/>
  <c r="E530" i="3" s="1"/>
  <c r="V3543" i="4"/>
  <c r="T3543" i="4"/>
  <c r="E526" i="3" s="1"/>
  <c r="V3539" i="4"/>
  <c r="T3539" i="4"/>
  <c r="E179" i="3" s="1"/>
  <c r="V3535" i="4"/>
  <c r="T3535" i="4"/>
  <c r="E175" i="3" s="1"/>
  <c r="V3531" i="4"/>
  <c r="T3531" i="4"/>
  <c r="E171" i="3" s="1"/>
  <c r="V3527" i="4"/>
  <c r="T3527" i="4"/>
  <c r="E124" i="3" s="1"/>
  <c r="V3523" i="4"/>
  <c r="T3523" i="4"/>
  <c r="E120" i="3" s="1"/>
  <c r="V3519" i="4"/>
  <c r="T3519" i="4"/>
  <c r="E116" i="3" s="1"/>
  <c r="W3546" i="4"/>
  <c r="W3542" i="4"/>
  <c r="U3542" i="4"/>
  <c r="W3538" i="4"/>
  <c r="U3538" i="4"/>
  <c r="W3534" i="4"/>
  <c r="U3534" i="4"/>
  <c r="W3530" i="4"/>
  <c r="U3530" i="4"/>
  <c r="W3526" i="4"/>
  <c r="U3526" i="4"/>
  <c r="W3522" i="4"/>
  <c r="U3522" i="4"/>
  <c r="W3518" i="4"/>
  <c r="U3518" i="4"/>
  <c r="W3515" i="4"/>
  <c r="U3515" i="4"/>
  <c r="W3650" i="4"/>
  <c r="U3650" i="4"/>
  <c r="Y3648" i="4"/>
  <c r="W3646" i="4"/>
  <c r="U3646" i="4"/>
  <c r="Y3644" i="4"/>
  <c r="W3642" i="4"/>
  <c r="U3642" i="4"/>
  <c r="Y3640" i="4"/>
  <c r="W3638" i="4"/>
  <c r="U3638" i="4"/>
  <c r="Y3634" i="4"/>
  <c r="Y3630" i="4"/>
  <c r="Y3626" i="4"/>
  <c r="Y3622" i="4"/>
  <c r="Y3618" i="4"/>
  <c r="Y3614" i="4"/>
  <c r="Y3610" i="4"/>
  <c r="W3610" i="4"/>
  <c r="U3610" i="4"/>
  <c r="X3607" i="4"/>
  <c r="V3607" i="4"/>
  <c r="Y3606" i="4"/>
  <c r="W3602" i="4"/>
  <c r="U3602" i="4"/>
  <c r="X3599" i="4"/>
  <c r="V3599" i="4"/>
  <c r="Y3598" i="4"/>
  <c r="Y3596" i="4"/>
  <c r="X3594" i="4"/>
  <c r="T3594" i="4"/>
  <c r="E1046" i="3" s="1"/>
  <c r="X3590" i="4"/>
  <c r="T3590" i="4"/>
  <c r="E1042" i="3" s="1"/>
  <c r="X3586" i="4"/>
  <c r="T3586" i="4"/>
  <c r="E916" i="3" s="1"/>
  <c r="X3582" i="4"/>
  <c r="X3578" i="4"/>
  <c r="X3574" i="4"/>
  <c r="X3570" i="4"/>
  <c r="V3570" i="4"/>
  <c r="T3570" i="4"/>
  <c r="E553" i="3" s="1"/>
  <c r="X3566" i="4"/>
  <c r="V3566" i="4"/>
  <c r="T3566" i="4"/>
  <c r="E549" i="3" s="1"/>
  <c r="X3562" i="4"/>
  <c r="V3562" i="4"/>
  <c r="T3562" i="4"/>
  <c r="E545" i="3" s="1"/>
  <c r="X3558" i="4"/>
  <c r="V3558" i="4"/>
  <c r="T3558" i="4"/>
  <c r="E541" i="3" s="1"/>
  <c r="X3554" i="4"/>
  <c r="V3554" i="4"/>
  <c r="T3554" i="4"/>
  <c r="E537" i="3" s="1"/>
  <c r="X3550" i="4"/>
  <c r="V3550" i="4"/>
  <c r="T3550" i="4"/>
  <c r="E533" i="3" s="1"/>
  <c r="X3546" i="4"/>
  <c r="V3546" i="4"/>
  <c r="T3546" i="4"/>
  <c r="E529" i="3" s="1"/>
  <c r="X3542" i="4"/>
  <c r="V3542" i="4"/>
  <c r="T3542" i="4"/>
  <c r="E194" i="3" s="1"/>
  <c r="V3538" i="4"/>
  <c r="T3538" i="4"/>
  <c r="E178" i="3" s="1"/>
  <c r="V3534" i="4"/>
  <c r="T3534" i="4"/>
  <c r="E174" i="3" s="1"/>
  <c r="X3530" i="4"/>
  <c r="V3530" i="4"/>
  <c r="T3530" i="4"/>
  <c r="E127" i="3" s="1"/>
  <c r="X3526" i="4"/>
  <c r="V3526" i="4"/>
  <c r="T3526" i="4"/>
  <c r="E123" i="3" s="1"/>
  <c r="V3522" i="4"/>
  <c r="T3522" i="4"/>
  <c r="E119" i="3" s="1"/>
  <c r="V3518" i="4"/>
  <c r="T3518" i="4"/>
  <c r="E115" i="3" s="1"/>
  <c r="V3515" i="4"/>
  <c r="T3515" i="4"/>
  <c r="E112" i="3" s="1"/>
  <c r="V3513" i="4"/>
  <c r="Y3862" i="4"/>
  <c r="J3872" i="3" s="1"/>
  <c r="X3862" i="4"/>
  <c r="I3872" i="3" s="1"/>
  <c r="X3858" i="4"/>
  <c r="I3868" i="3" s="1"/>
  <c r="X3859" i="4"/>
  <c r="I3869" i="3" s="1"/>
  <c r="V3859" i="4"/>
  <c r="G3869" i="3" s="1"/>
  <c r="Y3858" i="4"/>
  <c r="J3868" i="3" s="1"/>
  <c r="T3862" i="4"/>
  <c r="E3872" i="3" s="1"/>
  <c r="U3862" i="4"/>
  <c r="F3872" i="3" s="1"/>
  <c r="T3858" i="4"/>
  <c r="E3868" i="3" s="1"/>
  <c r="T3859" i="4"/>
  <c r="E3869" i="3" s="1"/>
  <c r="Y3859" i="4"/>
  <c r="J3869" i="3" s="1"/>
  <c r="U3858" i="4"/>
  <c r="F3868" i="3" s="1"/>
  <c r="W3859" i="4"/>
  <c r="H3869" i="3" s="1"/>
  <c r="U3859" i="4"/>
  <c r="F3869" i="3" s="1"/>
  <c r="Y3855" i="4"/>
  <c r="J3865" i="3" s="1"/>
  <c r="W3855" i="4"/>
  <c r="H3865" i="3" s="1"/>
  <c r="U3855" i="4"/>
  <c r="F3865" i="3" s="1"/>
  <c r="Y3851" i="4"/>
  <c r="W3851" i="4"/>
  <c r="U3851" i="4"/>
  <c r="Y3847" i="4"/>
  <c r="W3847" i="4"/>
  <c r="U3847" i="4"/>
  <c r="W3843" i="4"/>
  <c r="U3843" i="4"/>
  <c r="Y3841" i="4"/>
  <c r="Y3839" i="4"/>
  <c r="W3839" i="4"/>
  <c r="U3839" i="4"/>
  <c r="X3834" i="4"/>
  <c r="Y3830" i="4"/>
  <c r="U3830" i="4"/>
  <c r="U3828" i="4"/>
  <c r="U3826" i="4"/>
  <c r="W3824" i="4"/>
  <c r="U3824" i="4"/>
  <c r="W3822" i="4"/>
  <c r="U3822" i="4"/>
  <c r="W3820" i="4"/>
  <c r="U3820" i="4"/>
  <c r="W3818" i="4"/>
  <c r="U3818" i="4"/>
  <c r="U3816" i="4"/>
  <c r="V3814" i="4"/>
  <c r="T3814" i="4"/>
  <c r="E2416" i="3" s="1"/>
  <c r="X3810" i="4"/>
  <c r="V3810" i="4"/>
  <c r="T3810" i="4"/>
  <c r="E2412" i="3" s="1"/>
  <c r="X3806" i="4"/>
  <c r="V3806" i="4"/>
  <c r="T3806" i="4"/>
  <c r="E2408" i="3" s="1"/>
  <c r="X3802" i="4"/>
  <c r="V3802" i="4"/>
  <c r="T3802" i="4"/>
  <c r="E2404" i="3" s="1"/>
  <c r="X3855" i="4"/>
  <c r="I3865" i="3" s="1"/>
  <c r="V3855" i="4"/>
  <c r="G3865" i="3" s="1"/>
  <c r="T3855" i="4"/>
  <c r="E3865" i="3" s="1"/>
  <c r="X3851" i="4"/>
  <c r="V3851" i="4"/>
  <c r="T3851" i="4"/>
  <c r="E3403" i="3" s="1"/>
  <c r="X3847" i="4"/>
  <c r="V3847" i="4"/>
  <c r="T3847" i="4"/>
  <c r="E3399" i="3" s="1"/>
  <c r="X3846" i="4"/>
  <c r="X3845" i="4"/>
  <c r="T3843" i="4"/>
  <c r="E3183" i="3" s="1"/>
  <c r="V3842" i="4"/>
  <c r="X3841" i="4"/>
  <c r="V3839" i="4"/>
  <c r="T3839" i="4"/>
  <c r="E2913" i="3" s="1"/>
  <c r="X3837" i="4"/>
  <c r="V3835" i="4"/>
  <c r="T3835" i="4"/>
  <c r="E2899" i="3" s="1"/>
  <c r="Y3832" i="4"/>
  <c r="U3832" i="4"/>
  <c r="V3830" i="4"/>
  <c r="T3830" i="4"/>
  <c r="E2861" i="3" s="1"/>
  <c r="V3828" i="4"/>
  <c r="T3828" i="4"/>
  <c r="E2859" i="3" s="1"/>
  <c r="V3826" i="4"/>
  <c r="T3826" i="4"/>
  <c r="E2857" i="3" s="1"/>
  <c r="V3824" i="4"/>
  <c r="T3824" i="4"/>
  <c r="E2659" i="3" s="1"/>
  <c r="V3822" i="4"/>
  <c r="T3822" i="4"/>
  <c r="E2657" i="3" s="1"/>
  <c r="V3820" i="4"/>
  <c r="T3820" i="4"/>
  <c r="E2422" i="3" s="1"/>
  <c r="V3818" i="4"/>
  <c r="T3818" i="4"/>
  <c r="E2420" i="3" s="1"/>
  <c r="V3816" i="4"/>
  <c r="T3816" i="4"/>
  <c r="E2418" i="3" s="1"/>
  <c r="Y3813" i="4"/>
  <c r="U3813" i="4"/>
  <c r="W3812" i="4"/>
  <c r="Y3809" i="4"/>
  <c r="U3809" i="4"/>
  <c r="W3808" i="4"/>
  <c r="Y3805" i="4"/>
  <c r="U3805" i="4"/>
  <c r="W3804" i="4"/>
  <c r="Y3801" i="4"/>
  <c r="U3801" i="4"/>
  <c r="W3800" i="4"/>
  <c r="Y3797" i="4"/>
  <c r="U3797" i="4"/>
  <c r="Y3854" i="4"/>
  <c r="J3764" i="3" s="1"/>
  <c r="U3854" i="4"/>
  <c r="F3764" i="3" s="1"/>
  <c r="Y3850" i="4"/>
  <c r="U3850" i="4"/>
  <c r="Y3846" i="4"/>
  <c r="U3846" i="4"/>
  <c r="Y3844" i="4"/>
  <c r="U3842" i="4"/>
  <c r="Y3838" i="4"/>
  <c r="U3838" i="4"/>
  <c r="X3832" i="4"/>
  <c r="T3832" i="4"/>
  <c r="E2863" i="3" s="1"/>
  <c r="W3829" i="4"/>
  <c r="W3827" i="4"/>
  <c r="W3825" i="4"/>
  <c r="W3817" i="4"/>
  <c r="W3815" i="4"/>
  <c r="X3813" i="4"/>
  <c r="T3813" i="4"/>
  <c r="E2415" i="3" s="1"/>
  <c r="X3809" i="4"/>
  <c r="T3809" i="4"/>
  <c r="E2411" i="3" s="1"/>
  <c r="X3805" i="4"/>
  <c r="T3805" i="4"/>
  <c r="E2407" i="3" s="1"/>
  <c r="X3801" i="4"/>
  <c r="T3801" i="4"/>
  <c r="E2403" i="3" s="1"/>
  <c r="X3797" i="4"/>
  <c r="T3797" i="4"/>
  <c r="E2399" i="3" s="1"/>
  <c r="X3793" i="4"/>
  <c r="T3793" i="4"/>
  <c r="E2395" i="3" s="1"/>
  <c r="X3854" i="4"/>
  <c r="I3764" i="3" s="1"/>
  <c r="T3854" i="4"/>
  <c r="E3764" i="3" s="1"/>
  <c r="X3850" i="4"/>
  <c r="T3850" i="4"/>
  <c r="E3402" i="3" s="1"/>
  <c r="T3846" i="4"/>
  <c r="E3398" i="3" s="1"/>
  <c r="X3844" i="4"/>
  <c r="T3842" i="4"/>
  <c r="E3182" i="3" s="1"/>
  <c r="X3840" i="4"/>
  <c r="T3838" i="4"/>
  <c r="E2912" i="3" s="1"/>
  <c r="X3836" i="4"/>
  <c r="W3831" i="4"/>
  <c r="Y3812" i="4"/>
  <c r="U3812" i="4"/>
  <c r="W3811" i="4"/>
  <c r="Y3808" i="4"/>
  <c r="U3808" i="4"/>
  <c r="W3807" i="4"/>
  <c r="Y3804" i="4"/>
  <c r="U3804" i="4"/>
  <c r="W3803" i="4"/>
  <c r="Y3800" i="4"/>
  <c r="U3800" i="4"/>
  <c r="W3799" i="4"/>
  <c r="Y3796" i="4"/>
  <c r="U3796" i="4"/>
  <c r="Y3861" i="4"/>
  <c r="J3871" i="3" s="1"/>
  <c r="W3861" i="4"/>
  <c r="H3871" i="3" s="1"/>
  <c r="U3861" i="4"/>
  <c r="F3871" i="3" s="1"/>
  <c r="Y3857" i="4"/>
  <c r="J3867" i="3" s="1"/>
  <c r="W3857" i="4"/>
  <c r="H3867" i="3" s="1"/>
  <c r="U3857" i="4"/>
  <c r="F3867" i="3" s="1"/>
  <c r="Y3853" i="4"/>
  <c r="J3405" i="3" s="1"/>
  <c r="W3853" i="4"/>
  <c r="H3405" i="3" s="1"/>
  <c r="U3853" i="4"/>
  <c r="F3405" i="3" s="1"/>
  <c r="Y3849" i="4"/>
  <c r="W3849" i="4"/>
  <c r="U3849" i="4"/>
  <c r="W3845" i="4"/>
  <c r="U3845" i="4"/>
  <c r="Y3843" i="4"/>
  <c r="W3841" i="4"/>
  <c r="U3841" i="4"/>
  <c r="Y3837" i="4"/>
  <c r="W3837" i="4"/>
  <c r="U3837" i="4"/>
  <c r="X3833" i="4"/>
  <c r="U3829" i="4"/>
  <c r="U3827" i="4"/>
  <c r="U3825" i="4"/>
  <c r="W3823" i="4"/>
  <c r="U3823" i="4"/>
  <c r="W3821" i="4"/>
  <c r="U3821" i="4"/>
  <c r="W3819" i="4"/>
  <c r="U3819" i="4"/>
  <c r="U3817" i="4"/>
  <c r="U3815" i="4"/>
  <c r="X3812" i="4"/>
  <c r="V3812" i="4"/>
  <c r="T3812" i="4"/>
  <c r="E2414" i="3" s="1"/>
  <c r="X3808" i="4"/>
  <c r="V3808" i="4"/>
  <c r="T3808" i="4"/>
  <c r="E2410" i="3" s="1"/>
  <c r="X3804" i="4"/>
  <c r="V3804" i="4"/>
  <c r="T3804" i="4"/>
  <c r="E2406" i="3" s="1"/>
  <c r="X3861" i="4"/>
  <c r="I3871" i="3" s="1"/>
  <c r="V3861" i="4"/>
  <c r="G3871" i="3" s="1"/>
  <c r="T3861" i="4"/>
  <c r="E3871" i="3" s="1"/>
  <c r="X3857" i="4"/>
  <c r="I3867" i="3" s="1"/>
  <c r="V3857" i="4"/>
  <c r="G3867" i="3" s="1"/>
  <c r="T3857" i="4"/>
  <c r="E3867" i="3" s="1"/>
  <c r="X3853" i="4"/>
  <c r="I3405" i="3" s="1"/>
  <c r="V3853" i="4"/>
  <c r="G3405" i="3" s="1"/>
  <c r="T3853" i="4"/>
  <c r="E3405" i="3" s="1"/>
  <c r="X3849" i="4"/>
  <c r="V3849" i="4"/>
  <c r="T3849" i="4"/>
  <c r="E3401" i="3" s="1"/>
  <c r="V3845" i="4"/>
  <c r="T3845" i="4"/>
  <c r="E3397" i="3" s="1"/>
  <c r="X3843" i="4"/>
  <c r="V3841" i="4"/>
  <c r="T3841" i="4"/>
  <c r="E3181" i="3" s="1"/>
  <c r="X3839" i="4"/>
  <c r="V3837" i="4"/>
  <c r="T3837" i="4"/>
  <c r="E2901" i="3" s="1"/>
  <c r="X3835" i="4"/>
  <c r="U3834" i="4"/>
  <c r="W3833" i="4"/>
  <c r="U3831" i="4"/>
  <c r="V3829" i="4"/>
  <c r="T3829" i="4"/>
  <c r="E2860" i="3" s="1"/>
  <c r="V3827" i="4"/>
  <c r="T3827" i="4"/>
  <c r="E2858" i="3" s="1"/>
  <c r="V3825" i="4"/>
  <c r="T3825" i="4"/>
  <c r="E2709" i="3" s="1"/>
  <c r="V3823" i="4"/>
  <c r="T3823" i="4"/>
  <c r="E2658" i="3" s="1"/>
  <c r="V3821" i="4"/>
  <c r="T3821" i="4"/>
  <c r="E2423" i="3" s="1"/>
  <c r="V3819" i="4"/>
  <c r="T3819" i="4"/>
  <c r="E2421" i="3" s="1"/>
  <c r="V3817" i="4"/>
  <c r="T3817" i="4"/>
  <c r="E2419" i="3" s="1"/>
  <c r="V3815" i="4"/>
  <c r="T3815" i="4"/>
  <c r="E2417" i="3" s="1"/>
  <c r="W3814" i="4"/>
  <c r="Y3811" i="4"/>
  <c r="U3811" i="4"/>
  <c r="W3810" i="4"/>
  <c r="Y3807" i="4"/>
  <c r="U3807" i="4"/>
  <c r="W3806" i="4"/>
  <c r="Y3803" i="4"/>
  <c r="U3803" i="4"/>
  <c r="W3802" i="4"/>
  <c r="Y3799" i="4"/>
  <c r="U3799" i="4"/>
  <c r="T3848" i="4"/>
  <c r="E3400" i="3" s="1"/>
  <c r="T3844" i="4"/>
  <c r="E3343" i="3" s="1"/>
  <c r="X3838" i="4"/>
  <c r="U3814" i="4"/>
  <c r="W3813" i="4"/>
  <c r="W3795" i="4"/>
  <c r="Y3792" i="4"/>
  <c r="U3792" i="4"/>
  <c r="W3791" i="4"/>
  <c r="V3786" i="4"/>
  <c r="T3786" i="4"/>
  <c r="E2388" i="3" s="1"/>
  <c r="W3785" i="4"/>
  <c r="Y3783" i="4"/>
  <c r="U3783" i="4"/>
  <c r="Y3779" i="4"/>
  <c r="Y3775" i="4"/>
  <c r="W3775" i="4"/>
  <c r="U3775" i="4"/>
  <c r="Y3764" i="4"/>
  <c r="W3764" i="4"/>
  <c r="V3761" i="4"/>
  <c r="T3761" i="4"/>
  <c r="E2363" i="3" s="1"/>
  <c r="Y3754" i="4"/>
  <c r="W3754" i="4"/>
  <c r="U3754" i="4"/>
  <c r="Y3751" i="4"/>
  <c r="X3746" i="4"/>
  <c r="X3743" i="4"/>
  <c r="X3739" i="4"/>
  <c r="V3739" i="4"/>
  <c r="T3739" i="4"/>
  <c r="E2203" i="3" s="1"/>
  <c r="X3735" i="4"/>
  <c r="V3735" i="4"/>
  <c r="T3735" i="4"/>
  <c r="E2061" i="3" s="1"/>
  <c r="X3731" i="4"/>
  <c r="V3731" i="4"/>
  <c r="T3731" i="4"/>
  <c r="E2057" i="3" s="1"/>
  <c r="X3727" i="4"/>
  <c r="V3727" i="4"/>
  <c r="T3727" i="4"/>
  <c r="E2053" i="3" s="1"/>
  <c r="X3723" i="4"/>
  <c r="V3723" i="4"/>
  <c r="T3723" i="4"/>
  <c r="E2049" i="3" s="1"/>
  <c r="X3719" i="4"/>
  <c r="V3719" i="4"/>
  <c r="T3719" i="4"/>
  <c r="E2045" i="3" s="1"/>
  <c r="X3715" i="4"/>
  <c r="V3715" i="4"/>
  <c r="T3715" i="4"/>
  <c r="E2041" i="3" s="1"/>
  <c r="X3711" i="4"/>
  <c r="V3711" i="4"/>
  <c r="T3711" i="4"/>
  <c r="E1859" i="3" s="1"/>
  <c r="X3709" i="4"/>
  <c r="V3707" i="4"/>
  <c r="T3707" i="4"/>
  <c r="E1855" i="3" s="1"/>
  <c r="X3705" i="4"/>
  <c r="V3703" i="4"/>
  <c r="T3703" i="4"/>
  <c r="E1851" i="3" s="1"/>
  <c r="X3701" i="4"/>
  <c r="X3699" i="4"/>
  <c r="V3699" i="4"/>
  <c r="T3699" i="4"/>
  <c r="E1847" i="3" s="1"/>
  <c r="W3688" i="4"/>
  <c r="U3668" i="4"/>
  <c r="X3800" i="4"/>
  <c r="V3800" i="4"/>
  <c r="T3800" i="4"/>
  <c r="E2402" i="3" s="1"/>
  <c r="X3796" i="4"/>
  <c r="V3796" i="4"/>
  <c r="T3796" i="4"/>
  <c r="E2398" i="3" s="1"/>
  <c r="X3792" i="4"/>
  <c r="V3792" i="4"/>
  <c r="T3792" i="4"/>
  <c r="E2394" i="3" s="1"/>
  <c r="Y3788" i="4"/>
  <c r="U3788" i="4"/>
  <c r="V3783" i="4"/>
  <c r="T3783" i="4"/>
  <c r="E2385" i="3" s="1"/>
  <c r="W3782" i="4"/>
  <c r="V3781" i="4"/>
  <c r="T3781" i="4"/>
  <c r="E2383" i="3" s="1"/>
  <c r="Y3780" i="4"/>
  <c r="U3780" i="4"/>
  <c r="Y3776" i="4"/>
  <c r="X3774" i="4"/>
  <c r="Y3773" i="4"/>
  <c r="Y3770" i="4"/>
  <c r="Y3760" i="4"/>
  <c r="W3760" i="4"/>
  <c r="U3760" i="4"/>
  <c r="Y3757" i="4"/>
  <c r="X3754" i="4"/>
  <c r="W3748" i="4"/>
  <c r="U3748" i="4"/>
  <c r="Y3742" i="4"/>
  <c r="W3742" i="4"/>
  <c r="U3742" i="4"/>
  <c r="Y3738" i="4"/>
  <c r="W3738" i="4"/>
  <c r="U3738" i="4"/>
  <c r="Y3734" i="4"/>
  <c r="W3734" i="4"/>
  <c r="U3734" i="4"/>
  <c r="Y3730" i="4"/>
  <c r="W3730" i="4"/>
  <c r="U3730" i="4"/>
  <c r="Y3726" i="4"/>
  <c r="W3726" i="4"/>
  <c r="U3726" i="4"/>
  <c r="Y3722" i="4"/>
  <c r="W3722" i="4"/>
  <c r="U3722" i="4"/>
  <c r="W3718" i="4"/>
  <c r="U3718" i="4"/>
  <c r="Y3716" i="4"/>
  <c r="W3714" i="4"/>
  <c r="U3714" i="4"/>
  <c r="Y3712" i="4"/>
  <c r="W3710" i="4"/>
  <c r="U3710" i="4"/>
  <c r="Y3708" i="4"/>
  <c r="W3706" i="4"/>
  <c r="U3706" i="4"/>
  <c r="Y3704" i="4"/>
  <c r="W3702" i="4"/>
  <c r="U3702" i="4"/>
  <c r="Y3700" i="4"/>
  <c r="W3698" i="4"/>
  <c r="U3698" i="4"/>
  <c r="Y3696" i="4"/>
  <c r="U3694" i="4"/>
  <c r="W3798" i="4"/>
  <c r="Y3795" i="4"/>
  <c r="U3795" i="4"/>
  <c r="W3794" i="4"/>
  <c r="Y3791" i="4"/>
  <c r="U3791" i="4"/>
  <c r="W3790" i="4"/>
  <c r="V3788" i="4"/>
  <c r="T3788" i="4"/>
  <c r="E2390" i="3" s="1"/>
  <c r="W3787" i="4"/>
  <c r="Y3785" i="4"/>
  <c r="U3785" i="4"/>
  <c r="Y3777" i="4"/>
  <c r="W3777" i="4"/>
  <c r="U3777" i="4"/>
  <c r="Y3774" i="4"/>
  <c r="W3774" i="4"/>
  <c r="U3774" i="4"/>
  <c r="V3772" i="4"/>
  <c r="T3772" i="4"/>
  <c r="E2374" i="3" s="1"/>
  <c r="W3771" i="4"/>
  <c r="T3770" i="4"/>
  <c r="E2372" i="3" s="1"/>
  <c r="X3770" i="4"/>
  <c r="X3769" i="4"/>
  <c r="T3769" i="4"/>
  <c r="E2371" i="3" s="1"/>
  <c r="V3767" i="4"/>
  <c r="Y3763" i="4"/>
  <c r="W3763" i="4"/>
  <c r="U3763" i="4"/>
  <c r="X3760" i="4"/>
  <c r="X3748" i="4"/>
  <c r="Y3745" i="4"/>
  <c r="X3742" i="4"/>
  <c r="T3742" i="4"/>
  <c r="E2206" i="3" s="1"/>
  <c r="X3738" i="4"/>
  <c r="V3738" i="4"/>
  <c r="T3738" i="4"/>
  <c r="E2202" i="3" s="1"/>
  <c r="X3734" i="4"/>
  <c r="V3734" i="4"/>
  <c r="T3734" i="4"/>
  <c r="E2060" i="3" s="1"/>
  <c r="X3730" i="4"/>
  <c r="V3730" i="4"/>
  <c r="T3730" i="4"/>
  <c r="E2056" i="3" s="1"/>
  <c r="X3726" i="4"/>
  <c r="V3726" i="4"/>
  <c r="T3726" i="4"/>
  <c r="E2052" i="3" s="1"/>
  <c r="X3722" i="4"/>
  <c r="V3722" i="4"/>
  <c r="T3722" i="4"/>
  <c r="E2048" i="3" s="1"/>
  <c r="X3718" i="4"/>
  <c r="V3718" i="4"/>
  <c r="T3718" i="4"/>
  <c r="E2044" i="3" s="1"/>
  <c r="X3714" i="4"/>
  <c r="V3714" i="4"/>
  <c r="T3714" i="4"/>
  <c r="E2040" i="3" s="1"/>
  <c r="V3710" i="4"/>
  <c r="T3710" i="4"/>
  <c r="E1858" i="3" s="1"/>
  <c r="X3708" i="4"/>
  <c r="V3706" i="4"/>
  <c r="T3706" i="4"/>
  <c r="E1854" i="3" s="1"/>
  <c r="X3704" i="4"/>
  <c r="V3702" i="4"/>
  <c r="T3702" i="4"/>
  <c r="E1850" i="3" s="1"/>
  <c r="X3700" i="4"/>
  <c r="X3698" i="4"/>
  <c r="T3698" i="4"/>
  <c r="E1846" i="3" s="1"/>
  <c r="U3695" i="4"/>
  <c r="U3688" i="4"/>
  <c r="U3686" i="4"/>
  <c r="U3684" i="4"/>
  <c r="U3682" i="4"/>
  <c r="U3680" i="4"/>
  <c r="U3678" i="4"/>
  <c r="U3676" i="4"/>
  <c r="U3674" i="4"/>
  <c r="U3672" i="4"/>
  <c r="Y3662" i="4"/>
  <c r="X3772" i="4"/>
  <c r="T3766" i="4"/>
  <c r="E2368" i="3" s="1"/>
  <c r="W3762" i="4"/>
  <c r="U3762" i="4"/>
  <c r="V3741" i="4"/>
  <c r="T3741" i="4"/>
  <c r="E2205" i="3" s="1"/>
  <c r="V3737" i="4"/>
  <c r="T3737" i="4"/>
  <c r="E2063" i="3" s="1"/>
  <c r="V3733" i="4"/>
  <c r="T3733" i="4"/>
  <c r="E2059" i="3" s="1"/>
  <c r="V3729" i="4"/>
  <c r="T3729" i="4"/>
  <c r="E2055" i="3" s="1"/>
  <c r="V3725" i="4"/>
  <c r="T3725" i="4"/>
  <c r="E2051" i="3" s="1"/>
  <c r="V3721" i="4"/>
  <c r="T3721" i="4"/>
  <c r="E2047" i="3" s="1"/>
  <c r="V3717" i="4"/>
  <c r="T3717" i="4"/>
  <c r="E2043" i="3" s="1"/>
  <c r="V3713" i="4"/>
  <c r="T3713" i="4"/>
  <c r="E1861" i="3" s="1"/>
  <c r="V3709" i="4"/>
  <c r="T3709" i="4"/>
  <c r="E1857" i="3" s="1"/>
  <c r="X3707" i="4"/>
  <c r="V3705" i="4"/>
  <c r="T3705" i="4"/>
  <c r="E1853" i="3" s="1"/>
  <c r="X3703" i="4"/>
  <c r="V3701" i="4"/>
  <c r="T3701" i="4"/>
  <c r="E1849" i="3" s="1"/>
  <c r="X3697" i="4"/>
  <c r="V3697" i="4"/>
  <c r="T3697" i="4"/>
  <c r="E1845" i="3" s="1"/>
  <c r="U3689" i="4"/>
  <c r="Y3687" i="4"/>
  <c r="X3798" i="4"/>
  <c r="V3798" i="4"/>
  <c r="T3798" i="4"/>
  <c r="E2400" i="3" s="1"/>
  <c r="X3794" i="4"/>
  <c r="V3794" i="4"/>
  <c r="T3794" i="4"/>
  <c r="E2396" i="3" s="1"/>
  <c r="X3790" i="4"/>
  <c r="V3790" i="4"/>
  <c r="T3790" i="4"/>
  <c r="E2392" i="3" s="1"/>
  <c r="V3787" i="4"/>
  <c r="T3787" i="4"/>
  <c r="E2389" i="3" s="1"/>
  <c r="W3786" i="4"/>
  <c r="Y3784" i="4"/>
  <c r="U3784" i="4"/>
  <c r="X3779" i="4"/>
  <c r="V3779" i="4"/>
  <c r="T3777" i="4"/>
  <c r="E2379" i="3" s="1"/>
  <c r="W3776" i="4"/>
  <c r="X3775" i="4"/>
  <c r="X3768" i="4"/>
  <c r="V3768" i="4"/>
  <c r="T3768" i="4"/>
  <c r="E2370" i="3" s="1"/>
  <c r="Y3765" i="4"/>
  <c r="W3765" i="4"/>
  <c r="U3765" i="4"/>
  <c r="X3762" i="4"/>
  <c r="V3759" i="4"/>
  <c r="Y3752" i="4"/>
  <c r="W3752" i="4"/>
  <c r="U3752" i="4"/>
  <c r="W3744" i="4"/>
  <c r="U3744" i="4"/>
  <c r="Y3740" i="4"/>
  <c r="W3740" i="4"/>
  <c r="U3740" i="4"/>
  <c r="Y3736" i="4"/>
  <c r="W3736" i="4"/>
  <c r="U3736" i="4"/>
  <c r="Y3732" i="4"/>
  <c r="W3732" i="4"/>
  <c r="U3732" i="4"/>
  <c r="Y3728" i="4"/>
  <c r="W3728" i="4"/>
  <c r="U3728" i="4"/>
  <c r="Y3724" i="4"/>
  <c r="W3724" i="4"/>
  <c r="U3724" i="4"/>
  <c r="Y3720" i="4"/>
  <c r="W3720" i="4"/>
  <c r="U3720" i="4"/>
  <c r="Y3718" i="4"/>
  <c r="W3716" i="4"/>
  <c r="U3716" i="4"/>
  <c r="Y3714" i="4"/>
  <c r="W3712" i="4"/>
  <c r="U3712" i="4"/>
  <c r="Y3710" i="4"/>
  <c r="W3708" i="4"/>
  <c r="U3708" i="4"/>
  <c r="Y3706" i="4"/>
  <c r="W3704" i="4"/>
  <c r="U3704" i="4"/>
  <c r="Y3702" i="4"/>
  <c r="W3700" i="4"/>
  <c r="U3700" i="4"/>
  <c r="Y3698" i="4"/>
  <c r="W3696" i="4"/>
  <c r="U3696" i="4"/>
  <c r="U3690" i="4"/>
  <c r="Y3793" i="4"/>
  <c r="U3793" i="4"/>
  <c r="Y3789" i="4"/>
  <c r="V3784" i="4"/>
  <c r="T3782" i="4"/>
  <c r="E2384" i="3" s="1"/>
  <c r="Y3781" i="4"/>
  <c r="X3765" i="4"/>
  <c r="X3789" i="4"/>
  <c r="T3789" i="4"/>
  <c r="E2391" i="3" s="1"/>
  <c r="W3788" i="4"/>
  <c r="Y3786" i="4"/>
  <c r="U3786" i="4"/>
  <c r="W3780" i="4"/>
  <c r="X3777" i="4"/>
  <c r="V3775" i="4"/>
  <c r="W3773" i="4"/>
  <c r="Y3772" i="4"/>
  <c r="U3772" i="4"/>
  <c r="Y3767" i="4"/>
  <c r="U3767" i="4"/>
  <c r="Y3761" i="4"/>
  <c r="X3758" i="4"/>
  <c r="U3746" i="4"/>
  <c r="Y3743" i="4"/>
  <c r="U3743" i="4"/>
  <c r="Y3739" i="4"/>
  <c r="U3739" i="4"/>
  <c r="Y3735" i="4"/>
  <c r="U3735" i="4"/>
  <c r="Y3731" i="4"/>
  <c r="U3731" i="4"/>
  <c r="Y3727" i="4"/>
  <c r="U3727" i="4"/>
  <c r="Y3723" i="4"/>
  <c r="U3723" i="4"/>
  <c r="U3719" i="4"/>
  <c r="Y3717" i="4"/>
  <c r="U3715" i="4"/>
  <c r="Y3713" i="4"/>
  <c r="U3711" i="4"/>
  <c r="Y3709" i="4"/>
  <c r="U3707" i="4"/>
  <c r="Y3705" i="4"/>
  <c r="U3703" i="4"/>
  <c r="Y3701" i="4"/>
  <c r="U3699" i="4"/>
  <c r="Y3697" i="4"/>
  <c r="U3692" i="4"/>
  <c r="T3687" i="4"/>
  <c r="E1654" i="3" s="1"/>
  <c r="T3685" i="4"/>
  <c r="E1652" i="3" s="1"/>
  <c r="T3683" i="4"/>
  <c r="E1606" i="3" s="1"/>
  <c r="T3681" i="4"/>
  <c r="E1604" i="3" s="1"/>
  <c r="T3679" i="4"/>
  <c r="E1602" i="3" s="1"/>
  <c r="T3677" i="4"/>
  <c r="E1600" i="3" s="1"/>
  <c r="T3675" i="4"/>
  <c r="E1598" i="3" s="1"/>
  <c r="T3686" i="4"/>
  <c r="E1653" i="3" s="1"/>
  <c r="T3682" i="4"/>
  <c r="E1605" i="3" s="1"/>
  <c r="T3678" i="4"/>
  <c r="E1601" i="3" s="1"/>
  <c r="T3674" i="4"/>
  <c r="E1597" i="3" s="1"/>
  <c r="T3670" i="4"/>
  <c r="E1593" i="3" s="1"/>
  <c r="T3666" i="4"/>
  <c r="E1589" i="3" s="1"/>
  <c r="V3631" i="4"/>
  <c r="T3631" i="4"/>
  <c r="E1083" i="3" s="1"/>
  <c r="X3627" i="4"/>
  <c r="V3627" i="4"/>
  <c r="T3627" i="4"/>
  <c r="E1079" i="3" s="1"/>
  <c r="X3623" i="4"/>
  <c r="V3623" i="4"/>
  <c r="T3623" i="4"/>
  <c r="E1075" i="3" s="1"/>
  <c r="X3619" i="4"/>
  <c r="V3619" i="4"/>
  <c r="T3619" i="4"/>
  <c r="E1071" i="3" s="1"/>
  <c r="X3615" i="4"/>
  <c r="V3615" i="4"/>
  <c r="T3615" i="4"/>
  <c r="E1067" i="3" s="1"/>
  <c r="X3611" i="4"/>
  <c r="V3611" i="4"/>
  <c r="T3611" i="4"/>
  <c r="E1063" i="3" s="1"/>
  <c r="V3597" i="4"/>
  <c r="V3594" i="4"/>
  <c r="V3592" i="4"/>
  <c r="V3590" i="4"/>
  <c r="V3588" i="4"/>
  <c r="V3586" i="4"/>
  <c r="V3584" i="4"/>
  <c r="V3582" i="4"/>
  <c r="V3580" i="4"/>
  <c r="U3683" i="4"/>
  <c r="U3679" i="4"/>
  <c r="U3675" i="4"/>
  <c r="U3671" i="4"/>
  <c r="U3667" i="4"/>
  <c r="W3634" i="4"/>
  <c r="U3634" i="4"/>
  <c r="W3630" i="4"/>
  <c r="U3630" i="4"/>
  <c r="W3626" i="4"/>
  <c r="U3626" i="4"/>
  <c r="W3622" i="4"/>
  <c r="U3622" i="4"/>
  <c r="W3618" i="4"/>
  <c r="U3618" i="4"/>
  <c r="W3614" i="4"/>
  <c r="U3614" i="4"/>
  <c r="W3595" i="4"/>
  <c r="T3582" i="4"/>
  <c r="E912" i="3" s="1"/>
  <c r="T3580" i="4"/>
  <c r="E774" i="3" s="1"/>
  <c r="V3578" i="4"/>
  <c r="T3578" i="4"/>
  <c r="E726" i="3" s="1"/>
  <c r="V3576" i="4"/>
  <c r="T3576" i="4"/>
  <c r="E724" i="3" s="1"/>
  <c r="V3574" i="4"/>
  <c r="T3574" i="4"/>
  <c r="E557" i="3" s="1"/>
  <c r="V3572" i="4"/>
  <c r="V3595" i="4"/>
  <c r="W3593" i="4"/>
  <c r="W3591" i="4"/>
  <c r="W3589" i="4"/>
  <c r="W3587" i="4"/>
  <c r="W3585" i="4"/>
  <c r="W3583" i="4"/>
  <c r="W3581" i="4"/>
  <c r="W3579" i="4"/>
  <c r="W3577" i="4"/>
  <c r="W3575" i="4"/>
  <c r="W3573" i="4"/>
  <c r="V3567" i="4"/>
  <c r="T3684" i="4"/>
  <c r="E1607" i="3" s="1"/>
  <c r="T3680" i="4"/>
  <c r="E1603" i="3" s="1"/>
  <c r="T3676" i="4"/>
  <c r="E1599" i="3" s="1"/>
  <c r="T3672" i="4"/>
  <c r="E1595" i="3" s="1"/>
  <c r="T3668" i="4"/>
  <c r="E1591" i="3" s="1"/>
  <c r="X3633" i="4"/>
  <c r="V3633" i="4"/>
  <c r="T3633" i="4"/>
  <c r="E1085" i="3" s="1"/>
  <c r="X3629" i="4"/>
  <c r="V3629" i="4"/>
  <c r="T3629" i="4"/>
  <c r="E1081" i="3" s="1"/>
  <c r="X3625" i="4"/>
  <c r="V3625" i="4"/>
  <c r="T3625" i="4"/>
  <c r="E1077" i="3" s="1"/>
  <c r="X3621" i="4"/>
  <c r="V3621" i="4"/>
  <c r="T3621" i="4"/>
  <c r="E1073" i="3" s="1"/>
  <c r="X3617" i="4"/>
  <c r="V3617" i="4"/>
  <c r="T3617" i="4"/>
  <c r="E1069" i="3" s="1"/>
  <c r="X3613" i="4"/>
  <c r="V3613" i="4"/>
  <c r="T3613" i="4"/>
  <c r="E1065" i="3" s="1"/>
  <c r="V3593" i="4"/>
  <c r="V3591" i="4"/>
  <c r="V3589" i="4"/>
  <c r="V3587" i="4"/>
  <c r="V3585" i="4"/>
  <c r="V3583" i="4"/>
  <c r="V3581" i="4"/>
  <c r="V3579" i="4"/>
  <c r="W3570" i="4"/>
  <c r="U3685" i="4"/>
  <c r="U3681" i="4"/>
  <c r="U3677" i="4"/>
  <c r="U3673" i="4"/>
  <c r="U3669" i="4"/>
  <c r="U3665" i="4"/>
  <c r="Y3632" i="4"/>
  <c r="W3632" i="4"/>
  <c r="U3632" i="4"/>
  <c r="Y3628" i="4"/>
  <c r="W3628" i="4"/>
  <c r="U3628" i="4"/>
  <c r="Y3624" i="4"/>
  <c r="W3624" i="4"/>
  <c r="U3624" i="4"/>
  <c r="Y3620" i="4"/>
  <c r="W3620" i="4"/>
  <c r="U3620" i="4"/>
  <c r="Y3616" i="4"/>
  <c r="W3616" i="4"/>
  <c r="U3616" i="4"/>
  <c r="Y3612" i="4"/>
  <c r="W3612" i="4"/>
  <c r="U3612" i="4"/>
  <c r="W3596" i="4"/>
  <c r="T3673" i="4"/>
  <c r="E1596" i="3" s="1"/>
  <c r="T3669" i="4"/>
  <c r="E1592" i="3" s="1"/>
  <c r="T3665" i="4"/>
  <c r="E1588" i="3" s="1"/>
  <c r="U3663" i="4"/>
  <c r="U3661" i="4"/>
  <c r="U3659" i="4"/>
  <c r="U3657" i="4"/>
  <c r="U3655" i="4"/>
  <c r="U3653" i="4"/>
  <c r="U3651" i="4"/>
  <c r="U3649" i="4"/>
  <c r="U3647" i="4"/>
  <c r="U3645" i="4"/>
  <c r="U3643" i="4"/>
  <c r="U3641" i="4"/>
  <c r="U3639" i="4"/>
  <c r="W3637" i="4"/>
  <c r="U3637" i="4"/>
  <c r="W3635" i="4"/>
  <c r="U3635" i="4"/>
  <c r="X3632" i="4"/>
  <c r="V3632" i="4"/>
  <c r="T3632" i="4"/>
  <c r="E1084" i="3" s="1"/>
  <c r="X3628" i="4"/>
  <c r="V3628" i="4"/>
  <c r="T3628" i="4"/>
  <c r="E1080" i="3" s="1"/>
  <c r="X3624" i="4"/>
  <c r="T3624" i="4"/>
  <c r="E1076" i="3" s="1"/>
  <c r="X3620" i="4"/>
  <c r="T3620" i="4"/>
  <c r="E1072" i="3" s="1"/>
  <c r="X3616" i="4"/>
  <c r="T3616" i="4"/>
  <c r="E1068" i="3" s="1"/>
  <c r="X3612" i="4"/>
  <c r="T3612" i="4"/>
  <c r="E1064" i="3" s="1"/>
  <c r="V3596" i="4"/>
  <c r="U3666" i="4"/>
  <c r="T3663" i="4"/>
  <c r="E1586" i="3" s="1"/>
  <c r="T3661" i="4"/>
  <c r="E1584" i="3" s="1"/>
  <c r="T3659" i="4"/>
  <c r="E1582" i="3" s="1"/>
  <c r="T3657" i="4"/>
  <c r="E1580" i="3" s="1"/>
  <c r="T3655" i="4"/>
  <c r="E1578" i="3" s="1"/>
  <c r="T3653" i="4"/>
  <c r="E1576" i="3" s="1"/>
  <c r="T3651" i="4"/>
  <c r="E1574" i="3" s="1"/>
  <c r="T3649" i="4"/>
  <c r="E1572" i="3" s="1"/>
  <c r="T3647" i="4"/>
  <c r="E1570" i="3" s="1"/>
  <c r="T3645" i="4"/>
  <c r="E1568" i="3" s="1"/>
  <c r="T3643" i="4"/>
  <c r="E1566" i="3" s="1"/>
  <c r="T3641" i="4"/>
  <c r="E1564" i="3" s="1"/>
  <c r="T3639" i="4"/>
  <c r="E1562" i="3" s="1"/>
  <c r="V3637" i="4"/>
  <c r="T3637" i="4"/>
  <c r="E1089" i="3" s="1"/>
  <c r="V3635" i="4"/>
  <c r="T3635" i="4"/>
  <c r="E1087" i="3" s="1"/>
  <c r="Y3631" i="4"/>
  <c r="W3631" i="4"/>
  <c r="U3631" i="4"/>
  <c r="Y3627" i="4"/>
  <c r="W3627" i="4"/>
  <c r="U3627" i="4"/>
  <c r="Y3623" i="4"/>
  <c r="W3623" i="4"/>
  <c r="U3623" i="4"/>
  <c r="Y3619" i="4"/>
  <c r="W3619" i="4"/>
  <c r="U3619" i="4"/>
  <c r="Y3615" i="4"/>
  <c r="W3615" i="4"/>
  <c r="U3615" i="4"/>
  <c r="Y3611" i="4"/>
  <c r="W3611" i="4"/>
  <c r="U3611" i="4"/>
  <c r="W3594" i="4"/>
  <c r="W3592" i="4"/>
  <c r="W3590" i="4"/>
  <c r="W3588" i="4"/>
  <c r="W3586" i="4"/>
  <c r="W3584" i="4"/>
  <c r="W3582" i="4"/>
  <c r="W3580" i="4"/>
  <c r="W3578" i="4"/>
  <c r="W3576" i="4"/>
  <c r="W3574" i="4"/>
  <c r="W3572" i="4"/>
  <c r="V3565" i="4"/>
  <c r="U3833" i="4"/>
  <c r="W3834" i="4"/>
  <c r="T3833" i="4"/>
  <c r="E2897" i="3" s="1"/>
  <c r="W3835" i="4"/>
  <c r="W3832" i="4"/>
  <c r="V3762" i="4"/>
  <c r="T3762" i="4"/>
  <c r="E2364" i="3" s="1"/>
  <c r="V3760" i="4"/>
  <c r="T3760" i="4"/>
  <c r="E2362" i="3" s="1"/>
  <c r="V3758" i="4"/>
  <c r="T3758" i="4"/>
  <c r="E2360" i="3" s="1"/>
  <c r="V3756" i="4"/>
  <c r="T3756" i="4"/>
  <c r="E2358" i="3" s="1"/>
  <c r="V3754" i="4"/>
  <c r="T3754" i="4"/>
  <c r="E2218" i="3" s="1"/>
  <c r="V3752" i="4"/>
  <c r="T3752" i="4"/>
  <c r="E2216" i="3" s="1"/>
  <c r="V3750" i="4"/>
  <c r="T3750" i="4"/>
  <c r="E2214" i="3" s="1"/>
  <c r="V3748" i="4"/>
  <c r="T3748" i="4"/>
  <c r="E2212" i="3" s="1"/>
  <c r="V3746" i="4"/>
  <c r="T3746" i="4"/>
  <c r="E2210" i="3" s="1"/>
  <c r="V3744" i="4"/>
  <c r="T3744" i="4"/>
  <c r="E2208" i="3" s="1"/>
  <c r="U3776" i="4"/>
  <c r="U3769" i="4"/>
  <c r="V3765" i="4"/>
  <c r="T3765" i="4"/>
  <c r="E2367" i="3" s="1"/>
  <c r="U3778" i="4"/>
  <c r="U3770" i="4"/>
  <c r="U3766" i="4"/>
  <c r="V3763" i="4"/>
  <c r="T3763" i="4"/>
  <c r="E2365" i="3" s="1"/>
  <c r="W3761" i="4"/>
  <c r="U3761" i="4"/>
  <c r="W3759" i="4"/>
  <c r="U3759" i="4"/>
  <c r="W3757" i="4"/>
  <c r="U3757" i="4"/>
  <c r="W3755" i="4"/>
  <c r="U3755" i="4"/>
  <c r="W3753" i="4"/>
  <c r="U3753" i="4"/>
  <c r="W3751" i="4"/>
  <c r="U3751" i="4"/>
  <c r="W3749" i="4"/>
  <c r="U3749" i="4"/>
  <c r="W3747" i="4"/>
  <c r="U3747" i="4"/>
  <c r="W3745" i="4"/>
  <c r="U3745" i="4"/>
  <c r="V3743" i="4"/>
  <c r="T3743" i="4"/>
  <c r="E2207" i="3" s="1"/>
  <c r="U3779" i="4"/>
  <c r="U3771" i="4"/>
  <c r="T3759" i="4"/>
  <c r="E2361" i="3" s="1"/>
  <c r="V3757" i="4"/>
  <c r="T3757" i="4"/>
  <c r="E2359" i="3" s="1"/>
  <c r="V3755" i="4"/>
  <c r="T3755" i="4"/>
  <c r="E2219" i="3" s="1"/>
  <c r="V3753" i="4"/>
  <c r="T3753" i="4"/>
  <c r="E2217" i="3" s="1"/>
  <c r="V3751" i="4"/>
  <c r="T3751" i="4"/>
  <c r="E2215" i="3" s="1"/>
  <c r="V3749" i="4"/>
  <c r="T3749" i="4"/>
  <c r="E2213" i="3" s="1"/>
  <c r="V3747" i="4"/>
  <c r="T3747" i="4"/>
  <c r="E2211" i="3" s="1"/>
  <c r="V3745" i="4"/>
  <c r="T3745" i="4"/>
  <c r="E2209" i="3" s="1"/>
  <c r="U3764" i="4"/>
  <c r="U3773" i="4"/>
  <c r="T3767" i="4"/>
  <c r="E2369" i="3" s="1"/>
  <c r="V3764" i="4"/>
  <c r="T3764" i="4"/>
  <c r="E2366" i="3" s="1"/>
  <c r="V3742" i="4"/>
  <c r="U3768" i="4"/>
  <c r="F32" i="3" l="1"/>
  <c r="G32" i="3"/>
  <c r="H32" i="3"/>
  <c r="I32" i="3"/>
  <c r="J32" i="3"/>
  <c r="F33" i="3"/>
  <c r="G33" i="3"/>
  <c r="H33" i="3"/>
  <c r="I33" i="3"/>
  <c r="J33" i="3"/>
  <c r="F112" i="3"/>
  <c r="G112" i="3"/>
  <c r="H112" i="3"/>
  <c r="I112" i="3"/>
  <c r="J112" i="3"/>
  <c r="F113" i="3"/>
  <c r="G113" i="3"/>
  <c r="H113" i="3"/>
  <c r="I113" i="3"/>
  <c r="J113" i="3"/>
  <c r="F114" i="3"/>
  <c r="G114" i="3"/>
  <c r="H114" i="3"/>
  <c r="I114" i="3"/>
  <c r="J114" i="3"/>
  <c r="F115" i="3"/>
  <c r="G115" i="3"/>
  <c r="H115" i="3"/>
  <c r="I115" i="3"/>
  <c r="J115" i="3"/>
  <c r="F116" i="3"/>
  <c r="G116" i="3"/>
  <c r="H116" i="3"/>
  <c r="I116" i="3"/>
  <c r="J116" i="3"/>
  <c r="F117" i="3"/>
  <c r="G117" i="3"/>
  <c r="H117" i="3"/>
  <c r="I117" i="3"/>
  <c r="J117" i="3"/>
  <c r="F118" i="3"/>
  <c r="G118" i="3"/>
  <c r="H118" i="3"/>
  <c r="I118" i="3"/>
  <c r="J118" i="3"/>
  <c r="F119" i="3"/>
  <c r="G119" i="3"/>
  <c r="H119" i="3"/>
  <c r="I119" i="3"/>
  <c r="J119" i="3"/>
  <c r="F120" i="3"/>
  <c r="G120" i="3"/>
  <c r="H120" i="3"/>
  <c r="I120" i="3"/>
  <c r="J120" i="3"/>
  <c r="F121" i="3"/>
  <c r="G121" i="3"/>
  <c r="H121" i="3"/>
  <c r="I121" i="3"/>
  <c r="J121" i="3"/>
  <c r="F122" i="3"/>
  <c r="G122" i="3"/>
  <c r="H122" i="3"/>
  <c r="I122" i="3"/>
  <c r="J122" i="3"/>
  <c r="F123" i="3"/>
  <c r="G123" i="3"/>
  <c r="H123" i="3"/>
  <c r="I123" i="3"/>
  <c r="J123" i="3"/>
  <c r="F124" i="3"/>
  <c r="G124" i="3"/>
  <c r="H124" i="3"/>
  <c r="I124" i="3"/>
  <c r="J124" i="3"/>
  <c r="F125" i="3"/>
  <c r="G125" i="3"/>
  <c r="H125" i="3"/>
  <c r="I125" i="3"/>
  <c r="J125" i="3"/>
  <c r="F126" i="3"/>
  <c r="G126" i="3"/>
  <c r="H126" i="3"/>
  <c r="I126" i="3"/>
  <c r="J126" i="3"/>
  <c r="F127" i="3"/>
  <c r="G127" i="3"/>
  <c r="H127" i="3"/>
  <c r="I127" i="3"/>
  <c r="J127" i="3"/>
  <c r="F171" i="3"/>
  <c r="G171" i="3"/>
  <c r="H171" i="3"/>
  <c r="I171" i="3"/>
  <c r="J171" i="3"/>
  <c r="F172" i="3"/>
  <c r="G172" i="3"/>
  <c r="H172" i="3"/>
  <c r="I172" i="3"/>
  <c r="J172" i="3"/>
  <c r="F173" i="3"/>
  <c r="G173" i="3"/>
  <c r="H173" i="3"/>
  <c r="I173" i="3"/>
  <c r="J173" i="3"/>
  <c r="F174" i="3"/>
  <c r="G174" i="3"/>
  <c r="H174" i="3"/>
  <c r="I174" i="3"/>
  <c r="J174" i="3"/>
  <c r="F175" i="3"/>
  <c r="G175" i="3"/>
  <c r="H175" i="3"/>
  <c r="I175" i="3"/>
  <c r="J175" i="3"/>
  <c r="F176" i="3"/>
  <c r="G176" i="3"/>
  <c r="H176" i="3"/>
  <c r="I176" i="3"/>
  <c r="J176" i="3"/>
  <c r="F177" i="3"/>
  <c r="G177" i="3"/>
  <c r="H177" i="3"/>
  <c r="I177" i="3"/>
  <c r="J177" i="3"/>
  <c r="F178" i="3"/>
  <c r="G178" i="3"/>
  <c r="H178" i="3"/>
  <c r="I178" i="3"/>
  <c r="J178" i="3"/>
  <c r="F179" i="3"/>
  <c r="G179" i="3"/>
  <c r="H179" i="3"/>
  <c r="I179" i="3"/>
  <c r="J179" i="3"/>
  <c r="F180" i="3"/>
  <c r="G180" i="3"/>
  <c r="H180" i="3"/>
  <c r="I180" i="3"/>
  <c r="J180" i="3"/>
  <c r="F181" i="3"/>
  <c r="G181" i="3"/>
  <c r="H181" i="3"/>
  <c r="I181" i="3"/>
  <c r="J181" i="3"/>
  <c r="F194" i="3"/>
  <c r="G194" i="3"/>
  <c r="H194" i="3"/>
  <c r="I194" i="3"/>
  <c r="J194" i="3"/>
  <c r="S3512" i="4" l="1"/>
  <c r="R3512" i="4"/>
  <c r="Q3512" i="4"/>
  <c r="P3512" i="4"/>
  <c r="O3512" i="4"/>
  <c r="N3512" i="4"/>
  <c r="M3512" i="4"/>
  <c r="L3512" i="4"/>
  <c r="K3512" i="4"/>
  <c r="J3512" i="4"/>
  <c r="I3512" i="4"/>
  <c r="H3512" i="4"/>
  <c r="G3512" i="4"/>
  <c r="F3512" i="4"/>
  <c r="E3512" i="4"/>
  <c r="D3512" i="4"/>
  <c r="C3512" i="4"/>
  <c r="B3512" i="4"/>
  <c r="S3511" i="4"/>
  <c r="R3511" i="4"/>
  <c r="Q3511" i="4"/>
  <c r="P3511" i="4"/>
  <c r="O3511" i="4"/>
  <c r="N3511" i="4"/>
  <c r="M3511" i="4"/>
  <c r="L3511" i="4"/>
  <c r="K3511" i="4"/>
  <c r="J3511" i="4"/>
  <c r="I3511" i="4"/>
  <c r="H3511" i="4"/>
  <c r="G3511" i="4"/>
  <c r="F3511" i="4"/>
  <c r="E3511" i="4"/>
  <c r="D3511" i="4"/>
  <c r="C3511" i="4"/>
  <c r="U3511" i="4" s="1"/>
  <c r="F909" i="3" s="1"/>
  <c r="B3511" i="4"/>
  <c r="T3511" i="4" s="1"/>
  <c r="E909" i="3" s="1"/>
  <c r="S3510" i="4"/>
  <c r="R3510" i="4"/>
  <c r="Q3510" i="4"/>
  <c r="P3510" i="4"/>
  <c r="O3510" i="4"/>
  <c r="N3510" i="4"/>
  <c r="M3510" i="4"/>
  <c r="L3510" i="4"/>
  <c r="X3510" i="4" s="1"/>
  <c r="I908" i="3" s="1"/>
  <c r="K3510" i="4"/>
  <c r="J3510" i="4"/>
  <c r="I3510" i="4"/>
  <c r="H3510" i="4"/>
  <c r="G3510" i="4"/>
  <c r="F3510" i="4"/>
  <c r="E3510" i="4"/>
  <c r="D3510" i="4"/>
  <c r="C3510" i="4"/>
  <c r="B3510" i="4"/>
  <c r="S3509" i="4"/>
  <c r="R3509" i="4"/>
  <c r="Q3509" i="4"/>
  <c r="P3509" i="4"/>
  <c r="O3509" i="4"/>
  <c r="N3509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T3509" i="4" s="1"/>
  <c r="E907" i="3" s="1"/>
  <c r="S3508" i="4"/>
  <c r="R3508" i="4"/>
  <c r="Q3508" i="4"/>
  <c r="P3508" i="4"/>
  <c r="O3508" i="4"/>
  <c r="N3508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S3507" i="4"/>
  <c r="R3507" i="4"/>
  <c r="Q3507" i="4"/>
  <c r="P3507" i="4"/>
  <c r="O3507" i="4"/>
  <c r="N3507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S350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S3505" i="4"/>
  <c r="R3505" i="4"/>
  <c r="Q3505" i="4"/>
  <c r="P3505" i="4"/>
  <c r="O3505" i="4"/>
  <c r="N3505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S3504" i="4"/>
  <c r="R3504" i="4"/>
  <c r="Q3504" i="4"/>
  <c r="P3504" i="4"/>
  <c r="O3504" i="4"/>
  <c r="N3504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S3503" i="4"/>
  <c r="R3503" i="4"/>
  <c r="Q3503" i="4"/>
  <c r="P3503" i="4"/>
  <c r="O3503" i="4"/>
  <c r="N3503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S3502" i="4"/>
  <c r="R3502" i="4"/>
  <c r="Q3502" i="4"/>
  <c r="P3502" i="4"/>
  <c r="O3502" i="4"/>
  <c r="N3502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S3501" i="4"/>
  <c r="R3501" i="4"/>
  <c r="Q3501" i="4"/>
  <c r="P3501" i="4"/>
  <c r="O3501" i="4"/>
  <c r="N3501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S3500" i="4"/>
  <c r="R3500" i="4"/>
  <c r="Q3500" i="4"/>
  <c r="P3500" i="4"/>
  <c r="O3500" i="4"/>
  <c r="N3500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S3499" i="4"/>
  <c r="R3499" i="4"/>
  <c r="Q3499" i="4"/>
  <c r="P3499" i="4"/>
  <c r="O3499" i="4"/>
  <c r="N3499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S3498" i="4"/>
  <c r="R3498" i="4"/>
  <c r="Q3498" i="4"/>
  <c r="P3498" i="4"/>
  <c r="O3498" i="4"/>
  <c r="N3498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S3497" i="4"/>
  <c r="R3497" i="4"/>
  <c r="Q3497" i="4"/>
  <c r="P3497" i="4"/>
  <c r="O3497" i="4"/>
  <c r="N3497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S3496" i="4"/>
  <c r="R3496" i="4"/>
  <c r="Q3496" i="4"/>
  <c r="P3496" i="4"/>
  <c r="O3496" i="4"/>
  <c r="N3496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S3495" i="4"/>
  <c r="R3495" i="4"/>
  <c r="Q3495" i="4"/>
  <c r="P3495" i="4"/>
  <c r="O3495" i="4"/>
  <c r="N3495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S3494" i="4"/>
  <c r="R3494" i="4"/>
  <c r="Q3494" i="4"/>
  <c r="P3494" i="4"/>
  <c r="O3494" i="4"/>
  <c r="N3494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S3493" i="4"/>
  <c r="R3493" i="4"/>
  <c r="Q3493" i="4"/>
  <c r="P3493" i="4"/>
  <c r="O3493" i="4"/>
  <c r="N3493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S3492" i="4"/>
  <c r="R3492" i="4"/>
  <c r="Q3492" i="4"/>
  <c r="P3492" i="4"/>
  <c r="O3492" i="4"/>
  <c r="N3492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S3491" i="4"/>
  <c r="R3491" i="4"/>
  <c r="Q3491" i="4"/>
  <c r="P3491" i="4"/>
  <c r="O3491" i="4"/>
  <c r="N3491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S3490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S3489" i="4"/>
  <c r="R3489" i="4"/>
  <c r="Q3489" i="4"/>
  <c r="P3489" i="4"/>
  <c r="O3489" i="4"/>
  <c r="N3489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S3488" i="4"/>
  <c r="R3488" i="4"/>
  <c r="Q3488" i="4"/>
  <c r="P3488" i="4"/>
  <c r="O3488" i="4"/>
  <c r="N3488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S3487" i="4"/>
  <c r="R3487" i="4"/>
  <c r="Q3487" i="4"/>
  <c r="P3487" i="4"/>
  <c r="O3487" i="4"/>
  <c r="N3487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S3486" i="4"/>
  <c r="R3486" i="4"/>
  <c r="Q3486" i="4"/>
  <c r="P3486" i="4"/>
  <c r="O3486" i="4"/>
  <c r="N3486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S3485" i="4"/>
  <c r="R3485" i="4"/>
  <c r="Q3485" i="4"/>
  <c r="P3485" i="4"/>
  <c r="O3485" i="4"/>
  <c r="N3485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S3484" i="4"/>
  <c r="R3484" i="4"/>
  <c r="Q3484" i="4"/>
  <c r="P3484" i="4"/>
  <c r="O3484" i="4"/>
  <c r="N3484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S3483" i="4"/>
  <c r="R3483" i="4"/>
  <c r="Q3483" i="4"/>
  <c r="P3483" i="4"/>
  <c r="O3483" i="4"/>
  <c r="N3483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S3482" i="4"/>
  <c r="R3482" i="4"/>
  <c r="Q3482" i="4"/>
  <c r="P3482" i="4"/>
  <c r="O3482" i="4"/>
  <c r="N3482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S3481" i="4"/>
  <c r="R3481" i="4"/>
  <c r="Q3481" i="4"/>
  <c r="P3481" i="4"/>
  <c r="O3481" i="4"/>
  <c r="N3481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S3480" i="4"/>
  <c r="R3480" i="4"/>
  <c r="Q3480" i="4"/>
  <c r="P3480" i="4"/>
  <c r="O3480" i="4"/>
  <c r="N3480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S3479" i="4"/>
  <c r="R3479" i="4"/>
  <c r="Q3479" i="4"/>
  <c r="P3479" i="4"/>
  <c r="O3479" i="4"/>
  <c r="N3479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S3478" i="4"/>
  <c r="R3478" i="4"/>
  <c r="Q3478" i="4"/>
  <c r="P3478" i="4"/>
  <c r="O3478" i="4"/>
  <c r="N3478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S3477" i="4"/>
  <c r="R3477" i="4"/>
  <c r="Q3477" i="4"/>
  <c r="P3477" i="4"/>
  <c r="O3477" i="4"/>
  <c r="N3477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S3476" i="4"/>
  <c r="R3476" i="4"/>
  <c r="Q3476" i="4"/>
  <c r="P3476" i="4"/>
  <c r="O3476" i="4"/>
  <c r="N3476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S3475" i="4"/>
  <c r="R3475" i="4"/>
  <c r="Q3475" i="4"/>
  <c r="P3475" i="4"/>
  <c r="O3475" i="4"/>
  <c r="N3475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S3474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S3473" i="4"/>
  <c r="R3473" i="4"/>
  <c r="Q3473" i="4"/>
  <c r="P3473" i="4"/>
  <c r="O3473" i="4"/>
  <c r="N3473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S3472" i="4"/>
  <c r="R3472" i="4"/>
  <c r="Q3472" i="4"/>
  <c r="P3472" i="4"/>
  <c r="O3472" i="4"/>
  <c r="N3472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S3471" i="4"/>
  <c r="R3471" i="4"/>
  <c r="Q3471" i="4"/>
  <c r="P3471" i="4"/>
  <c r="O3471" i="4"/>
  <c r="N3471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S3470" i="4"/>
  <c r="R3470" i="4"/>
  <c r="Q3470" i="4"/>
  <c r="P3470" i="4"/>
  <c r="O3470" i="4"/>
  <c r="N3470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S3469" i="4"/>
  <c r="R3469" i="4"/>
  <c r="Q3469" i="4"/>
  <c r="P3469" i="4"/>
  <c r="O3469" i="4"/>
  <c r="N3469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S3468" i="4"/>
  <c r="R3468" i="4"/>
  <c r="Q3468" i="4"/>
  <c r="P3468" i="4"/>
  <c r="O3468" i="4"/>
  <c r="N3468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S3467" i="4"/>
  <c r="R3467" i="4"/>
  <c r="Q3467" i="4"/>
  <c r="P3467" i="4"/>
  <c r="O3467" i="4"/>
  <c r="N3467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S3466" i="4"/>
  <c r="R3466" i="4"/>
  <c r="Q3466" i="4"/>
  <c r="P3466" i="4"/>
  <c r="O3466" i="4"/>
  <c r="N3466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S3465" i="4"/>
  <c r="R3465" i="4"/>
  <c r="Q3465" i="4"/>
  <c r="P3465" i="4"/>
  <c r="O3465" i="4"/>
  <c r="N3465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S3464" i="4"/>
  <c r="R3464" i="4"/>
  <c r="Q3464" i="4"/>
  <c r="P3464" i="4"/>
  <c r="O3464" i="4"/>
  <c r="N3464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S3463" i="4"/>
  <c r="R3463" i="4"/>
  <c r="Q3463" i="4"/>
  <c r="P3463" i="4"/>
  <c r="O3463" i="4"/>
  <c r="N3463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S3462" i="4"/>
  <c r="R3462" i="4"/>
  <c r="Q3462" i="4"/>
  <c r="P3462" i="4"/>
  <c r="O3462" i="4"/>
  <c r="N3462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S3461" i="4"/>
  <c r="R3461" i="4"/>
  <c r="Q3461" i="4"/>
  <c r="P3461" i="4"/>
  <c r="O3461" i="4"/>
  <c r="N3461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S3460" i="4"/>
  <c r="R3460" i="4"/>
  <c r="Q3460" i="4"/>
  <c r="P3460" i="4"/>
  <c r="O3460" i="4"/>
  <c r="N3460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S3459" i="4"/>
  <c r="R3459" i="4"/>
  <c r="Q3459" i="4"/>
  <c r="P3459" i="4"/>
  <c r="O3459" i="4"/>
  <c r="N3459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S3458" i="4"/>
  <c r="R3458" i="4"/>
  <c r="Q3458" i="4"/>
  <c r="P3458" i="4"/>
  <c r="O3458" i="4"/>
  <c r="N3458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S3457" i="4"/>
  <c r="R3457" i="4"/>
  <c r="Q3457" i="4"/>
  <c r="P3457" i="4"/>
  <c r="O3457" i="4"/>
  <c r="N3457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S3456" i="4"/>
  <c r="R3456" i="4"/>
  <c r="Q3456" i="4"/>
  <c r="P3456" i="4"/>
  <c r="O3456" i="4"/>
  <c r="N3456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S3455" i="4"/>
  <c r="R3455" i="4"/>
  <c r="Q3455" i="4"/>
  <c r="P3455" i="4"/>
  <c r="O3455" i="4"/>
  <c r="N3455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S3454" i="4"/>
  <c r="R3454" i="4"/>
  <c r="Q3454" i="4"/>
  <c r="P3454" i="4"/>
  <c r="O3454" i="4"/>
  <c r="N3454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S3453" i="4"/>
  <c r="R3453" i="4"/>
  <c r="Q3453" i="4"/>
  <c r="P3453" i="4"/>
  <c r="O3453" i="4"/>
  <c r="N3453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S3452" i="4"/>
  <c r="R3452" i="4"/>
  <c r="Q3452" i="4"/>
  <c r="P3452" i="4"/>
  <c r="O3452" i="4"/>
  <c r="N3452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S3451" i="4"/>
  <c r="R3451" i="4"/>
  <c r="Q3451" i="4"/>
  <c r="P3451" i="4"/>
  <c r="O3451" i="4"/>
  <c r="N3451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S3450" i="4"/>
  <c r="R3450" i="4"/>
  <c r="Q3450" i="4"/>
  <c r="P3450" i="4"/>
  <c r="O3450" i="4"/>
  <c r="N3450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S3449" i="4"/>
  <c r="R3449" i="4"/>
  <c r="Q3449" i="4"/>
  <c r="P3449" i="4"/>
  <c r="O3449" i="4"/>
  <c r="N3449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S3448" i="4"/>
  <c r="R3448" i="4"/>
  <c r="Q3448" i="4"/>
  <c r="P3448" i="4"/>
  <c r="O3448" i="4"/>
  <c r="N3448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S3447" i="4"/>
  <c r="R3447" i="4"/>
  <c r="Q3447" i="4"/>
  <c r="P3447" i="4"/>
  <c r="O3447" i="4"/>
  <c r="N3447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S3446" i="4"/>
  <c r="R3446" i="4"/>
  <c r="Q3446" i="4"/>
  <c r="P3446" i="4"/>
  <c r="O3446" i="4"/>
  <c r="N3446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S3445" i="4"/>
  <c r="R3445" i="4"/>
  <c r="Q3445" i="4"/>
  <c r="P3445" i="4"/>
  <c r="O3445" i="4"/>
  <c r="N3445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S3444" i="4"/>
  <c r="R3444" i="4"/>
  <c r="Q3444" i="4"/>
  <c r="P3444" i="4"/>
  <c r="O3444" i="4"/>
  <c r="N3444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S3443" i="4"/>
  <c r="R3443" i="4"/>
  <c r="Q3443" i="4"/>
  <c r="P3443" i="4"/>
  <c r="O3443" i="4"/>
  <c r="N3443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S3442" i="4"/>
  <c r="R3442" i="4"/>
  <c r="Q3442" i="4"/>
  <c r="P3442" i="4"/>
  <c r="O3442" i="4"/>
  <c r="N3442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S3441" i="4"/>
  <c r="R3441" i="4"/>
  <c r="Q3441" i="4"/>
  <c r="P3441" i="4"/>
  <c r="O3441" i="4"/>
  <c r="N3441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S3440" i="4"/>
  <c r="R3440" i="4"/>
  <c r="Q3440" i="4"/>
  <c r="P3440" i="4"/>
  <c r="O3440" i="4"/>
  <c r="N3440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S3439" i="4"/>
  <c r="R3439" i="4"/>
  <c r="Q3439" i="4"/>
  <c r="P3439" i="4"/>
  <c r="O3439" i="4"/>
  <c r="N3439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S3438" i="4"/>
  <c r="R3438" i="4"/>
  <c r="Q3438" i="4"/>
  <c r="P3438" i="4"/>
  <c r="O3438" i="4"/>
  <c r="N3438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S3437" i="4"/>
  <c r="R3437" i="4"/>
  <c r="Q3437" i="4"/>
  <c r="P3437" i="4"/>
  <c r="O3437" i="4"/>
  <c r="N3437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S3436" i="4"/>
  <c r="R3436" i="4"/>
  <c r="Q3436" i="4"/>
  <c r="P3436" i="4"/>
  <c r="O3436" i="4"/>
  <c r="N3436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S3435" i="4"/>
  <c r="R3435" i="4"/>
  <c r="Q3435" i="4"/>
  <c r="P3435" i="4"/>
  <c r="O3435" i="4"/>
  <c r="N3435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S3434" i="4"/>
  <c r="R3434" i="4"/>
  <c r="Q3434" i="4"/>
  <c r="P3434" i="4"/>
  <c r="O3434" i="4"/>
  <c r="N3434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S3433" i="4"/>
  <c r="R3433" i="4"/>
  <c r="Q3433" i="4"/>
  <c r="P3433" i="4"/>
  <c r="O3433" i="4"/>
  <c r="N3433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S3432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S3431" i="4"/>
  <c r="R3431" i="4"/>
  <c r="Q3431" i="4"/>
  <c r="P3431" i="4"/>
  <c r="O3431" i="4"/>
  <c r="N3431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S3430" i="4"/>
  <c r="R3430" i="4"/>
  <c r="Q3430" i="4"/>
  <c r="P3430" i="4"/>
  <c r="O3430" i="4"/>
  <c r="N3430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S3429" i="4"/>
  <c r="R3429" i="4"/>
  <c r="Q3429" i="4"/>
  <c r="P3429" i="4"/>
  <c r="O3429" i="4"/>
  <c r="N3429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S3428" i="4"/>
  <c r="R3428" i="4"/>
  <c r="Q3428" i="4"/>
  <c r="P3428" i="4"/>
  <c r="O3428" i="4"/>
  <c r="N3428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S3427" i="4"/>
  <c r="R3427" i="4"/>
  <c r="Q3427" i="4"/>
  <c r="P3427" i="4"/>
  <c r="O3427" i="4"/>
  <c r="N3427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S3426" i="4"/>
  <c r="R3426" i="4"/>
  <c r="Q3426" i="4"/>
  <c r="P3426" i="4"/>
  <c r="O3426" i="4"/>
  <c r="N3426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S3425" i="4"/>
  <c r="R3425" i="4"/>
  <c r="Q3425" i="4"/>
  <c r="P3425" i="4"/>
  <c r="O3425" i="4"/>
  <c r="N3425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S3424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S3423" i="4"/>
  <c r="R3423" i="4"/>
  <c r="Q3423" i="4"/>
  <c r="P3423" i="4"/>
  <c r="O3423" i="4"/>
  <c r="N3423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S3422" i="4"/>
  <c r="R3422" i="4"/>
  <c r="Q3422" i="4"/>
  <c r="P3422" i="4"/>
  <c r="O3422" i="4"/>
  <c r="N3422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S3421" i="4"/>
  <c r="R3421" i="4"/>
  <c r="Q3421" i="4"/>
  <c r="P3421" i="4"/>
  <c r="O3421" i="4"/>
  <c r="N3421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S3420" i="4"/>
  <c r="R3420" i="4"/>
  <c r="Q3420" i="4"/>
  <c r="P3420" i="4"/>
  <c r="O3420" i="4"/>
  <c r="N3420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S3419" i="4"/>
  <c r="R3419" i="4"/>
  <c r="Q3419" i="4"/>
  <c r="P3419" i="4"/>
  <c r="O3419" i="4"/>
  <c r="N3419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S3418" i="4"/>
  <c r="R3418" i="4"/>
  <c r="Q3418" i="4"/>
  <c r="P3418" i="4"/>
  <c r="O3418" i="4"/>
  <c r="N3418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S3417" i="4"/>
  <c r="R3417" i="4"/>
  <c r="Q3417" i="4"/>
  <c r="P3417" i="4"/>
  <c r="O3417" i="4"/>
  <c r="N3417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S3416" i="4"/>
  <c r="R3416" i="4"/>
  <c r="Q3416" i="4"/>
  <c r="P3416" i="4"/>
  <c r="O3416" i="4"/>
  <c r="N3416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S3415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S3414" i="4"/>
  <c r="R3414" i="4"/>
  <c r="Q3414" i="4"/>
  <c r="P3414" i="4"/>
  <c r="O3414" i="4"/>
  <c r="N3414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S3413" i="4"/>
  <c r="R3413" i="4"/>
  <c r="Q3413" i="4"/>
  <c r="P3413" i="4"/>
  <c r="O3413" i="4"/>
  <c r="N3413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S3412" i="4"/>
  <c r="R3412" i="4"/>
  <c r="Q3412" i="4"/>
  <c r="P3412" i="4"/>
  <c r="O3412" i="4"/>
  <c r="N3412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S3411" i="4"/>
  <c r="R3411" i="4"/>
  <c r="Q3411" i="4"/>
  <c r="P3411" i="4"/>
  <c r="O3411" i="4"/>
  <c r="N3411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S3410" i="4"/>
  <c r="R3410" i="4"/>
  <c r="Q3410" i="4"/>
  <c r="P3410" i="4"/>
  <c r="O3410" i="4"/>
  <c r="N3410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S3409" i="4"/>
  <c r="R3409" i="4"/>
  <c r="Q3409" i="4"/>
  <c r="P3409" i="4"/>
  <c r="O3409" i="4"/>
  <c r="N3409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S3408" i="4"/>
  <c r="R3408" i="4"/>
  <c r="Q3408" i="4"/>
  <c r="P3408" i="4"/>
  <c r="O3408" i="4"/>
  <c r="N3408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S3407" i="4"/>
  <c r="R3407" i="4"/>
  <c r="Q3407" i="4"/>
  <c r="P3407" i="4"/>
  <c r="O3407" i="4"/>
  <c r="N3407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S3406" i="4"/>
  <c r="R3406" i="4"/>
  <c r="Q3406" i="4"/>
  <c r="P3406" i="4"/>
  <c r="O3406" i="4"/>
  <c r="N3406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S340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S3404" i="4"/>
  <c r="R3404" i="4"/>
  <c r="Q3404" i="4"/>
  <c r="P3404" i="4"/>
  <c r="O3404" i="4"/>
  <c r="N3404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S3403" i="4"/>
  <c r="R3403" i="4"/>
  <c r="Q3403" i="4"/>
  <c r="P3403" i="4"/>
  <c r="O3403" i="4"/>
  <c r="N3403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S3402" i="4"/>
  <c r="R3402" i="4"/>
  <c r="Q3402" i="4"/>
  <c r="P3402" i="4"/>
  <c r="O3402" i="4"/>
  <c r="N3402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S3401" i="4"/>
  <c r="R3401" i="4"/>
  <c r="Q3401" i="4"/>
  <c r="P3401" i="4"/>
  <c r="O3401" i="4"/>
  <c r="N3401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S3400" i="4"/>
  <c r="R3400" i="4"/>
  <c r="Q3400" i="4"/>
  <c r="P3400" i="4"/>
  <c r="O3400" i="4"/>
  <c r="N3400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S3399" i="4"/>
  <c r="R3399" i="4"/>
  <c r="Q3399" i="4"/>
  <c r="P3399" i="4"/>
  <c r="O3399" i="4"/>
  <c r="N3399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S3398" i="4"/>
  <c r="R3398" i="4"/>
  <c r="Q3398" i="4"/>
  <c r="P3398" i="4"/>
  <c r="O3398" i="4"/>
  <c r="N3398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S3397" i="4"/>
  <c r="R3397" i="4"/>
  <c r="Q3397" i="4"/>
  <c r="P3397" i="4"/>
  <c r="O3397" i="4"/>
  <c r="N3397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S3396" i="4"/>
  <c r="R3396" i="4"/>
  <c r="Q3396" i="4"/>
  <c r="P3396" i="4"/>
  <c r="O3396" i="4"/>
  <c r="N3396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S3395" i="4"/>
  <c r="R3395" i="4"/>
  <c r="Q3395" i="4"/>
  <c r="P3395" i="4"/>
  <c r="O3395" i="4"/>
  <c r="N3395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S3394" i="4"/>
  <c r="R3394" i="4"/>
  <c r="Q3394" i="4"/>
  <c r="P3394" i="4"/>
  <c r="O3394" i="4"/>
  <c r="N3394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S3393" i="4"/>
  <c r="R3393" i="4"/>
  <c r="Q3393" i="4"/>
  <c r="P3393" i="4"/>
  <c r="O3393" i="4"/>
  <c r="N3393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S3392" i="4"/>
  <c r="R3392" i="4"/>
  <c r="Q3392" i="4"/>
  <c r="P3392" i="4"/>
  <c r="O3392" i="4"/>
  <c r="N3392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S3391" i="4"/>
  <c r="R3391" i="4"/>
  <c r="Q3391" i="4"/>
  <c r="P3391" i="4"/>
  <c r="O3391" i="4"/>
  <c r="N3391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S3390" i="4"/>
  <c r="R3390" i="4"/>
  <c r="Q3390" i="4"/>
  <c r="P3390" i="4"/>
  <c r="O3390" i="4"/>
  <c r="N3390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S3389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S3388" i="4"/>
  <c r="R3388" i="4"/>
  <c r="Q3388" i="4"/>
  <c r="P3388" i="4"/>
  <c r="O3388" i="4"/>
  <c r="N3388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S3387" i="4"/>
  <c r="R3387" i="4"/>
  <c r="Q3387" i="4"/>
  <c r="P3387" i="4"/>
  <c r="O3387" i="4"/>
  <c r="N3387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S3386" i="4"/>
  <c r="R3386" i="4"/>
  <c r="Q3386" i="4"/>
  <c r="P3386" i="4"/>
  <c r="O3386" i="4"/>
  <c r="N3386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S3385" i="4"/>
  <c r="R3385" i="4"/>
  <c r="Q3385" i="4"/>
  <c r="P3385" i="4"/>
  <c r="O3385" i="4"/>
  <c r="N3385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S3384" i="4"/>
  <c r="R3384" i="4"/>
  <c r="Q3384" i="4"/>
  <c r="P3384" i="4"/>
  <c r="O3384" i="4"/>
  <c r="N3384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S3383" i="4"/>
  <c r="R3383" i="4"/>
  <c r="Q3383" i="4"/>
  <c r="P3383" i="4"/>
  <c r="O3383" i="4"/>
  <c r="N3383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S3382" i="4"/>
  <c r="R3382" i="4"/>
  <c r="Q3382" i="4"/>
  <c r="P3382" i="4"/>
  <c r="O3382" i="4"/>
  <c r="N3382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S3381" i="4"/>
  <c r="R3381" i="4"/>
  <c r="Q3381" i="4"/>
  <c r="P3381" i="4"/>
  <c r="O3381" i="4"/>
  <c r="N3381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S3380" i="4"/>
  <c r="R3380" i="4"/>
  <c r="Q3380" i="4"/>
  <c r="P3380" i="4"/>
  <c r="O3380" i="4"/>
  <c r="N3380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S3379" i="4"/>
  <c r="R3379" i="4"/>
  <c r="Q3379" i="4"/>
  <c r="P3379" i="4"/>
  <c r="O3379" i="4"/>
  <c r="N3379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S3378" i="4"/>
  <c r="R3378" i="4"/>
  <c r="Q3378" i="4"/>
  <c r="P3378" i="4"/>
  <c r="O3378" i="4"/>
  <c r="N3378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S3377" i="4"/>
  <c r="R3377" i="4"/>
  <c r="Q3377" i="4"/>
  <c r="P3377" i="4"/>
  <c r="O3377" i="4"/>
  <c r="N3377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S3376" i="4"/>
  <c r="R3376" i="4"/>
  <c r="Q3376" i="4"/>
  <c r="P3376" i="4"/>
  <c r="O3376" i="4"/>
  <c r="N3376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S3375" i="4"/>
  <c r="R3375" i="4"/>
  <c r="Q3375" i="4"/>
  <c r="P3375" i="4"/>
  <c r="O3375" i="4"/>
  <c r="N3375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S3374" i="4"/>
  <c r="R3374" i="4"/>
  <c r="Q3374" i="4"/>
  <c r="P3374" i="4"/>
  <c r="O3374" i="4"/>
  <c r="N3374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S3373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S3372" i="4"/>
  <c r="R3372" i="4"/>
  <c r="Q3372" i="4"/>
  <c r="P3372" i="4"/>
  <c r="O3372" i="4"/>
  <c r="N3372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S3371" i="4"/>
  <c r="R3371" i="4"/>
  <c r="Q3371" i="4"/>
  <c r="P3371" i="4"/>
  <c r="O3371" i="4"/>
  <c r="N3371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S3370" i="4"/>
  <c r="R3370" i="4"/>
  <c r="Q3370" i="4"/>
  <c r="P3370" i="4"/>
  <c r="O3370" i="4"/>
  <c r="N3370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S3369" i="4"/>
  <c r="R3369" i="4"/>
  <c r="Q3369" i="4"/>
  <c r="P3369" i="4"/>
  <c r="O3369" i="4"/>
  <c r="N3369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S3368" i="4"/>
  <c r="R3368" i="4"/>
  <c r="Q3368" i="4"/>
  <c r="P3368" i="4"/>
  <c r="O3368" i="4"/>
  <c r="N3368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S3367" i="4"/>
  <c r="R3367" i="4"/>
  <c r="Q3367" i="4"/>
  <c r="P3367" i="4"/>
  <c r="O3367" i="4"/>
  <c r="N3367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S3366" i="4"/>
  <c r="R3366" i="4"/>
  <c r="Q3366" i="4"/>
  <c r="P3366" i="4"/>
  <c r="O3366" i="4"/>
  <c r="N3366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S3365" i="4"/>
  <c r="R3365" i="4"/>
  <c r="Q3365" i="4"/>
  <c r="P3365" i="4"/>
  <c r="O3365" i="4"/>
  <c r="N3365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S3364" i="4"/>
  <c r="R3364" i="4"/>
  <c r="Q3364" i="4"/>
  <c r="P3364" i="4"/>
  <c r="O3364" i="4"/>
  <c r="N3364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S3363" i="4"/>
  <c r="R3363" i="4"/>
  <c r="Q3363" i="4"/>
  <c r="P3363" i="4"/>
  <c r="O3363" i="4"/>
  <c r="N3363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S3362" i="4"/>
  <c r="R3362" i="4"/>
  <c r="Q3362" i="4"/>
  <c r="P3362" i="4"/>
  <c r="O3362" i="4"/>
  <c r="N3362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S3361" i="4"/>
  <c r="R3361" i="4"/>
  <c r="Q3361" i="4"/>
  <c r="P3361" i="4"/>
  <c r="O3361" i="4"/>
  <c r="N3361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S3360" i="4"/>
  <c r="R3360" i="4"/>
  <c r="Q3360" i="4"/>
  <c r="P3360" i="4"/>
  <c r="O3360" i="4"/>
  <c r="N3360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S3359" i="4"/>
  <c r="R3359" i="4"/>
  <c r="Q3359" i="4"/>
  <c r="P3359" i="4"/>
  <c r="O3359" i="4"/>
  <c r="N3359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S3358" i="4"/>
  <c r="R3358" i="4"/>
  <c r="Q3358" i="4"/>
  <c r="P3358" i="4"/>
  <c r="O3358" i="4"/>
  <c r="N3358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S3357" i="4"/>
  <c r="R3357" i="4"/>
  <c r="Q3357" i="4"/>
  <c r="P3357" i="4"/>
  <c r="O3357" i="4"/>
  <c r="N3357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S3356" i="4"/>
  <c r="R3356" i="4"/>
  <c r="Q3356" i="4"/>
  <c r="P3356" i="4"/>
  <c r="O3356" i="4"/>
  <c r="N3356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S3355" i="4"/>
  <c r="R3355" i="4"/>
  <c r="Q3355" i="4"/>
  <c r="P3355" i="4"/>
  <c r="O3355" i="4"/>
  <c r="N3355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S3354" i="4"/>
  <c r="R3354" i="4"/>
  <c r="Q3354" i="4"/>
  <c r="P3354" i="4"/>
  <c r="O3354" i="4"/>
  <c r="N3354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S3353" i="4"/>
  <c r="R3353" i="4"/>
  <c r="Q3353" i="4"/>
  <c r="P3353" i="4"/>
  <c r="O3353" i="4"/>
  <c r="N3353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S3352" i="4"/>
  <c r="R3352" i="4"/>
  <c r="Q3352" i="4"/>
  <c r="P3352" i="4"/>
  <c r="O3352" i="4"/>
  <c r="N3352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S3351" i="4"/>
  <c r="R3351" i="4"/>
  <c r="Q3351" i="4"/>
  <c r="P3351" i="4"/>
  <c r="O3351" i="4"/>
  <c r="N3351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S3350" i="4"/>
  <c r="R3350" i="4"/>
  <c r="Q3350" i="4"/>
  <c r="P3350" i="4"/>
  <c r="O3350" i="4"/>
  <c r="N3350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S3349" i="4"/>
  <c r="R3349" i="4"/>
  <c r="Q3349" i="4"/>
  <c r="P3349" i="4"/>
  <c r="O3349" i="4"/>
  <c r="N3349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S3348" i="4"/>
  <c r="R3348" i="4"/>
  <c r="Q3348" i="4"/>
  <c r="P3348" i="4"/>
  <c r="O3348" i="4"/>
  <c r="N3348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S3347" i="4"/>
  <c r="R3347" i="4"/>
  <c r="Q3347" i="4"/>
  <c r="P3347" i="4"/>
  <c r="O3347" i="4"/>
  <c r="N3347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S3346" i="4"/>
  <c r="R3346" i="4"/>
  <c r="Q3346" i="4"/>
  <c r="P3346" i="4"/>
  <c r="O3346" i="4"/>
  <c r="N3346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S3345" i="4"/>
  <c r="R3345" i="4"/>
  <c r="Q3345" i="4"/>
  <c r="P3345" i="4"/>
  <c r="O3345" i="4"/>
  <c r="N3345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S3344" i="4"/>
  <c r="R3344" i="4"/>
  <c r="Q3344" i="4"/>
  <c r="P3344" i="4"/>
  <c r="O3344" i="4"/>
  <c r="N3344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S3343" i="4"/>
  <c r="R3343" i="4"/>
  <c r="Q3343" i="4"/>
  <c r="P3343" i="4"/>
  <c r="O3343" i="4"/>
  <c r="N3343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S3342" i="4"/>
  <c r="R3342" i="4"/>
  <c r="Q3342" i="4"/>
  <c r="P3342" i="4"/>
  <c r="O3342" i="4"/>
  <c r="N3342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S3341" i="4"/>
  <c r="R3341" i="4"/>
  <c r="Q3341" i="4"/>
  <c r="P3341" i="4"/>
  <c r="O3341" i="4"/>
  <c r="N3341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S3340" i="4"/>
  <c r="R3340" i="4"/>
  <c r="Q3340" i="4"/>
  <c r="P3340" i="4"/>
  <c r="O3340" i="4"/>
  <c r="N3340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S3339" i="4"/>
  <c r="R3339" i="4"/>
  <c r="Q3339" i="4"/>
  <c r="P3339" i="4"/>
  <c r="O3339" i="4"/>
  <c r="N3339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S3338" i="4"/>
  <c r="R3338" i="4"/>
  <c r="Q3338" i="4"/>
  <c r="P3338" i="4"/>
  <c r="O3338" i="4"/>
  <c r="N3338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S3337" i="4"/>
  <c r="R3337" i="4"/>
  <c r="Q3337" i="4"/>
  <c r="P3337" i="4"/>
  <c r="O3337" i="4"/>
  <c r="N3337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S3336" i="4"/>
  <c r="R3336" i="4"/>
  <c r="Q3336" i="4"/>
  <c r="P3336" i="4"/>
  <c r="O3336" i="4"/>
  <c r="N3336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S3335" i="4"/>
  <c r="R3335" i="4"/>
  <c r="Q3335" i="4"/>
  <c r="P3335" i="4"/>
  <c r="O3335" i="4"/>
  <c r="N3335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S3334" i="4"/>
  <c r="R3334" i="4"/>
  <c r="Q3334" i="4"/>
  <c r="P3334" i="4"/>
  <c r="O3334" i="4"/>
  <c r="N3334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S3333" i="4"/>
  <c r="R3333" i="4"/>
  <c r="Q3333" i="4"/>
  <c r="P3333" i="4"/>
  <c r="O3333" i="4"/>
  <c r="N3333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S3332" i="4"/>
  <c r="R3332" i="4"/>
  <c r="Q3332" i="4"/>
  <c r="P3332" i="4"/>
  <c r="O3332" i="4"/>
  <c r="N3332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S3331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S3330" i="4"/>
  <c r="R3330" i="4"/>
  <c r="Q3330" i="4"/>
  <c r="P3330" i="4"/>
  <c r="O3330" i="4"/>
  <c r="N3330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S3329" i="4"/>
  <c r="R3329" i="4"/>
  <c r="Q3329" i="4"/>
  <c r="P3329" i="4"/>
  <c r="O3329" i="4"/>
  <c r="N3329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S3328" i="4"/>
  <c r="R3328" i="4"/>
  <c r="Q3328" i="4"/>
  <c r="P3328" i="4"/>
  <c r="O3328" i="4"/>
  <c r="N3328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S3327" i="4"/>
  <c r="R3327" i="4"/>
  <c r="Q3327" i="4"/>
  <c r="P3327" i="4"/>
  <c r="O3327" i="4"/>
  <c r="N3327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S3326" i="4"/>
  <c r="R3326" i="4"/>
  <c r="Q3326" i="4"/>
  <c r="P3326" i="4"/>
  <c r="O3326" i="4"/>
  <c r="N3326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S3325" i="4"/>
  <c r="R3325" i="4"/>
  <c r="Q3325" i="4"/>
  <c r="P3325" i="4"/>
  <c r="O3325" i="4"/>
  <c r="N3325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S3324" i="4"/>
  <c r="R3324" i="4"/>
  <c r="Q3324" i="4"/>
  <c r="P3324" i="4"/>
  <c r="O3324" i="4"/>
  <c r="N3324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S3323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S3322" i="4"/>
  <c r="R3322" i="4"/>
  <c r="Q3322" i="4"/>
  <c r="P3322" i="4"/>
  <c r="O3322" i="4"/>
  <c r="N3322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S3321" i="4"/>
  <c r="R3321" i="4"/>
  <c r="Q3321" i="4"/>
  <c r="P3321" i="4"/>
  <c r="O3321" i="4"/>
  <c r="N3321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S3320" i="4"/>
  <c r="R3320" i="4"/>
  <c r="Q3320" i="4"/>
  <c r="P3320" i="4"/>
  <c r="O3320" i="4"/>
  <c r="N3320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S3319" i="4"/>
  <c r="R3319" i="4"/>
  <c r="Q3319" i="4"/>
  <c r="P3319" i="4"/>
  <c r="O3319" i="4"/>
  <c r="N3319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S3318" i="4"/>
  <c r="R3318" i="4"/>
  <c r="Q3318" i="4"/>
  <c r="P3318" i="4"/>
  <c r="O3318" i="4"/>
  <c r="N3318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S3317" i="4"/>
  <c r="R3317" i="4"/>
  <c r="Q3317" i="4"/>
  <c r="P3317" i="4"/>
  <c r="O3317" i="4"/>
  <c r="N3317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S3316" i="4"/>
  <c r="R3316" i="4"/>
  <c r="Q3316" i="4"/>
  <c r="P3316" i="4"/>
  <c r="O3316" i="4"/>
  <c r="N3316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S3315" i="4"/>
  <c r="R3315" i="4"/>
  <c r="Q3315" i="4"/>
  <c r="P3315" i="4"/>
  <c r="O3315" i="4"/>
  <c r="N3315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S3314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S3313" i="4"/>
  <c r="R3313" i="4"/>
  <c r="Q3313" i="4"/>
  <c r="P3313" i="4"/>
  <c r="O3313" i="4"/>
  <c r="N3313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S3312" i="4"/>
  <c r="R3312" i="4"/>
  <c r="Q3312" i="4"/>
  <c r="P3312" i="4"/>
  <c r="O3312" i="4"/>
  <c r="N3312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S3311" i="4"/>
  <c r="R3311" i="4"/>
  <c r="Q3311" i="4"/>
  <c r="P3311" i="4"/>
  <c r="O3311" i="4"/>
  <c r="N3311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S3310" i="4"/>
  <c r="R3310" i="4"/>
  <c r="Q3310" i="4"/>
  <c r="P3310" i="4"/>
  <c r="O3310" i="4"/>
  <c r="N3310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S3309" i="4"/>
  <c r="R3309" i="4"/>
  <c r="Q3309" i="4"/>
  <c r="P3309" i="4"/>
  <c r="O3309" i="4"/>
  <c r="N3309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S3308" i="4"/>
  <c r="R3308" i="4"/>
  <c r="Q3308" i="4"/>
  <c r="P3308" i="4"/>
  <c r="O3308" i="4"/>
  <c r="N3308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S3307" i="4"/>
  <c r="R3307" i="4"/>
  <c r="Q3307" i="4"/>
  <c r="P3307" i="4"/>
  <c r="O3307" i="4"/>
  <c r="N3307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S3306" i="4"/>
  <c r="R3306" i="4"/>
  <c r="Q3306" i="4"/>
  <c r="P3306" i="4"/>
  <c r="O3306" i="4"/>
  <c r="N3306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S3305" i="4"/>
  <c r="R3305" i="4"/>
  <c r="Q3305" i="4"/>
  <c r="P3305" i="4"/>
  <c r="O3305" i="4"/>
  <c r="N3305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S330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S3303" i="4"/>
  <c r="R3303" i="4"/>
  <c r="Q3303" i="4"/>
  <c r="P3303" i="4"/>
  <c r="O3303" i="4"/>
  <c r="N3303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S3302" i="4"/>
  <c r="R3302" i="4"/>
  <c r="Q3302" i="4"/>
  <c r="P3302" i="4"/>
  <c r="O3302" i="4"/>
  <c r="N3302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S3301" i="4"/>
  <c r="R3301" i="4"/>
  <c r="Q3301" i="4"/>
  <c r="P3301" i="4"/>
  <c r="O3301" i="4"/>
  <c r="N3301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S3300" i="4"/>
  <c r="R3300" i="4"/>
  <c r="Q3300" i="4"/>
  <c r="P3300" i="4"/>
  <c r="O3300" i="4"/>
  <c r="N3300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S3299" i="4"/>
  <c r="R3299" i="4"/>
  <c r="Q3299" i="4"/>
  <c r="P3299" i="4"/>
  <c r="O3299" i="4"/>
  <c r="N3299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S3298" i="4"/>
  <c r="R3298" i="4"/>
  <c r="Q3298" i="4"/>
  <c r="P3298" i="4"/>
  <c r="O3298" i="4"/>
  <c r="N3298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S3297" i="4"/>
  <c r="R3297" i="4"/>
  <c r="Q3297" i="4"/>
  <c r="P3297" i="4"/>
  <c r="O3297" i="4"/>
  <c r="N3297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S3296" i="4"/>
  <c r="R3296" i="4"/>
  <c r="Q3296" i="4"/>
  <c r="P3296" i="4"/>
  <c r="O3296" i="4"/>
  <c r="N3296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S3295" i="4"/>
  <c r="R3295" i="4"/>
  <c r="Q3295" i="4"/>
  <c r="P3295" i="4"/>
  <c r="O3295" i="4"/>
  <c r="N3295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S3294" i="4"/>
  <c r="R3294" i="4"/>
  <c r="Q3294" i="4"/>
  <c r="P3294" i="4"/>
  <c r="O3294" i="4"/>
  <c r="N3294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S3293" i="4"/>
  <c r="R3293" i="4"/>
  <c r="Q3293" i="4"/>
  <c r="P3293" i="4"/>
  <c r="O3293" i="4"/>
  <c r="N3293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S3292" i="4"/>
  <c r="R3292" i="4"/>
  <c r="Q3292" i="4"/>
  <c r="P3292" i="4"/>
  <c r="O3292" i="4"/>
  <c r="N3292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S3291" i="4"/>
  <c r="R3291" i="4"/>
  <c r="Q3291" i="4"/>
  <c r="P3291" i="4"/>
  <c r="O3291" i="4"/>
  <c r="N3291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S3290" i="4"/>
  <c r="R3290" i="4"/>
  <c r="Q3290" i="4"/>
  <c r="P3290" i="4"/>
  <c r="O3290" i="4"/>
  <c r="N3290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S3289" i="4"/>
  <c r="R3289" i="4"/>
  <c r="Q3289" i="4"/>
  <c r="P3289" i="4"/>
  <c r="O3289" i="4"/>
  <c r="N3289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S3288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S3287" i="4"/>
  <c r="R3287" i="4"/>
  <c r="Q3287" i="4"/>
  <c r="P3287" i="4"/>
  <c r="O3287" i="4"/>
  <c r="N3287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S3286" i="4"/>
  <c r="R3286" i="4"/>
  <c r="Q3286" i="4"/>
  <c r="P3286" i="4"/>
  <c r="O3286" i="4"/>
  <c r="N3286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S3285" i="4"/>
  <c r="R3285" i="4"/>
  <c r="Q3285" i="4"/>
  <c r="P3285" i="4"/>
  <c r="O3285" i="4"/>
  <c r="N3285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S3284" i="4"/>
  <c r="R3284" i="4"/>
  <c r="Q3284" i="4"/>
  <c r="P3284" i="4"/>
  <c r="O3284" i="4"/>
  <c r="N3284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S3283" i="4"/>
  <c r="R3283" i="4"/>
  <c r="Q3283" i="4"/>
  <c r="P3283" i="4"/>
  <c r="O3283" i="4"/>
  <c r="N3283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S3282" i="4"/>
  <c r="R3282" i="4"/>
  <c r="Q3282" i="4"/>
  <c r="P3282" i="4"/>
  <c r="O3282" i="4"/>
  <c r="N3282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S3281" i="4"/>
  <c r="R3281" i="4"/>
  <c r="Q3281" i="4"/>
  <c r="P3281" i="4"/>
  <c r="O3281" i="4"/>
  <c r="N3281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S3280" i="4"/>
  <c r="R3280" i="4"/>
  <c r="Q3280" i="4"/>
  <c r="P3280" i="4"/>
  <c r="O3280" i="4"/>
  <c r="N3280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S3279" i="4"/>
  <c r="R3279" i="4"/>
  <c r="Q3279" i="4"/>
  <c r="P3279" i="4"/>
  <c r="O3279" i="4"/>
  <c r="N3279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S3278" i="4"/>
  <c r="R3278" i="4"/>
  <c r="Q3278" i="4"/>
  <c r="P3278" i="4"/>
  <c r="O3278" i="4"/>
  <c r="N3278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S3277" i="4"/>
  <c r="R3277" i="4"/>
  <c r="Q3277" i="4"/>
  <c r="P3277" i="4"/>
  <c r="O3277" i="4"/>
  <c r="N3277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S3276" i="4"/>
  <c r="R3276" i="4"/>
  <c r="Q3276" i="4"/>
  <c r="P3276" i="4"/>
  <c r="O3276" i="4"/>
  <c r="N3276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S3275" i="4"/>
  <c r="R3275" i="4"/>
  <c r="Q3275" i="4"/>
  <c r="P3275" i="4"/>
  <c r="O3275" i="4"/>
  <c r="N3275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S3274" i="4"/>
  <c r="R3274" i="4"/>
  <c r="Q3274" i="4"/>
  <c r="P3274" i="4"/>
  <c r="O3274" i="4"/>
  <c r="N3274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S3273" i="4"/>
  <c r="R3273" i="4"/>
  <c r="Q3273" i="4"/>
  <c r="P3273" i="4"/>
  <c r="O3273" i="4"/>
  <c r="N3273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S3272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S3271" i="4"/>
  <c r="R3271" i="4"/>
  <c r="Q3271" i="4"/>
  <c r="P3271" i="4"/>
  <c r="O3271" i="4"/>
  <c r="N3271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S3270" i="4"/>
  <c r="R3270" i="4"/>
  <c r="Q3270" i="4"/>
  <c r="P3270" i="4"/>
  <c r="O3270" i="4"/>
  <c r="N3270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S3269" i="4"/>
  <c r="R3269" i="4"/>
  <c r="Q3269" i="4"/>
  <c r="P3269" i="4"/>
  <c r="O3269" i="4"/>
  <c r="N3269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S3268" i="4"/>
  <c r="R3268" i="4"/>
  <c r="Q3268" i="4"/>
  <c r="P3268" i="4"/>
  <c r="O3268" i="4"/>
  <c r="N3268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S3267" i="4"/>
  <c r="R3267" i="4"/>
  <c r="Q3267" i="4"/>
  <c r="P3267" i="4"/>
  <c r="O3267" i="4"/>
  <c r="N3267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S3266" i="4"/>
  <c r="R3266" i="4"/>
  <c r="Q3266" i="4"/>
  <c r="P3266" i="4"/>
  <c r="O3266" i="4"/>
  <c r="N3266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S3265" i="4"/>
  <c r="R3265" i="4"/>
  <c r="Q3265" i="4"/>
  <c r="P3265" i="4"/>
  <c r="O3265" i="4"/>
  <c r="N3265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S3264" i="4"/>
  <c r="R3264" i="4"/>
  <c r="Q3264" i="4"/>
  <c r="P3264" i="4"/>
  <c r="O3264" i="4"/>
  <c r="N3264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S3263" i="4"/>
  <c r="R3263" i="4"/>
  <c r="Q3263" i="4"/>
  <c r="P3263" i="4"/>
  <c r="O3263" i="4"/>
  <c r="N3263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S3262" i="4"/>
  <c r="R3262" i="4"/>
  <c r="Q3262" i="4"/>
  <c r="P3262" i="4"/>
  <c r="O3262" i="4"/>
  <c r="N3262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S3261" i="4"/>
  <c r="R3261" i="4"/>
  <c r="Q3261" i="4"/>
  <c r="P3261" i="4"/>
  <c r="O3261" i="4"/>
  <c r="N3261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S3260" i="4"/>
  <c r="R3260" i="4"/>
  <c r="Q3260" i="4"/>
  <c r="P3260" i="4"/>
  <c r="O3260" i="4"/>
  <c r="N3260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S3259" i="4"/>
  <c r="R3259" i="4"/>
  <c r="Q3259" i="4"/>
  <c r="P3259" i="4"/>
  <c r="O3259" i="4"/>
  <c r="N3259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S3258" i="4"/>
  <c r="R3258" i="4"/>
  <c r="Q3258" i="4"/>
  <c r="P3258" i="4"/>
  <c r="O3258" i="4"/>
  <c r="N3258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S3257" i="4"/>
  <c r="R3257" i="4"/>
  <c r="Q3257" i="4"/>
  <c r="P3257" i="4"/>
  <c r="O3257" i="4"/>
  <c r="N3257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S3256" i="4"/>
  <c r="R3256" i="4"/>
  <c r="Q3256" i="4"/>
  <c r="P3256" i="4"/>
  <c r="O3256" i="4"/>
  <c r="N3256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S3255" i="4"/>
  <c r="R3255" i="4"/>
  <c r="Q3255" i="4"/>
  <c r="P3255" i="4"/>
  <c r="O3255" i="4"/>
  <c r="N3255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S3254" i="4"/>
  <c r="R3254" i="4"/>
  <c r="Q3254" i="4"/>
  <c r="P3254" i="4"/>
  <c r="O3254" i="4"/>
  <c r="N3254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S3253" i="4"/>
  <c r="R3253" i="4"/>
  <c r="Q3253" i="4"/>
  <c r="P3253" i="4"/>
  <c r="O3253" i="4"/>
  <c r="N3253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S3252" i="4"/>
  <c r="R3252" i="4"/>
  <c r="Q3252" i="4"/>
  <c r="P3252" i="4"/>
  <c r="O3252" i="4"/>
  <c r="N3252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S3251" i="4"/>
  <c r="R3251" i="4"/>
  <c r="Q3251" i="4"/>
  <c r="P3251" i="4"/>
  <c r="O3251" i="4"/>
  <c r="N3251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S3250" i="4"/>
  <c r="R3250" i="4"/>
  <c r="Q3250" i="4"/>
  <c r="P3250" i="4"/>
  <c r="O3250" i="4"/>
  <c r="N3250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S3249" i="4"/>
  <c r="R3249" i="4"/>
  <c r="Q3249" i="4"/>
  <c r="P3249" i="4"/>
  <c r="O3249" i="4"/>
  <c r="N3249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S3248" i="4"/>
  <c r="R3248" i="4"/>
  <c r="Q3248" i="4"/>
  <c r="P3248" i="4"/>
  <c r="O3248" i="4"/>
  <c r="N3248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S3247" i="4"/>
  <c r="R3247" i="4"/>
  <c r="Q3247" i="4"/>
  <c r="P3247" i="4"/>
  <c r="O3247" i="4"/>
  <c r="N3247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S3246" i="4"/>
  <c r="R3246" i="4"/>
  <c r="Q3246" i="4"/>
  <c r="P3246" i="4"/>
  <c r="O3246" i="4"/>
  <c r="N3246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S3245" i="4"/>
  <c r="R3245" i="4"/>
  <c r="Q3245" i="4"/>
  <c r="P3245" i="4"/>
  <c r="O3245" i="4"/>
  <c r="N3245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S3244" i="4"/>
  <c r="R3244" i="4"/>
  <c r="Q3244" i="4"/>
  <c r="P3244" i="4"/>
  <c r="O3244" i="4"/>
  <c r="N3244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S3243" i="4"/>
  <c r="R3243" i="4"/>
  <c r="Q3243" i="4"/>
  <c r="P3243" i="4"/>
  <c r="O3243" i="4"/>
  <c r="N3243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S3242" i="4"/>
  <c r="R3242" i="4"/>
  <c r="Q3242" i="4"/>
  <c r="P3242" i="4"/>
  <c r="O3242" i="4"/>
  <c r="N3242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S3241" i="4"/>
  <c r="R3241" i="4"/>
  <c r="Q3241" i="4"/>
  <c r="P3241" i="4"/>
  <c r="O3241" i="4"/>
  <c r="N3241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S3240" i="4"/>
  <c r="R3240" i="4"/>
  <c r="Q3240" i="4"/>
  <c r="P3240" i="4"/>
  <c r="O3240" i="4"/>
  <c r="N3240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S3239" i="4"/>
  <c r="R3239" i="4"/>
  <c r="Q3239" i="4"/>
  <c r="P3239" i="4"/>
  <c r="O3239" i="4"/>
  <c r="N3239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S3238" i="4"/>
  <c r="R3238" i="4"/>
  <c r="Q3238" i="4"/>
  <c r="P3238" i="4"/>
  <c r="O3238" i="4"/>
  <c r="N3238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S3237" i="4"/>
  <c r="R3237" i="4"/>
  <c r="Q3237" i="4"/>
  <c r="P3237" i="4"/>
  <c r="O3237" i="4"/>
  <c r="N3237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S3236" i="4"/>
  <c r="R3236" i="4"/>
  <c r="Q3236" i="4"/>
  <c r="P3236" i="4"/>
  <c r="O3236" i="4"/>
  <c r="N3236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S3235" i="4"/>
  <c r="R3235" i="4"/>
  <c r="Q3235" i="4"/>
  <c r="P3235" i="4"/>
  <c r="O3235" i="4"/>
  <c r="N3235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S3234" i="4"/>
  <c r="R3234" i="4"/>
  <c r="Q3234" i="4"/>
  <c r="P3234" i="4"/>
  <c r="O3234" i="4"/>
  <c r="N3234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S3233" i="4"/>
  <c r="R3233" i="4"/>
  <c r="Q3233" i="4"/>
  <c r="P3233" i="4"/>
  <c r="O3233" i="4"/>
  <c r="N3233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S3232" i="4"/>
  <c r="R3232" i="4"/>
  <c r="Q3232" i="4"/>
  <c r="P3232" i="4"/>
  <c r="O3232" i="4"/>
  <c r="N3232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S3231" i="4"/>
  <c r="R3231" i="4"/>
  <c r="Q3231" i="4"/>
  <c r="P3231" i="4"/>
  <c r="O3231" i="4"/>
  <c r="N3231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S3230" i="4"/>
  <c r="R3230" i="4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S3229" i="4"/>
  <c r="R3229" i="4"/>
  <c r="Q3229" i="4"/>
  <c r="P3229" i="4"/>
  <c r="O3229" i="4"/>
  <c r="N3229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S3228" i="4"/>
  <c r="R3228" i="4"/>
  <c r="Q3228" i="4"/>
  <c r="P3228" i="4"/>
  <c r="O3228" i="4"/>
  <c r="N3228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S3227" i="4"/>
  <c r="R3227" i="4"/>
  <c r="Q3227" i="4"/>
  <c r="P3227" i="4"/>
  <c r="O3227" i="4"/>
  <c r="N3227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S3226" i="4"/>
  <c r="R3226" i="4"/>
  <c r="Q3226" i="4"/>
  <c r="P3226" i="4"/>
  <c r="O3226" i="4"/>
  <c r="N3226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S3225" i="4"/>
  <c r="R3225" i="4"/>
  <c r="Q3225" i="4"/>
  <c r="P3225" i="4"/>
  <c r="O3225" i="4"/>
  <c r="N3225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S3224" i="4"/>
  <c r="R3224" i="4"/>
  <c r="Q3224" i="4"/>
  <c r="P3224" i="4"/>
  <c r="O3224" i="4"/>
  <c r="N3224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S3223" i="4"/>
  <c r="R3223" i="4"/>
  <c r="Q3223" i="4"/>
  <c r="P3223" i="4"/>
  <c r="O3223" i="4"/>
  <c r="N3223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S3222" i="4"/>
  <c r="R3222" i="4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S3221" i="4"/>
  <c r="R3221" i="4"/>
  <c r="Q3221" i="4"/>
  <c r="P3221" i="4"/>
  <c r="O3221" i="4"/>
  <c r="N3221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S3220" i="4"/>
  <c r="R3220" i="4"/>
  <c r="Q3220" i="4"/>
  <c r="P3220" i="4"/>
  <c r="O3220" i="4"/>
  <c r="N3220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S3219" i="4"/>
  <c r="R3219" i="4"/>
  <c r="Q3219" i="4"/>
  <c r="P3219" i="4"/>
  <c r="O3219" i="4"/>
  <c r="N3219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S3218" i="4"/>
  <c r="R3218" i="4"/>
  <c r="Q3218" i="4"/>
  <c r="P3218" i="4"/>
  <c r="O3218" i="4"/>
  <c r="N3218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S3217" i="4"/>
  <c r="R3217" i="4"/>
  <c r="Q3217" i="4"/>
  <c r="P3217" i="4"/>
  <c r="O3217" i="4"/>
  <c r="N3217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S3216" i="4"/>
  <c r="R3216" i="4"/>
  <c r="Q3216" i="4"/>
  <c r="P3216" i="4"/>
  <c r="O3216" i="4"/>
  <c r="N3216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S3215" i="4"/>
  <c r="R3215" i="4"/>
  <c r="Q3215" i="4"/>
  <c r="P3215" i="4"/>
  <c r="O3215" i="4"/>
  <c r="N3215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S3214" i="4"/>
  <c r="R3214" i="4"/>
  <c r="Q3214" i="4"/>
  <c r="P3214" i="4"/>
  <c r="O3214" i="4"/>
  <c r="N3214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S3213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S3212" i="4"/>
  <c r="R3212" i="4"/>
  <c r="Q3212" i="4"/>
  <c r="P3212" i="4"/>
  <c r="O3212" i="4"/>
  <c r="N3212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S3211" i="4"/>
  <c r="R3211" i="4"/>
  <c r="Q3211" i="4"/>
  <c r="P3211" i="4"/>
  <c r="O3211" i="4"/>
  <c r="N3211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S3210" i="4"/>
  <c r="R3210" i="4"/>
  <c r="Q3210" i="4"/>
  <c r="P3210" i="4"/>
  <c r="O3210" i="4"/>
  <c r="N3210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S3209" i="4"/>
  <c r="R3209" i="4"/>
  <c r="Q3209" i="4"/>
  <c r="P3209" i="4"/>
  <c r="O3209" i="4"/>
  <c r="N3209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S3208" i="4"/>
  <c r="R3208" i="4"/>
  <c r="Q3208" i="4"/>
  <c r="P3208" i="4"/>
  <c r="O3208" i="4"/>
  <c r="N3208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S3207" i="4"/>
  <c r="R3207" i="4"/>
  <c r="Q3207" i="4"/>
  <c r="P3207" i="4"/>
  <c r="O3207" i="4"/>
  <c r="N3207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S3206" i="4"/>
  <c r="R3206" i="4"/>
  <c r="Q3206" i="4"/>
  <c r="P3206" i="4"/>
  <c r="O3206" i="4"/>
  <c r="N3206" i="4"/>
  <c r="M3206" i="4"/>
  <c r="L3206" i="4"/>
  <c r="K3206" i="4"/>
  <c r="J3206" i="4"/>
  <c r="I3206" i="4"/>
  <c r="H3206" i="4"/>
  <c r="G3206" i="4"/>
  <c r="F3206" i="4"/>
  <c r="E3206" i="4"/>
  <c r="D3206" i="4"/>
  <c r="C3206" i="4"/>
  <c r="B3206" i="4"/>
  <c r="S3205" i="4"/>
  <c r="R3205" i="4"/>
  <c r="Q3205" i="4"/>
  <c r="P3205" i="4"/>
  <c r="O3205" i="4"/>
  <c r="N3205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S3204" i="4"/>
  <c r="R3204" i="4"/>
  <c r="Q3204" i="4"/>
  <c r="P3204" i="4"/>
  <c r="O3204" i="4"/>
  <c r="N3204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S320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S3202" i="4"/>
  <c r="R3202" i="4"/>
  <c r="Q3202" i="4"/>
  <c r="P3202" i="4"/>
  <c r="O3202" i="4"/>
  <c r="N3202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S3201" i="4"/>
  <c r="R3201" i="4"/>
  <c r="Q3201" i="4"/>
  <c r="P3201" i="4"/>
  <c r="O3201" i="4"/>
  <c r="N3201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S3200" i="4"/>
  <c r="R3200" i="4"/>
  <c r="Q3200" i="4"/>
  <c r="P3200" i="4"/>
  <c r="O3200" i="4"/>
  <c r="N3200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S3199" i="4"/>
  <c r="R3199" i="4"/>
  <c r="Q3199" i="4"/>
  <c r="P3199" i="4"/>
  <c r="O3199" i="4"/>
  <c r="N3199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S3198" i="4"/>
  <c r="R3198" i="4"/>
  <c r="Q3198" i="4"/>
  <c r="P3198" i="4"/>
  <c r="O3198" i="4"/>
  <c r="N3198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S3197" i="4"/>
  <c r="R3197" i="4"/>
  <c r="Q3197" i="4"/>
  <c r="P3197" i="4"/>
  <c r="O3197" i="4"/>
  <c r="N3197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S3196" i="4"/>
  <c r="R3196" i="4"/>
  <c r="Q3196" i="4"/>
  <c r="P3196" i="4"/>
  <c r="O3196" i="4"/>
  <c r="N3196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S3195" i="4"/>
  <c r="R3195" i="4"/>
  <c r="Q3195" i="4"/>
  <c r="P3195" i="4"/>
  <c r="O3195" i="4"/>
  <c r="N3195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S3194" i="4"/>
  <c r="R3194" i="4"/>
  <c r="Q3194" i="4"/>
  <c r="P3194" i="4"/>
  <c r="O3194" i="4"/>
  <c r="N3194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S3193" i="4"/>
  <c r="R3193" i="4"/>
  <c r="Q3193" i="4"/>
  <c r="P3193" i="4"/>
  <c r="O3193" i="4"/>
  <c r="N3193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S3192" i="4"/>
  <c r="R3192" i="4"/>
  <c r="Q3192" i="4"/>
  <c r="P3192" i="4"/>
  <c r="O3192" i="4"/>
  <c r="N3192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S3191" i="4"/>
  <c r="R3191" i="4"/>
  <c r="Q3191" i="4"/>
  <c r="P3191" i="4"/>
  <c r="O3191" i="4"/>
  <c r="N3191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S3190" i="4"/>
  <c r="R3190" i="4"/>
  <c r="Q3190" i="4"/>
  <c r="P3190" i="4"/>
  <c r="O3190" i="4"/>
  <c r="N3190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S3189" i="4"/>
  <c r="R3189" i="4"/>
  <c r="Q3189" i="4"/>
  <c r="P3189" i="4"/>
  <c r="O3189" i="4"/>
  <c r="N3189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S3188" i="4"/>
  <c r="R3188" i="4"/>
  <c r="Q3188" i="4"/>
  <c r="P3188" i="4"/>
  <c r="O3188" i="4"/>
  <c r="N3188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S3187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S3186" i="4"/>
  <c r="R3186" i="4"/>
  <c r="Q3186" i="4"/>
  <c r="P3186" i="4"/>
  <c r="O3186" i="4"/>
  <c r="N3186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S3185" i="4"/>
  <c r="R3185" i="4"/>
  <c r="Q3185" i="4"/>
  <c r="P3185" i="4"/>
  <c r="O3185" i="4"/>
  <c r="N3185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S3184" i="4"/>
  <c r="R3184" i="4"/>
  <c r="Q3184" i="4"/>
  <c r="P3184" i="4"/>
  <c r="O3184" i="4"/>
  <c r="N3184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S3183" i="4"/>
  <c r="R3183" i="4"/>
  <c r="Q3183" i="4"/>
  <c r="P3183" i="4"/>
  <c r="O3183" i="4"/>
  <c r="N3183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S3182" i="4"/>
  <c r="R3182" i="4"/>
  <c r="Q3182" i="4"/>
  <c r="P3182" i="4"/>
  <c r="O3182" i="4"/>
  <c r="N3182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S3181" i="4"/>
  <c r="R3181" i="4"/>
  <c r="Q3181" i="4"/>
  <c r="P3181" i="4"/>
  <c r="O3181" i="4"/>
  <c r="N3181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S3180" i="4"/>
  <c r="R3180" i="4"/>
  <c r="Q3180" i="4"/>
  <c r="P3180" i="4"/>
  <c r="O3180" i="4"/>
  <c r="N3180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S3179" i="4"/>
  <c r="R3179" i="4"/>
  <c r="Q3179" i="4"/>
  <c r="P3179" i="4"/>
  <c r="O3179" i="4"/>
  <c r="N3179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S3178" i="4"/>
  <c r="R3178" i="4"/>
  <c r="Q3178" i="4"/>
  <c r="P3178" i="4"/>
  <c r="O3178" i="4"/>
  <c r="N3178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S3177" i="4"/>
  <c r="R3177" i="4"/>
  <c r="Q3177" i="4"/>
  <c r="P3177" i="4"/>
  <c r="O3177" i="4"/>
  <c r="N3177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S3176" i="4"/>
  <c r="R3176" i="4"/>
  <c r="Q3176" i="4"/>
  <c r="P3176" i="4"/>
  <c r="O3176" i="4"/>
  <c r="N3176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S3175" i="4"/>
  <c r="R3175" i="4"/>
  <c r="Q3175" i="4"/>
  <c r="P3175" i="4"/>
  <c r="O3175" i="4"/>
  <c r="N3175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S3174" i="4"/>
  <c r="R3174" i="4"/>
  <c r="Q3174" i="4"/>
  <c r="P3174" i="4"/>
  <c r="O3174" i="4"/>
  <c r="N3174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S3173" i="4"/>
  <c r="R3173" i="4"/>
  <c r="Q3173" i="4"/>
  <c r="P3173" i="4"/>
  <c r="O3173" i="4"/>
  <c r="N3173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S3172" i="4"/>
  <c r="R3172" i="4"/>
  <c r="Q3172" i="4"/>
  <c r="P3172" i="4"/>
  <c r="O3172" i="4"/>
  <c r="N3172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S3171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S3170" i="4"/>
  <c r="R3170" i="4"/>
  <c r="Q3170" i="4"/>
  <c r="P3170" i="4"/>
  <c r="O3170" i="4"/>
  <c r="N3170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S3169" i="4"/>
  <c r="R3169" i="4"/>
  <c r="Q3169" i="4"/>
  <c r="P3169" i="4"/>
  <c r="O3169" i="4"/>
  <c r="N3169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S3168" i="4"/>
  <c r="R3168" i="4"/>
  <c r="Q3168" i="4"/>
  <c r="P3168" i="4"/>
  <c r="O3168" i="4"/>
  <c r="N3168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S3167" i="4"/>
  <c r="R3167" i="4"/>
  <c r="Q3167" i="4"/>
  <c r="P3167" i="4"/>
  <c r="O3167" i="4"/>
  <c r="N3167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S3166" i="4"/>
  <c r="R3166" i="4"/>
  <c r="Q3166" i="4"/>
  <c r="P3166" i="4"/>
  <c r="O3166" i="4"/>
  <c r="N3166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S3165" i="4"/>
  <c r="R3165" i="4"/>
  <c r="Q3165" i="4"/>
  <c r="P3165" i="4"/>
  <c r="O3165" i="4"/>
  <c r="N3165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S3164" i="4"/>
  <c r="R3164" i="4"/>
  <c r="Q3164" i="4"/>
  <c r="P3164" i="4"/>
  <c r="O3164" i="4"/>
  <c r="N3164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S3163" i="4"/>
  <c r="R3163" i="4"/>
  <c r="Q3163" i="4"/>
  <c r="P3163" i="4"/>
  <c r="O3163" i="4"/>
  <c r="N3163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S3162" i="4"/>
  <c r="R3162" i="4"/>
  <c r="Q3162" i="4"/>
  <c r="P3162" i="4"/>
  <c r="O3162" i="4"/>
  <c r="N3162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S3161" i="4"/>
  <c r="R3161" i="4"/>
  <c r="Q3161" i="4"/>
  <c r="P3161" i="4"/>
  <c r="O3161" i="4"/>
  <c r="N3161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S3160" i="4"/>
  <c r="R3160" i="4"/>
  <c r="Q3160" i="4"/>
  <c r="P3160" i="4"/>
  <c r="O3160" i="4"/>
  <c r="N3160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S3159" i="4"/>
  <c r="R3159" i="4"/>
  <c r="Q3159" i="4"/>
  <c r="P3159" i="4"/>
  <c r="O3159" i="4"/>
  <c r="N3159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S3158" i="4"/>
  <c r="R3158" i="4"/>
  <c r="Q3158" i="4"/>
  <c r="P3158" i="4"/>
  <c r="O3158" i="4"/>
  <c r="N3158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S3157" i="4"/>
  <c r="R3157" i="4"/>
  <c r="Q3157" i="4"/>
  <c r="P3157" i="4"/>
  <c r="O3157" i="4"/>
  <c r="N3157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S3156" i="4"/>
  <c r="R3156" i="4"/>
  <c r="Q3156" i="4"/>
  <c r="P3156" i="4"/>
  <c r="O3156" i="4"/>
  <c r="N3156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S3155" i="4"/>
  <c r="R3155" i="4"/>
  <c r="Q3155" i="4"/>
  <c r="P3155" i="4"/>
  <c r="O3155" i="4"/>
  <c r="N3155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S3154" i="4"/>
  <c r="R3154" i="4"/>
  <c r="Q3154" i="4"/>
  <c r="P3154" i="4"/>
  <c r="O3154" i="4"/>
  <c r="N3154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S3153" i="4"/>
  <c r="R3153" i="4"/>
  <c r="Q3153" i="4"/>
  <c r="P3153" i="4"/>
  <c r="O3153" i="4"/>
  <c r="N3153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S3152" i="4"/>
  <c r="R3152" i="4"/>
  <c r="Q3152" i="4"/>
  <c r="P3152" i="4"/>
  <c r="O3152" i="4"/>
  <c r="N3152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S3151" i="4"/>
  <c r="R3151" i="4"/>
  <c r="Q3151" i="4"/>
  <c r="P3151" i="4"/>
  <c r="O3151" i="4"/>
  <c r="N3151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S3150" i="4"/>
  <c r="R3150" i="4"/>
  <c r="Q3150" i="4"/>
  <c r="P3150" i="4"/>
  <c r="O3150" i="4"/>
  <c r="N3150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S3149" i="4"/>
  <c r="R3149" i="4"/>
  <c r="Q3149" i="4"/>
  <c r="P3149" i="4"/>
  <c r="O3149" i="4"/>
  <c r="N3149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S3148" i="4"/>
  <c r="R3148" i="4"/>
  <c r="Q3148" i="4"/>
  <c r="P3148" i="4"/>
  <c r="O3148" i="4"/>
  <c r="N3148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S3147" i="4"/>
  <c r="R3147" i="4"/>
  <c r="Q3147" i="4"/>
  <c r="P3147" i="4"/>
  <c r="O3147" i="4"/>
  <c r="N3147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S3146" i="4"/>
  <c r="R3146" i="4"/>
  <c r="Q3146" i="4"/>
  <c r="P3146" i="4"/>
  <c r="O3146" i="4"/>
  <c r="N3146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S3145" i="4"/>
  <c r="R3145" i="4"/>
  <c r="Q3145" i="4"/>
  <c r="P3145" i="4"/>
  <c r="O3145" i="4"/>
  <c r="N3145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S3144" i="4"/>
  <c r="R3144" i="4"/>
  <c r="Q3144" i="4"/>
  <c r="P3144" i="4"/>
  <c r="O3144" i="4"/>
  <c r="N3144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S3143" i="4"/>
  <c r="R3143" i="4"/>
  <c r="Q3143" i="4"/>
  <c r="P3143" i="4"/>
  <c r="O3143" i="4"/>
  <c r="N3143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S3142" i="4"/>
  <c r="R3142" i="4"/>
  <c r="Q3142" i="4"/>
  <c r="P3142" i="4"/>
  <c r="O3142" i="4"/>
  <c r="N3142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S3141" i="4"/>
  <c r="R3141" i="4"/>
  <c r="Q3141" i="4"/>
  <c r="P3141" i="4"/>
  <c r="O3141" i="4"/>
  <c r="N3141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S3140" i="4"/>
  <c r="R3140" i="4"/>
  <c r="Q3140" i="4"/>
  <c r="P3140" i="4"/>
  <c r="O3140" i="4"/>
  <c r="N3140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S3139" i="4"/>
  <c r="R3139" i="4"/>
  <c r="Q3139" i="4"/>
  <c r="P3139" i="4"/>
  <c r="O3139" i="4"/>
  <c r="N3139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S3138" i="4"/>
  <c r="R3138" i="4"/>
  <c r="Q3138" i="4"/>
  <c r="P3138" i="4"/>
  <c r="O3138" i="4"/>
  <c r="N3138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S3137" i="4"/>
  <c r="R3137" i="4"/>
  <c r="Q3137" i="4"/>
  <c r="P3137" i="4"/>
  <c r="O3137" i="4"/>
  <c r="N3137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S3136" i="4"/>
  <c r="R3136" i="4"/>
  <c r="Q3136" i="4"/>
  <c r="P3136" i="4"/>
  <c r="O3136" i="4"/>
  <c r="N3136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S3135" i="4"/>
  <c r="R3135" i="4"/>
  <c r="Q3135" i="4"/>
  <c r="P3135" i="4"/>
  <c r="O3135" i="4"/>
  <c r="N3135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S3134" i="4"/>
  <c r="R3134" i="4"/>
  <c r="Q3134" i="4"/>
  <c r="P3134" i="4"/>
  <c r="O3134" i="4"/>
  <c r="N3134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S3133" i="4"/>
  <c r="R3133" i="4"/>
  <c r="Q3133" i="4"/>
  <c r="P3133" i="4"/>
  <c r="O3133" i="4"/>
  <c r="N3133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S3132" i="4"/>
  <c r="R3132" i="4"/>
  <c r="Q3132" i="4"/>
  <c r="P3132" i="4"/>
  <c r="O3132" i="4"/>
  <c r="N3132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S3131" i="4"/>
  <c r="R3131" i="4"/>
  <c r="Q3131" i="4"/>
  <c r="P3131" i="4"/>
  <c r="O3131" i="4"/>
  <c r="N3131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S3130" i="4"/>
  <c r="R3130" i="4"/>
  <c r="Q3130" i="4"/>
  <c r="P3130" i="4"/>
  <c r="O3130" i="4"/>
  <c r="N3130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S3129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S3128" i="4"/>
  <c r="R3128" i="4"/>
  <c r="Q3128" i="4"/>
  <c r="P3128" i="4"/>
  <c r="O3128" i="4"/>
  <c r="N3128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S3127" i="4"/>
  <c r="R3127" i="4"/>
  <c r="Q3127" i="4"/>
  <c r="P3127" i="4"/>
  <c r="O3127" i="4"/>
  <c r="N3127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S3126" i="4"/>
  <c r="R3126" i="4"/>
  <c r="Q3126" i="4"/>
  <c r="P3126" i="4"/>
  <c r="O3126" i="4"/>
  <c r="N3126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S3125" i="4"/>
  <c r="R3125" i="4"/>
  <c r="Q3125" i="4"/>
  <c r="P3125" i="4"/>
  <c r="O3125" i="4"/>
  <c r="N3125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S3124" i="4"/>
  <c r="R3124" i="4"/>
  <c r="Q3124" i="4"/>
  <c r="P3124" i="4"/>
  <c r="O3124" i="4"/>
  <c r="N3124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S3123" i="4"/>
  <c r="R3123" i="4"/>
  <c r="Q3123" i="4"/>
  <c r="P3123" i="4"/>
  <c r="O3123" i="4"/>
  <c r="N3123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S3122" i="4"/>
  <c r="R3122" i="4"/>
  <c r="Q3122" i="4"/>
  <c r="P3122" i="4"/>
  <c r="O3122" i="4"/>
  <c r="N3122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S3121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S3120" i="4"/>
  <c r="R3120" i="4"/>
  <c r="Q3120" i="4"/>
  <c r="P3120" i="4"/>
  <c r="O3120" i="4"/>
  <c r="N3120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S3119" i="4"/>
  <c r="R3119" i="4"/>
  <c r="Q3119" i="4"/>
  <c r="P3119" i="4"/>
  <c r="O3119" i="4"/>
  <c r="N3119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S3118" i="4"/>
  <c r="R3118" i="4"/>
  <c r="Q3118" i="4"/>
  <c r="P3118" i="4"/>
  <c r="O3118" i="4"/>
  <c r="N3118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S3117" i="4"/>
  <c r="R3117" i="4"/>
  <c r="Q3117" i="4"/>
  <c r="P3117" i="4"/>
  <c r="O3117" i="4"/>
  <c r="N3117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S3116" i="4"/>
  <c r="R3116" i="4"/>
  <c r="Q3116" i="4"/>
  <c r="P3116" i="4"/>
  <c r="O3116" i="4"/>
  <c r="N3116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S3115" i="4"/>
  <c r="R3115" i="4"/>
  <c r="Q3115" i="4"/>
  <c r="P3115" i="4"/>
  <c r="O3115" i="4"/>
  <c r="N3115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S3114" i="4"/>
  <c r="R3114" i="4"/>
  <c r="Q3114" i="4"/>
  <c r="P3114" i="4"/>
  <c r="O3114" i="4"/>
  <c r="N3114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S3113" i="4"/>
  <c r="R3113" i="4"/>
  <c r="Q3113" i="4"/>
  <c r="P3113" i="4"/>
  <c r="O3113" i="4"/>
  <c r="N3113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S3112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S3111" i="4"/>
  <c r="R3111" i="4"/>
  <c r="Q3111" i="4"/>
  <c r="P3111" i="4"/>
  <c r="O3111" i="4"/>
  <c r="N3111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S3110" i="4"/>
  <c r="R3110" i="4"/>
  <c r="Q3110" i="4"/>
  <c r="P3110" i="4"/>
  <c r="O3110" i="4"/>
  <c r="N3110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S3109" i="4"/>
  <c r="R3109" i="4"/>
  <c r="Q3109" i="4"/>
  <c r="P3109" i="4"/>
  <c r="O3109" i="4"/>
  <c r="N3109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S3108" i="4"/>
  <c r="R3108" i="4"/>
  <c r="Q3108" i="4"/>
  <c r="P3108" i="4"/>
  <c r="O3108" i="4"/>
  <c r="N3108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S3107" i="4"/>
  <c r="R3107" i="4"/>
  <c r="Q3107" i="4"/>
  <c r="P3107" i="4"/>
  <c r="O3107" i="4"/>
  <c r="N3107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S3106" i="4"/>
  <c r="R3106" i="4"/>
  <c r="Q3106" i="4"/>
  <c r="P3106" i="4"/>
  <c r="O3106" i="4"/>
  <c r="N3106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S3105" i="4"/>
  <c r="R3105" i="4"/>
  <c r="Q3105" i="4"/>
  <c r="P3105" i="4"/>
  <c r="O3105" i="4"/>
  <c r="N3105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S3104" i="4"/>
  <c r="R3104" i="4"/>
  <c r="Q3104" i="4"/>
  <c r="P3104" i="4"/>
  <c r="O3104" i="4"/>
  <c r="N3104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S3103" i="4"/>
  <c r="R3103" i="4"/>
  <c r="Q3103" i="4"/>
  <c r="P3103" i="4"/>
  <c r="O3103" i="4"/>
  <c r="N3103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S310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S3101" i="4"/>
  <c r="R3101" i="4"/>
  <c r="Q3101" i="4"/>
  <c r="P3101" i="4"/>
  <c r="O3101" i="4"/>
  <c r="N3101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S3100" i="4"/>
  <c r="R3100" i="4"/>
  <c r="Q3100" i="4"/>
  <c r="P3100" i="4"/>
  <c r="O3100" i="4"/>
  <c r="N3100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S3099" i="4"/>
  <c r="R3099" i="4"/>
  <c r="Q3099" i="4"/>
  <c r="P3099" i="4"/>
  <c r="O3099" i="4"/>
  <c r="N3099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S3098" i="4"/>
  <c r="R3098" i="4"/>
  <c r="Q3098" i="4"/>
  <c r="P3098" i="4"/>
  <c r="O3098" i="4"/>
  <c r="N3098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S3097" i="4"/>
  <c r="R3097" i="4"/>
  <c r="Q3097" i="4"/>
  <c r="P3097" i="4"/>
  <c r="O3097" i="4"/>
  <c r="N3097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S3096" i="4"/>
  <c r="R3096" i="4"/>
  <c r="Q3096" i="4"/>
  <c r="P3096" i="4"/>
  <c r="O3096" i="4"/>
  <c r="N3096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S3095" i="4"/>
  <c r="R3095" i="4"/>
  <c r="Q3095" i="4"/>
  <c r="P3095" i="4"/>
  <c r="O3095" i="4"/>
  <c r="N3095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S3094" i="4"/>
  <c r="R3094" i="4"/>
  <c r="Q3094" i="4"/>
  <c r="P3094" i="4"/>
  <c r="O3094" i="4"/>
  <c r="N3094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S3093" i="4"/>
  <c r="R3093" i="4"/>
  <c r="Q3093" i="4"/>
  <c r="P3093" i="4"/>
  <c r="O3093" i="4"/>
  <c r="N3093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S3092" i="4"/>
  <c r="R3092" i="4"/>
  <c r="Q3092" i="4"/>
  <c r="P3092" i="4"/>
  <c r="O3092" i="4"/>
  <c r="N3092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S3091" i="4"/>
  <c r="R3091" i="4"/>
  <c r="Q3091" i="4"/>
  <c r="P3091" i="4"/>
  <c r="O3091" i="4"/>
  <c r="N3091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S3090" i="4"/>
  <c r="R3090" i="4"/>
  <c r="Q3090" i="4"/>
  <c r="P3090" i="4"/>
  <c r="O3090" i="4"/>
  <c r="N3090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S3089" i="4"/>
  <c r="R3089" i="4"/>
  <c r="Q3089" i="4"/>
  <c r="P3089" i="4"/>
  <c r="O3089" i="4"/>
  <c r="N3089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S3088" i="4"/>
  <c r="R3088" i="4"/>
  <c r="Q3088" i="4"/>
  <c r="P3088" i="4"/>
  <c r="O3088" i="4"/>
  <c r="N3088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S3087" i="4"/>
  <c r="R3087" i="4"/>
  <c r="Q3087" i="4"/>
  <c r="P3087" i="4"/>
  <c r="O3087" i="4"/>
  <c r="N3087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S3086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S3085" i="4"/>
  <c r="R3085" i="4"/>
  <c r="Q3085" i="4"/>
  <c r="P3085" i="4"/>
  <c r="O3085" i="4"/>
  <c r="N3085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S3084" i="4"/>
  <c r="R3084" i="4"/>
  <c r="Q3084" i="4"/>
  <c r="P3084" i="4"/>
  <c r="O3084" i="4"/>
  <c r="N3084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S3083" i="4"/>
  <c r="R3083" i="4"/>
  <c r="Q3083" i="4"/>
  <c r="P3083" i="4"/>
  <c r="O3083" i="4"/>
  <c r="N3083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S3082" i="4"/>
  <c r="R3082" i="4"/>
  <c r="Q3082" i="4"/>
  <c r="P3082" i="4"/>
  <c r="O3082" i="4"/>
  <c r="N3082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S3081" i="4"/>
  <c r="R3081" i="4"/>
  <c r="Q3081" i="4"/>
  <c r="P3081" i="4"/>
  <c r="O3081" i="4"/>
  <c r="N3081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S3080" i="4"/>
  <c r="R3080" i="4"/>
  <c r="Q3080" i="4"/>
  <c r="P3080" i="4"/>
  <c r="O3080" i="4"/>
  <c r="N3080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S3079" i="4"/>
  <c r="R3079" i="4"/>
  <c r="Q3079" i="4"/>
  <c r="P3079" i="4"/>
  <c r="O3079" i="4"/>
  <c r="N3079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S3078" i="4"/>
  <c r="R3078" i="4"/>
  <c r="Q3078" i="4"/>
  <c r="P3078" i="4"/>
  <c r="O3078" i="4"/>
  <c r="N3078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S3077" i="4"/>
  <c r="R3077" i="4"/>
  <c r="Q3077" i="4"/>
  <c r="P3077" i="4"/>
  <c r="O3077" i="4"/>
  <c r="N3077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S3076" i="4"/>
  <c r="R3076" i="4"/>
  <c r="Q3076" i="4"/>
  <c r="P3076" i="4"/>
  <c r="O3076" i="4"/>
  <c r="N3076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S3075" i="4"/>
  <c r="R3075" i="4"/>
  <c r="Q3075" i="4"/>
  <c r="P3075" i="4"/>
  <c r="O3075" i="4"/>
  <c r="N3075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S3074" i="4"/>
  <c r="R3074" i="4"/>
  <c r="Q3074" i="4"/>
  <c r="P3074" i="4"/>
  <c r="O3074" i="4"/>
  <c r="N3074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S3073" i="4"/>
  <c r="R3073" i="4"/>
  <c r="Q3073" i="4"/>
  <c r="P3073" i="4"/>
  <c r="O3073" i="4"/>
  <c r="N3073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S3072" i="4"/>
  <c r="R3072" i="4"/>
  <c r="Q3072" i="4"/>
  <c r="P3072" i="4"/>
  <c r="O3072" i="4"/>
  <c r="N3072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S3071" i="4"/>
  <c r="R3071" i="4"/>
  <c r="Q3071" i="4"/>
  <c r="P3071" i="4"/>
  <c r="O3071" i="4"/>
  <c r="N3071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S3070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S3069" i="4"/>
  <c r="R3069" i="4"/>
  <c r="Q3069" i="4"/>
  <c r="P3069" i="4"/>
  <c r="O3069" i="4"/>
  <c r="N3069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S3068" i="4"/>
  <c r="R3068" i="4"/>
  <c r="Q3068" i="4"/>
  <c r="P3068" i="4"/>
  <c r="O3068" i="4"/>
  <c r="N3068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S3067" i="4"/>
  <c r="R3067" i="4"/>
  <c r="Q3067" i="4"/>
  <c r="P3067" i="4"/>
  <c r="O3067" i="4"/>
  <c r="N3067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S3066" i="4"/>
  <c r="R3066" i="4"/>
  <c r="Q3066" i="4"/>
  <c r="P3066" i="4"/>
  <c r="O3066" i="4"/>
  <c r="N3066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S3065" i="4"/>
  <c r="R3065" i="4"/>
  <c r="Q3065" i="4"/>
  <c r="P3065" i="4"/>
  <c r="O3065" i="4"/>
  <c r="N3065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S3064" i="4"/>
  <c r="R3064" i="4"/>
  <c r="Q3064" i="4"/>
  <c r="P3064" i="4"/>
  <c r="O3064" i="4"/>
  <c r="N3064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S3063" i="4"/>
  <c r="R3063" i="4"/>
  <c r="Q3063" i="4"/>
  <c r="P3063" i="4"/>
  <c r="O3063" i="4"/>
  <c r="N3063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S3062" i="4"/>
  <c r="R3062" i="4"/>
  <c r="Q3062" i="4"/>
  <c r="P3062" i="4"/>
  <c r="O3062" i="4"/>
  <c r="N3062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S3061" i="4"/>
  <c r="R3061" i="4"/>
  <c r="Q3061" i="4"/>
  <c r="P3061" i="4"/>
  <c r="O3061" i="4"/>
  <c r="N3061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S3060" i="4"/>
  <c r="R3060" i="4"/>
  <c r="Q3060" i="4"/>
  <c r="P3060" i="4"/>
  <c r="O3060" i="4"/>
  <c r="N3060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S3059" i="4"/>
  <c r="R3059" i="4"/>
  <c r="Q3059" i="4"/>
  <c r="P3059" i="4"/>
  <c r="O3059" i="4"/>
  <c r="N3059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S3058" i="4"/>
  <c r="R3058" i="4"/>
  <c r="Q3058" i="4"/>
  <c r="P3058" i="4"/>
  <c r="O3058" i="4"/>
  <c r="N3058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S3057" i="4"/>
  <c r="R3057" i="4"/>
  <c r="Q3057" i="4"/>
  <c r="P3057" i="4"/>
  <c r="O3057" i="4"/>
  <c r="N3057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S3056" i="4"/>
  <c r="R3056" i="4"/>
  <c r="Q3056" i="4"/>
  <c r="P3056" i="4"/>
  <c r="O3056" i="4"/>
  <c r="N3056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S3055" i="4"/>
  <c r="R3055" i="4"/>
  <c r="Q3055" i="4"/>
  <c r="P3055" i="4"/>
  <c r="O3055" i="4"/>
  <c r="N3055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S3054" i="4"/>
  <c r="R3054" i="4"/>
  <c r="Q3054" i="4"/>
  <c r="P3054" i="4"/>
  <c r="O3054" i="4"/>
  <c r="N3054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S3053" i="4"/>
  <c r="R3053" i="4"/>
  <c r="Q3053" i="4"/>
  <c r="P3053" i="4"/>
  <c r="O3053" i="4"/>
  <c r="N3053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S3052" i="4"/>
  <c r="R3052" i="4"/>
  <c r="Q3052" i="4"/>
  <c r="P3052" i="4"/>
  <c r="O3052" i="4"/>
  <c r="N3052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S3051" i="4"/>
  <c r="R3051" i="4"/>
  <c r="Q3051" i="4"/>
  <c r="P3051" i="4"/>
  <c r="O3051" i="4"/>
  <c r="N3051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S3050" i="4"/>
  <c r="R3050" i="4"/>
  <c r="Q3050" i="4"/>
  <c r="P3050" i="4"/>
  <c r="O3050" i="4"/>
  <c r="N3050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S3049" i="4"/>
  <c r="R3049" i="4"/>
  <c r="Q3049" i="4"/>
  <c r="P3049" i="4"/>
  <c r="O3049" i="4"/>
  <c r="N3049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S3048" i="4"/>
  <c r="R3048" i="4"/>
  <c r="Q3048" i="4"/>
  <c r="P3048" i="4"/>
  <c r="O3048" i="4"/>
  <c r="N3048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S3047" i="4"/>
  <c r="R3047" i="4"/>
  <c r="Q3047" i="4"/>
  <c r="P3047" i="4"/>
  <c r="O3047" i="4"/>
  <c r="N3047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S3046" i="4"/>
  <c r="R3046" i="4"/>
  <c r="Q3046" i="4"/>
  <c r="P3046" i="4"/>
  <c r="O3046" i="4"/>
  <c r="N3046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S3045" i="4"/>
  <c r="R3045" i="4"/>
  <c r="Q3045" i="4"/>
  <c r="P3045" i="4"/>
  <c r="O3045" i="4"/>
  <c r="N3045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S3044" i="4"/>
  <c r="R3044" i="4"/>
  <c r="Q3044" i="4"/>
  <c r="P3044" i="4"/>
  <c r="O3044" i="4"/>
  <c r="N3044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S3043" i="4"/>
  <c r="R3043" i="4"/>
  <c r="Q3043" i="4"/>
  <c r="P3043" i="4"/>
  <c r="O3043" i="4"/>
  <c r="N3043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S3042" i="4"/>
  <c r="R3042" i="4"/>
  <c r="Q3042" i="4"/>
  <c r="P3042" i="4"/>
  <c r="O3042" i="4"/>
  <c r="N3042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S3041" i="4"/>
  <c r="R3041" i="4"/>
  <c r="Q3041" i="4"/>
  <c r="P3041" i="4"/>
  <c r="O3041" i="4"/>
  <c r="N3041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S3040" i="4"/>
  <c r="R3040" i="4"/>
  <c r="Q3040" i="4"/>
  <c r="P3040" i="4"/>
  <c r="O3040" i="4"/>
  <c r="N3040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S3039" i="4"/>
  <c r="R3039" i="4"/>
  <c r="Q3039" i="4"/>
  <c r="P3039" i="4"/>
  <c r="O3039" i="4"/>
  <c r="N3039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S3038" i="4"/>
  <c r="R3038" i="4"/>
  <c r="Q3038" i="4"/>
  <c r="P3038" i="4"/>
  <c r="O3038" i="4"/>
  <c r="N3038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S3037" i="4"/>
  <c r="R3037" i="4"/>
  <c r="Q3037" i="4"/>
  <c r="P3037" i="4"/>
  <c r="O3037" i="4"/>
  <c r="N3037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S3036" i="4"/>
  <c r="R3036" i="4"/>
  <c r="Q3036" i="4"/>
  <c r="P3036" i="4"/>
  <c r="O3036" i="4"/>
  <c r="N3036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S3035" i="4"/>
  <c r="R3035" i="4"/>
  <c r="Q3035" i="4"/>
  <c r="P3035" i="4"/>
  <c r="O3035" i="4"/>
  <c r="N3035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S3034" i="4"/>
  <c r="R3034" i="4"/>
  <c r="Q3034" i="4"/>
  <c r="P3034" i="4"/>
  <c r="O3034" i="4"/>
  <c r="N3034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S3033" i="4"/>
  <c r="R3033" i="4"/>
  <c r="Q3033" i="4"/>
  <c r="P3033" i="4"/>
  <c r="O3033" i="4"/>
  <c r="N3033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S3032" i="4"/>
  <c r="R3032" i="4"/>
  <c r="Q3032" i="4"/>
  <c r="P3032" i="4"/>
  <c r="O3032" i="4"/>
  <c r="N3032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S3031" i="4"/>
  <c r="R3031" i="4"/>
  <c r="Q3031" i="4"/>
  <c r="P3031" i="4"/>
  <c r="O3031" i="4"/>
  <c r="N3031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S3030" i="4"/>
  <c r="R3030" i="4"/>
  <c r="Q3030" i="4"/>
  <c r="P3030" i="4"/>
  <c r="O3030" i="4"/>
  <c r="N3030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S3029" i="4"/>
  <c r="R3029" i="4"/>
  <c r="Q3029" i="4"/>
  <c r="P3029" i="4"/>
  <c r="O3029" i="4"/>
  <c r="N3029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S3028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S3027" i="4"/>
  <c r="R3027" i="4"/>
  <c r="Q3027" i="4"/>
  <c r="P3027" i="4"/>
  <c r="O3027" i="4"/>
  <c r="N3027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S3026" i="4"/>
  <c r="R3026" i="4"/>
  <c r="Q3026" i="4"/>
  <c r="P3026" i="4"/>
  <c r="O3026" i="4"/>
  <c r="N3026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S3025" i="4"/>
  <c r="R3025" i="4"/>
  <c r="Q3025" i="4"/>
  <c r="P3025" i="4"/>
  <c r="O3025" i="4"/>
  <c r="N3025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S3024" i="4"/>
  <c r="R3024" i="4"/>
  <c r="Q3024" i="4"/>
  <c r="P3024" i="4"/>
  <c r="O3024" i="4"/>
  <c r="N3024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S3023" i="4"/>
  <c r="R3023" i="4"/>
  <c r="Q3023" i="4"/>
  <c r="P3023" i="4"/>
  <c r="O3023" i="4"/>
  <c r="N3023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S3022" i="4"/>
  <c r="R3022" i="4"/>
  <c r="Q3022" i="4"/>
  <c r="P3022" i="4"/>
  <c r="O3022" i="4"/>
  <c r="N3022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S3021" i="4"/>
  <c r="R3021" i="4"/>
  <c r="Q3021" i="4"/>
  <c r="P3021" i="4"/>
  <c r="O3021" i="4"/>
  <c r="N3021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S3020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S3019" i="4"/>
  <c r="R3019" i="4"/>
  <c r="Q3019" i="4"/>
  <c r="P3019" i="4"/>
  <c r="O3019" i="4"/>
  <c r="N3019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S3018" i="4"/>
  <c r="R3018" i="4"/>
  <c r="Q3018" i="4"/>
  <c r="P3018" i="4"/>
  <c r="O3018" i="4"/>
  <c r="N3018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S3017" i="4"/>
  <c r="R3017" i="4"/>
  <c r="Q3017" i="4"/>
  <c r="P3017" i="4"/>
  <c r="O3017" i="4"/>
  <c r="N3017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S3016" i="4"/>
  <c r="R3016" i="4"/>
  <c r="Q3016" i="4"/>
  <c r="P3016" i="4"/>
  <c r="O3016" i="4"/>
  <c r="N3016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S3015" i="4"/>
  <c r="R3015" i="4"/>
  <c r="Q3015" i="4"/>
  <c r="P3015" i="4"/>
  <c r="O3015" i="4"/>
  <c r="N3015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S3014" i="4"/>
  <c r="R3014" i="4"/>
  <c r="Q3014" i="4"/>
  <c r="P3014" i="4"/>
  <c r="O3014" i="4"/>
  <c r="N3014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S3013" i="4"/>
  <c r="R3013" i="4"/>
  <c r="Q3013" i="4"/>
  <c r="P3013" i="4"/>
  <c r="O3013" i="4"/>
  <c r="N3013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S3012" i="4"/>
  <c r="R3012" i="4"/>
  <c r="Q3012" i="4"/>
  <c r="P3012" i="4"/>
  <c r="O3012" i="4"/>
  <c r="N3012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S3011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S3010" i="4"/>
  <c r="R3010" i="4"/>
  <c r="Q3010" i="4"/>
  <c r="P3010" i="4"/>
  <c r="O3010" i="4"/>
  <c r="N3010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S3009" i="4"/>
  <c r="R3009" i="4"/>
  <c r="Q3009" i="4"/>
  <c r="P3009" i="4"/>
  <c r="O3009" i="4"/>
  <c r="N3009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S3008" i="4"/>
  <c r="R3008" i="4"/>
  <c r="Q3008" i="4"/>
  <c r="P3008" i="4"/>
  <c r="O3008" i="4"/>
  <c r="N3008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S3007" i="4"/>
  <c r="R3007" i="4"/>
  <c r="Q3007" i="4"/>
  <c r="P3007" i="4"/>
  <c r="O3007" i="4"/>
  <c r="N3007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S3006" i="4"/>
  <c r="R3006" i="4"/>
  <c r="Q3006" i="4"/>
  <c r="P3006" i="4"/>
  <c r="O3006" i="4"/>
  <c r="N3006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S3005" i="4"/>
  <c r="R3005" i="4"/>
  <c r="Q3005" i="4"/>
  <c r="P3005" i="4"/>
  <c r="O3005" i="4"/>
  <c r="N3005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X3182" i="4" l="1"/>
  <c r="I3112" i="3" s="1"/>
  <c r="X3186" i="4"/>
  <c r="I3115" i="3" s="1"/>
  <c r="X3190" i="4"/>
  <c r="I3119" i="3" s="1"/>
  <c r="X3194" i="4"/>
  <c r="I3123" i="3" s="1"/>
  <c r="X3198" i="4"/>
  <c r="I3127" i="3" s="1"/>
  <c r="X3202" i="4"/>
  <c r="I3131" i="3" s="1"/>
  <c r="T3206" i="4"/>
  <c r="E3135" i="3" s="1"/>
  <c r="V3206" i="4"/>
  <c r="G3135" i="3" s="1"/>
  <c r="X3206" i="4"/>
  <c r="I3135" i="3" s="1"/>
  <c r="X3210" i="4"/>
  <c r="I3139" i="3" s="1"/>
  <c r="X3214" i="4"/>
  <c r="I3143" i="3" s="1"/>
  <c r="X3218" i="4"/>
  <c r="I3147" i="3" s="1"/>
  <c r="X3222" i="4"/>
  <c r="I3151" i="3" s="1"/>
  <c r="X3226" i="4"/>
  <c r="I3155" i="3" s="1"/>
  <c r="X3230" i="4"/>
  <c r="I3159" i="3" s="1"/>
  <c r="X3234" i="4"/>
  <c r="I3163" i="3" s="1"/>
  <c r="X3238" i="4"/>
  <c r="I3167" i="3" s="1"/>
  <c r="U3509" i="4"/>
  <c r="F907" i="3" s="1"/>
  <c r="T3150" i="4"/>
  <c r="E3079" i="3" s="1"/>
  <c r="T3158" i="4"/>
  <c r="E3087" i="3" s="1"/>
  <c r="V3158" i="4"/>
  <c r="G3087" i="3" s="1"/>
  <c r="T3162" i="4"/>
  <c r="E3091" i="3" s="1"/>
  <c r="T3166" i="4"/>
  <c r="E3095" i="3" s="1"/>
  <c r="X3169" i="4"/>
  <c r="V3170" i="4"/>
  <c r="X3180" i="4"/>
  <c r="I3110" i="3" s="1"/>
  <c r="T3182" i="4"/>
  <c r="E3112" i="3" s="1"/>
  <c r="V3182" i="4"/>
  <c r="G3112" i="3" s="1"/>
  <c r="T3186" i="4"/>
  <c r="E3115" i="3" s="1"/>
  <c r="V3186" i="4"/>
  <c r="G3115" i="3" s="1"/>
  <c r="T3190" i="4"/>
  <c r="E3119" i="3" s="1"/>
  <c r="V3190" i="4"/>
  <c r="G3119" i="3" s="1"/>
  <c r="T3194" i="4"/>
  <c r="E3123" i="3" s="1"/>
  <c r="V3194" i="4"/>
  <c r="G3123" i="3" s="1"/>
  <c r="T3198" i="4"/>
  <c r="E3127" i="3" s="1"/>
  <c r="V3198" i="4"/>
  <c r="G3127" i="3" s="1"/>
  <c r="T3202" i="4"/>
  <c r="E3131" i="3" s="1"/>
  <c r="V3202" i="4"/>
  <c r="G3131" i="3" s="1"/>
  <c r="T3210" i="4"/>
  <c r="E3139" i="3" s="1"/>
  <c r="V3210" i="4"/>
  <c r="G3139" i="3" s="1"/>
  <c r="T3214" i="4"/>
  <c r="E3143" i="3" s="1"/>
  <c r="V3214" i="4"/>
  <c r="G3143" i="3" s="1"/>
  <c r="T3218" i="4"/>
  <c r="E3147" i="3" s="1"/>
  <c r="V3218" i="4"/>
  <c r="G3147" i="3" s="1"/>
  <c r="T3222" i="4"/>
  <c r="E3151" i="3" s="1"/>
  <c r="X3390" i="4"/>
  <c r="I788" i="3" s="1"/>
  <c r="X3394" i="4"/>
  <c r="I792" i="3" s="1"/>
  <c r="X3414" i="4"/>
  <c r="I812" i="3" s="1"/>
  <c r="X3418" i="4"/>
  <c r="I816" i="3" s="1"/>
  <c r="X3430" i="4"/>
  <c r="I829" i="3" s="1"/>
  <c r="X3450" i="4"/>
  <c r="I848" i="3" s="1"/>
  <c r="X3454" i="4"/>
  <c r="I852" i="3" s="1"/>
  <c r="T3458" i="4"/>
  <c r="E856" i="3" s="1"/>
  <c r="X3458" i="4"/>
  <c r="I856" i="3" s="1"/>
  <c r="V3461" i="4"/>
  <c r="G859" i="3" s="1"/>
  <c r="T3462" i="4"/>
  <c r="E860" i="3" s="1"/>
  <c r="V3465" i="4"/>
  <c r="G863" i="3" s="1"/>
  <c r="T3466" i="4"/>
  <c r="E864" i="3" s="1"/>
  <c r="X3466" i="4"/>
  <c r="I864" i="3" s="1"/>
  <c r="V3469" i="4"/>
  <c r="G867" i="3" s="1"/>
  <c r="T3470" i="4"/>
  <c r="E868" i="3" s="1"/>
  <c r="V3473" i="4"/>
  <c r="G871" i="3" s="1"/>
  <c r="T3474" i="4"/>
  <c r="E872" i="3" s="1"/>
  <c r="X3474" i="4"/>
  <c r="I872" i="3" s="1"/>
  <c r="T3478" i="4"/>
  <c r="E876" i="3" s="1"/>
  <c r="V3481" i="4"/>
  <c r="G879" i="3" s="1"/>
  <c r="T3482" i="4"/>
  <c r="E880" i="3" s="1"/>
  <c r="T3486" i="4"/>
  <c r="E884" i="3" s="1"/>
  <c r="X3434" i="4"/>
  <c r="I832" i="3" s="1"/>
  <c r="X3438" i="4"/>
  <c r="I836" i="3" s="1"/>
  <c r="X3442" i="4"/>
  <c r="I840" i="3" s="1"/>
  <c r="X3446" i="4"/>
  <c r="I844" i="3" s="1"/>
  <c r="X3462" i="4"/>
  <c r="I860" i="3" s="1"/>
  <c r="U3474" i="4"/>
  <c r="F872" i="3" s="1"/>
  <c r="U3482" i="4"/>
  <c r="F880" i="3" s="1"/>
  <c r="W134" i="4"/>
  <c r="H1769" i="3" s="1"/>
  <c r="W282" i="4"/>
  <c r="H3828" i="3" s="1"/>
  <c r="W290" i="4"/>
  <c r="H3836" i="3" s="1"/>
  <c r="W298" i="4"/>
  <c r="H3844" i="3" s="1"/>
  <c r="W306" i="4"/>
  <c r="H3852" i="3" s="1"/>
  <c r="W310" i="4"/>
  <c r="W314" i="4"/>
  <c r="W318" i="4"/>
  <c r="H3864" i="3" s="1"/>
  <c r="W322" i="4"/>
  <c r="W326" i="4"/>
  <c r="H924" i="3" s="1"/>
  <c r="W330" i="4"/>
  <c r="H928" i="3" s="1"/>
  <c r="W334" i="4"/>
  <c r="H933" i="3" s="1"/>
  <c r="W338" i="4"/>
  <c r="H936" i="3" s="1"/>
  <c r="W342" i="4"/>
  <c r="H940" i="3" s="1"/>
  <c r="W350" i="4"/>
  <c r="H948" i="3" s="1"/>
  <c r="W354" i="4"/>
  <c r="H952" i="3" s="1"/>
  <c r="W358" i="4"/>
  <c r="H956" i="3" s="1"/>
  <c r="Y465" i="4"/>
  <c r="J2244" i="3" s="1"/>
  <c r="Y477" i="4"/>
  <c r="J2256" i="3" s="1"/>
  <c r="Y481" i="4"/>
  <c r="J2260" i="3" s="1"/>
  <c r="Y497" i="4"/>
  <c r="J2276" i="3" s="1"/>
  <c r="Y509" i="4"/>
  <c r="J2287" i="3" s="1"/>
  <c r="Y777" i="4"/>
  <c r="J2743" i="3" s="1"/>
  <c r="W782" i="4"/>
  <c r="H2748" i="3" s="1"/>
  <c r="Y785" i="4"/>
  <c r="J2751" i="3" s="1"/>
  <c r="U807" i="4"/>
  <c r="Y809" i="4"/>
  <c r="U811" i="4"/>
  <c r="Y813" i="4"/>
  <c r="U815" i="4"/>
  <c r="Y817" i="4"/>
  <c r="U819" i="4"/>
  <c r="U827" i="4"/>
  <c r="W1362" i="4"/>
  <c r="U1415" i="4"/>
  <c r="F271" i="3" s="1"/>
  <c r="Y1489" i="4"/>
  <c r="J346" i="3" s="1"/>
  <c r="Y1545" i="4"/>
  <c r="J402" i="3" s="1"/>
  <c r="U1707" i="4"/>
  <c r="F1128" i="3" s="1"/>
  <c r="U1711" i="4"/>
  <c r="F1132" i="3" s="1"/>
  <c r="U3478" i="4"/>
  <c r="F876" i="3" s="1"/>
  <c r="Y39" i="4"/>
  <c r="J16" i="3" s="1"/>
  <c r="Y43" i="4"/>
  <c r="J20" i="3" s="1"/>
  <c r="Y71" i="4"/>
  <c r="J144" i="3" s="1"/>
  <c r="Y123" i="4"/>
  <c r="J1758" i="3" s="1"/>
  <c r="Y279" i="4"/>
  <c r="J3825" i="3" s="1"/>
  <c r="Y287" i="4"/>
  <c r="J3834" i="3" s="1"/>
  <c r="Y295" i="4"/>
  <c r="W304" i="4"/>
  <c r="W308" i="4"/>
  <c r="H3854" i="3" s="1"/>
  <c r="W312" i="4"/>
  <c r="H3858" i="3" s="1"/>
  <c r="W316" i="4"/>
  <c r="H3862" i="3" s="1"/>
  <c r="W320" i="4"/>
  <c r="W324" i="4"/>
  <c r="H922" i="3" s="1"/>
  <c r="W328" i="4"/>
  <c r="H926" i="3" s="1"/>
  <c r="W332" i="4"/>
  <c r="H930" i="3" s="1"/>
  <c r="W336" i="4"/>
  <c r="H934" i="3" s="1"/>
  <c r="W340" i="4"/>
  <c r="H938" i="3" s="1"/>
  <c r="W344" i="4"/>
  <c r="H942" i="3" s="1"/>
  <c r="W356" i="4"/>
  <c r="H954" i="3" s="1"/>
  <c r="Y455" i="4"/>
  <c r="J2234" i="3" s="1"/>
  <c r="Y775" i="4"/>
  <c r="J2741" i="3" s="1"/>
  <c r="Y779" i="4"/>
  <c r="J2745" i="3" s="1"/>
  <c r="W780" i="4"/>
  <c r="H2746" i="3" s="1"/>
  <c r="W788" i="4"/>
  <c r="H2754" i="3" s="1"/>
  <c r="Y806" i="4"/>
  <c r="W807" i="4"/>
  <c r="Y807" i="4"/>
  <c r="U809" i="4"/>
  <c r="W811" i="4"/>
  <c r="Y811" i="4"/>
  <c r="U813" i="4"/>
  <c r="W815" i="4"/>
  <c r="Y815" i="4"/>
  <c r="U817" i="4"/>
  <c r="W819" i="4"/>
  <c r="Y819" i="4"/>
  <c r="U824" i="4"/>
  <c r="Y827" i="4"/>
  <c r="Y1315" i="4"/>
  <c r="J3374" i="3" s="1"/>
  <c r="W1348" i="4"/>
  <c r="W1352" i="4"/>
  <c r="W1356" i="4"/>
  <c r="U1360" i="4"/>
  <c r="W1395" i="4"/>
  <c r="H251" i="3" s="1"/>
  <c r="U1396" i="4"/>
  <c r="F252" i="3" s="1"/>
  <c r="Y1396" i="4"/>
  <c r="J252" i="3" s="1"/>
  <c r="Y1398" i="4"/>
  <c r="J254" i="3" s="1"/>
  <c r="W1399" i="4"/>
  <c r="H255" i="3" s="1"/>
  <c r="Y1399" i="4"/>
  <c r="J255" i="3" s="1"/>
  <c r="Y1406" i="4"/>
  <c r="J262" i="3" s="1"/>
  <c r="U1414" i="4"/>
  <c r="F270" i="3" s="1"/>
  <c r="Y1431" i="4"/>
  <c r="J287" i="3" s="1"/>
  <c r="Y1435" i="4"/>
  <c r="J291" i="3" s="1"/>
  <c r="Y1439" i="4"/>
  <c r="J295" i="3" s="1"/>
  <c r="Y1542" i="4"/>
  <c r="J399" i="3" s="1"/>
  <c r="W1543" i="4"/>
  <c r="H400" i="3" s="1"/>
  <c r="Y1543" i="4"/>
  <c r="J400" i="3" s="1"/>
  <c r="U1544" i="4"/>
  <c r="F401" i="3" s="1"/>
  <c r="Y1547" i="4"/>
  <c r="J404" i="3" s="1"/>
  <c r="Y1707" i="4"/>
  <c r="J1128" i="3" s="1"/>
  <c r="U1708" i="4"/>
  <c r="F1129" i="3" s="1"/>
  <c r="Y1711" i="4"/>
  <c r="J1132" i="3" s="1"/>
  <c r="U1712" i="4"/>
  <c r="F1133" i="3" s="1"/>
  <c r="T559" i="4"/>
  <c r="E2338" i="3" s="1"/>
  <c r="X561" i="4"/>
  <c r="I2340" i="3" s="1"/>
  <c r="X725" i="4"/>
  <c r="I704" i="3" s="1"/>
  <c r="X789" i="4"/>
  <c r="I2755" i="3" s="1"/>
  <c r="X797" i="4"/>
  <c r="I2763" i="3" s="1"/>
  <c r="W2298" i="4"/>
  <c r="H3469" i="3" s="1"/>
  <c r="W2302" i="4"/>
  <c r="H3473" i="3" s="1"/>
  <c r="W2306" i="4"/>
  <c r="H3478" i="3" s="1"/>
  <c r="Y2549" i="4"/>
  <c r="J3721" i="3" s="1"/>
  <c r="Y2553" i="4"/>
  <c r="J3725" i="3" s="1"/>
  <c r="Y2557" i="4"/>
  <c r="J3729" i="3" s="1"/>
  <c r="Y2561" i="4"/>
  <c r="J3734" i="3" s="1"/>
  <c r="Y2565" i="4"/>
  <c r="J3737" i="3" s="1"/>
  <c r="Y2569" i="4"/>
  <c r="J3741" i="3" s="1"/>
  <c r="Y2573" i="4"/>
  <c r="J3745" i="3" s="1"/>
  <c r="Y2577" i="4"/>
  <c r="J3749" i="3" s="1"/>
  <c r="Y2633" i="4"/>
  <c r="J2465" i="3" s="1"/>
  <c r="Y2637" i="4"/>
  <c r="J2469" i="3" s="1"/>
  <c r="Y2641" i="4"/>
  <c r="J2473" i="3" s="1"/>
  <c r="Y2645" i="4"/>
  <c r="J2477" i="3" s="1"/>
  <c r="Y2649" i="4"/>
  <c r="J2482" i="3" s="1"/>
  <c r="Y2653" i="4"/>
  <c r="J2485" i="3" s="1"/>
  <c r="U2655" i="4"/>
  <c r="F2488" i="3" s="1"/>
  <c r="U2667" i="4"/>
  <c r="F2500" i="3" s="1"/>
  <c r="W2690" i="4"/>
  <c r="H2523" i="3" s="1"/>
  <c r="Y2793" i="4"/>
  <c r="J2626" i="3" s="1"/>
  <c r="Y2797" i="4"/>
  <c r="J2630" i="3" s="1"/>
  <c r="Y2801" i="4"/>
  <c r="J2634" i="3" s="1"/>
  <c r="U2819" i="4"/>
  <c r="F2652" i="3" s="1"/>
  <c r="W2834" i="4"/>
  <c r="H3192" i="3" s="1"/>
  <c r="W2838" i="4"/>
  <c r="H3196" i="3" s="1"/>
  <c r="W2842" i="4"/>
  <c r="H3200" i="3" s="1"/>
  <c r="W2846" i="4"/>
  <c r="H3204" i="3" s="1"/>
  <c r="W2850" i="4"/>
  <c r="H3208" i="3" s="1"/>
  <c r="W2854" i="4"/>
  <c r="H3212" i="3" s="1"/>
  <c r="W2858" i="4"/>
  <c r="H3222" i="3" s="1"/>
  <c r="W2862" i="4"/>
  <c r="H3219" i="3" s="1"/>
  <c r="W2874" i="4"/>
  <c r="H3232" i="3" s="1"/>
  <c r="W2878" i="4"/>
  <c r="H3236" i="3" s="1"/>
  <c r="U2934" i="4"/>
  <c r="F3292" i="3" s="1"/>
  <c r="U2935" i="4"/>
  <c r="F3293" i="3" s="1"/>
  <c r="Y3073" i="4"/>
  <c r="J3001" i="3" s="1"/>
  <c r="W3085" i="4"/>
  <c r="H3014" i="3" s="1"/>
  <c r="U3086" i="4"/>
  <c r="F3015" i="3" s="1"/>
  <c r="Y3089" i="4"/>
  <c r="J3018" i="3" s="1"/>
  <c r="W3093" i="4"/>
  <c r="H3022" i="3" s="1"/>
  <c r="Y3093" i="4"/>
  <c r="J3022" i="3" s="1"/>
  <c r="U3094" i="4"/>
  <c r="F3023" i="3" s="1"/>
  <c r="Y3097" i="4"/>
  <c r="J3026" i="3" s="1"/>
  <c r="W3101" i="4"/>
  <c r="H3030" i="3" s="1"/>
  <c r="Y3101" i="4"/>
  <c r="J3030" i="3" s="1"/>
  <c r="U3102" i="4"/>
  <c r="F3031" i="3" s="1"/>
  <c r="W3105" i="4"/>
  <c r="H3034" i="3" s="1"/>
  <c r="Y3105" i="4"/>
  <c r="J3034" i="3" s="1"/>
  <c r="U3106" i="4"/>
  <c r="F3036" i="3" s="1"/>
  <c r="Y3109" i="4"/>
  <c r="J3038" i="3" s="1"/>
  <c r="U3110" i="4"/>
  <c r="F3039" i="3" s="1"/>
  <c r="W3113" i="4"/>
  <c r="H3043" i="3" s="1"/>
  <c r="Y3113" i="4"/>
  <c r="J3043" i="3" s="1"/>
  <c r="U3115" i="4"/>
  <c r="F3044" i="3" s="1"/>
  <c r="W3462" i="4"/>
  <c r="H860" i="3" s="1"/>
  <c r="W3466" i="4"/>
  <c r="H864" i="3" s="1"/>
  <c r="X523" i="4"/>
  <c r="I2302" i="3" s="1"/>
  <c r="X527" i="4"/>
  <c r="I2307" i="3" s="1"/>
  <c r="V540" i="4"/>
  <c r="G2320" i="3" s="1"/>
  <c r="V544" i="4"/>
  <c r="G2323" i="3" s="1"/>
  <c r="X547" i="4"/>
  <c r="I2326" i="3" s="1"/>
  <c r="V724" i="4"/>
  <c r="G703" i="3" s="1"/>
  <c r="X787" i="4"/>
  <c r="I2753" i="3" s="1"/>
  <c r="X795" i="4"/>
  <c r="I2761" i="3" s="1"/>
  <c r="U2316" i="4"/>
  <c r="F3488" i="3" s="1"/>
  <c r="Y2466" i="4"/>
  <c r="J3638" i="3" s="1"/>
  <c r="Y2526" i="4"/>
  <c r="J3698" i="3" s="1"/>
  <c r="Y2551" i="4"/>
  <c r="J3723" i="3" s="1"/>
  <c r="Y2555" i="4"/>
  <c r="J3727" i="3" s="1"/>
  <c r="Y2559" i="4"/>
  <c r="J3731" i="3" s="1"/>
  <c r="Y2563" i="4"/>
  <c r="J3735" i="3" s="1"/>
  <c r="Y2567" i="4"/>
  <c r="J3739" i="3" s="1"/>
  <c r="Y2571" i="4"/>
  <c r="J3743" i="3" s="1"/>
  <c r="Y2575" i="4"/>
  <c r="J3747" i="3" s="1"/>
  <c r="Y2579" i="4"/>
  <c r="J3751" i="3" s="1"/>
  <c r="W2584" i="4"/>
  <c r="H3756" i="3" s="1"/>
  <c r="W2588" i="4"/>
  <c r="H3760" i="3" s="1"/>
  <c r="W2592" i="4"/>
  <c r="H3476" i="3" s="1"/>
  <c r="W2596" i="4"/>
  <c r="H2427" i="3" s="1"/>
  <c r="W2600" i="4"/>
  <c r="H2431" i="3" s="1"/>
  <c r="W2604" i="4"/>
  <c r="H2436" i="3" s="1"/>
  <c r="W2608" i="4"/>
  <c r="H2440" i="3" s="1"/>
  <c r="W2612" i="4"/>
  <c r="H2444" i="3" s="1"/>
  <c r="U2653" i="4"/>
  <c r="F2485" i="3" s="1"/>
  <c r="U2657" i="4"/>
  <c r="F2490" i="3" s="1"/>
  <c r="Y2667" i="4"/>
  <c r="J2500" i="3" s="1"/>
  <c r="Y2787" i="4"/>
  <c r="J2620" i="3" s="1"/>
  <c r="Y2795" i="4"/>
  <c r="J2628" i="3" s="1"/>
  <c r="Y2811" i="4"/>
  <c r="J2644" i="3" s="1"/>
  <c r="W2812" i="4"/>
  <c r="H2645" i="3" s="1"/>
  <c r="U2813" i="4"/>
  <c r="F2646" i="3" s="1"/>
  <c r="W2824" i="4"/>
  <c r="H2654" i="3" s="1"/>
  <c r="W2828" i="4"/>
  <c r="H3186" i="3" s="1"/>
  <c r="Y2903" i="4"/>
  <c r="J3261" i="3" s="1"/>
  <c r="U2909" i="4"/>
  <c r="F3267" i="3" s="1"/>
  <c r="W3464" i="4"/>
  <c r="H862" i="3" s="1"/>
  <c r="W3472" i="4"/>
  <c r="H870" i="3" s="1"/>
  <c r="W1302" i="4"/>
  <c r="H3361" i="3" s="1"/>
  <c r="W1306" i="4"/>
  <c r="H3365" i="3" s="1"/>
  <c r="W1310" i="4"/>
  <c r="H3369" i="3" s="1"/>
  <c r="W1314" i="4"/>
  <c r="H3373" i="3" s="1"/>
  <c r="T3503" i="4"/>
  <c r="E901" i="3" s="1"/>
  <c r="T3507" i="4"/>
  <c r="E905" i="3" s="1"/>
  <c r="X3507" i="4"/>
  <c r="I905" i="3" s="1"/>
  <c r="W1300" i="4"/>
  <c r="H3359" i="3" s="1"/>
  <c r="Y1307" i="4"/>
  <c r="J3366" i="3" s="1"/>
  <c r="Y1311" i="4"/>
  <c r="J3370" i="3" s="1"/>
  <c r="U2744" i="4"/>
  <c r="F2577" i="3" s="1"/>
  <c r="Y2744" i="4"/>
  <c r="J2577" i="3" s="1"/>
  <c r="Y2748" i="4"/>
  <c r="J2581" i="3" s="1"/>
  <c r="Y2752" i="4"/>
  <c r="J2585" i="3" s="1"/>
  <c r="Y2760" i="4"/>
  <c r="J2593" i="3" s="1"/>
  <c r="Y2770" i="4"/>
  <c r="J2603" i="3" s="1"/>
  <c r="W2811" i="4"/>
  <c r="H2644" i="3" s="1"/>
  <c r="U2812" i="4"/>
  <c r="F2645" i="3" s="1"/>
  <c r="Y2822" i="4"/>
  <c r="J2429" i="3" s="1"/>
  <c r="U2824" i="4"/>
  <c r="F2654" i="3" s="1"/>
  <c r="Y2826" i="4"/>
  <c r="J3184" i="3" s="1"/>
  <c r="U2828" i="4"/>
  <c r="F3186" i="3" s="1"/>
  <c r="U3077" i="4"/>
  <c r="F3005" i="3" s="1"/>
  <c r="U3089" i="4"/>
  <c r="F3018" i="3" s="1"/>
  <c r="Y3091" i="4"/>
  <c r="J3020" i="3" s="1"/>
  <c r="U3093" i="4"/>
  <c r="F3022" i="3" s="1"/>
  <c r="U3121" i="4"/>
  <c r="F3050" i="3" s="1"/>
  <c r="W3468" i="4"/>
  <c r="H866" i="3" s="1"/>
  <c r="X285" i="4"/>
  <c r="I3831" i="3" s="1"/>
  <c r="X343" i="4"/>
  <c r="I941" i="3" s="1"/>
  <c r="X348" i="4"/>
  <c r="I946" i="3" s="1"/>
  <c r="T349" i="4"/>
  <c r="E947" i="3" s="1"/>
  <c r="V356" i="4"/>
  <c r="G954" i="3" s="1"/>
  <c r="X356" i="4"/>
  <c r="I954" i="3" s="1"/>
  <c r="X367" i="4"/>
  <c r="I965" i="3" s="1"/>
  <c r="X376" i="4"/>
  <c r="I974" i="3" s="1"/>
  <c r="T377" i="4"/>
  <c r="E975" i="3" s="1"/>
  <c r="T381" i="4"/>
  <c r="E979" i="3" s="1"/>
  <c r="V449" i="4"/>
  <c r="G2228" i="3" s="1"/>
  <c r="T802" i="4"/>
  <c r="E2768" i="3" s="1"/>
  <c r="T805" i="4"/>
  <c r="E2771" i="3" s="1"/>
  <c r="V805" i="4"/>
  <c r="V808" i="4"/>
  <c r="V812" i="4"/>
  <c r="V816" i="4"/>
  <c r="V820" i="4"/>
  <c r="V824" i="4"/>
  <c r="T826" i="4"/>
  <c r="E2810" i="3" s="1"/>
  <c r="X1275" i="4"/>
  <c r="I102" i="3" s="1"/>
  <c r="V1276" i="4"/>
  <c r="G103" i="3" s="1"/>
  <c r="V1280" i="4"/>
  <c r="G107" i="3" s="1"/>
  <c r="X1280" i="4"/>
  <c r="I107" i="3" s="1"/>
  <c r="T1281" i="4"/>
  <c r="E108" i="3" s="1"/>
  <c r="X1299" i="4"/>
  <c r="I3358" i="3" s="1"/>
  <c r="V1301" i="4"/>
  <c r="G3360" i="3" s="1"/>
  <c r="V1305" i="4"/>
  <c r="G3364" i="3" s="1"/>
  <c r="V1309" i="4"/>
  <c r="G3368" i="3" s="1"/>
  <c r="V1313" i="4"/>
  <c r="G3372" i="3" s="1"/>
  <c r="V1321" i="4"/>
  <c r="G3380" i="3" s="1"/>
  <c r="V1325" i="4"/>
  <c r="G3384" i="3" s="1"/>
  <c r="V1329" i="4"/>
  <c r="V1333" i="4"/>
  <c r="V1337" i="4"/>
  <c r="V1341" i="4"/>
  <c r="V1345" i="4"/>
  <c r="V1376" i="4"/>
  <c r="G232" i="3" s="1"/>
  <c r="X1379" i="4"/>
  <c r="I235" i="3" s="1"/>
  <c r="V1389" i="4"/>
  <c r="G245" i="3" s="1"/>
  <c r="X1397" i="4"/>
  <c r="I253" i="3" s="1"/>
  <c r="V1413" i="4"/>
  <c r="G269" i="3" s="1"/>
  <c r="X2068" i="4"/>
  <c r="I1490" i="3" s="1"/>
  <c r="X2148" i="4"/>
  <c r="T2158" i="4"/>
  <c r="E745" i="3" s="1"/>
  <c r="T2294" i="4"/>
  <c r="E3465" i="3" s="1"/>
  <c r="T2298" i="4"/>
  <c r="E3469" i="3" s="1"/>
  <c r="X2532" i="4"/>
  <c r="I3704" i="3" s="1"/>
  <c r="X2540" i="4"/>
  <c r="I3712" i="3" s="1"/>
  <c r="X2548" i="4"/>
  <c r="I3720" i="3" s="1"/>
  <c r="V2569" i="4"/>
  <c r="G3741" i="3" s="1"/>
  <c r="V2573" i="4"/>
  <c r="G3745" i="3" s="1"/>
  <c r="V2577" i="4"/>
  <c r="G3749" i="3" s="1"/>
  <c r="X2632" i="4"/>
  <c r="I2464" i="3" s="1"/>
  <c r="X2636" i="4"/>
  <c r="I2468" i="3" s="1"/>
  <c r="X2640" i="4"/>
  <c r="I2472" i="3" s="1"/>
  <c r="X2644" i="4"/>
  <c r="I2476" i="3" s="1"/>
  <c r="X2648" i="4"/>
  <c r="I2481" i="3" s="1"/>
  <c r="X2652" i="4"/>
  <c r="I2484" i="3" s="1"/>
  <c r="V2661" i="4"/>
  <c r="G2494" i="3" s="1"/>
  <c r="T2666" i="4"/>
  <c r="E2499" i="3" s="1"/>
  <c r="T2809" i="4"/>
  <c r="E2642" i="3" s="1"/>
  <c r="X2811" i="4"/>
  <c r="I2644" i="3" s="1"/>
  <c r="Y800" i="4"/>
  <c r="J2766" i="3" s="1"/>
  <c r="Y780" i="4"/>
  <c r="J2746" i="3" s="1"/>
  <c r="U782" i="4"/>
  <c r="F2748" i="3" s="1"/>
  <c r="Y788" i="4"/>
  <c r="J2754" i="3" s="1"/>
  <c r="Y792" i="4"/>
  <c r="J2758" i="3" s="1"/>
  <c r="W133" i="4"/>
  <c r="H1768" i="3" s="1"/>
  <c r="Y136" i="4"/>
  <c r="J1771" i="3" s="1"/>
  <c r="U138" i="4"/>
  <c r="F1773" i="3" s="1"/>
  <c r="W269" i="4"/>
  <c r="H3816" i="3" s="1"/>
  <c r="X350" i="4"/>
  <c r="I948" i="3" s="1"/>
  <c r="V455" i="4"/>
  <c r="G2234" i="3" s="1"/>
  <c r="X1270" i="4"/>
  <c r="I97" i="3" s="1"/>
  <c r="T1276" i="4"/>
  <c r="E103" i="3" s="1"/>
  <c r="X1278" i="4"/>
  <c r="I105" i="3" s="1"/>
  <c r="X1306" i="4"/>
  <c r="I3365" i="3" s="1"/>
  <c r="X1310" i="4"/>
  <c r="I3369" i="3" s="1"/>
  <c r="X1314" i="4"/>
  <c r="I3373" i="3" s="1"/>
  <c r="V1319" i="4"/>
  <c r="G3378" i="3" s="1"/>
  <c r="V1323" i="4"/>
  <c r="G3382" i="3" s="1"/>
  <c r="V1327" i="4"/>
  <c r="V1331" i="4"/>
  <c r="V1335" i="4"/>
  <c r="V1339" i="4"/>
  <c r="V1343" i="4"/>
  <c r="V1391" i="4"/>
  <c r="G247" i="3" s="1"/>
  <c r="V1403" i="4"/>
  <c r="G259" i="3" s="1"/>
  <c r="T2060" i="4"/>
  <c r="E1481" i="3" s="1"/>
  <c r="X2062" i="4"/>
  <c r="I1483" i="3" s="1"/>
  <c r="X2294" i="4"/>
  <c r="I3465" i="3" s="1"/>
  <c r="X2298" i="4"/>
  <c r="I3469" i="3" s="1"/>
  <c r="V2511" i="4"/>
  <c r="G3687" i="3" s="1"/>
  <c r="V2515" i="4"/>
  <c r="G3686" i="3" s="1"/>
  <c r="V2527" i="4"/>
  <c r="G3699" i="3" s="1"/>
  <c r="T2532" i="4"/>
  <c r="E3704" i="3" s="1"/>
  <c r="X2534" i="4"/>
  <c r="I3706" i="3" s="1"/>
  <c r="T2540" i="4"/>
  <c r="E3712" i="3" s="1"/>
  <c r="X2542" i="4"/>
  <c r="I3714" i="3" s="1"/>
  <c r="V2567" i="4"/>
  <c r="G3739" i="3" s="1"/>
  <c r="V2571" i="4"/>
  <c r="G3743" i="3" s="1"/>
  <c r="V2575" i="4"/>
  <c r="G3747" i="3" s="1"/>
  <c r="V2579" i="4"/>
  <c r="G3751" i="3" s="1"/>
  <c r="X2649" i="4"/>
  <c r="I2482" i="3" s="1"/>
  <c r="T2652" i="4"/>
  <c r="E2484" i="3" s="1"/>
  <c r="X2653" i="4"/>
  <c r="I2485" i="3" s="1"/>
  <c r="X2657" i="4"/>
  <c r="I2490" i="3" s="1"/>
  <c r="W137" i="4"/>
  <c r="H1772" i="3" s="1"/>
  <c r="Y797" i="4"/>
  <c r="J2763" i="3" s="1"/>
  <c r="Y798" i="4"/>
  <c r="J2764" i="3" s="1"/>
  <c r="W3502" i="4"/>
  <c r="H900" i="3" s="1"/>
  <c r="U3503" i="4"/>
  <c r="F901" i="3" s="1"/>
  <c r="W3506" i="4"/>
  <c r="H904" i="3" s="1"/>
  <c r="U3507" i="4"/>
  <c r="F905" i="3" s="1"/>
  <c r="W3510" i="4"/>
  <c r="H908" i="3" s="1"/>
  <c r="U3464" i="4"/>
  <c r="F862" i="3" s="1"/>
  <c r="U3468" i="4"/>
  <c r="F866" i="3" s="1"/>
  <c r="U3472" i="4"/>
  <c r="F870" i="3" s="1"/>
  <c r="Y258" i="4"/>
  <c r="J3805" i="3" s="1"/>
  <c r="U260" i="4"/>
  <c r="F3807" i="3" s="1"/>
  <c r="Y261" i="4"/>
  <c r="J3808" i="3" s="1"/>
  <c r="W262" i="4"/>
  <c r="H3809" i="3" s="1"/>
  <c r="W263" i="4"/>
  <c r="H3810" i="3" s="1"/>
  <c r="X770" i="4"/>
  <c r="I2736" i="3" s="1"/>
  <c r="X774" i="4"/>
  <c r="I2740" i="3" s="1"/>
  <c r="X778" i="4"/>
  <c r="I2744" i="3" s="1"/>
  <c r="X782" i="4"/>
  <c r="I2748" i="3" s="1"/>
  <c r="X790" i="4"/>
  <c r="I2756" i="3" s="1"/>
  <c r="Y793" i="4"/>
  <c r="J2759" i="3" s="1"/>
  <c r="Y803" i="4"/>
  <c r="J2769" i="3" s="1"/>
  <c r="W804" i="4"/>
  <c r="Y804" i="4"/>
  <c r="Y808" i="4"/>
  <c r="U810" i="4"/>
  <c r="Y812" i="4"/>
  <c r="U814" i="4"/>
  <c r="Y816" i="4"/>
  <c r="U818" i="4"/>
  <c r="Y820" i="4"/>
  <c r="Y831" i="4"/>
  <c r="Y835" i="4"/>
  <c r="Y839" i="4"/>
  <c r="Y843" i="4"/>
  <c r="Y847" i="4"/>
  <c r="W1245" i="4"/>
  <c r="H72" i="3" s="1"/>
  <c r="W1249" i="4"/>
  <c r="H76" i="3" s="1"/>
  <c r="W1253" i="4"/>
  <c r="H80" i="3" s="1"/>
  <c r="V8" i="4"/>
  <c r="G2872" i="3" s="1"/>
  <c r="Y553" i="4"/>
  <c r="J2332" i="3" s="1"/>
  <c r="U555" i="4"/>
  <c r="F2334" i="3" s="1"/>
  <c r="U607" i="4"/>
  <c r="F586" i="3" s="1"/>
  <c r="Y765" i="4"/>
  <c r="J2731" i="3" s="1"/>
  <c r="W767" i="4"/>
  <c r="H2733" i="3" s="1"/>
  <c r="Y789" i="4"/>
  <c r="J2755" i="3" s="1"/>
  <c r="Y790" i="4"/>
  <c r="J2756" i="3" s="1"/>
  <c r="T803" i="4"/>
  <c r="E2769" i="3" s="1"/>
  <c r="V809" i="4"/>
  <c r="V813" i="4"/>
  <c r="V817" i="4"/>
  <c r="V821" i="4"/>
  <c r="V825" i="4"/>
  <c r="X828" i="4"/>
  <c r="X829" i="4"/>
  <c r="X833" i="4"/>
  <c r="X837" i="4"/>
  <c r="X841" i="4"/>
  <c r="X845" i="4"/>
  <c r="X1553" i="4"/>
  <c r="I410" i="3" s="1"/>
  <c r="T1555" i="4"/>
  <c r="E412" i="3" s="1"/>
  <c r="X1557" i="4"/>
  <c r="I414" i="3" s="1"/>
  <c r="T1559" i="4"/>
  <c r="E416" i="3" s="1"/>
  <c r="X1585" i="4"/>
  <c r="I442" i="3" s="1"/>
  <c r="X1589" i="4"/>
  <c r="I446" i="3" s="1"/>
  <c r="X1593" i="4"/>
  <c r="I450" i="3" s="1"/>
  <c r="Y206" i="4"/>
  <c r="J1841" i="3" s="1"/>
  <c r="Y254" i="4"/>
  <c r="J3801" i="3" s="1"/>
  <c r="Y346" i="4"/>
  <c r="J944" i="3" s="1"/>
  <c r="Y350" i="4"/>
  <c r="J948" i="3" s="1"/>
  <c r="W459" i="4"/>
  <c r="H2238" i="3" s="1"/>
  <c r="U460" i="4"/>
  <c r="F2239" i="3" s="1"/>
  <c r="V527" i="4"/>
  <c r="G2307" i="3" s="1"/>
  <c r="X534" i="4"/>
  <c r="I2314" i="3" s="1"/>
  <c r="T540" i="4"/>
  <c r="E2320" i="3" s="1"/>
  <c r="T544" i="4"/>
  <c r="E2323" i="3" s="1"/>
  <c r="X550" i="4"/>
  <c r="I2329" i="3" s="1"/>
  <c r="V551" i="4"/>
  <c r="G2330" i="3" s="1"/>
  <c r="V567" i="4"/>
  <c r="G2346" i="3" s="1"/>
  <c r="X570" i="4"/>
  <c r="I2349" i="3" s="1"/>
  <c r="T604" i="4"/>
  <c r="E583" i="3" s="1"/>
  <c r="V723" i="4"/>
  <c r="G702" i="3" s="1"/>
  <c r="X734" i="4"/>
  <c r="I713" i="3" s="1"/>
  <c r="X742" i="4"/>
  <c r="I721" i="3" s="1"/>
  <c r="X750" i="4"/>
  <c r="I2716" i="3" s="1"/>
  <c r="X758" i="4"/>
  <c r="I2724" i="3" s="1"/>
  <c r="X760" i="4"/>
  <c r="I2726" i="3" s="1"/>
  <c r="X762" i="4"/>
  <c r="I2728" i="3" s="1"/>
  <c r="V802" i="4"/>
  <c r="G2768" i="3" s="1"/>
  <c r="W809" i="4"/>
  <c r="W813" i="4"/>
  <c r="W817" i="4"/>
  <c r="U822" i="4"/>
  <c r="U826" i="4"/>
  <c r="Y828" i="4"/>
  <c r="U1706" i="4"/>
  <c r="F1127" i="3" s="1"/>
  <c r="V452" i="4"/>
  <c r="G2231" i="3" s="1"/>
  <c r="Y801" i="4"/>
  <c r="J2767" i="3" s="1"/>
  <c r="V810" i="4"/>
  <c r="V814" i="4"/>
  <c r="V818" i="4"/>
  <c r="X821" i="4"/>
  <c r="V822" i="4"/>
  <c r="X825" i="4"/>
  <c r="T827" i="4"/>
  <c r="E2792" i="3" s="1"/>
  <c r="Y260" i="4"/>
  <c r="J3807" i="3" s="1"/>
  <c r="X768" i="4"/>
  <c r="I2734" i="3" s="1"/>
  <c r="X772" i="4"/>
  <c r="I2738" i="3" s="1"/>
  <c r="X776" i="4"/>
  <c r="I2742" i="3" s="1"/>
  <c r="X780" i="4"/>
  <c r="I2746" i="3" s="1"/>
  <c r="X784" i="4"/>
  <c r="I2750" i="3" s="1"/>
  <c r="X792" i="4"/>
  <c r="I2758" i="3" s="1"/>
  <c r="Y795" i="4"/>
  <c r="J2761" i="3" s="1"/>
  <c r="X799" i="4"/>
  <c r="I2765" i="3" s="1"/>
  <c r="W803" i="4"/>
  <c r="H2769" i="3" s="1"/>
  <c r="U804" i="4"/>
  <c r="Y805" i="4"/>
  <c r="U808" i="4"/>
  <c r="Y810" i="4"/>
  <c r="U812" i="4"/>
  <c r="Y814" i="4"/>
  <c r="U816" i="4"/>
  <c r="Y818" i="4"/>
  <c r="U820" i="4"/>
  <c r="U823" i="4"/>
  <c r="Y825" i="4"/>
  <c r="Y1225" i="4"/>
  <c r="J52" i="3" s="1"/>
  <c r="Y1242" i="4"/>
  <c r="J69" i="3" s="1"/>
  <c r="Y1246" i="4"/>
  <c r="J73" i="3" s="1"/>
  <c r="Y1250" i="4"/>
  <c r="J77" i="3" s="1"/>
  <c r="Y1265" i="4"/>
  <c r="J92" i="3" s="1"/>
  <c r="T34" i="4"/>
  <c r="E2893" i="3" s="1"/>
  <c r="X40" i="4"/>
  <c r="I17" i="3" s="1"/>
  <c r="T42" i="4"/>
  <c r="E19" i="3" s="1"/>
  <c r="X44" i="4"/>
  <c r="I21" i="3" s="1"/>
  <c r="V49" i="4"/>
  <c r="G27" i="3" s="1"/>
  <c r="X52" i="4"/>
  <c r="I30" i="3" s="1"/>
  <c r="T54" i="4"/>
  <c r="E24" i="3" s="1"/>
  <c r="T78" i="4"/>
  <c r="E151" i="3" s="1"/>
  <c r="T82" i="4"/>
  <c r="E155" i="3" s="1"/>
  <c r="T86" i="4"/>
  <c r="E159" i="3" s="1"/>
  <c r="V89" i="4"/>
  <c r="G162" i="3" s="1"/>
  <c r="T90" i="4"/>
  <c r="E163" i="3" s="1"/>
  <c r="V93" i="4"/>
  <c r="G166" i="3" s="1"/>
  <c r="T94" i="4"/>
  <c r="E167" i="3" s="1"/>
  <c r="V97" i="4"/>
  <c r="G170" i="3" s="1"/>
  <c r="T98" i="4"/>
  <c r="E2903" i="3" s="1"/>
  <c r="V101" i="4"/>
  <c r="G2905" i="3" s="1"/>
  <c r="T102" i="4"/>
  <c r="E2906" i="3" s="1"/>
  <c r="V105" i="4"/>
  <c r="G2909" i="3" s="1"/>
  <c r="T106" i="4"/>
  <c r="E2910" i="3" s="1"/>
  <c r="V109" i="4"/>
  <c r="G1744" i="3" s="1"/>
  <c r="T110" i="4"/>
  <c r="E1745" i="3" s="1"/>
  <c r="V113" i="4"/>
  <c r="G1748" i="3" s="1"/>
  <c r="T114" i="4"/>
  <c r="E1749" i="3" s="1"/>
  <c r="V117" i="4"/>
  <c r="G1752" i="3" s="1"/>
  <c r="V121" i="4"/>
  <c r="G1756" i="3" s="1"/>
  <c r="X124" i="4"/>
  <c r="I1759" i="3" s="1"/>
  <c r="V125" i="4"/>
  <c r="G1760" i="3" s="1"/>
  <c r="X128" i="4"/>
  <c r="I1763" i="3" s="1"/>
  <c r="X132" i="4"/>
  <c r="I1767" i="3" s="1"/>
  <c r="T138" i="4"/>
  <c r="E1773" i="3" s="1"/>
  <c r="T139" i="4"/>
  <c r="E1774" i="3" s="1"/>
  <c r="V141" i="4"/>
  <c r="G1776" i="3" s="1"/>
  <c r="V145" i="4"/>
  <c r="G1780" i="3" s="1"/>
  <c r="V149" i="4"/>
  <c r="G1784" i="3" s="1"/>
  <c r="V153" i="4"/>
  <c r="G1788" i="3" s="1"/>
  <c r="T158" i="4"/>
  <c r="E1793" i="3" s="1"/>
  <c r="V161" i="4"/>
  <c r="G1796" i="3" s="1"/>
  <c r="T162" i="4"/>
  <c r="E1797" i="3" s="1"/>
  <c r="V165" i="4"/>
  <c r="G1800" i="3" s="1"/>
  <c r="T166" i="4"/>
  <c r="E1801" i="3" s="1"/>
  <c r="T174" i="4"/>
  <c r="E1809" i="3" s="1"/>
  <c r="V177" i="4"/>
  <c r="G1812" i="3" s="1"/>
  <c r="T178" i="4"/>
  <c r="E1813" i="3" s="1"/>
  <c r="T182" i="4"/>
  <c r="E1817" i="3" s="1"/>
  <c r="V185" i="4"/>
  <c r="G1820" i="3" s="1"/>
  <c r="T186" i="4"/>
  <c r="E1821" i="3" s="1"/>
  <c r="V189" i="4"/>
  <c r="G1824" i="3" s="1"/>
  <c r="T194" i="4"/>
  <c r="E1829" i="3" s="1"/>
  <c r="X196" i="4"/>
  <c r="I1831" i="3" s="1"/>
  <c r="T202" i="4"/>
  <c r="E1837" i="3" s="1"/>
  <c r="T206" i="4"/>
  <c r="E1841" i="3" s="1"/>
  <c r="Y540" i="4"/>
  <c r="J2320" i="3" s="1"/>
  <c r="W545" i="4"/>
  <c r="H2324" i="3" s="1"/>
  <c r="Y767" i="4"/>
  <c r="J2733" i="3" s="1"/>
  <c r="V804" i="4"/>
  <c r="V807" i="4"/>
  <c r="V811" i="4"/>
  <c r="V815" i="4"/>
  <c r="V819" i="4"/>
  <c r="T820" i="4"/>
  <c r="E2786" i="3" s="1"/>
  <c r="V823" i="4"/>
  <c r="X831" i="4"/>
  <c r="X835" i="4"/>
  <c r="X839" i="4"/>
  <c r="X843" i="4"/>
  <c r="X847" i="4"/>
  <c r="X851" i="4"/>
  <c r="V1548" i="4"/>
  <c r="G405" i="3" s="1"/>
  <c r="T1552" i="4"/>
  <c r="E409" i="3" s="1"/>
  <c r="T1553" i="4"/>
  <c r="E410" i="3" s="1"/>
  <c r="V1555" i="4"/>
  <c r="G412" i="3" s="1"/>
  <c r="X1555" i="4"/>
  <c r="I412" i="3" s="1"/>
  <c r="T1556" i="4"/>
  <c r="E413" i="3" s="1"/>
  <c r="T1557" i="4"/>
  <c r="E414" i="3" s="1"/>
  <c r="V1559" i="4"/>
  <c r="G416" i="3" s="1"/>
  <c r="X1559" i="4"/>
  <c r="I416" i="3" s="1"/>
  <c r="T1588" i="4"/>
  <c r="E445" i="3" s="1"/>
  <c r="T1596" i="4"/>
  <c r="E453" i="3" s="1"/>
  <c r="T1604" i="4"/>
  <c r="E461" i="3" s="1"/>
  <c r="X1607" i="4"/>
  <c r="Y1728" i="4"/>
  <c r="J1150" i="3" s="1"/>
  <c r="Y1768" i="4"/>
  <c r="J1190" i="3" s="1"/>
  <c r="W1769" i="4"/>
  <c r="H1191" i="3" s="1"/>
  <c r="U1774" i="4"/>
  <c r="F1196" i="3" s="1"/>
  <c r="Y1776" i="4"/>
  <c r="J1198" i="3" s="1"/>
  <c r="W1777" i="4"/>
  <c r="H1199" i="3" s="1"/>
  <c r="W1781" i="4"/>
  <c r="H1203" i="3" s="1"/>
  <c r="Y2477" i="4"/>
  <c r="J3649" i="3" s="1"/>
  <c r="Y2479" i="4"/>
  <c r="J3651" i="3" s="1"/>
  <c r="Y2507" i="4"/>
  <c r="J3679" i="3" s="1"/>
  <c r="Y2511" i="4"/>
  <c r="J3687" i="3" s="1"/>
  <c r="U2513" i="4"/>
  <c r="F3684" i="3" s="1"/>
  <c r="Y2513" i="4"/>
  <c r="J3684" i="3" s="1"/>
  <c r="Y2515" i="4"/>
  <c r="J3686" i="3" s="1"/>
  <c r="X1597" i="4"/>
  <c r="I454" i="3" s="1"/>
  <c r="X1601" i="4"/>
  <c r="I458" i="3" s="1"/>
  <c r="V1638" i="4"/>
  <c r="G495" i="3" s="1"/>
  <c r="X1709" i="4"/>
  <c r="I1130" i="3" s="1"/>
  <c r="X1717" i="4"/>
  <c r="I1139" i="3" s="1"/>
  <c r="T1727" i="4"/>
  <c r="E1149" i="3" s="1"/>
  <c r="V1770" i="4"/>
  <c r="G1192" i="3" s="1"/>
  <c r="V1838" i="4"/>
  <c r="G1259" i="3" s="1"/>
  <c r="T1871" i="4"/>
  <c r="E1292" i="3" s="1"/>
  <c r="X1877" i="4"/>
  <c r="I1298" i="3" s="1"/>
  <c r="T2299" i="4"/>
  <c r="E3470" i="3" s="1"/>
  <c r="T2303" i="4"/>
  <c r="E3474" i="3" s="1"/>
  <c r="T2306" i="4"/>
  <c r="E3478" i="3" s="1"/>
  <c r="T2307" i="4"/>
  <c r="E3479" i="3" s="1"/>
  <c r="X2465" i="4"/>
  <c r="I3637" i="3" s="1"/>
  <c r="X2473" i="4"/>
  <c r="I3645" i="3" s="1"/>
  <c r="U2298" i="4"/>
  <c r="F3469" i="3" s="1"/>
  <c r="U2302" i="4"/>
  <c r="F3473" i="3" s="1"/>
  <c r="V2038" i="4"/>
  <c r="G1459" i="3" s="1"/>
  <c r="T2043" i="4"/>
  <c r="E1466" i="3" s="1"/>
  <c r="T2047" i="4"/>
  <c r="E1468" i="3" s="1"/>
  <c r="T2061" i="4"/>
  <c r="E1482" i="3" s="1"/>
  <c r="T2063" i="4"/>
  <c r="E1484" i="3" s="1"/>
  <c r="T2065" i="4"/>
  <c r="E1487" i="3" s="1"/>
  <c r="T2295" i="4"/>
  <c r="E3466" i="3" s="1"/>
  <c r="V2298" i="4"/>
  <c r="G3469" i="3" s="1"/>
  <c r="U1728" i="4"/>
  <c r="F1150" i="3" s="1"/>
  <c r="U1748" i="4"/>
  <c r="F1170" i="3" s="1"/>
  <c r="Y1750" i="4"/>
  <c r="J1172" i="3" s="1"/>
  <c r="U1763" i="4"/>
  <c r="F1185" i="3" s="1"/>
  <c r="U1768" i="4"/>
  <c r="F1190" i="3" s="1"/>
  <c r="Y1769" i="4"/>
  <c r="J1191" i="3" s="1"/>
  <c r="U1771" i="4"/>
  <c r="F1193" i="3" s="1"/>
  <c r="W1771" i="4"/>
  <c r="H1193" i="3" s="1"/>
  <c r="W1774" i="4"/>
  <c r="H1196" i="3" s="1"/>
  <c r="Y1774" i="4"/>
  <c r="J1196" i="3" s="1"/>
  <c r="U1776" i="4"/>
  <c r="F1198" i="3" s="1"/>
  <c r="W1779" i="4"/>
  <c r="H1201" i="3" s="1"/>
  <c r="Y1781" i="4"/>
  <c r="J1203" i="3" s="1"/>
  <c r="W1783" i="4"/>
  <c r="H1205" i="3" s="1"/>
  <c r="Y1785" i="4"/>
  <c r="J1207" i="3" s="1"/>
  <c r="W1787" i="4"/>
  <c r="H1209" i="3" s="1"/>
  <c r="Y1789" i="4"/>
  <c r="J1211" i="3" s="1"/>
  <c r="W1791" i="4"/>
  <c r="H1213" i="3" s="1"/>
  <c r="Y1793" i="4"/>
  <c r="J1215" i="3" s="1"/>
  <c r="W1795" i="4"/>
  <c r="H1217" i="3" s="1"/>
  <c r="W1799" i="4"/>
  <c r="H1221" i="3" s="1"/>
  <c r="U1803" i="4"/>
  <c r="F1225" i="3" s="1"/>
  <c r="W1806" i="4"/>
  <c r="U1807" i="4"/>
  <c r="W1810" i="4"/>
  <c r="U1811" i="4"/>
  <c r="W1814" i="4"/>
  <c r="U1815" i="4"/>
  <c r="W1818" i="4"/>
  <c r="U1819" i="4"/>
  <c r="W1822" i="4"/>
  <c r="U1823" i="4"/>
  <c r="W1826" i="4"/>
  <c r="U1827" i="4"/>
  <c r="W1830" i="4"/>
  <c r="H1251" i="3" s="1"/>
  <c r="U1831" i="4"/>
  <c r="F1252" i="3" s="1"/>
  <c r="W1834" i="4"/>
  <c r="H1255" i="3" s="1"/>
  <c r="U1835" i="4"/>
  <c r="F1256" i="3" s="1"/>
  <c r="W1838" i="4"/>
  <c r="H1259" i="3" s="1"/>
  <c r="W1843" i="4"/>
  <c r="H1264" i="3" s="1"/>
  <c r="W1846" i="4"/>
  <c r="H1267" i="3" s="1"/>
  <c r="U1847" i="4"/>
  <c r="F1268" i="3" s="1"/>
  <c r="W1850" i="4"/>
  <c r="H1271" i="3" s="1"/>
  <c r="U1851" i="4"/>
  <c r="F1272" i="3" s="1"/>
  <c r="Y1853" i="4"/>
  <c r="J1274" i="3" s="1"/>
  <c r="W1922" i="4"/>
  <c r="H1344" i="3" s="1"/>
  <c r="Y1925" i="4"/>
  <c r="J1347" i="3" s="1"/>
  <c r="W1926" i="4"/>
  <c r="H1348" i="3" s="1"/>
  <c r="Y1929" i="4"/>
  <c r="J1351" i="3" s="1"/>
  <c r="W1930" i="4"/>
  <c r="H1352" i="3" s="1"/>
  <c r="U2035" i="4"/>
  <c r="F1456" i="3" s="1"/>
  <c r="Y2213" i="4"/>
  <c r="J2687" i="3" s="1"/>
  <c r="Y2510" i="4"/>
  <c r="J3682" i="3" s="1"/>
  <c r="Y2514" i="4"/>
  <c r="J3685" i="3" s="1"/>
  <c r="Y2525" i="4"/>
  <c r="J3697" i="3" s="1"/>
  <c r="T3495" i="4"/>
  <c r="E893" i="3" s="1"/>
  <c r="T3499" i="4"/>
  <c r="E897" i="3" s="1"/>
  <c r="V3502" i="4"/>
  <c r="G900" i="3" s="1"/>
  <c r="X3503" i="4"/>
  <c r="I901" i="3" s="1"/>
  <c r="V3506" i="4"/>
  <c r="G904" i="3" s="1"/>
  <c r="V3510" i="4"/>
  <c r="G908" i="3" s="1"/>
  <c r="X1610" i="4"/>
  <c r="V1636" i="4"/>
  <c r="G493" i="3" s="1"/>
  <c r="T1709" i="4"/>
  <c r="E1130" i="3" s="1"/>
  <c r="T1717" i="4"/>
  <c r="E1139" i="3" s="1"/>
  <c r="X1727" i="4"/>
  <c r="I1149" i="3" s="1"/>
  <c r="V1767" i="4"/>
  <c r="G1189" i="3" s="1"/>
  <c r="T1768" i="4"/>
  <c r="E1190" i="3" s="1"/>
  <c r="V1768" i="4"/>
  <c r="G1190" i="3" s="1"/>
  <c r="X1770" i="4"/>
  <c r="I1192" i="3" s="1"/>
  <c r="V1771" i="4"/>
  <c r="G1193" i="3" s="1"/>
  <c r="V1795" i="4"/>
  <c r="G1217" i="3" s="1"/>
  <c r="V1799" i="4"/>
  <c r="G1221" i="3" s="1"/>
  <c r="X1802" i="4"/>
  <c r="I1224" i="3" s="1"/>
  <c r="V1803" i="4"/>
  <c r="G1225" i="3" s="1"/>
  <c r="X1806" i="4"/>
  <c r="V1807" i="4"/>
  <c r="X1810" i="4"/>
  <c r="V1811" i="4"/>
  <c r="X1814" i="4"/>
  <c r="V1815" i="4"/>
  <c r="T1816" i="4"/>
  <c r="E1237" i="3" s="1"/>
  <c r="X1818" i="4"/>
  <c r="V1819" i="4"/>
  <c r="T1820" i="4"/>
  <c r="E1241" i="3" s="1"/>
  <c r="X1822" i="4"/>
  <c r="V1823" i="4"/>
  <c r="T1824" i="4"/>
  <c r="E1245" i="3" s="1"/>
  <c r="V1827" i="4"/>
  <c r="T1828" i="4"/>
  <c r="E1249" i="3" s="1"/>
  <c r="V1831" i="4"/>
  <c r="G1252" i="3" s="1"/>
  <c r="T1832" i="4"/>
  <c r="E1253" i="3" s="1"/>
  <c r="V1835" i="4"/>
  <c r="G1256" i="3" s="1"/>
  <c r="T1836" i="4"/>
  <c r="E1257" i="3" s="1"/>
  <c r="X1838" i="4"/>
  <c r="I1259" i="3" s="1"/>
  <c r="V1839" i="4"/>
  <c r="G1260" i="3" s="1"/>
  <c r="X1839" i="4"/>
  <c r="I1260" i="3" s="1"/>
  <c r="T1840" i="4"/>
  <c r="E1261" i="3" s="1"/>
  <c r="X1842" i="4"/>
  <c r="I1263" i="3" s="1"/>
  <c r="V1843" i="4"/>
  <c r="G1264" i="3" s="1"/>
  <c r="T1844" i="4"/>
  <c r="E1265" i="3" s="1"/>
  <c r="T1845" i="4"/>
  <c r="E1266" i="3" s="1"/>
  <c r="X1846" i="4"/>
  <c r="I1267" i="3" s="1"/>
  <c r="V1847" i="4"/>
  <c r="G1268" i="3" s="1"/>
  <c r="X1850" i="4"/>
  <c r="I1271" i="3" s="1"/>
  <c r="T1852" i="4"/>
  <c r="E1273" i="3" s="1"/>
  <c r="T1881" i="4"/>
  <c r="E1302" i="3" s="1"/>
  <c r="X1883" i="4"/>
  <c r="I1304" i="3" s="1"/>
  <c r="T1885" i="4"/>
  <c r="E1306" i="3" s="1"/>
  <c r="X2299" i="4"/>
  <c r="I3470" i="3" s="1"/>
  <c r="X2303" i="4"/>
  <c r="I3474" i="3" s="1"/>
  <c r="T2317" i="4"/>
  <c r="E3489" i="3" s="1"/>
  <c r="V2324" i="4"/>
  <c r="G3496" i="3" s="1"/>
  <c r="X2327" i="4"/>
  <c r="I3499" i="3" s="1"/>
  <c r="V2332" i="4"/>
  <c r="G3504" i="3" s="1"/>
  <c r="V2336" i="4"/>
  <c r="G3508" i="3" s="1"/>
  <c r="V2340" i="4"/>
  <c r="G3512" i="3" s="1"/>
  <c r="V2344" i="4"/>
  <c r="G3516" i="3" s="1"/>
  <c r="V2348" i="4"/>
  <c r="G3520" i="3" s="1"/>
  <c r="V2352" i="4"/>
  <c r="G3524" i="3" s="1"/>
  <c r="V2356" i="4"/>
  <c r="G3528" i="3" s="1"/>
  <c r="V2360" i="4"/>
  <c r="G3532" i="3" s="1"/>
  <c r="V2364" i="4"/>
  <c r="G3536" i="3" s="1"/>
  <c r="V2368" i="4"/>
  <c r="G3540" i="3" s="1"/>
  <c r="V2372" i="4"/>
  <c r="G3544" i="3" s="1"/>
  <c r="V2376" i="4"/>
  <c r="G3548" i="3" s="1"/>
  <c r="V2380" i="4"/>
  <c r="G3552" i="3" s="1"/>
  <c r="V2384" i="4"/>
  <c r="G3556" i="3" s="1"/>
  <c r="V2388" i="4"/>
  <c r="G3560" i="3" s="1"/>
  <c r="V2420" i="4"/>
  <c r="G3592" i="3" s="1"/>
  <c r="V2424" i="4"/>
  <c r="G3596" i="3" s="1"/>
  <c r="V2428" i="4"/>
  <c r="G3600" i="3" s="1"/>
  <c r="V2432" i="4"/>
  <c r="G3604" i="3" s="1"/>
  <c r="V2436" i="4"/>
  <c r="G3608" i="3" s="1"/>
  <c r="V2464" i="4"/>
  <c r="G3636" i="3" s="1"/>
  <c r="X2475" i="4"/>
  <c r="I3647" i="3" s="1"/>
  <c r="W3483" i="4"/>
  <c r="H881" i="3" s="1"/>
  <c r="W3486" i="4"/>
  <c r="H884" i="3" s="1"/>
  <c r="U3487" i="4"/>
  <c r="F885" i="3" s="1"/>
  <c r="W3487" i="4"/>
  <c r="H885" i="3" s="1"/>
  <c r="W3490" i="4"/>
  <c r="H888" i="3" s="1"/>
  <c r="U3491" i="4"/>
  <c r="F889" i="3" s="1"/>
  <c r="W3494" i="4"/>
  <c r="H892" i="3" s="1"/>
  <c r="U3495" i="4"/>
  <c r="F893" i="3" s="1"/>
  <c r="W3498" i="4"/>
  <c r="H896" i="3" s="1"/>
  <c r="U3499" i="4"/>
  <c r="F897" i="3" s="1"/>
  <c r="U2880" i="4"/>
  <c r="F3238" i="3" s="1"/>
  <c r="Y2882" i="4"/>
  <c r="J3240" i="3" s="1"/>
  <c r="Y2894" i="4"/>
  <c r="J3252" i="3" s="1"/>
  <c r="W2895" i="4"/>
  <c r="H3253" i="3" s="1"/>
  <c r="Y2898" i="4"/>
  <c r="J3256" i="3" s="1"/>
  <c r="U2900" i="4"/>
  <c r="F3258" i="3" s="1"/>
  <c r="Y2902" i="4"/>
  <c r="J3260" i="3" s="1"/>
  <c r="Y10" i="4"/>
  <c r="J2874" i="3" s="1"/>
  <c r="U12" i="4"/>
  <c r="F2878" i="3" s="1"/>
  <c r="W19" i="4"/>
  <c r="H2884" i="3" s="1"/>
  <c r="U112" i="4"/>
  <c r="F1747" i="3" s="1"/>
  <c r="U120" i="4"/>
  <c r="F1755" i="3" s="1"/>
  <c r="U133" i="4"/>
  <c r="F1768" i="3" s="1"/>
  <c r="Y195" i="4"/>
  <c r="J1830" i="3" s="1"/>
  <c r="U197" i="4"/>
  <c r="F1832" i="3" s="1"/>
  <c r="Y197" i="4"/>
  <c r="J1832" i="3" s="1"/>
  <c r="U205" i="4"/>
  <c r="F1840" i="3" s="1"/>
  <c r="Y205" i="4"/>
  <c r="J1840" i="3" s="1"/>
  <c r="Y207" i="4"/>
  <c r="J182" i="3" s="1"/>
  <c r="Y208" i="4"/>
  <c r="J188" i="3" s="1"/>
  <c r="Y209" i="4"/>
  <c r="J183" i="3" s="1"/>
  <c r="Y215" i="4"/>
  <c r="J190" i="3" s="1"/>
  <c r="Y216" i="4"/>
  <c r="J191" i="3" s="1"/>
  <c r="Y219" i="4"/>
  <c r="J3765" i="3" s="1"/>
  <c r="Y220" i="4"/>
  <c r="J3766" i="3" s="1"/>
  <c r="Y223" i="4"/>
  <c r="J3769" i="3" s="1"/>
  <c r="Y224" i="4"/>
  <c r="J3770" i="3" s="1"/>
  <c r="Y227" i="4"/>
  <c r="J3773" i="3" s="1"/>
  <c r="Y228" i="4"/>
  <c r="J3774" i="3" s="1"/>
  <c r="Y231" i="4"/>
  <c r="J3777" i="3" s="1"/>
  <c r="Y232" i="4"/>
  <c r="J3778" i="3" s="1"/>
  <c r="Y235" i="4"/>
  <c r="J3781" i="3" s="1"/>
  <c r="Y236" i="4"/>
  <c r="J3782" i="3" s="1"/>
  <c r="Y240" i="4"/>
  <c r="J3786" i="3" s="1"/>
  <c r="Y244" i="4"/>
  <c r="J3790" i="3" s="1"/>
  <c r="Y247" i="4"/>
  <c r="J3793" i="3" s="1"/>
  <c r="X347" i="4"/>
  <c r="I945" i="3" s="1"/>
  <c r="T348" i="4"/>
  <c r="E946" i="3" s="1"/>
  <c r="V351" i="4"/>
  <c r="G949" i="3" s="1"/>
  <c r="X351" i="4"/>
  <c r="I949" i="3" s="1"/>
  <c r="T360" i="4"/>
  <c r="E958" i="3" s="1"/>
  <c r="X362" i="4"/>
  <c r="I960" i="3" s="1"/>
  <c r="T364" i="4"/>
  <c r="E962" i="3" s="1"/>
  <c r="X366" i="4"/>
  <c r="I964" i="3" s="1"/>
  <c r="T368" i="4"/>
  <c r="E966" i="3" s="1"/>
  <c r="X370" i="4"/>
  <c r="I968" i="3" s="1"/>
  <c r="V375" i="4"/>
  <c r="G973" i="3" s="1"/>
  <c r="X423" i="4"/>
  <c r="I1021" i="3" s="1"/>
  <c r="V427" i="4"/>
  <c r="G1025" i="3" s="1"/>
  <c r="V428" i="4"/>
  <c r="G1026" i="3" s="1"/>
  <c r="T436" i="4"/>
  <c r="E1034" i="3" s="1"/>
  <c r="X436" i="4"/>
  <c r="I1034" i="3" s="1"/>
  <c r="V440" i="4"/>
  <c r="G1038" i="3" s="1"/>
  <c r="T444" i="4"/>
  <c r="E2223" i="3" s="1"/>
  <c r="V444" i="4"/>
  <c r="G2223" i="3" s="1"/>
  <c r="T448" i="4"/>
  <c r="E2227" i="3" s="1"/>
  <c r="V448" i="4"/>
  <c r="G2227" i="3" s="1"/>
  <c r="X254" i="4"/>
  <c r="I3801" i="3" s="1"/>
  <c r="Y256" i="4"/>
  <c r="J3803" i="3" s="1"/>
  <c r="Y257" i="4"/>
  <c r="J3804" i="3" s="1"/>
  <c r="X264" i="4"/>
  <c r="I3811" i="3" s="1"/>
  <c r="U353" i="4"/>
  <c r="F951" i="3" s="1"/>
  <c r="W353" i="4"/>
  <c r="H951" i="3" s="1"/>
  <c r="W360" i="4"/>
  <c r="H958" i="3" s="1"/>
  <c r="U361" i="4"/>
  <c r="F959" i="3" s="1"/>
  <c r="Y363" i="4"/>
  <c r="J961" i="3" s="1"/>
  <c r="Y367" i="4"/>
  <c r="J965" i="3" s="1"/>
  <c r="Y368" i="4"/>
  <c r="J966" i="3" s="1"/>
  <c r="Y371" i="4"/>
  <c r="J969" i="3" s="1"/>
  <c r="U373" i="4"/>
  <c r="F971" i="3" s="1"/>
  <c r="W376" i="4"/>
  <c r="H974" i="3" s="1"/>
  <c r="Y218" i="4"/>
  <c r="J193" i="3" s="1"/>
  <c r="Y222" i="4"/>
  <c r="J3768" i="3" s="1"/>
  <c r="Y226" i="4"/>
  <c r="J3772" i="3" s="1"/>
  <c r="Y230" i="4"/>
  <c r="J3776" i="3" s="1"/>
  <c r="Y234" i="4"/>
  <c r="J3780" i="3" s="1"/>
  <c r="Y238" i="4"/>
  <c r="J3784" i="3" s="1"/>
  <c r="Y242" i="4"/>
  <c r="J3788" i="3" s="1"/>
  <c r="Y246" i="4"/>
  <c r="J3792" i="3" s="1"/>
  <c r="Y249" i="4"/>
  <c r="J3794" i="3" s="1"/>
  <c r="W250" i="4"/>
  <c r="H3797" i="3" s="1"/>
  <c r="Y250" i="4"/>
  <c r="J3797" i="3" s="1"/>
  <c r="W254" i="4"/>
  <c r="H3801" i="3" s="1"/>
  <c r="Y269" i="4"/>
  <c r="J3816" i="3" s="1"/>
  <c r="X344" i="4"/>
  <c r="I942" i="3" s="1"/>
  <c r="T344" i="4"/>
  <c r="E942" i="3" s="1"/>
  <c r="T346" i="4"/>
  <c r="E944" i="3" s="1"/>
  <c r="X346" i="4"/>
  <c r="I944" i="3" s="1"/>
  <c r="X352" i="4"/>
  <c r="I950" i="3" s="1"/>
  <c r="T358" i="4"/>
  <c r="E956" i="3" s="1"/>
  <c r="T359" i="4"/>
  <c r="E957" i="3" s="1"/>
  <c r="V458" i="4"/>
  <c r="G2237" i="3" s="1"/>
  <c r="T212" i="4"/>
  <c r="E186" i="3" s="1"/>
  <c r="V231" i="4"/>
  <c r="G3777" i="3" s="1"/>
  <c r="X234" i="4"/>
  <c r="I3780" i="3" s="1"/>
  <c r="V235" i="4"/>
  <c r="G3781" i="3" s="1"/>
  <c r="X238" i="4"/>
  <c r="I3784" i="3" s="1"/>
  <c r="V239" i="4"/>
  <c r="G3785" i="3" s="1"/>
  <c r="X242" i="4"/>
  <c r="I3788" i="3" s="1"/>
  <c r="V243" i="4"/>
  <c r="G3789" i="3" s="1"/>
  <c r="X246" i="4"/>
  <c r="I3792" i="3" s="1"/>
  <c r="T248" i="4"/>
  <c r="E3795" i="3" s="1"/>
  <c r="T252" i="4"/>
  <c r="E3799" i="3" s="1"/>
  <c r="T263" i="4"/>
  <c r="E3810" i="3" s="1"/>
  <c r="Y272" i="4"/>
  <c r="J3819" i="3" s="1"/>
  <c r="Y274" i="4"/>
  <c r="J3821" i="3" s="1"/>
  <c r="Y282" i="4"/>
  <c r="J3828" i="3" s="1"/>
  <c r="U290" i="4"/>
  <c r="F3836" i="3" s="1"/>
  <c r="Y290" i="4"/>
  <c r="J3836" i="3" s="1"/>
  <c r="U298" i="4"/>
  <c r="F3844" i="3" s="1"/>
  <c r="Y298" i="4"/>
  <c r="J3844" i="3" s="1"/>
  <c r="U354" i="4"/>
  <c r="F952" i="3" s="1"/>
  <c r="Y356" i="4"/>
  <c r="J954" i="3" s="1"/>
  <c r="U358" i="4"/>
  <c r="F956" i="3" s="1"/>
  <c r="T466" i="4"/>
  <c r="E2245" i="3" s="1"/>
  <c r="T506" i="4"/>
  <c r="E2285" i="3" s="1"/>
  <c r="X506" i="4"/>
  <c r="I2285" i="3" s="1"/>
  <c r="U513" i="4"/>
  <c r="F2292" i="3" s="1"/>
  <c r="Y513" i="4"/>
  <c r="J2292" i="3" s="1"/>
  <c r="W516" i="4"/>
  <c r="H2295" i="3" s="1"/>
  <c r="U517" i="4"/>
  <c r="F2296" i="3" s="1"/>
  <c r="Y517" i="4"/>
  <c r="J2296" i="3" s="1"/>
  <c r="U525" i="4"/>
  <c r="F2304" i="3" s="1"/>
  <c r="Y527" i="4"/>
  <c r="J2307" i="3" s="1"/>
  <c r="Y533" i="4"/>
  <c r="J2313" i="3" s="1"/>
  <c r="Y539" i="4"/>
  <c r="Y543" i="4"/>
  <c r="J2322" i="3" s="1"/>
  <c r="W548" i="4"/>
  <c r="H2327" i="3" s="1"/>
  <c r="U549" i="4"/>
  <c r="F2328" i="3" s="1"/>
  <c r="Y559" i="4"/>
  <c r="J2338" i="3" s="1"/>
  <c r="Y563" i="4"/>
  <c r="J2342" i="3" s="1"/>
  <c r="U8" i="4"/>
  <c r="F2872" i="3" s="1"/>
  <c r="Y14" i="4"/>
  <c r="J2880" i="3" s="1"/>
  <c r="Y46" i="4"/>
  <c r="J23" i="3" s="1"/>
  <c r="U52" i="4"/>
  <c r="F30" i="3" s="1"/>
  <c r="Y68" i="4"/>
  <c r="J141" i="3" s="1"/>
  <c r="W103" i="4"/>
  <c r="H2907" i="3" s="1"/>
  <c r="U104" i="4"/>
  <c r="F2908" i="3" s="1"/>
  <c r="W107" i="4"/>
  <c r="H2911" i="3" s="1"/>
  <c r="W111" i="4"/>
  <c r="H1746" i="3" s="1"/>
  <c r="W119" i="4"/>
  <c r="H1754" i="3" s="1"/>
  <c r="W123" i="4"/>
  <c r="H1758" i="3" s="1"/>
  <c r="U128" i="4"/>
  <c r="F1763" i="3" s="1"/>
  <c r="U132" i="4"/>
  <c r="F1767" i="3" s="1"/>
  <c r="Y146" i="4"/>
  <c r="J1781" i="3" s="1"/>
  <c r="Y198" i="4"/>
  <c r="J1833" i="3" s="1"/>
  <c r="W266" i="4"/>
  <c r="H3813" i="3" s="1"/>
  <c r="T343" i="4"/>
  <c r="E941" i="3" s="1"/>
  <c r="X349" i="4"/>
  <c r="I947" i="3" s="1"/>
  <c r="V350" i="4"/>
  <c r="G948" i="3" s="1"/>
  <c r="X353" i="4"/>
  <c r="I951" i="3" s="1"/>
  <c r="V402" i="4"/>
  <c r="G1000" i="3" s="1"/>
  <c r="V406" i="4"/>
  <c r="G1004" i="3" s="1"/>
  <c r="T407" i="4"/>
  <c r="E1005" i="3" s="1"/>
  <c r="V410" i="4"/>
  <c r="G1008" i="3" s="1"/>
  <c r="T411" i="4"/>
  <c r="E1009" i="3" s="1"/>
  <c r="V414" i="4"/>
  <c r="G1012" i="3" s="1"/>
  <c r="T415" i="4"/>
  <c r="E1013" i="3" s="1"/>
  <c r="V418" i="4"/>
  <c r="G1016" i="3" s="1"/>
  <c r="T419" i="4"/>
  <c r="E1017" i="3" s="1"/>
  <c r="V422" i="4"/>
  <c r="G1020" i="3" s="1"/>
  <c r="X425" i="4"/>
  <c r="I1023" i="3" s="1"/>
  <c r="X429" i="4"/>
  <c r="I1027" i="3" s="1"/>
  <c r="T431" i="4"/>
  <c r="E1029" i="3" s="1"/>
  <c r="V454" i="4"/>
  <c r="G2233" i="3" s="1"/>
  <c r="W477" i="4"/>
  <c r="H2256" i="3" s="1"/>
  <c r="W485" i="4"/>
  <c r="H2265" i="3" s="1"/>
  <c r="U486" i="4"/>
  <c r="F2264" i="3" s="1"/>
  <c r="W493" i="4"/>
  <c r="H2272" i="3" s="1"/>
  <c r="U494" i="4"/>
  <c r="F2273" i="3" s="1"/>
  <c r="U506" i="4"/>
  <c r="F2285" i="3" s="1"/>
  <c r="Y506" i="4"/>
  <c r="J2285" i="3" s="1"/>
  <c r="X552" i="4"/>
  <c r="I2331" i="3" s="1"/>
  <c r="V557" i="4"/>
  <c r="G2336" i="3" s="1"/>
  <c r="V561" i="4"/>
  <c r="G2340" i="3" s="1"/>
  <c r="Y34" i="4"/>
  <c r="J2893" i="3" s="1"/>
  <c r="W71" i="4"/>
  <c r="H144" i="3" s="1"/>
  <c r="U100" i="4"/>
  <c r="F2904" i="3" s="1"/>
  <c r="U108" i="4"/>
  <c r="F1743" i="3" s="1"/>
  <c r="U116" i="4"/>
  <c r="F1751" i="3" s="1"/>
  <c r="U124" i="4"/>
  <c r="F1759" i="3" s="1"/>
  <c r="Y130" i="4"/>
  <c r="J1766" i="3" s="1"/>
  <c r="U140" i="4"/>
  <c r="F1775" i="3" s="1"/>
  <c r="Y142" i="4"/>
  <c r="J1777" i="3" s="1"/>
  <c r="U144" i="4"/>
  <c r="F1779" i="3" s="1"/>
  <c r="U148" i="4"/>
  <c r="F1783" i="3" s="1"/>
  <c r="Y150" i="4"/>
  <c r="J1785" i="3" s="1"/>
  <c r="U152" i="4"/>
  <c r="F1787" i="3" s="1"/>
  <c r="Y154" i="4"/>
  <c r="J1789" i="3" s="1"/>
  <c r="U156" i="4"/>
  <c r="F1791" i="3" s="1"/>
  <c r="T21" i="4"/>
  <c r="E2866" i="3" s="1"/>
  <c r="T29" i="4"/>
  <c r="E2883" i="3" s="1"/>
  <c r="X209" i="4"/>
  <c r="I183" i="3" s="1"/>
  <c r="X216" i="4"/>
  <c r="I191" i="3" s="1"/>
  <c r="X220" i="4"/>
  <c r="I3766" i="3" s="1"/>
  <c r="X224" i="4"/>
  <c r="I3770" i="3" s="1"/>
  <c r="X227" i="4"/>
  <c r="I3773" i="3" s="1"/>
  <c r="X228" i="4"/>
  <c r="I3774" i="3" s="1"/>
  <c r="X243" i="4"/>
  <c r="I3789" i="3" s="1"/>
  <c r="X248" i="4"/>
  <c r="I3795" i="3" s="1"/>
  <c r="X251" i="4"/>
  <c r="I3798" i="3" s="1"/>
  <c r="X252" i="4"/>
  <c r="I3799" i="3" s="1"/>
  <c r="Y255" i="4"/>
  <c r="J3802" i="3" s="1"/>
  <c r="Y349" i="4"/>
  <c r="J947" i="3" s="1"/>
  <c r="U360" i="4"/>
  <c r="F958" i="3" s="1"/>
  <c r="W424" i="4"/>
  <c r="H1022" i="3" s="1"/>
  <c r="U425" i="4"/>
  <c r="F1023" i="3" s="1"/>
  <c r="W428" i="4"/>
  <c r="H1026" i="3" s="1"/>
  <c r="Y428" i="4"/>
  <c r="J1026" i="3" s="1"/>
  <c r="Y433" i="4"/>
  <c r="J1031" i="3" s="1"/>
  <c r="Y441" i="4"/>
  <c r="J2220" i="3" s="1"/>
  <c r="V469" i="4"/>
  <c r="G2248" i="3" s="1"/>
  <c r="T497" i="4"/>
  <c r="E2276" i="3" s="1"/>
  <c r="W519" i="4"/>
  <c r="H2298" i="3" s="1"/>
  <c r="U520" i="4"/>
  <c r="F2299" i="3" s="1"/>
  <c r="Y526" i="4"/>
  <c r="J2306" i="3" s="1"/>
  <c r="U532" i="4"/>
  <c r="F2312" i="3" s="1"/>
  <c r="Y550" i="4"/>
  <c r="J2329" i="3" s="1"/>
  <c r="Y562" i="4"/>
  <c r="J2341" i="3" s="1"/>
  <c r="U565" i="4"/>
  <c r="F2344" i="3" s="1"/>
  <c r="Y570" i="4"/>
  <c r="J2349" i="3" s="1"/>
  <c r="W571" i="4"/>
  <c r="H2350" i="3" s="1"/>
  <c r="Y575" i="4"/>
  <c r="J2354" i="3" s="1"/>
  <c r="Y579" i="4"/>
  <c r="J558" i="3" s="1"/>
  <c r="Y583" i="4"/>
  <c r="J562" i="3" s="1"/>
  <c r="Y587" i="4"/>
  <c r="J566" i="3" s="1"/>
  <c r="Y590" i="4"/>
  <c r="J569" i="3" s="1"/>
  <c r="Y591" i="4"/>
  <c r="J570" i="3" s="1"/>
  <c r="W592" i="4"/>
  <c r="H571" i="3" s="1"/>
  <c r="Y594" i="4"/>
  <c r="J573" i="3" s="1"/>
  <c r="U596" i="4"/>
  <c r="F575" i="3" s="1"/>
  <c r="W596" i="4"/>
  <c r="H575" i="3" s="1"/>
  <c r="U616" i="4"/>
  <c r="F595" i="3" s="1"/>
  <c r="Y679" i="4"/>
  <c r="Y711" i="4"/>
  <c r="J690" i="3" s="1"/>
  <c r="U717" i="4"/>
  <c r="F696" i="3" s="1"/>
  <c r="W719" i="4"/>
  <c r="H699" i="3" s="1"/>
  <c r="W720" i="4"/>
  <c r="H700" i="3" s="1"/>
  <c r="Y722" i="4"/>
  <c r="J701" i="3" s="1"/>
  <c r="Y724" i="4"/>
  <c r="J703" i="3" s="1"/>
  <c r="Y726" i="4"/>
  <c r="J705" i="3" s="1"/>
  <c r="Y762" i="4"/>
  <c r="J2728" i="3" s="1"/>
  <c r="X766" i="4"/>
  <c r="I2732" i="3" s="1"/>
  <c r="Y769" i="4"/>
  <c r="J2735" i="3" s="1"/>
  <c r="Y770" i="4"/>
  <c r="J2736" i="3" s="1"/>
  <c r="Y773" i="4"/>
  <c r="J2739" i="3" s="1"/>
  <c r="Y774" i="4"/>
  <c r="J2740" i="3" s="1"/>
  <c r="Y778" i="4"/>
  <c r="J2744" i="3" s="1"/>
  <c r="Y781" i="4"/>
  <c r="J2747" i="3" s="1"/>
  <c r="X786" i="4"/>
  <c r="I2752" i="3" s="1"/>
  <c r="X796" i="4"/>
  <c r="I2762" i="3" s="1"/>
  <c r="Y799" i="4"/>
  <c r="J2765" i="3" s="1"/>
  <c r="U806" i="4"/>
  <c r="X807" i="4"/>
  <c r="T808" i="4"/>
  <c r="E2774" i="3" s="1"/>
  <c r="X809" i="4"/>
  <c r="T810" i="4"/>
  <c r="E2776" i="3" s="1"/>
  <c r="X811" i="4"/>
  <c r="T812" i="4"/>
  <c r="E2778" i="3" s="1"/>
  <c r="X813" i="4"/>
  <c r="T814" i="4"/>
  <c r="E2780" i="3" s="1"/>
  <c r="X815" i="4"/>
  <c r="T816" i="4"/>
  <c r="E2782" i="3" s="1"/>
  <c r="X817" i="4"/>
  <c r="T818" i="4"/>
  <c r="E2784" i="3" s="1"/>
  <c r="X819" i="4"/>
  <c r="W822" i="4"/>
  <c r="Y822" i="4"/>
  <c r="W824" i="4"/>
  <c r="Y824" i="4"/>
  <c r="U830" i="4"/>
  <c r="Y832" i="4"/>
  <c r="U834" i="4"/>
  <c r="Y836" i="4"/>
  <c r="Y840" i="4"/>
  <c r="Y844" i="4"/>
  <c r="U854" i="4"/>
  <c r="Y468" i="4"/>
  <c r="J2247" i="3" s="1"/>
  <c r="Y475" i="4"/>
  <c r="J2254" i="3" s="1"/>
  <c r="Y499" i="4"/>
  <c r="J2278" i="3" s="1"/>
  <c r="Y507" i="4"/>
  <c r="J2286" i="3" s="1"/>
  <c r="X513" i="4"/>
  <c r="I2292" i="3" s="1"/>
  <c r="T517" i="4"/>
  <c r="E2296" i="3" s="1"/>
  <c r="X519" i="4"/>
  <c r="I2298" i="3" s="1"/>
  <c r="V541" i="4"/>
  <c r="G2305" i="3" s="1"/>
  <c r="X551" i="4"/>
  <c r="I2330" i="3" s="1"/>
  <c r="T554" i="4"/>
  <c r="E2333" i="3" s="1"/>
  <c r="X555" i="4"/>
  <c r="I2334" i="3" s="1"/>
  <c r="X559" i="4"/>
  <c r="I2338" i="3" s="1"/>
  <c r="T562" i="4"/>
  <c r="E2341" i="3" s="1"/>
  <c r="X563" i="4"/>
  <c r="I2342" i="3" s="1"/>
  <c r="X564" i="4"/>
  <c r="I2343" i="3" s="1"/>
  <c r="V653" i="4"/>
  <c r="G632" i="3" s="1"/>
  <c r="V657" i="4"/>
  <c r="G636" i="3" s="1"/>
  <c r="V661" i="4"/>
  <c r="G640" i="3" s="1"/>
  <c r="V665" i="4"/>
  <c r="G644" i="3" s="1"/>
  <c r="V669" i="4"/>
  <c r="G648" i="3" s="1"/>
  <c r="V673" i="4"/>
  <c r="G652" i="3" s="1"/>
  <c r="V677" i="4"/>
  <c r="X695" i="4"/>
  <c r="I674" i="3" s="1"/>
  <c r="V704" i="4"/>
  <c r="G683" i="3" s="1"/>
  <c r="V708" i="4"/>
  <c r="G687" i="3" s="1"/>
  <c r="V712" i="4"/>
  <c r="G691" i="3" s="1"/>
  <c r="X712" i="4"/>
  <c r="I691" i="3" s="1"/>
  <c r="X771" i="4"/>
  <c r="I2737" i="3" s="1"/>
  <c r="X775" i="4"/>
  <c r="I2741" i="3" s="1"/>
  <c r="X779" i="4"/>
  <c r="I2745" i="3" s="1"/>
  <c r="X783" i="4"/>
  <c r="I2749" i="3" s="1"/>
  <c r="Y786" i="4"/>
  <c r="J2752" i="3" s="1"/>
  <c r="X793" i="4"/>
  <c r="I2759" i="3" s="1"/>
  <c r="Y796" i="4"/>
  <c r="J2762" i="3" s="1"/>
  <c r="X800" i="4"/>
  <c r="I2766" i="3" s="1"/>
  <c r="X802" i="4"/>
  <c r="I2768" i="3" s="1"/>
  <c r="W805" i="4"/>
  <c r="T806" i="4"/>
  <c r="E2772" i="3" s="1"/>
  <c r="V806" i="4"/>
  <c r="U821" i="4"/>
  <c r="X822" i="4"/>
  <c r="T823" i="4"/>
  <c r="E2789" i="3" s="1"/>
  <c r="X824" i="4"/>
  <c r="T825" i="4"/>
  <c r="E2791" i="3" s="1"/>
  <c r="X826" i="4"/>
  <c r="V830" i="4"/>
  <c r="X830" i="4"/>
  <c r="V834" i="4"/>
  <c r="X834" i="4"/>
  <c r="V838" i="4"/>
  <c r="X838" i="4"/>
  <c r="V842" i="4"/>
  <c r="X842" i="4"/>
  <c r="V846" i="4"/>
  <c r="X846" i="4"/>
  <c r="X853" i="4"/>
  <c r="T855" i="4"/>
  <c r="E2819" i="3" s="1"/>
  <c r="X857" i="4"/>
  <c r="I2821" i="3" s="1"/>
  <c r="T859" i="4"/>
  <c r="E2823" i="3" s="1"/>
  <c r="X861" i="4"/>
  <c r="I2825" i="3" s="1"/>
  <c r="T863" i="4"/>
  <c r="E2827" i="3" s="1"/>
  <c r="X865" i="4"/>
  <c r="I2829" i="3" s="1"/>
  <c r="T867" i="4"/>
  <c r="E2831" i="3" s="1"/>
  <c r="V867" i="4"/>
  <c r="G2831" i="3" s="1"/>
  <c r="X869" i="4"/>
  <c r="I2833" i="3" s="1"/>
  <c r="T871" i="4"/>
  <c r="E2835" i="3" s="1"/>
  <c r="V871" i="4"/>
  <c r="G2835" i="3" s="1"/>
  <c r="V875" i="4"/>
  <c r="G2840" i="3" s="1"/>
  <c r="V879" i="4"/>
  <c r="G2844" i="3" s="1"/>
  <c r="V883" i="4"/>
  <c r="G2849" i="3" s="1"/>
  <c r="X886" i="4"/>
  <c r="I2852" i="3" s="1"/>
  <c r="V887" i="4"/>
  <c r="G2853" i="3" s="1"/>
  <c r="X890" i="4"/>
  <c r="I2856" i="3" s="1"/>
  <c r="V891" i="4"/>
  <c r="G1862" i="3" s="1"/>
  <c r="V895" i="4"/>
  <c r="G1866" i="3" s="1"/>
  <c r="X898" i="4"/>
  <c r="I1868" i="3" s="1"/>
  <c r="V899" i="4"/>
  <c r="G1869" i="3" s="1"/>
  <c r="V903" i="4"/>
  <c r="G1873" i="3" s="1"/>
  <c r="X906" i="4"/>
  <c r="I1876" i="3" s="1"/>
  <c r="V907" i="4"/>
  <c r="G1877" i="3" s="1"/>
  <c r="V911" i="4"/>
  <c r="G1881" i="3" s="1"/>
  <c r="U780" i="4"/>
  <c r="F2746" i="3" s="1"/>
  <c r="Y782" i="4"/>
  <c r="J2748" i="3" s="1"/>
  <c r="X805" i="4"/>
  <c r="W820" i="4"/>
  <c r="T821" i="4"/>
  <c r="E2787" i="3" s="1"/>
  <c r="U825" i="4"/>
  <c r="Y826" i="4"/>
  <c r="Y829" i="4"/>
  <c r="Y833" i="4"/>
  <c r="Y837" i="4"/>
  <c r="Y841" i="4"/>
  <c r="Y845" i="4"/>
  <c r="U851" i="4"/>
  <c r="U788" i="4"/>
  <c r="F2754" i="3" s="1"/>
  <c r="T804" i="4"/>
  <c r="E2770" i="3" s="1"/>
  <c r="W808" i="4"/>
  <c r="W810" i="4"/>
  <c r="W812" i="4"/>
  <c r="W814" i="4"/>
  <c r="W816" i="4"/>
  <c r="W818" i="4"/>
  <c r="X820" i="4"/>
  <c r="X827" i="4"/>
  <c r="U828" i="4"/>
  <c r="X850" i="4"/>
  <c r="V851" i="4"/>
  <c r="Y434" i="4"/>
  <c r="J1032" i="3" s="1"/>
  <c r="Y438" i="4"/>
  <c r="J1036" i="3" s="1"/>
  <c r="Y442" i="4"/>
  <c r="J2221" i="3" s="1"/>
  <c r="Y453" i="4"/>
  <c r="J2232" i="3" s="1"/>
  <c r="W454" i="4"/>
  <c r="H2233" i="3" s="1"/>
  <c r="Y457" i="4"/>
  <c r="J2236" i="3" s="1"/>
  <c r="Y461" i="4"/>
  <c r="J2240" i="3" s="1"/>
  <c r="W462" i="4"/>
  <c r="H2241" i="3" s="1"/>
  <c r="Y462" i="4"/>
  <c r="J2241" i="3" s="1"/>
  <c r="X470" i="4"/>
  <c r="I2249" i="3" s="1"/>
  <c r="T475" i="4"/>
  <c r="E2254" i="3" s="1"/>
  <c r="X477" i="4"/>
  <c r="I2256" i="3" s="1"/>
  <c r="X481" i="4"/>
  <c r="I2260" i="3" s="1"/>
  <c r="T495" i="4"/>
  <c r="E2274" i="3" s="1"/>
  <c r="Y556" i="4"/>
  <c r="J2335" i="3" s="1"/>
  <c r="Y565" i="4"/>
  <c r="J2344" i="3" s="1"/>
  <c r="Y573" i="4"/>
  <c r="J2352" i="3" s="1"/>
  <c r="Y577" i="4"/>
  <c r="J2356" i="3" s="1"/>
  <c r="Y581" i="4"/>
  <c r="J560" i="3" s="1"/>
  <c r="Y585" i="4"/>
  <c r="J564" i="3" s="1"/>
  <c r="Y589" i="4"/>
  <c r="J568" i="3" s="1"/>
  <c r="Y593" i="4"/>
  <c r="J572" i="3" s="1"/>
  <c r="Y709" i="4"/>
  <c r="J688" i="3" s="1"/>
  <c r="Y713" i="4"/>
  <c r="J692" i="3" s="1"/>
  <c r="U715" i="4"/>
  <c r="F694" i="3" s="1"/>
  <c r="Y764" i="4"/>
  <c r="J2730" i="3" s="1"/>
  <c r="Y768" i="4"/>
  <c r="J2734" i="3" s="1"/>
  <c r="Y771" i="4"/>
  <c r="J2737" i="3" s="1"/>
  <c r="Y772" i="4"/>
  <c r="J2738" i="3" s="1"/>
  <c r="Y776" i="4"/>
  <c r="J2742" i="3" s="1"/>
  <c r="W781" i="4"/>
  <c r="H2747" i="3" s="1"/>
  <c r="Y783" i="4"/>
  <c r="J2749" i="3" s="1"/>
  <c r="Y784" i="4"/>
  <c r="J2750" i="3" s="1"/>
  <c r="X788" i="4"/>
  <c r="I2754" i="3" s="1"/>
  <c r="X791" i="4"/>
  <c r="I2757" i="3" s="1"/>
  <c r="X794" i="4"/>
  <c r="I2760" i="3" s="1"/>
  <c r="X801" i="4"/>
  <c r="I2767" i="3" s="1"/>
  <c r="W806" i="4"/>
  <c r="T807" i="4"/>
  <c r="E2773" i="3" s="1"/>
  <c r="X808" i="4"/>
  <c r="T809" i="4"/>
  <c r="E2775" i="3" s="1"/>
  <c r="X810" i="4"/>
  <c r="T811" i="4"/>
  <c r="E2777" i="3" s="1"/>
  <c r="X812" i="4"/>
  <c r="T813" i="4"/>
  <c r="E2779" i="3" s="1"/>
  <c r="X814" i="4"/>
  <c r="T815" i="4"/>
  <c r="E2781" i="3" s="1"/>
  <c r="X816" i="4"/>
  <c r="T817" i="4"/>
  <c r="E2783" i="3" s="1"/>
  <c r="X818" i="4"/>
  <c r="T819" i="4"/>
  <c r="E2785" i="3" s="1"/>
  <c r="W823" i="4"/>
  <c r="Y823" i="4"/>
  <c r="V828" i="4"/>
  <c r="Y830" i="4"/>
  <c r="U832" i="4"/>
  <c r="Y834" i="4"/>
  <c r="U836" i="4"/>
  <c r="Y838" i="4"/>
  <c r="Y842" i="4"/>
  <c r="Y846" i="4"/>
  <c r="Y850" i="4"/>
  <c r="T452" i="4"/>
  <c r="E2231" i="3" s="1"/>
  <c r="T460" i="4"/>
  <c r="E2239" i="3" s="1"/>
  <c r="U467" i="4"/>
  <c r="F2246" i="3" s="1"/>
  <c r="Y470" i="4"/>
  <c r="J2249" i="3" s="1"/>
  <c r="Y473" i="4"/>
  <c r="J2252" i="3" s="1"/>
  <c r="X518" i="4"/>
  <c r="I2297" i="3" s="1"/>
  <c r="V522" i="4"/>
  <c r="G2301" i="3" s="1"/>
  <c r="X522" i="4"/>
  <c r="I2301" i="3" s="1"/>
  <c r="T523" i="4"/>
  <c r="E2302" i="3" s="1"/>
  <c r="V550" i="4"/>
  <c r="G2329" i="3" s="1"/>
  <c r="X553" i="4"/>
  <c r="I2332" i="3" s="1"/>
  <c r="X554" i="4"/>
  <c r="I2333" i="3" s="1"/>
  <c r="T556" i="4"/>
  <c r="E2335" i="3" s="1"/>
  <c r="X557" i="4"/>
  <c r="I2336" i="3" s="1"/>
  <c r="X562" i="4"/>
  <c r="I2341" i="3" s="1"/>
  <c r="V655" i="4"/>
  <c r="G634" i="3" s="1"/>
  <c r="V659" i="4"/>
  <c r="G638" i="3" s="1"/>
  <c r="V663" i="4"/>
  <c r="G642" i="3" s="1"/>
  <c r="V667" i="4"/>
  <c r="G646" i="3" s="1"/>
  <c r="V671" i="4"/>
  <c r="G650" i="3" s="1"/>
  <c r="X710" i="4"/>
  <c r="I689" i="3" s="1"/>
  <c r="X714" i="4"/>
  <c r="I693" i="3" s="1"/>
  <c r="X769" i="4"/>
  <c r="I2735" i="3" s="1"/>
  <c r="X773" i="4"/>
  <c r="I2739" i="3" s="1"/>
  <c r="X777" i="4"/>
  <c r="I2743" i="3" s="1"/>
  <c r="X781" i="4"/>
  <c r="I2747" i="3" s="1"/>
  <c r="X785" i="4"/>
  <c r="I2751" i="3" s="1"/>
  <c r="Y787" i="4"/>
  <c r="J2753" i="3" s="1"/>
  <c r="Y791" i="4"/>
  <c r="J2757" i="3" s="1"/>
  <c r="Y794" i="4"/>
  <c r="J2760" i="3" s="1"/>
  <c r="X798" i="4"/>
  <c r="I2764" i="3" s="1"/>
  <c r="U805" i="4"/>
  <c r="X806" i="4"/>
  <c r="W821" i="4"/>
  <c r="Y821" i="4"/>
  <c r="T822" i="4"/>
  <c r="E2788" i="3" s="1"/>
  <c r="X823" i="4"/>
  <c r="T824" i="4"/>
  <c r="E2790" i="3" s="1"/>
  <c r="W828" i="4"/>
  <c r="V832" i="4"/>
  <c r="X832" i="4"/>
  <c r="V836" i="4"/>
  <c r="X836" i="4"/>
  <c r="V840" i="4"/>
  <c r="X840" i="4"/>
  <c r="V844" i="4"/>
  <c r="X844" i="4"/>
  <c r="V848" i="4"/>
  <c r="X848" i="4"/>
  <c r="X852" i="4"/>
  <c r="V869" i="4"/>
  <c r="G2833" i="3" s="1"/>
  <c r="V873" i="4"/>
  <c r="G2838" i="3" s="1"/>
  <c r="V877" i="4"/>
  <c r="G2842" i="3" s="1"/>
  <c r="V881" i="4"/>
  <c r="G2846" i="3" s="1"/>
  <c r="T1710" i="4"/>
  <c r="E1131" i="3" s="1"/>
  <c r="X1852" i="4"/>
  <c r="I1273" i="3" s="1"/>
  <c r="T1870" i="4"/>
  <c r="E1291" i="3" s="1"/>
  <c r="V1871" i="4"/>
  <c r="G1292" i="3" s="1"/>
  <c r="V1877" i="4"/>
  <c r="G1298" i="3" s="1"/>
  <c r="T1878" i="4"/>
  <c r="E1299" i="3" s="1"/>
  <c r="T1882" i="4"/>
  <c r="E1303" i="3" s="1"/>
  <c r="V1885" i="4"/>
  <c r="G1306" i="3" s="1"/>
  <c r="Y1891" i="4"/>
  <c r="J1312" i="3" s="1"/>
  <c r="W1892" i="4"/>
  <c r="H1313" i="3" s="1"/>
  <c r="W1896" i="4"/>
  <c r="H1317" i="3" s="1"/>
  <c r="W1900" i="4"/>
  <c r="H1321" i="3" s="1"/>
  <c r="W903" i="4"/>
  <c r="H1873" i="3" s="1"/>
  <c r="U904" i="4"/>
  <c r="F1874" i="3" s="1"/>
  <c r="Y904" i="4"/>
  <c r="J1874" i="3" s="1"/>
  <c r="W911" i="4"/>
  <c r="H1881" i="3" s="1"/>
  <c r="U912" i="4"/>
  <c r="F1882" i="3" s="1"/>
  <c r="Y912" i="4"/>
  <c r="J1882" i="3" s="1"/>
  <c r="W919" i="4"/>
  <c r="H1888" i="3" s="1"/>
  <c r="U920" i="4"/>
  <c r="F1889" i="3" s="1"/>
  <c r="Y920" i="4"/>
  <c r="J1889" i="3" s="1"/>
  <c r="W927" i="4"/>
  <c r="H1896" i="3" s="1"/>
  <c r="Y927" i="4"/>
  <c r="J1896" i="3" s="1"/>
  <c r="W935" i="4"/>
  <c r="H1904" i="3" s="1"/>
  <c r="Y935" i="4"/>
  <c r="J1904" i="3" s="1"/>
  <c r="W939" i="4"/>
  <c r="H1908" i="3" s="1"/>
  <c r="Y939" i="4"/>
  <c r="J1908" i="3" s="1"/>
  <c r="W943" i="4"/>
  <c r="H1912" i="3" s="1"/>
  <c r="Y943" i="4"/>
  <c r="J1912" i="3" s="1"/>
  <c r="W944" i="4"/>
  <c r="H2038" i="3" s="1"/>
  <c r="W980" i="4"/>
  <c r="H1950" i="3" s="1"/>
  <c r="Y983" i="4"/>
  <c r="J1953" i="3" s="1"/>
  <c r="W988" i="4"/>
  <c r="H1958" i="3" s="1"/>
  <c r="Y991" i="4"/>
  <c r="J1961" i="3" s="1"/>
  <c r="W996" i="4"/>
  <c r="H1966" i="3" s="1"/>
  <c r="W1000" i="4"/>
  <c r="H1971" i="3" s="1"/>
  <c r="W1004" i="4"/>
  <c r="H1975" i="3" s="1"/>
  <c r="W1008" i="4"/>
  <c r="H1979" i="3" s="1"/>
  <c r="W1012" i="4"/>
  <c r="H1983" i="3" s="1"/>
  <c r="W1016" i="4"/>
  <c r="H1986" i="3" s="1"/>
  <c r="W1020" i="4"/>
  <c r="H1990" i="3" s="1"/>
  <c r="W1024" i="4"/>
  <c r="H1994" i="3" s="1"/>
  <c r="W1028" i="4"/>
  <c r="H1932" i="3" s="1"/>
  <c r="W1032" i="4"/>
  <c r="H2000" i="3" s="1"/>
  <c r="W1036" i="4"/>
  <c r="H2006" i="3" s="1"/>
  <c r="W1040" i="4"/>
  <c r="H2009" i="3" s="1"/>
  <c r="W1044" i="4"/>
  <c r="H2013" i="3" s="1"/>
  <c r="W1048" i="4"/>
  <c r="H2018" i="3" s="1"/>
  <c r="Y1059" i="4"/>
  <c r="J2029" i="3" s="1"/>
  <c r="W1180" i="4"/>
  <c r="H2176" i="3" s="1"/>
  <c r="W1184" i="4"/>
  <c r="H2180" i="3" s="1"/>
  <c r="W1188" i="4"/>
  <c r="H2144" i="3" s="1"/>
  <c r="W1192" i="4"/>
  <c r="H2187" i="3" s="1"/>
  <c r="Y1195" i="4"/>
  <c r="J2190" i="3" s="1"/>
  <c r="Y1199" i="4"/>
  <c r="J2194" i="3" s="1"/>
  <c r="Y1203" i="4"/>
  <c r="J2198" i="3" s="1"/>
  <c r="Y1207" i="4"/>
  <c r="J34" i="3" s="1"/>
  <c r="Y1211" i="4"/>
  <c r="J38" i="3" s="1"/>
  <c r="Y1215" i="4"/>
  <c r="J42" i="3" s="1"/>
  <c r="Y1219" i="4"/>
  <c r="J46" i="3" s="1"/>
  <c r="Y1223" i="4"/>
  <c r="J50" i="3" s="1"/>
  <c r="Y1266" i="4"/>
  <c r="J93" i="3" s="1"/>
  <c r="Y1270" i="4"/>
  <c r="J97" i="3" s="1"/>
  <c r="W1275" i="4"/>
  <c r="H102" i="3" s="1"/>
  <c r="W1279" i="4"/>
  <c r="H106" i="3" s="1"/>
  <c r="Y1289" i="4"/>
  <c r="J3348" i="3" s="1"/>
  <c r="X936" i="4"/>
  <c r="I1905" i="3" s="1"/>
  <c r="X940" i="4"/>
  <c r="I1909" i="3" s="1"/>
  <c r="X972" i="4"/>
  <c r="I1942" i="3" s="1"/>
  <c r="V981" i="4"/>
  <c r="G1951" i="3" s="1"/>
  <c r="V989" i="4"/>
  <c r="G1959" i="3" s="1"/>
  <c r="W1236" i="4"/>
  <c r="H63" i="3" s="1"/>
  <c r="Y1239" i="4"/>
  <c r="J66" i="3" s="1"/>
  <c r="W1240" i="4"/>
  <c r="H67" i="3" s="1"/>
  <c r="Y1549" i="4"/>
  <c r="J406" i="3" s="1"/>
  <c r="Y1557" i="4"/>
  <c r="J414" i="3" s="1"/>
  <c r="U1559" i="4"/>
  <c r="F416" i="3" s="1"/>
  <c r="W1559" i="4"/>
  <c r="H416" i="3" s="1"/>
  <c r="U1563" i="4"/>
  <c r="F420" i="3" s="1"/>
  <c r="W1563" i="4"/>
  <c r="H420" i="3" s="1"/>
  <c r="Y1563" i="4"/>
  <c r="J420" i="3" s="1"/>
  <c r="U1567" i="4"/>
  <c r="F424" i="3" s="1"/>
  <c r="W1567" i="4"/>
  <c r="H424" i="3" s="1"/>
  <c r="Y1567" i="4"/>
  <c r="J424" i="3" s="1"/>
  <c r="U1571" i="4"/>
  <c r="F428" i="3" s="1"/>
  <c r="W1571" i="4"/>
  <c r="H428" i="3" s="1"/>
  <c r="Y1571" i="4"/>
  <c r="J428" i="3" s="1"/>
  <c r="U1575" i="4"/>
  <c r="F432" i="3" s="1"/>
  <c r="W1575" i="4"/>
  <c r="H432" i="3" s="1"/>
  <c r="Y1575" i="4"/>
  <c r="J432" i="3" s="1"/>
  <c r="U1579" i="4"/>
  <c r="F436" i="3" s="1"/>
  <c r="W1579" i="4"/>
  <c r="H436" i="3" s="1"/>
  <c r="Y1579" i="4"/>
  <c r="J436" i="3" s="1"/>
  <c r="W1610" i="4"/>
  <c r="U1611" i="4"/>
  <c r="W1611" i="4"/>
  <c r="W1639" i="4"/>
  <c r="H496" i="3" s="1"/>
  <c r="Y856" i="4"/>
  <c r="J2820" i="3" s="1"/>
  <c r="Y860" i="4"/>
  <c r="J2824" i="3" s="1"/>
  <c r="Y864" i="4"/>
  <c r="J2828" i="3" s="1"/>
  <c r="Y868" i="4"/>
  <c r="J2832" i="3" s="1"/>
  <c r="Y872" i="4"/>
  <c r="J2837" i="3" s="1"/>
  <c r="Y876" i="4"/>
  <c r="J2841" i="3" s="1"/>
  <c r="Y880" i="4"/>
  <c r="J2845" i="3" s="1"/>
  <c r="Y937" i="4"/>
  <c r="J1906" i="3" s="1"/>
  <c r="Y941" i="4"/>
  <c r="J1910" i="3" s="1"/>
  <c r="Y981" i="4"/>
  <c r="J1951" i="3" s="1"/>
  <c r="W982" i="4"/>
  <c r="H1952" i="3" s="1"/>
  <c r="W990" i="4"/>
  <c r="H1960" i="3" s="1"/>
  <c r="Y997" i="4"/>
  <c r="J1967" i="3" s="1"/>
  <c r="W1002" i="4"/>
  <c r="H1973" i="3" s="1"/>
  <c r="W1006" i="4"/>
  <c r="H1977" i="3" s="1"/>
  <c r="W1010" i="4"/>
  <c r="H1981" i="3" s="1"/>
  <c r="W1014" i="4"/>
  <c r="H1984" i="3" s="1"/>
  <c r="W1018" i="4"/>
  <c r="H1988" i="3" s="1"/>
  <c r="W1022" i="4"/>
  <c r="H1992" i="3" s="1"/>
  <c r="W1026" i="4"/>
  <c r="H1997" i="3" s="1"/>
  <c r="W1030" i="4"/>
  <c r="H1999" i="3" s="1"/>
  <c r="W1034" i="4"/>
  <c r="H2003" i="3" s="1"/>
  <c r="W1038" i="4"/>
  <c r="H2008" i="3" s="1"/>
  <c r="W1042" i="4"/>
  <c r="H2011" i="3" s="1"/>
  <c r="W1046" i="4"/>
  <c r="H2016" i="3" s="1"/>
  <c r="W1050" i="4"/>
  <c r="H2019" i="3" s="1"/>
  <c r="U1054" i="4"/>
  <c r="F2024" i="3" s="1"/>
  <c r="U1059" i="4"/>
  <c r="F2029" i="3" s="1"/>
  <c r="Y1090" i="4"/>
  <c r="J2085" i="3" s="1"/>
  <c r="U1098" i="4"/>
  <c r="F2093" i="3" s="1"/>
  <c r="U1102" i="4"/>
  <c r="F2097" i="3" s="1"/>
  <c r="Y1102" i="4"/>
  <c r="J2097" i="3" s="1"/>
  <c r="U1114" i="4"/>
  <c r="F2109" i="3" s="1"/>
  <c r="W1121" i="4"/>
  <c r="H2116" i="3" s="1"/>
  <c r="U1122" i="4"/>
  <c r="F2117" i="3" s="1"/>
  <c r="W1129" i="4"/>
  <c r="H2124" i="3" s="1"/>
  <c r="U1130" i="4"/>
  <c r="F2125" i="3" s="1"/>
  <c r="W1137" i="4"/>
  <c r="H2132" i="3" s="1"/>
  <c r="U1138" i="4"/>
  <c r="F2133" i="3" s="1"/>
  <c r="W1141" i="4"/>
  <c r="H2136" i="3" s="1"/>
  <c r="U1142" i="4"/>
  <c r="F2137" i="3" s="1"/>
  <c r="W1145" i="4"/>
  <c r="H2140" i="3" s="1"/>
  <c r="U1150" i="4"/>
  <c r="F2146" i="3" s="1"/>
  <c r="W1153" i="4"/>
  <c r="H2149" i="3" s="1"/>
  <c r="U1154" i="4"/>
  <c r="F2150" i="3" s="1"/>
  <c r="Y1154" i="4"/>
  <c r="J2150" i="3" s="1"/>
  <c r="U1158" i="4"/>
  <c r="F2154" i="3" s="1"/>
  <c r="W1161" i="4"/>
  <c r="H2157" i="3" s="1"/>
  <c r="U1162" i="4"/>
  <c r="F2158" i="3" s="1"/>
  <c r="U1166" i="4"/>
  <c r="F2162" i="3" s="1"/>
  <c r="W1169" i="4"/>
  <c r="H2165" i="3" s="1"/>
  <c r="U1170" i="4"/>
  <c r="F2166" i="3" s="1"/>
  <c r="W1174" i="4"/>
  <c r="H2170" i="3" s="1"/>
  <c r="W1178" i="4"/>
  <c r="H2174" i="3" s="1"/>
  <c r="Y1180" i="4"/>
  <c r="J2176" i="3" s="1"/>
  <c r="U1182" i="4"/>
  <c r="F2178" i="3" s="1"/>
  <c r="W1182" i="4"/>
  <c r="H2178" i="3" s="1"/>
  <c r="Y1184" i="4"/>
  <c r="J2180" i="3" s="1"/>
  <c r="U1186" i="4"/>
  <c r="F2182" i="3" s="1"/>
  <c r="W1186" i="4"/>
  <c r="H2182" i="3" s="1"/>
  <c r="Y1188" i="4"/>
  <c r="J2144" i="3" s="1"/>
  <c r="U1190" i="4"/>
  <c r="F2185" i="3" s="1"/>
  <c r="W1190" i="4"/>
  <c r="H2185" i="3" s="1"/>
  <c r="Y1192" i="4"/>
  <c r="J2187" i="3" s="1"/>
  <c r="U1194" i="4"/>
  <c r="F2189" i="3" s="1"/>
  <c r="W1194" i="4"/>
  <c r="H2189" i="3" s="1"/>
  <c r="Y1194" i="4"/>
  <c r="J2189" i="3" s="1"/>
  <c r="Y1197" i="4"/>
  <c r="J2192" i="3" s="1"/>
  <c r="Y1201" i="4"/>
  <c r="J2196" i="3" s="1"/>
  <c r="Y1205" i="4"/>
  <c r="J2200" i="3" s="1"/>
  <c r="Y1209" i="4"/>
  <c r="J36" i="3" s="1"/>
  <c r="Y1213" i="4"/>
  <c r="J40" i="3" s="1"/>
  <c r="Y1217" i="4"/>
  <c r="J44" i="3" s="1"/>
  <c r="Y1221" i="4"/>
  <c r="J48" i="3" s="1"/>
  <c r="Y1224" i="4"/>
  <c r="J51" i="3" s="1"/>
  <c r="V1229" i="4"/>
  <c r="G56" i="3" s="1"/>
  <c r="V1265" i="4"/>
  <c r="G92" i="3" s="1"/>
  <c r="Y1267" i="4"/>
  <c r="J94" i="3" s="1"/>
  <c r="W1270" i="4"/>
  <c r="H97" i="3" s="1"/>
  <c r="U1273" i="4"/>
  <c r="F100" i="3" s="1"/>
  <c r="U1274" i="4"/>
  <c r="F101" i="3" s="1"/>
  <c r="Y1275" i="4"/>
  <c r="J102" i="3" s="1"/>
  <c r="W1276" i="4"/>
  <c r="H103" i="3" s="1"/>
  <c r="Y1279" i="4"/>
  <c r="J106" i="3" s="1"/>
  <c r="X914" i="4"/>
  <c r="I1884" i="3" s="1"/>
  <c r="V915" i="4"/>
  <c r="G1885" i="3" s="1"/>
  <c r="V919" i="4"/>
  <c r="G1888" i="3" s="1"/>
  <c r="X922" i="4"/>
  <c r="I1891" i="3" s="1"/>
  <c r="X930" i="4"/>
  <c r="I1899" i="3" s="1"/>
  <c r="X934" i="4"/>
  <c r="I1903" i="3" s="1"/>
  <c r="X938" i="4"/>
  <c r="I1907" i="3" s="1"/>
  <c r="X942" i="4"/>
  <c r="I1911" i="3" s="1"/>
  <c r="V963" i="4"/>
  <c r="G1933" i="3" s="1"/>
  <c r="X969" i="4"/>
  <c r="I1939" i="3" s="1"/>
  <c r="X975" i="4"/>
  <c r="I1945" i="3" s="1"/>
  <c r="V979" i="4"/>
  <c r="G1949" i="3" s="1"/>
  <c r="T987" i="4"/>
  <c r="E1957" i="3" s="1"/>
  <c r="V987" i="4"/>
  <c r="G1957" i="3" s="1"/>
  <c r="X987" i="4"/>
  <c r="I1957" i="3" s="1"/>
  <c r="Y1241" i="4"/>
  <c r="J68" i="3" s="1"/>
  <c r="W1557" i="4"/>
  <c r="H414" i="3" s="1"/>
  <c r="W1561" i="4"/>
  <c r="H418" i="3" s="1"/>
  <c r="W1565" i="4"/>
  <c r="H422" i="3" s="1"/>
  <c r="W1569" i="4"/>
  <c r="H426" i="3" s="1"/>
  <c r="W1573" i="4"/>
  <c r="H430" i="3" s="1"/>
  <c r="W1577" i="4"/>
  <c r="H434" i="3" s="1"/>
  <c r="W1581" i="4"/>
  <c r="H438" i="3" s="1"/>
  <c r="W1585" i="4"/>
  <c r="H442" i="3" s="1"/>
  <c r="W1589" i="4"/>
  <c r="H446" i="3" s="1"/>
  <c r="W1593" i="4"/>
  <c r="H450" i="3" s="1"/>
  <c r="W1597" i="4"/>
  <c r="H454" i="3" s="1"/>
  <c r="W1601" i="4"/>
  <c r="H458" i="3" s="1"/>
  <c r="W1605" i="4"/>
  <c r="H462" i="3" s="1"/>
  <c r="W1609" i="4"/>
  <c r="W1641" i="4"/>
  <c r="H498" i="3" s="1"/>
  <c r="W1645" i="4"/>
  <c r="H502" i="3" s="1"/>
  <c r="W1649" i="4"/>
  <c r="H506" i="3" s="1"/>
  <c r="W1653" i="4"/>
  <c r="H510" i="3" s="1"/>
  <c r="W1657" i="4"/>
  <c r="H514" i="3" s="1"/>
  <c r="W1661" i="4"/>
  <c r="H518" i="3" s="1"/>
  <c r="Y1883" i="4"/>
  <c r="J1304" i="3" s="1"/>
  <c r="W1884" i="4"/>
  <c r="H1305" i="3" s="1"/>
  <c r="V1888" i="4"/>
  <c r="G1309" i="3" s="1"/>
  <c r="X1891" i="4"/>
  <c r="I1312" i="3" s="1"/>
  <c r="V1892" i="4"/>
  <c r="G1313" i="3" s="1"/>
  <c r="T1893" i="4"/>
  <c r="E1314" i="3" s="1"/>
  <c r="X1895" i="4"/>
  <c r="I1316" i="3" s="1"/>
  <c r="X1903" i="4"/>
  <c r="I1324" i="3" s="1"/>
  <c r="T1905" i="4"/>
  <c r="E1326" i="3" s="1"/>
  <c r="T1911" i="4"/>
  <c r="E1332" i="3" s="1"/>
  <c r="W1665" i="4"/>
  <c r="H522" i="3" s="1"/>
  <c r="Y1696" i="4"/>
  <c r="J1117" i="3" s="1"/>
  <c r="Y1700" i="4"/>
  <c r="J1121" i="3" s="1"/>
  <c r="X1708" i="4"/>
  <c r="I1129" i="3" s="1"/>
  <c r="V1712" i="4"/>
  <c r="G1133" i="3" s="1"/>
  <c r="X1712" i="4"/>
  <c r="I1133" i="3" s="1"/>
  <c r="V1911" i="4"/>
  <c r="G1332" i="3" s="1"/>
  <c r="T1912" i="4"/>
  <c r="E1333" i="3" s="1"/>
  <c r="X1914" i="4"/>
  <c r="I1335" i="3" s="1"/>
  <c r="T1916" i="4"/>
  <c r="E1337" i="3" s="1"/>
  <c r="T1920" i="4"/>
  <c r="E1342" i="3" s="1"/>
  <c r="V1923" i="4"/>
  <c r="G1345" i="3" s="1"/>
  <c r="X1926" i="4"/>
  <c r="I1348" i="3" s="1"/>
  <c r="V1927" i="4"/>
  <c r="G1349" i="3" s="1"/>
  <c r="T1928" i="4"/>
  <c r="E1350" i="3" s="1"/>
  <c r="X1930" i="4"/>
  <c r="I1352" i="3" s="1"/>
  <c r="V2031" i="4"/>
  <c r="G1452" i="3" s="1"/>
  <c r="T2052" i="4"/>
  <c r="E1473" i="3" s="1"/>
  <c r="V2055" i="4"/>
  <c r="G1476" i="3" s="1"/>
  <c r="T2057" i="4"/>
  <c r="E1478" i="3" s="1"/>
  <c r="V2059" i="4"/>
  <c r="G1480" i="3" s="1"/>
  <c r="X2059" i="4"/>
  <c r="I1480" i="3" s="1"/>
  <c r="X2170" i="4"/>
  <c r="T2172" i="4"/>
  <c r="E759" i="3" s="1"/>
  <c r="V2175" i="4"/>
  <c r="X2178" i="4"/>
  <c r="X2182" i="4"/>
  <c r="T2184" i="4"/>
  <c r="E771" i="3" s="1"/>
  <c r="X2186" i="4"/>
  <c r="X2190" i="4"/>
  <c r="I2664" i="3" s="1"/>
  <c r="V2207" i="4"/>
  <c r="G2681" i="3" s="1"/>
  <c r="Y2221" i="4"/>
  <c r="J2695" i="3" s="1"/>
  <c r="U2235" i="4"/>
  <c r="F3406" i="3" s="1"/>
  <c r="W2238" i="4"/>
  <c r="H3409" i="3" s="1"/>
  <c r="U2239" i="4"/>
  <c r="F3410" i="3" s="1"/>
  <c r="U2243" i="4"/>
  <c r="F3414" i="3" s="1"/>
  <c r="U2247" i="4"/>
  <c r="F3418" i="3" s="1"/>
  <c r="U2251" i="4"/>
  <c r="F3422" i="3" s="1"/>
  <c r="U2255" i="4"/>
  <c r="F3426" i="3" s="1"/>
  <c r="W2258" i="4"/>
  <c r="H3429" i="3" s="1"/>
  <c r="U2259" i="4"/>
  <c r="F3430" i="3" s="1"/>
  <c r="W2262" i="4"/>
  <c r="H3433" i="3" s="1"/>
  <c r="U2263" i="4"/>
  <c r="F3434" i="3" s="1"/>
  <c r="W2266" i="4"/>
  <c r="H3437" i="3" s="1"/>
  <c r="U2267" i="4"/>
  <c r="F3438" i="3" s="1"/>
  <c r="W2270" i="4"/>
  <c r="H3441" i="3" s="1"/>
  <c r="U2271" i="4"/>
  <c r="F3442" i="3" s="1"/>
  <c r="U2279" i="4"/>
  <c r="F3450" i="3" s="1"/>
  <c r="T2311" i="4"/>
  <c r="E3483" i="3" s="1"/>
  <c r="X2314" i="4"/>
  <c r="I3486" i="3" s="1"/>
  <c r="Y2472" i="4"/>
  <c r="J3644" i="3" s="1"/>
  <c r="T2478" i="4"/>
  <c r="E3650" i="3" s="1"/>
  <c r="V2478" i="4"/>
  <c r="G3650" i="3" s="1"/>
  <c r="X2478" i="4"/>
  <c r="I3650" i="3" s="1"/>
  <c r="U2526" i="4"/>
  <c r="F3698" i="3" s="1"/>
  <c r="U2530" i="4"/>
  <c r="F3702" i="3" s="1"/>
  <c r="U2534" i="4"/>
  <c r="F3706" i="3" s="1"/>
  <c r="U2538" i="4"/>
  <c r="F3710" i="3" s="1"/>
  <c r="U2541" i="4"/>
  <c r="F3713" i="3" s="1"/>
  <c r="U2705" i="4"/>
  <c r="F2538" i="3" s="1"/>
  <c r="W2705" i="4"/>
  <c r="H2538" i="3" s="1"/>
  <c r="Y2705" i="4"/>
  <c r="J2538" i="3" s="1"/>
  <c r="W2709" i="4"/>
  <c r="H2542" i="3" s="1"/>
  <c r="U2717" i="4"/>
  <c r="F2550" i="3" s="1"/>
  <c r="U2721" i="4"/>
  <c r="F2554" i="3" s="1"/>
  <c r="U2725" i="4"/>
  <c r="F2558" i="3" s="1"/>
  <c r="U2726" i="4"/>
  <c r="F2559" i="3" s="1"/>
  <c r="U2729" i="4"/>
  <c r="F2562" i="3" s="1"/>
  <c r="W2729" i="4"/>
  <c r="H2562" i="3" s="1"/>
  <c r="Y2729" i="4"/>
  <c r="J2562" i="3" s="1"/>
  <c r="U2741" i="4"/>
  <c r="F2574" i="3" s="1"/>
  <c r="Y2743" i="4"/>
  <c r="J2576" i="3" s="1"/>
  <c r="Y2767" i="4"/>
  <c r="J2600" i="3" s="1"/>
  <c r="Y2780" i="4"/>
  <c r="J2613" i="3" s="1"/>
  <c r="Y2783" i="4"/>
  <c r="J2616" i="3" s="1"/>
  <c r="Y2920" i="4"/>
  <c r="J3278" i="3" s="1"/>
  <c r="T3497" i="4"/>
  <c r="E895" i="3" s="1"/>
  <c r="T3501" i="4"/>
  <c r="E899" i="3" s="1"/>
  <c r="T1682" i="4"/>
  <c r="E1104" i="3" s="1"/>
  <c r="T1690" i="4"/>
  <c r="E1111" i="3" s="1"/>
  <c r="T1706" i="4"/>
  <c r="E1127" i="3" s="1"/>
  <c r="U1710" i="4"/>
  <c r="F1131" i="3" s="1"/>
  <c r="T1853" i="4"/>
  <c r="E1274" i="3" s="1"/>
  <c r="T1865" i="4"/>
  <c r="E1286" i="3" s="1"/>
  <c r="W1907" i="4"/>
  <c r="H1328" i="3" s="1"/>
  <c r="U1908" i="4"/>
  <c r="F1329" i="3" s="1"/>
  <c r="W1911" i="4"/>
  <c r="H1332" i="3" s="1"/>
  <c r="U1912" i="4"/>
  <c r="F1333" i="3" s="1"/>
  <c r="U2028" i="4"/>
  <c r="F1449" i="3" s="1"/>
  <c r="Y2162" i="4"/>
  <c r="Y2166" i="4"/>
  <c r="U2168" i="4"/>
  <c r="W2171" i="4"/>
  <c r="U2176" i="4"/>
  <c r="U2180" i="4"/>
  <c r="U2188" i="4"/>
  <c r="W2188" i="4"/>
  <c r="Y2188" i="4"/>
  <c r="U2196" i="4"/>
  <c r="F2670" i="3" s="1"/>
  <c r="W2196" i="4"/>
  <c r="H2670" i="3" s="1"/>
  <c r="Y2196" i="4"/>
  <c r="J2670" i="3" s="1"/>
  <c r="U2204" i="4"/>
  <c r="F2678" i="3" s="1"/>
  <c r="Y2206" i="4"/>
  <c r="J2680" i="3" s="1"/>
  <c r="U2208" i="4"/>
  <c r="F2682" i="3" s="1"/>
  <c r="Y2208" i="4"/>
  <c r="J2682" i="3" s="1"/>
  <c r="U2209" i="4"/>
  <c r="F2683" i="3" s="1"/>
  <c r="Y2211" i="4"/>
  <c r="J2685" i="3" s="1"/>
  <c r="W2322" i="4"/>
  <c r="H3494" i="3" s="1"/>
  <c r="W2323" i="4"/>
  <c r="H3495" i="3" s="1"/>
  <c r="Y2325" i="4"/>
  <c r="J3497" i="3" s="1"/>
  <c r="W2327" i="4"/>
  <c r="H3499" i="3" s="1"/>
  <c r="W2454" i="4"/>
  <c r="H3626" i="3" s="1"/>
  <c r="Y2457" i="4"/>
  <c r="J3629" i="3" s="1"/>
  <c r="W2458" i="4"/>
  <c r="H3630" i="3" s="1"/>
  <c r="Y2462" i="4"/>
  <c r="J3634" i="3" s="1"/>
  <c r="W2466" i="4"/>
  <c r="H3638" i="3" s="1"/>
  <c r="U2523" i="4"/>
  <c r="F3695" i="3" s="1"/>
  <c r="X2672" i="4"/>
  <c r="I2505" i="3" s="1"/>
  <c r="V2673" i="4"/>
  <c r="G2506" i="3" s="1"/>
  <c r="T2674" i="4"/>
  <c r="E2507" i="3" s="1"/>
  <c r="X2677" i="4"/>
  <c r="T2679" i="4"/>
  <c r="E2512" i="3" s="1"/>
  <c r="X2680" i="4"/>
  <c r="I2513" i="3" s="1"/>
  <c r="V2689" i="4"/>
  <c r="G2522" i="3" s="1"/>
  <c r="X2692" i="4"/>
  <c r="I2525" i="3" s="1"/>
  <c r="V2693" i="4"/>
  <c r="G2526" i="3" s="1"/>
  <c r="T2694" i="4"/>
  <c r="E2527" i="3" s="1"/>
  <c r="T2695" i="4"/>
  <c r="E2528" i="3" s="1"/>
  <c r="X2700" i="4"/>
  <c r="I2533" i="3" s="1"/>
  <c r="V2701" i="4"/>
  <c r="G2534" i="3" s="1"/>
  <c r="T2702" i="4"/>
  <c r="E2535" i="3" s="1"/>
  <c r="T2703" i="4"/>
  <c r="E2536" i="3" s="1"/>
  <c r="X2704" i="4"/>
  <c r="I2537" i="3" s="1"/>
  <c r="X2708" i="4"/>
  <c r="I2541" i="3" s="1"/>
  <c r="X2712" i="4"/>
  <c r="I2545" i="3" s="1"/>
  <c r="V2713" i="4"/>
  <c r="G2546" i="3" s="1"/>
  <c r="T2714" i="4"/>
  <c r="E2547" i="3" s="1"/>
  <c r="T2715" i="4"/>
  <c r="E2548" i="3" s="1"/>
  <c r="V2725" i="4"/>
  <c r="G2558" i="3" s="1"/>
  <c r="V2726" i="4"/>
  <c r="G2559" i="3" s="1"/>
  <c r="V2741" i="4"/>
  <c r="G2574" i="3" s="1"/>
  <c r="X2786" i="4"/>
  <c r="I2619" i="3" s="1"/>
  <c r="X2792" i="4"/>
  <c r="I2625" i="3" s="1"/>
  <c r="X2793" i="4"/>
  <c r="I2626" i="3" s="1"/>
  <c r="X2796" i="4"/>
  <c r="I2629" i="3" s="1"/>
  <c r="X2797" i="4"/>
  <c r="I2630" i="3" s="1"/>
  <c r="V2801" i="4"/>
  <c r="G2634" i="3" s="1"/>
  <c r="X2801" i="4"/>
  <c r="I2634" i="3" s="1"/>
  <c r="V2818" i="4"/>
  <c r="G2651" i="3" s="1"/>
  <c r="V2829" i="4"/>
  <c r="G3187" i="3" s="1"/>
  <c r="T2830" i="4"/>
  <c r="E3188" i="3" s="1"/>
  <c r="X2832" i="4"/>
  <c r="I3190" i="3" s="1"/>
  <c r="T2834" i="4"/>
  <c r="E3192" i="3" s="1"/>
  <c r="X2836" i="4"/>
  <c r="I3194" i="3" s="1"/>
  <c r="T2838" i="4"/>
  <c r="E3196" i="3" s="1"/>
  <c r="X2840" i="4"/>
  <c r="I3198" i="3" s="1"/>
  <c r="T2842" i="4"/>
  <c r="E3200" i="3" s="1"/>
  <c r="X2844" i="4"/>
  <c r="I3202" i="3" s="1"/>
  <c r="T2846" i="4"/>
  <c r="E3204" i="3" s="1"/>
  <c r="T2850" i="4"/>
  <c r="E3208" i="3" s="1"/>
  <c r="X2852" i="4"/>
  <c r="I3210" i="3" s="1"/>
  <c r="T2854" i="4"/>
  <c r="E3212" i="3" s="1"/>
  <c r="T2858" i="4"/>
  <c r="E3222" i="3" s="1"/>
  <c r="X2888" i="4"/>
  <c r="I3246" i="3" s="1"/>
  <c r="T2890" i="4"/>
  <c r="E3248" i="3" s="1"/>
  <c r="V2890" i="4"/>
  <c r="G3248" i="3" s="1"/>
  <c r="X2908" i="4"/>
  <c r="I3266" i="3" s="1"/>
  <c r="V2909" i="4"/>
  <c r="G3267" i="3" s="1"/>
  <c r="U3133" i="4"/>
  <c r="F3063" i="3" s="1"/>
  <c r="U3141" i="4"/>
  <c r="F3070" i="3" s="1"/>
  <c r="U3161" i="4"/>
  <c r="F3090" i="3" s="1"/>
  <c r="U3165" i="4"/>
  <c r="Y3167" i="4"/>
  <c r="W3173" i="4"/>
  <c r="H3102" i="3" s="1"/>
  <c r="U3181" i="4"/>
  <c r="F3109" i="3" s="1"/>
  <c r="U3185" i="4"/>
  <c r="F3114" i="3" s="1"/>
  <c r="U3189" i="4"/>
  <c r="F3118" i="3" s="1"/>
  <c r="U3193" i="4"/>
  <c r="F3122" i="3" s="1"/>
  <c r="U3197" i="4"/>
  <c r="F3126" i="3" s="1"/>
  <c r="U3201" i="4"/>
  <c r="F3130" i="3" s="1"/>
  <c r="U3205" i="4"/>
  <c r="F3134" i="3" s="1"/>
  <c r="U3209" i="4"/>
  <c r="F3138" i="3" s="1"/>
  <c r="U3213" i="4"/>
  <c r="F3142" i="3" s="1"/>
  <c r="U3221" i="4"/>
  <c r="F3150" i="3" s="1"/>
  <c r="U3225" i="4"/>
  <c r="F3154" i="3" s="1"/>
  <c r="U3477" i="4"/>
  <c r="F875" i="3" s="1"/>
  <c r="W3477" i="4"/>
  <c r="H875" i="3" s="1"/>
  <c r="U3481" i="4"/>
  <c r="F879" i="3" s="1"/>
  <c r="W3481" i="4"/>
  <c r="H879" i="3" s="1"/>
  <c r="W3485" i="4"/>
  <c r="H883" i="3" s="1"/>
  <c r="U3489" i="4"/>
  <c r="F887" i="3" s="1"/>
  <c r="W3492" i="4"/>
  <c r="H890" i="3" s="1"/>
  <c r="U3493" i="4"/>
  <c r="F891" i="3" s="1"/>
  <c r="W3496" i="4"/>
  <c r="H894" i="3" s="1"/>
  <c r="U3497" i="4"/>
  <c r="F895" i="3" s="1"/>
  <c r="W3500" i="4"/>
  <c r="H898" i="3" s="1"/>
  <c r="U3501" i="4"/>
  <c r="F899" i="3" s="1"/>
  <c r="W3504" i="4"/>
  <c r="H902" i="3" s="1"/>
  <c r="U3505" i="4"/>
  <c r="F903" i="3" s="1"/>
  <c r="W3508" i="4"/>
  <c r="H906" i="3" s="1"/>
  <c r="Y3511" i="4"/>
  <c r="J909" i="3" s="1"/>
  <c r="T2069" i="4"/>
  <c r="E1491" i="3" s="1"/>
  <c r="X2071" i="4"/>
  <c r="I1493" i="3" s="1"/>
  <c r="V2076" i="4"/>
  <c r="G1498" i="3" s="1"/>
  <c r="X2318" i="4"/>
  <c r="I3490" i="3" s="1"/>
  <c r="V2319" i="4"/>
  <c r="G3491" i="3" s="1"/>
  <c r="X2322" i="4"/>
  <c r="I3494" i="3" s="1"/>
  <c r="V2323" i="4"/>
  <c r="G3495" i="3" s="1"/>
  <c r="T2324" i="4"/>
  <c r="E3496" i="3" s="1"/>
  <c r="T2332" i="4"/>
  <c r="E3504" i="3" s="1"/>
  <c r="X2332" i="4"/>
  <c r="I3504" i="3" s="1"/>
  <c r="T2336" i="4"/>
  <c r="E3508" i="3" s="1"/>
  <c r="X2336" i="4"/>
  <c r="I3508" i="3" s="1"/>
  <c r="T2340" i="4"/>
  <c r="E3512" i="3" s="1"/>
  <c r="X2340" i="4"/>
  <c r="I3512" i="3" s="1"/>
  <c r="T2396" i="4"/>
  <c r="E3568" i="3" s="1"/>
  <c r="X2396" i="4"/>
  <c r="I3568" i="3" s="1"/>
  <c r="T2456" i="4"/>
  <c r="E3628" i="3" s="1"/>
  <c r="X2456" i="4"/>
  <c r="I3628" i="3" s="1"/>
  <c r="V2463" i="4"/>
  <c r="G3635" i="3" s="1"/>
  <c r="Y2584" i="4"/>
  <c r="J3756" i="3" s="1"/>
  <c r="W2637" i="4"/>
  <c r="H2469" i="3" s="1"/>
  <c r="U2638" i="4"/>
  <c r="F2470" i="3" s="1"/>
  <c r="W2645" i="4"/>
  <c r="H2477" i="3" s="1"/>
  <c r="U2646" i="4"/>
  <c r="F2478" i="3" s="1"/>
  <c r="W2653" i="4"/>
  <c r="H2485" i="3" s="1"/>
  <c r="W2657" i="4"/>
  <c r="H2490" i="3" s="1"/>
  <c r="U2658" i="4"/>
  <c r="F2491" i="3" s="1"/>
  <c r="U2670" i="4"/>
  <c r="F2503" i="3" s="1"/>
  <c r="U2682" i="4"/>
  <c r="F2515" i="3" s="1"/>
  <c r="U2686" i="4"/>
  <c r="F2519" i="3" s="1"/>
  <c r="U2690" i="4"/>
  <c r="F2523" i="3" s="1"/>
  <c r="Y2690" i="4"/>
  <c r="J2523" i="3" s="1"/>
  <c r="U2694" i="4"/>
  <c r="F2527" i="3" s="1"/>
  <c r="U2698" i="4"/>
  <c r="F2531" i="3" s="1"/>
  <c r="U2702" i="4"/>
  <c r="F2535" i="3" s="1"/>
  <c r="Y2784" i="4"/>
  <c r="J2617" i="3" s="1"/>
  <c r="U2790" i="4"/>
  <c r="F2623" i="3" s="1"/>
  <c r="Y2792" i="4"/>
  <c r="J2625" i="3" s="1"/>
  <c r="Y2796" i="4"/>
  <c r="J2629" i="3" s="1"/>
  <c r="Y2800" i="4"/>
  <c r="J2633" i="3" s="1"/>
  <c r="W2801" i="4"/>
  <c r="H2634" i="3" s="1"/>
  <c r="Y2804" i="4"/>
  <c r="J2637" i="3" s="1"/>
  <c r="X3470" i="4"/>
  <c r="I868" i="3" s="1"/>
  <c r="T3502" i="4"/>
  <c r="E900" i="3" s="1"/>
  <c r="T3506" i="4"/>
  <c r="E904" i="3" s="1"/>
  <c r="V3509" i="4"/>
  <c r="G907" i="3" s="1"/>
  <c r="U2157" i="4"/>
  <c r="X2217" i="4"/>
  <c r="I2691" i="3" s="1"/>
  <c r="Y2517" i="4"/>
  <c r="J3689" i="3" s="1"/>
  <c r="T2535" i="4"/>
  <c r="E3707" i="3" s="1"/>
  <c r="T2543" i="4"/>
  <c r="E3715" i="3" s="1"/>
  <c r="X2553" i="4"/>
  <c r="I3725" i="3" s="1"/>
  <c r="X2557" i="4"/>
  <c r="I3729" i="3" s="1"/>
  <c r="X2561" i="4"/>
  <c r="I3734" i="3" s="1"/>
  <c r="X2565" i="4"/>
  <c r="I3737" i="3" s="1"/>
  <c r="X2569" i="4"/>
  <c r="I3741" i="3" s="1"/>
  <c r="X2573" i="4"/>
  <c r="I3745" i="3" s="1"/>
  <c r="X2577" i="4"/>
  <c r="I3749" i="3" s="1"/>
  <c r="X2633" i="4"/>
  <c r="I2465" i="3" s="1"/>
  <c r="X2637" i="4"/>
  <c r="I2469" i="3" s="1"/>
  <c r="X2641" i="4"/>
  <c r="I2473" i="3" s="1"/>
  <c r="X2645" i="4"/>
  <c r="I2477" i="3" s="1"/>
  <c r="V2782" i="4"/>
  <c r="G2615" i="3" s="1"/>
  <c r="T2783" i="4"/>
  <c r="E2616" i="3" s="1"/>
  <c r="X2783" i="4"/>
  <c r="I2616" i="3" s="1"/>
  <c r="V2922" i="4"/>
  <c r="G3280" i="3" s="1"/>
  <c r="X2933" i="4"/>
  <c r="I3291" i="3" s="1"/>
  <c r="U2938" i="4"/>
  <c r="F3296" i="3" s="1"/>
  <c r="U3466" i="4"/>
  <c r="F864" i="3" s="1"/>
  <c r="U1643" i="4"/>
  <c r="F500" i="3" s="1"/>
  <c r="W1643" i="4"/>
  <c r="H500" i="3" s="1"/>
  <c r="U1647" i="4"/>
  <c r="F504" i="3" s="1"/>
  <c r="W1647" i="4"/>
  <c r="H504" i="3" s="1"/>
  <c r="W1651" i="4"/>
  <c r="H508" i="3" s="1"/>
  <c r="U1655" i="4"/>
  <c r="F512" i="3" s="1"/>
  <c r="W1655" i="4"/>
  <c r="H512" i="3" s="1"/>
  <c r="W1659" i="4"/>
  <c r="H516" i="3" s="1"/>
  <c r="W1663" i="4"/>
  <c r="H520" i="3" s="1"/>
  <c r="U1667" i="4"/>
  <c r="F524" i="3" s="1"/>
  <c r="W1667" i="4"/>
  <c r="H524" i="3" s="1"/>
  <c r="U1671" i="4"/>
  <c r="F1092" i="3" s="1"/>
  <c r="W1671" i="4"/>
  <c r="H1092" i="3" s="1"/>
  <c r="W1675" i="4"/>
  <c r="H1096" i="3" s="1"/>
  <c r="U1679" i="4"/>
  <c r="F1100" i="3" s="1"/>
  <c r="W1679" i="4"/>
  <c r="H1100" i="3" s="1"/>
  <c r="W1683" i="4"/>
  <c r="H1105" i="3" s="1"/>
  <c r="U1687" i="4"/>
  <c r="F1108" i="3" s="1"/>
  <c r="W1687" i="4"/>
  <c r="H1108" i="3" s="1"/>
  <c r="U1696" i="4"/>
  <c r="F1117" i="3" s="1"/>
  <c r="U1700" i="4"/>
  <c r="F1121" i="3" s="1"/>
  <c r="W1706" i="4"/>
  <c r="H1127" i="3" s="1"/>
  <c r="Y1706" i="4"/>
  <c r="J1127" i="3" s="1"/>
  <c r="T1708" i="4"/>
  <c r="E1129" i="3" s="1"/>
  <c r="T1712" i="4"/>
  <c r="E1133" i="3" s="1"/>
  <c r="Y1713" i="4"/>
  <c r="J1134" i="3" s="1"/>
  <c r="U1718" i="4"/>
  <c r="F1137" i="3" s="1"/>
  <c r="W1857" i="4"/>
  <c r="H1278" i="3" s="1"/>
  <c r="W1865" i="4"/>
  <c r="H1286" i="3" s="1"/>
  <c r="W1869" i="4"/>
  <c r="H1290" i="3" s="1"/>
  <c r="W1877" i="4"/>
  <c r="H1298" i="3" s="1"/>
  <c r="V1891" i="4"/>
  <c r="G1312" i="3" s="1"/>
  <c r="T1902" i="4"/>
  <c r="E1323" i="3" s="1"/>
  <c r="T2019" i="4"/>
  <c r="E1440" i="3" s="1"/>
  <c r="X2021" i="4"/>
  <c r="I1442" i="3" s="1"/>
  <c r="T2023" i="4"/>
  <c r="E1444" i="3" s="1"/>
  <c r="X2025" i="4"/>
  <c r="I1446" i="3" s="1"/>
  <c r="T2050" i="4"/>
  <c r="E1471" i="3" s="1"/>
  <c r="T2059" i="4"/>
  <c r="E1480" i="3" s="1"/>
  <c r="V2061" i="4"/>
  <c r="G1482" i="3" s="1"/>
  <c r="V2065" i="4"/>
  <c r="G1487" i="3" s="1"/>
  <c r="X2160" i="4"/>
  <c r="T2162" i="4"/>
  <c r="E749" i="3" s="1"/>
  <c r="X2165" i="4"/>
  <c r="T2313" i="4"/>
  <c r="E3485" i="3" s="1"/>
  <c r="T2314" i="4"/>
  <c r="E3486" i="3" s="1"/>
  <c r="Y2470" i="4"/>
  <c r="J3642" i="3" s="1"/>
  <c r="Y2475" i="4"/>
  <c r="J3647" i="3" s="1"/>
  <c r="V2508" i="4"/>
  <c r="G3680" i="3" s="1"/>
  <c r="V2520" i="4"/>
  <c r="G3692" i="3" s="1"/>
  <c r="T2524" i="4"/>
  <c r="E3696" i="3" s="1"/>
  <c r="V2524" i="4"/>
  <c r="G3696" i="3" s="1"/>
  <c r="W2530" i="4"/>
  <c r="H3702" i="3" s="1"/>
  <c r="U2531" i="4"/>
  <c r="F3703" i="3" s="1"/>
  <c r="W2531" i="4"/>
  <c r="H3703" i="3" s="1"/>
  <c r="W2535" i="4"/>
  <c r="H3707" i="3" s="1"/>
  <c r="W2538" i="4"/>
  <c r="H3710" i="3" s="1"/>
  <c r="U2539" i="4"/>
  <c r="F3711" i="3" s="1"/>
  <c r="W2539" i="4"/>
  <c r="H3711" i="3" s="1"/>
  <c r="Y2581" i="4"/>
  <c r="J3753" i="3" s="1"/>
  <c r="U2704" i="4"/>
  <c r="F2537" i="3" s="1"/>
  <c r="Y2777" i="4"/>
  <c r="J2610" i="3" s="1"/>
  <c r="Y2781" i="4"/>
  <c r="J2614" i="3" s="1"/>
  <c r="W2782" i="4"/>
  <c r="H2615" i="3" s="1"/>
  <c r="Y2782" i="4"/>
  <c r="J2615" i="3" s="1"/>
  <c r="Y2785" i="4"/>
  <c r="J2618" i="3" s="1"/>
  <c r="Y2806" i="4"/>
  <c r="J2639" i="3" s="1"/>
  <c r="Y2913" i="4"/>
  <c r="J3271" i="3" s="1"/>
  <c r="U2915" i="4"/>
  <c r="F3273" i="3" s="1"/>
  <c r="Y2915" i="4"/>
  <c r="J3273" i="3" s="1"/>
  <c r="U2916" i="4"/>
  <c r="F3274" i="3" s="1"/>
  <c r="U2917" i="4"/>
  <c r="F3275" i="3" s="1"/>
  <c r="U2928" i="4"/>
  <c r="F3286" i="3" s="1"/>
  <c r="T3079" i="4"/>
  <c r="E3007" i="3" s="1"/>
  <c r="V3083" i="4"/>
  <c r="G3012" i="3" s="1"/>
  <c r="T3087" i="4"/>
  <c r="E3016" i="3" s="1"/>
  <c r="V3087" i="4"/>
  <c r="G3016" i="3" s="1"/>
  <c r="V3091" i="4"/>
  <c r="G3020" i="3" s="1"/>
  <c r="V3095" i="4"/>
  <c r="G3024" i="3" s="1"/>
  <c r="T3099" i="4"/>
  <c r="E3028" i="3" s="1"/>
  <c r="V3099" i="4"/>
  <c r="G3028" i="3" s="1"/>
  <c r="T3103" i="4"/>
  <c r="E3032" i="3" s="1"/>
  <c r="V3103" i="4"/>
  <c r="G3032" i="3" s="1"/>
  <c r="T3107" i="4"/>
  <c r="E3035" i="3" s="1"/>
  <c r="X1670" i="4"/>
  <c r="I1091" i="3" s="1"/>
  <c r="V1671" i="4"/>
  <c r="G1092" i="3" s="1"/>
  <c r="V1675" i="4"/>
  <c r="G1096" i="3" s="1"/>
  <c r="X1678" i="4"/>
  <c r="I1099" i="3" s="1"/>
  <c r="V1679" i="4"/>
  <c r="G1100" i="3" s="1"/>
  <c r="V1683" i="4"/>
  <c r="G1105" i="3" s="1"/>
  <c r="X1686" i="4"/>
  <c r="I1145" i="3" s="1"/>
  <c r="V1687" i="4"/>
  <c r="G1108" i="3" s="1"/>
  <c r="Y1710" i="4"/>
  <c r="J1131" i="3" s="1"/>
  <c r="X1853" i="4"/>
  <c r="I1274" i="3" s="1"/>
  <c r="V1854" i="4"/>
  <c r="G1275" i="3" s="1"/>
  <c r="V1862" i="4"/>
  <c r="G1283" i="3" s="1"/>
  <c r="T1877" i="4"/>
  <c r="E1298" i="3" s="1"/>
  <c r="W1905" i="4"/>
  <c r="H1326" i="3" s="1"/>
  <c r="W1921" i="4"/>
  <c r="H1343" i="3" s="1"/>
  <c r="U2046" i="4"/>
  <c r="F1467" i="3" s="1"/>
  <c r="U2047" i="4"/>
  <c r="F1468" i="3" s="1"/>
  <c r="U2058" i="4"/>
  <c r="F1479" i="3" s="1"/>
  <c r="T2290" i="4"/>
  <c r="E3461" i="3" s="1"/>
  <c r="U2309" i="4"/>
  <c r="F3481" i="3" s="1"/>
  <c r="W2309" i="4"/>
  <c r="H3481" i="3" s="1"/>
  <c r="W2313" i="4"/>
  <c r="H3485" i="3" s="1"/>
  <c r="W2316" i="4"/>
  <c r="H3488" i="3" s="1"/>
  <c r="W2325" i="4"/>
  <c r="H3497" i="3" s="1"/>
  <c r="W2453" i="4"/>
  <c r="H3625" i="3" s="1"/>
  <c r="W2457" i="4"/>
  <c r="H3629" i="3" s="1"/>
  <c r="U2462" i="4"/>
  <c r="F3634" i="3" s="1"/>
  <c r="Y2518" i="4"/>
  <c r="J3690" i="3" s="1"/>
  <c r="U2520" i="4"/>
  <c r="F3692" i="3" s="1"/>
  <c r="W2523" i="4"/>
  <c r="H3695" i="3" s="1"/>
  <c r="V2680" i="4"/>
  <c r="G2513" i="3" s="1"/>
  <c r="V2708" i="4"/>
  <c r="G2541" i="3" s="1"/>
  <c r="X2719" i="4"/>
  <c r="I2552" i="3" s="1"/>
  <c r="V2720" i="4"/>
  <c r="G2553" i="3" s="1"/>
  <c r="X2795" i="4"/>
  <c r="I2628" i="3" s="1"/>
  <c r="T2805" i="4"/>
  <c r="E2638" i="3" s="1"/>
  <c r="V2812" i="4"/>
  <c r="G2645" i="3" s="1"/>
  <c r="V2815" i="4"/>
  <c r="G2648" i="3" s="1"/>
  <c r="X2822" i="4"/>
  <c r="I2429" i="3" s="1"/>
  <c r="X2826" i="4"/>
  <c r="I3184" i="3" s="1"/>
  <c r="V2827" i="4"/>
  <c r="G3185" i="3" s="1"/>
  <c r="V2879" i="4"/>
  <c r="G3237" i="3" s="1"/>
  <c r="X2882" i="4"/>
  <c r="I3240" i="3" s="1"/>
  <c r="V2883" i="4"/>
  <c r="G3241" i="3" s="1"/>
  <c r="T2884" i="4"/>
  <c r="E3242" i="3" s="1"/>
  <c r="T2904" i="4"/>
  <c r="E3262" i="3" s="1"/>
  <c r="T2912" i="4"/>
  <c r="E3270" i="3" s="1"/>
  <c r="X2914" i="4"/>
  <c r="I3272" i="3" s="1"/>
  <c r="Y3138" i="4"/>
  <c r="J3067" i="3" s="1"/>
  <c r="Y3142" i="4"/>
  <c r="J3071" i="3" s="1"/>
  <c r="Y3146" i="4"/>
  <c r="J3075" i="3" s="1"/>
  <c r="U3479" i="4"/>
  <c r="F877" i="3" s="1"/>
  <c r="W3479" i="4"/>
  <c r="H877" i="3" s="1"/>
  <c r="Y3479" i="4"/>
  <c r="J877" i="3" s="1"/>
  <c r="U3483" i="4"/>
  <c r="F881" i="3" s="1"/>
  <c r="Y3483" i="4"/>
  <c r="J881" i="3" s="1"/>
  <c r="V3511" i="4"/>
  <c r="G909" i="3" s="1"/>
  <c r="U2306" i="4"/>
  <c r="F3478" i="3" s="1"/>
  <c r="U3124" i="4"/>
  <c r="F3053" i="3" s="1"/>
  <c r="U3512" i="4"/>
  <c r="F910" i="3" s="1"/>
  <c r="Y5" i="4"/>
  <c r="J2864" i="3" s="1"/>
  <c r="Y21" i="4"/>
  <c r="J2866" i="3" s="1"/>
  <c r="U23" i="4"/>
  <c r="F2870" i="3" s="1"/>
  <c r="Y23" i="4"/>
  <c r="J2870" i="3" s="1"/>
  <c r="Y25" i="4"/>
  <c r="J2875" i="3" s="1"/>
  <c r="Y29" i="4"/>
  <c r="J2883" i="3" s="1"/>
  <c r="U31" i="4"/>
  <c r="F2887" i="3" s="1"/>
  <c r="Y31" i="4"/>
  <c r="J2887" i="3" s="1"/>
  <c r="Y33" i="4"/>
  <c r="J2892" i="3" s="1"/>
  <c r="W38" i="4"/>
  <c r="H15" i="3" s="1"/>
  <c r="W42" i="4"/>
  <c r="H19" i="3" s="1"/>
  <c r="W46" i="4"/>
  <c r="H23" i="3" s="1"/>
  <c r="U47" i="4"/>
  <c r="F25" i="3" s="1"/>
  <c r="W54" i="4"/>
  <c r="H24" i="3" s="1"/>
  <c r="U55" i="4"/>
  <c r="F128" i="3" s="1"/>
  <c r="U63" i="4"/>
  <c r="F136" i="3" s="1"/>
  <c r="U67" i="4"/>
  <c r="F140" i="3" s="1"/>
  <c r="Y69" i="4"/>
  <c r="J142" i="3" s="1"/>
  <c r="Y73" i="4"/>
  <c r="J146" i="3" s="1"/>
  <c r="W74" i="4"/>
  <c r="H147" i="3" s="1"/>
  <c r="U75" i="4"/>
  <c r="F148" i="3" s="1"/>
  <c r="W78" i="4"/>
  <c r="H151" i="3" s="1"/>
  <c r="U79" i="4"/>
  <c r="F152" i="3" s="1"/>
  <c r="W86" i="4"/>
  <c r="H159" i="3" s="1"/>
  <c r="U87" i="4"/>
  <c r="F160" i="3" s="1"/>
  <c r="W90" i="4"/>
  <c r="H163" i="3" s="1"/>
  <c r="U91" i="4"/>
  <c r="F164" i="3" s="1"/>
  <c r="X10" i="4"/>
  <c r="I2874" i="3" s="1"/>
  <c r="V12" i="4"/>
  <c r="G2878" i="3" s="1"/>
  <c r="X15" i="4"/>
  <c r="I2886" i="3" s="1"/>
  <c r="T20" i="4"/>
  <c r="E2865" i="3" s="1"/>
  <c r="T28" i="4"/>
  <c r="E2882" i="3" s="1"/>
  <c r="V21" i="4"/>
  <c r="G2866" i="3" s="1"/>
  <c r="V25" i="4"/>
  <c r="G2875" i="3" s="1"/>
  <c r="V29" i="4"/>
  <c r="G2883" i="3" s="1"/>
  <c r="X29" i="4"/>
  <c r="I2883" i="3" s="1"/>
  <c r="W16" i="4"/>
  <c r="H2888" i="3" s="1"/>
  <c r="Y16" i="4"/>
  <c r="J2888" i="3" s="1"/>
  <c r="Y19" i="4"/>
  <c r="J2884" i="3" s="1"/>
  <c r="W20" i="4"/>
  <c r="H2865" i="3" s="1"/>
  <c r="Y20" i="4"/>
  <c r="J2865" i="3" s="1"/>
  <c r="W25" i="4"/>
  <c r="H2875" i="3" s="1"/>
  <c r="U26" i="4"/>
  <c r="F2877" i="3" s="1"/>
  <c r="X5" i="4"/>
  <c r="I2864" i="3" s="1"/>
  <c r="T7" i="4"/>
  <c r="E2869" i="3" s="1"/>
  <c r="V7" i="4"/>
  <c r="G2869" i="3" s="1"/>
  <c r="X9" i="4"/>
  <c r="I2873" i="3" s="1"/>
  <c r="T11" i="4"/>
  <c r="E2876" i="3" s="1"/>
  <c r="X13" i="4"/>
  <c r="I2879" i="3" s="1"/>
  <c r="X37" i="4"/>
  <c r="I2896" i="3" s="1"/>
  <c r="T39" i="4"/>
  <c r="E16" i="3" s="1"/>
  <c r="V39" i="4"/>
  <c r="G16" i="3" s="1"/>
  <c r="X41" i="4"/>
  <c r="I18" i="3" s="1"/>
  <c r="T43" i="4"/>
  <c r="E20" i="3" s="1"/>
  <c r="V43" i="4"/>
  <c r="G20" i="3" s="1"/>
  <c r="X45" i="4"/>
  <c r="I22" i="3" s="1"/>
  <c r="X53" i="4"/>
  <c r="I31" i="3" s="1"/>
  <c r="T55" i="4"/>
  <c r="E128" i="3" s="1"/>
  <c r="V55" i="4"/>
  <c r="G128" i="3" s="1"/>
  <c r="X55" i="4"/>
  <c r="I128" i="3" s="1"/>
  <c r="V63" i="4"/>
  <c r="G136" i="3" s="1"/>
  <c r="V67" i="4"/>
  <c r="G140" i="3" s="1"/>
  <c r="T75" i="4"/>
  <c r="E148" i="3" s="1"/>
  <c r="V75" i="4"/>
  <c r="G148" i="3" s="1"/>
  <c r="X75" i="4"/>
  <c r="I148" i="3" s="1"/>
  <c r="T79" i="4"/>
  <c r="E152" i="3" s="1"/>
  <c r="V79" i="4"/>
  <c r="G152" i="3" s="1"/>
  <c r="X79" i="4"/>
  <c r="I152" i="3" s="1"/>
  <c r="T83" i="4"/>
  <c r="E156" i="3" s="1"/>
  <c r="V83" i="4"/>
  <c r="G156" i="3" s="1"/>
  <c r="X83" i="4"/>
  <c r="I156" i="3" s="1"/>
  <c r="V86" i="4"/>
  <c r="G159" i="3" s="1"/>
  <c r="T87" i="4"/>
  <c r="E160" i="3" s="1"/>
  <c r="V87" i="4"/>
  <c r="G160" i="3" s="1"/>
  <c r="X87" i="4"/>
  <c r="I160" i="3" s="1"/>
  <c r="V90" i="4"/>
  <c r="G163" i="3" s="1"/>
  <c r="Y135" i="4"/>
  <c r="J1770" i="3" s="1"/>
  <c r="Y143" i="4"/>
  <c r="J1778" i="3" s="1"/>
  <c r="Y147" i="4"/>
  <c r="J1782" i="3" s="1"/>
  <c r="Y151" i="4"/>
  <c r="J1786" i="3" s="1"/>
  <c r="Y155" i="4"/>
  <c r="J1790" i="3" s="1"/>
  <c r="X247" i="4"/>
  <c r="I3793" i="3" s="1"/>
  <c r="Y251" i="4"/>
  <c r="J3798" i="3" s="1"/>
  <c r="T256" i="4"/>
  <c r="E3803" i="3" s="1"/>
  <c r="W258" i="4"/>
  <c r="H3805" i="3" s="1"/>
  <c r="Y268" i="4"/>
  <c r="J3815" i="3" s="1"/>
  <c r="X272" i="4"/>
  <c r="I3819" i="3" s="1"/>
  <c r="X276" i="4"/>
  <c r="I3823" i="3" s="1"/>
  <c r="X280" i="4"/>
  <c r="I3826" i="3" s="1"/>
  <c r="X284" i="4"/>
  <c r="I3830" i="3" s="1"/>
  <c r="X288" i="4"/>
  <c r="I3796" i="3" s="1"/>
  <c r="X292" i="4"/>
  <c r="X296" i="4"/>
  <c r="X300" i="4"/>
  <c r="X301" i="4"/>
  <c r="W345" i="4"/>
  <c r="H943" i="3" s="1"/>
  <c r="Y347" i="4"/>
  <c r="J945" i="3" s="1"/>
  <c r="V348" i="4"/>
  <c r="G946" i="3" s="1"/>
  <c r="U351" i="4"/>
  <c r="F949" i="3" s="1"/>
  <c r="W351" i="4"/>
  <c r="H949" i="3" s="1"/>
  <c r="T354" i="4"/>
  <c r="E952" i="3" s="1"/>
  <c r="V357" i="4"/>
  <c r="G955" i="3" s="1"/>
  <c r="X357" i="4"/>
  <c r="I955" i="3" s="1"/>
  <c r="Y359" i="4"/>
  <c r="J957" i="3" s="1"/>
  <c r="X363" i="4"/>
  <c r="I961" i="3" s="1"/>
  <c r="X371" i="4"/>
  <c r="I969" i="3" s="1"/>
  <c r="V372" i="4"/>
  <c r="G970" i="3" s="1"/>
  <c r="X372" i="4"/>
  <c r="I970" i="3" s="1"/>
  <c r="V380" i="4"/>
  <c r="G978" i="3" s="1"/>
  <c r="V384" i="4"/>
  <c r="G982" i="3" s="1"/>
  <c r="T385" i="4"/>
  <c r="E983" i="3" s="1"/>
  <c r="V388" i="4"/>
  <c r="G986" i="3" s="1"/>
  <c r="V392" i="4"/>
  <c r="G990" i="3" s="1"/>
  <c r="T393" i="4"/>
  <c r="E991" i="3" s="1"/>
  <c r="T425" i="4"/>
  <c r="E1023" i="3" s="1"/>
  <c r="X427" i="4"/>
  <c r="I1025" i="3" s="1"/>
  <c r="X431" i="4"/>
  <c r="I1029" i="3" s="1"/>
  <c r="X435" i="4"/>
  <c r="I1033" i="3" s="1"/>
  <c r="X439" i="4"/>
  <c r="I1037" i="3" s="1"/>
  <c r="X443" i="4"/>
  <c r="I2222" i="3" s="1"/>
  <c r="V516" i="4"/>
  <c r="G2295" i="3" s="1"/>
  <c r="X517" i="4"/>
  <c r="I2296" i="3" s="1"/>
  <c r="X528" i="4"/>
  <c r="I2308" i="3" s="1"/>
  <c r="X531" i="4"/>
  <c r="I2311" i="3" s="1"/>
  <c r="V532" i="4"/>
  <c r="G2312" i="3" s="1"/>
  <c r="X532" i="4"/>
  <c r="I2312" i="3" s="1"/>
  <c r="X535" i="4"/>
  <c r="I2315" i="3" s="1"/>
  <c r="X536" i="4"/>
  <c r="I2316" i="3" s="1"/>
  <c r="X539" i="4"/>
  <c r="X763" i="4"/>
  <c r="I2729" i="3" s="1"/>
  <c r="V803" i="4"/>
  <c r="G2769" i="3" s="1"/>
  <c r="F533" i="3"/>
  <c r="H533" i="3"/>
  <c r="J533" i="3"/>
  <c r="H541" i="3"/>
  <c r="H545" i="3"/>
  <c r="H3856" i="3"/>
  <c r="H549" i="3"/>
  <c r="H3860" i="3"/>
  <c r="H553" i="3"/>
  <c r="X217" i="4"/>
  <c r="I192" i="3" s="1"/>
  <c r="X221" i="4"/>
  <c r="I3767" i="3" s="1"/>
  <c r="X225" i="4"/>
  <c r="I3771" i="3" s="1"/>
  <c r="X229" i="4"/>
  <c r="I3775" i="3" s="1"/>
  <c r="X232" i="4"/>
  <c r="I3778" i="3" s="1"/>
  <c r="V233" i="4"/>
  <c r="G3779" i="3" s="1"/>
  <c r="X236" i="4"/>
  <c r="I3782" i="3" s="1"/>
  <c r="V237" i="4"/>
  <c r="G3783" i="3" s="1"/>
  <c r="X237" i="4"/>
  <c r="I3783" i="3" s="1"/>
  <c r="X240" i="4"/>
  <c r="I3786" i="3" s="1"/>
  <c r="V241" i="4"/>
  <c r="G3787" i="3" s="1"/>
  <c r="X241" i="4"/>
  <c r="I3787" i="3" s="1"/>
  <c r="X244" i="4"/>
  <c r="I3790" i="3" s="1"/>
  <c r="V245" i="4"/>
  <c r="G3791" i="3" s="1"/>
  <c r="X245" i="4"/>
  <c r="I3791" i="3" s="1"/>
  <c r="Y248" i="4"/>
  <c r="J3795" i="3" s="1"/>
  <c r="W252" i="4"/>
  <c r="H3799" i="3" s="1"/>
  <c r="Y252" i="4"/>
  <c r="J3799" i="3" s="1"/>
  <c r="X255" i="4"/>
  <c r="I3802" i="3" s="1"/>
  <c r="V256" i="4"/>
  <c r="G3803" i="3" s="1"/>
  <c r="X256" i="4"/>
  <c r="I3803" i="3" s="1"/>
  <c r="X262" i="4"/>
  <c r="I3809" i="3" s="1"/>
  <c r="X270" i="4"/>
  <c r="I3817" i="3" s="1"/>
  <c r="T271" i="4"/>
  <c r="E3818" i="3" s="1"/>
  <c r="V274" i="4"/>
  <c r="G3821" i="3" s="1"/>
  <c r="X274" i="4"/>
  <c r="I3821" i="3" s="1"/>
  <c r="V282" i="4"/>
  <c r="G3828" i="3" s="1"/>
  <c r="X282" i="4"/>
  <c r="I3828" i="3" s="1"/>
  <c r="V290" i="4"/>
  <c r="G3836" i="3" s="1"/>
  <c r="X290" i="4"/>
  <c r="I3836" i="3" s="1"/>
  <c r="V298" i="4"/>
  <c r="X298" i="4"/>
  <c r="T307" i="4"/>
  <c r="E3853" i="3" s="1"/>
  <c r="V310" i="4"/>
  <c r="T311" i="4"/>
  <c r="E3857" i="3" s="1"/>
  <c r="V314" i="4"/>
  <c r="T315" i="4"/>
  <c r="E3861" i="3" s="1"/>
  <c r="V318" i="4"/>
  <c r="T319" i="4"/>
  <c r="E917" i="3" s="1"/>
  <c r="V322" i="4"/>
  <c r="T323" i="4"/>
  <c r="E921" i="3" s="1"/>
  <c r="V326" i="4"/>
  <c r="G924" i="3" s="1"/>
  <c r="T327" i="4"/>
  <c r="E925" i="3" s="1"/>
  <c r="V330" i="4"/>
  <c r="G928" i="3" s="1"/>
  <c r="T331" i="4"/>
  <c r="E929" i="3" s="1"/>
  <c r="V334" i="4"/>
  <c r="G933" i="3" s="1"/>
  <c r="T335" i="4"/>
  <c r="E932" i="3" s="1"/>
  <c r="T339" i="4"/>
  <c r="E937" i="3" s="1"/>
  <c r="U346" i="4"/>
  <c r="F944" i="3" s="1"/>
  <c r="W346" i="4"/>
  <c r="H944" i="3" s="1"/>
  <c r="U349" i="4"/>
  <c r="F947" i="3" s="1"/>
  <c r="W349" i="4"/>
  <c r="H947" i="3" s="1"/>
  <c r="T352" i="4"/>
  <c r="E950" i="3" s="1"/>
  <c r="Y353" i="4"/>
  <c r="J951" i="3" s="1"/>
  <c r="V354" i="4"/>
  <c r="G952" i="3" s="1"/>
  <c r="X354" i="4"/>
  <c r="I952" i="3" s="1"/>
  <c r="T355" i="4"/>
  <c r="E953" i="3" s="1"/>
  <c r="V358" i="4"/>
  <c r="G956" i="3" s="1"/>
  <c r="X360" i="4"/>
  <c r="I958" i="3" s="1"/>
  <c r="T362" i="4"/>
  <c r="E960" i="3" s="1"/>
  <c r="X364" i="4"/>
  <c r="I962" i="3" s="1"/>
  <c r="T366" i="4"/>
  <c r="E964" i="3" s="1"/>
  <c r="X368" i="4"/>
  <c r="I966" i="3" s="1"/>
  <c r="T370" i="4"/>
  <c r="E968" i="3" s="1"/>
  <c r="X373" i="4"/>
  <c r="I971" i="3" s="1"/>
  <c r="X424" i="4"/>
  <c r="I1022" i="3" s="1"/>
  <c r="V433" i="4"/>
  <c r="G1031" i="3" s="1"/>
  <c r="X433" i="4"/>
  <c r="I1031" i="3" s="1"/>
  <c r="X437" i="4"/>
  <c r="I1035" i="3" s="1"/>
  <c r="X441" i="4"/>
  <c r="I2220" i="3" s="1"/>
  <c r="V446" i="4"/>
  <c r="G2225" i="3" s="1"/>
  <c r="T450" i="4"/>
  <c r="E2229" i="3" s="1"/>
  <c r="V450" i="4"/>
  <c r="G2229" i="3" s="1"/>
  <c r="U457" i="4"/>
  <c r="F2236" i="3" s="1"/>
  <c r="V460" i="4"/>
  <c r="G2239" i="3" s="1"/>
  <c r="T472" i="4"/>
  <c r="E2251" i="3" s="1"/>
  <c r="V472" i="4"/>
  <c r="G2251" i="3" s="1"/>
  <c r="X472" i="4"/>
  <c r="I2251" i="3" s="1"/>
  <c r="Y485" i="4"/>
  <c r="J2265" i="3" s="1"/>
  <c r="Y489" i="4"/>
  <c r="Y493" i="4"/>
  <c r="J2272" i="3" s="1"/>
  <c r="T503" i="4"/>
  <c r="E2282" i="3" s="1"/>
  <c r="X503" i="4"/>
  <c r="I2282" i="3" s="1"/>
  <c r="X520" i="4"/>
  <c r="I2299" i="3" s="1"/>
  <c r="X521" i="4"/>
  <c r="I2300" i="3" s="1"/>
  <c r="X524" i="4"/>
  <c r="I2303" i="3" s="1"/>
  <c r="V525" i="4"/>
  <c r="G2304" i="3" s="1"/>
  <c r="X525" i="4"/>
  <c r="I2304" i="3" s="1"/>
  <c r="V529" i="4"/>
  <c r="G2309" i="3" s="1"/>
  <c r="X529" i="4"/>
  <c r="I2309" i="3" s="1"/>
  <c r="T530" i="4"/>
  <c r="E2310" i="3" s="1"/>
  <c r="X533" i="4"/>
  <c r="I2313" i="3" s="1"/>
  <c r="X537" i="4"/>
  <c r="I2317" i="3" s="1"/>
  <c r="T538" i="4"/>
  <c r="E2318" i="3" s="1"/>
  <c r="V538" i="4"/>
  <c r="X540" i="4"/>
  <c r="I2320" i="3" s="1"/>
  <c r="T542" i="4"/>
  <c r="E2321" i="3" s="1"/>
  <c r="V542" i="4"/>
  <c r="G2321" i="3" s="1"/>
  <c r="X544" i="4"/>
  <c r="I2323" i="3" s="1"/>
  <c r="X545" i="4"/>
  <c r="I2324" i="3" s="1"/>
  <c r="X548" i="4"/>
  <c r="I2327" i="3" s="1"/>
  <c r="Y551" i="4"/>
  <c r="J2330" i="3" s="1"/>
  <c r="V552" i="4"/>
  <c r="G2331" i="3" s="1"/>
  <c r="V555" i="4"/>
  <c r="G2334" i="3" s="1"/>
  <c r="Y557" i="4"/>
  <c r="J2336" i="3" s="1"/>
  <c r="X558" i="4"/>
  <c r="I2337" i="3" s="1"/>
  <c r="Y560" i="4"/>
  <c r="J2339" i="3" s="1"/>
  <c r="T563" i="4"/>
  <c r="E2342" i="3" s="1"/>
  <c r="Y567" i="4"/>
  <c r="J2346" i="3" s="1"/>
  <c r="W568" i="4"/>
  <c r="H2347" i="3" s="1"/>
  <c r="W597" i="4"/>
  <c r="H576" i="3" s="1"/>
  <c r="W605" i="4"/>
  <c r="H584" i="3" s="1"/>
  <c r="W609" i="4"/>
  <c r="H588" i="3" s="1"/>
  <c r="W613" i="4"/>
  <c r="H592" i="3" s="1"/>
  <c r="Y640" i="4"/>
  <c r="J619" i="3" s="1"/>
  <c r="Y644" i="4"/>
  <c r="J623" i="3" s="1"/>
  <c r="Y680" i="4"/>
  <c r="Y683" i="4"/>
  <c r="J662" i="3" s="1"/>
  <c r="W684" i="4"/>
  <c r="H663" i="3" s="1"/>
  <c r="U685" i="4"/>
  <c r="F664" i="3" s="1"/>
  <c r="Y692" i="4"/>
  <c r="J671" i="3" s="1"/>
  <c r="Y696" i="4"/>
  <c r="J675" i="3" s="1"/>
  <c r="Y700" i="4"/>
  <c r="J679" i="3" s="1"/>
  <c r="W704" i="4"/>
  <c r="H683" i="3" s="1"/>
  <c r="Y704" i="4"/>
  <c r="J683" i="3" s="1"/>
  <c r="W708" i="4"/>
  <c r="H687" i="3" s="1"/>
  <c r="Y708" i="4"/>
  <c r="J687" i="3" s="1"/>
  <c r="W712" i="4"/>
  <c r="H691" i="3" s="1"/>
  <c r="Y712" i="4"/>
  <c r="J691" i="3" s="1"/>
  <c r="T718" i="4"/>
  <c r="E697" i="3" s="1"/>
  <c r="X719" i="4"/>
  <c r="I699" i="3" s="1"/>
  <c r="X723" i="4"/>
  <c r="I702" i="3" s="1"/>
  <c r="X728" i="4"/>
  <c r="I707" i="3" s="1"/>
  <c r="X732" i="4"/>
  <c r="I711" i="3" s="1"/>
  <c r="X733" i="4"/>
  <c r="I712" i="3" s="1"/>
  <c r="X736" i="4"/>
  <c r="I715" i="3" s="1"/>
  <c r="X740" i="4"/>
  <c r="I719" i="3" s="1"/>
  <c r="X741" i="4"/>
  <c r="I720" i="3" s="1"/>
  <c r="X744" i="4"/>
  <c r="I2710" i="3" s="1"/>
  <c r="X748" i="4"/>
  <c r="I2714" i="3" s="1"/>
  <c r="X749" i="4"/>
  <c r="I2715" i="3" s="1"/>
  <c r="X752" i="4"/>
  <c r="I2718" i="3" s="1"/>
  <c r="X756" i="4"/>
  <c r="I2722" i="3" s="1"/>
  <c r="X757" i="4"/>
  <c r="I2723" i="3" s="1"/>
  <c r="X764" i="4"/>
  <c r="I2730" i="3" s="1"/>
  <c r="U781" i="4"/>
  <c r="F2747" i="3" s="1"/>
  <c r="X803" i="4"/>
  <c r="I2769" i="3" s="1"/>
  <c r="T91" i="4"/>
  <c r="E164" i="3" s="1"/>
  <c r="X91" i="4"/>
  <c r="I164" i="3" s="1"/>
  <c r="T119" i="4"/>
  <c r="E1754" i="3" s="1"/>
  <c r="V126" i="4"/>
  <c r="G1761" i="3" s="1"/>
  <c r="X126" i="4"/>
  <c r="I1761" i="3" s="1"/>
  <c r="T127" i="4"/>
  <c r="E1762" i="3" s="1"/>
  <c r="X129" i="4"/>
  <c r="I1764" i="3" s="1"/>
  <c r="X133" i="4"/>
  <c r="I1768" i="3" s="1"/>
  <c r="X137" i="4"/>
  <c r="I1772" i="3" s="1"/>
  <c r="X142" i="4"/>
  <c r="I1777" i="3" s="1"/>
  <c r="V146" i="4"/>
  <c r="G1781" i="3" s="1"/>
  <c r="X146" i="4"/>
  <c r="I1781" i="3" s="1"/>
  <c r="X150" i="4"/>
  <c r="I1785" i="3" s="1"/>
  <c r="X154" i="4"/>
  <c r="I1789" i="3" s="1"/>
  <c r="X157" i="4"/>
  <c r="I1792" i="3" s="1"/>
  <c r="V186" i="4"/>
  <c r="G1821" i="3" s="1"/>
  <c r="T187" i="4"/>
  <c r="E1822" i="3" s="1"/>
  <c r="V190" i="4"/>
  <c r="G1825" i="3" s="1"/>
  <c r="T191" i="4"/>
  <c r="E1826" i="3" s="1"/>
  <c r="V194" i="4"/>
  <c r="G1829" i="3" s="1"/>
  <c r="T195" i="4"/>
  <c r="E1830" i="3" s="1"/>
  <c r="X198" i="4"/>
  <c r="I1833" i="3" s="1"/>
  <c r="Y212" i="4"/>
  <c r="J186" i="3" s="1"/>
  <c r="W233" i="4"/>
  <c r="H3779" i="3" s="1"/>
  <c r="W237" i="4"/>
  <c r="H3783" i="3" s="1"/>
  <c r="W241" i="4"/>
  <c r="H3787" i="3" s="1"/>
  <c r="W245" i="4"/>
  <c r="H3791" i="3" s="1"/>
  <c r="T250" i="4"/>
  <c r="E3797" i="3" s="1"/>
  <c r="T254" i="4"/>
  <c r="E3801" i="3" s="1"/>
  <c r="W256" i="4"/>
  <c r="H3803" i="3" s="1"/>
  <c r="Y259" i="4"/>
  <c r="J3806" i="3" s="1"/>
  <c r="Y273" i="4"/>
  <c r="J3820" i="3" s="1"/>
  <c r="Y277" i="4"/>
  <c r="J3824" i="3" s="1"/>
  <c r="Y281" i="4"/>
  <c r="J3827" i="3" s="1"/>
  <c r="Y285" i="4"/>
  <c r="J3831" i="3" s="1"/>
  <c r="U287" i="4"/>
  <c r="F3834" i="3" s="1"/>
  <c r="Y289" i="4"/>
  <c r="J3835" i="3" s="1"/>
  <c r="Y293" i="4"/>
  <c r="Y297" i="4"/>
  <c r="U343" i="4"/>
  <c r="F941" i="3" s="1"/>
  <c r="W343" i="4"/>
  <c r="H941" i="3" s="1"/>
  <c r="Y343" i="4"/>
  <c r="J941" i="3" s="1"/>
  <c r="V346" i="4"/>
  <c r="G944" i="3" s="1"/>
  <c r="T347" i="4"/>
  <c r="E945" i="3" s="1"/>
  <c r="Y348" i="4"/>
  <c r="J946" i="3" s="1"/>
  <c r="V349" i="4"/>
  <c r="G947" i="3" s="1"/>
  <c r="U352" i="4"/>
  <c r="F950" i="3" s="1"/>
  <c r="W352" i="4"/>
  <c r="H950" i="3" s="1"/>
  <c r="U355" i="4"/>
  <c r="F953" i="3" s="1"/>
  <c r="W355" i="4"/>
  <c r="H953" i="3" s="1"/>
  <c r="Y357" i="4"/>
  <c r="J955" i="3" s="1"/>
  <c r="Y360" i="4"/>
  <c r="J958" i="3" s="1"/>
  <c r="U362" i="4"/>
  <c r="F960" i="3" s="1"/>
  <c r="Y364" i="4"/>
  <c r="J962" i="3" s="1"/>
  <c r="U366" i="4"/>
  <c r="F964" i="3" s="1"/>
  <c r="U370" i="4"/>
  <c r="F968" i="3" s="1"/>
  <c r="W377" i="4"/>
  <c r="H975" i="3" s="1"/>
  <c r="U378" i="4"/>
  <c r="F976" i="3" s="1"/>
  <c r="Y378" i="4"/>
  <c r="J976" i="3" s="1"/>
  <c r="W381" i="4"/>
  <c r="H979" i="3" s="1"/>
  <c r="U382" i="4"/>
  <c r="F980" i="3" s="1"/>
  <c r="Y382" i="4"/>
  <c r="J980" i="3" s="1"/>
  <c r="W385" i="4"/>
  <c r="H983" i="3" s="1"/>
  <c r="U386" i="4"/>
  <c r="F984" i="3" s="1"/>
  <c r="Y386" i="4"/>
  <c r="J984" i="3" s="1"/>
  <c r="W389" i="4"/>
  <c r="H987" i="3" s="1"/>
  <c r="U390" i="4"/>
  <c r="F988" i="3" s="1"/>
  <c r="Y390" i="4"/>
  <c r="J988" i="3" s="1"/>
  <c r="W393" i="4"/>
  <c r="H991" i="3" s="1"/>
  <c r="U394" i="4"/>
  <c r="F992" i="3" s="1"/>
  <c r="Y394" i="4"/>
  <c r="J992" i="3" s="1"/>
  <c r="W397" i="4"/>
  <c r="H995" i="3" s="1"/>
  <c r="U398" i="4"/>
  <c r="F996" i="3" s="1"/>
  <c r="Y398" i="4"/>
  <c r="J996" i="3" s="1"/>
  <c r="W401" i="4"/>
  <c r="H999" i="3" s="1"/>
  <c r="U402" i="4"/>
  <c r="F1000" i="3" s="1"/>
  <c r="Y402" i="4"/>
  <c r="J1000" i="3" s="1"/>
  <c r="W405" i="4"/>
  <c r="H1003" i="3" s="1"/>
  <c r="U406" i="4"/>
  <c r="F1004" i="3" s="1"/>
  <c r="Y406" i="4"/>
  <c r="J1004" i="3" s="1"/>
  <c r="W409" i="4"/>
  <c r="H1007" i="3" s="1"/>
  <c r="U410" i="4"/>
  <c r="F1008" i="3" s="1"/>
  <c r="W413" i="4"/>
  <c r="H1011" i="3" s="1"/>
  <c r="U414" i="4"/>
  <c r="F1012" i="3" s="1"/>
  <c r="Y414" i="4"/>
  <c r="J1012" i="3" s="1"/>
  <c r="W417" i="4"/>
  <c r="H1015" i="3" s="1"/>
  <c r="U418" i="4"/>
  <c r="F1016" i="3" s="1"/>
  <c r="Y418" i="4"/>
  <c r="J1016" i="3" s="1"/>
  <c r="W421" i="4"/>
  <c r="H1019" i="3" s="1"/>
  <c r="U422" i="4"/>
  <c r="F1020" i="3" s="1"/>
  <c r="Y422" i="4"/>
  <c r="J1020" i="3" s="1"/>
  <c r="U426" i="4"/>
  <c r="F1024" i="3" s="1"/>
  <c r="Y432" i="4"/>
  <c r="J1030" i="3" s="1"/>
  <c r="Y436" i="4"/>
  <c r="J1034" i="3" s="1"/>
  <c r="Y440" i="4"/>
  <c r="J1038" i="3" s="1"/>
  <c r="Y452" i="4"/>
  <c r="J2231" i="3" s="1"/>
  <c r="Y459" i="4"/>
  <c r="J2238" i="3" s="1"/>
  <c r="Y471" i="4"/>
  <c r="J2250" i="3" s="1"/>
  <c r="U472" i="4"/>
  <c r="F2251" i="3" s="1"/>
  <c r="Y472" i="4"/>
  <c r="J2251" i="3" s="1"/>
  <c r="X479" i="4"/>
  <c r="I2258" i="3" s="1"/>
  <c r="X483" i="4"/>
  <c r="I2262" i="3" s="1"/>
  <c r="T488" i="4"/>
  <c r="E2267" i="3" s="1"/>
  <c r="X488" i="4"/>
  <c r="T496" i="4"/>
  <c r="E2275" i="3" s="1"/>
  <c r="Y501" i="4"/>
  <c r="J2280" i="3" s="1"/>
  <c r="Y518" i="4"/>
  <c r="J2297" i="3" s="1"/>
  <c r="W529" i="4"/>
  <c r="H2309" i="3" s="1"/>
  <c r="U542" i="4"/>
  <c r="F2321" i="3" s="1"/>
  <c r="W542" i="4"/>
  <c r="H2321" i="3" s="1"/>
  <c r="U546" i="4"/>
  <c r="F2325" i="3" s="1"/>
  <c r="Y554" i="4"/>
  <c r="J2333" i="3" s="1"/>
  <c r="T557" i="4"/>
  <c r="E2336" i="3" s="1"/>
  <c r="U559" i="4"/>
  <c r="F2338" i="3" s="1"/>
  <c r="T560" i="4"/>
  <c r="E2339" i="3" s="1"/>
  <c r="V565" i="4"/>
  <c r="G2344" i="3" s="1"/>
  <c r="X565" i="4"/>
  <c r="I2344" i="3" s="1"/>
  <c r="T566" i="4"/>
  <c r="E2345" i="3" s="1"/>
  <c r="X573" i="4"/>
  <c r="I2352" i="3" s="1"/>
  <c r="X577" i="4"/>
  <c r="I2356" i="3" s="1"/>
  <c r="X581" i="4"/>
  <c r="I560" i="3" s="1"/>
  <c r="X585" i="4"/>
  <c r="I564" i="3" s="1"/>
  <c r="X589" i="4"/>
  <c r="I568" i="3" s="1"/>
  <c r="X593" i="4"/>
  <c r="I572" i="3" s="1"/>
  <c r="V678" i="4"/>
  <c r="T682" i="4"/>
  <c r="E661" i="3" s="1"/>
  <c r="V682" i="4"/>
  <c r="G661" i="3" s="1"/>
  <c r="X682" i="4"/>
  <c r="I661" i="3" s="1"/>
  <c r="X689" i="4"/>
  <c r="I668" i="3" s="1"/>
  <c r="X693" i="4"/>
  <c r="I672" i="3" s="1"/>
  <c r="X701" i="4"/>
  <c r="I680" i="3" s="1"/>
  <c r="X705" i="4"/>
  <c r="I684" i="3" s="1"/>
  <c r="X709" i="4"/>
  <c r="I688" i="3" s="1"/>
  <c r="X713" i="4"/>
  <c r="I692" i="3" s="1"/>
  <c r="X716" i="4"/>
  <c r="I695" i="3" s="1"/>
  <c r="V717" i="4"/>
  <c r="G696" i="3" s="1"/>
  <c r="X717" i="4"/>
  <c r="I696" i="3" s="1"/>
  <c r="U729" i="4"/>
  <c r="F708" i="3" s="1"/>
  <c r="W729" i="4"/>
  <c r="H708" i="3" s="1"/>
  <c r="Y729" i="4"/>
  <c r="J708" i="3" s="1"/>
  <c r="Y732" i="4"/>
  <c r="J711" i="3" s="1"/>
  <c r="U737" i="4"/>
  <c r="F716" i="3" s="1"/>
  <c r="Y737" i="4"/>
  <c r="J716" i="3" s="1"/>
  <c r="Y740" i="4"/>
  <c r="J719" i="3" s="1"/>
  <c r="U745" i="4"/>
  <c r="F2711" i="3" s="1"/>
  <c r="W745" i="4"/>
  <c r="H2711" i="3" s="1"/>
  <c r="Y745" i="4"/>
  <c r="J2711" i="3" s="1"/>
  <c r="Y748" i="4"/>
  <c r="J2714" i="3" s="1"/>
  <c r="W753" i="4"/>
  <c r="H2719" i="3" s="1"/>
  <c r="Y753" i="4"/>
  <c r="J2719" i="3" s="1"/>
  <c r="Y756" i="4"/>
  <c r="J2722" i="3" s="1"/>
  <c r="W761" i="4"/>
  <c r="H2727" i="3" s="1"/>
  <c r="X767" i="4"/>
  <c r="I2733" i="3" s="1"/>
  <c r="U775" i="4"/>
  <c r="F2741" i="3" s="1"/>
  <c r="W775" i="4"/>
  <c r="H2741" i="3" s="1"/>
  <c r="U777" i="4"/>
  <c r="F2743" i="3" s="1"/>
  <c r="W777" i="4"/>
  <c r="H2743" i="3" s="1"/>
  <c r="U779" i="4"/>
  <c r="F2745" i="3" s="1"/>
  <c r="W779" i="4"/>
  <c r="H2745" i="3" s="1"/>
  <c r="U786" i="4"/>
  <c r="F2752" i="3" s="1"/>
  <c r="W786" i="4"/>
  <c r="H2752" i="3" s="1"/>
  <c r="W94" i="4"/>
  <c r="H167" i="3" s="1"/>
  <c r="U95" i="4"/>
  <c r="F168" i="3" s="1"/>
  <c r="W98" i="4"/>
  <c r="H2903" i="3" s="1"/>
  <c r="U119" i="4"/>
  <c r="F1754" i="3" s="1"/>
  <c r="Y129" i="4"/>
  <c r="J1764" i="3" s="1"/>
  <c r="U131" i="4"/>
  <c r="F1765" i="3" s="1"/>
  <c r="T211" i="4"/>
  <c r="E185" i="3" s="1"/>
  <c r="X213" i="4"/>
  <c r="I187" i="3" s="1"/>
  <c r="V214" i="4"/>
  <c r="G189" i="3" s="1"/>
  <c r="X214" i="4"/>
  <c r="I189" i="3" s="1"/>
  <c r="X218" i="4"/>
  <c r="I193" i="3" s="1"/>
  <c r="X222" i="4"/>
  <c r="I3768" i="3" s="1"/>
  <c r="X226" i="4"/>
  <c r="I3772" i="3" s="1"/>
  <c r="X230" i="4"/>
  <c r="I3776" i="3" s="1"/>
  <c r="X233" i="4"/>
  <c r="I3779" i="3" s="1"/>
  <c r="W249" i="4"/>
  <c r="H3794" i="3" s="1"/>
  <c r="Y253" i="4"/>
  <c r="J3800" i="3" s="1"/>
  <c r="X259" i="4"/>
  <c r="I3806" i="3" s="1"/>
  <c r="V260" i="4"/>
  <c r="G3807" i="3" s="1"/>
  <c r="X260" i="4"/>
  <c r="I3807" i="3" s="1"/>
  <c r="W268" i="4"/>
  <c r="H3815" i="3" s="1"/>
  <c r="T272" i="4"/>
  <c r="E3819" i="3" s="1"/>
  <c r="X278" i="4"/>
  <c r="I3832" i="3" s="1"/>
  <c r="T280" i="4"/>
  <c r="E3826" i="3" s="1"/>
  <c r="X286" i="4"/>
  <c r="I3833" i="3" s="1"/>
  <c r="T288" i="4"/>
  <c r="E3796" i="3" s="1"/>
  <c r="X294" i="4"/>
  <c r="T296" i="4"/>
  <c r="E3842" i="3" s="1"/>
  <c r="X302" i="4"/>
  <c r="X304" i="4"/>
  <c r="V307" i="4"/>
  <c r="T308" i="4"/>
  <c r="E3854" i="3" s="1"/>
  <c r="X308" i="4"/>
  <c r="V311" i="4"/>
  <c r="T312" i="4"/>
  <c r="E3858" i="3" s="1"/>
  <c r="X312" i="4"/>
  <c r="V315" i="4"/>
  <c r="T316" i="4"/>
  <c r="E3862" i="3" s="1"/>
  <c r="X316" i="4"/>
  <c r="V319" i="4"/>
  <c r="T320" i="4"/>
  <c r="E918" i="3" s="1"/>
  <c r="X320" i="4"/>
  <c r="V323" i="4"/>
  <c r="G921" i="3" s="1"/>
  <c r="T324" i="4"/>
  <c r="E922" i="3" s="1"/>
  <c r="X324" i="4"/>
  <c r="I922" i="3" s="1"/>
  <c r="V327" i="4"/>
  <c r="G925" i="3" s="1"/>
  <c r="T328" i="4"/>
  <c r="E926" i="3" s="1"/>
  <c r="X328" i="4"/>
  <c r="I926" i="3" s="1"/>
  <c r="V331" i="4"/>
  <c r="G929" i="3" s="1"/>
  <c r="T332" i="4"/>
  <c r="E930" i="3" s="1"/>
  <c r="X332" i="4"/>
  <c r="I930" i="3" s="1"/>
  <c r="T336" i="4"/>
  <c r="E934" i="3" s="1"/>
  <c r="V336" i="4"/>
  <c r="G934" i="3" s="1"/>
  <c r="X336" i="4"/>
  <c r="I934" i="3" s="1"/>
  <c r="T340" i="4"/>
  <c r="E938" i="3" s="1"/>
  <c r="V340" i="4"/>
  <c r="G938" i="3" s="1"/>
  <c r="X340" i="4"/>
  <c r="I938" i="3" s="1"/>
  <c r="X342" i="4"/>
  <c r="I940" i="3" s="1"/>
  <c r="V343" i="4"/>
  <c r="G941" i="3" s="1"/>
  <c r="Y345" i="4"/>
  <c r="J943" i="3" s="1"/>
  <c r="U347" i="4"/>
  <c r="F945" i="3" s="1"/>
  <c r="W347" i="4"/>
  <c r="H945" i="3" s="1"/>
  <c r="T350" i="4"/>
  <c r="E948" i="3" s="1"/>
  <c r="Y351" i="4"/>
  <c r="J949" i="3" s="1"/>
  <c r="V352" i="4"/>
  <c r="G950" i="3" s="1"/>
  <c r="V355" i="4"/>
  <c r="G953" i="3" s="1"/>
  <c r="X355" i="4"/>
  <c r="I953" i="3" s="1"/>
  <c r="T356" i="4"/>
  <c r="E954" i="3" s="1"/>
  <c r="T357" i="4"/>
  <c r="E955" i="3" s="1"/>
  <c r="X358" i="4"/>
  <c r="I956" i="3" s="1"/>
  <c r="U359" i="4"/>
  <c r="F957" i="3" s="1"/>
  <c r="X361" i="4"/>
  <c r="I959" i="3" s="1"/>
  <c r="X365" i="4"/>
  <c r="I963" i="3" s="1"/>
  <c r="X369" i="4"/>
  <c r="I967" i="3" s="1"/>
  <c r="T371" i="4"/>
  <c r="E969" i="3" s="1"/>
  <c r="V374" i="4"/>
  <c r="G972" i="3" s="1"/>
  <c r="X374" i="4"/>
  <c r="I972" i="3" s="1"/>
  <c r="V378" i="4"/>
  <c r="G976" i="3" s="1"/>
  <c r="T379" i="4"/>
  <c r="E977" i="3" s="1"/>
  <c r="X379" i="4"/>
  <c r="I977" i="3" s="1"/>
  <c r="V382" i="4"/>
  <c r="G980" i="3" s="1"/>
  <c r="T383" i="4"/>
  <c r="E981" i="3" s="1"/>
  <c r="X383" i="4"/>
  <c r="I981" i="3" s="1"/>
  <c r="V386" i="4"/>
  <c r="G984" i="3" s="1"/>
  <c r="T387" i="4"/>
  <c r="E985" i="3" s="1"/>
  <c r="V390" i="4"/>
  <c r="G988" i="3" s="1"/>
  <c r="T391" i="4"/>
  <c r="E989" i="3" s="1"/>
  <c r="V394" i="4"/>
  <c r="G992" i="3" s="1"/>
  <c r="T395" i="4"/>
  <c r="E993" i="3" s="1"/>
  <c r="X395" i="4"/>
  <c r="I993" i="3" s="1"/>
  <c r="V398" i="4"/>
  <c r="G996" i="3" s="1"/>
  <c r="T399" i="4"/>
  <c r="E997" i="3" s="1"/>
  <c r="X399" i="4"/>
  <c r="I997" i="3" s="1"/>
  <c r="T403" i="4"/>
  <c r="E1001" i="3" s="1"/>
  <c r="X403" i="4"/>
  <c r="I1001" i="3" s="1"/>
  <c r="X407" i="4"/>
  <c r="I1005" i="3" s="1"/>
  <c r="X411" i="4"/>
  <c r="I1009" i="3" s="1"/>
  <c r="X415" i="4"/>
  <c r="I1013" i="3" s="1"/>
  <c r="X419" i="4"/>
  <c r="I1017" i="3" s="1"/>
  <c r="X422" i="4"/>
  <c r="I1020" i="3" s="1"/>
  <c r="X426" i="4"/>
  <c r="I1024" i="3" s="1"/>
  <c r="X430" i="4"/>
  <c r="I1028" i="3" s="1"/>
  <c r="V435" i="4"/>
  <c r="G1033" i="3" s="1"/>
  <c r="V439" i="4"/>
  <c r="G1037" i="3" s="1"/>
  <c r="V443" i="4"/>
  <c r="G2222" i="3" s="1"/>
  <c r="Y456" i="4"/>
  <c r="J2235" i="3" s="1"/>
  <c r="X458" i="4"/>
  <c r="I2237" i="3" s="1"/>
  <c r="Y463" i="4"/>
  <c r="J2242" i="3" s="1"/>
  <c r="U465" i="4"/>
  <c r="F2244" i="3" s="1"/>
  <c r="T469" i="4"/>
  <c r="E2248" i="3" s="1"/>
  <c r="X469" i="4"/>
  <c r="I2248" i="3" s="1"/>
  <c r="X471" i="4"/>
  <c r="I2250" i="3" s="1"/>
  <c r="U480" i="4"/>
  <c r="F2259" i="3" s="1"/>
  <c r="Y480" i="4"/>
  <c r="J2259" i="3" s="1"/>
  <c r="W487" i="4"/>
  <c r="H2266" i="3" s="1"/>
  <c r="U492" i="4"/>
  <c r="F2271" i="3" s="1"/>
  <c r="Y492" i="4"/>
  <c r="J2271" i="3" s="1"/>
  <c r="W495" i="4"/>
  <c r="H2274" i="3" s="1"/>
  <c r="U496" i="4"/>
  <c r="F2275" i="3" s="1"/>
  <c r="Y496" i="4"/>
  <c r="J2275" i="3" s="1"/>
  <c r="W499" i="4"/>
  <c r="H2278" i="3" s="1"/>
  <c r="T500" i="4"/>
  <c r="E2279" i="3" s="1"/>
  <c r="X500" i="4"/>
  <c r="I2279" i="3" s="1"/>
  <c r="X526" i="4"/>
  <c r="I2306" i="3" s="1"/>
  <c r="X530" i="4"/>
  <c r="I2310" i="3" s="1"/>
  <c r="X549" i="4"/>
  <c r="I2328" i="3" s="1"/>
  <c r="U553" i="4"/>
  <c r="F2332" i="3" s="1"/>
  <c r="V559" i="4"/>
  <c r="G2338" i="3" s="1"/>
  <c r="Y561" i="4"/>
  <c r="J2340" i="3" s="1"/>
  <c r="Y564" i="4"/>
  <c r="J2343" i="3" s="1"/>
  <c r="W565" i="4"/>
  <c r="H2344" i="3" s="1"/>
  <c r="Y596" i="4"/>
  <c r="J575" i="3" s="1"/>
  <c r="Y648" i="4"/>
  <c r="J627" i="3" s="1"/>
  <c r="U654" i="4"/>
  <c r="F633" i="3" s="1"/>
  <c r="U658" i="4"/>
  <c r="F637" i="3" s="1"/>
  <c r="U662" i="4"/>
  <c r="F641" i="3" s="1"/>
  <c r="U666" i="4"/>
  <c r="F645" i="3" s="1"/>
  <c r="U670" i="4"/>
  <c r="F649" i="3" s="1"/>
  <c r="U674" i="4"/>
  <c r="F653" i="3" s="1"/>
  <c r="Y716" i="4"/>
  <c r="J695" i="3" s="1"/>
  <c r="U784" i="4"/>
  <c r="F2750" i="3" s="1"/>
  <c r="W784" i="4"/>
  <c r="H2750" i="3" s="1"/>
  <c r="X134" i="4"/>
  <c r="I1769" i="3" s="1"/>
  <c r="T136" i="4"/>
  <c r="E1771" i="3" s="1"/>
  <c r="W210" i="4"/>
  <c r="H184" i="3" s="1"/>
  <c r="Y213" i="4"/>
  <c r="J187" i="3" s="1"/>
  <c r="Y214" i="4"/>
  <c r="J189" i="3" s="1"/>
  <c r="Y217" i="4"/>
  <c r="J192" i="3" s="1"/>
  <c r="Y221" i="4"/>
  <c r="J3767" i="3" s="1"/>
  <c r="Y225" i="4"/>
  <c r="J3771" i="3" s="1"/>
  <c r="Y229" i="4"/>
  <c r="J3775" i="3" s="1"/>
  <c r="Y233" i="4"/>
  <c r="J3779" i="3" s="1"/>
  <c r="Y237" i="4"/>
  <c r="J3783" i="3" s="1"/>
  <c r="Y241" i="4"/>
  <c r="J3787" i="3" s="1"/>
  <c r="Y245" i="4"/>
  <c r="J3791" i="3" s="1"/>
  <c r="X249" i="4"/>
  <c r="I3794" i="3" s="1"/>
  <c r="X253" i="4"/>
  <c r="I3800" i="3" s="1"/>
  <c r="V254" i="4"/>
  <c r="G3801" i="3" s="1"/>
  <c r="T258" i="4"/>
  <c r="E3805" i="3" s="1"/>
  <c r="W260" i="4"/>
  <c r="H3807" i="3" s="1"/>
  <c r="U265" i="4"/>
  <c r="F3812" i="3" s="1"/>
  <c r="Y270" i="4"/>
  <c r="J3817" i="3" s="1"/>
  <c r="W271" i="4"/>
  <c r="H3818" i="3" s="1"/>
  <c r="U292" i="4"/>
  <c r="J530" i="3"/>
  <c r="J3841" i="3"/>
  <c r="U300" i="4"/>
  <c r="U304" i="4"/>
  <c r="H539" i="3"/>
  <c r="H3850" i="3"/>
  <c r="Y304" i="4"/>
  <c r="U308" i="4"/>
  <c r="H543" i="3"/>
  <c r="Y308" i="4"/>
  <c r="U312" i="4"/>
  <c r="H547" i="3"/>
  <c r="Y312" i="4"/>
  <c r="U316" i="4"/>
  <c r="H551" i="3"/>
  <c r="Y316" i="4"/>
  <c r="U320" i="4"/>
  <c r="Y320" i="4"/>
  <c r="U324" i="4"/>
  <c r="F922" i="3" s="1"/>
  <c r="Y324" i="4"/>
  <c r="J922" i="3" s="1"/>
  <c r="U328" i="4"/>
  <c r="F926" i="3" s="1"/>
  <c r="Y328" i="4"/>
  <c r="J926" i="3" s="1"/>
  <c r="U332" i="4"/>
  <c r="F930" i="3" s="1"/>
  <c r="Y332" i="4"/>
  <c r="J930" i="3" s="1"/>
  <c r="U336" i="4"/>
  <c r="F934" i="3" s="1"/>
  <c r="Y336" i="4"/>
  <c r="J934" i="3" s="1"/>
  <c r="U340" i="4"/>
  <c r="F938" i="3" s="1"/>
  <c r="Y340" i="4"/>
  <c r="J938" i="3" s="1"/>
  <c r="V347" i="4"/>
  <c r="G945" i="3" s="1"/>
  <c r="U350" i="4"/>
  <c r="F948" i="3" s="1"/>
  <c r="T353" i="4"/>
  <c r="E951" i="3" s="1"/>
  <c r="Y354" i="4"/>
  <c r="J952" i="3" s="1"/>
  <c r="U356" i="4"/>
  <c r="F954" i="3" s="1"/>
  <c r="Y358" i="4"/>
  <c r="J956" i="3" s="1"/>
  <c r="V359" i="4"/>
  <c r="G957" i="3" s="1"/>
  <c r="Y361" i="4"/>
  <c r="J959" i="3" s="1"/>
  <c r="Y365" i="4"/>
  <c r="J963" i="3" s="1"/>
  <c r="Y369" i="4"/>
  <c r="J967" i="3" s="1"/>
  <c r="U375" i="4"/>
  <c r="F973" i="3" s="1"/>
  <c r="Y375" i="4"/>
  <c r="J973" i="3" s="1"/>
  <c r="Y429" i="4"/>
  <c r="J1027" i="3" s="1"/>
  <c r="W438" i="4"/>
  <c r="H1036" i="3" s="1"/>
  <c r="T455" i="4"/>
  <c r="E2234" i="3" s="1"/>
  <c r="X455" i="4"/>
  <c r="I2234" i="3" s="1"/>
  <c r="Y460" i="4"/>
  <c r="J2239" i="3" s="1"/>
  <c r="Y467" i="4"/>
  <c r="J2246" i="3" s="1"/>
  <c r="U469" i="4"/>
  <c r="F2248" i="3" s="1"/>
  <c r="X475" i="4"/>
  <c r="I2254" i="3" s="1"/>
  <c r="T477" i="4"/>
  <c r="E2256" i="3" s="1"/>
  <c r="T485" i="4"/>
  <c r="E2265" i="3" s="1"/>
  <c r="T493" i="4"/>
  <c r="E2272" i="3" s="1"/>
  <c r="X493" i="4"/>
  <c r="I2272" i="3" s="1"/>
  <c r="X497" i="4"/>
  <c r="I2276" i="3" s="1"/>
  <c r="W522" i="4"/>
  <c r="H2301" i="3" s="1"/>
  <c r="Y525" i="4"/>
  <c r="J2304" i="3" s="1"/>
  <c r="U527" i="4"/>
  <c r="F2307" i="3" s="1"/>
  <c r="W534" i="4"/>
  <c r="H2314" i="3" s="1"/>
  <c r="U535" i="4"/>
  <c r="F2315" i="3" s="1"/>
  <c r="Y535" i="4"/>
  <c r="J2315" i="3" s="1"/>
  <c r="Y541" i="4"/>
  <c r="J2305" i="3" s="1"/>
  <c r="Y542" i="4"/>
  <c r="J2321" i="3" s="1"/>
  <c r="Y545" i="4"/>
  <c r="J2324" i="3" s="1"/>
  <c r="Y549" i="4"/>
  <c r="J2328" i="3" s="1"/>
  <c r="Y552" i="4"/>
  <c r="J2331" i="3" s="1"/>
  <c r="V553" i="4"/>
  <c r="G2332" i="3" s="1"/>
  <c r="Y555" i="4"/>
  <c r="J2334" i="3" s="1"/>
  <c r="X556" i="4"/>
  <c r="I2335" i="3" s="1"/>
  <c r="Y558" i="4"/>
  <c r="J2337" i="3" s="1"/>
  <c r="T561" i="4"/>
  <c r="E2340" i="3" s="1"/>
  <c r="T564" i="4"/>
  <c r="E2343" i="3" s="1"/>
  <c r="X569" i="4"/>
  <c r="I2348" i="3" s="1"/>
  <c r="X641" i="4"/>
  <c r="I620" i="3" s="1"/>
  <c r="X645" i="4"/>
  <c r="I624" i="3" s="1"/>
  <c r="X649" i="4"/>
  <c r="I628" i="3" s="1"/>
  <c r="X653" i="4"/>
  <c r="I632" i="3" s="1"/>
  <c r="X657" i="4"/>
  <c r="I636" i="3" s="1"/>
  <c r="X661" i="4"/>
  <c r="I640" i="3" s="1"/>
  <c r="X665" i="4"/>
  <c r="I644" i="3" s="1"/>
  <c r="X669" i="4"/>
  <c r="I648" i="3" s="1"/>
  <c r="X673" i="4"/>
  <c r="I652" i="3" s="1"/>
  <c r="X675" i="4"/>
  <c r="I654" i="3" s="1"/>
  <c r="V710" i="4"/>
  <c r="G689" i="3" s="1"/>
  <c r="V714" i="4"/>
  <c r="G693" i="3" s="1"/>
  <c r="T715" i="4"/>
  <c r="E694" i="3" s="1"/>
  <c r="U718" i="4"/>
  <c r="F697" i="3" s="1"/>
  <c r="Y728" i="4"/>
  <c r="J707" i="3" s="1"/>
  <c r="Y736" i="4"/>
  <c r="J715" i="3" s="1"/>
  <c r="Y744" i="4"/>
  <c r="J2710" i="3" s="1"/>
  <c r="Y752" i="4"/>
  <c r="J2718" i="3" s="1"/>
  <c r="Y754" i="4"/>
  <c r="J2720" i="3" s="1"/>
  <c r="Y760" i="4"/>
  <c r="J2726" i="3" s="1"/>
  <c r="Y766" i="4"/>
  <c r="J2732" i="3" s="1"/>
  <c r="X804" i="4"/>
  <c r="X212" i="4"/>
  <c r="I186" i="3" s="1"/>
  <c r="X215" i="4"/>
  <c r="I190" i="3" s="1"/>
  <c r="X219" i="4"/>
  <c r="I3765" i="3" s="1"/>
  <c r="X223" i="4"/>
  <c r="I3769" i="3" s="1"/>
  <c r="X231" i="4"/>
  <c r="I3777" i="3" s="1"/>
  <c r="X235" i="4"/>
  <c r="I3781" i="3" s="1"/>
  <c r="X239" i="4"/>
  <c r="I3785" i="3" s="1"/>
  <c r="T259" i="4"/>
  <c r="E3806" i="3" s="1"/>
  <c r="X277" i="4"/>
  <c r="I3824" i="3" s="1"/>
  <c r="X293" i="4"/>
  <c r="X375" i="4"/>
  <c r="I973" i="3" s="1"/>
  <c r="X444" i="4"/>
  <c r="I2223" i="3" s="1"/>
  <c r="X448" i="4"/>
  <c r="I2227" i="3" s="1"/>
  <c r="Y454" i="4"/>
  <c r="J2233" i="3" s="1"/>
  <c r="V459" i="4"/>
  <c r="G2238" i="3" s="1"/>
  <c r="Y464" i="4"/>
  <c r="J2243" i="3" s="1"/>
  <c r="V466" i="4"/>
  <c r="G2245" i="3" s="1"/>
  <c r="Y479" i="4"/>
  <c r="J2258" i="3" s="1"/>
  <c r="Y483" i="4"/>
  <c r="J2262" i="3" s="1"/>
  <c r="Y487" i="4"/>
  <c r="J2266" i="3" s="1"/>
  <c r="Y491" i="4"/>
  <c r="T520" i="4"/>
  <c r="E2299" i="3" s="1"/>
  <c r="X542" i="4"/>
  <c r="I2321" i="3" s="1"/>
  <c r="U551" i="4"/>
  <c r="F2330" i="3" s="1"/>
  <c r="T555" i="4"/>
  <c r="E2334" i="3" s="1"/>
  <c r="U557" i="4"/>
  <c r="F2336" i="3" s="1"/>
  <c r="T558" i="4"/>
  <c r="E2337" i="3" s="1"/>
  <c r="V563" i="4"/>
  <c r="G2342" i="3" s="1"/>
  <c r="U599" i="4"/>
  <c r="F578" i="3" s="1"/>
  <c r="W599" i="4"/>
  <c r="H578" i="3" s="1"/>
  <c r="W607" i="4"/>
  <c r="H586" i="3" s="1"/>
  <c r="Y609" i="4"/>
  <c r="J588" i="3" s="1"/>
  <c r="U611" i="4"/>
  <c r="F590" i="3" s="1"/>
  <c r="W611" i="4"/>
  <c r="H590" i="3" s="1"/>
  <c r="Y618" i="4"/>
  <c r="J597" i="3" s="1"/>
  <c r="Y622" i="4"/>
  <c r="J601" i="3" s="1"/>
  <c r="Y625" i="4"/>
  <c r="J604" i="3" s="1"/>
  <c r="Y629" i="4"/>
  <c r="J608" i="3" s="1"/>
  <c r="Y633" i="4"/>
  <c r="J612" i="3" s="1"/>
  <c r="Y637" i="4"/>
  <c r="J616" i="3" s="1"/>
  <c r="Y642" i="4"/>
  <c r="J621" i="3" s="1"/>
  <c r="Y677" i="4"/>
  <c r="Y694" i="4"/>
  <c r="J673" i="3" s="1"/>
  <c r="Y698" i="4"/>
  <c r="J677" i="3" s="1"/>
  <c r="Y702" i="4"/>
  <c r="J681" i="3" s="1"/>
  <c r="Y706" i="4"/>
  <c r="J685" i="3" s="1"/>
  <c r="W710" i="4"/>
  <c r="H689" i="3" s="1"/>
  <c r="Y710" i="4"/>
  <c r="J689" i="3" s="1"/>
  <c r="W714" i="4"/>
  <c r="H693" i="3" s="1"/>
  <c r="Y714" i="4"/>
  <c r="J693" i="3" s="1"/>
  <c r="X727" i="4"/>
  <c r="I706" i="3" s="1"/>
  <c r="X730" i="4"/>
  <c r="I709" i="3" s="1"/>
  <c r="X735" i="4"/>
  <c r="I714" i="3" s="1"/>
  <c r="X738" i="4"/>
  <c r="I717" i="3" s="1"/>
  <c r="X743" i="4"/>
  <c r="I722" i="3" s="1"/>
  <c r="X746" i="4"/>
  <c r="I2712" i="3" s="1"/>
  <c r="X751" i="4"/>
  <c r="I2717" i="3" s="1"/>
  <c r="X754" i="4"/>
  <c r="I2720" i="3" s="1"/>
  <c r="X759" i="4"/>
  <c r="I2725" i="3" s="1"/>
  <c r="W765" i="4"/>
  <c r="H2731" i="3" s="1"/>
  <c r="T137" i="4"/>
  <c r="E1772" i="3" s="1"/>
  <c r="X139" i="4"/>
  <c r="I1774" i="3" s="1"/>
  <c r="Y210" i="4"/>
  <c r="J184" i="3" s="1"/>
  <c r="Y211" i="4"/>
  <c r="J185" i="3" s="1"/>
  <c r="W231" i="4"/>
  <c r="H3777" i="3" s="1"/>
  <c r="W235" i="4"/>
  <c r="H3781" i="3" s="1"/>
  <c r="W239" i="4"/>
  <c r="H3785" i="3" s="1"/>
  <c r="Y239" i="4"/>
  <c r="J3785" i="3" s="1"/>
  <c r="W243" i="4"/>
  <c r="H3789" i="3" s="1"/>
  <c r="Y243" i="4"/>
  <c r="J3789" i="3" s="1"/>
  <c r="W247" i="4"/>
  <c r="H3793" i="3" s="1"/>
  <c r="X250" i="4"/>
  <c r="I3797" i="3" s="1"/>
  <c r="X257" i="4"/>
  <c r="I3804" i="3" s="1"/>
  <c r="V258" i="4"/>
  <c r="G3805" i="3" s="1"/>
  <c r="X258" i="4"/>
  <c r="I3805" i="3" s="1"/>
  <c r="W261" i="4"/>
  <c r="H3808" i="3" s="1"/>
  <c r="X268" i="4"/>
  <c r="I3815" i="3" s="1"/>
  <c r="V269" i="4"/>
  <c r="G3816" i="3" s="1"/>
  <c r="W273" i="4"/>
  <c r="H3820" i="3" s="1"/>
  <c r="Y275" i="4"/>
  <c r="J3822" i="3" s="1"/>
  <c r="U277" i="4"/>
  <c r="F3824" i="3" s="1"/>
  <c r="W277" i="4"/>
  <c r="H3824" i="3" s="1"/>
  <c r="W281" i="4"/>
  <c r="H3827" i="3" s="1"/>
  <c r="Y283" i="4"/>
  <c r="J3829" i="3" s="1"/>
  <c r="U285" i="4"/>
  <c r="F3831" i="3" s="1"/>
  <c r="W285" i="4"/>
  <c r="H3831" i="3" s="1"/>
  <c r="W289" i="4"/>
  <c r="H3835" i="3" s="1"/>
  <c r="Y291" i="4"/>
  <c r="U293" i="4"/>
  <c r="W293" i="4"/>
  <c r="W297" i="4"/>
  <c r="Y299" i="4"/>
  <c r="U301" i="4"/>
  <c r="W301" i="4"/>
  <c r="Y301" i="4"/>
  <c r="V344" i="4"/>
  <c r="G942" i="3" s="1"/>
  <c r="T345" i="4"/>
  <c r="E943" i="3" s="1"/>
  <c r="V345" i="4"/>
  <c r="G943" i="3" s="1"/>
  <c r="X345" i="4"/>
  <c r="I943" i="3" s="1"/>
  <c r="U348" i="4"/>
  <c r="F946" i="3" s="1"/>
  <c r="W348" i="4"/>
  <c r="H946" i="3" s="1"/>
  <c r="T351" i="4"/>
  <c r="E949" i="3" s="1"/>
  <c r="Y352" i="4"/>
  <c r="J950" i="3" s="1"/>
  <c r="V353" i="4"/>
  <c r="G951" i="3" s="1"/>
  <c r="Y355" i="4"/>
  <c r="J953" i="3" s="1"/>
  <c r="U357" i="4"/>
  <c r="F955" i="3" s="1"/>
  <c r="W357" i="4"/>
  <c r="H955" i="3" s="1"/>
  <c r="X359" i="4"/>
  <c r="I957" i="3" s="1"/>
  <c r="Y362" i="4"/>
  <c r="J960" i="3" s="1"/>
  <c r="U364" i="4"/>
  <c r="F962" i="3" s="1"/>
  <c r="Y366" i="4"/>
  <c r="J964" i="3" s="1"/>
  <c r="U368" i="4"/>
  <c r="F966" i="3" s="1"/>
  <c r="U372" i="4"/>
  <c r="F970" i="3" s="1"/>
  <c r="Y374" i="4"/>
  <c r="J972" i="3" s="1"/>
  <c r="U404" i="4"/>
  <c r="F1002" i="3" s="1"/>
  <c r="W407" i="4"/>
  <c r="H1005" i="3" s="1"/>
  <c r="W411" i="4"/>
  <c r="H1009" i="3" s="1"/>
  <c r="U412" i="4"/>
  <c r="F1010" i="3" s="1"/>
  <c r="W419" i="4"/>
  <c r="H1017" i="3" s="1"/>
  <c r="Y426" i="4"/>
  <c r="J1024" i="3" s="1"/>
  <c r="W427" i="4"/>
  <c r="H1025" i="3" s="1"/>
  <c r="U436" i="4"/>
  <c r="F1034" i="3" s="1"/>
  <c r="U444" i="4"/>
  <c r="F2223" i="3" s="1"/>
  <c r="Y444" i="4"/>
  <c r="J2223" i="3" s="1"/>
  <c r="W447" i="4"/>
  <c r="H2226" i="3" s="1"/>
  <c r="U448" i="4"/>
  <c r="F2227" i="3" s="1"/>
  <c r="Y448" i="4"/>
  <c r="J2227" i="3" s="1"/>
  <c r="W451" i="4"/>
  <c r="H2230" i="3" s="1"/>
  <c r="U452" i="4"/>
  <c r="F2231" i="3" s="1"/>
  <c r="V456" i="4"/>
  <c r="G2235" i="3" s="1"/>
  <c r="Y458" i="4"/>
  <c r="J2237" i="3" s="1"/>
  <c r="T463" i="4"/>
  <c r="E2242" i="3" s="1"/>
  <c r="V463" i="4"/>
  <c r="G2242" i="3" s="1"/>
  <c r="X463" i="4"/>
  <c r="I2242" i="3" s="1"/>
  <c r="T474" i="4"/>
  <c r="E2253" i="3" s="1"/>
  <c r="T478" i="4"/>
  <c r="E2257" i="3" s="1"/>
  <c r="T482" i="4"/>
  <c r="E2261" i="3" s="1"/>
  <c r="X482" i="4"/>
  <c r="I2261" i="3" s="1"/>
  <c r="T486" i="4"/>
  <c r="E2264" i="3" s="1"/>
  <c r="X486" i="4"/>
  <c r="I2264" i="3" s="1"/>
  <c r="T494" i="4"/>
  <c r="E2273" i="3" s="1"/>
  <c r="Y520" i="4"/>
  <c r="J2299" i="3" s="1"/>
  <c r="Y532" i="4"/>
  <c r="J2312" i="3" s="1"/>
  <c r="X560" i="4"/>
  <c r="I2339" i="3" s="1"/>
  <c r="T565" i="4"/>
  <c r="E2344" i="3" s="1"/>
  <c r="X575" i="4"/>
  <c r="I2354" i="3" s="1"/>
  <c r="X579" i="4"/>
  <c r="I558" i="3" s="1"/>
  <c r="X583" i="4"/>
  <c r="I562" i="3" s="1"/>
  <c r="X587" i="4"/>
  <c r="I566" i="3" s="1"/>
  <c r="X591" i="4"/>
  <c r="I570" i="3" s="1"/>
  <c r="X595" i="4"/>
  <c r="I574" i="3" s="1"/>
  <c r="X610" i="4"/>
  <c r="I589" i="3" s="1"/>
  <c r="X691" i="4"/>
  <c r="I670" i="3" s="1"/>
  <c r="X699" i="4"/>
  <c r="I678" i="3" s="1"/>
  <c r="X703" i="4"/>
  <c r="I682" i="3" s="1"/>
  <c r="X707" i="4"/>
  <c r="I686" i="3" s="1"/>
  <c r="X711" i="4"/>
  <c r="I690" i="3" s="1"/>
  <c r="X715" i="4"/>
  <c r="I694" i="3" s="1"/>
  <c r="Y727" i="4"/>
  <c r="J706" i="3" s="1"/>
  <c r="Y730" i="4"/>
  <c r="J709" i="3" s="1"/>
  <c r="Y734" i="4"/>
  <c r="J713" i="3" s="1"/>
  <c r="Y735" i="4"/>
  <c r="J714" i="3" s="1"/>
  <c r="Y738" i="4"/>
  <c r="J717" i="3" s="1"/>
  <c r="Y742" i="4"/>
  <c r="J721" i="3" s="1"/>
  <c r="Y743" i="4"/>
  <c r="J722" i="3" s="1"/>
  <c r="Y746" i="4"/>
  <c r="J2712" i="3" s="1"/>
  <c r="Y750" i="4"/>
  <c r="J2716" i="3" s="1"/>
  <c r="Y751" i="4"/>
  <c r="J2717" i="3" s="1"/>
  <c r="Y758" i="4"/>
  <c r="J2724" i="3" s="1"/>
  <c r="Y759" i="4"/>
  <c r="J2725" i="3" s="1"/>
  <c r="Y761" i="4"/>
  <c r="J2727" i="3" s="1"/>
  <c r="U774" i="4"/>
  <c r="F2740" i="3" s="1"/>
  <c r="W774" i="4"/>
  <c r="H2740" i="3" s="1"/>
  <c r="U776" i="4"/>
  <c r="F2742" i="3" s="1"/>
  <c r="W776" i="4"/>
  <c r="H2742" i="3" s="1"/>
  <c r="U778" i="4"/>
  <c r="F2744" i="3" s="1"/>
  <c r="W778" i="4"/>
  <c r="H2744" i="3" s="1"/>
  <c r="T772" i="4"/>
  <c r="E2738" i="3" s="1"/>
  <c r="V772" i="4"/>
  <c r="G2738" i="3" s="1"/>
  <c r="T774" i="4"/>
  <c r="E2740" i="3" s="1"/>
  <c r="V774" i="4"/>
  <c r="G2740" i="3" s="1"/>
  <c r="T776" i="4"/>
  <c r="E2742" i="3" s="1"/>
  <c r="V776" i="4"/>
  <c r="G2742" i="3" s="1"/>
  <c r="T778" i="4"/>
  <c r="E2744" i="3" s="1"/>
  <c r="V778" i="4"/>
  <c r="G2744" i="3" s="1"/>
  <c r="T780" i="4"/>
  <c r="E2746" i="3" s="1"/>
  <c r="V780" i="4"/>
  <c r="G2746" i="3" s="1"/>
  <c r="T782" i="4"/>
  <c r="E2748" i="3" s="1"/>
  <c r="V782" i="4"/>
  <c r="G2748" i="3" s="1"/>
  <c r="T784" i="4"/>
  <c r="E2750" i="3" s="1"/>
  <c r="V784" i="4"/>
  <c r="G2750" i="3" s="1"/>
  <c r="T786" i="4"/>
  <c r="E2752" i="3" s="1"/>
  <c r="V786" i="4"/>
  <c r="G2752" i="3" s="1"/>
  <c r="T788" i="4"/>
  <c r="E2754" i="3" s="1"/>
  <c r="V788" i="4"/>
  <c r="G2754" i="3" s="1"/>
  <c r="T790" i="4"/>
  <c r="E2756" i="3" s="1"/>
  <c r="V790" i="4"/>
  <c r="G2756" i="3" s="1"/>
  <c r="T792" i="4"/>
  <c r="E2758" i="3" s="1"/>
  <c r="V792" i="4"/>
  <c r="G2758" i="3" s="1"/>
  <c r="T794" i="4"/>
  <c r="E2760" i="3" s="1"/>
  <c r="V794" i="4"/>
  <c r="G2760" i="3" s="1"/>
  <c r="T796" i="4"/>
  <c r="E2762" i="3" s="1"/>
  <c r="V796" i="4"/>
  <c r="G2762" i="3" s="1"/>
  <c r="T798" i="4"/>
  <c r="E2764" i="3" s="1"/>
  <c r="V798" i="4"/>
  <c r="G2764" i="3" s="1"/>
  <c r="T800" i="4"/>
  <c r="E2766" i="3" s="1"/>
  <c r="V800" i="4"/>
  <c r="G2766" i="3" s="1"/>
  <c r="W830" i="4"/>
  <c r="W832" i="4"/>
  <c r="W834" i="4"/>
  <c r="W836" i="4"/>
  <c r="W838" i="4"/>
  <c r="W840" i="4"/>
  <c r="W842" i="4"/>
  <c r="W844" i="4"/>
  <c r="W846" i="4"/>
  <c r="W848" i="4"/>
  <c r="T849" i="4"/>
  <c r="E2812" i="3" s="1"/>
  <c r="W946" i="4"/>
  <c r="H1914" i="3" s="1"/>
  <c r="Y946" i="4"/>
  <c r="J1914" i="3" s="1"/>
  <c r="W950" i="4"/>
  <c r="H1918" i="3" s="1"/>
  <c r="U951" i="4"/>
  <c r="F1919" i="3" s="1"/>
  <c r="Y953" i="4"/>
  <c r="J1921" i="3" s="1"/>
  <c r="Y966" i="4"/>
  <c r="J1936" i="3" s="1"/>
  <c r="Y969" i="4"/>
  <c r="J1939" i="3" s="1"/>
  <c r="Y973" i="4"/>
  <c r="J1943" i="3" s="1"/>
  <c r="Y974" i="4"/>
  <c r="J1944" i="3" s="1"/>
  <c r="Y977" i="4"/>
  <c r="J1947" i="3" s="1"/>
  <c r="Y993" i="4"/>
  <c r="J1963" i="3" s="1"/>
  <c r="U790" i="4"/>
  <c r="F2756" i="3" s="1"/>
  <c r="W790" i="4"/>
  <c r="H2756" i="3" s="1"/>
  <c r="U792" i="4"/>
  <c r="F2758" i="3" s="1"/>
  <c r="W792" i="4"/>
  <c r="H2758" i="3" s="1"/>
  <c r="U794" i="4"/>
  <c r="F2760" i="3" s="1"/>
  <c r="W794" i="4"/>
  <c r="H2760" i="3" s="1"/>
  <c r="U796" i="4"/>
  <c r="F2762" i="3" s="1"/>
  <c r="W796" i="4"/>
  <c r="H2762" i="3" s="1"/>
  <c r="U798" i="4"/>
  <c r="F2764" i="3" s="1"/>
  <c r="W798" i="4"/>
  <c r="H2764" i="3" s="1"/>
  <c r="U800" i="4"/>
  <c r="F2766" i="3" s="1"/>
  <c r="W800" i="4"/>
  <c r="H2766" i="3" s="1"/>
  <c r="U802" i="4"/>
  <c r="F2768" i="3" s="1"/>
  <c r="W802" i="4"/>
  <c r="H2768" i="3" s="1"/>
  <c r="Y802" i="4"/>
  <c r="J2768" i="3" s="1"/>
  <c r="V827" i="4"/>
  <c r="T829" i="4"/>
  <c r="E2794" i="3" s="1"/>
  <c r="T831" i="4"/>
  <c r="E2795" i="3" s="1"/>
  <c r="T833" i="4"/>
  <c r="E2797" i="3" s="1"/>
  <c r="T835" i="4"/>
  <c r="E2799" i="3" s="1"/>
  <c r="T837" i="4"/>
  <c r="E2801" i="3" s="1"/>
  <c r="T839" i="4"/>
  <c r="E2803" i="3" s="1"/>
  <c r="T841" i="4"/>
  <c r="E2804" i="3" s="1"/>
  <c r="T843" i="4"/>
  <c r="E2806" i="3" s="1"/>
  <c r="T845" i="4"/>
  <c r="E2808" i="3" s="1"/>
  <c r="V947" i="4"/>
  <c r="G1915" i="3" s="1"/>
  <c r="X947" i="4"/>
  <c r="I1915" i="3" s="1"/>
  <c r="V1000" i="4"/>
  <c r="G1971" i="3" s="1"/>
  <c r="V1004" i="4"/>
  <c r="G1975" i="3" s="1"/>
  <c r="V1008" i="4"/>
  <c r="G1979" i="3" s="1"/>
  <c r="V1012" i="4"/>
  <c r="G1983" i="3" s="1"/>
  <c r="V1016" i="4"/>
  <c r="G1986" i="3" s="1"/>
  <c r="V1020" i="4"/>
  <c r="G1990" i="3" s="1"/>
  <c r="V1024" i="4"/>
  <c r="G1994" i="3" s="1"/>
  <c r="V1028" i="4"/>
  <c r="G1932" i="3" s="1"/>
  <c r="V1032" i="4"/>
  <c r="G2000" i="3" s="1"/>
  <c r="V1036" i="4"/>
  <c r="G2006" i="3" s="1"/>
  <c r="V1040" i="4"/>
  <c r="G2009" i="3" s="1"/>
  <c r="V1044" i="4"/>
  <c r="G2013" i="3" s="1"/>
  <c r="V1048" i="4"/>
  <c r="G2018" i="3" s="1"/>
  <c r="X1055" i="4"/>
  <c r="I2025" i="3" s="1"/>
  <c r="W827" i="4"/>
  <c r="U829" i="4"/>
  <c r="T850" i="4"/>
  <c r="E2813" i="3" s="1"/>
  <c r="Y851" i="4"/>
  <c r="V852" i="4"/>
  <c r="Y854" i="4"/>
  <c r="U856" i="4"/>
  <c r="F2820" i="3" s="1"/>
  <c r="Y858" i="4"/>
  <c r="J2822" i="3" s="1"/>
  <c r="Y862" i="4"/>
  <c r="J2826" i="3" s="1"/>
  <c r="Y866" i="4"/>
  <c r="J2830" i="3" s="1"/>
  <c r="Y870" i="4"/>
  <c r="J2834" i="3" s="1"/>
  <c r="Y874" i="4"/>
  <c r="J2839" i="3" s="1"/>
  <c r="Y878" i="4"/>
  <c r="J2843" i="3" s="1"/>
  <c r="Y882" i="4"/>
  <c r="J2847" i="3" s="1"/>
  <c r="W887" i="4"/>
  <c r="H2853" i="3" s="1"/>
  <c r="U888" i="4"/>
  <c r="F2854" i="3" s="1"/>
  <c r="Y888" i="4"/>
  <c r="J2854" i="3" s="1"/>
  <c r="W895" i="4"/>
  <c r="H1866" i="3" s="1"/>
  <c r="U896" i="4"/>
  <c r="F1867" i="3" s="1"/>
  <c r="Y896" i="4"/>
  <c r="J1867" i="3" s="1"/>
  <c r="V826" i="4"/>
  <c r="V829" i="4"/>
  <c r="V831" i="4"/>
  <c r="V833" i="4"/>
  <c r="V835" i="4"/>
  <c r="V837" i="4"/>
  <c r="V839" i="4"/>
  <c r="V841" i="4"/>
  <c r="V843" i="4"/>
  <c r="V845" i="4"/>
  <c r="V847" i="4"/>
  <c r="U850" i="4"/>
  <c r="T853" i="4"/>
  <c r="E2817" i="3" s="1"/>
  <c r="X855" i="4"/>
  <c r="I2819" i="3" s="1"/>
  <c r="T857" i="4"/>
  <c r="E2821" i="3" s="1"/>
  <c r="X859" i="4"/>
  <c r="I2823" i="3" s="1"/>
  <c r="T861" i="4"/>
  <c r="E2825" i="3" s="1"/>
  <c r="X863" i="4"/>
  <c r="I2827" i="3" s="1"/>
  <c r="T865" i="4"/>
  <c r="E2829" i="3" s="1"/>
  <c r="X867" i="4"/>
  <c r="I2831" i="3" s="1"/>
  <c r="T869" i="4"/>
  <c r="E2833" i="3" s="1"/>
  <c r="X871" i="4"/>
  <c r="I2835" i="3" s="1"/>
  <c r="T873" i="4"/>
  <c r="E2838" i="3" s="1"/>
  <c r="X875" i="4"/>
  <c r="I2840" i="3" s="1"/>
  <c r="T877" i="4"/>
  <c r="E2842" i="3" s="1"/>
  <c r="X879" i="4"/>
  <c r="I2844" i="3" s="1"/>
  <c r="T881" i="4"/>
  <c r="E2846" i="3" s="1"/>
  <c r="X883" i="4"/>
  <c r="I2849" i="3" s="1"/>
  <c r="X887" i="4"/>
  <c r="I2853" i="3" s="1"/>
  <c r="X891" i="4"/>
  <c r="I1862" i="3" s="1"/>
  <c r="X895" i="4"/>
  <c r="I1866" i="3" s="1"/>
  <c r="X899" i="4"/>
  <c r="I1869" i="3" s="1"/>
  <c r="X903" i="4"/>
  <c r="I1873" i="3" s="1"/>
  <c r="X907" i="4"/>
  <c r="I1877" i="3" s="1"/>
  <c r="X911" i="4"/>
  <c r="I1881" i="3" s="1"/>
  <c r="X915" i="4"/>
  <c r="I1885" i="3" s="1"/>
  <c r="X919" i="4"/>
  <c r="I1888" i="3" s="1"/>
  <c r="X923" i="4"/>
  <c r="I1892" i="3" s="1"/>
  <c r="X927" i="4"/>
  <c r="I1896" i="3" s="1"/>
  <c r="T933" i="4"/>
  <c r="E1902" i="3" s="1"/>
  <c r="X943" i="4"/>
  <c r="I1912" i="3" s="1"/>
  <c r="Y763" i="4"/>
  <c r="J2729" i="3" s="1"/>
  <c r="T773" i="4"/>
  <c r="E2739" i="3" s="1"/>
  <c r="V773" i="4"/>
  <c r="G2739" i="3" s="1"/>
  <c r="T775" i="4"/>
  <c r="E2741" i="3" s="1"/>
  <c r="V775" i="4"/>
  <c r="G2741" i="3" s="1"/>
  <c r="T777" i="4"/>
  <c r="E2743" i="3" s="1"/>
  <c r="V777" i="4"/>
  <c r="G2743" i="3" s="1"/>
  <c r="T779" i="4"/>
  <c r="E2745" i="3" s="1"/>
  <c r="V779" i="4"/>
  <c r="G2745" i="3" s="1"/>
  <c r="T781" i="4"/>
  <c r="E2747" i="3" s="1"/>
  <c r="V781" i="4"/>
  <c r="G2747" i="3" s="1"/>
  <c r="T783" i="4"/>
  <c r="E2749" i="3" s="1"/>
  <c r="V783" i="4"/>
  <c r="G2749" i="3" s="1"/>
  <c r="T785" i="4"/>
  <c r="E2751" i="3" s="1"/>
  <c r="V785" i="4"/>
  <c r="G2751" i="3" s="1"/>
  <c r="T787" i="4"/>
  <c r="E2753" i="3" s="1"/>
  <c r="V787" i="4"/>
  <c r="G2753" i="3" s="1"/>
  <c r="T789" i="4"/>
  <c r="E2755" i="3" s="1"/>
  <c r="V789" i="4"/>
  <c r="G2755" i="3" s="1"/>
  <c r="T791" i="4"/>
  <c r="E2757" i="3" s="1"/>
  <c r="V791" i="4"/>
  <c r="G2757" i="3" s="1"/>
  <c r="T793" i="4"/>
  <c r="E2759" i="3" s="1"/>
  <c r="V793" i="4"/>
  <c r="G2759" i="3" s="1"/>
  <c r="T795" i="4"/>
  <c r="E2761" i="3" s="1"/>
  <c r="V795" i="4"/>
  <c r="G2761" i="3" s="1"/>
  <c r="T797" i="4"/>
  <c r="E2763" i="3" s="1"/>
  <c r="V797" i="4"/>
  <c r="G2763" i="3" s="1"/>
  <c r="T799" i="4"/>
  <c r="E2765" i="3" s="1"/>
  <c r="V799" i="4"/>
  <c r="G2765" i="3" s="1"/>
  <c r="T801" i="4"/>
  <c r="E2767" i="3" s="1"/>
  <c r="V801" i="4"/>
  <c r="G2767" i="3" s="1"/>
  <c r="W826" i="4"/>
  <c r="T828" i="4"/>
  <c r="E2793" i="3" s="1"/>
  <c r="W829" i="4"/>
  <c r="W831" i="4"/>
  <c r="W833" i="4"/>
  <c r="W835" i="4"/>
  <c r="W837" i="4"/>
  <c r="W839" i="4"/>
  <c r="W841" i="4"/>
  <c r="W843" i="4"/>
  <c r="W845" i="4"/>
  <c r="W847" i="4"/>
  <c r="X849" i="4"/>
  <c r="V850" i="4"/>
  <c r="Y948" i="4"/>
  <c r="J1916" i="3" s="1"/>
  <c r="U950" i="4"/>
  <c r="F1918" i="3" s="1"/>
  <c r="W961" i="4"/>
  <c r="H1930" i="3" s="1"/>
  <c r="Y968" i="4"/>
  <c r="J1938" i="3" s="1"/>
  <c r="U783" i="4"/>
  <c r="F2749" i="3" s="1"/>
  <c r="W783" i="4"/>
  <c r="H2749" i="3" s="1"/>
  <c r="U785" i="4"/>
  <c r="F2751" i="3" s="1"/>
  <c r="W785" i="4"/>
  <c r="H2751" i="3" s="1"/>
  <c r="U787" i="4"/>
  <c r="F2753" i="3" s="1"/>
  <c r="W787" i="4"/>
  <c r="H2753" i="3" s="1"/>
  <c r="U789" i="4"/>
  <c r="F2755" i="3" s="1"/>
  <c r="W789" i="4"/>
  <c r="H2755" i="3" s="1"/>
  <c r="U791" i="4"/>
  <c r="F2757" i="3" s="1"/>
  <c r="W791" i="4"/>
  <c r="H2757" i="3" s="1"/>
  <c r="U793" i="4"/>
  <c r="F2759" i="3" s="1"/>
  <c r="W793" i="4"/>
  <c r="H2759" i="3" s="1"/>
  <c r="U795" i="4"/>
  <c r="F2761" i="3" s="1"/>
  <c r="W795" i="4"/>
  <c r="H2761" i="3" s="1"/>
  <c r="U797" i="4"/>
  <c r="F2763" i="3" s="1"/>
  <c r="W797" i="4"/>
  <c r="H2763" i="3" s="1"/>
  <c r="U799" i="4"/>
  <c r="F2765" i="3" s="1"/>
  <c r="W799" i="4"/>
  <c r="H2765" i="3" s="1"/>
  <c r="U801" i="4"/>
  <c r="F2767" i="3" s="1"/>
  <c r="W801" i="4"/>
  <c r="H2767" i="3" s="1"/>
  <c r="W825" i="4"/>
  <c r="T830" i="4"/>
  <c r="E2814" i="3" s="1"/>
  <c r="T832" i="4"/>
  <c r="E2796" i="3" s="1"/>
  <c r="T834" i="4"/>
  <c r="E2798" i="3" s="1"/>
  <c r="T836" i="4"/>
  <c r="E2800" i="3" s="1"/>
  <c r="T838" i="4"/>
  <c r="E2802" i="3" s="1"/>
  <c r="T840" i="4"/>
  <c r="E2836" i="3" s="1"/>
  <c r="T842" i="4"/>
  <c r="E2805" i="3" s="1"/>
  <c r="T844" i="4"/>
  <c r="E2807" i="3" s="1"/>
  <c r="T846" i="4"/>
  <c r="E2809" i="3" s="1"/>
  <c r="T848" i="4"/>
  <c r="E2848" i="3" s="1"/>
  <c r="Y849" i="4"/>
  <c r="X945" i="4"/>
  <c r="I1913" i="3" s="1"/>
  <c r="V998" i="4"/>
  <c r="G1969" i="3" s="1"/>
  <c r="V1002" i="4"/>
  <c r="G1973" i="3" s="1"/>
  <c r="V1006" i="4"/>
  <c r="G1977" i="3" s="1"/>
  <c r="V1010" i="4"/>
  <c r="G1981" i="3" s="1"/>
  <c r="V1014" i="4"/>
  <c r="G1984" i="3" s="1"/>
  <c r="V1018" i="4"/>
  <c r="G1988" i="3" s="1"/>
  <c r="V1022" i="4"/>
  <c r="G1992" i="3" s="1"/>
  <c r="V1026" i="4"/>
  <c r="G1997" i="3" s="1"/>
  <c r="V1030" i="4"/>
  <c r="G1999" i="3" s="1"/>
  <c r="V1034" i="4"/>
  <c r="G2003" i="3" s="1"/>
  <c r="V1038" i="4"/>
  <c r="G2008" i="3" s="1"/>
  <c r="V1042" i="4"/>
  <c r="G2011" i="3" s="1"/>
  <c r="V1046" i="4"/>
  <c r="G2016" i="3" s="1"/>
  <c r="V1050" i="4"/>
  <c r="G2019" i="3" s="1"/>
  <c r="V1053" i="4"/>
  <c r="G2023" i="3" s="1"/>
  <c r="T1055" i="4"/>
  <c r="E2025" i="3" s="1"/>
  <c r="X1060" i="4"/>
  <c r="I2030" i="3" s="1"/>
  <c r="X1061" i="4"/>
  <c r="I2031" i="3" s="1"/>
  <c r="X1064" i="4"/>
  <c r="I2034" i="3" s="1"/>
  <c r="V1065" i="4"/>
  <c r="G2035" i="3" s="1"/>
  <c r="X1065" i="4"/>
  <c r="I2035" i="3" s="1"/>
  <c r="X1068" i="4"/>
  <c r="I2039" i="3" s="1"/>
  <c r="X1069" i="4"/>
  <c r="I2064" i="3" s="1"/>
  <c r="X1072" i="4"/>
  <c r="I2067" i="3" s="1"/>
  <c r="V1073" i="4"/>
  <c r="G2068" i="3" s="1"/>
  <c r="X1073" i="4"/>
  <c r="I2068" i="3" s="1"/>
  <c r="X1076" i="4"/>
  <c r="I2071" i="3" s="1"/>
  <c r="X1077" i="4"/>
  <c r="I2072" i="3" s="1"/>
  <c r="X1080" i="4"/>
  <c r="I2075" i="3" s="1"/>
  <c r="U803" i="4"/>
  <c r="F2769" i="3" s="1"/>
  <c r="U990" i="4"/>
  <c r="F1960" i="3" s="1"/>
  <c r="Y990" i="4"/>
  <c r="J1960" i="3" s="1"/>
  <c r="Y1256" i="4"/>
  <c r="J83" i="3" s="1"/>
  <c r="Y1260" i="4"/>
  <c r="J87" i="3" s="1"/>
  <c r="Y1264" i="4"/>
  <c r="J91" i="3" s="1"/>
  <c r="V1269" i="4"/>
  <c r="G96" i="3" s="1"/>
  <c r="X1269" i="4"/>
  <c r="I96" i="3" s="1"/>
  <c r="W1364" i="4"/>
  <c r="Y1364" i="4"/>
  <c r="U1366" i="4"/>
  <c r="U1370" i="4"/>
  <c r="W1372" i="4"/>
  <c r="Y1376" i="4"/>
  <c r="J232" i="3" s="1"/>
  <c r="U1377" i="4"/>
  <c r="F233" i="3" s="1"/>
  <c r="Y1377" i="4"/>
  <c r="J233" i="3" s="1"/>
  <c r="Y1391" i="4"/>
  <c r="J247" i="3" s="1"/>
  <c r="U1393" i="4"/>
  <c r="F249" i="3" s="1"/>
  <c r="Y1412" i="4"/>
  <c r="J268" i="3" s="1"/>
  <c r="V1417" i="4"/>
  <c r="V1421" i="4"/>
  <c r="G277" i="3" s="1"/>
  <c r="V1429" i="4"/>
  <c r="G285" i="3" s="1"/>
  <c r="V1465" i="4"/>
  <c r="G322" i="3" s="1"/>
  <c r="V1469" i="4"/>
  <c r="G326" i="3" s="1"/>
  <c r="V1473" i="4"/>
  <c r="G330" i="3" s="1"/>
  <c r="V1477" i="4"/>
  <c r="G334" i="3" s="1"/>
  <c r="V1481" i="4"/>
  <c r="G338" i="3" s="1"/>
  <c r="T1505" i="4"/>
  <c r="E362" i="3" s="1"/>
  <c r="T1517" i="4"/>
  <c r="E374" i="3" s="1"/>
  <c r="W1620" i="4"/>
  <c r="W1628" i="4"/>
  <c r="H485" i="3" s="1"/>
  <c r="W1631" i="4"/>
  <c r="H488" i="3" s="1"/>
  <c r="W1636" i="4"/>
  <c r="H493" i="3" s="1"/>
  <c r="Y1670" i="4"/>
  <c r="J1091" i="3" s="1"/>
  <c r="Y1678" i="4"/>
  <c r="J1099" i="3" s="1"/>
  <c r="Y1686" i="4"/>
  <c r="J1145" i="3" s="1"/>
  <c r="W1692" i="4"/>
  <c r="H1113" i="3" s="1"/>
  <c r="Y1699" i="4"/>
  <c r="J1120" i="3" s="1"/>
  <c r="Y1709" i="4"/>
  <c r="J1130" i="3" s="1"/>
  <c r="W1712" i="4"/>
  <c r="H1133" i="3" s="1"/>
  <c r="Y1712" i="4"/>
  <c r="J1133" i="3" s="1"/>
  <c r="T1713" i="4"/>
  <c r="E1134" i="3" s="1"/>
  <c r="T1718" i="4"/>
  <c r="E1137" i="3" s="1"/>
  <c r="Y1719" i="4"/>
  <c r="J1140" i="3" s="1"/>
  <c r="Y1723" i="4"/>
  <c r="J1144" i="3" s="1"/>
  <c r="U1725" i="4"/>
  <c r="F1147" i="3" s="1"/>
  <c r="X1087" i="4"/>
  <c r="I2082" i="3" s="1"/>
  <c r="X1115" i="4"/>
  <c r="I2110" i="3" s="1"/>
  <c r="X1123" i="4"/>
  <c r="I2118" i="3" s="1"/>
  <c r="X1131" i="4"/>
  <c r="I2126" i="3" s="1"/>
  <c r="X1139" i="4"/>
  <c r="I2134" i="3" s="1"/>
  <c r="X1143" i="4"/>
  <c r="I2138" i="3" s="1"/>
  <c r="X1147" i="4"/>
  <c r="I2142" i="3" s="1"/>
  <c r="X1151" i="4"/>
  <c r="I2147" i="3" s="1"/>
  <c r="X1155" i="4"/>
  <c r="I2151" i="3" s="1"/>
  <c r="X1159" i="4"/>
  <c r="I2155" i="3" s="1"/>
  <c r="X1163" i="4"/>
  <c r="I2159" i="3" s="1"/>
  <c r="X1167" i="4"/>
  <c r="I2163" i="3" s="1"/>
  <c r="X1171" i="4"/>
  <c r="I2167" i="3" s="1"/>
  <c r="X1175" i="4"/>
  <c r="I2171" i="3" s="1"/>
  <c r="X1179" i="4"/>
  <c r="I2175" i="3" s="1"/>
  <c r="X1183" i="4"/>
  <c r="I2179" i="3" s="1"/>
  <c r="X1187" i="4"/>
  <c r="I2183" i="3" s="1"/>
  <c r="X1191" i="4"/>
  <c r="I2186" i="3" s="1"/>
  <c r="X1195" i="4"/>
  <c r="I2190" i="3" s="1"/>
  <c r="Y1226" i="4"/>
  <c r="J53" i="3" s="1"/>
  <c r="Y1229" i="4"/>
  <c r="J56" i="3" s="1"/>
  <c r="Y1230" i="4"/>
  <c r="J57" i="3" s="1"/>
  <c r="Y1233" i="4"/>
  <c r="J60" i="3" s="1"/>
  <c r="Y1237" i="4"/>
  <c r="J64" i="3" s="1"/>
  <c r="V1246" i="4"/>
  <c r="G73" i="3" s="1"/>
  <c r="T1251" i="4"/>
  <c r="E78" i="3" s="1"/>
  <c r="V1254" i="4"/>
  <c r="G81" i="3" s="1"/>
  <c r="T1255" i="4"/>
  <c r="E82" i="3" s="1"/>
  <c r="Y1281" i="4"/>
  <c r="J108" i="3" s="1"/>
  <c r="V1361" i="4"/>
  <c r="X1365" i="4"/>
  <c r="V1366" i="4"/>
  <c r="V1369" i="4"/>
  <c r="X1369" i="4"/>
  <c r="W1504" i="4"/>
  <c r="U1509" i="4"/>
  <c r="F366" i="3" s="1"/>
  <c r="Y1509" i="4"/>
  <c r="J366" i="3" s="1"/>
  <c r="U1513" i="4"/>
  <c r="F370" i="3" s="1"/>
  <c r="Y1513" i="4"/>
  <c r="J370" i="3" s="1"/>
  <c r="U1517" i="4"/>
  <c r="F374" i="3" s="1"/>
  <c r="Y1517" i="4"/>
  <c r="J374" i="3" s="1"/>
  <c r="U1521" i="4"/>
  <c r="F378" i="3" s="1"/>
  <c r="Y1521" i="4"/>
  <c r="J378" i="3" s="1"/>
  <c r="W1524" i="4"/>
  <c r="H381" i="3" s="1"/>
  <c r="U1525" i="4"/>
  <c r="F382" i="3" s="1"/>
  <c r="Y1525" i="4"/>
  <c r="J382" i="3" s="1"/>
  <c r="W1528" i="4"/>
  <c r="H385" i="3" s="1"/>
  <c r="U1529" i="4"/>
  <c r="F386" i="3" s="1"/>
  <c r="Y1529" i="4"/>
  <c r="J386" i="3" s="1"/>
  <c r="W1532" i="4"/>
  <c r="H389" i="3" s="1"/>
  <c r="U1533" i="4"/>
  <c r="F390" i="3" s="1"/>
  <c r="U1541" i="4"/>
  <c r="F398" i="3" s="1"/>
  <c r="X1612" i="4"/>
  <c r="T1614" i="4"/>
  <c r="E470" i="3" s="1"/>
  <c r="V1641" i="4"/>
  <c r="G498" i="3" s="1"/>
  <c r="X1643" i="4"/>
  <c r="I500" i="3" s="1"/>
  <c r="T1645" i="4"/>
  <c r="E502" i="3" s="1"/>
  <c r="V1645" i="4"/>
  <c r="G502" i="3" s="1"/>
  <c r="X1647" i="4"/>
  <c r="I504" i="3" s="1"/>
  <c r="T1649" i="4"/>
  <c r="E506" i="3" s="1"/>
  <c r="V1649" i="4"/>
  <c r="G506" i="3" s="1"/>
  <c r="X1651" i="4"/>
  <c r="I508" i="3" s="1"/>
  <c r="T1653" i="4"/>
  <c r="E510" i="3" s="1"/>
  <c r="V1653" i="4"/>
  <c r="G510" i="3" s="1"/>
  <c r="X1655" i="4"/>
  <c r="I512" i="3" s="1"/>
  <c r="T1657" i="4"/>
  <c r="E514" i="3" s="1"/>
  <c r="V1657" i="4"/>
  <c r="G514" i="3" s="1"/>
  <c r="X1659" i="4"/>
  <c r="I516" i="3" s="1"/>
  <c r="T1661" i="4"/>
  <c r="E518" i="3" s="1"/>
  <c r="V1661" i="4"/>
  <c r="G518" i="3" s="1"/>
  <c r="X1663" i="4"/>
  <c r="I520" i="3" s="1"/>
  <c r="T1665" i="4"/>
  <c r="E522" i="3" s="1"/>
  <c r="V1665" i="4"/>
  <c r="G522" i="3" s="1"/>
  <c r="X1667" i="4"/>
  <c r="I524" i="3" s="1"/>
  <c r="V1668" i="4"/>
  <c r="G525" i="3" s="1"/>
  <c r="T1669" i="4"/>
  <c r="E1090" i="3" s="1"/>
  <c r="V1672" i="4"/>
  <c r="G1093" i="3" s="1"/>
  <c r="V1676" i="4"/>
  <c r="G1097" i="3" s="1"/>
  <c r="T1677" i="4"/>
  <c r="E1098" i="3" s="1"/>
  <c r="V1680" i="4"/>
  <c r="G1101" i="3" s="1"/>
  <c r="V1684" i="4"/>
  <c r="G1106" i="3" s="1"/>
  <c r="T1685" i="4"/>
  <c r="E1107" i="3" s="1"/>
  <c r="V1688" i="4"/>
  <c r="G1109" i="3" s="1"/>
  <c r="V1692" i="4"/>
  <c r="G1113" i="3" s="1"/>
  <c r="T1697" i="4"/>
  <c r="E1118" i="3" s="1"/>
  <c r="X1699" i="4"/>
  <c r="I1120" i="3" s="1"/>
  <c r="V1710" i="4"/>
  <c r="G1131" i="3" s="1"/>
  <c r="X1710" i="4"/>
  <c r="I1131" i="3" s="1"/>
  <c r="T1711" i="4"/>
  <c r="E1132" i="3" s="1"/>
  <c r="U1713" i="4"/>
  <c r="F1134" i="3" s="1"/>
  <c r="U1717" i="4"/>
  <c r="F1139" i="3" s="1"/>
  <c r="T1722" i="4"/>
  <c r="E1143" i="3" s="1"/>
  <c r="Y1245" i="4"/>
  <c r="J72" i="3" s="1"/>
  <c r="Y1253" i="4"/>
  <c r="J80" i="3" s="1"/>
  <c r="Y1261" i="4"/>
  <c r="J88" i="3" s="1"/>
  <c r="X1285" i="4"/>
  <c r="I3344" i="3" s="1"/>
  <c r="U1306" i="4"/>
  <c r="F3365" i="3" s="1"/>
  <c r="Y1306" i="4"/>
  <c r="J3365" i="3" s="1"/>
  <c r="U1314" i="4"/>
  <c r="F3373" i="3" s="1"/>
  <c r="Y1314" i="4"/>
  <c r="J3373" i="3" s="1"/>
  <c r="Y1352" i="4"/>
  <c r="Y1360" i="4"/>
  <c r="Y1639" i="4"/>
  <c r="J496" i="3" s="1"/>
  <c r="U1641" i="4"/>
  <c r="F498" i="3" s="1"/>
  <c r="U1645" i="4"/>
  <c r="F502" i="3" s="1"/>
  <c r="U1649" i="4"/>
  <c r="F506" i="3" s="1"/>
  <c r="U1653" i="4"/>
  <c r="F510" i="3" s="1"/>
  <c r="U1657" i="4"/>
  <c r="F514" i="3" s="1"/>
  <c r="Y1659" i="4"/>
  <c r="J516" i="3" s="1"/>
  <c r="U1661" i="4"/>
  <c r="F518" i="3" s="1"/>
  <c r="Y1663" i="4"/>
  <c r="J520" i="3" s="1"/>
  <c r="U1665" i="4"/>
  <c r="F522" i="3" s="1"/>
  <c r="Y1667" i="4"/>
  <c r="J524" i="3" s="1"/>
  <c r="Y1675" i="4"/>
  <c r="J1096" i="3" s="1"/>
  <c r="Y1683" i="4"/>
  <c r="J1105" i="3" s="1"/>
  <c r="Y1695" i="4"/>
  <c r="J1116" i="3" s="1"/>
  <c r="U1697" i="4"/>
  <c r="F1118" i="3" s="1"/>
  <c r="W1710" i="4"/>
  <c r="H1131" i="3" s="1"/>
  <c r="U1236" i="4"/>
  <c r="F63" i="3" s="1"/>
  <c r="U1240" i="4"/>
  <c r="F67" i="3" s="1"/>
  <c r="T1244" i="4"/>
  <c r="E71" i="3" s="1"/>
  <c r="X1244" i="4"/>
  <c r="I71" i="3" s="1"/>
  <c r="Y1269" i="4"/>
  <c r="J96" i="3" s="1"/>
  <c r="V1298" i="4"/>
  <c r="G3357" i="3" s="1"/>
  <c r="X1301" i="4"/>
  <c r="I3360" i="3" s="1"/>
  <c r="V1350" i="4"/>
  <c r="T1351" i="4"/>
  <c r="E207" i="3" s="1"/>
  <c r="V1354" i="4"/>
  <c r="V1358" i="4"/>
  <c r="T1359" i="4"/>
  <c r="E216" i="3" s="1"/>
  <c r="U1418" i="4"/>
  <c r="W1421" i="4"/>
  <c r="H277" i="3" s="1"/>
  <c r="U1422" i="4"/>
  <c r="F278" i="3" s="1"/>
  <c r="Y1428" i="4"/>
  <c r="J284" i="3" s="1"/>
  <c r="W1429" i="4"/>
  <c r="H285" i="3" s="1"/>
  <c r="U1430" i="4"/>
  <c r="F286" i="3" s="1"/>
  <c r="U1438" i="4"/>
  <c r="F294" i="3" s="1"/>
  <c r="Y1438" i="4"/>
  <c r="J294" i="3" s="1"/>
  <c r="Y1444" i="4"/>
  <c r="J301" i="3" s="1"/>
  <c r="Y1448" i="4"/>
  <c r="J305" i="3" s="1"/>
  <c r="Y1452" i="4"/>
  <c r="J309" i="3" s="1"/>
  <c r="Y1456" i="4"/>
  <c r="J313" i="3" s="1"/>
  <c r="Y1460" i="4"/>
  <c r="J317" i="3" s="1"/>
  <c r="Y1464" i="4"/>
  <c r="J321" i="3" s="1"/>
  <c r="Y1468" i="4"/>
  <c r="J325" i="3" s="1"/>
  <c r="Y1472" i="4"/>
  <c r="J329" i="3" s="1"/>
  <c r="Y1476" i="4"/>
  <c r="J333" i="3" s="1"/>
  <c r="Y1480" i="4"/>
  <c r="J337" i="3" s="1"/>
  <c r="Y1484" i="4"/>
  <c r="J341" i="3" s="1"/>
  <c r="Y1488" i="4"/>
  <c r="J345" i="3" s="1"/>
  <c r="Y1492" i="4"/>
  <c r="J349" i="3" s="1"/>
  <c r="U1494" i="4"/>
  <c r="F351" i="3" s="1"/>
  <c r="W1497" i="4"/>
  <c r="H354" i="3" s="1"/>
  <c r="Y1500" i="4"/>
  <c r="J357" i="3" s="1"/>
  <c r="V1637" i="4"/>
  <c r="G494" i="3" s="1"/>
  <c r="V1639" i="4"/>
  <c r="G496" i="3" s="1"/>
  <c r="V1669" i="4"/>
  <c r="G1090" i="3" s="1"/>
  <c r="V1673" i="4"/>
  <c r="G1094" i="3" s="1"/>
  <c r="T1674" i="4"/>
  <c r="E1095" i="3" s="1"/>
  <c r="V1677" i="4"/>
  <c r="G1098" i="3" s="1"/>
  <c r="V1681" i="4"/>
  <c r="G1103" i="3" s="1"/>
  <c r="V1685" i="4"/>
  <c r="G1107" i="3" s="1"/>
  <c r="V1689" i="4"/>
  <c r="G1110" i="3" s="1"/>
  <c r="V1693" i="4"/>
  <c r="G1114" i="3" s="1"/>
  <c r="V1708" i="4"/>
  <c r="G1129" i="3" s="1"/>
  <c r="U1714" i="4"/>
  <c r="F1135" i="3" s="1"/>
  <c r="T1726" i="4"/>
  <c r="E1148" i="3" s="1"/>
  <c r="T1730" i="4"/>
  <c r="E1153" i="3" s="1"/>
  <c r="T1734" i="4"/>
  <c r="E1156" i="3" s="1"/>
  <c r="T1738" i="4"/>
  <c r="E1160" i="3" s="1"/>
  <c r="T1742" i="4"/>
  <c r="E1164" i="3" s="1"/>
  <c r="T1746" i="4"/>
  <c r="E1168" i="3" s="1"/>
  <c r="Y1255" i="4"/>
  <c r="J82" i="3" s="1"/>
  <c r="W1256" i="4"/>
  <c r="H83" i="3" s="1"/>
  <c r="W1260" i="4"/>
  <c r="H87" i="3" s="1"/>
  <c r="Y1263" i="4"/>
  <c r="J90" i="3" s="1"/>
  <c r="W1264" i="4"/>
  <c r="H91" i="3" s="1"/>
  <c r="W1291" i="4"/>
  <c r="H3350" i="3" s="1"/>
  <c r="Y1297" i="4"/>
  <c r="J3356" i="3" s="1"/>
  <c r="Y1298" i="4"/>
  <c r="J3357" i="3" s="1"/>
  <c r="Y1366" i="4"/>
  <c r="Y1370" i="4"/>
  <c r="Y1374" i="4"/>
  <c r="J230" i="3" s="1"/>
  <c r="Y1378" i="4"/>
  <c r="J234" i="3" s="1"/>
  <c r="Y1390" i="4"/>
  <c r="J246" i="3" s="1"/>
  <c r="Y1393" i="4"/>
  <c r="J249" i="3" s="1"/>
  <c r="Y1405" i="4"/>
  <c r="J261" i="3" s="1"/>
  <c r="U1411" i="4"/>
  <c r="F267" i="3" s="1"/>
  <c r="U1412" i="4"/>
  <c r="F268" i="3" s="1"/>
  <c r="X1421" i="4"/>
  <c r="I277" i="3" s="1"/>
  <c r="X1427" i="4"/>
  <c r="I283" i="3" s="1"/>
  <c r="V1431" i="4"/>
  <c r="G287" i="3" s="1"/>
  <c r="X1441" i="4"/>
  <c r="I297" i="3" s="1"/>
  <c r="X1445" i="4"/>
  <c r="I302" i="3" s="1"/>
  <c r="X1449" i="4"/>
  <c r="I306" i="3" s="1"/>
  <c r="X1453" i="4"/>
  <c r="I310" i="3" s="1"/>
  <c r="X1457" i="4"/>
  <c r="I314" i="3" s="1"/>
  <c r="X1461" i="4"/>
  <c r="I318" i="3" s="1"/>
  <c r="T1463" i="4"/>
  <c r="E320" i="3" s="1"/>
  <c r="V1463" i="4"/>
  <c r="G320" i="3" s="1"/>
  <c r="X1465" i="4"/>
  <c r="I322" i="3" s="1"/>
  <c r="T1467" i="4"/>
  <c r="E324" i="3" s="1"/>
  <c r="V1467" i="4"/>
  <c r="G324" i="3" s="1"/>
  <c r="X1469" i="4"/>
  <c r="I326" i="3" s="1"/>
  <c r="T1471" i="4"/>
  <c r="E328" i="3" s="1"/>
  <c r="V1471" i="4"/>
  <c r="G328" i="3" s="1"/>
  <c r="X1473" i="4"/>
  <c r="I330" i="3" s="1"/>
  <c r="T1475" i="4"/>
  <c r="E332" i="3" s="1"/>
  <c r="V1475" i="4"/>
  <c r="G332" i="3" s="1"/>
  <c r="X1477" i="4"/>
  <c r="I334" i="3" s="1"/>
  <c r="T1479" i="4"/>
  <c r="E336" i="3" s="1"/>
  <c r="V1479" i="4"/>
  <c r="G336" i="3" s="1"/>
  <c r="X1481" i="4"/>
  <c r="I338" i="3" s="1"/>
  <c r="T1483" i="4"/>
  <c r="E340" i="3" s="1"/>
  <c r="V1483" i="4"/>
  <c r="G340" i="3" s="1"/>
  <c r="X1485" i="4"/>
  <c r="I342" i="3" s="1"/>
  <c r="T1487" i="4"/>
  <c r="E344" i="3" s="1"/>
  <c r="X1489" i="4"/>
  <c r="I346" i="3" s="1"/>
  <c r="V1492" i="4"/>
  <c r="G349" i="3" s="1"/>
  <c r="X1497" i="4"/>
  <c r="I354" i="3" s="1"/>
  <c r="V1503" i="4"/>
  <c r="V1543" i="4"/>
  <c r="G400" i="3" s="1"/>
  <c r="Y1617" i="4"/>
  <c r="Y1620" i="4"/>
  <c r="U1626" i="4"/>
  <c r="W1626" i="4"/>
  <c r="W1634" i="4"/>
  <c r="H491" i="3" s="1"/>
  <c r="Y1636" i="4"/>
  <c r="J493" i="3" s="1"/>
  <c r="W1670" i="4"/>
  <c r="H1091" i="3" s="1"/>
  <c r="U1674" i="4"/>
  <c r="F1095" i="3" s="1"/>
  <c r="W1674" i="4"/>
  <c r="H1095" i="3" s="1"/>
  <c r="W1678" i="4"/>
  <c r="H1099" i="3" s="1"/>
  <c r="U1682" i="4"/>
  <c r="F1104" i="3" s="1"/>
  <c r="W1682" i="4"/>
  <c r="H1104" i="3" s="1"/>
  <c r="W1686" i="4"/>
  <c r="H1145" i="3" s="1"/>
  <c r="U1690" i="4"/>
  <c r="F1111" i="3" s="1"/>
  <c r="W1690" i="4"/>
  <c r="H1111" i="3" s="1"/>
  <c r="Y1692" i="4"/>
  <c r="J1113" i="3" s="1"/>
  <c r="U1699" i="4"/>
  <c r="F1120" i="3" s="1"/>
  <c r="W1708" i="4"/>
  <c r="H1129" i="3" s="1"/>
  <c r="Y1708" i="4"/>
  <c r="J1129" i="3" s="1"/>
  <c r="U1709" i="4"/>
  <c r="F1130" i="3" s="1"/>
  <c r="V1718" i="4"/>
  <c r="G1137" i="3" s="1"/>
  <c r="X1718" i="4"/>
  <c r="I1137" i="3" s="1"/>
  <c r="V1081" i="4"/>
  <c r="G2076" i="3" s="1"/>
  <c r="X1081" i="4"/>
  <c r="I2076" i="3" s="1"/>
  <c r="X1088" i="4"/>
  <c r="I2083" i="3" s="1"/>
  <c r="X1089" i="4"/>
  <c r="I2084" i="3" s="1"/>
  <c r="X1096" i="4"/>
  <c r="I2091" i="3" s="1"/>
  <c r="X1100" i="4"/>
  <c r="I2095" i="3" s="1"/>
  <c r="X1104" i="4"/>
  <c r="I2099" i="3" s="1"/>
  <c r="X1112" i="4"/>
  <c r="I2107" i="3" s="1"/>
  <c r="X1116" i="4"/>
  <c r="I2111" i="3" s="1"/>
  <c r="V1117" i="4"/>
  <c r="G2112" i="3" s="1"/>
  <c r="X1117" i="4"/>
  <c r="I2112" i="3" s="1"/>
  <c r="T1122" i="4"/>
  <c r="E2117" i="3" s="1"/>
  <c r="X1124" i="4"/>
  <c r="I2119" i="3" s="1"/>
  <c r="V1125" i="4"/>
  <c r="G2120" i="3" s="1"/>
  <c r="X1125" i="4"/>
  <c r="I2120" i="3" s="1"/>
  <c r="T1130" i="4"/>
  <c r="E2125" i="3" s="1"/>
  <c r="X1132" i="4"/>
  <c r="I2127" i="3" s="1"/>
  <c r="V1133" i="4"/>
  <c r="G2128" i="3" s="1"/>
  <c r="X1133" i="4"/>
  <c r="I2128" i="3" s="1"/>
  <c r="V1141" i="4"/>
  <c r="G2136" i="3" s="1"/>
  <c r="T1142" i="4"/>
  <c r="E2137" i="3" s="1"/>
  <c r="T1146" i="4"/>
  <c r="E2141" i="3" s="1"/>
  <c r="T1154" i="4"/>
  <c r="E2150" i="3" s="1"/>
  <c r="T1162" i="4"/>
  <c r="E2158" i="3" s="1"/>
  <c r="T1170" i="4"/>
  <c r="E2166" i="3" s="1"/>
  <c r="X1176" i="4"/>
  <c r="I2172" i="3" s="1"/>
  <c r="V1181" i="4"/>
  <c r="G2177" i="3" s="1"/>
  <c r="X1181" i="4"/>
  <c r="I2177" i="3" s="1"/>
  <c r="X1185" i="4"/>
  <c r="I2181" i="3" s="1"/>
  <c r="X1189" i="4"/>
  <c r="I2184" i="3" s="1"/>
  <c r="V1193" i="4"/>
  <c r="G2188" i="3" s="1"/>
  <c r="X1193" i="4"/>
  <c r="I2188" i="3" s="1"/>
  <c r="X1200" i="4"/>
  <c r="I2195" i="3" s="1"/>
  <c r="X1204" i="4"/>
  <c r="I2199" i="3" s="1"/>
  <c r="X1208" i="4"/>
  <c r="I35" i="3" s="1"/>
  <c r="X1212" i="4"/>
  <c r="I39" i="3" s="1"/>
  <c r="X1216" i="4"/>
  <c r="I43" i="3" s="1"/>
  <c r="X1220" i="4"/>
  <c r="I47" i="3" s="1"/>
  <c r="V1225" i="4"/>
  <c r="G52" i="3" s="1"/>
  <c r="Y1227" i="4"/>
  <c r="J54" i="3" s="1"/>
  <c r="W1229" i="4"/>
  <c r="H56" i="3" s="1"/>
  <c r="U1233" i="4"/>
  <c r="F60" i="3" s="1"/>
  <c r="W1233" i="4"/>
  <c r="H60" i="3" s="1"/>
  <c r="Y1282" i="4"/>
  <c r="J109" i="3" s="1"/>
  <c r="U1284" i="4"/>
  <c r="F111" i="3" s="1"/>
  <c r="W1284" i="4"/>
  <c r="H111" i="3" s="1"/>
  <c r="Y1284" i="4"/>
  <c r="J111" i="3" s="1"/>
  <c r="W1285" i="4"/>
  <c r="H3344" i="3" s="1"/>
  <c r="W1287" i="4"/>
  <c r="H3346" i="3" s="1"/>
  <c r="V1296" i="4"/>
  <c r="G3355" i="3" s="1"/>
  <c r="X1363" i="4"/>
  <c r="Y1502" i="4"/>
  <c r="J359" i="3" s="1"/>
  <c r="Y1541" i="4"/>
  <c r="J398" i="3" s="1"/>
  <c r="T1612" i="4"/>
  <c r="E469" i="3" s="1"/>
  <c r="X1613" i="4"/>
  <c r="X1614" i="4"/>
  <c r="T1619" i="4"/>
  <c r="E473" i="3" s="1"/>
  <c r="V1619" i="4"/>
  <c r="X1625" i="4"/>
  <c r="V1643" i="4"/>
  <c r="G500" i="3" s="1"/>
  <c r="V1647" i="4"/>
  <c r="G504" i="3" s="1"/>
  <c r="V1651" i="4"/>
  <c r="G508" i="3" s="1"/>
  <c r="V1655" i="4"/>
  <c r="G512" i="3" s="1"/>
  <c r="V1659" i="4"/>
  <c r="G516" i="3" s="1"/>
  <c r="V1663" i="4"/>
  <c r="G520" i="3" s="1"/>
  <c r="V1667" i="4"/>
  <c r="G524" i="3" s="1"/>
  <c r="V1670" i="4"/>
  <c r="G1091" i="3" s="1"/>
  <c r="X1673" i="4"/>
  <c r="I1094" i="3" s="1"/>
  <c r="V1674" i="4"/>
  <c r="G1095" i="3" s="1"/>
  <c r="V1678" i="4"/>
  <c r="G1099" i="3" s="1"/>
  <c r="X1681" i="4"/>
  <c r="I1103" i="3" s="1"/>
  <c r="V1682" i="4"/>
  <c r="G1104" i="3" s="1"/>
  <c r="V1686" i="4"/>
  <c r="G1145" i="3" s="1"/>
  <c r="X1689" i="4"/>
  <c r="I1110" i="3" s="1"/>
  <c r="V1698" i="4"/>
  <c r="G1119" i="3" s="1"/>
  <c r="X1701" i="4"/>
  <c r="I1122" i="3" s="1"/>
  <c r="X1705" i="4"/>
  <c r="I1125" i="3" s="1"/>
  <c r="T1705" i="4"/>
  <c r="E1125" i="3" s="1"/>
  <c r="V1706" i="4"/>
  <c r="G1127" i="3" s="1"/>
  <c r="T1707" i="4"/>
  <c r="E1128" i="3" s="1"/>
  <c r="X1711" i="4"/>
  <c r="I1132" i="3" s="1"/>
  <c r="W1718" i="4"/>
  <c r="H1137" i="3" s="1"/>
  <c r="Y1718" i="4"/>
  <c r="J1137" i="3" s="1"/>
  <c r="X1722" i="4"/>
  <c r="I1143" i="3" s="1"/>
  <c r="Y1162" i="4"/>
  <c r="J2158" i="3" s="1"/>
  <c r="Y1166" i="4"/>
  <c r="J2162" i="3" s="1"/>
  <c r="X1752" i="4"/>
  <c r="I1174" i="3" s="1"/>
  <c r="V1761" i="4"/>
  <c r="G1183" i="3" s="1"/>
  <c r="V1777" i="4"/>
  <c r="G1199" i="3" s="1"/>
  <c r="V1781" i="4"/>
  <c r="G1203" i="3" s="1"/>
  <c r="V1785" i="4"/>
  <c r="G1207" i="3" s="1"/>
  <c r="V1789" i="4"/>
  <c r="G1211" i="3" s="1"/>
  <c r="V1793" i="4"/>
  <c r="G1215" i="3" s="1"/>
  <c r="V1796" i="4"/>
  <c r="G1218" i="3" s="1"/>
  <c r="X1799" i="4"/>
  <c r="I1221" i="3" s="1"/>
  <c r="V1800" i="4"/>
  <c r="G1222" i="3" s="1"/>
  <c r="V1804" i="4"/>
  <c r="G1226" i="3" s="1"/>
  <c r="T1805" i="4"/>
  <c r="E1227" i="3" s="1"/>
  <c r="V1808" i="4"/>
  <c r="T1809" i="4"/>
  <c r="E1231" i="3" s="1"/>
  <c r="V1812" i="4"/>
  <c r="T1813" i="4"/>
  <c r="E1234" i="3" s="1"/>
  <c r="X1815" i="4"/>
  <c r="V1816" i="4"/>
  <c r="T1817" i="4"/>
  <c r="E1238" i="3" s="1"/>
  <c r="X1819" i="4"/>
  <c r="V1820" i="4"/>
  <c r="T1821" i="4"/>
  <c r="E1242" i="3" s="1"/>
  <c r="X1823" i="4"/>
  <c r="V1824" i="4"/>
  <c r="X1827" i="4"/>
  <c r="V1828" i="4"/>
  <c r="T1829" i="4"/>
  <c r="E1250" i="3" s="1"/>
  <c r="X1831" i="4"/>
  <c r="I1252" i="3" s="1"/>
  <c r="V1832" i="4"/>
  <c r="G1253" i="3" s="1"/>
  <c r="X1835" i="4"/>
  <c r="I1256" i="3" s="1"/>
  <c r="V1836" i="4"/>
  <c r="G1257" i="3" s="1"/>
  <c r="V1840" i="4"/>
  <c r="G1261" i="3" s="1"/>
  <c r="T1841" i="4"/>
  <c r="E1262" i="3" s="1"/>
  <c r="T1842" i="4"/>
  <c r="E1263" i="3" s="1"/>
  <c r="X1843" i="4"/>
  <c r="I1264" i="3" s="1"/>
  <c r="T1843" i="4"/>
  <c r="E1264" i="3" s="1"/>
  <c r="X1847" i="4"/>
  <c r="I1268" i="3" s="1"/>
  <c r="V1848" i="4"/>
  <c r="G1269" i="3" s="1"/>
  <c r="X1858" i="4"/>
  <c r="I1279" i="3" s="1"/>
  <c r="T1860" i="4"/>
  <c r="E1281" i="3" s="1"/>
  <c r="X1862" i="4"/>
  <c r="I1283" i="3" s="1"/>
  <c r="U1867" i="4"/>
  <c r="F1288" i="3" s="1"/>
  <c r="Y1869" i="4"/>
  <c r="J1290" i="3" s="1"/>
  <c r="W1874" i="4"/>
  <c r="H1295" i="3" s="1"/>
  <c r="U1875" i="4"/>
  <c r="F1296" i="3" s="1"/>
  <c r="V1878" i="4"/>
  <c r="G1299" i="3" s="1"/>
  <c r="X1881" i="4"/>
  <c r="I1302" i="3" s="1"/>
  <c r="V1882" i="4"/>
  <c r="G1303" i="3" s="1"/>
  <c r="X1885" i="4"/>
  <c r="I1306" i="3" s="1"/>
  <c r="W1889" i="4"/>
  <c r="H1310" i="3" s="1"/>
  <c r="W1897" i="4"/>
  <c r="H1318" i="3" s="1"/>
  <c r="U1898" i="4"/>
  <c r="F1319" i="3" s="1"/>
  <c r="W1901" i="4"/>
  <c r="H1322" i="3" s="1"/>
  <c r="U1902" i="4"/>
  <c r="F1323" i="3" s="1"/>
  <c r="Y1911" i="4"/>
  <c r="J1332" i="3" s="1"/>
  <c r="W1920" i="4"/>
  <c r="H1342" i="3" s="1"/>
  <c r="X1923" i="4"/>
  <c r="I1345" i="3" s="1"/>
  <c r="T1923" i="4"/>
  <c r="E1345" i="3" s="1"/>
  <c r="X1927" i="4"/>
  <c r="I1349" i="3" s="1"/>
  <c r="T1927" i="4"/>
  <c r="E1349" i="3" s="1"/>
  <c r="X1939" i="4"/>
  <c r="I1361" i="3" s="1"/>
  <c r="T1941" i="4"/>
  <c r="E1363" i="3" s="1"/>
  <c r="X1943" i="4"/>
  <c r="I1365" i="3" s="1"/>
  <c r="T1945" i="4"/>
  <c r="E1367" i="3" s="1"/>
  <c r="X1947" i="4"/>
  <c r="I1369" i="3" s="1"/>
  <c r="T1949" i="4"/>
  <c r="E1371" i="3" s="1"/>
  <c r="X1951" i="4"/>
  <c r="I1373" i="3" s="1"/>
  <c r="T1953" i="4"/>
  <c r="E1375" i="3" s="1"/>
  <c r="V1956" i="4"/>
  <c r="G1378" i="3" s="1"/>
  <c r="T1957" i="4"/>
  <c r="E1379" i="3" s="1"/>
  <c r="V1960" i="4"/>
  <c r="G1382" i="3" s="1"/>
  <c r="T1961" i="4"/>
  <c r="E1383" i="3" s="1"/>
  <c r="V1964" i="4"/>
  <c r="G1387" i="3" s="1"/>
  <c r="T1965" i="4"/>
  <c r="E1386" i="3" s="1"/>
  <c r="V1968" i="4"/>
  <c r="T1969" i="4"/>
  <c r="E1390" i="3" s="1"/>
  <c r="V1972" i="4"/>
  <c r="T1973" i="4"/>
  <c r="E1395" i="3" s="1"/>
  <c r="V1976" i="4"/>
  <c r="T1977" i="4"/>
  <c r="E1399" i="3" s="1"/>
  <c r="V1980" i="4"/>
  <c r="X1983" i="4"/>
  <c r="V1984" i="4"/>
  <c r="V1988" i="4"/>
  <c r="G1410" i="3" s="1"/>
  <c r="X1991" i="4"/>
  <c r="I1413" i="3" s="1"/>
  <c r="V1992" i="4"/>
  <c r="G1414" i="3" s="1"/>
  <c r="V1996" i="4"/>
  <c r="G1418" i="3" s="1"/>
  <c r="X1999" i="4"/>
  <c r="I1421" i="3" s="1"/>
  <c r="V2000" i="4"/>
  <c r="G1422" i="3" s="1"/>
  <c r="V2004" i="4"/>
  <c r="G1426" i="3" s="1"/>
  <c r="X2007" i="4"/>
  <c r="I1429" i="3" s="1"/>
  <c r="V2008" i="4"/>
  <c r="G1102" i="3" s="1"/>
  <c r="V2012" i="4"/>
  <c r="G1433" i="3" s="1"/>
  <c r="V2024" i="4"/>
  <c r="G1445" i="3" s="1"/>
  <c r="V2028" i="4"/>
  <c r="G1449" i="3" s="1"/>
  <c r="X2028" i="4"/>
  <c r="I1449" i="3" s="1"/>
  <c r="Y2031" i="4"/>
  <c r="J1452" i="3" s="1"/>
  <c r="U2032" i="4"/>
  <c r="F1453" i="3" s="1"/>
  <c r="W2035" i="4"/>
  <c r="H1456" i="3" s="1"/>
  <c r="Y2035" i="4"/>
  <c r="J1456" i="3" s="1"/>
  <c r="U2036" i="4"/>
  <c r="F1457" i="3" s="1"/>
  <c r="U2038" i="4"/>
  <c r="F1459" i="3" s="1"/>
  <c r="W1728" i="4"/>
  <c r="H1150" i="3" s="1"/>
  <c r="U1729" i="4"/>
  <c r="F1151" i="3" s="1"/>
  <c r="U1733" i="4"/>
  <c r="F1155" i="3" s="1"/>
  <c r="U1737" i="4"/>
  <c r="F1159" i="3" s="1"/>
  <c r="U1741" i="4"/>
  <c r="F1163" i="3" s="1"/>
  <c r="U1745" i="4"/>
  <c r="F1167" i="3" s="1"/>
  <c r="Y1755" i="4"/>
  <c r="J1177" i="3" s="1"/>
  <c r="W1760" i="4"/>
  <c r="H1182" i="3" s="1"/>
  <c r="U1761" i="4"/>
  <c r="F1183" i="3" s="1"/>
  <c r="Y1763" i="4"/>
  <c r="J1185" i="3" s="1"/>
  <c r="W1772" i="4"/>
  <c r="H1194" i="3" s="1"/>
  <c r="W1785" i="4"/>
  <c r="H1207" i="3" s="1"/>
  <c r="W1789" i="4"/>
  <c r="H1211" i="3" s="1"/>
  <c r="W1793" i="4"/>
  <c r="H1215" i="3" s="1"/>
  <c r="Y1799" i="4"/>
  <c r="J1221" i="3" s="1"/>
  <c r="W1804" i="4"/>
  <c r="H1226" i="3" s="1"/>
  <c r="U1805" i="4"/>
  <c r="W1808" i="4"/>
  <c r="U1809" i="4"/>
  <c r="W1812" i="4"/>
  <c r="U1813" i="4"/>
  <c r="W1816" i="4"/>
  <c r="U1817" i="4"/>
  <c r="W1820" i="4"/>
  <c r="U1821" i="4"/>
  <c r="W1824" i="4"/>
  <c r="U1825" i="4"/>
  <c r="W1828" i="4"/>
  <c r="U1829" i="4"/>
  <c r="F1250" i="3" s="1"/>
  <c r="W1832" i="4"/>
  <c r="H1253" i="3" s="1"/>
  <c r="U1833" i="4"/>
  <c r="F1254" i="3" s="1"/>
  <c r="W1836" i="4"/>
  <c r="H1257" i="3" s="1"/>
  <c r="U1837" i="4"/>
  <c r="F1258" i="3" s="1"/>
  <c r="Y1839" i="4"/>
  <c r="J1260" i="3" s="1"/>
  <c r="U1841" i="4"/>
  <c r="F1262" i="3" s="1"/>
  <c r="W1844" i="4"/>
  <c r="H1265" i="3" s="1"/>
  <c r="W1848" i="4"/>
  <c r="H1269" i="3" s="1"/>
  <c r="U1849" i="4"/>
  <c r="F1270" i="3" s="1"/>
  <c r="W1852" i="4"/>
  <c r="H1273" i="3" s="1"/>
  <c r="W1859" i="4"/>
  <c r="H1280" i="3" s="1"/>
  <c r="X1866" i="4"/>
  <c r="I1287" i="3" s="1"/>
  <c r="V1867" i="4"/>
  <c r="G1288" i="3" s="1"/>
  <c r="T1868" i="4"/>
  <c r="E1289" i="3" s="1"/>
  <c r="X1874" i="4"/>
  <c r="I1295" i="3" s="1"/>
  <c r="X1875" i="4"/>
  <c r="I1296" i="3" s="1"/>
  <c r="Y1881" i="4"/>
  <c r="J1302" i="3" s="1"/>
  <c r="W1882" i="4"/>
  <c r="H1303" i="3" s="1"/>
  <c r="V1886" i="4"/>
  <c r="G1307" i="3" s="1"/>
  <c r="X1889" i="4"/>
  <c r="I1310" i="3" s="1"/>
  <c r="T1889" i="4"/>
  <c r="E1310" i="3" s="1"/>
  <c r="V1890" i="4"/>
  <c r="G1311" i="3" s="1"/>
  <c r="V1894" i="4"/>
  <c r="G1315" i="3" s="1"/>
  <c r="X1897" i="4"/>
  <c r="I1318" i="3" s="1"/>
  <c r="T1899" i="4"/>
  <c r="E1320" i="3" s="1"/>
  <c r="X1901" i="4"/>
  <c r="I1322" i="3" s="1"/>
  <c r="V1902" i="4"/>
  <c r="G1323" i="3" s="1"/>
  <c r="T1906" i="4"/>
  <c r="E1327" i="3" s="1"/>
  <c r="X1908" i="4"/>
  <c r="I1329" i="3" s="1"/>
  <c r="T1910" i="4"/>
  <c r="E1331" i="3" s="1"/>
  <c r="X1913" i="4"/>
  <c r="I1334" i="3" s="1"/>
  <c r="T1918" i="4"/>
  <c r="E1340" i="3" s="1"/>
  <c r="U1933" i="4"/>
  <c r="F1355" i="3" s="1"/>
  <c r="W1936" i="4"/>
  <c r="H1358" i="3" s="1"/>
  <c r="Y1939" i="4"/>
  <c r="J1361" i="3" s="1"/>
  <c r="Y1943" i="4"/>
  <c r="J1365" i="3" s="1"/>
  <c r="Y1947" i="4"/>
  <c r="J1369" i="3" s="1"/>
  <c r="Y1951" i="4"/>
  <c r="J1373" i="3" s="1"/>
  <c r="Y1955" i="4"/>
  <c r="J1377" i="3" s="1"/>
  <c r="W1956" i="4"/>
  <c r="H1378" i="3" s="1"/>
  <c r="Y1959" i="4"/>
  <c r="J1381" i="3" s="1"/>
  <c r="W1960" i="4"/>
  <c r="H1382" i="3" s="1"/>
  <c r="Y1963" i="4"/>
  <c r="J1385" i="3" s="1"/>
  <c r="W1964" i="4"/>
  <c r="H1387" i="3" s="1"/>
  <c r="Y1967" i="4"/>
  <c r="W1968" i="4"/>
  <c r="Y1971" i="4"/>
  <c r="W1972" i="4"/>
  <c r="Y1975" i="4"/>
  <c r="W1976" i="4"/>
  <c r="Y1979" i="4"/>
  <c r="Y1987" i="4"/>
  <c r="J1409" i="3" s="1"/>
  <c r="U1989" i="4"/>
  <c r="F1411" i="3" s="1"/>
  <c r="Y1995" i="4"/>
  <c r="J1417" i="3" s="1"/>
  <c r="Y2003" i="4"/>
  <c r="J1425" i="3" s="1"/>
  <c r="Y2007" i="4"/>
  <c r="J1429" i="3" s="1"/>
  <c r="W2020" i="4"/>
  <c r="H1441" i="3" s="1"/>
  <c r="U2021" i="4"/>
  <c r="F1442" i="3" s="1"/>
  <c r="U2022" i="4"/>
  <c r="F1443" i="3" s="1"/>
  <c r="U2025" i="4"/>
  <c r="F1446" i="3" s="1"/>
  <c r="U2026" i="4"/>
  <c r="F1447" i="3" s="1"/>
  <c r="T2030" i="4"/>
  <c r="E1451" i="3" s="1"/>
  <c r="T2049" i="4"/>
  <c r="E1470" i="3" s="1"/>
  <c r="V1765" i="4"/>
  <c r="G1187" i="3" s="1"/>
  <c r="V1797" i="4"/>
  <c r="G1219" i="3" s="1"/>
  <c r="T1798" i="4"/>
  <c r="E1220" i="3" s="1"/>
  <c r="V1801" i="4"/>
  <c r="G1223" i="3" s="1"/>
  <c r="X1804" i="4"/>
  <c r="I1226" i="3" s="1"/>
  <c r="V1805" i="4"/>
  <c r="X1808" i="4"/>
  <c r="V1809" i="4"/>
  <c r="X1812" i="4"/>
  <c r="V1813" i="4"/>
  <c r="T1814" i="4"/>
  <c r="E1235" i="3" s="1"/>
  <c r="X1816" i="4"/>
  <c r="V1817" i="4"/>
  <c r="T1818" i="4"/>
  <c r="E1239" i="3" s="1"/>
  <c r="X1820" i="4"/>
  <c r="V1821" i="4"/>
  <c r="T1822" i="4"/>
  <c r="E1243" i="3" s="1"/>
  <c r="X1824" i="4"/>
  <c r="V1825" i="4"/>
  <c r="T1826" i="4"/>
  <c r="E1247" i="3" s="1"/>
  <c r="V1829" i="4"/>
  <c r="G1250" i="3" s="1"/>
  <c r="T1830" i="4"/>
  <c r="E1251" i="3" s="1"/>
  <c r="V1833" i="4"/>
  <c r="G1254" i="3" s="1"/>
  <c r="T1834" i="4"/>
  <c r="E1255" i="3" s="1"/>
  <c r="V1837" i="4"/>
  <c r="G1258" i="3" s="1"/>
  <c r="T1838" i="4"/>
  <c r="E1259" i="3" s="1"/>
  <c r="X1840" i="4"/>
  <c r="I1261" i="3" s="1"/>
  <c r="X1844" i="4"/>
  <c r="I1265" i="3" s="1"/>
  <c r="V1845" i="4"/>
  <c r="G1266" i="3" s="1"/>
  <c r="T1846" i="4"/>
  <c r="E1267" i="3" s="1"/>
  <c r="X1848" i="4"/>
  <c r="I1269" i="3" s="1"/>
  <c r="V1849" i="4"/>
  <c r="G1270" i="3" s="1"/>
  <c r="X1855" i="4"/>
  <c r="I1276" i="3" s="1"/>
  <c r="V1856" i="4"/>
  <c r="G1277" i="3" s="1"/>
  <c r="T1857" i="4"/>
  <c r="E1278" i="3" s="1"/>
  <c r="X1857" i="4"/>
  <c r="I1278" i="3" s="1"/>
  <c r="X1859" i="4"/>
  <c r="I1280" i="3" s="1"/>
  <c r="V1860" i="4"/>
  <c r="G1281" i="3" s="1"/>
  <c r="T1861" i="4"/>
  <c r="E1282" i="3" s="1"/>
  <c r="V1864" i="4"/>
  <c r="G1285" i="3" s="1"/>
  <c r="W1867" i="4"/>
  <c r="H1288" i="3" s="1"/>
  <c r="T1880" i="4"/>
  <c r="E1301" i="3" s="1"/>
  <c r="W1886" i="4"/>
  <c r="H1307" i="3" s="1"/>
  <c r="U1887" i="4"/>
  <c r="F1308" i="3" s="1"/>
  <c r="Y1889" i="4"/>
  <c r="J1310" i="3" s="1"/>
  <c r="Y1893" i="4"/>
  <c r="J1314" i="3" s="1"/>
  <c r="W1894" i="4"/>
  <c r="H1315" i="3" s="1"/>
  <c r="U1895" i="4"/>
  <c r="F1316" i="3" s="1"/>
  <c r="Y1916" i="4"/>
  <c r="J1337" i="3" s="1"/>
  <c r="W1917" i="4"/>
  <c r="H1338" i="3" s="1"/>
  <c r="Y1920" i="4"/>
  <c r="J1342" i="3" s="1"/>
  <c r="T1922" i="4"/>
  <c r="E1344" i="3" s="1"/>
  <c r="X1932" i="4"/>
  <c r="I1354" i="3" s="1"/>
  <c r="V1937" i="4"/>
  <c r="G1359" i="3" s="1"/>
  <c r="X1956" i="4"/>
  <c r="I1378" i="3" s="1"/>
  <c r="X1960" i="4"/>
  <c r="I1382" i="3" s="1"/>
  <c r="V1961" i="4"/>
  <c r="G1383" i="3" s="1"/>
  <c r="X1964" i="4"/>
  <c r="I1387" i="3" s="1"/>
  <c r="V1965" i="4"/>
  <c r="G1386" i="3" s="1"/>
  <c r="X1968" i="4"/>
  <c r="V1969" i="4"/>
  <c r="X1972" i="4"/>
  <c r="V1973" i="4"/>
  <c r="X1976" i="4"/>
  <c r="V1977" i="4"/>
  <c r="X1980" i="4"/>
  <c r="V1981" i="4"/>
  <c r="V1985" i="4"/>
  <c r="G1407" i="3" s="1"/>
  <c r="T1986" i="4"/>
  <c r="E1408" i="3" s="1"/>
  <c r="X1988" i="4"/>
  <c r="I1410" i="3" s="1"/>
  <c r="V1989" i="4"/>
  <c r="G1411" i="3" s="1"/>
  <c r="V1993" i="4"/>
  <c r="G1415" i="3" s="1"/>
  <c r="T1994" i="4"/>
  <c r="E1416" i="3" s="1"/>
  <c r="X1996" i="4"/>
  <c r="I1418" i="3" s="1"/>
  <c r="V1997" i="4"/>
  <c r="G1419" i="3" s="1"/>
  <c r="V2001" i="4"/>
  <c r="G1423" i="3" s="1"/>
  <c r="T2002" i="4"/>
  <c r="E1424" i="3" s="1"/>
  <c r="X2004" i="4"/>
  <c r="I1426" i="3" s="1"/>
  <c r="V2005" i="4"/>
  <c r="G1427" i="3" s="1"/>
  <c r="T2006" i="4"/>
  <c r="E1428" i="3" s="1"/>
  <c r="V2009" i="4"/>
  <c r="G1430" i="3" s="1"/>
  <c r="X2016" i="4"/>
  <c r="I1437" i="3" s="1"/>
  <c r="V2017" i="4"/>
  <c r="G1439" i="3" s="1"/>
  <c r="T2018" i="4"/>
  <c r="E1438" i="3" s="1"/>
  <c r="X2020" i="4"/>
  <c r="I1441" i="3" s="1"/>
  <c r="U1723" i="4"/>
  <c r="F1144" i="3" s="1"/>
  <c r="U1767" i="4"/>
  <c r="F1189" i="3" s="1"/>
  <c r="Y1804" i="4"/>
  <c r="J1226" i="3" s="1"/>
  <c r="W1805" i="4"/>
  <c r="Y1808" i="4"/>
  <c r="W1809" i="4"/>
  <c r="Y1812" i="4"/>
  <c r="W1813" i="4"/>
  <c r="Y1816" i="4"/>
  <c r="W1817" i="4"/>
  <c r="Y1820" i="4"/>
  <c r="W1821" i="4"/>
  <c r="Y1824" i="4"/>
  <c r="W1825" i="4"/>
  <c r="Y1828" i="4"/>
  <c r="W1829" i="4"/>
  <c r="H1250" i="3" s="1"/>
  <c r="Y1832" i="4"/>
  <c r="J1253" i="3" s="1"/>
  <c r="W1833" i="4"/>
  <c r="H1254" i="3" s="1"/>
  <c r="Y1836" i="4"/>
  <c r="J1257" i="3" s="1"/>
  <c r="W1837" i="4"/>
  <c r="H1258" i="3" s="1"/>
  <c r="W1841" i="4"/>
  <c r="H1262" i="3" s="1"/>
  <c r="U1842" i="4"/>
  <c r="F1263" i="3" s="1"/>
  <c r="W1842" i="4"/>
  <c r="H1263" i="3" s="1"/>
  <c r="W1845" i="4"/>
  <c r="H1266" i="3" s="1"/>
  <c r="U1846" i="4"/>
  <c r="F1267" i="3" s="1"/>
  <c r="W1849" i="4"/>
  <c r="H1270" i="3" s="1"/>
  <c r="Y1852" i="4"/>
  <c r="J1273" i="3" s="1"/>
  <c r="V1853" i="4"/>
  <c r="G1274" i="3" s="1"/>
  <c r="W1856" i="4"/>
  <c r="H1277" i="3" s="1"/>
  <c r="Y1859" i="4"/>
  <c r="J1280" i="3" s="1"/>
  <c r="W1860" i="4"/>
  <c r="H1281" i="3" s="1"/>
  <c r="W1864" i="4"/>
  <c r="H1285" i="3" s="1"/>
  <c r="X1867" i="4"/>
  <c r="I1288" i="3" s="1"/>
  <c r="T1869" i="4"/>
  <c r="E1290" i="3" s="1"/>
  <c r="X1871" i="4"/>
  <c r="I1292" i="3" s="1"/>
  <c r="V1872" i="4"/>
  <c r="G1293" i="3" s="1"/>
  <c r="T1873" i="4"/>
  <c r="E1294" i="3" s="1"/>
  <c r="V1876" i="4"/>
  <c r="G1297" i="3" s="1"/>
  <c r="W1879" i="4"/>
  <c r="H1300" i="3" s="1"/>
  <c r="X1886" i="4"/>
  <c r="I1307" i="3" s="1"/>
  <c r="X1887" i="4"/>
  <c r="I1308" i="3" s="1"/>
  <c r="T1888" i="4"/>
  <c r="E1309" i="3" s="1"/>
  <c r="X1888" i="4"/>
  <c r="I1309" i="3" s="1"/>
  <c r="T1892" i="4"/>
  <c r="E1313" i="3" s="1"/>
  <c r="X1894" i="4"/>
  <c r="I1315" i="3" s="1"/>
  <c r="X1917" i="4"/>
  <c r="I1338" i="3" s="1"/>
  <c r="W1935" i="4"/>
  <c r="H1357" i="3" s="1"/>
  <c r="W1937" i="4"/>
  <c r="H1359" i="3" s="1"/>
  <c r="V2045" i="4"/>
  <c r="G1462" i="3" s="1"/>
  <c r="T1752" i="4"/>
  <c r="E1174" i="3" s="1"/>
  <c r="V1759" i="4"/>
  <c r="G1181" i="3" s="1"/>
  <c r="T1775" i="4"/>
  <c r="E1197" i="3" s="1"/>
  <c r="V1775" i="4"/>
  <c r="G1197" i="3" s="1"/>
  <c r="X1777" i="4"/>
  <c r="I1199" i="3" s="1"/>
  <c r="V1783" i="4"/>
  <c r="G1205" i="3" s="1"/>
  <c r="V1787" i="4"/>
  <c r="G1209" i="3" s="1"/>
  <c r="X1789" i="4"/>
  <c r="I1211" i="3" s="1"/>
  <c r="T1791" i="4"/>
  <c r="E1213" i="3" s="1"/>
  <c r="V1791" i="4"/>
  <c r="G1213" i="3" s="1"/>
  <c r="X1793" i="4"/>
  <c r="I1215" i="3" s="1"/>
  <c r="T1795" i="4"/>
  <c r="E1217" i="3" s="1"/>
  <c r="V1798" i="4"/>
  <c r="G1220" i="3" s="1"/>
  <c r="V1802" i="4"/>
  <c r="G1224" i="3" s="1"/>
  <c r="T1803" i="4"/>
  <c r="E1225" i="3" s="1"/>
  <c r="V1806" i="4"/>
  <c r="T1807" i="4"/>
  <c r="E1229" i="3" s="1"/>
  <c r="V1810" i="4"/>
  <c r="T1811" i="4"/>
  <c r="E1485" i="3" s="1"/>
  <c r="X1813" i="4"/>
  <c r="V1814" i="4"/>
  <c r="T1815" i="4"/>
  <c r="E1236" i="3" s="1"/>
  <c r="X1817" i="4"/>
  <c r="V1818" i="4"/>
  <c r="T1819" i="4"/>
  <c r="E1240" i="3" s="1"/>
  <c r="X1821" i="4"/>
  <c r="V1822" i="4"/>
  <c r="T1823" i="4"/>
  <c r="E1244" i="3" s="1"/>
  <c r="X1825" i="4"/>
  <c r="V1826" i="4"/>
  <c r="X1829" i="4"/>
  <c r="I1250" i="3" s="1"/>
  <c r="V1830" i="4"/>
  <c r="G1251" i="3" s="1"/>
  <c r="X1833" i="4"/>
  <c r="I1254" i="3" s="1"/>
  <c r="V1834" i="4"/>
  <c r="G1255" i="3" s="1"/>
  <c r="X1837" i="4"/>
  <c r="I1258" i="3" s="1"/>
  <c r="T1837" i="4"/>
  <c r="E1258" i="3" s="1"/>
  <c r="T1839" i="4"/>
  <c r="E1260" i="3" s="1"/>
  <c r="X1841" i="4"/>
  <c r="I1262" i="3" s="1"/>
  <c r="V1842" i="4"/>
  <c r="G1263" i="3" s="1"/>
  <c r="V1844" i="4"/>
  <c r="G1265" i="3" s="1"/>
  <c r="X1845" i="4"/>
  <c r="I1266" i="3" s="1"/>
  <c r="V1846" i="4"/>
  <c r="G1267" i="3" s="1"/>
  <c r="X1849" i="4"/>
  <c r="I1270" i="3" s="1"/>
  <c r="V1850" i="4"/>
  <c r="G1271" i="3" s="1"/>
  <c r="T1851" i="4"/>
  <c r="E1272" i="3" s="1"/>
  <c r="T1855" i="4"/>
  <c r="E1276" i="3" s="1"/>
  <c r="X1864" i="4"/>
  <c r="I1285" i="3" s="1"/>
  <c r="V1865" i="4"/>
  <c r="G1286" i="3" s="1"/>
  <c r="X1865" i="4"/>
  <c r="I1286" i="3" s="1"/>
  <c r="Y1871" i="4"/>
  <c r="J1292" i="3" s="1"/>
  <c r="W1872" i="4"/>
  <c r="H1293" i="3" s="1"/>
  <c r="X1879" i="4"/>
  <c r="I1300" i="3" s="1"/>
  <c r="V1880" i="4"/>
  <c r="G1301" i="3" s="1"/>
  <c r="V1884" i="4"/>
  <c r="G1305" i="3" s="1"/>
  <c r="W1887" i="4"/>
  <c r="H1308" i="3" s="1"/>
  <c r="W1891" i="4"/>
  <c r="H1312" i="3" s="1"/>
  <c r="W1914" i="4"/>
  <c r="H1335" i="3" s="1"/>
  <c r="U1915" i="4"/>
  <c r="F1336" i="3" s="1"/>
  <c r="X1929" i="4"/>
  <c r="I1351" i="3" s="1"/>
  <c r="T1932" i="4"/>
  <c r="E1354" i="3" s="1"/>
  <c r="X1933" i="4"/>
  <c r="I1355" i="3" s="1"/>
  <c r="T1935" i="4"/>
  <c r="E1357" i="3" s="1"/>
  <c r="V1938" i="4"/>
  <c r="G1360" i="3" s="1"/>
  <c r="U2030" i="4"/>
  <c r="F1451" i="3" s="1"/>
  <c r="U2042" i="4"/>
  <c r="F1465" i="3" s="1"/>
  <c r="T2045" i="4"/>
  <c r="E1462" i="3" s="1"/>
  <c r="T2067" i="4"/>
  <c r="E1489" i="3" s="1"/>
  <c r="U1764" i="4"/>
  <c r="F1186" i="3" s="1"/>
  <c r="W1764" i="4"/>
  <c r="H1186" i="3" s="1"/>
  <c r="U1765" i="4"/>
  <c r="F1187" i="3" s="1"/>
  <c r="W1796" i="4"/>
  <c r="H1218" i="3" s="1"/>
  <c r="U1800" i="4"/>
  <c r="F1222" i="3" s="1"/>
  <c r="W1800" i="4"/>
  <c r="H1222" i="3" s="1"/>
  <c r="W1803" i="4"/>
  <c r="H1225" i="3" s="1"/>
  <c r="Y1806" i="4"/>
  <c r="W1807" i="4"/>
  <c r="Y1810" i="4"/>
  <c r="W1811" i="4"/>
  <c r="Y1814" i="4"/>
  <c r="W1815" i="4"/>
  <c r="Y1818" i="4"/>
  <c r="W1819" i="4"/>
  <c r="Y1822" i="4"/>
  <c r="W1823" i="4"/>
  <c r="Y1826" i="4"/>
  <c r="W1827" i="4"/>
  <c r="Y1830" i="4"/>
  <c r="J1251" i="3" s="1"/>
  <c r="W1831" i="4"/>
  <c r="H1252" i="3" s="1"/>
  <c r="Y1834" i="4"/>
  <c r="J1255" i="3" s="1"/>
  <c r="W1835" i="4"/>
  <c r="H1256" i="3" s="1"/>
  <c r="Y1838" i="4"/>
  <c r="J1259" i="3" s="1"/>
  <c r="W1839" i="4"/>
  <c r="H1260" i="3" s="1"/>
  <c r="W1840" i="4"/>
  <c r="H1261" i="3" s="1"/>
  <c r="W1847" i="4"/>
  <c r="H1268" i="3" s="1"/>
  <c r="U1848" i="4"/>
  <c r="F1269" i="3" s="1"/>
  <c r="Y1850" i="4"/>
  <c r="J1271" i="3" s="1"/>
  <c r="W1851" i="4"/>
  <c r="H1272" i="3" s="1"/>
  <c r="W1854" i="4"/>
  <c r="H1275" i="3" s="1"/>
  <c r="U1855" i="4"/>
  <c r="F1276" i="3" s="1"/>
  <c r="Y1857" i="4"/>
  <c r="J1278" i="3" s="1"/>
  <c r="Y1861" i="4"/>
  <c r="J1282" i="3" s="1"/>
  <c r="W1862" i="4"/>
  <c r="H1283" i="3" s="1"/>
  <c r="U1863" i="4"/>
  <c r="F1284" i="3" s="1"/>
  <c r="X1869" i="4"/>
  <c r="I1290" i="3" s="1"/>
  <c r="V1870" i="4"/>
  <c r="G1291" i="3" s="1"/>
  <c r="X1873" i="4"/>
  <c r="I1294" i="3" s="1"/>
  <c r="V1874" i="4"/>
  <c r="G1295" i="3" s="1"/>
  <c r="V1889" i="4"/>
  <c r="G1310" i="3" s="1"/>
  <c r="T1890" i="4"/>
  <c r="E1311" i="3" s="1"/>
  <c r="T1891" i="4"/>
  <c r="E1312" i="3" s="1"/>
  <c r="X1893" i="4"/>
  <c r="I1314" i="3" s="1"/>
  <c r="X1896" i="4"/>
  <c r="I1317" i="3" s="1"/>
  <c r="X1900" i="4"/>
  <c r="I1321" i="3" s="1"/>
  <c r="V1901" i="4"/>
  <c r="G1322" i="3" s="1"/>
  <c r="Y1903" i="4"/>
  <c r="J1324" i="3" s="1"/>
  <c r="W1904" i="4"/>
  <c r="H1325" i="3" s="1"/>
  <c r="X1907" i="4"/>
  <c r="I1328" i="3" s="1"/>
  <c r="T1909" i="4"/>
  <c r="E1330" i="3" s="1"/>
  <c r="X1911" i="4"/>
  <c r="I1332" i="3" s="1"/>
  <c r="X1916" i="4"/>
  <c r="I1337" i="3" s="1"/>
  <c r="W1923" i="4"/>
  <c r="H1345" i="3" s="1"/>
  <c r="U1924" i="4"/>
  <c r="F1346" i="3" s="1"/>
  <c r="W1927" i="4"/>
  <c r="H1349" i="3" s="1"/>
  <c r="U1928" i="4"/>
  <c r="F1350" i="3" s="1"/>
  <c r="W1939" i="4"/>
  <c r="H1361" i="3" s="1"/>
  <c r="U1940" i="4"/>
  <c r="F1362" i="3" s="1"/>
  <c r="W1943" i="4"/>
  <c r="H1365" i="3" s="1"/>
  <c r="U1944" i="4"/>
  <c r="F1366" i="3" s="1"/>
  <c r="W1947" i="4"/>
  <c r="H1369" i="3" s="1"/>
  <c r="U1948" i="4"/>
  <c r="F1370" i="3" s="1"/>
  <c r="W1951" i="4"/>
  <c r="H1373" i="3" s="1"/>
  <c r="U1952" i="4"/>
  <c r="F1374" i="3" s="1"/>
  <c r="W1955" i="4"/>
  <c r="H1377" i="3" s="1"/>
  <c r="U1956" i="4"/>
  <c r="F1378" i="3" s="1"/>
  <c r="W1959" i="4"/>
  <c r="H1381" i="3" s="1"/>
  <c r="U1960" i="4"/>
  <c r="F1382" i="3" s="1"/>
  <c r="W1963" i="4"/>
  <c r="H1385" i="3" s="1"/>
  <c r="U1964" i="4"/>
  <c r="F1387" i="3" s="1"/>
  <c r="W1967" i="4"/>
  <c r="U1968" i="4"/>
  <c r="W1971" i="4"/>
  <c r="U1972" i="4"/>
  <c r="W1975" i="4"/>
  <c r="U1976" i="4"/>
  <c r="U1984" i="4"/>
  <c r="U1992" i="4"/>
  <c r="F1414" i="3" s="1"/>
  <c r="U2000" i="4"/>
  <c r="F1422" i="3" s="1"/>
  <c r="U2008" i="4"/>
  <c r="F1102" i="3" s="1"/>
  <c r="X2031" i="4"/>
  <c r="I1452" i="3" s="1"/>
  <c r="T2053" i="4"/>
  <c r="E1474" i="3" s="1"/>
  <c r="T2055" i="4"/>
  <c r="E1476" i="3" s="1"/>
  <c r="T2080" i="4"/>
  <c r="E1502" i="3" s="1"/>
  <c r="X2082" i="4"/>
  <c r="I1503" i="3" s="1"/>
  <c r="T2084" i="4"/>
  <c r="E1506" i="3" s="1"/>
  <c r="T2088" i="4"/>
  <c r="E1510" i="3" s="1"/>
  <c r="T2092" i="4"/>
  <c r="E1513" i="3" s="1"/>
  <c r="X2094" i="4"/>
  <c r="I1515" i="3" s="1"/>
  <c r="T2096" i="4"/>
  <c r="E1517" i="3" s="1"/>
  <c r="X2098" i="4"/>
  <c r="I1519" i="3" s="1"/>
  <c r="T2100" i="4"/>
  <c r="E1521" i="3" s="1"/>
  <c r="X2102" i="4"/>
  <c r="I1523" i="3" s="1"/>
  <c r="V2103" i="4"/>
  <c r="G1524" i="3" s="1"/>
  <c r="T2104" i="4"/>
  <c r="E1525" i="3" s="1"/>
  <c r="X2150" i="4"/>
  <c r="X2151" i="4"/>
  <c r="T2156" i="4"/>
  <c r="E743" i="3" s="1"/>
  <c r="U2290" i="4"/>
  <c r="F3461" i="3" s="1"/>
  <c r="W2290" i="4"/>
  <c r="H3461" i="3" s="1"/>
  <c r="T2291" i="4"/>
  <c r="E3462" i="3" s="1"/>
  <c r="W2297" i="4"/>
  <c r="H3468" i="3" s="1"/>
  <c r="T2301" i="4"/>
  <c r="E3472" i="3" s="1"/>
  <c r="T2302" i="4"/>
  <c r="E3473" i="3" s="1"/>
  <c r="T2305" i="4"/>
  <c r="E3477" i="3" s="1"/>
  <c r="Y2310" i="4"/>
  <c r="J3482" i="3" s="1"/>
  <c r="T2312" i="4"/>
  <c r="E3484" i="3" s="1"/>
  <c r="W2318" i="4"/>
  <c r="H3490" i="3" s="1"/>
  <c r="Y2320" i="4"/>
  <c r="J3492" i="3" s="1"/>
  <c r="Y2321" i="4"/>
  <c r="J3493" i="3" s="1"/>
  <c r="U2322" i="4"/>
  <c r="F3494" i="3" s="1"/>
  <c r="Y2324" i="4"/>
  <c r="J3496" i="3" s="1"/>
  <c r="U2326" i="4"/>
  <c r="F3498" i="3" s="1"/>
  <c r="W2326" i="4"/>
  <c r="H3498" i="3" s="1"/>
  <c r="W2330" i="4"/>
  <c r="H3502" i="3" s="1"/>
  <c r="W2334" i="4"/>
  <c r="H3506" i="3" s="1"/>
  <c r="Y2436" i="4"/>
  <c r="J3608" i="3" s="1"/>
  <c r="U2438" i="4"/>
  <c r="F3610" i="3" s="1"/>
  <c r="W2438" i="4"/>
  <c r="H3610" i="3" s="1"/>
  <c r="Y2440" i="4"/>
  <c r="J3612" i="3" s="1"/>
  <c r="U2442" i="4"/>
  <c r="F3614" i="3" s="1"/>
  <c r="W2442" i="4"/>
  <c r="H3614" i="3" s="1"/>
  <c r="Y2444" i="4"/>
  <c r="J3616" i="3" s="1"/>
  <c r="U2446" i="4"/>
  <c r="F3618" i="3" s="1"/>
  <c r="W2446" i="4"/>
  <c r="H3618" i="3" s="1"/>
  <c r="Y2448" i="4"/>
  <c r="J3620" i="3" s="1"/>
  <c r="U2450" i="4"/>
  <c r="F3622" i="3" s="1"/>
  <c r="W2450" i="4"/>
  <c r="H3622" i="3" s="1"/>
  <c r="Y2452" i="4"/>
  <c r="J3624" i="3" s="1"/>
  <c r="Y2460" i="4"/>
  <c r="J3632" i="3" s="1"/>
  <c r="W2465" i="4"/>
  <c r="H3637" i="3" s="1"/>
  <c r="Y2468" i="4"/>
  <c r="J3640" i="3" s="1"/>
  <c r="X2472" i="4"/>
  <c r="I3644" i="3" s="1"/>
  <c r="X2476" i="4"/>
  <c r="I3648" i="3" s="1"/>
  <c r="U2484" i="4"/>
  <c r="F3656" i="3" s="1"/>
  <c r="Y2484" i="4"/>
  <c r="J3656" i="3" s="1"/>
  <c r="U2488" i="4"/>
  <c r="F3660" i="3" s="1"/>
  <c r="Y2488" i="4"/>
  <c r="J3660" i="3" s="1"/>
  <c r="W2491" i="4"/>
  <c r="H3663" i="3" s="1"/>
  <c r="U2492" i="4"/>
  <c r="F3664" i="3" s="1"/>
  <c r="Y2492" i="4"/>
  <c r="J3664" i="3" s="1"/>
  <c r="W2495" i="4"/>
  <c r="H3667" i="3" s="1"/>
  <c r="U2496" i="4"/>
  <c r="F3668" i="3" s="1"/>
  <c r="Y2496" i="4"/>
  <c r="J3668" i="3" s="1"/>
  <c r="U2500" i="4"/>
  <c r="F3672" i="3" s="1"/>
  <c r="Y2500" i="4"/>
  <c r="J3672" i="3" s="1"/>
  <c r="W2503" i="4"/>
  <c r="H3675" i="3" s="1"/>
  <c r="U2504" i="4"/>
  <c r="F3676" i="3" s="1"/>
  <c r="Y2504" i="4"/>
  <c r="J3676" i="3" s="1"/>
  <c r="W2507" i="4"/>
  <c r="H3679" i="3" s="1"/>
  <c r="V2512" i="4"/>
  <c r="G3683" i="3" s="1"/>
  <c r="T2516" i="4"/>
  <c r="E3688" i="3" s="1"/>
  <c r="V2516" i="4"/>
  <c r="G3688" i="3" s="1"/>
  <c r="V2519" i="4"/>
  <c r="G3691" i="3" s="1"/>
  <c r="T2523" i="4"/>
  <c r="E3695" i="3" s="1"/>
  <c r="V2523" i="4"/>
  <c r="G3695" i="3" s="1"/>
  <c r="X2528" i="4"/>
  <c r="I3700" i="3" s="1"/>
  <c r="X2533" i="4"/>
  <c r="I3705" i="3" s="1"/>
  <c r="X2536" i="4"/>
  <c r="I3708" i="3" s="1"/>
  <c r="X2537" i="4"/>
  <c r="I3709" i="3" s="1"/>
  <c r="V2541" i="4"/>
  <c r="G3713" i="3" s="1"/>
  <c r="X2541" i="4"/>
  <c r="I3713" i="3" s="1"/>
  <c r="U2542" i="4"/>
  <c r="F3714" i="3" s="1"/>
  <c r="Y2543" i="4"/>
  <c r="J3715" i="3" s="1"/>
  <c r="Y2545" i="4"/>
  <c r="J3717" i="3" s="1"/>
  <c r="U2546" i="4"/>
  <c r="F3718" i="3" s="1"/>
  <c r="W2552" i="4"/>
  <c r="H3724" i="3" s="1"/>
  <c r="Y2552" i="4"/>
  <c r="J3724" i="3" s="1"/>
  <c r="W2556" i="4"/>
  <c r="H3728" i="3" s="1"/>
  <c r="Y2556" i="4"/>
  <c r="J3728" i="3" s="1"/>
  <c r="W2560" i="4"/>
  <c r="H3732" i="3" s="1"/>
  <c r="Y2560" i="4"/>
  <c r="J3732" i="3" s="1"/>
  <c r="W2564" i="4"/>
  <c r="H3736" i="3" s="1"/>
  <c r="Y2564" i="4"/>
  <c r="J3736" i="3" s="1"/>
  <c r="W2568" i="4"/>
  <c r="H3740" i="3" s="1"/>
  <c r="Y2568" i="4"/>
  <c r="J3740" i="3" s="1"/>
  <c r="W2572" i="4"/>
  <c r="H3744" i="3" s="1"/>
  <c r="Y2572" i="4"/>
  <c r="J3744" i="3" s="1"/>
  <c r="Y2576" i="4"/>
  <c r="J3748" i="3" s="1"/>
  <c r="T2046" i="4"/>
  <c r="E1467" i="3" s="1"/>
  <c r="V2049" i="4"/>
  <c r="G1470" i="3" s="1"/>
  <c r="X2049" i="4"/>
  <c r="I1470" i="3" s="1"/>
  <c r="U2068" i="4"/>
  <c r="F1490" i="3" s="1"/>
  <c r="W2071" i="4"/>
  <c r="H1493" i="3" s="1"/>
  <c r="Y2074" i="4"/>
  <c r="J1496" i="3" s="1"/>
  <c r="U2076" i="4"/>
  <c r="F1498" i="3" s="1"/>
  <c r="W2076" i="4"/>
  <c r="H1498" i="3" s="1"/>
  <c r="W2080" i="4"/>
  <c r="H1502" i="3" s="1"/>
  <c r="W2084" i="4"/>
  <c r="H1506" i="3" s="1"/>
  <c r="W2088" i="4"/>
  <c r="H1510" i="3" s="1"/>
  <c r="W2092" i="4"/>
  <c r="H1513" i="3" s="1"/>
  <c r="W2096" i="4"/>
  <c r="H1517" i="3" s="1"/>
  <c r="W2100" i="4"/>
  <c r="H1521" i="3" s="1"/>
  <c r="Y2136" i="4"/>
  <c r="U2148" i="4"/>
  <c r="W2151" i="4"/>
  <c r="Y2154" i="4"/>
  <c r="U2154" i="4"/>
  <c r="W2170" i="4"/>
  <c r="U2179" i="4"/>
  <c r="U2187" i="4"/>
  <c r="T2287" i="4"/>
  <c r="E3458" i="3" s="1"/>
  <c r="T2288" i="4"/>
  <c r="E3459" i="3" s="1"/>
  <c r="X2289" i="4"/>
  <c r="I3460" i="3" s="1"/>
  <c r="V2290" i="4"/>
  <c r="G3461" i="3" s="1"/>
  <c r="X2290" i="4"/>
  <c r="I3461" i="3" s="1"/>
  <c r="W2294" i="4"/>
  <c r="H3465" i="3" s="1"/>
  <c r="U2301" i="4"/>
  <c r="F3472" i="3" s="1"/>
  <c r="W2301" i="4"/>
  <c r="H3472" i="3" s="1"/>
  <c r="W2305" i="4"/>
  <c r="H3477" i="3" s="1"/>
  <c r="T2309" i="4"/>
  <c r="E3481" i="3" s="1"/>
  <c r="T2310" i="4"/>
  <c r="E3482" i="3" s="1"/>
  <c r="T2316" i="4"/>
  <c r="E3488" i="3" s="1"/>
  <c r="X2317" i="4"/>
  <c r="I3489" i="3" s="1"/>
  <c r="V2318" i="4"/>
  <c r="G3490" i="3" s="1"/>
  <c r="V2322" i="4"/>
  <c r="G3494" i="3" s="1"/>
  <c r="X2325" i="4"/>
  <c r="I3497" i="3" s="1"/>
  <c r="X2329" i="4"/>
  <c r="I3501" i="3" s="1"/>
  <c r="V2458" i="4"/>
  <c r="G3630" i="3" s="1"/>
  <c r="T2459" i="4"/>
  <c r="E3631" i="3" s="1"/>
  <c r="U2466" i="4"/>
  <c r="F3638" i="3" s="1"/>
  <c r="X2469" i="4"/>
  <c r="I3641" i="3" s="1"/>
  <c r="Y2473" i="4"/>
  <c r="J3645" i="3" s="1"/>
  <c r="Y2476" i="4"/>
  <c r="J3648" i="3" s="1"/>
  <c r="T2481" i="4"/>
  <c r="E3653" i="3" s="1"/>
  <c r="V2481" i="4"/>
  <c r="G3653" i="3" s="1"/>
  <c r="X2481" i="4"/>
  <c r="I3653" i="3" s="1"/>
  <c r="T2485" i="4"/>
  <c r="E3657" i="3" s="1"/>
  <c r="V2485" i="4"/>
  <c r="G3657" i="3" s="1"/>
  <c r="T2489" i="4"/>
  <c r="E3661" i="3" s="1"/>
  <c r="V2489" i="4"/>
  <c r="G3661" i="3" s="1"/>
  <c r="T2493" i="4"/>
  <c r="E3665" i="3" s="1"/>
  <c r="V2493" i="4"/>
  <c r="G3665" i="3" s="1"/>
  <c r="T2497" i="4"/>
  <c r="E3669" i="3" s="1"/>
  <c r="V2497" i="4"/>
  <c r="G3669" i="3" s="1"/>
  <c r="X2497" i="4"/>
  <c r="I3669" i="3" s="1"/>
  <c r="T2501" i="4"/>
  <c r="E3673" i="3" s="1"/>
  <c r="V2501" i="4"/>
  <c r="G3673" i="3" s="1"/>
  <c r="X2501" i="4"/>
  <c r="I3673" i="3" s="1"/>
  <c r="T2505" i="4"/>
  <c r="E3677" i="3" s="1"/>
  <c r="V2505" i="4"/>
  <c r="G3677" i="3" s="1"/>
  <c r="X2505" i="4"/>
  <c r="I3677" i="3" s="1"/>
  <c r="U2512" i="4"/>
  <c r="F3683" i="3" s="1"/>
  <c r="W2515" i="4"/>
  <c r="H3686" i="3" s="1"/>
  <c r="W2522" i="4"/>
  <c r="H3694" i="3" s="1"/>
  <c r="Y2522" i="4"/>
  <c r="J3694" i="3" s="1"/>
  <c r="U2527" i="4"/>
  <c r="F3699" i="3" s="1"/>
  <c r="Y2528" i="4"/>
  <c r="J3700" i="3" s="1"/>
  <c r="W2533" i="4"/>
  <c r="H3705" i="3" s="1"/>
  <c r="Y2533" i="4"/>
  <c r="J3705" i="3" s="1"/>
  <c r="X2544" i="4"/>
  <c r="I3716" i="3" s="1"/>
  <c r="X2545" i="4"/>
  <c r="I3717" i="3" s="1"/>
  <c r="X2549" i="4"/>
  <c r="I3721" i="3" s="1"/>
  <c r="X2552" i="4"/>
  <c r="I3724" i="3" s="1"/>
  <c r="T2554" i="4"/>
  <c r="E3726" i="3" s="1"/>
  <c r="X2556" i="4"/>
  <c r="I3728" i="3" s="1"/>
  <c r="T2558" i="4"/>
  <c r="E3730" i="3" s="1"/>
  <c r="X2560" i="4"/>
  <c r="I3732" i="3" s="1"/>
  <c r="T2562" i="4"/>
  <c r="E3733" i="3" s="1"/>
  <c r="X2564" i="4"/>
  <c r="I3736" i="3" s="1"/>
  <c r="T2566" i="4"/>
  <c r="E3738" i="3" s="1"/>
  <c r="X2065" i="4"/>
  <c r="I1487" i="3" s="1"/>
  <c r="Y2168" i="4"/>
  <c r="Y2176" i="4"/>
  <c r="Y2180" i="4"/>
  <c r="G2659" i="3"/>
  <c r="V2039" i="4"/>
  <c r="G1460" i="3" s="1"/>
  <c r="X2039" i="4"/>
  <c r="I1460" i="3" s="1"/>
  <c r="V2043" i="4"/>
  <c r="G1466" i="3" s="1"/>
  <c r="X2043" i="4"/>
  <c r="I1466" i="3" s="1"/>
  <c r="T2051" i="4"/>
  <c r="E1472" i="3" s="1"/>
  <c r="U2062" i="4"/>
  <c r="F1483" i="3" s="1"/>
  <c r="U2063" i="4"/>
  <c r="F1484" i="3" s="1"/>
  <c r="Y2159" i="4"/>
  <c r="W2160" i="4"/>
  <c r="X2163" i="4"/>
  <c r="T2165" i="4"/>
  <c r="E752" i="3" s="1"/>
  <c r="X2167" i="4"/>
  <c r="X2172" i="4"/>
  <c r="T2173" i="4"/>
  <c r="E760" i="3" s="1"/>
  <c r="X2175" i="4"/>
  <c r="X2179" i="4"/>
  <c r="V2184" i="4"/>
  <c r="X2184" i="4"/>
  <c r="X2187" i="4"/>
  <c r="X2188" i="4"/>
  <c r="V2192" i="4"/>
  <c r="G2666" i="3" s="1"/>
  <c r="X2192" i="4"/>
  <c r="I2666" i="3" s="1"/>
  <c r="X2195" i="4"/>
  <c r="I2669" i="3" s="1"/>
  <c r="X2196" i="4"/>
  <c r="I2670" i="3" s="1"/>
  <c r="X2200" i="4"/>
  <c r="I2674" i="3" s="1"/>
  <c r="X2203" i="4"/>
  <c r="I2677" i="3" s="1"/>
  <c r="V2204" i="4"/>
  <c r="G2678" i="3" s="1"/>
  <c r="T2205" i="4"/>
  <c r="E2679" i="3" s="1"/>
  <c r="X2207" i="4"/>
  <c r="I2681" i="3" s="1"/>
  <c r="X2208" i="4"/>
  <c r="I2682" i="3" s="1"/>
  <c r="Y2228" i="4"/>
  <c r="J2702" i="3" s="1"/>
  <c r="Y2232" i="4"/>
  <c r="J2706" i="3" s="1"/>
  <c r="Y2236" i="4"/>
  <c r="J3407" i="3" s="1"/>
  <c r="Y2240" i="4"/>
  <c r="J3411" i="3" s="1"/>
  <c r="Y2244" i="4"/>
  <c r="J3415" i="3" s="1"/>
  <c r="Y2248" i="4"/>
  <c r="J3419" i="3" s="1"/>
  <c r="Y2252" i="4"/>
  <c r="J3423" i="3" s="1"/>
  <c r="Y2256" i="4"/>
  <c r="J3427" i="3" s="1"/>
  <c r="Y2260" i="4"/>
  <c r="J3431" i="3" s="1"/>
  <c r="Y2264" i="4"/>
  <c r="J3435" i="3" s="1"/>
  <c r="W2288" i="4"/>
  <c r="H3459" i="3" s="1"/>
  <c r="X2291" i="4"/>
  <c r="I3462" i="3" s="1"/>
  <c r="T2292" i="4"/>
  <c r="E3463" i="3" s="1"/>
  <c r="V2295" i="4"/>
  <c r="G3466" i="3" s="1"/>
  <c r="X2295" i="4"/>
  <c r="I3466" i="3" s="1"/>
  <c r="Y2297" i="4"/>
  <c r="J3468" i="3" s="1"/>
  <c r="X2302" i="4"/>
  <c r="I3473" i="3" s="1"/>
  <c r="V2306" i="4"/>
  <c r="G3478" i="3" s="1"/>
  <c r="X2306" i="4"/>
  <c r="I3478" i="3" s="1"/>
  <c r="W2310" i="4"/>
  <c r="H3482" i="3" s="1"/>
  <c r="W2319" i="4"/>
  <c r="H3491" i="3" s="1"/>
  <c r="Y2326" i="4"/>
  <c r="J3498" i="3" s="1"/>
  <c r="W2395" i="4"/>
  <c r="H3567" i="3" s="1"/>
  <c r="Y2396" i="4"/>
  <c r="J3568" i="3" s="1"/>
  <c r="Y2399" i="4"/>
  <c r="J3571" i="3" s="1"/>
  <c r="W2436" i="4"/>
  <c r="H3608" i="3" s="1"/>
  <c r="W2440" i="4"/>
  <c r="H3612" i="3" s="1"/>
  <c r="W2444" i="4"/>
  <c r="H3616" i="3" s="1"/>
  <c r="U2448" i="4"/>
  <c r="F3620" i="3" s="1"/>
  <c r="W2448" i="4"/>
  <c r="H3620" i="3" s="1"/>
  <c r="Y2450" i="4"/>
  <c r="J3622" i="3" s="1"/>
  <c r="U2452" i="4"/>
  <c r="F3624" i="3" s="1"/>
  <c r="W2455" i="4"/>
  <c r="H3627" i="3" s="1"/>
  <c r="U2456" i="4"/>
  <c r="F3628" i="3" s="1"/>
  <c r="W2456" i="4"/>
  <c r="H3628" i="3" s="1"/>
  <c r="W2459" i="4"/>
  <c r="H3631" i="3" s="1"/>
  <c r="W2463" i="4"/>
  <c r="H3635" i="3" s="1"/>
  <c r="U2464" i="4"/>
  <c r="F3636" i="3" s="1"/>
  <c r="X2466" i="4"/>
  <c r="I3638" i="3" s="1"/>
  <c r="W2470" i="4"/>
  <c r="H3642" i="3" s="1"/>
  <c r="T2471" i="4"/>
  <c r="E3643" i="3" s="1"/>
  <c r="V2471" i="4"/>
  <c r="G3643" i="3" s="1"/>
  <c r="X2471" i="4"/>
  <c r="I3643" i="3" s="1"/>
  <c r="X2474" i="4"/>
  <c r="Y2508" i="4"/>
  <c r="J3680" i="3" s="1"/>
  <c r="X2512" i="4"/>
  <c r="I3683" i="3" s="1"/>
  <c r="V2528" i="4"/>
  <c r="G3700" i="3" s="1"/>
  <c r="T2533" i="4"/>
  <c r="E3705" i="3" s="1"/>
  <c r="T2537" i="4"/>
  <c r="E3709" i="3" s="1"/>
  <c r="T2541" i="4"/>
  <c r="E3713" i="3" s="1"/>
  <c r="W2543" i="4"/>
  <c r="H3715" i="3" s="1"/>
  <c r="W2546" i="4"/>
  <c r="H3718" i="3" s="1"/>
  <c r="U2547" i="4"/>
  <c r="F3719" i="3" s="1"/>
  <c r="W2547" i="4"/>
  <c r="H3719" i="3" s="1"/>
  <c r="Y2550" i="4"/>
  <c r="J3722" i="3" s="1"/>
  <c r="W2554" i="4"/>
  <c r="H3726" i="3" s="1"/>
  <c r="Y2554" i="4"/>
  <c r="J3726" i="3" s="1"/>
  <c r="W2558" i="4"/>
  <c r="H3730" i="3" s="1"/>
  <c r="Y2558" i="4"/>
  <c r="J3730" i="3" s="1"/>
  <c r="W2562" i="4"/>
  <c r="H3733" i="3" s="1"/>
  <c r="Y2562" i="4"/>
  <c r="J3733" i="3" s="1"/>
  <c r="W2566" i="4"/>
  <c r="H3738" i="3" s="1"/>
  <c r="Y2566" i="4"/>
  <c r="J3738" i="3" s="1"/>
  <c r="W2570" i="4"/>
  <c r="H3742" i="3" s="1"/>
  <c r="Y2570" i="4"/>
  <c r="J3742" i="3" s="1"/>
  <c r="Y2574" i="4"/>
  <c r="J3746" i="3" s="1"/>
  <c r="Y2578" i="4"/>
  <c r="J3750" i="3" s="1"/>
  <c r="Y2582" i="4"/>
  <c r="J3754" i="3" s="1"/>
  <c r="Y2156" i="4"/>
  <c r="W2157" i="4"/>
  <c r="U2158" i="4"/>
  <c r="Y2163" i="4"/>
  <c r="X2228" i="4"/>
  <c r="I2702" i="3" s="1"/>
  <c r="Y2294" i="4"/>
  <c r="J3465" i="3" s="1"/>
  <c r="T2296" i="4"/>
  <c r="E3467" i="3" s="1"/>
  <c r="Y2305" i="4"/>
  <c r="J3477" i="3" s="1"/>
  <c r="X2310" i="4"/>
  <c r="I3482" i="3" s="1"/>
  <c r="U2314" i="4"/>
  <c r="F3486" i="3" s="1"/>
  <c r="W2314" i="4"/>
  <c r="H3486" i="3" s="1"/>
  <c r="T2315" i="4"/>
  <c r="E3487" i="3" s="1"/>
  <c r="X2319" i="4"/>
  <c r="I3491" i="3" s="1"/>
  <c r="V2320" i="4"/>
  <c r="G3492" i="3" s="1"/>
  <c r="X2323" i="4"/>
  <c r="I3495" i="3" s="1"/>
  <c r="V2325" i="4"/>
  <c r="G3497" i="3" s="1"/>
  <c r="X2328" i="4"/>
  <c r="I3500" i="3" s="1"/>
  <c r="T2465" i="4"/>
  <c r="E3637" i="3" s="1"/>
  <c r="V2467" i="4"/>
  <c r="G3639" i="3" s="1"/>
  <c r="Y2474" i="4"/>
  <c r="T2483" i="4"/>
  <c r="E3655" i="3" s="1"/>
  <c r="V2483" i="4"/>
  <c r="G3655" i="3" s="1"/>
  <c r="V2487" i="4"/>
  <c r="G3659" i="3" s="1"/>
  <c r="T2491" i="4"/>
  <c r="E3663" i="3" s="1"/>
  <c r="V2491" i="4"/>
  <c r="G3663" i="3" s="1"/>
  <c r="V2495" i="4"/>
  <c r="G3667" i="3" s="1"/>
  <c r="V2499" i="4"/>
  <c r="G3671" i="3" s="1"/>
  <c r="V2503" i="4"/>
  <c r="G3675" i="3" s="1"/>
  <c r="T2507" i="4"/>
  <c r="E3679" i="3" s="1"/>
  <c r="V2507" i="4"/>
  <c r="G3679" i="3" s="1"/>
  <c r="Y2516" i="4"/>
  <c r="J3688" i="3" s="1"/>
  <c r="Y2519" i="4"/>
  <c r="J3691" i="3" s="1"/>
  <c r="U2521" i="4"/>
  <c r="F3693" i="3" s="1"/>
  <c r="Y2521" i="4"/>
  <c r="J3693" i="3" s="1"/>
  <c r="U2522" i="4"/>
  <c r="F3694" i="3" s="1"/>
  <c r="Y2523" i="4"/>
  <c r="J3695" i="3" s="1"/>
  <c r="Y2527" i="4"/>
  <c r="J3699" i="3" s="1"/>
  <c r="U2532" i="4"/>
  <c r="F3704" i="3" s="1"/>
  <c r="U2533" i="4"/>
  <c r="F3705" i="3" s="1"/>
  <c r="U2536" i="4"/>
  <c r="F3708" i="3" s="1"/>
  <c r="U2540" i="4"/>
  <c r="F3712" i="3" s="1"/>
  <c r="T2545" i="4"/>
  <c r="E3717" i="3" s="1"/>
  <c r="T2552" i="4"/>
  <c r="E3724" i="3" s="1"/>
  <c r="X2554" i="4"/>
  <c r="I3726" i="3" s="1"/>
  <c r="T2556" i="4"/>
  <c r="E3728" i="3" s="1"/>
  <c r="X2558" i="4"/>
  <c r="I3730" i="3" s="1"/>
  <c r="T2560" i="4"/>
  <c r="E3732" i="3" s="1"/>
  <c r="X2562" i="4"/>
  <c r="I3733" i="3" s="1"/>
  <c r="T2564" i="4"/>
  <c r="E3736" i="3" s="1"/>
  <c r="X2566" i="4"/>
  <c r="I3738" i="3" s="1"/>
  <c r="T2568" i="4"/>
  <c r="E3740" i="3" s="1"/>
  <c r="V2568" i="4"/>
  <c r="G3740" i="3" s="1"/>
  <c r="X2570" i="4"/>
  <c r="I3742" i="3" s="1"/>
  <c r="T2572" i="4"/>
  <c r="E3744" i="3" s="1"/>
  <c r="V2572" i="4"/>
  <c r="G3744" i="3" s="1"/>
  <c r="X2574" i="4"/>
  <c r="I3746" i="3" s="1"/>
  <c r="X2578" i="4"/>
  <c r="I3750" i="3" s="1"/>
  <c r="V2580" i="4"/>
  <c r="G3752" i="3" s="1"/>
  <c r="T2588" i="4"/>
  <c r="E3760" i="3" s="1"/>
  <c r="V2588" i="4"/>
  <c r="G3760" i="3" s="1"/>
  <c r="X2588" i="4"/>
  <c r="I3760" i="3" s="1"/>
  <c r="T2592" i="4"/>
  <c r="E3476" i="3" s="1"/>
  <c r="V2592" i="4"/>
  <c r="G3476" i="3" s="1"/>
  <c r="T2155" i="4"/>
  <c r="E742" i="3" s="1"/>
  <c r="X2157" i="4"/>
  <c r="V2158" i="4"/>
  <c r="Y2160" i="4"/>
  <c r="W2161" i="4"/>
  <c r="T2293" i="4"/>
  <c r="E3464" i="3" s="1"/>
  <c r="T2300" i="4"/>
  <c r="E3471" i="3" s="1"/>
  <c r="T2304" i="4"/>
  <c r="E3475" i="3" s="1"/>
  <c r="V2314" i="4"/>
  <c r="G3486" i="3" s="1"/>
  <c r="Y2316" i="4"/>
  <c r="J3488" i="3" s="1"/>
  <c r="Y2319" i="4"/>
  <c r="J3491" i="3" s="1"/>
  <c r="W2320" i="4"/>
  <c r="H3492" i="3" s="1"/>
  <c r="Y2323" i="4"/>
  <c r="J3495" i="3" s="1"/>
  <c r="W2452" i="4"/>
  <c r="H3624" i="3" s="1"/>
  <c r="U2453" i="4"/>
  <c r="F3625" i="3" s="1"/>
  <c r="U2461" i="4"/>
  <c r="F3633" i="3" s="1"/>
  <c r="Y2461" i="4"/>
  <c r="J3633" i="3" s="1"/>
  <c r="W2464" i="4"/>
  <c r="H3636" i="3" s="1"/>
  <c r="Y2481" i="4"/>
  <c r="J3653" i="3" s="1"/>
  <c r="Y2509" i="4"/>
  <c r="J3681" i="3" s="1"/>
  <c r="T2515" i="4"/>
  <c r="E3686" i="3" s="1"/>
  <c r="X2520" i="4"/>
  <c r="I3692" i="3" s="1"/>
  <c r="X2527" i="4"/>
  <c r="I3699" i="3" s="1"/>
  <c r="X2535" i="4"/>
  <c r="I3707" i="3" s="1"/>
  <c r="U2544" i="4"/>
  <c r="F3716" i="3" s="1"/>
  <c r="U2584" i="4"/>
  <c r="F3756" i="3" s="1"/>
  <c r="U2052" i="4"/>
  <c r="F1473" i="3" s="1"/>
  <c r="U2056" i="4"/>
  <c r="F1477" i="3" s="1"/>
  <c r="U2057" i="4"/>
  <c r="F1478" i="3" s="1"/>
  <c r="Y2073" i="4"/>
  <c r="J1495" i="3" s="1"/>
  <c r="W2106" i="4"/>
  <c r="H1528" i="3" s="1"/>
  <c r="U2107" i="4"/>
  <c r="F1529" i="3" s="1"/>
  <c r="U2111" i="4"/>
  <c r="F1533" i="3" s="1"/>
  <c r="Y2113" i="4"/>
  <c r="J1535" i="3" s="1"/>
  <c r="U2115" i="4"/>
  <c r="F1537" i="3" s="1"/>
  <c r="Y2117" i="4"/>
  <c r="J1539" i="3" s="1"/>
  <c r="U2119" i="4"/>
  <c r="F1541" i="3" s="1"/>
  <c r="Y2121" i="4"/>
  <c r="J1543" i="3" s="1"/>
  <c r="U2123" i="4"/>
  <c r="Y2125" i="4"/>
  <c r="U2127" i="4"/>
  <c r="Y2129" i="4"/>
  <c r="U2131" i="4"/>
  <c r="Y2133" i="4"/>
  <c r="U2135" i="4"/>
  <c r="U2139" i="4"/>
  <c r="U2143" i="4"/>
  <c r="Y2145" i="4"/>
  <c r="U2147" i="4"/>
  <c r="W2150" i="4"/>
  <c r="W2154" i="4"/>
  <c r="U2155" i="4"/>
  <c r="Y2157" i="4"/>
  <c r="T2159" i="4"/>
  <c r="E746" i="3" s="1"/>
  <c r="X2161" i="4"/>
  <c r="V2162" i="4"/>
  <c r="W2202" i="4"/>
  <c r="H2676" i="3" s="1"/>
  <c r="Y2209" i="4"/>
  <c r="J2683" i="3" s="1"/>
  <c r="U2293" i="4"/>
  <c r="F3464" i="3" s="1"/>
  <c r="W2293" i="4"/>
  <c r="H3464" i="3" s="1"/>
  <c r="T2297" i="4"/>
  <c r="E3468" i="3" s="1"/>
  <c r="Y2302" i="4"/>
  <c r="J3473" i="3" s="1"/>
  <c r="Y2306" i="4"/>
  <c r="J3478" i="3" s="1"/>
  <c r="V2307" i="4"/>
  <c r="G3479" i="3" s="1"/>
  <c r="X2307" i="4"/>
  <c r="I3479" i="3" s="1"/>
  <c r="T2308" i="4"/>
  <c r="E3480" i="3" s="1"/>
  <c r="V2311" i="4"/>
  <c r="G3483" i="3" s="1"/>
  <c r="X2311" i="4"/>
  <c r="I3483" i="3" s="1"/>
  <c r="Y2313" i="4"/>
  <c r="J3485" i="3" s="1"/>
  <c r="V2317" i="4"/>
  <c r="G3489" i="3" s="1"/>
  <c r="T2318" i="4"/>
  <c r="E3490" i="3" s="1"/>
  <c r="T2319" i="4"/>
  <c r="E3491" i="3" s="1"/>
  <c r="X2320" i="4"/>
  <c r="I3492" i="3" s="1"/>
  <c r="V2321" i="4"/>
  <c r="G3493" i="3" s="1"/>
  <c r="X2321" i="4"/>
  <c r="I3493" i="3" s="1"/>
  <c r="T2326" i="4"/>
  <c r="E3498" i="3" s="1"/>
  <c r="V2326" i="4"/>
  <c r="G3498" i="3" s="1"/>
  <c r="V2330" i="4"/>
  <c r="G3502" i="3" s="1"/>
  <c r="V2334" i="4"/>
  <c r="G3506" i="3" s="1"/>
  <c r="V2338" i="4"/>
  <c r="G3510" i="3" s="1"/>
  <c r="V2342" i="4"/>
  <c r="G3514" i="3" s="1"/>
  <c r="V2346" i="4"/>
  <c r="G3518" i="3" s="1"/>
  <c r="V2350" i="4"/>
  <c r="G3522" i="3" s="1"/>
  <c r="V2354" i="4"/>
  <c r="G3526" i="3" s="1"/>
  <c r="V2358" i="4"/>
  <c r="G3530" i="3" s="1"/>
  <c r="V2362" i="4"/>
  <c r="G3534" i="3" s="1"/>
  <c r="V2366" i="4"/>
  <c r="G3538" i="3" s="1"/>
  <c r="V2370" i="4"/>
  <c r="G3542" i="3" s="1"/>
  <c r="V2374" i="4"/>
  <c r="G3546" i="3" s="1"/>
  <c r="V2378" i="4"/>
  <c r="G3550" i="3" s="1"/>
  <c r="V2382" i="4"/>
  <c r="G3554" i="3" s="1"/>
  <c r="V2386" i="4"/>
  <c r="G3558" i="3" s="1"/>
  <c r="V2390" i="4"/>
  <c r="G3562" i="3" s="1"/>
  <c r="T2402" i="4"/>
  <c r="E3574" i="3" s="1"/>
  <c r="T2414" i="4"/>
  <c r="E3586" i="3" s="1"/>
  <c r="T2418" i="4"/>
  <c r="E3590" i="3" s="1"/>
  <c r="V2418" i="4"/>
  <c r="G3590" i="3" s="1"/>
  <c r="T2422" i="4"/>
  <c r="E3594" i="3" s="1"/>
  <c r="V2422" i="4"/>
  <c r="X2422" i="4"/>
  <c r="T2426" i="4"/>
  <c r="E3598" i="3" s="1"/>
  <c r="V2426" i="4"/>
  <c r="G3598" i="3" s="1"/>
  <c r="T2430" i="4"/>
  <c r="E3602" i="3" s="1"/>
  <c r="V2430" i="4"/>
  <c r="G3602" i="3" s="1"/>
  <c r="T2434" i="4"/>
  <c r="E3606" i="3" s="1"/>
  <c r="V2434" i="4"/>
  <c r="G3606" i="3" s="1"/>
  <c r="X2434" i="4"/>
  <c r="I3606" i="3" s="1"/>
  <c r="T2438" i="4"/>
  <c r="E3610" i="3" s="1"/>
  <c r="X2438" i="4"/>
  <c r="I3610" i="3" s="1"/>
  <c r="V2441" i="4"/>
  <c r="G3613" i="3" s="1"/>
  <c r="T2442" i="4"/>
  <c r="E3614" i="3" s="1"/>
  <c r="X2442" i="4"/>
  <c r="I3614" i="3" s="1"/>
  <c r="V2445" i="4"/>
  <c r="G3617" i="3" s="1"/>
  <c r="T2446" i="4"/>
  <c r="E3618" i="3" s="1"/>
  <c r="X2446" i="4"/>
  <c r="I3618" i="3" s="1"/>
  <c r="V2449" i="4"/>
  <c r="G3621" i="3" s="1"/>
  <c r="T2450" i="4"/>
  <c r="E3622" i="3" s="1"/>
  <c r="X2450" i="4"/>
  <c r="I3622" i="3" s="1"/>
  <c r="V2453" i="4"/>
  <c r="G3625" i="3" s="1"/>
  <c r="X2461" i="4"/>
  <c r="I3633" i="3" s="1"/>
  <c r="X2464" i="4"/>
  <c r="I3636" i="3" s="1"/>
  <c r="V2465" i="4"/>
  <c r="G3637" i="3" s="1"/>
  <c r="T2508" i="4"/>
  <c r="E3680" i="3" s="1"/>
  <c r="X2508" i="4"/>
  <c r="I3680" i="3" s="1"/>
  <c r="W2514" i="4"/>
  <c r="H3685" i="3" s="1"/>
  <c r="Y2520" i="4"/>
  <c r="J3692" i="3" s="1"/>
  <c r="Y2524" i="4"/>
  <c r="J3696" i="3" s="1"/>
  <c r="Y2529" i="4"/>
  <c r="J3701" i="3" s="1"/>
  <c r="Y2535" i="4"/>
  <c r="J3707" i="3" s="1"/>
  <c r="Y2537" i="4"/>
  <c r="J3709" i="3" s="1"/>
  <c r="X2543" i="4"/>
  <c r="I3715" i="3" s="1"/>
  <c r="X2547" i="4"/>
  <c r="I3719" i="3" s="1"/>
  <c r="X2551" i="4"/>
  <c r="I3723" i="3" s="1"/>
  <c r="X2555" i="4"/>
  <c r="I3727" i="3" s="1"/>
  <c r="X2559" i="4"/>
  <c r="I3731" i="3" s="1"/>
  <c r="X2563" i="4"/>
  <c r="I3735" i="3" s="1"/>
  <c r="X2567" i="4"/>
  <c r="I3739" i="3" s="1"/>
  <c r="X2571" i="4"/>
  <c r="I3743" i="3" s="1"/>
  <c r="X2575" i="4"/>
  <c r="I3747" i="3" s="1"/>
  <c r="T2596" i="4"/>
  <c r="E2427" i="3" s="1"/>
  <c r="V2596" i="4"/>
  <c r="G2427" i="3" s="1"/>
  <c r="X2596" i="4"/>
  <c r="I2427" i="3" s="1"/>
  <c r="T2600" i="4"/>
  <c r="E2431" i="3" s="1"/>
  <c r="V2600" i="4"/>
  <c r="G2431" i="3" s="1"/>
  <c r="T2604" i="4"/>
  <c r="E2436" i="3" s="1"/>
  <c r="V2604" i="4"/>
  <c r="G2436" i="3" s="1"/>
  <c r="T2608" i="4"/>
  <c r="E2440" i="3" s="1"/>
  <c r="V2608" i="4"/>
  <c r="G2440" i="3" s="1"/>
  <c r="T2612" i="4"/>
  <c r="E2444" i="3" s="1"/>
  <c r="V2612" i="4"/>
  <c r="G2444" i="3" s="1"/>
  <c r="X2631" i="4"/>
  <c r="I2463" i="3" s="1"/>
  <c r="X2634" i="4"/>
  <c r="I2466" i="3" s="1"/>
  <c r="V2635" i="4"/>
  <c r="G2467" i="3" s="1"/>
  <c r="X2635" i="4"/>
  <c r="I2467" i="3" s="1"/>
  <c r="X2638" i="4"/>
  <c r="I2470" i="3" s="1"/>
  <c r="X2639" i="4"/>
  <c r="I2471" i="3" s="1"/>
  <c r="X2642" i="4"/>
  <c r="I2474" i="3" s="1"/>
  <c r="V2643" i="4"/>
  <c r="G2475" i="3" s="1"/>
  <c r="X2643" i="4"/>
  <c r="I2475" i="3" s="1"/>
  <c r="X2646" i="4"/>
  <c r="I2478" i="3" s="1"/>
  <c r="X2647" i="4"/>
  <c r="I2480" i="3" s="1"/>
  <c r="X2650" i="4"/>
  <c r="I2479" i="3" s="1"/>
  <c r="V2651" i="4"/>
  <c r="G2483" i="3" s="1"/>
  <c r="X2651" i="4"/>
  <c r="I2483" i="3" s="1"/>
  <c r="X2656" i="4"/>
  <c r="I2489" i="3" s="1"/>
  <c r="T2660" i="4"/>
  <c r="E2493" i="3" s="1"/>
  <c r="X2662" i="4"/>
  <c r="V2663" i="4"/>
  <c r="T2664" i="4"/>
  <c r="E2498" i="3" s="1"/>
  <c r="U2668" i="4"/>
  <c r="F2501" i="3" s="1"/>
  <c r="Y2669" i="4"/>
  <c r="J2502" i="3" s="1"/>
  <c r="Y2670" i="4"/>
  <c r="J2503" i="3" s="1"/>
  <c r="U2675" i="4"/>
  <c r="F2508" i="3" s="1"/>
  <c r="U2680" i="4"/>
  <c r="F2513" i="3" s="1"/>
  <c r="U2684" i="4"/>
  <c r="F2517" i="3" s="1"/>
  <c r="U2687" i="4"/>
  <c r="F2520" i="3" s="1"/>
  <c r="U2699" i="4"/>
  <c r="F2532" i="3" s="1"/>
  <c r="U2700" i="4"/>
  <c r="F2533" i="3" s="1"/>
  <c r="V2710" i="4"/>
  <c r="G2543" i="3" s="1"/>
  <c r="V2714" i="4"/>
  <c r="G2547" i="3" s="1"/>
  <c r="T2735" i="4"/>
  <c r="E2568" i="3" s="1"/>
  <c r="T2739" i="4"/>
  <c r="E2572" i="3" s="1"/>
  <c r="X2741" i="4"/>
  <c r="I2574" i="3" s="1"/>
  <c r="T2741" i="4"/>
  <c r="E2574" i="3" s="1"/>
  <c r="V2772" i="4"/>
  <c r="G2605" i="3" s="1"/>
  <c r="T2773" i="4"/>
  <c r="E2606" i="3" s="1"/>
  <c r="V2776" i="4"/>
  <c r="G2609" i="3" s="1"/>
  <c r="T2777" i="4"/>
  <c r="E2610" i="3" s="1"/>
  <c r="Y2778" i="4"/>
  <c r="J2611" i="3" s="1"/>
  <c r="W2779" i="4"/>
  <c r="H2612" i="3" s="1"/>
  <c r="Y2779" i="4"/>
  <c r="J2612" i="3" s="1"/>
  <c r="U2780" i="4"/>
  <c r="F2613" i="3" s="1"/>
  <c r="Y2789" i="4"/>
  <c r="J2621" i="3" s="1"/>
  <c r="W2790" i="4"/>
  <c r="H2623" i="3" s="1"/>
  <c r="Y2790" i="4"/>
  <c r="J2623" i="3" s="1"/>
  <c r="Y2791" i="4"/>
  <c r="J2624" i="3" s="1"/>
  <c r="W2794" i="4"/>
  <c r="H2627" i="3" s="1"/>
  <c r="U2795" i="4"/>
  <c r="F2628" i="3" s="1"/>
  <c r="W2798" i="4"/>
  <c r="H2631" i="3" s="1"/>
  <c r="U2799" i="4"/>
  <c r="F2632" i="3" s="1"/>
  <c r="Y2799" i="4"/>
  <c r="J2632" i="3" s="1"/>
  <c r="V2806" i="4"/>
  <c r="G2639" i="3" s="1"/>
  <c r="X2806" i="4"/>
  <c r="I2639" i="3" s="1"/>
  <c r="U2807" i="4"/>
  <c r="F2640" i="3" s="1"/>
  <c r="Y2808" i="4"/>
  <c r="J2641" i="3" s="1"/>
  <c r="Y2809" i="4"/>
  <c r="J2642" i="3" s="1"/>
  <c r="W2816" i="4"/>
  <c r="H2649" i="3" s="1"/>
  <c r="Y2819" i="4"/>
  <c r="J2652" i="3" s="1"/>
  <c r="W2655" i="4"/>
  <c r="H2488" i="3" s="1"/>
  <c r="U2664" i="4"/>
  <c r="Y2666" i="4"/>
  <c r="U2666" i="4"/>
  <c r="T2668" i="4"/>
  <c r="E2501" i="3" s="1"/>
  <c r="T2676" i="4"/>
  <c r="E2509" i="3" s="1"/>
  <c r="X2678" i="4"/>
  <c r="T2678" i="4"/>
  <c r="E2511" i="3" s="1"/>
  <c r="V2679" i="4"/>
  <c r="G2512" i="3" s="1"/>
  <c r="T2680" i="4"/>
  <c r="E2513" i="3" s="1"/>
  <c r="V2687" i="4"/>
  <c r="G2520" i="3" s="1"/>
  <c r="V2695" i="4"/>
  <c r="G2528" i="3" s="1"/>
  <c r="X2698" i="4"/>
  <c r="I2531" i="3" s="1"/>
  <c r="V2699" i="4"/>
  <c r="G2532" i="3" s="1"/>
  <c r="Y2719" i="4"/>
  <c r="J2552" i="3" s="1"/>
  <c r="U2739" i="4"/>
  <c r="F2572" i="3" s="1"/>
  <c r="V2742" i="4"/>
  <c r="G2575" i="3" s="1"/>
  <c r="W2753" i="4"/>
  <c r="H2586" i="3" s="1"/>
  <c r="W2757" i="4"/>
  <c r="H2590" i="3" s="1"/>
  <c r="U2758" i="4"/>
  <c r="F2591" i="3" s="1"/>
  <c r="U2762" i="4"/>
  <c r="F2595" i="3" s="1"/>
  <c r="W2765" i="4"/>
  <c r="H2598" i="3" s="1"/>
  <c r="V2769" i="4"/>
  <c r="G2602" i="3" s="1"/>
  <c r="T2770" i="4"/>
  <c r="E2603" i="3" s="1"/>
  <c r="Y2771" i="4"/>
  <c r="J2604" i="3" s="1"/>
  <c r="W2772" i="4"/>
  <c r="H2605" i="3" s="1"/>
  <c r="U2773" i="4"/>
  <c r="F2606" i="3" s="1"/>
  <c r="Y2773" i="4"/>
  <c r="J2606" i="3" s="1"/>
  <c r="W2776" i="4"/>
  <c r="H2609" i="3" s="1"/>
  <c r="U2777" i="4"/>
  <c r="F2610" i="3" s="1"/>
  <c r="V2787" i="4"/>
  <c r="G2620" i="3" s="1"/>
  <c r="T2788" i="4"/>
  <c r="E2622" i="3" s="1"/>
  <c r="X2788" i="4"/>
  <c r="I2622" i="3" s="1"/>
  <c r="X2794" i="4"/>
  <c r="I2627" i="3" s="1"/>
  <c r="X2798" i="4"/>
  <c r="I2631" i="3" s="1"/>
  <c r="V2803" i="4"/>
  <c r="G2636" i="3" s="1"/>
  <c r="Y2805" i="4"/>
  <c r="J2638" i="3" s="1"/>
  <c r="W2806" i="4"/>
  <c r="H2639" i="3" s="1"/>
  <c r="V2813" i="4"/>
  <c r="G2646" i="3" s="1"/>
  <c r="X2816" i="4"/>
  <c r="I2649" i="3" s="1"/>
  <c r="V2817" i="4"/>
  <c r="G2650" i="3" s="1"/>
  <c r="T2818" i="4"/>
  <c r="E2651" i="3" s="1"/>
  <c r="V2819" i="4"/>
  <c r="G2652" i="3" s="1"/>
  <c r="X2848" i="4"/>
  <c r="I3206" i="3" s="1"/>
  <c r="X2856" i="4"/>
  <c r="I3214" i="3" s="1"/>
  <c r="V2632" i="4"/>
  <c r="G2464" i="3" s="1"/>
  <c r="T2633" i="4"/>
  <c r="E2465" i="3" s="1"/>
  <c r="V2640" i="4"/>
  <c r="G2472" i="3" s="1"/>
  <c r="T2641" i="4"/>
  <c r="E2473" i="3" s="1"/>
  <c r="V2648" i="4"/>
  <c r="G2481" i="3" s="1"/>
  <c r="T2649" i="4"/>
  <c r="E2482" i="3" s="1"/>
  <c r="X2655" i="4"/>
  <c r="I2488" i="3" s="1"/>
  <c r="X2659" i="4"/>
  <c r="I2492" i="3" s="1"/>
  <c r="T2661" i="4"/>
  <c r="E2494" i="3" s="1"/>
  <c r="X2661" i="4"/>
  <c r="I2494" i="3" s="1"/>
  <c r="V2664" i="4"/>
  <c r="U2676" i="4"/>
  <c r="F2509" i="3" s="1"/>
  <c r="V2703" i="4"/>
  <c r="G2536" i="3" s="1"/>
  <c r="V2707" i="4"/>
  <c r="G2540" i="3" s="1"/>
  <c r="T2708" i="4"/>
  <c r="E2541" i="3" s="1"/>
  <c r="T2710" i="4"/>
  <c r="E2543" i="3" s="1"/>
  <c r="V2711" i="4"/>
  <c r="G2544" i="3" s="1"/>
  <c r="X2718" i="4"/>
  <c r="I2551" i="3" s="1"/>
  <c r="T2724" i="4"/>
  <c r="E2557" i="3" s="1"/>
  <c r="X2726" i="4"/>
  <c r="I2559" i="3" s="1"/>
  <c r="T2728" i="4"/>
  <c r="E2561" i="3" s="1"/>
  <c r="X2730" i="4"/>
  <c r="I2563" i="3" s="1"/>
  <c r="T2732" i="4"/>
  <c r="E2565" i="3" s="1"/>
  <c r="X2734" i="4"/>
  <c r="I2567" i="3" s="1"/>
  <c r="T2736" i="4"/>
  <c r="E2569" i="3" s="1"/>
  <c r="X2738" i="4"/>
  <c r="I2571" i="3" s="1"/>
  <c r="V2739" i="4"/>
  <c r="G2572" i="3" s="1"/>
  <c r="T2740" i="4"/>
  <c r="E2573" i="3" s="1"/>
  <c r="V2746" i="4"/>
  <c r="G2579" i="3" s="1"/>
  <c r="T2747" i="4"/>
  <c r="E2580" i="3" s="1"/>
  <c r="V2750" i="4"/>
  <c r="G2583" i="3" s="1"/>
  <c r="T2751" i="4"/>
  <c r="E2584" i="3" s="1"/>
  <c r="X2751" i="4"/>
  <c r="I2584" i="3" s="1"/>
  <c r="V2754" i="4"/>
  <c r="G2587" i="3" s="1"/>
  <c r="T2755" i="4"/>
  <c r="E2588" i="3" s="1"/>
  <c r="V2758" i="4"/>
  <c r="G2591" i="3" s="1"/>
  <c r="T2759" i="4"/>
  <c r="E2592" i="3" s="1"/>
  <c r="V2762" i="4"/>
  <c r="G2595" i="3" s="1"/>
  <c r="T2763" i="4"/>
  <c r="E2596" i="3" s="1"/>
  <c r="V2766" i="4"/>
  <c r="G2599" i="3" s="1"/>
  <c r="T2767" i="4"/>
  <c r="E2600" i="3" s="1"/>
  <c r="W2769" i="4"/>
  <c r="H2602" i="3" s="1"/>
  <c r="U2770" i="4"/>
  <c r="F2603" i="3" s="1"/>
  <c r="V2773" i="4"/>
  <c r="G2606" i="3" s="1"/>
  <c r="T2774" i="4"/>
  <c r="E2607" i="3" s="1"/>
  <c r="X2774" i="4"/>
  <c r="I2607" i="3" s="1"/>
  <c r="V2777" i="4"/>
  <c r="G2610" i="3" s="1"/>
  <c r="T2785" i="4"/>
  <c r="E2618" i="3" s="1"/>
  <c r="Y2786" i="4"/>
  <c r="J2619" i="3" s="1"/>
  <c r="W2787" i="4"/>
  <c r="H2620" i="3" s="1"/>
  <c r="U2788" i="4"/>
  <c r="F2622" i="3" s="1"/>
  <c r="Y2794" i="4"/>
  <c r="J2627" i="3" s="1"/>
  <c r="Y2798" i="4"/>
  <c r="J2631" i="3" s="1"/>
  <c r="Y2802" i="4"/>
  <c r="J2635" i="3" s="1"/>
  <c r="W2803" i="4"/>
  <c r="H2636" i="3" s="1"/>
  <c r="Y2807" i="4"/>
  <c r="J2640" i="3" s="1"/>
  <c r="V2810" i="4"/>
  <c r="G2643" i="3" s="1"/>
  <c r="Y2816" i="4"/>
  <c r="J2649" i="3" s="1"/>
  <c r="Y2828" i="4"/>
  <c r="J3186" i="3" s="1"/>
  <c r="U2830" i="4"/>
  <c r="F3188" i="3" s="1"/>
  <c r="Y2832" i="4"/>
  <c r="J3190" i="3" s="1"/>
  <c r="U2834" i="4"/>
  <c r="F3192" i="3" s="1"/>
  <c r="Y2836" i="4"/>
  <c r="J3194" i="3" s="1"/>
  <c r="U2838" i="4"/>
  <c r="F3196" i="3" s="1"/>
  <c r="Y2840" i="4"/>
  <c r="J3198" i="3" s="1"/>
  <c r="U2842" i="4"/>
  <c r="F3200" i="3" s="1"/>
  <c r="Y2844" i="4"/>
  <c r="J3202" i="3" s="1"/>
  <c r="U2846" i="4"/>
  <c r="F3204" i="3" s="1"/>
  <c r="Y2848" i="4"/>
  <c r="J3206" i="3" s="1"/>
  <c r="V2566" i="4"/>
  <c r="G3738" i="3" s="1"/>
  <c r="X2568" i="4"/>
  <c r="I3740" i="3" s="1"/>
  <c r="T2570" i="4"/>
  <c r="E3742" i="3" s="1"/>
  <c r="V2570" i="4"/>
  <c r="G3742" i="3" s="1"/>
  <c r="X2572" i="4"/>
  <c r="I3744" i="3" s="1"/>
  <c r="T2574" i="4"/>
  <c r="E3746" i="3" s="1"/>
  <c r="V2574" i="4"/>
  <c r="G3746" i="3" s="1"/>
  <c r="X2576" i="4"/>
  <c r="I3748" i="3" s="1"/>
  <c r="Y2583" i="4"/>
  <c r="J3755" i="3" s="1"/>
  <c r="W2616" i="4"/>
  <c r="H2448" i="3" s="1"/>
  <c r="Y2616" i="4"/>
  <c r="J2448" i="3" s="1"/>
  <c r="U2617" i="4"/>
  <c r="F2449" i="3" s="1"/>
  <c r="W2620" i="4"/>
  <c r="H2452" i="3" s="1"/>
  <c r="Y2620" i="4"/>
  <c r="J2452" i="3" s="1"/>
  <c r="U2621" i="4"/>
  <c r="F2453" i="3" s="1"/>
  <c r="W2624" i="4"/>
  <c r="Y2624" i="4"/>
  <c r="U2625" i="4"/>
  <c r="W2628" i="4"/>
  <c r="Y2628" i="4"/>
  <c r="U2629" i="4"/>
  <c r="F2461" i="3" s="1"/>
  <c r="W2632" i="4"/>
  <c r="H2464" i="3" s="1"/>
  <c r="Y2632" i="4"/>
  <c r="J2464" i="3" s="1"/>
  <c r="Y2636" i="4"/>
  <c r="J2468" i="3" s="1"/>
  <c r="W2640" i="4"/>
  <c r="H2472" i="3" s="1"/>
  <c r="Y2640" i="4"/>
  <c r="J2472" i="3" s="1"/>
  <c r="Y2644" i="4"/>
  <c r="J2476" i="3" s="1"/>
  <c r="W2648" i="4"/>
  <c r="H2481" i="3" s="1"/>
  <c r="Y2648" i="4"/>
  <c r="J2481" i="3" s="1"/>
  <c r="Y2652" i="4"/>
  <c r="J2484" i="3" s="1"/>
  <c r="U2654" i="4"/>
  <c r="F2486" i="3" s="1"/>
  <c r="V2668" i="4"/>
  <c r="G2501" i="3" s="1"/>
  <c r="V2669" i="4"/>
  <c r="G2502" i="3" s="1"/>
  <c r="X2675" i="4"/>
  <c r="I2508" i="3" s="1"/>
  <c r="X2676" i="4"/>
  <c r="I2509" i="3" s="1"/>
  <c r="X2695" i="4"/>
  <c r="I2528" i="3" s="1"/>
  <c r="X2696" i="4"/>
  <c r="I2529" i="3" s="1"/>
  <c r="T2697" i="4"/>
  <c r="E2530" i="3" s="1"/>
  <c r="X2697" i="4"/>
  <c r="I2530" i="3" s="1"/>
  <c r="T2698" i="4"/>
  <c r="E2531" i="3" s="1"/>
  <c r="U2716" i="4"/>
  <c r="F2549" i="3" s="1"/>
  <c r="U2720" i="4"/>
  <c r="F2553" i="3" s="1"/>
  <c r="U2724" i="4"/>
  <c r="F2557" i="3" s="1"/>
  <c r="W2724" i="4"/>
  <c r="H2557" i="3" s="1"/>
  <c r="U2730" i="4"/>
  <c r="F2563" i="3" s="1"/>
  <c r="U2732" i="4"/>
  <c r="F2565" i="3" s="1"/>
  <c r="W2732" i="4"/>
  <c r="H2565" i="3" s="1"/>
  <c r="Y2732" i="4"/>
  <c r="J2565" i="3" s="1"/>
  <c r="U2734" i="4"/>
  <c r="F2567" i="3" s="1"/>
  <c r="U2736" i="4"/>
  <c r="F2569" i="3" s="1"/>
  <c r="W2736" i="4"/>
  <c r="H2569" i="3" s="1"/>
  <c r="Y2736" i="4"/>
  <c r="J2569" i="3" s="1"/>
  <c r="X2742" i="4"/>
  <c r="I2575" i="3" s="1"/>
  <c r="Y2745" i="4"/>
  <c r="J2578" i="3" s="1"/>
  <c r="W2746" i="4"/>
  <c r="H2579" i="3" s="1"/>
  <c r="U2747" i="4"/>
  <c r="F2580" i="3" s="1"/>
  <c r="Y2747" i="4"/>
  <c r="J2580" i="3" s="1"/>
  <c r="U2751" i="4"/>
  <c r="F2584" i="3" s="1"/>
  <c r="Y2751" i="4"/>
  <c r="J2584" i="3" s="1"/>
  <c r="W2754" i="4"/>
  <c r="H2587" i="3" s="1"/>
  <c r="U2755" i="4"/>
  <c r="F2588" i="3" s="1"/>
  <c r="Y2755" i="4"/>
  <c r="J2588" i="3" s="1"/>
  <c r="W2758" i="4"/>
  <c r="H2591" i="3" s="1"/>
  <c r="U2759" i="4"/>
  <c r="F2592" i="3" s="1"/>
  <c r="Y2759" i="4"/>
  <c r="J2592" i="3" s="1"/>
  <c r="W2762" i="4"/>
  <c r="H2595" i="3" s="1"/>
  <c r="U2763" i="4"/>
  <c r="F2596" i="3" s="1"/>
  <c r="Y2763" i="4"/>
  <c r="J2596" i="3" s="1"/>
  <c r="W2766" i="4"/>
  <c r="H2599" i="3" s="1"/>
  <c r="U2767" i="4"/>
  <c r="F2600" i="3" s="1"/>
  <c r="V2770" i="4"/>
  <c r="G2603" i="3" s="1"/>
  <c r="Y2774" i="4"/>
  <c r="J2607" i="3" s="1"/>
  <c r="T2782" i="4"/>
  <c r="E2615" i="3" s="1"/>
  <c r="W2784" i="4"/>
  <c r="H2617" i="3" s="1"/>
  <c r="U2785" i="4"/>
  <c r="F2618" i="3" s="1"/>
  <c r="T2793" i="4"/>
  <c r="E2626" i="3" s="1"/>
  <c r="T2797" i="4"/>
  <c r="E2630" i="3" s="1"/>
  <c r="V2804" i="4"/>
  <c r="G2637" i="3" s="1"/>
  <c r="X2804" i="4"/>
  <c r="I2637" i="3" s="1"/>
  <c r="U2805" i="4"/>
  <c r="F2638" i="3" s="1"/>
  <c r="T2815" i="4"/>
  <c r="E2648" i="3" s="1"/>
  <c r="V2582" i="4"/>
  <c r="G3754" i="3" s="1"/>
  <c r="V2617" i="4"/>
  <c r="G2449" i="3" s="1"/>
  <c r="T2618" i="4"/>
  <c r="E2450" i="3" s="1"/>
  <c r="X2618" i="4"/>
  <c r="I2450" i="3" s="1"/>
  <c r="V2621" i="4"/>
  <c r="G2453" i="3" s="1"/>
  <c r="T2622" i="4"/>
  <c r="E2454" i="3" s="1"/>
  <c r="X2622" i="4"/>
  <c r="V2625" i="4"/>
  <c r="T2626" i="4"/>
  <c r="E2458" i="3" s="1"/>
  <c r="X2626" i="4"/>
  <c r="V2629" i="4"/>
  <c r="G2461" i="3" s="1"/>
  <c r="T2630" i="4"/>
  <c r="E2462" i="3" s="1"/>
  <c r="X2630" i="4"/>
  <c r="I2462" i="3" s="1"/>
  <c r="T2638" i="4"/>
  <c r="E2470" i="3" s="1"/>
  <c r="T2646" i="4"/>
  <c r="E2478" i="3" s="1"/>
  <c r="T2651" i="4"/>
  <c r="E2483" i="3" s="1"/>
  <c r="V2653" i="4"/>
  <c r="G2485" i="3" s="1"/>
  <c r="X2654" i="4"/>
  <c r="I2486" i="3" s="1"/>
  <c r="T2667" i="4"/>
  <c r="E2500" i="3" s="1"/>
  <c r="U2673" i="4"/>
  <c r="F2506" i="3" s="1"/>
  <c r="U2693" i="4"/>
  <c r="F2526" i="3" s="1"/>
  <c r="U2701" i="4"/>
  <c r="F2534" i="3" s="1"/>
  <c r="X2703" i="4"/>
  <c r="I2536" i="3" s="1"/>
  <c r="T2705" i="4"/>
  <c r="E2538" i="3" s="1"/>
  <c r="X2705" i="4"/>
  <c r="I2538" i="3" s="1"/>
  <c r="T2706" i="4"/>
  <c r="E2539" i="3" s="1"/>
  <c r="X2707" i="4"/>
  <c r="I2540" i="3" s="1"/>
  <c r="X2715" i="4"/>
  <c r="I2548" i="3" s="1"/>
  <c r="V2716" i="4"/>
  <c r="G2549" i="3" s="1"/>
  <c r="T2717" i="4"/>
  <c r="E2550" i="3" s="1"/>
  <c r="X2723" i="4"/>
  <c r="I2556" i="3" s="1"/>
  <c r="V2728" i="4"/>
  <c r="G2561" i="3" s="1"/>
  <c r="T2729" i="4"/>
  <c r="E2562" i="3" s="1"/>
  <c r="V2730" i="4"/>
  <c r="G2563" i="3" s="1"/>
  <c r="V2732" i="4"/>
  <c r="G2565" i="3" s="1"/>
  <c r="T2733" i="4"/>
  <c r="E2566" i="3" s="1"/>
  <c r="T2737" i="4"/>
  <c r="E2570" i="3" s="1"/>
  <c r="T2744" i="4"/>
  <c r="E2577" i="3" s="1"/>
  <c r="T2748" i="4"/>
  <c r="E2581" i="3" s="1"/>
  <c r="X2748" i="4"/>
  <c r="I2581" i="3" s="1"/>
  <c r="V2751" i="4"/>
  <c r="G2584" i="3" s="1"/>
  <c r="T2752" i="4"/>
  <c r="E2585" i="3" s="1"/>
  <c r="X2752" i="4"/>
  <c r="I2585" i="3" s="1"/>
  <c r="V2755" i="4"/>
  <c r="G2588" i="3" s="1"/>
  <c r="T2756" i="4"/>
  <c r="E2589" i="3" s="1"/>
  <c r="X2756" i="4"/>
  <c r="I2589" i="3" s="1"/>
  <c r="T2760" i="4"/>
  <c r="E2593" i="3" s="1"/>
  <c r="X2760" i="4"/>
  <c r="I2593" i="3" s="1"/>
  <c r="V2763" i="4"/>
  <c r="G2596" i="3" s="1"/>
  <c r="T2764" i="4"/>
  <c r="E2597" i="3" s="1"/>
  <c r="X2764" i="4"/>
  <c r="I2597" i="3" s="1"/>
  <c r="V2767" i="4"/>
  <c r="G2600" i="3" s="1"/>
  <c r="Y2769" i="4"/>
  <c r="J2602" i="3" s="1"/>
  <c r="U2782" i="4"/>
  <c r="F2615" i="3" s="1"/>
  <c r="V2785" i="4"/>
  <c r="G2618" i="3" s="1"/>
  <c r="Y2788" i="4"/>
  <c r="J2622" i="3" s="1"/>
  <c r="W2792" i="4"/>
  <c r="H2625" i="3" s="1"/>
  <c r="U2793" i="4"/>
  <c r="F2626" i="3" s="1"/>
  <c r="W2796" i="4"/>
  <c r="H2629" i="3" s="1"/>
  <c r="U2797" i="4"/>
  <c r="F2630" i="3" s="1"/>
  <c r="U2802" i="4"/>
  <c r="F2635" i="3" s="1"/>
  <c r="Y2803" i="4"/>
  <c r="J2636" i="3" s="1"/>
  <c r="Y2813" i="4"/>
  <c r="J2646" i="3" s="1"/>
  <c r="U2815" i="4"/>
  <c r="F2648" i="3" s="1"/>
  <c r="U2827" i="4"/>
  <c r="F3185" i="3" s="1"/>
  <c r="U2831" i="4"/>
  <c r="F3189" i="3" s="1"/>
  <c r="W2614" i="4"/>
  <c r="H2446" i="3" s="1"/>
  <c r="Y2626" i="4"/>
  <c r="Y2630" i="4"/>
  <c r="J2462" i="3" s="1"/>
  <c r="U2635" i="4"/>
  <c r="F2467" i="3" s="1"/>
  <c r="U2643" i="4"/>
  <c r="F2475" i="3" s="1"/>
  <c r="U2651" i="4"/>
  <c r="F2483" i="3" s="1"/>
  <c r="U2656" i="4"/>
  <c r="F2489" i="3" s="1"/>
  <c r="U2659" i="4"/>
  <c r="F2492" i="3" s="1"/>
  <c r="V2670" i="4"/>
  <c r="G2503" i="3" s="1"/>
  <c r="T2671" i="4"/>
  <c r="E2504" i="3" s="1"/>
  <c r="V2682" i="4"/>
  <c r="G2515" i="3" s="1"/>
  <c r="V2686" i="4"/>
  <c r="G2519" i="3" s="1"/>
  <c r="V2690" i="4"/>
  <c r="G2523" i="3" s="1"/>
  <c r="V2702" i="4"/>
  <c r="G2535" i="3" s="1"/>
  <c r="U2714" i="4"/>
  <c r="F2547" i="3" s="1"/>
  <c r="U2722" i="4"/>
  <c r="F2555" i="3" s="1"/>
  <c r="U2772" i="4"/>
  <c r="F2605" i="3" s="1"/>
  <c r="V2779" i="4"/>
  <c r="G2612" i="3" s="1"/>
  <c r="T2780" i="4"/>
  <c r="E2613" i="3" s="1"/>
  <c r="X2780" i="4"/>
  <c r="I2613" i="3" s="1"/>
  <c r="V2790" i="4"/>
  <c r="G2623" i="3" s="1"/>
  <c r="T2791" i="4"/>
  <c r="E2624" i="3" s="1"/>
  <c r="X2791" i="4"/>
  <c r="I2624" i="3" s="1"/>
  <c r="T2795" i="4"/>
  <c r="E2628" i="3" s="1"/>
  <c r="T2800" i="4"/>
  <c r="E2633" i="3" s="1"/>
  <c r="V2809" i="4"/>
  <c r="G2642" i="3" s="1"/>
  <c r="X2809" i="4"/>
  <c r="I2642" i="3" s="1"/>
  <c r="T2821" i="4"/>
  <c r="E2653" i="3" s="1"/>
  <c r="V2821" i="4"/>
  <c r="G2653" i="3" s="1"/>
  <c r="T2825" i="4"/>
  <c r="E2656" i="3" s="1"/>
  <c r="V2825" i="4"/>
  <c r="G2656" i="3" s="1"/>
  <c r="X2827" i="4"/>
  <c r="I3185" i="3" s="1"/>
  <c r="V2828" i="4"/>
  <c r="G3186" i="3" s="1"/>
  <c r="W2831" i="4"/>
  <c r="H3189" i="3" s="1"/>
  <c r="Y2833" i="4"/>
  <c r="J3191" i="3" s="1"/>
  <c r="U2883" i="4"/>
  <c r="F3241" i="3" s="1"/>
  <c r="Y2885" i="4"/>
  <c r="J3243" i="3" s="1"/>
  <c r="U2899" i="4"/>
  <c r="F3257" i="3" s="1"/>
  <c r="Y2901" i="4"/>
  <c r="J3259" i="3" s="1"/>
  <c r="W2902" i="4"/>
  <c r="H3260" i="3" s="1"/>
  <c r="U2903" i="4"/>
  <c r="F3261" i="3" s="1"/>
  <c r="U2904" i="4"/>
  <c r="F3262" i="3" s="1"/>
  <c r="Y2905" i="4"/>
  <c r="J3263" i="3" s="1"/>
  <c r="V2914" i="4"/>
  <c r="G3272" i="3" s="1"/>
  <c r="T2915" i="4"/>
  <c r="E3273" i="3" s="1"/>
  <c r="U2918" i="4"/>
  <c r="F3276" i="3" s="1"/>
  <c r="U2926" i="4"/>
  <c r="F3284" i="3" s="1"/>
  <c r="X2936" i="4"/>
  <c r="I3294" i="3" s="1"/>
  <c r="V2942" i="4"/>
  <c r="G3300" i="3" s="1"/>
  <c r="V2946" i="4"/>
  <c r="V2950" i="4"/>
  <c r="G3308" i="3" s="1"/>
  <c r="V2954" i="4"/>
  <c r="G3312" i="3" s="1"/>
  <c r="V2958" i="4"/>
  <c r="G3316" i="3" s="1"/>
  <c r="V2962" i="4"/>
  <c r="G3320" i="3" s="1"/>
  <c r="V2966" i="4"/>
  <c r="G3324" i="3" s="1"/>
  <c r="V2970" i="4"/>
  <c r="G3328" i="3" s="1"/>
  <c r="V2974" i="4"/>
  <c r="G3332" i="3" s="1"/>
  <c r="V2998" i="4"/>
  <c r="G2927" i="3" s="1"/>
  <c r="V3002" i="4"/>
  <c r="G2931" i="3" s="1"/>
  <c r="V3006" i="4"/>
  <c r="G2935" i="3" s="1"/>
  <c r="V3010" i="4"/>
  <c r="G2939" i="3" s="1"/>
  <c r="V3014" i="4"/>
  <c r="G2943" i="3" s="1"/>
  <c r="T3026" i="4"/>
  <c r="E2955" i="3" s="1"/>
  <c r="V3026" i="4"/>
  <c r="G2955" i="3" s="1"/>
  <c r="X3028" i="4"/>
  <c r="I2957" i="3" s="1"/>
  <c r="T3030" i="4"/>
  <c r="E2959" i="3" s="1"/>
  <c r="V3030" i="4"/>
  <c r="G2959" i="3" s="1"/>
  <c r="X3032" i="4"/>
  <c r="I2961" i="3" s="1"/>
  <c r="T3034" i="4"/>
  <c r="E2963" i="3" s="1"/>
  <c r="V3034" i="4"/>
  <c r="G2963" i="3" s="1"/>
  <c r="X3036" i="4"/>
  <c r="I2965" i="3" s="1"/>
  <c r="T3038" i="4"/>
  <c r="E2967" i="3" s="1"/>
  <c r="V3038" i="4"/>
  <c r="G2967" i="3" s="1"/>
  <c r="X3040" i="4"/>
  <c r="I2969" i="3" s="1"/>
  <c r="V3042" i="4"/>
  <c r="G2971" i="3" s="1"/>
  <c r="V3046" i="4"/>
  <c r="G2975" i="3" s="1"/>
  <c r="V3050" i="4"/>
  <c r="G2980" i="3" s="1"/>
  <c r="V3054" i="4"/>
  <c r="G2983" i="3" s="1"/>
  <c r="V3058" i="4"/>
  <c r="G2987" i="3" s="1"/>
  <c r="X3064" i="4"/>
  <c r="I2992" i="3" s="1"/>
  <c r="V3074" i="4"/>
  <c r="G3002" i="3" s="1"/>
  <c r="V3078" i="4"/>
  <c r="G3006" i="3" s="1"/>
  <c r="T3086" i="4"/>
  <c r="E3015" i="3" s="1"/>
  <c r="X3088" i="4"/>
  <c r="I3017" i="3" s="1"/>
  <c r="T3094" i="4"/>
  <c r="E3023" i="3" s="1"/>
  <c r="T3106" i="4"/>
  <c r="E3036" i="3" s="1"/>
  <c r="V3110" i="4"/>
  <c r="G3039" i="3" s="1"/>
  <c r="T3114" i="4"/>
  <c r="E3042" i="3" s="1"/>
  <c r="V3114" i="4"/>
  <c r="G3042" i="3" s="1"/>
  <c r="T3118" i="4"/>
  <c r="E3047" i="3" s="1"/>
  <c r="V3118" i="4"/>
  <c r="G3047" i="3" s="1"/>
  <c r="U3122" i="4"/>
  <c r="F3051" i="3" s="1"/>
  <c r="X3127" i="4"/>
  <c r="I3056" i="3" s="1"/>
  <c r="V3176" i="4"/>
  <c r="G3105" i="3" s="1"/>
  <c r="V3448" i="4"/>
  <c r="G846" i="3" s="1"/>
  <c r="T3449" i="4"/>
  <c r="E847" i="3" s="1"/>
  <c r="V3452" i="4"/>
  <c r="G850" i="3" s="1"/>
  <c r="T3453" i="4"/>
  <c r="E851" i="3" s="1"/>
  <c r="V3456" i="4"/>
  <c r="G854" i="3" s="1"/>
  <c r="T3457" i="4"/>
  <c r="E855" i="3" s="1"/>
  <c r="X3457" i="4"/>
  <c r="I855" i="3" s="1"/>
  <c r="V3460" i="4"/>
  <c r="G858" i="3" s="1"/>
  <c r="T3461" i="4"/>
  <c r="E859" i="3" s="1"/>
  <c r="V3464" i="4"/>
  <c r="G862" i="3" s="1"/>
  <c r="T3465" i="4"/>
  <c r="E863" i="3" s="1"/>
  <c r="V3472" i="4"/>
  <c r="G870" i="3" s="1"/>
  <c r="T3473" i="4"/>
  <c r="E871" i="3" s="1"/>
  <c r="V3476" i="4"/>
  <c r="G874" i="3" s="1"/>
  <c r="T3477" i="4"/>
  <c r="E875" i="3" s="1"/>
  <c r="T3485" i="4"/>
  <c r="E883" i="3" s="1"/>
  <c r="V3488" i="4"/>
  <c r="G886" i="3" s="1"/>
  <c r="T3489" i="4"/>
  <c r="E887" i="3" s="1"/>
  <c r="V3492" i="4"/>
  <c r="G890" i="3" s="1"/>
  <c r="T3493" i="4"/>
  <c r="E891" i="3" s="1"/>
  <c r="V3496" i="4"/>
  <c r="G894" i="3" s="1"/>
  <c r="V3500" i="4"/>
  <c r="G898" i="3" s="1"/>
  <c r="X3501" i="4"/>
  <c r="I899" i="3" s="1"/>
  <c r="V2903" i="4"/>
  <c r="G3261" i="3" s="1"/>
  <c r="U3485" i="4"/>
  <c r="F883" i="3" s="1"/>
  <c r="Y3493" i="4"/>
  <c r="J891" i="3" s="1"/>
  <c r="Y3497" i="4"/>
  <c r="J895" i="3" s="1"/>
  <c r="Y3501" i="4"/>
  <c r="J899" i="3" s="1"/>
  <c r="Y3505" i="4"/>
  <c r="J903" i="3" s="1"/>
  <c r="W3512" i="4"/>
  <c r="H910" i="3" s="1"/>
  <c r="T3510" i="4"/>
  <c r="E908" i="3" s="1"/>
  <c r="X3512" i="4"/>
  <c r="I910" i="3" s="1"/>
  <c r="X2879" i="4"/>
  <c r="I3237" i="3" s="1"/>
  <c r="V2880" i="4"/>
  <c r="G3238" i="3" s="1"/>
  <c r="T2881" i="4"/>
  <c r="E3239" i="3" s="1"/>
  <c r="V2884" i="4"/>
  <c r="G3242" i="3" s="1"/>
  <c r="V2892" i="4"/>
  <c r="G3250" i="3" s="1"/>
  <c r="T2893" i="4"/>
  <c r="E3251" i="3" s="1"/>
  <c r="V2896" i="4"/>
  <c r="G3254" i="3" s="1"/>
  <c r="T2897" i="4"/>
  <c r="E3255" i="3" s="1"/>
  <c r="T2898" i="4"/>
  <c r="E3256" i="3" s="1"/>
  <c r="V2904" i="4"/>
  <c r="G3262" i="3" s="1"/>
  <c r="V2908" i="4"/>
  <c r="G3266" i="3" s="1"/>
  <c r="Y2910" i="4"/>
  <c r="J3268" i="3" s="1"/>
  <c r="U2913" i="4"/>
  <c r="F3271" i="3" s="1"/>
  <c r="T2924" i="4"/>
  <c r="E3282" i="3" s="1"/>
  <c r="V2924" i="4"/>
  <c r="G3282" i="3" s="1"/>
  <c r="V2928" i="4"/>
  <c r="G3286" i="3" s="1"/>
  <c r="Y2978" i="4"/>
  <c r="J3336" i="3" s="1"/>
  <c r="Y2986" i="4"/>
  <c r="J2915" i="3" s="1"/>
  <c r="Y2994" i="4"/>
  <c r="J2923" i="3" s="1"/>
  <c r="Y2998" i="4"/>
  <c r="J2927" i="3" s="1"/>
  <c r="Y3002" i="4"/>
  <c r="J2931" i="3" s="1"/>
  <c r="Y3006" i="4"/>
  <c r="J2935" i="3" s="1"/>
  <c r="Y3010" i="4"/>
  <c r="J2939" i="3" s="1"/>
  <c r="Y3014" i="4"/>
  <c r="J2943" i="3" s="1"/>
  <c r="Y3018" i="4"/>
  <c r="J2947" i="3" s="1"/>
  <c r="Y3022" i="4"/>
  <c r="J2951" i="3" s="1"/>
  <c r="Y3026" i="4"/>
  <c r="J2955" i="3" s="1"/>
  <c r="Y3030" i="4"/>
  <c r="J2959" i="3" s="1"/>
  <c r="Y3034" i="4"/>
  <c r="J2963" i="3" s="1"/>
  <c r="Y3038" i="4"/>
  <c r="J2967" i="3" s="1"/>
  <c r="Y3042" i="4"/>
  <c r="J2971" i="3" s="1"/>
  <c r="Y3046" i="4"/>
  <c r="J2975" i="3" s="1"/>
  <c r="Y3050" i="4"/>
  <c r="J2980" i="3" s="1"/>
  <c r="Y3054" i="4"/>
  <c r="J2983" i="3" s="1"/>
  <c r="Y3058" i="4"/>
  <c r="J2987" i="3" s="1"/>
  <c r="U3067" i="4"/>
  <c r="F2995" i="3" s="1"/>
  <c r="W3074" i="4"/>
  <c r="H3002" i="3" s="1"/>
  <c r="U3075" i="4"/>
  <c r="F3003" i="3" s="1"/>
  <c r="W3078" i="4"/>
  <c r="H3006" i="3" s="1"/>
  <c r="Y3078" i="4"/>
  <c r="J3006" i="3" s="1"/>
  <c r="U3079" i="4"/>
  <c r="F3007" i="3" s="1"/>
  <c r="Y3082" i="4"/>
  <c r="J3011" i="3" s="1"/>
  <c r="U3083" i="4"/>
  <c r="F3012" i="3" s="1"/>
  <c r="U3108" i="4"/>
  <c r="U3142" i="4"/>
  <c r="F3071" i="3" s="1"/>
  <c r="W3149" i="4"/>
  <c r="H3078" i="3" s="1"/>
  <c r="U3150" i="4"/>
  <c r="F3079" i="3" s="1"/>
  <c r="Y3153" i="4"/>
  <c r="J3082" i="3" s="1"/>
  <c r="W3157" i="4"/>
  <c r="H3086" i="3" s="1"/>
  <c r="Y3157" i="4"/>
  <c r="J3086" i="3" s="1"/>
  <c r="U3158" i="4"/>
  <c r="F3087" i="3" s="1"/>
  <c r="U3162" i="4"/>
  <c r="Y3169" i="4"/>
  <c r="W3177" i="4"/>
  <c r="H3106" i="3" s="1"/>
  <c r="W3179" i="4"/>
  <c r="H3108" i="3" s="1"/>
  <c r="Y3180" i="4"/>
  <c r="J3110" i="3" s="1"/>
  <c r="U3450" i="4"/>
  <c r="F848" i="3" s="1"/>
  <c r="W3450" i="4"/>
  <c r="H848" i="3" s="1"/>
  <c r="Y3450" i="4"/>
  <c r="J848" i="3" s="1"/>
  <c r="U3454" i="4"/>
  <c r="F852" i="3" s="1"/>
  <c r="W3454" i="4"/>
  <c r="H852" i="3" s="1"/>
  <c r="Y3454" i="4"/>
  <c r="J852" i="3" s="1"/>
  <c r="U3458" i="4"/>
  <c r="F856" i="3" s="1"/>
  <c r="W3458" i="4"/>
  <c r="H856" i="3" s="1"/>
  <c r="Y3458" i="4"/>
  <c r="J856" i="3" s="1"/>
  <c r="U3462" i="4"/>
  <c r="F860" i="3" s="1"/>
  <c r="Y3466" i="4"/>
  <c r="J864" i="3" s="1"/>
  <c r="U3470" i="4"/>
  <c r="F868" i="3" s="1"/>
  <c r="W3470" i="4"/>
  <c r="H868" i="3" s="1"/>
  <c r="Y3470" i="4"/>
  <c r="J868" i="3" s="1"/>
  <c r="W3474" i="4"/>
  <c r="H872" i="3" s="1"/>
  <c r="W3478" i="4"/>
  <c r="H876" i="3" s="1"/>
  <c r="Y2855" i="4"/>
  <c r="J3213" i="3" s="1"/>
  <c r="U2857" i="4"/>
  <c r="F3215" i="3" s="1"/>
  <c r="Y2859" i="4"/>
  <c r="J3216" i="3" s="1"/>
  <c r="U2861" i="4"/>
  <c r="F3218" i="3" s="1"/>
  <c r="Y2863" i="4"/>
  <c r="J3220" i="3" s="1"/>
  <c r="W2864" i="4"/>
  <c r="H3221" i="3" s="1"/>
  <c r="U2865" i="4"/>
  <c r="F3223" i="3" s="1"/>
  <c r="Y2867" i="4"/>
  <c r="J3225" i="3" s="1"/>
  <c r="U2869" i="4"/>
  <c r="F3227" i="3" s="1"/>
  <c r="Y2871" i="4"/>
  <c r="J3229" i="3" s="1"/>
  <c r="U2873" i="4"/>
  <c r="F3231" i="3" s="1"/>
  <c r="Y2875" i="4"/>
  <c r="J3233" i="3" s="1"/>
  <c r="U2877" i="4"/>
  <c r="F3235" i="3" s="1"/>
  <c r="Y2879" i="4"/>
  <c r="J3237" i="3" s="1"/>
  <c r="U2881" i="4"/>
  <c r="F3239" i="3" s="1"/>
  <c r="W2881" i="4"/>
  <c r="H3239" i="3" s="1"/>
  <c r="Y2887" i="4"/>
  <c r="J3245" i="3" s="1"/>
  <c r="W2888" i="4"/>
  <c r="H3246" i="3" s="1"/>
  <c r="Y2891" i="4"/>
  <c r="J3249" i="3" s="1"/>
  <c r="W2892" i="4"/>
  <c r="H3250" i="3" s="1"/>
  <c r="U2893" i="4"/>
  <c r="F3251" i="3" s="1"/>
  <c r="Y2895" i="4"/>
  <c r="J3253" i="3" s="1"/>
  <c r="U2897" i="4"/>
  <c r="F3255" i="3" s="1"/>
  <c r="U2905" i="4"/>
  <c r="F3263" i="3" s="1"/>
  <c r="Y2907" i="4"/>
  <c r="J3265" i="3" s="1"/>
  <c r="V2912" i="4"/>
  <c r="G3270" i="3" s="1"/>
  <c r="W2923" i="4"/>
  <c r="H3281" i="3" s="1"/>
  <c r="Y2923" i="4"/>
  <c r="J3281" i="3" s="1"/>
  <c r="U2924" i="4"/>
  <c r="F3282" i="3" s="1"/>
  <c r="U2930" i="4"/>
  <c r="F3288" i="3" s="1"/>
  <c r="V2940" i="4"/>
  <c r="G3298" i="3" s="1"/>
  <c r="V2944" i="4"/>
  <c r="G3302" i="3" s="1"/>
  <c r="V2948" i="4"/>
  <c r="V2952" i="4"/>
  <c r="G3310" i="3" s="1"/>
  <c r="V2956" i="4"/>
  <c r="G3314" i="3" s="1"/>
  <c r="V2960" i="4"/>
  <c r="G3318" i="3" s="1"/>
  <c r="V2988" i="4"/>
  <c r="G2917" i="3" s="1"/>
  <c r="V2996" i="4"/>
  <c r="G2924" i="3" s="1"/>
  <c r="V3000" i="4"/>
  <c r="G2929" i="3" s="1"/>
  <c r="V3004" i="4"/>
  <c r="G2933" i="3" s="1"/>
  <c r="V3008" i="4"/>
  <c r="G2937" i="3" s="1"/>
  <c r="V3012" i="4"/>
  <c r="G2941" i="3" s="1"/>
  <c r="V3016" i="4"/>
  <c r="G2945" i="3" s="1"/>
  <c r="V3020" i="4"/>
  <c r="G2949" i="3" s="1"/>
  <c r="V3024" i="4"/>
  <c r="G2953" i="3" s="1"/>
  <c r="V3028" i="4"/>
  <c r="G2957" i="3" s="1"/>
  <c r="V3032" i="4"/>
  <c r="G2961" i="3" s="1"/>
  <c r="V3036" i="4"/>
  <c r="G2965" i="3" s="1"/>
  <c r="V3040" i="4"/>
  <c r="G2969" i="3" s="1"/>
  <c r="V3044" i="4"/>
  <c r="G2973" i="3" s="1"/>
  <c r="V3048" i="4"/>
  <c r="G2977" i="3" s="1"/>
  <c r="V3052" i="4"/>
  <c r="G2981" i="3" s="1"/>
  <c r="V3056" i="4"/>
  <c r="G2985" i="3" s="1"/>
  <c r="X3070" i="4"/>
  <c r="I2998" i="3" s="1"/>
  <c r="X3074" i="4"/>
  <c r="I3002" i="3" s="1"/>
  <c r="X3078" i="4"/>
  <c r="I3006" i="3" s="1"/>
  <c r="T3139" i="4"/>
  <c r="E3068" i="3" s="1"/>
  <c r="V3143" i="4"/>
  <c r="G3072" i="3" s="1"/>
  <c r="T3147" i="4"/>
  <c r="E3076" i="3" s="1"/>
  <c r="V3147" i="4"/>
  <c r="G3076" i="3" s="1"/>
  <c r="V3151" i="4"/>
  <c r="G3080" i="3" s="1"/>
  <c r="T3155" i="4"/>
  <c r="E3084" i="3" s="1"/>
  <c r="V3155" i="4"/>
  <c r="G3084" i="3" s="1"/>
  <c r="X3467" i="4"/>
  <c r="I865" i="3" s="1"/>
  <c r="X3471" i="4"/>
  <c r="I869" i="3" s="1"/>
  <c r="T3475" i="4"/>
  <c r="E873" i="3" s="1"/>
  <c r="V3478" i="4"/>
  <c r="G876" i="3" s="1"/>
  <c r="T3479" i="4"/>
  <c r="E877" i="3" s="1"/>
  <c r="X3479" i="4"/>
  <c r="I877" i="3" s="1"/>
  <c r="V3482" i="4"/>
  <c r="G880" i="3" s="1"/>
  <c r="T3483" i="4"/>
  <c r="E881" i="3" s="1"/>
  <c r="X3483" i="4"/>
  <c r="I881" i="3" s="1"/>
  <c r="V3486" i="4"/>
  <c r="G884" i="3" s="1"/>
  <c r="T3487" i="4"/>
  <c r="E885" i="3" s="1"/>
  <c r="V3490" i="4"/>
  <c r="G888" i="3" s="1"/>
  <c r="T3491" i="4"/>
  <c r="E889" i="3" s="1"/>
  <c r="X3491" i="4"/>
  <c r="I889" i="3" s="1"/>
  <c r="V3494" i="4"/>
  <c r="G892" i="3" s="1"/>
  <c r="X3495" i="4"/>
  <c r="I893" i="3" s="1"/>
  <c r="V3498" i="4"/>
  <c r="G896" i="3" s="1"/>
  <c r="X2860" i="4"/>
  <c r="I3217" i="3" s="1"/>
  <c r="T2862" i="4"/>
  <c r="E3219" i="3" s="1"/>
  <c r="X2864" i="4"/>
  <c r="I3221" i="3" s="1"/>
  <c r="T2866" i="4"/>
  <c r="E3224" i="3" s="1"/>
  <c r="X2868" i="4"/>
  <c r="I3226" i="3" s="1"/>
  <c r="T2870" i="4"/>
  <c r="E3228" i="3" s="1"/>
  <c r="X2872" i="4"/>
  <c r="I3230" i="3" s="1"/>
  <c r="T2874" i="4"/>
  <c r="E3232" i="3" s="1"/>
  <c r="X2876" i="4"/>
  <c r="I3234" i="3" s="1"/>
  <c r="T2878" i="4"/>
  <c r="E3236" i="3" s="1"/>
  <c r="X2880" i="4"/>
  <c r="I3238" i="3" s="1"/>
  <c r="V2881" i="4"/>
  <c r="G3239" i="3" s="1"/>
  <c r="V2885" i="4"/>
  <c r="G3243" i="3" s="1"/>
  <c r="T2888" i="4"/>
  <c r="E3246" i="3" s="1"/>
  <c r="Y2911" i="4"/>
  <c r="J3269" i="3" s="1"/>
  <c r="V2916" i="4"/>
  <c r="G3274" i="3" s="1"/>
  <c r="V2920" i="4"/>
  <c r="G3278" i="3" s="1"/>
  <c r="U2936" i="4"/>
  <c r="F3294" i="3" s="1"/>
  <c r="U3068" i="4"/>
  <c r="F2996" i="3" s="1"/>
  <c r="U3072" i="4"/>
  <c r="F3000" i="3" s="1"/>
  <c r="W3075" i="4"/>
  <c r="H3003" i="3" s="1"/>
  <c r="U3076" i="4"/>
  <c r="F3004" i="3" s="1"/>
  <c r="U3135" i="4"/>
  <c r="F3065" i="3" s="1"/>
  <c r="W3138" i="4"/>
  <c r="H3067" i="3" s="1"/>
  <c r="U3139" i="4"/>
  <c r="F3068" i="3" s="1"/>
  <c r="U3143" i="4"/>
  <c r="F3072" i="3" s="1"/>
  <c r="W3146" i="4"/>
  <c r="H3075" i="3" s="1"/>
  <c r="U3147" i="4"/>
  <c r="F3076" i="3" s="1"/>
  <c r="U3149" i="4"/>
  <c r="F3078" i="3" s="1"/>
  <c r="U3157" i="4"/>
  <c r="F3086" i="3" s="1"/>
  <c r="U2850" i="4"/>
  <c r="F3208" i="3" s="1"/>
  <c r="Y2852" i="4"/>
  <c r="J3210" i="3" s="1"/>
  <c r="U2854" i="4"/>
  <c r="F3212" i="3" s="1"/>
  <c r="Y2856" i="4"/>
  <c r="J3214" i="3" s="1"/>
  <c r="U2858" i="4"/>
  <c r="F3222" i="3" s="1"/>
  <c r="Y2860" i="4"/>
  <c r="J3217" i="3" s="1"/>
  <c r="U2862" i="4"/>
  <c r="F3219" i="3" s="1"/>
  <c r="Y2864" i="4"/>
  <c r="J3221" i="3" s="1"/>
  <c r="W2865" i="4"/>
  <c r="H3223" i="3" s="1"/>
  <c r="U2866" i="4"/>
  <c r="F3224" i="3" s="1"/>
  <c r="Y2868" i="4"/>
  <c r="J3226" i="3" s="1"/>
  <c r="W2869" i="4"/>
  <c r="H3227" i="3" s="1"/>
  <c r="U2870" i="4"/>
  <c r="F3228" i="3" s="1"/>
  <c r="Y2872" i="4"/>
  <c r="J3230" i="3" s="1"/>
  <c r="U2874" i="4"/>
  <c r="F3232" i="3" s="1"/>
  <c r="Y2876" i="4"/>
  <c r="J3234" i="3" s="1"/>
  <c r="U2878" i="4"/>
  <c r="F3236" i="3" s="1"/>
  <c r="Y2884" i="4"/>
  <c r="J3242" i="3" s="1"/>
  <c r="W2885" i="4"/>
  <c r="H3243" i="3" s="1"/>
  <c r="U2886" i="4"/>
  <c r="F3244" i="3" s="1"/>
  <c r="Y2888" i="4"/>
  <c r="J3246" i="3" s="1"/>
  <c r="Y2890" i="4"/>
  <c r="J3248" i="3" s="1"/>
  <c r="W2905" i="4"/>
  <c r="H3263" i="3" s="1"/>
  <c r="U2906" i="4"/>
  <c r="F3264" i="3" s="1"/>
  <c r="Y2919" i="4"/>
  <c r="J3277" i="3" s="1"/>
  <c r="W2920" i="4"/>
  <c r="H3278" i="3" s="1"/>
  <c r="X3063" i="4"/>
  <c r="I2991" i="3" s="1"/>
  <c r="T3065" i="4"/>
  <c r="E2993" i="3" s="1"/>
  <c r="X3071" i="4"/>
  <c r="I2999" i="3" s="1"/>
  <c r="X3126" i="4"/>
  <c r="I3055" i="3" s="1"/>
  <c r="X3130" i="4"/>
  <c r="I3059" i="3" s="1"/>
  <c r="X3138" i="4"/>
  <c r="I3067" i="3" s="1"/>
  <c r="V2826" i="4"/>
  <c r="G3184" i="3" s="1"/>
  <c r="X2829" i="4"/>
  <c r="I3187" i="3" s="1"/>
  <c r="V2831" i="4"/>
  <c r="G3189" i="3" s="1"/>
  <c r="T2835" i="4"/>
  <c r="E3193" i="3" s="1"/>
  <c r="V2835" i="4"/>
  <c r="G3193" i="3" s="1"/>
  <c r="X2837" i="4"/>
  <c r="I3195" i="3" s="1"/>
  <c r="T2839" i="4"/>
  <c r="E3197" i="3" s="1"/>
  <c r="V2839" i="4"/>
  <c r="G3197" i="3" s="1"/>
  <c r="T2843" i="4"/>
  <c r="E3201" i="3" s="1"/>
  <c r="V2843" i="4"/>
  <c r="G3201" i="3" s="1"/>
  <c r="X2845" i="4"/>
  <c r="I3203" i="3" s="1"/>
  <c r="T2847" i="4"/>
  <c r="E3205" i="3" s="1"/>
  <c r="V2847" i="4"/>
  <c r="G3205" i="3" s="1"/>
  <c r="X2849" i="4"/>
  <c r="I3207" i="3" s="1"/>
  <c r="T2851" i="4"/>
  <c r="E3209" i="3" s="1"/>
  <c r="V2851" i="4"/>
  <c r="G3209" i="3" s="1"/>
  <c r="X2853" i="4"/>
  <c r="I3211" i="3" s="1"/>
  <c r="T2855" i="4"/>
  <c r="E3213" i="3" s="1"/>
  <c r="V2855" i="4"/>
  <c r="G3213" i="3" s="1"/>
  <c r="X2857" i="4"/>
  <c r="I3215" i="3" s="1"/>
  <c r="T2859" i="4"/>
  <c r="E3216" i="3" s="1"/>
  <c r="V2859" i="4"/>
  <c r="G3216" i="3" s="1"/>
  <c r="X2861" i="4"/>
  <c r="I3218" i="3" s="1"/>
  <c r="T2863" i="4"/>
  <c r="E3220" i="3" s="1"/>
  <c r="V2863" i="4"/>
  <c r="G3220" i="3" s="1"/>
  <c r="X2865" i="4"/>
  <c r="I3223" i="3" s="1"/>
  <c r="T2867" i="4"/>
  <c r="E3225" i="3" s="1"/>
  <c r="V2867" i="4"/>
  <c r="G3225" i="3" s="1"/>
  <c r="X2869" i="4"/>
  <c r="I3227" i="3" s="1"/>
  <c r="T2871" i="4"/>
  <c r="E3229" i="3" s="1"/>
  <c r="V2871" i="4"/>
  <c r="G3229" i="3" s="1"/>
  <c r="X2873" i="4"/>
  <c r="I3231" i="3" s="1"/>
  <c r="T2875" i="4"/>
  <c r="E3233" i="3" s="1"/>
  <c r="V2875" i="4"/>
  <c r="G3233" i="3" s="1"/>
  <c r="X2877" i="4"/>
  <c r="I3235" i="3" s="1"/>
  <c r="V2878" i="4"/>
  <c r="G3236" i="3" s="1"/>
  <c r="V2882" i="4"/>
  <c r="G3240" i="3" s="1"/>
  <c r="T2883" i="4"/>
  <c r="E3241" i="3" s="1"/>
  <c r="X2885" i="4"/>
  <c r="I3243" i="3" s="1"/>
  <c r="V2886" i="4"/>
  <c r="G3244" i="3" s="1"/>
  <c r="V2906" i="4"/>
  <c r="G3264" i="3" s="1"/>
  <c r="V2907" i="4"/>
  <c r="G3265" i="3" s="1"/>
  <c r="V2917" i="4"/>
  <c r="G3275" i="3" s="1"/>
  <c r="T2918" i="4"/>
  <c r="E3276" i="3" s="1"/>
  <c r="V2921" i="4"/>
  <c r="G3279" i="3" s="1"/>
  <c r="U2937" i="4"/>
  <c r="F3295" i="3" s="1"/>
  <c r="W3064" i="4"/>
  <c r="H2992" i="3" s="1"/>
  <c r="Y3064" i="4"/>
  <c r="J2992" i="3" s="1"/>
  <c r="U3065" i="4"/>
  <c r="F2993" i="3" s="1"/>
  <c r="U3069" i="4"/>
  <c r="F2997" i="3" s="1"/>
  <c r="U3073" i="4"/>
  <c r="F3001" i="3" s="1"/>
  <c r="U3081" i="4"/>
  <c r="F3010" i="3" s="1"/>
  <c r="U3082" i="4"/>
  <c r="F3011" i="3" s="1"/>
  <c r="U3085" i="4"/>
  <c r="F3014" i="3" s="1"/>
  <c r="W3112" i="4"/>
  <c r="H3041" i="3" s="1"/>
  <c r="U3113" i="4"/>
  <c r="F3043" i="3" s="1"/>
  <c r="U3125" i="4"/>
  <c r="F3054" i="3" s="1"/>
  <c r="U3128" i="4"/>
  <c r="F3057" i="3" s="1"/>
  <c r="U3129" i="4"/>
  <c r="F3058" i="3" s="1"/>
  <c r="U3132" i="4"/>
  <c r="F3061" i="3" s="1"/>
  <c r="U3136" i="4"/>
  <c r="F3062" i="3" s="1"/>
  <c r="W3452" i="4"/>
  <c r="H850" i="3" s="1"/>
  <c r="U3456" i="4"/>
  <c r="F854" i="3" s="1"/>
  <c r="W3456" i="4"/>
  <c r="H854" i="3" s="1"/>
  <c r="W3460" i="4"/>
  <c r="H858" i="3" s="1"/>
  <c r="U3476" i="4"/>
  <c r="F874" i="3" s="1"/>
  <c r="X6" i="4"/>
  <c r="I2867" i="3" s="1"/>
  <c r="Y7" i="4"/>
  <c r="J2869" i="3" s="1"/>
  <c r="Y11" i="4"/>
  <c r="J2876" i="3" s="1"/>
  <c r="V5" i="4"/>
  <c r="G2864" i="3" s="1"/>
  <c r="T6" i="4"/>
  <c r="E2867" i="3" s="1"/>
  <c r="V6" i="4"/>
  <c r="G2867" i="3" s="1"/>
  <c r="X8" i="4"/>
  <c r="I2872" i="3" s="1"/>
  <c r="V10" i="4"/>
  <c r="G2874" i="3" s="1"/>
  <c r="X12" i="4"/>
  <c r="I2878" i="3" s="1"/>
  <c r="X16" i="4"/>
  <c r="I2888" i="3" s="1"/>
  <c r="X17" i="4"/>
  <c r="I2889" i="3" s="1"/>
  <c r="T18" i="4"/>
  <c r="E2891" i="3" s="1"/>
  <c r="V18" i="4"/>
  <c r="G2891" i="3" s="1"/>
  <c r="Y24" i="4"/>
  <c r="J2871" i="3" s="1"/>
  <c r="U6" i="4"/>
  <c r="F2867" i="3" s="1"/>
  <c r="Y8" i="4"/>
  <c r="J2872" i="3" s="1"/>
  <c r="U10" i="4"/>
  <c r="F2874" i="3" s="1"/>
  <c r="Y12" i="4"/>
  <c r="J2878" i="3" s="1"/>
  <c r="V22" i="4"/>
  <c r="G2868" i="3" s="1"/>
  <c r="T26" i="4"/>
  <c r="E2877" i="3" s="1"/>
  <c r="V26" i="4"/>
  <c r="G2877" i="3" s="1"/>
  <c r="X26" i="4"/>
  <c r="I2877" i="3" s="1"/>
  <c r="V30" i="4"/>
  <c r="G2885" i="3" s="1"/>
  <c r="Y32" i="4"/>
  <c r="J2890" i="3" s="1"/>
  <c r="X14" i="4"/>
  <c r="I2880" i="3" s="1"/>
  <c r="V34" i="4"/>
  <c r="G2893" i="3" s="1"/>
  <c r="X34" i="4"/>
  <c r="I2893" i="3" s="1"/>
  <c r="V38" i="4"/>
  <c r="G15" i="3" s="1"/>
  <c r="V42" i="4"/>
  <c r="G19" i="3" s="1"/>
  <c r="V11" i="4"/>
  <c r="G2876" i="3" s="1"/>
  <c r="Y6" i="4"/>
  <c r="J2867" i="3" s="1"/>
  <c r="Y9" i="4"/>
  <c r="J2873" i="3" s="1"/>
  <c r="U11" i="4"/>
  <c r="F2876" i="3" s="1"/>
  <c r="Y13" i="4"/>
  <c r="J2879" i="3" s="1"/>
  <c r="U15" i="4"/>
  <c r="F2886" i="3" s="1"/>
  <c r="W18" i="4"/>
  <c r="H2891" i="3" s="1"/>
  <c r="W33" i="4"/>
  <c r="H2892" i="3" s="1"/>
  <c r="U34" i="4"/>
  <c r="F2893" i="3" s="1"/>
  <c r="Y38" i="4"/>
  <c r="J15" i="3" s="1"/>
  <c r="Y42" i="4"/>
  <c r="J19" i="3" s="1"/>
  <c r="X7" i="4"/>
  <c r="I2869" i="3" s="1"/>
  <c r="T9" i="4"/>
  <c r="E2873" i="3" s="1"/>
  <c r="V9" i="4"/>
  <c r="G2873" i="3" s="1"/>
  <c r="X11" i="4"/>
  <c r="I2876" i="3" s="1"/>
  <c r="T13" i="4"/>
  <c r="E2879" i="3" s="1"/>
  <c r="V13" i="4"/>
  <c r="G2879" i="3" s="1"/>
  <c r="Y22" i="4"/>
  <c r="J2868" i="3" s="1"/>
  <c r="Y26" i="4"/>
  <c r="J2877" i="3" s="1"/>
  <c r="Y30" i="4"/>
  <c r="J2885" i="3" s="1"/>
  <c r="X38" i="4"/>
  <c r="I15" i="3" s="1"/>
  <c r="V50" i="4"/>
  <c r="G28" i="3" s="1"/>
  <c r="V54" i="4"/>
  <c r="G24" i="3" s="1"/>
  <c r="V70" i="4"/>
  <c r="G143" i="3" s="1"/>
  <c r="X94" i="4"/>
  <c r="I167" i="3" s="1"/>
  <c r="X110" i="4"/>
  <c r="I1745" i="3" s="1"/>
  <c r="X121" i="4"/>
  <c r="I1756" i="3" s="1"/>
  <c r="X125" i="4"/>
  <c r="I1760" i="3" s="1"/>
  <c r="Y156" i="4"/>
  <c r="J1791" i="3" s="1"/>
  <c r="Y37" i="4"/>
  <c r="J2896" i="3" s="1"/>
  <c r="Y41" i="4"/>
  <c r="J18" i="3" s="1"/>
  <c r="Y45" i="4"/>
  <c r="J22" i="3" s="1"/>
  <c r="W49" i="4"/>
  <c r="H27" i="3" s="1"/>
  <c r="U50" i="4"/>
  <c r="F28" i="3" s="1"/>
  <c r="Y53" i="4"/>
  <c r="J31" i="3" s="1"/>
  <c r="W57" i="4"/>
  <c r="H130" i="3" s="1"/>
  <c r="Y57" i="4"/>
  <c r="J130" i="3" s="1"/>
  <c r="U58" i="4"/>
  <c r="F131" i="3" s="1"/>
  <c r="U130" i="4"/>
  <c r="F1766" i="3" s="1"/>
  <c r="Y132" i="4"/>
  <c r="J1767" i="3" s="1"/>
  <c r="V133" i="4"/>
  <c r="G1768" i="3" s="1"/>
  <c r="T134" i="4"/>
  <c r="E1769" i="3" s="1"/>
  <c r="T135" i="4"/>
  <c r="E1770" i="3" s="1"/>
  <c r="V137" i="4"/>
  <c r="G1772" i="3" s="1"/>
  <c r="Y139" i="4"/>
  <c r="J1774" i="3" s="1"/>
  <c r="X140" i="4"/>
  <c r="I1775" i="3" s="1"/>
  <c r="X144" i="4"/>
  <c r="I1779" i="3" s="1"/>
  <c r="X148" i="4"/>
  <c r="I1783" i="3" s="1"/>
  <c r="V152" i="4"/>
  <c r="G1787" i="3" s="1"/>
  <c r="X152" i="4"/>
  <c r="I1787" i="3" s="1"/>
  <c r="X156" i="4"/>
  <c r="I1791" i="3" s="1"/>
  <c r="V196" i="4"/>
  <c r="G1831" i="3" s="1"/>
  <c r="T197" i="4"/>
  <c r="E1832" i="3" s="1"/>
  <c r="X203" i="4"/>
  <c r="I1838" i="3" s="1"/>
  <c r="W47" i="4"/>
  <c r="H25" i="3" s="1"/>
  <c r="U48" i="4"/>
  <c r="F26" i="3" s="1"/>
  <c r="W48" i="4"/>
  <c r="H26" i="3" s="1"/>
  <c r="Y54" i="4"/>
  <c r="J24" i="3" s="1"/>
  <c r="Y63" i="4"/>
  <c r="J136" i="3" s="1"/>
  <c r="Y122" i="4"/>
  <c r="J1757" i="3" s="1"/>
  <c r="X141" i="4"/>
  <c r="I1776" i="3" s="1"/>
  <c r="X145" i="4"/>
  <c r="I1780" i="3" s="1"/>
  <c r="X149" i="4"/>
  <c r="I1784" i="3" s="1"/>
  <c r="X153" i="4"/>
  <c r="I1788" i="3" s="1"/>
  <c r="X158" i="4"/>
  <c r="I1793" i="3" s="1"/>
  <c r="X197" i="4"/>
  <c r="I1832" i="3" s="1"/>
  <c r="V40" i="4"/>
  <c r="G17" i="3" s="1"/>
  <c r="X42" i="4"/>
  <c r="I19" i="3" s="1"/>
  <c r="V44" i="4"/>
  <c r="G21" i="3" s="1"/>
  <c r="X46" i="4"/>
  <c r="I23" i="3" s="1"/>
  <c r="V52" i="4"/>
  <c r="G30" i="3" s="1"/>
  <c r="X54" i="4"/>
  <c r="I24" i="3" s="1"/>
  <c r="X58" i="4"/>
  <c r="I131" i="3" s="1"/>
  <c r="T72" i="4"/>
  <c r="E145" i="3" s="1"/>
  <c r="V72" i="4"/>
  <c r="G145" i="3" s="1"/>
  <c r="T96" i="4"/>
  <c r="E169" i="3" s="1"/>
  <c r="V103" i="4"/>
  <c r="G2907" i="3" s="1"/>
  <c r="T104" i="4"/>
  <c r="E2908" i="3" s="1"/>
  <c r="V107" i="4"/>
  <c r="G2911" i="3" s="1"/>
  <c r="T108" i="4"/>
  <c r="E1743" i="3" s="1"/>
  <c r="X108" i="4"/>
  <c r="I1743" i="3" s="1"/>
  <c r="V111" i="4"/>
  <c r="G1746" i="3" s="1"/>
  <c r="T112" i="4"/>
  <c r="E1747" i="3" s="1"/>
  <c r="V115" i="4"/>
  <c r="G1750" i="3" s="1"/>
  <c r="T116" i="4"/>
  <c r="E1751" i="3" s="1"/>
  <c r="V119" i="4"/>
  <c r="G1754" i="3" s="1"/>
  <c r="T120" i="4"/>
  <c r="E1755" i="3" s="1"/>
  <c r="X122" i="4"/>
  <c r="I1757" i="3" s="1"/>
  <c r="T124" i="4"/>
  <c r="E1759" i="3" s="1"/>
  <c r="X130" i="4"/>
  <c r="I1766" i="3" s="1"/>
  <c r="V131" i="4"/>
  <c r="G1765" i="3" s="1"/>
  <c r="T132" i="4"/>
  <c r="E1767" i="3" s="1"/>
  <c r="Y133" i="4"/>
  <c r="J1768" i="3" s="1"/>
  <c r="U135" i="4"/>
  <c r="F1770" i="3" s="1"/>
  <c r="Y137" i="4"/>
  <c r="J1772" i="3" s="1"/>
  <c r="Y140" i="4"/>
  <c r="J1775" i="3" s="1"/>
  <c r="U142" i="4"/>
  <c r="F1777" i="3" s="1"/>
  <c r="Y144" i="4"/>
  <c r="J1779" i="3" s="1"/>
  <c r="U146" i="4"/>
  <c r="F1781" i="3" s="1"/>
  <c r="Y148" i="4"/>
  <c r="J1783" i="3" s="1"/>
  <c r="U150" i="4"/>
  <c r="F1785" i="3" s="1"/>
  <c r="Y152" i="4"/>
  <c r="J1787" i="3" s="1"/>
  <c r="U154" i="4"/>
  <c r="F1789" i="3" s="1"/>
  <c r="W157" i="4"/>
  <c r="H1792" i="3" s="1"/>
  <c r="Y196" i="4"/>
  <c r="J1831" i="3" s="1"/>
  <c r="Y204" i="4"/>
  <c r="J1839" i="3" s="1"/>
  <c r="Y27" i="4"/>
  <c r="J2881" i="3" s="1"/>
  <c r="W28" i="4"/>
  <c r="H2882" i="3" s="1"/>
  <c r="Y28" i="4"/>
  <c r="J2882" i="3" s="1"/>
  <c r="V33" i="4"/>
  <c r="G2892" i="3" s="1"/>
  <c r="T37" i="4"/>
  <c r="E2896" i="3" s="1"/>
  <c r="V37" i="4"/>
  <c r="G2896" i="3" s="1"/>
  <c r="X39" i="4"/>
  <c r="I16" i="3" s="1"/>
  <c r="T41" i="4"/>
  <c r="E18" i="3" s="1"/>
  <c r="V41" i="4"/>
  <c r="G18" i="3" s="1"/>
  <c r="X43" i="4"/>
  <c r="I20" i="3" s="1"/>
  <c r="T45" i="4"/>
  <c r="E22" i="3" s="1"/>
  <c r="T49" i="4"/>
  <c r="E27" i="3" s="1"/>
  <c r="T53" i="4"/>
  <c r="E31" i="3" s="1"/>
  <c r="V53" i="4"/>
  <c r="G31" i="3" s="1"/>
  <c r="T57" i="4"/>
  <c r="E130" i="3" s="1"/>
  <c r="V57" i="4"/>
  <c r="G130" i="3" s="1"/>
  <c r="T61" i="4"/>
  <c r="E134" i="3" s="1"/>
  <c r="V61" i="4"/>
  <c r="G134" i="3" s="1"/>
  <c r="X61" i="4"/>
  <c r="I134" i="3" s="1"/>
  <c r="T65" i="4"/>
  <c r="E138" i="3" s="1"/>
  <c r="V65" i="4"/>
  <c r="G138" i="3" s="1"/>
  <c r="X65" i="4"/>
  <c r="I138" i="3" s="1"/>
  <c r="T69" i="4"/>
  <c r="E142" i="3" s="1"/>
  <c r="V69" i="4"/>
  <c r="G142" i="3" s="1"/>
  <c r="X123" i="4"/>
  <c r="I1758" i="3" s="1"/>
  <c r="X127" i="4"/>
  <c r="I1762" i="3" s="1"/>
  <c r="V128" i="4"/>
  <c r="G1763" i="3" s="1"/>
  <c r="T129" i="4"/>
  <c r="E1764" i="3" s="1"/>
  <c r="V129" i="4"/>
  <c r="G1764" i="3" s="1"/>
  <c r="X131" i="4"/>
  <c r="I1765" i="3" s="1"/>
  <c r="Y134" i="4"/>
  <c r="J1769" i="3" s="1"/>
  <c r="U137" i="4"/>
  <c r="F1772" i="3" s="1"/>
  <c r="X138" i="4"/>
  <c r="I1773" i="3" s="1"/>
  <c r="Y141" i="4"/>
  <c r="J1776" i="3" s="1"/>
  <c r="Y145" i="4"/>
  <c r="J1780" i="3" s="1"/>
  <c r="Y149" i="4"/>
  <c r="J1784" i="3" s="1"/>
  <c r="Y153" i="4"/>
  <c r="J1788" i="3" s="1"/>
  <c r="W158" i="4"/>
  <c r="H1793" i="3" s="1"/>
  <c r="U159" i="4"/>
  <c r="F1794" i="3" s="1"/>
  <c r="Y159" i="4"/>
  <c r="J1794" i="3" s="1"/>
  <c r="W162" i="4"/>
  <c r="H1797" i="3" s="1"/>
  <c r="U163" i="4"/>
  <c r="F1798" i="3" s="1"/>
  <c r="Y163" i="4"/>
  <c r="J1798" i="3" s="1"/>
  <c r="W166" i="4"/>
  <c r="H1801" i="3" s="1"/>
  <c r="U167" i="4"/>
  <c r="F1802" i="3" s="1"/>
  <c r="Y167" i="4"/>
  <c r="J1802" i="3" s="1"/>
  <c r="W170" i="4"/>
  <c r="H1805" i="3" s="1"/>
  <c r="U171" i="4"/>
  <c r="F1806" i="3" s="1"/>
  <c r="Y171" i="4"/>
  <c r="J1806" i="3" s="1"/>
  <c r="W174" i="4"/>
  <c r="H1809" i="3" s="1"/>
  <c r="U175" i="4"/>
  <c r="F1810" i="3" s="1"/>
  <c r="Y175" i="4"/>
  <c r="J1810" i="3" s="1"/>
  <c r="W178" i="4"/>
  <c r="H1813" i="3" s="1"/>
  <c r="U179" i="4"/>
  <c r="F1814" i="3" s="1"/>
  <c r="Y179" i="4"/>
  <c r="J1814" i="3" s="1"/>
  <c r="W182" i="4"/>
  <c r="H1817" i="3" s="1"/>
  <c r="U183" i="4"/>
  <c r="F1818" i="3" s="1"/>
  <c r="Y183" i="4"/>
  <c r="J1818" i="3" s="1"/>
  <c r="W186" i="4"/>
  <c r="H1821" i="3" s="1"/>
  <c r="U187" i="4"/>
  <c r="F1822" i="3" s="1"/>
  <c r="Y187" i="4"/>
  <c r="J1822" i="3" s="1"/>
  <c r="W190" i="4"/>
  <c r="H1825" i="3" s="1"/>
  <c r="U191" i="4"/>
  <c r="F1826" i="3" s="1"/>
  <c r="Y191" i="4"/>
  <c r="J1826" i="3" s="1"/>
  <c r="W194" i="4"/>
  <c r="H1829" i="3" s="1"/>
  <c r="Y194" i="4"/>
  <c r="J1829" i="3" s="1"/>
  <c r="U199" i="4"/>
  <c r="F1834" i="3" s="1"/>
  <c r="U200" i="4"/>
  <c r="F1835" i="3" s="1"/>
  <c r="Y201" i="4"/>
  <c r="J1836" i="3" s="1"/>
  <c r="Y202" i="4"/>
  <c r="J1837" i="3" s="1"/>
  <c r="Y203" i="4"/>
  <c r="J1838" i="3" s="1"/>
  <c r="Y35" i="4"/>
  <c r="J2894" i="3" s="1"/>
  <c r="W36" i="4"/>
  <c r="H2895" i="3" s="1"/>
  <c r="Y36" i="4"/>
  <c r="J2895" i="3" s="1"/>
  <c r="W40" i="4"/>
  <c r="H17" i="3" s="1"/>
  <c r="Y40" i="4"/>
  <c r="J17" i="3" s="1"/>
  <c r="W44" i="4"/>
  <c r="H21" i="3" s="1"/>
  <c r="Y44" i="4"/>
  <c r="J21" i="3" s="1"/>
  <c r="W52" i="4"/>
  <c r="H30" i="3" s="1"/>
  <c r="Y52" i="4"/>
  <c r="J30" i="3" s="1"/>
  <c r="U53" i="4"/>
  <c r="F31" i="3" s="1"/>
  <c r="U54" i="4"/>
  <c r="F24" i="3" s="1"/>
  <c r="U57" i="4"/>
  <c r="F130" i="3" s="1"/>
  <c r="Y59" i="4"/>
  <c r="J132" i="3" s="1"/>
  <c r="U61" i="4"/>
  <c r="F134" i="3" s="1"/>
  <c r="U65" i="4"/>
  <c r="F138" i="3" s="1"/>
  <c r="Y67" i="4"/>
  <c r="J140" i="3" s="1"/>
  <c r="W76" i="4"/>
  <c r="H149" i="3" s="1"/>
  <c r="U77" i="4"/>
  <c r="F150" i="3" s="1"/>
  <c r="W80" i="4"/>
  <c r="H153" i="3" s="1"/>
  <c r="U81" i="4"/>
  <c r="F154" i="3" s="1"/>
  <c r="Y81" i="4"/>
  <c r="J154" i="3" s="1"/>
  <c r="W84" i="4"/>
  <c r="H157" i="3" s="1"/>
  <c r="W88" i="4"/>
  <c r="H161" i="3" s="1"/>
  <c r="U89" i="4"/>
  <c r="F162" i="3" s="1"/>
  <c r="W92" i="4"/>
  <c r="H165" i="3" s="1"/>
  <c r="U93" i="4"/>
  <c r="F166" i="3" s="1"/>
  <c r="Y93" i="4"/>
  <c r="J166" i="3" s="1"/>
  <c r="W96" i="4"/>
  <c r="H169" i="3" s="1"/>
  <c r="U97" i="4"/>
  <c r="F170" i="3" s="1"/>
  <c r="W100" i="4"/>
  <c r="H2904" i="3" s="1"/>
  <c r="U101" i="4"/>
  <c r="F2905" i="3" s="1"/>
  <c r="Y101" i="4"/>
  <c r="J2905" i="3" s="1"/>
  <c r="W104" i="4"/>
  <c r="H2908" i="3" s="1"/>
  <c r="U105" i="4"/>
  <c r="F2909" i="3" s="1"/>
  <c r="Y105" i="4"/>
  <c r="J2909" i="3" s="1"/>
  <c r="W108" i="4"/>
  <c r="H1743" i="3" s="1"/>
  <c r="U109" i="4"/>
  <c r="F1744" i="3" s="1"/>
  <c r="Y109" i="4"/>
  <c r="J1744" i="3" s="1"/>
  <c r="W112" i="4"/>
  <c r="H1747" i="3" s="1"/>
  <c r="U113" i="4"/>
  <c r="F1748" i="3" s="1"/>
  <c r="Y113" i="4"/>
  <c r="J1748" i="3" s="1"/>
  <c r="W116" i="4"/>
  <c r="H1751" i="3" s="1"/>
  <c r="U117" i="4"/>
  <c r="F1752" i="3" s="1"/>
  <c r="Y117" i="4"/>
  <c r="J1752" i="3" s="1"/>
  <c r="W120" i="4"/>
  <c r="H1755" i="3" s="1"/>
  <c r="U121" i="4"/>
  <c r="F1756" i="3" s="1"/>
  <c r="Y121" i="4"/>
  <c r="J1756" i="3" s="1"/>
  <c r="U125" i="4"/>
  <c r="F1760" i="3" s="1"/>
  <c r="Y127" i="4"/>
  <c r="J1762" i="3" s="1"/>
  <c r="U129" i="4"/>
  <c r="F1764" i="3" s="1"/>
  <c r="W132" i="4"/>
  <c r="H1767" i="3" s="1"/>
  <c r="T133" i="4"/>
  <c r="E1768" i="3" s="1"/>
  <c r="Y138" i="4"/>
  <c r="J1773" i="3" s="1"/>
  <c r="W139" i="4"/>
  <c r="H1774" i="3" s="1"/>
  <c r="V143" i="4"/>
  <c r="G1778" i="3" s="1"/>
  <c r="X143" i="4"/>
  <c r="I1778" i="3" s="1"/>
  <c r="V147" i="4"/>
  <c r="G1782" i="3" s="1"/>
  <c r="X147" i="4"/>
  <c r="I1782" i="3" s="1"/>
  <c r="V151" i="4"/>
  <c r="G1786" i="3" s="1"/>
  <c r="X151" i="4"/>
  <c r="I1786" i="3" s="1"/>
  <c r="V155" i="4"/>
  <c r="G1790" i="3" s="1"/>
  <c r="X155" i="4"/>
  <c r="I1790" i="3" s="1"/>
  <c r="V159" i="4"/>
  <c r="G1794" i="3" s="1"/>
  <c r="T160" i="4"/>
  <c r="E1795" i="3" s="1"/>
  <c r="V163" i="4"/>
  <c r="G1798" i="3" s="1"/>
  <c r="T164" i="4"/>
  <c r="E1799" i="3" s="1"/>
  <c r="V167" i="4"/>
  <c r="G1802" i="3" s="1"/>
  <c r="T168" i="4"/>
  <c r="E1803" i="3" s="1"/>
  <c r="X168" i="4"/>
  <c r="I1803" i="3" s="1"/>
  <c r="V171" i="4"/>
  <c r="G1806" i="3" s="1"/>
  <c r="T172" i="4"/>
  <c r="E1807" i="3" s="1"/>
  <c r="X172" i="4"/>
  <c r="I1807" i="3" s="1"/>
  <c r="V175" i="4"/>
  <c r="G1810" i="3" s="1"/>
  <c r="T176" i="4"/>
  <c r="E1811" i="3" s="1"/>
  <c r="V179" i="4"/>
  <c r="G1814" i="3" s="1"/>
  <c r="T180" i="4"/>
  <c r="E1815" i="3" s="1"/>
  <c r="X180" i="4"/>
  <c r="I1815" i="3" s="1"/>
  <c r="V183" i="4"/>
  <c r="G1818" i="3" s="1"/>
  <c r="T184" i="4"/>
  <c r="E1819" i="3" s="1"/>
  <c r="T188" i="4"/>
  <c r="E1823" i="3" s="1"/>
  <c r="X188" i="4"/>
  <c r="I1823" i="3" s="1"/>
  <c r="X192" i="4"/>
  <c r="I1827" i="3" s="1"/>
  <c r="V199" i="4"/>
  <c r="G1834" i="3" s="1"/>
  <c r="X199" i="4"/>
  <c r="I1834" i="3" s="1"/>
  <c r="T200" i="4"/>
  <c r="E1835" i="3" s="1"/>
  <c r="U550" i="4"/>
  <c r="F2329" i="3" s="1"/>
  <c r="U552" i="4"/>
  <c r="F2331" i="3" s="1"/>
  <c r="U554" i="4"/>
  <c r="F2333" i="3" s="1"/>
  <c r="U556" i="4"/>
  <c r="F2335" i="3" s="1"/>
  <c r="U558" i="4"/>
  <c r="F2337" i="3" s="1"/>
  <c r="X566" i="4"/>
  <c r="I2345" i="3" s="1"/>
  <c r="Y599" i="4"/>
  <c r="J578" i="3" s="1"/>
  <c r="Y603" i="4"/>
  <c r="J582" i="3" s="1"/>
  <c r="U605" i="4"/>
  <c r="F584" i="3" s="1"/>
  <c r="Y605" i="4"/>
  <c r="J584" i="3" s="1"/>
  <c r="Y607" i="4"/>
  <c r="J586" i="3" s="1"/>
  <c r="U609" i="4"/>
  <c r="F588" i="3" s="1"/>
  <c r="Y611" i="4"/>
  <c r="J590" i="3" s="1"/>
  <c r="X623" i="4"/>
  <c r="I602" i="3" s="1"/>
  <c r="X627" i="4"/>
  <c r="I606" i="3" s="1"/>
  <c r="X631" i="4"/>
  <c r="I610" i="3" s="1"/>
  <c r="X635" i="4"/>
  <c r="I614" i="3" s="1"/>
  <c r="X639" i="4"/>
  <c r="I618" i="3" s="1"/>
  <c r="X643" i="4"/>
  <c r="I622" i="3" s="1"/>
  <c r="Y646" i="4"/>
  <c r="J625" i="3" s="1"/>
  <c r="U656" i="4"/>
  <c r="F635" i="3" s="1"/>
  <c r="U660" i="4"/>
  <c r="F639" i="3" s="1"/>
  <c r="U664" i="4"/>
  <c r="F643" i="3" s="1"/>
  <c r="U668" i="4"/>
  <c r="F647" i="3" s="1"/>
  <c r="U672" i="4"/>
  <c r="F651" i="3" s="1"/>
  <c r="Y674" i="4"/>
  <c r="J653" i="3" s="1"/>
  <c r="Y681" i="4"/>
  <c r="W686" i="4"/>
  <c r="H665" i="3" s="1"/>
  <c r="W690" i="4"/>
  <c r="H669" i="3" s="1"/>
  <c r="U691" i="4"/>
  <c r="F670" i="3" s="1"/>
  <c r="W706" i="4"/>
  <c r="H685" i="3" s="1"/>
  <c r="V554" i="4"/>
  <c r="G2333" i="3" s="1"/>
  <c r="V556" i="4"/>
  <c r="G2335" i="3" s="1"/>
  <c r="V558" i="4"/>
  <c r="G2337" i="3" s="1"/>
  <c r="V560" i="4"/>
  <c r="G2339" i="3" s="1"/>
  <c r="V562" i="4"/>
  <c r="G2341" i="3" s="1"/>
  <c r="V564" i="4"/>
  <c r="G2343" i="3" s="1"/>
  <c r="Y592" i="4"/>
  <c r="J571" i="3" s="1"/>
  <c r="V597" i="4"/>
  <c r="G576" i="3" s="1"/>
  <c r="T598" i="4"/>
  <c r="E577" i="3" s="1"/>
  <c r="X600" i="4"/>
  <c r="I579" i="3" s="1"/>
  <c r="T602" i="4"/>
  <c r="E581" i="3" s="1"/>
  <c r="X604" i="4"/>
  <c r="I583" i="3" s="1"/>
  <c r="T606" i="4"/>
  <c r="E585" i="3" s="1"/>
  <c r="X608" i="4"/>
  <c r="I587" i="3" s="1"/>
  <c r="X612" i="4"/>
  <c r="I591" i="3" s="1"/>
  <c r="Y619" i="4"/>
  <c r="J598" i="3" s="1"/>
  <c r="X647" i="4"/>
  <c r="I626" i="3" s="1"/>
  <c r="X651" i="4"/>
  <c r="I630" i="3" s="1"/>
  <c r="X655" i="4"/>
  <c r="I634" i="3" s="1"/>
  <c r="X659" i="4"/>
  <c r="I638" i="3" s="1"/>
  <c r="X663" i="4"/>
  <c r="I642" i="3" s="1"/>
  <c r="X667" i="4"/>
  <c r="I646" i="3" s="1"/>
  <c r="X671" i="4"/>
  <c r="I650" i="3" s="1"/>
  <c r="T677" i="4"/>
  <c r="E656" i="3" s="1"/>
  <c r="X677" i="4"/>
  <c r="Y678" i="4"/>
  <c r="U540" i="4"/>
  <c r="F2320" i="3" s="1"/>
  <c r="W540" i="4"/>
  <c r="H2320" i="3" s="1"/>
  <c r="U544" i="4"/>
  <c r="F2323" i="3" s="1"/>
  <c r="W544" i="4"/>
  <c r="H2323" i="3" s="1"/>
  <c r="Y544" i="4"/>
  <c r="J2323" i="3" s="1"/>
  <c r="Y547" i="4"/>
  <c r="J2326" i="3" s="1"/>
  <c r="T549" i="4"/>
  <c r="E2328" i="3" s="1"/>
  <c r="W550" i="4"/>
  <c r="H2329" i="3" s="1"/>
  <c r="W552" i="4"/>
  <c r="H2331" i="3" s="1"/>
  <c r="W554" i="4"/>
  <c r="H2333" i="3" s="1"/>
  <c r="W556" i="4"/>
  <c r="H2335" i="3" s="1"/>
  <c r="W558" i="4"/>
  <c r="H2337" i="3" s="1"/>
  <c r="W560" i="4"/>
  <c r="H2339" i="3" s="1"/>
  <c r="U561" i="4"/>
  <c r="F2340" i="3" s="1"/>
  <c r="W562" i="4"/>
  <c r="H2341" i="3" s="1"/>
  <c r="U563" i="4"/>
  <c r="F2342" i="3" s="1"/>
  <c r="W564" i="4"/>
  <c r="H2343" i="3" s="1"/>
  <c r="W567" i="4"/>
  <c r="H2346" i="3" s="1"/>
  <c r="T568" i="4"/>
  <c r="E2347" i="3" s="1"/>
  <c r="V568" i="4"/>
  <c r="G2347" i="3" s="1"/>
  <c r="Y569" i="4"/>
  <c r="J2348" i="3" s="1"/>
  <c r="T571" i="4"/>
  <c r="E2350" i="3" s="1"/>
  <c r="V574" i="4"/>
  <c r="G2353" i="3" s="1"/>
  <c r="X574" i="4"/>
  <c r="I2353" i="3" s="1"/>
  <c r="V578" i="4"/>
  <c r="G2357" i="3" s="1"/>
  <c r="X578" i="4"/>
  <c r="I2357" i="3" s="1"/>
  <c r="V582" i="4"/>
  <c r="G561" i="3" s="1"/>
  <c r="X582" i="4"/>
  <c r="I561" i="3" s="1"/>
  <c r="V586" i="4"/>
  <c r="G565" i="3" s="1"/>
  <c r="X586" i="4"/>
  <c r="I565" i="3" s="1"/>
  <c r="V590" i="4"/>
  <c r="G569" i="3" s="1"/>
  <c r="X590" i="4"/>
  <c r="I569" i="3" s="1"/>
  <c r="V594" i="4"/>
  <c r="G573" i="3" s="1"/>
  <c r="X594" i="4"/>
  <c r="I573" i="3" s="1"/>
  <c r="Y597" i="4"/>
  <c r="J576" i="3" s="1"/>
  <c r="Y600" i="4"/>
  <c r="J579" i="3" s="1"/>
  <c r="Y601" i="4"/>
  <c r="J580" i="3" s="1"/>
  <c r="Y604" i="4"/>
  <c r="J583" i="3" s="1"/>
  <c r="W606" i="4"/>
  <c r="H585" i="3" s="1"/>
  <c r="W610" i="4"/>
  <c r="H589" i="3" s="1"/>
  <c r="Y612" i="4"/>
  <c r="J591" i="3" s="1"/>
  <c r="V618" i="4"/>
  <c r="G597" i="3" s="1"/>
  <c r="X621" i="4"/>
  <c r="I600" i="3" s="1"/>
  <c r="X625" i="4"/>
  <c r="I604" i="3" s="1"/>
  <c r="X629" i="4"/>
  <c r="I608" i="3" s="1"/>
  <c r="X633" i="4"/>
  <c r="I612" i="3" s="1"/>
  <c r="X637" i="4"/>
  <c r="I616" i="3" s="1"/>
  <c r="X640" i="4"/>
  <c r="I619" i="3" s="1"/>
  <c r="T642" i="4"/>
  <c r="E621" i="3" s="1"/>
  <c r="V642" i="4"/>
  <c r="G621" i="3" s="1"/>
  <c r="Y647" i="4"/>
  <c r="J626" i="3" s="1"/>
  <c r="Y651" i="4"/>
  <c r="J630" i="3" s="1"/>
  <c r="Y652" i="4"/>
  <c r="J631" i="3" s="1"/>
  <c r="Y655" i="4"/>
  <c r="J634" i="3" s="1"/>
  <c r="Y656" i="4"/>
  <c r="J635" i="3" s="1"/>
  <c r="Y659" i="4"/>
  <c r="J638" i="3" s="1"/>
  <c r="Y660" i="4"/>
  <c r="J639" i="3" s="1"/>
  <c r="Y663" i="4"/>
  <c r="J642" i="3" s="1"/>
  <c r="Y664" i="4"/>
  <c r="J643" i="3" s="1"/>
  <c r="Y667" i="4"/>
  <c r="J646" i="3" s="1"/>
  <c r="Y668" i="4"/>
  <c r="J647" i="3" s="1"/>
  <c r="Y671" i="4"/>
  <c r="J650" i="3" s="1"/>
  <c r="Y672" i="4"/>
  <c r="J651" i="3" s="1"/>
  <c r="Y675" i="4"/>
  <c r="J654" i="3" s="1"/>
  <c r="W676" i="4"/>
  <c r="H655" i="3" s="1"/>
  <c r="Y676" i="4"/>
  <c r="Y682" i="4"/>
  <c r="J661" i="3" s="1"/>
  <c r="W687" i="4"/>
  <c r="H666" i="3" s="1"/>
  <c r="U688" i="4"/>
  <c r="F667" i="3" s="1"/>
  <c r="Y703" i="4"/>
  <c r="J682" i="3" s="1"/>
  <c r="Y707" i="4"/>
  <c r="J686" i="3" s="1"/>
  <c r="X543" i="4"/>
  <c r="I2322" i="3" s="1"/>
  <c r="T551" i="4"/>
  <c r="E2330" i="3" s="1"/>
  <c r="T553" i="4"/>
  <c r="E2332" i="3" s="1"/>
  <c r="X567" i="4"/>
  <c r="I2346" i="3" s="1"/>
  <c r="T569" i="4"/>
  <c r="E2348" i="3" s="1"/>
  <c r="W570" i="4"/>
  <c r="H2349" i="3" s="1"/>
  <c r="U571" i="4"/>
  <c r="F2350" i="3" s="1"/>
  <c r="Y574" i="4"/>
  <c r="J2353" i="3" s="1"/>
  <c r="Y578" i="4"/>
  <c r="J2357" i="3" s="1"/>
  <c r="Y582" i="4"/>
  <c r="J561" i="3" s="1"/>
  <c r="Y586" i="4"/>
  <c r="J565" i="3" s="1"/>
  <c r="X597" i="4"/>
  <c r="I576" i="3" s="1"/>
  <c r="T599" i="4"/>
  <c r="E578" i="3" s="1"/>
  <c r="T603" i="4"/>
  <c r="E582" i="3" s="1"/>
  <c r="T607" i="4"/>
  <c r="E586" i="3" s="1"/>
  <c r="T611" i="4"/>
  <c r="E590" i="3" s="1"/>
  <c r="V615" i="4"/>
  <c r="G594" i="3" s="1"/>
  <c r="Y620" i="4"/>
  <c r="J599" i="3" s="1"/>
  <c r="W621" i="4"/>
  <c r="H600" i="3" s="1"/>
  <c r="Y621" i="4"/>
  <c r="J600" i="3" s="1"/>
  <c r="Y626" i="4"/>
  <c r="J605" i="3" s="1"/>
  <c r="Y634" i="4"/>
  <c r="J613" i="3" s="1"/>
  <c r="W641" i="4"/>
  <c r="H620" i="3" s="1"/>
  <c r="Y641" i="4"/>
  <c r="J620" i="3" s="1"/>
  <c r="T646" i="4"/>
  <c r="E625" i="3" s="1"/>
  <c r="V646" i="4"/>
  <c r="G625" i="3" s="1"/>
  <c r="X648" i="4"/>
  <c r="I627" i="3" s="1"/>
  <c r="T650" i="4"/>
  <c r="E629" i="3" s="1"/>
  <c r="V650" i="4"/>
  <c r="G629" i="3" s="1"/>
  <c r="X652" i="4"/>
  <c r="I631" i="3" s="1"/>
  <c r="T654" i="4"/>
  <c r="E633" i="3" s="1"/>
  <c r="V654" i="4"/>
  <c r="G633" i="3" s="1"/>
  <c r="X656" i="4"/>
  <c r="I635" i="3" s="1"/>
  <c r="T658" i="4"/>
  <c r="E637" i="3" s="1"/>
  <c r="V658" i="4"/>
  <c r="G637" i="3" s="1"/>
  <c r="X660" i="4"/>
  <c r="I639" i="3" s="1"/>
  <c r="T662" i="4"/>
  <c r="E641" i="3" s="1"/>
  <c r="V662" i="4"/>
  <c r="G641" i="3" s="1"/>
  <c r="X664" i="4"/>
  <c r="I643" i="3" s="1"/>
  <c r="T666" i="4"/>
  <c r="E645" i="3" s="1"/>
  <c r="V666" i="4"/>
  <c r="G645" i="3" s="1"/>
  <c r="X668" i="4"/>
  <c r="I647" i="3" s="1"/>
  <c r="T670" i="4"/>
  <c r="E649" i="3" s="1"/>
  <c r="V670" i="4"/>
  <c r="G649" i="3" s="1"/>
  <c r="X672" i="4"/>
  <c r="I651" i="3" s="1"/>
  <c r="T674" i="4"/>
  <c r="E653" i="3" s="1"/>
  <c r="V674" i="4"/>
  <c r="G653" i="3" s="1"/>
  <c r="X674" i="4"/>
  <c r="I653" i="3" s="1"/>
  <c r="T685" i="4"/>
  <c r="E664" i="3" s="1"/>
  <c r="X685" i="4"/>
  <c r="I664" i="3" s="1"/>
  <c r="V688" i="4"/>
  <c r="G667" i="3" s="1"/>
  <c r="X688" i="4"/>
  <c r="I667" i="3" s="1"/>
  <c r="X692" i="4"/>
  <c r="I671" i="3" s="1"/>
  <c r="X696" i="4"/>
  <c r="I675" i="3" s="1"/>
  <c r="X700" i="4"/>
  <c r="I679" i="3" s="1"/>
  <c r="X704" i="4"/>
  <c r="I683" i="3" s="1"/>
  <c r="X708" i="4"/>
  <c r="I687" i="3" s="1"/>
  <c r="W546" i="4"/>
  <c r="H2325" i="3" s="1"/>
  <c r="Y546" i="4"/>
  <c r="J2325" i="3" s="1"/>
  <c r="Y548" i="4"/>
  <c r="J2327" i="3" s="1"/>
  <c r="V549" i="4"/>
  <c r="G2328" i="3" s="1"/>
  <c r="W551" i="4"/>
  <c r="H2330" i="3" s="1"/>
  <c r="W553" i="4"/>
  <c r="H2332" i="3" s="1"/>
  <c r="W555" i="4"/>
  <c r="H2334" i="3" s="1"/>
  <c r="W557" i="4"/>
  <c r="H2336" i="3" s="1"/>
  <c r="W559" i="4"/>
  <c r="H2338" i="3" s="1"/>
  <c r="U560" i="4"/>
  <c r="F2339" i="3" s="1"/>
  <c r="W561" i="4"/>
  <c r="H2340" i="3" s="1"/>
  <c r="U562" i="4"/>
  <c r="F2341" i="3" s="1"/>
  <c r="W563" i="4"/>
  <c r="H2342" i="3" s="1"/>
  <c r="U564" i="4"/>
  <c r="F2343" i="3" s="1"/>
  <c r="V566" i="4"/>
  <c r="G2345" i="3" s="1"/>
  <c r="X568" i="4"/>
  <c r="I2347" i="3" s="1"/>
  <c r="W569" i="4"/>
  <c r="H2348" i="3" s="1"/>
  <c r="T570" i="4"/>
  <c r="E2349" i="3" s="1"/>
  <c r="X571" i="4"/>
  <c r="I2350" i="3" s="1"/>
  <c r="V572" i="4"/>
  <c r="G2351" i="3" s="1"/>
  <c r="X572" i="4"/>
  <c r="I2351" i="3" s="1"/>
  <c r="V576" i="4"/>
  <c r="G2355" i="3" s="1"/>
  <c r="X576" i="4"/>
  <c r="I2355" i="3" s="1"/>
  <c r="V580" i="4"/>
  <c r="G559" i="3" s="1"/>
  <c r="X580" i="4"/>
  <c r="I559" i="3" s="1"/>
  <c r="V584" i="4"/>
  <c r="G563" i="3" s="1"/>
  <c r="X584" i="4"/>
  <c r="I563" i="3" s="1"/>
  <c r="V588" i="4"/>
  <c r="G567" i="3" s="1"/>
  <c r="X588" i="4"/>
  <c r="I567" i="3" s="1"/>
  <c r="V592" i="4"/>
  <c r="G571" i="3" s="1"/>
  <c r="X592" i="4"/>
  <c r="I571" i="3" s="1"/>
  <c r="V596" i="4"/>
  <c r="G575" i="3" s="1"/>
  <c r="Y598" i="4"/>
  <c r="J577" i="3" s="1"/>
  <c r="W600" i="4"/>
  <c r="H579" i="3" s="1"/>
  <c r="Y602" i="4"/>
  <c r="J581" i="3" s="1"/>
  <c r="Y606" i="4"/>
  <c r="J585" i="3" s="1"/>
  <c r="U608" i="4"/>
  <c r="F587" i="3" s="1"/>
  <c r="W608" i="4"/>
  <c r="H587" i="3" s="1"/>
  <c r="Y610" i="4"/>
  <c r="J589" i="3" s="1"/>
  <c r="Y614" i="4"/>
  <c r="J593" i="3" s="1"/>
  <c r="W615" i="4"/>
  <c r="H594" i="3" s="1"/>
  <c r="X619" i="4"/>
  <c r="I598" i="3" s="1"/>
  <c r="T624" i="4"/>
  <c r="E603" i="3" s="1"/>
  <c r="V624" i="4"/>
  <c r="G603" i="3" s="1"/>
  <c r="X624" i="4"/>
  <c r="I603" i="3" s="1"/>
  <c r="V628" i="4"/>
  <c r="G607" i="3" s="1"/>
  <c r="T632" i="4"/>
  <c r="E611" i="3" s="1"/>
  <c r="V632" i="4"/>
  <c r="G611" i="3" s="1"/>
  <c r="X632" i="4"/>
  <c r="I611" i="3" s="1"/>
  <c r="V636" i="4"/>
  <c r="G615" i="3" s="1"/>
  <c r="T640" i="4"/>
  <c r="E619" i="3" s="1"/>
  <c r="V640" i="4"/>
  <c r="G619" i="3" s="1"/>
  <c r="X642" i="4"/>
  <c r="I621" i="3" s="1"/>
  <c r="T644" i="4"/>
  <c r="E623" i="3" s="1"/>
  <c r="V644" i="4"/>
  <c r="G623" i="3" s="1"/>
  <c r="X644" i="4"/>
  <c r="I623" i="3" s="1"/>
  <c r="Y645" i="4"/>
  <c r="J624" i="3" s="1"/>
  <c r="Y649" i="4"/>
  <c r="J628" i="3" s="1"/>
  <c r="Y650" i="4"/>
  <c r="J629" i="3" s="1"/>
  <c r="Y653" i="4"/>
  <c r="J632" i="3" s="1"/>
  <c r="Y654" i="4"/>
  <c r="J633" i="3" s="1"/>
  <c r="Y657" i="4"/>
  <c r="J636" i="3" s="1"/>
  <c r="Y658" i="4"/>
  <c r="J637" i="3" s="1"/>
  <c r="Y661" i="4"/>
  <c r="J640" i="3" s="1"/>
  <c r="Y662" i="4"/>
  <c r="J641" i="3" s="1"/>
  <c r="Y665" i="4"/>
  <c r="J644" i="3" s="1"/>
  <c r="Y666" i="4"/>
  <c r="J645" i="3" s="1"/>
  <c r="Y669" i="4"/>
  <c r="J648" i="3" s="1"/>
  <c r="Y670" i="4"/>
  <c r="J649" i="3" s="1"/>
  <c r="Y673" i="4"/>
  <c r="J652" i="3" s="1"/>
  <c r="W681" i="4"/>
  <c r="U682" i="4"/>
  <c r="F661" i="3" s="1"/>
  <c r="Y686" i="4"/>
  <c r="J665" i="3" s="1"/>
  <c r="Y701" i="4"/>
  <c r="J680" i="3" s="1"/>
  <c r="Y705" i="4"/>
  <c r="J684" i="3" s="1"/>
  <c r="T535" i="4"/>
  <c r="E2315" i="3" s="1"/>
  <c r="V535" i="4"/>
  <c r="G2315" i="3" s="1"/>
  <c r="X538" i="4"/>
  <c r="V539" i="4"/>
  <c r="X541" i="4"/>
  <c r="I2305" i="3" s="1"/>
  <c r="V543" i="4"/>
  <c r="G2322" i="3" s="1"/>
  <c r="X546" i="4"/>
  <c r="I2325" i="3" s="1"/>
  <c r="W549" i="4"/>
  <c r="H2328" i="3" s="1"/>
  <c r="T550" i="4"/>
  <c r="E2329" i="3" s="1"/>
  <c r="T552" i="4"/>
  <c r="E2331" i="3" s="1"/>
  <c r="W566" i="4"/>
  <c r="H2345" i="3" s="1"/>
  <c r="Y566" i="4"/>
  <c r="J2345" i="3" s="1"/>
  <c r="T567" i="4"/>
  <c r="E2346" i="3" s="1"/>
  <c r="Y568" i="4"/>
  <c r="J2347" i="3" s="1"/>
  <c r="V569" i="4"/>
  <c r="G2348" i="3" s="1"/>
  <c r="Y571" i="4"/>
  <c r="J2350" i="3" s="1"/>
  <c r="Y572" i="4"/>
  <c r="J2351" i="3" s="1"/>
  <c r="Y576" i="4"/>
  <c r="J2355" i="3" s="1"/>
  <c r="Y580" i="4"/>
  <c r="J559" i="3" s="1"/>
  <c r="Y584" i="4"/>
  <c r="J563" i="3" s="1"/>
  <c r="Y588" i="4"/>
  <c r="J567" i="3" s="1"/>
  <c r="Y595" i="4"/>
  <c r="J574" i="3" s="1"/>
  <c r="X599" i="4"/>
  <c r="I578" i="3" s="1"/>
  <c r="T601" i="4"/>
  <c r="E580" i="3" s="1"/>
  <c r="T605" i="4"/>
  <c r="E584" i="3" s="1"/>
  <c r="X607" i="4"/>
  <c r="I586" i="3" s="1"/>
  <c r="T609" i="4"/>
  <c r="E588" i="3" s="1"/>
  <c r="X611" i="4"/>
  <c r="I590" i="3" s="1"/>
  <c r="X615" i="4"/>
  <c r="I594" i="3" s="1"/>
  <c r="W623" i="4"/>
  <c r="H602" i="3" s="1"/>
  <c r="Y623" i="4"/>
  <c r="J602" i="3" s="1"/>
  <c r="Y627" i="4"/>
  <c r="J606" i="3" s="1"/>
  <c r="W631" i="4"/>
  <c r="H610" i="3" s="1"/>
  <c r="Y631" i="4"/>
  <c r="J610" i="3" s="1"/>
  <c r="Y635" i="4"/>
  <c r="J614" i="3" s="1"/>
  <c r="W639" i="4"/>
  <c r="H618" i="3" s="1"/>
  <c r="Y639" i="4"/>
  <c r="J618" i="3" s="1"/>
  <c r="W643" i="4"/>
  <c r="H622" i="3" s="1"/>
  <c r="Y643" i="4"/>
  <c r="J622" i="3" s="1"/>
  <c r="X646" i="4"/>
  <c r="I625" i="3" s="1"/>
  <c r="T648" i="4"/>
  <c r="E627" i="3" s="1"/>
  <c r="V648" i="4"/>
  <c r="G627" i="3" s="1"/>
  <c r="X650" i="4"/>
  <c r="I629" i="3" s="1"/>
  <c r="T652" i="4"/>
  <c r="E631" i="3" s="1"/>
  <c r="V652" i="4"/>
  <c r="G631" i="3" s="1"/>
  <c r="X654" i="4"/>
  <c r="I633" i="3" s="1"/>
  <c r="T656" i="4"/>
  <c r="E635" i="3" s="1"/>
  <c r="V656" i="4"/>
  <c r="G635" i="3" s="1"/>
  <c r="X658" i="4"/>
  <c r="I637" i="3" s="1"/>
  <c r="T660" i="4"/>
  <c r="E639" i="3" s="1"/>
  <c r="V660" i="4"/>
  <c r="G639" i="3" s="1"/>
  <c r="X662" i="4"/>
  <c r="I641" i="3" s="1"/>
  <c r="T664" i="4"/>
  <c r="E643" i="3" s="1"/>
  <c r="V664" i="4"/>
  <c r="G643" i="3" s="1"/>
  <c r="X666" i="4"/>
  <c r="I645" i="3" s="1"/>
  <c r="T668" i="4"/>
  <c r="E647" i="3" s="1"/>
  <c r="V668" i="4"/>
  <c r="G647" i="3" s="1"/>
  <c r="X670" i="4"/>
  <c r="I649" i="3" s="1"/>
  <c r="T672" i="4"/>
  <c r="E651" i="3" s="1"/>
  <c r="V672" i="4"/>
  <c r="G651" i="3" s="1"/>
  <c r="U679" i="4"/>
  <c r="X683" i="4"/>
  <c r="I662" i="3" s="1"/>
  <c r="X694" i="4"/>
  <c r="I673" i="3" s="1"/>
  <c r="X697" i="4"/>
  <c r="I676" i="3" s="1"/>
  <c r="X698" i="4"/>
  <c r="I677" i="3" s="1"/>
  <c r="X702" i="4"/>
  <c r="I681" i="3" s="1"/>
  <c r="V706" i="4"/>
  <c r="G685" i="3" s="1"/>
  <c r="X706" i="4"/>
  <c r="I685" i="3" s="1"/>
  <c r="U838" i="4"/>
  <c r="U840" i="4"/>
  <c r="F2836" i="3" s="1"/>
  <c r="U842" i="4"/>
  <c r="U844" i="4"/>
  <c r="U846" i="4"/>
  <c r="U848" i="4"/>
  <c r="T851" i="4"/>
  <c r="E2815" i="3" s="1"/>
  <c r="Y852" i="4"/>
  <c r="T854" i="4"/>
  <c r="E2818" i="3" s="1"/>
  <c r="X856" i="4"/>
  <c r="I2820" i="3" s="1"/>
  <c r="X860" i="4"/>
  <c r="I2824" i="3" s="1"/>
  <c r="X864" i="4"/>
  <c r="I2828" i="3" s="1"/>
  <c r="X868" i="4"/>
  <c r="I2832" i="3" s="1"/>
  <c r="V870" i="4"/>
  <c r="G2834" i="3" s="1"/>
  <c r="X872" i="4"/>
  <c r="I2837" i="3" s="1"/>
  <c r="V874" i="4"/>
  <c r="G2839" i="3" s="1"/>
  <c r="X876" i="4"/>
  <c r="I2841" i="3" s="1"/>
  <c r="V878" i="4"/>
  <c r="G2843" i="3" s="1"/>
  <c r="X880" i="4"/>
  <c r="I2845" i="3" s="1"/>
  <c r="V882" i="4"/>
  <c r="G2847" i="3" s="1"/>
  <c r="X884" i="4"/>
  <c r="I2850" i="3" s="1"/>
  <c r="X885" i="4"/>
  <c r="I2851" i="3" s="1"/>
  <c r="X888" i="4"/>
  <c r="I2854" i="3" s="1"/>
  <c r="X889" i="4"/>
  <c r="I2855" i="3" s="1"/>
  <c r="X892" i="4"/>
  <c r="I1863" i="3" s="1"/>
  <c r="V893" i="4"/>
  <c r="G1864" i="3" s="1"/>
  <c r="X893" i="4"/>
  <c r="I1864" i="3" s="1"/>
  <c r="X896" i="4"/>
  <c r="I1867" i="3" s="1"/>
  <c r="X897" i="4"/>
  <c r="I2004" i="3" s="1"/>
  <c r="X900" i="4"/>
  <c r="I1870" i="3" s="1"/>
  <c r="V901" i="4"/>
  <c r="G1871" i="3" s="1"/>
  <c r="X901" i="4"/>
  <c r="I1871" i="3" s="1"/>
  <c r="X904" i="4"/>
  <c r="I1874" i="3" s="1"/>
  <c r="X905" i="4"/>
  <c r="I1875" i="3" s="1"/>
  <c r="T906" i="4"/>
  <c r="E1876" i="3" s="1"/>
  <c r="X908" i="4"/>
  <c r="I1879" i="3" s="1"/>
  <c r="X909" i="4"/>
  <c r="I1878" i="3" s="1"/>
  <c r="X912" i="4"/>
  <c r="I1882" i="3" s="1"/>
  <c r="X913" i="4"/>
  <c r="I1883" i="3" s="1"/>
  <c r="X916" i="4"/>
  <c r="I1886" i="3" s="1"/>
  <c r="X917" i="4"/>
  <c r="I1887" i="3" s="1"/>
  <c r="X920" i="4"/>
  <c r="I1889" i="3" s="1"/>
  <c r="X921" i="4"/>
  <c r="I1890" i="3" s="1"/>
  <c r="X924" i="4"/>
  <c r="I1893" i="3" s="1"/>
  <c r="V925" i="4"/>
  <c r="G1894" i="3" s="1"/>
  <c r="X925" i="4"/>
  <c r="I1894" i="3" s="1"/>
  <c r="X928" i="4"/>
  <c r="I1897" i="3" s="1"/>
  <c r="X932" i="4"/>
  <c r="I1901" i="3" s="1"/>
  <c r="V937" i="4"/>
  <c r="G1906" i="3" s="1"/>
  <c r="X937" i="4"/>
  <c r="I1906" i="3" s="1"/>
  <c r="V941" i="4"/>
  <c r="G1910" i="3" s="1"/>
  <c r="X941" i="4"/>
  <c r="I1910" i="3" s="1"/>
  <c r="W949" i="4"/>
  <c r="H1917" i="3" s="1"/>
  <c r="W956" i="4"/>
  <c r="H1925" i="3" s="1"/>
  <c r="U964" i="4"/>
  <c r="F1934" i="3" s="1"/>
  <c r="W964" i="4"/>
  <c r="H1934" i="3" s="1"/>
  <c r="Y967" i="4"/>
  <c r="J1937" i="3" s="1"/>
  <c r="U972" i="4"/>
  <c r="F1942" i="3" s="1"/>
  <c r="W972" i="4"/>
  <c r="H1942" i="3" s="1"/>
  <c r="Y975" i="4"/>
  <c r="J1945" i="3" s="1"/>
  <c r="W976" i="4"/>
  <c r="H1946" i="3" s="1"/>
  <c r="T984" i="4"/>
  <c r="E1954" i="3" s="1"/>
  <c r="V984" i="4"/>
  <c r="G1954" i="3" s="1"/>
  <c r="X984" i="4"/>
  <c r="I1954" i="3" s="1"/>
  <c r="V992" i="4"/>
  <c r="G1962" i="3" s="1"/>
  <c r="Y1053" i="4"/>
  <c r="J2023" i="3" s="1"/>
  <c r="U1055" i="4"/>
  <c r="F2025" i="3" s="1"/>
  <c r="Y1087" i="4"/>
  <c r="J2082" i="3" s="1"/>
  <c r="U1095" i="4"/>
  <c r="F2090" i="3" s="1"/>
  <c r="Y1095" i="4"/>
  <c r="J2090" i="3" s="1"/>
  <c r="U1107" i="4"/>
  <c r="F2102" i="3" s="1"/>
  <c r="U1111" i="4"/>
  <c r="F2106" i="3" s="1"/>
  <c r="Y1111" i="4"/>
  <c r="J2106" i="3" s="1"/>
  <c r="U1119" i="4"/>
  <c r="F2114" i="3" s="1"/>
  <c r="W1122" i="4"/>
  <c r="H2117" i="3" s="1"/>
  <c r="U1127" i="4"/>
  <c r="F2122" i="3" s="1"/>
  <c r="W1130" i="4"/>
  <c r="H2125" i="3" s="1"/>
  <c r="U1135" i="4"/>
  <c r="F2130" i="3" s="1"/>
  <c r="W1138" i="4"/>
  <c r="H2133" i="3" s="1"/>
  <c r="U1139" i="4"/>
  <c r="F2134" i="3" s="1"/>
  <c r="Y1139" i="4"/>
  <c r="J2134" i="3" s="1"/>
  <c r="U1151" i="4"/>
  <c r="F2147" i="3" s="1"/>
  <c r="Y1151" i="4"/>
  <c r="J2147" i="3" s="1"/>
  <c r="U1159" i="4"/>
  <c r="F2155" i="3" s="1"/>
  <c r="Y1159" i="4"/>
  <c r="J2155" i="3" s="1"/>
  <c r="U1167" i="4"/>
  <c r="F2163" i="3" s="1"/>
  <c r="Y1167" i="4"/>
  <c r="J2163" i="3" s="1"/>
  <c r="Y1177" i="4"/>
  <c r="J2173" i="3" s="1"/>
  <c r="Y1181" i="4"/>
  <c r="J2177" i="3" s="1"/>
  <c r="Y1185" i="4"/>
  <c r="J2181" i="3" s="1"/>
  <c r="Y1189" i="4"/>
  <c r="J2184" i="3" s="1"/>
  <c r="Y1193" i="4"/>
  <c r="J2188" i="3" s="1"/>
  <c r="Y1198" i="4"/>
  <c r="J2193" i="3" s="1"/>
  <c r="Y1202" i="4"/>
  <c r="J2197" i="3" s="1"/>
  <c r="Y1206" i="4"/>
  <c r="J2201" i="3" s="1"/>
  <c r="Y1210" i="4"/>
  <c r="J37" i="3" s="1"/>
  <c r="Y1214" i="4"/>
  <c r="J41" i="3" s="1"/>
  <c r="Y1218" i="4"/>
  <c r="J45" i="3" s="1"/>
  <c r="Y1222" i="4"/>
  <c r="J49" i="3" s="1"/>
  <c r="T1227" i="4"/>
  <c r="E54" i="3" s="1"/>
  <c r="Y1232" i="4"/>
  <c r="J59" i="3" s="1"/>
  <c r="V1237" i="4"/>
  <c r="G64" i="3" s="1"/>
  <c r="U1241" i="4"/>
  <c r="F68" i="3" s="1"/>
  <c r="W1241" i="4"/>
  <c r="H68" i="3" s="1"/>
  <c r="Y1247" i="4"/>
  <c r="J75" i="3" s="1"/>
  <c r="U1248" i="4"/>
  <c r="F74" i="3" s="1"/>
  <c r="W1248" i="4"/>
  <c r="H74" i="3" s="1"/>
  <c r="U1252" i="4"/>
  <c r="F79" i="3" s="1"/>
  <c r="W1252" i="4"/>
  <c r="H79" i="3" s="1"/>
  <c r="T1260" i="4"/>
  <c r="E87" i="3" s="1"/>
  <c r="X1260" i="4"/>
  <c r="I87" i="3" s="1"/>
  <c r="Y1262" i="4"/>
  <c r="J89" i="3" s="1"/>
  <c r="T1267" i="4"/>
  <c r="E94" i="3" s="1"/>
  <c r="W1271" i="4"/>
  <c r="H98" i="3" s="1"/>
  <c r="Y1272" i="4"/>
  <c r="J99" i="3" s="1"/>
  <c r="W1278" i="4"/>
  <c r="H105" i="3" s="1"/>
  <c r="U1289" i="4"/>
  <c r="F3348" i="3" s="1"/>
  <c r="W1289" i="4"/>
  <c r="H3348" i="3" s="1"/>
  <c r="T1293" i="4"/>
  <c r="E3352" i="3" s="1"/>
  <c r="T1294" i="4"/>
  <c r="E3353" i="3" s="1"/>
  <c r="X1295" i="4"/>
  <c r="I3354" i="3" s="1"/>
  <c r="Y1299" i="4"/>
  <c r="J3358" i="3" s="1"/>
  <c r="X1302" i="4"/>
  <c r="I3361" i="3" s="1"/>
  <c r="X1303" i="4"/>
  <c r="I3362" i="3" s="1"/>
  <c r="V1347" i="4"/>
  <c r="X1350" i="4"/>
  <c r="V1351" i="4"/>
  <c r="X1354" i="4"/>
  <c r="V1355" i="4"/>
  <c r="V1359" i="4"/>
  <c r="Y1372" i="4"/>
  <c r="U1382" i="4"/>
  <c r="F238" i="3" s="1"/>
  <c r="Y1382" i="4"/>
  <c r="J238" i="3" s="1"/>
  <c r="Y1388" i="4"/>
  <c r="J244" i="3" s="1"/>
  <c r="Y1392" i="4"/>
  <c r="J248" i="3" s="1"/>
  <c r="U1406" i="4"/>
  <c r="F262" i="3" s="1"/>
  <c r="T1409" i="4"/>
  <c r="E265" i="3" s="1"/>
  <c r="V1409" i="4"/>
  <c r="G265" i="3" s="1"/>
  <c r="X1409" i="4"/>
  <c r="I265" i="3" s="1"/>
  <c r="T1420" i="4"/>
  <c r="E276" i="3" s="1"/>
  <c r="V1420" i="4"/>
  <c r="W905" i="4"/>
  <c r="H1875" i="3" s="1"/>
  <c r="U930" i="4"/>
  <c r="F1899" i="3" s="1"/>
  <c r="Y930" i="4"/>
  <c r="J1899" i="3" s="1"/>
  <c r="W937" i="4"/>
  <c r="H1906" i="3" s="1"/>
  <c r="W941" i="4"/>
  <c r="H1910" i="3" s="1"/>
  <c r="V945" i="4"/>
  <c r="G1913" i="3" s="1"/>
  <c r="X967" i="4"/>
  <c r="I1937" i="3" s="1"/>
  <c r="U980" i="4"/>
  <c r="F1950" i="3" s="1"/>
  <c r="Y980" i="4"/>
  <c r="J1950" i="3" s="1"/>
  <c r="T1000" i="4"/>
  <c r="E1971" i="3" s="1"/>
  <c r="X1000" i="4"/>
  <c r="I1971" i="3" s="1"/>
  <c r="T1004" i="4"/>
  <c r="E1975" i="3" s="1"/>
  <c r="X1004" i="4"/>
  <c r="I1975" i="3" s="1"/>
  <c r="T1008" i="4"/>
  <c r="E1979" i="3" s="1"/>
  <c r="X1008" i="4"/>
  <c r="I1979" i="3" s="1"/>
  <c r="T1012" i="4"/>
  <c r="E1983" i="3" s="1"/>
  <c r="X1012" i="4"/>
  <c r="I1983" i="3" s="1"/>
  <c r="T1016" i="4"/>
  <c r="E1986" i="3" s="1"/>
  <c r="X1016" i="4"/>
  <c r="I1986" i="3" s="1"/>
  <c r="T1020" i="4"/>
  <c r="E1990" i="3" s="1"/>
  <c r="X1020" i="4"/>
  <c r="I1990" i="3" s="1"/>
  <c r="T1024" i="4"/>
  <c r="E1994" i="3" s="1"/>
  <c r="X1024" i="4"/>
  <c r="I1994" i="3" s="1"/>
  <c r="T1028" i="4"/>
  <c r="E1932" i="3" s="1"/>
  <c r="X1028" i="4"/>
  <c r="I1932" i="3" s="1"/>
  <c r="T1032" i="4"/>
  <c r="E2000" i="3" s="1"/>
  <c r="X1032" i="4"/>
  <c r="I2000" i="3" s="1"/>
  <c r="T1036" i="4"/>
  <c r="E2006" i="3" s="1"/>
  <c r="X1038" i="4"/>
  <c r="I2008" i="3" s="1"/>
  <c r="T1040" i="4"/>
  <c r="E2009" i="3" s="1"/>
  <c r="X1042" i="4"/>
  <c r="I2011" i="3" s="1"/>
  <c r="T1044" i="4"/>
  <c r="E2013" i="3" s="1"/>
  <c r="X1046" i="4"/>
  <c r="I2016" i="3" s="1"/>
  <c r="T1048" i="4"/>
  <c r="E2018" i="3" s="1"/>
  <c r="X1050" i="4"/>
  <c r="I2019" i="3" s="1"/>
  <c r="V1051" i="4"/>
  <c r="G2021" i="3" s="1"/>
  <c r="T1052" i="4"/>
  <c r="E2022" i="3" s="1"/>
  <c r="X1094" i="4"/>
  <c r="I2089" i="3" s="1"/>
  <c r="X1106" i="4"/>
  <c r="I2101" i="3" s="1"/>
  <c r="X1110" i="4"/>
  <c r="I2105" i="3" s="1"/>
  <c r="X1118" i="4"/>
  <c r="I2113" i="3" s="1"/>
  <c r="V1119" i="4"/>
  <c r="G2114" i="3" s="1"/>
  <c r="T1120" i="4"/>
  <c r="E2115" i="3" s="1"/>
  <c r="X1126" i="4"/>
  <c r="I2121" i="3" s="1"/>
  <c r="V1127" i="4"/>
  <c r="G2122" i="3" s="1"/>
  <c r="T1128" i="4"/>
  <c r="E2123" i="3" s="1"/>
  <c r="X1134" i="4"/>
  <c r="I2129" i="3" s="1"/>
  <c r="V1135" i="4"/>
  <c r="G2130" i="3" s="1"/>
  <c r="T1136" i="4"/>
  <c r="E2131" i="3" s="1"/>
  <c r="X1138" i="4"/>
  <c r="I2133" i="3" s="1"/>
  <c r="T1144" i="4"/>
  <c r="E2139" i="3" s="1"/>
  <c r="X1150" i="4"/>
  <c r="I2146" i="3" s="1"/>
  <c r="V1151" i="4"/>
  <c r="G2147" i="3" s="1"/>
  <c r="X1154" i="4"/>
  <c r="I2150" i="3" s="1"/>
  <c r="V1155" i="4"/>
  <c r="G2151" i="3" s="1"/>
  <c r="X1158" i="4"/>
  <c r="I2154" i="3" s="1"/>
  <c r="V1159" i="4"/>
  <c r="G2155" i="3" s="1"/>
  <c r="X1162" i="4"/>
  <c r="I2158" i="3" s="1"/>
  <c r="V1163" i="4"/>
  <c r="G2159" i="3" s="1"/>
  <c r="X1166" i="4"/>
  <c r="I2162" i="3" s="1"/>
  <c r="V1167" i="4"/>
  <c r="G2163" i="3" s="1"/>
  <c r="X1170" i="4"/>
  <c r="I2166" i="3" s="1"/>
  <c r="V1171" i="4"/>
  <c r="G2167" i="3" s="1"/>
  <c r="X1178" i="4"/>
  <c r="I2174" i="3" s="1"/>
  <c r="V1179" i="4"/>
  <c r="G2175" i="3" s="1"/>
  <c r="V1183" i="4"/>
  <c r="G2179" i="3" s="1"/>
  <c r="V1191" i="4"/>
  <c r="G2186" i="3" s="1"/>
  <c r="X1198" i="4"/>
  <c r="I2193" i="3" s="1"/>
  <c r="X1202" i="4"/>
  <c r="I2197" i="3" s="1"/>
  <c r="X1206" i="4"/>
  <c r="I2201" i="3" s="1"/>
  <c r="X1210" i="4"/>
  <c r="I37" i="3" s="1"/>
  <c r="X1214" i="4"/>
  <c r="I41" i="3" s="1"/>
  <c r="X1218" i="4"/>
  <c r="I45" i="3" s="1"/>
  <c r="X1222" i="4"/>
  <c r="I49" i="3" s="1"/>
  <c r="V1230" i="4"/>
  <c r="G57" i="3" s="1"/>
  <c r="Y1236" i="4"/>
  <c r="J63" i="3" s="1"/>
  <c r="V1241" i="4"/>
  <c r="G68" i="3" s="1"/>
  <c r="Y1243" i="4"/>
  <c r="J70" i="3" s="1"/>
  <c r="U1256" i="4"/>
  <c r="F83" i="3" s="1"/>
  <c r="U1260" i="4"/>
  <c r="F87" i="3" s="1"/>
  <c r="V1270" i="4"/>
  <c r="G97" i="3" s="1"/>
  <c r="X1288" i="4"/>
  <c r="I3347" i="3" s="1"/>
  <c r="W1290" i="4"/>
  <c r="H3349" i="3" s="1"/>
  <c r="Y1291" i="4"/>
  <c r="J3350" i="3" s="1"/>
  <c r="Y1300" i="4"/>
  <c r="J3359" i="3" s="1"/>
  <c r="U1348" i="4"/>
  <c r="U1356" i="4"/>
  <c r="U1363" i="4"/>
  <c r="U1367" i="4"/>
  <c r="V1374" i="4"/>
  <c r="G230" i="3" s="1"/>
  <c r="X1377" i="4"/>
  <c r="I233" i="3" s="1"/>
  <c r="V1378" i="4"/>
  <c r="G234" i="3" s="1"/>
  <c r="X1391" i="4"/>
  <c r="I247" i="3" s="1"/>
  <c r="Y1404" i="4"/>
  <c r="J260" i="3" s="1"/>
  <c r="U1416" i="4"/>
  <c r="F272" i="3" s="1"/>
  <c r="Y1418" i="4"/>
  <c r="W1419" i="4"/>
  <c r="W1425" i="4"/>
  <c r="H281" i="3" s="1"/>
  <c r="W1435" i="4"/>
  <c r="H291" i="3" s="1"/>
  <c r="X873" i="4"/>
  <c r="I2838" i="3" s="1"/>
  <c r="T875" i="4"/>
  <c r="E2840" i="3" s="1"/>
  <c r="X877" i="4"/>
  <c r="I2842" i="3" s="1"/>
  <c r="T879" i="4"/>
  <c r="E2844" i="3" s="1"/>
  <c r="X881" i="4"/>
  <c r="I2846" i="3" s="1"/>
  <c r="T883" i="4"/>
  <c r="E2849" i="3" s="1"/>
  <c r="T891" i="4"/>
  <c r="E1862" i="3" s="1"/>
  <c r="T899" i="4"/>
  <c r="E1869" i="3" s="1"/>
  <c r="V906" i="4"/>
  <c r="G1876" i="3" s="1"/>
  <c r="T907" i="4"/>
  <c r="E1877" i="3" s="1"/>
  <c r="T915" i="4"/>
  <c r="E1885" i="3" s="1"/>
  <c r="V922" i="4"/>
  <c r="G1891" i="3" s="1"/>
  <c r="T923" i="4"/>
  <c r="E1892" i="3" s="1"/>
  <c r="X929" i="4"/>
  <c r="I1898" i="3" s="1"/>
  <c r="V930" i="4"/>
  <c r="G1899" i="3" s="1"/>
  <c r="X933" i="4"/>
  <c r="I1902" i="3" s="1"/>
  <c r="W948" i="4"/>
  <c r="H1916" i="3" s="1"/>
  <c r="W952" i="4"/>
  <c r="H1920" i="3" s="1"/>
  <c r="Y963" i="4"/>
  <c r="J1933" i="3" s="1"/>
  <c r="Y971" i="4"/>
  <c r="J1941" i="3" s="1"/>
  <c r="T981" i="4"/>
  <c r="E1951" i="3" s="1"/>
  <c r="X981" i="4"/>
  <c r="I1951" i="3" s="1"/>
  <c r="U996" i="4"/>
  <c r="F1966" i="3" s="1"/>
  <c r="Y996" i="4"/>
  <c r="J1966" i="3" s="1"/>
  <c r="U1000" i="4"/>
  <c r="F1971" i="3" s="1"/>
  <c r="Y1000" i="4"/>
  <c r="J1971" i="3" s="1"/>
  <c r="U1004" i="4"/>
  <c r="F1975" i="3" s="1"/>
  <c r="Y1004" i="4"/>
  <c r="J1975" i="3" s="1"/>
  <c r="U1008" i="4"/>
  <c r="F1979" i="3" s="1"/>
  <c r="Y1008" i="4"/>
  <c r="J1979" i="3" s="1"/>
  <c r="U1012" i="4"/>
  <c r="F1983" i="3" s="1"/>
  <c r="Y1012" i="4"/>
  <c r="J1983" i="3" s="1"/>
  <c r="U1016" i="4"/>
  <c r="F1986" i="3" s="1"/>
  <c r="Y1016" i="4"/>
  <c r="J1986" i="3" s="1"/>
  <c r="U1020" i="4"/>
  <c r="F1990" i="3" s="1"/>
  <c r="Y1020" i="4"/>
  <c r="J1990" i="3" s="1"/>
  <c r="U1024" i="4"/>
  <c r="F1994" i="3" s="1"/>
  <c r="Y1024" i="4"/>
  <c r="J1994" i="3" s="1"/>
  <c r="U1028" i="4"/>
  <c r="F1932" i="3" s="1"/>
  <c r="Y1028" i="4"/>
  <c r="J1932" i="3" s="1"/>
  <c r="U1032" i="4"/>
  <c r="F2000" i="3" s="1"/>
  <c r="Y1032" i="4"/>
  <c r="J2000" i="3" s="1"/>
  <c r="U1036" i="4"/>
  <c r="F2006" i="3" s="1"/>
  <c r="Y1036" i="4"/>
  <c r="J2006" i="3" s="1"/>
  <c r="U1040" i="4"/>
  <c r="F2009" i="3" s="1"/>
  <c r="Y1040" i="4"/>
  <c r="J2009" i="3" s="1"/>
  <c r="Y1042" i="4"/>
  <c r="J2011" i="3" s="1"/>
  <c r="U1044" i="4"/>
  <c r="F2013" i="3" s="1"/>
  <c r="Y1046" i="4"/>
  <c r="J2016" i="3" s="1"/>
  <c r="U1048" i="4"/>
  <c r="F2018" i="3" s="1"/>
  <c r="Y1050" i="4"/>
  <c r="J2019" i="3" s="1"/>
  <c r="Y1054" i="4"/>
  <c r="J2024" i="3" s="1"/>
  <c r="W1059" i="4"/>
  <c r="H2029" i="3" s="1"/>
  <c r="U1060" i="4"/>
  <c r="F2030" i="3" s="1"/>
  <c r="Y1060" i="4"/>
  <c r="J2030" i="3" s="1"/>
  <c r="U1068" i="4"/>
  <c r="F2039" i="3" s="1"/>
  <c r="Y1068" i="4"/>
  <c r="J2039" i="3" s="1"/>
  <c r="U1076" i="4"/>
  <c r="F2071" i="3" s="1"/>
  <c r="Y1076" i="4"/>
  <c r="J2071" i="3" s="1"/>
  <c r="U1084" i="4"/>
  <c r="F2079" i="3" s="1"/>
  <c r="Y1084" i="4"/>
  <c r="J2079" i="3" s="1"/>
  <c r="U1092" i="4"/>
  <c r="F2087" i="3" s="1"/>
  <c r="Y1092" i="4"/>
  <c r="J2087" i="3" s="1"/>
  <c r="U1104" i="4"/>
  <c r="F2099" i="3" s="1"/>
  <c r="U1108" i="4"/>
  <c r="F2103" i="3" s="1"/>
  <c r="Y1108" i="4"/>
  <c r="J2103" i="3" s="1"/>
  <c r="W1119" i="4"/>
  <c r="H2114" i="3" s="1"/>
  <c r="U1120" i="4"/>
  <c r="F2115" i="3" s="1"/>
  <c r="Y1120" i="4"/>
  <c r="J2115" i="3" s="1"/>
  <c r="W1127" i="4"/>
  <c r="H2122" i="3" s="1"/>
  <c r="U1128" i="4"/>
  <c r="F2123" i="3" s="1"/>
  <c r="Y1128" i="4"/>
  <c r="J2123" i="3" s="1"/>
  <c r="W1135" i="4"/>
  <c r="H2130" i="3" s="1"/>
  <c r="U1136" i="4"/>
  <c r="F2131" i="3" s="1"/>
  <c r="Y1136" i="4"/>
  <c r="J2131" i="3" s="1"/>
  <c r="W1143" i="4"/>
  <c r="H2138" i="3" s="1"/>
  <c r="Y1174" i="4"/>
  <c r="J2170" i="3" s="1"/>
  <c r="U1180" i="4"/>
  <c r="F2176" i="3" s="1"/>
  <c r="Y1182" i="4"/>
  <c r="J2178" i="3" s="1"/>
  <c r="U1184" i="4"/>
  <c r="F2180" i="3" s="1"/>
  <c r="Y1186" i="4"/>
  <c r="J2182" i="3" s="1"/>
  <c r="U1188" i="4"/>
  <c r="F2144" i="3" s="1"/>
  <c r="Y1190" i="4"/>
  <c r="J2185" i="3" s="1"/>
  <c r="U1192" i="4"/>
  <c r="F2187" i="3" s="1"/>
  <c r="T1228" i="4"/>
  <c r="E55" i="3" s="1"/>
  <c r="X1228" i="4"/>
  <c r="I55" i="3" s="1"/>
  <c r="T1235" i="4"/>
  <c r="E62" i="3" s="1"/>
  <c r="Y1240" i="4"/>
  <c r="J67" i="3" s="1"/>
  <c r="V1245" i="4"/>
  <c r="G72" i="3" s="1"/>
  <c r="U1249" i="4"/>
  <c r="F76" i="3" s="1"/>
  <c r="Y1249" i="4"/>
  <c r="J76" i="3" s="1"/>
  <c r="Y1251" i="4"/>
  <c r="J78" i="3" s="1"/>
  <c r="U1264" i="4"/>
  <c r="F91" i="3" s="1"/>
  <c r="T1268" i="4"/>
  <c r="E95" i="3" s="1"/>
  <c r="W1274" i="4"/>
  <c r="H101" i="3" s="1"/>
  <c r="Y1277" i="4"/>
  <c r="J104" i="3" s="1"/>
  <c r="Y1288" i="4"/>
  <c r="J3347" i="3" s="1"/>
  <c r="T1301" i="4"/>
  <c r="E3360" i="3" s="1"/>
  <c r="T1309" i="4"/>
  <c r="E3368" i="3" s="1"/>
  <c r="X1309" i="4"/>
  <c r="I3368" i="3" s="1"/>
  <c r="X1317" i="4"/>
  <c r="I3376" i="3" s="1"/>
  <c r="T1321" i="4"/>
  <c r="E3380" i="3" s="1"/>
  <c r="X1321" i="4"/>
  <c r="I3380" i="3" s="1"/>
  <c r="T1325" i="4"/>
  <c r="E3384" i="3" s="1"/>
  <c r="X1325" i="4"/>
  <c r="I3384" i="3" s="1"/>
  <c r="T1329" i="4"/>
  <c r="E3389" i="3" s="1"/>
  <c r="X1329" i="4"/>
  <c r="T1333" i="4"/>
  <c r="E3392" i="3" s="1"/>
  <c r="X1333" i="4"/>
  <c r="X1335" i="4"/>
  <c r="T1337" i="4"/>
  <c r="E3396" i="3" s="1"/>
  <c r="X1339" i="4"/>
  <c r="T1341" i="4"/>
  <c r="E198" i="3" s="1"/>
  <c r="X1343" i="4"/>
  <c r="I298" i="3" s="1"/>
  <c r="T1345" i="4"/>
  <c r="E201" i="3" s="1"/>
  <c r="X1347" i="4"/>
  <c r="V1348" i="4"/>
  <c r="V1352" i="4"/>
  <c r="X1355" i="4"/>
  <c r="I211" i="3" s="1"/>
  <c r="V1356" i="4"/>
  <c r="V1360" i="4"/>
  <c r="Y1362" i="4"/>
  <c r="X1366" i="4"/>
  <c r="V1367" i="4"/>
  <c r="W1370" i="4"/>
  <c r="Y1373" i="4"/>
  <c r="J229" i="3" s="1"/>
  <c r="W1374" i="4"/>
  <c r="H230" i="3" s="1"/>
  <c r="U1387" i="4"/>
  <c r="F243" i="3" s="1"/>
  <c r="Y1387" i="4"/>
  <c r="J243" i="3" s="1"/>
  <c r="T1403" i="4"/>
  <c r="E259" i="3" s="1"/>
  <c r="X1403" i="4"/>
  <c r="I259" i="3" s="1"/>
  <c r="U1413" i="4"/>
  <c r="F269" i="3" s="1"/>
  <c r="T1417" i="4"/>
  <c r="E273" i="3" s="1"/>
  <c r="X1417" i="4"/>
  <c r="V1424" i="4"/>
  <c r="G280" i="3" s="1"/>
  <c r="T847" i="4"/>
  <c r="E2811" i="3" s="1"/>
  <c r="U849" i="4"/>
  <c r="T852" i="4"/>
  <c r="E2816" i="3" s="1"/>
  <c r="Y853" i="4"/>
  <c r="U855" i="4"/>
  <c r="F2819" i="3" s="1"/>
  <c r="Y857" i="4"/>
  <c r="J2821" i="3" s="1"/>
  <c r="U859" i="4"/>
  <c r="F2823" i="3" s="1"/>
  <c r="Y861" i="4"/>
  <c r="J2825" i="3" s="1"/>
  <c r="U863" i="4"/>
  <c r="F2827" i="3" s="1"/>
  <c r="Y865" i="4"/>
  <c r="J2829" i="3" s="1"/>
  <c r="U867" i="4"/>
  <c r="F2831" i="3" s="1"/>
  <c r="Y869" i="4"/>
  <c r="J2833" i="3" s="1"/>
  <c r="U871" i="4"/>
  <c r="F2835" i="3" s="1"/>
  <c r="Y873" i="4"/>
  <c r="J2838" i="3" s="1"/>
  <c r="U875" i="4"/>
  <c r="F2840" i="3" s="1"/>
  <c r="Y877" i="4"/>
  <c r="J2842" i="3" s="1"/>
  <c r="U879" i="4"/>
  <c r="F2844" i="3" s="1"/>
  <c r="Y881" i="4"/>
  <c r="J2846" i="3" s="1"/>
  <c r="U883" i="4"/>
  <c r="F2849" i="3" s="1"/>
  <c r="W890" i="4"/>
  <c r="H2856" i="3" s="1"/>
  <c r="W898" i="4"/>
  <c r="H1868" i="3" s="1"/>
  <c r="U903" i="4"/>
  <c r="F1873" i="3" s="1"/>
  <c r="W906" i="4"/>
  <c r="H1876" i="3" s="1"/>
  <c r="W914" i="4"/>
  <c r="H1884" i="3" s="1"/>
  <c r="U919" i="4"/>
  <c r="F1888" i="3" s="1"/>
  <c r="W922" i="4"/>
  <c r="H1891" i="3" s="1"/>
  <c r="U927" i="4"/>
  <c r="F1896" i="3" s="1"/>
  <c r="Y938" i="4"/>
  <c r="J1907" i="3" s="1"/>
  <c r="Y942" i="4"/>
  <c r="J1911" i="3" s="1"/>
  <c r="U947" i="4"/>
  <c r="F1915" i="3" s="1"/>
  <c r="X949" i="4"/>
  <c r="I1917" i="3" s="1"/>
  <c r="V950" i="4"/>
  <c r="G1918" i="3" s="1"/>
  <c r="V953" i="4"/>
  <c r="G1921" i="3" s="1"/>
  <c r="X953" i="4"/>
  <c r="I1921" i="3" s="1"/>
  <c r="X956" i="4"/>
  <c r="I1925" i="3" s="1"/>
  <c r="V958" i="4"/>
  <c r="G1927" i="3" s="1"/>
  <c r="X960" i="4"/>
  <c r="I1929" i="3" s="1"/>
  <c r="V962" i="4"/>
  <c r="G1931" i="3" s="1"/>
  <c r="X965" i="4"/>
  <c r="I1935" i="3" s="1"/>
  <c r="T970" i="4"/>
  <c r="E1940" i="3" s="1"/>
  <c r="V970" i="4"/>
  <c r="G1940" i="3" s="1"/>
  <c r="Y979" i="4"/>
  <c r="J1949" i="3" s="1"/>
  <c r="Y987" i="4"/>
  <c r="J1957" i="3" s="1"/>
  <c r="T997" i="4"/>
  <c r="E1967" i="3" s="1"/>
  <c r="V997" i="4"/>
  <c r="G1967" i="3" s="1"/>
  <c r="X997" i="4"/>
  <c r="I1967" i="3" s="1"/>
  <c r="V1052" i="4"/>
  <c r="G2022" i="3" s="1"/>
  <c r="T1054" i="4"/>
  <c r="E2024" i="3" s="1"/>
  <c r="T1057" i="4"/>
  <c r="E2027" i="3" s="1"/>
  <c r="X1059" i="4"/>
  <c r="I2029" i="3" s="1"/>
  <c r="X1063" i="4"/>
  <c r="I2033" i="3" s="1"/>
  <c r="X1067" i="4"/>
  <c r="I2037" i="3" s="1"/>
  <c r="X1071" i="4"/>
  <c r="I2066" i="3" s="1"/>
  <c r="X1075" i="4"/>
  <c r="I2070" i="3" s="1"/>
  <c r="X1079" i="4"/>
  <c r="I2074" i="3" s="1"/>
  <c r="X1083" i="4"/>
  <c r="I2078" i="3" s="1"/>
  <c r="X1084" i="4"/>
  <c r="I2079" i="3" s="1"/>
  <c r="X1091" i="4"/>
  <c r="I2086" i="3" s="1"/>
  <c r="X1092" i="4"/>
  <c r="I2087" i="3" s="1"/>
  <c r="X1093" i="4"/>
  <c r="I2088" i="3" s="1"/>
  <c r="T1101" i="4"/>
  <c r="E2096" i="3" s="1"/>
  <c r="T1105" i="4"/>
  <c r="E2100" i="3" s="1"/>
  <c r="X1105" i="4"/>
  <c r="I2100" i="3" s="1"/>
  <c r="X1108" i="4"/>
  <c r="I2103" i="3" s="1"/>
  <c r="T1117" i="4"/>
  <c r="E2112" i="3" s="1"/>
  <c r="X1119" i="4"/>
  <c r="I2114" i="3" s="1"/>
  <c r="X1120" i="4"/>
  <c r="I2115" i="3" s="1"/>
  <c r="V1124" i="4"/>
  <c r="G2119" i="3" s="1"/>
  <c r="T1125" i="4"/>
  <c r="E2120" i="3" s="1"/>
  <c r="X1127" i="4"/>
  <c r="I2122" i="3" s="1"/>
  <c r="X1128" i="4"/>
  <c r="I2123" i="3" s="1"/>
  <c r="V1132" i="4"/>
  <c r="G2127" i="3" s="1"/>
  <c r="T1133" i="4"/>
  <c r="E2128" i="3" s="1"/>
  <c r="X1135" i="4"/>
  <c r="I2130" i="3" s="1"/>
  <c r="X1136" i="4"/>
  <c r="I2131" i="3" s="1"/>
  <c r="V1140" i="4"/>
  <c r="G2135" i="3" s="1"/>
  <c r="X1140" i="4"/>
  <c r="I2135" i="3" s="1"/>
  <c r="T1141" i="4"/>
  <c r="E2136" i="3" s="1"/>
  <c r="T1145" i="4"/>
  <c r="E2140" i="3" s="1"/>
  <c r="V1148" i="4"/>
  <c r="G2143" i="3" s="1"/>
  <c r="X1148" i="4"/>
  <c r="I2143" i="3" s="1"/>
  <c r="T1149" i="4"/>
  <c r="E2145" i="3" s="1"/>
  <c r="X1152" i="4"/>
  <c r="I2148" i="3" s="1"/>
  <c r="V1156" i="4"/>
  <c r="G2152" i="3" s="1"/>
  <c r="X1156" i="4"/>
  <c r="I2152" i="3" s="1"/>
  <c r="T1157" i="4"/>
  <c r="E2153" i="3" s="1"/>
  <c r="X1160" i="4"/>
  <c r="I2156" i="3" s="1"/>
  <c r="V1164" i="4"/>
  <c r="G2160" i="3" s="1"/>
  <c r="X1164" i="4"/>
  <c r="I2160" i="3" s="1"/>
  <c r="T1165" i="4"/>
  <c r="E2161" i="3" s="1"/>
  <c r="X1168" i="4"/>
  <c r="I2164" i="3" s="1"/>
  <c r="T1169" i="4"/>
  <c r="E2165" i="3" s="1"/>
  <c r="X1180" i="4"/>
  <c r="I2176" i="3" s="1"/>
  <c r="X1184" i="4"/>
  <c r="I2180" i="3" s="1"/>
  <c r="X1188" i="4"/>
  <c r="I2144" i="3" s="1"/>
  <c r="X1192" i="4"/>
  <c r="I2187" i="3" s="1"/>
  <c r="X1199" i="4"/>
  <c r="I2194" i="3" s="1"/>
  <c r="X1203" i="4"/>
  <c r="I2198" i="3" s="1"/>
  <c r="X1207" i="4"/>
  <c r="I34" i="3" s="1"/>
  <c r="X1211" i="4"/>
  <c r="I38" i="3" s="1"/>
  <c r="X1215" i="4"/>
  <c r="I42" i="3" s="1"/>
  <c r="X1219" i="4"/>
  <c r="I46" i="3" s="1"/>
  <c r="U1228" i="4"/>
  <c r="F55" i="3" s="1"/>
  <c r="W1228" i="4"/>
  <c r="H55" i="3" s="1"/>
  <c r="Y1234" i="4"/>
  <c r="J61" i="3" s="1"/>
  <c r="V1238" i="4"/>
  <c r="G65" i="3" s="1"/>
  <c r="T1239" i="4"/>
  <c r="E66" i="3" s="1"/>
  <c r="Y1244" i="4"/>
  <c r="J71" i="3" s="1"/>
  <c r="V1249" i="4"/>
  <c r="G76" i="3" s="1"/>
  <c r="V1253" i="4"/>
  <c r="G80" i="3" s="1"/>
  <c r="U1257" i="4"/>
  <c r="F84" i="3" s="1"/>
  <c r="W1257" i="4"/>
  <c r="H84" i="3" s="1"/>
  <c r="Y1257" i="4"/>
  <c r="J84" i="3" s="1"/>
  <c r="Y1259" i="4"/>
  <c r="J86" i="3" s="1"/>
  <c r="W1261" i="4"/>
  <c r="H88" i="3" s="1"/>
  <c r="U1268" i="4"/>
  <c r="F95" i="3" s="1"/>
  <c r="X1274" i="4"/>
  <c r="I101" i="3" s="1"/>
  <c r="T1277" i="4"/>
  <c r="E104" i="3" s="1"/>
  <c r="Y1296" i="4"/>
  <c r="J3355" i="3" s="1"/>
  <c r="U1317" i="4"/>
  <c r="F3376" i="3" s="1"/>
  <c r="W1317" i="4"/>
  <c r="H3376" i="3" s="1"/>
  <c r="Y1317" i="4"/>
  <c r="J3376" i="3" s="1"/>
  <c r="U1321" i="4"/>
  <c r="F3380" i="3" s="1"/>
  <c r="W1321" i="4"/>
  <c r="H3380" i="3" s="1"/>
  <c r="Y1321" i="4"/>
  <c r="J3380" i="3" s="1"/>
  <c r="U1325" i="4"/>
  <c r="F3384" i="3" s="1"/>
  <c r="W1325" i="4"/>
  <c r="H3384" i="3" s="1"/>
  <c r="Y1325" i="4"/>
  <c r="J3384" i="3" s="1"/>
  <c r="U1329" i="4"/>
  <c r="W1329" i="4"/>
  <c r="Y1329" i="4"/>
  <c r="U1333" i="4"/>
  <c r="W1333" i="4"/>
  <c r="Y1333" i="4"/>
  <c r="U1337" i="4"/>
  <c r="W1337" i="4"/>
  <c r="H3396" i="3" s="1"/>
  <c r="Y1337" i="4"/>
  <c r="U1341" i="4"/>
  <c r="W1341" i="4"/>
  <c r="Y1343" i="4"/>
  <c r="U1345" i="4"/>
  <c r="W1345" i="4"/>
  <c r="Y1347" i="4"/>
  <c r="Y1351" i="4"/>
  <c r="J207" i="3" s="1"/>
  <c r="Y1359" i="4"/>
  <c r="W1360" i="4"/>
  <c r="W1368" i="4"/>
  <c r="H224" i="3" s="1"/>
  <c r="X1371" i="4"/>
  <c r="T1372" i="4"/>
  <c r="E228" i="3" s="1"/>
  <c r="V1372" i="4"/>
  <c r="V1375" i="4"/>
  <c r="G231" i="3" s="1"/>
  <c r="V1380" i="4"/>
  <c r="G236" i="3" s="1"/>
  <c r="V1384" i="4"/>
  <c r="G240" i="3" s="1"/>
  <c r="T1388" i="4"/>
  <c r="E244" i="3" s="1"/>
  <c r="V1388" i="4"/>
  <c r="G244" i="3" s="1"/>
  <c r="X1388" i="4"/>
  <c r="I244" i="3" s="1"/>
  <c r="V1392" i="4"/>
  <c r="G248" i="3" s="1"/>
  <c r="Y1394" i="4"/>
  <c r="J250" i="3" s="1"/>
  <c r="Y1401" i="4"/>
  <c r="J257" i="3" s="1"/>
  <c r="W1402" i="4"/>
  <c r="H258" i="3" s="1"/>
  <c r="Y1402" i="4"/>
  <c r="J258" i="3" s="1"/>
  <c r="U1407" i="4"/>
  <c r="F263" i="3" s="1"/>
  <c r="Y1409" i="4"/>
  <c r="J265" i="3" s="1"/>
  <c r="U1410" i="4"/>
  <c r="F266" i="3" s="1"/>
  <c r="W1416" i="4"/>
  <c r="H272" i="3" s="1"/>
  <c r="U1417" i="4"/>
  <c r="U831" i="4"/>
  <c r="U833" i="4"/>
  <c r="F2797" i="3" s="1"/>
  <c r="U835" i="4"/>
  <c r="U837" i="4"/>
  <c r="U839" i="4"/>
  <c r="U841" i="4"/>
  <c r="U843" i="4"/>
  <c r="U845" i="4"/>
  <c r="U847" i="4"/>
  <c r="Y848" i="4"/>
  <c r="V849" i="4"/>
  <c r="U852" i="4"/>
  <c r="X854" i="4"/>
  <c r="I2818" i="3" s="1"/>
  <c r="X858" i="4"/>
  <c r="I2822" i="3" s="1"/>
  <c r="X862" i="4"/>
  <c r="I2826" i="3" s="1"/>
  <c r="X866" i="4"/>
  <c r="I2830" i="3" s="1"/>
  <c r="V868" i="4"/>
  <c r="G2832" i="3" s="1"/>
  <c r="X870" i="4"/>
  <c r="I2834" i="3" s="1"/>
  <c r="V872" i="4"/>
  <c r="G2837" i="3" s="1"/>
  <c r="X874" i="4"/>
  <c r="I2839" i="3" s="1"/>
  <c r="V876" i="4"/>
  <c r="G2841" i="3" s="1"/>
  <c r="X878" i="4"/>
  <c r="I2843" i="3" s="1"/>
  <c r="V880" i="4"/>
  <c r="G2845" i="3" s="1"/>
  <c r="X882" i="4"/>
  <c r="I2847" i="3" s="1"/>
  <c r="V884" i="4"/>
  <c r="G2850" i="3" s="1"/>
  <c r="T888" i="4"/>
  <c r="E2854" i="3" s="1"/>
  <c r="V888" i="4"/>
  <c r="G2854" i="3" s="1"/>
  <c r="V892" i="4"/>
  <c r="G1863" i="3" s="1"/>
  <c r="X894" i="4"/>
  <c r="I1865" i="3" s="1"/>
  <c r="T896" i="4"/>
  <c r="E1867" i="3" s="1"/>
  <c r="V896" i="4"/>
  <c r="G1867" i="3" s="1"/>
  <c r="V900" i="4"/>
  <c r="G1870" i="3" s="1"/>
  <c r="X902" i="4"/>
  <c r="I1872" i="3" s="1"/>
  <c r="T904" i="4"/>
  <c r="E1874" i="3" s="1"/>
  <c r="V904" i="4"/>
  <c r="G1874" i="3" s="1"/>
  <c r="V908" i="4"/>
  <c r="G1879" i="3" s="1"/>
  <c r="X910" i="4"/>
  <c r="I1880" i="3" s="1"/>
  <c r="T912" i="4"/>
  <c r="E1882" i="3" s="1"/>
  <c r="V912" i="4"/>
  <c r="G1882" i="3" s="1"/>
  <c r="X918" i="4"/>
  <c r="I1923" i="3" s="1"/>
  <c r="T920" i="4"/>
  <c r="E1889" i="3" s="1"/>
  <c r="V920" i="4"/>
  <c r="G1889" i="3" s="1"/>
  <c r="X926" i="4"/>
  <c r="I1895" i="3" s="1"/>
  <c r="T928" i="4"/>
  <c r="E1897" i="3" s="1"/>
  <c r="X931" i="4"/>
  <c r="I1900" i="3" s="1"/>
  <c r="V935" i="4"/>
  <c r="G1904" i="3" s="1"/>
  <c r="X935" i="4"/>
  <c r="I1904" i="3" s="1"/>
  <c r="V939" i="4"/>
  <c r="G1908" i="3" s="1"/>
  <c r="X939" i="4"/>
  <c r="I1908" i="3" s="1"/>
  <c r="Y952" i="4"/>
  <c r="J1920" i="3" s="1"/>
  <c r="W954" i="4"/>
  <c r="H1922" i="3" s="1"/>
  <c r="Y956" i="4"/>
  <c r="J1925" i="3" s="1"/>
  <c r="U958" i="4"/>
  <c r="F1927" i="3" s="1"/>
  <c r="W958" i="4"/>
  <c r="H1927" i="3" s="1"/>
  <c r="W959" i="4"/>
  <c r="H1928" i="3" s="1"/>
  <c r="Y964" i="4"/>
  <c r="J1934" i="3" s="1"/>
  <c r="Y965" i="4"/>
  <c r="J1935" i="3" s="1"/>
  <c r="U970" i="4"/>
  <c r="F1940" i="3" s="1"/>
  <c r="W970" i="4"/>
  <c r="H1940" i="3" s="1"/>
  <c r="Y972" i="4"/>
  <c r="J1942" i="3" s="1"/>
  <c r="Y976" i="4"/>
  <c r="J1946" i="3" s="1"/>
  <c r="V982" i="4"/>
  <c r="G1952" i="3" s="1"/>
  <c r="T990" i="4"/>
  <c r="E1960" i="3" s="1"/>
  <c r="V990" i="4"/>
  <c r="G1960" i="3" s="1"/>
  <c r="X990" i="4"/>
  <c r="I1960" i="3" s="1"/>
  <c r="Y995" i="4"/>
  <c r="J1965" i="3" s="1"/>
  <c r="Y1055" i="4"/>
  <c r="J2025" i="3" s="1"/>
  <c r="U1065" i="4"/>
  <c r="F2035" i="3" s="1"/>
  <c r="Y1065" i="4"/>
  <c r="J2035" i="3" s="1"/>
  <c r="U1073" i="4"/>
  <c r="F2068" i="3" s="1"/>
  <c r="Y1073" i="4"/>
  <c r="J2068" i="3" s="1"/>
  <c r="U1081" i="4"/>
  <c r="F2076" i="3" s="1"/>
  <c r="Y1081" i="4"/>
  <c r="J2076" i="3" s="1"/>
  <c r="U1089" i="4"/>
  <c r="F2084" i="3" s="1"/>
  <c r="Y1089" i="4"/>
  <c r="J2084" i="3" s="1"/>
  <c r="U1101" i="4"/>
  <c r="F2096" i="3" s="1"/>
  <c r="U1105" i="4"/>
  <c r="F2100" i="3" s="1"/>
  <c r="Y1105" i="4"/>
  <c r="J2100" i="3" s="1"/>
  <c r="W1116" i="4"/>
  <c r="H2111" i="3" s="1"/>
  <c r="U1117" i="4"/>
  <c r="F2112" i="3" s="1"/>
  <c r="Y1117" i="4"/>
  <c r="J2112" i="3" s="1"/>
  <c r="W1124" i="4"/>
  <c r="H2119" i="3" s="1"/>
  <c r="U1125" i="4"/>
  <c r="F2120" i="3" s="1"/>
  <c r="Y1125" i="4"/>
  <c r="J2120" i="3" s="1"/>
  <c r="W1132" i="4"/>
  <c r="H2127" i="3" s="1"/>
  <c r="U1133" i="4"/>
  <c r="F2128" i="3" s="1"/>
  <c r="Y1133" i="4"/>
  <c r="J2128" i="3" s="1"/>
  <c r="W1140" i="4"/>
  <c r="H2135" i="3" s="1"/>
  <c r="W1144" i="4"/>
  <c r="H2139" i="3" s="1"/>
  <c r="W1148" i="4"/>
  <c r="H2143" i="3" s="1"/>
  <c r="Y1149" i="4"/>
  <c r="J2145" i="3" s="1"/>
  <c r="W1156" i="4"/>
  <c r="H2152" i="3" s="1"/>
  <c r="Y1157" i="4"/>
  <c r="J2153" i="3" s="1"/>
  <c r="W1164" i="4"/>
  <c r="H2160" i="3" s="1"/>
  <c r="W1168" i="4"/>
  <c r="H2164" i="3" s="1"/>
  <c r="Y1172" i="4"/>
  <c r="J2168" i="3" s="1"/>
  <c r="Y1179" i="4"/>
  <c r="J2175" i="3" s="1"/>
  <c r="Y1183" i="4"/>
  <c r="J2179" i="3" s="1"/>
  <c r="Y1187" i="4"/>
  <c r="J2183" i="3" s="1"/>
  <c r="Y1191" i="4"/>
  <c r="J2186" i="3" s="1"/>
  <c r="Y1196" i="4"/>
  <c r="J2191" i="3" s="1"/>
  <c r="Y1200" i="4"/>
  <c r="J2195" i="3" s="1"/>
  <c r="Y1204" i="4"/>
  <c r="J2199" i="3" s="1"/>
  <c r="Y1208" i="4"/>
  <c r="J35" i="3" s="1"/>
  <c r="Y1212" i="4"/>
  <c r="J39" i="3" s="1"/>
  <c r="Y1216" i="4"/>
  <c r="J43" i="3" s="1"/>
  <c r="Y1220" i="4"/>
  <c r="J47" i="3" s="1"/>
  <c r="Y1231" i="4"/>
  <c r="J58" i="3" s="1"/>
  <c r="U1232" i="4"/>
  <c r="F59" i="3" s="1"/>
  <c r="W1232" i="4"/>
  <c r="H59" i="3" s="1"/>
  <c r="T1236" i="4"/>
  <c r="E63" i="3" s="1"/>
  <c r="X1236" i="4"/>
  <c r="I63" i="3" s="1"/>
  <c r="Y1238" i="4"/>
  <c r="J65" i="3" s="1"/>
  <c r="Y1248" i="4"/>
  <c r="J74" i="3" s="1"/>
  <c r="Y1252" i="4"/>
  <c r="J79" i="3" s="1"/>
  <c r="V1257" i="4"/>
  <c r="G84" i="3" s="1"/>
  <c r="V1261" i="4"/>
  <c r="G88" i="3" s="1"/>
  <c r="U1265" i="4"/>
  <c r="F92" i="3" s="1"/>
  <c r="W1265" i="4"/>
  <c r="H92" i="3" s="1"/>
  <c r="Y1271" i="4"/>
  <c r="J98" i="3" s="1"/>
  <c r="U1272" i="4"/>
  <c r="F99" i="3" s="1"/>
  <c r="Y1278" i="4"/>
  <c r="J105" i="3" s="1"/>
  <c r="X1282" i="4"/>
  <c r="I109" i="3" s="1"/>
  <c r="T1282" i="4"/>
  <c r="E109" i="3" s="1"/>
  <c r="T1284" i="4"/>
  <c r="E111" i="3" s="1"/>
  <c r="T1285" i="4"/>
  <c r="E3344" i="3" s="1"/>
  <c r="Y1286" i="4"/>
  <c r="J3345" i="3" s="1"/>
  <c r="V1291" i="4"/>
  <c r="G3350" i="3" s="1"/>
  <c r="V1302" i="4"/>
  <c r="G3361" i="3" s="1"/>
  <c r="X1308" i="4"/>
  <c r="I3367" i="3" s="1"/>
  <c r="X1312" i="4"/>
  <c r="I3371" i="3" s="1"/>
  <c r="X1316" i="4"/>
  <c r="I3375" i="3" s="1"/>
  <c r="V1349" i="4"/>
  <c r="V1353" i="4"/>
  <c r="T1354" i="4"/>
  <c r="E210" i="3" s="1"/>
  <c r="V1357" i="4"/>
  <c r="T1358" i="4"/>
  <c r="E214" i="3" s="1"/>
  <c r="X1367" i="4"/>
  <c r="W1371" i="4"/>
  <c r="Y1375" i="4"/>
  <c r="J231" i="3" s="1"/>
  <c r="U1380" i="4"/>
  <c r="F236" i="3" s="1"/>
  <c r="T1400" i="4"/>
  <c r="E256" i="3" s="1"/>
  <c r="V1400" i="4"/>
  <c r="G256" i="3" s="1"/>
  <c r="X1400" i="4"/>
  <c r="I256" i="3" s="1"/>
  <c r="V1404" i="4"/>
  <c r="G260" i="3" s="1"/>
  <c r="X1420" i="4"/>
  <c r="U853" i="4"/>
  <c r="Y855" i="4"/>
  <c r="J2819" i="3" s="1"/>
  <c r="U857" i="4"/>
  <c r="F2821" i="3" s="1"/>
  <c r="Y859" i="4"/>
  <c r="J2823" i="3" s="1"/>
  <c r="U861" i="4"/>
  <c r="F2825" i="3" s="1"/>
  <c r="Y863" i="4"/>
  <c r="J2827" i="3" s="1"/>
  <c r="U865" i="4"/>
  <c r="F2829" i="3" s="1"/>
  <c r="Y867" i="4"/>
  <c r="J2831" i="3" s="1"/>
  <c r="U869" i="4"/>
  <c r="F2833" i="3" s="1"/>
  <c r="Y871" i="4"/>
  <c r="J2835" i="3" s="1"/>
  <c r="U873" i="4"/>
  <c r="F2838" i="3" s="1"/>
  <c r="Y875" i="4"/>
  <c r="J2840" i="3" s="1"/>
  <c r="U877" i="4"/>
  <c r="F2842" i="3" s="1"/>
  <c r="Y879" i="4"/>
  <c r="J2844" i="3" s="1"/>
  <c r="U881" i="4"/>
  <c r="F2846" i="3" s="1"/>
  <c r="Y883" i="4"/>
  <c r="J2849" i="3" s="1"/>
  <c r="U885" i="4"/>
  <c r="F2851" i="3" s="1"/>
  <c r="Y885" i="4"/>
  <c r="J2851" i="3" s="1"/>
  <c r="U893" i="4"/>
  <c r="F1864" i="3" s="1"/>
  <c r="Y893" i="4"/>
  <c r="J1864" i="3" s="1"/>
  <c r="U901" i="4"/>
  <c r="F1871" i="3" s="1"/>
  <c r="Y901" i="4"/>
  <c r="J1871" i="3" s="1"/>
  <c r="U909" i="4"/>
  <c r="F1878" i="3" s="1"/>
  <c r="Y909" i="4"/>
  <c r="J1878" i="3" s="1"/>
  <c r="U917" i="4"/>
  <c r="F1887" i="3" s="1"/>
  <c r="Y917" i="4"/>
  <c r="J1887" i="3" s="1"/>
  <c r="U925" i="4"/>
  <c r="F1894" i="3" s="1"/>
  <c r="Y925" i="4"/>
  <c r="J1894" i="3" s="1"/>
  <c r="W932" i="4"/>
  <c r="H1901" i="3" s="1"/>
  <c r="U933" i="4"/>
  <c r="F1902" i="3" s="1"/>
  <c r="Y933" i="4"/>
  <c r="J1902" i="3" s="1"/>
  <c r="Y936" i="4"/>
  <c r="J1905" i="3" s="1"/>
  <c r="Y940" i="4"/>
  <c r="J1909" i="3" s="1"/>
  <c r="T952" i="4"/>
  <c r="E1920" i="3" s="1"/>
  <c r="V952" i="4"/>
  <c r="G1920" i="3" s="1"/>
  <c r="V956" i="4"/>
  <c r="G1925" i="3" s="1"/>
  <c r="V960" i="4"/>
  <c r="G1929" i="3" s="1"/>
  <c r="T968" i="4"/>
  <c r="E1938" i="3" s="1"/>
  <c r="V968" i="4"/>
  <c r="G1938" i="3" s="1"/>
  <c r="X968" i="4"/>
  <c r="I1938" i="3" s="1"/>
  <c r="X970" i="4"/>
  <c r="I1940" i="3" s="1"/>
  <c r="V976" i="4"/>
  <c r="G1946" i="3" s="1"/>
  <c r="Y985" i="4"/>
  <c r="J1955" i="3" s="1"/>
  <c r="Y989" i="4"/>
  <c r="J1959" i="3" s="1"/>
  <c r="V995" i="4"/>
  <c r="G1965" i="3" s="1"/>
  <c r="X1053" i="4"/>
  <c r="I2023" i="3" s="1"/>
  <c r="V1054" i="4"/>
  <c r="G2024" i="3" s="1"/>
  <c r="X1054" i="4"/>
  <c r="I2024" i="3" s="1"/>
  <c r="X1062" i="4"/>
  <c r="I2032" i="3" s="1"/>
  <c r="X1066" i="4"/>
  <c r="I2036" i="3" s="1"/>
  <c r="X1070" i="4"/>
  <c r="I2065" i="3" s="1"/>
  <c r="X1074" i="4"/>
  <c r="I2069" i="3" s="1"/>
  <c r="X1078" i="4"/>
  <c r="I2073" i="3" s="1"/>
  <c r="X1082" i="4"/>
  <c r="I2077" i="3" s="1"/>
  <c r="X1085" i="4"/>
  <c r="I2080" i="3" s="1"/>
  <c r="X1086" i="4"/>
  <c r="I2081" i="3" s="1"/>
  <c r="X1090" i="4"/>
  <c r="I2085" i="3" s="1"/>
  <c r="T1095" i="4"/>
  <c r="E2090" i="3" s="1"/>
  <c r="X1098" i="4"/>
  <c r="I2093" i="3" s="1"/>
  <c r="T1099" i="4"/>
  <c r="E2094" i="3" s="1"/>
  <c r="X1099" i="4"/>
  <c r="I2094" i="3" s="1"/>
  <c r="X1102" i="4"/>
  <c r="I2097" i="3" s="1"/>
  <c r="T1111" i="4"/>
  <c r="E2106" i="3" s="1"/>
  <c r="X1114" i="4"/>
  <c r="I2109" i="3" s="1"/>
  <c r="X1121" i="4"/>
  <c r="I2116" i="3" s="1"/>
  <c r="V1122" i="4"/>
  <c r="G2117" i="3" s="1"/>
  <c r="X1122" i="4"/>
  <c r="I2117" i="3" s="1"/>
  <c r="T1123" i="4"/>
  <c r="E2118" i="3" s="1"/>
  <c r="X1129" i="4"/>
  <c r="I2124" i="3" s="1"/>
  <c r="V1130" i="4"/>
  <c r="G2125" i="3" s="1"/>
  <c r="X1130" i="4"/>
  <c r="I2125" i="3" s="1"/>
  <c r="T1131" i="4"/>
  <c r="E2126" i="3" s="1"/>
  <c r="X1137" i="4"/>
  <c r="I2132" i="3" s="1"/>
  <c r="T1139" i="4"/>
  <c r="E2134" i="3" s="1"/>
  <c r="X1149" i="4"/>
  <c r="I2145" i="3" s="1"/>
  <c r="X1153" i="4"/>
  <c r="I2149" i="3" s="1"/>
  <c r="X1157" i="4"/>
  <c r="I2153" i="3" s="1"/>
  <c r="X1161" i="4"/>
  <c r="I2157" i="3" s="1"/>
  <c r="X1165" i="4"/>
  <c r="I2161" i="3" s="1"/>
  <c r="X1169" i="4"/>
  <c r="I2165" i="3" s="1"/>
  <c r="X1174" i="4"/>
  <c r="I2170" i="3" s="1"/>
  <c r="X1177" i="4"/>
  <c r="I2173" i="3" s="1"/>
  <c r="X1182" i="4"/>
  <c r="I2178" i="3" s="1"/>
  <c r="X1186" i="4"/>
  <c r="I2182" i="3" s="1"/>
  <c r="X1190" i="4"/>
  <c r="I2185" i="3" s="1"/>
  <c r="X1197" i="4"/>
  <c r="I2192" i="3" s="1"/>
  <c r="X1201" i="4"/>
  <c r="I2196" i="3" s="1"/>
  <c r="X1205" i="4"/>
  <c r="I2200" i="3" s="1"/>
  <c r="X1209" i="4"/>
  <c r="I36" i="3" s="1"/>
  <c r="X1213" i="4"/>
  <c r="I40" i="3" s="1"/>
  <c r="X1217" i="4"/>
  <c r="I44" i="3" s="1"/>
  <c r="X1221" i="4"/>
  <c r="I48" i="3" s="1"/>
  <c r="Y1228" i="4"/>
  <c r="J55" i="3" s="1"/>
  <c r="V1233" i="4"/>
  <c r="G60" i="3" s="1"/>
  <c r="Y1235" i="4"/>
  <c r="J62" i="3" s="1"/>
  <c r="W1237" i="4"/>
  <c r="H64" i="3" s="1"/>
  <c r="U1244" i="4"/>
  <c r="F71" i="3" s="1"/>
  <c r="W1244" i="4"/>
  <c r="H71" i="3" s="1"/>
  <c r="T1252" i="4"/>
  <c r="E79" i="3" s="1"/>
  <c r="X1252" i="4"/>
  <c r="I79" i="3" s="1"/>
  <c r="Y1254" i="4"/>
  <c r="J81" i="3" s="1"/>
  <c r="Y1258" i="4"/>
  <c r="J85" i="3" s="1"/>
  <c r="V1262" i="4"/>
  <c r="G89" i="3" s="1"/>
  <c r="T1263" i="4"/>
  <c r="E90" i="3" s="1"/>
  <c r="Y1268" i="4"/>
  <c r="J95" i="3" s="1"/>
  <c r="V1273" i="4"/>
  <c r="G100" i="3" s="1"/>
  <c r="X1273" i="4"/>
  <c r="I100" i="3" s="1"/>
  <c r="T1274" i="4"/>
  <c r="E101" i="3" s="1"/>
  <c r="X1277" i="4"/>
  <c r="I104" i="3" s="1"/>
  <c r="T1279" i="4"/>
  <c r="E106" i="3" s="1"/>
  <c r="U1296" i="4"/>
  <c r="F3355" i="3" s="1"/>
  <c r="W1296" i="4"/>
  <c r="H3355" i="3" s="1"/>
  <c r="V1299" i="4"/>
  <c r="G3358" i="3" s="1"/>
  <c r="U1303" i="4"/>
  <c r="F3362" i="3" s="1"/>
  <c r="W1303" i="4"/>
  <c r="H3362" i="3" s="1"/>
  <c r="Y1303" i="4"/>
  <c r="J3362" i="3" s="1"/>
  <c r="Y1305" i="4"/>
  <c r="J3364" i="3" s="1"/>
  <c r="Y1309" i="4"/>
  <c r="J3368" i="3" s="1"/>
  <c r="Y1313" i="4"/>
  <c r="J3372" i="3" s="1"/>
  <c r="W1319" i="4"/>
  <c r="H3378" i="3" s="1"/>
  <c r="W1323" i="4"/>
  <c r="H3382" i="3" s="1"/>
  <c r="W1327" i="4"/>
  <c r="W1331" i="4"/>
  <c r="H3390" i="3" s="1"/>
  <c r="W1335" i="4"/>
  <c r="W1339" i="4"/>
  <c r="U1343" i="4"/>
  <c r="W1343" i="4"/>
  <c r="Y1345" i="4"/>
  <c r="J201" i="3" s="1"/>
  <c r="U1347" i="4"/>
  <c r="W1347" i="4"/>
  <c r="U1351" i="4"/>
  <c r="F207" i="3" s="1"/>
  <c r="W1351" i="4"/>
  <c r="U1355" i="4"/>
  <c r="W1355" i="4"/>
  <c r="W1359" i="4"/>
  <c r="X1361" i="4"/>
  <c r="I217" i="3" s="1"/>
  <c r="W1369" i="4"/>
  <c r="X1376" i="4"/>
  <c r="I232" i="3" s="1"/>
  <c r="X1380" i="4"/>
  <c r="I236" i="3" s="1"/>
  <c r="T1382" i="4"/>
  <c r="E238" i="3" s="1"/>
  <c r="V1382" i="4"/>
  <c r="G238" i="3" s="1"/>
  <c r="X1382" i="4"/>
  <c r="I238" i="3" s="1"/>
  <c r="T1386" i="4"/>
  <c r="E242" i="3" s="1"/>
  <c r="V1386" i="4"/>
  <c r="G242" i="3" s="1"/>
  <c r="X1386" i="4"/>
  <c r="I242" i="3" s="1"/>
  <c r="Y1403" i="4"/>
  <c r="J259" i="3" s="1"/>
  <c r="U1405" i="4"/>
  <c r="F261" i="3" s="1"/>
  <c r="W1407" i="4"/>
  <c r="H263" i="3" s="1"/>
  <c r="Y1407" i="4"/>
  <c r="J263" i="3" s="1"/>
  <c r="U1409" i="4"/>
  <c r="F265" i="3" s="1"/>
  <c r="W1411" i="4"/>
  <c r="H267" i="3" s="1"/>
  <c r="Y1411" i="4"/>
  <c r="J267" i="3" s="1"/>
  <c r="T1412" i="4"/>
  <c r="E268" i="3" s="1"/>
  <c r="V1412" i="4"/>
  <c r="G268" i="3" s="1"/>
  <c r="X1412" i="4"/>
  <c r="I268" i="3" s="1"/>
  <c r="U1419" i="4"/>
  <c r="V1407" i="4"/>
  <c r="G263" i="3" s="1"/>
  <c r="U1421" i="4"/>
  <c r="F277" i="3" s="1"/>
  <c r="Y1423" i="4"/>
  <c r="J279" i="3" s="1"/>
  <c r="U1423" i="4"/>
  <c r="F279" i="3" s="1"/>
  <c r="Y1427" i="4"/>
  <c r="J283" i="3" s="1"/>
  <c r="Y1440" i="4"/>
  <c r="J296" i="3" s="1"/>
  <c r="Y1443" i="4"/>
  <c r="J300" i="3" s="1"/>
  <c r="Y1447" i="4"/>
  <c r="J304" i="3" s="1"/>
  <c r="Y1451" i="4"/>
  <c r="J308" i="3" s="1"/>
  <c r="Y1455" i="4"/>
  <c r="J312" i="3" s="1"/>
  <c r="Y1459" i="4"/>
  <c r="J316" i="3" s="1"/>
  <c r="W1460" i="4"/>
  <c r="H317" i="3" s="1"/>
  <c r="U1461" i="4"/>
  <c r="F318" i="3" s="1"/>
  <c r="Y1463" i="4"/>
  <c r="J320" i="3" s="1"/>
  <c r="W1464" i="4"/>
  <c r="H321" i="3" s="1"/>
  <c r="U1465" i="4"/>
  <c r="F322" i="3" s="1"/>
  <c r="Y1467" i="4"/>
  <c r="J324" i="3" s="1"/>
  <c r="W1468" i="4"/>
  <c r="H325" i="3" s="1"/>
  <c r="U1469" i="4"/>
  <c r="F326" i="3" s="1"/>
  <c r="Y1471" i="4"/>
  <c r="J328" i="3" s="1"/>
  <c r="U1473" i="4"/>
  <c r="F330" i="3" s="1"/>
  <c r="Y1475" i="4"/>
  <c r="J332" i="3" s="1"/>
  <c r="W1476" i="4"/>
  <c r="H333" i="3" s="1"/>
  <c r="U1477" i="4"/>
  <c r="F334" i="3" s="1"/>
  <c r="Y1479" i="4"/>
  <c r="J336" i="3" s="1"/>
  <c r="W1480" i="4"/>
  <c r="H337" i="3" s="1"/>
  <c r="U1481" i="4"/>
  <c r="F338" i="3" s="1"/>
  <c r="Y1483" i="4"/>
  <c r="J340" i="3" s="1"/>
  <c r="W1484" i="4"/>
  <c r="H341" i="3" s="1"/>
  <c r="U1485" i="4"/>
  <c r="F342" i="3" s="1"/>
  <c r="Y1487" i="4"/>
  <c r="J344" i="3" s="1"/>
  <c r="W1488" i="4"/>
  <c r="H345" i="3" s="1"/>
  <c r="W1492" i="4"/>
  <c r="H349" i="3" s="1"/>
  <c r="Y1495" i="4"/>
  <c r="J352" i="3" s="1"/>
  <c r="W1496" i="4"/>
  <c r="H353" i="3" s="1"/>
  <c r="U1497" i="4"/>
  <c r="F354" i="3" s="1"/>
  <c r="X1503" i="4"/>
  <c r="V1524" i="4"/>
  <c r="G381" i="3" s="1"/>
  <c r="V1528" i="4"/>
  <c r="G385" i="3" s="1"/>
  <c r="V1532" i="4"/>
  <c r="G389" i="3" s="1"/>
  <c r="V1536" i="4"/>
  <c r="G393" i="3" s="1"/>
  <c r="V1540" i="4"/>
  <c r="G397" i="3" s="1"/>
  <c r="T1547" i="4"/>
  <c r="E404" i="3" s="1"/>
  <c r="V1547" i="4"/>
  <c r="G404" i="3" s="1"/>
  <c r="U1606" i="4"/>
  <c r="F463" i="3" s="1"/>
  <c r="W1606" i="4"/>
  <c r="H463" i="3" s="1"/>
  <c r="Y1606" i="4"/>
  <c r="J463" i="3" s="1"/>
  <c r="V1613" i="4"/>
  <c r="Y1631" i="4"/>
  <c r="J488" i="3" s="1"/>
  <c r="V1633" i="4"/>
  <c r="G489" i="3" s="1"/>
  <c r="Y1638" i="4"/>
  <c r="J495" i="3" s="1"/>
  <c r="T1640" i="4"/>
  <c r="E497" i="3" s="1"/>
  <c r="V1640" i="4"/>
  <c r="G497" i="3" s="1"/>
  <c r="T1644" i="4"/>
  <c r="E501" i="3" s="1"/>
  <c r="V1644" i="4"/>
  <c r="G501" i="3" s="1"/>
  <c r="X1646" i="4"/>
  <c r="I503" i="3" s="1"/>
  <c r="T1648" i="4"/>
  <c r="E505" i="3" s="1"/>
  <c r="V1648" i="4"/>
  <c r="G505" i="3" s="1"/>
  <c r="X1650" i="4"/>
  <c r="I507" i="3" s="1"/>
  <c r="T1652" i="4"/>
  <c r="E509" i="3" s="1"/>
  <c r="V1652" i="4"/>
  <c r="G509" i="3" s="1"/>
  <c r="T1656" i="4"/>
  <c r="E513" i="3" s="1"/>
  <c r="V1656" i="4"/>
  <c r="G513" i="3" s="1"/>
  <c r="X1658" i="4"/>
  <c r="I515" i="3" s="1"/>
  <c r="T1660" i="4"/>
  <c r="E517" i="3" s="1"/>
  <c r="V1660" i="4"/>
  <c r="G517" i="3" s="1"/>
  <c r="X1662" i="4"/>
  <c r="I519" i="3" s="1"/>
  <c r="T1664" i="4"/>
  <c r="E521" i="3" s="1"/>
  <c r="V1664" i="4"/>
  <c r="G521" i="3" s="1"/>
  <c r="X1666" i="4"/>
  <c r="I523" i="3" s="1"/>
  <c r="T1668" i="4"/>
  <c r="E525" i="3" s="1"/>
  <c r="Y1669" i="4"/>
  <c r="J1090" i="3" s="1"/>
  <c r="X1672" i="4"/>
  <c r="I1093" i="3" s="1"/>
  <c r="U1673" i="4"/>
  <c r="F1094" i="3" s="1"/>
  <c r="W1673" i="4"/>
  <c r="H1094" i="3" s="1"/>
  <c r="T1676" i="4"/>
  <c r="E1097" i="3" s="1"/>
  <c r="Y1677" i="4"/>
  <c r="J1098" i="3" s="1"/>
  <c r="X1680" i="4"/>
  <c r="I1101" i="3" s="1"/>
  <c r="U1681" i="4"/>
  <c r="F1103" i="3" s="1"/>
  <c r="W1681" i="4"/>
  <c r="H1103" i="3" s="1"/>
  <c r="T1684" i="4"/>
  <c r="E1106" i="3" s="1"/>
  <c r="Y1685" i="4"/>
  <c r="J1107" i="3" s="1"/>
  <c r="X1691" i="4"/>
  <c r="I1112" i="3" s="1"/>
  <c r="X1694" i="4"/>
  <c r="I1115" i="3" s="1"/>
  <c r="V1695" i="4"/>
  <c r="G1116" i="3" s="1"/>
  <c r="T1696" i="4"/>
  <c r="E1117" i="3" s="1"/>
  <c r="V1702" i="4"/>
  <c r="G1123" i="3" s="1"/>
  <c r="X1704" i="4"/>
  <c r="I1126" i="3" s="1"/>
  <c r="T1704" i="4"/>
  <c r="E1126" i="3" s="1"/>
  <c r="U1715" i="4"/>
  <c r="F1136" i="3" s="1"/>
  <c r="U1721" i="4"/>
  <c r="F1142" i="3" s="1"/>
  <c r="U1722" i="4"/>
  <c r="F1143" i="3" s="1"/>
  <c r="W1727" i="4"/>
  <c r="H1149" i="3" s="1"/>
  <c r="Y1727" i="4"/>
  <c r="J1149" i="3" s="1"/>
  <c r="U1732" i="4"/>
  <c r="F1154" i="3" s="1"/>
  <c r="U1736" i="4"/>
  <c r="F1158" i="3" s="1"/>
  <c r="U1740" i="4"/>
  <c r="F1162" i="3" s="1"/>
  <c r="U1744" i="4"/>
  <c r="F1166" i="3" s="1"/>
  <c r="T1749" i="4"/>
  <c r="E1171" i="3" s="1"/>
  <c r="T1753" i="4"/>
  <c r="E1175" i="3" s="1"/>
  <c r="V1755" i="4"/>
  <c r="G1177" i="3" s="1"/>
  <c r="V1756" i="4"/>
  <c r="G1178" i="3" s="1"/>
  <c r="V1760" i="4"/>
  <c r="G1182" i="3" s="1"/>
  <c r="V1763" i="4"/>
  <c r="G1185" i="3" s="1"/>
  <c r="W1770" i="4"/>
  <c r="H1192" i="3" s="1"/>
  <c r="V1773" i="4"/>
  <c r="G1195" i="3" s="1"/>
  <c r="V1778" i="4"/>
  <c r="G1200" i="3" s="1"/>
  <c r="X1788" i="4"/>
  <c r="I1210" i="3" s="1"/>
  <c r="T1790" i="4"/>
  <c r="E1212" i="3" s="1"/>
  <c r="V1790" i="4"/>
  <c r="G1212" i="3" s="1"/>
  <c r="X1792" i="4"/>
  <c r="I1214" i="3" s="1"/>
  <c r="T1794" i="4"/>
  <c r="E1216" i="3" s="1"/>
  <c r="V1794" i="4"/>
  <c r="G1216" i="3" s="1"/>
  <c r="T1797" i="4"/>
  <c r="E1219" i="3" s="1"/>
  <c r="X1801" i="4"/>
  <c r="I1223" i="3" s="1"/>
  <c r="U1802" i="4"/>
  <c r="F1224" i="3" s="1"/>
  <c r="W1802" i="4"/>
  <c r="H1224" i="3" s="1"/>
  <c r="Y1846" i="4"/>
  <c r="J1267" i="3" s="1"/>
  <c r="T1847" i="4"/>
  <c r="E1268" i="3" s="1"/>
  <c r="U1850" i="4"/>
  <c r="F1271" i="3" s="1"/>
  <c r="Y1851" i="4"/>
  <c r="J1272" i="3" s="1"/>
  <c r="V1852" i="4"/>
  <c r="G1273" i="3" s="1"/>
  <c r="Y1855" i="4"/>
  <c r="J1276" i="3" s="1"/>
  <c r="W1858" i="4"/>
  <c r="H1279" i="3" s="1"/>
  <c r="U1859" i="4"/>
  <c r="F1280" i="3" s="1"/>
  <c r="T1422" i="4"/>
  <c r="E278" i="3" s="1"/>
  <c r="V1422" i="4"/>
  <c r="G278" i="3" s="1"/>
  <c r="V1426" i="4"/>
  <c r="G282" i="3" s="1"/>
  <c r="X1433" i="4"/>
  <c r="I289" i="3" s="1"/>
  <c r="X1437" i="4"/>
  <c r="I293" i="3" s="1"/>
  <c r="X1444" i="4"/>
  <c r="I301" i="3" s="1"/>
  <c r="X1448" i="4"/>
  <c r="I305" i="3" s="1"/>
  <c r="X1452" i="4"/>
  <c r="I309" i="3" s="1"/>
  <c r="X1456" i="4"/>
  <c r="I313" i="3" s="1"/>
  <c r="X1460" i="4"/>
  <c r="I317" i="3" s="1"/>
  <c r="V1462" i="4"/>
  <c r="G319" i="3" s="1"/>
  <c r="X1464" i="4"/>
  <c r="I321" i="3" s="1"/>
  <c r="V1466" i="4"/>
  <c r="G323" i="3" s="1"/>
  <c r="X1468" i="4"/>
  <c r="I325" i="3" s="1"/>
  <c r="V1470" i="4"/>
  <c r="G327" i="3" s="1"/>
  <c r="X1472" i="4"/>
  <c r="I329" i="3" s="1"/>
  <c r="V1474" i="4"/>
  <c r="G331" i="3" s="1"/>
  <c r="X1476" i="4"/>
  <c r="I333" i="3" s="1"/>
  <c r="V1478" i="4"/>
  <c r="G335" i="3" s="1"/>
  <c r="X1480" i="4"/>
  <c r="I337" i="3" s="1"/>
  <c r="V1482" i="4"/>
  <c r="G339" i="3" s="1"/>
  <c r="X1484" i="4"/>
  <c r="I341" i="3" s="1"/>
  <c r="X1488" i="4"/>
  <c r="I345" i="3" s="1"/>
  <c r="X1492" i="4"/>
  <c r="I349" i="3" s="1"/>
  <c r="T1494" i="4"/>
  <c r="E351" i="3" s="1"/>
  <c r="V1494" i="4"/>
  <c r="G351" i="3" s="1"/>
  <c r="X1494" i="4"/>
  <c r="I351" i="3" s="1"/>
  <c r="X1496" i="4"/>
  <c r="I353" i="3" s="1"/>
  <c r="V1497" i="4"/>
  <c r="G354" i="3" s="1"/>
  <c r="U1532" i="4"/>
  <c r="F389" i="3" s="1"/>
  <c r="U1540" i="4"/>
  <c r="F397" i="3" s="1"/>
  <c r="T1544" i="4"/>
  <c r="E401" i="3" s="1"/>
  <c r="V1544" i="4"/>
  <c r="G401" i="3" s="1"/>
  <c r="X1544" i="4"/>
  <c r="I401" i="3" s="1"/>
  <c r="W1546" i="4"/>
  <c r="H403" i="3" s="1"/>
  <c r="Y1546" i="4"/>
  <c r="J403" i="3" s="1"/>
  <c r="V1551" i="4"/>
  <c r="G408" i="3" s="1"/>
  <c r="T1563" i="4"/>
  <c r="E420" i="3" s="1"/>
  <c r="X1563" i="4"/>
  <c r="I420" i="3" s="1"/>
  <c r="X1567" i="4"/>
  <c r="I424" i="3" s="1"/>
  <c r="X1571" i="4"/>
  <c r="I428" i="3" s="1"/>
  <c r="X1575" i="4"/>
  <c r="I432" i="3" s="1"/>
  <c r="X1579" i="4"/>
  <c r="I436" i="3" s="1"/>
  <c r="X1582" i="4"/>
  <c r="I439" i="3" s="1"/>
  <c r="X1586" i="4"/>
  <c r="I443" i="3" s="1"/>
  <c r="V1590" i="4"/>
  <c r="G447" i="3" s="1"/>
  <c r="X1590" i="4"/>
  <c r="I447" i="3" s="1"/>
  <c r="T1591" i="4"/>
  <c r="E448" i="3" s="1"/>
  <c r="X1594" i="4"/>
  <c r="I451" i="3" s="1"/>
  <c r="V1598" i="4"/>
  <c r="G455" i="3" s="1"/>
  <c r="X1598" i="4"/>
  <c r="I455" i="3" s="1"/>
  <c r="T1599" i="4"/>
  <c r="E456" i="3" s="1"/>
  <c r="X1602" i="4"/>
  <c r="I459" i="3" s="1"/>
  <c r="X1605" i="4"/>
  <c r="I462" i="3" s="1"/>
  <c r="V1606" i="4"/>
  <c r="G463" i="3" s="1"/>
  <c r="X1606" i="4"/>
  <c r="I463" i="3" s="1"/>
  <c r="X1609" i="4"/>
  <c r="W1613" i="4"/>
  <c r="H474" i="3" s="1"/>
  <c r="V1617" i="4"/>
  <c r="V1621" i="4"/>
  <c r="V1622" i="4"/>
  <c r="V1623" i="4"/>
  <c r="V1625" i="4"/>
  <c r="V1629" i="4"/>
  <c r="G486" i="3" s="1"/>
  <c r="V1630" i="4"/>
  <c r="G487" i="3" s="1"/>
  <c r="X1639" i="4"/>
  <c r="I496" i="3" s="1"/>
  <c r="W1640" i="4"/>
  <c r="H497" i="3" s="1"/>
  <c r="Y1642" i="4"/>
  <c r="J499" i="3" s="1"/>
  <c r="U1644" i="4"/>
  <c r="F501" i="3" s="1"/>
  <c r="W1644" i="4"/>
  <c r="H501" i="3" s="1"/>
  <c r="Y1646" i="4"/>
  <c r="J503" i="3" s="1"/>
  <c r="U1648" i="4"/>
  <c r="F505" i="3" s="1"/>
  <c r="W1648" i="4"/>
  <c r="H505" i="3" s="1"/>
  <c r="Y1650" i="4"/>
  <c r="J507" i="3" s="1"/>
  <c r="U1652" i="4"/>
  <c r="F509" i="3" s="1"/>
  <c r="W1652" i="4"/>
  <c r="H509" i="3" s="1"/>
  <c r="U1656" i="4"/>
  <c r="F513" i="3" s="1"/>
  <c r="W1656" i="4"/>
  <c r="H513" i="3" s="1"/>
  <c r="Y1658" i="4"/>
  <c r="J515" i="3" s="1"/>
  <c r="U1660" i="4"/>
  <c r="F517" i="3" s="1"/>
  <c r="W1660" i="4"/>
  <c r="H517" i="3" s="1"/>
  <c r="Y1662" i="4"/>
  <c r="J519" i="3" s="1"/>
  <c r="U1664" i="4"/>
  <c r="F521" i="3" s="1"/>
  <c r="W1664" i="4"/>
  <c r="H521" i="3" s="1"/>
  <c r="Y1666" i="4"/>
  <c r="J523" i="3" s="1"/>
  <c r="U1668" i="4"/>
  <c r="F525" i="3" s="1"/>
  <c r="W1668" i="4"/>
  <c r="H525" i="3" s="1"/>
  <c r="T1671" i="4"/>
  <c r="E1092" i="3" s="1"/>
  <c r="Y1672" i="4"/>
  <c r="J1093" i="3" s="1"/>
  <c r="X1675" i="4"/>
  <c r="I1096" i="3" s="1"/>
  <c r="U1676" i="4"/>
  <c r="F1097" i="3" s="1"/>
  <c r="W1676" i="4"/>
  <c r="H1097" i="3" s="1"/>
  <c r="T1679" i="4"/>
  <c r="E1100" i="3" s="1"/>
  <c r="Y1680" i="4"/>
  <c r="J1101" i="3" s="1"/>
  <c r="X1683" i="4"/>
  <c r="I1105" i="3" s="1"/>
  <c r="U1684" i="4"/>
  <c r="F1106" i="3" s="1"/>
  <c r="W1684" i="4"/>
  <c r="H1106" i="3" s="1"/>
  <c r="T1687" i="4"/>
  <c r="E1108" i="3" s="1"/>
  <c r="Y1688" i="4"/>
  <c r="J1109" i="3" s="1"/>
  <c r="Y1691" i="4"/>
  <c r="J1112" i="3" s="1"/>
  <c r="V1699" i="4"/>
  <c r="G1120" i="3" s="1"/>
  <c r="T1700" i="4"/>
  <c r="E1121" i="3" s="1"/>
  <c r="Y1701" i="4"/>
  <c r="J1122" i="3" s="1"/>
  <c r="U1702" i="4"/>
  <c r="F1123" i="3" s="1"/>
  <c r="Y1704" i="4"/>
  <c r="J1126" i="3" s="1"/>
  <c r="W1714" i="4"/>
  <c r="H1135" i="3" s="1"/>
  <c r="Y1714" i="4"/>
  <c r="J1135" i="3" s="1"/>
  <c r="X1721" i="4"/>
  <c r="I1142" i="3" s="1"/>
  <c r="V1725" i="4"/>
  <c r="G1147" i="3" s="1"/>
  <c r="X1725" i="4"/>
  <c r="I1147" i="3" s="1"/>
  <c r="U1726" i="4"/>
  <c r="F1148" i="3" s="1"/>
  <c r="T1729" i="4"/>
  <c r="E1151" i="3" s="1"/>
  <c r="T1733" i="4"/>
  <c r="E1155" i="3" s="1"/>
  <c r="T1737" i="4"/>
  <c r="E1159" i="3" s="1"/>
  <c r="T1741" i="4"/>
  <c r="E1163" i="3" s="1"/>
  <c r="T1745" i="4"/>
  <c r="E1167" i="3" s="1"/>
  <c r="V1748" i="4"/>
  <c r="G1170" i="3" s="1"/>
  <c r="X1748" i="4"/>
  <c r="I1170" i="3" s="1"/>
  <c r="U1749" i="4"/>
  <c r="F1171" i="3" s="1"/>
  <c r="U1752" i="4"/>
  <c r="F1174" i="3" s="1"/>
  <c r="U1753" i="4"/>
  <c r="F1175" i="3" s="1"/>
  <c r="U1756" i="4"/>
  <c r="F1178" i="3" s="1"/>
  <c r="U1757" i="4"/>
  <c r="F1179" i="3" s="1"/>
  <c r="W1759" i="4"/>
  <c r="H1181" i="3" s="1"/>
  <c r="Y1762" i="4"/>
  <c r="J1184" i="3" s="1"/>
  <c r="Y1766" i="4"/>
  <c r="J1188" i="3" s="1"/>
  <c r="U1775" i="4"/>
  <c r="F1197" i="3" s="1"/>
  <c r="W1778" i="4"/>
  <c r="H1200" i="3" s="1"/>
  <c r="U1786" i="4"/>
  <c r="F1208" i="3" s="1"/>
  <c r="U1790" i="4"/>
  <c r="F1212" i="3" s="1"/>
  <c r="W1790" i="4"/>
  <c r="H1212" i="3" s="1"/>
  <c r="U1794" i="4"/>
  <c r="F1216" i="3" s="1"/>
  <c r="W1794" i="4"/>
  <c r="H1216" i="3" s="1"/>
  <c r="X1796" i="4"/>
  <c r="I1218" i="3" s="1"/>
  <c r="W1797" i="4"/>
  <c r="H1219" i="3" s="1"/>
  <c r="T1800" i="4"/>
  <c r="E1222" i="3" s="1"/>
  <c r="Y1801" i="4"/>
  <c r="J1223" i="3" s="1"/>
  <c r="T1825" i="4"/>
  <c r="E1246" i="3" s="1"/>
  <c r="X1826" i="4"/>
  <c r="T1827" i="4"/>
  <c r="E1248" i="3" s="1"/>
  <c r="X1828" i="4"/>
  <c r="X1830" i="4"/>
  <c r="I1251" i="3" s="1"/>
  <c r="T1831" i="4"/>
  <c r="E1252" i="3" s="1"/>
  <c r="X1832" i="4"/>
  <c r="I1253" i="3" s="1"/>
  <c r="T1833" i="4"/>
  <c r="E1254" i="3" s="1"/>
  <c r="X1834" i="4"/>
  <c r="I1255" i="3" s="1"/>
  <c r="T1835" i="4"/>
  <c r="E1256" i="3" s="1"/>
  <c r="X1836" i="4"/>
  <c r="I1257" i="3" s="1"/>
  <c r="V1841" i="4"/>
  <c r="G1262" i="3" s="1"/>
  <c r="Y1845" i="4"/>
  <c r="J1266" i="3" s="1"/>
  <c r="Y1848" i="4"/>
  <c r="J1269" i="3" s="1"/>
  <c r="T1849" i="4"/>
  <c r="E1270" i="3" s="1"/>
  <c r="X1856" i="4"/>
  <c r="I1277" i="3" s="1"/>
  <c r="U1857" i="4"/>
  <c r="F1278" i="3" s="1"/>
  <c r="V1866" i="4"/>
  <c r="G1287" i="3" s="1"/>
  <c r="U1840" i="4"/>
  <c r="F1261" i="3" s="1"/>
  <c r="X1854" i="4"/>
  <c r="I1275" i="3" s="1"/>
  <c r="V1857" i="4"/>
  <c r="G1278" i="3" s="1"/>
  <c r="V1416" i="4"/>
  <c r="G272" i="3" s="1"/>
  <c r="U1420" i="4"/>
  <c r="U1427" i="4"/>
  <c r="F283" i="3" s="1"/>
  <c r="Y1433" i="4"/>
  <c r="J289" i="3" s="1"/>
  <c r="Y1437" i="4"/>
  <c r="J293" i="3" s="1"/>
  <c r="Y1441" i="4"/>
  <c r="J297" i="3" s="1"/>
  <c r="Y1445" i="4"/>
  <c r="J302" i="3" s="1"/>
  <c r="Y1449" i="4"/>
  <c r="J306" i="3" s="1"/>
  <c r="Y1453" i="4"/>
  <c r="J310" i="3" s="1"/>
  <c r="Y1457" i="4"/>
  <c r="J314" i="3" s="1"/>
  <c r="W1458" i="4"/>
  <c r="H315" i="3" s="1"/>
  <c r="Y1461" i="4"/>
  <c r="J318" i="3" s="1"/>
  <c r="W1462" i="4"/>
  <c r="H319" i="3" s="1"/>
  <c r="U1463" i="4"/>
  <c r="F320" i="3" s="1"/>
  <c r="Y1465" i="4"/>
  <c r="J322" i="3" s="1"/>
  <c r="W1466" i="4"/>
  <c r="H323" i="3" s="1"/>
  <c r="U1467" i="4"/>
  <c r="F324" i="3" s="1"/>
  <c r="Y1469" i="4"/>
  <c r="J326" i="3" s="1"/>
  <c r="W1470" i="4"/>
  <c r="H327" i="3" s="1"/>
  <c r="U1471" i="4"/>
  <c r="F328" i="3" s="1"/>
  <c r="Y1473" i="4"/>
  <c r="J330" i="3" s="1"/>
  <c r="W1474" i="4"/>
  <c r="H331" i="3" s="1"/>
  <c r="U1475" i="4"/>
  <c r="F332" i="3" s="1"/>
  <c r="Y1477" i="4"/>
  <c r="J334" i="3" s="1"/>
  <c r="W1478" i="4"/>
  <c r="H335" i="3" s="1"/>
  <c r="U1479" i="4"/>
  <c r="F336" i="3" s="1"/>
  <c r="Y1481" i="4"/>
  <c r="J338" i="3" s="1"/>
  <c r="W1482" i="4"/>
  <c r="H339" i="3" s="1"/>
  <c r="U1483" i="4"/>
  <c r="F340" i="3" s="1"/>
  <c r="Y1485" i="4"/>
  <c r="J342" i="3" s="1"/>
  <c r="W1486" i="4"/>
  <c r="H343" i="3" s="1"/>
  <c r="U1487" i="4"/>
  <c r="F344" i="3" s="1"/>
  <c r="W1490" i="4"/>
  <c r="H347" i="3" s="1"/>
  <c r="Y1497" i="4"/>
  <c r="J354" i="3" s="1"/>
  <c r="V1506" i="4"/>
  <c r="X1506" i="4"/>
  <c r="I363" i="3" s="1"/>
  <c r="T1510" i="4"/>
  <c r="E367" i="3" s="1"/>
  <c r="V1510" i="4"/>
  <c r="G367" i="3" s="1"/>
  <c r="X1510" i="4"/>
  <c r="I367" i="3" s="1"/>
  <c r="T1514" i="4"/>
  <c r="E371" i="3" s="1"/>
  <c r="V1514" i="4"/>
  <c r="G371" i="3" s="1"/>
  <c r="X1514" i="4"/>
  <c r="I371" i="3" s="1"/>
  <c r="T1518" i="4"/>
  <c r="E375" i="3" s="1"/>
  <c r="V1518" i="4"/>
  <c r="G375" i="3" s="1"/>
  <c r="X1518" i="4"/>
  <c r="I375" i="3" s="1"/>
  <c r="T1522" i="4"/>
  <c r="E379" i="3" s="1"/>
  <c r="V1522" i="4"/>
  <c r="G379" i="3" s="1"/>
  <c r="X1522" i="4"/>
  <c r="I379" i="3" s="1"/>
  <c r="T1526" i="4"/>
  <c r="E383" i="3" s="1"/>
  <c r="V1526" i="4"/>
  <c r="G383" i="3" s="1"/>
  <c r="X1526" i="4"/>
  <c r="I383" i="3" s="1"/>
  <c r="T1530" i="4"/>
  <c r="E387" i="3" s="1"/>
  <c r="V1530" i="4"/>
  <c r="G387" i="3" s="1"/>
  <c r="X1530" i="4"/>
  <c r="I387" i="3" s="1"/>
  <c r="T1534" i="4"/>
  <c r="E391" i="3" s="1"/>
  <c r="V1534" i="4"/>
  <c r="G391" i="3" s="1"/>
  <c r="X1534" i="4"/>
  <c r="I391" i="3" s="1"/>
  <c r="T1538" i="4"/>
  <c r="E395" i="3" s="1"/>
  <c r="V1538" i="4"/>
  <c r="G395" i="3" s="1"/>
  <c r="X1538" i="4"/>
  <c r="I395" i="3" s="1"/>
  <c r="Y1550" i="4"/>
  <c r="J407" i="3" s="1"/>
  <c r="W1551" i="4"/>
  <c r="H408" i="3" s="1"/>
  <c r="Y1551" i="4"/>
  <c r="J408" i="3" s="1"/>
  <c r="Y1554" i="4"/>
  <c r="J411" i="3" s="1"/>
  <c r="W1584" i="4"/>
  <c r="H441" i="3" s="1"/>
  <c r="U1588" i="4"/>
  <c r="F445" i="3" s="1"/>
  <c r="W1588" i="4"/>
  <c r="H445" i="3" s="1"/>
  <c r="Y1588" i="4"/>
  <c r="J445" i="3" s="1"/>
  <c r="W1592" i="4"/>
  <c r="H449" i="3" s="1"/>
  <c r="U1596" i="4"/>
  <c r="F453" i="3" s="1"/>
  <c r="W1596" i="4"/>
  <c r="H453" i="3" s="1"/>
  <c r="Y1596" i="4"/>
  <c r="J453" i="3" s="1"/>
  <c r="W1600" i="4"/>
  <c r="H457" i="3" s="1"/>
  <c r="Y1603" i="4"/>
  <c r="J460" i="3" s="1"/>
  <c r="Y1610" i="4"/>
  <c r="V1611" i="4"/>
  <c r="G468" i="3" s="1"/>
  <c r="X1611" i="4"/>
  <c r="T1613" i="4"/>
  <c r="E474" i="3" s="1"/>
  <c r="W1614" i="4"/>
  <c r="W1618" i="4"/>
  <c r="Y1621" i="4"/>
  <c r="W1623" i="4"/>
  <c r="Y1625" i="4"/>
  <c r="X1637" i="4"/>
  <c r="I494" i="3" s="1"/>
  <c r="U1638" i="4"/>
  <c r="F495" i="3" s="1"/>
  <c r="W1638" i="4"/>
  <c r="H495" i="3" s="1"/>
  <c r="T1642" i="4"/>
  <c r="E499" i="3" s="1"/>
  <c r="V1642" i="4"/>
  <c r="G499" i="3" s="1"/>
  <c r="T1646" i="4"/>
  <c r="E503" i="3" s="1"/>
  <c r="V1646" i="4"/>
  <c r="G503" i="3" s="1"/>
  <c r="T1650" i="4"/>
  <c r="E507" i="3" s="1"/>
  <c r="V1650" i="4"/>
  <c r="G507" i="3" s="1"/>
  <c r="X1652" i="4"/>
  <c r="I509" i="3" s="1"/>
  <c r="T1654" i="4"/>
  <c r="E511" i="3" s="1"/>
  <c r="V1654" i="4"/>
  <c r="G511" i="3" s="1"/>
  <c r="X1656" i="4"/>
  <c r="I513" i="3" s="1"/>
  <c r="T1658" i="4"/>
  <c r="E515" i="3" s="1"/>
  <c r="V1658" i="4"/>
  <c r="G515" i="3" s="1"/>
  <c r="X1660" i="4"/>
  <c r="I517" i="3" s="1"/>
  <c r="T1662" i="4"/>
  <c r="E519" i="3" s="1"/>
  <c r="V1662" i="4"/>
  <c r="G519" i="3" s="1"/>
  <c r="X1664" i="4"/>
  <c r="I521" i="3" s="1"/>
  <c r="T1666" i="4"/>
  <c r="E523" i="3" s="1"/>
  <c r="V1666" i="4"/>
  <c r="G523" i="3" s="1"/>
  <c r="X1668" i="4"/>
  <c r="I525" i="3" s="1"/>
  <c r="U1669" i="4"/>
  <c r="F1090" i="3" s="1"/>
  <c r="W1669" i="4"/>
  <c r="H1090" i="3" s="1"/>
  <c r="T1672" i="4"/>
  <c r="E1093" i="3" s="1"/>
  <c r="Y1673" i="4"/>
  <c r="J1094" i="3" s="1"/>
  <c r="X1676" i="4"/>
  <c r="I1097" i="3" s="1"/>
  <c r="U1677" i="4"/>
  <c r="F1098" i="3" s="1"/>
  <c r="W1677" i="4"/>
  <c r="H1098" i="3" s="1"/>
  <c r="T1680" i="4"/>
  <c r="E1101" i="3" s="1"/>
  <c r="Y1681" i="4"/>
  <c r="J1103" i="3" s="1"/>
  <c r="X1684" i="4"/>
  <c r="I1106" i="3" s="1"/>
  <c r="V1690" i="4"/>
  <c r="G1111" i="3" s="1"/>
  <c r="T1691" i="4"/>
  <c r="E1112" i="3" s="1"/>
  <c r="T1694" i="4"/>
  <c r="E1115" i="3" s="1"/>
  <c r="X1702" i="4"/>
  <c r="I1123" i="3" s="1"/>
  <c r="V1703" i="4"/>
  <c r="G1124" i="3" s="1"/>
  <c r="W1715" i="4"/>
  <c r="H1136" i="3" s="1"/>
  <c r="Y1715" i="4"/>
  <c r="J1136" i="3" s="1"/>
  <c r="U1716" i="4"/>
  <c r="F1138" i="3" s="1"/>
  <c r="U1719" i="4"/>
  <c r="F1140" i="3" s="1"/>
  <c r="W1722" i="4"/>
  <c r="H1143" i="3" s="1"/>
  <c r="Y1722" i="4"/>
  <c r="J1143" i="3" s="1"/>
  <c r="V1726" i="4"/>
  <c r="G1148" i="3" s="1"/>
  <c r="X1726" i="4"/>
  <c r="I1148" i="3" s="1"/>
  <c r="U1727" i="4"/>
  <c r="F1149" i="3" s="1"/>
  <c r="U1730" i="4"/>
  <c r="F1153" i="3" s="1"/>
  <c r="U1734" i="4"/>
  <c r="F1156" i="3" s="1"/>
  <c r="U1738" i="4"/>
  <c r="F1160" i="3" s="1"/>
  <c r="U1742" i="4"/>
  <c r="F1164" i="3" s="1"/>
  <c r="U1746" i="4"/>
  <c r="F1168" i="3" s="1"/>
  <c r="V1749" i="4"/>
  <c r="G1171" i="3" s="1"/>
  <c r="X1749" i="4"/>
  <c r="I1171" i="3" s="1"/>
  <c r="V1754" i="4"/>
  <c r="G1176" i="3" s="1"/>
  <c r="V1757" i="4"/>
  <c r="G1179" i="3" s="1"/>
  <c r="V1762" i="4"/>
  <c r="G1184" i="3" s="1"/>
  <c r="X1767" i="4"/>
  <c r="I1189" i="3" s="1"/>
  <c r="V1776" i="4"/>
  <c r="G1198" i="3" s="1"/>
  <c r="V1779" i="4"/>
  <c r="G1201" i="3" s="1"/>
  <c r="X1786" i="4"/>
  <c r="I1208" i="3" s="1"/>
  <c r="T1788" i="4"/>
  <c r="E1210" i="3" s="1"/>
  <c r="X1790" i="4"/>
  <c r="I1212" i="3" s="1"/>
  <c r="T1792" i="4"/>
  <c r="E1214" i="3" s="1"/>
  <c r="V1792" i="4"/>
  <c r="G1214" i="3" s="1"/>
  <c r="X1794" i="4"/>
  <c r="I1216" i="3" s="1"/>
  <c r="X1797" i="4"/>
  <c r="I1219" i="3" s="1"/>
  <c r="U1798" i="4"/>
  <c r="F1220" i="3" s="1"/>
  <c r="W1798" i="4"/>
  <c r="H1220" i="3" s="1"/>
  <c r="T1801" i="4"/>
  <c r="E1223" i="3" s="1"/>
  <c r="X1863" i="4"/>
  <c r="I1284" i="3" s="1"/>
  <c r="V1423" i="4"/>
  <c r="G279" i="3" s="1"/>
  <c r="X1426" i="4"/>
  <c r="I282" i="3" s="1"/>
  <c r="X1436" i="4"/>
  <c r="I292" i="3" s="1"/>
  <c r="X1442" i="4"/>
  <c r="I299" i="3" s="1"/>
  <c r="X1446" i="4"/>
  <c r="I303" i="3" s="1"/>
  <c r="X1450" i="4"/>
  <c r="I307" i="3" s="1"/>
  <c r="X1454" i="4"/>
  <c r="I311" i="3" s="1"/>
  <c r="X1458" i="4"/>
  <c r="I315" i="3" s="1"/>
  <c r="X1462" i="4"/>
  <c r="I319" i="3" s="1"/>
  <c r="V1464" i="4"/>
  <c r="G321" i="3" s="1"/>
  <c r="X1466" i="4"/>
  <c r="I323" i="3" s="1"/>
  <c r="V1468" i="4"/>
  <c r="G325" i="3" s="1"/>
  <c r="X1470" i="4"/>
  <c r="I327" i="3" s="1"/>
  <c r="V1472" i="4"/>
  <c r="G329" i="3" s="1"/>
  <c r="X1474" i="4"/>
  <c r="I331" i="3" s="1"/>
  <c r="V1476" i="4"/>
  <c r="G333" i="3" s="1"/>
  <c r="X1478" i="4"/>
  <c r="I335" i="3" s="1"/>
  <c r="V1480" i="4"/>
  <c r="G337" i="3" s="1"/>
  <c r="X1482" i="4"/>
  <c r="I339" i="3" s="1"/>
  <c r="X1486" i="4"/>
  <c r="I343" i="3" s="1"/>
  <c r="X1490" i="4"/>
  <c r="I347" i="3" s="1"/>
  <c r="U1499" i="4"/>
  <c r="F356" i="3" s="1"/>
  <c r="X1501" i="4"/>
  <c r="I358" i="3" s="1"/>
  <c r="Y1504" i="4"/>
  <c r="Y1506" i="4"/>
  <c r="Y1510" i="4"/>
  <c r="J367" i="3" s="1"/>
  <c r="Y1514" i="4"/>
  <c r="J371" i="3" s="1"/>
  <c r="Y1518" i="4"/>
  <c r="J375" i="3" s="1"/>
  <c r="Y1522" i="4"/>
  <c r="J379" i="3" s="1"/>
  <c r="Y1526" i="4"/>
  <c r="J383" i="3" s="1"/>
  <c r="U1530" i="4"/>
  <c r="F387" i="3" s="1"/>
  <c r="Y1530" i="4"/>
  <c r="J387" i="3" s="1"/>
  <c r="W1533" i="4"/>
  <c r="H390" i="3" s="1"/>
  <c r="U1534" i="4"/>
  <c r="F391" i="3" s="1"/>
  <c r="Y1534" i="4"/>
  <c r="J391" i="3" s="1"/>
  <c r="W1537" i="4"/>
  <c r="H394" i="3" s="1"/>
  <c r="U1538" i="4"/>
  <c r="F395" i="3" s="1"/>
  <c r="Y1538" i="4"/>
  <c r="J395" i="3" s="1"/>
  <c r="Y1540" i="4"/>
  <c r="J397" i="3" s="1"/>
  <c r="U1549" i="4"/>
  <c r="F406" i="3" s="1"/>
  <c r="X1551" i="4"/>
  <c r="I408" i="3" s="1"/>
  <c r="X1583" i="4"/>
  <c r="I440" i="3" s="1"/>
  <c r="X1587" i="4"/>
  <c r="I444" i="3" s="1"/>
  <c r="X1591" i="4"/>
  <c r="I448" i="3" s="1"/>
  <c r="X1595" i="4"/>
  <c r="I452" i="3" s="1"/>
  <c r="X1599" i="4"/>
  <c r="I456" i="3" s="1"/>
  <c r="X1603" i="4"/>
  <c r="I460" i="3" s="1"/>
  <c r="T1609" i="4"/>
  <c r="E466" i="3" s="1"/>
  <c r="T1610" i="4"/>
  <c r="E467" i="3" s="1"/>
  <c r="T1628" i="4"/>
  <c r="E485" i="3" s="1"/>
  <c r="V1628" i="4"/>
  <c r="G485" i="3" s="1"/>
  <c r="X1630" i="4"/>
  <c r="I487" i="3" s="1"/>
  <c r="Y1633" i="4"/>
  <c r="J489" i="3" s="1"/>
  <c r="Y1640" i="4"/>
  <c r="J497" i="3" s="1"/>
  <c r="W1642" i="4"/>
  <c r="H499" i="3" s="1"/>
  <c r="U1646" i="4"/>
  <c r="F503" i="3" s="1"/>
  <c r="W1646" i="4"/>
  <c r="H503" i="3" s="1"/>
  <c r="U1650" i="4"/>
  <c r="F507" i="3" s="1"/>
  <c r="W1650" i="4"/>
  <c r="H507" i="3" s="1"/>
  <c r="Y1652" i="4"/>
  <c r="J509" i="3" s="1"/>
  <c r="U1654" i="4"/>
  <c r="F511" i="3" s="1"/>
  <c r="W1654" i="4"/>
  <c r="H511" i="3" s="1"/>
  <c r="Y1656" i="4"/>
  <c r="J513" i="3" s="1"/>
  <c r="U1658" i="4"/>
  <c r="F515" i="3" s="1"/>
  <c r="W1658" i="4"/>
  <c r="H515" i="3" s="1"/>
  <c r="Y1660" i="4"/>
  <c r="J517" i="3" s="1"/>
  <c r="U1662" i="4"/>
  <c r="F519" i="3" s="1"/>
  <c r="W1662" i="4"/>
  <c r="H519" i="3" s="1"/>
  <c r="Y1664" i="4"/>
  <c r="J521" i="3" s="1"/>
  <c r="U1666" i="4"/>
  <c r="F523" i="3" s="1"/>
  <c r="W1666" i="4"/>
  <c r="H523" i="3" s="1"/>
  <c r="Y1668" i="4"/>
  <c r="J525" i="3" s="1"/>
  <c r="X1671" i="4"/>
  <c r="I1092" i="3" s="1"/>
  <c r="U1672" i="4"/>
  <c r="F1093" i="3" s="1"/>
  <c r="W1672" i="4"/>
  <c r="H1093" i="3" s="1"/>
  <c r="T1675" i="4"/>
  <c r="E1096" i="3" s="1"/>
  <c r="Y1676" i="4"/>
  <c r="J1097" i="3" s="1"/>
  <c r="X1679" i="4"/>
  <c r="I1100" i="3" s="1"/>
  <c r="U1680" i="4"/>
  <c r="F1101" i="3" s="1"/>
  <c r="W1680" i="4"/>
  <c r="H1101" i="3" s="1"/>
  <c r="T1683" i="4"/>
  <c r="E1105" i="3" s="1"/>
  <c r="Y1684" i="4"/>
  <c r="J1106" i="3" s="1"/>
  <c r="X1687" i="4"/>
  <c r="I1108" i="3" s="1"/>
  <c r="U1688" i="4"/>
  <c r="F1109" i="3" s="1"/>
  <c r="W1688" i="4"/>
  <c r="H1109" i="3" s="1"/>
  <c r="U1691" i="4"/>
  <c r="F1112" i="3" s="1"/>
  <c r="W1691" i="4"/>
  <c r="H1112" i="3" s="1"/>
  <c r="V1700" i="4"/>
  <c r="G1121" i="3" s="1"/>
  <c r="U1701" i="4"/>
  <c r="F1122" i="3" s="1"/>
  <c r="Y1702" i="4"/>
  <c r="J1123" i="3" s="1"/>
  <c r="T1721" i="4"/>
  <c r="E1142" i="3" s="1"/>
  <c r="T1725" i="4"/>
  <c r="E1147" i="3" s="1"/>
  <c r="Y1726" i="4"/>
  <c r="J1148" i="3" s="1"/>
  <c r="T1731" i="4"/>
  <c r="E1152" i="3" s="1"/>
  <c r="T1735" i="4"/>
  <c r="E1157" i="3" s="1"/>
  <c r="T1739" i="4"/>
  <c r="E1161" i="3" s="1"/>
  <c r="T1743" i="4"/>
  <c r="E1165" i="3" s="1"/>
  <c r="T1748" i="4"/>
  <c r="E1170" i="3" s="1"/>
  <c r="Y1749" i="4"/>
  <c r="J1171" i="3" s="1"/>
  <c r="U1750" i="4"/>
  <c r="F1172" i="3" s="1"/>
  <c r="W1753" i="4"/>
  <c r="H1175" i="3" s="1"/>
  <c r="Y1753" i="4"/>
  <c r="J1175" i="3" s="1"/>
  <c r="W1762" i="4"/>
  <c r="H1184" i="3" s="1"/>
  <c r="U1766" i="4"/>
  <c r="F1188" i="3" s="1"/>
  <c r="W1766" i="4"/>
  <c r="H1188" i="3" s="1"/>
  <c r="T1769" i="4"/>
  <c r="E1191" i="3" s="1"/>
  <c r="V1769" i="4"/>
  <c r="G1191" i="3" s="1"/>
  <c r="U1773" i="4"/>
  <c r="F1195" i="3" s="1"/>
  <c r="U1792" i="4"/>
  <c r="F1214" i="3" s="1"/>
  <c r="W1792" i="4"/>
  <c r="H1214" i="3" s="1"/>
  <c r="T1796" i="4"/>
  <c r="E1218" i="3" s="1"/>
  <c r="Y1797" i="4"/>
  <c r="J1219" i="3" s="1"/>
  <c r="X1800" i="4"/>
  <c r="I1222" i="3" s="1"/>
  <c r="W1801" i="4"/>
  <c r="H1223" i="3" s="1"/>
  <c r="U1839" i="4"/>
  <c r="F1260" i="3" s="1"/>
  <c r="Y1841" i="4"/>
  <c r="J1262" i="3" s="1"/>
  <c r="Y1844" i="4"/>
  <c r="J1265" i="3" s="1"/>
  <c r="U1844" i="4"/>
  <c r="F1265" i="3" s="1"/>
  <c r="Y1847" i="4"/>
  <c r="J1268" i="3" s="1"/>
  <c r="T1848" i="4"/>
  <c r="E1269" i="3" s="1"/>
  <c r="V1851" i="4"/>
  <c r="G1272" i="3" s="1"/>
  <c r="W1853" i="4"/>
  <c r="H1274" i="3" s="1"/>
  <c r="V1855" i="4"/>
  <c r="G1276" i="3" s="1"/>
  <c r="T1858" i="4"/>
  <c r="E1279" i="3" s="1"/>
  <c r="T1859" i="4"/>
  <c r="E1280" i="3" s="1"/>
  <c r="Y1442" i="4"/>
  <c r="J299" i="3" s="1"/>
  <c r="Y1446" i="4"/>
  <c r="J303" i="3" s="1"/>
  <c r="Y1450" i="4"/>
  <c r="J307" i="3" s="1"/>
  <c r="Y1454" i="4"/>
  <c r="J311" i="3" s="1"/>
  <c r="Y1458" i="4"/>
  <c r="J315" i="3" s="1"/>
  <c r="Y1462" i="4"/>
  <c r="J319" i="3" s="1"/>
  <c r="Y1466" i="4"/>
  <c r="J323" i="3" s="1"/>
  <c r="Y1470" i="4"/>
  <c r="J327" i="3" s="1"/>
  <c r="Y1474" i="4"/>
  <c r="J331" i="3" s="1"/>
  <c r="Y1478" i="4"/>
  <c r="J335" i="3" s="1"/>
  <c r="Y1482" i="4"/>
  <c r="J339" i="3" s="1"/>
  <c r="Y1486" i="4"/>
  <c r="J343" i="3" s="1"/>
  <c r="Y1490" i="4"/>
  <c r="J347" i="3" s="1"/>
  <c r="W1502" i="4"/>
  <c r="H359" i="3" s="1"/>
  <c r="T1503" i="4"/>
  <c r="E360" i="3" s="1"/>
  <c r="X1507" i="4"/>
  <c r="X1511" i="4"/>
  <c r="I368" i="3" s="1"/>
  <c r="X1515" i="4"/>
  <c r="I372" i="3" s="1"/>
  <c r="X1519" i="4"/>
  <c r="I376" i="3" s="1"/>
  <c r="X1523" i="4"/>
  <c r="I380" i="3" s="1"/>
  <c r="Y1544" i="4"/>
  <c r="J401" i="3" s="1"/>
  <c r="X1548" i="4"/>
  <c r="I405" i="3" s="1"/>
  <c r="U1585" i="4"/>
  <c r="F442" i="3" s="1"/>
  <c r="Y1585" i="4"/>
  <c r="J442" i="3" s="1"/>
  <c r="U1593" i="4"/>
  <c r="F450" i="3" s="1"/>
  <c r="Y1593" i="4"/>
  <c r="J450" i="3" s="1"/>
  <c r="U1601" i="4"/>
  <c r="F458" i="3" s="1"/>
  <c r="Y1601" i="4"/>
  <c r="J458" i="3" s="1"/>
  <c r="U1609" i="4"/>
  <c r="V1612" i="4"/>
  <c r="G469" i="3" s="1"/>
  <c r="W1615" i="4"/>
  <c r="W1617" i="4"/>
  <c r="Y1626" i="4"/>
  <c r="W1627" i="4"/>
  <c r="H484" i="3" s="1"/>
  <c r="T1636" i="4"/>
  <c r="E493" i="3" s="1"/>
  <c r="X1641" i="4"/>
  <c r="I498" i="3" s="1"/>
  <c r="T1643" i="4"/>
  <c r="E500" i="3" s="1"/>
  <c r="T1647" i="4"/>
  <c r="E504" i="3" s="1"/>
  <c r="T1651" i="4"/>
  <c r="E508" i="3" s="1"/>
  <c r="T1655" i="4"/>
  <c r="E512" i="3" s="1"/>
  <c r="X1657" i="4"/>
  <c r="I514" i="3" s="1"/>
  <c r="T1659" i="4"/>
  <c r="E516" i="3" s="1"/>
  <c r="X1661" i="4"/>
  <c r="I518" i="3" s="1"/>
  <c r="T1663" i="4"/>
  <c r="E520" i="3" s="1"/>
  <c r="X1665" i="4"/>
  <c r="I522" i="3" s="1"/>
  <c r="T1667" i="4"/>
  <c r="E524" i="3" s="1"/>
  <c r="T1670" i="4"/>
  <c r="E1091" i="3" s="1"/>
  <c r="Y1671" i="4"/>
  <c r="J1092" i="3" s="1"/>
  <c r="X1674" i="4"/>
  <c r="I1095" i="3" s="1"/>
  <c r="U1675" i="4"/>
  <c r="F1096" i="3" s="1"/>
  <c r="T1678" i="4"/>
  <c r="E1099" i="3" s="1"/>
  <c r="Y1679" i="4"/>
  <c r="J1100" i="3" s="1"/>
  <c r="X1682" i="4"/>
  <c r="I1104" i="3" s="1"/>
  <c r="U1683" i="4"/>
  <c r="F1105" i="3" s="1"/>
  <c r="T1686" i="4"/>
  <c r="E1145" i="3" s="1"/>
  <c r="Y1687" i="4"/>
  <c r="J1108" i="3" s="1"/>
  <c r="X1690" i="4"/>
  <c r="I1111" i="3" s="1"/>
  <c r="V1691" i="4"/>
  <c r="G1112" i="3" s="1"/>
  <c r="X1697" i="4"/>
  <c r="I1118" i="3" s="1"/>
  <c r="W1700" i="4"/>
  <c r="H1121" i="3" s="1"/>
  <c r="T1701" i="4"/>
  <c r="E1122" i="3" s="1"/>
  <c r="X1703" i="4"/>
  <c r="I1124" i="3" s="1"/>
  <c r="V1704" i="4"/>
  <c r="G1126" i="3" s="1"/>
  <c r="V1707" i="4"/>
  <c r="G1128" i="3" s="1"/>
  <c r="V1709" i="4"/>
  <c r="G1130" i="3" s="1"/>
  <c r="V1711" i="4"/>
  <c r="G1132" i="3" s="1"/>
  <c r="W1713" i="4"/>
  <c r="H1134" i="3" s="1"/>
  <c r="T1714" i="4"/>
  <c r="E1135" i="3" s="1"/>
  <c r="U1720" i="4"/>
  <c r="F1141" i="3" s="1"/>
  <c r="W1723" i="4"/>
  <c r="H1144" i="3" s="1"/>
  <c r="U1724" i="4"/>
  <c r="F1146" i="3" s="1"/>
  <c r="U1731" i="4"/>
  <c r="F1152" i="3" s="1"/>
  <c r="U1735" i="4"/>
  <c r="F1157" i="3" s="1"/>
  <c r="U1739" i="4"/>
  <c r="F1161" i="3" s="1"/>
  <c r="U1743" i="4"/>
  <c r="F1165" i="3" s="1"/>
  <c r="U1747" i="4"/>
  <c r="F1169" i="3" s="1"/>
  <c r="T1755" i="4"/>
  <c r="E1177" i="3" s="1"/>
  <c r="T1759" i="4"/>
  <c r="E1181" i="3" s="1"/>
  <c r="X1761" i="4"/>
  <c r="I1183" i="3" s="1"/>
  <c r="W1765" i="4"/>
  <c r="H1187" i="3" s="1"/>
  <c r="W1768" i="4"/>
  <c r="H1190" i="3" s="1"/>
  <c r="U1769" i="4"/>
  <c r="F1191" i="3" s="1"/>
  <c r="T1781" i="4"/>
  <c r="E1203" i="3" s="1"/>
  <c r="X1783" i="4"/>
  <c r="I1205" i="3" s="1"/>
  <c r="T1785" i="4"/>
  <c r="E1207" i="3" s="1"/>
  <c r="X1787" i="4"/>
  <c r="I1209" i="3" s="1"/>
  <c r="T1789" i="4"/>
  <c r="E1211" i="3" s="1"/>
  <c r="X1791" i="4"/>
  <c r="I1213" i="3" s="1"/>
  <c r="T1793" i="4"/>
  <c r="E1215" i="3" s="1"/>
  <c r="X1795" i="4"/>
  <c r="I1217" i="3" s="1"/>
  <c r="U1796" i="4"/>
  <c r="F1218" i="3" s="1"/>
  <c r="T1799" i="4"/>
  <c r="E1221" i="3" s="1"/>
  <c r="X1803" i="4"/>
  <c r="I1225" i="3" s="1"/>
  <c r="T1804" i="4"/>
  <c r="E1226" i="3" s="1"/>
  <c r="X1805" i="4"/>
  <c r="T1806" i="4"/>
  <c r="E1228" i="3" s="1"/>
  <c r="X1807" i="4"/>
  <c r="T1808" i="4"/>
  <c r="E1230" i="3" s="1"/>
  <c r="X1809" i="4"/>
  <c r="T1810" i="4"/>
  <c r="E1232" i="3" s="1"/>
  <c r="X1811" i="4"/>
  <c r="T1812" i="4"/>
  <c r="E1233" i="3" s="1"/>
  <c r="U1845" i="4"/>
  <c r="F1266" i="3" s="1"/>
  <c r="W1855" i="4"/>
  <c r="H1276" i="3" s="1"/>
  <c r="T1856" i="4"/>
  <c r="E1277" i="3" s="1"/>
  <c r="X1861" i="4"/>
  <c r="I1282" i="3" s="1"/>
  <c r="V1868" i="4"/>
  <c r="G1289" i="3" s="1"/>
  <c r="X1431" i="4"/>
  <c r="I287" i="3" s="1"/>
  <c r="X1435" i="4"/>
  <c r="I291" i="3" s="1"/>
  <c r="X1439" i="4"/>
  <c r="I295" i="3" s="1"/>
  <c r="X1443" i="4"/>
  <c r="I300" i="3" s="1"/>
  <c r="X1447" i="4"/>
  <c r="I304" i="3" s="1"/>
  <c r="X1451" i="4"/>
  <c r="I308" i="3" s="1"/>
  <c r="X1455" i="4"/>
  <c r="I312" i="3" s="1"/>
  <c r="X1459" i="4"/>
  <c r="I316" i="3" s="1"/>
  <c r="X1463" i="4"/>
  <c r="I320" i="3" s="1"/>
  <c r="T1465" i="4"/>
  <c r="E322" i="3" s="1"/>
  <c r="X1467" i="4"/>
  <c r="I324" i="3" s="1"/>
  <c r="T1469" i="4"/>
  <c r="E326" i="3" s="1"/>
  <c r="X1471" i="4"/>
  <c r="I328" i="3" s="1"/>
  <c r="T1473" i="4"/>
  <c r="E330" i="3" s="1"/>
  <c r="X1475" i="4"/>
  <c r="I332" i="3" s="1"/>
  <c r="T1477" i="4"/>
  <c r="E334" i="3" s="1"/>
  <c r="X1479" i="4"/>
  <c r="I336" i="3" s="1"/>
  <c r="T1481" i="4"/>
  <c r="E338" i="3" s="1"/>
  <c r="X1483" i="4"/>
  <c r="I340" i="3" s="1"/>
  <c r="T1485" i="4"/>
  <c r="E342" i="3" s="1"/>
  <c r="X1487" i="4"/>
  <c r="I344" i="3" s="1"/>
  <c r="X1491" i="4"/>
  <c r="I348" i="3" s="1"/>
  <c r="X1495" i="4"/>
  <c r="I352" i="3" s="1"/>
  <c r="W1499" i="4"/>
  <c r="H356" i="3" s="1"/>
  <c r="Y1503" i="4"/>
  <c r="Y1548" i="4"/>
  <c r="J405" i="3" s="1"/>
  <c r="X1556" i="4"/>
  <c r="I413" i="3" s="1"/>
  <c r="X1584" i="4"/>
  <c r="I441" i="3" s="1"/>
  <c r="V1585" i="4"/>
  <c r="G442" i="3" s="1"/>
  <c r="X1588" i="4"/>
  <c r="I445" i="3" s="1"/>
  <c r="X1592" i="4"/>
  <c r="I449" i="3" s="1"/>
  <c r="V1593" i="4"/>
  <c r="G450" i="3" s="1"/>
  <c r="X1596" i="4"/>
  <c r="I453" i="3" s="1"/>
  <c r="X1600" i="4"/>
  <c r="I457" i="3" s="1"/>
  <c r="V1601" i="4"/>
  <c r="G458" i="3" s="1"/>
  <c r="X1604" i="4"/>
  <c r="I461" i="3" s="1"/>
  <c r="X1608" i="4"/>
  <c r="W1612" i="4"/>
  <c r="X1619" i="4"/>
  <c r="X1627" i="4"/>
  <c r="I484" i="3" s="1"/>
  <c r="Y1634" i="4"/>
  <c r="J491" i="3" s="1"/>
  <c r="W1635" i="4"/>
  <c r="H492" i="3" s="1"/>
  <c r="X1638" i="4"/>
  <c r="I495" i="3" s="1"/>
  <c r="Y1645" i="4"/>
  <c r="J502" i="3" s="1"/>
  <c r="Y1649" i="4"/>
  <c r="J506" i="3" s="1"/>
  <c r="U1651" i="4"/>
  <c r="F508" i="3" s="1"/>
  <c r="Y1653" i="4"/>
  <c r="J510" i="3" s="1"/>
  <c r="Y1657" i="4"/>
  <c r="J514" i="3" s="1"/>
  <c r="U1659" i="4"/>
  <c r="F516" i="3" s="1"/>
  <c r="Y1661" i="4"/>
  <c r="J518" i="3" s="1"/>
  <c r="U1663" i="4"/>
  <c r="F520" i="3" s="1"/>
  <c r="Y1665" i="4"/>
  <c r="J522" i="3" s="1"/>
  <c r="X1669" i="4"/>
  <c r="I1090" i="3" s="1"/>
  <c r="U1670" i="4"/>
  <c r="F1091" i="3" s="1"/>
  <c r="T1673" i="4"/>
  <c r="E1094" i="3" s="1"/>
  <c r="Y1674" i="4"/>
  <c r="J1095" i="3" s="1"/>
  <c r="X1677" i="4"/>
  <c r="I1098" i="3" s="1"/>
  <c r="U1678" i="4"/>
  <c r="F1099" i="3" s="1"/>
  <c r="T1681" i="4"/>
  <c r="E1103" i="3" s="1"/>
  <c r="Y1682" i="4"/>
  <c r="J1104" i="3" s="1"/>
  <c r="X1685" i="4"/>
  <c r="I1107" i="3" s="1"/>
  <c r="U1686" i="4"/>
  <c r="F1145" i="3" s="1"/>
  <c r="T1689" i="4"/>
  <c r="E1110" i="3" s="1"/>
  <c r="Y1690" i="4"/>
  <c r="J1111" i="3" s="1"/>
  <c r="U1692" i="4"/>
  <c r="F1113" i="3" s="1"/>
  <c r="U1695" i="4"/>
  <c r="F1116" i="3" s="1"/>
  <c r="Y1703" i="4"/>
  <c r="J1124" i="3" s="1"/>
  <c r="W1707" i="4"/>
  <c r="H1128" i="3" s="1"/>
  <c r="W1709" i="4"/>
  <c r="H1130" i="3" s="1"/>
  <c r="W1711" i="4"/>
  <c r="H1132" i="3" s="1"/>
  <c r="V1717" i="4"/>
  <c r="G1139" i="3" s="1"/>
  <c r="T1732" i="4"/>
  <c r="E1154" i="3" s="1"/>
  <c r="T1736" i="4"/>
  <c r="E1158" i="3" s="1"/>
  <c r="T1740" i="4"/>
  <c r="E1162" i="3" s="1"/>
  <c r="T1744" i="4"/>
  <c r="E1166" i="3" s="1"/>
  <c r="U1751" i="4"/>
  <c r="F1173" i="3" s="1"/>
  <c r="W1754" i="4"/>
  <c r="H1176" i="3" s="1"/>
  <c r="U1755" i="4"/>
  <c r="F1177" i="3" s="1"/>
  <c r="W1758" i="4"/>
  <c r="H1180" i="3" s="1"/>
  <c r="U1759" i="4"/>
  <c r="F1181" i="3" s="1"/>
  <c r="W1776" i="4"/>
  <c r="H1198" i="3" s="1"/>
  <c r="U1777" i="4"/>
  <c r="F1199" i="3" s="1"/>
  <c r="Y1779" i="4"/>
  <c r="J1201" i="3" s="1"/>
  <c r="Y1791" i="4"/>
  <c r="J1213" i="3" s="1"/>
  <c r="Y1795" i="4"/>
  <c r="J1217" i="3" s="1"/>
  <c r="X1798" i="4"/>
  <c r="I1220" i="3" s="1"/>
  <c r="T1802" i="4"/>
  <c r="E1224" i="3" s="1"/>
  <c r="Y1803" i="4"/>
  <c r="J1225" i="3" s="1"/>
  <c r="U1804" i="4"/>
  <c r="F1226" i="3" s="1"/>
  <c r="Y1805" i="4"/>
  <c r="U1806" i="4"/>
  <c r="F1228" i="3" s="1"/>
  <c r="Y1807" i="4"/>
  <c r="U1808" i="4"/>
  <c r="Y1809" i="4"/>
  <c r="U1810" i="4"/>
  <c r="Y1811" i="4"/>
  <c r="J1485" i="3" s="1"/>
  <c r="U1812" i="4"/>
  <c r="Y1813" i="4"/>
  <c r="U1814" i="4"/>
  <c r="F1235" i="3" s="1"/>
  <c r="Y1815" i="4"/>
  <c r="U1816" i="4"/>
  <c r="Y1817" i="4"/>
  <c r="U1818" i="4"/>
  <c r="Y1819" i="4"/>
  <c r="J1240" i="3" s="1"/>
  <c r="U1820" i="4"/>
  <c r="Y1821" i="4"/>
  <c r="U1822" i="4"/>
  <c r="Y1823" i="4"/>
  <c r="U1824" i="4"/>
  <c r="Y1825" i="4"/>
  <c r="U1826" i="4"/>
  <c r="Y1827" i="4"/>
  <c r="J1248" i="3" s="1"/>
  <c r="U1828" i="4"/>
  <c r="Y1829" i="4"/>
  <c r="J1250" i="3" s="1"/>
  <c r="U1830" i="4"/>
  <c r="F1251" i="3" s="1"/>
  <c r="Y1831" i="4"/>
  <c r="J1252" i="3" s="1"/>
  <c r="U1832" i="4"/>
  <c r="F1253" i="3" s="1"/>
  <c r="Y1833" i="4"/>
  <c r="J1254" i="3" s="1"/>
  <c r="U1834" i="4"/>
  <c r="F1255" i="3" s="1"/>
  <c r="Y1835" i="4"/>
  <c r="J1256" i="3" s="1"/>
  <c r="U1836" i="4"/>
  <c r="F1257" i="3" s="1"/>
  <c r="Y1837" i="4"/>
  <c r="J1258" i="3" s="1"/>
  <c r="U1838" i="4"/>
  <c r="F1259" i="3" s="1"/>
  <c r="Y1840" i="4"/>
  <c r="J1261" i="3" s="1"/>
  <c r="Y1843" i="4"/>
  <c r="J1264" i="3" s="1"/>
  <c r="U1843" i="4"/>
  <c r="F1264" i="3" s="1"/>
  <c r="Y1849" i="4"/>
  <c r="J1270" i="3" s="1"/>
  <c r="T1850" i="4"/>
  <c r="E1271" i="3" s="1"/>
  <c r="X1851" i="4"/>
  <c r="I1272" i="3" s="1"/>
  <c r="U1852" i="4"/>
  <c r="F1273" i="3" s="1"/>
  <c r="T1854" i="4"/>
  <c r="E1275" i="3" s="1"/>
  <c r="V1858" i="4"/>
  <c r="G1279" i="3" s="1"/>
  <c r="X1860" i="4"/>
  <c r="I1281" i="3" s="1"/>
  <c r="U1861" i="4"/>
  <c r="F1282" i="3" s="1"/>
  <c r="V1863" i="4"/>
  <c r="G1284" i="3" s="1"/>
  <c r="T1866" i="4"/>
  <c r="E1287" i="3" s="1"/>
  <c r="Y1867" i="4"/>
  <c r="J1288" i="3" s="1"/>
  <c r="W1870" i="4"/>
  <c r="H1291" i="3" s="1"/>
  <c r="V1873" i="4"/>
  <c r="G1294" i="3" s="1"/>
  <c r="W1875" i="4"/>
  <c r="H1296" i="3" s="1"/>
  <c r="T1876" i="4"/>
  <c r="E1297" i="3" s="1"/>
  <c r="X1876" i="4"/>
  <c r="I1297" i="3" s="1"/>
  <c r="Y1877" i="4"/>
  <c r="J1298" i="3" s="1"/>
  <c r="T1879" i="4"/>
  <c r="E1300" i="3" s="1"/>
  <c r="V1879" i="4"/>
  <c r="G1300" i="3" s="1"/>
  <c r="W1880" i="4"/>
  <c r="H1301" i="3" s="1"/>
  <c r="X1882" i="4"/>
  <c r="I1303" i="3" s="1"/>
  <c r="U1883" i="4"/>
  <c r="F1304" i="3" s="1"/>
  <c r="W1885" i="4"/>
  <c r="H1306" i="3" s="1"/>
  <c r="U1893" i="4"/>
  <c r="F1314" i="3" s="1"/>
  <c r="W1898" i="4"/>
  <c r="H1319" i="3" s="1"/>
  <c r="U1899" i="4"/>
  <c r="F1320" i="3" s="1"/>
  <c r="Y1901" i="4"/>
  <c r="J1322" i="3" s="1"/>
  <c r="W1902" i="4"/>
  <c r="H1323" i="3" s="1"/>
  <c r="T1903" i="4"/>
  <c r="E1324" i="3" s="1"/>
  <c r="X1905" i="4"/>
  <c r="I1326" i="3" s="1"/>
  <c r="U1906" i="4"/>
  <c r="F1327" i="3" s="1"/>
  <c r="W1906" i="4"/>
  <c r="H1327" i="3" s="1"/>
  <c r="W1909" i="4"/>
  <c r="H1330" i="3" s="1"/>
  <c r="U1913" i="4"/>
  <c r="F1334" i="3" s="1"/>
  <c r="W1915" i="4"/>
  <c r="H1336" i="3" s="1"/>
  <c r="U1916" i="4"/>
  <c r="F1337" i="3" s="1"/>
  <c r="Y1917" i="4"/>
  <c r="J1338" i="3" s="1"/>
  <c r="W1918" i="4"/>
  <c r="H1340" i="3" s="1"/>
  <c r="X1921" i="4"/>
  <c r="I1343" i="3" s="1"/>
  <c r="W1924" i="4"/>
  <c r="H1346" i="3" s="1"/>
  <c r="T1929" i="4"/>
  <c r="E1351" i="3" s="1"/>
  <c r="W1934" i="4"/>
  <c r="H1356" i="3" s="1"/>
  <c r="W1941" i="4"/>
  <c r="H1363" i="3" s="1"/>
  <c r="U1942" i="4"/>
  <c r="F1364" i="3" s="1"/>
  <c r="W1945" i="4"/>
  <c r="H1367" i="3" s="1"/>
  <c r="U1946" i="4"/>
  <c r="F1368" i="3" s="1"/>
  <c r="W1949" i="4"/>
  <c r="H1371" i="3" s="1"/>
  <c r="U1950" i="4"/>
  <c r="F1372" i="3" s="1"/>
  <c r="W1953" i="4"/>
  <c r="H1375" i="3" s="1"/>
  <c r="U1954" i="4"/>
  <c r="F1376" i="3" s="1"/>
  <c r="W1957" i="4"/>
  <c r="H1379" i="3" s="1"/>
  <c r="U1958" i="4"/>
  <c r="F1380" i="3" s="1"/>
  <c r="W1961" i="4"/>
  <c r="H1383" i="3" s="1"/>
  <c r="U1962" i="4"/>
  <c r="F1384" i="3" s="1"/>
  <c r="W1965" i="4"/>
  <c r="H1386" i="3" s="1"/>
  <c r="U1966" i="4"/>
  <c r="F1388" i="3" s="1"/>
  <c r="W1969" i="4"/>
  <c r="U1970" i="4"/>
  <c r="F1392" i="3" s="1"/>
  <c r="W1973" i="4"/>
  <c r="U1974" i="4"/>
  <c r="W1977" i="4"/>
  <c r="U1978" i="4"/>
  <c r="Y1980" i="4"/>
  <c r="Y1988" i="4"/>
  <c r="J1410" i="3" s="1"/>
  <c r="Y1996" i="4"/>
  <c r="J1418" i="3" s="1"/>
  <c r="Y2004" i="4"/>
  <c r="J1426" i="3" s="1"/>
  <c r="U2014" i="4"/>
  <c r="F1435" i="3" s="1"/>
  <c r="W2014" i="4"/>
  <c r="H1435" i="3" s="1"/>
  <c r="Y2016" i="4"/>
  <c r="J1437" i="3" s="1"/>
  <c r="U2018" i="4"/>
  <c r="F1438" i="3" s="1"/>
  <c r="U2020" i="4"/>
  <c r="F1441" i="3" s="1"/>
  <c r="Y2024" i="4"/>
  <c r="J1445" i="3" s="1"/>
  <c r="U2024" i="4"/>
  <c r="F1445" i="3" s="1"/>
  <c r="T2027" i="4"/>
  <c r="E1448" i="3" s="1"/>
  <c r="U2029" i="4"/>
  <c r="F1450" i="3" s="1"/>
  <c r="T2034" i="4"/>
  <c r="E1455" i="3" s="1"/>
  <c r="T2038" i="4"/>
  <c r="E1459" i="3" s="1"/>
  <c r="Y2039" i="4"/>
  <c r="J1460" i="3" s="1"/>
  <c r="U2040" i="4"/>
  <c r="F1463" i="3" s="1"/>
  <c r="T2044" i="4"/>
  <c r="E1461" i="3" s="1"/>
  <c r="U2050" i="4"/>
  <c r="F1471" i="3" s="1"/>
  <c r="U2051" i="4"/>
  <c r="F1472" i="3" s="1"/>
  <c r="V2053" i="4"/>
  <c r="G1474" i="3" s="1"/>
  <c r="X2053" i="4"/>
  <c r="I1474" i="3" s="1"/>
  <c r="X2056" i="4"/>
  <c r="I1477" i="3" s="1"/>
  <c r="T2064" i="4"/>
  <c r="E1486" i="3" s="1"/>
  <c r="U2066" i="4"/>
  <c r="F1488" i="3" s="1"/>
  <c r="U2067" i="4"/>
  <c r="F1489" i="3" s="1"/>
  <c r="V2069" i="4"/>
  <c r="G1491" i="3" s="1"/>
  <c r="X2069" i="4"/>
  <c r="I1491" i="3" s="1"/>
  <c r="W2070" i="4"/>
  <c r="H1492" i="3" s="1"/>
  <c r="W2073" i="4"/>
  <c r="H1495" i="3" s="1"/>
  <c r="W2074" i="4"/>
  <c r="H1496" i="3" s="1"/>
  <c r="W2141" i="4"/>
  <c r="X2152" i="4"/>
  <c r="U2156" i="4"/>
  <c r="X2158" i="4"/>
  <c r="U2159" i="4"/>
  <c r="Y2161" i="4"/>
  <c r="Y2164" i="4"/>
  <c r="W2165" i="4"/>
  <c r="H752" i="3" s="1"/>
  <c r="T2166" i="4"/>
  <c r="E753" i="3" s="1"/>
  <c r="X2166" i="4"/>
  <c r="U2169" i="4"/>
  <c r="Y2169" i="4"/>
  <c r="W2172" i="4"/>
  <c r="H759" i="3" s="1"/>
  <c r="Y2177" i="4"/>
  <c r="U2181" i="4"/>
  <c r="Y2203" i="4"/>
  <c r="J2677" i="3" s="1"/>
  <c r="V1861" i="4"/>
  <c r="G1282" i="3" s="1"/>
  <c r="W1863" i="4"/>
  <c r="H1284" i="3" s="1"/>
  <c r="T1864" i="4"/>
  <c r="E1285" i="3" s="1"/>
  <c r="Y1865" i="4"/>
  <c r="J1286" i="3" s="1"/>
  <c r="T1867" i="4"/>
  <c r="E1288" i="3" s="1"/>
  <c r="W1868" i="4"/>
  <c r="H1289" i="3" s="1"/>
  <c r="X1870" i="4"/>
  <c r="I1291" i="3" s="1"/>
  <c r="U1871" i="4"/>
  <c r="F1292" i="3" s="1"/>
  <c r="W1873" i="4"/>
  <c r="H1294" i="3" s="1"/>
  <c r="T1886" i="4"/>
  <c r="E1307" i="3" s="1"/>
  <c r="W1890" i="4"/>
  <c r="H1311" i="3" s="1"/>
  <c r="V1893" i="4"/>
  <c r="G1314" i="3" s="1"/>
  <c r="W1895" i="4"/>
  <c r="H1316" i="3" s="1"/>
  <c r="T1896" i="4"/>
  <c r="E1317" i="3" s="1"/>
  <c r="T1897" i="4"/>
  <c r="E1318" i="3" s="1"/>
  <c r="X1898" i="4"/>
  <c r="I1319" i="3" s="1"/>
  <c r="T1900" i="4"/>
  <c r="E1321" i="3" s="1"/>
  <c r="T1901" i="4"/>
  <c r="E1322" i="3" s="1"/>
  <c r="X1902" i="4"/>
  <c r="I1323" i="3" s="1"/>
  <c r="Y1905" i="4"/>
  <c r="J1326" i="3" s="1"/>
  <c r="T1908" i="4"/>
  <c r="E1329" i="3" s="1"/>
  <c r="X1909" i="4"/>
  <c r="I1330" i="3" s="1"/>
  <c r="V1910" i="4"/>
  <c r="G1331" i="3" s="1"/>
  <c r="X1912" i="4"/>
  <c r="I1333" i="3" s="1"/>
  <c r="X1915" i="4"/>
  <c r="I1336" i="3" s="1"/>
  <c r="V1916" i="4"/>
  <c r="G1337" i="3" s="1"/>
  <c r="X1918" i="4"/>
  <c r="I1340" i="3" s="1"/>
  <c r="Y1921" i="4"/>
  <c r="J1343" i="3" s="1"/>
  <c r="X1924" i="4"/>
  <c r="I1346" i="3" s="1"/>
  <c r="T1926" i="4"/>
  <c r="E1348" i="3" s="1"/>
  <c r="W1928" i="4"/>
  <c r="H1350" i="3" s="1"/>
  <c r="W1931" i="4"/>
  <c r="H1353" i="3" s="1"/>
  <c r="U1932" i="4"/>
  <c r="F1354" i="3" s="1"/>
  <c r="Y1937" i="4"/>
  <c r="J1359" i="3" s="1"/>
  <c r="W1938" i="4"/>
  <c r="H1360" i="3" s="1"/>
  <c r="Y1938" i="4"/>
  <c r="J1360" i="3" s="1"/>
  <c r="T1939" i="4"/>
  <c r="E1361" i="3" s="1"/>
  <c r="X1941" i="4"/>
  <c r="I1363" i="3" s="1"/>
  <c r="V1942" i="4"/>
  <c r="G1364" i="3" s="1"/>
  <c r="T1943" i="4"/>
  <c r="E1365" i="3" s="1"/>
  <c r="V1946" i="4"/>
  <c r="G1368" i="3" s="1"/>
  <c r="T1947" i="4"/>
  <c r="E1369" i="3" s="1"/>
  <c r="X1949" i="4"/>
  <c r="I1371" i="3" s="1"/>
  <c r="V1950" i="4"/>
  <c r="G1372" i="3" s="1"/>
  <c r="T1951" i="4"/>
  <c r="E1373" i="3" s="1"/>
  <c r="X1953" i="4"/>
  <c r="I1375" i="3" s="1"/>
  <c r="V1954" i="4"/>
  <c r="G1376" i="3" s="1"/>
  <c r="T1955" i="4"/>
  <c r="E1377" i="3" s="1"/>
  <c r="V1958" i="4"/>
  <c r="G1380" i="3" s="1"/>
  <c r="T1959" i="4"/>
  <c r="E1381" i="3" s="1"/>
  <c r="V1962" i="4"/>
  <c r="G1384" i="3" s="1"/>
  <c r="T1963" i="4"/>
  <c r="E1385" i="3" s="1"/>
  <c r="V1966" i="4"/>
  <c r="G1388" i="3" s="1"/>
  <c r="T1967" i="4"/>
  <c r="E1389" i="3" s="1"/>
  <c r="V1970" i="4"/>
  <c r="T1971" i="4"/>
  <c r="E1393" i="3" s="1"/>
  <c r="V1974" i="4"/>
  <c r="T1975" i="4"/>
  <c r="E1397" i="3" s="1"/>
  <c r="V1978" i="4"/>
  <c r="T1979" i="4"/>
  <c r="E1401" i="3" s="1"/>
  <c r="V1982" i="4"/>
  <c r="V1986" i="4"/>
  <c r="G1408" i="3" s="1"/>
  <c r="T1987" i="4"/>
  <c r="E1409" i="3" s="1"/>
  <c r="V1990" i="4"/>
  <c r="G1412" i="3" s="1"/>
  <c r="V1994" i="4"/>
  <c r="G1416" i="3" s="1"/>
  <c r="T1995" i="4"/>
  <c r="E1417" i="3" s="1"/>
  <c r="V1998" i="4"/>
  <c r="G1420" i="3" s="1"/>
  <c r="V2002" i="4"/>
  <c r="G1424" i="3" s="1"/>
  <c r="T2003" i="4"/>
  <c r="E1425" i="3" s="1"/>
  <c r="V2006" i="4"/>
  <c r="G1428" i="3" s="1"/>
  <c r="V2010" i="4"/>
  <c r="G1431" i="3" s="1"/>
  <c r="T2011" i="4"/>
  <c r="E1432" i="3" s="1"/>
  <c r="V2011" i="4"/>
  <c r="G1432" i="3" s="1"/>
  <c r="X2013" i="4"/>
  <c r="I1434" i="3" s="1"/>
  <c r="V2014" i="4"/>
  <c r="G1435" i="3" s="1"/>
  <c r="X2017" i="4"/>
  <c r="I1439" i="3" s="1"/>
  <c r="T2017" i="4"/>
  <c r="E1439" i="3" s="1"/>
  <c r="X2022" i="4"/>
  <c r="I1443" i="3" s="1"/>
  <c r="T2024" i="4"/>
  <c r="E1445" i="3" s="1"/>
  <c r="V2026" i="4"/>
  <c r="G1447" i="3" s="1"/>
  <c r="X2026" i="4"/>
  <c r="I1447" i="3" s="1"/>
  <c r="X2029" i="4"/>
  <c r="I1450" i="3" s="1"/>
  <c r="U2033" i="4"/>
  <c r="F1454" i="3" s="1"/>
  <c r="W2036" i="4"/>
  <c r="H1457" i="3" s="1"/>
  <c r="Y2036" i="4"/>
  <c r="J1457" i="3" s="1"/>
  <c r="U2037" i="4"/>
  <c r="F1458" i="3" s="1"/>
  <c r="U2044" i="4"/>
  <c r="F1461" i="3" s="1"/>
  <c r="U2045" i="4"/>
  <c r="F1462" i="3" s="1"/>
  <c r="V2047" i="4"/>
  <c r="G1468" i="3" s="1"/>
  <c r="X2047" i="4"/>
  <c r="I1468" i="3" s="1"/>
  <c r="T2054" i="4"/>
  <c r="E1475" i="3" s="1"/>
  <c r="T2058" i="4"/>
  <c r="E1479" i="3" s="1"/>
  <c r="U2060" i="4"/>
  <c r="F1481" i="3" s="1"/>
  <c r="U2061" i="4"/>
  <c r="F1482" i="3" s="1"/>
  <c r="V2063" i="4"/>
  <c r="G1484" i="3" s="1"/>
  <c r="X2063" i="4"/>
  <c r="I1484" i="3" s="1"/>
  <c r="X2066" i="4"/>
  <c r="I1488" i="3" s="1"/>
  <c r="T2070" i="4"/>
  <c r="E1492" i="3" s="1"/>
  <c r="X2072" i="4"/>
  <c r="I1494" i="3" s="1"/>
  <c r="V2106" i="4"/>
  <c r="G1528" i="3" s="1"/>
  <c r="T2110" i="4"/>
  <c r="E1532" i="3" s="1"/>
  <c r="V2110" i="4"/>
  <c r="G1532" i="3" s="1"/>
  <c r="X2112" i="4"/>
  <c r="I1534" i="3" s="1"/>
  <c r="T2114" i="4"/>
  <c r="E1536" i="3" s="1"/>
  <c r="V2114" i="4"/>
  <c r="G1536" i="3" s="1"/>
  <c r="X2116" i="4"/>
  <c r="I1538" i="3" s="1"/>
  <c r="T2118" i="4"/>
  <c r="E1540" i="3" s="1"/>
  <c r="V2118" i="4"/>
  <c r="G1540" i="3" s="1"/>
  <c r="X2120" i="4"/>
  <c r="I1542" i="3" s="1"/>
  <c r="T2122" i="4"/>
  <c r="E1544" i="3" s="1"/>
  <c r="V2122" i="4"/>
  <c r="G1544" i="3" s="1"/>
  <c r="X2124" i="4"/>
  <c r="I1546" i="3" s="1"/>
  <c r="T2126" i="4"/>
  <c r="E1548" i="3" s="1"/>
  <c r="V2126" i="4"/>
  <c r="X2128" i="4"/>
  <c r="T2130" i="4"/>
  <c r="E1552" i="3" s="1"/>
  <c r="V2130" i="4"/>
  <c r="G1552" i="3" s="1"/>
  <c r="X2132" i="4"/>
  <c r="V2133" i="4"/>
  <c r="T2134" i="4"/>
  <c r="E1556" i="3" s="1"/>
  <c r="V2137" i="4"/>
  <c r="X2137" i="4"/>
  <c r="T2138" i="4"/>
  <c r="E1559" i="3" s="1"/>
  <c r="V2141" i="4"/>
  <c r="X2141" i="4"/>
  <c r="I728" i="3" s="1"/>
  <c r="T2142" i="4"/>
  <c r="E729" i="3" s="1"/>
  <c r="V2145" i="4"/>
  <c r="X2145" i="4"/>
  <c r="I732" i="3" s="1"/>
  <c r="T2146" i="4"/>
  <c r="E733" i="3" s="1"/>
  <c r="U2149" i="4"/>
  <c r="X2155" i="4"/>
  <c r="T2157" i="4"/>
  <c r="E744" i="3" s="1"/>
  <c r="Y2158" i="4"/>
  <c r="T2160" i="4"/>
  <c r="E747" i="3" s="1"/>
  <c r="X2162" i="4"/>
  <c r="T2163" i="4"/>
  <c r="E750" i="3" s="1"/>
  <c r="U2166" i="4"/>
  <c r="X2168" i="4"/>
  <c r="V2173" i="4"/>
  <c r="X2173" i="4"/>
  <c r="V2177" i="4"/>
  <c r="G764" i="3" s="1"/>
  <c r="X2177" i="4"/>
  <c r="X2180" i="4"/>
  <c r="T2182" i="4"/>
  <c r="E769" i="3" s="1"/>
  <c r="V2185" i="4"/>
  <c r="X2185" i="4"/>
  <c r="T2190" i="4"/>
  <c r="E2664" i="3" s="1"/>
  <c r="V2193" i="4"/>
  <c r="G2667" i="3" s="1"/>
  <c r="X2193" i="4"/>
  <c r="I2667" i="3" s="1"/>
  <c r="T2199" i="4"/>
  <c r="E2673" i="3" s="1"/>
  <c r="T2203" i="4"/>
  <c r="E2677" i="3" s="1"/>
  <c r="X2204" i="4"/>
  <c r="I2678" i="3" s="1"/>
  <c r="T2217" i="4"/>
  <c r="E2691" i="3" s="1"/>
  <c r="U2228" i="4"/>
  <c r="F2702" i="3" s="1"/>
  <c r="W2231" i="4"/>
  <c r="H2705" i="3" s="1"/>
  <c r="U2232" i="4"/>
  <c r="F2706" i="3" s="1"/>
  <c r="W1861" i="4"/>
  <c r="H1282" i="3" s="1"/>
  <c r="X1868" i="4"/>
  <c r="I1289" i="3" s="1"/>
  <c r="U1869" i="4"/>
  <c r="F1290" i="3" s="1"/>
  <c r="T1874" i="4"/>
  <c r="E1295" i="3" s="1"/>
  <c r="Y1875" i="4"/>
  <c r="J1296" i="3" s="1"/>
  <c r="W1878" i="4"/>
  <c r="H1299" i="3" s="1"/>
  <c r="V1881" i="4"/>
  <c r="G1302" i="3" s="1"/>
  <c r="W1883" i="4"/>
  <c r="H1304" i="3" s="1"/>
  <c r="T1884" i="4"/>
  <c r="E1305" i="3" s="1"/>
  <c r="X1884" i="4"/>
  <c r="I1305" i="3" s="1"/>
  <c r="Y1885" i="4"/>
  <c r="J1306" i="3" s="1"/>
  <c r="T1887" i="4"/>
  <c r="E1308" i="3" s="1"/>
  <c r="V1887" i="4"/>
  <c r="G1308" i="3" s="1"/>
  <c r="W1888" i="4"/>
  <c r="H1309" i="3" s="1"/>
  <c r="X1890" i="4"/>
  <c r="I1311" i="3" s="1"/>
  <c r="U1891" i="4"/>
  <c r="F1312" i="3" s="1"/>
  <c r="W1893" i="4"/>
  <c r="H1314" i="3" s="1"/>
  <c r="W1899" i="4"/>
  <c r="H1320" i="3" s="1"/>
  <c r="Y1902" i="4"/>
  <c r="J1323" i="3" s="1"/>
  <c r="T1904" i="4"/>
  <c r="E1325" i="3" s="1"/>
  <c r="U1907" i="4"/>
  <c r="F1328" i="3" s="1"/>
  <c r="Y1909" i="4"/>
  <c r="J1330" i="3" s="1"/>
  <c r="W1910" i="4"/>
  <c r="H1331" i="3" s="1"/>
  <c r="W1913" i="4"/>
  <c r="H1334" i="3" s="1"/>
  <c r="T1914" i="4"/>
  <c r="E1335" i="3" s="1"/>
  <c r="W1919" i="4"/>
  <c r="H1341" i="3" s="1"/>
  <c r="X1931" i="4"/>
  <c r="I1353" i="3" s="1"/>
  <c r="V1932" i="4"/>
  <c r="G1354" i="3" s="1"/>
  <c r="T1936" i="4"/>
  <c r="E1358" i="3" s="1"/>
  <c r="V1936" i="4"/>
  <c r="G1358" i="3" s="1"/>
  <c r="T1937" i="4"/>
  <c r="E1359" i="3" s="1"/>
  <c r="X1938" i="4"/>
  <c r="I1360" i="3" s="1"/>
  <c r="Y1941" i="4"/>
  <c r="J1363" i="3" s="1"/>
  <c r="W1942" i="4"/>
  <c r="H1364" i="3" s="1"/>
  <c r="Y1945" i="4"/>
  <c r="J1367" i="3" s="1"/>
  <c r="W1946" i="4"/>
  <c r="H1368" i="3" s="1"/>
  <c r="Y1949" i="4"/>
  <c r="J1371" i="3" s="1"/>
  <c r="W1950" i="4"/>
  <c r="H1372" i="3" s="1"/>
  <c r="Y1953" i="4"/>
  <c r="J1375" i="3" s="1"/>
  <c r="Y1957" i="4"/>
  <c r="J1379" i="3" s="1"/>
  <c r="W1958" i="4"/>
  <c r="H1380" i="3" s="1"/>
  <c r="Y1961" i="4"/>
  <c r="J1383" i="3" s="1"/>
  <c r="W1962" i="4"/>
  <c r="H1384" i="3" s="1"/>
  <c r="Y1965" i="4"/>
  <c r="J1386" i="3" s="1"/>
  <c r="W1966" i="4"/>
  <c r="H1388" i="3" s="1"/>
  <c r="Y1969" i="4"/>
  <c r="W1970" i="4"/>
  <c r="Y1973" i="4"/>
  <c r="W1974" i="4"/>
  <c r="Y1977" i="4"/>
  <c r="W1978" i="4"/>
  <c r="U1983" i="4"/>
  <c r="F1405" i="3" s="1"/>
  <c r="Y1985" i="4"/>
  <c r="J1407" i="3" s="1"/>
  <c r="U1991" i="4"/>
  <c r="F1413" i="3" s="1"/>
  <c r="U1999" i="4"/>
  <c r="F1421" i="3" s="1"/>
  <c r="Y2001" i="4"/>
  <c r="J1423" i="3" s="1"/>
  <c r="W2007" i="4"/>
  <c r="H1429" i="3" s="1"/>
  <c r="U2011" i="4"/>
  <c r="F1432" i="3" s="1"/>
  <c r="W2011" i="4"/>
  <c r="H1432" i="3" s="1"/>
  <c r="U2023" i="4"/>
  <c r="F1444" i="3" s="1"/>
  <c r="T2028" i="4"/>
  <c r="E1449" i="3" s="1"/>
  <c r="T2035" i="4"/>
  <c r="E1456" i="3" s="1"/>
  <c r="U2041" i="4"/>
  <c r="F1464" i="3" s="1"/>
  <c r="T2048" i="4"/>
  <c r="E1469" i="3" s="1"/>
  <c r="U2054" i="4"/>
  <c r="F1475" i="3" s="1"/>
  <c r="U2055" i="4"/>
  <c r="F1476" i="3" s="1"/>
  <c r="V2057" i="4"/>
  <c r="G1478" i="3" s="1"/>
  <c r="X2057" i="4"/>
  <c r="I1478" i="3" s="1"/>
  <c r="X2060" i="4"/>
  <c r="I1481" i="3" s="1"/>
  <c r="T2068" i="4"/>
  <c r="E1490" i="3" s="1"/>
  <c r="U2078" i="4"/>
  <c r="F1500" i="3" s="1"/>
  <c r="W2078" i="4"/>
  <c r="H1500" i="3" s="1"/>
  <c r="U2082" i="4"/>
  <c r="F1503" i="3" s="1"/>
  <c r="W2082" i="4"/>
  <c r="H1503" i="3" s="1"/>
  <c r="U2086" i="4"/>
  <c r="F1508" i="3" s="1"/>
  <c r="W2086" i="4"/>
  <c r="H1508" i="3" s="1"/>
  <c r="U2090" i="4"/>
  <c r="F1512" i="3" s="1"/>
  <c r="W2090" i="4"/>
  <c r="H1512" i="3" s="1"/>
  <c r="U2094" i="4"/>
  <c r="F1515" i="3" s="1"/>
  <c r="W2094" i="4"/>
  <c r="H1515" i="3" s="1"/>
  <c r="U2098" i="4"/>
  <c r="F1519" i="3" s="1"/>
  <c r="W2098" i="4"/>
  <c r="H1519" i="3" s="1"/>
  <c r="U2102" i="4"/>
  <c r="F1523" i="3" s="1"/>
  <c r="W2102" i="4"/>
  <c r="H1523" i="3" s="1"/>
  <c r="Y2148" i="4"/>
  <c r="Y2155" i="4"/>
  <c r="U2160" i="4"/>
  <c r="U2161" i="4"/>
  <c r="Y2165" i="4"/>
  <c r="T2167" i="4"/>
  <c r="E754" i="3" s="1"/>
  <c r="U2170" i="4"/>
  <c r="Y2178" i="4"/>
  <c r="J765" i="3" s="1"/>
  <c r="Y2186" i="4"/>
  <c r="Y2194" i="4"/>
  <c r="J2668" i="3" s="1"/>
  <c r="U2202" i="4"/>
  <c r="F2676" i="3" s="1"/>
  <c r="Y2204" i="4"/>
  <c r="J2678" i="3" s="1"/>
  <c r="W2209" i="4"/>
  <c r="H2683" i="3" s="1"/>
  <c r="U2210" i="4"/>
  <c r="F2684" i="3" s="1"/>
  <c r="Y2210" i="4"/>
  <c r="J2684" i="3" s="1"/>
  <c r="Y2215" i="4"/>
  <c r="J2689" i="3" s="1"/>
  <c r="Y2219" i="4"/>
  <c r="J2694" i="3" s="1"/>
  <c r="T2225" i="4"/>
  <c r="E2699" i="3" s="1"/>
  <c r="X2225" i="4"/>
  <c r="I2699" i="3" s="1"/>
  <c r="V2228" i="4"/>
  <c r="G2702" i="3" s="1"/>
  <c r="V1859" i="4"/>
  <c r="G1280" i="3" s="1"/>
  <c r="T1862" i="4"/>
  <c r="E1283" i="3" s="1"/>
  <c r="W1866" i="4"/>
  <c r="H1287" i="3" s="1"/>
  <c r="V1869" i="4"/>
  <c r="G1290" i="3" s="1"/>
  <c r="W1871" i="4"/>
  <c r="H1292" i="3" s="1"/>
  <c r="T1872" i="4"/>
  <c r="E1293" i="3" s="1"/>
  <c r="X1872" i="4"/>
  <c r="I1293" i="3" s="1"/>
  <c r="Y1873" i="4"/>
  <c r="J1294" i="3" s="1"/>
  <c r="T1875" i="4"/>
  <c r="E1296" i="3" s="1"/>
  <c r="V1875" i="4"/>
  <c r="G1296" i="3" s="1"/>
  <c r="W1876" i="4"/>
  <c r="H1297" i="3" s="1"/>
  <c r="X1878" i="4"/>
  <c r="I1299" i="3" s="1"/>
  <c r="U1879" i="4"/>
  <c r="F1300" i="3" s="1"/>
  <c r="W1881" i="4"/>
  <c r="H1302" i="3" s="1"/>
  <c r="T1894" i="4"/>
  <c r="E1315" i="3" s="1"/>
  <c r="T1898" i="4"/>
  <c r="E1319" i="3" s="1"/>
  <c r="X1899" i="4"/>
  <c r="I1320" i="3" s="1"/>
  <c r="V1900" i="4"/>
  <c r="G1321" i="3" s="1"/>
  <c r="W1903" i="4"/>
  <c r="H1324" i="3" s="1"/>
  <c r="U1904" i="4"/>
  <c r="F1325" i="3" s="1"/>
  <c r="X1906" i="4"/>
  <c r="I1327" i="3" s="1"/>
  <c r="V1907" i="4"/>
  <c r="G1328" i="3" s="1"/>
  <c r="X1910" i="4"/>
  <c r="I1331" i="3" s="1"/>
  <c r="T1915" i="4"/>
  <c r="E1336" i="3" s="1"/>
  <c r="X1919" i="4"/>
  <c r="I1341" i="3" s="1"/>
  <c r="V1920" i="4"/>
  <c r="G1342" i="3" s="1"/>
  <c r="X1922" i="4"/>
  <c r="I1344" i="3" s="1"/>
  <c r="T1924" i="4"/>
  <c r="E1346" i="3" s="1"/>
  <c r="X1925" i="4"/>
  <c r="I1347" i="3" s="1"/>
  <c r="Y1928" i="4"/>
  <c r="J1350" i="3" s="1"/>
  <c r="W1929" i="4"/>
  <c r="H1351" i="3" s="1"/>
  <c r="V1939" i="4"/>
  <c r="G1361" i="3" s="1"/>
  <c r="T1940" i="4"/>
  <c r="E1362" i="3" s="1"/>
  <c r="X1942" i="4"/>
  <c r="I1364" i="3" s="1"/>
  <c r="V1943" i="4"/>
  <c r="G1365" i="3" s="1"/>
  <c r="T1944" i="4"/>
  <c r="E1366" i="3" s="1"/>
  <c r="X1946" i="4"/>
  <c r="I1368" i="3" s="1"/>
  <c r="V1947" i="4"/>
  <c r="G1369" i="3" s="1"/>
  <c r="T1948" i="4"/>
  <c r="E1370" i="3" s="1"/>
  <c r="X1950" i="4"/>
  <c r="I1372" i="3" s="1"/>
  <c r="V1951" i="4"/>
  <c r="G1373" i="3" s="1"/>
  <c r="T1952" i="4"/>
  <c r="E1374" i="3" s="1"/>
  <c r="X1954" i="4"/>
  <c r="I1376" i="3" s="1"/>
  <c r="X1958" i="4"/>
  <c r="I1380" i="3" s="1"/>
  <c r="X1962" i="4"/>
  <c r="I1384" i="3" s="1"/>
  <c r="V1963" i="4"/>
  <c r="G1385" i="3" s="1"/>
  <c r="X1966" i="4"/>
  <c r="I1388" i="3" s="1"/>
  <c r="V1967" i="4"/>
  <c r="X1970" i="4"/>
  <c r="I1392" i="3" s="1"/>
  <c r="V1971" i="4"/>
  <c r="X1974" i="4"/>
  <c r="V1975" i="4"/>
  <c r="G1397" i="3" s="1"/>
  <c r="X1978" i="4"/>
  <c r="V1979" i="4"/>
  <c r="X1982" i="4"/>
  <c r="V1983" i="4"/>
  <c r="V1987" i="4"/>
  <c r="G1409" i="3" s="1"/>
  <c r="X1990" i="4"/>
  <c r="I1412" i="3" s="1"/>
  <c r="V1991" i="4"/>
  <c r="G1413" i="3" s="1"/>
  <c r="T1992" i="4"/>
  <c r="E1414" i="3" s="1"/>
  <c r="V1995" i="4"/>
  <c r="G1417" i="3" s="1"/>
  <c r="X1998" i="4"/>
  <c r="I1420" i="3" s="1"/>
  <c r="V1999" i="4"/>
  <c r="G1421" i="3" s="1"/>
  <c r="T2000" i="4"/>
  <c r="E1422" i="3" s="1"/>
  <c r="V2003" i="4"/>
  <c r="G1425" i="3" s="1"/>
  <c r="X2006" i="4"/>
  <c r="I1428" i="3" s="1"/>
  <c r="V2007" i="4"/>
  <c r="G1429" i="3" s="1"/>
  <c r="X2010" i="4"/>
  <c r="I1431" i="3" s="1"/>
  <c r="X2023" i="4"/>
  <c r="I1444" i="3" s="1"/>
  <c r="T2025" i="4"/>
  <c r="E1446" i="3" s="1"/>
  <c r="U2027" i="4"/>
  <c r="F1448" i="3" s="1"/>
  <c r="V2030" i="4"/>
  <c r="G1451" i="3" s="1"/>
  <c r="X2030" i="4"/>
  <c r="I1451" i="3" s="1"/>
  <c r="U2031" i="4"/>
  <c r="F1452" i="3" s="1"/>
  <c r="U2034" i="4"/>
  <c r="F1455" i="3" s="1"/>
  <c r="T2042" i="4"/>
  <c r="E1465" i="3" s="1"/>
  <c r="U2048" i="4"/>
  <c r="F1469" i="3" s="1"/>
  <c r="U2049" i="4"/>
  <c r="F1470" i="3" s="1"/>
  <c r="V2051" i="4"/>
  <c r="G1472" i="3" s="1"/>
  <c r="X2051" i="4"/>
  <c r="I1472" i="3" s="1"/>
  <c r="X2054" i="4"/>
  <c r="I1475" i="3" s="1"/>
  <c r="T2062" i="4"/>
  <c r="E1483" i="3" s="1"/>
  <c r="U2064" i="4"/>
  <c r="F1486" i="3" s="1"/>
  <c r="U2065" i="4"/>
  <c r="F1487" i="3" s="1"/>
  <c r="V2067" i="4"/>
  <c r="G1489" i="3" s="1"/>
  <c r="X2067" i="4"/>
  <c r="I1489" i="3" s="1"/>
  <c r="V2070" i="4"/>
  <c r="G1492" i="3" s="1"/>
  <c r="T2075" i="4"/>
  <c r="E1497" i="3" s="1"/>
  <c r="V2075" i="4"/>
  <c r="G1497" i="3" s="1"/>
  <c r="X2081" i="4"/>
  <c r="I1504" i="3" s="1"/>
  <c r="X2085" i="4"/>
  <c r="I1507" i="3" s="1"/>
  <c r="T2091" i="4"/>
  <c r="E1527" i="3" s="1"/>
  <c r="X2093" i="4"/>
  <c r="I1514" i="3" s="1"/>
  <c r="T2095" i="4"/>
  <c r="E1516" i="3" s="1"/>
  <c r="X2097" i="4"/>
  <c r="I1518" i="3" s="1"/>
  <c r="T2099" i="4"/>
  <c r="E1520" i="3" s="1"/>
  <c r="X2101" i="4"/>
  <c r="I1522" i="3" s="1"/>
  <c r="X2135" i="4"/>
  <c r="T2147" i="4"/>
  <c r="E734" i="3" s="1"/>
  <c r="X2147" i="4"/>
  <c r="Y2152" i="4"/>
  <c r="X2156" i="4"/>
  <c r="X2159" i="4"/>
  <c r="T2161" i="4"/>
  <c r="E748" i="3" s="1"/>
  <c r="V2163" i="4"/>
  <c r="G750" i="3" s="1"/>
  <c r="T2164" i="4"/>
  <c r="E751" i="3" s="1"/>
  <c r="W2166" i="4"/>
  <c r="U2167" i="4"/>
  <c r="F754" i="3" s="1"/>
  <c r="X2169" i="4"/>
  <c r="T2171" i="4"/>
  <c r="E758" i="3" s="1"/>
  <c r="V2174" i="4"/>
  <c r="X2174" i="4"/>
  <c r="V2178" i="4"/>
  <c r="X2181" i="4"/>
  <c r="T2183" i="4"/>
  <c r="E770" i="3" s="1"/>
  <c r="X2189" i="4"/>
  <c r="I2663" i="3" s="1"/>
  <c r="T2191" i="4"/>
  <c r="E2665" i="3" s="1"/>
  <c r="X2197" i="4"/>
  <c r="I2671" i="3" s="1"/>
  <c r="T2200" i="4"/>
  <c r="E2674" i="3" s="1"/>
  <c r="X2201" i="4"/>
  <c r="I2675" i="3" s="1"/>
  <c r="X2202" i="4"/>
  <c r="I2676" i="3" s="1"/>
  <c r="T2211" i="4"/>
  <c r="E2685" i="3" s="1"/>
  <c r="W2213" i="4"/>
  <c r="H2687" i="3" s="1"/>
  <c r="T2214" i="4"/>
  <c r="E2688" i="3" s="1"/>
  <c r="Y2223" i="4"/>
  <c r="J2697" i="3" s="1"/>
  <c r="T1863" i="4"/>
  <c r="E1284" i="3" s="1"/>
  <c r="X1892" i="4"/>
  <c r="I1313" i="3" s="1"/>
  <c r="T1895" i="4"/>
  <c r="E1316" i="3" s="1"/>
  <c r="V1895" i="4"/>
  <c r="G1316" i="3" s="1"/>
  <c r="T1931" i="4"/>
  <c r="E1353" i="3" s="1"/>
  <c r="W1980" i="4"/>
  <c r="W1984" i="4"/>
  <c r="H1406" i="3" s="1"/>
  <c r="W1988" i="4"/>
  <c r="H1410" i="3" s="1"/>
  <c r="W1992" i="4"/>
  <c r="H1414" i="3" s="1"/>
  <c r="W1996" i="4"/>
  <c r="H1418" i="3" s="1"/>
  <c r="W2000" i="4"/>
  <c r="H1422" i="3" s="1"/>
  <c r="W2008" i="4"/>
  <c r="H1102" i="3" s="1"/>
  <c r="X2027" i="4"/>
  <c r="I1448" i="3" s="1"/>
  <c r="X2034" i="4"/>
  <c r="I1455" i="3" s="1"/>
  <c r="X2038" i="4"/>
  <c r="I1459" i="3" s="1"/>
  <c r="U2039" i="4"/>
  <c r="F1460" i="3" s="1"/>
  <c r="U2043" i="4"/>
  <c r="F1466" i="3" s="1"/>
  <c r="X2045" i="4"/>
  <c r="I1462" i="3" s="1"/>
  <c r="T2056" i="4"/>
  <c r="E1477" i="3" s="1"/>
  <c r="U2059" i="4"/>
  <c r="F1480" i="3" s="1"/>
  <c r="X2061" i="4"/>
  <c r="I1482" i="3" s="1"/>
  <c r="X2064" i="4"/>
  <c r="I1486" i="3" s="1"/>
  <c r="Y2070" i="4"/>
  <c r="J1492" i="3" s="1"/>
  <c r="W2107" i="4"/>
  <c r="H1529" i="3" s="1"/>
  <c r="W2111" i="4"/>
  <c r="H1533" i="3" s="1"/>
  <c r="W2115" i="4"/>
  <c r="H1537" i="3" s="1"/>
  <c r="W2119" i="4"/>
  <c r="H1541" i="3" s="1"/>
  <c r="W2123" i="4"/>
  <c r="H1545" i="3" s="1"/>
  <c r="W2127" i="4"/>
  <c r="W2131" i="4"/>
  <c r="W2135" i="4"/>
  <c r="H1339" i="3" s="1"/>
  <c r="W2139" i="4"/>
  <c r="Y2139" i="4"/>
  <c r="W2143" i="4"/>
  <c r="Y2143" i="4"/>
  <c r="W2147" i="4"/>
  <c r="T2151" i="4"/>
  <c r="E738" i="3" s="1"/>
  <c r="Y2175" i="4"/>
  <c r="Y2179" i="4"/>
  <c r="J766" i="3" s="1"/>
  <c r="W2187" i="4"/>
  <c r="Y2187" i="4"/>
  <c r="W2191" i="4"/>
  <c r="H2665" i="3" s="1"/>
  <c r="U2195" i="4"/>
  <c r="F2669" i="3" s="1"/>
  <c r="W2195" i="4"/>
  <c r="H2669" i="3" s="1"/>
  <c r="Y2195" i="4"/>
  <c r="J2669" i="3" s="1"/>
  <c r="U2199" i="4"/>
  <c r="F2673" i="3" s="1"/>
  <c r="W2199" i="4"/>
  <c r="H2673" i="3" s="1"/>
  <c r="Y2199" i="4"/>
  <c r="J2673" i="3" s="1"/>
  <c r="W2217" i="4"/>
  <c r="H2691" i="3" s="1"/>
  <c r="U2218" i="4"/>
  <c r="F2692" i="3" s="1"/>
  <c r="Y2218" i="4"/>
  <c r="J2692" i="3" s="1"/>
  <c r="W2221" i="4"/>
  <c r="H2695" i="3" s="1"/>
  <c r="T2222" i="4"/>
  <c r="E2696" i="3" s="1"/>
  <c r="X2222" i="4"/>
  <c r="I2696" i="3" s="1"/>
  <c r="X1880" i="4"/>
  <c r="I1301" i="3" s="1"/>
  <c r="T1883" i="4"/>
  <c r="E1304" i="3" s="1"/>
  <c r="V1883" i="4"/>
  <c r="G1304" i="3" s="1"/>
  <c r="T1907" i="4"/>
  <c r="E1328" i="3" s="1"/>
  <c r="T1919" i="4"/>
  <c r="E1341" i="3" s="1"/>
  <c r="T2022" i="4"/>
  <c r="E1443" i="3" s="1"/>
  <c r="X2024" i="4"/>
  <c r="I1445" i="3" s="1"/>
  <c r="T2026" i="4"/>
  <c r="E1447" i="3" s="1"/>
  <c r="T2029" i="4"/>
  <c r="E1450" i="3" s="1"/>
  <c r="U2053" i="4"/>
  <c r="F1474" i="3" s="1"/>
  <c r="X2055" i="4"/>
  <c r="I1476" i="3" s="1"/>
  <c r="X2058" i="4"/>
  <c r="I1479" i="3" s="1"/>
  <c r="T2066" i="4"/>
  <c r="E1488" i="3" s="1"/>
  <c r="V2080" i="4"/>
  <c r="G1502" i="3" s="1"/>
  <c r="V2084" i="4"/>
  <c r="G1506" i="3" s="1"/>
  <c r="V2088" i="4"/>
  <c r="G1510" i="3" s="1"/>
  <c r="V2092" i="4"/>
  <c r="G1513" i="3" s="1"/>
  <c r="V2096" i="4"/>
  <c r="G1517" i="3" s="1"/>
  <c r="V2100" i="4"/>
  <c r="G1521" i="3" s="1"/>
  <c r="V2104" i="4"/>
  <c r="G1525" i="3" s="1"/>
  <c r="X2164" i="4"/>
  <c r="Y2167" i="4"/>
  <c r="X2171" i="4"/>
  <c r="X2183" i="4"/>
  <c r="X2191" i="4"/>
  <c r="I2665" i="3" s="1"/>
  <c r="X2194" i="4"/>
  <c r="I2668" i="3" s="1"/>
  <c r="X2199" i="4"/>
  <c r="I2673" i="3" s="1"/>
  <c r="T2215" i="4"/>
  <c r="E2689" i="3" s="1"/>
  <c r="X2215" i="4"/>
  <c r="I2689" i="3" s="1"/>
  <c r="W2282" i="4"/>
  <c r="H3453" i="3" s="1"/>
  <c r="W2286" i="4"/>
  <c r="H3457" i="3" s="1"/>
  <c r="X2288" i="4"/>
  <c r="I3459" i="3" s="1"/>
  <c r="V2289" i="4"/>
  <c r="G3460" i="3" s="1"/>
  <c r="Y2291" i="4"/>
  <c r="J3462" i="3" s="1"/>
  <c r="V2292" i="4"/>
  <c r="G3463" i="3" s="1"/>
  <c r="X2292" i="4"/>
  <c r="I3463" i="3" s="1"/>
  <c r="U2295" i="4"/>
  <c r="F3466" i="3" s="1"/>
  <c r="W2295" i="4"/>
  <c r="H3466" i="3" s="1"/>
  <c r="Y2299" i="4"/>
  <c r="J3470" i="3" s="1"/>
  <c r="V2300" i="4"/>
  <c r="G3471" i="3" s="1"/>
  <c r="X2300" i="4"/>
  <c r="I3471" i="3" s="1"/>
  <c r="U2303" i="4"/>
  <c r="F3474" i="3" s="1"/>
  <c r="W2303" i="4"/>
  <c r="H3474" i="3" s="1"/>
  <c r="Y2307" i="4"/>
  <c r="J3479" i="3" s="1"/>
  <c r="V2308" i="4"/>
  <c r="G3480" i="3" s="1"/>
  <c r="X2308" i="4"/>
  <c r="I3480" i="3" s="1"/>
  <c r="U2311" i="4"/>
  <c r="F3483" i="3" s="1"/>
  <c r="W2311" i="4"/>
  <c r="H3483" i="3" s="1"/>
  <c r="Y2315" i="4"/>
  <c r="J3487" i="3" s="1"/>
  <c r="V2316" i="4"/>
  <c r="G3488" i="3" s="1"/>
  <c r="U2319" i="4"/>
  <c r="F3491" i="3" s="1"/>
  <c r="T2322" i="4"/>
  <c r="E3494" i="3" s="1"/>
  <c r="U2328" i="4"/>
  <c r="F3500" i="3" s="1"/>
  <c r="W2328" i="4"/>
  <c r="H3500" i="3" s="1"/>
  <c r="Y2328" i="4"/>
  <c r="J3500" i="3" s="1"/>
  <c r="U2331" i="4"/>
  <c r="F3503" i="3" s="1"/>
  <c r="W2331" i="4"/>
  <c r="H3503" i="3" s="1"/>
  <c r="Y2331" i="4"/>
  <c r="J3503" i="3" s="1"/>
  <c r="U2335" i="4"/>
  <c r="F3507" i="3" s="1"/>
  <c r="W2335" i="4"/>
  <c r="H3507" i="3" s="1"/>
  <c r="Y2335" i="4"/>
  <c r="J3507" i="3" s="1"/>
  <c r="U2339" i="4"/>
  <c r="F3511" i="3" s="1"/>
  <c r="W2339" i="4"/>
  <c r="H3511" i="3" s="1"/>
  <c r="Y2339" i="4"/>
  <c r="J3511" i="3" s="1"/>
  <c r="U2343" i="4"/>
  <c r="F3515" i="3" s="1"/>
  <c r="W2343" i="4"/>
  <c r="H3515" i="3" s="1"/>
  <c r="Y2343" i="4"/>
  <c r="J3515" i="3" s="1"/>
  <c r="U2347" i="4"/>
  <c r="F3519" i="3" s="1"/>
  <c r="W2347" i="4"/>
  <c r="H3519" i="3" s="1"/>
  <c r="Y2347" i="4"/>
  <c r="J3519" i="3" s="1"/>
  <c r="U2351" i="4"/>
  <c r="F3523" i="3" s="1"/>
  <c r="W2351" i="4"/>
  <c r="H3523" i="3" s="1"/>
  <c r="Y2351" i="4"/>
  <c r="J3523" i="3" s="1"/>
  <c r="Y2353" i="4"/>
  <c r="J3525" i="3" s="1"/>
  <c r="W2355" i="4"/>
  <c r="H3527" i="3" s="1"/>
  <c r="W2359" i="4"/>
  <c r="H3531" i="3" s="1"/>
  <c r="W2363" i="4"/>
  <c r="H3535" i="3" s="1"/>
  <c r="W2367" i="4"/>
  <c r="H3539" i="3" s="1"/>
  <c r="W2371" i="4"/>
  <c r="H3543" i="3" s="1"/>
  <c r="W2375" i="4"/>
  <c r="H3547" i="3" s="1"/>
  <c r="W2379" i="4"/>
  <c r="H3551" i="3" s="1"/>
  <c r="W2383" i="4"/>
  <c r="H3555" i="3" s="1"/>
  <c r="W2387" i="4"/>
  <c r="H3559" i="3" s="1"/>
  <c r="W2394" i="4"/>
  <c r="H3566" i="3" s="1"/>
  <c r="Y2397" i="4"/>
  <c r="J3569" i="3" s="1"/>
  <c r="Y2398" i="4"/>
  <c r="J3570" i="3" s="1"/>
  <c r="W2403" i="4"/>
  <c r="H3575" i="3" s="1"/>
  <c r="W2407" i="4"/>
  <c r="H3579" i="3" s="1"/>
  <c r="U2411" i="4"/>
  <c r="F3583" i="3" s="1"/>
  <c r="W2411" i="4"/>
  <c r="H3583" i="3" s="1"/>
  <c r="W2415" i="4"/>
  <c r="H3587" i="3" s="1"/>
  <c r="Y2417" i="4"/>
  <c r="J3589" i="3" s="1"/>
  <c r="U2419" i="4"/>
  <c r="F3591" i="3" s="1"/>
  <c r="W2419" i="4"/>
  <c r="H3591" i="3" s="1"/>
  <c r="Y2421" i="4"/>
  <c r="J3593" i="3" s="1"/>
  <c r="U2423" i="4"/>
  <c r="W2423" i="4"/>
  <c r="U2427" i="4"/>
  <c r="F3599" i="3" s="1"/>
  <c r="W2427" i="4"/>
  <c r="H3599" i="3" s="1"/>
  <c r="Y2429" i="4"/>
  <c r="J3601" i="3" s="1"/>
  <c r="U2431" i="4"/>
  <c r="F3603" i="3" s="1"/>
  <c r="W2431" i="4"/>
  <c r="H3603" i="3" s="1"/>
  <c r="Y2433" i="4"/>
  <c r="J3605" i="3" s="1"/>
  <c r="U2435" i="4"/>
  <c r="F3607" i="3" s="1"/>
  <c r="W2435" i="4"/>
  <c r="H3607" i="3" s="1"/>
  <c r="Y2437" i="4"/>
  <c r="J3609" i="3" s="1"/>
  <c r="U2439" i="4"/>
  <c r="F3611" i="3" s="1"/>
  <c r="W2439" i="4"/>
  <c r="H3611" i="3" s="1"/>
  <c r="Y2441" i="4"/>
  <c r="J3613" i="3" s="1"/>
  <c r="U2443" i="4"/>
  <c r="F3615" i="3" s="1"/>
  <c r="W2443" i="4"/>
  <c r="H3615" i="3" s="1"/>
  <c r="Y2445" i="4"/>
  <c r="J3617" i="3" s="1"/>
  <c r="U2447" i="4"/>
  <c r="F3619" i="3" s="1"/>
  <c r="W2447" i="4"/>
  <c r="H3619" i="3" s="1"/>
  <c r="Y2449" i="4"/>
  <c r="J3621" i="3" s="1"/>
  <c r="U2451" i="4"/>
  <c r="F3623" i="3" s="1"/>
  <c r="W2451" i="4"/>
  <c r="H3623" i="3" s="1"/>
  <c r="U2454" i="4"/>
  <c r="F3626" i="3" s="1"/>
  <c r="T2457" i="4"/>
  <c r="E3629" i="3" s="1"/>
  <c r="X2457" i="4"/>
  <c r="I3629" i="3" s="1"/>
  <c r="Y2458" i="4"/>
  <c r="J3630" i="3" s="1"/>
  <c r="V2459" i="4"/>
  <c r="G3631" i="3" s="1"/>
  <c r="W2460" i="4"/>
  <c r="H3632" i="3" s="1"/>
  <c r="Y2463" i="4"/>
  <c r="J3635" i="3" s="1"/>
  <c r="Y2467" i="4"/>
  <c r="J3639" i="3" s="1"/>
  <c r="T2469" i="4"/>
  <c r="E3641" i="3" s="1"/>
  <c r="V2469" i="4"/>
  <c r="G3641" i="3" s="1"/>
  <c r="T2479" i="4"/>
  <c r="E3651" i="3" s="1"/>
  <c r="V2479" i="4"/>
  <c r="G3651" i="3" s="1"/>
  <c r="X2479" i="4"/>
  <c r="I3651" i="3" s="1"/>
  <c r="W2481" i="4"/>
  <c r="H3653" i="3" s="1"/>
  <c r="T2482" i="4"/>
  <c r="E3654" i="3" s="1"/>
  <c r="V2482" i="4"/>
  <c r="G3654" i="3" s="1"/>
  <c r="X2482" i="4"/>
  <c r="I3654" i="3" s="1"/>
  <c r="T2486" i="4"/>
  <c r="E3658" i="3" s="1"/>
  <c r="V2486" i="4"/>
  <c r="G3658" i="3" s="1"/>
  <c r="X2486" i="4"/>
  <c r="I3658" i="3" s="1"/>
  <c r="T2490" i="4"/>
  <c r="E3662" i="3" s="1"/>
  <c r="V2490" i="4"/>
  <c r="G3662" i="3" s="1"/>
  <c r="X2490" i="4"/>
  <c r="I3662" i="3" s="1"/>
  <c r="V2303" i="4"/>
  <c r="G3474" i="3" s="1"/>
  <c r="T2440" i="4"/>
  <c r="E3612" i="3" s="1"/>
  <c r="V2443" i="4"/>
  <c r="G3615" i="3" s="1"/>
  <c r="T2444" i="4"/>
  <c r="E3616" i="3" s="1"/>
  <c r="X2444" i="4"/>
  <c r="I3616" i="3" s="1"/>
  <c r="V2447" i="4"/>
  <c r="G3619" i="3" s="1"/>
  <c r="T2448" i="4"/>
  <c r="E3620" i="3" s="1"/>
  <c r="X2448" i="4"/>
  <c r="I3620" i="3" s="1"/>
  <c r="V2451" i="4"/>
  <c r="G3623" i="3" s="1"/>
  <c r="T2452" i="4"/>
  <c r="E3624" i="3" s="1"/>
  <c r="X2452" i="4"/>
  <c r="I3624" i="3" s="1"/>
  <c r="Y2453" i="4"/>
  <c r="J3625" i="3" s="1"/>
  <c r="V2454" i="4"/>
  <c r="G3626" i="3" s="1"/>
  <c r="U2457" i="4"/>
  <c r="F3629" i="3" s="1"/>
  <c r="X2460" i="4"/>
  <c r="I3632" i="3" s="1"/>
  <c r="U2469" i="4"/>
  <c r="F3641" i="3" s="1"/>
  <c r="U2479" i="4"/>
  <c r="F3651" i="3" s="1"/>
  <c r="U2482" i="4"/>
  <c r="F3654" i="3" s="1"/>
  <c r="Y2482" i="4"/>
  <c r="J3654" i="3" s="1"/>
  <c r="W2485" i="4"/>
  <c r="H3657" i="3" s="1"/>
  <c r="U2486" i="4"/>
  <c r="F3658" i="3" s="1"/>
  <c r="Y2486" i="4"/>
  <c r="J3658" i="3" s="1"/>
  <c r="W2489" i="4"/>
  <c r="H3661" i="3" s="1"/>
  <c r="U2490" i="4"/>
  <c r="F3662" i="3" s="1"/>
  <c r="Y2490" i="4"/>
  <c r="J3662" i="3" s="1"/>
  <c r="W2493" i="4"/>
  <c r="H3665" i="3" s="1"/>
  <c r="U2494" i="4"/>
  <c r="F3666" i="3" s="1"/>
  <c r="Y2494" i="4"/>
  <c r="J3666" i="3" s="1"/>
  <c r="W2497" i="4"/>
  <c r="H3669" i="3" s="1"/>
  <c r="U2498" i="4"/>
  <c r="F3670" i="3" s="1"/>
  <c r="Y2498" i="4"/>
  <c r="J3670" i="3" s="1"/>
  <c r="W2501" i="4"/>
  <c r="H3673" i="3" s="1"/>
  <c r="U2502" i="4"/>
  <c r="F3674" i="3" s="1"/>
  <c r="U2436" i="4"/>
  <c r="F3608" i="3" s="1"/>
  <c r="Y2438" i="4"/>
  <c r="J3610" i="3" s="1"/>
  <c r="U2440" i="4"/>
  <c r="F3612" i="3" s="1"/>
  <c r="Y2442" i="4"/>
  <c r="J3614" i="3" s="1"/>
  <c r="U2444" i="4"/>
  <c r="F3616" i="3" s="1"/>
  <c r="Y2446" i="4"/>
  <c r="J3618" i="3" s="1"/>
  <c r="T2455" i="4"/>
  <c r="E3627" i="3" s="1"/>
  <c r="X2455" i="4"/>
  <c r="I3627" i="3" s="1"/>
  <c r="Y2456" i="4"/>
  <c r="J3628" i="3" s="1"/>
  <c r="V2457" i="4"/>
  <c r="G3629" i="3" s="1"/>
  <c r="V2461" i="4"/>
  <c r="G3633" i="3" s="1"/>
  <c r="X2468" i="4"/>
  <c r="I3640" i="3" s="1"/>
  <c r="W2474" i="4"/>
  <c r="W2476" i="4"/>
  <c r="H3648" i="3" s="1"/>
  <c r="X2483" i="4"/>
  <c r="I3655" i="3" s="1"/>
  <c r="T2487" i="4"/>
  <c r="E3659" i="3" s="1"/>
  <c r="X2487" i="4"/>
  <c r="I3659" i="3" s="1"/>
  <c r="X2491" i="4"/>
  <c r="I3663" i="3" s="1"/>
  <c r="T2495" i="4"/>
  <c r="E3667" i="3" s="1"/>
  <c r="X2495" i="4"/>
  <c r="I3667" i="3" s="1"/>
  <c r="T2499" i="4"/>
  <c r="E3671" i="3" s="1"/>
  <c r="X2499" i="4"/>
  <c r="I3671" i="3" s="1"/>
  <c r="T2503" i="4"/>
  <c r="E3675" i="3" s="1"/>
  <c r="X2503" i="4"/>
  <c r="I3675" i="3" s="1"/>
  <c r="X2507" i="4"/>
  <c r="I3679" i="3" s="1"/>
  <c r="V2231" i="4"/>
  <c r="G2705" i="3" s="1"/>
  <c r="T2232" i="4"/>
  <c r="E2706" i="3" s="1"/>
  <c r="X2232" i="4"/>
  <c r="I2706" i="3" s="1"/>
  <c r="V2235" i="4"/>
  <c r="G3406" i="3" s="1"/>
  <c r="T2236" i="4"/>
  <c r="E3407" i="3" s="1"/>
  <c r="X2236" i="4"/>
  <c r="I3407" i="3" s="1"/>
  <c r="V2239" i="4"/>
  <c r="G3410" i="3" s="1"/>
  <c r="T2240" i="4"/>
  <c r="E3411" i="3" s="1"/>
  <c r="X2240" i="4"/>
  <c r="I3411" i="3" s="1"/>
  <c r="V2243" i="4"/>
  <c r="G3414" i="3" s="1"/>
  <c r="T2244" i="4"/>
  <c r="E3415" i="3" s="1"/>
  <c r="X2244" i="4"/>
  <c r="I3415" i="3" s="1"/>
  <c r="V2247" i="4"/>
  <c r="G3418" i="3" s="1"/>
  <c r="T2248" i="4"/>
  <c r="E3419" i="3" s="1"/>
  <c r="X2248" i="4"/>
  <c r="I3419" i="3" s="1"/>
  <c r="V2251" i="4"/>
  <c r="G3422" i="3" s="1"/>
  <c r="T2252" i="4"/>
  <c r="E3423" i="3" s="1"/>
  <c r="X2252" i="4"/>
  <c r="I3423" i="3" s="1"/>
  <c r="V2255" i="4"/>
  <c r="G3426" i="3" s="1"/>
  <c r="T2256" i="4"/>
  <c r="E3427" i="3" s="1"/>
  <c r="X2256" i="4"/>
  <c r="I3427" i="3" s="1"/>
  <c r="T2260" i="4"/>
  <c r="E3431" i="3" s="1"/>
  <c r="V2260" i="4"/>
  <c r="G3431" i="3" s="1"/>
  <c r="X2260" i="4"/>
  <c r="I3431" i="3" s="1"/>
  <c r="T2264" i="4"/>
  <c r="E3435" i="3" s="1"/>
  <c r="V2264" i="4"/>
  <c r="G3435" i="3" s="1"/>
  <c r="X2264" i="4"/>
  <c r="I3435" i="3" s="1"/>
  <c r="T2268" i="4"/>
  <c r="E3439" i="3" s="1"/>
  <c r="X2268" i="4"/>
  <c r="I3439" i="3" s="1"/>
  <c r="T2272" i="4"/>
  <c r="E3443" i="3" s="1"/>
  <c r="V2272" i="4"/>
  <c r="G3443" i="3" s="1"/>
  <c r="X2272" i="4"/>
  <c r="I3443" i="3" s="1"/>
  <c r="T2276" i="4"/>
  <c r="E3447" i="3" s="1"/>
  <c r="V2276" i="4"/>
  <c r="G3447" i="3" s="1"/>
  <c r="X2276" i="4"/>
  <c r="I3447" i="3" s="1"/>
  <c r="T2280" i="4"/>
  <c r="E3451" i="3" s="1"/>
  <c r="V2280" i="4"/>
  <c r="G3451" i="3" s="1"/>
  <c r="X2280" i="4"/>
  <c r="I3451" i="3" s="1"/>
  <c r="T2284" i="4"/>
  <c r="E3455" i="3" s="1"/>
  <c r="V2284" i="4"/>
  <c r="G3455" i="3" s="1"/>
  <c r="X2284" i="4"/>
  <c r="I3455" i="3" s="1"/>
  <c r="V2287" i="4"/>
  <c r="G3458" i="3" s="1"/>
  <c r="Y2289" i="4"/>
  <c r="J3460" i="3" s="1"/>
  <c r="Y2292" i="4"/>
  <c r="J3463" i="3" s="1"/>
  <c r="V2293" i="4"/>
  <c r="G3464" i="3" s="1"/>
  <c r="X2293" i="4"/>
  <c r="I3464" i="3" s="1"/>
  <c r="U2296" i="4"/>
  <c r="F3467" i="3" s="1"/>
  <c r="W2296" i="4"/>
  <c r="H3467" i="3" s="1"/>
  <c r="Y2300" i="4"/>
  <c r="J3471" i="3" s="1"/>
  <c r="V2301" i="4"/>
  <c r="G3472" i="3" s="1"/>
  <c r="X2301" i="4"/>
  <c r="I3472" i="3" s="1"/>
  <c r="U2304" i="4"/>
  <c r="F3475" i="3" s="1"/>
  <c r="W2304" i="4"/>
  <c r="H3475" i="3" s="1"/>
  <c r="Y2308" i="4"/>
  <c r="J3480" i="3" s="1"/>
  <c r="V2309" i="4"/>
  <c r="G3481" i="3" s="1"/>
  <c r="X2309" i="4"/>
  <c r="I3481" i="3" s="1"/>
  <c r="U2312" i="4"/>
  <c r="F3484" i="3" s="1"/>
  <c r="W2312" i="4"/>
  <c r="H3484" i="3" s="1"/>
  <c r="T2321" i="4"/>
  <c r="E3493" i="3" s="1"/>
  <c r="U2324" i="4"/>
  <c r="F3496" i="3" s="1"/>
  <c r="W2324" i="4"/>
  <c r="H3496" i="3" s="1"/>
  <c r="X2395" i="4"/>
  <c r="I3567" i="3" s="1"/>
  <c r="T2421" i="4"/>
  <c r="E3593" i="3" s="1"/>
  <c r="T2425" i="4"/>
  <c r="E3597" i="3" s="1"/>
  <c r="T2429" i="4"/>
  <c r="E3601" i="3" s="1"/>
  <c r="T2433" i="4"/>
  <c r="E3605" i="3" s="1"/>
  <c r="T2437" i="4"/>
  <c r="E3609" i="3" s="1"/>
  <c r="V2440" i="4"/>
  <c r="G3612" i="3" s="1"/>
  <c r="T2441" i="4"/>
  <c r="E3613" i="3" s="1"/>
  <c r="X2441" i="4"/>
  <c r="I3613" i="3" s="1"/>
  <c r="V2444" i="4"/>
  <c r="G3616" i="3" s="1"/>
  <c r="T2445" i="4"/>
  <c r="E3617" i="3" s="1"/>
  <c r="X2445" i="4"/>
  <c r="I3617" i="3" s="1"/>
  <c r="V2448" i="4"/>
  <c r="G3620" i="3" s="1"/>
  <c r="T2449" i="4"/>
  <c r="E3621" i="3" s="1"/>
  <c r="X2449" i="4"/>
  <c r="I3621" i="3" s="1"/>
  <c r="V2452" i="4"/>
  <c r="G3624" i="3" s="1"/>
  <c r="U2455" i="4"/>
  <c r="F3627" i="3" s="1"/>
  <c r="T2458" i="4"/>
  <c r="E3630" i="3" s="1"/>
  <c r="X2458" i="4"/>
  <c r="I3630" i="3" s="1"/>
  <c r="Y2459" i="4"/>
  <c r="J3631" i="3" s="1"/>
  <c r="V2460" i="4"/>
  <c r="G3632" i="3" s="1"/>
  <c r="X2462" i="4"/>
  <c r="I3634" i="3" s="1"/>
  <c r="T2463" i="4"/>
  <c r="E3635" i="3" s="1"/>
  <c r="X2463" i="4"/>
  <c r="I3635" i="3" s="1"/>
  <c r="W2469" i="4"/>
  <c r="H3641" i="3" s="1"/>
  <c r="Y2469" i="4"/>
  <c r="J3641" i="3" s="1"/>
  <c r="X2470" i="4"/>
  <c r="I3642" i="3" s="1"/>
  <c r="W2472" i="4"/>
  <c r="H3644" i="3" s="1"/>
  <c r="T2475" i="4"/>
  <c r="E3647" i="3" s="1"/>
  <c r="V2475" i="4"/>
  <c r="G3647" i="3" s="1"/>
  <c r="T2477" i="4"/>
  <c r="E3649" i="3" s="1"/>
  <c r="V2477" i="4"/>
  <c r="G3649" i="3" s="1"/>
  <c r="X2477" i="4"/>
  <c r="I3649" i="3" s="1"/>
  <c r="T2480" i="4"/>
  <c r="E3652" i="3" s="1"/>
  <c r="V2480" i="4"/>
  <c r="G3652" i="3" s="1"/>
  <c r="X2480" i="4"/>
  <c r="I3652" i="3" s="1"/>
  <c r="W2482" i="4"/>
  <c r="H3654" i="3" s="1"/>
  <c r="U2483" i="4"/>
  <c r="F3655" i="3" s="1"/>
  <c r="Y2483" i="4"/>
  <c r="J3655" i="3" s="1"/>
  <c r="W2486" i="4"/>
  <c r="H3658" i="3" s="1"/>
  <c r="U2487" i="4"/>
  <c r="F3659" i="3" s="1"/>
  <c r="Y2487" i="4"/>
  <c r="J3659" i="3" s="1"/>
  <c r="W2490" i="4"/>
  <c r="H3662" i="3" s="1"/>
  <c r="U2491" i="4"/>
  <c r="F3663" i="3" s="1"/>
  <c r="Y2491" i="4"/>
  <c r="J3663" i="3" s="1"/>
  <c r="Y2512" i="4"/>
  <c r="J3683" i="3" s="1"/>
  <c r="W2235" i="4"/>
  <c r="H3406" i="3" s="1"/>
  <c r="U2236" i="4"/>
  <c r="F3407" i="3" s="1"/>
  <c r="W2239" i="4"/>
  <c r="H3410" i="3" s="1"/>
  <c r="U2240" i="4"/>
  <c r="F3411" i="3" s="1"/>
  <c r="W2243" i="4"/>
  <c r="H3414" i="3" s="1"/>
  <c r="U2244" i="4"/>
  <c r="F3415" i="3" s="1"/>
  <c r="W2247" i="4"/>
  <c r="H3418" i="3" s="1"/>
  <c r="U2248" i="4"/>
  <c r="F3419" i="3" s="1"/>
  <c r="W2251" i="4"/>
  <c r="H3422" i="3" s="1"/>
  <c r="U2252" i="4"/>
  <c r="F3423" i="3" s="1"/>
  <c r="W2255" i="4"/>
  <c r="H3426" i="3" s="1"/>
  <c r="U2256" i="4"/>
  <c r="F3427" i="3" s="1"/>
  <c r="W2259" i="4"/>
  <c r="H3430" i="3" s="1"/>
  <c r="U2260" i="4"/>
  <c r="F3431" i="3" s="1"/>
  <c r="W2263" i="4"/>
  <c r="H3434" i="3" s="1"/>
  <c r="U2264" i="4"/>
  <c r="F3435" i="3" s="1"/>
  <c r="W2267" i="4"/>
  <c r="H3438" i="3" s="1"/>
  <c r="U2268" i="4"/>
  <c r="F3439" i="3" s="1"/>
  <c r="Y2268" i="4"/>
  <c r="J3439" i="3" s="1"/>
  <c r="W2271" i="4"/>
  <c r="H3442" i="3" s="1"/>
  <c r="U2272" i="4"/>
  <c r="F3443" i="3" s="1"/>
  <c r="Y2272" i="4"/>
  <c r="J3443" i="3" s="1"/>
  <c r="U2276" i="4"/>
  <c r="F3447" i="3" s="1"/>
  <c r="W2276" i="4"/>
  <c r="H3447" i="3" s="1"/>
  <c r="Y2276" i="4"/>
  <c r="J3447" i="3" s="1"/>
  <c r="U2280" i="4"/>
  <c r="F3451" i="3" s="1"/>
  <c r="W2280" i="4"/>
  <c r="H3451" i="3" s="1"/>
  <c r="Y2280" i="4"/>
  <c r="J3451" i="3" s="1"/>
  <c r="U2284" i="4"/>
  <c r="F3455" i="3" s="1"/>
  <c r="W2284" i="4"/>
  <c r="H3455" i="3" s="1"/>
  <c r="Y2284" i="4"/>
  <c r="J3455" i="3" s="1"/>
  <c r="U2291" i="4"/>
  <c r="F3462" i="3" s="1"/>
  <c r="W2291" i="4"/>
  <c r="H3462" i="3" s="1"/>
  <c r="Y2295" i="4"/>
  <c r="J3466" i="3" s="1"/>
  <c r="V2296" i="4"/>
  <c r="G3467" i="3" s="1"/>
  <c r="X2296" i="4"/>
  <c r="I3467" i="3" s="1"/>
  <c r="U2299" i="4"/>
  <c r="F3470" i="3" s="1"/>
  <c r="W2299" i="4"/>
  <c r="H3470" i="3" s="1"/>
  <c r="Y2303" i="4"/>
  <c r="J3474" i="3" s="1"/>
  <c r="V2304" i="4"/>
  <c r="G3475" i="3" s="1"/>
  <c r="X2304" i="4"/>
  <c r="I3475" i="3" s="1"/>
  <c r="U2307" i="4"/>
  <c r="F3479" i="3" s="1"/>
  <c r="W2307" i="4"/>
  <c r="H3479" i="3" s="1"/>
  <c r="Y2311" i="4"/>
  <c r="J3483" i="3" s="1"/>
  <c r="V2312" i="4"/>
  <c r="G3484" i="3" s="1"/>
  <c r="X2312" i="4"/>
  <c r="I3484" i="3" s="1"/>
  <c r="U2315" i="4"/>
  <c r="F3487" i="3" s="1"/>
  <c r="W2315" i="4"/>
  <c r="H3487" i="3" s="1"/>
  <c r="U2321" i="4"/>
  <c r="F3493" i="3" s="1"/>
  <c r="T2327" i="4"/>
  <c r="E3499" i="3" s="1"/>
  <c r="V2327" i="4"/>
  <c r="G3499" i="3" s="1"/>
  <c r="U2333" i="4"/>
  <c r="F3505" i="3" s="1"/>
  <c r="W2333" i="4"/>
  <c r="H3505" i="3" s="1"/>
  <c r="Y2333" i="4"/>
  <c r="J3505" i="3" s="1"/>
  <c r="U2337" i="4"/>
  <c r="F3509" i="3" s="1"/>
  <c r="W2337" i="4"/>
  <c r="H3509" i="3" s="1"/>
  <c r="Y2337" i="4"/>
  <c r="J3509" i="3" s="1"/>
  <c r="U2341" i="4"/>
  <c r="F3513" i="3" s="1"/>
  <c r="W2341" i="4"/>
  <c r="H3513" i="3" s="1"/>
  <c r="Y2341" i="4"/>
  <c r="J3513" i="3" s="1"/>
  <c r="U2345" i="4"/>
  <c r="F3517" i="3" s="1"/>
  <c r="W2345" i="4"/>
  <c r="H3517" i="3" s="1"/>
  <c r="Y2345" i="4"/>
  <c r="J3517" i="3" s="1"/>
  <c r="U2349" i="4"/>
  <c r="F3521" i="3" s="1"/>
  <c r="W2349" i="4"/>
  <c r="H3521" i="3" s="1"/>
  <c r="Y2349" i="4"/>
  <c r="J3521" i="3" s="1"/>
  <c r="U2353" i="4"/>
  <c r="F3525" i="3" s="1"/>
  <c r="W2353" i="4"/>
  <c r="H3525" i="3" s="1"/>
  <c r="Y2355" i="4"/>
  <c r="J3527" i="3" s="1"/>
  <c r="U2357" i="4"/>
  <c r="F3529" i="3" s="1"/>
  <c r="W2357" i="4"/>
  <c r="H3529" i="3" s="1"/>
  <c r="Y2359" i="4"/>
  <c r="J3531" i="3" s="1"/>
  <c r="U2361" i="4"/>
  <c r="F3533" i="3" s="1"/>
  <c r="W2361" i="4"/>
  <c r="H3533" i="3" s="1"/>
  <c r="Y2363" i="4"/>
  <c r="J3535" i="3" s="1"/>
  <c r="U2365" i="4"/>
  <c r="F3537" i="3" s="1"/>
  <c r="W2365" i="4"/>
  <c r="H3537" i="3" s="1"/>
  <c r="Y2367" i="4"/>
  <c r="J3539" i="3" s="1"/>
  <c r="U2369" i="4"/>
  <c r="F3541" i="3" s="1"/>
  <c r="W2369" i="4"/>
  <c r="H3541" i="3" s="1"/>
  <c r="Y2371" i="4"/>
  <c r="J3543" i="3" s="1"/>
  <c r="U2373" i="4"/>
  <c r="F3545" i="3" s="1"/>
  <c r="W2373" i="4"/>
  <c r="H3545" i="3" s="1"/>
  <c r="Y2375" i="4"/>
  <c r="J3547" i="3" s="1"/>
  <c r="U2377" i="4"/>
  <c r="F3549" i="3" s="1"/>
  <c r="W2377" i="4"/>
  <c r="H3549" i="3" s="1"/>
  <c r="Y2379" i="4"/>
  <c r="J3551" i="3" s="1"/>
  <c r="U2381" i="4"/>
  <c r="F3553" i="3" s="1"/>
  <c r="W2381" i="4"/>
  <c r="H3553" i="3" s="1"/>
  <c r="Y2383" i="4"/>
  <c r="J3555" i="3" s="1"/>
  <c r="U2385" i="4"/>
  <c r="F3557" i="3" s="1"/>
  <c r="W2385" i="4"/>
  <c r="H3557" i="3" s="1"/>
  <c r="Y2387" i="4"/>
  <c r="J3559" i="3" s="1"/>
  <c r="U2389" i="4"/>
  <c r="F3561" i="3" s="1"/>
  <c r="W2389" i="4"/>
  <c r="H3561" i="3" s="1"/>
  <c r="Y2391" i="4"/>
  <c r="J3563" i="3" s="1"/>
  <c r="W2392" i="4"/>
  <c r="H3564" i="3" s="1"/>
  <c r="U2393" i="4"/>
  <c r="F3565" i="3" s="1"/>
  <c r="W2393" i="4"/>
  <c r="H3565" i="3" s="1"/>
  <c r="W2397" i="4"/>
  <c r="H3569" i="3" s="1"/>
  <c r="U2401" i="4"/>
  <c r="F3573" i="3" s="1"/>
  <c r="W2401" i="4"/>
  <c r="H3573" i="3" s="1"/>
  <c r="Y2401" i="4"/>
  <c r="J3573" i="3" s="1"/>
  <c r="U2405" i="4"/>
  <c r="F3577" i="3" s="1"/>
  <c r="W2405" i="4"/>
  <c r="H3577" i="3" s="1"/>
  <c r="Y2405" i="4"/>
  <c r="J3577" i="3" s="1"/>
  <c r="U2409" i="4"/>
  <c r="F3581" i="3" s="1"/>
  <c r="W2409" i="4"/>
  <c r="H3581" i="3" s="1"/>
  <c r="Y2409" i="4"/>
  <c r="J3581" i="3" s="1"/>
  <c r="Y2411" i="4"/>
  <c r="J3583" i="3" s="1"/>
  <c r="U2413" i="4"/>
  <c r="F3585" i="3" s="1"/>
  <c r="W2413" i="4"/>
  <c r="H3585" i="3" s="1"/>
  <c r="Y2415" i="4"/>
  <c r="J3587" i="3" s="1"/>
  <c r="U2417" i="4"/>
  <c r="F3589" i="3" s="1"/>
  <c r="W2417" i="4"/>
  <c r="H3589" i="3" s="1"/>
  <c r="Y2419" i="4"/>
  <c r="J3591" i="3" s="1"/>
  <c r="U2421" i="4"/>
  <c r="F3593" i="3" s="1"/>
  <c r="W2421" i="4"/>
  <c r="H3593" i="3" s="1"/>
  <c r="Y2423" i="4"/>
  <c r="U2425" i="4"/>
  <c r="F3597" i="3" s="1"/>
  <c r="W2425" i="4"/>
  <c r="H3597" i="3" s="1"/>
  <c r="Y2427" i="4"/>
  <c r="J3599" i="3" s="1"/>
  <c r="W2429" i="4"/>
  <c r="H3601" i="3" s="1"/>
  <c r="U2433" i="4"/>
  <c r="F3605" i="3" s="1"/>
  <c r="W2433" i="4"/>
  <c r="H3605" i="3" s="1"/>
  <c r="Y2435" i="4"/>
  <c r="J3607" i="3" s="1"/>
  <c r="U2437" i="4"/>
  <c r="F3609" i="3" s="1"/>
  <c r="W2437" i="4"/>
  <c r="H3609" i="3" s="1"/>
  <c r="Y2439" i="4"/>
  <c r="J3611" i="3" s="1"/>
  <c r="U2441" i="4"/>
  <c r="F3613" i="3" s="1"/>
  <c r="W2441" i="4"/>
  <c r="H3613" i="3" s="1"/>
  <c r="Y2443" i="4"/>
  <c r="J3615" i="3" s="1"/>
  <c r="U2445" i="4"/>
  <c r="F3617" i="3" s="1"/>
  <c r="W2445" i="4"/>
  <c r="H3617" i="3" s="1"/>
  <c r="Y2447" i="4"/>
  <c r="J3619" i="3" s="1"/>
  <c r="U2449" i="4"/>
  <c r="F3621" i="3" s="1"/>
  <c r="W2449" i="4"/>
  <c r="H3621" i="3" s="1"/>
  <c r="Y2451" i="4"/>
  <c r="J3623" i="3" s="1"/>
  <c r="T2453" i="4"/>
  <c r="E3625" i="3" s="1"/>
  <c r="X2453" i="4"/>
  <c r="I3625" i="3" s="1"/>
  <c r="Y2454" i="4"/>
  <c r="J3626" i="3" s="1"/>
  <c r="V2455" i="4"/>
  <c r="G3627" i="3" s="1"/>
  <c r="U2458" i="4"/>
  <c r="F3630" i="3" s="1"/>
  <c r="U2463" i="4"/>
  <c r="F3635" i="3" s="1"/>
  <c r="V2466" i="4"/>
  <c r="G3638" i="3" s="1"/>
  <c r="U2467" i="4"/>
  <c r="F3639" i="3" s="1"/>
  <c r="V2468" i="4"/>
  <c r="G3640" i="3" s="1"/>
  <c r="T2473" i="4"/>
  <c r="E3645" i="3" s="1"/>
  <c r="V2473" i="4"/>
  <c r="G3645" i="3" s="1"/>
  <c r="U2480" i="4"/>
  <c r="F3652" i="3" s="1"/>
  <c r="Y2480" i="4"/>
  <c r="J3652" i="3" s="1"/>
  <c r="T2484" i="4"/>
  <c r="E3656" i="3" s="1"/>
  <c r="V2484" i="4"/>
  <c r="G3656" i="3" s="1"/>
  <c r="X2484" i="4"/>
  <c r="I3656" i="3" s="1"/>
  <c r="T2488" i="4"/>
  <c r="E3660" i="3" s="1"/>
  <c r="V2488" i="4"/>
  <c r="G3660" i="3" s="1"/>
  <c r="X2488" i="4"/>
  <c r="I3660" i="3" s="1"/>
  <c r="T2492" i="4"/>
  <c r="E3664" i="3" s="1"/>
  <c r="V2492" i="4"/>
  <c r="G3664" i="3" s="1"/>
  <c r="X2492" i="4"/>
  <c r="I3664" i="3" s="1"/>
  <c r="X2287" i="4"/>
  <c r="I3458" i="3" s="1"/>
  <c r="Y2290" i="4"/>
  <c r="J3461" i="3" s="1"/>
  <c r="V2291" i="4"/>
  <c r="G3462" i="3" s="1"/>
  <c r="U2294" i="4"/>
  <c r="F3465" i="3" s="1"/>
  <c r="Y2298" i="4"/>
  <c r="J3469" i="3" s="1"/>
  <c r="V2299" i="4"/>
  <c r="G3470" i="3" s="1"/>
  <c r="U2310" i="4"/>
  <c r="F3482" i="3" s="1"/>
  <c r="Y2314" i="4"/>
  <c r="J3486" i="3" s="1"/>
  <c r="V2315" i="4"/>
  <c r="G3487" i="3" s="1"/>
  <c r="T2320" i="4"/>
  <c r="E3492" i="3" s="1"/>
  <c r="Y2322" i="4"/>
  <c r="J3494" i="3" s="1"/>
  <c r="T2323" i="4"/>
  <c r="E3495" i="3" s="1"/>
  <c r="T2325" i="4"/>
  <c r="E3497" i="3" s="1"/>
  <c r="X2326" i="4"/>
  <c r="I3498" i="3" s="1"/>
  <c r="U2327" i="4"/>
  <c r="F3499" i="3" s="1"/>
  <c r="Y2327" i="4"/>
  <c r="J3499" i="3" s="1"/>
  <c r="T2330" i="4"/>
  <c r="E3502" i="3" s="1"/>
  <c r="X2330" i="4"/>
  <c r="I3502" i="3" s="1"/>
  <c r="T2334" i="4"/>
  <c r="E3506" i="3" s="1"/>
  <c r="X2334" i="4"/>
  <c r="I3506" i="3" s="1"/>
  <c r="T2338" i="4"/>
  <c r="E3510" i="3" s="1"/>
  <c r="X2338" i="4"/>
  <c r="I3510" i="3" s="1"/>
  <c r="T2342" i="4"/>
  <c r="E3514" i="3" s="1"/>
  <c r="X2342" i="4"/>
  <c r="I3514" i="3" s="1"/>
  <c r="T2346" i="4"/>
  <c r="E3518" i="3" s="1"/>
  <c r="X2346" i="4"/>
  <c r="I3518" i="3" s="1"/>
  <c r="T2350" i="4"/>
  <c r="E3522" i="3" s="1"/>
  <c r="X2350" i="4"/>
  <c r="I3522" i="3" s="1"/>
  <c r="T2354" i="4"/>
  <c r="E3526" i="3" s="1"/>
  <c r="X2354" i="4"/>
  <c r="I3526" i="3" s="1"/>
  <c r="X2356" i="4"/>
  <c r="I3528" i="3" s="1"/>
  <c r="T2358" i="4"/>
  <c r="E3530" i="3" s="1"/>
  <c r="X2360" i="4"/>
  <c r="I3532" i="3" s="1"/>
  <c r="T2362" i="4"/>
  <c r="E3534" i="3" s="1"/>
  <c r="X2364" i="4"/>
  <c r="I3536" i="3" s="1"/>
  <c r="T2366" i="4"/>
  <c r="E3538" i="3" s="1"/>
  <c r="X2368" i="4"/>
  <c r="I3540" i="3" s="1"/>
  <c r="T2370" i="4"/>
  <c r="E3542" i="3" s="1"/>
  <c r="X2372" i="4"/>
  <c r="I3544" i="3" s="1"/>
  <c r="T2374" i="4"/>
  <c r="E3546" i="3" s="1"/>
  <c r="X2376" i="4"/>
  <c r="I3548" i="3" s="1"/>
  <c r="T2378" i="4"/>
  <c r="E3550" i="3" s="1"/>
  <c r="X2380" i="4"/>
  <c r="I3552" i="3" s="1"/>
  <c r="T2382" i="4"/>
  <c r="E3554" i="3" s="1"/>
  <c r="X2384" i="4"/>
  <c r="I3556" i="3" s="1"/>
  <c r="T2386" i="4"/>
  <c r="E3558" i="3" s="1"/>
  <c r="X2388" i="4"/>
  <c r="I3560" i="3" s="1"/>
  <c r="T2390" i="4"/>
  <c r="E3562" i="3" s="1"/>
  <c r="X2392" i="4"/>
  <c r="I3564" i="3" s="1"/>
  <c r="V2393" i="4"/>
  <c r="G3565" i="3" s="1"/>
  <c r="X2402" i="4"/>
  <c r="I3574" i="3" s="1"/>
  <c r="T2406" i="4"/>
  <c r="E3578" i="3" s="1"/>
  <c r="X2406" i="4"/>
  <c r="I3578" i="3" s="1"/>
  <c r="T2410" i="4"/>
  <c r="E3582" i="3" s="1"/>
  <c r="X2410" i="4"/>
  <c r="I3582" i="3" s="1"/>
  <c r="X2414" i="4"/>
  <c r="I3586" i="3" s="1"/>
  <c r="X2418" i="4"/>
  <c r="I3590" i="3" s="1"/>
  <c r="X2426" i="4"/>
  <c r="I3598" i="3" s="1"/>
  <c r="X2430" i="4"/>
  <c r="I3602" i="3" s="1"/>
  <c r="U2508" i="4"/>
  <c r="F3680" i="3" s="1"/>
  <c r="V2288" i="4"/>
  <c r="G3459" i="3" s="1"/>
  <c r="T2289" i="4"/>
  <c r="E3460" i="3" s="1"/>
  <c r="Y2293" i="4"/>
  <c r="J3464" i="3" s="1"/>
  <c r="V2294" i="4"/>
  <c r="G3465" i="3" s="1"/>
  <c r="U2297" i="4"/>
  <c r="F3468" i="3" s="1"/>
  <c r="Y2301" i="4"/>
  <c r="J3472" i="3" s="1"/>
  <c r="V2302" i="4"/>
  <c r="G3473" i="3" s="1"/>
  <c r="U2305" i="4"/>
  <c r="F3477" i="3" s="1"/>
  <c r="Y2309" i="4"/>
  <c r="J3481" i="3" s="1"/>
  <c r="V2310" i="4"/>
  <c r="G3482" i="3" s="1"/>
  <c r="U2313" i="4"/>
  <c r="F3485" i="3" s="1"/>
  <c r="Y2318" i="4"/>
  <c r="J3490" i="3" s="1"/>
  <c r="W2321" i="4"/>
  <c r="H3493" i="3" s="1"/>
  <c r="U2323" i="4"/>
  <c r="F3495" i="3" s="1"/>
  <c r="X2324" i="4"/>
  <c r="I3496" i="3" s="1"/>
  <c r="U2325" i="4"/>
  <c r="F3497" i="3" s="1"/>
  <c r="U2330" i="4"/>
  <c r="F3502" i="3" s="1"/>
  <c r="Y2330" i="4"/>
  <c r="J3502" i="3" s="1"/>
  <c r="U2334" i="4"/>
  <c r="F3506" i="3" s="1"/>
  <c r="Y2334" i="4"/>
  <c r="J3506" i="3" s="1"/>
  <c r="Y2400" i="4"/>
  <c r="J3572" i="3" s="1"/>
  <c r="X2459" i="4"/>
  <c r="I3631" i="3" s="1"/>
  <c r="U2460" i="4"/>
  <c r="F3632" i="3" s="1"/>
  <c r="W2462" i="4"/>
  <c r="H3634" i="3" s="1"/>
  <c r="X2485" i="4"/>
  <c r="I3657" i="3" s="1"/>
  <c r="X2489" i="4"/>
  <c r="I3661" i="3" s="1"/>
  <c r="X2493" i="4"/>
  <c r="I3665" i="3" s="1"/>
  <c r="V2262" i="4"/>
  <c r="G3433" i="3" s="1"/>
  <c r="V2270" i="4"/>
  <c r="G3441" i="3" s="1"/>
  <c r="V2274" i="4"/>
  <c r="G3445" i="3" s="1"/>
  <c r="V2278" i="4"/>
  <c r="G3449" i="3" s="1"/>
  <c r="V2282" i="4"/>
  <c r="G3453" i="3" s="1"/>
  <c r="V2286" i="4"/>
  <c r="G3457" i="3" s="1"/>
  <c r="U2289" i="4"/>
  <c r="F3460" i="3" s="1"/>
  <c r="W2289" i="4"/>
  <c r="H3460" i="3" s="1"/>
  <c r="U2292" i="4"/>
  <c r="F3463" i="3" s="1"/>
  <c r="W2292" i="4"/>
  <c r="H3463" i="3" s="1"/>
  <c r="Y2296" i="4"/>
  <c r="J3467" i="3" s="1"/>
  <c r="V2297" i="4"/>
  <c r="G3468" i="3" s="1"/>
  <c r="X2297" i="4"/>
  <c r="I3468" i="3" s="1"/>
  <c r="U2300" i="4"/>
  <c r="F3471" i="3" s="1"/>
  <c r="W2300" i="4"/>
  <c r="H3471" i="3" s="1"/>
  <c r="Y2304" i="4"/>
  <c r="J3475" i="3" s="1"/>
  <c r="V2305" i="4"/>
  <c r="G3477" i="3" s="1"/>
  <c r="X2305" i="4"/>
  <c r="I3477" i="3" s="1"/>
  <c r="U2308" i="4"/>
  <c r="F3480" i="3" s="1"/>
  <c r="W2308" i="4"/>
  <c r="H3480" i="3" s="1"/>
  <c r="Y2312" i="4"/>
  <c r="J3484" i="3" s="1"/>
  <c r="V2313" i="4"/>
  <c r="G3485" i="3" s="1"/>
  <c r="X2313" i="4"/>
  <c r="I3485" i="3" s="1"/>
  <c r="W2317" i="4"/>
  <c r="H3489" i="3" s="1"/>
  <c r="T2328" i="4"/>
  <c r="E3500" i="3" s="1"/>
  <c r="V2328" i="4"/>
  <c r="G3500" i="3" s="1"/>
  <c r="V2394" i="4"/>
  <c r="G3566" i="3" s="1"/>
  <c r="V2395" i="4"/>
  <c r="G3567" i="3" s="1"/>
  <c r="X2399" i="4"/>
  <c r="I3571" i="3" s="1"/>
  <c r="X2419" i="4"/>
  <c r="I3591" i="3" s="1"/>
  <c r="X2423" i="4"/>
  <c r="X2427" i="4"/>
  <c r="I3599" i="3" s="1"/>
  <c r="X2431" i="4"/>
  <c r="I3603" i="3" s="1"/>
  <c r="X2435" i="4"/>
  <c r="I3607" i="3" s="1"/>
  <c r="X2439" i="4"/>
  <c r="I3611" i="3" s="1"/>
  <c r="V2442" i="4"/>
  <c r="G3614" i="3" s="1"/>
  <c r="T2443" i="4"/>
  <c r="E3615" i="3" s="1"/>
  <c r="X2443" i="4"/>
  <c r="I3615" i="3" s="1"/>
  <c r="V2446" i="4"/>
  <c r="G3618" i="3" s="1"/>
  <c r="T2447" i="4"/>
  <c r="E3619" i="3" s="1"/>
  <c r="X2447" i="4"/>
  <c r="I3619" i="3" s="1"/>
  <c r="V2450" i="4"/>
  <c r="G3622" i="3" s="1"/>
  <c r="T2451" i="4"/>
  <c r="E3623" i="3" s="1"/>
  <c r="X2451" i="4"/>
  <c r="I3623" i="3" s="1"/>
  <c r="T2454" i="4"/>
  <c r="E3626" i="3" s="1"/>
  <c r="X2454" i="4"/>
  <c r="I3626" i="3" s="1"/>
  <c r="Y2455" i="4"/>
  <c r="J3627" i="3" s="1"/>
  <c r="V2456" i="4"/>
  <c r="G3628" i="3" s="1"/>
  <c r="U2459" i="4"/>
  <c r="F3631" i="3" s="1"/>
  <c r="W2461" i="4"/>
  <c r="H3633" i="3" s="1"/>
  <c r="T2462" i="4"/>
  <c r="E3634" i="3" s="1"/>
  <c r="V2462" i="4"/>
  <c r="G3634" i="3" s="1"/>
  <c r="Y2464" i="4"/>
  <c r="J3636" i="3" s="1"/>
  <c r="Y2465" i="4"/>
  <c r="J3637" i="3" s="1"/>
  <c r="U2465" i="4"/>
  <c r="F3637" i="3" s="1"/>
  <c r="X2467" i="4"/>
  <c r="I3639" i="3" s="1"/>
  <c r="U2468" i="4"/>
  <c r="F3640" i="3" s="1"/>
  <c r="Y2471" i="4"/>
  <c r="J3643" i="3" s="1"/>
  <c r="Y2478" i="4"/>
  <c r="J3650" i="3" s="1"/>
  <c r="W2484" i="4"/>
  <c r="H3656" i="3" s="1"/>
  <c r="U2485" i="4"/>
  <c r="F3657" i="3" s="1"/>
  <c r="Y2485" i="4"/>
  <c r="J3657" i="3" s="1"/>
  <c r="W2488" i="4"/>
  <c r="H3660" i="3" s="1"/>
  <c r="U2489" i="4"/>
  <c r="F3661" i="3" s="1"/>
  <c r="Y2489" i="4"/>
  <c r="J3661" i="3" s="1"/>
  <c r="W2492" i="4"/>
  <c r="H3664" i="3" s="1"/>
  <c r="U2493" i="4"/>
  <c r="F3665" i="3" s="1"/>
  <c r="Y2493" i="4"/>
  <c r="J3665" i="3" s="1"/>
  <c r="W2496" i="4"/>
  <c r="H3668" i="3" s="1"/>
  <c r="U2497" i="4"/>
  <c r="F3669" i="3" s="1"/>
  <c r="T2496" i="4"/>
  <c r="E3668" i="3" s="1"/>
  <c r="V2496" i="4"/>
  <c r="G3668" i="3" s="1"/>
  <c r="X2496" i="4"/>
  <c r="I3668" i="3" s="1"/>
  <c r="T2500" i="4"/>
  <c r="E3672" i="3" s="1"/>
  <c r="V2500" i="4"/>
  <c r="G3672" i="3" s="1"/>
  <c r="X2500" i="4"/>
  <c r="I3672" i="3" s="1"/>
  <c r="T2504" i="4"/>
  <c r="E3676" i="3" s="1"/>
  <c r="V2504" i="4"/>
  <c r="G3676" i="3" s="1"/>
  <c r="X2504" i="4"/>
  <c r="I3676" i="3" s="1"/>
  <c r="U2510" i="4"/>
  <c r="F3682" i="3" s="1"/>
  <c r="W2512" i="4"/>
  <c r="H3683" i="3" s="1"/>
  <c r="T2513" i="4"/>
  <c r="E3684" i="3" s="1"/>
  <c r="V2513" i="4"/>
  <c r="G3684" i="3" s="1"/>
  <c r="X2513" i="4"/>
  <c r="I3684" i="3" s="1"/>
  <c r="X2517" i="4"/>
  <c r="I3689" i="3" s="1"/>
  <c r="U2518" i="4"/>
  <c r="F3690" i="3" s="1"/>
  <c r="W2520" i="4"/>
  <c r="H3692" i="3" s="1"/>
  <c r="T2521" i="4"/>
  <c r="E3693" i="3" s="1"/>
  <c r="V2521" i="4"/>
  <c r="G3693" i="3" s="1"/>
  <c r="U2524" i="4"/>
  <c r="F3696" i="3" s="1"/>
  <c r="X2525" i="4"/>
  <c r="I3697" i="3" s="1"/>
  <c r="W2528" i="4"/>
  <c r="H3700" i="3" s="1"/>
  <c r="T2529" i="4"/>
  <c r="E3701" i="3" s="1"/>
  <c r="V2529" i="4"/>
  <c r="G3701" i="3" s="1"/>
  <c r="Y2530" i="4"/>
  <c r="J3702" i="3" s="1"/>
  <c r="W2536" i="4"/>
  <c r="H3708" i="3" s="1"/>
  <c r="Y2538" i="4"/>
  <c r="J3710" i="3" s="1"/>
  <c r="W2544" i="4"/>
  <c r="H3716" i="3" s="1"/>
  <c r="Y2546" i="4"/>
  <c r="J3718" i="3" s="1"/>
  <c r="T2548" i="4"/>
  <c r="E3720" i="3" s="1"/>
  <c r="U2550" i="4"/>
  <c r="F3722" i="3" s="1"/>
  <c r="V2552" i="4"/>
  <c r="G3724" i="3" s="1"/>
  <c r="V2554" i="4"/>
  <c r="G3726" i="3" s="1"/>
  <c r="V2556" i="4"/>
  <c r="G3728" i="3" s="1"/>
  <c r="V2558" i="4"/>
  <c r="G3730" i="3" s="1"/>
  <c r="V2560" i="4"/>
  <c r="G3732" i="3" s="1"/>
  <c r="V2562" i="4"/>
  <c r="G3733" i="3" s="1"/>
  <c r="V2564" i="4"/>
  <c r="G3736" i="3" s="1"/>
  <c r="U2581" i="4"/>
  <c r="F3753" i="3" s="1"/>
  <c r="W2581" i="4"/>
  <c r="H3753" i="3" s="1"/>
  <c r="T2584" i="4"/>
  <c r="E3756" i="3" s="1"/>
  <c r="V2584" i="4"/>
  <c r="G3756" i="3" s="1"/>
  <c r="X2584" i="4"/>
  <c r="I3756" i="3" s="1"/>
  <c r="U2587" i="4"/>
  <c r="F3759" i="3" s="1"/>
  <c r="W2587" i="4"/>
  <c r="H3759" i="3" s="1"/>
  <c r="Y2587" i="4"/>
  <c r="J3759" i="3" s="1"/>
  <c r="U2591" i="4"/>
  <c r="F3763" i="3" s="1"/>
  <c r="U2595" i="4"/>
  <c r="F2426" i="3" s="1"/>
  <c r="U2599" i="4"/>
  <c r="F2430" i="3" s="1"/>
  <c r="U2603" i="4"/>
  <c r="F2435" i="3" s="1"/>
  <c r="U2607" i="4"/>
  <c r="F2439" i="3" s="1"/>
  <c r="U2611" i="4"/>
  <c r="F2443" i="3" s="1"/>
  <c r="T2615" i="4"/>
  <c r="E2447" i="3" s="1"/>
  <c r="X2615" i="4"/>
  <c r="I2447" i="3" s="1"/>
  <c r="V2618" i="4"/>
  <c r="G2450" i="3" s="1"/>
  <c r="T2619" i="4"/>
  <c r="E2451" i="3" s="1"/>
  <c r="X2619" i="4"/>
  <c r="I2451" i="3" s="1"/>
  <c r="V2622" i="4"/>
  <c r="T2623" i="4"/>
  <c r="E2455" i="3" s="1"/>
  <c r="X2623" i="4"/>
  <c r="V2626" i="4"/>
  <c r="T2627" i="4"/>
  <c r="E2459" i="3" s="1"/>
  <c r="X2627" i="4"/>
  <c r="V2630" i="4"/>
  <c r="G2462" i="3" s="1"/>
  <c r="T2631" i="4"/>
  <c r="E2463" i="3" s="1"/>
  <c r="V2633" i="4"/>
  <c r="G2465" i="3" s="1"/>
  <c r="U2636" i="4"/>
  <c r="F2468" i="3" s="1"/>
  <c r="W2638" i="4"/>
  <c r="H2470" i="3" s="1"/>
  <c r="Y2638" i="4"/>
  <c r="J2470" i="3" s="1"/>
  <c r="T2639" i="4"/>
  <c r="E2471" i="3" s="1"/>
  <c r="V2641" i="4"/>
  <c r="G2473" i="3" s="1"/>
  <c r="U2644" i="4"/>
  <c r="F2476" i="3" s="1"/>
  <c r="W2646" i="4"/>
  <c r="H2478" i="3" s="1"/>
  <c r="Y2646" i="4"/>
  <c r="J2478" i="3" s="1"/>
  <c r="T2647" i="4"/>
  <c r="E2480" i="3" s="1"/>
  <c r="V2649" i="4"/>
  <c r="G2482" i="3" s="1"/>
  <c r="U2652" i="4"/>
  <c r="F2484" i="3" s="1"/>
  <c r="T2653" i="4"/>
  <c r="E2485" i="3" s="1"/>
  <c r="V2654" i="4"/>
  <c r="G2486" i="3" s="1"/>
  <c r="T2655" i="4"/>
  <c r="E2488" i="3" s="1"/>
  <c r="V2655" i="4"/>
  <c r="G2488" i="3" s="1"/>
  <c r="T2657" i="4"/>
  <c r="E2490" i="3" s="1"/>
  <c r="V2657" i="4"/>
  <c r="G2490" i="3" s="1"/>
  <c r="V2658" i="4"/>
  <c r="G2491" i="3" s="1"/>
  <c r="X2660" i="4"/>
  <c r="I2493" i="3" s="1"/>
  <c r="T2662" i="4"/>
  <c r="E2495" i="3" s="1"/>
  <c r="X2664" i="4"/>
  <c r="V2665" i="4"/>
  <c r="V2671" i="4"/>
  <c r="G2504" i="3" s="1"/>
  <c r="X2671" i="4"/>
  <c r="I2504" i="3" s="1"/>
  <c r="Y2673" i="4"/>
  <c r="J2506" i="3" s="1"/>
  <c r="V2674" i="4"/>
  <c r="G2507" i="3" s="1"/>
  <c r="X2674" i="4"/>
  <c r="I2507" i="3" s="1"/>
  <c r="U2677" i="4"/>
  <c r="Y2677" i="4"/>
  <c r="U2679" i="4"/>
  <c r="F2512" i="3" s="1"/>
  <c r="T2688" i="4"/>
  <c r="E2521" i="3" s="1"/>
  <c r="V2688" i="4"/>
  <c r="G2521" i="3" s="1"/>
  <c r="X2688" i="4"/>
  <c r="I2521" i="3" s="1"/>
  <c r="X2690" i="4"/>
  <c r="I2523" i="3" s="1"/>
  <c r="T2690" i="4"/>
  <c r="E2523" i="3" s="1"/>
  <c r="T2692" i="4"/>
  <c r="E2525" i="3" s="1"/>
  <c r="V2692" i="4"/>
  <c r="G2525" i="3" s="1"/>
  <c r="V2697" i="4"/>
  <c r="G2530" i="3" s="1"/>
  <c r="X2699" i="4"/>
  <c r="I2532" i="3" s="1"/>
  <c r="X2702" i="4"/>
  <c r="I2535" i="3" s="1"/>
  <c r="U2706" i="4"/>
  <c r="F2539" i="3" s="1"/>
  <c r="W2706" i="4"/>
  <c r="H2539" i="3" s="1"/>
  <c r="T2707" i="4"/>
  <c r="E2540" i="3" s="1"/>
  <c r="T2709" i="4"/>
  <c r="E2542" i="3" s="1"/>
  <c r="X2709" i="4"/>
  <c r="I2542" i="3" s="1"/>
  <c r="T2712" i="4"/>
  <c r="E2545" i="3" s="1"/>
  <c r="V2712" i="4"/>
  <c r="G2545" i="3" s="1"/>
  <c r="X2714" i="4"/>
  <c r="I2547" i="3" s="1"/>
  <c r="U2718" i="4"/>
  <c r="F2551" i="3" s="1"/>
  <c r="T2727" i="4"/>
  <c r="E2560" i="3" s="1"/>
  <c r="X2727" i="4"/>
  <c r="I2560" i="3" s="1"/>
  <c r="X2736" i="4"/>
  <c r="I2569" i="3" s="1"/>
  <c r="V2737" i="4"/>
  <c r="G2570" i="3" s="1"/>
  <c r="X2743" i="4"/>
  <c r="I2576" i="3" s="1"/>
  <c r="T2746" i="4"/>
  <c r="E2579" i="3" s="1"/>
  <c r="X2746" i="4"/>
  <c r="I2579" i="3" s="1"/>
  <c r="T2750" i="4"/>
  <c r="E2583" i="3" s="1"/>
  <c r="X2750" i="4"/>
  <c r="I2583" i="3" s="1"/>
  <c r="V2753" i="4"/>
  <c r="G2586" i="3" s="1"/>
  <c r="T2754" i="4"/>
  <c r="E2587" i="3" s="1"/>
  <c r="X2754" i="4"/>
  <c r="I2587" i="3" s="1"/>
  <c r="V2757" i="4"/>
  <c r="G2590" i="3" s="1"/>
  <c r="T2758" i="4"/>
  <c r="E2591" i="3" s="1"/>
  <c r="X2758" i="4"/>
  <c r="I2591" i="3" s="1"/>
  <c r="V2761" i="4"/>
  <c r="G2594" i="3" s="1"/>
  <c r="T2762" i="4"/>
  <c r="E2595" i="3" s="1"/>
  <c r="X2762" i="4"/>
  <c r="I2595" i="3" s="1"/>
  <c r="V2765" i="4"/>
  <c r="G2598" i="3" s="1"/>
  <c r="T2766" i="4"/>
  <c r="E2599" i="3" s="1"/>
  <c r="X2766" i="4"/>
  <c r="I2599" i="3" s="1"/>
  <c r="W2768" i="4"/>
  <c r="H2601" i="3" s="1"/>
  <c r="U2769" i="4"/>
  <c r="F2602" i="3" s="1"/>
  <c r="W2771" i="4"/>
  <c r="H2604" i="3" s="1"/>
  <c r="T2772" i="4"/>
  <c r="E2605" i="3" s="1"/>
  <c r="X2772" i="4"/>
  <c r="I2605" i="3" s="1"/>
  <c r="V2775" i="4"/>
  <c r="G2608" i="3" s="1"/>
  <c r="T2776" i="4"/>
  <c r="E2609" i="3" s="1"/>
  <c r="X2776" i="4"/>
  <c r="I2609" i="3" s="1"/>
  <c r="W2778" i="4"/>
  <c r="H2611" i="3" s="1"/>
  <c r="T2779" i="4"/>
  <c r="E2612" i="3" s="1"/>
  <c r="X2779" i="4"/>
  <c r="I2612" i="3" s="1"/>
  <c r="V2781" i="4"/>
  <c r="G2614" i="3" s="1"/>
  <c r="U2784" i="4"/>
  <c r="F2617" i="3" s="1"/>
  <c r="W2786" i="4"/>
  <c r="H2619" i="3" s="1"/>
  <c r="T2787" i="4"/>
  <c r="E2620" i="3" s="1"/>
  <c r="X2787" i="4"/>
  <c r="I2620" i="3" s="1"/>
  <c r="V2789" i="4"/>
  <c r="G2621" i="3" s="1"/>
  <c r="U2792" i="4"/>
  <c r="F2625" i="3" s="1"/>
  <c r="U2794" i="4"/>
  <c r="F2627" i="3" s="1"/>
  <c r="U2796" i="4"/>
  <c r="F2629" i="3" s="1"/>
  <c r="U2798" i="4"/>
  <c r="F2631" i="3" s="1"/>
  <c r="V2800" i="4"/>
  <c r="G2633" i="3" s="1"/>
  <c r="X2800" i="4"/>
  <c r="I2633" i="3" s="1"/>
  <c r="U2801" i="4"/>
  <c r="F2634" i="3" s="1"/>
  <c r="T2804" i="4"/>
  <c r="E2637" i="3" s="1"/>
  <c r="W2805" i="4"/>
  <c r="H2638" i="3" s="1"/>
  <c r="V2808" i="4"/>
  <c r="G2641" i="3" s="1"/>
  <c r="X2808" i="4"/>
  <c r="I2641" i="3" s="1"/>
  <c r="U2809" i="4"/>
  <c r="F2642" i="3" s="1"/>
  <c r="W2810" i="4"/>
  <c r="H2643" i="3" s="1"/>
  <c r="Y2810" i="4"/>
  <c r="J2643" i="3" s="1"/>
  <c r="T2811" i="4"/>
  <c r="E2644" i="3" s="1"/>
  <c r="V2811" i="4"/>
  <c r="G2644" i="3" s="1"/>
  <c r="Y2812" i="4"/>
  <c r="J2645" i="3" s="1"/>
  <c r="W2813" i="4"/>
  <c r="H2646" i="3" s="1"/>
  <c r="T2814" i="4"/>
  <c r="E2647" i="3" s="1"/>
  <c r="V2814" i="4"/>
  <c r="G2647" i="3" s="1"/>
  <c r="U2817" i="4"/>
  <c r="F2650" i="3" s="1"/>
  <c r="T2823" i="4"/>
  <c r="E2487" i="3" s="1"/>
  <c r="V2823" i="4"/>
  <c r="G2487" i="3" s="1"/>
  <c r="X2828" i="4"/>
  <c r="I3186" i="3" s="1"/>
  <c r="U2829" i="4"/>
  <c r="F3187" i="3" s="1"/>
  <c r="W2829" i="4"/>
  <c r="H3187" i="3" s="1"/>
  <c r="X2831" i="4"/>
  <c r="I3189" i="3" s="1"/>
  <c r="T2833" i="4"/>
  <c r="E3191" i="3" s="1"/>
  <c r="V2833" i="4"/>
  <c r="G3191" i="3" s="1"/>
  <c r="X2835" i="4"/>
  <c r="I3193" i="3" s="1"/>
  <c r="T2837" i="4"/>
  <c r="E3195" i="3" s="1"/>
  <c r="V2837" i="4"/>
  <c r="G3195" i="3" s="1"/>
  <c r="X2839" i="4"/>
  <c r="I3197" i="3" s="1"/>
  <c r="T2841" i="4"/>
  <c r="E3199" i="3" s="1"/>
  <c r="V2841" i="4"/>
  <c r="G3199" i="3" s="1"/>
  <c r="X2843" i="4"/>
  <c r="I3201" i="3" s="1"/>
  <c r="T2845" i="4"/>
  <c r="E3203" i="3" s="1"/>
  <c r="V2845" i="4"/>
  <c r="G3203" i="3" s="1"/>
  <c r="X2847" i="4"/>
  <c r="I3205" i="3" s="1"/>
  <c r="T2849" i="4"/>
  <c r="E3207" i="3" s="1"/>
  <c r="V2849" i="4"/>
  <c r="G3207" i="3" s="1"/>
  <c r="X2851" i="4"/>
  <c r="I3209" i="3" s="1"/>
  <c r="T2853" i="4"/>
  <c r="E3211" i="3" s="1"/>
  <c r="V2853" i="4"/>
  <c r="G3211" i="3" s="1"/>
  <c r="X2855" i="4"/>
  <c r="I3213" i="3" s="1"/>
  <c r="T2857" i="4"/>
  <c r="E3215" i="3" s="1"/>
  <c r="V2857" i="4"/>
  <c r="G3215" i="3" s="1"/>
  <c r="X2859" i="4"/>
  <c r="I3216" i="3" s="1"/>
  <c r="T2861" i="4"/>
  <c r="E3218" i="3" s="1"/>
  <c r="V2861" i="4"/>
  <c r="G3218" i="3" s="1"/>
  <c r="X2863" i="4"/>
  <c r="I3220" i="3" s="1"/>
  <c r="T2865" i="4"/>
  <c r="E3223" i="3" s="1"/>
  <c r="V2865" i="4"/>
  <c r="G3223" i="3" s="1"/>
  <c r="X2867" i="4"/>
  <c r="I3225" i="3" s="1"/>
  <c r="T2869" i="4"/>
  <c r="E3227" i="3" s="1"/>
  <c r="V2869" i="4"/>
  <c r="G3227" i="3" s="1"/>
  <c r="X2871" i="4"/>
  <c r="I3229" i="3" s="1"/>
  <c r="T2873" i="4"/>
  <c r="E3231" i="3" s="1"/>
  <c r="V2873" i="4"/>
  <c r="G3231" i="3" s="1"/>
  <c r="X2875" i="4"/>
  <c r="I3233" i="3" s="1"/>
  <c r="T2877" i="4"/>
  <c r="E3235" i="3" s="1"/>
  <c r="V2877" i="4"/>
  <c r="G3235" i="3" s="1"/>
  <c r="T2880" i="4"/>
  <c r="E3238" i="3" s="1"/>
  <c r="Y2881" i="4"/>
  <c r="J3239" i="3" s="1"/>
  <c r="X2884" i="4"/>
  <c r="I3242" i="3" s="1"/>
  <c r="U2885" i="4"/>
  <c r="F3243" i="3" s="1"/>
  <c r="W2887" i="4"/>
  <c r="H3245" i="3" s="1"/>
  <c r="X2592" i="4"/>
  <c r="I3476" i="3" s="1"/>
  <c r="X2600" i="4"/>
  <c r="I2431" i="3" s="1"/>
  <c r="X2604" i="4"/>
  <c r="I2436" i="3" s="1"/>
  <c r="X2608" i="4"/>
  <c r="I2440" i="3" s="1"/>
  <c r="X2612" i="4"/>
  <c r="I2444" i="3" s="1"/>
  <c r="U2615" i="4"/>
  <c r="F2447" i="3" s="1"/>
  <c r="W2618" i="4"/>
  <c r="H2450" i="3" s="1"/>
  <c r="U2619" i="4"/>
  <c r="F2451" i="3" s="1"/>
  <c r="W2622" i="4"/>
  <c r="U2623" i="4"/>
  <c r="W2626" i="4"/>
  <c r="U2627" i="4"/>
  <c r="W2630" i="4"/>
  <c r="H2462" i="3" s="1"/>
  <c r="U2631" i="4"/>
  <c r="F2463" i="3" s="1"/>
  <c r="W2633" i="4"/>
  <c r="H2465" i="3" s="1"/>
  <c r="T2634" i="4"/>
  <c r="E2466" i="3" s="1"/>
  <c r="V2636" i="4"/>
  <c r="G2468" i="3" s="1"/>
  <c r="U2639" i="4"/>
  <c r="F2471" i="3" s="1"/>
  <c r="W2641" i="4"/>
  <c r="H2473" i="3" s="1"/>
  <c r="T2642" i="4"/>
  <c r="E2474" i="3" s="1"/>
  <c r="V2644" i="4"/>
  <c r="G2476" i="3" s="1"/>
  <c r="U2647" i="4"/>
  <c r="F2480" i="3" s="1"/>
  <c r="W2649" i="4"/>
  <c r="H2482" i="3" s="1"/>
  <c r="T2650" i="4"/>
  <c r="E2479" i="3" s="1"/>
  <c r="V2652" i="4"/>
  <c r="G2484" i="3" s="1"/>
  <c r="W2654" i="4"/>
  <c r="H2486" i="3" s="1"/>
  <c r="W2656" i="4"/>
  <c r="H2489" i="3" s="1"/>
  <c r="W2658" i="4"/>
  <c r="H2491" i="3" s="1"/>
  <c r="Y2660" i="4"/>
  <c r="J2493" i="3" s="1"/>
  <c r="U2662" i="4"/>
  <c r="Y2662" i="4"/>
  <c r="J2495" i="3" s="1"/>
  <c r="V2667" i="4"/>
  <c r="G2500" i="3" s="1"/>
  <c r="T2669" i="4"/>
  <c r="E2502" i="3" s="1"/>
  <c r="X2669" i="4"/>
  <c r="I2502" i="3" s="1"/>
  <c r="T2672" i="4"/>
  <c r="E2505" i="3" s="1"/>
  <c r="V2677" i="4"/>
  <c r="G2510" i="3" s="1"/>
  <c r="T2681" i="4"/>
  <c r="E2514" i="3" s="1"/>
  <c r="X2683" i="4"/>
  <c r="I2516" i="3" s="1"/>
  <c r="T2685" i="4"/>
  <c r="E2518" i="3" s="1"/>
  <c r="X2687" i="4"/>
  <c r="I2520" i="3" s="1"/>
  <c r="U2692" i="4"/>
  <c r="F2525" i="3" s="1"/>
  <c r="X2694" i="4"/>
  <c r="I2527" i="3" s="1"/>
  <c r="U2695" i="4"/>
  <c r="F2528" i="3" s="1"/>
  <c r="V2706" i="4"/>
  <c r="G2539" i="3" s="1"/>
  <c r="U2709" i="4"/>
  <c r="F2542" i="3" s="1"/>
  <c r="Y2709" i="4"/>
  <c r="J2542" i="3" s="1"/>
  <c r="X2711" i="4"/>
  <c r="I2544" i="3" s="1"/>
  <c r="X2720" i="4"/>
  <c r="I2553" i="3" s="1"/>
  <c r="T2720" i="4"/>
  <c r="E2553" i="3" s="1"/>
  <c r="T2731" i="4"/>
  <c r="E2564" i="3" s="1"/>
  <c r="X2731" i="4"/>
  <c r="I2564" i="3" s="1"/>
  <c r="U2742" i="4"/>
  <c r="F2575" i="3" s="1"/>
  <c r="U2746" i="4"/>
  <c r="F2579" i="3" s="1"/>
  <c r="Y2746" i="4"/>
  <c r="J2579" i="3" s="1"/>
  <c r="U2750" i="4"/>
  <c r="F2583" i="3" s="1"/>
  <c r="Y2750" i="4"/>
  <c r="J2583" i="3" s="1"/>
  <c r="U2754" i="4"/>
  <c r="F2587" i="3" s="1"/>
  <c r="Y2754" i="4"/>
  <c r="J2587" i="3" s="1"/>
  <c r="Y2758" i="4"/>
  <c r="J2591" i="3" s="1"/>
  <c r="W2761" i="4"/>
  <c r="H2594" i="3" s="1"/>
  <c r="Y2762" i="4"/>
  <c r="J2595" i="3" s="1"/>
  <c r="U2766" i="4"/>
  <c r="F2599" i="3" s="1"/>
  <c r="Y2766" i="4"/>
  <c r="J2599" i="3" s="1"/>
  <c r="Y2772" i="4"/>
  <c r="J2605" i="3" s="1"/>
  <c r="W2775" i="4"/>
  <c r="H2608" i="3" s="1"/>
  <c r="U2776" i="4"/>
  <c r="F2609" i="3" s="1"/>
  <c r="Y2776" i="4"/>
  <c r="J2609" i="3" s="1"/>
  <c r="U2779" i="4"/>
  <c r="F2612" i="3" s="1"/>
  <c r="W2781" i="4"/>
  <c r="H2614" i="3" s="1"/>
  <c r="X2782" i="4"/>
  <c r="I2615" i="3" s="1"/>
  <c r="V2784" i="4"/>
  <c r="G2617" i="3" s="1"/>
  <c r="U2787" i="4"/>
  <c r="F2620" i="3" s="1"/>
  <c r="W2789" i="4"/>
  <c r="H2621" i="3" s="1"/>
  <c r="T2790" i="4"/>
  <c r="E2623" i="3" s="1"/>
  <c r="X2790" i="4"/>
  <c r="I2623" i="3" s="1"/>
  <c r="V2792" i="4"/>
  <c r="G2625" i="3" s="1"/>
  <c r="V2794" i="4"/>
  <c r="G2627" i="3" s="1"/>
  <c r="V2796" i="4"/>
  <c r="G2629" i="3" s="1"/>
  <c r="V2798" i="4"/>
  <c r="G2631" i="3" s="1"/>
  <c r="T2799" i="4"/>
  <c r="E2632" i="3" s="1"/>
  <c r="W2800" i="4"/>
  <c r="H2633" i="3" s="1"/>
  <c r="X2803" i="4"/>
  <c r="I2636" i="3" s="1"/>
  <c r="U2804" i="4"/>
  <c r="F2637" i="3" s="1"/>
  <c r="T2807" i="4"/>
  <c r="E2640" i="3" s="1"/>
  <c r="W2808" i="4"/>
  <c r="H2641" i="3" s="1"/>
  <c r="X2813" i="4"/>
  <c r="I2646" i="3" s="1"/>
  <c r="U2814" i="4"/>
  <c r="F2647" i="3" s="1"/>
  <c r="W2814" i="4"/>
  <c r="H2647" i="3" s="1"/>
  <c r="Y2818" i="4"/>
  <c r="J2651" i="3" s="1"/>
  <c r="W2819" i="4"/>
  <c r="H2652" i="3" s="1"/>
  <c r="U2823" i="4"/>
  <c r="F2487" i="3" s="1"/>
  <c r="W2823" i="4"/>
  <c r="H2487" i="3" s="1"/>
  <c r="T2827" i="4"/>
  <c r="E3185" i="3" s="1"/>
  <c r="Y2831" i="4"/>
  <c r="J3189" i="3" s="1"/>
  <c r="U2833" i="4"/>
  <c r="F3191" i="3" s="1"/>
  <c r="W2833" i="4"/>
  <c r="H3191" i="3" s="1"/>
  <c r="U2837" i="4"/>
  <c r="F3195" i="3" s="1"/>
  <c r="W2837" i="4"/>
  <c r="H3195" i="3" s="1"/>
  <c r="U2841" i="4"/>
  <c r="F3199" i="3" s="1"/>
  <c r="W2841" i="4"/>
  <c r="H3199" i="3" s="1"/>
  <c r="Y2843" i="4"/>
  <c r="J3201" i="3" s="1"/>
  <c r="U2845" i="4"/>
  <c r="F3203" i="3" s="1"/>
  <c r="W2845" i="4"/>
  <c r="H3203" i="3" s="1"/>
  <c r="Y2847" i="4"/>
  <c r="J3205" i="3" s="1"/>
  <c r="U2849" i="4"/>
  <c r="F3207" i="3" s="1"/>
  <c r="W2849" i="4"/>
  <c r="H3207" i="3" s="1"/>
  <c r="Y2851" i="4"/>
  <c r="J3209" i="3" s="1"/>
  <c r="U2853" i="4"/>
  <c r="F3211" i="3" s="1"/>
  <c r="W2853" i="4"/>
  <c r="H3211" i="3" s="1"/>
  <c r="W2857" i="4"/>
  <c r="H3215" i="3" s="1"/>
  <c r="W2861" i="4"/>
  <c r="H3218" i="3" s="1"/>
  <c r="W2868" i="4"/>
  <c r="H3226" i="3" s="1"/>
  <c r="W2873" i="4"/>
  <c r="H3231" i="3" s="1"/>
  <c r="W2877" i="4"/>
  <c r="H3235" i="3" s="1"/>
  <c r="W2880" i="4"/>
  <c r="H3238" i="3" s="1"/>
  <c r="X2887" i="4"/>
  <c r="I3245" i="3" s="1"/>
  <c r="T2887" i="4"/>
  <c r="E3245" i="3" s="1"/>
  <c r="V2888" i="4"/>
  <c r="G3246" i="3" s="1"/>
  <c r="W2510" i="4"/>
  <c r="H3682" i="3" s="1"/>
  <c r="T2511" i="4"/>
  <c r="E3687" i="3" s="1"/>
  <c r="X2511" i="4"/>
  <c r="I3687" i="3" s="1"/>
  <c r="X2515" i="4"/>
  <c r="I3686" i="3" s="1"/>
  <c r="U2516" i="4"/>
  <c r="F3688" i="3" s="1"/>
  <c r="W2518" i="4"/>
  <c r="H3690" i="3" s="1"/>
  <c r="T2519" i="4"/>
  <c r="E3691" i="3" s="1"/>
  <c r="X2519" i="4"/>
  <c r="I3691" i="3" s="1"/>
  <c r="X2523" i="4"/>
  <c r="I3695" i="3" s="1"/>
  <c r="W2526" i="4"/>
  <c r="H3698" i="3" s="1"/>
  <c r="T2527" i="4"/>
  <c r="E3699" i="3" s="1"/>
  <c r="Y2531" i="4"/>
  <c r="J3703" i="3" s="1"/>
  <c r="V2532" i="4"/>
  <c r="G3704" i="3" s="1"/>
  <c r="W2534" i="4"/>
  <c r="H3706" i="3" s="1"/>
  <c r="U2535" i="4"/>
  <c r="F3707" i="3" s="1"/>
  <c r="Y2536" i="4"/>
  <c r="J3708" i="3" s="1"/>
  <c r="Y2539" i="4"/>
  <c r="J3711" i="3" s="1"/>
  <c r="V2540" i="4"/>
  <c r="G3712" i="3" s="1"/>
  <c r="W2542" i="4"/>
  <c r="H3714" i="3" s="1"/>
  <c r="U2543" i="4"/>
  <c r="F3715" i="3" s="1"/>
  <c r="Y2544" i="4"/>
  <c r="J3716" i="3" s="1"/>
  <c r="Y2547" i="4"/>
  <c r="J3719" i="3" s="1"/>
  <c r="V2548" i="4"/>
  <c r="G3720" i="3" s="1"/>
  <c r="W2550" i="4"/>
  <c r="H3722" i="3" s="1"/>
  <c r="T2551" i="4"/>
  <c r="E3723" i="3" s="1"/>
  <c r="T2553" i="4"/>
  <c r="E3725" i="3" s="1"/>
  <c r="T2555" i="4"/>
  <c r="E3727" i="3" s="1"/>
  <c r="T2557" i="4"/>
  <c r="E3729" i="3" s="1"/>
  <c r="T2559" i="4"/>
  <c r="E3731" i="3" s="1"/>
  <c r="T2561" i="4"/>
  <c r="E3734" i="3" s="1"/>
  <c r="T2563" i="4"/>
  <c r="E3735" i="3" s="1"/>
  <c r="T2565" i="4"/>
  <c r="E3737" i="3" s="1"/>
  <c r="T2567" i="4"/>
  <c r="E3739" i="3" s="1"/>
  <c r="T2569" i="4"/>
  <c r="E3741" i="3" s="1"/>
  <c r="T2571" i="4"/>
  <c r="E3743" i="3" s="1"/>
  <c r="T2573" i="4"/>
  <c r="E3745" i="3" s="1"/>
  <c r="T2575" i="4"/>
  <c r="E3747" i="3" s="1"/>
  <c r="T2577" i="4"/>
  <c r="E3749" i="3" s="1"/>
  <c r="T2579" i="4"/>
  <c r="E3751" i="3" s="1"/>
  <c r="X2579" i="4"/>
  <c r="I3751" i="3" s="1"/>
  <c r="Y2580" i="4"/>
  <c r="J3752" i="3" s="1"/>
  <c r="T2582" i="4"/>
  <c r="E3754" i="3" s="1"/>
  <c r="X2582" i="4"/>
  <c r="I3754" i="3" s="1"/>
  <c r="U2588" i="4"/>
  <c r="F3760" i="3" s="1"/>
  <c r="Y2588" i="4"/>
  <c r="J3760" i="3" s="1"/>
  <c r="U2592" i="4"/>
  <c r="F3476" i="3" s="1"/>
  <c r="Y2592" i="4"/>
  <c r="J3476" i="3" s="1"/>
  <c r="U2596" i="4"/>
  <c r="F2427" i="3" s="1"/>
  <c r="Y2596" i="4"/>
  <c r="J2427" i="3" s="1"/>
  <c r="U2600" i="4"/>
  <c r="F2431" i="3" s="1"/>
  <c r="Y2600" i="4"/>
  <c r="J2431" i="3" s="1"/>
  <c r="U2604" i="4"/>
  <c r="F2436" i="3" s="1"/>
  <c r="Y2604" i="4"/>
  <c r="J2436" i="3" s="1"/>
  <c r="U2608" i="4"/>
  <c r="F2440" i="3" s="1"/>
  <c r="Y2608" i="4"/>
  <c r="J2440" i="3" s="1"/>
  <c r="U2612" i="4"/>
  <c r="F2444" i="3" s="1"/>
  <c r="Y2612" i="4"/>
  <c r="J2444" i="3" s="1"/>
  <c r="Y2614" i="4"/>
  <c r="J2446" i="3" s="1"/>
  <c r="V2615" i="4"/>
  <c r="G2447" i="3" s="1"/>
  <c r="T2616" i="4"/>
  <c r="E2448" i="3" s="1"/>
  <c r="X2616" i="4"/>
  <c r="I2448" i="3" s="1"/>
  <c r="V2619" i="4"/>
  <c r="G2451" i="3" s="1"/>
  <c r="T2620" i="4"/>
  <c r="E2452" i="3" s="1"/>
  <c r="X2620" i="4"/>
  <c r="I2452" i="3" s="1"/>
  <c r="V2623" i="4"/>
  <c r="G2455" i="3" s="1"/>
  <c r="T2624" i="4"/>
  <c r="E2456" i="3" s="1"/>
  <c r="X2624" i="4"/>
  <c r="V2627" i="4"/>
  <c r="T2628" i="4"/>
  <c r="E2460" i="3" s="1"/>
  <c r="X2628" i="4"/>
  <c r="V2631" i="4"/>
  <c r="G2463" i="3" s="1"/>
  <c r="U2634" i="4"/>
  <c r="F2466" i="3" s="1"/>
  <c r="W2636" i="4"/>
  <c r="H2468" i="3" s="1"/>
  <c r="T2637" i="4"/>
  <c r="E2469" i="3" s="1"/>
  <c r="V2639" i="4"/>
  <c r="G2471" i="3" s="1"/>
  <c r="U2642" i="4"/>
  <c r="F2474" i="3" s="1"/>
  <c r="W2644" i="4"/>
  <c r="H2476" i="3" s="1"/>
  <c r="T2645" i="4"/>
  <c r="E2477" i="3" s="1"/>
  <c r="V2647" i="4"/>
  <c r="G2480" i="3" s="1"/>
  <c r="U2650" i="4"/>
  <c r="F2479" i="3" s="1"/>
  <c r="W2652" i="4"/>
  <c r="H2484" i="3" s="1"/>
  <c r="X2658" i="4"/>
  <c r="I2491" i="3" s="1"/>
  <c r="V2660" i="4"/>
  <c r="G2493" i="3" s="1"/>
  <c r="V2662" i="4"/>
  <c r="T2663" i="4"/>
  <c r="E2496" i="3" s="1"/>
  <c r="X2665" i="4"/>
  <c r="I2497" i="3" s="1"/>
  <c r="T2665" i="4"/>
  <c r="E2497" i="3" s="1"/>
  <c r="V2666" i="4"/>
  <c r="X2666" i="4"/>
  <c r="I2499" i="3" s="1"/>
  <c r="X2668" i="4"/>
  <c r="I2501" i="3" s="1"/>
  <c r="U2669" i="4"/>
  <c r="F2502" i="3" s="1"/>
  <c r="U2672" i="4"/>
  <c r="F2505" i="3" s="1"/>
  <c r="U2678" i="4"/>
  <c r="W2678" i="4"/>
  <c r="H2511" i="3" s="1"/>
  <c r="Y2678" i="4"/>
  <c r="U2681" i="4"/>
  <c r="F2514" i="3" s="1"/>
  <c r="Y2681" i="4"/>
  <c r="J2514" i="3" s="1"/>
  <c r="U2683" i="4"/>
  <c r="F2516" i="3" s="1"/>
  <c r="U2685" i="4"/>
  <c r="F2518" i="3" s="1"/>
  <c r="T2689" i="4"/>
  <c r="E2522" i="3" s="1"/>
  <c r="X2691" i="4"/>
  <c r="I2524" i="3" s="1"/>
  <c r="U2696" i="4"/>
  <c r="F2529" i="3" s="1"/>
  <c r="V2698" i="4"/>
  <c r="G2531" i="3" s="1"/>
  <c r="T2699" i="4"/>
  <c r="E2532" i="3" s="1"/>
  <c r="T2701" i="4"/>
  <c r="E2534" i="3" s="1"/>
  <c r="T2704" i="4"/>
  <c r="E2537" i="3" s="1"/>
  <c r="V2704" i="4"/>
  <c r="G2537" i="3" s="1"/>
  <c r="V2709" i="4"/>
  <c r="G2542" i="3" s="1"/>
  <c r="U2711" i="4"/>
  <c r="F2544" i="3" s="1"/>
  <c r="T2713" i="4"/>
  <c r="E2546" i="3" s="1"/>
  <c r="W2721" i="4"/>
  <c r="H2554" i="3" s="1"/>
  <c r="Y2721" i="4"/>
  <c r="J2554" i="3" s="1"/>
  <c r="Y2724" i="4"/>
  <c r="J2557" i="3" s="1"/>
  <c r="X2735" i="4"/>
  <c r="I2568" i="3" s="1"/>
  <c r="X2747" i="4"/>
  <c r="I2580" i="3" s="1"/>
  <c r="X2755" i="4"/>
  <c r="I2588" i="3" s="1"/>
  <c r="X2759" i="4"/>
  <c r="I2592" i="3" s="1"/>
  <c r="X2763" i="4"/>
  <c r="I2596" i="3" s="1"/>
  <c r="X2767" i="4"/>
  <c r="I2600" i="3" s="1"/>
  <c r="X2770" i="4"/>
  <c r="I2603" i="3" s="1"/>
  <c r="X2773" i="4"/>
  <c r="I2606" i="3" s="1"/>
  <c r="X2777" i="4"/>
  <c r="I2610" i="3" s="1"/>
  <c r="X2785" i="4"/>
  <c r="I2618" i="3" s="1"/>
  <c r="T2802" i="4"/>
  <c r="E2635" i="3" s="1"/>
  <c r="V2820" i="4"/>
  <c r="G2655" i="3" s="1"/>
  <c r="V2824" i="4"/>
  <c r="G2654" i="3" s="1"/>
  <c r="W2827" i="4"/>
  <c r="H3185" i="3" s="1"/>
  <c r="V2830" i="4"/>
  <c r="G3188" i="3" s="1"/>
  <c r="V2834" i="4"/>
  <c r="G3192" i="3" s="1"/>
  <c r="V2838" i="4"/>
  <c r="G3196" i="3" s="1"/>
  <c r="V2842" i="4"/>
  <c r="G3200" i="3" s="1"/>
  <c r="V2846" i="4"/>
  <c r="G3204" i="3" s="1"/>
  <c r="V2850" i="4"/>
  <c r="G3208" i="3" s="1"/>
  <c r="V2854" i="4"/>
  <c r="G3212" i="3" s="1"/>
  <c r="V2858" i="4"/>
  <c r="G3222" i="3" s="1"/>
  <c r="V2862" i="4"/>
  <c r="G3219" i="3" s="1"/>
  <c r="V2866" i="4"/>
  <c r="G3224" i="3" s="1"/>
  <c r="V2870" i="4"/>
  <c r="G3228" i="3" s="1"/>
  <c r="V2874" i="4"/>
  <c r="G3232" i="3" s="1"/>
  <c r="W2883" i="4"/>
  <c r="H3241" i="3" s="1"/>
  <c r="Y2497" i="4"/>
  <c r="J3669" i="3" s="1"/>
  <c r="W2500" i="4"/>
  <c r="H3672" i="3" s="1"/>
  <c r="U2501" i="4"/>
  <c r="F3673" i="3" s="1"/>
  <c r="Y2501" i="4"/>
  <c r="J3673" i="3" s="1"/>
  <c r="W2504" i="4"/>
  <c r="H3676" i="3" s="1"/>
  <c r="U2505" i="4"/>
  <c r="F3677" i="3" s="1"/>
  <c r="Y2505" i="4"/>
  <c r="J3677" i="3" s="1"/>
  <c r="U2511" i="4"/>
  <c r="F3687" i="3" s="1"/>
  <c r="W2513" i="4"/>
  <c r="H3684" i="3" s="1"/>
  <c r="T2514" i="4"/>
  <c r="E3685" i="3" s="1"/>
  <c r="V2514" i="4"/>
  <c r="G3685" i="3" s="1"/>
  <c r="X2518" i="4"/>
  <c r="I3690" i="3" s="1"/>
  <c r="U2519" i="4"/>
  <c r="F3691" i="3" s="1"/>
  <c r="W2521" i="4"/>
  <c r="H3693" i="3" s="1"/>
  <c r="T2522" i="4"/>
  <c r="E3694" i="3" s="1"/>
  <c r="V2522" i="4"/>
  <c r="G3694" i="3" s="1"/>
  <c r="U2525" i="4"/>
  <c r="F3697" i="3" s="1"/>
  <c r="X2526" i="4"/>
  <c r="I3698" i="3" s="1"/>
  <c r="W2529" i="4"/>
  <c r="H3701" i="3" s="1"/>
  <c r="T2530" i="4"/>
  <c r="E3702" i="3" s="1"/>
  <c r="W2532" i="4"/>
  <c r="H3704" i="3" s="1"/>
  <c r="T2536" i="4"/>
  <c r="E3708" i="3" s="1"/>
  <c r="W2537" i="4"/>
  <c r="H3709" i="3" s="1"/>
  <c r="T2538" i="4"/>
  <c r="E3710" i="3" s="1"/>
  <c r="X2538" i="4"/>
  <c r="I3710" i="3" s="1"/>
  <c r="W2540" i="4"/>
  <c r="H3712" i="3" s="1"/>
  <c r="T2544" i="4"/>
  <c r="E3716" i="3" s="1"/>
  <c r="W2545" i="4"/>
  <c r="H3717" i="3" s="1"/>
  <c r="T2546" i="4"/>
  <c r="E3718" i="3" s="1"/>
  <c r="X2546" i="4"/>
  <c r="I3718" i="3" s="1"/>
  <c r="W2548" i="4"/>
  <c r="H3720" i="3" s="1"/>
  <c r="Y2548" i="4"/>
  <c r="J3720" i="3" s="1"/>
  <c r="U2551" i="4"/>
  <c r="F3723" i="3" s="1"/>
  <c r="U2553" i="4"/>
  <c r="F3725" i="3" s="1"/>
  <c r="U2555" i="4"/>
  <c r="F3727" i="3" s="1"/>
  <c r="U2557" i="4"/>
  <c r="F3729" i="3" s="1"/>
  <c r="U2559" i="4"/>
  <c r="F3731" i="3" s="1"/>
  <c r="U2561" i="4"/>
  <c r="F3734" i="3" s="1"/>
  <c r="U2563" i="4"/>
  <c r="F3735" i="3" s="1"/>
  <c r="U2565" i="4"/>
  <c r="F3737" i="3" s="1"/>
  <c r="U2567" i="4"/>
  <c r="F3739" i="3" s="1"/>
  <c r="U2569" i="4"/>
  <c r="F3741" i="3" s="1"/>
  <c r="U2571" i="4"/>
  <c r="F3743" i="3" s="1"/>
  <c r="U2573" i="4"/>
  <c r="F3745" i="3" s="1"/>
  <c r="W2573" i="4"/>
  <c r="H3745" i="3" s="1"/>
  <c r="U2575" i="4"/>
  <c r="F3747" i="3" s="1"/>
  <c r="W2575" i="4"/>
  <c r="H3747" i="3" s="1"/>
  <c r="U2577" i="4"/>
  <c r="F3749" i="3" s="1"/>
  <c r="W2577" i="4"/>
  <c r="H3749" i="3" s="1"/>
  <c r="U2579" i="4"/>
  <c r="F3751" i="3" s="1"/>
  <c r="W2579" i="4"/>
  <c r="H3751" i="3" s="1"/>
  <c r="U2582" i="4"/>
  <c r="F3754" i="3" s="1"/>
  <c r="W2582" i="4"/>
  <c r="H3754" i="3" s="1"/>
  <c r="T2585" i="4"/>
  <c r="E3757" i="3" s="1"/>
  <c r="W2615" i="4"/>
  <c r="H2447" i="3" s="1"/>
  <c r="Y2615" i="4"/>
  <c r="J2447" i="3" s="1"/>
  <c r="U2616" i="4"/>
  <c r="F2448" i="3" s="1"/>
  <c r="W2619" i="4"/>
  <c r="H2451" i="3" s="1"/>
  <c r="Y2619" i="4"/>
  <c r="J2451" i="3" s="1"/>
  <c r="U2620" i="4"/>
  <c r="F2452" i="3" s="1"/>
  <c r="W2623" i="4"/>
  <c r="H2455" i="3" s="1"/>
  <c r="Y2623" i="4"/>
  <c r="U2624" i="4"/>
  <c r="W2627" i="4"/>
  <c r="Y2627" i="4"/>
  <c r="U2628" i="4"/>
  <c r="F2460" i="3" s="1"/>
  <c r="W2631" i="4"/>
  <c r="H2463" i="3" s="1"/>
  <c r="Y2631" i="4"/>
  <c r="J2463" i="3" s="1"/>
  <c r="T2632" i="4"/>
  <c r="E2464" i="3" s="1"/>
  <c r="V2634" i="4"/>
  <c r="G2466" i="3" s="1"/>
  <c r="U2637" i="4"/>
  <c r="F2469" i="3" s="1"/>
  <c r="W2639" i="4"/>
  <c r="H2471" i="3" s="1"/>
  <c r="Y2639" i="4"/>
  <c r="J2471" i="3" s="1"/>
  <c r="T2640" i="4"/>
  <c r="E2472" i="3" s="1"/>
  <c r="V2642" i="4"/>
  <c r="G2474" i="3" s="1"/>
  <c r="U2645" i="4"/>
  <c r="F2477" i="3" s="1"/>
  <c r="W2647" i="4"/>
  <c r="H2480" i="3" s="1"/>
  <c r="Y2647" i="4"/>
  <c r="J2480" i="3" s="1"/>
  <c r="T2648" i="4"/>
  <c r="E2481" i="3" s="1"/>
  <c r="V2650" i="4"/>
  <c r="G2479" i="3" s="1"/>
  <c r="Y2654" i="4"/>
  <c r="J2486" i="3" s="1"/>
  <c r="Y2656" i="4"/>
  <c r="J2489" i="3" s="1"/>
  <c r="Y2658" i="4"/>
  <c r="J2491" i="3" s="1"/>
  <c r="U2660" i="4"/>
  <c r="F2493" i="3" s="1"/>
  <c r="Y2661" i="4"/>
  <c r="J2494" i="3" s="1"/>
  <c r="U2663" i="4"/>
  <c r="Y2665" i="4"/>
  <c r="Y2668" i="4"/>
  <c r="J2501" i="3" s="1"/>
  <c r="T2670" i="4"/>
  <c r="E2503" i="3" s="1"/>
  <c r="Y2671" i="4"/>
  <c r="J2504" i="3" s="1"/>
  <c r="V2672" i="4"/>
  <c r="G2505" i="3" s="1"/>
  <c r="Y2674" i="4"/>
  <c r="J2507" i="3" s="1"/>
  <c r="U2674" i="4"/>
  <c r="F2507" i="3" s="1"/>
  <c r="V2678" i="4"/>
  <c r="V2681" i="4"/>
  <c r="G2514" i="3" s="1"/>
  <c r="X2681" i="4"/>
  <c r="I2514" i="3" s="1"/>
  <c r="T2683" i="4"/>
  <c r="E2516" i="3" s="1"/>
  <c r="V2683" i="4"/>
  <c r="G2516" i="3" s="1"/>
  <c r="V2685" i="4"/>
  <c r="G2518" i="3" s="1"/>
  <c r="X2685" i="4"/>
  <c r="I2518" i="3" s="1"/>
  <c r="T2687" i="4"/>
  <c r="E2520" i="3" s="1"/>
  <c r="U2689" i="4"/>
  <c r="F2522" i="3" s="1"/>
  <c r="T2693" i="4"/>
  <c r="E2526" i="3" s="1"/>
  <c r="X2693" i="4"/>
  <c r="I2526" i="3" s="1"/>
  <c r="T2696" i="4"/>
  <c r="E2529" i="3" s="1"/>
  <c r="V2696" i="4"/>
  <c r="G2529" i="3" s="1"/>
  <c r="W2701" i="4"/>
  <c r="H2534" i="3" s="1"/>
  <c r="Y2701" i="4"/>
  <c r="J2534" i="3" s="1"/>
  <c r="X2706" i="4"/>
  <c r="I2539" i="3" s="1"/>
  <c r="U2710" i="4"/>
  <c r="F2543" i="3" s="1"/>
  <c r="W2710" i="4"/>
  <c r="H2543" i="3" s="1"/>
  <c r="T2711" i="4"/>
  <c r="E2544" i="3" s="1"/>
  <c r="U2713" i="4"/>
  <c r="F2546" i="3" s="1"/>
  <c r="W2713" i="4"/>
  <c r="H2546" i="3" s="1"/>
  <c r="Y2713" i="4"/>
  <c r="J2546" i="3" s="1"/>
  <c r="T2716" i="4"/>
  <c r="E2549" i="3" s="1"/>
  <c r="T2719" i="4"/>
  <c r="E2552" i="3" s="1"/>
  <c r="V2721" i="4"/>
  <c r="G2554" i="3" s="1"/>
  <c r="X2721" i="4"/>
  <c r="I2554" i="3" s="1"/>
  <c r="T2722" i="4"/>
  <c r="E2555" i="3" s="1"/>
  <c r="V2722" i="4"/>
  <c r="G2555" i="3" s="1"/>
  <c r="V2724" i="4"/>
  <c r="G2557" i="3" s="1"/>
  <c r="W2728" i="4"/>
  <c r="H2561" i="3" s="1"/>
  <c r="Y2728" i="4"/>
  <c r="J2561" i="3" s="1"/>
  <c r="X2739" i="4"/>
  <c r="I2572" i="3" s="1"/>
  <c r="X2744" i="4"/>
  <c r="I2577" i="3" s="1"/>
  <c r="W2830" i="4"/>
  <c r="H3188" i="3" s="1"/>
  <c r="T2494" i="4"/>
  <c r="E3666" i="3" s="1"/>
  <c r="V2494" i="4"/>
  <c r="G3666" i="3" s="1"/>
  <c r="X2494" i="4"/>
  <c r="I3666" i="3" s="1"/>
  <c r="T2498" i="4"/>
  <c r="E3670" i="3" s="1"/>
  <c r="V2498" i="4"/>
  <c r="G3670" i="3" s="1"/>
  <c r="X2498" i="4"/>
  <c r="I3670" i="3" s="1"/>
  <c r="T2502" i="4"/>
  <c r="E3674" i="3" s="1"/>
  <c r="V2502" i="4"/>
  <c r="G3674" i="3" s="1"/>
  <c r="X2502" i="4"/>
  <c r="I3674" i="3" s="1"/>
  <c r="T2506" i="4"/>
  <c r="E3678" i="3" s="1"/>
  <c r="V2506" i="4"/>
  <c r="G3678" i="3" s="1"/>
  <c r="X2506" i="4"/>
  <c r="I3678" i="3" s="1"/>
  <c r="W2508" i="4"/>
  <c r="H3680" i="3" s="1"/>
  <c r="T2509" i="4"/>
  <c r="E3681" i="3" s="1"/>
  <c r="V2509" i="4"/>
  <c r="G3681" i="3" s="1"/>
  <c r="X2509" i="4"/>
  <c r="I3681" i="3" s="1"/>
  <c r="U2514" i="4"/>
  <c r="F3685" i="3" s="1"/>
  <c r="W2516" i="4"/>
  <c r="H3688" i="3" s="1"/>
  <c r="T2517" i="4"/>
  <c r="E3689" i="3" s="1"/>
  <c r="V2517" i="4"/>
  <c r="G3689" i="3" s="1"/>
  <c r="X2521" i="4"/>
  <c r="I3693" i="3" s="1"/>
  <c r="W2524" i="4"/>
  <c r="H3696" i="3" s="1"/>
  <c r="T2525" i="4"/>
  <c r="E3697" i="3" s="1"/>
  <c r="V2525" i="4"/>
  <c r="G3697" i="3" s="1"/>
  <c r="U2528" i="4"/>
  <c r="F3700" i="3" s="1"/>
  <c r="X2529" i="4"/>
  <c r="I3701" i="3" s="1"/>
  <c r="Y2534" i="4"/>
  <c r="J3706" i="3" s="1"/>
  <c r="Y2542" i="4"/>
  <c r="J3714" i="3" s="1"/>
  <c r="U2549" i="4"/>
  <c r="F3721" i="3" s="1"/>
  <c r="V2551" i="4"/>
  <c r="G3723" i="3" s="1"/>
  <c r="V2553" i="4"/>
  <c r="G3725" i="3" s="1"/>
  <c r="V2555" i="4"/>
  <c r="G3727" i="3" s="1"/>
  <c r="V2557" i="4"/>
  <c r="G3729" i="3" s="1"/>
  <c r="V2559" i="4"/>
  <c r="G3731" i="3" s="1"/>
  <c r="V2561" i="4"/>
  <c r="G3734" i="3" s="1"/>
  <c r="V2563" i="4"/>
  <c r="G3735" i="3" s="1"/>
  <c r="V2565" i="4"/>
  <c r="G3737" i="3" s="1"/>
  <c r="U2585" i="4"/>
  <c r="F3757" i="3" s="1"/>
  <c r="W2585" i="4"/>
  <c r="H3757" i="3" s="1"/>
  <c r="Y2585" i="4"/>
  <c r="J3757" i="3" s="1"/>
  <c r="U2589" i="4"/>
  <c r="F3761" i="3" s="1"/>
  <c r="W2589" i="4"/>
  <c r="H3761" i="3" s="1"/>
  <c r="V2616" i="4"/>
  <c r="G2448" i="3" s="1"/>
  <c r="T2617" i="4"/>
  <c r="E2449" i="3" s="1"/>
  <c r="X2617" i="4"/>
  <c r="I2449" i="3" s="1"/>
  <c r="V2620" i="4"/>
  <c r="G2452" i="3" s="1"/>
  <c r="T2621" i="4"/>
  <c r="E2453" i="3" s="1"/>
  <c r="X2621" i="4"/>
  <c r="I2453" i="3" s="1"/>
  <c r="V2624" i="4"/>
  <c r="T2625" i="4"/>
  <c r="E2457" i="3" s="1"/>
  <c r="X2625" i="4"/>
  <c r="I2457" i="3" s="1"/>
  <c r="V2628" i="4"/>
  <c r="T2629" i="4"/>
  <c r="E2461" i="3" s="1"/>
  <c r="X2629" i="4"/>
  <c r="I2461" i="3" s="1"/>
  <c r="U2632" i="4"/>
  <c r="F2464" i="3" s="1"/>
  <c r="W2634" i="4"/>
  <c r="H2466" i="3" s="1"/>
  <c r="Y2634" i="4"/>
  <c r="J2466" i="3" s="1"/>
  <c r="T2635" i="4"/>
  <c r="E2467" i="3" s="1"/>
  <c r="V2637" i="4"/>
  <c r="G2469" i="3" s="1"/>
  <c r="U2640" i="4"/>
  <c r="F2472" i="3" s="1"/>
  <c r="W2642" i="4"/>
  <c r="H2474" i="3" s="1"/>
  <c r="Y2642" i="4"/>
  <c r="J2474" i="3" s="1"/>
  <c r="T2643" i="4"/>
  <c r="E2475" i="3" s="1"/>
  <c r="V2645" i="4"/>
  <c r="G2477" i="3" s="1"/>
  <c r="U2648" i="4"/>
  <c r="F2481" i="3" s="1"/>
  <c r="W2650" i="4"/>
  <c r="H2479" i="3" s="1"/>
  <c r="Y2650" i="4"/>
  <c r="J2479" i="3" s="1"/>
  <c r="T2654" i="4"/>
  <c r="E2486" i="3" s="1"/>
  <c r="T2656" i="4"/>
  <c r="E2489" i="3" s="1"/>
  <c r="V2656" i="4"/>
  <c r="G2489" i="3" s="1"/>
  <c r="T2658" i="4"/>
  <c r="E2491" i="3" s="1"/>
  <c r="Y2659" i="4"/>
  <c r="J2492" i="3" s="1"/>
  <c r="X2663" i="4"/>
  <c r="W2670" i="4"/>
  <c r="H2503" i="3" s="1"/>
  <c r="Y2672" i="4"/>
  <c r="J2505" i="3" s="1"/>
  <c r="W2673" i="4"/>
  <c r="H2506" i="3" s="1"/>
  <c r="V2676" i="4"/>
  <c r="G2509" i="3" s="1"/>
  <c r="W2682" i="4"/>
  <c r="H2515" i="3" s="1"/>
  <c r="X2689" i="4"/>
  <c r="I2522" i="3" s="1"/>
  <c r="T2691" i="4"/>
  <c r="E2524" i="3" s="1"/>
  <c r="V2691" i="4"/>
  <c r="G2524" i="3" s="1"/>
  <c r="W2693" i="4"/>
  <c r="H2526" i="3" s="1"/>
  <c r="Y2693" i="4"/>
  <c r="J2526" i="3" s="1"/>
  <c r="X2701" i="4"/>
  <c r="I2534" i="3" s="1"/>
  <c r="U2703" i="4"/>
  <c r="F2536" i="3" s="1"/>
  <c r="U2708" i="4"/>
  <c r="F2541" i="3" s="1"/>
  <c r="Y2716" i="4"/>
  <c r="J2549" i="3" s="1"/>
  <c r="V2759" i="4"/>
  <c r="G2592" i="3" s="1"/>
  <c r="T2808" i="4"/>
  <c r="E2641" i="3" s="1"/>
  <c r="W2809" i="4"/>
  <c r="H2642" i="3" s="1"/>
  <c r="U2810" i="4"/>
  <c r="F2643" i="3" s="1"/>
  <c r="W2817" i="4"/>
  <c r="H2650" i="3" s="1"/>
  <c r="Y2502" i="4"/>
  <c r="J3674" i="3" s="1"/>
  <c r="W2505" i="4"/>
  <c r="H3677" i="3" s="1"/>
  <c r="U2506" i="4"/>
  <c r="F3678" i="3" s="1"/>
  <c r="Y2506" i="4"/>
  <c r="J3678" i="3" s="1"/>
  <c r="U2509" i="4"/>
  <c r="F3681" i="3" s="1"/>
  <c r="W2511" i="4"/>
  <c r="H3687" i="3" s="1"/>
  <c r="T2512" i="4"/>
  <c r="E3683" i="3" s="1"/>
  <c r="X2516" i="4"/>
  <c r="I3688" i="3" s="1"/>
  <c r="U2517" i="4"/>
  <c r="F3689" i="3" s="1"/>
  <c r="W2519" i="4"/>
  <c r="H3691" i="3" s="1"/>
  <c r="T2520" i="4"/>
  <c r="E3692" i="3" s="1"/>
  <c r="X2524" i="4"/>
  <c r="I3696" i="3" s="1"/>
  <c r="W2527" i="4"/>
  <c r="H3699" i="3" s="1"/>
  <c r="T2528" i="4"/>
  <c r="E3700" i="3" s="1"/>
  <c r="T2531" i="4"/>
  <c r="E3703" i="3" s="1"/>
  <c r="X2531" i="4"/>
  <c r="I3703" i="3" s="1"/>
  <c r="Y2532" i="4"/>
  <c r="J3704" i="3" s="1"/>
  <c r="V2533" i="4"/>
  <c r="G3705" i="3" s="1"/>
  <c r="T2539" i="4"/>
  <c r="E3711" i="3" s="1"/>
  <c r="X2539" i="4"/>
  <c r="I3711" i="3" s="1"/>
  <c r="Y2540" i="4"/>
  <c r="J3712" i="3" s="1"/>
  <c r="W2551" i="4"/>
  <c r="H3723" i="3" s="1"/>
  <c r="W2553" i="4"/>
  <c r="H3725" i="3" s="1"/>
  <c r="W2555" i="4"/>
  <c r="H3727" i="3" s="1"/>
  <c r="W2557" i="4"/>
  <c r="H3729" i="3" s="1"/>
  <c r="W2559" i="4"/>
  <c r="H3731" i="3" s="1"/>
  <c r="W2561" i="4"/>
  <c r="H3734" i="3" s="1"/>
  <c r="W2563" i="4"/>
  <c r="H3735" i="3" s="1"/>
  <c r="W2565" i="4"/>
  <c r="H3737" i="3" s="1"/>
  <c r="W2567" i="4"/>
  <c r="H3739" i="3" s="1"/>
  <c r="W2569" i="4"/>
  <c r="H3741" i="3" s="1"/>
  <c r="W2571" i="4"/>
  <c r="H3743" i="3" s="1"/>
  <c r="T2580" i="4"/>
  <c r="E3752" i="3" s="1"/>
  <c r="X2580" i="4"/>
  <c r="I3752" i="3" s="1"/>
  <c r="T2745" i="4"/>
  <c r="E2578" i="3" s="1"/>
  <c r="X2745" i="4"/>
  <c r="I2578" i="3" s="1"/>
  <c r="U2748" i="4"/>
  <c r="F2581" i="3" s="1"/>
  <c r="W2751" i="4"/>
  <c r="H2584" i="3" s="1"/>
  <c r="U2752" i="4"/>
  <c r="F2585" i="3" s="1"/>
  <c r="W2755" i="4"/>
  <c r="H2588" i="3" s="1"/>
  <c r="U2756" i="4"/>
  <c r="F2589" i="3" s="1"/>
  <c r="Y2756" i="4"/>
  <c r="J2589" i="3" s="1"/>
  <c r="W2759" i="4"/>
  <c r="H2592" i="3" s="1"/>
  <c r="U2760" i="4"/>
  <c r="F2593" i="3" s="1"/>
  <c r="W2763" i="4"/>
  <c r="H2596" i="3" s="1"/>
  <c r="U2764" i="4"/>
  <c r="F2597" i="3" s="1"/>
  <c r="Y2764" i="4"/>
  <c r="J2597" i="3" s="1"/>
  <c r="W2767" i="4"/>
  <c r="H2600" i="3" s="1"/>
  <c r="T2768" i="4"/>
  <c r="E2601" i="3" s="1"/>
  <c r="X2768" i="4"/>
  <c r="I2601" i="3" s="1"/>
  <c r="W2770" i="4"/>
  <c r="H2603" i="3" s="1"/>
  <c r="T2771" i="4"/>
  <c r="E2604" i="3" s="1"/>
  <c r="X2771" i="4"/>
  <c r="I2604" i="3" s="1"/>
  <c r="W2773" i="4"/>
  <c r="H2606" i="3" s="1"/>
  <c r="U2774" i="4"/>
  <c r="F2607" i="3" s="1"/>
  <c r="W2777" i="4"/>
  <c r="H2610" i="3" s="1"/>
  <c r="T2778" i="4"/>
  <c r="E2611" i="3" s="1"/>
  <c r="X2778" i="4"/>
  <c r="I2611" i="3" s="1"/>
  <c r="V2780" i="4"/>
  <c r="G2613" i="3" s="1"/>
  <c r="U2783" i="4"/>
  <c r="F2616" i="3" s="1"/>
  <c r="W2785" i="4"/>
  <c r="H2618" i="3" s="1"/>
  <c r="T2786" i="4"/>
  <c r="E2619" i="3" s="1"/>
  <c r="V2788" i="4"/>
  <c r="G2622" i="3" s="1"/>
  <c r="U2791" i="4"/>
  <c r="F2624" i="3" s="1"/>
  <c r="V2793" i="4"/>
  <c r="G2626" i="3" s="1"/>
  <c r="V2795" i="4"/>
  <c r="G2628" i="3" s="1"/>
  <c r="V2797" i="4"/>
  <c r="G2630" i="3" s="1"/>
  <c r="V2799" i="4"/>
  <c r="G2632" i="3" s="1"/>
  <c r="X2799" i="4"/>
  <c r="I2632" i="3" s="1"/>
  <c r="U2800" i="4"/>
  <c r="F2633" i="3" s="1"/>
  <c r="T2803" i="4"/>
  <c r="E2636" i="3" s="1"/>
  <c r="W2804" i="4"/>
  <c r="H2637" i="3" s="1"/>
  <c r="V2807" i="4"/>
  <c r="G2640" i="3" s="1"/>
  <c r="X2807" i="4"/>
  <c r="I2640" i="3" s="1"/>
  <c r="U2808" i="4"/>
  <c r="F2641" i="3" s="1"/>
  <c r="T2813" i="4"/>
  <c r="E2646" i="3" s="1"/>
  <c r="Y2814" i="4"/>
  <c r="J2647" i="3" s="1"/>
  <c r="W2815" i="4"/>
  <c r="H2648" i="3" s="1"/>
  <c r="X2817" i="4"/>
  <c r="I2650" i="3" s="1"/>
  <c r="U2818" i="4"/>
  <c r="F2651" i="3" s="1"/>
  <c r="W2818" i="4"/>
  <c r="H2651" i="3" s="1"/>
  <c r="W2820" i="4"/>
  <c r="H2655" i="3" s="1"/>
  <c r="U2821" i="4"/>
  <c r="F2653" i="3" s="1"/>
  <c r="W2821" i="4"/>
  <c r="H2653" i="3" s="1"/>
  <c r="U2825" i="4"/>
  <c r="F2656" i="3" s="1"/>
  <c r="W2825" i="4"/>
  <c r="H2656" i="3" s="1"/>
  <c r="U2835" i="4"/>
  <c r="F3193" i="3" s="1"/>
  <c r="W2835" i="4"/>
  <c r="H3193" i="3" s="1"/>
  <c r="Y2837" i="4"/>
  <c r="J3195" i="3" s="1"/>
  <c r="U2839" i="4"/>
  <c r="F3197" i="3" s="1"/>
  <c r="W2839" i="4"/>
  <c r="H3197" i="3" s="1"/>
  <c r="Y2841" i="4"/>
  <c r="J3199" i="3" s="1"/>
  <c r="U2843" i="4"/>
  <c r="F3201" i="3" s="1"/>
  <c r="W2843" i="4"/>
  <c r="H3201" i="3" s="1"/>
  <c r="Y2845" i="4"/>
  <c r="J3203" i="3" s="1"/>
  <c r="U2847" i="4"/>
  <c r="F3205" i="3" s="1"/>
  <c r="W2847" i="4"/>
  <c r="H3205" i="3" s="1"/>
  <c r="Y2849" i="4"/>
  <c r="J3207" i="3" s="1"/>
  <c r="U2851" i="4"/>
  <c r="F3209" i="3" s="1"/>
  <c r="W2851" i="4"/>
  <c r="H3209" i="3" s="1"/>
  <c r="Y2853" i="4"/>
  <c r="J3211" i="3" s="1"/>
  <c r="U2855" i="4"/>
  <c r="F3213" i="3" s="1"/>
  <c r="W2855" i="4"/>
  <c r="H3213" i="3" s="1"/>
  <c r="Y2857" i="4"/>
  <c r="J3215" i="3" s="1"/>
  <c r="U2859" i="4"/>
  <c r="F3216" i="3" s="1"/>
  <c r="W2859" i="4"/>
  <c r="H3216" i="3" s="1"/>
  <c r="Y2861" i="4"/>
  <c r="J3218" i="3" s="1"/>
  <c r="U2863" i="4"/>
  <c r="F3220" i="3" s="1"/>
  <c r="W2863" i="4"/>
  <c r="H3220" i="3" s="1"/>
  <c r="Y2865" i="4"/>
  <c r="J3223" i="3" s="1"/>
  <c r="W2866" i="4"/>
  <c r="H3224" i="3" s="1"/>
  <c r="U2867" i="4"/>
  <c r="F3225" i="3" s="1"/>
  <c r="Y2869" i="4"/>
  <c r="J3227" i="3" s="1"/>
  <c r="W2870" i="4"/>
  <c r="H3228" i="3" s="1"/>
  <c r="U2871" i="4"/>
  <c r="F3229" i="3" s="1"/>
  <c r="W2871" i="4"/>
  <c r="H3229" i="3" s="1"/>
  <c r="Y2873" i="4"/>
  <c r="J3231" i="3" s="1"/>
  <c r="U2875" i="4"/>
  <c r="F3233" i="3" s="1"/>
  <c r="W2875" i="4"/>
  <c r="H3233" i="3" s="1"/>
  <c r="Y2877" i="4"/>
  <c r="J3235" i="3" s="1"/>
  <c r="T2879" i="4"/>
  <c r="E3237" i="3" s="1"/>
  <c r="Y2880" i="4"/>
  <c r="J3238" i="3" s="1"/>
  <c r="X2883" i="4"/>
  <c r="I3241" i="3" s="1"/>
  <c r="U2884" i="4"/>
  <c r="F3242" i="3" s="1"/>
  <c r="W2884" i="4"/>
  <c r="H3242" i="3" s="1"/>
  <c r="W2886" i="4"/>
  <c r="H3244" i="3" s="1"/>
  <c r="W2889" i="4"/>
  <c r="H3247" i="3" s="1"/>
  <c r="U2890" i="4"/>
  <c r="F3248" i="3" s="1"/>
  <c r="W2890" i="4"/>
  <c r="H3248" i="3" s="1"/>
  <c r="V2893" i="4"/>
  <c r="G3251" i="3" s="1"/>
  <c r="V2897" i="4"/>
  <c r="G3255" i="3" s="1"/>
  <c r="X2710" i="4"/>
  <c r="I2543" i="3" s="1"/>
  <c r="X2713" i="4"/>
  <c r="I2546" i="3" s="1"/>
  <c r="T2723" i="4"/>
  <c r="E2556" i="3" s="1"/>
  <c r="X2728" i="4"/>
  <c r="I2561" i="3" s="1"/>
  <c r="V2729" i="4"/>
  <c r="G2562" i="3" s="1"/>
  <c r="U2733" i="4"/>
  <c r="F2566" i="3" s="1"/>
  <c r="V2734" i="4"/>
  <c r="G2567" i="3" s="1"/>
  <c r="V2736" i="4"/>
  <c r="G2569" i="3" s="1"/>
  <c r="U2738" i="4"/>
  <c r="F2571" i="3" s="1"/>
  <c r="U2740" i="4"/>
  <c r="F2573" i="3" s="1"/>
  <c r="W2740" i="4"/>
  <c r="H2573" i="3" s="1"/>
  <c r="Y2740" i="4"/>
  <c r="J2573" i="3" s="1"/>
  <c r="W2744" i="4"/>
  <c r="H2577" i="3" s="1"/>
  <c r="U2745" i="4"/>
  <c r="F2578" i="3" s="1"/>
  <c r="T2749" i="4"/>
  <c r="E2582" i="3" s="1"/>
  <c r="X2749" i="4"/>
  <c r="I2582" i="3" s="1"/>
  <c r="V2752" i="4"/>
  <c r="G2585" i="3" s="1"/>
  <c r="T2753" i="4"/>
  <c r="E2586" i="3" s="1"/>
  <c r="X2753" i="4"/>
  <c r="I2586" i="3" s="1"/>
  <c r="V2756" i="4"/>
  <c r="G2589" i="3" s="1"/>
  <c r="T2757" i="4"/>
  <c r="E2590" i="3" s="1"/>
  <c r="X2757" i="4"/>
  <c r="I2590" i="3" s="1"/>
  <c r="V2760" i="4"/>
  <c r="G2593" i="3" s="1"/>
  <c r="T2761" i="4"/>
  <c r="E2594" i="3" s="1"/>
  <c r="X2761" i="4"/>
  <c r="I2594" i="3" s="1"/>
  <c r="V2764" i="4"/>
  <c r="G2597" i="3" s="1"/>
  <c r="T2765" i="4"/>
  <c r="E2598" i="3" s="1"/>
  <c r="X2765" i="4"/>
  <c r="I2598" i="3" s="1"/>
  <c r="U2768" i="4"/>
  <c r="F2601" i="3" s="1"/>
  <c r="Y2768" i="4"/>
  <c r="J2601" i="3" s="1"/>
  <c r="U2771" i="4"/>
  <c r="F2604" i="3" s="1"/>
  <c r="V2774" i="4"/>
  <c r="G2607" i="3" s="1"/>
  <c r="T2775" i="4"/>
  <c r="E2608" i="3" s="1"/>
  <c r="X2775" i="4"/>
  <c r="I2608" i="3" s="1"/>
  <c r="U2778" i="4"/>
  <c r="F2611" i="3" s="1"/>
  <c r="W2780" i="4"/>
  <c r="H2613" i="3" s="1"/>
  <c r="T2781" i="4"/>
  <c r="E2614" i="3" s="1"/>
  <c r="X2781" i="4"/>
  <c r="I2614" i="3" s="1"/>
  <c r="V2783" i="4"/>
  <c r="G2616" i="3" s="1"/>
  <c r="U2786" i="4"/>
  <c r="F2619" i="3" s="1"/>
  <c r="W2788" i="4"/>
  <c r="H2622" i="3" s="1"/>
  <c r="T2789" i="4"/>
  <c r="E2621" i="3" s="1"/>
  <c r="X2789" i="4"/>
  <c r="I2621" i="3" s="1"/>
  <c r="V2791" i="4"/>
  <c r="G2624" i="3" s="1"/>
  <c r="W2793" i="4"/>
  <c r="H2626" i="3" s="1"/>
  <c r="W2795" i="4"/>
  <c r="H2628" i="3" s="1"/>
  <c r="W2797" i="4"/>
  <c r="H2630" i="3" s="1"/>
  <c r="W2799" i="4"/>
  <c r="H2632" i="3" s="1"/>
  <c r="V2802" i="4"/>
  <c r="G2635" i="3" s="1"/>
  <c r="X2802" i="4"/>
  <c r="I2635" i="3" s="1"/>
  <c r="U2803" i="4"/>
  <c r="F2636" i="3" s="1"/>
  <c r="T2806" i="4"/>
  <c r="E2639" i="3" s="1"/>
  <c r="W2807" i="4"/>
  <c r="H2640" i="3" s="1"/>
  <c r="X2815" i="4"/>
  <c r="I2648" i="3" s="1"/>
  <c r="V2816" i="4"/>
  <c r="G2649" i="3" s="1"/>
  <c r="Y2817" i="4"/>
  <c r="J2650" i="3" s="1"/>
  <c r="T2819" i="4"/>
  <c r="E2652" i="3" s="1"/>
  <c r="X2820" i="4"/>
  <c r="I2655" i="3" s="1"/>
  <c r="V2822" i="4"/>
  <c r="G2429" i="3" s="1"/>
  <c r="X2824" i="4"/>
  <c r="I2654" i="3" s="1"/>
  <c r="X2830" i="4"/>
  <c r="I3188" i="3" s="1"/>
  <c r="T2832" i="4"/>
  <c r="E3190" i="3" s="1"/>
  <c r="V2832" i="4"/>
  <c r="G3190" i="3" s="1"/>
  <c r="T2836" i="4"/>
  <c r="E3194" i="3" s="1"/>
  <c r="V2836" i="4"/>
  <c r="G3194" i="3" s="1"/>
  <c r="T2840" i="4"/>
  <c r="E3198" i="3" s="1"/>
  <c r="V2840" i="4"/>
  <c r="G3198" i="3" s="1"/>
  <c r="T2844" i="4"/>
  <c r="E3202" i="3" s="1"/>
  <c r="V2844" i="4"/>
  <c r="G3202" i="3" s="1"/>
  <c r="X2846" i="4"/>
  <c r="I3204" i="3" s="1"/>
  <c r="T2848" i="4"/>
  <c r="E3206" i="3" s="1"/>
  <c r="V2848" i="4"/>
  <c r="G3206" i="3" s="1"/>
  <c r="X2850" i="4"/>
  <c r="I3208" i="3" s="1"/>
  <c r="T2852" i="4"/>
  <c r="E3210" i="3" s="1"/>
  <c r="V2852" i="4"/>
  <c r="G3210" i="3" s="1"/>
  <c r="X2854" i="4"/>
  <c r="I3212" i="3" s="1"/>
  <c r="T2856" i="4"/>
  <c r="E3214" i="3" s="1"/>
  <c r="V2856" i="4"/>
  <c r="G3214" i="3" s="1"/>
  <c r="X2858" i="4"/>
  <c r="I3222" i="3" s="1"/>
  <c r="T2860" i="4"/>
  <c r="E3217" i="3" s="1"/>
  <c r="V2860" i="4"/>
  <c r="G3217" i="3" s="1"/>
  <c r="X2862" i="4"/>
  <c r="I3219" i="3" s="1"/>
  <c r="T2864" i="4"/>
  <c r="E3221" i="3" s="1"/>
  <c r="V2864" i="4"/>
  <c r="G3221" i="3" s="1"/>
  <c r="X2866" i="4"/>
  <c r="I3224" i="3" s="1"/>
  <c r="T2868" i="4"/>
  <c r="E3226" i="3" s="1"/>
  <c r="V2868" i="4"/>
  <c r="G3226" i="3" s="1"/>
  <c r="X2870" i="4"/>
  <c r="I3228" i="3" s="1"/>
  <c r="T2872" i="4"/>
  <c r="E3230" i="3" s="1"/>
  <c r="V2872" i="4"/>
  <c r="G3230" i="3" s="1"/>
  <c r="X2874" i="4"/>
  <c r="I3232" i="3" s="1"/>
  <c r="T2876" i="4"/>
  <c r="E3234" i="3" s="1"/>
  <c r="V2876" i="4"/>
  <c r="G3234" i="3" s="1"/>
  <c r="X2878" i="4"/>
  <c r="I3236" i="3" s="1"/>
  <c r="U2879" i="4"/>
  <c r="F3237" i="3" s="1"/>
  <c r="W2879" i="4"/>
  <c r="H3237" i="3" s="1"/>
  <c r="T2882" i="4"/>
  <c r="E3240" i="3" s="1"/>
  <c r="Y2883" i="4"/>
  <c r="J3241" i="3" s="1"/>
  <c r="X2886" i="4"/>
  <c r="I3244" i="3" s="1"/>
  <c r="T2886" i="4"/>
  <c r="E3244" i="3" s="1"/>
  <c r="U2887" i="4"/>
  <c r="F3245" i="3" s="1"/>
  <c r="U2888" i="4"/>
  <c r="F3246" i="3" s="1"/>
  <c r="X2889" i="4"/>
  <c r="I3247" i="3" s="1"/>
  <c r="Y2892" i="4"/>
  <c r="J3250" i="3" s="1"/>
  <c r="W2494" i="4"/>
  <c r="H3666" i="3" s="1"/>
  <c r="U2495" i="4"/>
  <c r="F3667" i="3" s="1"/>
  <c r="Y2495" i="4"/>
  <c r="J3667" i="3" s="1"/>
  <c r="W2498" i="4"/>
  <c r="H3670" i="3" s="1"/>
  <c r="U2499" i="4"/>
  <c r="F3671" i="3" s="1"/>
  <c r="W2499" i="4"/>
  <c r="H3671" i="3" s="1"/>
  <c r="Y2499" i="4"/>
  <c r="J3671" i="3" s="1"/>
  <c r="W2502" i="4"/>
  <c r="H3674" i="3" s="1"/>
  <c r="U2503" i="4"/>
  <c r="F3675" i="3" s="1"/>
  <c r="Y2503" i="4"/>
  <c r="J3675" i="3" s="1"/>
  <c r="W2506" i="4"/>
  <c r="H3678" i="3" s="1"/>
  <c r="U2507" i="4"/>
  <c r="F3679" i="3" s="1"/>
  <c r="W2509" i="4"/>
  <c r="H3681" i="3" s="1"/>
  <c r="T2510" i="4"/>
  <c r="E3682" i="3" s="1"/>
  <c r="V2510" i="4"/>
  <c r="G3682" i="3" s="1"/>
  <c r="X2510" i="4"/>
  <c r="I3682" i="3" s="1"/>
  <c r="X2514" i="4"/>
  <c r="I3685" i="3" s="1"/>
  <c r="U2515" i="4"/>
  <c r="F3686" i="3" s="1"/>
  <c r="W2517" i="4"/>
  <c r="H3689" i="3" s="1"/>
  <c r="T2518" i="4"/>
  <c r="E3690" i="3" s="1"/>
  <c r="V2518" i="4"/>
  <c r="G3690" i="3" s="1"/>
  <c r="X2522" i="4"/>
  <c r="I3694" i="3" s="1"/>
  <c r="W2525" i="4"/>
  <c r="H3697" i="3" s="1"/>
  <c r="T2526" i="4"/>
  <c r="E3698" i="3" s="1"/>
  <c r="V2526" i="4"/>
  <c r="G3698" i="3" s="1"/>
  <c r="U2529" i="4"/>
  <c r="F3701" i="3" s="1"/>
  <c r="X2530" i="4"/>
  <c r="I3702" i="3" s="1"/>
  <c r="T2534" i="4"/>
  <c r="E3706" i="3" s="1"/>
  <c r="U2537" i="4"/>
  <c r="F3709" i="3" s="1"/>
  <c r="W2541" i="4"/>
  <c r="H3713" i="3" s="1"/>
  <c r="Y2541" i="4"/>
  <c r="J3713" i="3" s="1"/>
  <c r="T2542" i="4"/>
  <c r="E3714" i="3" s="1"/>
  <c r="U2545" i="4"/>
  <c r="F3717" i="3" s="1"/>
  <c r="V2547" i="4"/>
  <c r="G3719" i="3" s="1"/>
  <c r="U2548" i="4"/>
  <c r="F3720" i="3" s="1"/>
  <c r="T2550" i="4"/>
  <c r="E3722" i="3" s="1"/>
  <c r="X2550" i="4"/>
  <c r="I3722" i="3" s="1"/>
  <c r="U2552" i="4"/>
  <c r="F3724" i="3" s="1"/>
  <c r="U2554" i="4"/>
  <c r="F3726" i="3" s="1"/>
  <c r="U2556" i="4"/>
  <c r="F3728" i="3" s="1"/>
  <c r="U2558" i="4"/>
  <c r="F3730" i="3" s="1"/>
  <c r="U2560" i="4"/>
  <c r="F3732" i="3" s="1"/>
  <c r="U2562" i="4"/>
  <c r="F3733" i="3" s="1"/>
  <c r="U2564" i="4"/>
  <c r="F3736" i="3" s="1"/>
  <c r="U2566" i="4"/>
  <c r="F3738" i="3" s="1"/>
  <c r="U2568" i="4"/>
  <c r="F3740" i="3" s="1"/>
  <c r="U2570" i="4"/>
  <c r="F3742" i="3" s="1"/>
  <c r="U2572" i="4"/>
  <c r="F3744" i="3" s="1"/>
  <c r="U2574" i="4"/>
  <c r="F3746" i="3" s="1"/>
  <c r="T2581" i="4"/>
  <c r="E3753" i="3" s="1"/>
  <c r="V2581" i="4"/>
  <c r="G3753" i="3" s="1"/>
  <c r="X2581" i="4"/>
  <c r="I3753" i="3" s="1"/>
  <c r="T2587" i="4"/>
  <c r="E3759" i="3" s="1"/>
  <c r="V2587" i="4"/>
  <c r="G3759" i="3" s="1"/>
  <c r="X2587" i="4"/>
  <c r="I3759" i="3" s="1"/>
  <c r="T2591" i="4"/>
  <c r="E3763" i="3" s="1"/>
  <c r="V2591" i="4"/>
  <c r="G3763" i="3" s="1"/>
  <c r="X2591" i="4"/>
  <c r="I3763" i="3" s="1"/>
  <c r="T2595" i="4"/>
  <c r="E2426" i="3" s="1"/>
  <c r="T2599" i="4"/>
  <c r="E2430" i="3" s="1"/>
  <c r="T2603" i="4"/>
  <c r="E2435" i="3" s="1"/>
  <c r="T2607" i="4"/>
  <c r="E2439" i="3" s="1"/>
  <c r="T2611" i="4"/>
  <c r="E2443" i="3" s="1"/>
  <c r="W2617" i="4"/>
  <c r="H2449" i="3" s="1"/>
  <c r="Y2617" i="4"/>
  <c r="J2449" i="3" s="1"/>
  <c r="U2618" i="4"/>
  <c r="F2450" i="3" s="1"/>
  <c r="Y2618" i="4"/>
  <c r="J2450" i="3" s="1"/>
  <c r="W2621" i="4"/>
  <c r="H2453" i="3" s="1"/>
  <c r="Y2621" i="4"/>
  <c r="J2453" i="3" s="1"/>
  <c r="U2622" i="4"/>
  <c r="Y2622" i="4"/>
  <c r="J2454" i="3" s="1"/>
  <c r="W2625" i="4"/>
  <c r="Y2625" i="4"/>
  <c r="U2626" i="4"/>
  <c r="W2629" i="4"/>
  <c r="H2461" i="3" s="1"/>
  <c r="Y2629" i="4"/>
  <c r="J2461" i="3" s="1"/>
  <c r="U2630" i="4"/>
  <c r="F2462" i="3" s="1"/>
  <c r="U2633" i="4"/>
  <c r="F2465" i="3" s="1"/>
  <c r="W2635" i="4"/>
  <c r="H2467" i="3" s="1"/>
  <c r="Y2635" i="4"/>
  <c r="J2467" i="3" s="1"/>
  <c r="T2636" i="4"/>
  <c r="E2468" i="3" s="1"/>
  <c r="V2638" i="4"/>
  <c r="G2470" i="3" s="1"/>
  <c r="U2641" i="4"/>
  <c r="F2473" i="3" s="1"/>
  <c r="W2643" i="4"/>
  <c r="H2475" i="3" s="1"/>
  <c r="Y2643" i="4"/>
  <c r="J2475" i="3" s="1"/>
  <c r="T2644" i="4"/>
  <c r="E2476" i="3" s="1"/>
  <c r="V2646" i="4"/>
  <c r="G2478" i="3" s="1"/>
  <c r="U2649" i="4"/>
  <c r="F2482" i="3" s="1"/>
  <c r="W2651" i="4"/>
  <c r="H2483" i="3" s="1"/>
  <c r="Y2651" i="4"/>
  <c r="J2483" i="3" s="1"/>
  <c r="Y2655" i="4"/>
  <c r="J2488" i="3" s="1"/>
  <c r="Y2657" i="4"/>
  <c r="J2490" i="3" s="1"/>
  <c r="T2659" i="4"/>
  <c r="E2492" i="3" s="1"/>
  <c r="V2659" i="4"/>
  <c r="G2492" i="3" s="1"/>
  <c r="U2661" i="4"/>
  <c r="F2494" i="3" s="1"/>
  <c r="Y2663" i="4"/>
  <c r="Y2664" i="4"/>
  <c r="U2665" i="4"/>
  <c r="W2665" i="4"/>
  <c r="X2667" i="4"/>
  <c r="I2500" i="3" s="1"/>
  <c r="X2670" i="4"/>
  <c r="I2503" i="3" s="1"/>
  <c r="U2671" i="4"/>
  <c r="F2504" i="3" s="1"/>
  <c r="X2673" i="4"/>
  <c r="I2506" i="3" s="1"/>
  <c r="T2673" i="4"/>
  <c r="E2506" i="3" s="1"/>
  <c r="T2675" i="4"/>
  <c r="E2508" i="3" s="1"/>
  <c r="V2675" i="4"/>
  <c r="G2508" i="3" s="1"/>
  <c r="T2677" i="4"/>
  <c r="E2510" i="3" s="1"/>
  <c r="X2679" i="4"/>
  <c r="I2512" i="3" s="1"/>
  <c r="X2682" i="4"/>
  <c r="I2515" i="3" s="1"/>
  <c r="T2682" i="4"/>
  <c r="E2515" i="3" s="1"/>
  <c r="T2684" i="4"/>
  <c r="E2517" i="3" s="1"/>
  <c r="V2684" i="4"/>
  <c r="G2517" i="3" s="1"/>
  <c r="X2684" i="4"/>
  <c r="I2517" i="3" s="1"/>
  <c r="X2686" i="4"/>
  <c r="I2519" i="3" s="1"/>
  <c r="T2686" i="4"/>
  <c r="E2519" i="3" s="1"/>
  <c r="U2688" i="4"/>
  <c r="F2521" i="3" s="1"/>
  <c r="U2691" i="4"/>
  <c r="F2524" i="3" s="1"/>
  <c r="V2694" i="4"/>
  <c r="G2527" i="3" s="1"/>
  <c r="U2697" i="4"/>
  <c r="F2530" i="3" s="1"/>
  <c r="W2697" i="4"/>
  <c r="H2530" i="3" s="1"/>
  <c r="Y2697" i="4"/>
  <c r="J2530" i="3" s="1"/>
  <c r="T2700" i="4"/>
  <c r="E2533" i="3" s="1"/>
  <c r="V2700" i="4"/>
  <c r="G2533" i="3" s="1"/>
  <c r="V2705" i="4"/>
  <c r="G2538" i="3" s="1"/>
  <c r="U2707" i="4"/>
  <c r="F2540" i="3" s="1"/>
  <c r="U2712" i="4"/>
  <c r="F2545" i="3" s="1"/>
  <c r="V2717" i="4"/>
  <c r="G2550" i="3" s="1"/>
  <c r="X2717" i="4"/>
  <c r="I2550" i="3" s="1"/>
  <c r="V2718" i="4"/>
  <c r="G2551" i="3" s="1"/>
  <c r="T2721" i="4"/>
  <c r="E2554" i="3" s="1"/>
  <c r="X2722" i="4"/>
  <c r="I2555" i="3" s="1"/>
  <c r="X2725" i="4"/>
  <c r="I2558" i="3" s="1"/>
  <c r="T2725" i="4"/>
  <c r="E2558" i="3" s="1"/>
  <c r="X2732" i="4"/>
  <c r="I2565" i="3" s="1"/>
  <c r="V2733" i="4"/>
  <c r="G2566" i="3" s="1"/>
  <c r="U2737" i="4"/>
  <c r="F2570" i="3" s="1"/>
  <c r="V2738" i="4"/>
  <c r="G2571" i="3" s="1"/>
  <c r="V2740" i="4"/>
  <c r="G2573" i="3" s="1"/>
  <c r="U2749" i="4"/>
  <c r="F2582" i="3" s="1"/>
  <c r="Y2749" i="4"/>
  <c r="J2582" i="3" s="1"/>
  <c r="W2752" i="4"/>
  <c r="H2585" i="3" s="1"/>
  <c r="U2753" i="4"/>
  <c r="F2586" i="3" s="1"/>
  <c r="Y2753" i="4"/>
  <c r="J2586" i="3" s="1"/>
  <c r="W2756" i="4"/>
  <c r="H2589" i="3" s="1"/>
  <c r="U2757" i="4"/>
  <c r="F2590" i="3" s="1"/>
  <c r="Y2757" i="4"/>
  <c r="J2590" i="3" s="1"/>
  <c r="W2760" i="4"/>
  <c r="H2593" i="3" s="1"/>
  <c r="U2761" i="4"/>
  <c r="F2594" i="3" s="1"/>
  <c r="Y2761" i="4"/>
  <c r="J2594" i="3" s="1"/>
  <c r="W2764" i="4"/>
  <c r="H2597" i="3" s="1"/>
  <c r="U2765" i="4"/>
  <c r="F2598" i="3" s="1"/>
  <c r="Y2765" i="4"/>
  <c r="J2598" i="3" s="1"/>
  <c r="V2768" i="4"/>
  <c r="G2601" i="3" s="1"/>
  <c r="T2769" i="4"/>
  <c r="E2602" i="3" s="1"/>
  <c r="X2769" i="4"/>
  <c r="I2602" i="3" s="1"/>
  <c r="V2771" i="4"/>
  <c r="G2604" i="3" s="1"/>
  <c r="W2774" i="4"/>
  <c r="H2607" i="3" s="1"/>
  <c r="U2775" i="4"/>
  <c r="F2608" i="3" s="1"/>
  <c r="Y2775" i="4"/>
  <c r="J2608" i="3" s="1"/>
  <c r="V2778" i="4"/>
  <c r="G2611" i="3" s="1"/>
  <c r="U2781" i="4"/>
  <c r="F2614" i="3" s="1"/>
  <c r="W2783" i="4"/>
  <c r="H2616" i="3" s="1"/>
  <c r="T2784" i="4"/>
  <c r="E2617" i="3" s="1"/>
  <c r="X2784" i="4"/>
  <c r="I2617" i="3" s="1"/>
  <c r="V2786" i="4"/>
  <c r="G2619" i="3" s="1"/>
  <c r="U2789" i="4"/>
  <c r="F2621" i="3" s="1"/>
  <c r="W2791" i="4"/>
  <c r="H2624" i="3" s="1"/>
  <c r="T2792" i="4"/>
  <c r="E2625" i="3" s="1"/>
  <c r="T2794" i="4"/>
  <c r="E2627" i="3" s="1"/>
  <c r="T2796" i="4"/>
  <c r="E2629" i="3" s="1"/>
  <c r="T2798" i="4"/>
  <c r="E2631" i="3" s="1"/>
  <c r="T2801" i="4"/>
  <c r="E2634" i="3" s="1"/>
  <c r="W2802" i="4"/>
  <c r="H2635" i="3" s="1"/>
  <c r="V2805" i="4"/>
  <c r="G2638" i="3" s="1"/>
  <c r="X2805" i="4"/>
  <c r="I2638" i="3" s="1"/>
  <c r="U2806" i="4"/>
  <c r="F2639" i="3" s="1"/>
  <c r="X2810" i="4"/>
  <c r="I2643" i="3" s="1"/>
  <c r="U2811" i="4"/>
  <c r="F2644" i="3" s="1"/>
  <c r="X2812" i="4"/>
  <c r="I2645" i="3" s="1"/>
  <c r="Y2815" i="4"/>
  <c r="J2648" i="3" s="1"/>
  <c r="U2816" i="4"/>
  <c r="F2649" i="3" s="1"/>
  <c r="Y2820" i="4"/>
  <c r="J2655" i="3" s="1"/>
  <c r="W2822" i="4"/>
  <c r="H2429" i="3" s="1"/>
  <c r="Y2824" i="4"/>
  <c r="J2654" i="3" s="1"/>
  <c r="U2826" i="4"/>
  <c r="F3184" i="3" s="1"/>
  <c r="W2826" i="4"/>
  <c r="H3184" i="3" s="1"/>
  <c r="U2832" i="4"/>
  <c r="F3190" i="3" s="1"/>
  <c r="W2832" i="4"/>
  <c r="H3190" i="3" s="1"/>
  <c r="Y2834" i="4"/>
  <c r="J3192" i="3" s="1"/>
  <c r="U2836" i="4"/>
  <c r="F3194" i="3" s="1"/>
  <c r="W2836" i="4"/>
  <c r="H3194" i="3" s="1"/>
  <c r="Y2838" i="4"/>
  <c r="J3196" i="3" s="1"/>
  <c r="U2840" i="4"/>
  <c r="F3198" i="3" s="1"/>
  <c r="W2840" i="4"/>
  <c r="H3198" i="3" s="1"/>
  <c r="Y2842" i="4"/>
  <c r="J3200" i="3" s="1"/>
  <c r="U2844" i="4"/>
  <c r="F3202" i="3" s="1"/>
  <c r="W2844" i="4"/>
  <c r="H3202" i="3" s="1"/>
  <c r="Y2846" i="4"/>
  <c r="J3204" i="3" s="1"/>
  <c r="U2848" i="4"/>
  <c r="F3206" i="3" s="1"/>
  <c r="W2848" i="4"/>
  <c r="H3206" i="3" s="1"/>
  <c r="Y2850" i="4"/>
  <c r="J3208" i="3" s="1"/>
  <c r="U2852" i="4"/>
  <c r="F3210" i="3" s="1"/>
  <c r="W2852" i="4"/>
  <c r="H3210" i="3" s="1"/>
  <c r="Y2854" i="4"/>
  <c r="J3212" i="3" s="1"/>
  <c r="U2856" i="4"/>
  <c r="F3214" i="3" s="1"/>
  <c r="W2856" i="4"/>
  <c r="H3214" i="3" s="1"/>
  <c r="Y2858" i="4"/>
  <c r="J3222" i="3" s="1"/>
  <c r="U2860" i="4"/>
  <c r="F3217" i="3" s="1"/>
  <c r="W2860" i="4"/>
  <c r="H3217" i="3" s="1"/>
  <c r="Y2862" i="4"/>
  <c r="J3219" i="3" s="1"/>
  <c r="U2864" i="4"/>
  <c r="F3221" i="3" s="1"/>
  <c r="Y2866" i="4"/>
  <c r="J3224" i="3" s="1"/>
  <c r="W2867" i="4"/>
  <c r="H3225" i="3" s="1"/>
  <c r="U2868" i="4"/>
  <c r="F3226" i="3" s="1"/>
  <c r="Y2870" i="4"/>
  <c r="J3228" i="3" s="1"/>
  <c r="U2872" i="4"/>
  <c r="F3230" i="3" s="1"/>
  <c r="W2872" i="4"/>
  <c r="H3230" i="3" s="1"/>
  <c r="Y2874" i="4"/>
  <c r="J3232" i="3" s="1"/>
  <c r="U2876" i="4"/>
  <c r="F3234" i="3" s="1"/>
  <c r="W2876" i="4"/>
  <c r="H3234" i="3" s="1"/>
  <c r="Y2878" i="4"/>
  <c r="J3236" i="3" s="1"/>
  <c r="X2881" i="4"/>
  <c r="I3239" i="3" s="1"/>
  <c r="U2882" i="4"/>
  <c r="F3240" i="3" s="1"/>
  <c r="W2882" i="4"/>
  <c r="H3240" i="3" s="1"/>
  <c r="T2885" i="4"/>
  <c r="E3243" i="3" s="1"/>
  <c r="Y2886" i="4"/>
  <c r="J3244" i="3" s="1"/>
  <c r="T2894" i="4"/>
  <c r="E3252" i="3" s="1"/>
  <c r="T2895" i="4"/>
  <c r="E3253" i="3" s="1"/>
  <c r="X2896" i="4"/>
  <c r="I3254" i="3" s="1"/>
  <c r="U2898" i="4"/>
  <c r="F3256" i="3" s="1"/>
  <c r="X2899" i="4"/>
  <c r="I3257" i="3" s="1"/>
  <c r="V2900" i="4"/>
  <c r="G3258" i="3" s="1"/>
  <c r="T2901" i="4"/>
  <c r="E3259" i="3" s="1"/>
  <c r="V2901" i="4"/>
  <c r="G3259" i="3" s="1"/>
  <c r="T2902" i="4"/>
  <c r="E3260" i="3" s="1"/>
  <c r="X2903" i="4"/>
  <c r="I3261" i="3" s="1"/>
  <c r="U2907" i="4"/>
  <c r="F3265" i="3" s="1"/>
  <c r="W2909" i="4"/>
  <c r="H3267" i="3" s="1"/>
  <c r="W2912" i="4"/>
  <c r="H3270" i="3" s="1"/>
  <c r="Y2914" i="4"/>
  <c r="J3272" i="3" s="1"/>
  <c r="Y2917" i="4"/>
  <c r="J3275" i="3" s="1"/>
  <c r="V2918" i="4"/>
  <c r="G3276" i="3" s="1"/>
  <c r="T2919" i="4"/>
  <c r="E3277" i="3" s="1"/>
  <c r="V2919" i="4"/>
  <c r="G3277" i="3" s="1"/>
  <c r="U2922" i="4"/>
  <c r="F3280" i="3" s="1"/>
  <c r="V2925" i="4"/>
  <c r="G3283" i="3" s="1"/>
  <c r="Y2927" i="4"/>
  <c r="J3285" i="3" s="1"/>
  <c r="T2932" i="4"/>
  <c r="E3290" i="3" s="1"/>
  <c r="V2932" i="4"/>
  <c r="G3290" i="3" s="1"/>
  <c r="Y2941" i="4"/>
  <c r="J3299" i="3" s="1"/>
  <c r="U2942" i="4"/>
  <c r="F3300" i="3" s="1"/>
  <c r="Y2945" i="4"/>
  <c r="J3303" i="3" s="1"/>
  <c r="U2946" i="4"/>
  <c r="Y2949" i="4"/>
  <c r="J3307" i="3" s="1"/>
  <c r="Y2953" i="4"/>
  <c r="J3311" i="3" s="1"/>
  <c r="W2957" i="4"/>
  <c r="H3315" i="3" s="1"/>
  <c r="Y2957" i="4"/>
  <c r="J3315" i="3" s="1"/>
  <c r="U2958" i="4"/>
  <c r="F3316" i="3" s="1"/>
  <c r="Y2961" i="4"/>
  <c r="J3319" i="3" s="1"/>
  <c r="U2962" i="4"/>
  <c r="F3320" i="3" s="1"/>
  <c r="W2965" i="4"/>
  <c r="H3323" i="3" s="1"/>
  <c r="Y2965" i="4"/>
  <c r="J3323" i="3" s="1"/>
  <c r="U2966" i="4"/>
  <c r="F3324" i="3" s="1"/>
  <c r="W2969" i="4"/>
  <c r="H3327" i="3" s="1"/>
  <c r="Y2969" i="4"/>
  <c r="J3327" i="3" s="1"/>
  <c r="U2970" i="4"/>
  <c r="F3328" i="3" s="1"/>
  <c r="W2973" i="4"/>
  <c r="H3331" i="3" s="1"/>
  <c r="W2985" i="4"/>
  <c r="H2914" i="3" s="1"/>
  <c r="U2986" i="4"/>
  <c r="F2915" i="3" s="1"/>
  <c r="W2989" i="4"/>
  <c r="H2918" i="3" s="1"/>
  <c r="U2990" i="4"/>
  <c r="F2919" i="3" s="1"/>
  <c r="W2993" i="4"/>
  <c r="H2922" i="3" s="1"/>
  <c r="U2994" i="4"/>
  <c r="F2923" i="3" s="1"/>
  <c r="W2997" i="4"/>
  <c r="H2926" i="3" s="1"/>
  <c r="U2998" i="4"/>
  <c r="F2927" i="3" s="1"/>
  <c r="W3001" i="4"/>
  <c r="H2930" i="3" s="1"/>
  <c r="U3002" i="4"/>
  <c r="F2931" i="3" s="1"/>
  <c r="W3005" i="4"/>
  <c r="H2934" i="3" s="1"/>
  <c r="W3009" i="4"/>
  <c r="H2938" i="3" s="1"/>
  <c r="U3010" i="4"/>
  <c r="F2939" i="3" s="1"/>
  <c r="U3014" i="4"/>
  <c r="F2943" i="3" s="1"/>
  <c r="U3018" i="4"/>
  <c r="F2947" i="3" s="1"/>
  <c r="W3021" i="4"/>
  <c r="H2950" i="3" s="1"/>
  <c r="U3022" i="4"/>
  <c r="F2951" i="3" s="1"/>
  <c r="W3025" i="4"/>
  <c r="H2954" i="3" s="1"/>
  <c r="U3026" i="4"/>
  <c r="F2955" i="3" s="1"/>
  <c r="W3029" i="4"/>
  <c r="H2958" i="3" s="1"/>
  <c r="Y3029" i="4"/>
  <c r="J2958" i="3" s="1"/>
  <c r="U3030" i="4"/>
  <c r="F2959" i="3" s="1"/>
  <c r="W3033" i="4"/>
  <c r="H2962" i="3" s="1"/>
  <c r="U3034" i="4"/>
  <c r="F2963" i="3" s="1"/>
  <c r="W3037" i="4"/>
  <c r="H2966" i="3" s="1"/>
  <c r="U3038" i="4"/>
  <c r="F2967" i="3" s="1"/>
  <c r="V2887" i="4"/>
  <c r="G3245" i="3" s="1"/>
  <c r="Y2889" i="4"/>
  <c r="J3247" i="3" s="1"/>
  <c r="T2891" i="4"/>
  <c r="E3249" i="3" s="1"/>
  <c r="U2894" i="4"/>
  <c r="F3252" i="3" s="1"/>
  <c r="Y2896" i="4"/>
  <c r="J3254" i="3" s="1"/>
  <c r="Y2899" i="4"/>
  <c r="J3257" i="3" s="1"/>
  <c r="U2901" i="4"/>
  <c r="F3259" i="3" s="1"/>
  <c r="U2902" i="4"/>
  <c r="F3260" i="3" s="1"/>
  <c r="U2910" i="4"/>
  <c r="F3268" i="3" s="1"/>
  <c r="X2912" i="4"/>
  <c r="I3270" i="3" s="1"/>
  <c r="U2919" i="4"/>
  <c r="F3277" i="3" s="1"/>
  <c r="W2921" i="4"/>
  <c r="H3279" i="3" s="1"/>
  <c r="Y2921" i="4"/>
  <c r="J3279" i="3" s="1"/>
  <c r="Y2924" i="4"/>
  <c r="J3282" i="3" s="1"/>
  <c r="U2925" i="4"/>
  <c r="F3283" i="3" s="1"/>
  <c r="T2929" i="4"/>
  <c r="E3287" i="3" s="1"/>
  <c r="V2929" i="4"/>
  <c r="G3287" i="3" s="1"/>
  <c r="W2931" i="4"/>
  <c r="H3289" i="3" s="1"/>
  <c r="Y2931" i="4"/>
  <c r="J3289" i="3" s="1"/>
  <c r="U2932" i="4"/>
  <c r="F3290" i="3" s="1"/>
  <c r="V2936" i="4"/>
  <c r="G3294" i="3" s="1"/>
  <c r="X2890" i="4"/>
  <c r="I3248" i="3" s="1"/>
  <c r="U2891" i="4"/>
  <c r="F3249" i="3" s="1"/>
  <c r="W2891" i="4"/>
  <c r="H3249" i="3" s="1"/>
  <c r="X2893" i="4"/>
  <c r="I3251" i="3" s="1"/>
  <c r="V2894" i="4"/>
  <c r="G3252" i="3" s="1"/>
  <c r="X2897" i="4"/>
  <c r="I3255" i="3" s="1"/>
  <c r="Y2904" i="4"/>
  <c r="J3262" i="3" s="1"/>
  <c r="T2908" i="4"/>
  <c r="E3266" i="3" s="1"/>
  <c r="Y2909" i="4"/>
  <c r="J3267" i="3" s="1"/>
  <c r="V2910" i="4"/>
  <c r="G3268" i="3" s="1"/>
  <c r="T2911" i="4"/>
  <c r="E3269" i="3" s="1"/>
  <c r="V2911" i="4"/>
  <c r="G3269" i="3" s="1"/>
  <c r="Y2912" i="4"/>
  <c r="J3270" i="3" s="1"/>
  <c r="V2913" i="4"/>
  <c r="G3271" i="3" s="1"/>
  <c r="U2920" i="4"/>
  <c r="F3278" i="3" s="1"/>
  <c r="W2928" i="4"/>
  <c r="H3286" i="3" s="1"/>
  <c r="Y2928" i="4"/>
  <c r="J3286" i="3" s="1"/>
  <c r="U2929" i="4"/>
  <c r="F3287" i="3" s="1"/>
  <c r="Y2935" i="4"/>
  <c r="J3293" i="3" s="1"/>
  <c r="W2974" i="4"/>
  <c r="H3332" i="3" s="1"/>
  <c r="U2975" i="4"/>
  <c r="F3333" i="3" s="1"/>
  <c r="W2978" i="4"/>
  <c r="H3336" i="3" s="1"/>
  <c r="U2979" i="4"/>
  <c r="F3337" i="3" s="1"/>
  <c r="W2982" i="4"/>
  <c r="H3340" i="3" s="1"/>
  <c r="U2983" i="4"/>
  <c r="F3341" i="3" s="1"/>
  <c r="W2986" i="4"/>
  <c r="H2915" i="3" s="1"/>
  <c r="U2987" i="4"/>
  <c r="F2916" i="3" s="1"/>
  <c r="W2990" i="4"/>
  <c r="H2919" i="3" s="1"/>
  <c r="U2991" i="4"/>
  <c r="F2920" i="3" s="1"/>
  <c r="W2994" i="4"/>
  <c r="H2923" i="3" s="1"/>
  <c r="U2995" i="4"/>
  <c r="F2925" i="3" s="1"/>
  <c r="W2998" i="4"/>
  <c r="H2927" i="3" s="1"/>
  <c r="U2999" i="4"/>
  <c r="F2928" i="3" s="1"/>
  <c r="W3002" i="4"/>
  <c r="H2931" i="3" s="1"/>
  <c r="U3003" i="4"/>
  <c r="F2932" i="3" s="1"/>
  <c r="W3006" i="4"/>
  <c r="H2935" i="3" s="1"/>
  <c r="U3007" i="4"/>
  <c r="F2936" i="3" s="1"/>
  <c r="W3010" i="4"/>
  <c r="H2939" i="3" s="1"/>
  <c r="U3011" i="4"/>
  <c r="F2940" i="3" s="1"/>
  <c r="W3014" i="4"/>
  <c r="H2943" i="3" s="1"/>
  <c r="U3015" i="4"/>
  <c r="F2944" i="3" s="1"/>
  <c r="W3018" i="4"/>
  <c r="H2947" i="3" s="1"/>
  <c r="U3019" i="4"/>
  <c r="F2948" i="3" s="1"/>
  <c r="W3022" i="4"/>
  <c r="H2951" i="3" s="1"/>
  <c r="U3023" i="4"/>
  <c r="F2952" i="3" s="1"/>
  <c r="W3026" i="4"/>
  <c r="H2955" i="3" s="1"/>
  <c r="U3027" i="4"/>
  <c r="F2956" i="3" s="1"/>
  <c r="W3030" i="4"/>
  <c r="H2959" i="3" s="1"/>
  <c r="U3031" i="4"/>
  <c r="F2960" i="3" s="1"/>
  <c r="W3034" i="4"/>
  <c r="H2963" i="3" s="1"/>
  <c r="U3035" i="4"/>
  <c r="F2964" i="3" s="1"/>
  <c r="W3038" i="4"/>
  <c r="H2967" i="3" s="1"/>
  <c r="U3039" i="4"/>
  <c r="F2968" i="3" s="1"/>
  <c r="W3042" i="4"/>
  <c r="H2971" i="3" s="1"/>
  <c r="U3043" i="4"/>
  <c r="F2972" i="3" s="1"/>
  <c r="W3046" i="4"/>
  <c r="H2975" i="3" s="1"/>
  <c r="U3047" i="4"/>
  <c r="F2976" i="3" s="1"/>
  <c r="U2889" i="4"/>
  <c r="F3247" i="3" s="1"/>
  <c r="V2891" i="4"/>
  <c r="G3249" i="3" s="1"/>
  <c r="T2892" i="4"/>
  <c r="E3250" i="3" s="1"/>
  <c r="U2895" i="4"/>
  <c r="F3253" i="3" s="1"/>
  <c r="U2896" i="4"/>
  <c r="F3254" i="3" s="1"/>
  <c r="Y2897" i="4"/>
  <c r="J3255" i="3" s="1"/>
  <c r="V2898" i="4"/>
  <c r="G3256" i="3" s="1"/>
  <c r="Y2900" i="4"/>
  <c r="J3258" i="3" s="1"/>
  <c r="X2904" i="4"/>
  <c r="I3262" i="3" s="1"/>
  <c r="X2907" i="4"/>
  <c r="I3265" i="3" s="1"/>
  <c r="U2908" i="4"/>
  <c r="F3266" i="3" s="1"/>
  <c r="U2911" i="4"/>
  <c r="F3269" i="3" s="1"/>
  <c r="W2916" i="4"/>
  <c r="H3274" i="3" s="1"/>
  <c r="Y2916" i="4"/>
  <c r="J3274" i="3" s="1"/>
  <c r="Y2918" i="4"/>
  <c r="J3276" i="3" s="1"/>
  <c r="W2919" i="4"/>
  <c r="H3277" i="3" s="1"/>
  <c r="U2923" i="4"/>
  <c r="F3281" i="3" s="1"/>
  <c r="X2928" i="4"/>
  <c r="I3286" i="3" s="1"/>
  <c r="Y2932" i="4"/>
  <c r="J3290" i="3" s="1"/>
  <c r="U2933" i="4"/>
  <c r="F3291" i="3" s="1"/>
  <c r="X2935" i="4"/>
  <c r="I3293" i="3" s="1"/>
  <c r="T2940" i="4"/>
  <c r="E3298" i="3" s="1"/>
  <c r="X2942" i="4"/>
  <c r="I3300" i="3" s="1"/>
  <c r="T2944" i="4"/>
  <c r="E3302" i="3" s="1"/>
  <c r="X2946" i="4"/>
  <c r="T2948" i="4"/>
  <c r="E3306" i="3" s="1"/>
  <c r="X2950" i="4"/>
  <c r="I3308" i="3" s="1"/>
  <c r="T2952" i="4"/>
  <c r="E3310" i="3" s="1"/>
  <c r="X2954" i="4"/>
  <c r="I3312" i="3" s="1"/>
  <c r="T2956" i="4"/>
  <c r="E3314" i="3" s="1"/>
  <c r="X2958" i="4"/>
  <c r="I3316" i="3" s="1"/>
  <c r="T2960" i="4"/>
  <c r="E3318" i="3" s="1"/>
  <c r="X2962" i="4"/>
  <c r="I3320" i="3" s="1"/>
  <c r="T2964" i="4"/>
  <c r="E3322" i="3" s="1"/>
  <c r="V2964" i="4"/>
  <c r="G3322" i="3" s="1"/>
  <c r="X2966" i="4"/>
  <c r="I3324" i="3" s="1"/>
  <c r="T2968" i="4"/>
  <c r="E3326" i="3" s="1"/>
  <c r="V2968" i="4"/>
  <c r="G3326" i="3" s="1"/>
  <c r="X2970" i="4"/>
  <c r="I3328" i="3" s="1"/>
  <c r="T2972" i="4"/>
  <c r="E3330" i="3" s="1"/>
  <c r="V2972" i="4"/>
  <c r="G3330" i="3" s="1"/>
  <c r="X2974" i="4"/>
  <c r="I3332" i="3" s="1"/>
  <c r="T2976" i="4"/>
  <c r="E3334" i="3" s="1"/>
  <c r="V2976" i="4"/>
  <c r="G3334" i="3" s="1"/>
  <c r="X2978" i="4"/>
  <c r="I3336" i="3" s="1"/>
  <c r="V2979" i="4"/>
  <c r="G3337" i="3" s="1"/>
  <c r="T2980" i="4"/>
  <c r="E3338" i="3" s="1"/>
  <c r="X2982" i="4"/>
  <c r="I3340" i="3" s="1"/>
  <c r="V2983" i="4"/>
  <c r="G3341" i="3" s="1"/>
  <c r="T2984" i="4"/>
  <c r="E3342" i="3" s="1"/>
  <c r="X2986" i="4"/>
  <c r="I2915" i="3" s="1"/>
  <c r="V2987" i="4"/>
  <c r="G2916" i="3" s="1"/>
  <c r="T2988" i="4"/>
  <c r="E2917" i="3" s="1"/>
  <c r="X2990" i="4"/>
  <c r="I2919" i="3" s="1"/>
  <c r="V2991" i="4"/>
  <c r="G2920" i="3" s="1"/>
  <c r="T2992" i="4"/>
  <c r="E2921" i="3" s="1"/>
  <c r="X2994" i="4"/>
  <c r="I2923" i="3" s="1"/>
  <c r="V2995" i="4"/>
  <c r="G2925" i="3" s="1"/>
  <c r="T2996" i="4"/>
  <c r="E2924" i="3" s="1"/>
  <c r="X2998" i="4"/>
  <c r="I2927" i="3" s="1"/>
  <c r="T3000" i="4"/>
  <c r="E2929" i="3" s="1"/>
  <c r="X3002" i="4"/>
  <c r="I2931" i="3" s="1"/>
  <c r="T3004" i="4"/>
  <c r="E2933" i="3" s="1"/>
  <c r="X3006" i="4"/>
  <c r="I2935" i="3" s="1"/>
  <c r="T3008" i="4"/>
  <c r="E2937" i="3" s="1"/>
  <c r="X3010" i="4"/>
  <c r="I2939" i="3" s="1"/>
  <c r="T3012" i="4"/>
  <c r="E2941" i="3" s="1"/>
  <c r="X3014" i="4"/>
  <c r="I2943" i="3" s="1"/>
  <c r="T3016" i="4"/>
  <c r="E2945" i="3" s="1"/>
  <c r="X3018" i="4"/>
  <c r="I2947" i="3" s="1"/>
  <c r="T3020" i="4"/>
  <c r="E2949" i="3" s="1"/>
  <c r="X3022" i="4"/>
  <c r="I2951" i="3" s="1"/>
  <c r="V3023" i="4"/>
  <c r="G2952" i="3" s="1"/>
  <c r="T3024" i="4"/>
  <c r="E2953" i="3" s="1"/>
  <c r="X3026" i="4"/>
  <c r="I2955" i="3" s="1"/>
  <c r="T3028" i="4"/>
  <c r="E2957" i="3" s="1"/>
  <c r="X3030" i="4"/>
  <c r="I2959" i="3" s="1"/>
  <c r="T3032" i="4"/>
  <c r="E2961" i="3" s="1"/>
  <c r="X3034" i="4"/>
  <c r="I2963" i="3" s="1"/>
  <c r="T3036" i="4"/>
  <c r="E2965" i="3" s="1"/>
  <c r="X3038" i="4"/>
  <c r="I2967" i="3" s="1"/>
  <c r="T3040" i="4"/>
  <c r="E2969" i="3" s="1"/>
  <c r="T2889" i="4"/>
  <c r="E3247" i="3" s="1"/>
  <c r="V2889" i="4"/>
  <c r="G3247" i="3" s="1"/>
  <c r="U2892" i="4"/>
  <c r="F3250" i="3" s="1"/>
  <c r="X2894" i="4"/>
  <c r="I3252" i="3" s="1"/>
  <c r="V2895" i="4"/>
  <c r="G3253" i="3" s="1"/>
  <c r="X2895" i="4"/>
  <c r="I3253" i="3" s="1"/>
  <c r="T2896" i="4"/>
  <c r="E3254" i="3" s="1"/>
  <c r="W2898" i="4"/>
  <c r="H3256" i="3" s="1"/>
  <c r="T2899" i="4"/>
  <c r="E3257" i="3" s="1"/>
  <c r="V2899" i="4"/>
  <c r="G3257" i="3" s="1"/>
  <c r="T2900" i="4"/>
  <c r="E3258" i="3" s="1"/>
  <c r="V2902" i="4"/>
  <c r="G3260" i="3" s="1"/>
  <c r="T2903" i="4"/>
  <c r="E3261" i="3" s="1"/>
  <c r="U2912" i="4"/>
  <c r="F3270" i="3" s="1"/>
  <c r="U2914" i="4"/>
  <c r="F3272" i="3" s="1"/>
  <c r="X2919" i="4"/>
  <c r="I3277" i="3" s="1"/>
  <c r="Y2922" i="4"/>
  <c r="J3280" i="3" s="1"/>
  <c r="X2925" i="4"/>
  <c r="I3283" i="3" s="1"/>
  <c r="U2927" i="4"/>
  <c r="F3285" i="3" s="1"/>
  <c r="W2936" i="4"/>
  <c r="H3294" i="3" s="1"/>
  <c r="Y2936" i="4"/>
  <c r="J3294" i="3" s="1"/>
  <c r="T2937" i="4"/>
  <c r="E3295" i="3" s="1"/>
  <c r="V2937" i="4"/>
  <c r="G3295" i="3" s="1"/>
  <c r="W2939" i="4"/>
  <c r="H3297" i="3" s="1"/>
  <c r="Y2939" i="4"/>
  <c r="J3297" i="3" s="1"/>
  <c r="U2940" i="4"/>
  <c r="F3298" i="3" s="1"/>
  <c r="W2943" i="4"/>
  <c r="H3301" i="3" s="1"/>
  <c r="Y2943" i="4"/>
  <c r="J3301" i="3" s="1"/>
  <c r="U2944" i="4"/>
  <c r="F3302" i="3" s="1"/>
  <c r="W2947" i="4"/>
  <c r="Y2947" i="4"/>
  <c r="J3305" i="3" s="1"/>
  <c r="U2948" i="4"/>
  <c r="W2951" i="4"/>
  <c r="H3309" i="3" s="1"/>
  <c r="Y2951" i="4"/>
  <c r="J3309" i="3" s="1"/>
  <c r="U2952" i="4"/>
  <c r="F3310" i="3" s="1"/>
  <c r="W2955" i="4"/>
  <c r="H3313" i="3" s="1"/>
  <c r="Y2955" i="4"/>
  <c r="J3313" i="3" s="1"/>
  <c r="U2956" i="4"/>
  <c r="F3314" i="3" s="1"/>
  <c r="Y2959" i="4"/>
  <c r="J3317" i="3" s="1"/>
  <c r="U2960" i="4"/>
  <c r="F3318" i="3" s="1"/>
  <c r="W2963" i="4"/>
  <c r="H3321" i="3" s="1"/>
  <c r="Y2963" i="4"/>
  <c r="J3321" i="3" s="1"/>
  <c r="U2964" i="4"/>
  <c r="F3322" i="3" s="1"/>
  <c r="Y2967" i="4"/>
  <c r="J3325" i="3" s="1"/>
  <c r="U2968" i="4"/>
  <c r="F3326" i="3" s="1"/>
  <c r="Y2971" i="4"/>
  <c r="J3329" i="3" s="1"/>
  <c r="U2972" i="4"/>
  <c r="F3330" i="3" s="1"/>
  <c r="W2975" i="4"/>
  <c r="H3333" i="3" s="1"/>
  <c r="Y2975" i="4"/>
  <c r="J3333" i="3" s="1"/>
  <c r="W2983" i="4"/>
  <c r="H3341" i="3" s="1"/>
  <c r="Y2908" i="4"/>
  <c r="J3266" i="3" s="1"/>
  <c r="V2915" i="4"/>
  <c r="G3273" i="3" s="1"/>
  <c r="U2921" i="4"/>
  <c r="F3279" i="3" s="1"/>
  <c r="U2931" i="4"/>
  <c r="F3289" i="3" s="1"/>
  <c r="V3065" i="4"/>
  <c r="G2993" i="3" s="1"/>
  <c r="Y3074" i="4"/>
  <c r="J3002" i="3" s="1"/>
  <c r="V3079" i="4"/>
  <c r="G3007" i="3" s="1"/>
  <c r="Y3085" i="4"/>
  <c r="J3014" i="3" s="1"/>
  <c r="V3086" i="4"/>
  <c r="G3015" i="3" s="1"/>
  <c r="V3094" i="4"/>
  <c r="G3023" i="3" s="1"/>
  <c r="V3098" i="4"/>
  <c r="G3027" i="3" s="1"/>
  <c r="V3102" i="4"/>
  <c r="G3031" i="3" s="1"/>
  <c r="V3106" i="4"/>
  <c r="G3036" i="3" s="1"/>
  <c r="Y3112" i="4"/>
  <c r="J3041" i="3" s="1"/>
  <c r="U3114" i="4"/>
  <c r="F3042" i="3" s="1"/>
  <c r="Y3134" i="4"/>
  <c r="J3064" i="3" s="1"/>
  <c r="V3139" i="4"/>
  <c r="G3068" i="3" s="1"/>
  <c r="Y3145" i="4"/>
  <c r="J3074" i="3" s="1"/>
  <c r="Y3149" i="4"/>
  <c r="J3078" i="3" s="1"/>
  <c r="V3150" i="4"/>
  <c r="G3079" i="3" s="1"/>
  <c r="V3154" i="4"/>
  <c r="G3083" i="3" s="1"/>
  <c r="V3177" i="4"/>
  <c r="G3106" i="3" s="1"/>
  <c r="W3181" i="4"/>
  <c r="H3109" i="3" s="1"/>
  <c r="W3185" i="4"/>
  <c r="H3114" i="3" s="1"/>
  <c r="Y3185" i="4"/>
  <c r="J3114" i="3" s="1"/>
  <c r="W3189" i="4"/>
  <c r="H3118" i="3" s="1"/>
  <c r="Y3189" i="4"/>
  <c r="J3118" i="3" s="1"/>
  <c r="W3193" i="4"/>
  <c r="H3122" i="3" s="1"/>
  <c r="Y3193" i="4"/>
  <c r="J3122" i="3" s="1"/>
  <c r="W3197" i="4"/>
  <c r="H3126" i="3" s="1"/>
  <c r="Y3197" i="4"/>
  <c r="J3126" i="3" s="1"/>
  <c r="W3201" i="4"/>
  <c r="H3130" i="3" s="1"/>
  <c r="Y3201" i="4"/>
  <c r="J3130" i="3" s="1"/>
  <c r="W3205" i="4"/>
  <c r="H3134" i="3" s="1"/>
  <c r="Y3205" i="4"/>
  <c r="J3134" i="3" s="1"/>
  <c r="W3209" i="4"/>
  <c r="H3138" i="3" s="1"/>
  <c r="Y3209" i="4"/>
  <c r="J3138" i="3" s="1"/>
  <c r="W3213" i="4"/>
  <c r="H3142" i="3" s="1"/>
  <c r="Y3213" i="4"/>
  <c r="J3142" i="3" s="1"/>
  <c r="U3217" i="4"/>
  <c r="F3146" i="3" s="1"/>
  <c r="W3217" i="4"/>
  <c r="H3146" i="3" s="1"/>
  <c r="Y3217" i="4"/>
  <c r="J3146" i="3" s="1"/>
  <c r="W3221" i="4"/>
  <c r="H3150" i="3" s="1"/>
  <c r="Y3221" i="4"/>
  <c r="J3150" i="3" s="1"/>
  <c r="W3225" i="4"/>
  <c r="H3154" i="3" s="1"/>
  <c r="Y3225" i="4"/>
  <c r="J3154" i="3" s="1"/>
  <c r="U3229" i="4"/>
  <c r="F3158" i="3" s="1"/>
  <c r="W3229" i="4"/>
  <c r="H3158" i="3" s="1"/>
  <c r="Y3229" i="4"/>
  <c r="J3158" i="3" s="1"/>
  <c r="U3233" i="4"/>
  <c r="F3162" i="3" s="1"/>
  <c r="W3233" i="4"/>
  <c r="H3162" i="3" s="1"/>
  <c r="Y3233" i="4"/>
  <c r="J3162" i="3" s="1"/>
  <c r="U3237" i="4"/>
  <c r="F3166" i="3" s="1"/>
  <c r="W3237" i="4"/>
  <c r="H3166" i="3" s="1"/>
  <c r="Y3237" i="4"/>
  <c r="J3166" i="3" s="1"/>
  <c r="U3241" i="4"/>
  <c r="F3170" i="3" s="1"/>
  <c r="W3241" i="4"/>
  <c r="H3170" i="3" s="1"/>
  <c r="Y3241" i="4"/>
  <c r="J3170" i="3" s="1"/>
  <c r="U3245" i="4"/>
  <c r="F3174" i="3" s="1"/>
  <c r="W3245" i="4"/>
  <c r="H3174" i="3" s="1"/>
  <c r="Y3245" i="4"/>
  <c r="J3174" i="3" s="1"/>
  <c r="U3249" i="4"/>
  <c r="F3178" i="3" s="1"/>
  <c r="W3249" i="4"/>
  <c r="H3178" i="3" s="1"/>
  <c r="Y3249" i="4"/>
  <c r="J3178" i="3" s="1"/>
  <c r="U3253" i="4"/>
  <c r="F1610" i="3" s="1"/>
  <c r="W3253" i="4"/>
  <c r="H1610" i="3" s="1"/>
  <c r="Y3253" i="4"/>
  <c r="J1610" i="3" s="1"/>
  <c r="U3257" i="4"/>
  <c r="F1614" i="3" s="1"/>
  <c r="W3257" i="4"/>
  <c r="H1614" i="3" s="1"/>
  <c r="Y3257" i="4"/>
  <c r="J1614" i="3" s="1"/>
  <c r="U3261" i="4"/>
  <c r="F1618" i="3" s="1"/>
  <c r="W3261" i="4"/>
  <c r="H1618" i="3" s="1"/>
  <c r="U3265" i="4"/>
  <c r="F1622" i="3" s="1"/>
  <c r="W3265" i="4"/>
  <c r="H1622" i="3" s="1"/>
  <c r="U3269" i="4"/>
  <c r="F1626" i="3" s="1"/>
  <c r="W3269" i="4"/>
  <c r="H1626" i="3" s="1"/>
  <c r="U3273" i="4"/>
  <c r="F1630" i="3" s="1"/>
  <c r="W3273" i="4"/>
  <c r="H1630" i="3" s="1"/>
  <c r="Y3273" i="4"/>
  <c r="J1630" i="3" s="1"/>
  <c r="U3277" i="4"/>
  <c r="F1634" i="3" s="1"/>
  <c r="W3277" i="4"/>
  <c r="H1634" i="3" s="1"/>
  <c r="Y3277" i="4"/>
  <c r="J1634" i="3" s="1"/>
  <c r="U3281" i="4"/>
  <c r="F1638" i="3" s="1"/>
  <c r="W3281" i="4"/>
  <c r="H1638" i="3" s="1"/>
  <c r="Y3281" i="4"/>
  <c r="J1638" i="3" s="1"/>
  <c r="U3285" i="4"/>
  <c r="F1642" i="3" s="1"/>
  <c r="W3285" i="4"/>
  <c r="H1642" i="3" s="1"/>
  <c r="Y3285" i="4"/>
  <c r="J1642" i="3" s="1"/>
  <c r="U3289" i="4"/>
  <c r="F1646" i="3" s="1"/>
  <c r="W3289" i="4"/>
  <c r="H1646" i="3" s="1"/>
  <c r="Y3289" i="4"/>
  <c r="J1646" i="3" s="1"/>
  <c r="U3293" i="4"/>
  <c r="F1650" i="3" s="1"/>
  <c r="W3293" i="4"/>
  <c r="H1650" i="3" s="1"/>
  <c r="Y3293" i="4"/>
  <c r="J1650" i="3" s="1"/>
  <c r="U3297" i="4"/>
  <c r="F1658" i="3" s="1"/>
  <c r="W3297" i="4"/>
  <c r="H1658" i="3" s="1"/>
  <c r="Y3297" i="4"/>
  <c r="J1658" i="3" s="1"/>
  <c r="U3301" i="4"/>
  <c r="F1662" i="3" s="1"/>
  <c r="W3301" i="4"/>
  <c r="H1662" i="3" s="1"/>
  <c r="Y3301" i="4"/>
  <c r="J1662" i="3" s="1"/>
  <c r="U3305" i="4"/>
  <c r="F1666" i="3" s="1"/>
  <c r="W3305" i="4"/>
  <c r="H1666" i="3" s="1"/>
  <c r="Y3305" i="4"/>
  <c r="J1666" i="3" s="1"/>
  <c r="U3309" i="4"/>
  <c r="F1670" i="3" s="1"/>
  <c r="W3309" i="4"/>
  <c r="H1670" i="3" s="1"/>
  <c r="Y3309" i="4"/>
  <c r="J1670" i="3" s="1"/>
  <c r="U3313" i="4"/>
  <c r="F1674" i="3" s="1"/>
  <c r="W3313" i="4"/>
  <c r="H1674" i="3" s="1"/>
  <c r="Y3313" i="4"/>
  <c r="J1674" i="3" s="1"/>
  <c r="U3317" i="4"/>
  <c r="F1678" i="3" s="1"/>
  <c r="W3317" i="4"/>
  <c r="H1678" i="3" s="1"/>
  <c r="Y3317" i="4"/>
  <c r="J1678" i="3" s="1"/>
  <c r="U3321" i="4"/>
  <c r="F1682" i="3" s="1"/>
  <c r="W3321" i="4"/>
  <c r="H1682" i="3" s="1"/>
  <c r="Y3321" i="4"/>
  <c r="J1682" i="3" s="1"/>
  <c r="U3325" i="4"/>
  <c r="F1686" i="3" s="1"/>
  <c r="W3325" i="4"/>
  <c r="H1686" i="3" s="1"/>
  <c r="Y3325" i="4"/>
  <c r="J1686" i="3" s="1"/>
  <c r="U3329" i="4"/>
  <c r="F1690" i="3" s="1"/>
  <c r="W3329" i="4"/>
  <c r="H1690" i="3" s="1"/>
  <c r="Y3329" i="4"/>
  <c r="J1690" i="3" s="1"/>
  <c r="U3333" i="4"/>
  <c r="F1693" i="3" s="1"/>
  <c r="W3333" i="4"/>
  <c r="H1693" i="3" s="1"/>
  <c r="Y3333" i="4"/>
  <c r="J1693" i="3" s="1"/>
  <c r="U3337" i="4"/>
  <c r="F1697" i="3" s="1"/>
  <c r="W3337" i="4"/>
  <c r="H1697" i="3" s="1"/>
  <c r="Y3337" i="4"/>
  <c r="J1697" i="3" s="1"/>
  <c r="U3341" i="4"/>
  <c r="F1702" i="3" s="1"/>
  <c r="W3341" i="4"/>
  <c r="H1702" i="3" s="1"/>
  <c r="Y3341" i="4"/>
  <c r="J1702" i="3" s="1"/>
  <c r="V3222" i="4"/>
  <c r="G3151" i="3" s="1"/>
  <c r="T3226" i="4"/>
  <c r="E3155" i="3" s="1"/>
  <c r="V3226" i="4"/>
  <c r="G3155" i="3" s="1"/>
  <c r="T3230" i="4"/>
  <c r="E3159" i="3" s="1"/>
  <c r="V3230" i="4"/>
  <c r="G3159" i="3" s="1"/>
  <c r="T3234" i="4"/>
  <c r="E3163" i="3" s="1"/>
  <c r="V3234" i="4"/>
  <c r="G3163" i="3" s="1"/>
  <c r="T3238" i="4"/>
  <c r="E3167" i="3" s="1"/>
  <c r="V3238" i="4"/>
  <c r="G3167" i="3" s="1"/>
  <c r="T3242" i="4"/>
  <c r="E3172" i="3" s="1"/>
  <c r="V3242" i="4"/>
  <c r="G3172" i="3" s="1"/>
  <c r="X3242" i="4"/>
  <c r="I3172" i="3" s="1"/>
  <c r="T3246" i="4"/>
  <c r="E3175" i="3" s="1"/>
  <c r="V3246" i="4"/>
  <c r="G3175" i="3" s="1"/>
  <c r="X3246" i="4"/>
  <c r="I3175" i="3" s="1"/>
  <c r="T3250" i="4"/>
  <c r="E3179" i="3" s="1"/>
  <c r="V3250" i="4"/>
  <c r="G3179" i="3" s="1"/>
  <c r="X3250" i="4"/>
  <c r="I3179" i="3" s="1"/>
  <c r="T3254" i="4"/>
  <c r="E1611" i="3" s="1"/>
  <c r="V3254" i="4"/>
  <c r="G1611" i="3" s="1"/>
  <c r="X3254" i="4"/>
  <c r="I1611" i="3" s="1"/>
  <c r="T3258" i="4"/>
  <c r="E1615" i="3" s="1"/>
  <c r="V3258" i="4"/>
  <c r="G1615" i="3" s="1"/>
  <c r="X3258" i="4"/>
  <c r="I1615" i="3" s="1"/>
  <c r="T3262" i="4"/>
  <c r="E1619" i="3" s="1"/>
  <c r="V3262" i="4"/>
  <c r="G1619" i="3" s="1"/>
  <c r="X3262" i="4"/>
  <c r="I1619" i="3" s="1"/>
  <c r="T3266" i="4"/>
  <c r="E1623" i="3" s="1"/>
  <c r="V3266" i="4"/>
  <c r="G1623" i="3" s="1"/>
  <c r="X3266" i="4"/>
  <c r="I1623" i="3" s="1"/>
  <c r="T3270" i="4"/>
  <c r="E1627" i="3" s="1"/>
  <c r="V3270" i="4"/>
  <c r="G1627" i="3" s="1"/>
  <c r="X3270" i="4"/>
  <c r="I1627" i="3" s="1"/>
  <c r="T3274" i="4"/>
  <c r="E1631" i="3" s="1"/>
  <c r="V3274" i="4"/>
  <c r="G1631" i="3" s="1"/>
  <c r="X3274" i="4"/>
  <c r="I1631" i="3" s="1"/>
  <c r="T3278" i="4"/>
  <c r="E1635" i="3" s="1"/>
  <c r="V3278" i="4"/>
  <c r="G1635" i="3" s="1"/>
  <c r="X3278" i="4"/>
  <c r="I1635" i="3" s="1"/>
  <c r="T3282" i="4"/>
  <c r="E1639" i="3" s="1"/>
  <c r="V3282" i="4"/>
  <c r="G1639" i="3" s="1"/>
  <c r="X3282" i="4"/>
  <c r="I1639" i="3" s="1"/>
  <c r="T3286" i="4"/>
  <c r="E1643" i="3" s="1"/>
  <c r="V3286" i="4"/>
  <c r="G1643" i="3" s="1"/>
  <c r="X3286" i="4"/>
  <c r="I1643" i="3" s="1"/>
  <c r="T3290" i="4"/>
  <c r="E1647" i="3" s="1"/>
  <c r="V3290" i="4"/>
  <c r="G1647" i="3" s="1"/>
  <c r="X3290" i="4"/>
  <c r="I1647" i="3" s="1"/>
  <c r="T3294" i="4"/>
  <c r="E1651" i="3" s="1"/>
  <c r="V3294" i="4"/>
  <c r="G1651" i="3" s="1"/>
  <c r="X3294" i="4"/>
  <c r="I1651" i="3" s="1"/>
  <c r="T3298" i="4"/>
  <c r="E1659" i="3" s="1"/>
  <c r="V3298" i="4"/>
  <c r="G1659" i="3" s="1"/>
  <c r="X3298" i="4"/>
  <c r="I1659" i="3" s="1"/>
  <c r="T3302" i="4"/>
  <c r="E1663" i="3" s="1"/>
  <c r="V3302" i="4"/>
  <c r="G1663" i="3" s="1"/>
  <c r="X3302" i="4"/>
  <c r="I1663" i="3" s="1"/>
  <c r="T3306" i="4"/>
  <c r="E1667" i="3" s="1"/>
  <c r="V3306" i="4"/>
  <c r="G1667" i="3" s="1"/>
  <c r="X3306" i="4"/>
  <c r="I1667" i="3" s="1"/>
  <c r="T3310" i="4"/>
  <c r="E1671" i="3" s="1"/>
  <c r="V3310" i="4"/>
  <c r="G1671" i="3" s="1"/>
  <c r="X3310" i="4"/>
  <c r="I1671" i="3" s="1"/>
  <c r="T3314" i="4"/>
  <c r="E1675" i="3" s="1"/>
  <c r="V3314" i="4"/>
  <c r="G1675" i="3" s="1"/>
  <c r="X3314" i="4"/>
  <c r="I1675" i="3" s="1"/>
  <c r="V3317" i="4"/>
  <c r="G1678" i="3" s="1"/>
  <c r="T3318" i="4"/>
  <c r="E1679" i="3" s="1"/>
  <c r="V3318" i="4"/>
  <c r="G1679" i="3" s="1"/>
  <c r="X3318" i="4"/>
  <c r="I1679" i="3" s="1"/>
  <c r="T3322" i="4"/>
  <c r="E1683" i="3" s="1"/>
  <c r="V3322" i="4"/>
  <c r="G1683" i="3" s="1"/>
  <c r="X3322" i="4"/>
  <c r="I1683" i="3" s="1"/>
  <c r="T3326" i="4"/>
  <c r="E1687" i="3" s="1"/>
  <c r="V3326" i="4"/>
  <c r="G1687" i="3" s="1"/>
  <c r="X3326" i="4"/>
  <c r="I1687" i="3" s="1"/>
  <c r="T3330" i="4"/>
  <c r="E1691" i="3" s="1"/>
  <c r="V3330" i="4"/>
  <c r="G1691" i="3" s="1"/>
  <c r="X3330" i="4"/>
  <c r="I1691" i="3" s="1"/>
  <c r="T3334" i="4"/>
  <c r="E1694" i="3" s="1"/>
  <c r="V3334" i="4"/>
  <c r="G1694" i="3" s="1"/>
  <c r="X3334" i="4"/>
  <c r="I1694" i="3" s="1"/>
  <c r="T3338" i="4"/>
  <c r="E1696" i="3" s="1"/>
  <c r="V3338" i="4"/>
  <c r="G1696" i="3" s="1"/>
  <c r="X3338" i="4"/>
  <c r="I1696" i="3" s="1"/>
  <c r="T3342" i="4"/>
  <c r="E1704" i="3" s="1"/>
  <c r="V3342" i="4"/>
  <c r="G1704" i="3" s="1"/>
  <c r="X3342" i="4"/>
  <c r="I1704" i="3" s="1"/>
  <c r="W3041" i="4"/>
  <c r="H2970" i="3" s="1"/>
  <c r="W3053" i="4"/>
  <c r="H2982" i="3" s="1"/>
  <c r="U3054" i="4"/>
  <c r="F2983" i="3" s="1"/>
  <c r="U3058" i="4"/>
  <c r="F2987" i="3" s="1"/>
  <c r="U3062" i="4"/>
  <c r="F2990" i="3" s="1"/>
  <c r="W3065" i="4"/>
  <c r="H2993" i="3" s="1"/>
  <c r="U3066" i="4"/>
  <c r="F2994" i="3" s="1"/>
  <c r="X3068" i="4"/>
  <c r="I2996" i="3" s="1"/>
  <c r="X3075" i="4"/>
  <c r="I3003" i="3" s="1"/>
  <c r="U3080" i="4"/>
  <c r="F3008" i="3" s="1"/>
  <c r="X3082" i="4"/>
  <c r="I3011" i="3" s="1"/>
  <c r="W3086" i="4"/>
  <c r="H3015" i="3" s="1"/>
  <c r="Y3086" i="4"/>
  <c r="J3015" i="3" s="1"/>
  <c r="U3087" i="4"/>
  <c r="F3016" i="3" s="1"/>
  <c r="U3091" i="4"/>
  <c r="F3020" i="3" s="1"/>
  <c r="W3094" i="4"/>
  <c r="H3023" i="3" s="1"/>
  <c r="Y3094" i="4"/>
  <c r="J3023" i="3" s="1"/>
  <c r="U3095" i="4"/>
  <c r="F3024" i="3" s="1"/>
  <c r="W3098" i="4"/>
  <c r="H3027" i="3" s="1"/>
  <c r="Y3098" i="4"/>
  <c r="J3027" i="3" s="1"/>
  <c r="U3099" i="4"/>
  <c r="F3028" i="3" s="1"/>
  <c r="W3102" i="4"/>
  <c r="H3031" i="3" s="1"/>
  <c r="Y3102" i="4"/>
  <c r="J3031" i="3" s="1"/>
  <c r="U3103" i="4"/>
  <c r="F3032" i="3" s="1"/>
  <c r="W3106" i="4"/>
  <c r="H3036" i="3" s="1"/>
  <c r="U3107" i="4"/>
  <c r="F3035" i="3" s="1"/>
  <c r="X3109" i="4"/>
  <c r="I3038" i="3" s="1"/>
  <c r="T3115" i="4"/>
  <c r="E3044" i="3" s="1"/>
  <c r="W3117" i="4"/>
  <c r="H3046" i="3" s="1"/>
  <c r="Y3117" i="4"/>
  <c r="J3046" i="3" s="1"/>
  <c r="U3118" i="4"/>
  <c r="F3047" i="3" s="1"/>
  <c r="W3121" i="4"/>
  <c r="H3050" i="3" s="1"/>
  <c r="Y3121" i="4"/>
  <c r="J3050" i="3" s="1"/>
  <c r="T3122" i="4"/>
  <c r="E3051" i="3" s="1"/>
  <c r="V3122" i="4"/>
  <c r="G3051" i="3" s="1"/>
  <c r="U3130" i="4"/>
  <c r="F3059" i="3" s="1"/>
  <c r="X3135" i="4"/>
  <c r="I3065" i="3" s="1"/>
  <c r="U3137" i="4"/>
  <c r="F3066" i="3" s="1"/>
  <c r="U3140" i="4"/>
  <c r="F3069" i="3" s="1"/>
  <c r="X3146" i="4"/>
  <c r="I3075" i="3" s="1"/>
  <c r="Y3150" i="4"/>
  <c r="J3079" i="3" s="1"/>
  <c r="U3151" i="4"/>
  <c r="F3080" i="3" s="1"/>
  <c r="W3154" i="4"/>
  <c r="H3083" i="3" s="1"/>
  <c r="Y3154" i="4"/>
  <c r="J3083" i="3" s="1"/>
  <c r="U3155" i="4"/>
  <c r="F3084" i="3" s="1"/>
  <c r="V3159" i="4"/>
  <c r="G3088" i="3" s="1"/>
  <c r="X3161" i="4"/>
  <c r="I3090" i="3" s="1"/>
  <c r="V3162" i="4"/>
  <c r="V3163" i="4"/>
  <c r="X3165" i="4"/>
  <c r="V3166" i="4"/>
  <c r="V3167" i="4"/>
  <c r="T3168" i="4"/>
  <c r="E3097" i="3" s="1"/>
  <c r="W3178" i="4"/>
  <c r="H3107" i="3" s="1"/>
  <c r="X3061" i="4"/>
  <c r="I2989" i="3" s="1"/>
  <c r="T3067" i="4"/>
  <c r="E2995" i="3" s="1"/>
  <c r="W3069" i="4"/>
  <c r="H2997" i="3" s="1"/>
  <c r="T3070" i="4"/>
  <c r="E2998" i="3" s="1"/>
  <c r="X3079" i="4"/>
  <c r="I3007" i="3" s="1"/>
  <c r="U3084" i="4"/>
  <c r="F3013" i="3" s="1"/>
  <c r="X3090" i="4"/>
  <c r="I3019" i="3" s="1"/>
  <c r="X3094" i="4"/>
  <c r="I3023" i="3" s="1"/>
  <c r="X3098" i="4"/>
  <c r="I3027" i="3" s="1"/>
  <c r="X3102" i="4"/>
  <c r="I3031" i="3" s="1"/>
  <c r="U3111" i="4"/>
  <c r="F3040" i="3" s="1"/>
  <c r="X3117" i="4"/>
  <c r="I3046" i="3" s="1"/>
  <c r="T3119" i="4"/>
  <c r="E3048" i="3" s="1"/>
  <c r="V3119" i="4"/>
  <c r="G3048" i="3" s="1"/>
  <c r="T3126" i="4"/>
  <c r="E3055" i="3" s="1"/>
  <c r="V3126" i="4"/>
  <c r="G3055" i="3" s="1"/>
  <c r="V3130" i="4"/>
  <c r="G3059" i="3" s="1"/>
  <c r="U3144" i="4"/>
  <c r="F3073" i="3" s="1"/>
  <c r="U3145" i="4"/>
  <c r="F3074" i="3" s="1"/>
  <c r="U3148" i="4"/>
  <c r="F3077" i="3" s="1"/>
  <c r="X3154" i="4"/>
  <c r="I3083" i="3" s="1"/>
  <c r="Y3158" i="4"/>
  <c r="J3087" i="3" s="1"/>
  <c r="U3159" i="4"/>
  <c r="F3088" i="3" s="1"/>
  <c r="U3163" i="4"/>
  <c r="F3092" i="3" s="1"/>
  <c r="W3166" i="4"/>
  <c r="H3095" i="3" s="1"/>
  <c r="T3175" i="4"/>
  <c r="E3104" i="3" s="1"/>
  <c r="V3175" i="4"/>
  <c r="G3104" i="3" s="1"/>
  <c r="X3177" i="4"/>
  <c r="I3106" i="3" s="1"/>
  <c r="W3050" i="4"/>
  <c r="H2980" i="3" s="1"/>
  <c r="U3051" i="4"/>
  <c r="F2979" i="3" s="1"/>
  <c r="W3054" i="4"/>
  <c r="H2983" i="3" s="1"/>
  <c r="U3055" i="4"/>
  <c r="F2984" i="3" s="1"/>
  <c r="W3058" i="4"/>
  <c r="H2987" i="3" s="1"/>
  <c r="U3059" i="4"/>
  <c r="F3009" i="3" s="1"/>
  <c r="U3061" i="4"/>
  <c r="F2989" i="3" s="1"/>
  <c r="U3063" i="4"/>
  <c r="F2991" i="3" s="1"/>
  <c r="W3066" i="4"/>
  <c r="H2994" i="3" s="1"/>
  <c r="X3069" i="4"/>
  <c r="I2997" i="3" s="1"/>
  <c r="U3070" i="4"/>
  <c r="F2998" i="3" s="1"/>
  <c r="T3074" i="4"/>
  <c r="E3002" i="3" s="1"/>
  <c r="X3083" i="4"/>
  <c r="I3012" i="3" s="1"/>
  <c r="U3088" i="4"/>
  <c r="F3017" i="3" s="1"/>
  <c r="U3092" i="4"/>
  <c r="F3021" i="3" s="1"/>
  <c r="U3096" i="4"/>
  <c r="F3025" i="3" s="1"/>
  <c r="U3100" i="4"/>
  <c r="F3029" i="3" s="1"/>
  <c r="U3101" i="4"/>
  <c r="F3030" i="3" s="1"/>
  <c r="U3104" i="4"/>
  <c r="F3033" i="3" s="1"/>
  <c r="U3105" i="4"/>
  <c r="F3034" i="3" s="1"/>
  <c r="X3110" i="4"/>
  <c r="I3039" i="3" s="1"/>
  <c r="U3119" i="4"/>
  <c r="F3048" i="3" s="1"/>
  <c r="T3123" i="4"/>
  <c r="E3052" i="3" s="1"/>
  <c r="V3123" i="4"/>
  <c r="G3052" i="3" s="1"/>
  <c r="Y3125" i="4"/>
  <c r="J3054" i="3" s="1"/>
  <c r="Y3129" i="4"/>
  <c r="J3058" i="3" s="1"/>
  <c r="W3133" i="4"/>
  <c r="H3063" i="3" s="1"/>
  <c r="Y3133" i="4"/>
  <c r="J3063" i="3" s="1"/>
  <c r="T3134" i="4"/>
  <c r="E3064" i="3" s="1"/>
  <c r="V3134" i="4"/>
  <c r="G3064" i="3" s="1"/>
  <c r="U3138" i="4"/>
  <c r="F3067" i="3" s="1"/>
  <c r="X3143" i="4"/>
  <c r="I3072" i="3" s="1"/>
  <c r="U3152" i="4"/>
  <c r="F3081" i="3" s="1"/>
  <c r="U3153" i="4"/>
  <c r="F3082" i="3" s="1"/>
  <c r="U3156" i="4"/>
  <c r="F3085" i="3" s="1"/>
  <c r="T3160" i="4"/>
  <c r="E3089" i="3" s="1"/>
  <c r="T3164" i="4"/>
  <c r="E3093" i="3" s="1"/>
  <c r="T3169" i="4"/>
  <c r="E3098" i="3" s="1"/>
  <c r="U3171" i="4"/>
  <c r="F3100" i="3" s="1"/>
  <c r="W3171" i="4"/>
  <c r="H3100" i="3" s="1"/>
  <c r="Y3173" i="4"/>
  <c r="J3102" i="3" s="1"/>
  <c r="W3183" i="4"/>
  <c r="H3111" i="3" s="1"/>
  <c r="W3187" i="4"/>
  <c r="H3116" i="3" s="1"/>
  <c r="W3191" i="4"/>
  <c r="H3120" i="3" s="1"/>
  <c r="W3195" i="4"/>
  <c r="H3124" i="3" s="1"/>
  <c r="W3199" i="4"/>
  <c r="H3128" i="3" s="1"/>
  <c r="W3203" i="4"/>
  <c r="H3132" i="3" s="1"/>
  <c r="W3207" i="4"/>
  <c r="H3136" i="3" s="1"/>
  <c r="W3211" i="4"/>
  <c r="H3140" i="3" s="1"/>
  <c r="W3215" i="4"/>
  <c r="H3144" i="3" s="1"/>
  <c r="W3219" i="4"/>
  <c r="H3148" i="3" s="1"/>
  <c r="W3223" i="4"/>
  <c r="H3152" i="3" s="1"/>
  <c r="W3227" i="4"/>
  <c r="H3156" i="3" s="1"/>
  <c r="W3231" i="4"/>
  <c r="H3160" i="3" s="1"/>
  <c r="W3235" i="4"/>
  <c r="H3164" i="3" s="1"/>
  <c r="W3239" i="4"/>
  <c r="H3168" i="3" s="1"/>
  <c r="W3243" i="4"/>
  <c r="H3171" i="3" s="1"/>
  <c r="W3247" i="4"/>
  <c r="H3176" i="3" s="1"/>
  <c r="W3251" i="4"/>
  <c r="H1608" i="3" s="1"/>
  <c r="W3255" i="4"/>
  <c r="H1612" i="3" s="1"/>
  <c r="W3259" i="4"/>
  <c r="H1616" i="3" s="1"/>
  <c r="W3263" i="4"/>
  <c r="H1620" i="3" s="1"/>
  <c r="U3267" i="4"/>
  <c r="F1624" i="3" s="1"/>
  <c r="W3267" i="4"/>
  <c r="H1624" i="3" s="1"/>
  <c r="U3271" i="4"/>
  <c r="F1628" i="3" s="1"/>
  <c r="W3271" i="4"/>
  <c r="H1628" i="3" s="1"/>
  <c r="U3275" i="4"/>
  <c r="F1632" i="3" s="1"/>
  <c r="W3275" i="4"/>
  <c r="H1632" i="3" s="1"/>
  <c r="W3279" i="4"/>
  <c r="H1636" i="3" s="1"/>
  <c r="W3283" i="4"/>
  <c r="H1640" i="3" s="1"/>
  <c r="W3287" i="4"/>
  <c r="H1644" i="3" s="1"/>
  <c r="W3291" i="4"/>
  <c r="H1648" i="3" s="1"/>
  <c r="W3295" i="4"/>
  <c r="H1656" i="3" s="1"/>
  <c r="W3299" i="4"/>
  <c r="H1660" i="3" s="1"/>
  <c r="W3303" i="4"/>
  <c r="H1664" i="3" s="1"/>
  <c r="W3307" i="4"/>
  <c r="H1668" i="3" s="1"/>
  <c r="W3311" i="4"/>
  <c r="H1672" i="3" s="1"/>
  <c r="W3315" i="4"/>
  <c r="H1676" i="3" s="1"/>
  <c r="W3319" i="4"/>
  <c r="H1680" i="3" s="1"/>
  <c r="W3323" i="4"/>
  <c r="H1684" i="3" s="1"/>
  <c r="W3327" i="4"/>
  <c r="H1688" i="3" s="1"/>
  <c r="W3331" i="4"/>
  <c r="H1692" i="3" s="1"/>
  <c r="W3335" i="4"/>
  <c r="H1695" i="3" s="1"/>
  <c r="W3339" i="4"/>
  <c r="H1700" i="3" s="1"/>
  <c r="X3042" i="4"/>
  <c r="I2971" i="3" s="1"/>
  <c r="T3044" i="4"/>
  <c r="E2973" i="3" s="1"/>
  <c r="X3046" i="4"/>
  <c r="I2975" i="3" s="1"/>
  <c r="T3048" i="4"/>
  <c r="E2977" i="3" s="1"/>
  <c r="X3050" i="4"/>
  <c r="I2980" i="3" s="1"/>
  <c r="T3052" i="4"/>
  <c r="E2981" i="3" s="1"/>
  <c r="X3054" i="4"/>
  <c r="I2983" i="3" s="1"/>
  <c r="T3056" i="4"/>
  <c r="E2985" i="3" s="1"/>
  <c r="X3058" i="4"/>
  <c r="I2987" i="3" s="1"/>
  <c r="T3060" i="4"/>
  <c r="E2988" i="3" s="1"/>
  <c r="V3060" i="4"/>
  <c r="G2988" i="3" s="1"/>
  <c r="X3066" i="4"/>
  <c r="I2994" i="3" s="1"/>
  <c r="U3074" i="4"/>
  <c r="F3002" i="3" s="1"/>
  <c r="W3077" i="4"/>
  <c r="H3005" i="3" s="1"/>
  <c r="Y3077" i="4"/>
  <c r="J3005" i="3" s="1"/>
  <c r="T3078" i="4"/>
  <c r="E3006" i="3" s="1"/>
  <c r="X3087" i="4"/>
  <c r="I3016" i="3" s="1"/>
  <c r="X3091" i="4"/>
  <c r="I3020" i="3" s="1"/>
  <c r="X3095" i="4"/>
  <c r="I3024" i="3" s="1"/>
  <c r="X3103" i="4"/>
  <c r="I3032" i="3" s="1"/>
  <c r="T3105" i="4"/>
  <c r="E3034" i="3" s="1"/>
  <c r="V3105" i="4"/>
  <c r="G3034" i="3" s="1"/>
  <c r="U3109" i="4"/>
  <c r="F3038" i="3" s="1"/>
  <c r="U3112" i="4"/>
  <c r="F3041" i="3" s="1"/>
  <c r="W3115" i="4"/>
  <c r="H3044" i="3" s="1"/>
  <c r="T3116" i="4"/>
  <c r="E3045" i="3" s="1"/>
  <c r="X3118" i="4"/>
  <c r="I3047" i="3" s="1"/>
  <c r="W3122" i="4"/>
  <c r="H3051" i="3" s="1"/>
  <c r="Y3122" i="4"/>
  <c r="J3051" i="3" s="1"/>
  <c r="U3123" i="4"/>
  <c r="F3052" i="3" s="1"/>
  <c r="V3127" i="4"/>
  <c r="G3056" i="3" s="1"/>
  <c r="T3131" i="4"/>
  <c r="E3060" i="3" s="1"/>
  <c r="V3131" i="4"/>
  <c r="G3060" i="3" s="1"/>
  <c r="U3134" i="4"/>
  <c r="F3064" i="3" s="1"/>
  <c r="V3138" i="4"/>
  <c r="G3067" i="3" s="1"/>
  <c r="U3146" i="4"/>
  <c r="F3075" i="3" s="1"/>
  <c r="X3151" i="4"/>
  <c r="I3080" i="3" s="1"/>
  <c r="U3160" i="4"/>
  <c r="F3089" i="3" s="1"/>
  <c r="U3164" i="4"/>
  <c r="W3167" i="4"/>
  <c r="H3096" i="3" s="1"/>
  <c r="W3168" i="4"/>
  <c r="X3170" i="4"/>
  <c r="V3171" i="4"/>
  <c r="G3100" i="3" s="1"/>
  <c r="V3184" i="4"/>
  <c r="G3113" i="3" s="1"/>
  <c r="V3188" i="4"/>
  <c r="G3117" i="3" s="1"/>
  <c r="V3192" i="4"/>
  <c r="G3121" i="3" s="1"/>
  <c r="V3196" i="4"/>
  <c r="G3125" i="3" s="1"/>
  <c r="V3200" i="4"/>
  <c r="G3129" i="3" s="1"/>
  <c r="V3204" i="4"/>
  <c r="G3133" i="3" s="1"/>
  <c r="V3208" i="4"/>
  <c r="G3137" i="3" s="1"/>
  <c r="V3212" i="4"/>
  <c r="G3141" i="3" s="1"/>
  <c r="V3216" i="4"/>
  <c r="G3145" i="3" s="1"/>
  <c r="V3220" i="4"/>
  <c r="G3149" i="3" s="1"/>
  <c r="V3224" i="4"/>
  <c r="G3153" i="3" s="1"/>
  <c r="V3228" i="4"/>
  <c r="G3157" i="3" s="1"/>
  <c r="V3232" i="4"/>
  <c r="G3161" i="3" s="1"/>
  <c r="V3236" i="4"/>
  <c r="G3165" i="3" s="1"/>
  <c r="V3240" i="4"/>
  <c r="G3169" i="3" s="1"/>
  <c r="V3244" i="4"/>
  <c r="G3173" i="3" s="1"/>
  <c r="V3248" i="4"/>
  <c r="G3177" i="3" s="1"/>
  <c r="V3252" i="4"/>
  <c r="G1609" i="3" s="1"/>
  <c r="V3256" i="4"/>
  <c r="G1613" i="3" s="1"/>
  <c r="V3260" i="4"/>
  <c r="G1617" i="3" s="1"/>
  <c r="V3264" i="4"/>
  <c r="G1621" i="3" s="1"/>
  <c r="V3268" i="4"/>
  <c r="G1625" i="3" s="1"/>
  <c r="V3272" i="4"/>
  <c r="G1629" i="3" s="1"/>
  <c r="V3276" i="4"/>
  <c r="G1633" i="3" s="1"/>
  <c r="V3280" i="4"/>
  <c r="G1637" i="3" s="1"/>
  <c r="V3284" i="4"/>
  <c r="G1641" i="3" s="1"/>
  <c r="V3288" i="4"/>
  <c r="G1645" i="3" s="1"/>
  <c r="V3292" i="4"/>
  <c r="G1649" i="3" s="1"/>
  <c r="V3296" i="4"/>
  <c r="G1657" i="3" s="1"/>
  <c r="V3300" i="4"/>
  <c r="G1661" i="3" s="1"/>
  <c r="V3304" i="4"/>
  <c r="G1665" i="3" s="1"/>
  <c r="V3308" i="4"/>
  <c r="G1669" i="3" s="1"/>
  <c r="V3312" i="4"/>
  <c r="G1673" i="3" s="1"/>
  <c r="V3320" i="4"/>
  <c r="G1681" i="3" s="1"/>
  <c r="V3324" i="4"/>
  <c r="G1685" i="3" s="1"/>
  <c r="V3328" i="4"/>
  <c r="G1689" i="3" s="1"/>
  <c r="V3332" i="4"/>
  <c r="G1736" i="3" s="1"/>
  <c r="V3336" i="4"/>
  <c r="G1699" i="3" s="1"/>
  <c r="W3047" i="4"/>
  <c r="H2976" i="3" s="1"/>
  <c r="Y3047" i="4"/>
  <c r="J2976" i="3" s="1"/>
  <c r="U3048" i="4"/>
  <c r="F2977" i="3" s="1"/>
  <c r="W3051" i="4"/>
  <c r="H2979" i="3" s="1"/>
  <c r="Y3051" i="4"/>
  <c r="J2979" i="3" s="1"/>
  <c r="U3060" i="4"/>
  <c r="F2988" i="3" s="1"/>
  <c r="Y3063" i="4"/>
  <c r="J2991" i="3" s="1"/>
  <c r="U3064" i="4"/>
  <c r="F2992" i="3" s="1"/>
  <c r="W3067" i="4"/>
  <c r="H2995" i="3" s="1"/>
  <c r="Y3067" i="4"/>
  <c r="J2995" i="3" s="1"/>
  <c r="T3068" i="4"/>
  <c r="E2996" i="3" s="1"/>
  <c r="U3071" i="4"/>
  <c r="F2999" i="3" s="1"/>
  <c r="T3075" i="4"/>
  <c r="E3003" i="3" s="1"/>
  <c r="V3075" i="4"/>
  <c r="G3003" i="3" s="1"/>
  <c r="U3078" i="4"/>
  <c r="F3006" i="3" s="1"/>
  <c r="W3081" i="4"/>
  <c r="H3010" i="3" s="1"/>
  <c r="Y3081" i="4"/>
  <c r="J3010" i="3" s="1"/>
  <c r="T3082" i="4"/>
  <c r="E3011" i="3" s="1"/>
  <c r="V3082" i="4"/>
  <c r="G3011" i="3" s="1"/>
  <c r="U3090" i="4"/>
  <c r="F3019" i="3" s="1"/>
  <c r="U3097" i="4"/>
  <c r="F3026" i="3" s="1"/>
  <c r="U3098" i="4"/>
  <c r="F3027" i="3" s="1"/>
  <c r="X3111" i="4"/>
  <c r="I3040" i="3" s="1"/>
  <c r="T3113" i="4"/>
  <c r="E3043" i="3" s="1"/>
  <c r="V3113" i="4"/>
  <c r="G3043" i="3" s="1"/>
  <c r="U3116" i="4"/>
  <c r="F3045" i="3" s="1"/>
  <c r="U3117" i="4"/>
  <c r="F3046" i="3" s="1"/>
  <c r="U3120" i="4"/>
  <c r="F3049" i="3" s="1"/>
  <c r="Y3126" i="4"/>
  <c r="J3055" i="3" s="1"/>
  <c r="W3130" i="4"/>
  <c r="H3059" i="3" s="1"/>
  <c r="Y3130" i="4"/>
  <c r="J3059" i="3" s="1"/>
  <c r="U3131" i="4"/>
  <c r="F3060" i="3" s="1"/>
  <c r="V3135" i="4"/>
  <c r="G3065" i="3" s="1"/>
  <c r="Y3137" i="4"/>
  <c r="J3066" i="3" s="1"/>
  <c r="W3141" i="4"/>
  <c r="H3070" i="3" s="1"/>
  <c r="Y3141" i="4"/>
  <c r="J3070" i="3" s="1"/>
  <c r="T3142" i="4"/>
  <c r="E3071" i="3" s="1"/>
  <c r="V3142" i="4"/>
  <c r="G3071" i="3" s="1"/>
  <c r="V3146" i="4"/>
  <c r="G3075" i="3" s="1"/>
  <c r="U3154" i="4"/>
  <c r="F3083" i="3" s="1"/>
  <c r="X3159" i="4"/>
  <c r="I3088" i="3" s="1"/>
  <c r="V3160" i="4"/>
  <c r="G3089" i="3" s="1"/>
  <c r="V3161" i="4"/>
  <c r="G3090" i="3" s="1"/>
  <c r="X3163" i="4"/>
  <c r="V3164" i="4"/>
  <c r="V3165" i="4"/>
  <c r="X3167" i="4"/>
  <c r="I3096" i="3" s="1"/>
  <c r="V3168" i="4"/>
  <c r="X3168" i="4"/>
  <c r="W3180" i="4"/>
  <c r="H3110" i="3" s="1"/>
  <c r="X3453" i="4"/>
  <c r="I851" i="3" s="1"/>
  <c r="X3461" i="4"/>
  <c r="I859" i="3" s="1"/>
  <c r="X3465" i="4"/>
  <c r="I863" i="3" s="1"/>
  <c r="V3468" i="4"/>
  <c r="G866" i="3" s="1"/>
  <c r="T3469" i="4"/>
  <c r="E867" i="3" s="1"/>
  <c r="X3469" i="4"/>
  <c r="I867" i="3" s="1"/>
  <c r="X3473" i="4"/>
  <c r="I871" i="3" s="1"/>
  <c r="X3477" i="4"/>
  <c r="I875" i="3" s="1"/>
  <c r="V3480" i="4"/>
  <c r="G878" i="3" s="1"/>
  <c r="T3481" i="4"/>
  <c r="E879" i="3" s="1"/>
  <c r="X3481" i="4"/>
  <c r="I879" i="3" s="1"/>
  <c r="V3484" i="4"/>
  <c r="G882" i="3" s="1"/>
  <c r="X3485" i="4"/>
  <c r="I883" i="3" s="1"/>
  <c r="X3489" i="4"/>
  <c r="I887" i="3" s="1"/>
  <c r="X3493" i="4"/>
  <c r="I891" i="3" s="1"/>
  <c r="X3497" i="4"/>
  <c r="I895" i="3" s="1"/>
  <c r="V3504" i="4"/>
  <c r="G902" i="3" s="1"/>
  <c r="T3505" i="4"/>
  <c r="E903" i="3" s="1"/>
  <c r="X3505" i="4"/>
  <c r="I903" i="3" s="1"/>
  <c r="V3508" i="4"/>
  <c r="G906" i="3" s="1"/>
  <c r="X3509" i="4"/>
  <c r="I907" i="3" s="1"/>
  <c r="X3511" i="4"/>
  <c r="I909" i="3" s="1"/>
  <c r="V3512" i="4"/>
  <c r="G910" i="3" s="1"/>
  <c r="U3345" i="4"/>
  <c r="F1703" i="3" s="1"/>
  <c r="W3345" i="4"/>
  <c r="H1703" i="3" s="1"/>
  <c r="Y3345" i="4"/>
  <c r="J1703" i="3" s="1"/>
  <c r="U3349" i="4"/>
  <c r="F1710" i="3" s="1"/>
  <c r="W3349" i="4"/>
  <c r="H1710" i="3" s="1"/>
  <c r="Y3349" i="4"/>
  <c r="J1710" i="3" s="1"/>
  <c r="U3353" i="4"/>
  <c r="F1714" i="3" s="1"/>
  <c r="W3353" i="4"/>
  <c r="H1714" i="3" s="1"/>
  <c r="Y3353" i="4"/>
  <c r="J1714" i="3" s="1"/>
  <c r="U3357" i="4"/>
  <c r="F1726" i="3" s="1"/>
  <c r="W3357" i="4"/>
  <c r="H1726" i="3" s="1"/>
  <c r="Y3357" i="4"/>
  <c r="J1726" i="3" s="1"/>
  <c r="U3361" i="4"/>
  <c r="F1719" i="3" s="1"/>
  <c r="W3361" i="4"/>
  <c r="H1719" i="3" s="1"/>
  <c r="Y3361" i="4"/>
  <c r="J1719" i="3" s="1"/>
  <c r="U3365" i="4"/>
  <c r="F1724" i="3" s="1"/>
  <c r="W3365" i="4"/>
  <c r="H1724" i="3" s="1"/>
  <c r="Y3365" i="4"/>
  <c r="J1724" i="3" s="1"/>
  <c r="U3369" i="4"/>
  <c r="F1730" i="3" s="1"/>
  <c r="W3369" i="4"/>
  <c r="H1730" i="3" s="1"/>
  <c r="Y3369" i="4"/>
  <c r="J1730" i="3" s="1"/>
  <c r="U3373" i="4"/>
  <c r="F1734" i="3" s="1"/>
  <c r="W3373" i="4"/>
  <c r="H1734" i="3" s="1"/>
  <c r="Y3373" i="4"/>
  <c r="J1734" i="3" s="1"/>
  <c r="U3377" i="4"/>
  <c r="F775" i="3" s="1"/>
  <c r="W3377" i="4"/>
  <c r="H775" i="3" s="1"/>
  <c r="Y3377" i="4"/>
  <c r="J775" i="3" s="1"/>
  <c r="U3381" i="4"/>
  <c r="F779" i="3" s="1"/>
  <c r="W3381" i="4"/>
  <c r="H779" i="3" s="1"/>
  <c r="Y3381" i="4"/>
  <c r="J779" i="3" s="1"/>
  <c r="U3385" i="4"/>
  <c r="F783" i="3" s="1"/>
  <c r="W3385" i="4"/>
  <c r="H783" i="3" s="1"/>
  <c r="Y3385" i="4"/>
  <c r="J783" i="3" s="1"/>
  <c r="U3389" i="4"/>
  <c r="F787" i="3" s="1"/>
  <c r="W3389" i="4"/>
  <c r="H787" i="3" s="1"/>
  <c r="Y3389" i="4"/>
  <c r="J787" i="3" s="1"/>
  <c r="U3393" i="4"/>
  <c r="F791" i="3" s="1"/>
  <c r="W3393" i="4"/>
  <c r="H791" i="3" s="1"/>
  <c r="U3397" i="4"/>
  <c r="F795" i="3" s="1"/>
  <c r="W3397" i="4"/>
  <c r="H795" i="3" s="1"/>
  <c r="Y3397" i="4"/>
  <c r="J795" i="3" s="1"/>
  <c r="U3401" i="4"/>
  <c r="F799" i="3" s="1"/>
  <c r="W3401" i="4"/>
  <c r="H799" i="3" s="1"/>
  <c r="W3405" i="4"/>
  <c r="H803" i="3" s="1"/>
  <c r="W3409" i="4"/>
  <c r="H807" i="3" s="1"/>
  <c r="W3413" i="4"/>
  <c r="H811" i="3" s="1"/>
  <c r="W3417" i="4"/>
  <c r="H815" i="3" s="1"/>
  <c r="W3421" i="4"/>
  <c r="H819" i="3" s="1"/>
  <c r="W3425" i="4"/>
  <c r="H823" i="3" s="1"/>
  <c r="U3429" i="4"/>
  <c r="F828" i="3" s="1"/>
  <c r="W3429" i="4"/>
  <c r="H828" i="3" s="1"/>
  <c r="U3433" i="4"/>
  <c r="F831" i="3" s="1"/>
  <c r="W3433" i="4"/>
  <c r="H831" i="3" s="1"/>
  <c r="Y3433" i="4"/>
  <c r="J831" i="3" s="1"/>
  <c r="U3437" i="4"/>
  <c r="F835" i="3" s="1"/>
  <c r="W3437" i="4"/>
  <c r="H835" i="3" s="1"/>
  <c r="Y3437" i="4"/>
  <c r="J835" i="3" s="1"/>
  <c r="U3441" i="4"/>
  <c r="F839" i="3" s="1"/>
  <c r="W3441" i="4"/>
  <c r="H839" i="3" s="1"/>
  <c r="W3445" i="4"/>
  <c r="H843" i="3" s="1"/>
  <c r="U3449" i="4"/>
  <c r="F847" i="3" s="1"/>
  <c r="W3449" i="4"/>
  <c r="H847" i="3" s="1"/>
  <c r="U3453" i="4"/>
  <c r="F851" i="3" s="1"/>
  <c r="W3453" i="4"/>
  <c r="H851" i="3" s="1"/>
  <c r="Y3453" i="4"/>
  <c r="J851" i="3" s="1"/>
  <c r="U3457" i="4"/>
  <c r="F855" i="3" s="1"/>
  <c r="W3457" i="4"/>
  <c r="H855" i="3" s="1"/>
  <c r="Y3457" i="4"/>
  <c r="J855" i="3" s="1"/>
  <c r="U3461" i="4"/>
  <c r="F859" i="3" s="1"/>
  <c r="W3461" i="4"/>
  <c r="H859" i="3" s="1"/>
  <c r="Y3461" i="4"/>
  <c r="J859" i="3" s="1"/>
  <c r="U3465" i="4"/>
  <c r="F863" i="3" s="1"/>
  <c r="W3465" i="4"/>
  <c r="H863" i="3" s="1"/>
  <c r="Y3465" i="4"/>
  <c r="J863" i="3" s="1"/>
  <c r="U3469" i="4"/>
  <c r="F867" i="3" s="1"/>
  <c r="W3469" i="4"/>
  <c r="H867" i="3" s="1"/>
  <c r="Y3469" i="4"/>
  <c r="J867" i="3" s="1"/>
  <c r="U3473" i="4"/>
  <c r="F871" i="3" s="1"/>
  <c r="W3473" i="4"/>
  <c r="H871" i="3" s="1"/>
  <c r="Y3473" i="4"/>
  <c r="J871" i="3" s="1"/>
  <c r="Y3477" i="4"/>
  <c r="J875" i="3" s="1"/>
  <c r="Y3481" i="4"/>
  <c r="J879" i="3" s="1"/>
  <c r="Y3485" i="4"/>
  <c r="J883" i="3" s="1"/>
  <c r="Y3489" i="4"/>
  <c r="J887" i="3" s="1"/>
  <c r="Y3509" i="4"/>
  <c r="J907" i="3" s="1"/>
  <c r="T3346" i="4"/>
  <c r="E1707" i="3" s="1"/>
  <c r="V3346" i="4"/>
  <c r="G1707" i="3" s="1"/>
  <c r="X3346" i="4"/>
  <c r="I1707" i="3" s="1"/>
  <c r="T3350" i="4"/>
  <c r="E1711" i="3" s="1"/>
  <c r="V3350" i="4"/>
  <c r="G1711" i="3" s="1"/>
  <c r="X3350" i="4"/>
  <c r="I1711" i="3" s="1"/>
  <c r="T3354" i="4"/>
  <c r="E1715" i="3" s="1"/>
  <c r="X3354" i="4"/>
  <c r="I1715" i="3" s="1"/>
  <c r="T3358" i="4"/>
  <c r="E1717" i="3" s="1"/>
  <c r="V3358" i="4"/>
  <c r="G1717" i="3" s="1"/>
  <c r="X3358" i="4"/>
  <c r="I1717" i="3" s="1"/>
  <c r="V3361" i="4"/>
  <c r="G1719" i="3" s="1"/>
  <c r="T3362" i="4"/>
  <c r="E1721" i="3" s="1"/>
  <c r="X3362" i="4"/>
  <c r="I1721" i="3" s="1"/>
  <c r="T3366" i="4"/>
  <c r="E1727" i="3" s="1"/>
  <c r="V3366" i="4"/>
  <c r="G1727" i="3" s="1"/>
  <c r="X3366" i="4"/>
  <c r="I1727" i="3" s="1"/>
  <c r="V3369" i="4"/>
  <c r="G1730" i="3" s="1"/>
  <c r="T3370" i="4"/>
  <c r="E1731" i="3" s="1"/>
  <c r="X3370" i="4"/>
  <c r="I1731" i="3" s="1"/>
  <c r="V3373" i="4"/>
  <c r="G1734" i="3" s="1"/>
  <c r="T3374" i="4"/>
  <c r="E1735" i="3" s="1"/>
  <c r="X3374" i="4"/>
  <c r="I1735" i="3" s="1"/>
  <c r="V3377" i="4"/>
  <c r="G775" i="3" s="1"/>
  <c r="T3378" i="4"/>
  <c r="E776" i="3" s="1"/>
  <c r="X3378" i="4"/>
  <c r="I776" i="3" s="1"/>
  <c r="V3381" i="4"/>
  <c r="G779" i="3" s="1"/>
  <c r="T3382" i="4"/>
  <c r="E780" i="3" s="1"/>
  <c r="X3382" i="4"/>
  <c r="I780" i="3" s="1"/>
  <c r="V3385" i="4"/>
  <c r="G783" i="3" s="1"/>
  <c r="T3386" i="4"/>
  <c r="E784" i="3" s="1"/>
  <c r="X3386" i="4"/>
  <c r="I784" i="3" s="1"/>
  <c r="V3389" i="4"/>
  <c r="G787" i="3" s="1"/>
  <c r="T3390" i="4"/>
  <c r="E788" i="3" s="1"/>
  <c r="V3393" i="4"/>
  <c r="G791" i="3" s="1"/>
  <c r="T3394" i="4"/>
  <c r="E792" i="3" s="1"/>
  <c r="V3397" i="4"/>
  <c r="G795" i="3" s="1"/>
  <c r="T3398" i="4"/>
  <c r="E796" i="3" s="1"/>
  <c r="X3398" i="4"/>
  <c r="I796" i="3" s="1"/>
  <c r="V3401" i="4"/>
  <c r="G799" i="3" s="1"/>
  <c r="T3402" i="4"/>
  <c r="E800" i="3" s="1"/>
  <c r="X3402" i="4"/>
  <c r="I800" i="3" s="1"/>
  <c r="V3405" i="4"/>
  <c r="G803" i="3" s="1"/>
  <c r="T3406" i="4"/>
  <c r="E804" i="3" s="1"/>
  <c r="X3406" i="4"/>
  <c r="I804" i="3" s="1"/>
  <c r="V3409" i="4"/>
  <c r="G807" i="3" s="1"/>
  <c r="T3410" i="4"/>
  <c r="E808" i="3" s="1"/>
  <c r="X3410" i="4"/>
  <c r="I808" i="3" s="1"/>
  <c r="V3413" i="4"/>
  <c r="G811" i="3" s="1"/>
  <c r="T3414" i="4"/>
  <c r="E812" i="3" s="1"/>
  <c r="V3417" i="4"/>
  <c r="G815" i="3" s="1"/>
  <c r="T3418" i="4"/>
  <c r="E816" i="3" s="1"/>
  <c r="V3421" i="4"/>
  <c r="G819" i="3" s="1"/>
  <c r="T3422" i="4"/>
  <c r="E820" i="3" s="1"/>
  <c r="X3422" i="4"/>
  <c r="I820" i="3" s="1"/>
  <c r="V3425" i="4"/>
  <c r="G823" i="3" s="1"/>
  <c r="T3426" i="4"/>
  <c r="E824" i="3" s="1"/>
  <c r="X3426" i="4"/>
  <c r="I824" i="3" s="1"/>
  <c r="V3429" i="4"/>
  <c r="G828" i="3" s="1"/>
  <c r="T3430" i="4"/>
  <c r="E829" i="3" s="1"/>
  <c r="V3433" i="4"/>
  <c r="G831" i="3" s="1"/>
  <c r="T3434" i="4"/>
  <c r="E832" i="3" s="1"/>
  <c r="V3437" i="4"/>
  <c r="G835" i="3" s="1"/>
  <c r="T3438" i="4"/>
  <c r="E836" i="3" s="1"/>
  <c r="V3441" i="4"/>
  <c r="G839" i="3" s="1"/>
  <c r="T3442" i="4"/>
  <c r="E840" i="3" s="1"/>
  <c r="V3445" i="4"/>
  <c r="G843" i="3" s="1"/>
  <c r="T3446" i="4"/>
  <c r="E844" i="3" s="1"/>
  <c r="V3449" i="4"/>
  <c r="G847" i="3" s="1"/>
  <c r="T3450" i="4"/>
  <c r="E848" i="3" s="1"/>
  <c r="V3453" i="4"/>
  <c r="G851" i="3" s="1"/>
  <c r="T3454" i="4"/>
  <c r="E852" i="3" s="1"/>
  <c r="V3457" i="4"/>
  <c r="G855" i="3" s="1"/>
  <c r="V3477" i="4"/>
  <c r="G875" i="3" s="1"/>
  <c r="X3478" i="4"/>
  <c r="I876" i="3" s="1"/>
  <c r="X3482" i="4"/>
  <c r="I880" i="3" s="1"/>
  <c r="V3485" i="4"/>
  <c r="G883" i="3" s="1"/>
  <c r="X3486" i="4"/>
  <c r="I884" i="3" s="1"/>
  <c r="V3489" i="4"/>
  <c r="G887" i="3" s="1"/>
  <c r="T3490" i="4"/>
  <c r="E888" i="3" s="1"/>
  <c r="X3490" i="4"/>
  <c r="I888" i="3" s="1"/>
  <c r="V3493" i="4"/>
  <c r="G891" i="3" s="1"/>
  <c r="T3494" i="4"/>
  <c r="E892" i="3" s="1"/>
  <c r="X3494" i="4"/>
  <c r="I892" i="3" s="1"/>
  <c r="V3497" i="4"/>
  <c r="G895" i="3" s="1"/>
  <c r="T3498" i="4"/>
  <c r="E896" i="3" s="1"/>
  <c r="X3498" i="4"/>
  <c r="I896" i="3" s="1"/>
  <c r="V3501" i="4"/>
  <c r="G899" i="3" s="1"/>
  <c r="X3502" i="4"/>
  <c r="I900" i="3" s="1"/>
  <c r="V3505" i="4"/>
  <c r="G903" i="3" s="1"/>
  <c r="X3506" i="4"/>
  <c r="I904" i="3" s="1"/>
  <c r="Y3462" i="4"/>
  <c r="J860" i="3" s="1"/>
  <c r="Y3474" i="4"/>
  <c r="J872" i="3" s="1"/>
  <c r="Y3478" i="4"/>
  <c r="J876" i="3" s="1"/>
  <c r="W3482" i="4"/>
  <c r="H880" i="3" s="1"/>
  <c r="Y3482" i="4"/>
  <c r="J880" i="3" s="1"/>
  <c r="U3486" i="4"/>
  <c r="F884" i="3" s="1"/>
  <c r="Y3486" i="4"/>
  <c r="J884" i="3" s="1"/>
  <c r="W3489" i="4"/>
  <c r="H887" i="3" s="1"/>
  <c r="U3490" i="4"/>
  <c r="F888" i="3" s="1"/>
  <c r="Y3490" i="4"/>
  <c r="J888" i="3" s="1"/>
  <c r="W3493" i="4"/>
  <c r="H891" i="3" s="1"/>
  <c r="U3494" i="4"/>
  <c r="F892" i="3" s="1"/>
  <c r="Y3494" i="4"/>
  <c r="J892" i="3" s="1"/>
  <c r="W3497" i="4"/>
  <c r="H895" i="3" s="1"/>
  <c r="U3498" i="4"/>
  <c r="F896" i="3" s="1"/>
  <c r="Y3498" i="4"/>
  <c r="J896" i="3" s="1"/>
  <c r="W3501" i="4"/>
  <c r="H899" i="3" s="1"/>
  <c r="U3502" i="4"/>
  <c r="F900" i="3" s="1"/>
  <c r="Y3502" i="4"/>
  <c r="J900" i="3" s="1"/>
  <c r="W3505" i="4"/>
  <c r="H903" i="3" s="1"/>
  <c r="U3506" i="4"/>
  <c r="F904" i="3" s="1"/>
  <c r="Y3506" i="4"/>
  <c r="J904" i="3" s="1"/>
  <c r="W3509" i="4"/>
  <c r="H907" i="3" s="1"/>
  <c r="U3510" i="4"/>
  <c r="F908" i="3" s="1"/>
  <c r="Y3510" i="4"/>
  <c r="J908" i="3" s="1"/>
  <c r="Y3512" i="4"/>
  <c r="J910" i="3" s="1"/>
  <c r="X3451" i="4"/>
  <c r="I849" i="3" s="1"/>
  <c r="V3454" i="4"/>
  <c r="G852" i="3" s="1"/>
  <c r="T3455" i="4"/>
  <c r="E853" i="3" s="1"/>
  <c r="X3455" i="4"/>
  <c r="I853" i="3" s="1"/>
  <c r="V3458" i="4"/>
  <c r="G856" i="3" s="1"/>
  <c r="T3459" i="4"/>
  <c r="E857" i="3" s="1"/>
  <c r="X3459" i="4"/>
  <c r="I857" i="3" s="1"/>
  <c r="V3462" i="4"/>
  <c r="G860" i="3" s="1"/>
  <c r="T3463" i="4"/>
  <c r="E861" i="3" s="1"/>
  <c r="X3463" i="4"/>
  <c r="I861" i="3" s="1"/>
  <c r="V3466" i="4"/>
  <c r="G864" i="3" s="1"/>
  <c r="T3467" i="4"/>
  <c r="E865" i="3" s="1"/>
  <c r="V3470" i="4"/>
  <c r="G868" i="3" s="1"/>
  <c r="T3471" i="4"/>
  <c r="E869" i="3" s="1"/>
  <c r="V3474" i="4"/>
  <c r="G872" i="3" s="1"/>
  <c r="X3475" i="4"/>
  <c r="I873" i="3" s="1"/>
  <c r="X3487" i="4"/>
  <c r="I885" i="3" s="1"/>
  <c r="X3499" i="4"/>
  <c r="I897" i="3" s="1"/>
  <c r="W3343" i="4"/>
  <c r="H1705" i="3" s="1"/>
  <c r="W3347" i="4"/>
  <c r="H1708" i="3" s="1"/>
  <c r="W3351" i="4"/>
  <c r="H1712" i="3" s="1"/>
  <c r="W3355" i="4"/>
  <c r="H1716" i="3" s="1"/>
  <c r="W3359" i="4"/>
  <c r="H1718" i="3" s="1"/>
  <c r="W3363" i="4"/>
  <c r="H1722" i="3" s="1"/>
  <c r="W3367" i="4"/>
  <c r="H1728" i="3" s="1"/>
  <c r="W3371" i="4"/>
  <c r="H1732" i="3" s="1"/>
  <c r="W3375" i="4"/>
  <c r="H1737" i="3" s="1"/>
  <c r="W3379" i="4"/>
  <c r="H777" i="3" s="1"/>
  <c r="W3383" i="4"/>
  <c r="H781" i="3" s="1"/>
  <c r="U3387" i="4"/>
  <c r="F785" i="3" s="1"/>
  <c r="W3387" i="4"/>
  <c r="H785" i="3" s="1"/>
  <c r="U3391" i="4"/>
  <c r="F789" i="3" s="1"/>
  <c r="W3391" i="4"/>
  <c r="H789" i="3" s="1"/>
  <c r="W3395" i="4"/>
  <c r="H793" i="3" s="1"/>
  <c r="U3399" i="4"/>
  <c r="F797" i="3" s="1"/>
  <c r="W3399" i="4"/>
  <c r="H797" i="3" s="1"/>
  <c r="U3403" i="4"/>
  <c r="F801" i="3" s="1"/>
  <c r="W3403" i="4"/>
  <c r="H801" i="3" s="1"/>
  <c r="Y3403" i="4"/>
  <c r="J801" i="3" s="1"/>
  <c r="U3407" i="4"/>
  <c r="F805" i="3" s="1"/>
  <c r="W3407" i="4"/>
  <c r="H805" i="3" s="1"/>
  <c r="Y3407" i="4"/>
  <c r="J805" i="3" s="1"/>
  <c r="U3411" i="4"/>
  <c r="F809" i="3" s="1"/>
  <c r="W3411" i="4"/>
  <c r="H809" i="3" s="1"/>
  <c r="Y3411" i="4"/>
  <c r="J809" i="3" s="1"/>
  <c r="U3415" i="4"/>
  <c r="F813" i="3" s="1"/>
  <c r="W3415" i="4"/>
  <c r="H813" i="3" s="1"/>
  <c r="Y3415" i="4"/>
  <c r="J813" i="3" s="1"/>
  <c r="U3419" i="4"/>
  <c r="F817" i="3" s="1"/>
  <c r="W3419" i="4"/>
  <c r="H817" i="3" s="1"/>
  <c r="Y3419" i="4"/>
  <c r="J817" i="3" s="1"/>
  <c r="U3423" i="4"/>
  <c r="F821" i="3" s="1"/>
  <c r="W3423" i="4"/>
  <c r="H821" i="3" s="1"/>
  <c r="Y3423" i="4"/>
  <c r="J821" i="3" s="1"/>
  <c r="U3427" i="4"/>
  <c r="F825" i="3" s="1"/>
  <c r="W3427" i="4"/>
  <c r="H825" i="3" s="1"/>
  <c r="U3431" i="4"/>
  <c r="F830" i="3" s="1"/>
  <c r="W3431" i="4"/>
  <c r="H830" i="3" s="1"/>
  <c r="U3435" i="4"/>
  <c r="F833" i="3" s="1"/>
  <c r="W3435" i="4"/>
  <c r="H833" i="3" s="1"/>
  <c r="Y3435" i="4"/>
  <c r="J833" i="3" s="1"/>
  <c r="U3439" i="4"/>
  <c r="F837" i="3" s="1"/>
  <c r="W3439" i="4"/>
  <c r="H837" i="3" s="1"/>
  <c r="U3443" i="4"/>
  <c r="F841" i="3" s="1"/>
  <c r="W3443" i="4"/>
  <c r="H841" i="3" s="1"/>
  <c r="Y3443" i="4"/>
  <c r="J841" i="3" s="1"/>
  <c r="U3447" i="4"/>
  <c r="F845" i="3" s="1"/>
  <c r="W3447" i="4"/>
  <c r="H845" i="3" s="1"/>
  <c r="Y3447" i="4"/>
  <c r="J845" i="3" s="1"/>
  <c r="U3451" i="4"/>
  <c r="F849" i="3" s="1"/>
  <c r="W3451" i="4"/>
  <c r="H849" i="3" s="1"/>
  <c r="Y3451" i="4"/>
  <c r="J849" i="3" s="1"/>
  <c r="U3455" i="4"/>
  <c r="F853" i="3" s="1"/>
  <c r="W3455" i="4"/>
  <c r="H853" i="3" s="1"/>
  <c r="Y3455" i="4"/>
  <c r="J853" i="3" s="1"/>
  <c r="U3459" i="4"/>
  <c r="F857" i="3" s="1"/>
  <c r="W3459" i="4"/>
  <c r="H857" i="3" s="1"/>
  <c r="Y3459" i="4"/>
  <c r="J857" i="3" s="1"/>
  <c r="U3463" i="4"/>
  <c r="F861" i="3" s="1"/>
  <c r="W3463" i="4"/>
  <c r="H861" i="3" s="1"/>
  <c r="Y3463" i="4"/>
  <c r="J861" i="3" s="1"/>
  <c r="U3467" i="4"/>
  <c r="F865" i="3" s="1"/>
  <c r="W3467" i="4"/>
  <c r="H865" i="3" s="1"/>
  <c r="Y3467" i="4"/>
  <c r="J865" i="3" s="1"/>
  <c r="U3471" i="4"/>
  <c r="F869" i="3" s="1"/>
  <c r="W3471" i="4"/>
  <c r="H869" i="3" s="1"/>
  <c r="Y3471" i="4"/>
  <c r="J869" i="3" s="1"/>
  <c r="U3475" i="4"/>
  <c r="F873" i="3" s="1"/>
  <c r="W3475" i="4"/>
  <c r="H873" i="3" s="1"/>
  <c r="Y3475" i="4"/>
  <c r="J873" i="3" s="1"/>
  <c r="Y3487" i="4"/>
  <c r="J885" i="3" s="1"/>
  <c r="Y3491" i="4"/>
  <c r="J889" i="3" s="1"/>
  <c r="Y3495" i="4"/>
  <c r="J893" i="3" s="1"/>
  <c r="Y3499" i="4"/>
  <c r="J897" i="3" s="1"/>
  <c r="Y3503" i="4"/>
  <c r="J901" i="3" s="1"/>
  <c r="Y3507" i="4"/>
  <c r="J905" i="3" s="1"/>
  <c r="V3340" i="4"/>
  <c r="G1701" i="3" s="1"/>
  <c r="V3344" i="4"/>
  <c r="G1706" i="3" s="1"/>
  <c r="V3348" i="4"/>
  <c r="G1709" i="3" s="1"/>
  <c r="V3352" i="4"/>
  <c r="G1713" i="3" s="1"/>
  <c r="V3356" i="4"/>
  <c r="G1725" i="3" s="1"/>
  <c r="V3451" i="4"/>
  <c r="G849" i="3" s="1"/>
  <c r="T3452" i="4"/>
  <c r="E850" i="3" s="1"/>
  <c r="X3452" i="4"/>
  <c r="I850" i="3" s="1"/>
  <c r="V3455" i="4"/>
  <c r="G853" i="3" s="1"/>
  <c r="T3456" i="4"/>
  <c r="E854" i="3" s="1"/>
  <c r="X3456" i="4"/>
  <c r="I854" i="3" s="1"/>
  <c r="V3459" i="4"/>
  <c r="G857" i="3" s="1"/>
  <c r="T3460" i="4"/>
  <c r="E858" i="3" s="1"/>
  <c r="X3460" i="4"/>
  <c r="I858" i="3" s="1"/>
  <c r="V3463" i="4"/>
  <c r="G861" i="3" s="1"/>
  <c r="T3464" i="4"/>
  <c r="E862" i="3" s="1"/>
  <c r="X3464" i="4"/>
  <c r="I862" i="3" s="1"/>
  <c r="V3467" i="4"/>
  <c r="G865" i="3" s="1"/>
  <c r="T3468" i="4"/>
  <c r="E866" i="3" s="1"/>
  <c r="X3468" i="4"/>
  <c r="I866" i="3" s="1"/>
  <c r="V3471" i="4"/>
  <c r="G869" i="3" s="1"/>
  <c r="T3472" i="4"/>
  <c r="E870" i="3" s="1"/>
  <c r="X3472" i="4"/>
  <c r="I870" i="3" s="1"/>
  <c r="V3475" i="4"/>
  <c r="G873" i="3" s="1"/>
  <c r="T3476" i="4"/>
  <c r="E874" i="3" s="1"/>
  <c r="X3476" i="4"/>
  <c r="I874" i="3" s="1"/>
  <c r="V3479" i="4"/>
  <c r="G877" i="3" s="1"/>
  <c r="T3480" i="4"/>
  <c r="E878" i="3" s="1"/>
  <c r="X3480" i="4"/>
  <c r="I878" i="3" s="1"/>
  <c r="V3483" i="4"/>
  <c r="G881" i="3" s="1"/>
  <c r="T3484" i="4"/>
  <c r="E882" i="3" s="1"/>
  <c r="X3484" i="4"/>
  <c r="I882" i="3" s="1"/>
  <c r="V3487" i="4"/>
  <c r="G885" i="3" s="1"/>
  <c r="T3488" i="4"/>
  <c r="E886" i="3" s="1"/>
  <c r="X3488" i="4"/>
  <c r="I886" i="3" s="1"/>
  <c r="V3491" i="4"/>
  <c r="G889" i="3" s="1"/>
  <c r="T3492" i="4"/>
  <c r="E890" i="3" s="1"/>
  <c r="X3492" i="4"/>
  <c r="I890" i="3" s="1"/>
  <c r="V3495" i="4"/>
  <c r="G893" i="3" s="1"/>
  <c r="T3496" i="4"/>
  <c r="E894" i="3" s="1"/>
  <c r="X3496" i="4"/>
  <c r="I894" i="3" s="1"/>
  <c r="V3499" i="4"/>
  <c r="G897" i="3" s="1"/>
  <c r="T3500" i="4"/>
  <c r="E898" i="3" s="1"/>
  <c r="X3500" i="4"/>
  <c r="I898" i="3" s="1"/>
  <c r="V3503" i="4"/>
  <c r="G901" i="3" s="1"/>
  <c r="T3504" i="4"/>
  <c r="E902" i="3" s="1"/>
  <c r="X3504" i="4"/>
  <c r="I902" i="3" s="1"/>
  <c r="V3507" i="4"/>
  <c r="G905" i="3" s="1"/>
  <c r="T3508" i="4"/>
  <c r="E906" i="3" s="1"/>
  <c r="X3508" i="4"/>
  <c r="I906" i="3" s="1"/>
  <c r="T3512" i="4"/>
  <c r="E910" i="3" s="1"/>
  <c r="U3452" i="4"/>
  <c r="F850" i="3" s="1"/>
  <c r="Y3452" i="4"/>
  <c r="J850" i="3" s="1"/>
  <c r="Y3456" i="4"/>
  <c r="J854" i="3" s="1"/>
  <c r="U3460" i="4"/>
  <c r="F858" i="3" s="1"/>
  <c r="Y3460" i="4"/>
  <c r="J858" i="3" s="1"/>
  <c r="Y3464" i="4"/>
  <c r="J862" i="3" s="1"/>
  <c r="Y3468" i="4"/>
  <c r="J866" i="3" s="1"/>
  <c r="Y3472" i="4"/>
  <c r="J870" i="3" s="1"/>
  <c r="W3476" i="4"/>
  <c r="H874" i="3" s="1"/>
  <c r="Y3476" i="4"/>
  <c r="J874" i="3" s="1"/>
  <c r="U3480" i="4"/>
  <c r="F878" i="3" s="1"/>
  <c r="W3480" i="4"/>
  <c r="H878" i="3" s="1"/>
  <c r="Y3480" i="4"/>
  <c r="J878" i="3" s="1"/>
  <c r="U3484" i="4"/>
  <c r="F882" i="3" s="1"/>
  <c r="W3484" i="4"/>
  <c r="H882" i="3" s="1"/>
  <c r="Y3484" i="4"/>
  <c r="J882" i="3" s="1"/>
  <c r="U3488" i="4"/>
  <c r="F886" i="3" s="1"/>
  <c r="W3488" i="4"/>
  <c r="H886" i="3" s="1"/>
  <c r="Y3488" i="4"/>
  <c r="J886" i="3" s="1"/>
  <c r="W3491" i="4"/>
  <c r="H889" i="3" s="1"/>
  <c r="U3492" i="4"/>
  <c r="F890" i="3" s="1"/>
  <c r="Y3492" i="4"/>
  <c r="J890" i="3" s="1"/>
  <c r="W3495" i="4"/>
  <c r="H893" i="3" s="1"/>
  <c r="U3496" i="4"/>
  <c r="F894" i="3" s="1"/>
  <c r="Y3496" i="4"/>
  <c r="J894" i="3" s="1"/>
  <c r="W3499" i="4"/>
  <c r="H897" i="3" s="1"/>
  <c r="U3500" i="4"/>
  <c r="F898" i="3" s="1"/>
  <c r="Y3500" i="4"/>
  <c r="J898" i="3" s="1"/>
  <c r="W3503" i="4"/>
  <c r="H901" i="3" s="1"/>
  <c r="U3504" i="4"/>
  <c r="F902" i="3" s="1"/>
  <c r="Y3504" i="4"/>
  <c r="J902" i="3" s="1"/>
  <c r="W3507" i="4"/>
  <c r="H905" i="3" s="1"/>
  <c r="U3508" i="4"/>
  <c r="F906" i="3" s="1"/>
  <c r="Y3508" i="4"/>
  <c r="J906" i="3" s="1"/>
  <c r="W3511" i="4"/>
  <c r="H909" i="3" s="1"/>
  <c r="T8" i="4"/>
  <c r="E2872" i="3" s="1"/>
  <c r="T10" i="4"/>
  <c r="E2874" i="3" s="1"/>
  <c r="T12" i="4"/>
  <c r="E2878" i="3" s="1"/>
  <c r="U14" i="4"/>
  <c r="F2880" i="3" s="1"/>
  <c r="Y15" i="4"/>
  <c r="J2886" i="3" s="1"/>
  <c r="U19" i="4"/>
  <c r="F2884" i="3" s="1"/>
  <c r="U22" i="4"/>
  <c r="F2868" i="3" s="1"/>
  <c r="W14" i="4"/>
  <c r="H2880" i="3" s="1"/>
  <c r="T17" i="4"/>
  <c r="E2889" i="3" s="1"/>
  <c r="V17" i="4"/>
  <c r="G2889" i="3" s="1"/>
  <c r="Y18" i="4"/>
  <c r="J2891" i="3" s="1"/>
  <c r="V20" i="4"/>
  <c r="G2865" i="3" s="1"/>
  <c r="W6" i="4"/>
  <c r="H2867" i="3" s="1"/>
  <c r="W8" i="4"/>
  <c r="H2872" i="3" s="1"/>
  <c r="W10" i="4"/>
  <c r="H2874" i="3" s="1"/>
  <c r="W12" i="4"/>
  <c r="H2878" i="3" s="1"/>
  <c r="T15" i="4"/>
  <c r="E2886" i="3" s="1"/>
  <c r="V15" i="4"/>
  <c r="G2886" i="3" s="1"/>
  <c r="U17" i="4"/>
  <c r="F2889" i="3" s="1"/>
  <c r="U9" i="4"/>
  <c r="F2873" i="3" s="1"/>
  <c r="U13" i="4"/>
  <c r="F2879" i="3" s="1"/>
  <c r="X18" i="4"/>
  <c r="I2891" i="3" s="1"/>
  <c r="X21" i="4"/>
  <c r="I2866" i="3" s="1"/>
  <c r="T5" i="4"/>
  <c r="E2864" i="3" s="1"/>
  <c r="T16" i="4"/>
  <c r="E2888" i="3" s="1"/>
  <c r="V16" i="4"/>
  <c r="G2888" i="3" s="1"/>
  <c r="U18" i="4"/>
  <c r="F2891" i="3" s="1"/>
  <c r="U5" i="4"/>
  <c r="F2864" i="3" s="1"/>
  <c r="U7" i="4"/>
  <c r="F2869" i="3" s="1"/>
  <c r="W5" i="4"/>
  <c r="H2864" i="3" s="1"/>
  <c r="W7" i="4"/>
  <c r="H2869" i="3" s="1"/>
  <c r="W9" i="4"/>
  <c r="H2873" i="3" s="1"/>
  <c r="W11" i="4"/>
  <c r="H2876" i="3" s="1"/>
  <c r="W13" i="4"/>
  <c r="H2879" i="3" s="1"/>
  <c r="T14" i="4"/>
  <c r="E2880" i="3" s="1"/>
  <c r="V14" i="4"/>
  <c r="G2880" i="3" s="1"/>
  <c r="U16" i="4"/>
  <c r="F2888" i="3" s="1"/>
  <c r="Y17" i="4"/>
  <c r="J2889" i="3" s="1"/>
  <c r="T19" i="4"/>
  <c r="E2884" i="3" s="1"/>
  <c r="V19" i="4"/>
  <c r="G2884" i="3" s="1"/>
  <c r="X19" i="4"/>
  <c r="I2884" i="3" s="1"/>
  <c r="U24" i="4"/>
  <c r="F2871" i="3" s="1"/>
  <c r="W26" i="4"/>
  <c r="H2877" i="3" s="1"/>
  <c r="T27" i="4"/>
  <c r="E2881" i="3" s="1"/>
  <c r="V27" i="4"/>
  <c r="G2881" i="3" s="1"/>
  <c r="X27" i="4"/>
  <c r="I2881" i="3" s="1"/>
  <c r="U32" i="4"/>
  <c r="F2890" i="3" s="1"/>
  <c r="W34" i="4"/>
  <c r="H2893" i="3" s="1"/>
  <c r="T35" i="4"/>
  <c r="E2894" i="3" s="1"/>
  <c r="V35" i="4"/>
  <c r="G2894" i="3" s="1"/>
  <c r="X35" i="4"/>
  <c r="I2894" i="3" s="1"/>
  <c r="V46" i="4"/>
  <c r="G23" i="3" s="1"/>
  <c r="Y47" i="4"/>
  <c r="J25" i="3" s="1"/>
  <c r="V51" i="4"/>
  <c r="G29" i="3" s="1"/>
  <c r="W55" i="4"/>
  <c r="H128" i="3" s="1"/>
  <c r="Y55" i="4"/>
  <c r="J128" i="3" s="1"/>
  <c r="T56" i="4"/>
  <c r="E129" i="3" s="1"/>
  <c r="V56" i="4"/>
  <c r="G129" i="3" s="1"/>
  <c r="X56" i="4"/>
  <c r="I129" i="3" s="1"/>
  <c r="W58" i="4"/>
  <c r="H131" i="3" s="1"/>
  <c r="Y58" i="4"/>
  <c r="J131" i="3" s="1"/>
  <c r="X59" i="4"/>
  <c r="I132" i="3" s="1"/>
  <c r="U62" i="4"/>
  <c r="F135" i="3" s="1"/>
  <c r="Y62" i="4"/>
  <c r="J135" i="3" s="1"/>
  <c r="U66" i="4"/>
  <c r="F139" i="3" s="1"/>
  <c r="Y66" i="4"/>
  <c r="J139" i="3" s="1"/>
  <c r="T73" i="4"/>
  <c r="E146" i="3" s="1"/>
  <c r="V73" i="4"/>
  <c r="G146" i="3" s="1"/>
  <c r="X73" i="4"/>
  <c r="I146" i="3" s="1"/>
  <c r="U76" i="4"/>
  <c r="F149" i="3" s="1"/>
  <c r="Y76" i="4"/>
  <c r="J149" i="3" s="1"/>
  <c r="U80" i="4"/>
  <c r="F153" i="3" s="1"/>
  <c r="Y80" i="4"/>
  <c r="J153" i="3" s="1"/>
  <c r="W83" i="4"/>
  <c r="H156" i="3" s="1"/>
  <c r="U84" i="4"/>
  <c r="F157" i="3" s="1"/>
  <c r="Y84" i="4"/>
  <c r="J157" i="3" s="1"/>
  <c r="W87" i="4"/>
  <c r="H160" i="3" s="1"/>
  <c r="U88" i="4"/>
  <c r="F161" i="3" s="1"/>
  <c r="Y88" i="4"/>
  <c r="J161" i="3" s="1"/>
  <c r="W91" i="4"/>
  <c r="H164" i="3" s="1"/>
  <c r="U92" i="4"/>
  <c r="F165" i="3" s="1"/>
  <c r="Y92" i="4"/>
  <c r="J165" i="3" s="1"/>
  <c r="W95" i="4"/>
  <c r="H168" i="3" s="1"/>
  <c r="U96" i="4"/>
  <c r="F169" i="3" s="1"/>
  <c r="Y96" i="4"/>
  <c r="J169" i="3" s="1"/>
  <c r="W99" i="4"/>
  <c r="H2902" i="3" s="1"/>
  <c r="Y100" i="4"/>
  <c r="J2904" i="3" s="1"/>
  <c r="Y104" i="4"/>
  <c r="J2908" i="3" s="1"/>
  <c r="Y108" i="4"/>
  <c r="J1743" i="3" s="1"/>
  <c r="Y112" i="4"/>
  <c r="J1747" i="3" s="1"/>
  <c r="W115" i="4"/>
  <c r="H1750" i="3" s="1"/>
  <c r="Y116" i="4"/>
  <c r="J1751" i="3" s="1"/>
  <c r="Y120" i="4"/>
  <c r="J1755" i="3" s="1"/>
  <c r="U123" i="4"/>
  <c r="F1758" i="3" s="1"/>
  <c r="W125" i="4"/>
  <c r="H1760" i="3" s="1"/>
  <c r="Y125" i="4"/>
  <c r="J1760" i="3" s="1"/>
  <c r="T126" i="4"/>
  <c r="E1761" i="3" s="1"/>
  <c r="T131" i="4"/>
  <c r="E1765" i="3" s="1"/>
  <c r="W136" i="4"/>
  <c r="H1771" i="3" s="1"/>
  <c r="W21" i="4"/>
  <c r="H2866" i="3" s="1"/>
  <c r="T22" i="4"/>
  <c r="E2868" i="3" s="1"/>
  <c r="X22" i="4"/>
  <c r="I2868" i="3" s="1"/>
  <c r="U27" i="4"/>
  <c r="F2881" i="3" s="1"/>
  <c r="W29" i="4"/>
  <c r="H2883" i="3" s="1"/>
  <c r="T30" i="4"/>
  <c r="E2885" i="3" s="1"/>
  <c r="X30" i="4"/>
  <c r="I2885" i="3" s="1"/>
  <c r="U35" i="4"/>
  <c r="F2894" i="3" s="1"/>
  <c r="W37" i="4"/>
  <c r="H2896" i="3" s="1"/>
  <c r="W39" i="4"/>
  <c r="H16" i="3" s="1"/>
  <c r="W41" i="4"/>
  <c r="H18" i="3" s="1"/>
  <c r="W43" i="4"/>
  <c r="H20" i="3" s="1"/>
  <c r="W45" i="4"/>
  <c r="H22" i="3" s="1"/>
  <c r="X47" i="4"/>
  <c r="I25" i="3" s="1"/>
  <c r="X50" i="4"/>
  <c r="I28" i="3" s="1"/>
  <c r="U51" i="4"/>
  <c r="F29" i="3" s="1"/>
  <c r="U56" i="4"/>
  <c r="F129" i="3" s="1"/>
  <c r="U59" i="4"/>
  <c r="F132" i="3" s="1"/>
  <c r="T63" i="4"/>
  <c r="E136" i="3" s="1"/>
  <c r="X63" i="4"/>
  <c r="I136" i="3" s="1"/>
  <c r="T67" i="4"/>
  <c r="E140" i="3" s="1"/>
  <c r="X67" i="4"/>
  <c r="I140" i="3" s="1"/>
  <c r="W69" i="4"/>
  <c r="H142" i="3" s="1"/>
  <c r="T70" i="4"/>
  <c r="E143" i="3" s="1"/>
  <c r="X70" i="4"/>
  <c r="I143" i="3" s="1"/>
  <c r="W72" i="4"/>
  <c r="H145" i="3" s="1"/>
  <c r="T77" i="4"/>
  <c r="E150" i="3" s="1"/>
  <c r="V77" i="4"/>
  <c r="G150" i="3" s="1"/>
  <c r="X77" i="4"/>
  <c r="I150" i="3" s="1"/>
  <c r="T81" i="4"/>
  <c r="E154" i="3" s="1"/>
  <c r="V81" i="4"/>
  <c r="G154" i="3" s="1"/>
  <c r="X81" i="4"/>
  <c r="I154" i="3" s="1"/>
  <c r="T85" i="4"/>
  <c r="E158" i="3" s="1"/>
  <c r="V85" i="4"/>
  <c r="G158" i="3" s="1"/>
  <c r="X85" i="4"/>
  <c r="I158" i="3" s="1"/>
  <c r="V88" i="4"/>
  <c r="G161" i="3" s="1"/>
  <c r="T89" i="4"/>
  <c r="E162" i="3" s="1"/>
  <c r="X89" i="4"/>
  <c r="I162" i="3" s="1"/>
  <c r="V92" i="4"/>
  <c r="G165" i="3" s="1"/>
  <c r="T93" i="4"/>
  <c r="E166" i="3" s="1"/>
  <c r="X93" i="4"/>
  <c r="I166" i="3" s="1"/>
  <c r="V96" i="4"/>
  <c r="G169" i="3" s="1"/>
  <c r="T97" i="4"/>
  <c r="E170" i="3" s="1"/>
  <c r="X97" i="4"/>
  <c r="I170" i="3" s="1"/>
  <c r="V100" i="4"/>
  <c r="G2904" i="3" s="1"/>
  <c r="T101" i="4"/>
  <c r="E2905" i="3" s="1"/>
  <c r="X101" i="4"/>
  <c r="I2905" i="3" s="1"/>
  <c r="V104" i="4"/>
  <c r="G2908" i="3" s="1"/>
  <c r="T105" i="4"/>
  <c r="E2909" i="3" s="1"/>
  <c r="X105" i="4"/>
  <c r="I2909" i="3" s="1"/>
  <c r="V108" i="4"/>
  <c r="G1743" i="3" s="1"/>
  <c r="T109" i="4"/>
  <c r="E1744" i="3" s="1"/>
  <c r="X109" i="4"/>
  <c r="I1744" i="3" s="1"/>
  <c r="V112" i="4"/>
  <c r="G1747" i="3" s="1"/>
  <c r="T113" i="4"/>
  <c r="E1748" i="3" s="1"/>
  <c r="X113" i="4"/>
  <c r="I1748" i="3" s="1"/>
  <c r="V116" i="4"/>
  <c r="G1751" i="3" s="1"/>
  <c r="T117" i="4"/>
  <c r="E1752" i="3" s="1"/>
  <c r="X117" i="4"/>
  <c r="I1752" i="3" s="1"/>
  <c r="V120" i="4"/>
  <c r="G1755" i="3" s="1"/>
  <c r="T121" i="4"/>
  <c r="E1756" i="3" s="1"/>
  <c r="V123" i="4"/>
  <c r="G1758" i="3" s="1"/>
  <c r="U126" i="4"/>
  <c r="F1761" i="3" s="1"/>
  <c r="W128" i="4"/>
  <c r="H1763" i="3" s="1"/>
  <c r="W130" i="4"/>
  <c r="H1766" i="3" s="1"/>
  <c r="V132" i="4"/>
  <c r="G1767" i="3" s="1"/>
  <c r="X136" i="4"/>
  <c r="I1771" i="3" s="1"/>
  <c r="W24" i="4"/>
  <c r="H2871" i="3" s="1"/>
  <c r="T25" i="4"/>
  <c r="E2875" i="3" s="1"/>
  <c r="X25" i="4"/>
  <c r="I2875" i="3" s="1"/>
  <c r="U30" i="4"/>
  <c r="F2885" i="3" s="1"/>
  <c r="W32" i="4"/>
  <c r="H2890" i="3" s="1"/>
  <c r="T33" i="4"/>
  <c r="E2892" i="3" s="1"/>
  <c r="X33" i="4"/>
  <c r="I2892" i="3" s="1"/>
  <c r="T38" i="4"/>
  <c r="E15" i="3" s="1"/>
  <c r="T40" i="4"/>
  <c r="E17" i="3" s="1"/>
  <c r="T44" i="4"/>
  <c r="E21" i="3" s="1"/>
  <c r="T46" i="4"/>
  <c r="E23" i="3" s="1"/>
  <c r="X49" i="4"/>
  <c r="I27" i="3" s="1"/>
  <c r="X57" i="4"/>
  <c r="I130" i="3" s="1"/>
  <c r="Y70" i="4"/>
  <c r="J143" i="3" s="1"/>
  <c r="Y77" i="4"/>
  <c r="J150" i="3" s="1"/>
  <c r="U85" i="4"/>
  <c r="F158" i="3" s="1"/>
  <c r="Y85" i="4"/>
  <c r="J158" i="3" s="1"/>
  <c r="Y89" i="4"/>
  <c r="J162" i="3" s="1"/>
  <c r="Y97" i="4"/>
  <c r="J170" i="3" s="1"/>
  <c r="X20" i="4"/>
  <c r="I2865" i="3" s="1"/>
  <c r="U25" i="4"/>
  <c r="F2875" i="3" s="1"/>
  <c r="W27" i="4"/>
  <c r="H2881" i="3" s="1"/>
  <c r="V28" i="4"/>
  <c r="G2882" i="3" s="1"/>
  <c r="X28" i="4"/>
  <c r="I2882" i="3" s="1"/>
  <c r="U33" i="4"/>
  <c r="F2892" i="3" s="1"/>
  <c r="W35" i="4"/>
  <c r="H2894" i="3" s="1"/>
  <c r="T36" i="4"/>
  <c r="E2895" i="3" s="1"/>
  <c r="V36" i="4"/>
  <c r="G2895" i="3" s="1"/>
  <c r="X36" i="4"/>
  <c r="I2895" i="3" s="1"/>
  <c r="U38" i="4"/>
  <c r="F15" i="3" s="1"/>
  <c r="U40" i="4"/>
  <c r="F17" i="3" s="1"/>
  <c r="U42" i="4"/>
  <c r="F19" i="3" s="1"/>
  <c r="U44" i="4"/>
  <c r="F21" i="3" s="1"/>
  <c r="U46" i="4"/>
  <c r="F23" i="3" s="1"/>
  <c r="V47" i="4"/>
  <c r="G25" i="3" s="1"/>
  <c r="X48" i="4"/>
  <c r="I26" i="3" s="1"/>
  <c r="U49" i="4"/>
  <c r="F27" i="3" s="1"/>
  <c r="W51" i="4"/>
  <c r="H29" i="3" s="1"/>
  <c r="Y51" i="4"/>
  <c r="J29" i="3" s="1"/>
  <c r="W56" i="4"/>
  <c r="H129" i="3" s="1"/>
  <c r="Y56" i="4"/>
  <c r="J129" i="3" s="1"/>
  <c r="T60" i="4"/>
  <c r="E133" i="3" s="1"/>
  <c r="V60" i="4"/>
  <c r="G133" i="3" s="1"/>
  <c r="X60" i="4"/>
  <c r="I133" i="3" s="1"/>
  <c r="T64" i="4"/>
  <c r="E137" i="3" s="1"/>
  <c r="V64" i="4"/>
  <c r="G137" i="3" s="1"/>
  <c r="X64" i="4"/>
  <c r="I137" i="3" s="1"/>
  <c r="T71" i="4"/>
  <c r="E144" i="3" s="1"/>
  <c r="V71" i="4"/>
  <c r="G144" i="3" s="1"/>
  <c r="X71" i="4"/>
  <c r="I144" i="3" s="1"/>
  <c r="T74" i="4"/>
  <c r="E147" i="3" s="1"/>
  <c r="V74" i="4"/>
  <c r="G147" i="3" s="1"/>
  <c r="X74" i="4"/>
  <c r="I147" i="3" s="1"/>
  <c r="V78" i="4"/>
  <c r="G151" i="3" s="1"/>
  <c r="X78" i="4"/>
  <c r="I151" i="3" s="1"/>
  <c r="V82" i="4"/>
  <c r="G155" i="3" s="1"/>
  <c r="X82" i="4"/>
  <c r="I155" i="3" s="1"/>
  <c r="X86" i="4"/>
  <c r="I159" i="3" s="1"/>
  <c r="X90" i="4"/>
  <c r="I163" i="3" s="1"/>
  <c r="X98" i="4"/>
  <c r="I2903" i="3" s="1"/>
  <c r="X102" i="4"/>
  <c r="I2906" i="3" s="1"/>
  <c r="X106" i="4"/>
  <c r="I2910" i="3" s="1"/>
  <c r="X114" i="4"/>
  <c r="I1749" i="3" s="1"/>
  <c r="T118" i="4"/>
  <c r="E1753" i="3" s="1"/>
  <c r="X118" i="4"/>
  <c r="I1753" i="3" s="1"/>
  <c r="W126" i="4"/>
  <c r="H1761" i="3" s="1"/>
  <c r="Y128" i="4"/>
  <c r="J1763" i="3" s="1"/>
  <c r="V135" i="4"/>
  <c r="G1770" i="3" s="1"/>
  <c r="W15" i="4"/>
  <c r="H2886" i="3" s="1"/>
  <c r="W17" i="4"/>
  <c r="H2889" i="3" s="1"/>
  <c r="U20" i="4"/>
  <c r="F2865" i="3" s="1"/>
  <c r="W22" i="4"/>
  <c r="H2868" i="3" s="1"/>
  <c r="T23" i="4"/>
  <c r="E2870" i="3" s="1"/>
  <c r="V23" i="4"/>
  <c r="G2870" i="3" s="1"/>
  <c r="X23" i="4"/>
  <c r="I2870" i="3" s="1"/>
  <c r="U28" i="4"/>
  <c r="F2882" i="3" s="1"/>
  <c r="W30" i="4"/>
  <c r="H2885" i="3" s="1"/>
  <c r="T31" i="4"/>
  <c r="E2887" i="3" s="1"/>
  <c r="V31" i="4"/>
  <c r="G2887" i="3" s="1"/>
  <c r="X31" i="4"/>
  <c r="I2887" i="3" s="1"/>
  <c r="U36" i="4"/>
  <c r="F2895" i="3" s="1"/>
  <c r="V45" i="4"/>
  <c r="G22" i="3" s="1"/>
  <c r="Y48" i="4"/>
  <c r="J26" i="3" s="1"/>
  <c r="X51" i="4"/>
  <c r="I29" i="3" s="1"/>
  <c r="U60" i="4"/>
  <c r="F133" i="3" s="1"/>
  <c r="Y60" i="4"/>
  <c r="J133" i="3" s="1"/>
  <c r="U64" i="4"/>
  <c r="F137" i="3" s="1"/>
  <c r="Y64" i="4"/>
  <c r="J137" i="3" s="1"/>
  <c r="W67" i="4"/>
  <c r="H140" i="3" s="1"/>
  <c r="T68" i="4"/>
  <c r="E141" i="3" s="1"/>
  <c r="V68" i="4"/>
  <c r="G141" i="3" s="1"/>
  <c r="X68" i="4"/>
  <c r="I141" i="3" s="1"/>
  <c r="U71" i="4"/>
  <c r="F144" i="3" s="1"/>
  <c r="Y74" i="4"/>
  <c r="J147" i="3" s="1"/>
  <c r="W77" i="4"/>
  <c r="H150" i="3" s="1"/>
  <c r="U78" i="4"/>
  <c r="F151" i="3" s="1"/>
  <c r="Y78" i="4"/>
  <c r="J151" i="3" s="1"/>
  <c r="W81" i="4"/>
  <c r="H154" i="3" s="1"/>
  <c r="U82" i="4"/>
  <c r="F155" i="3" s="1"/>
  <c r="Y82" i="4"/>
  <c r="J155" i="3" s="1"/>
  <c r="W85" i="4"/>
  <c r="H158" i="3" s="1"/>
  <c r="U86" i="4"/>
  <c r="F159" i="3" s="1"/>
  <c r="Y86" i="4"/>
  <c r="J159" i="3" s="1"/>
  <c r="W89" i="4"/>
  <c r="H162" i="3" s="1"/>
  <c r="U90" i="4"/>
  <c r="F163" i="3" s="1"/>
  <c r="Y90" i="4"/>
  <c r="J163" i="3" s="1"/>
  <c r="W93" i="4"/>
  <c r="H166" i="3" s="1"/>
  <c r="U94" i="4"/>
  <c r="F167" i="3" s="1"/>
  <c r="Y94" i="4"/>
  <c r="J167" i="3" s="1"/>
  <c r="W97" i="4"/>
  <c r="H170" i="3" s="1"/>
  <c r="U98" i="4"/>
  <c r="F2903" i="3" s="1"/>
  <c r="Y98" i="4"/>
  <c r="J2903" i="3" s="1"/>
  <c r="W101" i="4"/>
  <c r="H2905" i="3" s="1"/>
  <c r="U102" i="4"/>
  <c r="F2906" i="3" s="1"/>
  <c r="Y102" i="4"/>
  <c r="J2906" i="3" s="1"/>
  <c r="W105" i="4"/>
  <c r="H2909" i="3" s="1"/>
  <c r="U106" i="4"/>
  <c r="F2910" i="3" s="1"/>
  <c r="Y106" i="4"/>
  <c r="J2910" i="3" s="1"/>
  <c r="W109" i="4"/>
  <c r="H1744" i="3" s="1"/>
  <c r="U110" i="4"/>
  <c r="F1745" i="3" s="1"/>
  <c r="Y110" i="4"/>
  <c r="J1745" i="3" s="1"/>
  <c r="W113" i="4"/>
  <c r="H1748" i="3" s="1"/>
  <c r="U114" i="4"/>
  <c r="F1749" i="3" s="1"/>
  <c r="Y114" i="4"/>
  <c r="J1749" i="3" s="1"/>
  <c r="W117" i="4"/>
  <c r="H1752" i="3" s="1"/>
  <c r="U118" i="4"/>
  <c r="F1753" i="3" s="1"/>
  <c r="Y118" i="4"/>
  <c r="J1753" i="3" s="1"/>
  <c r="W121" i="4"/>
  <c r="H1756" i="3" s="1"/>
  <c r="T122" i="4"/>
  <c r="E1757" i="3" s="1"/>
  <c r="V124" i="4"/>
  <c r="G1759" i="3" s="1"/>
  <c r="U127" i="4"/>
  <c r="F1762" i="3" s="1"/>
  <c r="V130" i="4"/>
  <c r="G1766" i="3" s="1"/>
  <c r="U134" i="4"/>
  <c r="F1769" i="3" s="1"/>
  <c r="W135" i="4"/>
  <c r="H1770" i="3" s="1"/>
  <c r="V94" i="4"/>
  <c r="G167" i="3" s="1"/>
  <c r="T95" i="4"/>
  <c r="E168" i="3" s="1"/>
  <c r="X95" i="4"/>
  <c r="I168" i="3" s="1"/>
  <c r="V98" i="4"/>
  <c r="G2903" i="3" s="1"/>
  <c r="T99" i="4"/>
  <c r="E2902" i="3" s="1"/>
  <c r="X99" i="4"/>
  <c r="I2902" i="3" s="1"/>
  <c r="V102" i="4"/>
  <c r="G2906" i="3" s="1"/>
  <c r="T103" i="4"/>
  <c r="E2907" i="3" s="1"/>
  <c r="X103" i="4"/>
  <c r="I2907" i="3" s="1"/>
  <c r="V106" i="4"/>
  <c r="G2910" i="3" s="1"/>
  <c r="T107" i="4"/>
  <c r="E2911" i="3" s="1"/>
  <c r="X107" i="4"/>
  <c r="I2911" i="3" s="1"/>
  <c r="V110" i="4"/>
  <c r="G1745" i="3" s="1"/>
  <c r="T111" i="4"/>
  <c r="E1746" i="3" s="1"/>
  <c r="X111" i="4"/>
  <c r="I1746" i="3" s="1"/>
  <c r="V114" i="4"/>
  <c r="G1749" i="3" s="1"/>
  <c r="T115" i="4"/>
  <c r="E1750" i="3" s="1"/>
  <c r="X115" i="4"/>
  <c r="I1750" i="3" s="1"/>
  <c r="V118" i="4"/>
  <c r="G1753" i="3" s="1"/>
  <c r="X119" i="4"/>
  <c r="I1754" i="3" s="1"/>
  <c r="U122" i="4"/>
  <c r="F1757" i="3" s="1"/>
  <c r="W124" i="4"/>
  <c r="H1759" i="3" s="1"/>
  <c r="Y124" i="4"/>
  <c r="J1759" i="3" s="1"/>
  <c r="T125" i="4"/>
  <c r="E1760" i="3" s="1"/>
  <c r="Y126" i="4"/>
  <c r="J1761" i="3" s="1"/>
  <c r="V127" i="4"/>
  <c r="G1762" i="3" s="1"/>
  <c r="W129" i="4"/>
  <c r="H1764" i="3" s="1"/>
  <c r="W131" i="4"/>
  <c r="H1765" i="3" s="1"/>
  <c r="Y131" i="4"/>
  <c r="J1765" i="3" s="1"/>
  <c r="V134" i="4"/>
  <c r="G1769" i="3" s="1"/>
  <c r="X135" i="4"/>
  <c r="I1770" i="3" s="1"/>
  <c r="Y50" i="4"/>
  <c r="J28" i="3" s="1"/>
  <c r="Y61" i="4"/>
  <c r="J134" i="3" s="1"/>
  <c r="Y65" i="4"/>
  <c r="J138" i="3" s="1"/>
  <c r="X69" i="4"/>
  <c r="I142" i="3" s="1"/>
  <c r="X72" i="4"/>
  <c r="I145" i="3" s="1"/>
  <c r="Y75" i="4"/>
  <c r="J148" i="3" s="1"/>
  <c r="Y79" i="4"/>
  <c r="J152" i="3" s="1"/>
  <c r="W82" i="4"/>
  <c r="H155" i="3" s="1"/>
  <c r="U83" i="4"/>
  <c r="F156" i="3" s="1"/>
  <c r="Y83" i="4"/>
  <c r="J156" i="3" s="1"/>
  <c r="Y87" i="4"/>
  <c r="J160" i="3" s="1"/>
  <c r="Y91" i="4"/>
  <c r="J164" i="3" s="1"/>
  <c r="Y95" i="4"/>
  <c r="J168" i="3" s="1"/>
  <c r="U99" i="4"/>
  <c r="F2902" i="3" s="1"/>
  <c r="Y99" i="4"/>
  <c r="J2902" i="3" s="1"/>
  <c r="W102" i="4"/>
  <c r="H2906" i="3" s="1"/>
  <c r="U103" i="4"/>
  <c r="F2907" i="3" s="1"/>
  <c r="Y103" i="4"/>
  <c r="J2907" i="3" s="1"/>
  <c r="W106" i="4"/>
  <c r="H2910" i="3" s="1"/>
  <c r="U107" i="4"/>
  <c r="F2911" i="3" s="1"/>
  <c r="Y107" i="4"/>
  <c r="J2911" i="3" s="1"/>
  <c r="W110" i="4"/>
  <c r="H1745" i="3" s="1"/>
  <c r="U111" i="4"/>
  <c r="F1746" i="3" s="1"/>
  <c r="Y111" i="4"/>
  <c r="J1746" i="3" s="1"/>
  <c r="W114" i="4"/>
  <c r="H1749" i="3" s="1"/>
  <c r="U115" i="4"/>
  <c r="F1750" i="3" s="1"/>
  <c r="Y115" i="4"/>
  <c r="J1750" i="3" s="1"/>
  <c r="W118" i="4"/>
  <c r="H1753" i="3" s="1"/>
  <c r="Y119" i="4"/>
  <c r="J1754" i="3" s="1"/>
  <c r="V122" i="4"/>
  <c r="G1757" i="3" s="1"/>
  <c r="W127" i="4"/>
  <c r="H1762" i="3" s="1"/>
  <c r="T128" i="4"/>
  <c r="E1763" i="3" s="1"/>
  <c r="T130" i="4"/>
  <c r="E1766" i="3" s="1"/>
  <c r="U136" i="4"/>
  <c r="F1771" i="3" s="1"/>
  <c r="U21" i="4"/>
  <c r="F2866" i="3" s="1"/>
  <c r="W23" i="4"/>
  <c r="H2870" i="3" s="1"/>
  <c r="T24" i="4"/>
  <c r="E2871" i="3" s="1"/>
  <c r="V24" i="4"/>
  <c r="G2871" i="3" s="1"/>
  <c r="X24" i="4"/>
  <c r="I2871" i="3" s="1"/>
  <c r="U29" i="4"/>
  <c r="F2883" i="3" s="1"/>
  <c r="W31" i="4"/>
  <c r="H2887" i="3" s="1"/>
  <c r="T32" i="4"/>
  <c r="E2890" i="3" s="1"/>
  <c r="V32" i="4"/>
  <c r="G2890" i="3" s="1"/>
  <c r="X32" i="4"/>
  <c r="I2890" i="3" s="1"/>
  <c r="U37" i="4"/>
  <c r="F2896" i="3" s="1"/>
  <c r="U39" i="4"/>
  <c r="F16" i="3" s="1"/>
  <c r="U41" i="4"/>
  <c r="F18" i="3" s="1"/>
  <c r="U43" i="4"/>
  <c r="F20" i="3" s="1"/>
  <c r="U45" i="4"/>
  <c r="F22" i="3" s="1"/>
  <c r="T48" i="4"/>
  <c r="E26" i="3" s="1"/>
  <c r="V48" i="4"/>
  <c r="G26" i="3" s="1"/>
  <c r="Y49" i="4"/>
  <c r="J27" i="3" s="1"/>
  <c r="T62" i="4"/>
  <c r="E135" i="3" s="1"/>
  <c r="V62" i="4"/>
  <c r="G135" i="3" s="1"/>
  <c r="X62" i="4"/>
  <c r="I135" i="3" s="1"/>
  <c r="T66" i="4"/>
  <c r="E139" i="3" s="1"/>
  <c r="V66" i="4"/>
  <c r="G139" i="3" s="1"/>
  <c r="X66" i="4"/>
  <c r="I139" i="3" s="1"/>
  <c r="U69" i="4"/>
  <c r="F142" i="3" s="1"/>
  <c r="U72" i="4"/>
  <c r="F145" i="3" s="1"/>
  <c r="Y72" i="4"/>
  <c r="J145" i="3" s="1"/>
  <c r="T76" i="4"/>
  <c r="E149" i="3" s="1"/>
  <c r="V76" i="4"/>
  <c r="G149" i="3" s="1"/>
  <c r="X76" i="4"/>
  <c r="I149" i="3" s="1"/>
  <c r="T80" i="4"/>
  <c r="E153" i="3" s="1"/>
  <c r="V80" i="4"/>
  <c r="G153" i="3" s="1"/>
  <c r="X80" i="4"/>
  <c r="I153" i="3" s="1"/>
  <c r="T84" i="4"/>
  <c r="E157" i="3" s="1"/>
  <c r="X84" i="4"/>
  <c r="I157" i="3" s="1"/>
  <c r="T88" i="4"/>
  <c r="E161" i="3" s="1"/>
  <c r="X88" i="4"/>
  <c r="I161" i="3" s="1"/>
  <c r="V91" i="4"/>
  <c r="G164" i="3" s="1"/>
  <c r="T92" i="4"/>
  <c r="E165" i="3" s="1"/>
  <c r="X92" i="4"/>
  <c r="I165" i="3" s="1"/>
  <c r="V95" i="4"/>
  <c r="G168" i="3" s="1"/>
  <c r="X96" i="4"/>
  <c r="I169" i="3" s="1"/>
  <c r="V99" i="4"/>
  <c r="G2902" i="3" s="1"/>
  <c r="T100" i="4"/>
  <c r="E2904" i="3" s="1"/>
  <c r="X100" i="4"/>
  <c r="I2904" i="3" s="1"/>
  <c r="X104" i="4"/>
  <c r="I2908" i="3" s="1"/>
  <c r="X112" i="4"/>
  <c r="I1747" i="3" s="1"/>
  <c r="X116" i="4"/>
  <c r="I1751" i="3" s="1"/>
  <c r="X120" i="4"/>
  <c r="I1755" i="3" s="1"/>
  <c r="W122" i="4"/>
  <c r="H1757" i="3" s="1"/>
  <c r="T123" i="4"/>
  <c r="E1758" i="3" s="1"/>
  <c r="X162" i="4"/>
  <c r="I1797" i="3" s="1"/>
  <c r="X166" i="4"/>
  <c r="I1801" i="3" s="1"/>
  <c r="V169" i="4"/>
  <c r="G1804" i="3" s="1"/>
  <c r="T170" i="4"/>
  <c r="E1805" i="3" s="1"/>
  <c r="X170" i="4"/>
  <c r="I1805" i="3" s="1"/>
  <c r="V173" i="4"/>
  <c r="G1808" i="3" s="1"/>
  <c r="X174" i="4"/>
  <c r="I1809" i="3" s="1"/>
  <c r="X178" i="4"/>
  <c r="I1813" i="3" s="1"/>
  <c r="V181" i="4"/>
  <c r="G1816" i="3" s="1"/>
  <c r="X182" i="4"/>
  <c r="I1817" i="3" s="1"/>
  <c r="X186" i="4"/>
  <c r="I1821" i="3" s="1"/>
  <c r="T190" i="4"/>
  <c r="E1825" i="3" s="1"/>
  <c r="X190" i="4"/>
  <c r="I1825" i="3" s="1"/>
  <c r="V193" i="4"/>
  <c r="G1828" i="3" s="1"/>
  <c r="X193" i="4"/>
  <c r="I1828" i="3" s="1"/>
  <c r="W198" i="4"/>
  <c r="H1833" i="3" s="1"/>
  <c r="X202" i="4"/>
  <c r="I1837" i="3" s="1"/>
  <c r="X204" i="4"/>
  <c r="I1839" i="3" s="1"/>
  <c r="W212" i="4"/>
  <c r="H186" i="3" s="1"/>
  <c r="T213" i="4"/>
  <c r="E187" i="3" s="1"/>
  <c r="T231" i="4"/>
  <c r="E3777" i="3" s="1"/>
  <c r="T233" i="4"/>
  <c r="E3779" i="3" s="1"/>
  <c r="T235" i="4"/>
  <c r="E3781" i="3" s="1"/>
  <c r="T237" i="4"/>
  <c r="E3783" i="3" s="1"/>
  <c r="T239" i="4"/>
  <c r="E3785" i="3" s="1"/>
  <c r="T241" i="4"/>
  <c r="E3787" i="3" s="1"/>
  <c r="T243" i="4"/>
  <c r="E3789" i="3" s="1"/>
  <c r="T245" i="4"/>
  <c r="E3791" i="3" s="1"/>
  <c r="T247" i="4"/>
  <c r="E3793" i="3" s="1"/>
  <c r="V138" i="4"/>
  <c r="G1773" i="3" s="1"/>
  <c r="W141" i="4"/>
  <c r="H1776" i="3" s="1"/>
  <c r="W143" i="4"/>
  <c r="H1778" i="3" s="1"/>
  <c r="W145" i="4"/>
  <c r="H1780" i="3" s="1"/>
  <c r="W147" i="4"/>
  <c r="H1782" i="3" s="1"/>
  <c r="W149" i="4"/>
  <c r="H1784" i="3" s="1"/>
  <c r="W151" i="4"/>
  <c r="H1786" i="3" s="1"/>
  <c r="W153" i="4"/>
  <c r="H1788" i="3" s="1"/>
  <c r="W155" i="4"/>
  <c r="H1790" i="3" s="1"/>
  <c r="U158" i="4"/>
  <c r="F1793" i="3" s="1"/>
  <c r="Y158" i="4"/>
  <c r="J1793" i="3" s="1"/>
  <c r="W161" i="4"/>
  <c r="H1796" i="3" s="1"/>
  <c r="U162" i="4"/>
  <c r="F1797" i="3" s="1"/>
  <c r="Y162" i="4"/>
  <c r="J1797" i="3" s="1"/>
  <c r="W165" i="4"/>
  <c r="H1800" i="3" s="1"/>
  <c r="U166" i="4"/>
  <c r="F1801" i="3" s="1"/>
  <c r="Y166" i="4"/>
  <c r="J1801" i="3" s="1"/>
  <c r="W169" i="4"/>
  <c r="H1804" i="3" s="1"/>
  <c r="U170" i="4"/>
  <c r="F1805" i="3" s="1"/>
  <c r="Y170" i="4"/>
  <c r="J1805" i="3" s="1"/>
  <c r="W173" i="4"/>
  <c r="H1808" i="3" s="1"/>
  <c r="U174" i="4"/>
  <c r="F1809" i="3" s="1"/>
  <c r="Y174" i="4"/>
  <c r="J1809" i="3" s="1"/>
  <c r="W177" i="4"/>
  <c r="H1812" i="3" s="1"/>
  <c r="U178" i="4"/>
  <c r="F1813" i="3" s="1"/>
  <c r="Y178" i="4"/>
  <c r="J1813" i="3" s="1"/>
  <c r="W181" i="4"/>
  <c r="H1816" i="3" s="1"/>
  <c r="U182" i="4"/>
  <c r="F1817" i="3" s="1"/>
  <c r="Y182" i="4"/>
  <c r="J1817" i="3" s="1"/>
  <c r="W185" i="4"/>
  <c r="H1820" i="3" s="1"/>
  <c r="U186" i="4"/>
  <c r="F1821" i="3" s="1"/>
  <c r="Y186" i="4"/>
  <c r="J1821" i="3" s="1"/>
  <c r="W189" i="4"/>
  <c r="H1824" i="3" s="1"/>
  <c r="U190" i="4"/>
  <c r="F1825" i="3" s="1"/>
  <c r="Y190" i="4"/>
  <c r="J1825" i="3" s="1"/>
  <c r="W193" i="4"/>
  <c r="H1828" i="3" s="1"/>
  <c r="U194" i="4"/>
  <c r="F1829" i="3" s="1"/>
  <c r="W196" i="4"/>
  <c r="H1831" i="3" s="1"/>
  <c r="T199" i="4"/>
  <c r="E1834" i="3" s="1"/>
  <c r="X201" i="4"/>
  <c r="I1836" i="3" s="1"/>
  <c r="T203" i="4"/>
  <c r="E1838" i="3" s="1"/>
  <c r="T205" i="4"/>
  <c r="E1840" i="3" s="1"/>
  <c r="X205" i="4"/>
  <c r="I1840" i="3" s="1"/>
  <c r="T208" i="4"/>
  <c r="E188" i="3" s="1"/>
  <c r="X208" i="4"/>
  <c r="I188" i="3" s="1"/>
  <c r="U231" i="4"/>
  <c r="F3777" i="3" s="1"/>
  <c r="U233" i="4"/>
  <c r="F3779" i="3" s="1"/>
  <c r="U235" i="4"/>
  <c r="F3781" i="3" s="1"/>
  <c r="U237" i="4"/>
  <c r="F3783" i="3" s="1"/>
  <c r="U239" i="4"/>
  <c r="F3785" i="3" s="1"/>
  <c r="U241" i="4"/>
  <c r="F3787" i="3" s="1"/>
  <c r="U243" i="4"/>
  <c r="F3789" i="3" s="1"/>
  <c r="U245" i="4"/>
  <c r="F3791" i="3" s="1"/>
  <c r="W251" i="4"/>
  <c r="H3798" i="3" s="1"/>
  <c r="W138" i="4"/>
  <c r="H1773" i="3" s="1"/>
  <c r="T140" i="4"/>
  <c r="E1775" i="3" s="1"/>
  <c r="T142" i="4"/>
  <c r="E1777" i="3" s="1"/>
  <c r="T144" i="4"/>
  <c r="E1779" i="3" s="1"/>
  <c r="T146" i="4"/>
  <c r="E1781" i="3" s="1"/>
  <c r="T148" i="4"/>
  <c r="E1783" i="3" s="1"/>
  <c r="T150" i="4"/>
  <c r="E1785" i="3" s="1"/>
  <c r="T152" i="4"/>
  <c r="E1787" i="3" s="1"/>
  <c r="T154" i="4"/>
  <c r="E1789" i="3" s="1"/>
  <c r="T156" i="4"/>
  <c r="E1791" i="3" s="1"/>
  <c r="V158" i="4"/>
  <c r="G1793" i="3" s="1"/>
  <c r="T159" i="4"/>
  <c r="E1794" i="3" s="1"/>
  <c r="X159" i="4"/>
  <c r="I1794" i="3" s="1"/>
  <c r="V162" i="4"/>
  <c r="G1797" i="3" s="1"/>
  <c r="T163" i="4"/>
  <c r="E1798" i="3" s="1"/>
  <c r="X163" i="4"/>
  <c r="I1798" i="3" s="1"/>
  <c r="V166" i="4"/>
  <c r="G1801" i="3" s="1"/>
  <c r="T167" i="4"/>
  <c r="E1802" i="3" s="1"/>
  <c r="X167" i="4"/>
  <c r="I1802" i="3" s="1"/>
  <c r="V170" i="4"/>
  <c r="G1805" i="3" s="1"/>
  <c r="T171" i="4"/>
  <c r="E1806" i="3" s="1"/>
  <c r="X171" i="4"/>
  <c r="I1806" i="3" s="1"/>
  <c r="V174" i="4"/>
  <c r="G1809" i="3" s="1"/>
  <c r="T175" i="4"/>
  <c r="E1810" i="3" s="1"/>
  <c r="X175" i="4"/>
  <c r="I1810" i="3" s="1"/>
  <c r="V178" i="4"/>
  <c r="G1813" i="3" s="1"/>
  <c r="T179" i="4"/>
  <c r="E1814" i="3" s="1"/>
  <c r="X179" i="4"/>
  <c r="I1814" i="3" s="1"/>
  <c r="V182" i="4"/>
  <c r="G1817" i="3" s="1"/>
  <c r="T183" i="4"/>
  <c r="E1818" i="3" s="1"/>
  <c r="X183" i="4"/>
  <c r="I1818" i="3" s="1"/>
  <c r="X187" i="4"/>
  <c r="I1822" i="3" s="1"/>
  <c r="X191" i="4"/>
  <c r="I1826" i="3" s="1"/>
  <c r="X194" i="4"/>
  <c r="I1829" i="3" s="1"/>
  <c r="X211" i="4"/>
  <c r="I185" i="3" s="1"/>
  <c r="V252" i="4"/>
  <c r="G3799" i="3" s="1"/>
  <c r="X206" i="4"/>
  <c r="I1841" i="3" s="1"/>
  <c r="V140" i="4"/>
  <c r="G1775" i="3" s="1"/>
  <c r="V142" i="4"/>
  <c r="G1777" i="3" s="1"/>
  <c r="V144" i="4"/>
  <c r="G1779" i="3" s="1"/>
  <c r="V148" i="4"/>
  <c r="G1783" i="3" s="1"/>
  <c r="V150" i="4"/>
  <c r="G1785" i="3" s="1"/>
  <c r="V154" i="4"/>
  <c r="G1789" i="3" s="1"/>
  <c r="V156" i="4"/>
  <c r="G1791" i="3" s="1"/>
  <c r="X160" i="4"/>
  <c r="I1795" i="3" s="1"/>
  <c r="X164" i="4"/>
  <c r="I1799" i="3" s="1"/>
  <c r="X176" i="4"/>
  <c r="I1811" i="3" s="1"/>
  <c r="X184" i="4"/>
  <c r="I1819" i="3" s="1"/>
  <c r="V187" i="4"/>
  <c r="G1822" i="3" s="1"/>
  <c r="V191" i="4"/>
  <c r="G1826" i="3" s="1"/>
  <c r="T192" i="4"/>
  <c r="E1827" i="3" s="1"/>
  <c r="U195" i="4"/>
  <c r="F1830" i="3" s="1"/>
  <c r="V197" i="4"/>
  <c r="G1832" i="3" s="1"/>
  <c r="Y199" i="4"/>
  <c r="J1834" i="3" s="1"/>
  <c r="T204" i="4"/>
  <c r="E1839" i="3" s="1"/>
  <c r="W208" i="4"/>
  <c r="H188" i="3" s="1"/>
  <c r="T209" i="4"/>
  <c r="E183" i="3" s="1"/>
  <c r="T214" i="4"/>
  <c r="E189" i="3" s="1"/>
  <c r="T232" i="4"/>
  <c r="E3778" i="3" s="1"/>
  <c r="T234" i="4"/>
  <c r="E3780" i="3" s="1"/>
  <c r="T236" i="4"/>
  <c r="E3782" i="3" s="1"/>
  <c r="T238" i="4"/>
  <c r="E3784" i="3" s="1"/>
  <c r="T240" i="4"/>
  <c r="E3786" i="3" s="1"/>
  <c r="T242" i="4"/>
  <c r="E3788" i="3" s="1"/>
  <c r="T244" i="4"/>
  <c r="E3790" i="3" s="1"/>
  <c r="T246" i="4"/>
  <c r="E3792" i="3" s="1"/>
  <c r="U248" i="4"/>
  <c r="F3795" i="3" s="1"/>
  <c r="V250" i="4"/>
  <c r="G3797" i="3" s="1"/>
  <c r="V136" i="4"/>
  <c r="G1771" i="3" s="1"/>
  <c r="W140" i="4"/>
  <c r="H1775" i="3" s="1"/>
  <c r="W142" i="4"/>
  <c r="H1777" i="3" s="1"/>
  <c r="W144" i="4"/>
  <c r="H1779" i="3" s="1"/>
  <c r="W146" i="4"/>
  <c r="H1781" i="3" s="1"/>
  <c r="W148" i="4"/>
  <c r="H1783" i="3" s="1"/>
  <c r="W150" i="4"/>
  <c r="H1785" i="3" s="1"/>
  <c r="W152" i="4"/>
  <c r="H1787" i="3" s="1"/>
  <c r="W154" i="4"/>
  <c r="H1789" i="3" s="1"/>
  <c r="W156" i="4"/>
  <c r="H1791" i="3" s="1"/>
  <c r="T157" i="4"/>
  <c r="E1792" i="3" s="1"/>
  <c r="W159" i="4"/>
  <c r="H1794" i="3" s="1"/>
  <c r="U160" i="4"/>
  <c r="F1795" i="3" s="1"/>
  <c r="Y160" i="4"/>
  <c r="J1795" i="3" s="1"/>
  <c r="W163" i="4"/>
  <c r="H1798" i="3" s="1"/>
  <c r="U164" i="4"/>
  <c r="F1799" i="3" s="1"/>
  <c r="Y164" i="4"/>
  <c r="J1799" i="3" s="1"/>
  <c r="W167" i="4"/>
  <c r="H1802" i="3" s="1"/>
  <c r="U168" i="4"/>
  <c r="F1803" i="3" s="1"/>
  <c r="Y168" i="4"/>
  <c r="J1803" i="3" s="1"/>
  <c r="W171" i="4"/>
  <c r="H1806" i="3" s="1"/>
  <c r="U172" i="4"/>
  <c r="F1807" i="3" s="1"/>
  <c r="Y172" i="4"/>
  <c r="J1807" i="3" s="1"/>
  <c r="W175" i="4"/>
  <c r="H1810" i="3" s="1"/>
  <c r="U176" i="4"/>
  <c r="F1811" i="3" s="1"/>
  <c r="Y176" i="4"/>
  <c r="J1811" i="3" s="1"/>
  <c r="W179" i="4"/>
  <c r="H1814" i="3" s="1"/>
  <c r="U180" i="4"/>
  <c r="F1815" i="3" s="1"/>
  <c r="Y180" i="4"/>
  <c r="J1815" i="3" s="1"/>
  <c r="W183" i="4"/>
  <c r="H1818" i="3" s="1"/>
  <c r="U184" i="4"/>
  <c r="F1819" i="3" s="1"/>
  <c r="Y184" i="4"/>
  <c r="J1819" i="3" s="1"/>
  <c r="W187" i="4"/>
  <c r="H1822" i="3" s="1"/>
  <c r="U188" i="4"/>
  <c r="F1823" i="3" s="1"/>
  <c r="Y188" i="4"/>
  <c r="J1823" i="3" s="1"/>
  <c r="W191" i="4"/>
  <c r="H1826" i="3" s="1"/>
  <c r="U192" i="4"/>
  <c r="F1827" i="3" s="1"/>
  <c r="Y192" i="4"/>
  <c r="J1827" i="3" s="1"/>
  <c r="V195" i="4"/>
  <c r="G1830" i="3" s="1"/>
  <c r="X195" i="4"/>
  <c r="I1830" i="3" s="1"/>
  <c r="W197" i="4"/>
  <c r="H1832" i="3" s="1"/>
  <c r="T198" i="4"/>
  <c r="E1833" i="3" s="1"/>
  <c r="V200" i="4"/>
  <c r="G1835" i="3" s="1"/>
  <c r="T201" i="4"/>
  <c r="E1836" i="3" s="1"/>
  <c r="V203" i="4"/>
  <c r="G1838" i="3" s="1"/>
  <c r="U230" i="4"/>
  <c r="F3776" i="3" s="1"/>
  <c r="U232" i="4"/>
  <c r="F3778" i="3" s="1"/>
  <c r="U234" i="4"/>
  <c r="F3780" i="3" s="1"/>
  <c r="U236" i="4"/>
  <c r="F3782" i="3" s="1"/>
  <c r="U238" i="4"/>
  <c r="F3784" i="3" s="1"/>
  <c r="U240" i="4"/>
  <c r="F3786" i="3" s="1"/>
  <c r="U242" i="4"/>
  <c r="F3788" i="3" s="1"/>
  <c r="U244" i="4"/>
  <c r="F3790" i="3" s="1"/>
  <c r="U246" i="4"/>
  <c r="F3792" i="3" s="1"/>
  <c r="V248" i="4"/>
  <c r="G3795" i="3" s="1"/>
  <c r="U139" i="4"/>
  <c r="F1774" i="3" s="1"/>
  <c r="T141" i="4"/>
  <c r="E1776" i="3" s="1"/>
  <c r="T143" i="4"/>
  <c r="E1778" i="3" s="1"/>
  <c r="T145" i="4"/>
  <c r="E1780" i="3" s="1"/>
  <c r="T147" i="4"/>
  <c r="E1782" i="3" s="1"/>
  <c r="T149" i="4"/>
  <c r="E1784" i="3" s="1"/>
  <c r="T151" i="4"/>
  <c r="E1786" i="3" s="1"/>
  <c r="T153" i="4"/>
  <c r="E1788" i="3" s="1"/>
  <c r="T155" i="4"/>
  <c r="E1790" i="3" s="1"/>
  <c r="U157" i="4"/>
  <c r="F1792" i="3" s="1"/>
  <c r="Y157" i="4"/>
  <c r="J1792" i="3" s="1"/>
  <c r="V160" i="4"/>
  <c r="G1795" i="3" s="1"/>
  <c r="T161" i="4"/>
  <c r="E1796" i="3" s="1"/>
  <c r="X161" i="4"/>
  <c r="I1796" i="3" s="1"/>
  <c r="V164" i="4"/>
  <c r="G1799" i="3" s="1"/>
  <c r="T165" i="4"/>
  <c r="E1800" i="3" s="1"/>
  <c r="X165" i="4"/>
  <c r="I1800" i="3" s="1"/>
  <c r="V168" i="4"/>
  <c r="G1803" i="3" s="1"/>
  <c r="T169" i="4"/>
  <c r="E1804" i="3" s="1"/>
  <c r="X169" i="4"/>
  <c r="I1804" i="3" s="1"/>
  <c r="V172" i="4"/>
  <c r="G1807" i="3" s="1"/>
  <c r="T173" i="4"/>
  <c r="E1808" i="3" s="1"/>
  <c r="X173" i="4"/>
  <c r="I1808" i="3" s="1"/>
  <c r="V176" i="4"/>
  <c r="G1811" i="3" s="1"/>
  <c r="T177" i="4"/>
  <c r="E1812" i="3" s="1"/>
  <c r="X177" i="4"/>
  <c r="I1812" i="3" s="1"/>
  <c r="V180" i="4"/>
  <c r="G1815" i="3" s="1"/>
  <c r="T181" i="4"/>
  <c r="E1816" i="3" s="1"/>
  <c r="X181" i="4"/>
  <c r="I1816" i="3" s="1"/>
  <c r="V184" i="4"/>
  <c r="G1819" i="3" s="1"/>
  <c r="T185" i="4"/>
  <c r="E1820" i="3" s="1"/>
  <c r="X185" i="4"/>
  <c r="I1820" i="3" s="1"/>
  <c r="V188" i="4"/>
  <c r="G1823" i="3" s="1"/>
  <c r="T189" i="4"/>
  <c r="E1824" i="3" s="1"/>
  <c r="X189" i="4"/>
  <c r="I1824" i="3" s="1"/>
  <c r="V192" i="4"/>
  <c r="G1827" i="3" s="1"/>
  <c r="T193" i="4"/>
  <c r="E1828" i="3" s="1"/>
  <c r="W195" i="4"/>
  <c r="H1830" i="3" s="1"/>
  <c r="T196" i="4"/>
  <c r="E1831" i="3" s="1"/>
  <c r="U198" i="4"/>
  <c r="F1833" i="3" s="1"/>
  <c r="W200" i="4"/>
  <c r="H1835" i="3" s="1"/>
  <c r="Y200" i="4"/>
  <c r="J1835" i="3" s="1"/>
  <c r="U201" i="4"/>
  <c r="F1836" i="3" s="1"/>
  <c r="W203" i="4"/>
  <c r="H1838" i="3" s="1"/>
  <c r="W206" i="4"/>
  <c r="H1841" i="3" s="1"/>
  <c r="T207" i="4"/>
  <c r="E182" i="3" s="1"/>
  <c r="X207" i="4"/>
  <c r="I182" i="3" s="1"/>
  <c r="V216" i="4"/>
  <c r="G191" i="3" s="1"/>
  <c r="V218" i="4"/>
  <c r="G193" i="3" s="1"/>
  <c r="V220" i="4"/>
  <c r="G3766" i="3" s="1"/>
  <c r="V222" i="4"/>
  <c r="G3768" i="3" s="1"/>
  <c r="V224" i="4"/>
  <c r="G3770" i="3" s="1"/>
  <c r="V226" i="4"/>
  <c r="G3772" i="3" s="1"/>
  <c r="V228" i="4"/>
  <c r="G3774" i="3" s="1"/>
  <c r="V230" i="4"/>
  <c r="G3776" i="3" s="1"/>
  <c r="V232" i="4"/>
  <c r="G3778" i="3" s="1"/>
  <c r="V234" i="4"/>
  <c r="G3780" i="3" s="1"/>
  <c r="V236" i="4"/>
  <c r="G3782" i="3" s="1"/>
  <c r="V238" i="4"/>
  <c r="G3784" i="3" s="1"/>
  <c r="V240" i="4"/>
  <c r="G3786" i="3" s="1"/>
  <c r="V242" i="4"/>
  <c r="G3788" i="3" s="1"/>
  <c r="V244" i="4"/>
  <c r="G3790" i="3" s="1"/>
  <c r="V246" i="4"/>
  <c r="G3792" i="3" s="1"/>
  <c r="W248" i="4"/>
  <c r="H3795" i="3" s="1"/>
  <c r="T251" i="4"/>
  <c r="E3798" i="3" s="1"/>
  <c r="V139" i="4"/>
  <c r="G1774" i="3" s="1"/>
  <c r="U141" i="4"/>
  <c r="F1776" i="3" s="1"/>
  <c r="U143" i="4"/>
  <c r="F1778" i="3" s="1"/>
  <c r="U145" i="4"/>
  <c r="F1780" i="3" s="1"/>
  <c r="U147" i="4"/>
  <c r="F1782" i="3" s="1"/>
  <c r="U149" i="4"/>
  <c r="F1784" i="3" s="1"/>
  <c r="U151" i="4"/>
  <c r="F1786" i="3" s="1"/>
  <c r="U153" i="4"/>
  <c r="F1788" i="3" s="1"/>
  <c r="U155" i="4"/>
  <c r="F1790" i="3" s="1"/>
  <c r="V157" i="4"/>
  <c r="G1792" i="3" s="1"/>
  <c r="W160" i="4"/>
  <c r="H1795" i="3" s="1"/>
  <c r="U161" i="4"/>
  <c r="F1796" i="3" s="1"/>
  <c r="Y161" i="4"/>
  <c r="J1796" i="3" s="1"/>
  <c r="W164" i="4"/>
  <c r="H1799" i="3" s="1"/>
  <c r="U165" i="4"/>
  <c r="F1800" i="3" s="1"/>
  <c r="Y165" i="4"/>
  <c r="J1800" i="3" s="1"/>
  <c r="W168" i="4"/>
  <c r="H1803" i="3" s="1"/>
  <c r="U169" i="4"/>
  <c r="F1804" i="3" s="1"/>
  <c r="Y169" i="4"/>
  <c r="J1804" i="3" s="1"/>
  <c r="W172" i="4"/>
  <c r="H1807" i="3" s="1"/>
  <c r="U173" i="4"/>
  <c r="F1808" i="3" s="1"/>
  <c r="Y173" i="4"/>
  <c r="J1808" i="3" s="1"/>
  <c r="W176" i="4"/>
  <c r="H1811" i="3" s="1"/>
  <c r="U177" i="4"/>
  <c r="F1812" i="3" s="1"/>
  <c r="Y177" i="4"/>
  <c r="J1812" i="3" s="1"/>
  <c r="W180" i="4"/>
  <c r="H1815" i="3" s="1"/>
  <c r="U181" i="4"/>
  <c r="F1816" i="3" s="1"/>
  <c r="Y181" i="4"/>
  <c r="J1816" i="3" s="1"/>
  <c r="W184" i="4"/>
  <c r="H1819" i="3" s="1"/>
  <c r="U185" i="4"/>
  <c r="F1820" i="3" s="1"/>
  <c r="Y185" i="4"/>
  <c r="J1820" i="3" s="1"/>
  <c r="W188" i="4"/>
  <c r="H1823" i="3" s="1"/>
  <c r="U189" i="4"/>
  <c r="F1824" i="3" s="1"/>
  <c r="Y189" i="4"/>
  <c r="J1824" i="3" s="1"/>
  <c r="W192" i="4"/>
  <c r="H1827" i="3" s="1"/>
  <c r="U193" i="4"/>
  <c r="F1828" i="3" s="1"/>
  <c r="Y193" i="4"/>
  <c r="J1828" i="3" s="1"/>
  <c r="U196" i="4"/>
  <c r="F1831" i="3" s="1"/>
  <c r="V198" i="4"/>
  <c r="G1833" i="3" s="1"/>
  <c r="X200" i="4"/>
  <c r="I1835" i="3" s="1"/>
  <c r="U204" i="4"/>
  <c r="F1839" i="3" s="1"/>
  <c r="T210" i="4"/>
  <c r="E184" i="3" s="1"/>
  <c r="X210" i="4"/>
  <c r="I184" i="3" s="1"/>
  <c r="W214" i="4"/>
  <c r="H189" i="3" s="1"/>
  <c r="W216" i="4"/>
  <c r="H191" i="3" s="1"/>
  <c r="W218" i="4"/>
  <c r="H193" i="3" s="1"/>
  <c r="W220" i="4"/>
  <c r="H3766" i="3" s="1"/>
  <c r="W222" i="4"/>
  <c r="H3768" i="3" s="1"/>
  <c r="W224" i="4"/>
  <c r="H3770" i="3" s="1"/>
  <c r="W226" i="4"/>
  <c r="H3772" i="3" s="1"/>
  <c r="W228" i="4"/>
  <c r="H3774" i="3" s="1"/>
  <c r="W230" i="4"/>
  <c r="H3776" i="3" s="1"/>
  <c r="W232" i="4"/>
  <c r="H3778" i="3" s="1"/>
  <c r="W234" i="4"/>
  <c r="H3780" i="3" s="1"/>
  <c r="W236" i="4"/>
  <c r="H3782" i="3" s="1"/>
  <c r="W238" i="4"/>
  <c r="H3784" i="3" s="1"/>
  <c r="W240" i="4"/>
  <c r="H3786" i="3" s="1"/>
  <c r="W242" i="4"/>
  <c r="H3788" i="3" s="1"/>
  <c r="W244" i="4"/>
  <c r="H3790" i="3" s="1"/>
  <c r="W246" i="4"/>
  <c r="H3792" i="3" s="1"/>
  <c r="T249" i="4"/>
  <c r="E3794" i="3" s="1"/>
  <c r="T253" i="4"/>
  <c r="E3800" i="3" s="1"/>
  <c r="T255" i="4"/>
  <c r="E3802" i="3" s="1"/>
  <c r="T257" i="4"/>
  <c r="E3804" i="3" s="1"/>
  <c r="Y262" i="4"/>
  <c r="J3809" i="3" s="1"/>
  <c r="V263" i="4"/>
  <c r="G3810" i="3" s="1"/>
  <c r="X263" i="4"/>
  <c r="I3810" i="3" s="1"/>
  <c r="T264" i="4"/>
  <c r="E3811" i="3" s="1"/>
  <c r="Y265" i="4"/>
  <c r="J3812" i="3" s="1"/>
  <c r="T267" i="4"/>
  <c r="E3814" i="3" s="1"/>
  <c r="W272" i="4"/>
  <c r="H3819" i="3" s="1"/>
  <c r="X275" i="4"/>
  <c r="I3822" i="3" s="1"/>
  <c r="W280" i="4"/>
  <c r="H3826" i="3" s="1"/>
  <c r="Y280" i="4"/>
  <c r="J3826" i="3" s="1"/>
  <c r="X283" i="4"/>
  <c r="I3829" i="3" s="1"/>
  <c r="W288" i="4"/>
  <c r="H3796" i="3" s="1"/>
  <c r="Y288" i="4"/>
  <c r="J3796" i="3" s="1"/>
  <c r="X291" i="4"/>
  <c r="U296" i="4"/>
  <c r="W296" i="4"/>
  <c r="Y296" i="4"/>
  <c r="X299" i="4"/>
  <c r="V301" i="4"/>
  <c r="X305" i="4"/>
  <c r="T309" i="4"/>
  <c r="E3855" i="3" s="1"/>
  <c r="X309" i="4"/>
  <c r="V312" i="4"/>
  <c r="T313" i="4"/>
  <c r="E3859" i="3" s="1"/>
  <c r="X313" i="4"/>
  <c r="V316" i="4"/>
  <c r="T317" i="4"/>
  <c r="E3863" i="3" s="1"/>
  <c r="X317" i="4"/>
  <c r="V320" i="4"/>
  <c r="T321" i="4"/>
  <c r="E919" i="3" s="1"/>
  <c r="X321" i="4"/>
  <c r="I919" i="3" s="1"/>
  <c r="V324" i="4"/>
  <c r="G922" i="3" s="1"/>
  <c r="T325" i="4"/>
  <c r="E923" i="3" s="1"/>
  <c r="X325" i="4"/>
  <c r="I923" i="3" s="1"/>
  <c r="V328" i="4"/>
  <c r="G926" i="3" s="1"/>
  <c r="T329" i="4"/>
  <c r="E927" i="3" s="1"/>
  <c r="X329" i="4"/>
  <c r="I927" i="3" s="1"/>
  <c r="V332" i="4"/>
  <c r="G930" i="3" s="1"/>
  <c r="T333" i="4"/>
  <c r="E931" i="3" s="1"/>
  <c r="X333" i="4"/>
  <c r="I931" i="3" s="1"/>
  <c r="T337" i="4"/>
  <c r="E935" i="3" s="1"/>
  <c r="V337" i="4"/>
  <c r="G935" i="3" s="1"/>
  <c r="X337" i="4"/>
  <c r="I935" i="3" s="1"/>
  <c r="T341" i="4"/>
  <c r="E939" i="3" s="1"/>
  <c r="V341" i="4"/>
  <c r="G939" i="3" s="1"/>
  <c r="X341" i="4"/>
  <c r="I939" i="3" s="1"/>
  <c r="U345" i="4"/>
  <c r="F943" i="3" s="1"/>
  <c r="U247" i="4"/>
  <c r="F3793" i="3" s="1"/>
  <c r="U249" i="4"/>
  <c r="F3794" i="3" s="1"/>
  <c r="U251" i="4"/>
  <c r="F3798" i="3" s="1"/>
  <c r="U253" i="4"/>
  <c r="F3800" i="3" s="1"/>
  <c r="U255" i="4"/>
  <c r="F3802" i="3" s="1"/>
  <c r="U257" i="4"/>
  <c r="F3804" i="3" s="1"/>
  <c r="U259" i="4"/>
  <c r="F3806" i="3" s="1"/>
  <c r="V261" i="4"/>
  <c r="G3808" i="3" s="1"/>
  <c r="W264" i="4"/>
  <c r="H3811" i="3" s="1"/>
  <c r="T265" i="4"/>
  <c r="E3812" i="3" s="1"/>
  <c r="W267" i="4"/>
  <c r="H3814" i="3" s="1"/>
  <c r="T270" i="4"/>
  <c r="E3817" i="3" s="1"/>
  <c r="Y271" i="4"/>
  <c r="J3818" i="3" s="1"/>
  <c r="U275" i="4"/>
  <c r="F3822" i="3" s="1"/>
  <c r="W275" i="4"/>
  <c r="H3822" i="3" s="1"/>
  <c r="T278" i="4"/>
  <c r="E3832" i="3" s="1"/>
  <c r="V280" i="4"/>
  <c r="G3826" i="3" s="1"/>
  <c r="U283" i="4"/>
  <c r="F3829" i="3" s="1"/>
  <c r="W283" i="4"/>
  <c r="H3829" i="3" s="1"/>
  <c r="T286" i="4"/>
  <c r="E3833" i="3" s="1"/>
  <c r="V288" i="4"/>
  <c r="G3796" i="3" s="1"/>
  <c r="U291" i="4"/>
  <c r="W291" i="4"/>
  <c r="T294" i="4"/>
  <c r="E3840" i="3" s="1"/>
  <c r="V296" i="4"/>
  <c r="U299" i="4"/>
  <c r="W299" i="4"/>
  <c r="U305" i="4"/>
  <c r="W305" i="4"/>
  <c r="Y305" i="4"/>
  <c r="U309" i="4"/>
  <c r="W309" i="4"/>
  <c r="Y309" i="4"/>
  <c r="U313" i="4"/>
  <c r="W313" i="4"/>
  <c r="Y313" i="4"/>
  <c r="U317" i="4"/>
  <c r="W317" i="4"/>
  <c r="Y317" i="4"/>
  <c r="U321" i="4"/>
  <c r="F919" i="3" s="1"/>
  <c r="W321" i="4"/>
  <c r="H919" i="3" s="1"/>
  <c r="Y321" i="4"/>
  <c r="U325" i="4"/>
  <c r="F923" i="3" s="1"/>
  <c r="W325" i="4"/>
  <c r="H923" i="3" s="1"/>
  <c r="Y325" i="4"/>
  <c r="J923" i="3" s="1"/>
  <c r="U329" i="4"/>
  <c r="F927" i="3" s="1"/>
  <c r="W329" i="4"/>
  <c r="H927" i="3" s="1"/>
  <c r="Y329" i="4"/>
  <c r="J927" i="3" s="1"/>
  <c r="U333" i="4"/>
  <c r="F931" i="3" s="1"/>
  <c r="W333" i="4"/>
  <c r="H931" i="3" s="1"/>
  <c r="Y333" i="4"/>
  <c r="J931" i="3" s="1"/>
  <c r="U337" i="4"/>
  <c r="F935" i="3" s="1"/>
  <c r="W337" i="4"/>
  <c r="H935" i="3" s="1"/>
  <c r="Y337" i="4"/>
  <c r="J935" i="3" s="1"/>
  <c r="U341" i="4"/>
  <c r="F939" i="3" s="1"/>
  <c r="W341" i="4"/>
  <c r="H939" i="3" s="1"/>
  <c r="Y341" i="4"/>
  <c r="J939" i="3" s="1"/>
  <c r="W359" i="4"/>
  <c r="H957" i="3" s="1"/>
  <c r="V362" i="4"/>
  <c r="G960" i="3" s="1"/>
  <c r="V364" i="4"/>
  <c r="G962" i="3" s="1"/>
  <c r="V366" i="4"/>
  <c r="G964" i="3" s="1"/>
  <c r="V368" i="4"/>
  <c r="G966" i="3" s="1"/>
  <c r="V370" i="4"/>
  <c r="G968" i="3" s="1"/>
  <c r="V247" i="4"/>
  <c r="G3793" i="3" s="1"/>
  <c r="V249" i="4"/>
  <c r="G3794" i="3" s="1"/>
  <c r="V251" i="4"/>
  <c r="G3798" i="3" s="1"/>
  <c r="V253" i="4"/>
  <c r="G3800" i="3" s="1"/>
  <c r="V255" i="4"/>
  <c r="G3802" i="3" s="1"/>
  <c r="V257" i="4"/>
  <c r="G3804" i="3" s="1"/>
  <c r="V259" i="4"/>
  <c r="G3806" i="3" s="1"/>
  <c r="T260" i="4"/>
  <c r="E3807" i="3" s="1"/>
  <c r="Y266" i="4"/>
  <c r="J3813" i="3" s="1"/>
  <c r="X267" i="4"/>
  <c r="I3814" i="3" s="1"/>
  <c r="T268" i="4"/>
  <c r="E3815" i="3" s="1"/>
  <c r="W270" i="4"/>
  <c r="H3817" i="3" s="1"/>
  <c r="X273" i="4"/>
  <c r="I3820" i="3" s="1"/>
  <c r="Y278" i="4"/>
  <c r="J3832" i="3" s="1"/>
  <c r="X281" i="4"/>
  <c r="I3827" i="3" s="1"/>
  <c r="W286" i="4"/>
  <c r="H3833" i="3" s="1"/>
  <c r="Y286" i="4"/>
  <c r="J3833" i="3" s="1"/>
  <c r="X289" i="4"/>
  <c r="I3835" i="3" s="1"/>
  <c r="U294" i="4"/>
  <c r="W294" i="4"/>
  <c r="Y294" i="4"/>
  <c r="X297" i="4"/>
  <c r="U302" i="4"/>
  <c r="W302" i="4"/>
  <c r="Y302" i="4"/>
  <c r="T306" i="4"/>
  <c r="E3852" i="3" s="1"/>
  <c r="X306" i="4"/>
  <c r="T310" i="4"/>
  <c r="E3856" i="3" s="1"/>
  <c r="X310" i="4"/>
  <c r="V313" i="4"/>
  <c r="T314" i="4"/>
  <c r="E3860" i="3" s="1"/>
  <c r="X314" i="4"/>
  <c r="V317" i="4"/>
  <c r="T318" i="4"/>
  <c r="E3864" i="3" s="1"/>
  <c r="X318" i="4"/>
  <c r="V321" i="4"/>
  <c r="T322" i="4"/>
  <c r="E920" i="3" s="1"/>
  <c r="X322" i="4"/>
  <c r="I920" i="3" s="1"/>
  <c r="V325" i="4"/>
  <c r="G923" i="3" s="1"/>
  <c r="T326" i="4"/>
  <c r="E924" i="3" s="1"/>
  <c r="X326" i="4"/>
  <c r="I924" i="3" s="1"/>
  <c r="V329" i="4"/>
  <c r="G927" i="3" s="1"/>
  <c r="T330" i="4"/>
  <c r="E928" i="3" s="1"/>
  <c r="X330" i="4"/>
  <c r="I928" i="3" s="1"/>
  <c r="V333" i="4"/>
  <c r="G931" i="3" s="1"/>
  <c r="T334" i="4"/>
  <c r="E933" i="3" s="1"/>
  <c r="X334" i="4"/>
  <c r="I933" i="3" s="1"/>
  <c r="T338" i="4"/>
  <c r="E936" i="3" s="1"/>
  <c r="V338" i="4"/>
  <c r="G936" i="3" s="1"/>
  <c r="X338" i="4"/>
  <c r="I936" i="3" s="1"/>
  <c r="T342" i="4"/>
  <c r="E940" i="3" s="1"/>
  <c r="V342" i="4"/>
  <c r="G940" i="3" s="1"/>
  <c r="T361" i="4"/>
  <c r="E959" i="3" s="1"/>
  <c r="W362" i="4"/>
  <c r="H960" i="3" s="1"/>
  <c r="W364" i="4"/>
  <c r="H962" i="3" s="1"/>
  <c r="W366" i="4"/>
  <c r="H964" i="3" s="1"/>
  <c r="W368" i="4"/>
  <c r="H966" i="3" s="1"/>
  <c r="W370" i="4"/>
  <c r="H968" i="3" s="1"/>
  <c r="W253" i="4"/>
  <c r="H3800" i="3" s="1"/>
  <c r="W255" i="4"/>
  <c r="H3802" i="3" s="1"/>
  <c r="W257" i="4"/>
  <c r="H3804" i="3" s="1"/>
  <c r="W259" i="4"/>
  <c r="H3806" i="3" s="1"/>
  <c r="X261" i="4"/>
  <c r="I3808" i="3" s="1"/>
  <c r="T262" i="4"/>
  <c r="E3809" i="3" s="1"/>
  <c r="Y263" i="4"/>
  <c r="J3810" i="3" s="1"/>
  <c r="V270" i="4"/>
  <c r="G3817" i="3" s="1"/>
  <c r="U273" i="4"/>
  <c r="F3820" i="3" s="1"/>
  <c r="V278" i="4"/>
  <c r="G3832" i="3" s="1"/>
  <c r="U281" i="4"/>
  <c r="F3827" i="3" s="1"/>
  <c r="T284" i="4"/>
  <c r="E3830" i="3" s="1"/>
  <c r="V286" i="4"/>
  <c r="G3833" i="3" s="1"/>
  <c r="U289" i="4"/>
  <c r="F3835" i="3" s="1"/>
  <c r="T292" i="4"/>
  <c r="E3838" i="3" s="1"/>
  <c r="V294" i="4"/>
  <c r="U297" i="4"/>
  <c r="U306" i="4"/>
  <c r="Y306" i="4"/>
  <c r="U310" i="4"/>
  <c r="Y310" i="4"/>
  <c r="U314" i="4"/>
  <c r="Y314" i="4"/>
  <c r="U318" i="4"/>
  <c r="Y318" i="4"/>
  <c r="U322" i="4"/>
  <c r="Y322" i="4"/>
  <c r="U326" i="4"/>
  <c r="F924" i="3" s="1"/>
  <c r="Y326" i="4"/>
  <c r="J924" i="3" s="1"/>
  <c r="U330" i="4"/>
  <c r="F928" i="3" s="1"/>
  <c r="Y330" i="4"/>
  <c r="J928" i="3" s="1"/>
  <c r="U334" i="4"/>
  <c r="F933" i="3" s="1"/>
  <c r="Y334" i="4"/>
  <c r="J933" i="3" s="1"/>
  <c r="U338" i="4"/>
  <c r="F936" i="3" s="1"/>
  <c r="Y338" i="4"/>
  <c r="J936" i="3" s="1"/>
  <c r="U342" i="4"/>
  <c r="F940" i="3" s="1"/>
  <c r="Y342" i="4"/>
  <c r="J940" i="3" s="1"/>
  <c r="U344" i="4"/>
  <c r="F942" i="3" s="1"/>
  <c r="Y344" i="4"/>
  <c r="J942" i="3" s="1"/>
  <c r="T363" i="4"/>
  <c r="E961" i="3" s="1"/>
  <c r="T365" i="4"/>
  <c r="E963" i="3" s="1"/>
  <c r="T367" i="4"/>
  <c r="E965" i="3" s="1"/>
  <c r="T369" i="4"/>
  <c r="E967" i="3" s="1"/>
  <c r="U371" i="4"/>
  <c r="F969" i="3" s="1"/>
  <c r="Y372" i="4"/>
  <c r="J970" i="3" s="1"/>
  <c r="V373" i="4"/>
  <c r="G971" i="3" s="1"/>
  <c r="W265" i="4"/>
  <c r="H3812" i="3" s="1"/>
  <c r="X271" i="4"/>
  <c r="I3818" i="3" s="1"/>
  <c r="Y276" i="4"/>
  <c r="J3823" i="3" s="1"/>
  <c r="X279" i="4"/>
  <c r="I3825" i="3" s="1"/>
  <c r="W284" i="4"/>
  <c r="H3830" i="3" s="1"/>
  <c r="Y284" i="4"/>
  <c r="J3830" i="3" s="1"/>
  <c r="X287" i="4"/>
  <c r="I3834" i="3" s="1"/>
  <c r="W292" i="4"/>
  <c r="Y292" i="4"/>
  <c r="X295" i="4"/>
  <c r="W300" i="4"/>
  <c r="Y300" i="4"/>
  <c r="X303" i="4"/>
  <c r="X307" i="4"/>
  <c r="X311" i="4"/>
  <c r="X315" i="4"/>
  <c r="X319" i="4"/>
  <c r="I917" i="3" s="1"/>
  <c r="X323" i="4"/>
  <c r="I921" i="3" s="1"/>
  <c r="X327" i="4"/>
  <c r="I925" i="3" s="1"/>
  <c r="X331" i="4"/>
  <c r="I929" i="3" s="1"/>
  <c r="V335" i="4"/>
  <c r="G932" i="3" s="1"/>
  <c r="X335" i="4"/>
  <c r="I932" i="3" s="1"/>
  <c r="V339" i="4"/>
  <c r="G937" i="3" s="1"/>
  <c r="X339" i="4"/>
  <c r="I937" i="3" s="1"/>
  <c r="V361" i="4"/>
  <c r="G959" i="3" s="1"/>
  <c r="U363" i="4"/>
  <c r="F961" i="3" s="1"/>
  <c r="U365" i="4"/>
  <c r="F963" i="3" s="1"/>
  <c r="U367" i="4"/>
  <c r="F965" i="3" s="1"/>
  <c r="U369" i="4"/>
  <c r="F967" i="3" s="1"/>
  <c r="Y370" i="4"/>
  <c r="J968" i="3" s="1"/>
  <c r="V371" i="4"/>
  <c r="G969" i="3" s="1"/>
  <c r="U250" i="4"/>
  <c r="F3797" i="3" s="1"/>
  <c r="U252" i="4"/>
  <c r="F3799" i="3" s="1"/>
  <c r="U254" i="4"/>
  <c r="F3801" i="3" s="1"/>
  <c r="U256" i="4"/>
  <c r="F3803" i="3" s="1"/>
  <c r="U258" i="4"/>
  <c r="F3805" i="3" s="1"/>
  <c r="T261" i="4"/>
  <c r="E3808" i="3" s="1"/>
  <c r="Y264" i="4"/>
  <c r="J3811" i="3" s="1"/>
  <c r="X265" i="4"/>
  <c r="I3812" i="3" s="1"/>
  <c r="T266" i="4"/>
  <c r="E3813" i="3" s="1"/>
  <c r="X266" i="4"/>
  <c r="I3813" i="3" s="1"/>
  <c r="Y267" i="4"/>
  <c r="J3814" i="3" s="1"/>
  <c r="X269" i="4"/>
  <c r="I3816" i="3" s="1"/>
  <c r="V276" i="4"/>
  <c r="G3823" i="3" s="1"/>
  <c r="U279" i="4"/>
  <c r="F3825" i="3" s="1"/>
  <c r="W279" i="4"/>
  <c r="H3825" i="3" s="1"/>
  <c r="T282" i="4"/>
  <c r="E3828" i="3" s="1"/>
  <c r="V284" i="4"/>
  <c r="G3830" i="3" s="1"/>
  <c r="W287" i="4"/>
  <c r="H3834" i="3" s="1"/>
  <c r="T290" i="4"/>
  <c r="E3836" i="3" s="1"/>
  <c r="V292" i="4"/>
  <c r="U295" i="4"/>
  <c r="W295" i="4"/>
  <c r="V300" i="4"/>
  <c r="U303" i="4"/>
  <c r="W303" i="4"/>
  <c r="Y303" i="4"/>
  <c r="U307" i="4"/>
  <c r="W307" i="4"/>
  <c r="Y307" i="4"/>
  <c r="U311" i="4"/>
  <c r="W311" i="4"/>
  <c r="Y311" i="4"/>
  <c r="U315" i="4"/>
  <c r="W315" i="4"/>
  <c r="Y315" i="4"/>
  <c r="U319" i="4"/>
  <c r="W319" i="4"/>
  <c r="Y319" i="4"/>
  <c r="U323" i="4"/>
  <c r="F921" i="3" s="1"/>
  <c r="W323" i="4"/>
  <c r="H921" i="3" s="1"/>
  <c r="Y323" i="4"/>
  <c r="J921" i="3" s="1"/>
  <c r="U327" i="4"/>
  <c r="F925" i="3" s="1"/>
  <c r="W327" i="4"/>
  <c r="H925" i="3" s="1"/>
  <c r="Y327" i="4"/>
  <c r="J925" i="3" s="1"/>
  <c r="U331" i="4"/>
  <c r="F929" i="3" s="1"/>
  <c r="W331" i="4"/>
  <c r="H929" i="3" s="1"/>
  <c r="Y331" i="4"/>
  <c r="J929" i="3" s="1"/>
  <c r="U335" i="4"/>
  <c r="F932" i="3" s="1"/>
  <c r="W335" i="4"/>
  <c r="H932" i="3" s="1"/>
  <c r="Y335" i="4"/>
  <c r="J932" i="3" s="1"/>
  <c r="U339" i="4"/>
  <c r="F937" i="3" s="1"/>
  <c r="W339" i="4"/>
  <c r="H937" i="3" s="1"/>
  <c r="Y339" i="4"/>
  <c r="J937" i="3" s="1"/>
  <c r="W361" i="4"/>
  <c r="H959" i="3" s="1"/>
  <c r="V363" i="4"/>
  <c r="G961" i="3" s="1"/>
  <c r="V365" i="4"/>
  <c r="G963" i="3" s="1"/>
  <c r="V367" i="4"/>
  <c r="G965" i="3" s="1"/>
  <c r="V369" i="4"/>
  <c r="G967" i="3" s="1"/>
  <c r="W371" i="4"/>
  <c r="H969" i="3" s="1"/>
  <c r="V360" i="4"/>
  <c r="G958" i="3" s="1"/>
  <c r="W363" i="4"/>
  <c r="H961" i="3" s="1"/>
  <c r="W365" i="4"/>
  <c r="H963" i="3" s="1"/>
  <c r="W367" i="4"/>
  <c r="H965" i="3" s="1"/>
  <c r="W369" i="4"/>
  <c r="H967" i="3" s="1"/>
  <c r="Y373" i="4"/>
  <c r="J971" i="3" s="1"/>
  <c r="X377" i="4"/>
  <c r="I975" i="3" s="1"/>
  <c r="X381" i="4"/>
  <c r="I979" i="3" s="1"/>
  <c r="X385" i="4"/>
  <c r="I983" i="3" s="1"/>
  <c r="T389" i="4"/>
  <c r="E987" i="3" s="1"/>
  <c r="X389" i="4"/>
  <c r="I987" i="3" s="1"/>
  <c r="X393" i="4"/>
  <c r="I991" i="3" s="1"/>
  <c r="V396" i="4"/>
  <c r="G994" i="3" s="1"/>
  <c r="T397" i="4"/>
  <c r="E995" i="3" s="1"/>
  <c r="X397" i="4"/>
  <c r="I995" i="3" s="1"/>
  <c r="V400" i="4"/>
  <c r="G998" i="3" s="1"/>
  <c r="T401" i="4"/>
  <c r="E999" i="3" s="1"/>
  <c r="X401" i="4"/>
  <c r="I999" i="3" s="1"/>
  <c r="V404" i="4"/>
  <c r="G1002" i="3" s="1"/>
  <c r="T405" i="4"/>
  <c r="E1003" i="3" s="1"/>
  <c r="X405" i="4"/>
  <c r="I1003" i="3" s="1"/>
  <c r="V408" i="4"/>
  <c r="G1006" i="3" s="1"/>
  <c r="T409" i="4"/>
  <c r="E1007" i="3" s="1"/>
  <c r="X409" i="4"/>
  <c r="I1007" i="3" s="1"/>
  <c r="V412" i="4"/>
  <c r="G1010" i="3" s="1"/>
  <c r="T413" i="4"/>
  <c r="E1011" i="3" s="1"/>
  <c r="X413" i="4"/>
  <c r="I1011" i="3" s="1"/>
  <c r="V416" i="4"/>
  <c r="G1014" i="3" s="1"/>
  <c r="T417" i="4"/>
  <c r="E1015" i="3" s="1"/>
  <c r="X417" i="4"/>
  <c r="I1015" i="3" s="1"/>
  <c r="V420" i="4"/>
  <c r="G1018" i="3" s="1"/>
  <c r="T421" i="4"/>
  <c r="E1019" i="3" s="1"/>
  <c r="X421" i="4"/>
  <c r="I1019" i="3" s="1"/>
  <c r="W423" i="4"/>
  <c r="H1021" i="3" s="1"/>
  <c r="T424" i="4"/>
  <c r="E1022" i="3" s="1"/>
  <c r="V426" i="4"/>
  <c r="G1024" i="3" s="1"/>
  <c r="X428" i="4"/>
  <c r="I1026" i="3" s="1"/>
  <c r="U429" i="4"/>
  <c r="F1027" i="3" s="1"/>
  <c r="U432" i="4"/>
  <c r="F1030" i="3" s="1"/>
  <c r="W434" i="4"/>
  <c r="H1032" i="3" s="1"/>
  <c r="U440" i="4"/>
  <c r="F1038" i="3" s="1"/>
  <c r="W442" i="4"/>
  <c r="H2221" i="3" s="1"/>
  <c r="W445" i="4"/>
  <c r="H2224" i="3" s="1"/>
  <c r="U446" i="4"/>
  <c r="F2225" i="3" s="1"/>
  <c r="Y446" i="4"/>
  <c r="J2225" i="3" s="1"/>
  <c r="W449" i="4"/>
  <c r="H2228" i="3" s="1"/>
  <c r="U450" i="4"/>
  <c r="F2229" i="3" s="1"/>
  <c r="Y450" i="4"/>
  <c r="J2229" i="3" s="1"/>
  <c r="U456" i="4"/>
  <c r="F2235" i="3" s="1"/>
  <c r="W458" i="4"/>
  <c r="H2237" i="3" s="1"/>
  <c r="T459" i="4"/>
  <c r="E2238" i="3" s="1"/>
  <c r="X459" i="4"/>
  <c r="I2238" i="3" s="1"/>
  <c r="U476" i="4"/>
  <c r="F2255" i="3" s="1"/>
  <c r="Y476" i="4"/>
  <c r="J2255" i="3" s="1"/>
  <c r="W481" i="4"/>
  <c r="H2260" i="3" s="1"/>
  <c r="U484" i="4"/>
  <c r="F2263" i="3" s="1"/>
  <c r="Y484" i="4"/>
  <c r="J2263" i="3" s="1"/>
  <c r="T491" i="4"/>
  <c r="E2270" i="3" s="1"/>
  <c r="X491" i="4"/>
  <c r="X494" i="4"/>
  <c r="I2273" i="3" s="1"/>
  <c r="T501" i="4"/>
  <c r="E2280" i="3" s="1"/>
  <c r="X501" i="4"/>
  <c r="I2280" i="3" s="1"/>
  <c r="U504" i="4"/>
  <c r="F2283" i="3" s="1"/>
  <c r="Y504" i="4"/>
  <c r="J2283" i="3" s="1"/>
  <c r="W372" i="4"/>
  <c r="H970" i="3" s="1"/>
  <c r="W374" i="4"/>
  <c r="H972" i="3" s="1"/>
  <c r="U377" i="4"/>
  <c r="F975" i="3" s="1"/>
  <c r="Y377" i="4"/>
  <c r="J975" i="3" s="1"/>
  <c r="W380" i="4"/>
  <c r="H978" i="3" s="1"/>
  <c r="U381" i="4"/>
  <c r="F979" i="3" s="1"/>
  <c r="Y381" i="4"/>
  <c r="J979" i="3" s="1"/>
  <c r="W384" i="4"/>
  <c r="H982" i="3" s="1"/>
  <c r="U385" i="4"/>
  <c r="F983" i="3" s="1"/>
  <c r="Y385" i="4"/>
  <c r="J983" i="3" s="1"/>
  <c r="W388" i="4"/>
  <c r="H986" i="3" s="1"/>
  <c r="U389" i="4"/>
  <c r="F987" i="3" s="1"/>
  <c r="Y389" i="4"/>
  <c r="J987" i="3" s="1"/>
  <c r="W392" i="4"/>
  <c r="H990" i="3" s="1"/>
  <c r="U393" i="4"/>
  <c r="F991" i="3" s="1"/>
  <c r="Y393" i="4"/>
  <c r="J991" i="3" s="1"/>
  <c r="W396" i="4"/>
  <c r="H994" i="3" s="1"/>
  <c r="U397" i="4"/>
  <c r="F995" i="3" s="1"/>
  <c r="Y397" i="4"/>
  <c r="J995" i="3" s="1"/>
  <c r="W400" i="4"/>
  <c r="H998" i="3" s="1"/>
  <c r="U401" i="4"/>
  <c r="F999" i="3" s="1"/>
  <c r="Y401" i="4"/>
  <c r="J999" i="3" s="1"/>
  <c r="W404" i="4"/>
  <c r="H1002" i="3" s="1"/>
  <c r="U405" i="4"/>
  <c r="F1003" i="3" s="1"/>
  <c r="Y405" i="4"/>
  <c r="J1003" i="3" s="1"/>
  <c r="W408" i="4"/>
  <c r="H1006" i="3" s="1"/>
  <c r="U409" i="4"/>
  <c r="F1007" i="3" s="1"/>
  <c r="Y409" i="4"/>
  <c r="J1007" i="3" s="1"/>
  <c r="W412" i="4"/>
  <c r="H1010" i="3" s="1"/>
  <c r="U413" i="4"/>
  <c r="F1011" i="3" s="1"/>
  <c r="Y413" i="4"/>
  <c r="J1011" i="3" s="1"/>
  <c r="W416" i="4"/>
  <c r="H1014" i="3" s="1"/>
  <c r="U417" i="4"/>
  <c r="F1015" i="3" s="1"/>
  <c r="Y417" i="4"/>
  <c r="J1015" i="3" s="1"/>
  <c r="W420" i="4"/>
  <c r="H1018" i="3" s="1"/>
  <c r="U421" i="4"/>
  <c r="F1019" i="3" s="1"/>
  <c r="Y421" i="4"/>
  <c r="J1019" i="3" s="1"/>
  <c r="U424" i="4"/>
  <c r="F1022" i="3" s="1"/>
  <c r="Y424" i="4"/>
  <c r="J1022" i="3" s="1"/>
  <c r="W426" i="4"/>
  <c r="H1024" i="3" s="1"/>
  <c r="T427" i="4"/>
  <c r="E1025" i="3" s="1"/>
  <c r="Y435" i="4"/>
  <c r="J1033" i="3" s="1"/>
  <c r="T438" i="4"/>
  <c r="E1036" i="3" s="1"/>
  <c r="X438" i="4"/>
  <c r="I1036" i="3" s="1"/>
  <c r="Y443" i="4"/>
  <c r="J2222" i="3" s="1"/>
  <c r="T447" i="4"/>
  <c r="E2226" i="3" s="1"/>
  <c r="V447" i="4"/>
  <c r="G2226" i="3" s="1"/>
  <c r="X447" i="4"/>
  <c r="I2226" i="3" s="1"/>
  <c r="T451" i="4"/>
  <c r="E2230" i="3" s="1"/>
  <c r="V451" i="4"/>
  <c r="G2230" i="3" s="1"/>
  <c r="X451" i="4"/>
  <c r="I2230" i="3" s="1"/>
  <c r="W453" i="4"/>
  <c r="H2232" i="3" s="1"/>
  <c r="T454" i="4"/>
  <c r="E2233" i="3" s="1"/>
  <c r="X454" i="4"/>
  <c r="I2233" i="3" s="1"/>
  <c r="U459" i="4"/>
  <c r="F2238" i="3" s="1"/>
  <c r="W461" i="4"/>
  <c r="H2240" i="3" s="1"/>
  <c r="T462" i="4"/>
  <c r="E2241" i="3" s="1"/>
  <c r="V462" i="4"/>
  <c r="G2241" i="3" s="1"/>
  <c r="X462" i="4"/>
  <c r="I2241" i="3" s="1"/>
  <c r="X466" i="4"/>
  <c r="I2245" i="3" s="1"/>
  <c r="U468" i="4"/>
  <c r="F2247" i="3" s="1"/>
  <c r="W470" i="4"/>
  <c r="H2249" i="3" s="1"/>
  <c r="X474" i="4"/>
  <c r="I2253" i="3" s="1"/>
  <c r="X485" i="4"/>
  <c r="I2265" i="3" s="1"/>
  <c r="Y494" i="4"/>
  <c r="J2273" i="3" s="1"/>
  <c r="W497" i="4"/>
  <c r="H2276" i="3" s="1"/>
  <c r="T498" i="4"/>
  <c r="E2277" i="3" s="1"/>
  <c r="X498" i="4"/>
  <c r="I2277" i="3" s="1"/>
  <c r="T373" i="4"/>
  <c r="E971" i="3" s="1"/>
  <c r="T375" i="4"/>
  <c r="E973" i="3" s="1"/>
  <c r="V377" i="4"/>
  <c r="G975" i="3" s="1"/>
  <c r="T378" i="4"/>
  <c r="E976" i="3" s="1"/>
  <c r="X378" i="4"/>
  <c r="I976" i="3" s="1"/>
  <c r="V381" i="4"/>
  <c r="G979" i="3" s="1"/>
  <c r="T382" i="4"/>
  <c r="E980" i="3" s="1"/>
  <c r="X382" i="4"/>
  <c r="I980" i="3" s="1"/>
  <c r="V385" i="4"/>
  <c r="G983" i="3" s="1"/>
  <c r="T386" i="4"/>
  <c r="E984" i="3" s="1"/>
  <c r="X386" i="4"/>
  <c r="I984" i="3" s="1"/>
  <c r="V389" i="4"/>
  <c r="G987" i="3" s="1"/>
  <c r="T390" i="4"/>
  <c r="E988" i="3" s="1"/>
  <c r="X390" i="4"/>
  <c r="I988" i="3" s="1"/>
  <c r="V393" i="4"/>
  <c r="G991" i="3" s="1"/>
  <c r="T394" i="4"/>
  <c r="E992" i="3" s="1"/>
  <c r="X394" i="4"/>
  <c r="I992" i="3" s="1"/>
  <c r="V397" i="4"/>
  <c r="G995" i="3" s="1"/>
  <c r="T398" i="4"/>
  <c r="E996" i="3" s="1"/>
  <c r="X398" i="4"/>
  <c r="I996" i="3" s="1"/>
  <c r="V401" i="4"/>
  <c r="G999" i="3" s="1"/>
  <c r="T402" i="4"/>
  <c r="E1000" i="3" s="1"/>
  <c r="X402" i="4"/>
  <c r="I1000" i="3" s="1"/>
  <c r="V405" i="4"/>
  <c r="G1003" i="3" s="1"/>
  <c r="T406" i="4"/>
  <c r="E1004" i="3" s="1"/>
  <c r="X406" i="4"/>
  <c r="I1004" i="3" s="1"/>
  <c r="V409" i="4"/>
  <c r="G1007" i="3" s="1"/>
  <c r="T410" i="4"/>
  <c r="E1008" i="3" s="1"/>
  <c r="X410" i="4"/>
  <c r="I1008" i="3" s="1"/>
  <c r="V413" i="4"/>
  <c r="G1011" i="3" s="1"/>
  <c r="T414" i="4"/>
  <c r="E1012" i="3" s="1"/>
  <c r="X414" i="4"/>
  <c r="I1012" i="3" s="1"/>
  <c r="V417" i="4"/>
  <c r="G1015" i="3" s="1"/>
  <c r="T418" i="4"/>
  <c r="E1016" i="3" s="1"/>
  <c r="X418" i="4"/>
  <c r="I1016" i="3" s="1"/>
  <c r="V421" i="4"/>
  <c r="G1019" i="3" s="1"/>
  <c r="T422" i="4"/>
  <c r="E1020" i="3" s="1"/>
  <c r="V424" i="4"/>
  <c r="G1022" i="3" s="1"/>
  <c r="U427" i="4"/>
  <c r="F1025" i="3" s="1"/>
  <c r="W429" i="4"/>
  <c r="H1027" i="3" s="1"/>
  <c r="U430" i="4"/>
  <c r="F1028" i="3" s="1"/>
  <c r="Y430" i="4"/>
  <c r="J1028" i="3" s="1"/>
  <c r="T433" i="4"/>
  <c r="E1031" i="3" s="1"/>
  <c r="U438" i="4"/>
  <c r="F1036" i="3" s="1"/>
  <c r="W440" i="4"/>
  <c r="H1038" i="3" s="1"/>
  <c r="T441" i="4"/>
  <c r="E2220" i="3" s="1"/>
  <c r="V441" i="4"/>
  <c r="G2220" i="3" s="1"/>
  <c r="W446" i="4"/>
  <c r="H2225" i="3" s="1"/>
  <c r="U447" i="4"/>
  <c r="F2226" i="3" s="1"/>
  <c r="Y447" i="4"/>
  <c r="J2226" i="3" s="1"/>
  <c r="W450" i="4"/>
  <c r="H2229" i="3" s="1"/>
  <c r="U451" i="4"/>
  <c r="F2230" i="3" s="1"/>
  <c r="Y451" i="4"/>
  <c r="J2230" i="3" s="1"/>
  <c r="U454" i="4"/>
  <c r="F2233" i="3" s="1"/>
  <c r="W456" i="4"/>
  <c r="H2235" i="3" s="1"/>
  <c r="T457" i="4"/>
  <c r="E2236" i="3" s="1"/>
  <c r="V457" i="4"/>
  <c r="G2236" i="3" s="1"/>
  <c r="X457" i="4"/>
  <c r="I2236" i="3" s="1"/>
  <c r="U462" i="4"/>
  <c r="F2241" i="3" s="1"/>
  <c r="W464" i="4"/>
  <c r="H2243" i="3" s="1"/>
  <c r="V465" i="4"/>
  <c r="G2244" i="3" s="1"/>
  <c r="X465" i="4"/>
  <c r="I2244" i="3" s="1"/>
  <c r="Y466" i="4"/>
  <c r="J2245" i="3" s="1"/>
  <c r="T468" i="4"/>
  <c r="E2247" i="3" s="1"/>
  <c r="V468" i="4"/>
  <c r="G2247" i="3" s="1"/>
  <c r="X468" i="4"/>
  <c r="I2247" i="3" s="1"/>
  <c r="U471" i="4"/>
  <c r="F2250" i="3" s="1"/>
  <c r="U474" i="4"/>
  <c r="F2253" i="3" s="1"/>
  <c r="Y474" i="4"/>
  <c r="J2253" i="3" s="1"/>
  <c r="W479" i="4"/>
  <c r="H2258" i="3" s="1"/>
  <c r="U482" i="4"/>
  <c r="F2261" i="3" s="1"/>
  <c r="Y482" i="4"/>
  <c r="J2261" i="3" s="1"/>
  <c r="U488" i="4"/>
  <c r="Y488" i="4"/>
  <c r="J2267" i="3" s="1"/>
  <c r="X495" i="4"/>
  <c r="I2274" i="3" s="1"/>
  <c r="U498" i="4"/>
  <c r="F2277" i="3" s="1"/>
  <c r="Y498" i="4"/>
  <c r="J2277" i="3" s="1"/>
  <c r="Y503" i="4"/>
  <c r="J2282" i="3" s="1"/>
  <c r="Y410" i="4"/>
  <c r="J1008" i="3" s="1"/>
  <c r="X452" i="4"/>
  <c r="I2231" i="3" s="1"/>
  <c r="X460" i="4"/>
  <c r="I2239" i="3" s="1"/>
  <c r="T480" i="4"/>
  <c r="E2259" i="3" s="1"/>
  <c r="X480" i="4"/>
  <c r="I2259" i="3" s="1"/>
  <c r="T483" i="4"/>
  <c r="E2262" i="3" s="1"/>
  <c r="T489" i="4"/>
  <c r="E2268" i="3" s="1"/>
  <c r="X489" i="4"/>
  <c r="I2268" i="3" s="1"/>
  <c r="W491" i="4"/>
  <c r="T492" i="4"/>
  <c r="E2271" i="3" s="1"/>
  <c r="X492" i="4"/>
  <c r="I2271" i="3" s="1"/>
  <c r="X387" i="4"/>
  <c r="I985" i="3" s="1"/>
  <c r="X391" i="4"/>
  <c r="I989" i="3" s="1"/>
  <c r="W373" i="4"/>
  <c r="H971" i="3" s="1"/>
  <c r="W375" i="4"/>
  <c r="H973" i="3" s="1"/>
  <c r="T376" i="4"/>
  <c r="E974" i="3" s="1"/>
  <c r="W378" i="4"/>
  <c r="H976" i="3" s="1"/>
  <c r="U379" i="4"/>
  <c r="F977" i="3" s="1"/>
  <c r="Y379" i="4"/>
  <c r="J977" i="3" s="1"/>
  <c r="W382" i="4"/>
  <c r="H980" i="3" s="1"/>
  <c r="U383" i="4"/>
  <c r="F981" i="3" s="1"/>
  <c r="Y383" i="4"/>
  <c r="J981" i="3" s="1"/>
  <c r="W386" i="4"/>
  <c r="H984" i="3" s="1"/>
  <c r="U387" i="4"/>
  <c r="F985" i="3" s="1"/>
  <c r="Y387" i="4"/>
  <c r="J985" i="3" s="1"/>
  <c r="W390" i="4"/>
  <c r="H988" i="3" s="1"/>
  <c r="U391" i="4"/>
  <c r="F989" i="3" s="1"/>
  <c r="Y391" i="4"/>
  <c r="J989" i="3" s="1"/>
  <c r="W394" i="4"/>
  <c r="H992" i="3" s="1"/>
  <c r="U395" i="4"/>
  <c r="F993" i="3" s="1"/>
  <c r="Y395" i="4"/>
  <c r="J993" i="3" s="1"/>
  <c r="W398" i="4"/>
  <c r="H996" i="3" s="1"/>
  <c r="U399" i="4"/>
  <c r="F997" i="3" s="1"/>
  <c r="Y399" i="4"/>
  <c r="J997" i="3" s="1"/>
  <c r="W402" i="4"/>
  <c r="H1000" i="3" s="1"/>
  <c r="U403" i="4"/>
  <c r="F1001" i="3" s="1"/>
  <c r="Y403" i="4"/>
  <c r="J1001" i="3" s="1"/>
  <c r="W406" i="4"/>
  <c r="H1004" i="3" s="1"/>
  <c r="U407" i="4"/>
  <c r="F1005" i="3" s="1"/>
  <c r="Y407" i="4"/>
  <c r="J1005" i="3" s="1"/>
  <c r="W410" i="4"/>
  <c r="H1008" i="3" s="1"/>
  <c r="U411" i="4"/>
  <c r="F1009" i="3" s="1"/>
  <c r="Y411" i="4"/>
  <c r="J1009" i="3" s="1"/>
  <c r="W414" i="4"/>
  <c r="H1012" i="3" s="1"/>
  <c r="U415" i="4"/>
  <c r="F1013" i="3" s="1"/>
  <c r="Y415" i="4"/>
  <c r="J1013" i="3" s="1"/>
  <c r="W418" i="4"/>
  <c r="H1016" i="3" s="1"/>
  <c r="U419" i="4"/>
  <c r="F1017" i="3" s="1"/>
  <c r="Y419" i="4"/>
  <c r="J1017" i="3" s="1"/>
  <c r="W422" i="4"/>
  <c r="H1020" i="3" s="1"/>
  <c r="T423" i="4"/>
  <c r="E1021" i="3" s="1"/>
  <c r="V425" i="4"/>
  <c r="G1023" i="3" s="1"/>
  <c r="U428" i="4"/>
  <c r="F1026" i="3" s="1"/>
  <c r="Y431" i="4"/>
  <c r="J1029" i="3" s="1"/>
  <c r="T434" i="4"/>
  <c r="E1032" i="3" s="1"/>
  <c r="X434" i="4"/>
  <c r="I1032" i="3" s="1"/>
  <c r="Y439" i="4"/>
  <c r="J1037" i="3" s="1"/>
  <c r="V442" i="4"/>
  <c r="G2221" i="3" s="1"/>
  <c r="X442" i="4"/>
  <c r="I2221" i="3" s="1"/>
  <c r="T445" i="4"/>
  <c r="E2224" i="3" s="1"/>
  <c r="V445" i="4"/>
  <c r="G2224" i="3" s="1"/>
  <c r="X445" i="4"/>
  <c r="I2224" i="3" s="1"/>
  <c r="T449" i="4"/>
  <c r="E2228" i="3" s="1"/>
  <c r="X449" i="4"/>
  <c r="I2228" i="3" s="1"/>
  <c r="U455" i="4"/>
  <c r="F2234" i="3" s="1"/>
  <c r="W457" i="4"/>
  <c r="H2236" i="3" s="1"/>
  <c r="T458" i="4"/>
  <c r="E2237" i="3" s="1"/>
  <c r="U463" i="4"/>
  <c r="F2242" i="3" s="1"/>
  <c r="W465" i="4"/>
  <c r="H2244" i="3" s="1"/>
  <c r="W468" i="4"/>
  <c r="H2247" i="3" s="1"/>
  <c r="X478" i="4"/>
  <c r="I2257" i="3" s="1"/>
  <c r="T481" i="4"/>
  <c r="E2260" i="3" s="1"/>
  <c r="Y486" i="4"/>
  <c r="J2264" i="3" s="1"/>
  <c r="T372" i="4"/>
  <c r="E970" i="3" s="1"/>
  <c r="T374" i="4"/>
  <c r="E972" i="3" s="1"/>
  <c r="U376" i="4"/>
  <c r="F974" i="3" s="1"/>
  <c r="Y376" i="4"/>
  <c r="J974" i="3" s="1"/>
  <c r="V379" i="4"/>
  <c r="G977" i="3" s="1"/>
  <c r="T380" i="4"/>
  <c r="E978" i="3" s="1"/>
  <c r="X380" i="4"/>
  <c r="I978" i="3" s="1"/>
  <c r="V383" i="4"/>
  <c r="G981" i="3" s="1"/>
  <c r="T384" i="4"/>
  <c r="E982" i="3" s="1"/>
  <c r="X384" i="4"/>
  <c r="I982" i="3" s="1"/>
  <c r="V387" i="4"/>
  <c r="G985" i="3" s="1"/>
  <c r="T388" i="4"/>
  <c r="E986" i="3" s="1"/>
  <c r="X388" i="4"/>
  <c r="I986" i="3" s="1"/>
  <c r="V391" i="4"/>
  <c r="G989" i="3" s="1"/>
  <c r="T392" i="4"/>
  <c r="E990" i="3" s="1"/>
  <c r="X392" i="4"/>
  <c r="I990" i="3" s="1"/>
  <c r="V395" i="4"/>
  <c r="G993" i="3" s="1"/>
  <c r="T396" i="4"/>
  <c r="E994" i="3" s="1"/>
  <c r="X396" i="4"/>
  <c r="I994" i="3" s="1"/>
  <c r="V399" i="4"/>
  <c r="G997" i="3" s="1"/>
  <c r="T400" i="4"/>
  <c r="E998" i="3" s="1"/>
  <c r="X400" i="4"/>
  <c r="I998" i="3" s="1"/>
  <c r="V403" i="4"/>
  <c r="G1001" i="3" s="1"/>
  <c r="T404" i="4"/>
  <c r="E1002" i="3" s="1"/>
  <c r="X404" i="4"/>
  <c r="I1002" i="3" s="1"/>
  <c r="V407" i="4"/>
  <c r="G1005" i="3" s="1"/>
  <c r="T408" i="4"/>
  <c r="E1006" i="3" s="1"/>
  <c r="X408" i="4"/>
  <c r="I1006" i="3" s="1"/>
  <c r="V411" i="4"/>
  <c r="G1009" i="3" s="1"/>
  <c r="T412" i="4"/>
  <c r="E1010" i="3" s="1"/>
  <c r="X412" i="4"/>
  <c r="I1010" i="3" s="1"/>
  <c r="V415" i="4"/>
  <c r="G1013" i="3" s="1"/>
  <c r="T416" i="4"/>
  <c r="E1014" i="3" s="1"/>
  <c r="X416" i="4"/>
  <c r="I1014" i="3" s="1"/>
  <c r="V419" i="4"/>
  <c r="G1017" i="3" s="1"/>
  <c r="T420" i="4"/>
  <c r="E1018" i="3" s="1"/>
  <c r="X420" i="4"/>
  <c r="I1018" i="3" s="1"/>
  <c r="U423" i="4"/>
  <c r="F1021" i="3" s="1"/>
  <c r="Y423" i="4"/>
  <c r="J1021" i="3" s="1"/>
  <c r="W425" i="4"/>
  <c r="H1023" i="3" s="1"/>
  <c r="Y425" i="4"/>
  <c r="J1023" i="3" s="1"/>
  <c r="T426" i="4"/>
  <c r="E1024" i="3" s="1"/>
  <c r="Y427" i="4"/>
  <c r="J1025" i="3" s="1"/>
  <c r="U434" i="4"/>
  <c r="F1032" i="3" s="1"/>
  <c r="W436" i="4"/>
  <c r="H1034" i="3" s="1"/>
  <c r="V437" i="4"/>
  <c r="G1035" i="3" s="1"/>
  <c r="U442" i="4"/>
  <c r="F2221" i="3" s="1"/>
  <c r="W444" i="4"/>
  <c r="H2223" i="3" s="1"/>
  <c r="U445" i="4"/>
  <c r="F2224" i="3" s="1"/>
  <c r="Y445" i="4"/>
  <c r="J2224" i="3" s="1"/>
  <c r="W448" i="4"/>
  <c r="H2227" i="3" s="1"/>
  <c r="U449" i="4"/>
  <c r="F2228" i="3" s="1"/>
  <c r="Y449" i="4"/>
  <c r="J2228" i="3" s="1"/>
  <c r="W452" i="4"/>
  <c r="H2231" i="3" s="1"/>
  <c r="T453" i="4"/>
  <c r="E2232" i="3" s="1"/>
  <c r="V453" i="4"/>
  <c r="G2232" i="3" s="1"/>
  <c r="X453" i="4"/>
  <c r="I2232" i="3" s="1"/>
  <c r="U458" i="4"/>
  <c r="F2237" i="3" s="1"/>
  <c r="W460" i="4"/>
  <c r="H2239" i="3" s="1"/>
  <c r="T461" i="4"/>
  <c r="E2240" i="3" s="1"/>
  <c r="V461" i="4"/>
  <c r="G2240" i="3" s="1"/>
  <c r="X461" i="4"/>
  <c r="I2240" i="3" s="1"/>
  <c r="U464" i="4"/>
  <c r="F2243" i="3" s="1"/>
  <c r="U466" i="4"/>
  <c r="F2245" i="3" s="1"/>
  <c r="W466" i="4"/>
  <c r="H2245" i="3" s="1"/>
  <c r="V470" i="4"/>
  <c r="G2249" i="3" s="1"/>
  <c r="T473" i="4"/>
  <c r="E2252" i="3" s="1"/>
  <c r="X473" i="4"/>
  <c r="I2252" i="3" s="1"/>
  <c r="W475" i="4"/>
  <c r="H2254" i="3" s="1"/>
  <c r="U478" i="4"/>
  <c r="F2257" i="3" s="1"/>
  <c r="Y478" i="4"/>
  <c r="J2257" i="3" s="1"/>
  <c r="W483" i="4"/>
  <c r="H2262" i="3" s="1"/>
  <c r="T487" i="4"/>
  <c r="E2266" i="3" s="1"/>
  <c r="X487" i="4"/>
  <c r="I2266" i="3" s="1"/>
  <c r="W489" i="4"/>
  <c r="H2268" i="3" s="1"/>
  <c r="T490" i="4"/>
  <c r="E2269" i="3" s="1"/>
  <c r="X490" i="4"/>
  <c r="I2269" i="3" s="1"/>
  <c r="Y505" i="4"/>
  <c r="J2284" i="3" s="1"/>
  <c r="U374" i="4"/>
  <c r="F972" i="3" s="1"/>
  <c r="V376" i="4"/>
  <c r="G974" i="3" s="1"/>
  <c r="W379" i="4"/>
  <c r="H977" i="3" s="1"/>
  <c r="U380" i="4"/>
  <c r="F978" i="3" s="1"/>
  <c r="Y380" i="4"/>
  <c r="J978" i="3" s="1"/>
  <c r="W383" i="4"/>
  <c r="H981" i="3" s="1"/>
  <c r="U384" i="4"/>
  <c r="F982" i="3" s="1"/>
  <c r="Y384" i="4"/>
  <c r="J982" i="3" s="1"/>
  <c r="W387" i="4"/>
  <c r="H985" i="3" s="1"/>
  <c r="U388" i="4"/>
  <c r="F986" i="3" s="1"/>
  <c r="Y388" i="4"/>
  <c r="J986" i="3" s="1"/>
  <c r="W391" i="4"/>
  <c r="H989" i="3" s="1"/>
  <c r="U392" i="4"/>
  <c r="F990" i="3" s="1"/>
  <c r="Y392" i="4"/>
  <c r="J990" i="3" s="1"/>
  <c r="W395" i="4"/>
  <c r="H993" i="3" s="1"/>
  <c r="U396" i="4"/>
  <c r="F994" i="3" s="1"/>
  <c r="Y396" i="4"/>
  <c r="J994" i="3" s="1"/>
  <c r="W399" i="4"/>
  <c r="H997" i="3" s="1"/>
  <c r="U400" i="4"/>
  <c r="F998" i="3" s="1"/>
  <c r="Y400" i="4"/>
  <c r="J998" i="3" s="1"/>
  <c r="W403" i="4"/>
  <c r="H1001" i="3" s="1"/>
  <c r="Y404" i="4"/>
  <c r="J1002" i="3" s="1"/>
  <c r="U408" i="4"/>
  <c r="F1006" i="3" s="1"/>
  <c r="Y408" i="4"/>
  <c r="J1006" i="3" s="1"/>
  <c r="Y412" i="4"/>
  <c r="J1010" i="3" s="1"/>
  <c r="W415" i="4"/>
  <c r="H1013" i="3" s="1"/>
  <c r="U416" i="4"/>
  <c r="F1014" i="3" s="1"/>
  <c r="Y416" i="4"/>
  <c r="J1014" i="3" s="1"/>
  <c r="U420" i="4"/>
  <c r="F1018" i="3" s="1"/>
  <c r="Y420" i="4"/>
  <c r="J1018" i="3" s="1"/>
  <c r="V423" i="4"/>
  <c r="G1021" i="3" s="1"/>
  <c r="T429" i="4"/>
  <c r="E1027" i="3" s="1"/>
  <c r="T432" i="4"/>
  <c r="E1030" i="3" s="1"/>
  <c r="X432" i="4"/>
  <c r="I1030" i="3" s="1"/>
  <c r="Y437" i="4"/>
  <c r="J1035" i="3" s="1"/>
  <c r="X440" i="4"/>
  <c r="I1038" i="3" s="1"/>
  <c r="T446" i="4"/>
  <c r="E2225" i="3" s="1"/>
  <c r="X446" i="4"/>
  <c r="I2225" i="3" s="1"/>
  <c r="X450" i="4"/>
  <c r="I2229" i="3" s="1"/>
  <c r="U453" i="4"/>
  <c r="F2232" i="3" s="1"/>
  <c r="W455" i="4"/>
  <c r="H2234" i="3" s="1"/>
  <c r="T456" i="4"/>
  <c r="E2235" i="3" s="1"/>
  <c r="X456" i="4"/>
  <c r="I2235" i="3" s="1"/>
  <c r="U461" i="4"/>
  <c r="F2240" i="3" s="1"/>
  <c r="W463" i="4"/>
  <c r="H2242" i="3" s="1"/>
  <c r="T464" i="4"/>
  <c r="E2243" i="3" s="1"/>
  <c r="V464" i="4"/>
  <c r="G2243" i="3" s="1"/>
  <c r="X464" i="4"/>
  <c r="I2243" i="3" s="1"/>
  <c r="T467" i="4"/>
  <c r="E2246" i="3" s="1"/>
  <c r="V467" i="4"/>
  <c r="G2246" i="3" s="1"/>
  <c r="X467" i="4"/>
  <c r="I2246" i="3" s="1"/>
  <c r="W469" i="4"/>
  <c r="H2248" i="3" s="1"/>
  <c r="Y469" i="4"/>
  <c r="J2248" i="3" s="1"/>
  <c r="U470" i="4"/>
  <c r="F2249" i="3" s="1"/>
  <c r="T476" i="4"/>
  <c r="E2255" i="3" s="1"/>
  <c r="X476" i="4"/>
  <c r="I2255" i="3" s="1"/>
  <c r="T479" i="4"/>
  <c r="E2258" i="3" s="1"/>
  <c r="T484" i="4"/>
  <c r="E2263" i="3" s="1"/>
  <c r="X484" i="4"/>
  <c r="I2263" i="3" s="1"/>
  <c r="U490" i="4"/>
  <c r="Y490" i="4"/>
  <c r="Y495" i="4"/>
  <c r="J2274" i="3" s="1"/>
  <c r="U500" i="4"/>
  <c r="F2279" i="3" s="1"/>
  <c r="T505" i="4"/>
  <c r="E2284" i="3" s="1"/>
  <c r="X505" i="4"/>
  <c r="I2284" i="3" s="1"/>
  <c r="T508" i="4"/>
  <c r="E2288" i="3" s="1"/>
  <c r="X508" i="4"/>
  <c r="I2288" i="3" s="1"/>
  <c r="Y511" i="4"/>
  <c r="J2290" i="3" s="1"/>
  <c r="W514" i="4"/>
  <c r="H2293" i="3" s="1"/>
  <c r="U515" i="4"/>
  <c r="F2294" i="3" s="1"/>
  <c r="Y515" i="4"/>
  <c r="J2294" i="3" s="1"/>
  <c r="W518" i="4"/>
  <c r="H2297" i="3" s="1"/>
  <c r="T519" i="4"/>
  <c r="E2298" i="3" s="1"/>
  <c r="V521" i="4"/>
  <c r="G2300" i="3" s="1"/>
  <c r="U524" i="4"/>
  <c r="F2303" i="3" s="1"/>
  <c r="Y524" i="4"/>
  <c r="J2303" i="3" s="1"/>
  <c r="V526" i="4"/>
  <c r="G2306" i="3" s="1"/>
  <c r="V528" i="4"/>
  <c r="G2308" i="3" s="1"/>
  <c r="U531" i="4"/>
  <c r="F2311" i="3" s="1"/>
  <c r="Y531" i="4"/>
  <c r="J2311" i="3" s="1"/>
  <c r="W533" i="4"/>
  <c r="H2313" i="3" s="1"/>
  <c r="T534" i="4"/>
  <c r="E2314" i="3" s="1"/>
  <c r="V534" i="4"/>
  <c r="G2314" i="3" s="1"/>
  <c r="U539" i="4"/>
  <c r="W539" i="4"/>
  <c r="H2319" i="3" s="1"/>
  <c r="U541" i="4"/>
  <c r="F2305" i="3" s="1"/>
  <c r="W541" i="4"/>
  <c r="H2305" i="3" s="1"/>
  <c r="U543" i="4"/>
  <c r="F2322" i="3" s="1"/>
  <c r="W543" i="4"/>
  <c r="H2322" i="3" s="1"/>
  <c r="T597" i="4"/>
  <c r="E576" i="3" s="1"/>
  <c r="X598" i="4"/>
  <c r="I577" i="3" s="1"/>
  <c r="V599" i="4"/>
  <c r="G578" i="3" s="1"/>
  <c r="X601" i="4"/>
  <c r="I580" i="3" s="1"/>
  <c r="U602" i="4"/>
  <c r="F581" i="3" s="1"/>
  <c r="W602" i="4"/>
  <c r="H581" i="3" s="1"/>
  <c r="T499" i="4"/>
  <c r="E2278" i="3" s="1"/>
  <c r="X499" i="4"/>
  <c r="I2278" i="3" s="1"/>
  <c r="W501" i="4"/>
  <c r="H2280" i="3" s="1"/>
  <c r="T502" i="4"/>
  <c r="E2281" i="3" s="1"/>
  <c r="X502" i="4"/>
  <c r="I2281" i="3" s="1"/>
  <c r="U508" i="4"/>
  <c r="F2288" i="3" s="1"/>
  <c r="Y508" i="4"/>
  <c r="J2288" i="3" s="1"/>
  <c r="T512" i="4"/>
  <c r="E2291" i="3" s="1"/>
  <c r="X512" i="4"/>
  <c r="I2291" i="3" s="1"/>
  <c r="V515" i="4"/>
  <c r="G2294" i="3" s="1"/>
  <c r="T516" i="4"/>
  <c r="E2295" i="3" s="1"/>
  <c r="X516" i="4"/>
  <c r="I2295" i="3" s="1"/>
  <c r="U519" i="4"/>
  <c r="F2298" i="3" s="1"/>
  <c r="Y519" i="4"/>
  <c r="J2298" i="3" s="1"/>
  <c r="W521" i="4"/>
  <c r="H2300" i="3" s="1"/>
  <c r="T522" i="4"/>
  <c r="E2301" i="3" s="1"/>
  <c r="V524" i="4"/>
  <c r="G2303" i="3" s="1"/>
  <c r="W526" i="4"/>
  <c r="H2306" i="3" s="1"/>
  <c r="W528" i="4"/>
  <c r="H2308" i="3" s="1"/>
  <c r="T529" i="4"/>
  <c r="E2309" i="3" s="1"/>
  <c r="V531" i="4"/>
  <c r="G2311" i="3" s="1"/>
  <c r="U534" i="4"/>
  <c r="F2314" i="3" s="1"/>
  <c r="Y534" i="4"/>
  <c r="J2314" i="3" s="1"/>
  <c r="W536" i="4"/>
  <c r="H2316" i="3" s="1"/>
  <c r="T537" i="4"/>
  <c r="E2317" i="3" s="1"/>
  <c r="V537" i="4"/>
  <c r="G2317" i="3" s="1"/>
  <c r="V571" i="4"/>
  <c r="G2350" i="3" s="1"/>
  <c r="T573" i="4"/>
  <c r="E2352" i="3" s="1"/>
  <c r="T575" i="4"/>
  <c r="E2354" i="3" s="1"/>
  <c r="T577" i="4"/>
  <c r="E2356" i="3" s="1"/>
  <c r="T579" i="4"/>
  <c r="E558" i="3" s="1"/>
  <c r="T581" i="4"/>
  <c r="E560" i="3" s="1"/>
  <c r="T583" i="4"/>
  <c r="E562" i="3" s="1"/>
  <c r="T585" i="4"/>
  <c r="E564" i="3" s="1"/>
  <c r="T587" i="4"/>
  <c r="E566" i="3" s="1"/>
  <c r="T589" i="4"/>
  <c r="E568" i="3" s="1"/>
  <c r="T591" i="4"/>
  <c r="E570" i="3" s="1"/>
  <c r="T593" i="4"/>
  <c r="E572" i="3" s="1"/>
  <c r="T595" i="4"/>
  <c r="E574" i="3" s="1"/>
  <c r="X596" i="4"/>
  <c r="I575" i="3" s="1"/>
  <c r="U597" i="4"/>
  <c r="F576" i="3" s="1"/>
  <c r="X616" i="4"/>
  <c r="I595" i="3" s="1"/>
  <c r="X496" i="4"/>
  <c r="I2275" i="3" s="1"/>
  <c r="U502" i="4"/>
  <c r="F2281" i="3" s="1"/>
  <c r="Y502" i="4"/>
  <c r="J2281" i="3" s="1"/>
  <c r="T509" i="4"/>
  <c r="E2287" i="3" s="1"/>
  <c r="X509" i="4"/>
  <c r="I2287" i="3" s="1"/>
  <c r="U512" i="4"/>
  <c r="F2291" i="3" s="1"/>
  <c r="Y512" i="4"/>
  <c r="J2291" i="3" s="1"/>
  <c r="W515" i="4"/>
  <c r="H2294" i="3" s="1"/>
  <c r="U516" i="4"/>
  <c r="F2295" i="3" s="1"/>
  <c r="Y516" i="4"/>
  <c r="J2295" i="3" s="1"/>
  <c r="V519" i="4"/>
  <c r="G2298" i="3" s="1"/>
  <c r="U522" i="4"/>
  <c r="F2301" i="3" s="1"/>
  <c r="Y522" i="4"/>
  <c r="J2301" i="3" s="1"/>
  <c r="W524" i="4"/>
  <c r="H2303" i="3" s="1"/>
  <c r="T525" i="4"/>
  <c r="E2304" i="3" s="1"/>
  <c r="T527" i="4"/>
  <c r="E2307" i="3" s="1"/>
  <c r="U529" i="4"/>
  <c r="F2309" i="3" s="1"/>
  <c r="Y529" i="4"/>
  <c r="J2309" i="3" s="1"/>
  <c r="W531" i="4"/>
  <c r="H2311" i="3" s="1"/>
  <c r="T532" i="4"/>
  <c r="E2312" i="3" s="1"/>
  <c r="U537" i="4"/>
  <c r="F2317" i="3" s="1"/>
  <c r="W537" i="4"/>
  <c r="H2317" i="3" s="1"/>
  <c r="Y537" i="4"/>
  <c r="J2317" i="3" s="1"/>
  <c r="T546" i="4"/>
  <c r="E2325" i="3" s="1"/>
  <c r="V546" i="4"/>
  <c r="G2325" i="3" s="1"/>
  <c r="U548" i="4"/>
  <c r="F2327" i="3" s="1"/>
  <c r="U570" i="4"/>
  <c r="F2349" i="3" s="1"/>
  <c r="U573" i="4"/>
  <c r="F2352" i="3" s="1"/>
  <c r="W573" i="4"/>
  <c r="H2352" i="3" s="1"/>
  <c r="U575" i="4"/>
  <c r="F2354" i="3" s="1"/>
  <c r="W575" i="4"/>
  <c r="H2354" i="3" s="1"/>
  <c r="U577" i="4"/>
  <c r="F2356" i="3" s="1"/>
  <c r="W577" i="4"/>
  <c r="H2356" i="3" s="1"/>
  <c r="U579" i="4"/>
  <c r="F558" i="3" s="1"/>
  <c r="W579" i="4"/>
  <c r="H558" i="3" s="1"/>
  <c r="U581" i="4"/>
  <c r="F560" i="3" s="1"/>
  <c r="W581" i="4"/>
  <c r="H560" i="3" s="1"/>
  <c r="U583" i="4"/>
  <c r="F562" i="3" s="1"/>
  <c r="W583" i="4"/>
  <c r="H562" i="3" s="1"/>
  <c r="U585" i="4"/>
  <c r="F564" i="3" s="1"/>
  <c r="W585" i="4"/>
  <c r="H564" i="3" s="1"/>
  <c r="U587" i="4"/>
  <c r="F566" i="3" s="1"/>
  <c r="W587" i="4"/>
  <c r="H566" i="3" s="1"/>
  <c r="U589" i="4"/>
  <c r="F568" i="3" s="1"/>
  <c r="W589" i="4"/>
  <c r="H568" i="3" s="1"/>
  <c r="U591" i="4"/>
  <c r="F570" i="3" s="1"/>
  <c r="W591" i="4"/>
  <c r="H570" i="3" s="1"/>
  <c r="U593" i="4"/>
  <c r="F572" i="3" s="1"/>
  <c r="W593" i="4"/>
  <c r="H572" i="3" s="1"/>
  <c r="U595" i="4"/>
  <c r="F574" i="3" s="1"/>
  <c r="W595" i="4"/>
  <c r="H574" i="3" s="1"/>
  <c r="T600" i="4"/>
  <c r="E579" i="3" s="1"/>
  <c r="U603" i="4"/>
  <c r="F582" i="3" s="1"/>
  <c r="W603" i="4"/>
  <c r="H582" i="3" s="1"/>
  <c r="X605" i="4"/>
  <c r="I584" i="3" s="1"/>
  <c r="U606" i="4"/>
  <c r="F585" i="3" s="1"/>
  <c r="Y608" i="4"/>
  <c r="J587" i="3" s="1"/>
  <c r="U610" i="4"/>
  <c r="F589" i="3" s="1"/>
  <c r="U569" i="4"/>
  <c r="F2348" i="3" s="1"/>
  <c r="V570" i="4"/>
  <c r="G2349" i="3" s="1"/>
  <c r="V573" i="4"/>
  <c r="G2352" i="3" s="1"/>
  <c r="V575" i="4"/>
  <c r="G2354" i="3" s="1"/>
  <c r="V577" i="4"/>
  <c r="G2356" i="3" s="1"/>
  <c r="V579" i="4"/>
  <c r="G558" i="3" s="1"/>
  <c r="V581" i="4"/>
  <c r="G560" i="3" s="1"/>
  <c r="V583" i="4"/>
  <c r="G562" i="3" s="1"/>
  <c r="V585" i="4"/>
  <c r="G564" i="3" s="1"/>
  <c r="V587" i="4"/>
  <c r="G566" i="3" s="1"/>
  <c r="V589" i="4"/>
  <c r="G568" i="3" s="1"/>
  <c r="V591" i="4"/>
  <c r="G570" i="3" s="1"/>
  <c r="V593" i="4"/>
  <c r="G572" i="3" s="1"/>
  <c r="V595" i="4"/>
  <c r="G574" i="3" s="1"/>
  <c r="U600" i="4"/>
  <c r="F579" i="3" s="1"/>
  <c r="X602" i="4"/>
  <c r="I581" i="3" s="1"/>
  <c r="X609" i="4"/>
  <c r="I588" i="3" s="1"/>
  <c r="X613" i="4"/>
  <c r="I592" i="3" s="1"/>
  <c r="U568" i="4"/>
  <c r="F2347" i="3" s="1"/>
  <c r="Y500" i="4"/>
  <c r="J2279" i="3" s="1"/>
  <c r="T507" i="4"/>
  <c r="E2286" i="3" s="1"/>
  <c r="X507" i="4"/>
  <c r="I2286" i="3" s="1"/>
  <c r="T510" i="4"/>
  <c r="E2289" i="3" s="1"/>
  <c r="X510" i="4"/>
  <c r="I2289" i="3" s="1"/>
  <c r="V513" i="4"/>
  <c r="G2292" i="3" s="1"/>
  <c r="T514" i="4"/>
  <c r="E2293" i="3" s="1"/>
  <c r="X514" i="4"/>
  <c r="I2293" i="3" s="1"/>
  <c r="V517" i="4"/>
  <c r="G2296" i="3" s="1"/>
  <c r="T518" i="4"/>
  <c r="E2297" i="3" s="1"/>
  <c r="V520" i="4"/>
  <c r="G2299" i="3" s="1"/>
  <c r="U523" i="4"/>
  <c r="F2302" i="3" s="1"/>
  <c r="Y523" i="4"/>
  <c r="J2302" i="3" s="1"/>
  <c r="W525" i="4"/>
  <c r="H2304" i="3" s="1"/>
  <c r="W527" i="4"/>
  <c r="H2307" i="3" s="1"/>
  <c r="U530" i="4"/>
  <c r="F2310" i="3" s="1"/>
  <c r="Y530" i="4"/>
  <c r="J2310" i="3" s="1"/>
  <c r="W532" i="4"/>
  <c r="H2312" i="3" s="1"/>
  <c r="T533" i="4"/>
  <c r="E2313" i="3" s="1"/>
  <c r="U538" i="4"/>
  <c r="W538" i="4"/>
  <c r="H2318" i="3" s="1"/>
  <c r="Y538" i="4"/>
  <c r="T547" i="4"/>
  <c r="E2326" i="3" s="1"/>
  <c r="V547" i="4"/>
  <c r="G2326" i="3" s="1"/>
  <c r="U567" i="4"/>
  <c r="F2346" i="3" s="1"/>
  <c r="T572" i="4"/>
  <c r="E2351" i="3" s="1"/>
  <c r="T574" i="4"/>
  <c r="E2353" i="3" s="1"/>
  <c r="T576" i="4"/>
  <c r="E2355" i="3" s="1"/>
  <c r="T578" i="4"/>
  <c r="E2357" i="3" s="1"/>
  <c r="T580" i="4"/>
  <c r="E559" i="3" s="1"/>
  <c r="T582" i="4"/>
  <c r="E561" i="3" s="1"/>
  <c r="T584" i="4"/>
  <c r="E563" i="3" s="1"/>
  <c r="T586" i="4"/>
  <c r="E565" i="3" s="1"/>
  <c r="T588" i="4"/>
  <c r="E567" i="3" s="1"/>
  <c r="T590" i="4"/>
  <c r="E569" i="3" s="1"/>
  <c r="T592" i="4"/>
  <c r="E571" i="3" s="1"/>
  <c r="T594" i="4"/>
  <c r="E573" i="3" s="1"/>
  <c r="T596" i="4"/>
  <c r="E575" i="3" s="1"/>
  <c r="U598" i="4"/>
  <c r="F577" i="3" s="1"/>
  <c r="W598" i="4"/>
  <c r="H577" i="3" s="1"/>
  <c r="U601" i="4"/>
  <c r="F580" i="3" s="1"/>
  <c r="W601" i="4"/>
  <c r="H580" i="3" s="1"/>
  <c r="X603" i="4"/>
  <c r="I582" i="3" s="1"/>
  <c r="U604" i="4"/>
  <c r="F583" i="3" s="1"/>
  <c r="W604" i="4"/>
  <c r="H583" i="3" s="1"/>
  <c r="X606" i="4"/>
  <c r="I585" i="3" s="1"/>
  <c r="T504" i="4"/>
  <c r="E2283" i="3" s="1"/>
  <c r="X504" i="4"/>
  <c r="I2283" i="3" s="1"/>
  <c r="U510" i="4"/>
  <c r="F2289" i="3" s="1"/>
  <c r="Y510" i="4"/>
  <c r="J2289" i="3" s="1"/>
  <c r="U514" i="4"/>
  <c r="F2293" i="3" s="1"/>
  <c r="Y514" i="4"/>
  <c r="J2293" i="3" s="1"/>
  <c r="W517" i="4"/>
  <c r="H2296" i="3" s="1"/>
  <c r="U518" i="4"/>
  <c r="F2297" i="3" s="1"/>
  <c r="W520" i="4"/>
  <c r="H2299" i="3" s="1"/>
  <c r="T521" i="4"/>
  <c r="E2300" i="3" s="1"/>
  <c r="V523" i="4"/>
  <c r="G2302" i="3" s="1"/>
  <c r="T526" i="4"/>
  <c r="E2306" i="3" s="1"/>
  <c r="T528" i="4"/>
  <c r="E2308" i="3" s="1"/>
  <c r="V530" i="4"/>
  <c r="G2310" i="3" s="1"/>
  <c r="U533" i="4"/>
  <c r="F2313" i="3" s="1"/>
  <c r="W535" i="4"/>
  <c r="H2315" i="3" s="1"/>
  <c r="T536" i="4"/>
  <c r="E2316" i="3" s="1"/>
  <c r="V536" i="4"/>
  <c r="G2316" i="3" s="1"/>
  <c r="T545" i="4"/>
  <c r="E2324" i="3" s="1"/>
  <c r="V545" i="4"/>
  <c r="G2324" i="3" s="1"/>
  <c r="U547" i="4"/>
  <c r="F2326" i="3" s="1"/>
  <c r="W547" i="4"/>
  <c r="H2326" i="3" s="1"/>
  <c r="U566" i="4"/>
  <c r="F2345" i="3" s="1"/>
  <c r="U572" i="4"/>
  <c r="F2351" i="3" s="1"/>
  <c r="W572" i="4"/>
  <c r="H2351" i="3" s="1"/>
  <c r="U574" i="4"/>
  <c r="F2353" i="3" s="1"/>
  <c r="W574" i="4"/>
  <c r="H2353" i="3" s="1"/>
  <c r="U576" i="4"/>
  <c r="F2355" i="3" s="1"/>
  <c r="W576" i="4"/>
  <c r="H2355" i="3" s="1"/>
  <c r="U578" i="4"/>
  <c r="F2357" i="3" s="1"/>
  <c r="W578" i="4"/>
  <c r="H2357" i="3" s="1"/>
  <c r="U580" i="4"/>
  <c r="F559" i="3" s="1"/>
  <c r="W580" i="4"/>
  <c r="H559" i="3" s="1"/>
  <c r="U582" i="4"/>
  <c r="F561" i="3" s="1"/>
  <c r="W582" i="4"/>
  <c r="H561" i="3" s="1"/>
  <c r="U584" i="4"/>
  <c r="F563" i="3" s="1"/>
  <c r="W584" i="4"/>
  <c r="H563" i="3" s="1"/>
  <c r="U586" i="4"/>
  <c r="F565" i="3" s="1"/>
  <c r="W586" i="4"/>
  <c r="H565" i="3" s="1"/>
  <c r="U588" i="4"/>
  <c r="F567" i="3" s="1"/>
  <c r="W588" i="4"/>
  <c r="H567" i="3" s="1"/>
  <c r="U590" i="4"/>
  <c r="F569" i="3" s="1"/>
  <c r="W590" i="4"/>
  <c r="H569" i="3" s="1"/>
  <c r="U592" i="4"/>
  <c r="F571" i="3" s="1"/>
  <c r="U594" i="4"/>
  <c r="F573" i="3" s="1"/>
  <c r="W594" i="4"/>
  <c r="H573" i="3" s="1"/>
  <c r="T511" i="4"/>
  <c r="E2290" i="3" s="1"/>
  <c r="X511" i="4"/>
  <c r="I2290" i="3" s="1"/>
  <c r="V514" i="4"/>
  <c r="G2293" i="3" s="1"/>
  <c r="T515" i="4"/>
  <c r="E2294" i="3" s="1"/>
  <c r="X515" i="4"/>
  <c r="I2294" i="3" s="1"/>
  <c r="V518" i="4"/>
  <c r="G2297" i="3" s="1"/>
  <c r="U521" i="4"/>
  <c r="F2300" i="3" s="1"/>
  <c r="Y521" i="4"/>
  <c r="J2300" i="3" s="1"/>
  <c r="W523" i="4"/>
  <c r="H2302" i="3" s="1"/>
  <c r="T524" i="4"/>
  <c r="E2303" i="3" s="1"/>
  <c r="U526" i="4"/>
  <c r="F2306" i="3" s="1"/>
  <c r="U528" i="4"/>
  <c r="F2308" i="3" s="1"/>
  <c r="Y528" i="4"/>
  <c r="J2308" i="3" s="1"/>
  <c r="W530" i="4"/>
  <c r="H2310" i="3" s="1"/>
  <c r="T531" i="4"/>
  <c r="E2311" i="3" s="1"/>
  <c r="V533" i="4"/>
  <c r="G2313" i="3" s="1"/>
  <c r="U536" i="4"/>
  <c r="F2316" i="3" s="1"/>
  <c r="Y536" i="4"/>
  <c r="J2316" i="3" s="1"/>
  <c r="T539" i="4"/>
  <c r="E2319" i="3" s="1"/>
  <c r="T541" i="4"/>
  <c r="E2305" i="3" s="1"/>
  <c r="T543" i="4"/>
  <c r="E2322" i="3" s="1"/>
  <c r="U545" i="4"/>
  <c r="F2324" i="3" s="1"/>
  <c r="T548" i="4"/>
  <c r="E2327" i="3" s="1"/>
  <c r="V548" i="4"/>
  <c r="G2327" i="3" s="1"/>
  <c r="U612" i="4"/>
  <c r="F591" i="3" s="1"/>
  <c r="Y613" i="4"/>
  <c r="J592" i="3" s="1"/>
  <c r="T615" i="4"/>
  <c r="E594" i="3" s="1"/>
  <c r="T618" i="4"/>
  <c r="E597" i="3" s="1"/>
  <c r="X618" i="4"/>
  <c r="I597" i="3" s="1"/>
  <c r="T628" i="4"/>
  <c r="E607" i="3" s="1"/>
  <c r="X628" i="4"/>
  <c r="I607" i="3" s="1"/>
  <c r="T636" i="4"/>
  <c r="E615" i="3" s="1"/>
  <c r="X636" i="4"/>
  <c r="I615" i="3" s="1"/>
  <c r="U653" i="4"/>
  <c r="F632" i="3" s="1"/>
  <c r="U655" i="4"/>
  <c r="F634" i="3" s="1"/>
  <c r="U657" i="4"/>
  <c r="F636" i="3" s="1"/>
  <c r="U659" i="4"/>
  <c r="F638" i="3" s="1"/>
  <c r="U661" i="4"/>
  <c r="F640" i="3" s="1"/>
  <c r="U663" i="4"/>
  <c r="F642" i="3" s="1"/>
  <c r="U665" i="4"/>
  <c r="F644" i="3" s="1"/>
  <c r="U667" i="4"/>
  <c r="F646" i="3" s="1"/>
  <c r="U669" i="4"/>
  <c r="F648" i="3" s="1"/>
  <c r="U671" i="4"/>
  <c r="F650" i="3" s="1"/>
  <c r="U673" i="4"/>
  <c r="F652" i="3" s="1"/>
  <c r="U678" i="4"/>
  <c r="F657" i="3" s="1"/>
  <c r="W680" i="4"/>
  <c r="T681" i="4"/>
  <c r="E660" i="3" s="1"/>
  <c r="V681" i="4"/>
  <c r="X681" i="4"/>
  <c r="I660" i="3" s="1"/>
  <c r="Y685" i="4"/>
  <c r="J664" i="3" s="1"/>
  <c r="T687" i="4"/>
  <c r="E666" i="3" s="1"/>
  <c r="X687" i="4"/>
  <c r="I666" i="3" s="1"/>
  <c r="W689" i="4"/>
  <c r="H668" i="3" s="1"/>
  <c r="X690" i="4"/>
  <c r="I669" i="3" s="1"/>
  <c r="T695" i="4"/>
  <c r="E674" i="3" s="1"/>
  <c r="U697" i="4"/>
  <c r="F676" i="3" s="1"/>
  <c r="Y697" i="4"/>
  <c r="J676" i="3" s="1"/>
  <c r="W703" i="4"/>
  <c r="H682" i="3" s="1"/>
  <c r="W705" i="4"/>
  <c r="H684" i="3" s="1"/>
  <c r="W707" i="4"/>
  <c r="H686" i="3" s="1"/>
  <c r="W709" i="4"/>
  <c r="H688" i="3" s="1"/>
  <c r="W711" i="4"/>
  <c r="H690" i="3" s="1"/>
  <c r="W713" i="4"/>
  <c r="H692" i="3" s="1"/>
  <c r="W718" i="4"/>
  <c r="H697" i="3" s="1"/>
  <c r="X721" i="4"/>
  <c r="I698" i="3" s="1"/>
  <c r="X724" i="4"/>
  <c r="I703" i="3" s="1"/>
  <c r="X731" i="4"/>
  <c r="I710" i="3" s="1"/>
  <c r="X739" i="4"/>
  <c r="I718" i="3" s="1"/>
  <c r="X747" i="4"/>
  <c r="I2713" i="3" s="1"/>
  <c r="X755" i="4"/>
  <c r="I2721" i="3" s="1"/>
  <c r="X765" i="4"/>
  <c r="I2731" i="3" s="1"/>
  <c r="V598" i="4"/>
  <c r="G577" i="3" s="1"/>
  <c r="V600" i="4"/>
  <c r="G579" i="3" s="1"/>
  <c r="V602" i="4"/>
  <c r="G581" i="3" s="1"/>
  <c r="V604" i="4"/>
  <c r="G583" i="3" s="1"/>
  <c r="V606" i="4"/>
  <c r="G585" i="3" s="1"/>
  <c r="V608" i="4"/>
  <c r="G587" i="3" s="1"/>
  <c r="V610" i="4"/>
  <c r="G589" i="3" s="1"/>
  <c r="V612" i="4"/>
  <c r="G591" i="3" s="1"/>
  <c r="W614" i="4"/>
  <c r="H593" i="3" s="1"/>
  <c r="U615" i="4"/>
  <c r="F594" i="3" s="1"/>
  <c r="U618" i="4"/>
  <c r="F597" i="3" s="1"/>
  <c r="W625" i="4"/>
  <c r="H604" i="3" s="1"/>
  <c r="Y628" i="4"/>
  <c r="J607" i="3" s="1"/>
  <c r="W633" i="4"/>
  <c r="H612" i="3" s="1"/>
  <c r="Y636" i="4"/>
  <c r="J615" i="3" s="1"/>
  <c r="W675" i="4"/>
  <c r="H654" i="3" s="1"/>
  <c r="T676" i="4"/>
  <c r="E655" i="3" s="1"/>
  <c r="V676" i="4"/>
  <c r="G655" i="3" s="1"/>
  <c r="X676" i="4"/>
  <c r="U681" i="4"/>
  <c r="F660" i="3" s="1"/>
  <c r="W683" i="4"/>
  <c r="H662" i="3" s="1"/>
  <c r="T684" i="4"/>
  <c r="E663" i="3" s="1"/>
  <c r="V684" i="4"/>
  <c r="G663" i="3" s="1"/>
  <c r="X684" i="4"/>
  <c r="I663" i="3" s="1"/>
  <c r="U687" i="4"/>
  <c r="F666" i="3" s="1"/>
  <c r="U690" i="4"/>
  <c r="F669" i="3" s="1"/>
  <c r="T693" i="4"/>
  <c r="E672" i="3" s="1"/>
  <c r="U695" i="4"/>
  <c r="F674" i="3" s="1"/>
  <c r="Y695" i="4"/>
  <c r="J674" i="3" s="1"/>
  <c r="T704" i="4"/>
  <c r="E683" i="3" s="1"/>
  <c r="T706" i="4"/>
  <c r="E685" i="3" s="1"/>
  <c r="T708" i="4"/>
  <c r="E687" i="3" s="1"/>
  <c r="T710" i="4"/>
  <c r="E689" i="3" s="1"/>
  <c r="T712" i="4"/>
  <c r="E691" i="3" s="1"/>
  <c r="T714" i="4"/>
  <c r="E693" i="3" s="1"/>
  <c r="Y715" i="4"/>
  <c r="J694" i="3" s="1"/>
  <c r="V716" i="4"/>
  <c r="G695" i="3" s="1"/>
  <c r="Y721" i="4"/>
  <c r="J698" i="3" s="1"/>
  <c r="V726" i="4"/>
  <c r="G705" i="3" s="1"/>
  <c r="U731" i="4"/>
  <c r="F710" i="3" s="1"/>
  <c r="W731" i="4"/>
  <c r="H710" i="3" s="1"/>
  <c r="Y731" i="4"/>
  <c r="J710" i="3" s="1"/>
  <c r="U739" i="4"/>
  <c r="F718" i="3" s="1"/>
  <c r="W739" i="4"/>
  <c r="H718" i="3" s="1"/>
  <c r="Y739" i="4"/>
  <c r="J718" i="3" s="1"/>
  <c r="U747" i="4"/>
  <c r="F2713" i="3" s="1"/>
  <c r="W747" i="4"/>
  <c r="H2713" i="3" s="1"/>
  <c r="Y747" i="4"/>
  <c r="J2713" i="3" s="1"/>
  <c r="U755" i="4"/>
  <c r="F2721" i="3" s="1"/>
  <c r="W755" i="4"/>
  <c r="H2721" i="3" s="1"/>
  <c r="Y755" i="4"/>
  <c r="J2721" i="3" s="1"/>
  <c r="U613" i="4"/>
  <c r="F592" i="3" s="1"/>
  <c r="T626" i="4"/>
  <c r="E605" i="3" s="1"/>
  <c r="V626" i="4"/>
  <c r="G605" i="3" s="1"/>
  <c r="X626" i="4"/>
  <c r="I605" i="3" s="1"/>
  <c r="T634" i="4"/>
  <c r="E613" i="3" s="1"/>
  <c r="V634" i="4"/>
  <c r="G613" i="3" s="1"/>
  <c r="X634" i="4"/>
  <c r="I613" i="3" s="1"/>
  <c r="W645" i="4"/>
  <c r="H624" i="3" s="1"/>
  <c r="W651" i="4"/>
  <c r="H630" i="3" s="1"/>
  <c r="W653" i="4"/>
  <c r="H632" i="3" s="1"/>
  <c r="W655" i="4"/>
  <c r="H634" i="3" s="1"/>
  <c r="W657" i="4"/>
  <c r="H636" i="3" s="1"/>
  <c r="W659" i="4"/>
  <c r="H638" i="3" s="1"/>
  <c r="W661" i="4"/>
  <c r="H640" i="3" s="1"/>
  <c r="W663" i="4"/>
  <c r="H642" i="3" s="1"/>
  <c r="W665" i="4"/>
  <c r="H644" i="3" s="1"/>
  <c r="W667" i="4"/>
  <c r="H646" i="3" s="1"/>
  <c r="W669" i="4"/>
  <c r="H648" i="3" s="1"/>
  <c r="W671" i="4"/>
  <c r="H650" i="3" s="1"/>
  <c r="W673" i="4"/>
  <c r="H652" i="3" s="1"/>
  <c r="U676" i="4"/>
  <c r="W678" i="4"/>
  <c r="T679" i="4"/>
  <c r="E658" i="3" s="1"/>
  <c r="V679" i="4"/>
  <c r="X679" i="4"/>
  <c r="U684" i="4"/>
  <c r="F663" i="3" s="1"/>
  <c r="Y689" i="4"/>
  <c r="J668" i="3" s="1"/>
  <c r="U693" i="4"/>
  <c r="F672" i="3" s="1"/>
  <c r="Y693" i="4"/>
  <c r="J672" i="3" s="1"/>
  <c r="U704" i="4"/>
  <c r="F683" i="3" s="1"/>
  <c r="U706" i="4"/>
  <c r="F685" i="3" s="1"/>
  <c r="U708" i="4"/>
  <c r="F687" i="3" s="1"/>
  <c r="U710" i="4"/>
  <c r="F689" i="3" s="1"/>
  <c r="U712" i="4"/>
  <c r="F691" i="3" s="1"/>
  <c r="U714" i="4"/>
  <c r="F693" i="3" s="1"/>
  <c r="W716" i="4"/>
  <c r="H695" i="3" s="1"/>
  <c r="T717" i="4"/>
  <c r="E696" i="3" s="1"/>
  <c r="Y718" i="4"/>
  <c r="J697" i="3" s="1"/>
  <c r="V719" i="4"/>
  <c r="G699" i="3" s="1"/>
  <c r="V720" i="4"/>
  <c r="G700" i="3" s="1"/>
  <c r="V721" i="4"/>
  <c r="G698" i="3" s="1"/>
  <c r="X722" i="4"/>
  <c r="I701" i="3" s="1"/>
  <c r="X729" i="4"/>
  <c r="I708" i="3" s="1"/>
  <c r="X737" i="4"/>
  <c r="I716" i="3" s="1"/>
  <c r="X745" i="4"/>
  <c r="I2711" i="3" s="1"/>
  <c r="X753" i="4"/>
  <c r="I2719" i="3" s="1"/>
  <c r="X761" i="4"/>
  <c r="I2727" i="3" s="1"/>
  <c r="W763" i="4"/>
  <c r="H2729" i="3" s="1"/>
  <c r="V601" i="4"/>
  <c r="G580" i="3" s="1"/>
  <c r="V603" i="4"/>
  <c r="G582" i="3" s="1"/>
  <c r="V605" i="4"/>
  <c r="G584" i="3" s="1"/>
  <c r="V607" i="4"/>
  <c r="G586" i="3" s="1"/>
  <c r="V609" i="4"/>
  <c r="G588" i="3" s="1"/>
  <c r="V611" i="4"/>
  <c r="G590" i="3" s="1"/>
  <c r="V613" i="4"/>
  <c r="G592" i="3" s="1"/>
  <c r="U614" i="4"/>
  <c r="F593" i="3" s="1"/>
  <c r="Y615" i="4"/>
  <c r="J594" i="3" s="1"/>
  <c r="W616" i="4"/>
  <c r="H595" i="3" s="1"/>
  <c r="W619" i="4"/>
  <c r="H598" i="3" s="1"/>
  <c r="T622" i="4"/>
  <c r="E601" i="3" s="1"/>
  <c r="V622" i="4"/>
  <c r="G601" i="3" s="1"/>
  <c r="X622" i="4"/>
  <c r="I601" i="3" s="1"/>
  <c r="Y624" i="4"/>
  <c r="J603" i="3" s="1"/>
  <c r="W629" i="4"/>
  <c r="H608" i="3" s="1"/>
  <c r="Y632" i="4"/>
  <c r="J611" i="3" s="1"/>
  <c r="W637" i="4"/>
  <c r="H616" i="3" s="1"/>
  <c r="U677" i="4"/>
  <c r="F656" i="3" s="1"/>
  <c r="W679" i="4"/>
  <c r="T680" i="4"/>
  <c r="E659" i="3" s="1"/>
  <c r="V680" i="4"/>
  <c r="X680" i="4"/>
  <c r="I659" i="3" s="1"/>
  <c r="T686" i="4"/>
  <c r="E665" i="3" s="1"/>
  <c r="Y687" i="4"/>
  <c r="J666" i="3" s="1"/>
  <c r="W688" i="4"/>
  <c r="H667" i="3" s="1"/>
  <c r="Y690" i="4"/>
  <c r="J669" i="3" s="1"/>
  <c r="Y691" i="4"/>
  <c r="J670" i="3" s="1"/>
  <c r="T701" i="4"/>
  <c r="E680" i="3" s="1"/>
  <c r="T703" i="4"/>
  <c r="E682" i="3" s="1"/>
  <c r="T705" i="4"/>
  <c r="E684" i="3" s="1"/>
  <c r="T707" i="4"/>
  <c r="E686" i="3" s="1"/>
  <c r="T709" i="4"/>
  <c r="E688" i="3" s="1"/>
  <c r="T711" i="4"/>
  <c r="E690" i="3" s="1"/>
  <c r="T713" i="4"/>
  <c r="E692" i="3" s="1"/>
  <c r="W717" i="4"/>
  <c r="H696" i="3" s="1"/>
  <c r="Y719" i="4"/>
  <c r="J699" i="3" s="1"/>
  <c r="W721" i="4"/>
  <c r="H698" i="3" s="1"/>
  <c r="Y723" i="4"/>
  <c r="J702" i="3" s="1"/>
  <c r="U724" i="4"/>
  <c r="F703" i="3" s="1"/>
  <c r="W724" i="4"/>
  <c r="H703" i="3" s="1"/>
  <c r="X726" i="4"/>
  <c r="I705" i="3" s="1"/>
  <c r="U727" i="4"/>
  <c r="F706" i="3" s="1"/>
  <c r="W727" i="4"/>
  <c r="H706" i="3" s="1"/>
  <c r="U735" i="4"/>
  <c r="F714" i="3" s="1"/>
  <c r="W735" i="4"/>
  <c r="H714" i="3" s="1"/>
  <c r="U743" i="4"/>
  <c r="F722" i="3" s="1"/>
  <c r="W743" i="4"/>
  <c r="H722" i="3" s="1"/>
  <c r="U751" i="4"/>
  <c r="F2717" i="3" s="1"/>
  <c r="W751" i="4"/>
  <c r="H2717" i="3" s="1"/>
  <c r="W759" i="4"/>
  <c r="H2725" i="3" s="1"/>
  <c r="W612" i="4"/>
  <c r="H591" i="3" s="1"/>
  <c r="T614" i="4"/>
  <c r="E593" i="3" s="1"/>
  <c r="V614" i="4"/>
  <c r="G593" i="3" s="1"/>
  <c r="X614" i="4"/>
  <c r="I593" i="3" s="1"/>
  <c r="V617" i="4"/>
  <c r="G596" i="3" s="1"/>
  <c r="X617" i="4"/>
  <c r="I596" i="3" s="1"/>
  <c r="T620" i="4"/>
  <c r="E599" i="3" s="1"/>
  <c r="V620" i="4"/>
  <c r="G599" i="3" s="1"/>
  <c r="X620" i="4"/>
  <c r="I599" i="3" s="1"/>
  <c r="T630" i="4"/>
  <c r="E609" i="3" s="1"/>
  <c r="V630" i="4"/>
  <c r="G609" i="3" s="1"/>
  <c r="X630" i="4"/>
  <c r="I609" i="3" s="1"/>
  <c r="T638" i="4"/>
  <c r="E617" i="3" s="1"/>
  <c r="V638" i="4"/>
  <c r="G617" i="3" s="1"/>
  <c r="X638" i="4"/>
  <c r="I617" i="3" s="1"/>
  <c r="W646" i="4"/>
  <c r="H625" i="3" s="1"/>
  <c r="W648" i="4"/>
  <c r="H627" i="3" s="1"/>
  <c r="W650" i="4"/>
  <c r="H629" i="3" s="1"/>
  <c r="W652" i="4"/>
  <c r="H631" i="3" s="1"/>
  <c r="W654" i="4"/>
  <c r="H633" i="3" s="1"/>
  <c r="W656" i="4"/>
  <c r="H635" i="3" s="1"/>
  <c r="W658" i="4"/>
  <c r="H637" i="3" s="1"/>
  <c r="W660" i="4"/>
  <c r="H639" i="3" s="1"/>
  <c r="W662" i="4"/>
  <c r="H641" i="3" s="1"/>
  <c r="W664" i="4"/>
  <c r="H643" i="3" s="1"/>
  <c r="W666" i="4"/>
  <c r="H645" i="3" s="1"/>
  <c r="W668" i="4"/>
  <c r="H647" i="3" s="1"/>
  <c r="W670" i="4"/>
  <c r="H649" i="3" s="1"/>
  <c r="W672" i="4"/>
  <c r="H651" i="3" s="1"/>
  <c r="W674" i="4"/>
  <c r="H653" i="3" s="1"/>
  <c r="T675" i="4"/>
  <c r="E654" i="3" s="1"/>
  <c r="V675" i="4"/>
  <c r="G654" i="3" s="1"/>
  <c r="U680" i="4"/>
  <c r="W682" i="4"/>
  <c r="H661" i="3" s="1"/>
  <c r="T683" i="4"/>
  <c r="E662" i="3" s="1"/>
  <c r="V683" i="4"/>
  <c r="G662" i="3" s="1"/>
  <c r="Y684" i="4"/>
  <c r="J663" i="3" s="1"/>
  <c r="W685" i="4"/>
  <c r="H664" i="3" s="1"/>
  <c r="U686" i="4"/>
  <c r="F665" i="3" s="1"/>
  <c r="U689" i="4"/>
  <c r="F668" i="3" s="1"/>
  <c r="T699" i="4"/>
  <c r="E678" i="3" s="1"/>
  <c r="U705" i="4"/>
  <c r="F684" i="3" s="1"/>
  <c r="U707" i="4"/>
  <c r="F686" i="3" s="1"/>
  <c r="U709" i="4"/>
  <c r="F688" i="3" s="1"/>
  <c r="U711" i="4"/>
  <c r="F690" i="3" s="1"/>
  <c r="U713" i="4"/>
  <c r="F692" i="3" s="1"/>
  <c r="V715" i="4"/>
  <c r="G694" i="3" s="1"/>
  <c r="U716" i="4"/>
  <c r="F695" i="3" s="1"/>
  <c r="X720" i="4"/>
  <c r="I700" i="3" s="1"/>
  <c r="T722" i="4"/>
  <c r="E701" i="3" s="1"/>
  <c r="V722" i="4"/>
  <c r="G701" i="3" s="1"/>
  <c r="T725" i="4"/>
  <c r="E704" i="3" s="1"/>
  <c r="V725" i="4"/>
  <c r="G704" i="3" s="1"/>
  <c r="T608" i="4"/>
  <c r="E587" i="3" s="1"/>
  <c r="T610" i="4"/>
  <c r="E589" i="3" s="1"/>
  <c r="T612" i="4"/>
  <c r="E591" i="3" s="1"/>
  <c r="Y616" i="4"/>
  <c r="J595" i="3" s="1"/>
  <c r="U617" i="4"/>
  <c r="F596" i="3" s="1"/>
  <c r="Y617" i="4"/>
  <c r="J596" i="3" s="1"/>
  <c r="W627" i="4"/>
  <c r="H606" i="3" s="1"/>
  <c r="Y630" i="4"/>
  <c r="J609" i="3" s="1"/>
  <c r="W635" i="4"/>
  <c r="H614" i="3" s="1"/>
  <c r="Y638" i="4"/>
  <c r="J617" i="3" s="1"/>
  <c r="T653" i="4"/>
  <c r="E632" i="3" s="1"/>
  <c r="T655" i="4"/>
  <c r="E634" i="3" s="1"/>
  <c r="T657" i="4"/>
  <c r="E636" i="3" s="1"/>
  <c r="T659" i="4"/>
  <c r="E638" i="3" s="1"/>
  <c r="T661" i="4"/>
  <c r="E640" i="3" s="1"/>
  <c r="T663" i="4"/>
  <c r="E642" i="3" s="1"/>
  <c r="T665" i="4"/>
  <c r="E644" i="3" s="1"/>
  <c r="T667" i="4"/>
  <c r="E646" i="3" s="1"/>
  <c r="T669" i="4"/>
  <c r="E648" i="3" s="1"/>
  <c r="T671" i="4"/>
  <c r="E650" i="3" s="1"/>
  <c r="T673" i="4"/>
  <c r="E652" i="3" s="1"/>
  <c r="U675" i="4"/>
  <c r="F654" i="3" s="1"/>
  <c r="W677" i="4"/>
  <c r="H656" i="3" s="1"/>
  <c r="T678" i="4"/>
  <c r="E657" i="3" s="1"/>
  <c r="X678" i="4"/>
  <c r="I657" i="3" s="1"/>
  <c r="U683" i="4"/>
  <c r="F662" i="3" s="1"/>
  <c r="X686" i="4"/>
  <c r="I665" i="3" s="1"/>
  <c r="Y688" i="4"/>
  <c r="J667" i="3" s="1"/>
  <c r="T697" i="4"/>
  <c r="E676" i="3" s="1"/>
  <c r="U699" i="4"/>
  <c r="F678" i="3" s="1"/>
  <c r="Y699" i="4"/>
  <c r="J678" i="3" s="1"/>
  <c r="V703" i="4"/>
  <c r="G682" i="3" s="1"/>
  <c r="V705" i="4"/>
  <c r="G684" i="3" s="1"/>
  <c r="V707" i="4"/>
  <c r="G686" i="3" s="1"/>
  <c r="V709" i="4"/>
  <c r="G688" i="3" s="1"/>
  <c r="V711" i="4"/>
  <c r="G690" i="3" s="1"/>
  <c r="V713" i="4"/>
  <c r="G692" i="3" s="1"/>
  <c r="W715" i="4"/>
  <c r="H694" i="3" s="1"/>
  <c r="T716" i="4"/>
  <c r="E695" i="3" s="1"/>
  <c r="Y717" i="4"/>
  <c r="J696" i="3" s="1"/>
  <c r="V718" i="4"/>
  <c r="G697" i="3" s="1"/>
  <c r="X718" i="4"/>
  <c r="I697" i="3" s="1"/>
  <c r="Y720" i="4"/>
  <c r="J700" i="3" s="1"/>
  <c r="U722" i="4"/>
  <c r="F701" i="3" s="1"/>
  <c r="W722" i="4"/>
  <c r="H701" i="3" s="1"/>
  <c r="U725" i="4"/>
  <c r="F704" i="3" s="1"/>
  <c r="W725" i="4"/>
  <c r="H704" i="3" s="1"/>
  <c r="Y725" i="4"/>
  <c r="J704" i="3" s="1"/>
  <c r="U733" i="4"/>
  <c r="F712" i="3" s="1"/>
  <c r="W733" i="4"/>
  <c r="H712" i="3" s="1"/>
  <c r="Y733" i="4"/>
  <c r="J712" i="3" s="1"/>
  <c r="U741" i="4"/>
  <c r="F720" i="3" s="1"/>
  <c r="W741" i="4"/>
  <c r="H720" i="3" s="1"/>
  <c r="Y741" i="4"/>
  <c r="J720" i="3" s="1"/>
  <c r="W749" i="4"/>
  <c r="H2715" i="3" s="1"/>
  <c r="Y749" i="4"/>
  <c r="J2715" i="3" s="1"/>
  <c r="U757" i="4"/>
  <c r="F2723" i="3" s="1"/>
  <c r="W757" i="4"/>
  <c r="H2723" i="3" s="1"/>
  <c r="Y757" i="4"/>
  <c r="J2723" i="3" s="1"/>
  <c r="V853" i="4"/>
  <c r="V855" i="4"/>
  <c r="G2819" i="3" s="1"/>
  <c r="V857" i="4"/>
  <c r="G2821" i="3" s="1"/>
  <c r="V859" i="4"/>
  <c r="G2823" i="3" s="1"/>
  <c r="V861" i="4"/>
  <c r="G2825" i="3" s="1"/>
  <c r="V863" i="4"/>
  <c r="G2827" i="3" s="1"/>
  <c r="V865" i="4"/>
  <c r="G2829" i="3" s="1"/>
  <c r="W885" i="4"/>
  <c r="H2851" i="3" s="1"/>
  <c r="T886" i="4"/>
  <c r="E2852" i="3" s="1"/>
  <c r="V886" i="4"/>
  <c r="G2852" i="3" s="1"/>
  <c r="U891" i="4"/>
  <c r="F1862" i="3" s="1"/>
  <c r="Y891" i="4"/>
  <c r="J1862" i="3" s="1"/>
  <c r="W893" i="4"/>
  <c r="H1864" i="3" s="1"/>
  <c r="T894" i="4"/>
  <c r="E1865" i="3" s="1"/>
  <c r="V894" i="4"/>
  <c r="G1865" i="3" s="1"/>
  <c r="U899" i="4"/>
  <c r="F1869" i="3" s="1"/>
  <c r="Y899" i="4"/>
  <c r="J1869" i="3" s="1"/>
  <c r="W901" i="4"/>
  <c r="H1871" i="3" s="1"/>
  <c r="T902" i="4"/>
  <c r="E1872" i="3" s="1"/>
  <c r="V902" i="4"/>
  <c r="G1872" i="3" s="1"/>
  <c r="U907" i="4"/>
  <c r="F1877" i="3" s="1"/>
  <c r="Y907" i="4"/>
  <c r="J1877" i="3" s="1"/>
  <c r="W909" i="4"/>
  <c r="H1878" i="3" s="1"/>
  <c r="T910" i="4"/>
  <c r="E1880" i="3" s="1"/>
  <c r="V910" i="4"/>
  <c r="G1880" i="3" s="1"/>
  <c r="U915" i="4"/>
  <c r="F1885" i="3" s="1"/>
  <c r="Y915" i="4"/>
  <c r="J1885" i="3" s="1"/>
  <c r="W917" i="4"/>
  <c r="H1887" i="3" s="1"/>
  <c r="T918" i="4"/>
  <c r="E1923" i="3" s="1"/>
  <c r="V918" i="4"/>
  <c r="G1923" i="3" s="1"/>
  <c r="U923" i="4"/>
  <c r="F1892" i="3" s="1"/>
  <c r="Y923" i="4"/>
  <c r="J1892" i="3" s="1"/>
  <c r="W925" i="4"/>
  <c r="H1894" i="3" s="1"/>
  <c r="T926" i="4"/>
  <c r="E1895" i="3" s="1"/>
  <c r="U928" i="4"/>
  <c r="F1897" i="3" s="1"/>
  <c r="Y928" i="4"/>
  <c r="J1897" i="3" s="1"/>
  <c r="W930" i="4"/>
  <c r="H1899" i="3" s="1"/>
  <c r="T931" i="4"/>
  <c r="E1900" i="3" s="1"/>
  <c r="V933" i="4"/>
  <c r="G1902" i="3" s="1"/>
  <c r="T936" i="4"/>
  <c r="E1905" i="3" s="1"/>
  <c r="T938" i="4"/>
  <c r="E1907" i="3" s="1"/>
  <c r="T940" i="4"/>
  <c r="E1909" i="3" s="1"/>
  <c r="T942" i="4"/>
  <c r="E1911" i="3" s="1"/>
  <c r="X946" i="4"/>
  <c r="I1914" i="3" s="1"/>
  <c r="X948" i="4"/>
  <c r="I1916" i="3" s="1"/>
  <c r="V949" i="4"/>
  <c r="G1917" i="3" s="1"/>
  <c r="Y950" i="4"/>
  <c r="J1918" i="3" s="1"/>
  <c r="W951" i="4"/>
  <c r="H1919" i="3" s="1"/>
  <c r="Y951" i="4"/>
  <c r="J1919" i="3" s="1"/>
  <c r="Y970" i="4"/>
  <c r="J1940" i="3" s="1"/>
  <c r="W849" i="4"/>
  <c r="W851" i="4"/>
  <c r="H2815" i="3" s="1"/>
  <c r="W853" i="4"/>
  <c r="W855" i="4"/>
  <c r="H2819" i="3" s="1"/>
  <c r="W857" i="4"/>
  <c r="H2821" i="3" s="1"/>
  <c r="W859" i="4"/>
  <c r="H2823" i="3" s="1"/>
  <c r="W861" i="4"/>
  <c r="H2825" i="3" s="1"/>
  <c r="W863" i="4"/>
  <c r="H2827" i="3" s="1"/>
  <c r="W865" i="4"/>
  <c r="H2829" i="3" s="1"/>
  <c r="W867" i="4"/>
  <c r="H2831" i="3" s="1"/>
  <c r="W869" i="4"/>
  <c r="H2833" i="3" s="1"/>
  <c r="W871" i="4"/>
  <c r="H2835" i="3" s="1"/>
  <c r="W873" i="4"/>
  <c r="H2838" i="3" s="1"/>
  <c r="W875" i="4"/>
  <c r="H2840" i="3" s="1"/>
  <c r="W877" i="4"/>
  <c r="H2842" i="3" s="1"/>
  <c r="W879" i="4"/>
  <c r="H2844" i="3" s="1"/>
  <c r="W881" i="4"/>
  <c r="H2846" i="3" s="1"/>
  <c r="W883" i="4"/>
  <c r="H2849" i="3" s="1"/>
  <c r="U886" i="4"/>
  <c r="F2852" i="3" s="1"/>
  <c r="Y886" i="4"/>
  <c r="J2852" i="3" s="1"/>
  <c r="W888" i="4"/>
  <c r="H2854" i="3" s="1"/>
  <c r="T889" i="4"/>
  <c r="E2855" i="3" s="1"/>
  <c r="V889" i="4"/>
  <c r="G2855" i="3" s="1"/>
  <c r="U894" i="4"/>
  <c r="F1865" i="3" s="1"/>
  <c r="Y894" i="4"/>
  <c r="J1865" i="3" s="1"/>
  <c r="W896" i="4"/>
  <c r="H1867" i="3" s="1"/>
  <c r="T897" i="4"/>
  <c r="E2004" i="3" s="1"/>
  <c r="V897" i="4"/>
  <c r="G2004" i="3" s="1"/>
  <c r="U902" i="4"/>
  <c r="F1872" i="3" s="1"/>
  <c r="Y902" i="4"/>
  <c r="J1872" i="3" s="1"/>
  <c r="W904" i="4"/>
  <c r="H1874" i="3" s="1"/>
  <c r="T905" i="4"/>
  <c r="E1875" i="3" s="1"/>
  <c r="U910" i="4"/>
  <c r="F1880" i="3" s="1"/>
  <c r="Y910" i="4"/>
  <c r="J1880" i="3" s="1"/>
  <c r="W912" i="4"/>
  <c r="H1882" i="3" s="1"/>
  <c r="T913" i="4"/>
  <c r="E1883" i="3" s="1"/>
  <c r="V913" i="4"/>
  <c r="G1883" i="3" s="1"/>
  <c r="U918" i="4"/>
  <c r="F1923" i="3" s="1"/>
  <c r="Y918" i="4"/>
  <c r="J1923" i="3" s="1"/>
  <c r="W920" i="4"/>
  <c r="H1889" i="3" s="1"/>
  <c r="T921" i="4"/>
  <c r="E1890" i="3" s="1"/>
  <c r="V921" i="4"/>
  <c r="G1890" i="3" s="1"/>
  <c r="V923" i="4"/>
  <c r="G1892" i="3" s="1"/>
  <c r="U926" i="4"/>
  <c r="F1895" i="3" s="1"/>
  <c r="Y926" i="4"/>
  <c r="J1895" i="3" s="1"/>
  <c r="V928" i="4"/>
  <c r="G1897" i="3" s="1"/>
  <c r="U931" i="4"/>
  <c r="F1900" i="3" s="1"/>
  <c r="Y931" i="4"/>
  <c r="J1900" i="3" s="1"/>
  <c r="W933" i="4"/>
  <c r="H1902" i="3" s="1"/>
  <c r="T934" i="4"/>
  <c r="E1903" i="3" s="1"/>
  <c r="U936" i="4"/>
  <c r="F1905" i="3" s="1"/>
  <c r="U938" i="4"/>
  <c r="F1907" i="3" s="1"/>
  <c r="U940" i="4"/>
  <c r="F1909" i="3" s="1"/>
  <c r="U942" i="4"/>
  <c r="F1911" i="3" s="1"/>
  <c r="V943" i="4"/>
  <c r="G1912" i="3" s="1"/>
  <c r="X944" i="4"/>
  <c r="I2038" i="3" s="1"/>
  <c r="U945" i="4"/>
  <c r="F1913" i="3" s="1"/>
  <c r="U946" i="4"/>
  <c r="F1914" i="3" s="1"/>
  <c r="U949" i="4"/>
  <c r="F1917" i="3" s="1"/>
  <c r="T856" i="4"/>
  <c r="E2820" i="3" s="1"/>
  <c r="T858" i="4"/>
  <c r="E2822" i="3" s="1"/>
  <c r="T860" i="4"/>
  <c r="E2824" i="3" s="1"/>
  <c r="T862" i="4"/>
  <c r="E2826" i="3" s="1"/>
  <c r="T864" i="4"/>
  <c r="E2828" i="3" s="1"/>
  <c r="T866" i="4"/>
  <c r="E2830" i="3" s="1"/>
  <c r="T868" i="4"/>
  <c r="E2832" i="3" s="1"/>
  <c r="T870" i="4"/>
  <c r="E2834" i="3" s="1"/>
  <c r="T872" i="4"/>
  <c r="E2837" i="3" s="1"/>
  <c r="T874" i="4"/>
  <c r="E2839" i="3" s="1"/>
  <c r="T876" i="4"/>
  <c r="E2841" i="3" s="1"/>
  <c r="T878" i="4"/>
  <c r="E2843" i="3" s="1"/>
  <c r="T880" i="4"/>
  <c r="E2845" i="3" s="1"/>
  <c r="T882" i="4"/>
  <c r="E2847" i="3" s="1"/>
  <c r="T884" i="4"/>
  <c r="E2850" i="3" s="1"/>
  <c r="U889" i="4"/>
  <c r="F2855" i="3" s="1"/>
  <c r="Y889" i="4"/>
  <c r="J2855" i="3" s="1"/>
  <c r="W891" i="4"/>
  <c r="H1862" i="3" s="1"/>
  <c r="T892" i="4"/>
  <c r="E1863" i="3" s="1"/>
  <c r="U897" i="4"/>
  <c r="F2004" i="3" s="1"/>
  <c r="Y897" i="4"/>
  <c r="J2004" i="3" s="1"/>
  <c r="W899" i="4"/>
  <c r="H1869" i="3" s="1"/>
  <c r="T900" i="4"/>
  <c r="E1870" i="3" s="1"/>
  <c r="U905" i="4"/>
  <c r="F1875" i="3" s="1"/>
  <c r="Y905" i="4"/>
  <c r="J1875" i="3" s="1"/>
  <c r="W907" i="4"/>
  <c r="H1877" i="3" s="1"/>
  <c r="T908" i="4"/>
  <c r="E1879" i="3" s="1"/>
  <c r="U913" i="4"/>
  <c r="F1883" i="3" s="1"/>
  <c r="Y913" i="4"/>
  <c r="J1883" i="3" s="1"/>
  <c r="W915" i="4"/>
  <c r="H1885" i="3" s="1"/>
  <c r="T916" i="4"/>
  <c r="E1886" i="3" s="1"/>
  <c r="V916" i="4"/>
  <c r="G1886" i="3" s="1"/>
  <c r="U921" i="4"/>
  <c r="F1890" i="3" s="1"/>
  <c r="Y921" i="4"/>
  <c r="J1890" i="3" s="1"/>
  <c r="W923" i="4"/>
  <c r="H1892" i="3" s="1"/>
  <c r="T924" i="4"/>
  <c r="E1893" i="3" s="1"/>
  <c r="V926" i="4"/>
  <c r="G1895" i="3" s="1"/>
  <c r="W928" i="4"/>
  <c r="H1897" i="3" s="1"/>
  <c r="T929" i="4"/>
  <c r="E1898" i="3" s="1"/>
  <c r="V931" i="4"/>
  <c r="G1900" i="3" s="1"/>
  <c r="U934" i="4"/>
  <c r="F1903" i="3" s="1"/>
  <c r="Y934" i="4"/>
  <c r="J1903" i="3" s="1"/>
  <c r="V936" i="4"/>
  <c r="G1905" i="3" s="1"/>
  <c r="V938" i="4"/>
  <c r="G1907" i="3" s="1"/>
  <c r="V940" i="4"/>
  <c r="G1909" i="3" s="1"/>
  <c r="V942" i="4"/>
  <c r="G1911" i="3" s="1"/>
  <c r="Y944" i="4"/>
  <c r="J2038" i="3" s="1"/>
  <c r="V946" i="4"/>
  <c r="G1914" i="3" s="1"/>
  <c r="U953" i="4"/>
  <c r="F1921" i="3" s="1"/>
  <c r="Y954" i="4"/>
  <c r="J1922" i="3" s="1"/>
  <c r="U954" i="4"/>
  <c r="F1922" i="3" s="1"/>
  <c r="X958" i="4"/>
  <c r="I1927" i="3" s="1"/>
  <c r="Y961" i="4"/>
  <c r="J1930" i="3" s="1"/>
  <c r="U858" i="4"/>
  <c r="F2822" i="3" s="1"/>
  <c r="U860" i="4"/>
  <c r="F2824" i="3" s="1"/>
  <c r="U862" i="4"/>
  <c r="F2826" i="3" s="1"/>
  <c r="U864" i="4"/>
  <c r="F2828" i="3" s="1"/>
  <c r="U866" i="4"/>
  <c r="F2830" i="3" s="1"/>
  <c r="U868" i="4"/>
  <c r="F2832" i="3" s="1"/>
  <c r="U870" i="4"/>
  <c r="F2834" i="3" s="1"/>
  <c r="U872" i="4"/>
  <c r="F2837" i="3" s="1"/>
  <c r="U874" i="4"/>
  <c r="F2839" i="3" s="1"/>
  <c r="U876" i="4"/>
  <c r="F2841" i="3" s="1"/>
  <c r="U878" i="4"/>
  <c r="F2843" i="3" s="1"/>
  <c r="U880" i="4"/>
  <c r="F2845" i="3" s="1"/>
  <c r="U882" i="4"/>
  <c r="F2847" i="3" s="1"/>
  <c r="U884" i="4"/>
  <c r="F2850" i="3" s="1"/>
  <c r="Y884" i="4"/>
  <c r="J2850" i="3" s="1"/>
  <c r="W886" i="4"/>
  <c r="H2852" i="3" s="1"/>
  <c r="T887" i="4"/>
  <c r="E2853" i="3" s="1"/>
  <c r="U892" i="4"/>
  <c r="F1863" i="3" s="1"/>
  <c r="Y892" i="4"/>
  <c r="J1863" i="3" s="1"/>
  <c r="W894" i="4"/>
  <c r="H1865" i="3" s="1"/>
  <c r="T895" i="4"/>
  <c r="E1866" i="3" s="1"/>
  <c r="U900" i="4"/>
  <c r="F1870" i="3" s="1"/>
  <c r="Y900" i="4"/>
  <c r="J1870" i="3" s="1"/>
  <c r="W902" i="4"/>
  <c r="H1872" i="3" s="1"/>
  <c r="T903" i="4"/>
  <c r="E1873" i="3" s="1"/>
  <c r="V905" i="4"/>
  <c r="G1875" i="3" s="1"/>
  <c r="U908" i="4"/>
  <c r="F1879" i="3" s="1"/>
  <c r="Y908" i="4"/>
  <c r="J1879" i="3" s="1"/>
  <c r="W910" i="4"/>
  <c r="H1880" i="3" s="1"/>
  <c r="T911" i="4"/>
  <c r="E1881" i="3" s="1"/>
  <c r="U916" i="4"/>
  <c r="F1886" i="3" s="1"/>
  <c r="Y916" i="4"/>
  <c r="J1886" i="3" s="1"/>
  <c r="W918" i="4"/>
  <c r="H1923" i="3" s="1"/>
  <c r="T919" i="4"/>
  <c r="E1888" i="3" s="1"/>
  <c r="U924" i="4"/>
  <c r="F1893" i="3" s="1"/>
  <c r="Y924" i="4"/>
  <c r="J1893" i="3" s="1"/>
  <c r="W926" i="4"/>
  <c r="H1895" i="3" s="1"/>
  <c r="T927" i="4"/>
  <c r="E1896" i="3" s="1"/>
  <c r="U929" i="4"/>
  <c r="F1898" i="3" s="1"/>
  <c r="Y929" i="4"/>
  <c r="J1898" i="3" s="1"/>
  <c r="W931" i="4"/>
  <c r="H1900" i="3" s="1"/>
  <c r="T932" i="4"/>
  <c r="E1901" i="3" s="1"/>
  <c r="V934" i="4"/>
  <c r="G1903" i="3" s="1"/>
  <c r="W936" i="4"/>
  <c r="H1905" i="3" s="1"/>
  <c r="W938" i="4"/>
  <c r="H1907" i="3" s="1"/>
  <c r="W940" i="4"/>
  <c r="H1909" i="3" s="1"/>
  <c r="W942" i="4"/>
  <c r="H1911" i="3" s="1"/>
  <c r="W945" i="4"/>
  <c r="H1913" i="3" s="1"/>
  <c r="W947" i="4"/>
  <c r="H1915" i="3" s="1"/>
  <c r="X950" i="4"/>
  <c r="I1918" i="3" s="1"/>
  <c r="X952" i="4"/>
  <c r="I1920" i="3" s="1"/>
  <c r="V954" i="4"/>
  <c r="G1922" i="3" s="1"/>
  <c r="W955" i="4"/>
  <c r="H1924" i="3" s="1"/>
  <c r="Y958" i="4"/>
  <c r="J1927" i="3" s="1"/>
  <c r="X962" i="4"/>
  <c r="I1931" i="3" s="1"/>
  <c r="V854" i="4"/>
  <c r="V856" i="4"/>
  <c r="G2820" i="3" s="1"/>
  <c r="V858" i="4"/>
  <c r="G2822" i="3" s="1"/>
  <c r="V860" i="4"/>
  <c r="G2824" i="3" s="1"/>
  <c r="V862" i="4"/>
  <c r="G2826" i="3" s="1"/>
  <c r="V864" i="4"/>
  <c r="G2828" i="3" s="1"/>
  <c r="V866" i="4"/>
  <c r="G2830" i="3" s="1"/>
  <c r="U887" i="4"/>
  <c r="F2853" i="3" s="1"/>
  <c r="Y887" i="4"/>
  <c r="J2853" i="3" s="1"/>
  <c r="W889" i="4"/>
  <c r="H2855" i="3" s="1"/>
  <c r="T890" i="4"/>
  <c r="E2856" i="3" s="1"/>
  <c r="V890" i="4"/>
  <c r="G2856" i="3" s="1"/>
  <c r="U895" i="4"/>
  <c r="F1866" i="3" s="1"/>
  <c r="Y895" i="4"/>
  <c r="J1866" i="3" s="1"/>
  <c r="W897" i="4"/>
  <c r="H2004" i="3" s="1"/>
  <c r="T898" i="4"/>
  <c r="E1868" i="3" s="1"/>
  <c r="V898" i="4"/>
  <c r="G1868" i="3" s="1"/>
  <c r="Y903" i="4"/>
  <c r="J1873" i="3" s="1"/>
  <c r="U911" i="4"/>
  <c r="F1881" i="3" s="1"/>
  <c r="Y911" i="4"/>
  <c r="J1881" i="3" s="1"/>
  <c r="W913" i="4"/>
  <c r="H1883" i="3" s="1"/>
  <c r="T914" i="4"/>
  <c r="E1884" i="3" s="1"/>
  <c r="V914" i="4"/>
  <c r="G1884" i="3" s="1"/>
  <c r="Y919" i="4"/>
  <c r="J1888" i="3" s="1"/>
  <c r="W921" i="4"/>
  <c r="H1890" i="3" s="1"/>
  <c r="T922" i="4"/>
  <c r="E1891" i="3" s="1"/>
  <c r="V924" i="4"/>
  <c r="G1893" i="3" s="1"/>
  <c r="V929" i="4"/>
  <c r="G1898" i="3" s="1"/>
  <c r="U932" i="4"/>
  <c r="F1901" i="3" s="1"/>
  <c r="Y932" i="4"/>
  <c r="J1901" i="3" s="1"/>
  <c r="W934" i="4"/>
  <c r="H1903" i="3" s="1"/>
  <c r="T935" i="4"/>
  <c r="E1904" i="3" s="1"/>
  <c r="T937" i="4"/>
  <c r="E1906" i="3" s="1"/>
  <c r="T939" i="4"/>
  <c r="E1908" i="3" s="1"/>
  <c r="T941" i="4"/>
  <c r="E1910" i="3" s="1"/>
  <c r="U943" i="4"/>
  <c r="F1912" i="3" s="1"/>
  <c r="U944" i="4"/>
  <c r="F2038" i="3" s="1"/>
  <c r="V948" i="4"/>
  <c r="G1916" i="3" s="1"/>
  <c r="W953" i="4"/>
  <c r="H1921" i="3" s="1"/>
  <c r="X955" i="4"/>
  <c r="I1924" i="3" s="1"/>
  <c r="W850" i="4"/>
  <c r="W852" i="4"/>
  <c r="W854" i="4"/>
  <c r="H2818" i="3" s="1"/>
  <c r="W856" i="4"/>
  <c r="H2820" i="3" s="1"/>
  <c r="W858" i="4"/>
  <c r="H2822" i="3" s="1"/>
  <c r="W860" i="4"/>
  <c r="H2824" i="3" s="1"/>
  <c r="W862" i="4"/>
  <c r="H2826" i="3" s="1"/>
  <c r="W864" i="4"/>
  <c r="H2828" i="3" s="1"/>
  <c r="W866" i="4"/>
  <c r="H2830" i="3" s="1"/>
  <c r="W868" i="4"/>
  <c r="H2832" i="3" s="1"/>
  <c r="W870" i="4"/>
  <c r="H2834" i="3" s="1"/>
  <c r="W872" i="4"/>
  <c r="H2837" i="3" s="1"/>
  <c r="W874" i="4"/>
  <c r="H2839" i="3" s="1"/>
  <c r="W876" i="4"/>
  <c r="H2841" i="3" s="1"/>
  <c r="W878" i="4"/>
  <c r="H2843" i="3" s="1"/>
  <c r="W880" i="4"/>
  <c r="H2845" i="3" s="1"/>
  <c r="W882" i="4"/>
  <c r="H2847" i="3" s="1"/>
  <c r="W884" i="4"/>
  <c r="H2850" i="3" s="1"/>
  <c r="T885" i="4"/>
  <c r="E2851" i="3" s="1"/>
  <c r="V885" i="4"/>
  <c r="G2851" i="3" s="1"/>
  <c r="U890" i="4"/>
  <c r="F2856" i="3" s="1"/>
  <c r="Y890" i="4"/>
  <c r="J2856" i="3" s="1"/>
  <c r="W892" i="4"/>
  <c r="H1863" i="3" s="1"/>
  <c r="T893" i="4"/>
  <c r="E1864" i="3" s="1"/>
  <c r="U898" i="4"/>
  <c r="F1868" i="3" s="1"/>
  <c r="Y898" i="4"/>
  <c r="J1868" i="3" s="1"/>
  <c r="W900" i="4"/>
  <c r="H1870" i="3" s="1"/>
  <c r="T901" i="4"/>
  <c r="E1871" i="3" s="1"/>
  <c r="U906" i="4"/>
  <c r="F1876" i="3" s="1"/>
  <c r="Y906" i="4"/>
  <c r="J1876" i="3" s="1"/>
  <c r="W908" i="4"/>
  <c r="H1879" i="3" s="1"/>
  <c r="T909" i="4"/>
  <c r="E1878" i="3" s="1"/>
  <c r="V909" i="4"/>
  <c r="G1878" i="3" s="1"/>
  <c r="U914" i="4"/>
  <c r="F1884" i="3" s="1"/>
  <c r="Y914" i="4"/>
  <c r="J1884" i="3" s="1"/>
  <c r="W916" i="4"/>
  <c r="H1886" i="3" s="1"/>
  <c r="T917" i="4"/>
  <c r="E1887" i="3" s="1"/>
  <c r="V917" i="4"/>
  <c r="G1887" i="3" s="1"/>
  <c r="U922" i="4"/>
  <c r="F1891" i="3" s="1"/>
  <c r="Y922" i="4"/>
  <c r="J1891" i="3" s="1"/>
  <c r="W924" i="4"/>
  <c r="H1893" i="3" s="1"/>
  <c r="T925" i="4"/>
  <c r="E1894" i="3" s="1"/>
  <c r="V927" i="4"/>
  <c r="G1896" i="3" s="1"/>
  <c r="W929" i="4"/>
  <c r="H1898" i="3" s="1"/>
  <c r="T930" i="4"/>
  <c r="E1899" i="3" s="1"/>
  <c r="V932" i="4"/>
  <c r="G1901" i="3" s="1"/>
  <c r="U935" i="4"/>
  <c r="F1904" i="3" s="1"/>
  <c r="U937" i="4"/>
  <c r="F1906" i="3" s="1"/>
  <c r="U939" i="4"/>
  <c r="F1908" i="3" s="1"/>
  <c r="U941" i="4"/>
  <c r="F1910" i="3" s="1"/>
  <c r="V944" i="4"/>
  <c r="G2038" i="3" s="1"/>
  <c r="Y945" i="4"/>
  <c r="J1913" i="3" s="1"/>
  <c r="Y947" i="4"/>
  <c r="J1915" i="3" s="1"/>
  <c r="U948" i="4"/>
  <c r="F1916" i="3" s="1"/>
  <c r="Y949" i="4"/>
  <c r="J1917" i="3" s="1"/>
  <c r="V951" i="4"/>
  <c r="G1919" i="3" s="1"/>
  <c r="X963" i="4"/>
  <c r="I1933" i="3" s="1"/>
  <c r="X954" i="4"/>
  <c r="I1922" i="3" s="1"/>
  <c r="Y957" i="4"/>
  <c r="J1926" i="3" s="1"/>
  <c r="X961" i="4"/>
  <c r="I1930" i="3" s="1"/>
  <c r="T972" i="4"/>
  <c r="E1942" i="3" s="1"/>
  <c r="V972" i="4"/>
  <c r="G1942" i="3" s="1"/>
  <c r="U974" i="4"/>
  <c r="F1944" i="3" s="1"/>
  <c r="W974" i="4"/>
  <c r="H1944" i="3" s="1"/>
  <c r="V977" i="4"/>
  <c r="G1947" i="3" s="1"/>
  <c r="X977" i="4"/>
  <c r="I1947" i="3" s="1"/>
  <c r="T980" i="4"/>
  <c r="E1950" i="3" s="1"/>
  <c r="V980" i="4"/>
  <c r="G1950" i="3" s="1"/>
  <c r="X980" i="4"/>
  <c r="I1950" i="3" s="1"/>
  <c r="U986" i="4"/>
  <c r="F1956" i="3" s="1"/>
  <c r="W986" i="4"/>
  <c r="H1956" i="3" s="1"/>
  <c r="Y986" i="4"/>
  <c r="J1956" i="3" s="1"/>
  <c r="T993" i="4"/>
  <c r="E1963" i="3" s="1"/>
  <c r="V993" i="4"/>
  <c r="G1963" i="3" s="1"/>
  <c r="X993" i="4"/>
  <c r="I1963" i="3" s="1"/>
  <c r="T996" i="4"/>
  <c r="E1966" i="3" s="1"/>
  <c r="V996" i="4"/>
  <c r="G1966" i="3" s="1"/>
  <c r="X996" i="4"/>
  <c r="I1966" i="3" s="1"/>
  <c r="U999" i="4"/>
  <c r="F1970" i="3" s="1"/>
  <c r="W999" i="4"/>
  <c r="H1970" i="3" s="1"/>
  <c r="Y999" i="4"/>
  <c r="J1970" i="3" s="1"/>
  <c r="U1003" i="4"/>
  <c r="F1974" i="3" s="1"/>
  <c r="W1003" i="4"/>
  <c r="H1974" i="3" s="1"/>
  <c r="Y1003" i="4"/>
  <c r="J1974" i="3" s="1"/>
  <c r="U1007" i="4"/>
  <c r="F1978" i="3" s="1"/>
  <c r="W1007" i="4"/>
  <c r="H1978" i="3" s="1"/>
  <c r="Y1007" i="4"/>
  <c r="J1978" i="3" s="1"/>
  <c r="U1011" i="4"/>
  <c r="F1982" i="3" s="1"/>
  <c r="W1011" i="4"/>
  <c r="H1982" i="3" s="1"/>
  <c r="Y1011" i="4"/>
  <c r="J1982" i="3" s="1"/>
  <c r="U1015" i="4"/>
  <c r="F1985" i="3" s="1"/>
  <c r="W1015" i="4"/>
  <c r="H1985" i="3" s="1"/>
  <c r="Y1015" i="4"/>
  <c r="J1985" i="3" s="1"/>
  <c r="U1019" i="4"/>
  <c r="F1989" i="3" s="1"/>
  <c r="W1019" i="4"/>
  <c r="H1989" i="3" s="1"/>
  <c r="Y1019" i="4"/>
  <c r="J1989" i="3" s="1"/>
  <c r="U1023" i="4"/>
  <c r="F1993" i="3" s="1"/>
  <c r="W1023" i="4"/>
  <c r="H1993" i="3" s="1"/>
  <c r="Y1023" i="4"/>
  <c r="J1993" i="3" s="1"/>
  <c r="U1027" i="4"/>
  <c r="F1998" i="3" s="1"/>
  <c r="W1027" i="4"/>
  <c r="H1998" i="3" s="1"/>
  <c r="Y1027" i="4"/>
  <c r="J1998" i="3" s="1"/>
  <c r="U1031" i="4"/>
  <c r="F2001" i="3" s="1"/>
  <c r="W1031" i="4"/>
  <c r="H2001" i="3" s="1"/>
  <c r="Y1031" i="4"/>
  <c r="J2001" i="3" s="1"/>
  <c r="U1035" i="4"/>
  <c r="F2005" i="3" s="1"/>
  <c r="W1035" i="4"/>
  <c r="H2005" i="3" s="1"/>
  <c r="Y1035" i="4"/>
  <c r="J2005" i="3" s="1"/>
  <c r="U1039" i="4"/>
  <c r="F2014" i="3" s="1"/>
  <c r="W1039" i="4"/>
  <c r="H2014" i="3" s="1"/>
  <c r="Y1039" i="4"/>
  <c r="J2014" i="3" s="1"/>
  <c r="U1043" i="4"/>
  <c r="F2012" i="3" s="1"/>
  <c r="W1043" i="4"/>
  <c r="H2012" i="3" s="1"/>
  <c r="Y1045" i="4"/>
  <c r="J2015" i="3" s="1"/>
  <c r="U1047" i="4"/>
  <c r="F2017" i="3" s="1"/>
  <c r="W1047" i="4"/>
  <c r="H2017" i="3" s="1"/>
  <c r="Y1049" i="4"/>
  <c r="J2020" i="3" s="1"/>
  <c r="U1051" i="4"/>
  <c r="F2021" i="3" s="1"/>
  <c r="W1051" i="4"/>
  <c r="H2021" i="3" s="1"/>
  <c r="T1056" i="4"/>
  <c r="E2026" i="3" s="1"/>
  <c r="U1062" i="4"/>
  <c r="F2032" i="3" s="1"/>
  <c r="Y1062" i="4"/>
  <c r="J2032" i="3" s="1"/>
  <c r="V1067" i="4"/>
  <c r="G2037" i="3" s="1"/>
  <c r="U1070" i="4"/>
  <c r="F2065" i="3" s="1"/>
  <c r="Y1070" i="4"/>
  <c r="J2065" i="3" s="1"/>
  <c r="V1075" i="4"/>
  <c r="G2070" i="3" s="1"/>
  <c r="U1078" i="4"/>
  <c r="F2073" i="3" s="1"/>
  <c r="Y1078" i="4"/>
  <c r="J2073" i="3" s="1"/>
  <c r="V1083" i="4"/>
  <c r="G2078" i="3" s="1"/>
  <c r="U1086" i="4"/>
  <c r="F2081" i="3" s="1"/>
  <c r="Y1086" i="4"/>
  <c r="J2081" i="3" s="1"/>
  <c r="X1101" i="4"/>
  <c r="I2096" i="3" s="1"/>
  <c r="Y1104" i="4"/>
  <c r="J2099" i="3" s="1"/>
  <c r="Y1107" i="4"/>
  <c r="J2102" i="3" s="1"/>
  <c r="Y1119" i="4"/>
  <c r="J2114" i="3" s="1"/>
  <c r="Y1127" i="4"/>
  <c r="J2122" i="3" s="1"/>
  <c r="Y1135" i="4"/>
  <c r="J2130" i="3" s="1"/>
  <c r="Y1138" i="4"/>
  <c r="J2133" i="3" s="1"/>
  <c r="X1095" i="4"/>
  <c r="I2090" i="3" s="1"/>
  <c r="Y1098" i="4"/>
  <c r="J2093" i="3" s="1"/>
  <c r="Y1101" i="4"/>
  <c r="J2096" i="3" s="1"/>
  <c r="X1111" i="4"/>
  <c r="I2106" i="3" s="1"/>
  <c r="Y1114" i="4"/>
  <c r="J2109" i="3" s="1"/>
  <c r="Y1122" i="4"/>
  <c r="J2117" i="3" s="1"/>
  <c r="Y1130" i="4"/>
  <c r="J2125" i="3" s="1"/>
  <c r="V1138" i="4"/>
  <c r="G2133" i="3" s="1"/>
  <c r="U1141" i="4"/>
  <c r="F2136" i="3" s="1"/>
  <c r="Y1141" i="4"/>
  <c r="J2136" i="3" s="1"/>
  <c r="V1144" i="4"/>
  <c r="G2139" i="3" s="1"/>
  <c r="X1144" i="4"/>
  <c r="I2139" i="3" s="1"/>
  <c r="V957" i="4"/>
  <c r="G1926" i="3" s="1"/>
  <c r="X959" i="4"/>
  <c r="I1928" i="3" s="1"/>
  <c r="W960" i="4"/>
  <c r="H1929" i="3" s="1"/>
  <c r="Y962" i="4"/>
  <c r="J1931" i="3" s="1"/>
  <c r="T966" i="4"/>
  <c r="E1936" i="3" s="1"/>
  <c r="V966" i="4"/>
  <c r="G1936" i="3" s="1"/>
  <c r="X966" i="4"/>
  <c r="I1936" i="3" s="1"/>
  <c r="U968" i="4"/>
  <c r="F1938" i="3" s="1"/>
  <c r="W968" i="4"/>
  <c r="H1938" i="3" s="1"/>
  <c r="T978" i="4"/>
  <c r="E1948" i="3" s="1"/>
  <c r="V978" i="4"/>
  <c r="G1948" i="3" s="1"/>
  <c r="X978" i="4"/>
  <c r="I1948" i="3" s="1"/>
  <c r="U984" i="4"/>
  <c r="F1954" i="3" s="1"/>
  <c r="W984" i="4"/>
  <c r="H1954" i="3" s="1"/>
  <c r="Y984" i="4"/>
  <c r="J1954" i="3" s="1"/>
  <c r="T991" i="4"/>
  <c r="E1961" i="3" s="1"/>
  <c r="V991" i="4"/>
  <c r="G1961" i="3" s="1"/>
  <c r="X991" i="4"/>
  <c r="I1961" i="3" s="1"/>
  <c r="T994" i="4"/>
  <c r="E1964" i="3" s="1"/>
  <c r="V994" i="4"/>
  <c r="G1964" i="3" s="1"/>
  <c r="X994" i="4"/>
  <c r="I1964" i="3" s="1"/>
  <c r="T1001" i="4"/>
  <c r="E1972" i="3" s="1"/>
  <c r="V1001" i="4"/>
  <c r="G1972" i="3" s="1"/>
  <c r="X1001" i="4"/>
  <c r="I1972" i="3" s="1"/>
  <c r="T1005" i="4"/>
  <c r="E1976" i="3" s="1"/>
  <c r="V1005" i="4"/>
  <c r="G1976" i="3" s="1"/>
  <c r="X1005" i="4"/>
  <c r="I1976" i="3" s="1"/>
  <c r="T1009" i="4"/>
  <c r="E1980" i="3" s="1"/>
  <c r="V1009" i="4"/>
  <c r="G1980" i="3" s="1"/>
  <c r="X1009" i="4"/>
  <c r="I1980" i="3" s="1"/>
  <c r="T1013" i="4"/>
  <c r="E1968" i="3" s="1"/>
  <c r="V1013" i="4"/>
  <c r="G1968" i="3" s="1"/>
  <c r="X1013" i="4"/>
  <c r="I1968" i="3" s="1"/>
  <c r="T1017" i="4"/>
  <c r="E1987" i="3" s="1"/>
  <c r="V1017" i="4"/>
  <c r="G1987" i="3" s="1"/>
  <c r="X1017" i="4"/>
  <c r="I1987" i="3" s="1"/>
  <c r="T1021" i="4"/>
  <c r="E1991" i="3" s="1"/>
  <c r="V1021" i="4"/>
  <c r="G1991" i="3" s="1"/>
  <c r="X1021" i="4"/>
  <c r="I1991" i="3" s="1"/>
  <c r="T1025" i="4"/>
  <c r="E1995" i="3" s="1"/>
  <c r="V1025" i="4"/>
  <c r="G1995" i="3" s="1"/>
  <c r="X1025" i="4"/>
  <c r="I1995" i="3" s="1"/>
  <c r="T1029" i="4"/>
  <c r="E1996" i="3" s="1"/>
  <c r="V1029" i="4"/>
  <c r="G1996" i="3" s="1"/>
  <c r="X1029" i="4"/>
  <c r="I1996" i="3" s="1"/>
  <c r="T1033" i="4"/>
  <c r="E2002" i="3" s="1"/>
  <c r="V1033" i="4"/>
  <c r="G2002" i="3" s="1"/>
  <c r="X1033" i="4"/>
  <c r="I2002" i="3" s="1"/>
  <c r="T1037" i="4"/>
  <c r="E2007" i="3" s="1"/>
  <c r="V1037" i="4"/>
  <c r="G2007" i="3" s="1"/>
  <c r="X1039" i="4"/>
  <c r="I2014" i="3" s="1"/>
  <c r="T1041" i="4"/>
  <c r="E2010" i="3" s="1"/>
  <c r="V1041" i="4"/>
  <c r="G2010" i="3" s="1"/>
  <c r="X1043" i="4"/>
  <c r="I2012" i="3" s="1"/>
  <c r="T1045" i="4"/>
  <c r="E2015" i="3" s="1"/>
  <c r="V1045" i="4"/>
  <c r="G2015" i="3" s="1"/>
  <c r="X1047" i="4"/>
  <c r="I2017" i="3" s="1"/>
  <c r="T1049" i="4"/>
  <c r="E2020" i="3" s="1"/>
  <c r="V1049" i="4"/>
  <c r="G2020" i="3" s="1"/>
  <c r="X1051" i="4"/>
  <c r="I2021" i="3" s="1"/>
  <c r="U1052" i="4"/>
  <c r="F2022" i="3" s="1"/>
  <c r="W1052" i="4"/>
  <c r="H2022" i="3" s="1"/>
  <c r="Y1056" i="4"/>
  <c r="J2026" i="3" s="1"/>
  <c r="U1057" i="4"/>
  <c r="F2027" i="3" s="1"/>
  <c r="Y1057" i="4"/>
  <c r="J2027" i="3" s="1"/>
  <c r="U1058" i="4"/>
  <c r="F2028" i="3" s="1"/>
  <c r="U1063" i="4"/>
  <c r="F2033" i="3" s="1"/>
  <c r="Y1063" i="4"/>
  <c r="J2033" i="3" s="1"/>
  <c r="U1071" i="4"/>
  <c r="F2066" i="3" s="1"/>
  <c r="Y1071" i="4"/>
  <c r="J2066" i="3" s="1"/>
  <c r="U1079" i="4"/>
  <c r="F2074" i="3" s="1"/>
  <c r="Y1079" i="4"/>
  <c r="J2074" i="3" s="1"/>
  <c r="U1087" i="4"/>
  <c r="F2082" i="3" s="1"/>
  <c r="Y1142" i="4"/>
  <c r="J2137" i="3" s="1"/>
  <c r="U952" i="4"/>
  <c r="F1920" i="3" s="1"/>
  <c r="Y955" i="4"/>
  <c r="J1924" i="3" s="1"/>
  <c r="W957" i="4"/>
  <c r="H1926" i="3" s="1"/>
  <c r="Y959" i="4"/>
  <c r="J1928" i="3" s="1"/>
  <c r="V961" i="4"/>
  <c r="G1930" i="3" s="1"/>
  <c r="T964" i="4"/>
  <c r="E1934" i="3" s="1"/>
  <c r="V964" i="4"/>
  <c r="G1934" i="3" s="1"/>
  <c r="X964" i="4"/>
  <c r="I1934" i="3" s="1"/>
  <c r="U966" i="4"/>
  <c r="F1936" i="3" s="1"/>
  <c r="W966" i="4"/>
  <c r="H1936" i="3" s="1"/>
  <c r="X973" i="4"/>
  <c r="I1943" i="3" s="1"/>
  <c r="U978" i="4"/>
  <c r="F1948" i="3" s="1"/>
  <c r="W978" i="4"/>
  <c r="H1948" i="3" s="1"/>
  <c r="Y978" i="4"/>
  <c r="J1948" i="3" s="1"/>
  <c r="T985" i="4"/>
  <c r="E1955" i="3" s="1"/>
  <c r="V985" i="4"/>
  <c r="G1955" i="3" s="1"/>
  <c r="X985" i="4"/>
  <c r="I1955" i="3" s="1"/>
  <c r="T988" i="4"/>
  <c r="E1958" i="3" s="1"/>
  <c r="V988" i="4"/>
  <c r="G1958" i="3" s="1"/>
  <c r="X988" i="4"/>
  <c r="I1958" i="3" s="1"/>
  <c r="U994" i="4"/>
  <c r="F1964" i="3" s="1"/>
  <c r="W994" i="4"/>
  <c r="H1964" i="3" s="1"/>
  <c r="Y994" i="4"/>
  <c r="J1964" i="3" s="1"/>
  <c r="U1001" i="4"/>
  <c r="F1972" i="3" s="1"/>
  <c r="W1001" i="4"/>
  <c r="H1972" i="3" s="1"/>
  <c r="Y1001" i="4"/>
  <c r="J1972" i="3" s="1"/>
  <c r="U1005" i="4"/>
  <c r="F1976" i="3" s="1"/>
  <c r="W1005" i="4"/>
  <c r="H1976" i="3" s="1"/>
  <c r="Y1005" i="4"/>
  <c r="J1976" i="3" s="1"/>
  <c r="U1009" i="4"/>
  <c r="F1980" i="3" s="1"/>
  <c r="W1009" i="4"/>
  <c r="H1980" i="3" s="1"/>
  <c r="Y1009" i="4"/>
  <c r="J1980" i="3" s="1"/>
  <c r="U1013" i="4"/>
  <c r="F1968" i="3" s="1"/>
  <c r="W1013" i="4"/>
  <c r="H1968" i="3" s="1"/>
  <c r="Y1013" i="4"/>
  <c r="J1968" i="3" s="1"/>
  <c r="U1017" i="4"/>
  <c r="F1987" i="3" s="1"/>
  <c r="W1017" i="4"/>
  <c r="H1987" i="3" s="1"/>
  <c r="Y1017" i="4"/>
  <c r="J1987" i="3" s="1"/>
  <c r="U1021" i="4"/>
  <c r="F1991" i="3" s="1"/>
  <c r="W1021" i="4"/>
  <c r="H1991" i="3" s="1"/>
  <c r="Y1021" i="4"/>
  <c r="J1991" i="3" s="1"/>
  <c r="U1025" i="4"/>
  <c r="F1995" i="3" s="1"/>
  <c r="W1025" i="4"/>
  <c r="H1995" i="3" s="1"/>
  <c r="Y1025" i="4"/>
  <c r="J1995" i="3" s="1"/>
  <c r="U1029" i="4"/>
  <c r="F1996" i="3" s="1"/>
  <c r="W1029" i="4"/>
  <c r="H1996" i="3" s="1"/>
  <c r="Y1029" i="4"/>
  <c r="J1996" i="3" s="1"/>
  <c r="U1033" i="4"/>
  <c r="F2002" i="3" s="1"/>
  <c r="W1033" i="4"/>
  <c r="H2002" i="3" s="1"/>
  <c r="Y1033" i="4"/>
  <c r="J2002" i="3" s="1"/>
  <c r="U1037" i="4"/>
  <c r="F2007" i="3" s="1"/>
  <c r="W1037" i="4"/>
  <c r="H2007" i="3" s="1"/>
  <c r="Y1037" i="4"/>
  <c r="J2007" i="3" s="1"/>
  <c r="U1041" i="4"/>
  <c r="F2010" i="3" s="1"/>
  <c r="W1041" i="4"/>
  <c r="H2010" i="3" s="1"/>
  <c r="Y1041" i="4"/>
  <c r="J2010" i="3" s="1"/>
  <c r="Y1043" i="4"/>
  <c r="J2012" i="3" s="1"/>
  <c r="U1045" i="4"/>
  <c r="F2015" i="3" s="1"/>
  <c r="W1045" i="4"/>
  <c r="H2015" i="3" s="1"/>
  <c r="Y1047" i="4"/>
  <c r="J2017" i="3" s="1"/>
  <c r="U1049" i="4"/>
  <c r="F2020" i="3" s="1"/>
  <c r="W1049" i="4"/>
  <c r="H2020" i="3" s="1"/>
  <c r="Y1051" i="4"/>
  <c r="J2021" i="3" s="1"/>
  <c r="X1056" i="4"/>
  <c r="I2026" i="3" s="1"/>
  <c r="X1057" i="4"/>
  <c r="I2027" i="3" s="1"/>
  <c r="T1058" i="4"/>
  <c r="E2028" i="3" s="1"/>
  <c r="X1058" i="4"/>
  <c r="I2028" i="3" s="1"/>
  <c r="V1063" i="4"/>
  <c r="G2033" i="3" s="1"/>
  <c r="U1066" i="4"/>
  <c r="F2036" i="3" s="1"/>
  <c r="Y1066" i="4"/>
  <c r="J2036" i="3" s="1"/>
  <c r="V1071" i="4"/>
  <c r="G2066" i="3" s="1"/>
  <c r="U1074" i="4"/>
  <c r="F2069" i="3" s="1"/>
  <c r="Y1074" i="4"/>
  <c r="J2069" i="3" s="1"/>
  <c r="V1079" i="4"/>
  <c r="G2074" i="3" s="1"/>
  <c r="U1082" i="4"/>
  <c r="F2077" i="3" s="1"/>
  <c r="Y1082" i="4"/>
  <c r="J2077" i="3" s="1"/>
  <c r="V1087" i="4"/>
  <c r="G2082" i="3" s="1"/>
  <c r="U1090" i="4"/>
  <c r="F2085" i="3" s="1"/>
  <c r="T1093" i="4"/>
  <c r="E2088" i="3" s="1"/>
  <c r="U1096" i="4"/>
  <c r="F2091" i="3" s="1"/>
  <c r="Y1096" i="4"/>
  <c r="J2091" i="3" s="1"/>
  <c r="U1099" i="4"/>
  <c r="F2094" i="3" s="1"/>
  <c r="Y1099" i="4"/>
  <c r="J2094" i="3" s="1"/>
  <c r="T1109" i="4"/>
  <c r="E2104" i="3" s="1"/>
  <c r="X1109" i="4"/>
  <c r="I2104" i="3" s="1"/>
  <c r="U1112" i="4"/>
  <c r="F2107" i="3" s="1"/>
  <c r="Y1112" i="4"/>
  <c r="J2107" i="3" s="1"/>
  <c r="U1115" i="4"/>
  <c r="F2110" i="3" s="1"/>
  <c r="Y1115" i="4"/>
  <c r="J2110" i="3" s="1"/>
  <c r="W1117" i="4"/>
  <c r="H2112" i="3" s="1"/>
  <c r="T1118" i="4"/>
  <c r="E2113" i="3" s="1"/>
  <c r="V1120" i="4"/>
  <c r="G2115" i="3" s="1"/>
  <c r="U1123" i="4"/>
  <c r="F2118" i="3" s="1"/>
  <c r="Y1123" i="4"/>
  <c r="J2118" i="3" s="1"/>
  <c r="W1125" i="4"/>
  <c r="H2120" i="3" s="1"/>
  <c r="T1126" i="4"/>
  <c r="E2121" i="3" s="1"/>
  <c r="V1128" i="4"/>
  <c r="G2123" i="3" s="1"/>
  <c r="U1131" i="4"/>
  <c r="F2126" i="3" s="1"/>
  <c r="Y1131" i="4"/>
  <c r="J2126" i="3" s="1"/>
  <c r="W1133" i="4"/>
  <c r="H2128" i="3" s="1"/>
  <c r="T1134" i="4"/>
  <c r="E2129" i="3" s="1"/>
  <c r="V1136" i="4"/>
  <c r="G2131" i="3" s="1"/>
  <c r="V1139" i="4"/>
  <c r="G2134" i="3" s="1"/>
  <c r="X1141" i="4"/>
  <c r="I2136" i="3" s="1"/>
  <c r="U1146" i="4"/>
  <c r="F2141" i="3" s="1"/>
  <c r="Y1146" i="4"/>
  <c r="J2141" i="3" s="1"/>
  <c r="X971" i="4"/>
  <c r="I1941" i="3" s="1"/>
  <c r="T976" i="4"/>
  <c r="E1946" i="3" s="1"/>
  <c r="X976" i="4"/>
  <c r="I1946" i="3" s="1"/>
  <c r="T979" i="4"/>
  <c r="E1949" i="3" s="1"/>
  <c r="X979" i="4"/>
  <c r="I1949" i="3" s="1"/>
  <c r="T982" i="4"/>
  <c r="E1952" i="3" s="1"/>
  <c r="X982" i="4"/>
  <c r="I1952" i="3" s="1"/>
  <c r="U988" i="4"/>
  <c r="F1958" i="3" s="1"/>
  <c r="Y988" i="4"/>
  <c r="J1958" i="3" s="1"/>
  <c r="T995" i="4"/>
  <c r="E1965" i="3" s="1"/>
  <c r="X995" i="4"/>
  <c r="I1965" i="3" s="1"/>
  <c r="T998" i="4"/>
  <c r="E1969" i="3" s="1"/>
  <c r="X998" i="4"/>
  <c r="I1969" i="3" s="1"/>
  <c r="T1002" i="4"/>
  <c r="E1973" i="3" s="1"/>
  <c r="X1002" i="4"/>
  <c r="I1973" i="3" s="1"/>
  <c r="T1006" i="4"/>
  <c r="E1977" i="3" s="1"/>
  <c r="X1006" i="4"/>
  <c r="I1977" i="3" s="1"/>
  <c r="T1010" i="4"/>
  <c r="E1981" i="3" s="1"/>
  <c r="X1010" i="4"/>
  <c r="I1981" i="3" s="1"/>
  <c r="T1014" i="4"/>
  <c r="E1984" i="3" s="1"/>
  <c r="X1014" i="4"/>
  <c r="I1984" i="3" s="1"/>
  <c r="T1018" i="4"/>
  <c r="E1988" i="3" s="1"/>
  <c r="X1018" i="4"/>
  <c r="I1988" i="3" s="1"/>
  <c r="T1022" i="4"/>
  <c r="E1992" i="3" s="1"/>
  <c r="X1022" i="4"/>
  <c r="I1992" i="3" s="1"/>
  <c r="T1026" i="4"/>
  <c r="E1997" i="3" s="1"/>
  <c r="X1026" i="4"/>
  <c r="I1997" i="3" s="1"/>
  <c r="T1030" i="4"/>
  <c r="E1999" i="3" s="1"/>
  <c r="X1030" i="4"/>
  <c r="I1999" i="3" s="1"/>
  <c r="T1034" i="4"/>
  <c r="E2003" i="3" s="1"/>
  <c r="X1034" i="4"/>
  <c r="I2003" i="3" s="1"/>
  <c r="X1036" i="4"/>
  <c r="I2006" i="3" s="1"/>
  <c r="T1038" i="4"/>
  <c r="E2008" i="3" s="1"/>
  <c r="X1040" i="4"/>
  <c r="I2009" i="3" s="1"/>
  <c r="T1042" i="4"/>
  <c r="E2011" i="3" s="1"/>
  <c r="X1044" i="4"/>
  <c r="I2013" i="3" s="1"/>
  <c r="T1046" i="4"/>
  <c r="E2016" i="3" s="1"/>
  <c r="X1048" i="4"/>
  <c r="I2018" i="3" s="1"/>
  <c r="T1050" i="4"/>
  <c r="E2019" i="3" s="1"/>
  <c r="T1053" i="4"/>
  <c r="E2023" i="3" s="1"/>
  <c r="U1061" i="4"/>
  <c r="F2031" i="3" s="1"/>
  <c r="Y1061" i="4"/>
  <c r="J2031" i="3" s="1"/>
  <c r="U1069" i="4"/>
  <c r="F2064" i="3" s="1"/>
  <c r="Y1069" i="4"/>
  <c r="J2064" i="3" s="1"/>
  <c r="U1077" i="4"/>
  <c r="F2072" i="3" s="1"/>
  <c r="Y1077" i="4"/>
  <c r="J2072" i="3" s="1"/>
  <c r="U1085" i="4"/>
  <c r="F2080" i="3" s="1"/>
  <c r="Y1085" i="4"/>
  <c r="J2080" i="3" s="1"/>
  <c r="U1093" i="4"/>
  <c r="F2088" i="3" s="1"/>
  <c r="Y1093" i="4"/>
  <c r="J2088" i="3" s="1"/>
  <c r="T1103" i="4"/>
  <c r="E2098" i="3" s="1"/>
  <c r="X1103" i="4"/>
  <c r="I2098" i="3" s="1"/>
  <c r="U1106" i="4"/>
  <c r="F2101" i="3" s="1"/>
  <c r="Y1106" i="4"/>
  <c r="J2101" i="3" s="1"/>
  <c r="U1109" i="4"/>
  <c r="F2104" i="3" s="1"/>
  <c r="Y1109" i="4"/>
  <c r="J2104" i="3" s="1"/>
  <c r="U1118" i="4"/>
  <c r="F2113" i="3" s="1"/>
  <c r="Y1118" i="4"/>
  <c r="J2113" i="3" s="1"/>
  <c r="W1120" i="4"/>
  <c r="H2115" i="3" s="1"/>
  <c r="T1121" i="4"/>
  <c r="E2116" i="3" s="1"/>
  <c r="V1123" i="4"/>
  <c r="G2118" i="3" s="1"/>
  <c r="U1126" i="4"/>
  <c r="F2121" i="3" s="1"/>
  <c r="Y1126" i="4"/>
  <c r="J2121" i="3" s="1"/>
  <c r="W1128" i="4"/>
  <c r="H2123" i="3" s="1"/>
  <c r="T1129" i="4"/>
  <c r="E2124" i="3" s="1"/>
  <c r="V1131" i="4"/>
  <c r="G2126" i="3" s="1"/>
  <c r="U1134" i="4"/>
  <c r="F2129" i="3" s="1"/>
  <c r="Y1134" i="4"/>
  <c r="J2129" i="3" s="1"/>
  <c r="W1136" i="4"/>
  <c r="H2131" i="3" s="1"/>
  <c r="T1137" i="4"/>
  <c r="E2132" i="3" s="1"/>
  <c r="U1143" i="4"/>
  <c r="F2138" i="3" s="1"/>
  <c r="Y1143" i="4"/>
  <c r="J2138" i="3" s="1"/>
  <c r="X1145" i="4"/>
  <c r="I2140" i="3" s="1"/>
  <c r="X1146" i="4"/>
  <c r="I2141" i="3" s="1"/>
  <c r="U976" i="4"/>
  <c r="F1946" i="3" s="1"/>
  <c r="U982" i="4"/>
  <c r="F1952" i="3" s="1"/>
  <c r="Y982" i="4"/>
  <c r="J1952" i="3" s="1"/>
  <c r="T989" i="4"/>
  <c r="E1959" i="3" s="1"/>
  <c r="X989" i="4"/>
  <c r="I1959" i="3" s="1"/>
  <c r="T992" i="4"/>
  <c r="E1962" i="3" s="1"/>
  <c r="X992" i="4"/>
  <c r="I1962" i="3" s="1"/>
  <c r="U998" i="4"/>
  <c r="F1969" i="3" s="1"/>
  <c r="Y998" i="4"/>
  <c r="J1969" i="3" s="1"/>
  <c r="U1002" i="4"/>
  <c r="F1973" i="3" s="1"/>
  <c r="Y1002" i="4"/>
  <c r="J1973" i="3" s="1"/>
  <c r="U1006" i="4"/>
  <c r="F1977" i="3" s="1"/>
  <c r="Y1006" i="4"/>
  <c r="J1977" i="3" s="1"/>
  <c r="U1010" i="4"/>
  <c r="F1981" i="3" s="1"/>
  <c r="Y1010" i="4"/>
  <c r="J1981" i="3" s="1"/>
  <c r="U1014" i="4"/>
  <c r="F1984" i="3" s="1"/>
  <c r="Y1014" i="4"/>
  <c r="J1984" i="3" s="1"/>
  <c r="U1018" i="4"/>
  <c r="F1988" i="3" s="1"/>
  <c r="Y1018" i="4"/>
  <c r="J1988" i="3" s="1"/>
  <c r="U1022" i="4"/>
  <c r="F1992" i="3" s="1"/>
  <c r="Y1022" i="4"/>
  <c r="J1992" i="3" s="1"/>
  <c r="U1026" i="4"/>
  <c r="F1997" i="3" s="1"/>
  <c r="Y1026" i="4"/>
  <c r="J1997" i="3" s="1"/>
  <c r="U1030" i="4"/>
  <c r="F1999" i="3" s="1"/>
  <c r="Y1030" i="4"/>
  <c r="J1999" i="3" s="1"/>
  <c r="U1034" i="4"/>
  <c r="F2003" i="3" s="1"/>
  <c r="Y1034" i="4"/>
  <c r="J2003" i="3" s="1"/>
  <c r="U1038" i="4"/>
  <c r="F2008" i="3" s="1"/>
  <c r="Y1038" i="4"/>
  <c r="J2008" i="3" s="1"/>
  <c r="U1042" i="4"/>
  <c r="F2011" i="3" s="1"/>
  <c r="Y1044" i="4"/>
  <c r="J2013" i="3" s="1"/>
  <c r="U1046" i="4"/>
  <c r="F2016" i="3" s="1"/>
  <c r="Y1048" i="4"/>
  <c r="J2018" i="3" s="1"/>
  <c r="U1050" i="4"/>
  <c r="F2019" i="3" s="1"/>
  <c r="X1052" i="4"/>
  <c r="I2022" i="3" s="1"/>
  <c r="U1053" i="4"/>
  <c r="F2023" i="3" s="1"/>
  <c r="V1055" i="4"/>
  <c r="G2025" i="3" s="1"/>
  <c r="V1061" i="4"/>
  <c r="G2031" i="3" s="1"/>
  <c r="U1064" i="4"/>
  <c r="F2034" i="3" s="1"/>
  <c r="Y1064" i="4"/>
  <c r="J2034" i="3" s="1"/>
  <c r="V1069" i="4"/>
  <c r="G2064" i="3" s="1"/>
  <c r="U1072" i="4"/>
  <c r="F2067" i="3" s="1"/>
  <c r="Y1072" i="4"/>
  <c r="J2067" i="3" s="1"/>
  <c r="V1077" i="4"/>
  <c r="G2072" i="3" s="1"/>
  <c r="U1080" i="4"/>
  <c r="F2075" i="3" s="1"/>
  <c r="Y1080" i="4"/>
  <c r="J2075" i="3" s="1"/>
  <c r="V1085" i="4"/>
  <c r="G2080" i="3" s="1"/>
  <c r="U1088" i="4"/>
  <c r="F2083" i="3" s="1"/>
  <c r="Y1088" i="4"/>
  <c r="J2083" i="3" s="1"/>
  <c r="T1091" i="4"/>
  <c r="E2086" i="3" s="1"/>
  <c r="T1097" i="4"/>
  <c r="E2092" i="3" s="1"/>
  <c r="X1097" i="4"/>
  <c r="I2092" i="3" s="1"/>
  <c r="U1100" i="4"/>
  <c r="F2095" i="3" s="1"/>
  <c r="Y1100" i="4"/>
  <c r="J2095" i="3" s="1"/>
  <c r="U1103" i="4"/>
  <c r="F2098" i="3" s="1"/>
  <c r="Y1103" i="4"/>
  <c r="J2098" i="3" s="1"/>
  <c r="T1113" i="4"/>
  <c r="E2108" i="3" s="1"/>
  <c r="X1113" i="4"/>
  <c r="I2108" i="3" s="1"/>
  <c r="W1115" i="4"/>
  <c r="H2110" i="3" s="1"/>
  <c r="V1118" i="4"/>
  <c r="G2113" i="3" s="1"/>
  <c r="U1121" i="4"/>
  <c r="F2116" i="3" s="1"/>
  <c r="Y1121" i="4"/>
  <c r="J2116" i="3" s="1"/>
  <c r="W1123" i="4"/>
  <c r="H2118" i="3" s="1"/>
  <c r="T1124" i="4"/>
  <c r="E2119" i="3" s="1"/>
  <c r="V1126" i="4"/>
  <c r="G2121" i="3" s="1"/>
  <c r="U1129" i="4"/>
  <c r="F2124" i="3" s="1"/>
  <c r="Y1129" i="4"/>
  <c r="J2124" i="3" s="1"/>
  <c r="W1131" i="4"/>
  <c r="H2126" i="3" s="1"/>
  <c r="T1132" i="4"/>
  <c r="E2127" i="3" s="1"/>
  <c r="V1134" i="4"/>
  <c r="G2129" i="3" s="1"/>
  <c r="X1142" i="4"/>
  <c r="I2137" i="3" s="1"/>
  <c r="V1143" i="4"/>
  <c r="G2138" i="3" s="1"/>
  <c r="Y1150" i="4"/>
  <c r="J2146" i="3" s="1"/>
  <c r="X951" i="4"/>
  <c r="I1919" i="3" s="1"/>
  <c r="V955" i="4"/>
  <c r="G1924" i="3" s="1"/>
  <c r="X957" i="4"/>
  <c r="I1926" i="3" s="1"/>
  <c r="V959" i="4"/>
  <c r="G1928" i="3" s="1"/>
  <c r="Y960" i="4"/>
  <c r="J1929" i="3" s="1"/>
  <c r="U962" i="4"/>
  <c r="F1931" i="3" s="1"/>
  <c r="W962" i="4"/>
  <c r="H1931" i="3" s="1"/>
  <c r="T974" i="4"/>
  <c r="E1944" i="3" s="1"/>
  <c r="V974" i="4"/>
  <c r="G1944" i="3" s="1"/>
  <c r="X974" i="4"/>
  <c r="I1944" i="3" s="1"/>
  <c r="T983" i="4"/>
  <c r="E1953" i="3" s="1"/>
  <c r="V983" i="4"/>
  <c r="G1953" i="3" s="1"/>
  <c r="X983" i="4"/>
  <c r="I1953" i="3" s="1"/>
  <c r="T986" i="4"/>
  <c r="E1956" i="3" s="1"/>
  <c r="V986" i="4"/>
  <c r="G1956" i="3" s="1"/>
  <c r="X986" i="4"/>
  <c r="I1956" i="3" s="1"/>
  <c r="U992" i="4"/>
  <c r="F1962" i="3" s="1"/>
  <c r="W992" i="4"/>
  <c r="H1962" i="3" s="1"/>
  <c r="Y992" i="4"/>
  <c r="J1962" i="3" s="1"/>
  <c r="T999" i="4"/>
  <c r="E1970" i="3" s="1"/>
  <c r="V999" i="4"/>
  <c r="G1970" i="3" s="1"/>
  <c r="X999" i="4"/>
  <c r="I1970" i="3" s="1"/>
  <c r="T1003" i="4"/>
  <c r="E1974" i="3" s="1"/>
  <c r="V1003" i="4"/>
  <c r="G1974" i="3" s="1"/>
  <c r="X1003" i="4"/>
  <c r="I1974" i="3" s="1"/>
  <c r="T1007" i="4"/>
  <c r="E1978" i="3" s="1"/>
  <c r="V1007" i="4"/>
  <c r="G1978" i="3" s="1"/>
  <c r="X1007" i="4"/>
  <c r="I1978" i="3" s="1"/>
  <c r="T1011" i="4"/>
  <c r="E1982" i="3" s="1"/>
  <c r="V1011" i="4"/>
  <c r="G1982" i="3" s="1"/>
  <c r="X1011" i="4"/>
  <c r="I1982" i="3" s="1"/>
  <c r="T1015" i="4"/>
  <c r="E1985" i="3" s="1"/>
  <c r="V1015" i="4"/>
  <c r="G1985" i="3" s="1"/>
  <c r="X1015" i="4"/>
  <c r="I1985" i="3" s="1"/>
  <c r="T1019" i="4"/>
  <c r="E1989" i="3" s="1"/>
  <c r="V1019" i="4"/>
  <c r="G1989" i="3" s="1"/>
  <c r="X1019" i="4"/>
  <c r="I1989" i="3" s="1"/>
  <c r="T1023" i="4"/>
  <c r="E1993" i="3" s="1"/>
  <c r="V1023" i="4"/>
  <c r="G1993" i="3" s="1"/>
  <c r="X1023" i="4"/>
  <c r="I1993" i="3" s="1"/>
  <c r="T1027" i="4"/>
  <c r="E1998" i="3" s="1"/>
  <c r="V1027" i="4"/>
  <c r="G1998" i="3" s="1"/>
  <c r="X1027" i="4"/>
  <c r="I1998" i="3" s="1"/>
  <c r="T1031" i="4"/>
  <c r="E2001" i="3" s="1"/>
  <c r="V1031" i="4"/>
  <c r="G2001" i="3" s="1"/>
  <c r="X1031" i="4"/>
  <c r="I2001" i="3" s="1"/>
  <c r="T1035" i="4"/>
  <c r="E2005" i="3" s="1"/>
  <c r="V1035" i="4"/>
  <c r="G2005" i="3" s="1"/>
  <c r="X1035" i="4"/>
  <c r="I2005" i="3" s="1"/>
  <c r="X1037" i="4"/>
  <c r="I2007" i="3" s="1"/>
  <c r="T1039" i="4"/>
  <c r="E2014" i="3" s="1"/>
  <c r="V1039" i="4"/>
  <c r="G2014" i="3" s="1"/>
  <c r="X1041" i="4"/>
  <c r="I2010" i="3" s="1"/>
  <c r="T1043" i="4"/>
  <c r="E2012" i="3" s="1"/>
  <c r="V1043" i="4"/>
  <c r="G2012" i="3" s="1"/>
  <c r="X1045" i="4"/>
  <c r="I2015" i="3" s="1"/>
  <c r="T1047" i="4"/>
  <c r="E2017" i="3" s="1"/>
  <c r="V1047" i="4"/>
  <c r="G2017" i="3" s="1"/>
  <c r="X1049" i="4"/>
  <c r="I2020" i="3" s="1"/>
  <c r="T1051" i="4"/>
  <c r="E2021" i="3" s="1"/>
  <c r="Y1052" i="4"/>
  <c r="J2022" i="3" s="1"/>
  <c r="W1055" i="4"/>
  <c r="H2025" i="3" s="1"/>
  <c r="U1056" i="4"/>
  <c r="F2026" i="3" s="1"/>
  <c r="W1058" i="4"/>
  <c r="H2028" i="3" s="1"/>
  <c r="Y1058" i="4"/>
  <c r="J2028" i="3" s="1"/>
  <c r="U1067" i="4"/>
  <c r="F2037" i="3" s="1"/>
  <c r="Y1067" i="4"/>
  <c r="J2037" i="3" s="1"/>
  <c r="U1075" i="4"/>
  <c r="F2070" i="3" s="1"/>
  <c r="Y1075" i="4"/>
  <c r="J2070" i="3" s="1"/>
  <c r="U1083" i="4"/>
  <c r="F2078" i="3" s="1"/>
  <c r="Y1083" i="4"/>
  <c r="J2078" i="3" s="1"/>
  <c r="U1091" i="4"/>
  <c r="F2086" i="3" s="1"/>
  <c r="Y1091" i="4"/>
  <c r="J2086" i="3" s="1"/>
  <c r="U1094" i="4"/>
  <c r="F2089" i="3" s="1"/>
  <c r="Y1094" i="4"/>
  <c r="J2089" i="3" s="1"/>
  <c r="U1097" i="4"/>
  <c r="F2092" i="3" s="1"/>
  <c r="Y1097" i="4"/>
  <c r="J2092" i="3" s="1"/>
  <c r="T1107" i="4"/>
  <c r="E2102" i="3" s="1"/>
  <c r="X1107" i="4"/>
  <c r="I2102" i="3" s="1"/>
  <c r="U1110" i="4"/>
  <c r="F2105" i="3" s="1"/>
  <c r="Y1110" i="4"/>
  <c r="J2105" i="3" s="1"/>
  <c r="U1113" i="4"/>
  <c r="F2108" i="3" s="1"/>
  <c r="Y1113" i="4"/>
  <c r="J2108" i="3" s="1"/>
  <c r="U1116" i="4"/>
  <c r="F2111" i="3" s="1"/>
  <c r="Y1116" i="4"/>
  <c r="J2111" i="3" s="1"/>
  <c r="W1118" i="4"/>
  <c r="H2113" i="3" s="1"/>
  <c r="T1119" i="4"/>
  <c r="E2114" i="3" s="1"/>
  <c r="V1121" i="4"/>
  <c r="G2116" i="3" s="1"/>
  <c r="U1124" i="4"/>
  <c r="F2119" i="3" s="1"/>
  <c r="Y1124" i="4"/>
  <c r="J2119" i="3" s="1"/>
  <c r="W1126" i="4"/>
  <c r="H2121" i="3" s="1"/>
  <c r="T1127" i="4"/>
  <c r="E2122" i="3" s="1"/>
  <c r="V1129" i="4"/>
  <c r="G2124" i="3" s="1"/>
  <c r="U1132" i="4"/>
  <c r="F2127" i="3" s="1"/>
  <c r="Y1132" i="4"/>
  <c r="J2127" i="3" s="1"/>
  <c r="T1138" i="4"/>
  <c r="E2133" i="3" s="1"/>
  <c r="V1147" i="4"/>
  <c r="G2142" i="3" s="1"/>
  <c r="Y1170" i="4"/>
  <c r="J2166" i="3" s="1"/>
  <c r="W1172" i="4"/>
  <c r="H2168" i="3" s="1"/>
  <c r="T1173" i="4"/>
  <c r="E2169" i="3" s="1"/>
  <c r="U1178" i="4"/>
  <c r="F2174" i="3" s="1"/>
  <c r="Y1178" i="4"/>
  <c r="J2174" i="3" s="1"/>
  <c r="X1223" i="4"/>
  <c r="I50" i="3" s="1"/>
  <c r="T1231" i="4"/>
  <c r="E58" i="3" s="1"/>
  <c r="X1231" i="4"/>
  <c r="I58" i="3" s="1"/>
  <c r="X1239" i="4"/>
  <c r="I66" i="3" s="1"/>
  <c r="T1247" i="4"/>
  <c r="E75" i="3" s="1"/>
  <c r="X1247" i="4"/>
  <c r="I75" i="3" s="1"/>
  <c r="X1255" i="4"/>
  <c r="I82" i="3" s="1"/>
  <c r="X1263" i="4"/>
  <c r="I90" i="3" s="1"/>
  <c r="T1271" i="4"/>
  <c r="E98" i="3" s="1"/>
  <c r="Y1355" i="4"/>
  <c r="J211" i="3" s="1"/>
  <c r="X1358" i="4"/>
  <c r="I214" i="3" s="1"/>
  <c r="U1359" i="4"/>
  <c r="F216" i="3" s="1"/>
  <c r="V1362" i="4"/>
  <c r="W1365" i="4"/>
  <c r="H221" i="3" s="1"/>
  <c r="Y1367" i="4"/>
  <c r="X1372" i="4"/>
  <c r="I228" i="3" s="1"/>
  <c r="U1373" i="4"/>
  <c r="F229" i="3" s="1"/>
  <c r="X1375" i="4"/>
  <c r="I231" i="3" s="1"/>
  <c r="W1378" i="4"/>
  <c r="H234" i="3" s="1"/>
  <c r="V1146" i="4"/>
  <c r="G2141" i="3" s="1"/>
  <c r="U1149" i="4"/>
  <c r="F2145" i="3" s="1"/>
  <c r="W1151" i="4"/>
  <c r="H2147" i="3" s="1"/>
  <c r="T1152" i="4"/>
  <c r="E2148" i="3" s="1"/>
  <c r="V1154" i="4"/>
  <c r="G2150" i="3" s="1"/>
  <c r="U1157" i="4"/>
  <c r="F2153" i="3" s="1"/>
  <c r="W1159" i="4"/>
  <c r="H2155" i="3" s="1"/>
  <c r="T1160" i="4"/>
  <c r="E2156" i="3" s="1"/>
  <c r="V1162" i="4"/>
  <c r="G2158" i="3" s="1"/>
  <c r="U1165" i="4"/>
  <c r="F2161" i="3" s="1"/>
  <c r="Y1165" i="4"/>
  <c r="J2161" i="3" s="1"/>
  <c r="W1167" i="4"/>
  <c r="H2163" i="3" s="1"/>
  <c r="T1168" i="4"/>
  <c r="E2164" i="3" s="1"/>
  <c r="V1170" i="4"/>
  <c r="G2166" i="3" s="1"/>
  <c r="X1172" i="4"/>
  <c r="I2168" i="3" s="1"/>
  <c r="U1176" i="4"/>
  <c r="F2172" i="3" s="1"/>
  <c r="W1176" i="4"/>
  <c r="H2172" i="3" s="1"/>
  <c r="Y1176" i="4"/>
  <c r="J2172" i="3" s="1"/>
  <c r="T1226" i="4"/>
  <c r="E53" i="3" s="1"/>
  <c r="X1226" i="4"/>
  <c r="I53" i="3" s="1"/>
  <c r="V1228" i="4"/>
  <c r="G55" i="3" s="1"/>
  <c r="U1231" i="4"/>
  <c r="F58" i="3" s="1"/>
  <c r="W1231" i="4"/>
  <c r="H58" i="3" s="1"/>
  <c r="T1234" i="4"/>
  <c r="E61" i="3" s="1"/>
  <c r="X1234" i="4"/>
  <c r="I61" i="3" s="1"/>
  <c r="V1236" i="4"/>
  <c r="G63" i="3" s="1"/>
  <c r="U1239" i="4"/>
  <c r="F66" i="3" s="1"/>
  <c r="W1239" i="4"/>
  <c r="H66" i="3" s="1"/>
  <c r="T1242" i="4"/>
  <c r="E69" i="3" s="1"/>
  <c r="X1242" i="4"/>
  <c r="I69" i="3" s="1"/>
  <c r="V1244" i="4"/>
  <c r="G71" i="3" s="1"/>
  <c r="U1247" i="4"/>
  <c r="F75" i="3" s="1"/>
  <c r="W1247" i="4"/>
  <c r="H75" i="3" s="1"/>
  <c r="T1250" i="4"/>
  <c r="E77" i="3" s="1"/>
  <c r="X1250" i="4"/>
  <c r="I77" i="3" s="1"/>
  <c r="V1252" i="4"/>
  <c r="G79" i="3" s="1"/>
  <c r="U1255" i="4"/>
  <c r="F82" i="3" s="1"/>
  <c r="W1255" i="4"/>
  <c r="H82" i="3" s="1"/>
  <c r="T1258" i="4"/>
  <c r="E85" i="3" s="1"/>
  <c r="X1258" i="4"/>
  <c r="I85" i="3" s="1"/>
  <c r="V1260" i="4"/>
  <c r="G87" i="3" s="1"/>
  <c r="U1263" i="4"/>
  <c r="F90" i="3" s="1"/>
  <c r="W1263" i="4"/>
  <c r="H90" i="3" s="1"/>
  <c r="T1266" i="4"/>
  <c r="E93" i="3" s="1"/>
  <c r="X1266" i="4"/>
  <c r="I93" i="3" s="1"/>
  <c r="V1268" i="4"/>
  <c r="G95" i="3" s="1"/>
  <c r="X1268" i="4"/>
  <c r="I95" i="3" s="1"/>
  <c r="W1269" i="4"/>
  <c r="H96" i="3" s="1"/>
  <c r="U1271" i="4"/>
  <c r="F98" i="3" s="1"/>
  <c r="W1277" i="4"/>
  <c r="H104" i="3" s="1"/>
  <c r="U1281" i="4"/>
  <c r="F108" i="3" s="1"/>
  <c r="W1281" i="4"/>
  <c r="H108" i="3" s="1"/>
  <c r="Y1287" i="4"/>
  <c r="J3346" i="3" s="1"/>
  <c r="X1292" i="4"/>
  <c r="I3351" i="3" s="1"/>
  <c r="V1293" i="4"/>
  <c r="G3352" i="3" s="1"/>
  <c r="X1298" i="4"/>
  <c r="I3357" i="3" s="1"/>
  <c r="T1299" i="4"/>
  <c r="E3358" i="3" s="1"/>
  <c r="U1301" i="4"/>
  <c r="F3360" i="3" s="1"/>
  <c r="W1301" i="4"/>
  <c r="H3360" i="3" s="1"/>
  <c r="Y1301" i="4"/>
  <c r="J3360" i="3" s="1"/>
  <c r="T1307" i="4"/>
  <c r="E3366" i="3" s="1"/>
  <c r="V1307" i="4"/>
  <c r="G3366" i="3" s="1"/>
  <c r="X1307" i="4"/>
  <c r="I3366" i="3" s="1"/>
  <c r="U1312" i="4"/>
  <c r="F3371" i="3" s="1"/>
  <c r="W1312" i="4"/>
  <c r="H3371" i="3" s="1"/>
  <c r="Y1312" i="4"/>
  <c r="J3371" i="3" s="1"/>
  <c r="T1315" i="4"/>
  <c r="E3374" i="3" s="1"/>
  <c r="V1315" i="4"/>
  <c r="G3374" i="3" s="1"/>
  <c r="X1315" i="4"/>
  <c r="I3374" i="3" s="1"/>
  <c r="V1318" i="4"/>
  <c r="G3377" i="3" s="1"/>
  <c r="X1318" i="4"/>
  <c r="I3377" i="3" s="1"/>
  <c r="T1322" i="4"/>
  <c r="E3381" i="3" s="1"/>
  <c r="V1322" i="4"/>
  <c r="G3381" i="3" s="1"/>
  <c r="X1322" i="4"/>
  <c r="I3381" i="3" s="1"/>
  <c r="T1326" i="4"/>
  <c r="E3385" i="3" s="1"/>
  <c r="V1326" i="4"/>
  <c r="X1326" i="4"/>
  <c r="T1330" i="4"/>
  <c r="E3388" i="3" s="1"/>
  <c r="V1330" i="4"/>
  <c r="X1330" i="4"/>
  <c r="I3388" i="3" s="1"/>
  <c r="T1334" i="4"/>
  <c r="E3393" i="3" s="1"/>
  <c r="V1334" i="4"/>
  <c r="X1336" i="4"/>
  <c r="T1338" i="4"/>
  <c r="E195" i="3" s="1"/>
  <c r="V1338" i="4"/>
  <c r="G195" i="3" s="1"/>
  <c r="X1340" i="4"/>
  <c r="T1342" i="4"/>
  <c r="E199" i="3" s="1"/>
  <c r="V1342" i="4"/>
  <c r="G199" i="3" s="1"/>
  <c r="X1344" i="4"/>
  <c r="I200" i="3" s="1"/>
  <c r="T1346" i="4"/>
  <c r="E202" i="3" s="1"/>
  <c r="V1346" i="4"/>
  <c r="T1349" i="4"/>
  <c r="E205" i="3" s="1"/>
  <c r="Y1350" i="4"/>
  <c r="J206" i="3" s="1"/>
  <c r="X1353" i="4"/>
  <c r="U1354" i="4"/>
  <c r="F210" i="3" s="1"/>
  <c r="W1354" i="4"/>
  <c r="H210" i="3" s="1"/>
  <c r="T1357" i="4"/>
  <c r="E213" i="3" s="1"/>
  <c r="Y1358" i="4"/>
  <c r="W1361" i="4"/>
  <c r="H217" i="3" s="1"/>
  <c r="U1362" i="4"/>
  <c r="W1363" i="4"/>
  <c r="H219" i="3" s="1"/>
  <c r="T1364" i="4"/>
  <c r="E220" i="3" s="1"/>
  <c r="V1364" i="4"/>
  <c r="G220" i="3" s="1"/>
  <c r="X1370" i="4"/>
  <c r="I226" i="3" s="1"/>
  <c r="T1371" i="4"/>
  <c r="E227" i="3" s="1"/>
  <c r="V1371" i="4"/>
  <c r="U1376" i="4"/>
  <c r="F232" i="3" s="1"/>
  <c r="V1377" i="4"/>
  <c r="G233" i="3" s="1"/>
  <c r="X1378" i="4"/>
  <c r="I234" i="3" s="1"/>
  <c r="U1379" i="4"/>
  <c r="F235" i="3" s="1"/>
  <c r="U1144" i="4"/>
  <c r="F2139" i="3" s="1"/>
  <c r="Y1144" i="4"/>
  <c r="J2139" i="3" s="1"/>
  <c r="W1146" i="4"/>
  <c r="H2141" i="3" s="1"/>
  <c r="T1147" i="4"/>
  <c r="E2142" i="3" s="1"/>
  <c r="V1149" i="4"/>
  <c r="G2145" i="3" s="1"/>
  <c r="U1152" i="4"/>
  <c r="F2148" i="3" s="1"/>
  <c r="Y1152" i="4"/>
  <c r="J2148" i="3" s="1"/>
  <c r="W1154" i="4"/>
  <c r="H2150" i="3" s="1"/>
  <c r="T1155" i="4"/>
  <c r="E2151" i="3" s="1"/>
  <c r="V1157" i="4"/>
  <c r="G2153" i="3" s="1"/>
  <c r="U1160" i="4"/>
  <c r="F2156" i="3" s="1"/>
  <c r="Y1160" i="4"/>
  <c r="J2156" i="3" s="1"/>
  <c r="W1162" i="4"/>
  <c r="H2158" i="3" s="1"/>
  <c r="T1163" i="4"/>
  <c r="E2159" i="3" s="1"/>
  <c r="V1165" i="4"/>
  <c r="G2161" i="3" s="1"/>
  <c r="U1168" i="4"/>
  <c r="F2164" i="3" s="1"/>
  <c r="Y1168" i="4"/>
  <c r="J2164" i="3" s="1"/>
  <c r="W1170" i="4"/>
  <c r="H2166" i="3" s="1"/>
  <c r="T1171" i="4"/>
  <c r="E2167" i="3" s="1"/>
  <c r="V1173" i="4"/>
  <c r="G2169" i="3" s="1"/>
  <c r="X1173" i="4"/>
  <c r="I2169" i="3" s="1"/>
  <c r="T1174" i="4"/>
  <c r="E2170" i="3" s="1"/>
  <c r="Y1175" i="4"/>
  <c r="J2171" i="3" s="1"/>
  <c r="V1197" i="4"/>
  <c r="G2192" i="3" s="1"/>
  <c r="V1199" i="4"/>
  <c r="G2194" i="3" s="1"/>
  <c r="V1201" i="4"/>
  <c r="G2196" i="3" s="1"/>
  <c r="V1203" i="4"/>
  <c r="G2198" i="3" s="1"/>
  <c r="V1205" i="4"/>
  <c r="G2200" i="3" s="1"/>
  <c r="V1207" i="4"/>
  <c r="G34" i="3" s="1"/>
  <c r="V1209" i="4"/>
  <c r="G36" i="3" s="1"/>
  <c r="V1211" i="4"/>
  <c r="G38" i="3" s="1"/>
  <c r="V1213" i="4"/>
  <c r="G40" i="3" s="1"/>
  <c r="V1215" i="4"/>
  <c r="G42" i="3" s="1"/>
  <c r="V1217" i="4"/>
  <c r="G44" i="3" s="1"/>
  <c r="V1219" i="4"/>
  <c r="G46" i="3" s="1"/>
  <c r="V1221" i="4"/>
  <c r="G48" i="3" s="1"/>
  <c r="V1223" i="4"/>
  <c r="G50" i="3" s="1"/>
  <c r="U1226" i="4"/>
  <c r="F53" i="3" s="1"/>
  <c r="W1226" i="4"/>
  <c r="H53" i="3" s="1"/>
  <c r="T1229" i="4"/>
  <c r="E56" i="3" s="1"/>
  <c r="X1229" i="4"/>
  <c r="I56" i="3" s="1"/>
  <c r="V1231" i="4"/>
  <c r="G58" i="3" s="1"/>
  <c r="U1234" i="4"/>
  <c r="F61" i="3" s="1"/>
  <c r="W1234" i="4"/>
  <c r="H61" i="3" s="1"/>
  <c r="T1237" i="4"/>
  <c r="E64" i="3" s="1"/>
  <c r="X1237" i="4"/>
  <c r="I64" i="3" s="1"/>
  <c r="V1239" i="4"/>
  <c r="G66" i="3" s="1"/>
  <c r="U1242" i="4"/>
  <c r="F69" i="3" s="1"/>
  <c r="W1242" i="4"/>
  <c r="H69" i="3" s="1"/>
  <c r="T1245" i="4"/>
  <c r="E72" i="3" s="1"/>
  <c r="X1245" i="4"/>
  <c r="I72" i="3" s="1"/>
  <c r="V1247" i="4"/>
  <c r="G75" i="3" s="1"/>
  <c r="U1250" i="4"/>
  <c r="F77" i="3" s="1"/>
  <c r="W1250" i="4"/>
  <c r="H77" i="3" s="1"/>
  <c r="T1253" i="4"/>
  <c r="E80" i="3" s="1"/>
  <c r="X1253" i="4"/>
  <c r="I80" i="3" s="1"/>
  <c r="V1255" i="4"/>
  <c r="G82" i="3" s="1"/>
  <c r="U1258" i="4"/>
  <c r="F85" i="3" s="1"/>
  <c r="W1258" i="4"/>
  <c r="H85" i="3" s="1"/>
  <c r="T1261" i="4"/>
  <c r="E88" i="3" s="1"/>
  <c r="X1261" i="4"/>
  <c r="I88" i="3" s="1"/>
  <c r="V1263" i="4"/>
  <c r="G90" i="3" s="1"/>
  <c r="U1266" i="4"/>
  <c r="F93" i="3" s="1"/>
  <c r="W1266" i="4"/>
  <c r="H93" i="3" s="1"/>
  <c r="T1269" i="4"/>
  <c r="E96" i="3" s="1"/>
  <c r="V1271" i="4"/>
  <c r="G98" i="3" s="1"/>
  <c r="X1271" i="4"/>
  <c r="I98" i="3" s="1"/>
  <c r="W1272" i="4"/>
  <c r="H99" i="3" s="1"/>
  <c r="V1274" i="4"/>
  <c r="G101" i="3" s="1"/>
  <c r="U1275" i="4"/>
  <c r="F102" i="3" s="1"/>
  <c r="X1276" i="4"/>
  <c r="I103" i="3" s="1"/>
  <c r="Y1280" i="4"/>
  <c r="J107" i="3" s="1"/>
  <c r="W1282" i="4"/>
  <c r="H109" i="3" s="1"/>
  <c r="Y1283" i="4"/>
  <c r="J110" i="3" s="1"/>
  <c r="V1287" i="4"/>
  <c r="G3346" i="3" s="1"/>
  <c r="W1288" i="4"/>
  <c r="H3347" i="3" s="1"/>
  <c r="X1289" i="4"/>
  <c r="I3348" i="3" s="1"/>
  <c r="V1297" i="4"/>
  <c r="G3356" i="3" s="1"/>
  <c r="U1304" i="4"/>
  <c r="F3363" i="3" s="1"/>
  <c r="W1304" i="4"/>
  <c r="H3363" i="3" s="1"/>
  <c r="Y1304" i="4"/>
  <c r="J3363" i="3" s="1"/>
  <c r="U1318" i="4"/>
  <c r="F3377" i="3" s="1"/>
  <c r="W1318" i="4"/>
  <c r="H3377" i="3" s="1"/>
  <c r="Y1318" i="4"/>
  <c r="J3377" i="3" s="1"/>
  <c r="U1322" i="4"/>
  <c r="F3381" i="3" s="1"/>
  <c r="W1322" i="4"/>
  <c r="H3381" i="3" s="1"/>
  <c r="Y1322" i="4"/>
  <c r="J3381" i="3" s="1"/>
  <c r="U1326" i="4"/>
  <c r="W1326" i="4"/>
  <c r="H3385" i="3" s="1"/>
  <c r="Y1326" i="4"/>
  <c r="J3385" i="3" s="1"/>
  <c r="U1330" i="4"/>
  <c r="F3388" i="3" s="1"/>
  <c r="W1330" i="4"/>
  <c r="Y1330" i="4"/>
  <c r="U1334" i="4"/>
  <c r="W1334" i="4"/>
  <c r="H3393" i="3" s="1"/>
  <c r="Y1334" i="4"/>
  <c r="U1338" i="4"/>
  <c r="F195" i="3" s="1"/>
  <c r="W1338" i="4"/>
  <c r="H195" i="3" s="1"/>
  <c r="Y1338" i="4"/>
  <c r="J195" i="3" s="1"/>
  <c r="Y1340" i="4"/>
  <c r="U1342" i="4"/>
  <c r="F199" i="3" s="1"/>
  <c r="W1342" i="4"/>
  <c r="Y1344" i="4"/>
  <c r="J200" i="3" s="1"/>
  <c r="U1346" i="4"/>
  <c r="W1346" i="4"/>
  <c r="H202" i="3" s="1"/>
  <c r="X1348" i="4"/>
  <c r="I204" i="3" s="1"/>
  <c r="U1349" i="4"/>
  <c r="F205" i="3" s="1"/>
  <c r="W1349" i="4"/>
  <c r="T1352" i="4"/>
  <c r="E208" i="3" s="1"/>
  <c r="Y1353" i="4"/>
  <c r="X1356" i="4"/>
  <c r="I212" i="3" s="1"/>
  <c r="U1357" i="4"/>
  <c r="W1357" i="4"/>
  <c r="H213" i="3" s="1"/>
  <c r="U1364" i="4"/>
  <c r="F220" i="3" s="1"/>
  <c r="Y1365" i="4"/>
  <c r="J221" i="3" s="1"/>
  <c r="X1368" i="4"/>
  <c r="U1369" i="4"/>
  <c r="F225" i="3" s="1"/>
  <c r="U1371" i="4"/>
  <c r="U1374" i="4"/>
  <c r="F230" i="3" s="1"/>
  <c r="U1147" i="4"/>
  <c r="F2142" i="3" s="1"/>
  <c r="Y1147" i="4"/>
  <c r="J2142" i="3" s="1"/>
  <c r="W1149" i="4"/>
  <c r="H2145" i="3" s="1"/>
  <c r="T1150" i="4"/>
  <c r="E2146" i="3" s="1"/>
  <c r="V1152" i="4"/>
  <c r="G2148" i="3" s="1"/>
  <c r="U1155" i="4"/>
  <c r="F2151" i="3" s="1"/>
  <c r="Y1155" i="4"/>
  <c r="J2151" i="3" s="1"/>
  <c r="W1157" i="4"/>
  <c r="H2153" i="3" s="1"/>
  <c r="T1158" i="4"/>
  <c r="E2154" i="3" s="1"/>
  <c r="V1160" i="4"/>
  <c r="G2156" i="3" s="1"/>
  <c r="U1163" i="4"/>
  <c r="F2159" i="3" s="1"/>
  <c r="Y1163" i="4"/>
  <c r="J2159" i="3" s="1"/>
  <c r="W1165" i="4"/>
  <c r="H2161" i="3" s="1"/>
  <c r="T1166" i="4"/>
  <c r="E2162" i="3" s="1"/>
  <c r="V1168" i="4"/>
  <c r="G2164" i="3" s="1"/>
  <c r="U1171" i="4"/>
  <c r="F2167" i="3" s="1"/>
  <c r="W1173" i="4"/>
  <c r="H2169" i="3" s="1"/>
  <c r="U1174" i="4"/>
  <c r="F2170" i="3" s="1"/>
  <c r="V1195" i="4"/>
  <c r="G2190" i="3" s="1"/>
  <c r="T1224" i="4"/>
  <c r="E51" i="3" s="1"/>
  <c r="X1224" i="4"/>
  <c r="I51" i="3" s="1"/>
  <c r="V1226" i="4"/>
  <c r="G53" i="3" s="1"/>
  <c r="U1229" i="4"/>
  <c r="F56" i="3" s="1"/>
  <c r="T1232" i="4"/>
  <c r="E59" i="3" s="1"/>
  <c r="X1232" i="4"/>
  <c r="I59" i="3" s="1"/>
  <c r="V1234" i="4"/>
  <c r="G61" i="3" s="1"/>
  <c r="U1237" i="4"/>
  <c r="F64" i="3" s="1"/>
  <c r="T1240" i="4"/>
  <c r="E67" i="3" s="1"/>
  <c r="X1240" i="4"/>
  <c r="I67" i="3" s="1"/>
  <c r="V1242" i="4"/>
  <c r="G69" i="3" s="1"/>
  <c r="U1245" i="4"/>
  <c r="F72" i="3" s="1"/>
  <c r="T1248" i="4"/>
  <c r="E74" i="3" s="1"/>
  <c r="X1248" i="4"/>
  <c r="I74" i="3" s="1"/>
  <c r="V1250" i="4"/>
  <c r="G77" i="3" s="1"/>
  <c r="U1253" i="4"/>
  <c r="F80" i="3" s="1"/>
  <c r="T1256" i="4"/>
  <c r="E83" i="3" s="1"/>
  <c r="X1256" i="4"/>
  <c r="I83" i="3" s="1"/>
  <c r="V1258" i="4"/>
  <c r="G85" i="3" s="1"/>
  <c r="U1261" i="4"/>
  <c r="F88" i="3" s="1"/>
  <c r="T1264" i="4"/>
  <c r="E91" i="3" s="1"/>
  <c r="X1264" i="4"/>
  <c r="I91" i="3" s="1"/>
  <c r="V1266" i="4"/>
  <c r="G93" i="3" s="1"/>
  <c r="U1269" i="4"/>
  <c r="F96" i="3" s="1"/>
  <c r="T1272" i="4"/>
  <c r="E99" i="3" s="1"/>
  <c r="Y1273" i="4"/>
  <c r="J100" i="3" s="1"/>
  <c r="T1275" i="4"/>
  <c r="E102" i="3" s="1"/>
  <c r="Y1276" i="4"/>
  <c r="J103" i="3" s="1"/>
  <c r="X1284" i="4"/>
  <c r="I111" i="3" s="1"/>
  <c r="V1285" i="4"/>
  <c r="G3344" i="3" s="1"/>
  <c r="V1286" i="4"/>
  <c r="G3345" i="3" s="1"/>
  <c r="T1288" i="4"/>
  <c r="E3347" i="3" s="1"/>
  <c r="V1290" i="4"/>
  <c r="G3349" i="3" s="1"/>
  <c r="T1291" i="4"/>
  <c r="E3350" i="3" s="1"/>
  <c r="X1291" i="4"/>
  <c r="I3350" i="3" s="1"/>
  <c r="V1292" i="4"/>
  <c r="G3351" i="3" s="1"/>
  <c r="X1293" i="4"/>
  <c r="I3352" i="3" s="1"/>
  <c r="Y1294" i="4"/>
  <c r="J3353" i="3" s="1"/>
  <c r="X1296" i="4"/>
  <c r="I3355" i="3" s="1"/>
  <c r="T1305" i="4"/>
  <c r="E3364" i="3" s="1"/>
  <c r="X1305" i="4"/>
  <c r="I3364" i="3" s="1"/>
  <c r="U1310" i="4"/>
  <c r="F3369" i="3" s="1"/>
  <c r="Y1310" i="4"/>
  <c r="J3369" i="3" s="1"/>
  <c r="T1313" i="4"/>
  <c r="E3372" i="3" s="1"/>
  <c r="X1313" i="4"/>
  <c r="I3372" i="3" s="1"/>
  <c r="T1319" i="4"/>
  <c r="E3378" i="3" s="1"/>
  <c r="X1319" i="4"/>
  <c r="I3378" i="3" s="1"/>
  <c r="T1323" i="4"/>
  <c r="E3382" i="3" s="1"/>
  <c r="X1323" i="4"/>
  <c r="I3382" i="3" s="1"/>
  <c r="T1327" i="4"/>
  <c r="E3386" i="3" s="1"/>
  <c r="X1327" i="4"/>
  <c r="I3386" i="3" s="1"/>
  <c r="T1331" i="4"/>
  <c r="E3390" i="3" s="1"/>
  <c r="X1331" i="4"/>
  <c r="I3390" i="3" s="1"/>
  <c r="T1335" i="4"/>
  <c r="E3394" i="3" s="1"/>
  <c r="X1337" i="4"/>
  <c r="I3396" i="3" s="1"/>
  <c r="T1339" i="4"/>
  <c r="E196" i="3" s="1"/>
  <c r="X1341" i="4"/>
  <c r="I198" i="3" s="1"/>
  <c r="T1343" i="4"/>
  <c r="E298" i="3" s="1"/>
  <c r="X1345" i="4"/>
  <c r="T1347" i="4"/>
  <c r="E203" i="3" s="1"/>
  <c r="Y1348" i="4"/>
  <c r="J204" i="3" s="1"/>
  <c r="X1351" i="4"/>
  <c r="U1352" i="4"/>
  <c r="F208" i="3" s="1"/>
  <c r="T1355" i="4"/>
  <c r="E211" i="3" s="1"/>
  <c r="Y1356" i="4"/>
  <c r="J212" i="3" s="1"/>
  <c r="X1359" i="4"/>
  <c r="Y1361" i="4"/>
  <c r="U1361" i="4"/>
  <c r="Y1363" i="4"/>
  <c r="V1365" i="4"/>
  <c r="W1366" i="4"/>
  <c r="H222" i="3" s="1"/>
  <c r="Y1368" i="4"/>
  <c r="J224" i="3" s="1"/>
  <c r="U1368" i="4"/>
  <c r="V1370" i="4"/>
  <c r="X1373" i="4"/>
  <c r="I229" i="3" s="1"/>
  <c r="T1380" i="4"/>
  <c r="E236" i="3" s="1"/>
  <c r="T1384" i="4"/>
  <c r="E240" i="3" s="1"/>
  <c r="X1384" i="4"/>
  <c r="I240" i="3" s="1"/>
  <c r="W1152" i="4"/>
  <c r="H2148" i="3" s="1"/>
  <c r="T1153" i="4"/>
  <c r="E2149" i="3" s="1"/>
  <c r="Y1158" i="4"/>
  <c r="J2154" i="3" s="1"/>
  <c r="W1160" i="4"/>
  <c r="H2156" i="3" s="1"/>
  <c r="T1161" i="4"/>
  <c r="E2157" i="3" s="1"/>
  <c r="X1227" i="4"/>
  <c r="I54" i="3" s="1"/>
  <c r="X1235" i="4"/>
  <c r="I62" i="3" s="1"/>
  <c r="T1243" i="4"/>
  <c r="E70" i="3" s="1"/>
  <c r="X1243" i="4"/>
  <c r="I70" i="3" s="1"/>
  <c r="X1251" i="4"/>
  <c r="I78" i="3" s="1"/>
  <c r="T1259" i="4"/>
  <c r="E86" i="3" s="1"/>
  <c r="X1259" i="4"/>
  <c r="I86" i="3" s="1"/>
  <c r="X1267" i="4"/>
  <c r="I94" i="3" s="1"/>
  <c r="V1277" i="4"/>
  <c r="G104" i="3" s="1"/>
  <c r="V1278" i="4"/>
  <c r="G105" i="3" s="1"/>
  <c r="V1279" i="4"/>
  <c r="G106" i="3" s="1"/>
  <c r="X1281" i="4"/>
  <c r="I108" i="3" s="1"/>
  <c r="X1287" i="4"/>
  <c r="I3346" i="3" s="1"/>
  <c r="V1289" i="4"/>
  <c r="G3348" i="3" s="1"/>
  <c r="Y1293" i="4"/>
  <c r="J3352" i="3" s="1"/>
  <c r="V1294" i="4"/>
  <c r="G3353" i="3" s="1"/>
  <c r="U1302" i="4"/>
  <c r="F3361" i="3" s="1"/>
  <c r="Y1302" i="4"/>
  <c r="J3361" i="3" s="1"/>
  <c r="U1319" i="4"/>
  <c r="F3378" i="3" s="1"/>
  <c r="Y1319" i="4"/>
  <c r="J3378" i="3" s="1"/>
  <c r="U1323" i="4"/>
  <c r="F3382" i="3" s="1"/>
  <c r="Y1323" i="4"/>
  <c r="J3382" i="3" s="1"/>
  <c r="U1327" i="4"/>
  <c r="Y1327" i="4"/>
  <c r="J3386" i="3" s="1"/>
  <c r="U1331" i="4"/>
  <c r="Y1331" i="4"/>
  <c r="J3390" i="3" s="1"/>
  <c r="U1335" i="4"/>
  <c r="Y1335" i="4"/>
  <c r="U1339" i="4"/>
  <c r="F196" i="3" s="1"/>
  <c r="Y1339" i="4"/>
  <c r="J196" i="3" s="1"/>
  <c r="Y1341" i="4"/>
  <c r="T1350" i="4"/>
  <c r="E206" i="3" s="1"/>
  <c r="Y1380" i="4"/>
  <c r="J236" i="3" s="1"/>
  <c r="U1384" i="4"/>
  <c r="F240" i="3" s="1"/>
  <c r="Y1384" i="4"/>
  <c r="J240" i="3" s="1"/>
  <c r="Y1386" i="4"/>
  <c r="J242" i="3" s="1"/>
  <c r="U1137" i="4"/>
  <c r="F2132" i="3" s="1"/>
  <c r="Y1137" i="4"/>
  <c r="J2132" i="3" s="1"/>
  <c r="W1139" i="4"/>
  <c r="H2134" i="3" s="1"/>
  <c r="T1140" i="4"/>
  <c r="E2135" i="3" s="1"/>
  <c r="V1142" i="4"/>
  <c r="G2137" i="3" s="1"/>
  <c r="U1145" i="4"/>
  <c r="F2140" i="3" s="1"/>
  <c r="Y1145" i="4"/>
  <c r="J2140" i="3" s="1"/>
  <c r="W1147" i="4"/>
  <c r="H2142" i="3" s="1"/>
  <c r="T1148" i="4"/>
  <c r="E2143" i="3" s="1"/>
  <c r="V1150" i="4"/>
  <c r="G2146" i="3" s="1"/>
  <c r="U1153" i="4"/>
  <c r="F2149" i="3" s="1"/>
  <c r="Y1153" i="4"/>
  <c r="J2149" i="3" s="1"/>
  <c r="W1155" i="4"/>
  <c r="H2151" i="3" s="1"/>
  <c r="T1156" i="4"/>
  <c r="E2152" i="3" s="1"/>
  <c r="V1158" i="4"/>
  <c r="G2154" i="3" s="1"/>
  <c r="U1161" i="4"/>
  <c r="F2157" i="3" s="1"/>
  <c r="Y1161" i="4"/>
  <c r="J2157" i="3" s="1"/>
  <c r="W1163" i="4"/>
  <c r="H2159" i="3" s="1"/>
  <c r="T1164" i="4"/>
  <c r="E2160" i="3" s="1"/>
  <c r="V1166" i="4"/>
  <c r="G2162" i="3" s="1"/>
  <c r="U1169" i="4"/>
  <c r="F2165" i="3" s="1"/>
  <c r="Y1169" i="4"/>
  <c r="J2165" i="3" s="1"/>
  <c r="W1171" i="4"/>
  <c r="H2167" i="3" s="1"/>
  <c r="Y1171" i="4"/>
  <c r="J2167" i="3" s="1"/>
  <c r="T1172" i="4"/>
  <c r="E2168" i="3" s="1"/>
  <c r="Y1173" i="4"/>
  <c r="J2169" i="3" s="1"/>
  <c r="T1175" i="4"/>
  <c r="E2171" i="3" s="1"/>
  <c r="V1177" i="4"/>
  <c r="G2173" i="3" s="1"/>
  <c r="X1196" i="4"/>
  <c r="I2191" i="3" s="1"/>
  <c r="U1198" i="4"/>
  <c r="F2193" i="3" s="1"/>
  <c r="W1198" i="4"/>
  <c r="H2193" i="3" s="1"/>
  <c r="U1200" i="4"/>
  <c r="F2195" i="3" s="1"/>
  <c r="W1200" i="4"/>
  <c r="H2195" i="3" s="1"/>
  <c r="U1202" i="4"/>
  <c r="F2197" i="3" s="1"/>
  <c r="W1202" i="4"/>
  <c r="H2197" i="3" s="1"/>
  <c r="W1204" i="4"/>
  <c r="H2199" i="3" s="1"/>
  <c r="W1206" i="4"/>
  <c r="H2201" i="3" s="1"/>
  <c r="W1208" i="4"/>
  <c r="H35" i="3" s="1"/>
  <c r="W1210" i="4"/>
  <c r="H37" i="3" s="1"/>
  <c r="W1212" i="4"/>
  <c r="H39" i="3" s="1"/>
  <c r="W1214" i="4"/>
  <c r="H41" i="3" s="1"/>
  <c r="W1216" i="4"/>
  <c r="H43" i="3" s="1"/>
  <c r="W1218" i="4"/>
  <c r="H45" i="3" s="1"/>
  <c r="U1220" i="4"/>
  <c r="F47" i="3" s="1"/>
  <c r="W1220" i="4"/>
  <c r="H47" i="3" s="1"/>
  <c r="W1222" i="4"/>
  <c r="H49" i="3" s="1"/>
  <c r="V1224" i="4"/>
  <c r="G51" i="3" s="1"/>
  <c r="U1227" i="4"/>
  <c r="F54" i="3" s="1"/>
  <c r="W1227" i="4"/>
  <c r="H54" i="3" s="1"/>
  <c r="T1230" i="4"/>
  <c r="E57" i="3" s="1"/>
  <c r="X1230" i="4"/>
  <c r="I57" i="3" s="1"/>
  <c r="V1232" i="4"/>
  <c r="G59" i="3" s="1"/>
  <c r="U1235" i="4"/>
  <c r="F62" i="3" s="1"/>
  <c r="W1235" i="4"/>
  <c r="H62" i="3" s="1"/>
  <c r="T1238" i="4"/>
  <c r="E65" i="3" s="1"/>
  <c r="X1238" i="4"/>
  <c r="I65" i="3" s="1"/>
  <c r="V1240" i="4"/>
  <c r="G67" i="3" s="1"/>
  <c r="U1243" i="4"/>
  <c r="F70" i="3" s="1"/>
  <c r="W1243" i="4"/>
  <c r="H70" i="3" s="1"/>
  <c r="T1246" i="4"/>
  <c r="E73" i="3" s="1"/>
  <c r="X1246" i="4"/>
  <c r="I73" i="3" s="1"/>
  <c r="V1248" i="4"/>
  <c r="G74" i="3" s="1"/>
  <c r="U1251" i="4"/>
  <c r="F78" i="3" s="1"/>
  <c r="W1251" i="4"/>
  <c r="H78" i="3" s="1"/>
  <c r="T1254" i="4"/>
  <c r="E81" i="3" s="1"/>
  <c r="X1254" i="4"/>
  <c r="I81" i="3" s="1"/>
  <c r="V1256" i="4"/>
  <c r="G83" i="3" s="1"/>
  <c r="U1259" i="4"/>
  <c r="F86" i="3" s="1"/>
  <c r="W1259" i="4"/>
  <c r="H86" i="3" s="1"/>
  <c r="T1262" i="4"/>
  <c r="E89" i="3" s="1"/>
  <c r="X1262" i="4"/>
  <c r="I89" i="3" s="1"/>
  <c r="V1264" i="4"/>
  <c r="G91" i="3" s="1"/>
  <c r="U1267" i="4"/>
  <c r="F94" i="3" s="1"/>
  <c r="W1267" i="4"/>
  <c r="H94" i="3" s="1"/>
  <c r="T1270" i="4"/>
  <c r="E97" i="3" s="1"/>
  <c r="V1272" i="4"/>
  <c r="G99" i="3" s="1"/>
  <c r="X1272" i="4"/>
  <c r="I99" i="3" s="1"/>
  <c r="W1273" i="4"/>
  <c r="H100" i="3" s="1"/>
  <c r="Y1274" i="4"/>
  <c r="J101" i="3" s="1"/>
  <c r="V1275" i="4"/>
  <c r="G102" i="3" s="1"/>
  <c r="U1276" i="4"/>
  <c r="F103" i="3" s="1"/>
  <c r="T1280" i="4"/>
  <c r="E107" i="3" s="1"/>
  <c r="V1282" i="4"/>
  <c r="G109" i="3" s="1"/>
  <c r="T1283" i="4"/>
  <c r="E110" i="3" s="1"/>
  <c r="V1283" i="4"/>
  <c r="G110" i="3" s="1"/>
  <c r="X1283" i="4"/>
  <c r="I110" i="3" s="1"/>
  <c r="V1284" i="4"/>
  <c r="G111" i="3" s="1"/>
  <c r="T1286" i="4"/>
  <c r="E3345" i="3" s="1"/>
  <c r="X1286" i="4"/>
  <c r="I3345" i="3" s="1"/>
  <c r="V1288" i="4"/>
  <c r="G3347" i="3" s="1"/>
  <c r="X1290" i="4"/>
  <c r="I3349" i="3" s="1"/>
  <c r="T1290" i="4"/>
  <c r="E3349" i="3" s="1"/>
  <c r="T1292" i="4"/>
  <c r="E3351" i="3" s="1"/>
  <c r="U1295" i="4"/>
  <c r="F3354" i="3" s="1"/>
  <c r="W1295" i="4"/>
  <c r="H3354" i="3" s="1"/>
  <c r="Y1295" i="4"/>
  <c r="J3354" i="3" s="1"/>
  <c r="X1304" i="4"/>
  <c r="I3363" i="3" s="1"/>
  <c r="U1308" i="4"/>
  <c r="F3367" i="3" s="1"/>
  <c r="W1308" i="4"/>
  <c r="H3367" i="3" s="1"/>
  <c r="Y1308" i="4"/>
  <c r="J3367" i="3" s="1"/>
  <c r="T1311" i="4"/>
  <c r="E3370" i="3" s="1"/>
  <c r="V1311" i="4"/>
  <c r="G3370" i="3" s="1"/>
  <c r="X1311" i="4"/>
  <c r="I3370" i="3" s="1"/>
  <c r="U1316" i="4"/>
  <c r="F3375" i="3" s="1"/>
  <c r="W1316" i="4"/>
  <c r="H3375" i="3" s="1"/>
  <c r="Y1316" i="4"/>
  <c r="J3375" i="3" s="1"/>
  <c r="T1320" i="4"/>
  <c r="E3379" i="3" s="1"/>
  <c r="V1320" i="4"/>
  <c r="G3379" i="3" s="1"/>
  <c r="X1320" i="4"/>
  <c r="I3379" i="3" s="1"/>
  <c r="T1324" i="4"/>
  <c r="E3383" i="3" s="1"/>
  <c r="V1324" i="4"/>
  <c r="G3383" i="3" s="1"/>
  <c r="X1324" i="4"/>
  <c r="I3383" i="3" s="1"/>
  <c r="T1328" i="4"/>
  <c r="E3387" i="3" s="1"/>
  <c r="V1328" i="4"/>
  <c r="G3387" i="3" s="1"/>
  <c r="X1328" i="4"/>
  <c r="T1332" i="4"/>
  <c r="E3391" i="3" s="1"/>
  <c r="V1332" i="4"/>
  <c r="X1332" i="4"/>
  <c r="I3391" i="3" s="1"/>
  <c r="X1334" i="4"/>
  <c r="T1336" i="4"/>
  <c r="E3395" i="3" s="1"/>
  <c r="V1336" i="4"/>
  <c r="G3395" i="3" s="1"/>
  <c r="X1338" i="4"/>
  <c r="I195" i="3" s="1"/>
  <c r="T1340" i="4"/>
  <c r="E197" i="3" s="1"/>
  <c r="V1340" i="4"/>
  <c r="X1342" i="4"/>
  <c r="T1344" i="4"/>
  <c r="E200" i="3" s="1"/>
  <c r="V1344" i="4"/>
  <c r="X1346" i="4"/>
  <c r="X1349" i="4"/>
  <c r="I205" i="3" s="1"/>
  <c r="U1350" i="4"/>
  <c r="F206" i="3" s="1"/>
  <c r="W1350" i="4"/>
  <c r="T1353" i="4"/>
  <c r="E209" i="3" s="1"/>
  <c r="Y1354" i="4"/>
  <c r="X1357" i="4"/>
  <c r="I213" i="3" s="1"/>
  <c r="U1358" i="4"/>
  <c r="W1358" i="4"/>
  <c r="H214" i="3" s="1"/>
  <c r="X1364" i="4"/>
  <c r="I220" i="3" s="1"/>
  <c r="U1372" i="4"/>
  <c r="F228" i="3" s="1"/>
  <c r="W1134" i="4"/>
  <c r="H2129" i="3" s="1"/>
  <c r="T1135" i="4"/>
  <c r="E2130" i="3" s="1"/>
  <c r="V1137" i="4"/>
  <c r="G2132" i="3" s="1"/>
  <c r="U1140" i="4"/>
  <c r="F2135" i="3" s="1"/>
  <c r="Y1140" i="4"/>
  <c r="J2135" i="3" s="1"/>
  <c r="W1142" i="4"/>
  <c r="H2137" i="3" s="1"/>
  <c r="T1143" i="4"/>
  <c r="E2138" i="3" s="1"/>
  <c r="V1145" i="4"/>
  <c r="G2140" i="3" s="1"/>
  <c r="U1148" i="4"/>
  <c r="F2143" i="3" s="1"/>
  <c r="Y1148" i="4"/>
  <c r="J2143" i="3" s="1"/>
  <c r="W1150" i="4"/>
  <c r="H2146" i="3" s="1"/>
  <c r="T1151" i="4"/>
  <c r="E2147" i="3" s="1"/>
  <c r="V1153" i="4"/>
  <c r="G2149" i="3" s="1"/>
  <c r="U1156" i="4"/>
  <c r="F2152" i="3" s="1"/>
  <c r="Y1156" i="4"/>
  <c r="J2152" i="3" s="1"/>
  <c r="W1158" i="4"/>
  <c r="H2154" i="3" s="1"/>
  <c r="T1159" i="4"/>
  <c r="E2155" i="3" s="1"/>
  <c r="V1161" i="4"/>
  <c r="G2157" i="3" s="1"/>
  <c r="U1164" i="4"/>
  <c r="F2160" i="3" s="1"/>
  <c r="Y1164" i="4"/>
  <c r="J2160" i="3" s="1"/>
  <c r="W1166" i="4"/>
  <c r="H2162" i="3" s="1"/>
  <c r="T1167" i="4"/>
  <c r="E2163" i="3" s="1"/>
  <c r="V1169" i="4"/>
  <c r="G2165" i="3" s="1"/>
  <c r="U1172" i="4"/>
  <c r="F2168" i="3" s="1"/>
  <c r="X1194" i="4"/>
  <c r="I2189" i="3" s="1"/>
  <c r="U1196" i="4"/>
  <c r="F2191" i="3" s="1"/>
  <c r="W1196" i="4"/>
  <c r="H2191" i="3" s="1"/>
  <c r="T1225" i="4"/>
  <c r="E52" i="3" s="1"/>
  <c r="X1225" i="4"/>
  <c r="I52" i="3" s="1"/>
  <c r="V1227" i="4"/>
  <c r="G54" i="3" s="1"/>
  <c r="U1230" i="4"/>
  <c r="F57" i="3" s="1"/>
  <c r="W1230" i="4"/>
  <c r="H57" i="3" s="1"/>
  <c r="T1233" i="4"/>
  <c r="E60" i="3" s="1"/>
  <c r="X1233" i="4"/>
  <c r="I60" i="3" s="1"/>
  <c r="V1235" i="4"/>
  <c r="G62" i="3" s="1"/>
  <c r="U1238" i="4"/>
  <c r="F65" i="3" s="1"/>
  <c r="W1238" i="4"/>
  <c r="H65" i="3" s="1"/>
  <c r="T1241" i="4"/>
  <c r="E68" i="3" s="1"/>
  <c r="X1241" i="4"/>
  <c r="I68" i="3" s="1"/>
  <c r="V1243" i="4"/>
  <c r="G70" i="3" s="1"/>
  <c r="U1246" i="4"/>
  <c r="F73" i="3" s="1"/>
  <c r="W1246" i="4"/>
  <c r="H73" i="3" s="1"/>
  <c r="T1249" i="4"/>
  <c r="E76" i="3" s="1"/>
  <c r="X1249" i="4"/>
  <c r="I76" i="3" s="1"/>
  <c r="V1251" i="4"/>
  <c r="G78" i="3" s="1"/>
  <c r="U1254" i="4"/>
  <c r="F81" i="3" s="1"/>
  <c r="W1254" i="4"/>
  <c r="H81" i="3" s="1"/>
  <c r="T1257" i="4"/>
  <c r="E84" i="3" s="1"/>
  <c r="X1257" i="4"/>
  <c r="I84" i="3" s="1"/>
  <c r="V1259" i="4"/>
  <c r="G86" i="3" s="1"/>
  <c r="U1262" i="4"/>
  <c r="F89" i="3" s="1"/>
  <c r="W1262" i="4"/>
  <c r="H89" i="3" s="1"/>
  <c r="T1265" i="4"/>
  <c r="E92" i="3" s="1"/>
  <c r="X1265" i="4"/>
  <c r="I92" i="3" s="1"/>
  <c r="V1267" i="4"/>
  <c r="G94" i="3" s="1"/>
  <c r="W1268" i="4"/>
  <c r="H95" i="3" s="1"/>
  <c r="U1270" i="4"/>
  <c r="F97" i="3" s="1"/>
  <c r="T1273" i="4"/>
  <c r="E100" i="3" s="1"/>
  <c r="T1278" i="4"/>
  <c r="E105" i="3" s="1"/>
  <c r="X1279" i="4"/>
  <c r="I106" i="3" s="1"/>
  <c r="W1280" i="4"/>
  <c r="H107" i="3" s="1"/>
  <c r="V1281" i="4"/>
  <c r="G108" i="3" s="1"/>
  <c r="W1283" i="4"/>
  <c r="H110" i="3" s="1"/>
  <c r="Y1285" i="4"/>
  <c r="J3344" i="3" s="1"/>
  <c r="W1286" i="4"/>
  <c r="H3345" i="3" s="1"/>
  <c r="T1287" i="4"/>
  <c r="E3346" i="3" s="1"/>
  <c r="T1289" i="4"/>
  <c r="E3348" i="3" s="1"/>
  <c r="Y1290" i="4"/>
  <c r="J3349" i="3" s="1"/>
  <c r="U1292" i="4"/>
  <c r="F3351" i="3" s="1"/>
  <c r="W1292" i="4"/>
  <c r="H3351" i="3" s="1"/>
  <c r="Y1292" i="4"/>
  <c r="J3351" i="3" s="1"/>
  <c r="X1294" i="4"/>
  <c r="I3353" i="3" s="1"/>
  <c r="V1295" i="4"/>
  <c r="G3354" i="3" s="1"/>
  <c r="X1297" i="4"/>
  <c r="I3356" i="3" s="1"/>
  <c r="T1300" i="4"/>
  <c r="E3359" i="3" s="1"/>
  <c r="V1300" i="4"/>
  <c r="G3359" i="3" s="1"/>
  <c r="X1300" i="4"/>
  <c r="I3359" i="3" s="1"/>
  <c r="V1303" i="4"/>
  <c r="G3362" i="3" s="1"/>
  <c r="U1320" i="4"/>
  <c r="F3379" i="3" s="1"/>
  <c r="W1320" i="4"/>
  <c r="H3379" i="3" s="1"/>
  <c r="Y1320" i="4"/>
  <c r="J3379" i="3" s="1"/>
  <c r="U1324" i="4"/>
  <c r="F3383" i="3" s="1"/>
  <c r="W1324" i="4"/>
  <c r="H3383" i="3" s="1"/>
  <c r="Y1324" i="4"/>
  <c r="J3383" i="3" s="1"/>
  <c r="U1328" i="4"/>
  <c r="W1328" i="4"/>
  <c r="H3387" i="3" s="1"/>
  <c r="Y1328" i="4"/>
  <c r="J3387" i="3" s="1"/>
  <c r="U1332" i="4"/>
  <c r="F3391" i="3" s="1"/>
  <c r="W1332" i="4"/>
  <c r="Y1332" i="4"/>
  <c r="U1336" i="4"/>
  <c r="W1336" i="4"/>
  <c r="H3395" i="3" s="1"/>
  <c r="Y1336" i="4"/>
  <c r="U1340" i="4"/>
  <c r="F197" i="3" s="1"/>
  <c r="W1340" i="4"/>
  <c r="H197" i="3" s="1"/>
  <c r="Y1342" i="4"/>
  <c r="J199" i="3" s="1"/>
  <c r="U1344" i="4"/>
  <c r="W1344" i="4"/>
  <c r="H200" i="3" s="1"/>
  <c r="Y1346" i="4"/>
  <c r="T1348" i="4"/>
  <c r="E204" i="3" s="1"/>
  <c r="Y1349" i="4"/>
  <c r="X1352" i="4"/>
  <c r="I208" i="3" s="1"/>
  <c r="U1353" i="4"/>
  <c r="F209" i="3" s="1"/>
  <c r="W1353" i="4"/>
  <c r="H209" i="3" s="1"/>
  <c r="T1356" i="4"/>
  <c r="E212" i="3" s="1"/>
  <c r="Y1357" i="4"/>
  <c r="J213" i="3" s="1"/>
  <c r="X1360" i="4"/>
  <c r="X1362" i="4"/>
  <c r="I218" i="3" s="1"/>
  <c r="V1363" i="4"/>
  <c r="U1365" i="4"/>
  <c r="F221" i="3" s="1"/>
  <c r="W1367" i="4"/>
  <c r="H223" i="3" s="1"/>
  <c r="V1368" i="4"/>
  <c r="G224" i="3" s="1"/>
  <c r="Y1369" i="4"/>
  <c r="Y1371" i="4"/>
  <c r="U1383" i="4"/>
  <c r="F239" i="3" s="1"/>
  <c r="Y1383" i="4"/>
  <c r="J239" i="3" s="1"/>
  <c r="T1387" i="4"/>
  <c r="E243" i="3" s="1"/>
  <c r="V1387" i="4"/>
  <c r="G243" i="3" s="1"/>
  <c r="X1387" i="4"/>
  <c r="I243" i="3" s="1"/>
  <c r="W1392" i="4"/>
  <c r="H248" i="3" s="1"/>
  <c r="V1393" i="4"/>
  <c r="G249" i="3" s="1"/>
  <c r="X1393" i="4"/>
  <c r="I249" i="3" s="1"/>
  <c r="X1396" i="4"/>
  <c r="I252" i="3" s="1"/>
  <c r="U1399" i="4"/>
  <c r="F255" i="3" s="1"/>
  <c r="U1402" i="4"/>
  <c r="F258" i="3" s="1"/>
  <c r="W1404" i="4"/>
  <c r="H260" i="3" s="1"/>
  <c r="T1405" i="4"/>
  <c r="E261" i="3" s="1"/>
  <c r="V1405" i="4"/>
  <c r="G261" i="3" s="1"/>
  <c r="X1405" i="4"/>
  <c r="I261" i="3" s="1"/>
  <c r="T1408" i="4"/>
  <c r="E264" i="3" s="1"/>
  <c r="V1408" i="4"/>
  <c r="G264" i="3" s="1"/>
  <c r="X1408" i="4"/>
  <c r="I264" i="3" s="1"/>
  <c r="W1413" i="4"/>
  <c r="H269" i="3" s="1"/>
  <c r="Y1413" i="4"/>
  <c r="J269" i="3" s="1"/>
  <c r="T1414" i="4"/>
  <c r="E270" i="3" s="1"/>
  <c r="V1414" i="4"/>
  <c r="G270" i="3" s="1"/>
  <c r="X1414" i="4"/>
  <c r="I270" i="3" s="1"/>
  <c r="Y1415" i="4"/>
  <c r="J271" i="3" s="1"/>
  <c r="X1423" i="4"/>
  <c r="I279" i="3" s="1"/>
  <c r="Y1425" i="4"/>
  <c r="J281" i="3" s="1"/>
  <c r="X1428" i="4"/>
  <c r="I284" i="3" s="1"/>
  <c r="X1438" i="4"/>
  <c r="I294" i="3" s="1"/>
  <c r="W1472" i="4"/>
  <c r="H329" i="3" s="1"/>
  <c r="U1489" i="4"/>
  <c r="F346" i="3" s="1"/>
  <c r="U1491" i="4"/>
  <c r="F348" i="3" s="1"/>
  <c r="Y1496" i="4"/>
  <c r="J353" i="3" s="1"/>
  <c r="Y1505" i="4"/>
  <c r="U1506" i="4"/>
  <c r="F363" i="3" s="1"/>
  <c r="U1510" i="4"/>
  <c r="F367" i="3" s="1"/>
  <c r="U1514" i="4"/>
  <c r="F371" i="3" s="1"/>
  <c r="U1518" i="4"/>
  <c r="F375" i="3" s="1"/>
  <c r="V1373" i="4"/>
  <c r="G229" i="3" s="1"/>
  <c r="X1374" i="4"/>
  <c r="I230" i="3" s="1"/>
  <c r="U1375" i="4"/>
  <c r="F231" i="3" s="1"/>
  <c r="T1381" i="4"/>
  <c r="E237" i="3" s="1"/>
  <c r="V1381" i="4"/>
  <c r="G237" i="3" s="1"/>
  <c r="X1381" i="4"/>
  <c r="I237" i="3" s="1"/>
  <c r="T1385" i="4"/>
  <c r="E241" i="3" s="1"/>
  <c r="V1385" i="4"/>
  <c r="G241" i="3" s="1"/>
  <c r="X1385" i="4"/>
  <c r="I241" i="3" s="1"/>
  <c r="U1391" i="4"/>
  <c r="F247" i="3" s="1"/>
  <c r="W1393" i="4"/>
  <c r="H249" i="3" s="1"/>
  <c r="T1394" i="4"/>
  <c r="E250" i="3" s="1"/>
  <c r="V1394" i="4"/>
  <c r="G250" i="3" s="1"/>
  <c r="X1394" i="4"/>
  <c r="I250" i="3" s="1"/>
  <c r="W1396" i="4"/>
  <c r="H252" i="3" s="1"/>
  <c r="U1397" i="4"/>
  <c r="F253" i="3" s="1"/>
  <c r="Y1397" i="4"/>
  <c r="J253" i="3" s="1"/>
  <c r="U1400" i="4"/>
  <c r="F256" i="3" s="1"/>
  <c r="Y1400" i="4"/>
  <c r="J256" i="3" s="1"/>
  <c r="U1403" i="4"/>
  <c r="F259" i="3" s="1"/>
  <c r="W1405" i="4"/>
  <c r="H261" i="3" s="1"/>
  <c r="T1406" i="4"/>
  <c r="E262" i="3" s="1"/>
  <c r="V1406" i="4"/>
  <c r="G262" i="3" s="1"/>
  <c r="X1406" i="4"/>
  <c r="I262" i="3" s="1"/>
  <c r="W1408" i="4"/>
  <c r="H264" i="3" s="1"/>
  <c r="Y1408" i="4"/>
  <c r="J264" i="3" s="1"/>
  <c r="W1414" i="4"/>
  <c r="H270" i="3" s="1"/>
  <c r="T1415" i="4"/>
  <c r="E271" i="3" s="1"/>
  <c r="V1415" i="4"/>
  <c r="G271" i="3" s="1"/>
  <c r="X1415" i="4"/>
  <c r="I271" i="3" s="1"/>
  <c r="Y1416" i="4"/>
  <c r="J272" i="3" s="1"/>
  <c r="Y1421" i="4"/>
  <c r="J277" i="3" s="1"/>
  <c r="W1424" i="4"/>
  <c r="H280" i="3" s="1"/>
  <c r="Y1424" i="4"/>
  <c r="J280" i="3" s="1"/>
  <c r="V1425" i="4"/>
  <c r="G281" i="3" s="1"/>
  <c r="Y1426" i="4"/>
  <c r="J282" i="3" s="1"/>
  <c r="U1426" i="4"/>
  <c r="F282" i="3" s="1"/>
  <c r="U1428" i="4"/>
  <c r="F284" i="3" s="1"/>
  <c r="W1428" i="4"/>
  <c r="H284" i="3" s="1"/>
  <c r="Y1429" i="4"/>
  <c r="J285" i="3" s="1"/>
  <c r="W1433" i="4"/>
  <c r="H289" i="3" s="1"/>
  <c r="U1436" i="4"/>
  <c r="F292" i="3" s="1"/>
  <c r="Y1436" i="4"/>
  <c r="J292" i="3" s="1"/>
  <c r="V1484" i="4"/>
  <c r="G341" i="3" s="1"/>
  <c r="V1486" i="4"/>
  <c r="G343" i="3" s="1"/>
  <c r="V1488" i="4"/>
  <c r="G345" i="3" s="1"/>
  <c r="T1490" i="4"/>
  <c r="E347" i="3" s="1"/>
  <c r="V1490" i="4"/>
  <c r="G347" i="3" s="1"/>
  <c r="U1492" i="4"/>
  <c r="F349" i="3" s="1"/>
  <c r="X1493" i="4"/>
  <c r="I350" i="3" s="1"/>
  <c r="V1495" i="4"/>
  <c r="G352" i="3" s="1"/>
  <c r="W1500" i="4"/>
  <c r="H357" i="3" s="1"/>
  <c r="T1501" i="4"/>
  <c r="E358" i="3" s="1"/>
  <c r="V1501" i="4"/>
  <c r="G358" i="3" s="1"/>
  <c r="T1507" i="4"/>
  <c r="E364" i="3" s="1"/>
  <c r="V1507" i="4"/>
  <c r="G364" i="3" s="1"/>
  <c r="T1511" i="4"/>
  <c r="E368" i="3" s="1"/>
  <c r="V1511" i="4"/>
  <c r="G368" i="3" s="1"/>
  <c r="T1515" i="4"/>
  <c r="E372" i="3" s="1"/>
  <c r="V1515" i="4"/>
  <c r="G372" i="3" s="1"/>
  <c r="U1378" i="4"/>
  <c r="F234" i="3" s="1"/>
  <c r="V1379" i="4"/>
  <c r="G235" i="3" s="1"/>
  <c r="U1381" i="4"/>
  <c r="F237" i="3" s="1"/>
  <c r="Y1381" i="4"/>
  <c r="J237" i="3" s="1"/>
  <c r="U1385" i="4"/>
  <c r="F241" i="3" s="1"/>
  <c r="Y1385" i="4"/>
  <c r="J241" i="3" s="1"/>
  <c r="U1394" i="4"/>
  <c r="F250" i="3" s="1"/>
  <c r="T1398" i="4"/>
  <c r="E254" i="3" s="1"/>
  <c r="V1398" i="4"/>
  <c r="G254" i="3" s="1"/>
  <c r="X1398" i="4"/>
  <c r="I254" i="3" s="1"/>
  <c r="T1401" i="4"/>
  <c r="E257" i="3" s="1"/>
  <c r="V1401" i="4"/>
  <c r="G257" i="3" s="1"/>
  <c r="X1401" i="4"/>
  <c r="I257" i="3" s="1"/>
  <c r="T1410" i="4"/>
  <c r="E266" i="3" s="1"/>
  <c r="V1410" i="4"/>
  <c r="G266" i="3" s="1"/>
  <c r="X1410" i="4"/>
  <c r="I266" i="3" s="1"/>
  <c r="W1417" i="4"/>
  <c r="H273" i="3" s="1"/>
  <c r="T1418" i="4"/>
  <c r="E274" i="3" s="1"/>
  <c r="V1418" i="4"/>
  <c r="G274" i="3" s="1"/>
  <c r="X1418" i="4"/>
  <c r="I274" i="3" s="1"/>
  <c r="Y1419" i="4"/>
  <c r="J275" i="3" s="1"/>
  <c r="W1422" i="4"/>
  <c r="H278" i="3" s="1"/>
  <c r="T1423" i="4"/>
  <c r="E279" i="3" s="1"/>
  <c r="X1424" i="4"/>
  <c r="I280" i="3" s="1"/>
  <c r="U1425" i="4"/>
  <c r="F281" i="3" s="1"/>
  <c r="W1427" i="4"/>
  <c r="H283" i="3" s="1"/>
  <c r="T1428" i="4"/>
  <c r="E284" i="3" s="1"/>
  <c r="V1428" i="4"/>
  <c r="G284" i="3" s="1"/>
  <c r="X1430" i="4"/>
  <c r="I286" i="3" s="1"/>
  <c r="X1434" i="4"/>
  <c r="I290" i="3" s="1"/>
  <c r="W1441" i="4"/>
  <c r="H297" i="3" s="1"/>
  <c r="W1443" i="4"/>
  <c r="H300" i="3" s="1"/>
  <c r="W1445" i="4"/>
  <c r="H302" i="3" s="1"/>
  <c r="W1447" i="4"/>
  <c r="H304" i="3" s="1"/>
  <c r="W1449" i="4"/>
  <c r="H306" i="3" s="1"/>
  <c r="W1451" i="4"/>
  <c r="H308" i="3" s="1"/>
  <c r="W1453" i="4"/>
  <c r="H310" i="3" s="1"/>
  <c r="W1455" i="4"/>
  <c r="H312" i="3" s="1"/>
  <c r="W1459" i="4"/>
  <c r="H316" i="3" s="1"/>
  <c r="W1461" i="4"/>
  <c r="H318" i="3" s="1"/>
  <c r="W1463" i="4"/>
  <c r="H320" i="3" s="1"/>
  <c r="W1465" i="4"/>
  <c r="H322" i="3" s="1"/>
  <c r="W1467" i="4"/>
  <c r="H324" i="3" s="1"/>
  <c r="W1469" i="4"/>
  <c r="H326" i="3" s="1"/>
  <c r="W1471" i="4"/>
  <c r="H328" i="3" s="1"/>
  <c r="W1473" i="4"/>
  <c r="H330" i="3" s="1"/>
  <c r="W1475" i="4"/>
  <c r="H332" i="3" s="1"/>
  <c r="W1477" i="4"/>
  <c r="H334" i="3" s="1"/>
  <c r="W1479" i="4"/>
  <c r="H336" i="3" s="1"/>
  <c r="W1481" i="4"/>
  <c r="H338" i="3" s="1"/>
  <c r="W1483" i="4"/>
  <c r="H340" i="3" s="1"/>
  <c r="W1485" i="4"/>
  <c r="H342" i="3" s="1"/>
  <c r="W1487" i="4"/>
  <c r="H344" i="3" s="1"/>
  <c r="U1488" i="4"/>
  <c r="F345" i="3" s="1"/>
  <c r="W1489" i="4"/>
  <c r="H346" i="3" s="1"/>
  <c r="U1490" i="4"/>
  <c r="F347" i="3" s="1"/>
  <c r="W1491" i="4"/>
  <c r="H348" i="3" s="1"/>
  <c r="Y1491" i="4"/>
  <c r="J348" i="3" s="1"/>
  <c r="Y1493" i="4"/>
  <c r="J350" i="3" s="1"/>
  <c r="W1494" i="4"/>
  <c r="H351" i="3" s="1"/>
  <c r="U1495" i="4"/>
  <c r="F352" i="3" s="1"/>
  <c r="T1498" i="4"/>
  <c r="E355" i="3" s="1"/>
  <c r="V1498" i="4"/>
  <c r="G355" i="3" s="1"/>
  <c r="X1498" i="4"/>
  <c r="I355" i="3" s="1"/>
  <c r="X1500" i="4"/>
  <c r="I357" i="3" s="1"/>
  <c r="Y1501" i="4"/>
  <c r="J358" i="3" s="1"/>
  <c r="V1504" i="4"/>
  <c r="G361" i="3" s="1"/>
  <c r="X1504" i="4"/>
  <c r="I361" i="3" s="1"/>
  <c r="U1507" i="4"/>
  <c r="F364" i="3" s="1"/>
  <c r="Y1507" i="4"/>
  <c r="U1511" i="4"/>
  <c r="F368" i="3" s="1"/>
  <c r="Y1511" i="4"/>
  <c r="J368" i="3" s="1"/>
  <c r="U1515" i="4"/>
  <c r="F372" i="3" s="1"/>
  <c r="Y1515" i="4"/>
  <c r="J372" i="3" s="1"/>
  <c r="T1389" i="4"/>
  <c r="E245" i="3" s="1"/>
  <c r="X1389" i="4"/>
  <c r="I245" i="3" s="1"/>
  <c r="T1392" i="4"/>
  <c r="E248" i="3" s="1"/>
  <c r="X1392" i="4"/>
  <c r="I248" i="3" s="1"/>
  <c r="W1397" i="4"/>
  <c r="H253" i="3" s="1"/>
  <c r="U1398" i="4"/>
  <c r="F254" i="3" s="1"/>
  <c r="W1400" i="4"/>
  <c r="H256" i="3" s="1"/>
  <c r="U1401" i="4"/>
  <c r="F257" i="3" s="1"/>
  <c r="W1403" i="4"/>
  <c r="H259" i="3" s="1"/>
  <c r="T1404" i="4"/>
  <c r="E260" i="3" s="1"/>
  <c r="X1404" i="4"/>
  <c r="I260" i="3" s="1"/>
  <c r="W1409" i="4"/>
  <c r="H265" i="3" s="1"/>
  <c r="W1412" i="4"/>
  <c r="H268" i="3" s="1"/>
  <c r="T1413" i="4"/>
  <c r="E269" i="3" s="1"/>
  <c r="X1413" i="4"/>
  <c r="I269" i="3" s="1"/>
  <c r="Y1414" i="4"/>
  <c r="J270" i="3" s="1"/>
  <c r="W1420" i="4"/>
  <c r="H276" i="3" s="1"/>
  <c r="X1422" i="4"/>
  <c r="I278" i="3" s="1"/>
  <c r="Y1430" i="4"/>
  <c r="J286" i="3" s="1"/>
  <c r="W1431" i="4"/>
  <c r="H287" i="3" s="1"/>
  <c r="Y1434" i="4"/>
  <c r="J290" i="3" s="1"/>
  <c r="W1439" i="4"/>
  <c r="H295" i="3" s="1"/>
  <c r="T1464" i="4"/>
  <c r="E321" i="3" s="1"/>
  <c r="T1466" i="4"/>
  <c r="E323" i="3" s="1"/>
  <c r="T1468" i="4"/>
  <c r="E325" i="3" s="1"/>
  <c r="T1470" i="4"/>
  <c r="E327" i="3" s="1"/>
  <c r="T1472" i="4"/>
  <c r="E329" i="3" s="1"/>
  <c r="T1474" i="4"/>
  <c r="E331" i="3" s="1"/>
  <c r="T1476" i="4"/>
  <c r="E333" i="3" s="1"/>
  <c r="T1478" i="4"/>
  <c r="E335" i="3" s="1"/>
  <c r="T1480" i="4"/>
  <c r="E337" i="3" s="1"/>
  <c r="T1482" i="4"/>
  <c r="E339" i="3" s="1"/>
  <c r="T1484" i="4"/>
  <c r="E341" i="3" s="1"/>
  <c r="T1486" i="4"/>
  <c r="E343" i="3" s="1"/>
  <c r="T1488" i="4"/>
  <c r="E345" i="3" s="1"/>
  <c r="T1496" i="4"/>
  <c r="E353" i="3" s="1"/>
  <c r="V1496" i="4"/>
  <c r="G353" i="3" s="1"/>
  <c r="U1498" i="4"/>
  <c r="F355" i="3" s="1"/>
  <c r="Y1498" i="4"/>
  <c r="J355" i="3" s="1"/>
  <c r="T1508" i="4"/>
  <c r="E365" i="3" s="1"/>
  <c r="V1508" i="4"/>
  <c r="G365" i="3" s="1"/>
  <c r="X1508" i="4"/>
  <c r="I365" i="3" s="1"/>
  <c r="T1512" i="4"/>
  <c r="E369" i="3" s="1"/>
  <c r="V1512" i="4"/>
  <c r="G369" i="3" s="1"/>
  <c r="X1512" i="4"/>
  <c r="I369" i="3" s="1"/>
  <c r="U1389" i="4"/>
  <c r="F245" i="3" s="1"/>
  <c r="Y1389" i="4"/>
  <c r="J245" i="3" s="1"/>
  <c r="W1394" i="4"/>
  <c r="H250" i="3" s="1"/>
  <c r="X1395" i="4"/>
  <c r="I251" i="3" s="1"/>
  <c r="U1404" i="4"/>
  <c r="F260" i="3" s="1"/>
  <c r="W1406" i="4"/>
  <c r="H262" i="3" s="1"/>
  <c r="T1407" i="4"/>
  <c r="E263" i="3" s="1"/>
  <c r="X1407" i="4"/>
  <c r="I263" i="3" s="1"/>
  <c r="W1415" i="4"/>
  <c r="H271" i="3" s="1"/>
  <c r="T1416" i="4"/>
  <c r="E272" i="3" s="1"/>
  <c r="X1416" i="4"/>
  <c r="I272" i="3" s="1"/>
  <c r="Y1417" i="4"/>
  <c r="J273" i="3" s="1"/>
  <c r="T1421" i="4"/>
  <c r="E277" i="3" s="1"/>
  <c r="Y1422" i="4"/>
  <c r="J278" i="3" s="1"/>
  <c r="T1429" i="4"/>
  <c r="E285" i="3" s="1"/>
  <c r="X1429" i="4"/>
  <c r="I285" i="3" s="1"/>
  <c r="V1430" i="4"/>
  <c r="G286" i="3" s="1"/>
  <c r="X1432" i="4"/>
  <c r="I288" i="3" s="1"/>
  <c r="X1440" i="4"/>
  <c r="I296" i="3" s="1"/>
  <c r="U1462" i="4"/>
  <c r="F319" i="3" s="1"/>
  <c r="U1464" i="4"/>
  <c r="F321" i="3" s="1"/>
  <c r="U1466" i="4"/>
  <c r="F323" i="3" s="1"/>
  <c r="U1468" i="4"/>
  <c r="F325" i="3" s="1"/>
  <c r="U1470" i="4"/>
  <c r="F327" i="3" s="1"/>
  <c r="U1472" i="4"/>
  <c r="F329" i="3" s="1"/>
  <c r="U1474" i="4"/>
  <c r="F331" i="3" s="1"/>
  <c r="U1476" i="4"/>
  <c r="F333" i="3" s="1"/>
  <c r="U1478" i="4"/>
  <c r="F335" i="3" s="1"/>
  <c r="U1480" i="4"/>
  <c r="F337" i="3" s="1"/>
  <c r="U1482" i="4"/>
  <c r="F339" i="3" s="1"/>
  <c r="U1484" i="4"/>
  <c r="F341" i="3" s="1"/>
  <c r="U1486" i="4"/>
  <c r="F343" i="3" s="1"/>
  <c r="U1493" i="4"/>
  <c r="F350" i="3" s="1"/>
  <c r="W1493" i="4"/>
  <c r="H350" i="3" s="1"/>
  <c r="Y1494" i="4"/>
  <c r="J351" i="3" s="1"/>
  <c r="U1496" i="4"/>
  <c r="F353" i="3" s="1"/>
  <c r="T1499" i="4"/>
  <c r="E356" i="3" s="1"/>
  <c r="V1499" i="4"/>
  <c r="G356" i="3" s="1"/>
  <c r="X1499" i="4"/>
  <c r="I356" i="3" s="1"/>
  <c r="X1502" i="4"/>
  <c r="I359" i="3" s="1"/>
  <c r="U1508" i="4"/>
  <c r="F365" i="3" s="1"/>
  <c r="Y1508" i="4"/>
  <c r="J365" i="3" s="1"/>
  <c r="U1512" i="4"/>
  <c r="F369" i="3" s="1"/>
  <c r="Y1512" i="4"/>
  <c r="J369" i="3" s="1"/>
  <c r="U1516" i="4"/>
  <c r="F373" i="3" s="1"/>
  <c r="Y1516" i="4"/>
  <c r="J373" i="3" s="1"/>
  <c r="Y1379" i="4"/>
  <c r="J235" i="3" s="1"/>
  <c r="T1383" i="4"/>
  <c r="E239" i="3" s="1"/>
  <c r="V1383" i="4"/>
  <c r="G239" i="3" s="1"/>
  <c r="X1383" i="4"/>
  <c r="I239" i="3" s="1"/>
  <c r="T1390" i="4"/>
  <c r="E246" i="3" s="1"/>
  <c r="V1390" i="4"/>
  <c r="G246" i="3" s="1"/>
  <c r="X1390" i="4"/>
  <c r="I246" i="3" s="1"/>
  <c r="U1395" i="4"/>
  <c r="F251" i="3" s="1"/>
  <c r="Y1395" i="4"/>
  <c r="J251" i="3" s="1"/>
  <c r="W1398" i="4"/>
  <c r="H254" i="3" s="1"/>
  <c r="T1399" i="4"/>
  <c r="E255" i="3" s="1"/>
  <c r="V1399" i="4"/>
  <c r="G255" i="3" s="1"/>
  <c r="X1399" i="4"/>
  <c r="I255" i="3" s="1"/>
  <c r="W1401" i="4"/>
  <c r="H257" i="3" s="1"/>
  <c r="T1402" i="4"/>
  <c r="E258" i="3" s="1"/>
  <c r="V1402" i="4"/>
  <c r="G258" i="3" s="1"/>
  <c r="X1402" i="4"/>
  <c r="I258" i="3" s="1"/>
  <c r="U1408" i="4"/>
  <c r="F264" i="3" s="1"/>
  <c r="W1410" i="4"/>
  <c r="H266" i="3" s="1"/>
  <c r="Y1410" i="4"/>
  <c r="J266" i="3" s="1"/>
  <c r="T1411" i="4"/>
  <c r="E267" i="3" s="1"/>
  <c r="V1411" i="4"/>
  <c r="G267" i="3" s="1"/>
  <c r="X1411" i="4"/>
  <c r="I267" i="3" s="1"/>
  <c r="W1418" i="4"/>
  <c r="H274" i="3" s="1"/>
  <c r="T1419" i="4"/>
  <c r="E275" i="3" s="1"/>
  <c r="V1419" i="4"/>
  <c r="X1419" i="4"/>
  <c r="Y1420" i="4"/>
  <c r="J276" i="3" s="1"/>
  <c r="W1423" i="4"/>
  <c r="H279" i="3" s="1"/>
  <c r="U1424" i="4"/>
  <c r="F280" i="3" s="1"/>
  <c r="X1425" i="4"/>
  <c r="I281" i="3" s="1"/>
  <c r="W1426" i="4"/>
  <c r="H282" i="3" s="1"/>
  <c r="V1427" i="4"/>
  <c r="G283" i="3" s="1"/>
  <c r="U1429" i="4"/>
  <c r="F285" i="3" s="1"/>
  <c r="Y1432" i="4"/>
  <c r="J288" i="3" s="1"/>
  <c r="W1437" i="4"/>
  <c r="H293" i="3" s="1"/>
  <c r="U1440" i="4"/>
  <c r="F296" i="3" s="1"/>
  <c r="V1485" i="4"/>
  <c r="G342" i="3" s="1"/>
  <c r="V1487" i="4"/>
  <c r="G344" i="3" s="1"/>
  <c r="T1489" i="4"/>
  <c r="E346" i="3" s="1"/>
  <c r="V1489" i="4"/>
  <c r="G346" i="3" s="1"/>
  <c r="T1491" i="4"/>
  <c r="E348" i="3" s="1"/>
  <c r="V1491" i="4"/>
  <c r="G348" i="3" s="1"/>
  <c r="V1493" i="4"/>
  <c r="G350" i="3" s="1"/>
  <c r="Y1499" i="4"/>
  <c r="J356" i="3" s="1"/>
  <c r="V1505" i="4"/>
  <c r="G362" i="3" s="1"/>
  <c r="X1505" i="4"/>
  <c r="I362" i="3" s="1"/>
  <c r="T1509" i="4"/>
  <c r="E366" i="3" s="1"/>
  <c r="V1509" i="4"/>
  <c r="G366" i="3" s="1"/>
  <c r="X1509" i="4"/>
  <c r="I366" i="3" s="1"/>
  <c r="T1513" i="4"/>
  <c r="E370" i="3" s="1"/>
  <c r="V1513" i="4"/>
  <c r="G370" i="3" s="1"/>
  <c r="X1513" i="4"/>
  <c r="I370" i="3" s="1"/>
  <c r="V1517" i="4"/>
  <c r="G374" i="3" s="1"/>
  <c r="U1522" i="4"/>
  <c r="F379" i="3" s="1"/>
  <c r="W1525" i="4"/>
  <c r="H382" i="3" s="1"/>
  <c r="U1526" i="4"/>
  <c r="F383" i="3" s="1"/>
  <c r="W1529" i="4"/>
  <c r="H386" i="3" s="1"/>
  <c r="W1629" i="4"/>
  <c r="H486" i="3" s="1"/>
  <c r="T1519" i="4"/>
  <c r="E376" i="3" s="1"/>
  <c r="V1519" i="4"/>
  <c r="G376" i="3" s="1"/>
  <c r="T1523" i="4"/>
  <c r="E380" i="3" s="1"/>
  <c r="V1523" i="4"/>
  <c r="G380" i="3" s="1"/>
  <c r="T1527" i="4"/>
  <c r="E384" i="3" s="1"/>
  <c r="V1527" i="4"/>
  <c r="G384" i="3" s="1"/>
  <c r="X1527" i="4"/>
  <c r="I384" i="3" s="1"/>
  <c r="T1531" i="4"/>
  <c r="E388" i="3" s="1"/>
  <c r="V1531" i="4"/>
  <c r="G388" i="3" s="1"/>
  <c r="X1531" i="4"/>
  <c r="I388" i="3" s="1"/>
  <c r="T1535" i="4"/>
  <c r="E392" i="3" s="1"/>
  <c r="V1535" i="4"/>
  <c r="G392" i="3" s="1"/>
  <c r="X1535" i="4"/>
  <c r="I392" i="3" s="1"/>
  <c r="T1539" i="4"/>
  <c r="E396" i="3" s="1"/>
  <c r="V1539" i="4"/>
  <c r="G396" i="3" s="1"/>
  <c r="X1539" i="4"/>
  <c r="I396" i="3" s="1"/>
  <c r="W1541" i="4"/>
  <c r="H398" i="3" s="1"/>
  <c r="T1542" i="4"/>
  <c r="E399" i="3" s="1"/>
  <c r="V1542" i="4"/>
  <c r="G399" i="3" s="1"/>
  <c r="X1542" i="4"/>
  <c r="I399" i="3" s="1"/>
  <c r="U1547" i="4"/>
  <c r="F404" i="3" s="1"/>
  <c r="W1549" i="4"/>
  <c r="H406" i="3" s="1"/>
  <c r="T1550" i="4"/>
  <c r="E407" i="3" s="1"/>
  <c r="V1550" i="4"/>
  <c r="G407" i="3" s="1"/>
  <c r="Y1558" i="4"/>
  <c r="J415" i="3" s="1"/>
  <c r="T1560" i="4"/>
  <c r="E417" i="3" s="1"/>
  <c r="X1560" i="4"/>
  <c r="I417" i="3" s="1"/>
  <c r="T1564" i="4"/>
  <c r="E421" i="3" s="1"/>
  <c r="X1564" i="4"/>
  <c r="I421" i="3" s="1"/>
  <c r="T1568" i="4"/>
  <c r="E425" i="3" s="1"/>
  <c r="X1568" i="4"/>
  <c r="I425" i="3" s="1"/>
  <c r="T1572" i="4"/>
  <c r="E429" i="3" s="1"/>
  <c r="X1572" i="4"/>
  <c r="I429" i="3" s="1"/>
  <c r="T1576" i="4"/>
  <c r="E433" i="3" s="1"/>
  <c r="X1576" i="4"/>
  <c r="I433" i="3" s="1"/>
  <c r="T1580" i="4"/>
  <c r="E437" i="3" s="1"/>
  <c r="X1580" i="4"/>
  <c r="I437" i="3" s="1"/>
  <c r="U1583" i="4"/>
  <c r="F440" i="3" s="1"/>
  <c r="W1583" i="4"/>
  <c r="H440" i="3" s="1"/>
  <c r="Y1583" i="4"/>
  <c r="J440" i="3" s="1"/>
  <c r="T1586" i="4"/>
  <c r="E443" i="3" s="1"/>
  <c r="V1588" i="4"/>
  <c r="G445" i="3" s="1"/>
  <c r="U1591" i="4"/>
  <c r="F448" i="3" s="1"/>
  <c r="W1591" i="4"/>
  <c r="H448" i="3" s="1"/>
  <c r="Y1591" i="4"/>
  <c r="J448" i="3" s="1"/>
  <c r="T1594" i="4"/>
  <c r="E451" i="3" s="1"/>
  <c r="V1596" i="4"/>
  <c r="G453" i="3" s="1"/>
  <c r="U1599" i="4"/>
  <c r="F456" i="3" s="1"/>
  <c r="W1599" i="4"/>
  <c r="H456" i="3" s="1"/>
  <c r="Y1599" i="4"/>
  <c r="J456" i="3" s="1"/>
  <c r="T1602" i="4"/>
  <c r="E459" i="3" s="1"/>
  <c r="U1604" i="4"/>
  <c r="F461" i="3" s="1"/>
  <c r="W1604" i="4"/>
  <c r="H461" i="3" s="1"/>
  <c r="Y1604" i="4"/>
  <c r="J461" i="3" s="1"/>
  <c r="T1607" i="4"/>
  <c r="E464" i="3" s="1"/>
  <c r="Y1608" i="4"/>
  <c r="V1609" i="4"/>
  <c r="G466" i="3" s="1"/>
  <c r="Y1615" i="4"/>
  <c r="V1616" i="4"/>
  <c r="G475" i="3" s="1"/>
  <c r="X1616" i="4"/>
  <c r="I475" i="3" s="1"/>
  <c r="T1617" i="4"/>
  <c r="E476" i="3" s="1"/>
  <c r="X1618" i="4"/>
  <c r="W1619" i="4"/>
  <c r="H473" i="3" s="1"/>
  <c r="T1620" i="4"/>
  <c r="E477" i="3" s="1"/>
  <c r="U1622" i="4"/>
  <c r="F480" i="3" s="1"/>
  <c r="W1622" i="4"/>
  <c r="X1624" i="4"/>
  <c r="I481" i="3" s="1"/>
  <c r="Y1627" i="4"/>
  <c r="J484" i="3" s="1"/>
  <c r="Y1630" i="4"/>
  <c r="J487" i="3" s="1"/>
  <c r="T1632" i="4"/>
  <c r="E490" i="3" s="1"/>
  <c r="V1632" i="4"/>
  <c r="G490" i="3" s="1"/>
  <c r="U1519" i="4"/>
  <c r="F376" i="3" s="1"/>
  <c r="Y1519" i="4"/>
  <c r="J376" i="3" s="1"/>
  <c r="U1523" i="4"/>
  <c r="F380" i="3" s="1"/>
  <c r="Y1523" i="4"/>
  <c r="J380" i="3" s="1"/>
  <c r="W1526" i="4"/>
  <c r="H383" i="3" s="1"/>
  <c r="U1527" i="4"/>
  <c r="F384" i="3" s="1"/>
  <c r="Y1527" i="4"/>
  <c r="J384" i="3" s="1"/>
  <c r="W1530" i="4"/>
  <c r="H387" i="3" s="1"/>
  <c r="U1531" i="4"/>
  <c r="F388" i="3" s="1"/>
  <c r="Y1531" i="4"/>
  <c r="J388" i="3" s="1"/>
  <c r="W1534" i="4"/>
  <c r="H391" i="3" s="1"/>
  <c r="U1535" i="4"/>
  <c r="F392" i="3" s="1"/>
  <c r="Y1535" i="4"/>
  <c r="J392" i="3" s="1"/>
  <c r="W1538" i="4"/>
  <c r="H395" i="3" s="1"/>
  <c r="U1539" i="4"/>
  <c r="F396" i="3" s="1"/>
  <c r="Y1539" i="4"/>
  <c r="J396" i="3" s="1"/>
  <c r="U1542" i="4"/>
  <c r="F399" i="3" s="1"/>
  <c r="W1544" i="4"/>
  <c r="H401" i="3" s="1"/>
  <c r="T1545" i="4"/>
  <c r="E402" i="3" s="1"/>
  <c r="V1545" i="4"/>
  <c r="G402" i="3" s="1"/>
  <c r="X1545" i="4"/>
  <c r="I402" i="3" s="1"/>
  <c r="X1549" i="4"/>
  <c r="I406" i="3" s="1"/>
  <c r="U1550" i="4"/>
  <c r="F407" i="3" s="1"/>
  <c r="W1552" i="4"/>
  <c r="H409" i="3" s="1"/>
  <c r="U1553" i="4"/>
  <c r="F410" i="3" s="1"/>
  <c r="W1553" i="4"/>
  <c r="H410" i="3" s="1"/>
  <c r="W1554" i="4"/>
  <c r="H411" i="3" s="1"/>
  <c r="Y1555" i="4"/>
  <c r="J412" i="3" s="1"/>
  <c r="U1560" i="4"/>
  <c r="F417" i="3" s="1"/>
  <c r="W1560" i="4"/>
  <c r="H417" i="3" s="1"/>
  <c r="Y1560" i="4"/>
  <c r="J417" i="3" s="1"/>
  <c r="U1564" i="4"/>
  <c r="F421" i="3" s="1"/>
  <c r="W1564" i="4"/>
  <c r="H421" i="3" s="1"/>
  <c r="Y1564" i="4"/>
  <c r="J421" i="3" s="1"/>
  <c r="U1568" i="4"/>
  <c r="F425" i="3" s="1"/>
  <c r="W1568" i="4"/>
  <c r="H425" i="3" s="1"/>
  <c r="Y1568" i="4"/>
  <c r="J425" i="3" s="1"/>
  <c r="U1572" i="4"/>
  <c r="F429" i="3" s="1"/>
  <c r="W1572" i="4"/>
  <c r="H429" i="3" s="1"/>
  <c r="Y1572" i="4"/>
  <c r="J429" i="3" s="1"/>
  <c r="U1576" i="4"/>
  <c r="F433" i="3" s="1"/>
  <c r="W1576" i="4"/>
  <c r="H433" i="3" s="1"/>
  <c r="Y1576" i="4"/>
  <c r="J433" i="3" s="1"/>
  <c r="U1580" i="4"/>
  <c r="F437" i="3" s="1"/>
  <c r="W1580" i="4"/>
  <c r="H437" i="3" s="1"/>
  <c r="Y1580" i="4"/>
  <c r="J437" i="3" s="1"/>
  <c r="U1586" i="4"/>
  <c r="F443" i="3" s="1"/>
  <c r="W1586" i="4"/>
  <c r="H443" i="3" s="1"/>
  <c r="Y1586" i="4"/>
  <c r="J443" i="3" s="1"/>
  <c r="T1589" i="4"/>
  <c r="E446" i="3" s="1"/>
  <c r="V1591" i="4"/>
  <c r="G448" i="3" s="1"/>
  <c r="U1594" i="4"/>
  <c r="F451" i="3" s="1"/>
  <c r="W1594" i="4"/>
  <c r="H451" i="3" s="1"/>
  <c r="Y1594" i="4"/>
  <c r="J451" i="3" s="1"/>
  <c r="T1597" i="4"/>
  <c r="E454" i="3" s="1"/>
  <c r="V1599" i="4"/>
  <c r="G456" i="3" s="1"/>
  <c r="U1602" i="4"/>
  <c r="F459" i="3" s="1"/>
  <c r="W1602" i="4"/>
  <c r="H459" i="3" s="1"/>
  <c r="Y1602" i="4"/>
  <c r="J459" i="3" s="1"/>
  <c r="V1604" i="4"/>
  <c r="G461" i="3" s="1"/>
  <c r="U1607" i="4"/>
  <c r="W1607" i="4"/>
  <c r="H464" i="3" s="1"/>
  <c r="Y1607" i="4"/>
  <c r="U1612" i="4"/>
  <c r="Y1613" i="4"/>
  <c r="U1614" i="4"/>
  <c r="F470" i="3" s="1"/>
  <c r="T1615" i="4"/>
  <c r="E471" i="3" s="1"/>
  <c r="W1616" i="4"/>
  <c r="H475" i="3" s="1"/>
  <c r="Y1618" i="4"/>
  <c r="J472" i="3" s="1"/>
  <c r="X1621" i="4"/>
  <c r="I478" i="3" s="1"/>
  <c r="Y1624" i="4"/>
  <c r="V1626" i="4"/>
  <c r="V1627" i="4"/>
  <c r="G484" i="3" s="1"/>
  <c r="X1631" i="4"/>
  <c r="I488" i="3" s="1"/>
  <c r="W1632" i="4"/>
  <c r="H490" i="3" s="1"/>
  <c r="W1633" i="4"/>
  <c r="H489" i="3" s="1"/>
  <c r="X1634" i="4"/>
  <c r="I491" i="3" s="1"/>
  <c r="Y1637" i="4"/>
  <c r="J494" i="3" s="1"/>
  <c r="T1516" i="4"/>
  <c r="E373" i="3" s="1"/>
  <c r="V1516" i="4"/>
  <c r="G373" i="3" s="1"/>
  <c r="X1516" i="4"/>
  <c r="I373" i="3" s="1"/>
  <c r="T1520" i="4"/>
  <c r="E377" i="3" s="1"/>
  <c r="V1520" i="4"/>
  <c r="G377" i="3" s="1"/>
  <c r="X1520" i="4"/>
  <c r="I377" i="3" s="1"/>
  <c r="T1524" i="4"/>
  <c r="E381" i="3" s="1"/>
  <c r="X1524" i="4"/>
  <c r="I381" i="3" s="1"/>
  <c r="T1528" i="4"/>
  <c r="E385" i="3" s="1"/>
  <c r="X1528" i="4"/>
  <c r="I385" i="3" s="1"/>
  <c r="T1532" i="4"/>
  <c r="E389" i="3" s="1"/>
  <c r="X1532" i="4"/>
  <c r="I389" i="3" s="1"/>
  <c r="T1536" i="4"/>
  <c r="E393" i="3" s="1"/>
  <c r="X1536" i="4"/>
  <c r="I393" i="3" s="1"/>
  <c r="T1540" i="4"/>
  <c r="E397" i="3" s="1"/>
  <c r="X1540" i="4"/>
  <c r="I397" i="3" s="1"/>
  <c r="U1545" i="4"/>
  <c r="F402" i="3" s="1"/>
  <c r="W1547" i="4"/>
  <c r="H404" i="3" s="1"/>
  <c r="T1548" i="4"/>
  <c r="E405" i="3" s="1"/>
  <c r="X1552" i="4"/>
  <c r="I409" i="3" s="1"/>
  <c r="T1554" i="4"/>
  <c r="E411" i="3" s="1"/>
  <c r="X1554" i="4"/>
  <c r="I411" i="3" s="1"/>
  <c r="W1558" i="4"/>
  <c r="H415" i="3" s="1"/>
  <c r="Y1559" i="4"/>
  <c r="J416" i="3" s="1"/>
  <c r="T1561" i="4"/>
  <c r="E418" i="3" s="1"/>
  <c r="X1561" i="4"/>
  <c r="I418" i="3" s="1"/>
  <c r="T1565" i="4"/>
  <c r="E422" i="3" s="1"/>
  <c r="X1565" i="4"/>
  <c r="I422" i="3" s="1"/>
  <c r="X1569" i="4"/>
  <c r="I426" i="3" s="1"/>
  <c r="X1573" i="4"/>
  <c r="I430" i="3" s="1"/>
  <c r="X1577" i="4"/>
  <c r="I434" i="3" s="1"/>
  <c r="X1581" i="4"/>
  <c r="I438" i="3" s="1"/>
  <c r="T1584" i="4"/>
  <c r="E441" i="3" s="1"/>
  <c r="V1586" i="4"/>
  <c r="G443" i="3" s="1"/>
  <c r="U1589" i="4"/>
  <c r="F446" i="3" s="1"/>
  <c r="Y1589" i="4"/>
  <c r="J446" i="3" s="1"/>
  <c r="T1592" i="4"/>
  <c r="E449" i="3" s="1"/>
  <c r="V1594" i="4"/>
  <c r="G451" i="3" s="1"/>
  <c r="U1597" i="4"/>
  <c r="F454" i="3" s="1"/>
  <c r="Y1597" i="4"/>
  <c r="J454" i="3" s="1"/>
  <c r="T1600" i="4"/>
  <c r="E457" i="3" s="1"/>
  <c r="V1602" i="4"/>
  <c r="G459" i="3" s="1"/>
  <c r="T1605" i="4"/>
  <c r="E462" i="3" s="1"/>
  <c r="V1607" i="4"/>
  <c r="G464" i="3" s="1"/>
  <c r="U1610" i="4"/>
  <c r="Y1611" i="4"/>
  <c r="J468" i="3" s="1"/>
  <c r="V1614" i="4"/>
  <c r="G470" i="3" s="1"/>
  <c r="X1628" i="4"/>
  <c r="I485" i="3" s="1"/>
  <c r="U1520" i="4"/>
  <c r="F377" i="3" s="1"/>
  <c r="Y1520" i="4"/>
  <c r="J377" i="3" s="1"/>
  <c r="U1524" i="4"/>
  <c r="F381" i="3" s="1"/>
  <c r="Y1524" i="4"/>
  <c r="J381" i="3" s="1"/>
  <c r="W1527" i="4"/>
  <c r="H384" i="3" s="1"/>
  <c r="U1528" i="4"/>
  <c r="F385" i="3" s="1"/>
  <c r="Y1528" i="4"/>
  <c r="J385" i="3" s="1"/>
  <c r="W1531" i="4"/>
  <c r="H388" i="3" s="1"/>
  <c r="Y1532" i="4"/>
  <c r="J389" i="3" s="1"/>
  <c r="W1535" i="4"/>
  <c r="H392" i="3" s="1"/>
  <c r="U1536" i="4"/>
  <c r="F393" i="3" s="1"/>
  <c r="Y1536" i="4"/>
  <c r="J393" i="3" s="1"/>
  <c r="W1539" i="4"/>
  <c r="H396" i="3" s="1"/>
  <c r="W1542" i="4"/>
  <c r="H399" i="3" s="1"/>
  <c r="T1543" i="4"/>
  <c r="E400" i="3" s="1"/>
  <c r="X1543" i="4"/>
  <c r="I400" i="3" s="1"/>
  <c r="X1547" i="4"/>
  <c r="I404" i="3" s="1"/>
  <c r="U1548" i="4"/>
  <c r="F405" i="3" s="1"/>
  <c r="W1550" i="4"/>
  <c r="H407" i="3" s="1"/>
  <c r="T1551" i="4"/>
  <c r="E408" i="3" s="1"/>
  <c r="Y1552" i="4"/>
  <c r="J409" i="3" s="1"/>
  <c r="Y1556" i="4"/>
  <c r="J413" i="3" s="1"/>
  <c r="T1558" i="4"/>
  <c r="E415" i="3" s="1"/>
  <c r="X1558" i="4"/>
  <c r="I415" i="3" s="1"/>
  <c r="U1561" i="4"/>
  <c r="F418" i="3" s="1"/>
  <c r="Y1561" i="4"/>
  <c r="J418" i="3" s="1"/>
  <c r="U1565" i="4"/>
  <c r="F422" i="3" s="1"/>
  <c r="Y1565" i="4"/>
  <c r="J422" i="3" s="1"/>
  <c r="U1569" i="4"/>
  <c r="F426" i="3" s="1"/>
  <c r="Y1569" i="4"/>
  <c r="J426" i="3" s="1"/>
  <c r="U1573" i="4"/>
  <c r="F430" i="3" s="1"/>
  <c r="Y1573" i="4"/>
  <c r="J430" i="3" s="1"/>
  <c r="U1577" i="4"/>
  <c r="F434" i="3" s="1"/>
  <c r="Y1577" i="4"/>
  <c r="J434" i="3" s="1"/>
  <c r="U1581" i="4"/>
  <c r="F438" i="3" s="1"/>
  <c r="Y1581" i="4"/>
  <c r="J438" i="3" s="1"/>
  <c r="U1584" i="4"/>
  <c r="F441" i="3" s="1"/>
  <c r="Y1584" i="4"/>
  <c r="J441" i="3" s="1"/>
  <c r="T1587" i="4"/>
  <c r="E444" i="3" s="1"/>
  <c r="V1589" i="4"/>
  <c r="G446" i="3" s="1"/>
  <c r="U1592" i="4"/>
  <c r="F449" i="3" s="1"/>
  <c r="Y1592" i="4"/>
  <c r="J449" i="3" s="1"/>
  <c r="T1595" i="4"/>
  <c r="E452" i="3" s="1"/>
  <c r="V1597" i="4"/>
  <c r="G454" i="3" s="1"/>
  <c r="U1600" i="4"/>
  <c r="F457" i="3" s="1"/>
  <c r="Y1600" i="4"/>
  <c r="J457" i="3" s="1"/>
  <c r="T1603" i="4"/>
  <c r="E460" i="3" s="1"/>
  <c r="U1605" i="4"/>
  <c r="F462" i="3" s="1"/>
  <c r="Y1605" i="4"/>
  <c r="J462" i="3" s="1"/>
  <c r="T1608" i="4"/>
  <c r="E465" i="3" s="1"/>
  <c r="Y1609" i="4"/>
  <c r="V1610" i="4"/>
  <c r="G467" i="3" s="1"/>
  <c r="Y1616" i="4"/>
  <c r="U1620" i="4"/>
  <c r="F477" i="3" s="1"/>
  <c r="X1622" i="4"/>
  <c r="I480" i="3" s="1"/>
  <c r="Y1628" i="4"/>
  <c r="J485" i="3" s="1"/>
  <c r="V1631" i="4"/>
  <c r="G488" i="3" s="1"/>
  <c r="X1635" i="4"/>
  <c r="I492" i="3" s="1"/>
  <c r="W1637" i="4"/>
  <c r="H494" i="3" s="1"/>
  <c r="X1517" i="4"/>
  <c r="I374" i="3" s="1"/>
  <c r="T1521" i="4"/>
  <c r="E378" i="3" s="1"/>
  <c r="V1521" i="4"/>
  <c r="G378" i="3" s="1"/>
  <c r="X1521" i="4"/>
  <c r="I378" i="3" s="1"/>
  <c r="T1525" i="4"/>
  <c r="E382" i="3" s="1"/>
  <c r="V1525" i="4"/>
  <c r="G382" i="3" s="1"/>
  <c r="X1525" i="4"/>
  <c r="I382" i="3" s="1"/>
  <c r="T1529" i="4"/>
  <c r="E386" i="3" s="1"/>
  <c r="V1529" i="4"/>
  <c r="G386" i="3" s="1"/>
  <c r="X1529" i="4"/>
  <c r="I386" i="3" s="1"/>
  <c r="T1533" i="4"/>
  <c r="E390" i="3" s="1"/>
  <c r="V1533" i="4"/>
  <c r="G390" i="3" s="1"/>
  <c r="X1533" i="4"/>
  <c r="I390" i="3" s="1"/>
  <c r="T1537" i="4"/>
  <c r="E394" i="3" s="1"/>
  <c r="V1537" i="4"/>
  <c r="G394" i="3" s="1"/>
  <c r="X1537" i="4"/>
  <c r="I394" i="3" s="1"/>
  <c r="U1543" i="4"/>
  <c r="F400" i="3" s="1"/>
  <c r="W1545" i="4"/>
  <c r="H402" i="3" s="1"/>
  <c r="T1546" i="4"/>
  <c r="E403" i="3" s="1"/>
  <c r="V1546" i="4"/>
  <c r="G403" i="3" s="1"/>
  <c r="X1546" i="4"/>
  <c r="I403" i="3" s="1"/>
  <c r="X1550" i="4"/>
  <c r="I407" i="3" s="1"/>
  <c r="U1551" i="4"/>
  <c r="F408" i="3" s="1"/>
  <c r="T1562" i="4"/>
  <c r="E419" i="3" s="1"/>
  <c r="X1562" i="4"/>
  <c r="I419" i="3" s="1"/>
  <c r="T1566" i="4"/>
  <c r="E423" i="3" s="1"/>
  <c r="X1566" i="4"/>
  <c r="I423" i="3" s="1"/>
  <c r="T1570" i="4"/>
  <c r="E427" i="3" s="1"/>
  <c r="X1570" i="4"/>
  <c r="I427" i="3" s="1"/>
  <c r="T1574" i="4"/>
  <c r="E431" i="3" s="1"/>
  <c r="X1574" i="4"/>
  <c r="I431" i="3" s="1"/>
  <c r="T1578" i="4"/>
  <c r="E435" i="3" s="1"/>
  <c r="X1578" i="4"/>
  <c r="I435" i="3" s="1"/>
  <c r="V1584" i="4"/>
  <c r="G441" i="3" s="1"/>
  <c r="U1587" i="4"/>
  <c r="F444" i="3" s="1"/>
  <c r="W1587" i="4"/>
  <c r="H444" i="3" s="1"/>
  <c r="Y1587" i="4"/>
  <c r="J444" i="3" s="1"/>
  <c r="T1590" i="4"/>
  <c r="E447" i="3" s="1"/>
  <c r="V1592" i="4"/>
  <c r="G449" i="3" s="1"/>
  <c r="U1595" i="4"/>
  <c r="F452" i="3" s="1"/>
  <c r="W1595" i="4"/>
  <c r="H452" i="3" s="1"/>
  <c r="Y1595" i="4"/>
  <c r="J452" i="3" s="1"/>
  <c r="T1598" i="4"/>
  <c r="E455" i="3" s="1"/>
  <c r="V1600" i="4"/>
  <c r="G457" i="3" s="1"/>
  <c r="U1603" i="4"/>
  <c r="F460" i="3" s="1"/>
  <c r="W1603" i="4"/>
  <c r="H460" i="3" s="1"/>
  <c r="V1605" i="4"/>
  <c r="G462" i="3" s="1"/>
  <c r="U1608" i="4"/>
  <c r="W1608" i="4"/>
  <c r="H465" i="3" s="1"/>
  <c r="U1615" i="4"/>
  <c r="T1616" i="4"/>
  <c r="E475" i="3" s="1"/>
  <c r="X1617" i="4"/>
  <c r="I476" i="3" s="1"/>
  <c r="T1618" i="4"/>
  <c r="E472" i="3" s="1"/>
  <c r="V1618" i="4"/>
  <c r="Y1619" i="4"/>
  <c r="V1620" i="4"/>
  <c r="X1620" i="4"/>
  <c r="I477" i="3" s="1"/>
  <c r="W1621" i="4"/>
  <c r="Y1622" i="4"/>
  <c r="T1624" i="4"/>
  <c r="E481" i="3" s="1"/>
  <c r="V1624" i="4"/>
  <c r="G481" i="3" s="1"/>
  <c r="X1629" i="4"/>
  <c r="I486" i="3" s="1"/>
  <c r="U1630" i="4"/>
  <c r="F487" i="3" s="1"/>
  <c r="W1630" i="4"/>
  <c r="H487" i="3" s="1"/>
  <c r="X1632" i="4"/>
  <c r="I490" i="3" s="1"/>
  <c r="Y1635" i="4"/>
  <c r="J492" i="3" s="1"/>
  <c r="Y1533" i="4"/>
  <c r="J390" i="3" s="1"/>
  <c r="W1536" i="4"/>
  <c r="H393" i="3" s="1"/>
  <c r="U1537" i="4"/>
  <c r="F394" i="3" s="1"/>
  <c r="Y1537" i="4"/>
  <c r="J394" i="3" s="1"/>
  <c r="W1540" i="4"/>
  <c r="H397" i="3" s="1"/>
  <c r="T1541" i="4"/>
  <c r="E398" i="3" s="1"/>
  <c r="V1541" i="4"/>
  <c r="G398" i="3" s="1"/>
  <c r="X1541" i="4"/>
  <c r="I398" i="3" s="1"/>
  <c r="U1546" i="4"/>
  <c r="F403" i="3" s="1"/>
  <c r="W1548" i="4"/>
  <c r="H405" i="3" s="1"/>
  <c r="T1549" i="4"/>
  <c r="E406" i="3" s="1"/>
  <c r="V1549" i="4"/>
  <c r="G406" i="3" s="1"/>
  <c r="Y1553" i="4"/>
  <c r="J410" i="3" s="1"/>
  <c r="W1555" i="4"/>
  <c r="H412" i="3" s="1"/>
  <c r="W1556" i="4"/>
  <c r="H413" i="3" s="1"/>
  <c r="U1562" i="4"/>
  <c r="F419" i="3" s="1"/>
  <c r="W1562" i="4"/>
  <c r="H419" i="3" s="1"/>
  <c r="Y1562" i="4"/>
  <c r="J419" i="3" s="1"/>
  <c r="U1566" i="4"/>
  <c r="F423" i="3" s="1"/>
  <c r="W1566" i="4"/>
  <c r="H423" i="3" s="1"/>
  <c r="Y1566" i="4"/>
  <c r="J423" i="3" s="1"/>
  <c r="U1570" i="4"/>
  <c r="F427" i="3" s="1"/>
  <c r="W1570" i="4"/>
  <c r="H427" i="3" s="1"/>
  <c r="Y1570" i="4"/>
  <c r="J427" i="3" s="1"/>
  <c r="U1574" i="4"/>
  <c r="F431" i="3" s="1"/>
  <c r="W1574" i="4"/>
  <c r="H431" i="3" s="1"/>
  <c r="Y1574" i="4"/>
  <c r="J431" i="3" s="1"/>
  <c r="U1578" i="4"/>
  <c r="F435" i="3" s="1"/>
  <c r="W1578" i="4"/>
  <c r="H435" i="3" s="1"/>
  <c r="Y1578" i="4"/>
  <c r="J435" i="3" s="1"/>
  <c r="U1582" i="4"/>
  <c r="F439" i="3" s="1"/>
  <c r="W1582" i="4"/>
  <c r="H439" i="3" s="1"/>
  <c r="Y1582" i="4"/>
  <c r="J439" i="3" s="1"/>
  <c r="T1585" i="4"/>
  <c r="E442" i="3" s="1"/>
  <c r="V1587" i="4"/>
  <c r="G444" i="3" s="1"/>
  <c r="U1590" i="4"/>
  <c r="F447" i="3" s="1"/>
  <c r="W1590" i="4"/>
  <c r="H447" i="3" s="1"/>
  <c r="Y1590" i="4"/>
  <c r="J447" i="3" s="1"/>
  <c r="T1593" i="4"/>
  <c r="E450" i="3" s="1"/>
  <c r="V1595" i="4"/>
  <c r="G452" i="3" s="1"/>
  <c r="U1598" i="4"/>
  <c r="F455" i="3" s="1"/>
  <c r="W1598" i="4"/>
  <c r="H455" i="3" s="1"/>
  <c r="Y1598" i="4"/>
  <c r="J455" i="3" s="1"/>
  <c r="T1601" i="4"/>
  <c r="E458" i="3" s="1"/>
  <c r="V1603" i="4"/>
  <c r="G460" i="3" s="1"/>
  <c r="T1606" i="4"/>
  <c r="E463" i="3" s="1"/>
  <c r="V1608" i="4"/>
  <c r="G465" i="3" s="1"/>
  <c r="T1611" i="4"/>
  <c r="E468" i="3" s="1"/>
  <c r="Y1612" i="4"/>
  <c r="J469" i="3" s="1"/>
  <c r="U1613" i="4"/>
  <c r="F474" i="3" s="1"/>
  <c r="Y1614" i="4"/>
  <c r="J470" i="3" s="1"/>
  <c r="V1615" i="4"/>
  <c r="X1615" i="4"/>
  <c r="X1623" i="4"/>
  <c r="W1624" i="4"/>
  <c r="W1625" i="4"/>
  <c r="X1626" i="4"/>
  <c r="Y1629" i="4"/>
  <c r="J486" i="3" s="1"/>
  <c r="Y1632" i="4"/>
  <c r="J490" i="3" s="1"/>
  <c r="V1634" i="4"/>
  <c r="G491" i="3" s="1"/>
  <c r="V1635" i="4"/>
  <c r="G492" i="3" s="1"/>
  <c r="Y1623" i="4"/>
  <c r="X1633" i="4"/>
  <c r="I489" i="3" s="1"/>
  <c r="U1634" i="4"/>
  <c r="F491" i="3" s="1"/>
  <c r="X1636" i="4"/>
  <c r="I493" i="3" s="1"/>
  <c r="X1693" i="4"/>
  <c r="I1114" i="3" s="1"/>
  <c r="U1694" i="4"/>
  <c r="F1115" i="3" s="1"/>
  <c r="W1694" i="4"/>
  <c r="H1115" i="3" s="1"/>
  <c r="V1697" i="4"/>
  <c r="G1118" i="3" s="1"/>
  <c r="U1698" i="4"/>
  <c r="F1119" i="3" s="1"/>
  <c r="X1706" i="4"/>
  <c r="I1127" i="3" s="1"/>
  <c r="T1716" i="4"/>
  <c r="E1138" i="3" s="1"/>
  <c r="W1717" i="4"/>
  <c r="H1139" i="3" s="1"/>
  <c r="Y1717" i="4"/>
  <c r="J1139" i="3" s="1"/>
  <c r="V1720" i="4"/>
  <c r="G1141" i="3" s="1"/>
  <c r="X1720" i="4"/>
  <c r="I1141" i="3" s="1"/>
  <c r="T1724" i="4"/>
  <c r="E1146" i="3" s="1"/>
  <c r="W1725" i="4"/>
  <c r="H1147" i="3" s="1"/>
  <c r="Y1725" i="4"/>
  <c r="J1147" i="3" s="1"/>
  <c r="V1730" i="4"/>
  <c r="G1153" i="3" s="1"/>
  <c r="X1730" i="4"/>
  <c r="I1153" i="3" s="1"/>
  <c r="V1732" i="4"/>
  <c r="G1154" i="3" s="1"/>
  <c r="X1732" i="4"/>
  <c r="I1154" i="3" s="1"/>
  <c r="V1734" i="4"/>
  <c r="G1156" i="3" s="1"/>
  <c r="X1734" i="4"/>
  <c r="I1156" i="3" s="1"/>
  <c r="V1736" i="4"/>
  <c r="G1158" i="3" s="1"/>
  <c r="X1736" i="4"/>
  <c r="I1158" i="3" s="1"/>
  <c r="V1738" i="4"/>
  <c r="G1160" i="3" s="1"/>
  <c r="X1738" i="4"/>
  <c r="I1160" i="3" s="1"/>
  <c r="V1740" i="4"/>
  <c r="G1162" i="3" s="1"/>
  <c r="X1740" i="4"/>
  <c r="I1162" i="3" s="1"/>
  <c r="V1742" i="4"/>
  <c r="G1164" i="3" s="1"/>
  <c r="X1742" i="4"/>
  <c r="I1164" i="3" s="1"/>
  <c r="V1744" i="4"/>
  <c r="G1166" i="3" s="1"/>
  <c r="X1744" i="4"/>
  <c r="I1166" i="3" s="1"/>
  <c r="V1746" i="4"/>
  <c r="G1168" i="3" s="1"/>
  <c r="X1746" i="4"/>
  <c r="I1168" i="3" s="1"/>
  <c r="T1747" i="4"/>
  <c r="E1169" i="3" s="1"/>
  <c r="W1748" i="4"/>
  <c r="H1170" i="3" s="1"/>
  <c r="Y1748" i="4"/>
  <c r="J1170" i="3" s="1"/>
  <c r="V1751" i="4"/>
  <c r="G1173" i="3" s="1"/>
  <c r="X1751" i="4"/>
  <c r="I1173" i="3" s="1"/>
  <c r="U1754" i="4"/>
  <c r="F1176" i="3" s="1"/>
  <c r="T1757" i="4"/>
  <c r="E1179" i="3" s="1"/>
  <c r="X1758" i="4"/>
  <c r="I1180" i="3" s="1"/>
  <c r="Y1760" i="4"/>
  <c r="J1182" i="3" s="1"/>
  <c r="W1763" i="4"/>
  <c r="H1185" i="3" s="1"/>
  <c r="X1765" i="4"/>
  <c r="I1187" i="3" s="1"/>
  <c r="V1766" i="4"/>
  <c r="G1188" i="3" s="1"/>
  <c r="Y1767" i="4"/>
  <c r="J1189" i="3" s="1"/>
  <c r="Y1772" i="4"/>
  <c r="J1194" i="3" s="1"/>
  <c r="T1773" i="4"/>
  <c r="E1195" i="3" s="1"/>
  <c r="X1774" i="4"/>
  <c r="I1196" i="3" s="1"/>
  <c r="W1775" i="4"/>
  <c r="H1197" i="3" s="1"/>
  <c r="T1780" i="4"/>
  <c r="E1202" i="3" s="1"/>
  <c r="V1780" i="4"/>
  <c r="G1202" i="3" s="1"/>
  <c r="X1782" i="4"/>
  <c r="I1204" i="3" s="1"/>
  <c r="T1784" i="4"/>
  <c r="E1206" i="3" s="1"/>
  <c r="V1784" i="4"/>
  <c r="G1206" i="3" s="1"/>
  <c r="V1788" i="4"/>
  <c r="G1210" i="3" s="1"/>
  <c r="X1688" i="4"/>
  <c r="I1109" i="3" s="1"/>
  <c r="U1689" i="4"/>
  <c r="F1110" i="3" s="1"/>
  <c r="W1689" i="4"/>
  <c r="H1110" i="3" s="1"/>
  <c r="T1692" i="4"/>
  <c r="E1113" i="3" s="1"/>
  <c r="Y1693" i="4"/>
  <c r="J1114" i="3" s="1"/>
  <c r="T1695" i="4"/>
  <c r="E1116" i="3" s="1"/>
  <c r="W1697" i="4"/>
  <c r="H1118" i="3" s="1"/>
  <c r="Y1697" i="4"/>
  <c r="J1118" i="3" s="1"/>
  <c r="T1698" i="4"/>
  <c r="E1119" i="3" s="1"/>
  <c r="W1702" i="4"/>
  <c r="H1123" i="3" s="1"/>
  <c r="U1703" i="4"/>
  <c r="F1124" i="3" s="1"/>
  <c r="W1704" i="4"/>
  <c r="H1126" i="3" s="1"/>
  <c r="U1705" i="4"/>
  <c r="F1125" i="3" s="1"/>
  <c r="V1713" i="4"/>
  <c r="G1134" i="3" s="1"/>
  <c r="X1713" i="4"/>
  <c r="I1134" i="3" s="1"/>
  <c r="V1715" i="4"/>
  <c r="G1136" i="3" s="1"/>
  <c r="X1715" i="4"/>
  <c r="I1136" i="3" s="1"/>
  <c r="T1719" i="4"/>
  <c r="E1140" i="3" s="1"/>
  <c r="W1720" i="4"/>
  <c r="H1141" i="3" s="1"/>
  <c r="Y1720" i="4"/>
  <c r="J1141" i="3" s="1"/>
  <c r="V1723" i="4"/>
  <c r="G1144" i="3" s="1"/>
  <c r="X1723" i="4"/>
  <c r="I1144" i="3" s="1"/>
  <c r="V1728" i="4"/>
  <c r="G1150" i="3" s="1"/>
  <c r="X1728" i="4"/>
  <c r="I1150" i="3" s="1"/>
  <c r="W1730" i="4"/>
  <c r="H1153" i="3" s="1"/>
  <c r="Y1730" i="4"/>
  <c r="J1153" i="3" s="1"/>
  <c r="W1732" i="4"/>
  <c r="H1154" i="3" s="1"/>
  <c r="Y1732" i="4"/>
  <c r="J1154" i="3" s="1"/>
  <c r="W1734" i="4"/>
  <c r="H1156" i="3" s="1"/>
  <c r="Y1734" i="4"/>
  <c r="J1156" i="3" s="1"/>
  <c r="W1736" i="4"/>
  <c r="H1158" i="3" s="1"/>
  <c r="Y1736" i="4"/>
  <c r="J1158" i="3" s="1"/>
  <c r="W1738" i="4"/>
  <c r="H1160" i="3" s="1"/>
  <c r="Y1738" i="4"/>
  <c r="J1160" i="3" s="1"/>
  <c r="W1740" i="4"/>
  <c r="H1162" i="3" s="1"/>
  <c r="Y1740" i="4"/>
  <c r="J1162" i="3" s="1"/>
  <c r="W1742" i="4"/>
  <c r="H1164" i="3" s="1"/>
  <c r="Y1742" i="4"/>
  <c r="J1164" i="3" s="1"/>
  <c r="W1744" i="4"/>
  <c r="H1166" i="3" s="1"/>
  <c r="Y1744" i="4"/>
  <c r="J1166" i="3" s="1"/>
  <c r="W1746" i="4"/>
  <c r="H1168" i="3" s="1"/>
  <c r="Y1746" i="4"/>
  <c r="J1168" i="3" s="1"/>
  <c r="T1750" i="4"/>
  <c r="E1172" i="3" s="1"/>
  <c r="W1751" i="4"/>
  <c r="H1173" i="3" s="1"/>
  <c r="Y1751" i="4"/>
  <c r="J1173" i="3" s="1"/>
  <c r="Y1758" i="4"/>
  <c r="J1180" i="3" s="1"/>
  <c r="W1761" i="4"/>
  <c r="H1183" i="3" s="1"/>
  <c r="X1763" i="4"/>
  <c r="I1185" i="3" s="1"/>
  <c r="T1764" i="4"/>
  <c r="E1186" i="3" s="1"/>
  <c r="V1764" i="4"/>
  <c r="G1186" i="3" s="1"/>
  <c r="Y1765" i="4"/>
  <c r="J1187" i="3" s="1"/>
  <c r="Y1770" i="4"/>
  <c r="J1192" i="3" s="1"/>
  <c r="T1771" i="4"/>
  <c r="E1193" i="3" s="1"/>
  <c r="W1773" i="4"/>
  <c r="H1195" i="3" s="1"/>
  <c r="U1778" i="4"/>
  <c r="F1200" i="3" s="1"/>
  <c r="X1779" i="4"/>
  <c r="I1201" i="3" s="1"/>
  <c r="U1780" i="4"/>
  <c r="F1202" i="3" s="1"/>
  <c r="W1780" i="4"/>
  <c r="H1202" i="3" s="1"/>
  <c r="U1784" i="4"/>
  <c r="F1206" i="3" s="1"/>
  <c r="W1784" i="4"/>
  <c r="H1206" i="3" s="1"/>
  <c r="U1788" i="4"/>
  <c r="F1210" i="3" s="1"/>
  <c r="W1788" i="4"/>
  <c r="H1210" i="3" s="1"/>
  <c r="V1721" i="4"/>
  <c r="G1142" i="3" s="1"/>
  <c r="W1726" i="4"/>
  <c r="H1148" i="3" s="1"/>
  <c r="W1749" i="4"/>
  <c r="H1171" i="3" s="1"/>
  <c r="V1752" i="4"/>
  <c r="G1174" i="3" s="1"/>
  <c r="X1754" i="4"/>
  <c r="I1176" i="3" s="1"/>
  <c r="Y1756" i="4"/>
  <c r="J1178" i="3" s="1"/>
  <c r="W1757" i="4"/>
  <c r="H1179" i="3" s="1"/>
  <c r="X1759" i="4"/>
  <c r="I1181" i="3" s="1"/>
  <c r="T1760" i="4"/>
  <c r="E1182" i="3" s="1"/>
  <c r="Y1761" i="4"/>
  <c r="J1183" i="3" s="1"/>
  <c r="U1762" i="4"/>
  <c r="F1184" i="3" s="1"/>
  <c r="T1767" i="4"/>
  <c r="E1189" i="3" s="1"/>
  <c r="X1775" i="4"/>
  <c r="I1197" i="3" s="1"/>
  <c r="T1776" i="4"/>
  <c r="E1198" i="3" s="1"/>
  <c r="Y1777" i="4"/>
  <c r="J1199" i="3" s="1"/>
  <c r="Y1783" i="4"/>
  <c r="J1205" i="3" s="1"/>
  <c r="Y1787" i="4"/>
  <c r="J1209" i="3" s="1"/>
  <c r="T1693" i="4"/>
  <c r="E1114" i="3" s="1"/>
  <c r="Y1694" i="4"/>
  <c r="J1115" i="3" s="1"/>
  <c r="Y1698" i="4"/>
  <c r="J1119" i="3" s="1"/>
  <c r="T1699" i="4"/>
  <c r="E1120" i="3" s="1"/>
  <c r="X1700" i="4"/>
  <c r="I1121" i="3" s="1"/>
  <c r="V1705" i="4"/>
  <c r="G1125" i="3" s="1"/>
  <c r="X1707" i="4"/>
  <c r="I1128" i="3" s="1"/>
  <c r="V1716" i="4"/>
  <c r="G1138" i="3" s="1"/>
  <c r="X1716" i="4"/>
  <c r="I1138" i="3" s="1"/>
  <c r="T1720" i="4"/>
  <c r="E1141" i="3" s="1"/>
  <c r="W1721" i="4"/>
  <c r="H1142" i="3" s="1"/>
  <c r="Y1721" i="4"/>
  <c r="J1142" i="3" s="1"/>
  <c r="V1724" i="4"/>
  <c r="G1146" i="3" s="1"/>
  <c r="X1724" i="4"/>
  <c r="I1146" i="3" s="1"/>
  <c r="V1729" i="4"/>
  <c r="G1151" i="3" s="1"/>
  <c r="X1729" i="4"/>
  <c r="I1151" i="3" s="1"/>
  <c r="V1731" i="4"/>
  <c r="G1152" i="3" s="1"/>
  <c r="X1731" i="4"/>
  <c r="I1152" i="3" s="1"/>
  <c r="V1733" i="4"/>
  <c r="G1155" i="3" s="1"/>
  <c r="X1733" i="4"/>
  <c r="I1155" i="3" s="1"/>
  <c r="V1735" i="4"/>
  <c r="G1157" i="3" s="1"/>
  <c r="X1735" i="4"/>
  <c r="I1157" i="3" s="1"/>
  <c r="V1737" i="4"/>
  <c r="G1159" i="3" s="1"/>
  <c r="X1737" i="4"/>
  <c r="I1159" i="3" s="1"/>
  <c r="V1739" i="4"/>
  <c r="G1161" i="3" s="1"/>
  <c r="X1739" i="4"/>
  <c r="I1161" i="3" s="1"/>
  <c r="V1741" i="4"/>
  <c r="G1163" i="3" s="1"/>
  <c r="X1741" i="4"/>
  <c r="I1163" i="3" s="1"/>
  <c r="V1743" i="4"/>
  <c r="G1165" i="3" s="1"/>
  <c r="X1743" i="4"/>
  <c r="I1165" i="3" s="1"/>
  <c r="V1745" i="4"/>
  <c r="G1167" i="3" s="1"/>
  <c r="X1745" i="4"/>
  <c r="I1167" i="3" s="1"/>
  <c r="V1747" i="4"/>
  <c r="G1169" i="3" s="1"/>
  <c r="X1747" i="4"/>
  <c r="I1169" i="3" s="1"/>
  <c r="T1751" i="4"/>
  <c r="E1173" i="3" s="1"/>
  <c r="W1752" i="4"/>
  <c r="H1174" i="3" s="1"/>
  <c r="Y1752" i="4"/>
  <c r="J1174" i="3" s="1"/>
  <c r="Y1754" i="4"/>
  <c r="J1176" i="3" s="1"/>
  <c r="X1757" i="4"/>
  <c r="I1179" i="3" s="1"/>
  <c r="V1758" i="4"/>
  <c r="G1180" i="3" s="1"/>
  <c r="Y1759" i="4"/>
  <c r="J1181" i="3" s="1"/>
  <c r="U1760" i="4"/>
  <c r="F1182" i="3" s="1"/>
  <c r="T1765" i="4"/>
  <c r="E1187" i="3" s="1"/>
  <c r="X1766" i="4"/>
  <c r="I1188" i="3" s="1"/>
  <c r="W1767" i="4"/>
  <c r="H1189" i="3" s="1"/>
  <c r="U1772" i="4"/>
  <c r="F1194" i="3" s="1"/>
  <c r="X1773" i="4"/>
  <c r="I1195" i="3" s="1"/>
  <c r="V1774" i="4"/>
  <c r="G1196" i="3" s="1"/>
  <c r="Y1775" i="4"/>
  <c r="J1197" i="3" s="1"/>
  <c r="X1780" i="4"/>
  <c r="I1202" i="3" s="1"/>
  <c r="T1782" i="4"/>
  <c r="E1204" i="3" s="1"/>
  <c r="V1782" i="4"/>
  <c r="G1204" i="3" s="1"/>
  <c r="X1784" i="4"/>
  <c r="I1206" i="3" s="1"/>
  <c r="T1786" i="4"/>
  <c r="E1208" i="3" s="1"/>
  <c r="V1786" i="4"/>
  <c r="G1208" i="3" s="1"/>
  <c r="U1685" i="4"/>
  <c r="F1107" i="3" s="1"/>
  <c r="W1685" i="4"/>
  <c r="H1107" i="3" s="1"/>
  <c r="T1688" i="4"/>
  <c r="E1109" i="3" s="1"/>
  <c r="Y1689" i="4"/>
  <c r="J1110" i="3" s="1"/>
  <c r="X1692" i="4"/>
  <c r="I1113" i="3" s="1"/>
  <c r="U1693" i="4"/>
  <c r="F1114" i="3" s="1"/>
  <c r="W1693" i="4"/>
  <c r="H1114" i="3" s="1"/>
  <c r="V1694" i="4"/>
  <c r="G1115" i="3" s="1"/>
  <c r="X1695" i="4"/>
  <c r="I1116" i="3" s="1"/>
  <c r="V1696" i="4"/>
  <c r="G1117" i="3" s="1"/>
  <c r="X1696" i="4"/>
  <c r="I1117" i="3" s="1"/>
  <c r="X1698" i="4"/>
  <c r="I1119" i="3" s="1"/>
  <c r="V1701" i="4"/>
  <c r="G1122" i="3" s="1"/>
  <c r="U1704" i="4"/>
  <c r="F1126" i="3" s="1"/>
  <c r="W1705" i="4"/>
  <c r="H1125" i="3" s="1"/>
  <c r="Y1705" i="4"/>
  <c r="J1125" i="3" s="1"/>
  <c r="V1714" i="4"/>
  <c r="G1135" i="3" s="1"/>
  <c r="X1714" i="4"/>
  <c r="I1135" i="3" s="1"/>
  <c r="T1715" i="4"/>
  <c r="E1136" i="3" s="1"/>
  <c r="W1716" i="4"/>
  <c r="H1138" i="3" s="1"/>
  <c r="Y1716" i="4"/>
  <c r="J1138" i="3" s="1"/>
  <c r="V1719" i="4"/>
  <c r="G1140" i="3" s="1"/>
  <c r="X1719" i="4"/>
  <c r="I1140" i="3" s="1"/>
  <c r="T1723" i="4"/>
  <c r="E1144" i="3" s="1"/>
  <c r="W1724" i="4"/>
  <c r="H1146" i="3" s="1"/>
  <c r="Y1724" i="4"/>
  <c r="J1146" i="3" s="1"/>
  <c r="T1728" i="4"/>
  <c r="E1150" i="3" s="1"/>
  <c r="W1729" i="4"/>
  <c r="H1151" i="3" s="1"/>
  <c r="Y1729" i="4"/>
  <c r="J1151" i="3" s="1"/>
  <c r="W1731" i="4"/>
  <c r="H1152" i="3" s="1"/>
  <c r="Y1731" i="4"/>
  <c r="J1152" i="3" s="1"/>
  <c r="W1733" i="4"/>
  <c r="H1155" i="3" s="1"/>
  <c r="Y1733" i="4"/>
  <c r="J1155" i="3" s="1"/>
  <c r="W1735" i="4"/>
  <c r="H1157" i="3" s="1"/>
  <c r="Y1735" i="4"/>
  <c r="J1157" i="3" s="1"/>
  <c r="W1737" i="4"/>
  <c r="H1159" i="3" s="1"/>
  <c r="Y1737" i="4"/>
  <c r="J1159" i="3" s="1"/>
  <c r="W1739" i="4"/>
  <c r="H1161" i="3" s="1"/>
  <c r="Y1739" i="4"/>
  <c r="J1161" i="3" s="1"/>
  <c r="W1741" i="4"/>
  <c r="H1163" i="3" s="1"/>
  <c r="Y1741" i="4"/>
  <c r="J1163" i="3" s="1"/>
  <c r="W1743" i="4"/>
  <c r="H1165" i="3" s="1"/>
  <c r="Y1743" i="4"/>
  <c r="J1165" i="3" s="1"/>
  <c r="W1745" i="4"/>
  <c r="H1167" i="3" s="1"/>
  <c r="Y1745" i="4"/>
  <c r="J1167" i="3" s="1"/>
  <c r="W1747" i="4"/>
  <c r="H1169" i="3" s="1"/>
  <c r="Y1747" i="4"/>
  <c r="J1169" i="3" s="1"/>
  <c r="V1750" i="4"/>
  <c r="G1172" i="3" s="1"/>
  <c r="X1750" i="4"/>
  <c r="I1172" i="3" s="1"/>
  <c r="W1755" i="4"/>
  <c r="H1177" i="3" s="1"/>
  <c r="W1756" i="4"/>
  <c r="H1178" i="3" s="1"/>
  <c r="Y1757" i="4"/>
  <c r="J1179" i="3" s="1"/>
  <c r="U1758" i="4"/>
  <c r="F1180" i="3" s="1"/>
  <c r="T1763" i="4"/>
  <c r="E1185" i="3" s="1"/>
  <c r="U1770" i="4"/>
  <c r="F1192" i="3" s="1"/>
  <c r="X1771" i="4"/>
  <c r="I1193" i="3" s="1"/>
  <c r="T1772" i="4"/>
  <c r="E1194" i="3" s="1"/>
  <c r="V1772" i="4"/>
  <c r="G1194" i="3" s="1"/>
  <c r="Y1773" i="4"/>
  <c r="J1195" i="3" s="1"/>
  <c r="Y1778" i="4"/>
  <c r="J1200" i="3" s="1"/>
  <c r="T1779" i="4"/>
  <c r="E1201" i="3" s="1"/>
  <c r="U1782" i="4"/>
  <c r="F1204" i="3" s="1"/>
  <c r="W1782" i="4"/>
  <c r="H1204" i="3" s="1"/>
  <c r="W1786" i="4"/>
  <c r="H1208" i="3" s="1"/>
  <c r="W1719" i="4"/>
  <c r="H1140" i="3" s="1"/>
  <c r="V1722" i="4"/>
  <c r="G1143" i="3" s="1"/>
  <c r="V1727" i="4"/>
  <c r="G1149" i="3" s="1"/>
  <c r="W1750" i="4"/>
  <c r="H1172" i="3" s="1"/>
  <c r="V1753" i="4"/>
  <c r="G1175" i="3" s="1"/>
  <c r="X1755" i="4"/>
  <c r="I1177" i="3" s="1"/>
  <c r="T1756" i="4"/>
  <c r="E1178" i="3" s="1"/>
  <c r="T1761" i="4"/>
  <c r="E1183" i="3" s="1"/>
  <c r="X1762" i="4"/>
  <c r="I1184" i="3" s="1"/>
  <c r="Y1764" i="4"/>
  <c r="J1186" i="3" s="1"/>
  <c r="X1769" i="4"/>
  <c r="I1191" i="3" s="1"/>
  <c r="Y1771" i="4"/>
  <c r="J1193" i="3" s="1"/>
  <c r="T1777" i="4"/>
  <c r="E1199" i="3" s="1"/>
  <c r="X1778" i="4"/>
  <c r="I1200" i="3" s="1"/>
  <c r="U1779" i="4"/>
  <c r="F1201" i="3" s="1"/>
  <c r="X1781" i="4"/>
  <c r="I1203" i="3" s="1"/>
  <c r="T1783" i="4"/>
  <c r="E1205" i="3" s="1"/>
  <c r="X1785" i="4"/>
  <c r="I1207" i="3" s="1"/>
  <c r="T1787" i="4"/>
  <c r="E1209" i="3" s="1"/>
  <c r="U1853" i="4"/>
  <c r="F1274" i="3" s="1"/>
  <c r="U1897" i="4"/>
  <c r="F1318" i="3" s="1"/>
  <c r="V1926" i="4"/>
  <c r="G1348" i="3" s="1"/>
  <c r="Y1927" i="4"/>
  <c r="J1349" i="3" s="1"/>
  <c r="Y1863" i="4"/>
  <c r="J1284" i="3" s="1"/>
  <c r="U1865" i="4"/>
  <c r="F1286" i="3" s="1"/>
  <c r="U1873" i="4"/>
  <c r="F1294" i="3" s="1"/>
  <c r="U1877" i="4"/>
  <c r="F1298" i="3" s="1"/>
  <c r="Y1879" i="4"/>
  <c r="J1300" i="3" s="1"/>
  <c r="U1881" i="4"/>
  <c r="F1302" i="3" s="1"/>
  <c r="U1885" i="4"/>
  <c r="F1306" i="3" s="1"/>
  <c r="Y1887" i="4"/>
  <c r="J1308" i="3" s="1"/>
  <c r="U1889" i="4"/>
  <c r="F1310" i="3" s="1"/>
  <c r="Y1895" i="4"/>
  <c r="J1316" i="3" s="1"/>
  <c r="V1897" i="4"/>
  <c r="G1318" i="3" s="1"/>
  <c r="Y1898" i="4"/>
  <c r="J1319" i="3" s="1"/>
  <c r="Y1913" i="4"/>
  <c r="J1334" i="3" s="1"/>
  <c r="V1918" i="4"/>
  <c r="G1340" i="3" s="1"/>
  <c r="Y1919" i="4"/>
  <c r="J1341" i="3" s="1"/>
  <c r="U1920" i="4"/>
  <c r="F1342" i="3" s="1"/>
  <c r="V1924" i="4"/>
  <c r="G1346" i="3" s="1"/>
  <c r="V1928" i="4"/>
  <c r="G1350" i="3" s="1"/>
  <c r="W1932" i="4"/>
  <c r="H1354" i="3" s="1"/>
  <c r="T1933" i="4"/>
  <c r="E1355" i="3" s="1"/>
  <c r="X1937" i="4"/>
  <c r="I1359" i="3" s="1"/>
  <c r="T1938" i="4"/>
  <c r="E1360" i="3" s="1"/>
  <c r="V1940" i="4"/>
  <c r="G1362" i="3" s="1"/>
  <c r="V1944" i="4"/>
  <c r="G1366" i="3" s="1"/>
  <c r="V1948" i="4"/>
  <c r="G1370" i="3" s="1"/>
  <c r="V1952" i="4"/>
  <c r="G1374" i="3" s="1"/>
  <c r="W1940" i="4"/>
  <c r="H1362" i="3" s="1"/>
  <c r="W1944" i="4"/>
  <c r="H1366" i="3" s="1"/>
  <c r="W1948" i="4"/>
  <c r="H1370" i="3" s="1"/>
  <c r="W1952" i="4"/>
  <c r="H1374" i="3" s="1"/>
  <c r="Y1854" i="4"/>
  <c r="J1275" i="3" s="1"/>
  <c r="U1856" i="4"/>
  <c r="F1277" i="3" s="1"/>
  <c r="Y1858" i="4"/>
  <c r="J1279" i="3" s="1"/>
  <c r="U1860" i="4"/>
  <c r="F1281" i="3" s="1"/>
  <c r="Y1862" i="4"/>
  <c r="J1283" i="3" s="1"/>
  <c r="U1864" i="4"/>
  <c r="F1285" i="3" s="1"/>
  <c r="Y1866" i="4"/>
  <c r="J1287" i="3" s="1"/>
  <c r="U1868" i="4"/>
  <c r="F1289" i="3" s="1"/>
  <c r="Y1870" i="4"/>
  <c r="J1291" i="3" s="1"/>
  <c r="U1872" i="4"/>
  <c r="F1293" i="3" s="1"/>
  <c r="Y1874" i="4"/>
  <c r="J1295" i="3" s="1"/>
  <c r="U1876" i="4"/>
  <c r="F1297" i="3" s="1"/>
  <c r="Y1878" i="4"/>
  <c r="J1299" i="3" s="1"/>
  <c r="U1880" i="4"/>
  <c r="F1301" i="3" s="1"/>
  <c r="Y1882" i="4"/>
  <c r="J1303" i="3" s="1"/>
  <c r="U1884" i="4"/>
  <c r="F1305" i="3" s="1"/>
  <c r="Y1886" i="4"/>
  <c r="J1307" i="3" s="1"/>
  <c r="U1888" i="4"/>
  <c r="F1309" i="3" s="1"/>
  <c r="Y1890" i="4"/>
  <c r="J1311" i="3" s="1"/>
  <c r="U1892" i="4"/>
  <c r="F1313" i="3" s="1"/>
  <c r="Y1894" i="4"/>
  <c r="J1315" i="3" s="1"/>
  <c r="U1896" i="4"/>
  <c r="F1317" i="3" s="1"/>
  <c r="V1899" i="4"/>
  <c r="G1320" i="3" s="1"/>
  <c r="Y1900" i="4"/>
  <c r="J1321" i="3" s="1"/>
  <c r="V1904" i="4"/>
  <c r="G1325" i="3" s="1"/>
  <c r="V1908" i="4"/>
  <c r="G1329" i="3" s="1"/>
  <c r="V1912" i="4"/>
  <c r="G1333" i="3" s="1"/>
  <c r="W1916" i="4"/>
  <c r="H1337" i="3" s="1"/>
  <c r="T1921" i="4"/>
  <c r="E1343" i="3" s="1"/>
  <c r="T1925" i="4"/>
  <c r="E1347" i="3" s="1"/>
  <c r="X1928" i="4"/>
  <c r="I1350" i="3" s="1"/>
  <c r="U1929" i="4"/>
  <c r="F1351" i="3" s="1"/>
  <c r="U1931" i="4"/>
  <c r="F1353" i="3" s="1"/>
  <c r="Y1932" i="4"/>
  <c r="J1354" i="3" s="1"/>
  <c r="X1940" i="4"/>
  <c r="I1362" i="3" s="1"/>
  <c r="V1941" i="4"/>
  <c r="G1363" i="3" s="1"/>
  <c r="T1942" i="4"/>
  <c r="E1364" i="3" s="1"/>
  <c r="X1944" i="4"/>
  <c r="I1366" i="3" s="1"/>
  <c r="V1945" i="4"/>
  <c r="G1367" i="3" s="1"/>
  <c r="T1946" i="4"/>
  <c r="E1368" i="3" s="1"/>
  <c r="X1948" i="4"/>
  <c r="I1370" i="3" s="1"/>
  <c r="V1949" i="4"/>
  <c r="G1371" i="3" s="1"/>
  <c r="T1950" i="4"/>
  <c r="E1372" i="3" s="1"/>
  <c r="X1952" i="4"/>
  <c r="I1374" i="3" s="1"/>
  <c r="V1953" i="4"/>
  <c r="G1375" i="3" s="1"/>
  <c r="V1957" i="4"/>
  <c r="G1379" i="3" s="1"/>
  <c r="Y1842" i="4"/>
  <c r="J1263" i="3" s="1"/>
  <c r="V1896" i="4"/>
  <c r="G1317" i="3" s="1"/>
  <c r="Y1897" i="4"/>
  <c r="J1318" i="3" s="1"/>
  <c r="U1901" i="4"/>
  <c r="F1322" i="3" s="1"/>
  <c r="W1908" i="4"/>
  <c r="H1329" i="3" s="1"/>
  <c r="W1912" i="4"/>
  <c r="H1333" i="3" s="1"/>
  <c r="T1913" i="4"/>
  <c r="E1334" i="3" s="1"/>
  <c r="T1917" i="4"/>
  <c r="E1338" i="3" s="1"/>
  <c r="X1920" i="4"/>
  <c r="I1342" i="3" s="1"/>
  <c r="U1921" i="4"/>
  <c r="F1343" i="3" s="1"/>
  <c r="U1923" i="4"/>
  <c r="F1345" i="3" s="1"/>
  <c r="Y1924" i="4"/>
  <c r="J1346" i="3" s="1"/>
  <c r="U1925" i="4"/>
  <c r="F1347" i="3" s="1"/>
  <c r="V1931" i="4"/>
  <c r="G1353" i="3" s="1"/>
  <c r="W1933" i="4"/>
  <c r="H1355" i="3" s="1"/>
  <c r="T1934" i="4"/>
  <c r="E1356" i="3" s="1"/>
  <c r="X1904" i="4"/>
  <c r="I1325" i="3" s="1"/>
  <c r="U1917" i="4"/>
  <c r="F1338" i="3" s="1"/>
  <c r="X1945" i="4"/>
  <c r="I1367" i="3" s="1"/>
  <c r="V1898" i="4"/>
  <c r="G1319" i="3" s="1"/>
  <c r="Y1899" i="4"/>
  <c r="J1320" i="3" s="1"/>
  <c r="Y1904" i="4"/>
  <c r="J1325" i="3" s="1"/>
  <c r="U1905" i="4"/>
  <c r="F1326" i="3" s="1"/>
  <c r="Y1908" i="4"/>
  <c r="J1329" i="3" s="1"/>
  <c r="U1909" i="4"/>
  <c r="F1330" i="3" s="1"/>
  <c r="Y1912" i="4"/>
  <c r="J1333" i="3" s="1"/>
  <c r="V1915" i="4"/>
  <c r="G1336" i="3" s="1"/>
  <c r="V1919" i="4"/>
  <c r="G1341" i="3" s="1"/>
  <c r="W1925" i="4"/>
  <c r="H1347" i="3" s="1"/>
  <c r="T1930" i="4"/>
  <c r="E1352" i="3" s="1"/>
  <c r="Y1933" i="4"/>
  <c r="J1355" i="3" s="1"/>
  <c r="X1936" i="4"/>
  <c r="I1358" i="3" s="1"/>
  <c r="U1937" i="4"/>
  <c r="F1359" i="3" s="1"/>
  <c r="W1954" i="4"/>
  <c r="H1376" i="3" s="1"/>
  <c r="U1854" i="4"/>
  <c r="F1275" i="3" s="1"/>
  <c r="Y1856" i="4"/>
  <c r="J1277" i="3" s="1"/>
  <c r="U1858" i="4"/>
  <c r="F1279" i="3" s="1"/>
  <c r="Y1860" i="4"/>
  <c r="J1281" i="3" s="1"/>
  <c r="U1862" i="4"/>
  <c r="F1283" i="3" s="1"/>
  <c r="Y1864" i="4"/>
  <c r="J1285" i="3" s="1"/>
  <c r="U1866" i="4"/>
  <c r="F1287" i="3" s="1"/>
  <c r="Y1868" i="4"/>
  <c r="J1289" i="3" s="1"/>
  <c r="U1870" i="4"/>
  <c r="F1291" i="3" s="1"/>
  <c r="Y1872" i="4"/>
  <c r="J1293" i="3" s="1"/>
  <c r="U1874" i="4"/>
  <c r="F1295" i="3" s="1"/>
  <c r="Y1876" i="4"/>
  <c r="J1297" i="3" s="1"/>
  <c r="U1878" i="4"/>
  <c r="F1299" i="3" s="1"/>
  <c r="Y1880" i="4"/>
  <c r="J1301" i="3" s="1"/>
  <c r="U1882" i="4"/>
  <c r="F1303" i="3" s="1"/>
  <c r="Y1884" i="4"/>
  <c r="J1305" i="3" s="1"/>
  <c r="U1886" i="4"/>
  <c r="F1307" i="3" s="1"/>
  <c r="Y1888" i="4"/>
  <c r="J1309" i="3" s="1"/>
  <c r="U1890" i="4"/>
  <c r="F1311" i="3" s="1"/>
  <c r="Y1892" i="4"/>
  <c r="J1313" i="3" s="1"/>
  <c r="U1894" i="4"/>
  <c r="F1315" i="3" s="1"/>
  <c r="Y1896" i="4"/>
  <c r="J1317" i="3" s="1"/>
  <c r="U1900" i="4"/>
  <c r="F1321" i="3" s="1"/>
  <c r="V1903" i="4"/>
  <c r="G1324" i="3" s="1"/>
  <c r="V1955" i="4"/>
  <c r="G1377" i="3" s="1"/>
  <c r="V1959" i="4"/>
  <c r="G1381" i="3" s="1"/>
  <c r="V1905" i="4"/>
  <c r="G1326" i="3" s="1"/>
  <c r="Y1906" i="4"/>
  <c r="J1327" i="3" s="1"/>
  <c r="U1910" i="4"/>
  <c r="F1331" i="3" s="1"/>
  <c r="V1913" i="4"/>
  <c r="G1334" i="3" s="1"/>
  <c r="Y1914" i="4"/>
  <c r="J1335" i="3" s="1"/>
  <c r="U1918" i="4"/>
  <c r="F1340" i="3" s="1"/>
  <c r="V1921" i="4"/>
  <c r="G1343" i="3" s="1"/>
  <c r="Y1922" i="4"/>
  <c r="J1344" i="3" s="1"/>
  <c r="U1926" i="4"/>
  <c r="F1348" i="3" s="1"/>
  <c r="V1929" i="4"/>
  <c r="G1351" i="3" s="1"/>
  <c r="Y1930" i="4"/>
  <c r="J1352" i="3" s="1"/>
  <c r="U1934" i="4"/>
  <c r="F1356" i="3" s="1"/>
  <c r="Y1935" i="4"/>
  <c r="J1357" i="3" s="1"/>
  <c r="U1936" i="4"/>
  <c r="F1358" i="3" s="1"/>
  <c r="T1981" i="4"/>
  <c r="E1403" i="3" s="1"/>
  <c r="Y1982" i="4"/>
  <c r="J1404" i="3" s="1"/>
  <c r="X1985" i="4"/>
  <c r="I1407" i="3" s="1"/>
  <c r="U1986" i="4"/>
  <c r="F1408" i="3" s="1"/>
  <c r="W1986" i="4"/>
  <c r="H1408" i="3" s="1"/>
  <c r="T1989" i="4"/>
  <c r="E1411" i="3" s="1"/>
  <c r="Y1990" i="4"/>
  <c r="J1412" i="3" s="1"/>
  <c r="X1993" i="4"/>
  <c r="I1415" i="3" s="1"/>
  <c r="U1994" i="4"/>
  <c r="F1416" i="3" s="1"/>
  <c r="W1994" i="4"/>
  <c r="H1416" i="3" s="1"/>
  <c r="T1997" i="4"/>
  <c r="E1419" i="3" s="1"/>
  <c r="Y1998" i="4"/>
  <c r="J1420" i="3" s="1"/>
  <c r="X2001" i="4"/>
  <c r="I1423" i="3" s="1"/>
  <c r="U2002" i="4"/>
  <c r="F1424" i="3" s="1"/>
  <c r="W2002" i="4"/>
  <c r="H1424" i="3" s="1"/>
  <c r="T2005" i="4"/>
  <c r="E1427" i="3" s="1"/>
  <c r="Y2006" i="4"/>
  <c r="J1428" i="3" s="1"/>
  <c r="X2009" i="4"/>
  <c r="I1430" i="3" s="1"/>
  <c r="U2010" i="4"/>
  <c r="F1431" i="3" s="1"/>
  <c r="W2010" i="4"/>
  <c r="H1431" i="3" s="1"/>
  <c r="V2013" i="4"/>
  <c r="G1434" i="3" s="1"/>
  <c r="T2014" i="4"/>
  <c r="E1435" i="3" s="1"/>
  <c r="Y2015" i="4"/>
  <c r="J1436" i="3" s="1"/>
  <c r="U2017" i="4"/>
  <c r="F1439" i="3" s="1"/>
  <c r="W2017" i="4"/>
  <c r="H1439" i="3" s="1"/>
  <c r="W2019" i="4"/>
  <c r="H1440" i="3" s="1"/>
  <c r="T2021" i="4"/>
  <c r="E1442" i="3" s="1"/>
  <c r="V2022" i="4"/>
  <c r="G1443" i="3" s="1"/>
  <c r="V1934" i="4"/>
  <c r="G1356" i="3" s="1"/>
  <c r="X1934" i="4"/>
  <c r="I1356" i="3" s="1"/>
  <c r="U1981" i="4"/>
  <c r="F1403" i="3" s="1"/>
  <c r="W1981" i="4"/>
  <c r="H1403" i="3" s="1"/>
  <c r="T1984" i="4"/>
  <c r="E1406" i="3" s="1"/>
  <c r="W1989" i="4"/>
  <c r="H1411" i="3" s="1"/>
  <c r="Y1993" i="4"/>
  <c r="J1415" i="3" s="1"/>
  <c r="U1997" i="4"/>
  <c r="F1419" i="3" s="1"/>
  <c r="W1997" i="4"/>
  <c r="H1419" i="3" s="1"/>
  <c r="U2005" i="4"/>
  <c r="F1427" i="3" s="1"/>
  <c r="W2005" i="4"/>
  <c r="H1427" i="3" s="1"/>
  <c r="W2022" i="4"/>
  <c r="H1443" i="3" s="1"/>
  <c r="V2025" i="4"/>
  <c r="G1446" i="3" s="1"/>
  <c r="U1939" i="4"/>
  <c r="F1361" i="3" s="1"/>
  <c r="Y1940" i="4"/>
  <c r="J1362" i="3" s="1"/>
  <c r="U1941" i="4"/>
  <c r="F1363" i="3" s="1"/>
  <c r="Y1942" i="4"/>
  <c r="J1364" i="3" s="1"/>
  <c r="U1943" i="4"/>
  <c r="F1365" i="3" s="1"/>
  <c r="Y1944" i="4"/>
  <c r="J1366" i="3" s="1"/>
  <c r="U1945" i="4"/>
  <c r="F1367" i="3" s="1"/>
  <c r="Y1946" i="4"/>
  <c r="J1368" i="3" s="1"/>
  <c r="U1947" i="4"/>
  <c r="F1369" i="3" s="1"/>
  <c r="Y1948" i="4"/>
  <c r="J1370" i="3" s="1"/>
  <c r="U1949" i="4"/>
  <c r="F1371" i="3" s="1"/>
  <c r="Y1950" i="4"/>
  <c r="J1372" i="3" s="1"/>
  <c r="U1951" i="4"/>
  <c r="F1373" i="3" s="1"/>
  <c r="Y1952" i="4"/>
  <c r="J1374" i="3" s="1"/>
  <c r="U1953" i="4"/>
  <c r="F1375" i="3" s="1"/>
  <c r="Y1954" i="4"/>
  <c r="J1376" i="3" s="1"/>
  <c r="U1955" i="4"/>
  <c r="F1377" i="3" s="1"/>
  <c r="Y1956" i="4"/>
  <c r="J1378" i="3" s="1"/>
  <c r="U1957" i="4"/>
  <c r="F1379" i="3" s="1"/>
  <c r="Y1958" i="4"/>
  <c r="J1380" i="3" s="1"/>
  <c r="U1959" i="4"/>
  <c r="F1381" i="3" s="1"/>
  <c r="Y1960" i="4"/>
  <c r="J1382" i="3" s="1"/>
  <c r="U1961" i="4"/>
  <c r="F1383" i="3" s="1"/>
  <c r="Y1962" i="4"/>
  <c r="J1384" i="3" s="1"/>
  <c r="U1963" i="4"/>
  <c r="F1385" i="3" s="1"/>
  <c r="Y1964" i="4"/>
  <c r="J1387" i="3" s="1"/>
  <c r="U1965" i="4"/>
  <c r="F1386" i="3" s="1"/>
  <c r="Y1966" i="4"/>
  <c r="J1388" i="3" s="1"/>
  <c r="U1967" i="4"/>
  <c r="Y1968" i="4"/>
  <c r="J1391" i="3" s="1"/>
  <c r="U1969" i="4"/>
  <c r="F1390" i="3" s="1"/>
  <c r="Y1970" i="4"/>
  <c r="U1971" i="4"/>
  <c r="F1393" i="3" s="1"/>
  <c r="Y1972" i="4"/>
  <c r="U1973" i="4"/>
  <c r="F1395" i="3" s="1"/>
  <c r="Y1974" i="4"/>
  <c r="U1975" i="4"/>
  <c r="Y1976" i="4"/>
  <c r="J1398" i="3" s="1"/>
  <c r="U1977" i="4"/>
  <c r="F1399" i="3" s="1"/>
  <c r="Y1978" i="4"/>
  <c r="U1979" i="4"/>
  <c r="F1401" i="3" s="1"/>
  <c r="W1979" i="4"/>
  <c r="T1982" i="4"/>
  <c r="E1404" i="3" s="1"/>
  <c r="Y1983" i="4"/>
  <c r="X1986" i="4"/>
  <c r="I1408" i="3" s="1"/>
  <c r="U1987" i="4"/>
  <c r="F1409" i="3" s="1"/>
  <c r="W1987" i="4"/>
  <c r="H1409" i="3" s="1"/>
  <c r="T1990" i="4"/>
  <c r="E1412" i="3" s="1"/>
  <c r="Y1991" i="4"/>
  <c r="J1413" i="3" s="1"/>
  <c r="X1994" i="4"/>
  <c r="I1416" i="3" s="1"/>
  <c r="U1995" i="4"/>
  <c r="F1417" i="3" s="1"/>
  <c r="W1995" i="4"/>
  <c r="H1417" i="3" s="1"/>
  <c r="T1998" i="4"/>
  <c r="E1420" i="3" s="1"/>
  <c r="Y1999" i="4"/>
  <c r="J1421" i="3" s="1"/>
  <c r="X2002" i="4"/>
  <c r="I1424" i="3" s="1"/>
  <c r="U2003" i="4"/>
  <c r="F1425" i="3" s="1"/>
  <c r="W2003" i="4"/>
  <c r="H1425" i="3" s="1"/>
  <c r="T2012" i="4"/>
  <c r="E1433" i="3" s="1"/>
  <c r="Y2013" i="4"/>
  <c r="J1434" i="3" s="1"/>
  <c r="T2015" i="4"/>
  <c r="E1436" i="3" s="1"/>
  <c r="V1909" i="4"/>
  <c r="G1330" i="3" s="1"/>
  <c r="Y1910" i="4"/>
  <c r="J1331" i="3" s="1"/>
  <c r="U1914" i="4"/>
  <c r="F1335" i="3" s="1"/>
  <c r="V1917" i="4"/>
  <c r="G1338" i="3" s="1"/>
  <c r="Y1918" i="4"/>
  <c r="J1340" i="3" s="1"/>
  <c r="U1922" i="4"/>
  <c r="F1344" i="3" s="1"/>
  <c r="V1925" i="4"/>
  <c r="G1347" i="3" s="1"/>
  <c r="Y1926" i="4"/>
  <c r="J1348" i="3" s="1"/>
  <c r="U1930" i="4"/>
  <c r="F1352" i="3" s="1"/>
  <c r="V1933" i="4"/>
  <c r="G1355" i="3" s="1"/>
  <c r="Y1934" i="4"/>
  <c r="J1356" i="3" s="1"/>
  <c r="U1935" i="4"/>
  <c r="F1357" i="3" s="1"/>
  <c r="Y1936" i="4"/>
  <c r="J1358" i="3" s="1"/>
  <c r="U1938" i="4"/>
  <c r="F1360" i="3" s="1"/>
  <c r="X1981" i="4"/>
  <c r="I1403" i="3" s="1"/>
  <c r="U1982" i="4"/>
  <c r="W1982" i="4"/>
  <c r="H1404" i="3" s="1"/>
  <c r="T1985" i="4"/>
  <c r="E1407" i="3" s="1"/>
  <c r="Y1986" i="4"/>
  <c r="J1408" i="3" s="1"/>
  <c r="X1989" i="4"/>
  <c r="I1411" i="3" s="1"/>
  <c r="U1990" i="4"/>
  <c r="F1412" i="3" s="1"/>
  <c r="W1990" i="4"/>
  <c r="H1412" i="3" s="1"/>
  <c r="T1993" i="4"/>
  <c r="E1415" i="3" s="1"/>
  <c r="Y1994" i="4"/>
  <c r="J1416" i="3" s="1"/>
  <c r="X1997" i="4"/>
  <c r="I1419" i="3" s="1"/>
  <c r="U1998" i="4"/>
  <c r="F1420" i="3" s="1"/>
  <c r="W1998" i="4"/>
  <c r="H1420" i="3" s="1"/>
  <c r="T2001" i="4"/>
  <c r="E1423" i="3" s="1"/>
  <c r="Y2002" i="4"/>
  <c r="J1424" i="3" s="1"/>
  <c r="X2005" i="4"/>
  <c r="I1427" i="3" s="1"/>
  <c r="U2006" i="4"/>
  <c r="F1428" i="3" s="1"/>
  <c r="W2006" i="4"/>
  <c r="H1428" i="3" s="1"/>
  <c r="T2009" i="4"/>
  <c r="E1430" i="3" s="1"/>
  <c r="Y2010" i="4"/>
  <c r="J1431" i="3" s="1"/>
  <c r="U2012" i="4"/>
  <c r="F1433" i="3" s="1"/>
  <c r="W2012" i="4"/>
  <c r="H1433" i="3" s="1"/>
  <c r="X2014" i="4"/>
  <c r="I1435" i="3" s="1"/>
  <c r="U2015" i="4"/>
  <c r="F1436" i="3" s="1"/>
  <c r="W2015" i="4"/>
  <c r="H1436" i="3" s="1"/>
  <c r="Y2017" i="4"/>
  <c r="J1439" i="3" s="1"/>
  <c r="V2018" i="4"/>
  <c r="G1438" i="3" s="1"/>
  <c r="X2018" i="4"/>
  <c r="I1438" i="3" s="1"/>
  <c r="U2019" i="4"/>
  <c r="F1440" i="3" s="1"/>
  <c r="Y2020" i="4"/>
  <c r="J1441" i="3" s="1"/>
  <c r="V2021" i="4"/>
  <c r="G1442" i="3" s="1"/>
  <c r="W2023" i="4"/>
  <c r="H1444" i="3" s="1"/>
  <c r="U1903" i="4"/>
  <c r="F1324" i="3" s="1"/>
  <c r="V1906" i="4"/>
  <c r="G1327" i="3" s="1"/>
  <c r="Y1907" i="4"/>
  <c r="J1328" i="3" s="1"/>
  <c r="U1911" i="4"/>
  <c r="F1332" i="3" s="1"/>
  <c r="V1914" i="4"/>
  <c r="G1335" i="3" s="1"/>
  <c r="Y1915" i="4"/>
  <c r="J1336" i="3" s="1"/>
  <c r="U1919" i="4"/>
  <c r="F1341" i="3" s="1"/>
  <c r="V1922" i="4"/>
  <c r="G1344" i="3" s="1"/>
  <c r="Y1923" i="4"/>
  <c r="J1345" i="3" s="1"/>
  <c r="U1927" i="4"/>
  <c r="F1349" i="3" s="1"/>
  <c r="V1930" i="4"/>
  <c r="G1352" i="3" s="1"/>
  <c r="Y1931" i="4"/>
  <c r="J1353" i="3" s="1"/>
  <c r="V1935" i="4"/>
  <c r="G1357" i="3" s="1"/>
  <c r="X1935" i="4"/>
  <c r="I1357" i="3" s="1"/>
  <c r="T1980" i="4"/>
  <c r="E1402" i="3" s="1"/>
  <c r="Y1981" i="4"/>
  <c r="X1984" i="4"/>
  <c r="I1406" i="3" s="1"/>
  <c r="U1985" i="4"/>
  <c r="F1407" i="3" s="1"/>
  <c r="W1985" i="4"/>
  <c r="H1407" i="3" s="1"/>
  <c r="T1988" i="4"/>
  <c r="E1410" i="3" s="1"/>
  <c r="Y1989" i="4"/>
  <c r="J1411" i="3" s="1"/>
  <c r="X1992" i="4"/>
  <c r="I1414" i="3" s="1"/>
  <c r="U1993" i="4"/>
  <c r="F1415" i="3" s="1"/>
  <c r="W1993" i="4"/>
  <c r="H1415" i="3" s="1"/>
  <c r="T1996" i="4"/>
  <c r="E1418" i="3" s="1"/>
  <c r="Y1997" i="4"/>
  <c r="J1419" i="3" s="1"/>
  <c r="X2000" i="4"/>
  <c r="I1422" i="3" s="1"/>
  <c r="U2001" i="4"/>
  <c r="F1423" i="3" s="1"/>
  <c r="W2001" i="4"/>
  <c r="H1423" i="3" s="1"/>
  <c r="T2004" i="4"/>
  <c r="E1426" i="3" s="1"/>
  <c r="Y2005" i="4"/>
  <c r="J1427" i="3" s="1"/>
  <c r="X2008" i="4"/>
  <c r="I1102" i="3" s="1"/>
  <c r="U2009" i="4"/>
  <c r="F1430" i="3" s="1"/>
  <c r="W2009" i="4"/>
  <c r="H1430" i="3" s="1"/>
  <c r="X2011" i="4"/>
  <c r="I1432" i="3" s="1"/>
  <c r="Y2014" i="4"/>
  <c r="J1435" i="3" s="1"/>
  <c r="V2015" i="4"/>
  <c r="G1436" i="3" s="1"/>
  <c r="T2016" i="4"/>
  <c r="E1437" i="3" s="1"/>
  <c r="W2018" i="4"/>
  <c r="H1438" i="3" s="1"/>
  <c r="T2020" i="4"/>
  <c r="E1441" i="3" s="1"/>
  <c r="W2021" i="4"/>
  <c r="H1442" i="3" s="1"/>
  <c r="T1954" i="4"/>
  <c r="E1376" i="3" s="1"/>
  <c r="X1955" i="4"/>
  <c r="I1377" i="3" s="1"/>
  <c r="T1956" i="4"/>
  <c r="E1378" i="3" s="1"/>
  <c r="X1957" i="4"/>
  <c r="I1379" i="3" s="1"/>
  <c r="T1958" i="4"/>
  <c r="E1380" i="3" s="1"/>
  <c r="X1959" i="4"/>
  <c r="I1381" i="3" s="1"/>
  <c r="T1960" i="4"/>
  <c r="E1382" i="3" s="1"/>
  <c r="X1961" i="4"/>
  <c r="I1383" i="3" s="1"/>
  <c r="T1962" i="4"/>
  <c r="E1384" i="3" s="1"/>
  <c r="X1963" i="4"/>
  <c r="I1385" i="3" s="1"/>
  <c r="T1964" i="4"/>
  <c r="E1387" i="3" s="1"/>
  <c r="X1965" i="4"/>
  <c r="I1386" i="3" s="1"/>
  <c r="T1966" i="4"/>
  <c r="E1388" i="3" s="1"/>
  <c r="X1967" i="4"/>
  <c r="T1968" i="4"/>
  <c r="E1391" i="3" s="1"/>
  <c r="X1969" i="4"/>
  <c r="I1390" i="3" s="1"/>
  <c r="T1970" i="4"/>
  <c r="E1392" i="3" s="1"/>
  <c r="X1971" i="4"/>
  <c r="I1393" i="3" s="1"/>
  <c r="T1972" i="4"/>
  <c r="E1394" i="3" s="1"/>
  <c r="X1973" i="4"/>
  <c r="T1974" i="4"/>
  <c r="E1396" i="3" s="1"/>
  <c r="X1975" i="4"/>
  <c r="I1397" i="3" s="1"/>
  <c r="T1976" i="4"/>
  <c r="E1398" i="3" s="1"/>
  <c r="X1977" i="4"/>
  <c r="T1978" i="4"/>
  <c r="E1400" i="3" s="1"/>
  <c r="X1979" i="4"/>
  <c r="I1401" i="3" s="1"/>
  <c r="U1980" i="4"/>
  <c r="F1402" i="3" s="1"/>
  <c r="T1983" i="4"/>
  <c r="E1405" i="3" s="1"/>
  <c r="Y1984" i="4"/>
  <c r="J1406" i="3" s="1"/>
  <c r="X1987" i="4"/>
  <c r="I1409" i="3" s="1"/>
  <c r="U1988" i="4"/>
  <c r="F1410" i="3" s="1"/>
  <c r="T1991" i="4"/>
  <c r="E1413" i="3" s="1"/>
  <c r="Y1992" i="4"/>
  <c r="J1414" i="3" s="1"/>
  <c r="X1995" i="4"/>
  <c r="I1417" i="3" s="1"/>
  <c r="U1996" i="4"/>
  <c r="F1418" i="3" s="1"/>
  <c r="T1999" i="4"/>
  <c r="E1421" i="3" s="1"/>
  <c r="Y2000" i="4"/>
  <c r="J1422" i="3" s="1"/>
  <c r="X2003" i="4"/>
  <c r="I1425" i="3" s="1"/>
  <c r="U2004" i="4"/>
  <c r="F1426" i="3" s="1"/>
  <c r="W2004" i="4"/>
  <c r="H1426" i="3" s="1"/>
  <c r="T2007" i="4"/>
  <c r="E1429" i="3" s="1"/>
  <c r="Y2008" i="4"/>
  <c r="J1102" i="3" s="1"/>
  <c r="Y2011" i="4"/>
  <c r="J1432" i="3" s="1"/>
  <c r="T2013" i="4"/>
  <c r="E1434" i="3" s="1"/>
  <c r="U2016" i="4"/>
  <c r="F1437" i="3" s="1"/>
  <c r="W1983" i="4"/>
  <c r="H1405" i="3" s="1"/>
  <c r="W1991" i="4"/>
  <c r="H1413" i="3" s="1"/>
  <c r="W1999" i="4"/>
  <c r="H1421" i="3" s="1"/>
  <c r="U2007" i="4"/>
  <c r="F1429" i="3" s="1"/>
  <c r="T2010" i="4"/>
  <c r="E1431" i="3" s="1"/>
  <c r="X2012" i="4"/>
  <c r="I1433" i="3" s="1"/>
  <c r="U2013" i="4"/>
  <c r="F1434" i="3" s="1"/>
  <c r="W2013" i="4"/>
  <c r="H1434" i="3" s="1"/>
  <c r="V2027" i="4"/>
  <c r="G1448" i="3" s="1"/>
  <c r="V2029" i="4"/>
  <c r="G1450" i="3" s="1"/>
  <c r="W2031" i="4"/>
  <c r="H1452" i="3" s="1"/>
  <c r="V2034" i="4"/>
  <c r="G1455" i="3" s="1"/>
  <c r="W2039" i="4"/>
  <c r="H1460" i="3" s="1"/>
  <c r="V2042" i="4"/>
  <c r="G1465" i="3" s="1"/>
  <c r="X2042" i="4"/>
  <c r="I1465" i="3" s="1"/>
  <c r="V2044" i="4"/>
  <c r="G1461" i="3" s="1"/>
  <c r="X2044" i="4"/>
  <c r="I1461" i="3" s="1"/>
  <c r="V2046" i="4"/>
  <c r="G1467" i="3" s="1"/>
  <c r="X2046" i="4"/>
  <c r="I1467" i="3" s="1"/>
  <c r="V2048" i="4"/>
  <c r="G1469" i="3" s="1"/>
  <c r="X2048" i="4"/>
  <c r="I1469" i="3" s="1"/>
  <c r="V2050" i="4"/>
  <c r="G1471" i="3" s="1"/>
  <c r="X2050" i="4"/>
  <c r="I1471" i="3" s="1"/>
  <c r="V2052" i="4"/>
  <c r="G1473" i="3" s="1"/>
  <c r="X2052" i="4"/>
  <c r="I1473" i="3" s="1"/>
  <c r="V2054" i="4"/>
  <c r="G1475" i="3" s="1"/>
  <c r="V2056" i="4"/>
  <c r="G1477" i="3" s="1"/>
  <c r="V2058" i="4"/>
  <c r="G1479" i="3" s="1"/>
  <c r="V2060" i="4"/>
  <c r="G1481" i="3" s="1"/>
  <c r="V2062" i="4"/>
  <c r="G1483" i="3" s="1"/>
  <c r="V2064" i="4"/>
  <c r="G1486" i="3" s="1"/>
  <c r="V2066" i="4"/>
  <c r="G1488" i="3" s="1"/>
  <c r="V2068" i="4"/>
  <c r="G1490" i="3" s="1"/>
  <c r="X2075" i="4"/>
  <c r="I1497" i="3" s="1"/>
  <c r="U2080" i="4"/>
  <c r="F1502" i="3" s="1"/>
  <c r="U2084" i="4"/>
  <c r="F1506" i="3" s="1"/>
  <c r="U2088" i="4"/>
  <c r="F1510" i="3" s="1"/>
  <c r="U2092" i="4"/>
  <c r="F1513" i="3" s="1"/>
  <c r="U2096" i="4"/>
  <c r="F1517" i="3" s="1"/>
  <c r="U2100" i="4"/>
  <c r="F1521" i="3" s="1"/>
  <c r="T2108" i="4"/>
  <c r="E1530" i="3" s="1"/>
  <c r="V2108" i="4"/>
  <c r="G1530" i="3" s="1"/>
  <c r="X2110" i="4"/>
  <c r="I1532" i="3" s="1"/>
  <c r="W2025" i="4"/>
  <c r="H1446" i="3" s="1"/>
  <c r="Y2025" i="4"/>
  <c r="J1446" i="3" s="1"/>
  <c r="W2027" i="4"/>
  <c r="H1448" i="3" s="1"/>
  <c r="Y2027" i="4"/>
  <c r="J1448" i="3" s="1"/>
  <c r="W2029" i="4"/>
  <c r="H1450" i="3" s="1"/>
  <c r="Y2029" i="4"/>
  <c r="J1450" i="3" s="1"/>
  <c r="T2033" i="4"/>
  <c r="E1454" i="3" s="1"/>
  <c r="W2034" i="4"/>
  <c r="H1455" i="3" s="1"/>
  <c r="Y2034" i="4"/>
  <c r="J1455" i="3" s="1"/>
  <c r="V2037" i="4"/>
  <c r="G1458" i="3" s="1"/>
  <c r="X2037" i="4"/>
  <c r="I1458" i="3" s="1"/>
  <c r="T2041" i="4"/>
  <c r="E1464" i="3" s="1"/>
  <c r="W2042" i="4"/>
  <c r="H1465" i="3" s="1"/>
  <c r="Y2042" i="4"/>
  <c r="J1465" i="3" s="1"/>
  <c r="W2044" i="4"/>
  <c r="H1461" i="3" s="1"/>
  <c r="Y2044" i="4"/>
  <c r="J1461" i="3" s="1"/>
  <c r="W2046" i="4"/>
  <c r="H1467" i="3" s="1"/>
  <c r="Y2046" i="4"/>
  <c r="J1467" i="3" s="1"/>
  <c r="W2048" i="4"/>
  <c r="H1469" i="3" s="1"/>
  <c r="Y2048" i="4"/>
  <c r="J1469" i="3" s="1"/>
  <c r="W2050" i="4"/>
  <c r="H1471" i="3" s="1"/>
  <c r="Y2050" i="4"/>
  <c r="J1471" i="3" s="1"/>
  <c r="W2052" i="4"/>
  <c r="H1473" i="3" s="1"/>
  <c r="Y2052" i="4"/>
  <c r="J1473" i="3" s="1"/>
  <c r="W2054" i="4"/>
  <c r="H1475" i="3" s="1"/>
  <c r="Y2054" i="4"/>
  <c r="J1475" i="3" s="1"/>
  <c r="W2056" i="4"/>
  <c r="H1477" i="3" s="1"/>
  <c r="Y2056" i="4"/>
  <c r="J1477" i="3" s="1"/>
  <c r="W2058" i="4"/>
  <c r="H1479" i="3" s="1"/>
  <c r="Y2058" i="4"/>
  <c r="J1479" i="3" s="1"/>
  <c r="W2060" i="4"/>
  <c r="H1481" i="3" s="1"/>
  <c r="Y2060" i="4"/>
  <c r="J1481" i="3" s="1"/>
  <c r="W2062" i="4"/>
  <c r="H1483" i="3" s="1"/>
  <c r="Y2062" i="4"/>
  <c r="J1483" i="3" s="1"/>
  <c r="W2064" i="4"/>
  <c r="H1486" i="3" s="1"/>
  <c r="Y2064" i="4"/>
  <c r="J1486" i="3" s="1"/>
  <c r="W2066" i="4"/>
  <c r="H1488" i="3" s="1"/>
  <c r="Y2066" i="4"/>
  <c r="J1488" i="3" s="1"/>
  <c r="W2068" i="4"/>
  <c r="H1490" i="3" s="1"/>
  <c r="Y2068" i="4"/>
  <c r="J1490" i="3" s="1"/>
  <c r="X2070" i="4"/>
  <c r="I1492" i="3" s="1"/>
  <c r="T2071" i="4"/>
  <c r="E1493" i="3" s="1"/>
  <c r="Y2072" i="4"/>
  <c r="J1494" i="3" s="1"/>
  <c r="V2073" i="4"/>
  <c r="G1495" i="3" s="1"/>
  <c r="Y2075" i="4"/>
  <c r="J1497" i="3" s="1"/>
  <c r="V2077" i="4"/>
  <c r="G1499" i="3" s="1"/>
  <c r="X2079" i="4"/>
  <c r="I1501" i="3" s="1"/>
  <c r="T2081" i="4"/>
  <c r="E1504" i="3" s="1"/>
  <c r="V2081" i="4"/>
  <c r="G1504" i="3" s="1"/>
  <c r="X2083" i="4"/>
  <c r="I1505" i="3" s="1"/>
  <c r="V2085" i="4"/>
  <c r="G1507" i="3" s="1"/>
  <c r="X2087" i="4"/>
  <c r="I1509" i="3" s="1"/>
  <c r="V2089" i="4"/>
  <c r="G1511" i="3" s="1"/>
  <c r="X2091" i="4"/>
  <c r="I1527" i="3" s="1"/>
  <c r="T2093" i="4"/>
  <c r="E1514" i="3" s="1"/>
  <c r="V2093" i="4"/>
  <c r="G1514" i="3" s="1"/>
  <c r="X2095" i="4"/>
  <c r="I1516" i="3" s="1"/>
  <c r="T2097" i="4"/>
  <c r="E1518" i="3" s="1"/>
  <c r="V2097" i="4"/>
  <c r="G1518" i="3" s="1"/>
  <c r="X2099" i="4"/>
  <c r="I1520" i="3" s="1"/>
  <c r="T2101" i="4"/>
  <c r="E1522" i="3" s="1"/>
  <c r="V2101" i="4"/>
  <c r="G1522" i="3" s="1"/>
  <c r="X2103" i="4"/>
  <c r="I1524" i="3" s="1"/>
  <c r="U2104" i="4"/>
  <c r="F1525" i="3" s="1"/>
  <c r="W2104" i="4"/>
  <c r="H1525" i="3" s="1"/>
  <c r="Y2106" i="4"/>
  <c r="J1528" i="3" s="1"/>
  <c r="W2016" i="4"/>
  <c r="H1437" i="3" s="1"/>
  <c r="V2032" i="4"/>
  <c r="G1453" i="3" s="1"/>
  <c r="X2032" i="4"/>
  <c r="I1453" i="3" s="1"/>
  <c r="T2036" i="4"/>
  <c r="E1457" i="3" s="1"/>
  <c r="W2037" i="4"/>
  <c r="H1458" i="3" s="1"/>
  <c r="Y2037" i="4"/>
  <c r="J1458" i="3" s="1"/>
  <c r="V2040" i="4"/>
  <c r="G1463" i="3" s="1"/>
  <c r="X2040" i="4"/>
  <c r="I1463" i="3" s="1"/>
  <c r="T2072" i="4"/>
  <c r="E1494" i="3" s="1"/>
  <c r="T2074" i="4"/>
  <c r="E1496" i="3" s="1"/>
  <c r="V2074" i="4"/>
  <c r="G1496" i="3" s="1"/>
  <c r="X2076" i="4"/>
  <c r="I1498" i="3" s="1"/>
  <c r="W2077" i="4"/>
  <c r="H1499" i="3" s="1"/>
  <c r="Y2079" i="4"/>
  <c r="J1501" i="3" s="1"/>
  <c r="W2081" i="4"/>
  <c r="H1504" i="3" s="1"/>
  <c r="Y2083" i="4"/>
  <c r="J1505" i="3" s="1"/>
  <c r="W2085" i="4"/>
  <c r="H1507" i="3" s="1"/>
  <c r="Y2087" i="4"/>
  <c r="J1509" i="3" s="1"/>
  <c r="W2089" i="4"/>
  <c r="H1511" i="3" s="1"/>
  <c r="Y2091" i="4"/>
  <c r="J1527" i="3" s="1"/>
  <c r="W2093" i="4"/>
  <c r="H1514" i="3" s="1"/>
  <c r="Y2095" i="4"/>
  <c r="J1516" i="3" s="1"/>
  <c r="W2097" i="4"/>
  <c r="H1518" i="3" s="1"/>
  <c r="Y2099" i="4"/>
  <c r="J1520" i="3" s="1"/>
  <c r="T2008" i="4"/>
  <c r="E1102" i="3" s="1"/>
  <c r="Y2009" i="4"/>
  <c r="J1430" i="3" s="1"/>
  <c r="Y2012" i="4"/>
  <c r="J1433" i="3" s="1"/>
  <c r="X2015" i="4"/>
  <c r="I1436" i="3" s="1"/>
  <c r="V2016" i="4"/>
  <c r="G1437" i="3" s="1"/>
  <c r="Y2018" i="4"/>
  <c r="J1438" i="3" s="1"/>
  <c r="V2019" i="4"/>
  <c r="G1440" i="3" s="1"/>
  <c r="X2019" i="4"/>
  <c r="I1440" i="3" s="1"/>
  <c r="Y2021" i="4"/>
  <c r="J1442" i="3" s="1"/>
  <c r="Y2023" i="4"/>
  <c r="J1444" i="3" s="1"/>
  <c r="T2031" i="4"/>
  <c r="E1452" i="3" s="1"/>
  <c r="W2032" i="4"/>
  <c r="H1453" i="3" s="1"/>
  <c r="Y2032" i="4"/>
  <c r="J1453" i="3" s="1"/>
  <c r="V2035" i="4"/>
  <c r="G1456" i="3" s="1"/>
  <c r="X2035" i="4"/>
  <c r="I1456" i="3" s="1"/>
  <c r="T2039" i="4"/>
  <c r="E1460" i="3" s="1"/>
  <c r="W2040" i="4"/>
  <c r="H1463" i="3" s="1"/>
  <c r="Y2040" i="4"/>
  <c r="J1463" i="3" s="1"/>
  <c r="V2071" i="4"/>
  <c r="G1493" i="3" s="1"/>
  <c r="X2073" i="4"/>
  <c r="I1495" i="3" s="1"/>
  <c r="Y2076" i="4"/>
  <c r="J1498" i="3" s="1"/>
  <c r="T2078" i="4"/>
  <c r="E1500" i="3" s="1"/>
  <c r="V2078" i="4"/>
  <c r="G1500" i="3" s="1"/>
  <c r="X2080" i="4"/>
  <c r="I1502" i="3" s="1"/>
  <c r="T2082" i="4"/>
  <c r="E1503" i="3" s="1"/>
  <c r="V2082" i="4"/>
  <c r="G1503" i="3" s="1"/>
  <c r="T2086" i="4"/>
  <c r="E1508" i="3" s="1"/>
  <c r="V2086" i="4"/>
  <c r="G1508" i="3" s="1"/>
  <c r="T2090" i="4"/>
  <c r="E1512" i="3" s="1"/>
  <c r="V2090" i="4"/>
  <c r="G1512" i="3" s="1"/>
  <c r="W2024" i="4"/>
  <c r="H1445" i="3" s="1"/>
  <c r="W2026" i="4"/>
  <c r="H1447" i="3" s="1"/>
  <c r="Y2026" i="4"/>
  <c r="J1447" i="3" s="1"/>
  <c r="W2028" i="4"/>
  <c r="H1449" i="3" s="1"/>
  <c r="Y2028" i="4"/>
  <c r="J1449" i="3" s="1"/>
  <c r="W2030" i="4"/>
  <c r="H1451" i="3" s="1"/>
  <c r="Y2030" i="4"/>
  <c r="J1451" i="3" s="1"/>
  <c r="V2033" i="4"/>
  <c r="G1454" i="3" s="1"/>
  <c r="X2033" i="4"/>
  <c r="I1454" i="3" s="1"/>
  <c r="T2037" i="4"/>
  <c r="E1458" i="3" s="1"/>
  <c r="W2038" i="4"/>
  <c r="H1459" i="3" s="1"/>
  <c r="Y2038" i="4"/>
  <c r="J1459" i="3" s="1"/>
  <c r="V2041" i="4"/>
  <c r="G1464" i="3" s="1"/>
  <c r="X2041" i="4"/>
  <c r="I1464" i="3" s="1"/>
  <c r="W2043" i="4"/>
  <c r="H1466" i="3" s="1"/>
  <c r="Y2043" i="4"/>
  <c r="J1466" i="3" s="1"/>
  <c r="W2045" i="4"/>
  <c r="H1462" i="3" s="1"/>
  <c r="Y2045" i="4"/>
  <c r="J1462" i="3" s="1"/>
  <c r="W2047" i="4"/>
  <c r="H1468" i="3" s="1"/>
  <c r="Y2047" i="4"/>
  <c r="J1468" i="3" s="1"/>
  <c r="W2049" i="4"/>
  <c r="H1470" i="3" s="1"/>
  <c r="Y2049" i="4"/>
  <c r="J1470" i="3" s="1"/>
  <c r="W2051" i="4"/>
  <c r="H1472" i="3" s="1"/>
  <c r="Y2051" i="4"/>
  <c r="J1472" i="3" s="1"/>
  <c r="W2053" i="4"/>
  <c r="H1474" i="3" s="1"/>
  <c r="Y2053" i="4"/>
  <c r="J1474" i="3" s="1"/>
  <c r="W2055" i="4"/>
  <c r="H1476" i="3" s="1"/>
  <c r="Y2055" i="4"/>
  <c r="J1476" i="3" s="1"/>
  <c r="W2057" i="4"/>
  <c r="H1478" i="3" s="1"/>
  <c r="Y2057" i="4"/>
  <c r="J1478" i="3" s="1"/>
  <c r="W2059" i="4"/>
  <c r="H1480" i="3" s="1"/>
  <c r="Y2059" i="4"/>
  <c r="J1480" i="3" s="1"/>
  <c r="W2061" i="4"/>
  <c r="H1482" i="3" s="1"/>
  <c r="Y2061" i="4"/>
  <c r="J1482" i="3" s="1"/>
  <c r="W2063" i="4"/>
  <c r="H1484" i="3" s="1"/>
  <c r="Y2063" i="4"/>
  <c r="J1484" i="3" s="1"/>
  <c r="W2065" i="4"/>
  <c r="H1487" i="3" s="1"/>
  <c r="Y2065" i="4"/>
  <c r="J1487" i="3" s="1"/>
  <c r="W2067" i="4"/>
  <c r="H1489" i="3" s="1"/>
  <c r="Y2067" i="4"/>
  <c r="J1489" i="3" s="1"/>
  <c r="W2069" i="4"/>
  <c r="H1491" i="3" s="1"/>
  <c r="Y2069" i="4"/>
  <c r="J1491" i="3" s="1"/>
  <c r="W2072" i="4"/>
  <c r="H1494" i="3" s="1"/>
  <c r="T2073" i="4"/>
  <c r="E1495" i="3" s="1"/>
  <c r="U2075" i="4"/>
  <c r="F1497" i="3" s="1"/>
  <c r="W2075" i="4"/>
  <c r="H1497" i="3" s="1"/>
  <c r="X2077" i="4"/>
  <c r="I1499" i="3" s="1"/>
  <c r="V2079" i="4"/>
  <c r="G1501" i="3" s="1"/>
  <c r="V2083" i="4"/>
  <c r="G1505" i="3" s="1"/>
  <c r="V2087" i="4"/>
  <c r="G1509" i="3" s="1"/>
  <c r="X2089" i="4"/>
  <c r="I1511" i="3" s="1"/>
  <c r="V2091" i="4"/>
  <c r="G1527" i="3" s="1"/>
  <c r="V2095" i="4"/>
  <c r="G1516" i="3" s="1"/>
  <c r="V2099" i="4"/>
  <c r="G1520" i="3" s="1"/>
  <c r="T2032" i="4"/>
  <c r="E1453" i="3" s="1"/>
  <c r="W2033" i="4"/>
  <c r="H1454" i="3" s="1"/>
  <c r="Y2033" i="4"/>
  <c r="J1454" i="3" s="1"/>
  <c r="V2036" i="4"/>
  <c r="G1457" i="3" s="1"/>
  <c r="X2036" i="4"/>
  <c r="I1457" i="3" s="1"/>
  <c r="T2040" i="4"/>
  <c r="E1463" i="3" s="1"/>
  <c r="W2041" i="4"/>
  <c r="H1464" i="3" s="1"/>
  <c r="Y2041" i="4"/>
  <c r="J1464" i="3" s="1"/>
  <c r="Y2071" i="4"/>
  <c r="J1493" i="3" s="1"/>
  <c r="V2072" i="4"/>
  <c r="G1494" i="3" s="1"/>
  <c r="X2074" i="4"/>
  <c r="I1496" i="3" s="1"/>
  <c r="Y2077" i="4"/>
  <c r="J1499" i="3" s="1"/>
  <c r="W2079" i="4"/>
  <c r="H1501" i="3" s="1"/>
  <c r="Y2081" i="4"/>
  <c r="J1504" i="3" s="1"/>
  <c r="W2083" i="4"/>
  <c r="H1505" i="3" s="1"/>
  <c r="Y2085" i="4"/>
  <c r="J1507" i="3" s="1"/>
  <c r="W2087" i="4"/>
  <c r="H1509" i="3" s="1"/>
  <c r="Y2089" i="4"/>
  <c r="J1511" i="3" s="1"/>
  <c r="W2091" i="4"/>
  <c r="H1527" i="3" s="1"/>
  <c r="T2107" i="4"/>
  <c r="E1529" i="3" s="1"/>
  <c r="V2107" i="4"/>
  <c r="G1529" i="3" s="1"/>
  <c r="X2109" i="4"/>
  <c r="I1531" i="3" s="1"/>
  <c r="T2111" i="4"/>
  <c r="E1533" i="3" s="1"/>
  <c r="V2111" i="4"/>
  <c r="G1533" i="3" s="1"/>
  <c r="X2113" i="4"/>
  <c r="I1535" i="3" s="1"/>
  <c r="T2115" i="4"/>
  <c r="E1537" i="3" s="1"/>
  <c r="V2115" i="4"/>
  <c r="G1537" i="3" s="1"/>
  <c r="X2117" i="4"/>
  <c r="I1539" i="3" s="1"/>
  <c r="T2119" i="4"/>
  <c r="E1541" i="3" s="1"/>
  <c r="V2119" i="4"/>
  <c r="G1541" i="3" s="1"/>
  <c r="X2121" i="4"/>
  <c r="I1543" i="3" s="1"/>
  <c r="Y2093" i="4"/>
  <c r="J1514" i="3" s="1"/>
  <c r="W2095" i="4"/>
  <c r="H1516" i="3" s="1"/>
  <c r="Y2097" i="4"/>
  <c r="J1518" i="3" s="1"/>
  <c r="W2099" i="4"/>
  <c r="H1520" i="3" s="1"/>
  <c r="Y2101" i="4"/>
  <c r="J1522" i="3" s="1"/>
  <c r="W2103" i="4"/>
  <c r="H1524" i="3" s="1"/>
  <c r="Y2108" i="4"/>
  <c r="J1530" i="3" s="1"/>
  <c r="U2110" i="4"/>
  <c r="F1532" i="3" s="1"/>
  <c r="W2110" i="4"/>
  <c r="H1532" i="3" s="1"/>
  <c r="Y2112" i="4"/>
  <c r="J1534" i="3" s="1"/>
  <c r="U2114" i="4"/>
  <c r="F1536" i="3" s="1"/>
  <c r="W2114" i="4"/>
  <c r="H1536" i="3" s="1"/>
  <c r="Y2116" i="4"/>
  <c r="J1538" i="3" s="1"/>
  <c r="U2118" i="4"/>
  <c r="F1540" i="3" s="1"/>
  <c r="W2118" i="4"/>
  <c r="H1540" i="3" s="1"/>
  <c r="Y2120" i="4"/>
  <c r="J1542" i="3" s="1"/>
  <c r="U2122" i="4"/>
  <c r="F1544" i="3" s="1"/>
  <c r="W2122" i="4"/>
  <c r="H1544" i="3" s="1"/>
  <c r="Y2124" i="4"/>
  <c r="J1546" i="3" s="1"/>
  <c r="U2126" i="4"/>
  <c r="W2126" i="4"/>
  <c r="H1548" i="3" s="1"/>
  <c r="Y2128" i="4"/>
  <c r="J1550" i="3" s="1"/>
  <c r="U2130" i="4"/>
  <c r="F1552" i="3" s="1"/>
  <c r="W2130" i="4"/>
  <c r="Y2132" i="4"/>
  <c r="J1554" i="3" s="1"/>
  <c r="U2134" i="4"/>
  <c r="W2134" i="4"/>
  <c r="H1556" i="3" s="1"/>
  <c r="U2138" i="4"/>
  <c r="W2138" i="4"/>
  <c r="H1559" i="3" s="1"/>
  <c r="Y2138" i="4"/>
  <c r="J1559" i="3" s="1"/>
  <c r="U2142" i="4"/>
  <c r="F729" i="3" s="1"/>
  <c r="W2142" i="4"/>
  <c r="H729" i="3" s="1"/>
  <c r="Y2142" i="4"/>
  <c r="J729" i="3" s="1"/>
  <c r="Y2144" i="4"/>
  <c r="U2146" i="4"/>
  <c r="F733" i="3" s="1"/>
  <c r="W2146" i="4"/>
  <c r="W2148" i="4"/>
  <c r="H735" i="3" s="1"/>
  <c r="Y2150" i="4"/>
  <c r="J737" i="3" s="1"/>
  <c r="U2151" i="4"/>
  <c r="T2152" i="4"/>
  <c r="E739" i="3" s="1"/>
  <c r="W2158" i="4"/>
  <c r="W2162" i="4"/>
  <c r="U2164" i="4"/>
  <c r="V2167" i="4"/>
  <c r="V2169" i="4"/>
  <c r="G756" i="3" s="1"/>
  <c r="U2172" i="4"/>
  <c r="F759" i="3" s="1"/>
  <c r="Y2172" i="4"/>
  <c r="J759" i="3" s="1"/>
  <c r="W2174" i="4"/>
  <c r="T2175" i="4"/>
  <c r="E762" i="3" s="1"/>
  <c r="W2177" i="4"/>
  <c r="T2178" i="4"/>
  <c r="E765" i="3" s="1"/>
  <c r="V2180" i="4"/>
  <c r="U2183" i="4"/>
  <c r="F770" i="3" s="1"/>
  <c r="W2183" i="4"/>
  <c r="H770" i="3" s="1"/>
  <c r="Y2183" i="4"/>
  <c r="J770" i="3" s="1"/>
  <c r="T2186" i="4"/>
  <c r="E2660" i="3" s="1"/>
  <c r="V2188" i="4"/>
  <c r="U2191" i="4"/>
  <c r="F2665" i="3" s="1"/>
  <c r="Y2191" i="4"/>
  <c r="J2665" i="3" s="1"/>
  <c r="T2194" i="4"/>
  <c r="E2668" i="3" s="1"/>
  <c r="V2196" i="4"/>
  <c r="G2670" i="3" s="1"/>
  <c r="X2198" i="4"/>
  <c r="I2672" i="3" s="1"/>
  <c r="V2199" i="4"/>
  <c r="G2673" i="3" s="1"/>
  <c r="W2211" i="4"/>
  <c r="H2685" i="3" s="1"/>
  <c r="T2212" i="4"/>
  <c r="E2686" i="3" s="1"/>
  <c r="X2212" i="4"/>
  <c r="I2686" i="3" s="1"/>
  <c r="T2219" i="4"/>
  <c r="E2694" i="3" s="1"/>
  <c r="X2219" i="4"/>
  <c r="I2694" i="3" s="1"/>
  <c r="U2226" i="4"/>
  <c r="F2700" i="3" s="1"/>
  <c r="Y2226" i="4"/>
  <c r="J2700" i="3" s="1"/>
  <c r="T2123" i="4"/>
  <c r="E1545" i="3" s="1"/>
  <c r="V2123" i="4"/>
  <c r="X2125" i="4"/>
  <c r="I1547" i="3" s="1"/>
  <c r="T2127" i="4"/>
  <c r="E1549" i="3" s="1"/>
  <c r="V2127" i="4"/>
  <c r="G1549" i="3" s="1"/>
  <c r="X2129" i="4"/>
  <c r="T2131" i="4"/>
  <c r="E1553" i="3" s="1"/>
  <c r="X2133" i="4"/>
  <c r="V2134" i="4"/>
  <c r="G1556" i="3" s="1"/>
  <c r="T2135" i="4"/>
  <c r="E1339" i="3" s="1"/>
  <c r="V2138" i="4"/>
  <c r="G1559" i="3" s="1"/>
  <c r="X2138" i="4"/>
  <c r="T2139" i="4"/>
  <c r="E1560" i="3" s="1"/>
  <c r="V2142" i="4"/>
  <c r="X2142" i="4"/>
  <c r="T2143" i="4"/>
  <c r="E730" i="3" s="1"/>
  <c r="V2146" i="4"/>
  <c r="G733" i="3" s="1"/>
  <c r="X2146" i="4"/>
  <c r="T2149" i="4"/>
  <c r="E736" i="3" s="1"/>
  <c r="V2154" i="4"/>
  <c r="X2154" i="4"/>
  <c r="I741" i="3" s="1"/>
  <c r="V2157" i="4"/>
  <c r="V2161" i="4"/>
  <c r="G748" i="3" s="1"/>
  <c r="V2164" i="4"/>
  <c r="G751" i="3" s="1"/>
  <c r="W2167" i="4"/>
  <c r="H754" i="3" s="1"/>
  <c r="W2169" i="4"/>
  <c r="H756" i="3" s="1"/>
  <c r="T2170" i="4"/>
  <c r="E757" i="3" s="1"/>
  <c r="V2172" i="4"/>
  <c r="U2175" i="4"/>
  <c r="U2178" i="4"/>
  <c r="W2180" i="4"/>
  <c r="H767" i="3" s="1"/>
  <c r="T2181" i="4"/>
  <c r="E768" i="3" s="1"/>
  <c r="V2183" i="4"/>
  <c r="U2186" i="4"/>
  <c r="W2186" i="4"/>
  <c r="T2189" i="4"/>
  <c r="E2663" i="3" s="1"/>
  <c r="V2191" i="4"/>
  <c r="G2665" i="3" s="1"/>
  <c r="U2194" i="4"/>
  <c r="F2668" i="3" s="1"/>
  <c r="W2194" i="4"/>
  <c r="H2668" i="3" s="1"/>
  <c r="T2197" i="4"/>
  <c r="E2671" i="3" s="1"/>
  <c r="Y2201" i="4"/>
  <c r="J2675" i="3" s="1"/>
  <c r="V2202" i="4"/>
  <c r="G2676" i="3" s="1"/>
  <c r="T2206" i="4"/>
  <c r="E2680" i="3" s="1"/>
  <c r="T2209" i="4"/>
  <c r="E2683" i="3" s="1"/>
  <c r="U2212" i="4"/>
  <c r="F2686" i="3" s="1"/>
  <c r="Y2212" i="4"/>
  <c r="J2686" i="3" s="1"/>
  <c r="Y2217" i="4"/>
  <c r="J2691" i="3" s="1"/>
  <c r="W2164" i="4"/>
  <c r="H751" i="3" s="1"/>
  <c r="Y2170" i="4"/>
  <c r="J757" i="3" s="1"/>
  <c r="W2181" i="4"/>
  <c r="H768" i="3" s="1"/>
  <c r="Y2181" i="4"/>
  <c r="J768" i="3" s="1"/>
  <c r="V2186" i="4"/>
  <c r="U2189" i="4"/>
  <c r="F2663" i="3" s="1"/>
  <c r="W2189" i="4"/>
  <c r="H2663" i="3" s="1"/>
  <c r="Y2189" i="4"/>
  <c r="J2663" i="3" s="1"/>
  <c r="T2192" i="4"/>
  <c r="E2666" i="3" s="1"/>
  <c r="V2194" i="4"/>
  <c r="G2668" i="3" s="1"/>
  <c r="U2197" i="4"/>
  <c r="F2671" i="3" s="1"/>
  <c r="W2197" i="4"/>
  <c r="H2671" i="3" s="1"/>
  <c r="Y2197" i="4"/>
  <c r="J2671" i="3" s="1"/>
  <c r="T2198" i="4"/>
  <c r="E2672" i="3" s="1"/>
  <c r="U2200" i="4"/>
  <c r="F2674" i="3" s="1"/>
  <c r="W2200" i="4"/>
  <c r="H2674" i="3" s="1"/>
  <c r="Y2200" i="4"/>
  <c r="J2674" i="3" s="1"/>
  <c r="T2201" i="4"/>
  <c r="E2675" i="3" s="1"/>
  <c r="T2204" i="4"/>
  <c r="E2678" i="3" s="1"/>
  <c r="W2205" i="4"/>
  <c r="H2679" i="3" s="1"/>
  <c r="Y2205" i="4"/>
  <c r="J2679" i="3" s="1"/>
  <c r="U2206" i="4"/>
  <c r="F2680" i="3" s="1"/>
  <c r="T2220" i="4"/>
  <c r="E2693" i="3" s="1"/>
  <c r="X2220" i="4"/>
  <c r="I2693" i="3" s="1"/>
  <c r="Y2225" i="4"/>
  <c r="J2699" i="3" s="1"/>
  <c r="T2112" i="4"/>
  <c r="E1534" i="3" s="1"/>
  <c r="V2112" i="4"/>
  <c r="G1534" i="3" s="1"/>
  <c r="X2114" i="4"/>
  <c r="I1536" i="3" s="1"/>
  <c r="T2116" i="4"/>
  <c r="E1538" i="3" s="1"/>
  <c r="V2116" i="4"/>
  <c r="G1538" i="3" s="1"/>
  <c r="X2118" i="4"/>
  <c r="I1540" i="3" s="1"/>
  <c r="T2120" i="4"/>
  <c r="E1542" i="3" s="1"/>
  <c r="V2120" i="4"/>
  <c r="G1542" i="3" s="1"/>
  <c r="X2122" i="4"/>
  <c r="I1544" i="3" s="1"/>
  <c r="T2124" i="4"/>
  <c r="E1546" i="3" s="1"/>
  <c r="V2124" i="4"/>
  <c r="G1546" i="3" s="1"/>
  <c r="X2126" i="4"/>
  <c r="T2128" i="4"/>
  <c r="E1550" i="3" s="1"/>
  <c r="V2128" i="4"/>
  <c r="X2130" i="4"/>
  <c r="I1552" i="3" s="1"/>
  <c r="V2131" i="4"/>
  <c r="G1553" i="3" s="1"/>
  <c r="T2132" i="4"/>
  <c r="E1554" i="3" s="1"/>
  <c r="X2134" i="4"/>
  <c r="I1556" i="3" s="1"/>
  <c r="V2135" i="4"/>
  <c r="G1339" i="3" s="1"/>
  <c r="T2136" i="4"/>
  <c r="E1557" i="3" s="1"/>
  <c r="X2136" i="4"/>
  <c r="I1557" i="3" s="1"/>
  <c r="V2139" i="4"/>
  <c r="X2139" i="4"/>
  <c r="I1560" i="3" s="1"/>
  <c r="T2140" i="4"/>
  <c r="E727" i="3" s="1"/>
  <c r="V2143" i="4"/>
  <c r="G730" i="3" s="1"/>
  <c r="X2143" i="4"/>
  <c r="T2144" i="4"/>
  <c r="E731" i="3" s="1"/>
  <c r="V2147" i="4"/>
  <c r="X2149" i="4"/>
  <c r="I736" i="3" s="1"/>
  <c r="T2150" i="4"/>
  <c r="E737" i="3" s="1"/>
  <c r="U2152" i="4"/>
  <c r="V2156" i="4"/>
  <c r="G743" i="3" s="1"/>
  <c r="V2160" i="4"/>
  <c r="G747" i="3" s="1"/>
  <c r="U2163" i="4"/>
  <c r="F750" i="3" s="1"/>
  <c r="V2166" i="4"/>
  <c r="G753" i="3" s="1"/>
  <c r="T2168" i="4"/>
  <c r="E755" i="3" s="1"/>
  <c r="V2170" i="4"/>
  <c r="G757" i="3" s="1"/>
  <c r="U2173" i="4"/>
  <c r="Y2173" i="4"/>
  <c r="W2175" i="4"/>
  <c r="H762" i="3" s="1"/>
  <c r="T2176" i="4"/>
  <c r="E763" i="3" s="1"/>
  <c r="X2176" i="4"/>
  <c r="I763" i="3" s="1"/>
  <c r="W2178" i="4"/>
  <c r="T2179" i="4"/>
  <c r="E766" i="3" s="1"/>
  <c r="V2181" i="4"/>
  <c r="G768" i="3" s="1"/>
  <c r="U2184" i="4"/>
  <c r="W2184" i="4"/>
  <c r="H771" i="3" s="1"/>
  <c r="Y2184" i="4"/>
  <c r="J771" i="3" s="1"/>
  <c r="T2187" i="4"/>
  <c r="E2661" i="3" s="1"/>
  <c r="V2189" i="4"/>
  <c r="G2663" i="3" s="1"/>
  <c r="U2192" i="4"/>
  <c r="F2666" i="3" s="1"/>
  <c r="W2192" i="4"/>
  <c r="H2666" i="3" s="1"/>
  <c r="Y2192" i="4"/>
  <c r="J2666" i="3" s="1"/>
  <c r="T2195" i="4"/>
  <c r="E2669" i="3" s="1"/>
  <c r="V2197" i="4"/>
  <c r="G2671" i="3" s="1"/>
  <c r="V2200" i="4"/>
  <c r="G2674" i="3" s="1"/>
  <c r="U2203" i="4"/>
  <c r="F2677" i="3" s="1"/>
  <c r="W2203" i="4"/>
  <c r="H2677" i="3" s="1"/>
  <c r="W2219" i="4"/>
  <c r="H2694" i="3" s="1"/>
  <c r="U2220" i="4"/>
  <c r="F2693" i="3" s="1"/>
  <c r="Y2220" i="4"/>
  <c r="J2693" i="3" s="1"/>
  <c r="W2101" i="4"/>
  <c r="H1522" i="3" s="1"/>
  <c r="Y2103" i="4"/>
  <c r="J1524" i="3" s="1"/>
  <c r="T2105" i="4"/>
  <c r="E1526" i="3" s="1"/>
  <c r="V2105" i="4"/>
  <c r="G1526" i="3" s="1"/>
  <c r="U2108" i="4"/>
  <c r="F1530" i="3" s="1"/>
  <c r="W2108" i="4"/>
  <c r="H1530" i="3" s="1"/>
  <c r="Y2110" i="4"/>
  <c r="J1532" i="3" s="1"/>
  <c r="U2112" i="4"/>
  <c r="F1534" i="3" s="1"/>
  <c r="W2112" i="4"/>
  <c r="H1534" i="3" s="1"/>
  <c r="Y2114" i="4"/>
  <c r="J1536" i="3" s="1"/>
  <c r="U2116" i="4"/>
  <c r="F1538" i="3" s="1"/>
  <c r="W2116" i="4"/>
  <c r="H1538" i="3" s="1"/>
  <c r="Y2118" i="4"/>
  <c r="J1540" i="3" s="1"/>
  <c r="U2120" i="4"/>
  <c r="F1542" i="3" s="1"/>
  <c r="W2120" i="4"/>
  <c r="H1542" i="3" s="1"/>
  <c r="Y2122" i="4"/>
  <c r="J1544" i="3" s="1"/>
  <c r="U2124" i="4"/>
  <c r="W2124" i="4"/>
  <c r="H1546" i="3" s="1"/>
  <c r="Y2126" i="4"/>
  <c r="U2128" i="4"/>
  <c r="F1550" i="3" s="1"/>
  <c r="W2128" i="4"/>
  <c r="H1550" i="3" s="1"/>
  <c r="Y2130" i="4"/>
  <c r="J1552" i="3" s="1"/>
  <c r="U2132" i="4"/>
  <c r="W2132" i="4"/>
  <c r="H1554" i="3" s="1"/>
  <c r="Y2134" i="4"/>
  <c r="U2136" i="4"/>
  <c r="F1557" i="3" s="1"/>
  <c r="W2136" i="4"/>
  <c r="H1557" i="3" s="1"/>
  <c r="U2140" i="4"/>
  <c r="W2140" i="4"/>
  <c r="Y2140" i="4"/>
  <c r="U2144" i="4"/>
  <c r="W2144" i="4"/>
  <c r="H731" i="3" s="1"/>
  <c r="Y2146" i="4"/>
  <c r="W2149" i="4"/>
  <c r="U2150" i="4"/>
  <c r="F737" i="3" s="1"/>
  <c r="Y2151" i="4"/>
  <c r="J738" i="3" s="1"/>
  <c r="W2156" i="4"/>
  <c r="X2092" i="4"/>
  <c r="I1513" i="3" s="1"/>
  <c r="T2094" i="4"/>
  <c r="E1515" i="3" s="1"/>
  <c r="V2094" i="4"/>
  <c r="G1515" i="3" s="1"/>
  <c r="X2096" i="4"/>
  <c r="I1517" i="3" s="1"/>
  <c r="T2098" i="4"/>
  <c r="E1519" i="3" s="1"/>
  <c r="V2098" i="4"/>
  <c r="G1519" i="3" s="1"/>
  <c r="X2100" i="4"/>
  <c r="I1521" i="3" s="1"/>
  <c r="T2102" i="4"/>
  <c r="E1523" i="3" s="1"/>
  <c r="V2102" i="4"/>
  <c r="G1523" i="3" s="1"/>
  <c r="U2105" i="4"/>
  <c r="F1526" i="3" s="1"/>
  <c r="W2105" i="4"/>
  <c r="H1526" i="3" s="1"/>
  <c r="T2109" i="4"/>
  <c r="E1531" i="3" s="1"/>
  <c r="V2109" i="4"/>
  <c r="G1531" i="3" s="1"/>
  <c r="X2111" i="4"/>
  <c r="I1533" i="3" s="1"/>
  <c r="T2113" i="4"/>
  <c r="E1535" i="3" s="1"/>
  <c r="V2113" i="4"/>
  <c r="G1535" i="3" s="1"/>
  <c r="X2115" i="4"/>
  <c r="I1537" i="3" s="1"/>
  <c r="T2117" i="4"/>
  <c r="E1539" i="3" s="1"/>
  <c r="V2117" i="4"/>
  <c r="G1539" i="3" s="1"/>
  <c r="X2119" i="4"/>
  <c r="I1541" i="3" s="1"/>
  <c r="T2121" i="4"/>
  <c r="E1543" i="3" s="1"/>
  <c r="V2121" i="4"/>
  <c r="G1543" i="3" s="1"/>
  <c r="X2123" i="4"/>
  <c r="I1545" i="3" s="1"/>
  <c r="T2125" i="4"/>
  <c r="E1547" i="3" s="1"/>
  <c r="V2125" i="4"/>
  <c r="X2127" i="4"/>
  <c r="T2129" i="4"/>
  <c r="E1551" i="3" s="1"/>
  <c r="V2129" i="4"/>
  <c r="X2131" i="4"/>
  <c r="V2132" i="4"/>
  <c r="G1554" i="3" s="1"/>
  <c r="T2133" i="4"/>
  <c r="E1555" i="3" s="1"/>
  <c r="V2136" i="4"/>
  <c r="T2137" i="4"/>
  <c r="E1558" i="3" s="1"/>
  <c r="V2140" i="4"/>
  <c r="X2140" i="4"/>
  <c r="I727" i="3" s="1"/>
  <c r="T2141" i="4"/>
  <c r="E728" i="3" s="1"/>
  <c r="V2144" i="4"/>
  <c r="X2144" i="4"/>
  <c r="I731" i="3" s="1"/>
  <c r="T2145" i="4"/>
  <c r="E732" i="3" s="1"/>
  <c r="T2148" i="4"/>
  <c r="E735" i="3" s="1"/>
  <c r="V2150" i="4"/>
  <c r="G737" i="3" s="1"/>
  <c r="T2153" i="4"/>
  <c r="E740" i="3" s="1"/>
  <c r="X2153" i="4"/>
  <c r="I740" i="3" s="1"/>
  <c r="T2154" i="4"/>
  <c r="E741" i="3" s="1"/>
  <c r="V2155" i="4"/>
  <c r="G742" i="3" s="1"/>
  <c r="V2159" i="4"/>
  <c r="G746" i="3" s="1"/>
  <c r="W2163" i="4"/>
  <c r="H750" i="3" s="1"/>
  <c r="U2165" i="4"/>
  <c r="V2168" i="4"/>
  <c r="U2171" i="4"/>
  <c r="Y2171" i="4"/>
  <c r="J758" i="3" s="1"/>
  <c r="W2173" i="4"/>
  <c r="T2174" i="4"/>
  <c r="E761" i="3" s="1"/>
  <c r="V2176" i="4"/>
  <c r="G763" i="3" s="1"/>
  <c r="T2177" i="4"/>
  <c r="E764" i="3" s="1"/>
  <c r="V2179" i="4"/>
  <c r="U2182" i="4"/>
  <c r="W2182" i="4"/>
  <c r="Y2182" i="4"/>
  <c r="J769" i="3" s="1"/>
  <c r="T2185" i="4"/>
  <c r="E772" i="3" s="1"/>
  <c r="V2187" i="4"/>
  <c r="U2190" i="4"/>
  <c r="F2664" i="3" s="1"/>
  <c r="W2190" i="4"/>
  <c r="H2664" i="3" s="1"/>
  <c r="Y2190" i="4"/>
  <c r="J2664" i="3" s="1"/>
  <c r="T2193" i="4"/>
  <c r="E2667" i="3" s="1"/>
  <c r="V2195" i="4"/>
  <c r="G2669" i="3" s="1"/>
  <c r="U2198" i="4"/>
  <c r="F2672" i="3" s="1"/>
  <c r="W2198" i="4"/>
  <c r="H2672" i="3" s="1"/>
  <c r="Y2198" i="4"/>
  <c r="J2672" i="3" s="1"/>
  <c r="X2210" i="4"/>
  <c r="I2684" i="3" s="1"/>
  <c r="X2211" i="4"/>
  <c r="I2685" i="3" s="1"/>
  <c r="X2214" i="4"/>
  <c r="I2688" i="3" s="1"/>
  <c r="X2104" i="4"/>
  <c r="I1525" i="3" s="1"/>
  <c r="T2106" i="4"/>
  <c r="E1528" i="3" s="1"/>
  <c r="Y2107" i="4"/>
  <c r="J1529" i="3" s="1"/>
  <c r="U2109" i="4"/>
  <c r="F1531" i="3" s="1"/>
  <c r="W2109" i="4"/>
  <c r="H1531" i="3" s="1"/>
  <c r="Y2111" i="4"/>
  <c r="J1533" i="3" s="1"/>
  <c r="U2113" i="4"/>
  <c r="F1535" i="3" s="1"/>
  <c r="W2113" i="4"/>
  <c r="H1535" i="3" s="1"/>
  <c r="Y2115" i="4"/>
  <c r="J1537" i="3" s="1"/>
  <c r="U2117" i="4"/>
  <c r="F1539" i="3" s="1"/>
  <c r="W2117" i="4"/>
  <c r="H1539" i="3" s="1"/>
  <c r="Y2119" i="4"/>
  <c r="J1541" i="3" s="1"/>
  <c r="U2121" i="4"/>
  <c r="F1543" i="3" s="1"/>
  <c r="W2121" i="4"/>
  <c r="H1543" i="3" s="1"/>
  <c r="Y2123" i="4"/>
  <c r="J1545" i="3" s="1"/>
  <c r="U2125" i="4"/>
  <c r="W2125" i="4"/>
  <c r="Y2127" i="4"/>
  <c r="U2129" i="4"/>
  <c r="F1551" i="3" s="1"/>
  <c r="W2129" i="4"/>
  <c r="Y2131" i="4"/>
  <c r="J1553" i="3" s="1"/>
  <c r="U2133" i="4"/>
  <c r="F1555" i="3" s="1"/>
  <c r="W2133" i="4"/>
  <c r="H1555" i="3" s="1"/>
  <c r="Y2135" i="4"/>
  <c r="U2137" i="4"/>
  <c r="W2137" i="4"/>
  <c r="Y2137" i="4"/>
  <c r="J1558" i="3" s="1"/>
  <c r="U2141" i="4"/>
  <c r="Y2141" i="4"/>
  <c r="U2145" i="4"/>
  <c r="F732" i="3" s="1"/>
  <c r="W2145" i="4"/>
  <c r="H732" i="3" s="1"/>
  <c r="Y2147" i="4"/>
  <c r="Y2149" i="4"/>
  <c r="U2153" i="4"/>
  <c r="Y2153" i="4"/>
  <c r="J740" i="3" s="1"/>
  <c r="W2155" i="4"/>
  <c r="W2159" i="4"/>
  <c r="U2162" i="4"/>
  <c r="F749" i="3" s="1"/>
  <c r="V2165" i="4"/>
  <c r="G752" i="3" s="1"/>
  <c r="W2168" i="4"/>
  <c r="T2169" i="4"/>
  <c r="E756" i="3" s="1"/>
  <c r="V2171" i="4"/>
  <c r="U2174" i="4"/>
  <c r="F761" i="3" s="1"/>
  <c r="Y2174" i="4"/>
  <c r="W2176" i="4"/>
  <c r="H763" i="3" s="1"/>
  <c r="U2177" i="4"/>
  <c r="F764" i="3" s="1"/>
  <c r="W2179" i="4"/>
  <c r="H766" i="3" s="1"/>
  <c r="T2180" i="4"/>
  <c r="E767" i="3" s="1"/>
  <c r="V2182" i="4"/>
  <c r="G769" i="3" s="1"/>
  <c r="U2185" i="4"/>
  <c r="W2185" i="4"/>
  <c r="H772" i="3" s="1"/>
  <c r="Y2185" i="4"/>
  <c r="T2188" i="4"/>
  <c r="E2662" i="3" s="1"/>
  <c r="V2190" i="4"/>
  <c r="G2664" i="3" s="1"/>
  <c r="U2193" i="4"/>
  <c r="F2667" i="3" s="1"/>
  <c r="W2193" i="4"/>
  <c r="H2667" i="3" s="1"/>
  <c r="Y2193" i="4"/>
  <c r="J2667" i="3" s="1"/>
  <c r="T2196" i="4"/>
  <c r="E2670" i="3" s="1"/>
  <c r="V2201" i="4"/>
  <c r="G2675" i="3" s="1"/>
  <c r="U2205" i="4"/>
  <c r="F2679" i="3" s="1"/>
  <c r="T2218" i="4"/>
  <c r="E2692" i="3" s="1"/>
  <c r="V2198" i="4"/>
  <c r="G2672" i="3" s="1"/>
  <c r="U2201" i="4"/>
  <c r="F2675" i="3" s="1"/>
  <c r="W2201" i="4"/>
  <c r="H2675" i="3" s="1"/>
  <c r="T2202" i="4"/>
  <c r="E2676" i="3" s="1"/>
  <c r="T2207" i="4"/>
  <c r="E2681" i="3" s="1"/>
  <c r="X2209" i="4"/>
  <c r="I2683" i="3" s="1"/>
  <c r="T2210" i="4"/>
  <c r="E2684" i="3" s="1"/>
  <c r="U2216" i="4"/>
  <c r="F2690" i="3" s="1"/>
  <c r="Y2216" i="4"/>
  <c r="J2690" i="3" s="1"/>
  <c r="T2223" i="4"/>
  <c r="E2697" i="3" s="1"/>
  <c r="X2223" i="4"/>
  <c r="I2697" i="3" s="1"/>
  <c r="W2225" i="4"/>
  <c r="H2699" i="3" s="1"/>
  <c r="T2226" i="4"/>
  <c r="E2700" i="3" s="1"/>
  <c r="X2226" i="4"/>
  <c r="I2700" i="3" s="1"/>
  <c r="U2229" i="4"/>
  <c r="F2703" i="3" s="1"/>
  <c r="Y2229" i="4"/>
  <c r="J2703" i="3" s="1"/>
  <c r="U2233" i="4"/>
  <c r="F2707" i="3" s="1"/>
  <c r="Y2233" i="4"/>
  <c r="J2707" i="3" s="1"/>
  <c r="U2237" i="4"/>
  <c r="F3408" i="3" s="1"/>
  <c r="Y2237" i="4"/>
  <c r="J3408" i="3" s="1"/>
  <c r="U2241" i="4"/>
  <c r="F3412" i="3" s="1"/>
  <c r="Y2241" i="4"/>
  <c r="J3412" i="3" s="1"/>
  <c r="U2245" i="4"/>
  <c r="F3416" i="3" s="1"/>
  <c r="Y2245" i="4"/>
  <c r="J3416" i="3" s="1"/>
  <c r="U2249" i="4"/>
  <c r="F3420" i="3" s="1"/>
  <c r="Y2249" i="4"/>
  <c r="J3420" i="3" s="1"/>
  <c r="U2253" i="4"/>
  <c r="F3424" i="3" s="1"/>
  <c r="Y2253" i="4"/>
  <c r="J3424" i="3" s="1"/>
  <c r="W2256" i="4"/>
  <c r="H3427" i="3" s="1"/>
  <c r="U2257" i="4"/>
  <c r="F3428" i="3" s="1"/>
  <c r="Y2257" i="4"/>
  <c r="J3428" i="3" s="1"/>
  <c r="W2260" i="4"/>
  <c r="H3431" i="3" s="1"/>
  <c r="U2261" i="4"/>
  <c r="F3432" i="3" s="1"/>
  <c r="Y2261" i="4"/>
  <c r="J3432" i="3" s="1"/>
  <c r="W2264" i="4"/>
  <c r="H3435" i="3" s="1"/>
  <c r="U2265" i="4"/>
  <c r="F3436" i="3" s="1"/>
  <c r="Y2265" i="4"/>
  <c r="J3436" i="3" s="1"/>
  <c r="W2268" i="4"/>
  <c r="H3439" i="3" s="1"/>
  <c r="U2269" i="4"/>
  <c r="F3440" i="3" s="1"/>
  <c r="Y2269" i="4"/>
  <c r="J3440" i="3" s="1"/>
  <c r="W2272" i="4"/>
  <c r="H3443" i="3" s="1"/>
  <c r="U2273" i="4"/>
  <c r="F3444" i="3" s="1"/>
  <c r="W2273" i="4"/>
  <c r="H3444" i="3" s="1"/>
  <c r="Y2273" i="4"/>
  <c r="J3444" i="3" s="1"/>
  <c r="U2277" i="4"/>
  <c r="F3448" i="3" s="1"/>
  <c r="W2277" i="4"/>
  <c r="H3448" i="3" s="1"/>
  <c r="Y2277" i="4"/>
  <c r="J3448" i="3" s="1"/>
  <c r="U2281" i="4"/>
  <c r="F3452" i="3" s="1"/>
  <c r="W2281" i="4"/>
  <c r="H3452" i="3" s="1"/>
  <c r="Y2281" i="4"/>
  <c r="J3452" i="3" s="1"/>
  <c r="U2285" i="4"/>
  <c r="F3456" i="3" s="1"/>
  <c r="W2285" i="4"/>
  <c r="H3456" i="3" s="1"/>
  <c r="Y2285" i="4"/>
  <c r="J3456" i="3" s="1"/>
  <c r="X2315" i="4"/>
  <c r="I3487" i="3" s="1"/>
  <c r="T2230" i="4"/>
  <c r="E2704" i="3" s="1"/>
  <c r="X2230" i="4"/>
  <c r="I2704" i="3" s="1"/>
  <c r="T2234" i="4"/>
  <c r="E2708" i="3" s="1"/>
  <c r="X2234" i="4"/>
  <c r="I2708" i="3" s="1"/>
  <c r="T2238" i="4"/>
  <c r="E3409" i="3" s="1"/>
  <c r="X2238" i="4"/>
  <c r="I3409" i="3" s="1"/>
  <c r="T2242" i="4"/>
  <c r="E3413" i="3" s="1"/>
  <c r="X2242" i="4"/>
  <c r="I3413" i="3" s="1"/>
  <c r="T2246" i="4"/>
  <c r="E3417" i="3" s="1"/>
  <c r="X2246" i="4"/>
  <c r="I3417" i="3" s="1"/>
  <c r="T2250" i="4"/>
  <c r="E3421" i="3" s="1"/>
  <c r="X2250" i="4"/>
  <c r="I3421" i="3" s="1"/>
  <c r="V2253" i="4"/>
  <c r="G3424" i="3" s="1"/>
  <c r="T2254" i="4"/>
  <c r="E3425" i="3" s="1"/>
  <c r="X2254" i="4"/>
  <c r="I3425" i="3" s="1"/>
  <c r="V2257" i="4"/>
  <c r="G3428" i="3" s="1"/>
  <c r="T2258" i="4"/>
  <c r="E3429" i="3" s="1"/>
  <c r="X2258" i="4"/>
  <c r="I3429" i="3" s="1"/>
  <c r="T2262" i="4"/>
  <c r="E3433" i="3" s="1"/>
  <c r="X2262" i="4"/>
  <c r="I3433" i="3" s="1"/>
  <c r="V2265" i="4"/>
  <c r="G3436" i="3" s="1"/>
  <c r="T2266" i="4"/>
  <c r="E3437" i="3" s="1"/>
  <c r="X2266" i="4"/>
  <c r="I3437" i="3" s="1"/>
  <c r="T2270" i="4"/>
  <c r="E3441" i="3" s="1"/>
  <c r="X2270" i="4"/>
  <c r="I3441" i="3" s="1"/>
  <c r="T2274" i="4"/>
  <c r="E3445" i="3" s="1"/>
  <c r="X2274" i="4"/>
  <c r="I3445" i="3" s="1"/>
  <c r="T2278" i="4"/>
  <c r="E3449" i="3" s="1"/>
  <c r="X2278" i="4"/>
  <c r="I3449" i="3" s="1"/>
  <c r="T2282" i="4"/>
  <c r="E3453" i="3" s="1"/>
  <c r="X2282" i="4"/>
  <c r="I3453" i="3" s="1"/>
  <c r="T2286" i="4"/>
  <c r="E3457" i="3" s="1"/>
  <c r="X2286" i="4"/>
  <c r="I3457" i="3" s="1"/>
  <c r="U2288" i="4"/>
  <c r="F3459" i="3" s="1"/>
  <c r="Y2288" i="4"/>
  <c r="J3459" i="3" s="1"/>
  <c r="U2318" i="4"/>
  <c r="F3490" i="3" s="1"/>
  <c r="X2227" i="4"/>
  <c r="I2701" i="3" s="1"/>
  <c r="W2229" i="4"/>
  <c r="H2703" i="3" s="1"/>
  <c r="U2230" i="4"/>
  <c r="F2704" i="3" s="1"/>
  <c r="Y2230" i="4"/>
  <c r="J2704" i="3" s="1"/>
  <c r="W2233" i="4"/>
  <c r="H2707" i="3" s="1"/>
  <c r="U2234" i="4"/>
  <c r="F2708" i="3" s="1"/>
  <c r="Y2234" i="4"/>
  <c r="J2708" i="3" s="1"/>
  <c r="W2237" i="4"/>
  <c r="H3408" i="3" s="1"/>
  <c r="U2238" i="4"/>
  <c r="F3409" i="3" s="1"/>
  <c r="Y2238" i="4"/>
  <c r="J3409" i="3" s="1"/>
  <c r="W2241" i="4"/>
  <c r="H3412" i="3" s="1"/>
  <c r="U2242" i="4"/>
  <c r="F3413" i="3" s="1"/>
  <c r="Y2242" i="4"/>
  <c r="J3413" i="3" s="1"/>
  <c r="W2245" i="4"/>
  <c r="H3416" i="3" s="1"/>
  <c r="U2246" i="4"/>
  <c r="F3417" i="3" s="1"/>
  <c r="Y2246" i="4"/>
  <c r="J3417" i="3" s="1"/>
  <c r="W2249" i="4"/>
  <c r="H3420" i="3" s="1"/>
  <c r="U2250" i="4"/>
  <c r="F3421" i="3" s="1"/>
  <c r="Y2250" i="4"/>
  <c r="J3421" i="3" s="1"/>
  <c r="W2253" i="4"/>
  <c r="H3424" i="3" s="1"/>
  <c r="U2254" i="4"/>
  <c r="F3425" i="3" s="1"/>
  <c r="Y2254" i="4"/>
  <c r="J3425" i="3" s="1"/>
  <c r="W2257" i="4"/>
  <c r="H3428" i="3" s="1"/>
  <c r="U2258" i="4"/>
  <c r="F3429" i="3" s="1"/>
  <c r="Y2258" i="4"/>
  <c r="J3429" i="3" s="1"/>
  <c r="W2261" i="4"/>
  <c r="H3432" i="3" s="1"/>
  <c r="U2262" i="4"/>
  <c r="F3433" i="3" s="1"/>
  <c r="Y2262" i="4"/>
  <c r="J3433" i="3" s="1"/>
  <c r="W2265" i="4"/>
  <c r="H3436" i="3" s="1"/>
  <c r="U2266" i="4"/>
  <c r="F3437" i="3" s="1"/>
  <c r="Y2266" i="4"/>
  <c r="J3437" i="3" s="1"/>
  <c r="W2269" i="4"/>
  <c r="H3440" i="3" s="1"/>
  <c r="U2270" i="4"/>
  <c r="F3441" i="3" s="1"/>
  <c r="Y2270" i="4"/>
  <c r="J3441" i="3" s="1"/>
  <c r="U2274" i="4"/>
  <c r="F3445" i="3" s="1"/>
  <c r="W2274" i="4"/>
  <c r="H3445" i="3" s="1"/>
  <c r="Y2274" i="4"/>
  <c r="J3445" i="3" s="1"/>
  <c r="U2278" i="4"/>
  <c r="F3449" i="3" s="1"/>
  <c r="W2278" i="4"/>
  <c r="H3449" i="3" s="1"/>
  <c r="Y2278" i="4"/>
  <c r="J3449" i="3" s="1"/>
  <c r="U2282" i="4"/>
  <c r="F3453" i="3" s="1"/>
  <c r="Y2282" i="4"/>
  <c r="J3453" i="3" s="1"/>
  <c r="U2286" i="4"/>
  <c r="F3457" i="3" s="1"/>
  <c r="Y2286" i="4"/>
  <c r="J3457" i="3" s="1"/>
  <c r="Y2207" i="4"/>
  <c r="J2681" i="3" s="1"/>
  <c r="T2208" i="4"/>
  <c r="E2682" i="3" s="1"/>
  <c r="U2214" i="4"/>
  <c r="F2688" i="3" s="1"/>
  <c r="Y2214" i="4"/>
  <c r="J2688" i="3" s="1"/>
  <c r="T2221" i="4"/>
  <c r="E2695" i="3" s="1"/>
  <c r="X2221" i="4"/>
  <c r="I2695" i="3" s="1"/>
  <c r="W2223" i="4"/>
  <c r="H2697" i="3" s="1"/>
  <c r="T2224" i="4"/>
  <c r="E2698" i="3" s="1"/>
  <c r="X2224" i="4"/>
  <c r="I2698" i="3" s="1"/>
  <c r="U2227" i="4"/>
  <c r="F2701" i="3" s="1"/>
  <c r="Y2227" i="4"/>
  <c r="J2701" i="3" s="1"/>
  <c r="V2230" i="4"/>
  <c r="G2704" i="3" s="1"/>
  <c r="T2231" i="4"/>
  <c r="E2705" i="3" s="1"/>
  <c r="X2231" i="4"/>
  <c r="I2705" i="3" s="1"/>
  <c r="V2234" i="4"/>
  <c r="G2708" i="3" s="1"/>
  <c r="T2235" i="4"/>
  <c r="E3406" i="3" s="1"/>
  <c r="X2235" i="4"/>
  <c r="I3406" i="3" s="1"/>
  <c r="V2238" i="4"/>
  <c r="G3409" i="3" s="1"/>
  <c r="T2239" i="4"/>
  <c r="E3410" i="3" s="1"/>
  <c r="X2239" i="4"/>
  <c r="I3410" i="3" s="1"/>
  <c r="V2242" i="4"/>
  <c r="G3413" i="3" s="1"/>
  <c r="T2243" i="4"/>
  <c r="E3414" i="3" s="1"/>
  <c r="X2243" i="4"/>
  <c r="I3414" i="3" s="1"/>
  <c r="V2246" i="4"/>
  <c r="G3417" i="3" s="1"/>
  <c r="T2247" i="4"/>
  <c r="E3418" i="3" s="1"/>
  <c r="X2247" i="4"/>
  <c r="I3418" i="3" s="1"/>
  <c r="V2250" i="4"/>
  <c r="G3421" i="3" s="1"/>
  <c r="T2251" i="4"/>
  <c r="E3422" i="3" s="1"/>
  <c r="X2251" i="4"/>
  <c r="I3422" i="3" s="1"/>
  <c r="V2254" i="4"/>
  <c r="G3425" i="3" s="1"/>
  <c r="T2255" i="4"/>
  <c r="E3426" i="3" s="1"/>
  <c r="X2255" i="4"/>
  <c r="I3426" i="3" s="1"/>
  <c r="V2258" i="4"/>
  <c r="G3429" i="3" s="1"/>
  <c r="T2259" i="4"/>
  <c r="E3430" i="3" s="1"/>
  <c r="V2259" i="4"/>
  <c r="G3430" i="3" s="1"/>
  <c r="X2259" i="4"/>
  <c r="I3430" i="3" s="1"/>
  <c r="T2263" i="4"/>
  <c r="E3434" i="3" s="1"/>
  <c r="V2263" i="4"/>
  <c r="G3434" i="3" s="1"/>
  <c r="X2263" i="4"/>
  <c r="I3434" i="3" s="1"/>
  <c r="V2266" i="4"/>
  <c r="G3437" i="3" s="1"/>
  <c r="T2267" i="4"/>
  <c r="E3438" i="3" s="1"/>
  <c r="V2267" i="4"/>
  <c r="G3438" i="3" s="1"/>
  <c r="X2267" i="4"/>
  <c r="I3438" i="3" s="1"/>
  <c r="T2271" i="4"/>
  <c r="E3442" i="3" s="1"/>
  <c r="V2271" i="4"/>
  <c r="G3442" i="3" s="1"/>
  <c r="X2271" i="4"/>
  <c r="I3442" i="3" s="1"/>
  <c r="T2275" i="4"/>
  <c r="E3446" i="3" s="1"/>
  <c r="V2275" i="4"/>
  <c r="G3446" i="3" s="1"/>
  <c r="X2275" i="4"/>
  <c r="I3446" i="3" s="1"/>
  <c r="T2279" i="4"/>
  <c r="E3450" i="3" s="1"/>
  <c r="V2279" i="4"/>
  <c r="G3450" i="3" s="1"/>
  <c r="X2279" i="4"/>
  <c r="I3450" i="3" s="1"/>
  <c r="T2283" i="4"/>
  <c r="E3454" i="3" s="1"/>
  <c r="V2283" i="4"/>
  <c r="G3454" i="3" s="1"/>
  <c r="X2283" i="4"/>
  <c r="I3454" i="3" s="1"/>
  <c r="U2317" i="4"/>
  <c r="F3489" i="3" s="1"/>
  <c r="X2218" i="4"/>
  <c r="I2692" i="3" s="1"/>
  <c r="U2224" i="4"/>
  <c r="F2698" i="3" s="1"/>
  <c r="Y2224" i="4"/>
  <c r="J2698" i="3" s="1"/>
  <c r="U2231" i="4"/>
  <c r="F2705" i="3" s="1"/>
  <c r="Y2231" i="4"/>
  <c r="J2705" i="3" s="1"/>
  <c r="W2234" i="4"/>
  <c r="H2708" i="3" s="1"/>
  <c r="Y2235" i="4"/>
  <c r="J3406" i="3" s="1"/>
  <c r="Y2239" i="4"/>
  <c r="J3410" i="3" s="1"/>
  <c r="Y2243" i="4"/>
  <c r="J3414" i="3" s="1"/>
  <c r="Y2247" i="4"/>
  <c r="J3418" i="3" s="1"/>
  <c r="Y2251" i="4"/>
  <c r="J3422" i="3" s="1"/>
  <c r="Y2255" i="4"/>
  <c r="J3426" i="3" s="1"/>
  <c r="Y2259" i="4"/>
  <c r="J3430" i="3" s="1"/>
  <c r="Y2263" i="4"/>
  <c r="J3434" i="3" s="1"/>
  <c r="Y2267" i="4"/>
  <c r="J3438" i="3" s="1"/>
  <c r="Y2271" i="4"/>
  <c r="J3442" i="3" s="1"/>
  <c r="U2275" i="4"/>
  <c r="F3446" i="3" s="1"/>
  <c r="W2275" i="4"/>
  <c r="H3446" i="3" s="1"/>
  <c r="Y2275" i="4"/>
  <c r="J3446" i="3" s="1"/>
  <c r="W2279" i="4"/>
  <c r="H3450" i="3" s="1"/>
  <c r="Y2279" i="4"/>
  <c r="J3450" i="3" s="1"/>
  <c r="U2283" i="4"/>
  <c r="F3454" i="3" s="1"/>
  <c r="W2283" i="4"/>
  <c r="H3454" i="3" s="1"/>
  <c r="Y2283" i="4"/>
  <c r="J3454" i="3" s="1"/>
  <c r="U2287" i="4"/>
  <c r="F3458" i="3" s="1"/>
  <c r="W2287" i="4"/>
  <c r="H3458" i="3" s="1"/>
  <c r="Y2287" i="4"/>
  <c r="J3458" i="3" s="1"/>
  <c r="Y2202" i="4"/>
  <c r="J2676" i="3" s="1"/>
  <c r="V2203" i="4"/>
  <c r="G2677" i="3" s="1"/>
  <c r="X2205" i="4"/>
  <c r="I2679" i="3" s="1"/>
  <c r="X2206" i="4"/>
  <c r="I2680" i="3" s="1"/>
  <c r="U2207" i="4"/>
  <c r="F2681" i="3" s="1"/>
  <c r="T2213" i="4"/>
  <c r="E2687" i="3" s="1"/>
  <c r="X2213" i="4"/>
  <c r="I2687" i="3" s="1"/>
  <c r="W2215" i="4"/>
  <c r="H2689" i="3" s="1"/>
  <c r="T2216" i="4"/>
  <c r="E2690" i="3" s="1"/>
  <c r="X2216" i="4"/>
  <c r="I2690" i="3" s="1"/>
  <c r="U2222" i="4"/>
  <c r="F2696" i="3" s="1"/>
  <c r="Y2222" i="4"/>
  <c r="J2696" i="3" s="1"/>
  <c r="T2229" i="4"/>
  <c r="E2703" i="3" s="1"/>
  <c r="X2229" i="4"/>
  <c r="I2703" i="3" s="1"/>
  <c r="T2233" i="4"/>
  <c r="E2707" i="3" s="1"/>
  <c r="X2233" i="4"/>
  <c r="I2707" i="3" s="1"/>
  <c r="T2237" i="4"/>
  <c r="E3408" i="3" s="1"/>
  <c r="X2237" i="4"/>
  <c r="I3408" i="3" s="1"/>
  <c r="T2241" i="4"/>
  <c r="E3412" i="3" s="1"/>
  <c r="X2241" i="4"/>
  <c r="I3412" i="3" s="1"/>
  <c r="T2245" i="4"/>
  <c r="E3416" i="3" s="1"/>
  <c r="X2245" i="4"/>
  <c r="I3416" i="3" s="1"/>
  <c r="T2249" i="4"/>
  <c r="E3420" i="3" s="1"/>
  <c r="X2249" i="4"/>
  <c r="I3420" i="3" s="1"/>
  <c r="V2252" i="4"/>
  <c r="G3423" i="3" s="1"/>
  <c r="T2253" i="4"/>
  <c r="E3424" i="3" s="1"/>
  <c r="X2253" i="4"/>
  <c r="I3424" i="3" s="1"/>
  <c r="V2256" i="4"/>
  <c r="G3427" i="3" s="1"/>
  <c r="T2257" i="4"/>
  <c r="E3428" i="3" s="1"/>
  <c r="X2257" i="4"/>
  <c r="I3428" i="3" s="1"/>
  <c r="T2261" i="4"/>
  <c r="E3432" i="3" s="1"/>
  <c r="V2261" i="4"/>
  <c r="G3432" i="3" s="1"/>
  <c r="X2261" i="4"/>
  <c r="I3432" i="3" s="1"/>
  <c r="T2265" i="4"/>
  <c r="E3436" i="3" s="1"/>
  <c r="X2265" i="4"/>
  <c r="I3436" i="3" s="1"/>
  <c r="V2268" i="4"/>
  <c r="G3439" i="3" s="1"/>
  <c r="T2269" i="4"/>
  <c r="E3440" i="3" s="1"/>
  <c r="V2269" i="4"/>
  <c r="G3440" i="3" s="1"/>
  <c r="X2269" i="4"/>
  <c r="I3440" i="3" s="1"/>
  <c r="T2273" i="4"/>
  <c r="E3444" i="3" s="1"/>
  <c r="V2273" i="4"/>
  <c r="G3444" i="3" s="1"/>
  <c r="X2273" i="4"/>
  <c r="I3444" i="3" s="1"/>
  <c r="T2277" i="4"/>
  <c r="E3448" i="3" s="1"/>
  <c r="V2277" i="4"/>
  <c r="G3448" i="3" s="1"/>
  <c r="X2277" i="4"/>
  <c r="I3448" i="3" s="1"/>
  <c r="T2281" i="4"/>
  <c r="E3452" i="3" s="1"/>
  <c r="V2281" i="4"/>
  <c r="G3452" i="3" s="1"/>
  <c r="X2281" i="4"/>
  <c r="I3452" i="3" s="1"/>
  <c r="T2285" i="4"/>
  <c r="E3456" i="3" s="1"/>
  <c r="V2285" i="4"/>
  <c r="G3456" i="3" s="1"/>
  <c r="X2285" i="4"/>
  <c r="I3456" i="3" s="1"/>
  <c r="X2316" i="4"/>
  <c r="I3488" i="3" s="1"/>
  <c r="Y2317" i="4"/>
  <c r="J3489" i="3" s="1"/>
  <c r="T2331" i="4"/>
  <c r="E3503" i="3" s="1"/>
  <c r="V2331" i="4"/>
  <c r="G3503" i="3" s="1"/>
  <c r="X2331" i="4"/>
  <c r="I3503" i="3" s="1"/>
  <c r="T2335" i="4"/>
  <c r="E3507" i="3" s="1"/>
  <c r="V2335" i="4"/>
  <c r="G3507" i="3" s="1"/>
  <c r="X2335" i="4"/>
  <c r="I3507" i="3" s="1"/>
  <c r="T2339" i="4"/>
  <c r="E3511" i="3" s="1"/>
  <c r="V2339" i="4"/>
  <c r="G3511" i="3" s="1"/>
  <c r="X2339" i="4"/>
  <c r="I3511" i="3" s="1"/>
  <c r="T2343" i="4"/>
  <c r="E3515" i="3" s="1"/>
  <c r="V2343" i="4"/>
  <c r="G3515" i="3" s="1"/>
  <c r="X2343" i="4"/>
  <c r="I3515" i="3" s="1"/>
  <c r="T2347" i="4"/>
  <c r="E3519" i="3" s="1"/>
  <c r="V2347" i="4"/>
  <c r="G3519" i="3" s="1"/>
  <c r="X2347" i="4"/>
  <c r="I3519" i="3" s="1"/>
  <c r="T2351" i="4"/>
  <c r="E3523" i="3" s="1"/>
  <c r="V2351" i="4"/>
  <c r="G3523" i="3" s="1"/>
  <c r="X2351" i="4"/>
  <c r="I3523" i="3" s="1"/>
  <c r="X2353" i="4"/>
  <c r="I3525" i="3" s="1"/>
  <c r="T2355" i="4"/>
  <c r="E3527" i="3" s="1"/>
  <c r="V2355" i="4"/>
  <c r="G3527" i="3" s="1"/>
  <c r="X2357" i="4"/>
  <c r="I3529" i="3" s="1"/>
  <c r="T2359" i="4"/>
  <c r="E3531" i="3" s="1"/>
  <c r="V2359" i="4"/>
  <c r="G3531" i="3" s="1"/>
  <c r="X2361" i="4"/>
  <c r="I3533" i="3" s="1"/>
  <c r="T2363" i="4"/>
  <c r="E3535" i="3" s="1"/>
  <c r="V2363" i="4"/>
  <c r="G3535" i="3" s="1"/>
  <c r="X2365" i="4"/>
  <c r="I3537" i="3" s="1"/>
  <c r="T2367" i="4"/>
  <c r="E3539" i="3" s="1"/>
  <c r="V2367" i="4"/>
  <c r="G3539" i="3" s="1"/>
  <c r="X2369" i="4"/>
  <c r="I3541" i="3" s="1"/>
  <c r="T2371" i="4"/>
  <c r="E3543" i="3" s="1"/>
  <c r="V2371" i="4"/>
  <c r="G3543" i="3" s="1"/>
  <c r="X2373" i="4"/>
  <c r="I3545" i="3" s="1"/>
  <c r="T2375" i="4"/>
  <c r="E3547" i="3" s="1"/>
  <c r="V2375" i="4"/>
  <c r="G3547" i="3" s="1"/>
  <c r="X2377" i="4"/>
  <c r="I3549" i="3" s="1"/>
  <c r="T2379" i="4"/>
  <c r="E3551" i="3" s="1"/>
  <c r="V2379" i="4"/>
  <c r="G3551" i="3" s="1"/>
  <c r="X2381" i="4"/>
  <c r="I3553" i="3" s="1"/>
  <c r="T2383" i="4"/>
  <c r="E3555" i="3" s="1"/>
  <c r="V2383" i="4"/>
  <c r="G3555" i="3" s="1"/>
  <c r="X2385" i="4"/>
  <c r="I3557" i="3" s="1"/>
  <c r="T2387" i="4"/>
  <c r="E3559" i="3" s="1"/>
  <c r="V2387" i="4"/>
  <c r="G3559" i="3" s="1"/>
  <c r="X2389" i="4"/>
  <c r="I3561" i="3" s="1"/>
  <c r="T2391" i="4"/>
  <c r="E3563" i="3" s="1"/>
  <c r="X2393" i="4"/>
  <c r="I3565" i="3" s="1"/>
  <c r="X2397" i="4"/>
  <c r="I3569" i="3" s="1"/>
  <c r="X2403" i="4"/>
  <c r="I3575" i="3" s="1"/>
  <c r="V2406" i="4"/>
  <c r="G3578" i="3" s="1"/>
  <c r="T2407" i="4"/>
  <c r="E3579" i="3" s="1"/>
  <c r="X2407" i="4"/>
  <c r="I3579" i="3" s="1"/>
  <c r="V2410" i="4"/>
  <c r="G3582" i="3" s="1"/>
  <c r="T2411" i="4"/>
  <c r="E3583" i="3" s="1"/>
  <c r="X2411" i="4"/>
  <c r="I3583" i="3" s="1"/>
  <c r="V2414" i="4"/>
  <c r="G3586" i="3" s="1"/>
  <c r="T2415" i="4"/>
  <c r="E3587" i="3" s="1"/>
  <c r="X2415" i="4"/>
  <c r="I3587" i="3" s="1"/>
  <c r="T2419" i="4"/>
  <c r="E3591" i="3" s="1"/>
  <c r="V2419" i="4"/>
  <c r="G3591" i="3" s="1"/>
  <c r="T2423" i="4"/>
  <c r="E3595" i="3" s="1"/>
  <c r="V2423" i="4"/>
  <c r="T2427" i="4"/>
  <c r="E3599" i="3" s="1"/>
  <c r="V2427" i="4"/>
  <c r="G3599" i="3" s="1"/>
  <c r="T2431" i="4"/>
  <c r="E3603" i="3" s="1"/>
  <c r="V2431" i="4"/>
  <c r="G3603" i="3" s="1"/>
  <c r="T2435" i="4"/>
  <c r="E3607" i="3" s="1"/>
  <c r="V2438" i="4"/>
  <c r="G3610" i="3" s="1"/>
  <c r="T2439" i="4"/>
  <c r="E3611" i="3" s="1"/>
  <c r="U2355" i="4"/>
  <c r="F3527" i="3" s="1"/>
  <c r="Y2357" i="4"/>
  <c r="J3529" i="3" s="1"/>
  <c r="U2359" i="4"/>
  <c r="F3531" i="3" s="1"/>
  <c r="Y2361" i="4"/>
  <c r="J3533" i="3" s="1"/>
  <c r="U2363" i="4"/>
  <c r="F3535" i="3" s="1"/>
  <c r="Y2365" i="4"/>
  <c r="J3537" i="3" s="1"/>
  <c r="U2367" i="4"/>
  <c r="F3539" i="3" s="1"/>
  <c r="Y2369" i="4"/>
  <c r="J3541" i="3" s="1"/>
  <c r="U2371" i="4"/>
  <c r="F3543" i="3" s="1"/>
  <c r="Y2373" i="4"/>
  <c r="J3545" i="3" s="1"/>
  <c r="U2375" i="4"/>
  <c r="F3547" i="3" s="1"/>
  <c r="Y2377" i="4"/>
  <c r="J3549" i="3" s="1"/>
  <c r="U2379" i="4"/>
  <c r="F3551" i="3" s="1"/>
  <c r="Y2381" i="4"/>
  <c r="J3553" i="3" s="1"/>
  <c r="U2383" i="4"/>
  <c r="F3555" i="3" s="1"/>
  <c r="Y2385" i="4"/>
  <c r="J3557" i="3" s="1"/>
  <c r="U2387" i="4"/>
  <c r="F3559" i="3" s="1"/>
  <c r="Y2389" i="4"/>
  <c r="J3561" i="3" s="1"/>
  <c r="W2390" i="4"/>
  <c r="H3562" i="3" s="1"/>
  <c r="U2391" i="4"/>
  <c r="F3563" i="3" s="1"/>
  <c r="Y2393" i="4"/>
  <c r="J3565" i="3" s="1"/>
  <c r="U2397" i="4"/>
  <c r="F3569" i="3" s="1"/>
  <c r="T2400" i="4"/>
  <c r="E3572" i="3" s="1"/>
  <c r="X2400" i="4"/>
  <c r="I3572" i="3" s="1"/>
  <c r="U2403" i="4"/>
  <c r="F3575" i="3" s="1"/>
  <c r="Y2403" i="4"/>
  <c r="J3575" i="3" s="1"/>
  <c r="U2407" i="4"/>
  <c r="F3579" i="3" s="1"/>
  <c r="Y2407" i="4"/>
  <c r="J3579" i="3" s="1"/>
  <c r="U2415" i="4"/>
  <c r="F3587" i="3" s="1"/>
  <c r="Y2425" i="4"/>
  <c r="J3597" i="3" s="1"/>
  <c r="T2344" i="4"/>
  <c r="E3516" i="3" s="1"/>
  <c r="X2344" i="4"/>
  <c r="I3516" i="3" s="1"/>
  <c r="T2348" i="4"/>
  <c r="E3520" i="3" s="1"/>
  <c r="X2348" i="4"/>
  <c r="I3520" i="3" s="1"/>
  <c r="T2352" i="4"/>
  <c r="E3524" i="3" s="1"/>
  <c r="X2352" i="4"/>
  <c r="I3524" i="3" s="1"/>
  <c r="T2356" i="4"/>
  <c r="E3528" i="3" s="1"/>
  <c r="X2358" i="4"/>
  <c r="I3530" i="3" s="1"/>
  <c r="T2360" i="4"/>
  <c r="E3532" i="3" s="1"/>
  <c r="X2362" i="4"/>
  <c r="I3534" i="3" s="1"/>
  <c r="T2364" i="4"/>
  <c r="E3536" i="3" s="1"/>
  <c r="X2366" i="4"/>
  <c r="I3538" i="3" s="1"/>
  <c r="T2368" i="4"/>
  <c r="E3540" i="3" s="1"/>
  <c r="X2370" i="4"/>
  <c r="I3542" i="3" s="1"/>
  <c r="T2372" i="4"/>
  <c r="E3544" i="3" s="1"/>
  <c r="X2374" i="4"/>
  <c r="I3546" i="3" s="1"/>
  <c r="T2376" i="4"/>
  <c r="E3548" i="3" s="1"/>
  <c r="X2378" i="4"/>
  <c r="I3550" i="3" s="1"/>
  <c r="T2380" i="4"/>
  <c r="E3552" i="3" s="1"/>
  <c r="X2382" i="4"/>
  <c r="I3554" i="3" s="1"/>
  <c r="T2384" i="4"/>
  <c r="E3556" i="3" s="1"/>
  <c r="X2386" i="4"/>
  <c r="I3558" i="3" s="1"/>
  <c r="T2388" i="4"/>
  <c r="E3560" i="3" s="1"/>
  <c r="X2390" i="4"/>
  <c r="I3562" i="3" s="1"/>
  <c r="V2391" i="4"/>
  <c r="G3563" i="3" s="1"/>
  <c r="T2392" i="4"/>
  <c r="E3564" i="3" s="1"/>
  <c r="X2394" i="4"/>
  <c r="I3566" i="3" s="1"/>
  <c r="T2395" i="4"/>
  <c r="E3567" i="3" s="1"/>
  <c r="T2404" i="4"/>
  <c r="E3576" i="3" s="1"/>
  <c r="X2404" i="4"/>
  <c r="I3576" i="3" s="1"/>
  <c r="T2408" i="4"/>
  <c r="E3580" i="3" s="1"/>
  <c r="X2408" i="4"/>
  <c r="I3580" i="3" s="1"/>
  <c r="T2412" i="4"/>
  <c r="E3584" i="3" s="1"/>
  <c r="X2412" i="4"/>
  <c r="I3584" i="3" s="1"/>
  <c r="T2416" i="4"/>
  <c r="E3588" i="3" s="1"/>
  <c r="X2416" i="4"/>
  <c r="I3588" i="3" s="1"/>
  <c r="T2420" i="4"/>
  <c r="E3592" i="3" s="1"/>
  <c r="X2420" i="4"/>
  <c r="I3592" i="3" s="1"/>
  <c r="T2424" i="4"/>
  <c r="E3596" i="3" s="1"/>
  <c r="X2424" i="4"/>
  <c r="T2428" i="4"/>
  <c r="E3600" i="3" s="1"/>
  <c r="X2428" i="4"/>
  <c r="I3600" i="3" s="1"/>
  <c r="T2432" i="4"/>
  <c r="E3604" i="3" s="1"/>
  <c r="X2432" i="4"/>
  <c r="I3604" i="3" s="1"/>
  <c r="V2435" i="4"/>
  <c r="G3607" i="3" s="1"/>
  <c r="T2436" i="4"/>
  <c r="E3608" i="3" s="1"/>
  <c r="X2436" i="4"/>
  <c r="I3608" i="3" s="1"/>
  <c r="V2439" i="4"/>
  <c r="G3611" i="3" s="1"/>
  <c r="X2440" i="4"/>
  <c r="I3612" i="3" s="1"/>
  <c r="U2320" i="4"/>
  <c r="F3492" i="3" s="1"/>
  <c r="T2329" i="4"/>
  <c r="E3501" i="3" s="1"/>
  <c r="V2329" i="4"/>
  <c r="G3501" i="3" s="1"/>
  <c r="U2332" i="4"/>
  <c r="F3504" i="3" s="1"/>
  <c r="W2332" i="4"/>
  <c r="H3504" i="3" s="1"/>
  <c r="Y2332" i="4"/>
  <c r="J3504" i="3" s="1"/>
  <c r="U2336" i="4"/>
  <c r="F3508" i="3" s="1"/>
  <c r="W2336" i="4"/>
  <c r="H3508" i="3" s="1"/>
  <c r="Y2336" i="4"/>
  <c r="J3508" i="3" s="1"/>
  <c r="U2340" i="4"/>
  <c r="F3512" i="3" s="1"/>
  <c r="W2340" i="4"/>
  <c r="H3512" i="3" s="1"/>
  <c r="Y2340" i="4"/>
  <c r="J3512" i="3" s="1"/>
  <c r="U2344" i="4"/>
  <c r="F3516" i="3" s="1"/>
  <c r="W2344" i="4"/>
  <c r="H3516" i="3" s="1"/>
  <c r="Y2344" i="4"/>
  <c r="J3516" i="3" s="1"/>
  <c r="U2348" i="4"/>
  <c r="F3520" i="3" s="1"/>
  <c r="W2348" i="4"/>
  <c r="H3520" i="3" s="1"/>
  <c r="Y2348" i="4"/>
  <c r="J3520" i="3" s="1"/>
  <c r="Y2350" i="4"/>
  <c r="J3522" i="3" s="1"/>
  <c r="U2352" i="4"/>
  <c r="F3524" i="3" s="1"/>
  <c r="W2352" i="4"/>
  <c r="H3524" i="3" s="1"/>
  <c r="Y2354" i="4"/>
  <c r="J3526" i="3" s="1"/>
  <c r="U2356" i="4"/>
  <c r="F3528" i="3" s="1"/>
  <c r="W2356" i="4"/>
  <c r="H3528" i="3" s="1"/>
  <c r="Y2358" i="4"/>
  <c r="J3530" i="3" s="1"/>
  <c r="U2360" i="4"/>
  <c r="F3532" i="3" s="1"/>
  <c r="W2360" i="4"/>
  <c r="H3532" i="3" s="1"/>
  <c r="Y2362" i="4"/>
  <c r="J3534" i="3" s="1"/>
  <c r="U2364" i="4"/>
  <c r="F3536" i="3" s="1"/>
  <c r="W2364" i="4"/>
  <c r="H3536" i="3" s="1"/>
  <c r="Y2366" i="4"/>
  <c r="J3538" i="3" s="1"/>
  <c r="U2368" i="4"/>
  <c r="F3540" i="3" s="1"/>
  <c r="W2368" i="4"/>
  <c r="H3540" i="3" s="1"/>
  <c r="Y2370" i="4"/>
  <c r="J3542" i="3" s="1"/>
  <c r="U2372" i="4"/>
  <c r="F3544" i="3" s="1"/>
  <c r="W2372" i="4"/>
  <c r="H3544" i="3" s="1"/>
  <c r="Y2374" i="4"/>
  <c r="J3546" i="3" s="1"/>
  <c r="U2376" i="4"/>
  <c r="F3548" i="3" s="1"/>
  <c r="W2376" i="4"/>
  <c r="H3548" i="3" s="1"/>
  <c r="Y2378" i="4"/>
  <c r="J3550" i="3" s="1"/>
  <c r="U2380" i="4"/>
  <c r="F3552" i="3" s="1"/>
  <c r="W2380" i="4"/>
  <c r="H3552" i="3" s="1"/>
  <c r="Y2382" i="4"/>
  <c r="J3554" i="3" s="1"/>
  <c r="U2384" i="4"/>
  <c r="F3556" i="3" s="1"/>
  <c r="W2384" i="4"/>
  <c r="H3556" i="3" s="1"/>
  <c r="Y2386" i="4"/>
  <c r="J3558" i="3" s="1"/>
  <c r="U2388" i="4"/>
  <c r="F3560" i="3" s="1"/>
  <c r="W2388" i="4"/>
  <c r="H3560" i="3" s="1"/>
  <c r="Y2390" i="4"/>
  <c r="J3562" i="3" s="1"/>
  <c r="W2391" i="4"/>
  <c r="H3563" i="3" s="1"/>
  <c r="U2392" i="4"/>
  <c r="F3564" i="3" s="1"/>
  <c r="Y2394" i="4"/>
  <c r="J3566" i="3" s="1"/>
  <c r="T2398" i="4"/>
  <c r="E3570" i="3" s="1"/>
  <c r="X2398" i="4"/>
  <c r="I3570" i="3" s="1"/>
  <c r="U2404" i="4"/>
  <c r="F3576" i="3" s="1"/>
  <c r="W2404" i="4"/>
  <c r="H3576" i="3" s="1"/>
  <c r="Y2404" i="4"/>
  <c r="J3576" i="3" s="1"/>
  <c r="U2408" i="4"/>
  <c r="F3580" i="3" s="1"/>
  <c r="W2408" i="4"/>
  <c r="H3580" i="3" s="1"/>
  <c r="Y2408" i="4"/>
  <c r="J3580" i="3" s="1"/>
  <c r="U2412" i="4"/>
  <c r="F3584" i="3" s="1"/>
  <c r="W2412" i="4"/>
  <c r="H3584" i="3" s="1"/>
  <c r="U2416" i="4"/>
  <c r="F3588" i="3" s="1"/>
  <c r="W2416" i="4"/>
  <c r="H3588" i="3" s="1"/>
  <c r="Y2416" i="4"/>
  <c r="J3588" i="3" s="1"/>
  <c r="U2420" i="4"/>
  <c r="F3592" i="3" s="1"/>
  <c r="W2420" i="4"/>
  <c r="H3592" i="3" s="1"/>
  <c r="Y2422" i="4"/>
  <c r="U2424" i="4"/>
  <c r="W2424" i="4"/>
  <c r="Y2426" i="4"/>
  <c r="J3598" i="3" s="1"/>
  <c r="U2428" i="4"/>
  <c r="F3600" i="3" s="1"/>
  <c r="W2428" i="4"/>
  <c r="H3600" i="3" s="1"/>
  <c r="Y2430" i="4"/>
  <c r="J3602" i="3" s="1"/>
  <c r="U2432" i="4"/>
  <c r="F3604" i="3" s="1"/>
  <c r="W2432" i="4"/>
  <c r="H3604" i="3" s="1"/>
  <c r="Y2434" i="4"/>
  <c r="J3606" i="3" s="1"/>
  <c r="U2329" i="4"/>
  <c r="F3501" i="3" s="1"/>
  <c r="W2329" i="4"/>
  <c r="H3501" i="3" s="1"/>
  <c r="Y2329" i="4"/>
  <c r="J3501" i="3" s="1"/>
  <c r="T2333" i="4"/>
  <c r="E3505" i="3" s="1"/>
  <c r="V2333" i="4"/>
  <c r="G3505" i="3" s="1"/>
  <c r="X2333" i="4"/>
  <c r="I3505" i="3" s="1"/>
  <c r="T2337" i="4"/>
  <c r="E3509" i="3" s="1"/>
  <c r="V2337" i="4"/>
  <c r="G3509" i="3" s="1"/>
  <c r="X2337" i="4"/>
  <c r="I3509" i="3" s="1"/>
  <c r="T2341" i="4"/>
  <c r="E3513" i="3" s="1"/>
  <c r="V2341" i="4"/>
  <c r="G3513" i="3" s="1"/>
  <c r="X2341" i="4"/>
  <c r="I3513" i="3" s="1"/>
  <c r="T2345" i="4"/>
  <c r="E3517" i="3" s="1"/>
  <c r="V2345" i="4"/>
  <c r="G3517" i="3" s="1"/>
  <c r="X2345" i="4"/>
  <c r="I3517" i="3" s="1"/>
  <c r="T2349" i="4"/>
  <c r="E3521" i="3" s="1"/>
  <c r="V2349" i="4"/>
  <c r="G3521" i="3" s="1"/>
  <c r="X2349" i="4"/>
  <c r="I3521" i="3" s="1"/>
  <c r="T2353" i="4"/>
  <c r="E3525" i="3" s="1"/>
  <c r="V2353" i="4"/>
  <c r="G3525" i="3" s="1"/>
  <c r="X2355" i="4"/>
  <c r="I3527" i="3" s="1"/>
  <c r="T2357" i="4"/>
  <c r="E3529" i="3" s="1"/>
  <c r="V2357" i="4"/>
  <c r="G3529" i="3" s="1"/>
  <c r="X2359" i="4"/>
  <c r="I3531" i="3" s="1"/>
  <c r="T2361" i="4"/>
  <c r="E3533" i="3" s="1"/>
  <c r="V2361" i="4"/>
  <c r="G3533" i="3" s="1"/>
  <c r="X2363" i="4"/>
  <c r="I3535" i="3" s="1"/>
  <c r="T2365" i="4"/>
  <c r="E3537" i="3" s="1"/>
  <c r="V2365" i="4"/>
  <c r="G3537" i="3" s="1"/>
  <c r="X2367" i="4"/>
  <c r="I3539" i="3" s="1"/>
  <c r="T2369" i="4"/>
  <c r="E3541" i="3" s="1"/>
  <c r="V2369" i="4"/>
  <c r="G3541" i="3" s="1"/>
  <c r="X2371" i="4"/>
  <c r="I3543" i="3" s="1"/>
  <c r="T2373" i="4"/>
  <c r="E3545" i="3" s="1"/>
  <c r="V2373" i="4"/>
  <c r="G3545" i="3" s="1"/>
  <c r="X2375" i="4"/>
  <c r="I3547" i="3" s="1"/>
  <c r="T2377" i="4"/>
  <c r="E3549" i="3" s="1"/>
  <c r="V2377" i="4"/>
  <c r="G3549" i="3" s="1"/>
  <c r="X2379" i="4"/>
  <c r="I3551" i="3" s="1"/>
  <c r="T2381" i="4"/>
  <c r="E3553" i="3" s="1"/>
  <c r="V2381" i="4"/>
  <c r="G3553" i="3" s="1"/>
  <c r="X2383" i="4"/>
  <c r="I3555" i="3" s="1"/>
  <c r="T2385" i="4"/>
  <c r="E3557" i="3" s="1"/>
  <c r="V2385" i="4"/>
  <c r="G3557" i="3" s="1"/>
  <c r="X2387" i="4"/>
  <c r="I3559" i="3" s="1"/>
  <c r="T2389" i="4"/>
  <c r="E3561" i="3" s="1"/>
  <c r="V2389" i="4"/>
  <c r="G3561" i="3" s="1"/>
  <c r="X2391" i="4"/>
  <c r="I3563" i="3" s="1"/>
  <c r="V2392" i="4"/>
  <c r="G3564" i="3" s="1"/>
  <c r="T2393" i="4"/>
  <c r="E3565" i="3" s="1"/>
  <c r="X2401" i="4"/>
  <c r="I3573" i="3" s="1"/>
  <c r="V2404" i="4"/>
  <c r="G3576" i="3" s="1"/>
  <c r="T2405" i="4"/>
  <c r="E3577" i="3" s="1"/>
  <c r="X2405" i="4"/>
  <c r="I3577" i="3" s="1"/>
  <c r="V2408" i="4"/>
  <c r="G3580" i="3" s="1"/>
  <c r="T2409" i="4"/>
  <c r="E3581" i="3" s="1"/>
  <c r="X2409" i="4"/>
  <c r="I3581" i="3" s="1"/>
  <c r="V2412" i="4"/>
  <c r="G3584" i="3" s="1"/>
  <c r="T2413" i="4"/>
  <c r="E3585" i="3" s="1"/>
  <c r="X2413" i="4"/>
  <c r="I3585" i="3" s="1"/>
  <c r="V2416" i="4"/>
  <c r="G3588" i="3" s="1"/>
  <c r="T2417" i="4"/>
  <c r="E3589" i="3" s="1"/>
  <c r="X2417" i="4"/>
  <c r="I3589" i="3" s="1"/>
  <c r="V2421" i="4"/>
  <c r="G3593" i="3" s="1"/>
  <c r="X2421" i="4"/>
  <c r="I3593" i="3" s="1"/>
  <c r="V2425" i="4"/>
  <c r="G3597" i="3" s="1"/>
  <c r="X2425" i="4"/>
  <c r="I3597" i="3" s="1"/>
  <c r="V2429" i="4"/>
  <c r="G3601" i="3" s="1"/>
  <c r="X2429" i="4"/>
  <c r="I3601" i="3" s="1"/>
  <c r="V2433" i="4"/>
  <c r="G3605" i="3" s="1"/>
  <c r="X2433" i="4"/>
  <c r="I3605" i="3" s="1"/>
  <c r="V2437" i="4"/>
  <c r="G3609" i="3" s="1"/>
  <c r="X2437" i="4"/>
  <c r="I3609" i="3" s="1"/>
  <c r="U2429" i="4"/>
  <c r="F3601" i="3" s="1"/>
  <c r="Y2431" i="4"/>
  <c r="J3603" i="3" s="1"/>
  <c r="U2338" i="4"/>
  <c r="F3510" i="3" s="1"/>
  <c r="W2338" i="4"/>
  <c r="H3510" i="3" s="1"/>
  <c r="Y2338" i="4"/>
  <c r="J3510" i="3" s="1"/>
  <c r="U2342" i="4"/>
  <c r="F3514" i="3" s="1"/>
  <c r="W2342" i="4"/>
  <c r="H3514" i="3" s="1"/>
  <c r="Y2342" i="4"/>
  <c r="J3514" i="3" s="1"/>
  <c r="U2346" i="4"/>
  <c r="F3518" i="3" s="1"/>
  <c r="W2346" i="4"/>
  <c r="H3518" i="3" s="1"/>
  <c r="Y2346" i="4"/>
  <c r="J3518" i="3" s="1"/>
  <c r="U2350" i="4"/>
  <c r="F3522" i="3" s="1"/>
  <c r="W2350" i="4"/>
  <c r="H3522" i="3" s="1"/>
  <c r="Y2352" i="4"/>
  <c r="J3524" i="3" s="1"/>
  <c r="U2354" i="4"/>
  <c r="F3526" i="3" s="1"/>
  <c r="W2354" i="4"/>
  <c r="H3526" i="3" s="1"/>
  <c r="Y2356" i="4"/>
  <c r="J3528" i="3" s="1"/>
  <c r="U2358" i="4"/>
  <c r="F3530" i="3" s="1"/>
  <c r="W2358" i="4"/>
  <c r="H3530" i="3" s="1"/>
  <c r="Y2360" i="4"/>
  <c r="J3532" i="3" s="1"/>
  <c r="U2362" i="4"/>
  <c r="F3534" i="3" s="1"/>
  <c r="W2362" i="4"/>
  <c r="H3534" i="3" s="1"/>
  <c r="Y2364" i="4"/>
  <c r="J3536" i="3" s="1"/>
  <c r="U2366" i="4"/>
  <c r="F3538" i="3" s="1"/>
  <c r="W2366" i="4"/>
  <c r="H3538" i="3" s="1"/>
  <c r="Y2368" i="4"/>
  <c r="J3540" i="3" s="1"/>
  <c r="U2370" i="4"/>
  <c r="F3542" i="3" s="1"/>
  <c r="W2370" i="4"/>
  <c r="H3542" i="3" s="1"/>
  <c r="Y2372" i="4"/>
  <c r="J3544" i="3" s="1"/>
  <c r="U2374" i="4"/>
  <c r="F3546" i="3" s="1"/>
  <c r="W2374" i="4"/>
  <c r="H3546" i="3" s="1"/>
  <c r="Y2376" i="4"/>
  <c r="J3548" i="3" s="1"/>
  <c r="U2378" i="4"/>
  <c r="F3550" i="3" s="1"/>
  <c r="W2378" i="4"/>
  <c r="H3550" i="3" s="1"/>
  <c r="Y2380" i="4"/>
  <c r="J3552" i="3" s="1"/>
  <c r="U2382" i="4"/>
  <c r="F3554" i="3" s="1"/>
  <c r="W2382" i="4"/>
  <c r="H3554" i="3" s="1"/>
  <c r="Y2384" i="4"/>
  <c r="J3556" i="3" s="1"/>
  <c r="U2386" i="4"/>
  <c r="F3558" i="3" s="1"/>
  <c r="W2386" i="4"/>
  <c r="H3558" i="3" s="1"/>
  <c r="Y2388" i="4"/>
  <c r="J3560" i="3" s="1"/>
  <c r="U2390" i="4"/>
  <c r="F3562" i="3" s="1"/>
  <c r="Y2392" i="4"/>
  <c r="J3564" i="3" s="1"/>
  <c r="Y2395" i="4"/>
  <c r="J3567" i="3" s="1"/>
  <c r="U2399" i="4"/>
  <c r="F3571" i="3" s="1"/>
  <c r="W2399" i="4"/>
  <c r="H3571" i="3" s="1"/>
  <c r="U2402" i="4"/>
  <c r="F3574" i="3" s="1"/>
  <c r="W2402" i="4"/>
  <c r="H3574" i="3" s="1"/>
  <c r="Y2402" i="4"/>
  <c r="J3574" i="3" s="1"/>
  <c r="U2406" i="4"/>
  <c r="F3578" i="3" s="1"/>
  <c r="W2406" i="4"/>
  <c r="H3578" i="3" s="1"/>
  <c r="Y2406" i="4"/>
  <c r="J3578" i="3" s="1"/>
  <c r="U2410" i="4"/>
  <c r="F3582" i="3" s="1"/>
  <c r="W2410" i="4"/>
  <c r="H3582" i="3" s="1"/>
  <c r="Y2410" i="4"/>
  <c r="J3582" i="3" s="1"/>
  <c r="Y2412" i="4"/>
  <c r="J3584" i="3" s="1"/>
  <c r="U2414" i="4"/>
  <c r="F3586" i="3" s="1"/>
  <c r="W2414" i="4"/>
  <c r="H3586" i="3" s="1"/>
  <c r="U2418" i="4"/>
  <c r="F3590" i="3" s="1"/>
  <c r="W2418" i="4"/>
  <c r="H3590" i="3" s="1"/>
  <c r="Y2418" i="4"/>
  <c r="J3590" i="3" s="1"/>
  <c r="Y2420" i="4"/>
  <c r="J3592" i="3" s="1"/>
  <c r="U2422" i="4"/>
  <c r="W2422" i="4"/>
  <c r="Y2424" i="4"/>
  <c r="U2426" i="4"/>
  <c r="F3598" i="3" s="1"/>
  <c r="W2426" i="4"/>
  <c r="H3598" i="3" s="1"/>
  <c r="Y2428" i="4"/>
  <c r="J3600" i="3" s="1"/>
  <c r="U2430" i="4"/>
  <c r="F3602" i="3" s="1"/>
  <c r="W2430" i="4"/>
  <c r="H3602" i="3" s="1"/>
  <c r="Y2432" i="4"/>
  <c r="J3604" i="3" s="1"/>
  <c r="U2434" i="4"/>
  <c r="F3606" i="3" s="1"/>
  <c r="W2434" i="4"/>
  <c r="H3606" i="3" s="1"/>
  <c r="W2574" i="4"/>
  <c r="H3746" i="3" s="1"/>
  <c r="U2576" i="4"/>
  <c r="F3748" i="3" s="1"/>
  <c r="W2576" i="4"/>
  <c r="H3748" i="3" s="1"/>
  <c r="U2578" i="4"/>
  <c r="F3750" i="3" s="1"/>
  <c r="W2578" i="4"/>
  <c r="H3750" i="3" s="1"/>
  <c r="U2583" i="4"/>
  <c r="F3755" i="3" s="1"/>
  <c r="W2583" i="4"/>
  <c r="H3755" i="3" s="1"/>
  <c r="U2586" i="4"/>
  <c r="F3758" i="3" s="1"/>
  <c r="W2586" i="4"/>
  <c r="H3758" i="3" s="1"/>
  <c r="Y2586" i="4"/>
  <c r="J3758" i="3" s="1"/>
  <c r="U2590" i="4"/>
  <c r="F3762" i="3" s="1"/>
  <c r="W2590" i="4"/>
  <c r="H3762" i="3" s="1"/>
  <c r="Y2590" i="4"/>
  <c r="J3762" i="3" s="1"/>
  <c r="U2594" i="4"/>
  <c r="F2425" i="3" s="1"/>
  <c r="W2594" i="4"/>
  <c r="H2425" i="3" s="1"/>
  <c r="Y2594" i="4"/>
  <c r="J2425" i="3" s="1"/>
  <c r="U2598" i="4"/>
  <c r="F2432" i="3" s="1"/>
  <c r="W2598" i="4"/>
  <c r="H2432" i="3" s="1"/>
  <c r="Y2598" i="4"/>
  <c r="J2432" i="3" s="1"/>
  <c r="U2602" i="4"/>
  <c r="F2434" i="3" s="1"/>
  <c r="W2602" i="4"/>
  <c r="H2434" i="3" s="1"/>
  <c r="Y2602" i="4"/>
  <c r="J2434" i="3" s="1"/>
  <c r="U2606" i="4"/>
  <c r="F2438" i="3" s="1"/>
  <c r="W2606" i="4"/>
  <c r="H2438" i="3" s="1"/>
  <c r="Y2606" i="4"/>
  <c r="J2438" i="3" s="1"/>
  <c r="U2610" i="4"/>
  <c r="F2442" i="3" s="1"/>
  <c r="W2610" i="4"/>
  <c r="H2442" i="3" s="1"/>
  <c r="Y2610" i="4"/>
  <c r="J2442" i="3" s="1"/>
  <c r="U2614" i="4"/>
  <c r="F2446" i="3" s="1"/>
  <c r="W2663" i="4"/>
  <c r="H2496" i="3" s="1"/>
  <c r="W2671" i="4"/>
  <c r="H2504" i="3" s="1"/>
  <c r="W2677" i="4"/>
  <c r="H2510" i="3" s="1"/>
  <c r="W2681" i="4"/>
  <c r="H2514" i="3" s="1"/>
  <c r="W2685" i="4"/>
  <c r="H2518" i="3" s="1"/>
  <c r="Y2685" i="4"/>
  <c r="J2518" i="3" s="1"/>
  <c r="W2689" i="4"/>
  <c r="H2522" i="3" s="1"/>
  <c r="Y2689" i="4"/>
  <c r="J2522" i="3" s="1"/>
  <c r="V2719" i="4"/>
  <c r="G2552" i="3" s="1"/>
  <c r="V2727" i="4"/>
  <c r="G2560" i="3" s="1"/>
  <c r="X2729" i="4"/>
  <c r="I2562" i="3" s="1"/>
  <c r="V2731" i="4"/>
  <c r="G2564" i="3" s="1"/>
  <c r="X2733" i="4"/>
  <c r="I2566" i="3" s="1"/>
  <c r="V2735" i="4"/>
  <c r="G2568" i="3" s="1"/>
  <c r="X2737" i="4"/>
  <c r="I2570" i="3" s="1"/>
  <c r="T2742" i="4"/>
  <c r="E2575" i="3" s="1"/>
  <c r="W2750" i="4"/>
  <c r="H2583" i="3" s="1"/>
  <c r="V2595" i="4"/>
  <c r="G2426" i="3" s="1"/>
  <c r="X2595" i="4"/>
  <c r="I2426" i="3" s="1"/>
  <c r="V2599" i="4"/>
  <c r="G2430" i="3" s="1"/>
  <c r="X2599" i="4"/>
  <c r="I2430" i="3" s="1"/>
  <c r="V2603" i="4"/>
  <c r="G2435" i="3" s="1"/>
  <c r="X2603" i="4"/>
  <c r="I2435" i="3" s="1"/>
  <c r="V2607" i="4"/>
  <c r="G2439" i="3" s="1"/>
  <c r="X2607" i="4"/>
  <c r="I2439" i="3" s="1"/>
  <c r="V2611" i="4"/>
  <c r="G2443" i="3" s="1"/>
  <c r="X2611" i="4"/>
  <c r="I2443" i="3" s="1"/>
  <c r="W2662" i="4"/>
  <c r="T2718" i="4"/>
  <c r="E2551" i="3" s="1"/>
  <c r="T2726" i="4"/>
  <c r="E2559" i="3" s="1"/>
  <c r="T2730" i="4"/>
  <c r="E2563" i="3" s="1"/>
  <c r="T2734" i="4"/>
  <c r="E2567" i="3" s="1"/>
  <c r="T2738" i="4"/>
  <c r="E2571" i="3" s="1"/>
  <c r="V2744" i="4"/>
  <c r="G2577" i="3" s="1"/>
  <c r="V2747" i="4"/>
  <c r="G2580" i="3" s="1"/>
  <c r="W2591" i="4"/>
  <c r="H3763" i="3" s="1"/>
  <c r="Y2591" i="4"/>
  <c r="J3763" i="3" s="1"/>
  <c r="W2595" i="4"/>
  <c r="H2426" i="3" s="1"/>
  <c r="Y2595" i="4"/>
  <c r="J2426" i="3" s="1"/>
  <c r="W2599" i="4"/>
  <c r="H2430" i="3" s="1"/>
  <c r="Y2599" i="4"/>
  <c r="J2430" i="3" s="1"/>
  <c r="W2603" i="4"/>
  <c r="H2435" i="3" s="1"/>
  <c r="Y2603" i="4"/>
  <c r="J2435" i="3" s="1"/>
  <c r="W2607" i="4"/>
  <c r="H2439" i="3" s="1"/>
  <c r="Y2607" i="4"/>
  <c r="J2439" i="3" s="1"/>
  <c r="W2611" i="4"/>
  <c r="H2443" i="3" s="1"/>
  <c r="Y2611" i="4"/>
  <c r="J2443" i="3" s="1"/>
  <c r="W2661" i="4"/>
  <c r="H2494" i="3" s="1"/>
  <c r="W2669" i="4"/>
  <c r="H2502" i="3" s="1"/>
  <c r="W2676" i="4"/>
  <c r="H2509" i="3" s="1"/>
  <c r="Y2676" i="4"/>
  <c r="J2509" i="3" s="1"/>
  <c r="W2680" i="4"/>
  <c r="H2513" i="3" s="1"/>
  <c r="Y2680" i="4"/>
  <c r="J2513" i="3" s="1"/>
  <c r="W2684" i="4"/>
  <c r="H2517" i="3" s="1"/>
  <c r="Y2684" i="4"/>
  <c r="J2517" i="3" s="1"/>
  <c r="W2688" i="4"/>
  <c r="H2521" i="3" s="1"/>
  <c r="Y2688" i="4"/>
  <c r="J2521" i="3" s="1"/>
  <c r="W2692" i="4"/>
  <c r="H2525" i="3" s="1"/>
  <c r="Y2692" i="4"/>
  <c r="J2525" i="3" s="1"/>
  <c r="W2696" i="4"/>
  <c r="H2529" i="3" s="1"/>
  <c r="Y2696" i="4"/>
  <c r="J2529" i="3" s="1"/>
  <c r="W2700" i="4"/>
  <c r="H2533" i="3" s="1"/>
  <c r="Y2700" i="4"/>
  <c r="J2533" i="3" s="1"/>
  <c r="W2704" i="4"/>
  <c r="H2537" i="3" s="1"/>
  <c r="Y2704" i="4"/>
  <c r="J2537" i="3" s="1"/>
  <c r="W2708" i="4"/>
  <c r="H2541" i="3" s="1"/>
  <c r="Y2708" i="4"/>
  <c r="J2541" i="3" s="1"/>
  <c r="W2712" i="4"/>
  <c r="H2545" i="3" s="1"/>
  <c r="Y2712" i="4"/>
  <c r="J2545" i="3" s="1"/>
  <c r="X2716" i="4"/>
  <c r="I2549" i="3" s="1"/>
  <c r="X2724" i="4"/>
  <c r="I2557" i="3" s="1"/>
  <c r="U2728" i="4"/>
  <c r="F2561" i="3" s="1"/>
  <c r="W2747" i="4"/>
  <c r="H2580" i="3" s="1"/>
  <c r="W2660" i="4"/>
  <c r="H2493" i="3" s="1"/>
  <c r="W2668" i="4"/>
  <c r="H2501" i="3" s="1"/>
  <c r="U2715" i="4"/>
  <c r="F2548" i="3" s="1"/>
  <c r="W2715" i="4"/>
  <c r="H2548" i="3" s="1"/>
  <c r="Y2715" i="4"/>
  <c r="J2548" i="3" s="1"/>
  <c r="W2720" i="4"/>
  <c r="H2553" i="3" s="1"/>
  <c r="Y2720" i="4"/>
  <c r="J2553" i="3" s="1"/>
  <c r="U2723" i="4"/>
  <c r="F2556" i="3" s="1"/>
  <c r="W2723" i="4"/>
  <c r="H2556" i="3" s="1"/>
  <c r="Y2723" i="4"/>
  <c r="J2556" i="3" s="1"/>
  <c r="V2748" i="4"/>
  <c r="G2581" i="3" s="1"/>
  <c r="W2659" i="4"/>
  <c r="H2492" i="3" s="1"/>
  <c r="W2667" i="4"/>
  <c r="H2500" i="3" s="1"/>
  <c r="W2675" i="4"/>
  <c r="H2508" i="3" s="1"/>
  <c r="Y2675" i="4"/>
  <c r="J2508" i="3" s="1"/>
  <c r="W2679" i="4"/>
  <c r="H2512" i="3" s="1"/>
  <c r="Y2679" i="4"/>
  <c r="J2512" i="3" s="1"/>
  <c r="W2683" i="4"/>
  <c r="H2516" i="3" s="1"/>
  <c r="Y2683" i="4"/>
  <c r="J2516" i="3" s="1"/>
  <c r="W2687" i="4"/>
  <c r="H2520" i="3" s="1"/>
  <c r="Y2687" i="4"/>
  <c r="J2520" i="3" s="1"/>
  <c r="W2691" i="4"/>
  <c r="H2524" i="3" s="1"/>
  <c r="Y2691" i="4"/>
  <c r="J2524" i="3" s="1"/>
  <c r="W2695" i="4"/>
  <c r="H2528" i="3" s="1"/>
  <c r="Y2695" i="4"/>
  <c r="J2528" i="3" s="1"/>
  <c r="W2699" i="4"/>
  <c r="H2532" i="3" s="1"/>
  <c r="Y2699" i="4"/>
  <c r="J2532" i="3" s="1"/>
  <c r="W2703" i="4"/>
  <c r="H2536" i="3" s="1"/>
  <c r="Y2703" i="4"/>
  <c r="J2536" i="3" s="1"/>
  <c r="W2707" i="4"/>
  <c r="H2540" i="3" s="1"/>
  <c r="Y2707" i="4"/>
  <c r="J2540" i="3" s="1"/>
  <c r="W2711" i="4"/>
  <c r="H2544" i="3" s="1"/>
  <c r="Y2711" i="4"/>
  <c r="J2544" i="3" s="1"/>
  <c r="V2715" i="4"/>
  <c r="G2548" i="3" s="1"/>
  <c r="W2717" i="4"/>
  <c r="H2550" i="3" s="1"/>
  <c r="Y2717" i="4"/>
  <c r="J2550" i="3" s="1"/>
  <c r="V2723" i="4"/>
  <c r="G2556" i="3" s="1"/>
  <c r="W2725" i="4"/>
  <c r="H2558" i="3" s="1"/>
  <c r="Y2725" i="4"/>
  <c r="J2558" i="3" s="1"/>
  <c r="X2740" i="4"/>
  <c r="I2573" i="3" s="1"/>
  <c r="T2743" i="4"/>
  <c r="E2576" i="3" s="1"/>
  <c r="V2745" i="4"/>
  <c r="G2578" i="3" s="1"/>
  <c r="W2748" i="4"/>
  <c r="H2581" i="3" s="1"/>
  <c r="V2585" i="4"/>
  <c r="G3757" i="3" s="1"/>
  <c r="X2585" i="4"/>
  <c r="I3757" i="3" s="1"/>
  <c r="T2589" i="4"/>
  <c r="E3761" i="3" s="1"/>
  <c r="V2589" i="4"/>
  <c r="G3761" i="3" s="1"/>
  <c r="X2589" i="4"/>
  <c r="I3761" i="3" s="1"/>
  <c r="T2593" i="4"/>
  <c r="E2424" i="3" s="1"/>
  <c r="V2593" i="4"/>
  <c r="G2424" i="3" s="1"/>
  <c r="X2593" i="4"/>
  <c r="I2424" i="3" s="1"/>
  <c r="T2597" i="4"/>
  <c r="E2428" i="3" s="1"/>
  <c r="V2597" i="4"/>
  <c r="G2428" i="3" s="1"/>
  <c r="X2597" i="4"/>
  <c r="I2428" i="3" s="1"/>
  <c r="T2601" i="4"/>
  <c r="E2433" i="3" s="1"/>
  <c r="V2601" i="4"/>
  <c r="G2433" i="3" s="1"/>
  <c r="X2601" i="4"/>
  <c r="I2433" i="3" s="1"/>
  <c r="T2605" i="4"/>
  <c r="E2437" i="3" s="1"/>
  <c r="V2605" i="4"/>
  <c r="G2437" i="3" s="1"/>
  <c r="X2605" i="4"/>
  <c r="I2437" i="3" s="1"/>
  <c r="T2609" i="4"/>
  <c r="E2441" i="3" s="1"/>
  <c r="V2609" i="4"/>
  <c r="G2441" i="3" s="1"/>
  <c r="X2609" i="4"/>
  <c r="I2441" i="3" s="1"/>
  <c r="T2613" i="4"/>
  <c r="E2445" i="3" s="1"/>
  <c r="V2613" i="4"/>
  <c r="G2445" i="3" s="1"/>
  <c r="X2613" i="4"/>
  <c r="I2445" i="3" s="1"/>
  <c r="W2666" i="4"/>
  <c r="W2674" i="4"/>
  <c r="H2507" i="3" s="1"/>
  <c r="W2733" i="4"/>
  <c r="H2566" i="3" s="1"/>
  <c r="Y2733" i="4"/>
  <c r="J2566" i="3" s="1"/>
  <c r="W2737" i="4"/>
  <c r="H2570" i="3" s="1"/>
  <c r="Y2737" i="4"/>
  <c r="J2570" i="3" s="1"/>
  <c r="U2743" i="4"/>
  <c r="F2576" i="3" s="1"/>
  <c r="W2745" i="4"/>
  <c r="H2578" i="3" s="1"/>
  <c r="V2749" i="4"/>
  <c r="G2582" i="3" s="1"/>
  <c r="Y2589" i="4"/>
  <c r="J3761" i="3" s="1"/>
  <c r="U2593" i="4"/>
  <c r="F2424" i="3" s="1"/>
  <c r="W2593" i="4"/>
  <c r="H2424" i="3" s="1"/>
  <c r="Y2593" i="4"/>
  <c r="J2424" i="3" s="1"/>
  <c r="U2597" i="4"/>
  <c r="F2428" i="3" s="1"/>
  <c r="W2597" i="4"/>
  <c r="H2428" i="3" s="1"/>
  <c r="Y2597" i="4"/>
  <c r="J2428" i="3" s="1"/>
  <c r="U2601" i="4"/>
  <c r="F2433" i="3" s="1"/>
  <c r="W2601" i="4"/>
  <c r="H2433" i="3" s="1"/>
  <c r="Y2601" i="4"/>
  <c r="J2433" i="3" s="1"/>
  <c r="U2605" i="4"/>
  <c r="F2437" i="3" s="1"/>
  <c r="W2605" i="4"/>
  <c r="H2437" i="3" s="1"/>
  <c r="Y2605" i="4"/>
  <c r="J2437" i="3" s="1"/>
  <c r="U2609" i="4"/>
  <c r="F2441" i="3" s="1"/>
  <c r="W2609" i="4"/>
  <c r="H2441" i="3" s="1"/>
  <c r="Y2609" i="4"/>
  <c r="J2441" i="3" s="1"/>
  <c r="U2613" i="4"/>
  <c r="F2445" i="3" s="1"/>
  <c r="W2613" i="4"/>
  <c r="H2445" i="3" s="1"/>
  <c r="Y2613" i="4"/>
  <c r="J2445" i="3" s="1"/>
  <c r="Y2682" i="4"/>
  <c r="J2515" i="3" s="1"/>
  <c r="W2686" i="4"/>
  <c r="H2519" i="3" s="1"/>
  <c r="Y2686" i="4"/>
  <c r="J2519" i="3" s="1"/>
  <c r="W2694" i="4"/>
  <c r="H2527" i="3" s="1"/>
  <c r="Y2694" i="4"/>
  <c r="J2527" i="3" s="1"/>
  <c r="W2698" i="4"/>
  <c r="H2531" i="3" s="1"/>
  <c r="Y2698" i="4"/>
  <c r="J2531" i="3" s="1"/>
  <c r="W2702" i="4"/>
  <c r="H2535" i="3" s="1"/>
  <c r="Y2702" i="4"/>
  <c r="J2535" i="3" s="1"/>
  <c r="Y2706" i="4"/>
  <c r="J2539" i="3" s="1"/>
  <c r="Y2710" i="4"/>
  <c r="J2543" i="3" s="1"/>
  <c r="V2743" i="4"/>
  <c r="G2576" i="3" s="1"/>
  <c r="W2749" i="4"/>
  <c r="H2582" i="3" s="1"/>
  <c r="T2576" i="4"/>
  <c r="E3748" i="3" s="1"/>
  <c r="V2576" i="4"/>
  <c r="G3748" i="3" s="1"/>
  <c r="T2578" i="4"/>
  <c r="E3750" i="3" s="1"/>
  <c r="V2578" i="4"/>
  <c r="G3750" i="3" s="1"/>
  <c r="U2580" i="4"/>
  <c r="F3752" i="3" s="1"/>
  <c r="W2580" i="4"/>
  <c r="H3752" i="3" s="1"/>
  <c r="T2583" i="4"/>
  <c r="E3755" i="3" s="1"/>
  <c r="V2583" i="4"/>
  <c r="G3755" i="3" s="1"/>
  <c r="X2583" i="4"/>
  <c r="I3755" i="3" s="1"/>
  <c r="T2586" i="4"/>
  <c r="E3758" i="3" s="1"/>
  <c r="V2586" i="4"/>
  <c r="G3758" i="3" s="1"/>
  <c r="X2586" i="4"/>
  <c r="I3758" i="3" s="1"/>
  <c r="T2590" i="4"/>
  <c r="E3762" i="3" s="1"/>
  <c r="V2590" i="4"/>
  <c r="G3762" i="3" s="1"/>
  <c r="X2590" i="4"/>
  <c r="I3762" i="3" s="1"/>
  <c r="T2594" i="4"/>
  <c r="E2425" i="3" s="1"/>
  <c r="V2594" i="4"/>
  <c r="G2425" i="3" s="1"/>
  <c r="X2594" i="4"/>
  <c r="I2425" i="3" s="1"/>
  <c r="T2598" i="4"/>
  <c r="E2432" i="3" s="1"/>
  <c r="V2598" i="4"/>
  <c r="G2432" i="3" s="1"/>
  <c r="X2598" i="4"/>
  <c r="I2432" i="3" s="1"/>
  <c r="T2602" i="4"/>
  <c r="E2434" i="3" s="1"/>
  <c r="V2602" i="4"/>
  <c r="G2434" i="3" s="1"/>
  <c r="X2602" i="4"/>
  <c r="I2434" i="3" s="1"/>
  <c r="T2606" i="4"/>
  <c r="E2438" i="3" s="1"/>
  <c r="V2606" i="4"/>
  <c r="G2438" i="3" s="1"/>
  <c r="X2606" i="4"/>
  <c r="I2438" i="3" s="1"/>
  <c r="T2610" i="4"/>
  <c r="E2442" i="3" s="1"/>
  <c r="V2610" i="4"/>
  <c r="G2442" i="3" s="1"/>
  <c r="X2610" i="4"/>
  <c r="I2442" i="3" s="1"/>
  <c r="T2614" i="4"/>
  <c r="E2446" i="3" s="1"/>
  <c r="V2614" i="4"/>
  <c r="G2446" i="3" s="1"/>
  <c r="X2614" i="4"/>
  <c r="I2446" i="3" s="1"/>
  <c r="W2664" i="4"/>
  <c r="W2672" i="4"/>
  <c r="H2505" i="3" s="1"/>
  <c r="W2716" i="4"/>
  <c r="H2549" i="3" s="1"/>
  <c r="U2719" i="4"/>
  <c r="F2552" i="3" s="1"/>
  <c r="W2719" i="4"/>
  <c r="H2552" i="3" s="1"/>
  <c r="U2727" i="4"/>
  <c r="F2560" i="3" s="1"/>
  <c r="U2731" i="4"/>
  <c r="F2564" i="3" s="1"/>
  <c r="U2735" i="4"/>
  <c r="F2568" i="3" s="1"/>
  <c r="T2831" i="4"/>
  <c r="E3189" i="3" s="1"/>
  <c r="W2741" i="4"/>
  <c r="H2574" i="3" s="1"/>
  <c r="Y2741" i="4"/>
  <c r="J2574" i="3" s="1"/>
  <c r="T2812" i="4"/>
  <c r="E2645" i="3" s="1"/>
  <c r="X2814" i="4"/>
  <c r="I2647" i="3" s="1"/>
  <c r="T2816" i="4"/>
  <c r="E2649" i="3" s="1"/>
  <c r="X2818" i="4"/>
  <c r="I2651" i="3" s="1"/>
  <c r="T2820" i="4"/>
  <c r="E2655" i="3" s="1"/>
  <c r="X2821" i="4"/>
  <c r="I2653" i="3" s="1"/>
  <c r="T2822" i="4"/>
  <c r="E2429" i="3" s="1"/>
  <c r="X2823" i="4"/>
  <c r="I2487" i="3" s="1"/>
  <c r="T2824" i="4"/>
  <c r="E2654" i="3" s="1"/>
  <c r="X2825" i="4"/>
  <c r="I2656" i="3" s="1"/>
  <c r="T2826" i="4"/>
  <c r="E3184" i="3" s="1"/>
  <c r="Y2827" i="4"/>
  <c r="J3185" i="3" s="1"/>
  <c r="X2833" i="4"/>
  <c r="I3191" i="3" s="1"/>
  <c r="X2841" i="4"/>
  <c r="I3199" i="3" s="1"/>
  <c r="U2820" i="4"/>
  <c r="F2655" i="3" s="1"/>
  <c r="Y2821" i="4"/>
  <c r="J2653" i="3" s="1"/>
  <c r="U2822" i="4"/>
  <c r="F2429" i="3" s="1"/>
  <c r="Y2823" i="4"/>
  <c r="J2487" i="3" s="1"/>
  <c r="Y2825" i="4"/>
  <c r="J2656" i="3" s="1"/>
  <c r="T2829" i="4"/>
  <c r="E3187" i="3" s="1"/>
  <c r="Y2830" i="4"/>
  <c r="J3188" i="3" s="1"/>
  <c r="T2810" i="4"/>
  <c r="E2643" i="3" s="1"/>
  <c r="X2834" i="4"/>
  <c r="I3192" i="3" s="1"/>
  <c r="X2838" i="4"/>
  <c r="I3196" i="3" s="1"/>
  <c r="X2842" i="4"/>
  <c r="I3200" i="3" s="1"/>
  <c r="W2727" i="4"/>
  <c r="H2560" i="3" s="1"/>
  <c r="Y2727" i="4"/>
  <c r="J2560" i="3" s="1"/>
  <c r="W2731" i="4"/>
  <c r="H2564" i="3" s="1"/>
  <c r="Y2731" i="4"/>
  <c r="J2564" i="3" s="1"/>
  <c r="W2735" i="4"/>
  <c r="H2568" i="3" s="1"/>
  <c r="Y2735" i="4"/>
  <c r="J2568" i="3" s="1"/>
  <c r="W2739" i="4"/>
  <c r="H2572" i="3" s="1"/>
  <c r="Y2739" i="4"/>
  <c r="J2572" i="3" s="1"/>
  <c r="W2743" i="4"/>
  <c r="H2576" i="3" s="1"/>
  <c r="Y2835" i="4"/>
  <c r="J3193" i="3" s="1"/>
  <c r="Y2839" i="4"/>
  <c r="J3197" i="3" s="1"/>
  <c r="W2714" i="4"/>
  <c r="H2547" i="3" s="1"/>
  <c r="Y2714" i="4"/>
  <c r="J2547" i="3" s="1"/>
  <c r="W2718" i="4"/>
  <c r="H2551" i="3" s="1"/>
  <c r="Y2718" i="4"/>
  <c r="J2551" i="3" s="1"/>
  <c r="W2722" i="4"/>
  <c r="H2555" i="3" s="1"/>
  <c r="Y2722" i="4"/>
  <c r="J2555" i="3" s="1"/>
  <c r="W2726" i="4"/>
  <c r="H2559" i="3" s="1"/>
  <c r="Y2726" i="4"/>
  <c r="J2559" i="3" s="1"/>
  <c r="W2730" i="4"/>
  <c r="H2563" i="3" s="1"/>
  <c r="Y2730" i="4"/>
  <c r="J2563" i="3" s="1"/>
  <c r="W2734" i="4"/>
  <c r="H2567" i="3" s="1"/>
  <c r="Y2734" i="4"/>
  <c r="J2567" i="3" s="1"/>
  <c r="W2738" i="4"/>
  <c r="H2571" i="3" s="1"/>
  <c r="Y2738" i="4"/>
  <c r="J2571" i="3" s="1"/>
  <c r="W2742" i="4"/>
  <c r="H2575" i="3" s="1"/>
  <c r="Y2742" i="4"/>
  <c r="J2575" i="3" s="1"/>
  <c r="T2817" i="4"/>
  <c r="E2650" i="3" s="1"/>
  <c r="X2819" i="4"/>
  <c r="I2652" i="3" s="1"/>
  <c r="T2828" i="4"/>
  <c r="E3186" i="3" s="1"/>
  <c r="Y2829" i="4"/>
  <c r="J3187" i="3" s="1"/>
  <c r="X2891" i="4"/>
  <c r="I3249" i="3" s="1"/>
  <c r="W2896" i="4"/>
  <c r="H3254" i="3" s="1"/>
  <c r="W2894" i="4"/>
  <c r="H3252" i="3" s="1"/>
  <c r="W2893" i="4"/>
  <c r="H3251" i="3" s="1"/>
  <c r="W2897" i="4"/>
  <c r="H3255" i="3" s="1"/>
  <c r="X2901" i="4"/>
  <c r="I3259" i="3" s="1"/>
  <c r="W2904" i="4"/>
  <c r="H3262" i="3" s="1"/>
  <c r="Y2906" i="4"/>
  <c r="J3264" i="3" s="1"/>
  <c r="X2892" i="4"/>
  <c r="I3250" i="3" s="1"/>
  <c r="Y2893" i="4"/>
  <c r="J3251" i="3" s="1"/>
  <c r="V2905" i="4"/>
  <c r="G3263" i="3" s="1"/>
  <c r="W2913" i="4"/>
  <c r="H3271" i="3" s="1"/>
  <c r="X2916" i="4"/>
  <c r="I3274" i="3" s="1"/>
  <c r="T2920" i="4"/>
  <c r="E3278" i="3" s="1"/>
  <c r="X2921" i="4"/>
  <c r="I3279" i="3" s="1"/>
  <c r="T2922" i="4"/>
  <c r="E3280" i="3" s="1"/>
  <c r="X2923" i="4"/>
  <c r="I3281" i="3" s="1"/>
  <c r="W2926" i="4"/>
  <c r="H3284" i="3" s="1"/>
  <c r="Y2926" i="4"/>
  <c r="J3284" i="3" s="1"/>
  <c r="T2927" i="4"/>
  <c r="E3285" i="3" s="1"/>
  <c r="V2927" i="4"/>
  <c r="G3285" i="3" s="1"/>
  <c r="X2931" i="4"/>
  <c r="I3289" i="3" s="1"/>
  <c r="W2934" i="4"/>
  <c r="H3292" i="3" s="1"/>
  <c r="Y2934" i="4"/>
  <c r="J3292" i="3" s="1"/>
  <c r="T2935" i="4"/>
  <c r="E3293" i="3" s="1"/>
  <c r="V2935" i="4"/>
  <c r="G3293" i="3" s="1"/>
  <c r="X2939" i="4"/>
  <c r="I3297" i="3" s="1"/>
  <c r="T2941" i="4"/>
  <c r="E3299" i="3" s="1"/>
  <c r="V2941" i="4"/>
  <c r="G3299" i="3" s="1"/>
  <c r="X2943" i="4"/>
  <c r="I3301" i="3" s="1"/>
  <c r="T2945" i="4"/>
  <c r="E3303" i="3" s="1"/>
  <c r="V2945" i="4"/>
  <c r="X2947" i="4"/>
  <c r="I3305" i="3" s="1"/>
  <c r="T2949" i="4"/>
  <c r="E3307" i="3" s="1"/>
  <c r="V2949" i="4"/>
  <c r="G3307" i="3" s="1"/>
  <c r="X2951" i="4"/>
  <c r="I3309" i="3" s="1"/>
  <c r="T2953" i="4"/>
  <c r="E3311" i="3" s="1"/>
  <c r="V2953" i="4"/>
  <c r="G3311" i="3" s="1"/>
  <c r="X2955" i="4"/>
  <c r="I3313" i="3" s="1"/>
  <c r="T2957" i="4"/>
  <c r="E3315" i="3" s="1"/>
  <c r="V2957" i="4"/>
  <c r="G3315" i="3" s="1"/>
  <c r="X2959" i="4"/>
  <c r="I3317" i="3" s="1"/>
  <c r="T2961" i="4"/>
  <c r="E3319" i="3" s="1"/>
  <c r="V2961" i="4"/>
  <c r="G3319" i="3" s="1"/>
  <c r="X2963" i="4"/>
  <c r="I3321" i="3" s="1"/>
  <c r="T2965" i="4"/>
  <c r="E3323" i="3" s="1"/>
  <c r="V2965" i="4"/>
  <c r="G3323" i="3" s="1"/>
  <c r="X2967" i="4"/>
  <c r="I3325" i="3" s="1"/>
  <c r="T2969" i="4"/>
  <c r="E3327" i="3" s="1"/>
  <c r="V2969" i="4"/>
  <c r="G3327" i="3" s="1"/>
  <c r="X2971" i="4"/>
  <c r="I3329" i="3" s="1"/>
  <c r="T2973" i="4"/>
  <c r="E3331" i="3" s="1"/>
  <c r="V2973" i="4"/>
  <c r="G3331" i="3" s="1"/>
  <c r="X2975" i="4"/>
  <c r="I3333" i="3" s="1"/>
  <c r="T2977" i="4"/>
  <c r="E3335" i="3" s="1"/>
  <c r="X2979" i="4"/>
  <c r="I3337" i="3" s="1"/>
  <c r="V2980" i="4"/>
  <c r="G3338" i="3" s="1"/>
  <c r="T2981" i="4"/>
  <c r="E3339" i="3" s="1"/>
  <c r="X2983" i="4"/>
  <c r="I3341" i="3" s="1"/>
  <c r="V2984" i="4"/>
  <c r="G3342" i="3" s="1"/>
  <c r="T2985" i="4"/>
  <c r="E2914" i="3" s="1"/>
  <c r="X2987" i="4"/>
  <c r="I2916" i="3" s="1"/>
  <c r="T2989" i="4"/>
  <c r="E2918" i="3" s="1"/>
  <c r="V2989" i="4"/>
  <c r="G2918" i="3" s="1"/>
  <c r="X2991" i="4"/>
  <c r="I2920" i="3" s="1"/>
  <c r="V2992" i="4"/>
  <c r="G2921" i="3" s="1"/>
  <c r="T2993" i="4"/>
  <c r="E2922" i="3" s="1"/>
  <c r="X2995" i="4"/>
  <c r="I2925" i="3" s="1"/>
  <c r="T2997" i="4"/>
  <c r="E2926" i="3" s="1"/>
  <c r="V2997" i="4"/>
  <c r="G2926" i="3" s="1"/>
  <c r="X2999" i="4"/>
  <c r="I2928" i="3" s="1"/>
  <c r="T3001" i="4"/>
  <c r="E2930" i="3" s="1"/>
  <c r="V3001" i="4"/>
  <c r="G2930" i="3" s="1"/>
  <c r="X2898" i="4"/>
  <c r="I3256" i="3" s="1"/>
  <c r="X2902" i="4"/>
  <c r="I3260" i="3" s="1"/>
  <c r="X2905" i="4"/>
  <c r="I3263" i="3" s="1"/>
  <c r="T2909" i="4"/>
  <c r="E3267" i="3" s="1"/>
  <c r="W2910" i="4"/>
  <c r="H3268" i="3" s="1"/>
  <c r="X2913" i="4"/>
  <c r="I3271" i="3" s="1"/>
  <c r="T2917" i="4"/>
  <c r="E3275" i="3" s="1"/>
  <c r="W2918" i="4"/>
  <c r="H3276" i="3" s="1"/>
  <c r="X2926" i="4"/>
  <c r="I3284" i="3" s="1"/>
  <c r="W2929" i="4"/>
  <c r="H3287" i="3" s="1"/>
  <c r="Y2929" i="4"/>
  <c r="J3287" i="3" s="1"/>
  <c r="T2930" i="4"/>
  <c r="E3288" i="3" s="1"/>
  <c r="V2930" i="4"/>
  <c r="G3288" i="3" s="1"/>
  <c r="X2934" i="4"/>
  <c r="I3292" i="3" s="1"/>
  <c r="W2937" i="4"/>
  <c r="H3295" i="3" s="1"/>
  <c r="Y2937" i="4"/>
  <c r="J3295" i="3" s="1"/>
  <c r="T2938" i="4"/>
  <c r="E3296" i="3" s="1"/>
  <c r="V2938" i="4"/>
  <c r="G3296" i="3" s="1"/>
  <c r="W2940" i="4"/>
  <c r="H3298" i="3" s="1"/>
  <c r="Y2940" i="4"/>
  <c r="J3298" i="3" s="1"/>
  <c r="U2941" i="4"/>
  <c r="F3299" i="3" s="1"/>
  <c r="W2944" i="4"/>
  <c r="H3302" i="3" s="1"/>
  <c r="Y2944" i="4"/>
  <c r="J3302" i="3" s="1"/>
  <c r="U2945" i="4"/>
  <c r="F3303" i="3" s="1"/>
  <c r="W2948" i="4"/>
  <c r="H3306" i="3" s="1"/>
  <c r="Y2948" i="4"/>
  <c r="J3306" i="3" s="1"/>
  <c r="U2949" i="4"/>
  <c r="F3307" i="3" s="1"/>
  <c r="W2952" i="4"/>
  <c r="H3310" i="3" s="1"/>
  <c r="Y2952" i="4"/>
  <c r="J3310" i="3" s="1"/>
  <c r="U2953" i="4"/>
  <c r="F3311" i="3" s="1"/>
  <c r="W2956" i="4"/>
  <c r="H3314" i="3" s="1"/>
  <c r="Y2956" i="4"/>
  <c r="J3314" i="3" s="1"/>
  <c r="U2957" i="4"/>
  <c r="F3315" i="3" s="1"/>
  <c r="W2960" i="4"/>
  <c r="H3318" i="3" s="1"/>
  <c r="Y2960" i="4"/>
  <c r="J3318" i="3" s="1"/>
  <c r="U2961" i="4"/>
  <c r="F3319" i="3" s="1"/>
  <c r="W2964" i="4"/>
  <c r="H3322" i="3" s="1"/>
  <c r="Y2964" i="4"/>
  <c r="J3322" i="3" s="1"/>
  <c r="U2965" i="4"/>
  <c r="F3323" i="3" s="1"/>
  <c r="W2968" i="4"/>
  <c r="H3326" i="3" s="1"/>
  <c r="Y2968" i="4"/>
  <c r="J3326" i="3" s="1"/>
  <c r="U2969" i="4"/>
  <c r="F3327" i="3" s="1"/>
  <c r="W2972" i="4"/>
  <c r="H3330" i="3" s="1"/>
  <c r="Y2972" i="4"/>
  <c r="J3330" i="3" s="1"/>
  <c r="U2973" i="4"/>
  <c r="F3331" i="3" s="1"/>
  <c r="W2976" i="4"/>
  <c r="H3334" i="3" s="1"/>
  <c r="Y2976" i="4"/>
  <c r="J3334" i="3" s="1"/>
  <c r="U2977" i="4"/>
  <c r="F3335" i="3" s="1"/>
  <c r="W2980" i="4"/>
  <c r="H3338" i="3" s="1"/>
  <c r="Y2980" i="4"/>
  <c r="J3338" i="3" s="1"/>
  <c r="U2981" i="4"/>
  <c r="F3339" i="3" s="1"/>
  <c r="W2984" i="4"/>
  <c r="H3342" i="3" s="1"/>
  <c r="Y2984" i="4"/>
  <c r="J3342" i="3" s="1"/>
  <c r="U2985" i="4"/>
  <c r="F2914" i="3" s="1"/>
  <c r="W2988" i="4"/>
  <c r="H2917" i="3" s="1"/>
  <c r="Y2988" i="4"/>
  <c r="J2917" i="3" s="1"/>
  <c r="U2989" i="4"/>
  <c r="F2918" i="3" s="1"/>
  <c r="W2992" i="4"/>
  <c r="H2921" i="3" s="1"/>
  <c r="Y2992" i="4"/>
  <c r="J2921" i="3" s="1"/>
  <c r="U2993" i="4"/>
  <c r="F2922" i="3" s="1"/>
  <c r="W2996" i="4"/>
  <c r="H2924" i="3" s="1"/>
  <c r="Y2996" i="4"/>
  <c r="J2924" i="3" s="1"/>
  <c r="U2997" i="4"/>
  <c r="F2926" i="3" s="1"/>
  <c r="W3000" i="4"/>
  <c r="H2929" i="3" s="1"/>
  <c r="Y3000" i="4"/>
  <c r="J2929" i="3" s="1"/>
  <c r="U3001" i="4"/>
  <c r="F2930" i="3" s="1"/>
  <c r="W2901" i="4"/>
  <c r="H3259" i="3" s="1"/>
  <c r="T2906" i="4"/>
  <c r="E3264" i="3" s="1"/>
  <c r="W2907" i="4"/>
  <c r="H3265" i="3" s="1"/>
  <c r="X2910" i="4"/>
  <c r="I3268" i="3" s="1"/>
  <c r="T2914" i="4"/>
  <c r="E3272" i="3" s="1"/>
  <c r="W2915" i="4"/>
  <c r="H3273" i="3" s="1"/>
  <c r="X2918" i="4"/>
  <c r="I3276" i="3" s="1"/>
  <c r="W2924" i="4"/>
  <c r="H3282" i="3" s="1"/>
  <c r="T2925" i="4"/>
  <c r="E3283" i="3" s="1"/>
  <c r="X2929" i="4"/>
  <c r="I3287" i="3" s="1"/>
  <c r="W2932" i="4"/>
  <c r="H3290" i="3" s="1"/>
  <c r="T2933" i="4"/>
  <c r="E3291" i="3" s="1"/>
  <c r="V2933" i="4"/>
  <c r="G3291" i="3" s="1"/>
  <c r="X2937" i="4"/>
  <c r="I3295" i="3" s="1"/>
  <c r="X2940" i="4"/>
  <c r="I3298" i="3" s="1"/>
  <c r="T2942" i="4"/>
  <c r="E3300" i="3" s="1"/>
  <c r="X2944" i="4"/>
  <c r="I3302" i="3" s="1"/>
  <c r="T2946" i="4"/>
  <c r="E3304" i="3" s="1"/>
  <c r="X2948" i="4"/>
  <c r="T2950" i="4"/>
  <c r="E3308" i="3" s="1"/>
  <c r="X2952" i="4"/>
  <c r="I3310" i="3" s="1"/>
  <c r="T2954" i="4"/>
  <c r="E3312" i="3" s="1"/>
  <c r="X2956" i="4"/>
  <c r="I3314" i="3" s="1"/>
  <c r="T2958" i="4"/>
  <c r="E3316" i="3" s="1"/>
  <c r="X2960" i="4"/>
  <c r="I3318" i="3" s="1"/>
  <c r="T2962" i="4"/>
  <c r="E3320" i="3" s="1"/>
  <c r="X2964" i="4"/>
  <c r="I3322" i="3" s="1"/>
  <c r="T2966" i="4"/>
  <c r="E3324" i="3" s="1"/>
  <c r="X2968" i="4"/>
  <c r="I3326" i="3" s="1"/>
  <c r="T2970" i="4"/>
  <c r="E3328" i="3" s="1"/>
  <c r="X2972" i="4"/>
  <c r="I3330" i="3" s="1"/>
  <c r="T2974" i="4"/>
  <c r="E3332" i="3" s="1"/>
  <c r="X2976" i="4"/>
  <c r="I3334" i="3" s="1"/>
  <c r="V2977" i="4"/>
  <c r="G3335" i="3" s="1"/>
  <c r="T2978" i="4"/>
  <c r="E3336" i="3" s="1"/>
  <c r="X2980" i="4"/>
  <c r="I3338" i="3" s="1"/>
  <c r="V2981" i="4"/>
  <c r="G3339" i="3" s="1"/>
  <c r="T2982" i="4"/>
  <c r="E3340" i="3" s="1"/>
  <c r="X2984" i="4"/>
  <c r="I3342" i="3" s="1"/>
  <c r="V2985" i="4"/>
  <c r="G2914" i="3" s="1"/>
  <c r="T2986" i="4"/>
  <c r="E2915" i="3" s="1"/>
  <c r="X2988" i="4"/>
  <c r="I2917" i="3" s="1"/>
  <c r="T2990" i="4"/>
  <c r="E2919" i="3" s="1"/>
  <c r="X2992" i="4"/>
  <c r="I2921" i="3" s="1"/>
  <c r="V2993" i="4"/>
  <c r="G2922" i="3" s="1"/>
  <c r="T2994" i="4"/>
  <c r="E2923" i="3" s="1"/>
  <c r="X2996" i="4"/>
  <c r="I2924" i="3" s="1"/>
  <c r="T2998" i="4"/>
  <c r="E2927" i="3" s="1"/>
  <c r="X3000" i="4"/>
  <c r="I2929" i="3" s="1"/>
  <c r="T3002" i="4"/>
  <c r="E2931" i="3" s="1"/>
  <c r="X3004" i="4"/>
  <c r="I2933" i="3" s="1"/>
  <c r="T3006" i="4"/>
  <c r="E2935" i="3" s="1"/>
  <c r="X3008" i="4"/>
  <c r="I2937" i="3" s="1"/>
  <c r="X2915" i="4"/>
  <c r="I3273" i="3" s="1"/>
  <c r="W2922" i="4"/>
  <c r="H3280" i="3" s="1"/>
  <c r="X2924" i="4"/>
  <c r="I3282" i="3" s="1"/>
  <c r="W2927" i="4"/>
  <c r="H3285" i="3" s="1"/>
  <c r="T2928" i="4"/>
  <c r="E3286" i="3" s="1"/>
  <c r="X2932" i="4"/>
  <c r="I3290" i="3" s="1"/>
  <c r="W2935" i="4"/>
  <c r="H3293" i="3" s="1"/>
  <c r="T2936" i="4"/>
  <c r="E3294" i="3" s="1"/>
  <c r="W2941" i="4"/>
  <c r="H3299" i="3" s="1"/>
  <c r="W2945" i="4"/>
  <c r="H3303" i="3" s="1"/>
  <c r="W2949" i="4"/>
  <c r="H3307" i="3" s="1"/>
  <c r="U2950" i="4"/>
  <c r="F3308" i="3" s="1"/>
  <c r="W2953" i="4"/>
  <c r="H3311" i="3" s="1"/>
  <c r="U2954" i="4"/>
  <c r="F3312" i="3" s="1"/>
  <c r="W2961" i="4"/>
  <c r="H3319" i="3" s="1"/>
  <c r="Y2973" i="4"/>
  <c r="J3331" i="3" s="1"/>
  <c r="U2974" i="4"/>
  <c r="F3332" i="3" s="1"/>
  <c r="W2977" i="4"/>
  <c r="H3335" i="3" s="1"/>
  <c r="Y2977" i="4"/>
  <c r="J3335" i="3" s="1"/>
  <c r="U2978" i="4"/>
  <c r="F3336" i="3" s="1"/>
  <c r="W2981" i="4"/>
  <c r="H3339" i="3" s="1"/>
  <c r="Y2981" i="4"/>
  <c r="J3339" i="3" s="1"/>
  <c r="U2982" i="4"/>
  <c r="F3340" i="3" s="1"/>
  <c r="Y2985" i="4"/>
  <c r="J2914" i="3" s="1"/>
  <c r="Y2989" i="4"/>
  <c r="J2918" i="3" s="1"/>
  <c r="Y2993" i="4"/>
  <c r="J2922" i="3" s="1"/>
  <c r="Y2997" i="4"/>
  <c r="J2926" i="3" s="1"/>
  <c r="Y3001" i="4"/>
  <c r="J2930" i="3" s="1"/>
  <c r="Y3005" i="4"/>
  <c r="J2934" i="3" s="1"/>
  <c r="U3006" i="4"/>
  <c r="F2935" i="3" s="1"/>
  <c r="W2900" i="4"/>
  <c r="H3258" i="3" s="1"/>
  <c r="T2916" i="4"/>
  <c r="E3274" i="3" s="1"/>
  <c r="W2917" i="4"/>
  <c r="H3275" i="3" s="1"/>
  <c r="X2920" i="4"/>
  <c r="I3278" i="3" s="1"/>
  <c r="T2921" i="4"/>
  <c r="E3279" i="3" s="1"/>
  <c r="X2922" i="4"/>
  <c r="I3280" i="3" s="1"/>
  <c r="T2923" i="4"/>
  <c r="E3281" i="3" s="1"/>
  <c r="V2923" i="4"/>
  <c r="G3281" i="3" s="1"/>
  <c r="X2927" i="4"/>
  <c r="I3285" i="3" s="1"/>
  <c r="W2930" i="4"/>
  <c r="H3288" i="3" s="1"/>
  <c r="Y2930" i="4"/>
  <c r="J3288" i="3" s="1"/>
  <c r="T2931" i="4"/>
  <c r="E3289" i="3" s="1"/>
  <c r="V2931" i="4"/>
  <c r="G3289" i="3" s="1"/>
  <c r="W2938" i="4"/>
  <c r="H3296" i="3" s="1"/>
  <c r="Y2938" i="4"/>
  <c r="J3296" i="3" s="1"/>
  <c r="T2939" i="4"/>
  <c r="E3297" i="3" s="1"/>
  <c r="V2939" i="4"/>
  <c r="G3297" i="3" s="1"/>
  <c r="X2941" i="4"/>
  <c r="I3299" i="3" s="1"/>
  <c r="T2943" i="4"/>
  <c r="E3301" i="3" s="1"/>
  <c r="V2943" i="4"/>
  <c r="G3301" i="3" s="1"/>
  <c r="X2945" i="4"/>
  <c r="I3303" i="3" s="1"/>
  <c r="T2947" i="4"/>
  <c r="E3305" i="3" s="1"/>
  <c r="V2947" i="4"/>
  <c r="G3305" i="3" s="1"/>
  <c r="X2949" i="4"/>
  <c r="I3307" i="3" s="1"/>
  <c r="T2951" i="4"/>
  <c r="E3309" i="3" s="1"/>
  <c r="V2951" i="4"/>
  <c r="G3309" i="3" s="1"/>
  <c r="X2953" i="4"/>
  <c r="I3311" i="3" s="1"/>
  <c r="T2955" i="4"/>
  <c r="E3313" i="3" s="1"/>
  <c r="V2955" i="4"/>
  <c r="G3313" i="3" s="1"/>
  <c r="X2957" i="4"/>
  <c r="I3315" i="3" s="1"/>
  <c r="T2959" i="4"/>
  <c r="E3317" i="3" s="1"/>
  <c r="V2959" i="4"/>
  <c r="G3317" i="3" s="1"/>
  <c r="X2961" i="4"/>
  <c r="I3319" i="3" s="1"/>
  <c r="T2963" i="4"/>
  <c r="E3321" i="3" s="1"/>
  <c r="V2963" i="4"/>
  <c r="G3321" i="3" s="1"/>
  <c r="X2965" i="4"/>
  <c r="I3323" i="3" s="1"/>
  <c r="T2967" i="4"/>
  <c r="E3325" i="3" s="1"/>
  <c r="V2967" i="4"/>
  <c r="G3325" i="3" s="1"/>
  <c r="X2969" i="4"/>
  <c r="I3327" i="3" s="1"/>
  <c r="T2971" i="4"/>
  <c r="E3329" i="3" s="1"/>
  <c r="V2971" i="4"/>
  <c r="G3329" i="3" s="1"/>
  <c r="X2973" i="4"/>
  <c r="I3331" i="3" s="1"/>
  <c r="T2975" i="4"/>
  <c r="E3333" i="3" s="1"/>
  <c r="V2975" i="4"/>
  <c r="G3333" i="3" s="1"/>
  <c r="X2977" i="4"/>
  <c r="I3335" i="3" s="1"/>
  <c r="V2978" i="4"/>
  <c r="G3336" i="3" s="1"/>
  <c r="T2979" i="4"/>
  <c r="E3337" i="3" s="1"/>
  <c r="X2981" i="4"/>
  <c r="I3339" i="3" s="1"/>
  <c r="V2982" i="4"/>
  <c r="G3340" i="3" s="1"/>
  <c r="T2983" i="4"/>
  <c r="E3341" i="3" s="1"/>
  <c r="X2985" i="4"/>
  <c r="I2914" i="3" s="1"/>
  <c r="V2986" i="4"/>
  <c r="G2915" i="3" s="1"/>
  <c r="T2987" i="4"/>
  <c r="E2916" i="3" s="1"/>
  <c r="X2989" i="4"/>
  <c r="I2918" i="3" s="1"/>
  <c r="V2990" i="4"/>
  <c r="G2919" i="3" s="1"/>
  <c r="T2991" i="4"/>
  <c r="E2920" i="3" s="1"/>
  <c r="X2993" i="4"/>
  <c r="I2922" i="3" s="1"/>
  <c r="V2994" i="4"/>
  <c r="G2923" i="3" s="1"/>
  <c r="T2995" i="4"/>
  <c r="E2925" i="3" s="1"/>
  <c r="X2997" i="4"/>
  <c r="I2926" i="3" s="1"/>
  <c r="T2999" i="4"/>
  <c r="E2928" i="3" s="1"/>
  <c r="V2999" i="4"/>
  <c r="G2928" i="3" s="1"/>
  <c r="X3001" i="4"/>
  <c r="I2930" i="3" s="1"/>
  <c r="T3003" i="4"/>
  <c r="E2932" i="3" s="1"/>
  <c r="V3003" i="4"/>
  <c r="G2932" i="3" s="1"/>
  <c r="X2900" i="4"/>
  <c r="I3258" i="3" s="1"/>
  <c r="T2905" i="4"/>
  <c r="E3263" i="3" s="1"/>
  <c r="W2906" i="4"/>
  <c r="H3264" i="3" s="1"/>
  <c r="X2909" i="4"/>
  <c r="I3267" i="3" s="1"/>
  <c r="T2913" i="4"/>
  <c r="E3271" i="3" s="1"/>
  <c r="W2914" i="4"/>
  <c r="H3272" i="3" s="1"/>
  <c r="X2917" i="4"/>
  <c r="I3275" i="3" s="1"/>
  <c r="W2925" i="4"/>
  <c r="H3283" i="3" s="1"/>
  <c r="Y2925" i="4"/>
  <c r="J3283" i="3" s="1"/>
  <c r="T2926" i="4"/>
  <c r="E3284" i="3" s="1"/>
  <c r="V2926" i="4"/>
  <c r="G3284" i="3" s="1"/>
  <c r="X2930" i="4"/>
  <c r="I3288" i="3" s="1"/>
  <c r="W2933" i="4"/>
  <c r="H3291" i="3" s="1"/>
  <c r="Y2933" i="4"/>
  <c r="J3291" i="3" s="1"/>
  <c r="T2934" i="4"/>
  <c r="E3292" i="3" s="1"/>
  <c r="V2934" i="4"/>
  <c r="G3292" i="3" s="1"/>
  <c r="X2938" i="4"/>
  <c r="I3296" i="3" s="1"/>
  <c r="U2939" i="4"/>
  <c r="F3297" i="3" s="1"/>
  <c r="W2942" i="4"/>
  <c r="H3300" i="3" s="1"/>
  <c r="Y2942" i="4"/>
  <c r="J3300" i="3" s="1"/>
  <c r="U2943" i="4"/>
  <c r="F3301" i="3" s="1"/>
  <c r="W2946" i="4"/>
  <c r="H3304" i="3" s="1"/>
  <c r="Y2946" i="4"/>
  <c r="U2947" i="4"/>
  <c r="F3305" i="3" s="1"/>
  <c r="W2950" i="4"/>
  <c r="H3308" i="3" s="1"/>
  <c r="Y2950" i="4"/>
  <c r="J3308" i="3" s="1"/>
  <c r="U2951" i="4"/>
  <c r="F3309" i="3" s="1"/>
  <c r="W2954" i="4"/>
  <c r="H3312" i="3" s="1"/>
  <c r="Y2954" i="4"/>
  <c r="J3312" i="3" s="1"/>
  <c r="U2955" i="4"/>
  <c r="F3313" i="3" s="1"/>
  <c r="W2958" i="4"/>
  <c r="H3316" i="3" s="1"/>
  <c r="Y2958" i="4"/>
  <c r="J3316" i="3" s="1"/>
  <c r="U2959" i="4"/>
  <c r="F3317" i="3" s="1"/>
  <c r="W2962" i="4"/>
  <c r="H3320" i="3" s="1"/>
  <c r="Y2962" i="4"/>
  <c r="J3320" i="3" s="1"/>
  <c r="U2963" i="4"/>
  <c r="F3321" i="3" s="1"/>
  <c r="W2966" i="4"/>
  <c r="H3324" i="3" s="1"/>
  <c r="Y2966" i="4"/>
  <c r="J3324" i="3" s="1"/>
  <c r="U2967" i="4"/>
  <c r="F3325" i="3" s="1"/>
  <c r="W2970" i="4"/>
  <c r="H3328" i="3" s="1"/>
  <c r="Y2970" i="4"/>
  <c r="J3328" i="3" s="1"/>
  <c r="U2971" i="4"/>
  <c r="F3329" i="3" s="1"/>
  <c r="Y2974" i="4"/>
  <c r="J3332" i="3" s="1"/>
  <c r="Y2982" i="4"/>
  <c r="J3340" i="3" s="1"/>
  <c r="Y2990" i="4"/>
  <c r="J2919" i="3" s="1"/>
  <c r="W2899" i="4"/>
  <c r="H3257" i="3" s="1"/>
  <c r="W2903" i="4"/>
  <c r="H3261" i="3" s="1"/>
  <c r="X2906" i="4"/>
  <c r="I3264" i="3" s="1"/>
  <c r="T2910" i="4"/>
  <c r="E3268" i="3" s="1"/>
  <c r="W2911" i="4"/>
  <c r="H3269" i="3" s="1"/>
  <c r="T2907" i="4"/>
  <c r="E3265" i="3" s="1"/>
  <c r="W2908" i="4"/>
  <c r="H3266" i="3" s="1"/>
  <c r="X2911" i="4"/>
  <c r="I3269" i="3" s="1"/>
  <c r="W2959" i="4"/>
  <c r="H3317" i="3" s="1"/>
  <c r="W2967" i="4"/>
  <c r="H3325" i="3" s="1"/>
  <c r="W2971" i="4"/>
  <c r="H3329" i="3" s="1"/>
  <c r="U2976" i="4"/>
  <c r="F3334" i="3" s="1"/>
  <c r="W2979" i="4"/>
  <c r="H3337" i="3" s="1"/>
  <c r="Y2979" i="4"/>
  <c r="J3337" i="3" s="1"/>
  <c r="U2980" i="4"/>
  <c r="F3338" i="3" s="1"/>
  <c r="Y2983" i="4"/>
  <c r="J3341" i="3" s="1"/>
  <c r="U2984" i="4"/>
  <c r="F3342" i="3" s="1"/>
  <c r="W2987" i="4"/>
  <c r="H2916" i="3" s="1"/>
  <c r="Y2987" i="4"/>
  <c r="J2916" i="3" s="1"/>
  <c r="U2988" i="4"/>
  <c r="F2917" i="3" s="1"/>
  <c r="W2991" i="4"/>
  <c r="H2920" i="3" s="1"/>
  <c r="Y2991" i="4"/>
  <c r="J2920" i="3" s="1"/>
  <c r="U2992" i="4"/>
  <c r="F2921" i="3" s="1"/>
  <c r="W2995" i="4"/>
  <c r="H2925" i="3" s="1"/>
  <c r="Y2995" i="4"/>
  <c r="J2925" i="3" s="1"/>
  <c r="U2996" i="4"/>
  <c r="F2924" i="3" s="1"/>
  <c r="W2999" i="4"/>
  <c r="H2928" i="3" s="1"/>
  <c r="Y2999" i="4"/>
  <c r="J2928" i="3" s="1"/>
  <c r="U3000" i="4"/>
  <c r="F2929" i="3" s="1"/>
  <c r="W3003" i="4"/>
  <c r="H2932" i="3" s="1"/>
  <c r="Y3003" i="4"/>
  <c r="J2932" i="3" s="1"/>
  <c r="U3004" i="4"/>
  <c r="F2933" i="3" s="1"/>
  <c r="W3007" i="4"/>
  <c r="H2936" i="3" s="1"/>
  <c r="Y3007" i="4"/>
  <c r="J2936" i="3" s="1"/>
  <c r="U3008" i="4"/>
  <c r="F2937" i="3" s="1"/>
  <c r="V3068" i="4"/>
  <c r="G2996" i="3" s="1"/>
  <c r="X3072" i="4"/>
  <c r="I3000" i="3" s="1"/>
  <c r="Y3075" i="4"/>
  <c r="J3003" i="3" s="1"/>
  <c r="T3076" i="4"/>
  <c r="E3004" i="3" s="1"/>
  <c r="V3076" i="4"/>
  <c r="G3004" i="3" s="1"/>
  <c r="X3080" i="4"/>
  <c r="I3008" i="3" s="1"/>
  <c r="W3083" i="4"/>
  <c r="H3012" i="3" s="1"/>
  <c r="Y3083" i="4"/>
  <c r="J3012" i="3" s="1"/>
  <c r="T3084" i="4"/>
  <c r="E3013" i="3" s="1"/>
  <c r="V3084" i="4"/>
  <c r="G3013" i="3" s="1"/>
  <c r="W3091" i="4"/>
  <c r="H3020" i="3" s="1"/>
  <c r="T3092" i="4"/>
  <c r="E3021" i="3" s="1"/>
  <c r="V3092" i="4"/>
  <c r="G3021" i="3" s="1"/>
  <c r="X3096" i="4"/>
  <c r="I3025" i="3" s="1"/>
  <c r="W3099" i="4"/>
  <c r="H3028" i="3" s="1"/>
  <c r="Y3099" i="4"/>
  <c r="J3028" i="3" s="1"/>
  <c r="T3100" i="4"/>
  <c r="E3029" i="3" s="1"/>
  <c r="V3100" i="4"/>
  <c r="G3029" i="3" s="1"/>
  <c r="X3104" i="4"/>
  <c r="I3033" i="3" s="1"/>
  <c r="W3107" i="4"/>
  <c r="H3035" i="3" s="1"/>
  <c r="Y3107" i="4"/>
  <c r="J3035" i="3" s="1"/>
  <c r="T3108" i="4"/>
  <c r="E3037" i="3" s="1"/>
  <c r="V3108" i="4"/>
  <c r="G3037" i="3" s="1"/>
  <c r="X3112" i="4"/>
  <c r="I3041" i="3" s="1"/>
  <c r="Y3115" i="4"/>
  <c r="J3044" i="3" s="1"/>
  <c r="W3011" i="4"/>
  <c r="H2940" i="3" s="1"/>
  <c r="Y3011" i="4"/>
  <c r="J2940" i="3" s="1"/>
  <c r="U3012" i="4"/>
  <c r="F2941" i="3" s="1"/>
  <c r="W3015" i="4"/>
  <c r="H2944" i="3" s="1"/>
  <c r="Y3015" i="4"/>
  <c r="J2944" i="3" s="1"/>
  <c r="U3016" i="4"/>
  <c r="F2945" i="3" s="1"/>
  <c r="W3019" i="4"/>
  <c r="H2948" i="3" s="1"/>
  <c r="Y3019" i="4"/>
  <c r="J2948" i="3" s="1"/>
  <c r="U3020" i="4"/>
  <c r="F2949" i="3" s="1"/>
  <c r="W3023" i="4"/>
  <c r="H2952" i="3" s="1"/>
  <c r="Y3023" i="4"/>
  <c r="J2952" i="3" s="1"/>
  <c r="U3024" i="4"/>
  <c r="F2953" i="3" s="1"/>
  <c r="W3027" i="4"/>
  <c r="H2956" i="3" s="1"/>
  <c r="Y3027" i="4"/>
  <c r="J2956" i="3" s="1"/>
  <c r="U3028" i="4"/>
  <c r="F2957" i="3" s="1"/>
  <c r="W3031" i="4"/>
  <c r="H2960" i="3" s="1"/>
  <c r="Y3031" i="4"/>
  <c r="J2960" i="3" s="1"/>
  <c r="U3032" i="4"/>
  <c r="F2961" i="3" s="1"/>
  <c r="W3035" i="4"/>
  <c r="H2964" i="3" s="1"/>
  <c r="Y3035" i="4"/>
  <c r="J2964" i="3" s="1"/>
  <c r="U3036" i="4"/>
  <c r="F2965" i="3" s="1"/>
  <c r="W3039" i="4"/>
  <c r="H2968" i="3" s="1"/>
  <c r="Y3039" i="4"/>
  <c r="J2968" i="3" s="1"/>
  <c r="U3040" i="4"/>
  <c r="F2969" i="3" s="1"/>
  <c r="W3043" i="4"/>
  <c r="H2972" i="3" s="1"/>
  <c r="Y3043" i="4"/>
  <c r="J2972" i="3" s="1"/>
  <c r="U3044" i="4"/>
  <c r="F2973" i="3" s="1"/>
  <c r="U3052" i="4"/>
  <c r="F2981" i="3" s="1"/>
  <c r="W3055" i="4"/>
  <c r="H2984" i="3" s="1"/>
  <c r="Y3055" i="4"/>
  <c r="J2984" i="3" s="1"/>
  <c r="U3056" i="4"/>
  <c r="F2985" i="3" s="1"/>
  <c r="W3059" i="4"/>
  <c r="H3009" i="3" s="1"/>
  <c r="Y3059" i="4"/>
  <c r="J3009" i="3" s="1"/>
  <c r="W3062" i="4"/>
  <c r="H2990" i="3" s="1"/>
  <c r="Y3062" i="4"/>
  <c r="J2990" i="3" s="1"/>
  <c r="T3063" i="4"/>
  <c r="E2991" i="3" s="1"/>
  <c r="V3063" i="4"/>
  <c r="G2991" i="3" s="1"/>
  <c r="X3067" i="4"/>
  <c r="I2995" i="3" s="1"/>
  <c r="W3070" i="4"/>
  <c r="H2998" i="3" s="1"/>
  <c r="Y3070" i="4"/>
  <c r="J2998" i="3" s="1"/>
  <c r="T3071" i="4"/>
  <c r="E2999" i="3" s="1"/>
  <c r="V3071" i="4"/>
  <c r="G2999" i="3" s="1"/>
  <c r="T3095" i="4"/>
  <c r="E3024" i="3" s="1"/>
  <c r="X3099" i="4"/>
  <c r="I3028" i="3" s="1"/>
  <c r="X3107" i="4"/>
  <c r="I3035" i="3" s="1"/>
  <c r="W3110" i="4"/>
  <c r="H3039" i="3" s="1"/>
  <c r="Y3110" i="4"/>
  <c r="J3039" i="3" s="1"/>
  <c r="T3111" i="4"/>
  <c r="E3040" i="3" s="1"/>
  <c r="V3111" i="4"/>
  <c r="G3040" i="3" s="1"/>
  <c r="X3115" i="4"/>
  <c r="I3044" i="3" s="1"/>
  <c r="W3118" i="4"/>
  <c r="H3047" i="3" s="1"/>
  <c r="Y3118" i="4"/>
  <c r="J3047" i="3" s="1"/>
  <c r="X3003" i="4"/>
  <c r="I2932" i="3" s="1"/>
  <c r="T3005" i="4"/>
  <c r="E2934" i="3" s="1"/>
  <c r="V3005" i="4"/>
  <c r="G2934" i="3" s="1"/>
  <c r="X3007" i="4"/>
  <c r="I2936" i="3" s="1"/>
  <c r="T3009" i="4"/>
  <c r="E2938" i="3" s="1"/>
  <c r="V3009" i="4"/>
  <c r="G2938" i="3" s="1"/>
  <c r="X3011" i="4"/>
  <c r="I2940" i="3" s="1"/>
  <c r="T3013" i="4"/>
  <c r="E2942" i="3" s="1"/>
  <c r="V3013" i="4"/>
  <c r="G2942" i="3" s="1"/>
  <c r="X3015" i="4"/>
  <c r="I2944" i="3" s="1"/>
  <c r="T3017" i="4"/>
  <c r="E2946" i="3" s="1"/>
  <c r="V3017" i="4"/>
  <c r="G2946" i="3" s="1"/>
  <c r="X3019" i="4"/>
  <c r="I2948" i="3" s="1"/>
  <c r="T3021" i="4"/>
  <c r="E2950" i="3" s="1"/>
  <c r="X3023" i="4"/>
  <c r="I2952" i="3" s="1"/>
  <c r="T3025" i="4"/>
  <c r="E2954" i="3" s="1"/>
  <c r="V3025" i="4"/>
  <c r="G2954" i="3" s="1"/>
  <c r="X3027" i="4"/>
  <c r="I2956" i="3" s="1"/>
  <c r="T3029" i="4"/>
  <c r="E2958" i="3" s="1"/>
  <c r="V3029" i="4"/>
  <c r="G2958" i="3" s="1"/>
  <c r="X3031" i="4"/>
  <c r="I2960" i="3" s="1"/>
  <c r="T3033" i="4"/>
  <c r="E2962" i="3" s="1"/>
  <c r="V3033" i="4"/>
  <c r="G2962" i="3" s="1"/>
  <c r="X3035" i="4"/>
  <c r="I2964" i="3" s="1"/>
  <c r="T3037" i="4"/>
  <c r="E2966" i="3" s="1"/>
  <c r="V3037" i="4"/>
  <c r="G2966" i="3" s="1"/>
  <c r="X3039" i="4"/>
  <c r="I2968" i="3" s="1"/>
  <c r="T3041" i="4"/>
  <c r="E2970" i="3" s="1"/>
  <c r="V3041" i="4"/>
  <c r="G2970" i="3" s="1"/>
  <c r="X3043" i="4"/>
  <c r="I2972" i="3" s="1"/>
  <c r="T3045" i="4"/>
  <c r="E2974" i="3" s="1"/>
  <c r="V3045" i="4"/>
  <c r="G2974" i="3" s="1"/>
  <c r="X3047" i="4"/>
  <c r="I2976" i="3" s="1"/>
  <c r="T3049" i="4"/>
  <c r="E2978" i="3" s="1"/>
  <c r="V3049" i="4"/>
  <c r="G2978" i="3" s="1"/>
  <c r="X3051" i="4"/>
  <c r="I2979" i="3" s="1"/>
  <c r="T3053" i="4"/>
  <c r="E2982" i="3" s="1"/>
  <c r="V3053" i="4"/>
  <c r="G2982" i="3" s="1"/>
  <c r="X3055" i="4"/>
  <c r="I2984" i="3" s="1"/>
  <c r="T3057" i="4"/>
  <c r="E2986" i="3" s="1"/>
  <c r="V3057" i="4"/>
  <c r="G2986" i="3" s="1"/>
  <c r="X3059" i="4"/>
  <c r="I3009" i="3" s="1"/>
  <c r="X3062" i="4"/>
  <c r="I2990" i="3" s="1"/>
  <c r="Y3065" i="4"/>
  <c r="J2993" i="3" s="1"/>
  <c r="T3066" i="4"/>
  <c r="E2994" i="3" s="1"/>
  <c r="V3066" i="4"/>
  <c r="G2994" i="3" s="1"/>
  <c r="W3073" i="4"/>
  <c r="H3001" i="3" s="1"/>
  <c r="X3086" i="4"/>
  <c r="I3015" i="3" s="1"/>
  <c r="W3089" i="4"/>
  <c r="H3018" i="3" s="1"/>
  <c r="T3090" i="4"/>
  <c r="E3019" i="3" s="1"/>
  <c r="V3090" i="4"/>
  <c r="G3019" i="3" s="1"/>
  <c r="W3097" i="4"/>
  <c r="H3026" i="3" s="1"/>
  <c r="T3098" i="4"/>
  <c r="E3027" i="3" s="1"/>
  <c r="W3004" i="4"/>
  <c r="H2933" i="3" s="1"/>
  <c r="Y3004" i="4"/>
  <c r="J2933" i="3" s="1"/>
  <c r="U3005" i="4"/>
  <c r="F2934" i="3" s="1"/>
  <c r="W3008" i="4"/>
  <c r="H2937" i="3" s="1"/>
  <c r="Y3008" i="4"/>
  <c r="J2937" i="3" s="1"/>
  <c r="U3009" i="4"/>
  <c r="F2938" i="3" s="1"/>
  <c r="W3012" i="4"/>
  <c r="H2941" i="3" s="1"/>
  <c r="Y3012" i="4"/>
  <c r="J2941" i="3" s="1"/>
  <c r="U3013" i="4"/>
  <c r="F2942" i="3" s="1"/>
  <c r="W3016" i="4"/>
  <c r="H2945" i="3" s="1"/>
  <c r="Y3016" i="4"/>
  <c r="J2945" i="3" s="1"/>
  <c r="U3017" i="4"/>
  <c r="F2946" i="3" s="1"/>
  <c r="W3020" i="4"/>
  <c r="H2949" i="3" s="1"/>
  <c r="Y3020" i="4"/>
  <c r="J2949" i="3" s="1"/>
  <c r="U3021" i="4"/>
  <c r="F2950" i="3" s="1"/>
  <c r="W3024" i="4"/>
  <c r="H2953" i="3" s="1"/>
  <c r="Y3024" i="4"/>
  <c r="J2953" i="3" s="1"/>
  <c r="U3025" i="4"/>
  <c r="F2954" i="3" s="1"/>
  <c r="W3028" i="4"/>
  <c r="H2957" i="3" s="1"/>
  <c r="Y3028" i="4"/>
  <c r="J2957" i="3" s="1"/>
  <c r="U3029" i="4"/>
  <c r="F2958" i="3" s="1"/>
  <c r="W3032" i="4"/>
  <c r="H2961" i="3" s="1"/>
  <c r="Y3032" i="4"/>
  <c r="J2961" i="3" s="1"/>
  <c r="U3033" i="4"/>
  <c r="F2962" i="3" s="1"/>
  <c r="W3036" i="4"/>
  <c r="H2965" i="3" s="1"/>
  <c r="Y3036" i="4"/>
  <c r="J2965" i="3" s="1"/>
  <c r="U3037" i="4"/>
  <c r="F2966" i="3" s="1"/>
  <c r="W3040" i="4"/>
  <c r="H2969" i="3" s="1"/>
  <c r="Y3040" i="4"/>
  <c r="J2969" i="3" s="1"/>
  <c r="U3041" i="4"/>
  <c r="F2970" i="3" s="1"/>
  <c r="W3044" i="4"/>
  <c r="H2973" i="3" s="1"/>
  <c r="Y3044" i="4"/>
  <c r="J2973" i="3" s="1"/>
  <c r="U3045" i="4"/>
  <c r="F2974" i="3" s="1"/>
  <c r="W3048" i="4"/>
  <c r="H2977" i="3" s="1"/>
  <c r="Y3048" i="4"/>
  <c r="J2977" i="3" s="1"/>
  <c r="U3049" i="4"/>
  <c r="F2978" i="3" s="1"/>
  <c r="W3052" i="4"/>
  <c r="H2981" i="3" s="1"/>
  <c r="Y3052" i="4"/>
  <c r="J2981" i="3" s="1"/>
  <c r="U3053" i="4"/>
  <c r="F2982" i="3" s="1"/>
  <c r="W3056" i="4"/>
  <c r="H2985" i="3" s="1"/>
  <c r="Y3056" i="4"/>
  <c r="J2985" i="3" s="1"/>
  <c r="U3057" i="4"/>
  <c r="F2986" i="3" s="1"/>
  <c r="W3060" i="4"/>
  <c r="H2988" i="3" s="1"/>
  <c r="Y3060" i="4"/>
  <c r="J2988" i="3" s="1"/>
  <c r="T3061" i="4"/>
  <c r="E2989" i="3" s="1"/>
  <c r="V3061" i="4"/>
  <c r="G2989" i="3" s="1"/>
  <c r="X3065" i="4"/>
  <c r="I2993" i="3" s="1"/>
  <c r="W3068" i="4"/>
  <c r="H2996" i="3" s="1"/>
  <c r="Y3068" i="4"/>
  <c r="J2996" i="3" s="1"/>
  <c r="T3069" i="4"/>
  <c r="E2997" i="3" s="1"/>
  <c r="V3069" i="4"/>
  <c r="G2997" i="3" s="1"/>
  <c r="X3073" i="4"/>
  <c r="I3001" i="3" s="1"/>
  <c r="W3076" i="4"/>
  <c r="H3004" i="3" s="1"/>
  <c r="Y3076" i="4"/>
  <c r="J3004" i="3" s="1"/>
  <c r="T3077" i="4"/>
  <c r="E3005" i="3" s="1"/>
  <c r="V3077" i="4"/>
  <c r="G3005" i="3" s="1"/>
  <c r="X3081" i="4"/>
  <c r="I3010" i="3" s="1"/>
  <c r="W3084" i="4"/>
  <c r="H3013" i="3" s="1"/>
  <c r="Y3084" i="4"/>
  <c r="J3013" i="3" s="1"/>
  <c r="T3085" i="4"/>
  <c r="E3014" i="3" s="1"/>
  <c r="V3085" i="4"/>
  <c r="G3014" i="3" s="1"/>
  <c r="X3089" i="4"/>
  <c r="I3018" i="3" s="1"/>
  <c r="W3092" i="4"/>
  <c r="H3021" i="3" s="1"/>
  <c r="Y3092" i="4"/>
  <c r="J3021" i="3" s="1"/>
  <c r="T3093" i="4"/>
  <c r="E3022" i="3" s="1"/>
  <c r="V3093" i="4"/>
  <c r="G3022" i="3" s="1"/>
  <c r="X3097" i="4"/>
  <c r="I3026" i="3" s="1"/>
  <c r="W3100" i="4"/>
  <c r="H3029" i="3" s="1"/>
  <c r="Y3100" i="4"/>
  <c r="J3029" i="3" s="1"/>
  <c r="T3101" i="4"/>
  <c r="E3030" i="3" s="1"/>
  <c r="V3101" i="4"/>
  <c r="G3030" i="3" s="1"/>
  <c r="X3105" i="4"/>
  <c r="I3034" i="3" s="1"/>
  <c r="W3108" i="4"/>
  <c r="H3037" i="3" s="1"/>
  <c r="Y3108" i="4"/>
  <c r="J3037" i="3" s="1"/>
  <c r="T3109" i="4"/>
  <c r="E3038" i="3" s="1"/>
  <c r="V3109" i="4"/>
  <c r="G3038" i="3" s="1"/>
  <c r="X3113" i="4"/>
  <c r="I3043" i="3" s="1"/>
  <c r="W3125" i="4"/>
  <c r="H3054" i="3" s="1"/>
  <c r="T3010" i="4"/>
  <c r="E2939" i="3" s="1"/>
  <c r="X3012" i="4"/>
  <c r="I2941" i="3" s="1"/>
  <c r="T3014" i="4"/>
  <c r="E2943" i="3" s="1"/>
  <c r="X3016" i="4"/>
  <c r="I2945" i="3" s="1"/>
  <c r="T3018" i="4"/>
  <c r="E2947" i="3" s="1"/>
  <c r="X3020" i="4"/>
  <c r="I2949" i="3" s="1"/>
  <c r="V3021" i="4"/>
  <c r="G2950" i="3" s="1"/>
  <c r="T3022" i="4"/>
  <c r="E2951" i="3" s="1"/>
  <c r="X3024" i="4"/>
  <c r="I2953" i="3" s="1"/>
  <c r="T3042" i="4"/>
  <c r="E2971" i="3" s="1"/>
  <c r="X3044" i="4"/>
  <c r="I2973" i="3" s="1"/>
  <c r="T3046" i="4"/>
  <c r="E2975" i="3" s="1"/>
  <c r="X3048" i="4"/>
  <c r="I2977" i="3" s="1"/>
  <c r="T3050" i="4"/>
  <c r="E2980" i="3" s="1"/>
  <c r="X3052" i="4"/>
  <c r="I2981" i="3" s="1"/>
  <c r="T3054" i="4"/>
  <c r="E2983" i="3" s="1"/>
  <c r="X3056" i="4"/>
  <c r="I2985" i="3" s="1"/>
  <c r="T3058" i="4"/>
  <c r="E2987" i="3" s="1"/>
  <c r="X3060" i="4"/>
  <c r="I2988" i="3" s="1"/>
  <c r="W3063" i="4"/>
  <c r="H2991" i="3" s="1"/>
  <c r="T3064" i="4"/>
  <c r="E2992" i="3" s="1"/>
  <c r="V3064" i="4"/>
  <c r="G2992" i="3" s="1"/>
  <c r="W3071" i="4"/>
  <c r="H2999" i="3" s="1"/>
  <c r="Y3071" i="4"/>
  <c r="J2999" i="3" s="1"/>
  <c r="T3072" i="4"/>
  <c r="E3000" i="3" s="1"/>
  <c r="V3072" i="4"/>
  <c r="G3000" i="3" s="1"/>
  <c r="X3076" i="4"/>
  <c r="I3004" i="3" s="1"/>
  <c r="W3079" i="4"/>
  <c r="H3007" i="3" s="1"/>
  <c r="Y3079" i="4"/>
  <c r="J3007" i="3" s="1"/>
  <c r="T3080" i="4"/>
  <c r="E3008" i="3" s="1"/>
  <c r="V3080" i="4"/>
  <c r="G3008" i="3" s="1"/>
  <c r="X3084" i="4"/>
  <c r="I3013" i="3" s="1"/>
  <c r="W3087" i="4"/>
  <c r="H3016" i="3" s="1"/>
  <c r="Y3087" i="4"/>
  <c r="J3016" i="3" s="1"/>
  <c r="T3088" i="4"/>
  <c r="E3017" i="3" s="1"/>
  <c r="V3088" i="4"/>
  <c r="G3017" i="3" s="1"/>
  <c r="X3092" i="4"/>
  <c r="I3021" i="3" s="1"/>
  <c r="W3095" i="4"/>
  <c r="H3024" i="3" s="1"/>
  <c r="Y3095" i="4"/>
  <c r="J3024" i="3" s="1"/>
  <c r="T3096" i="4"/>
  <c r="E3025" i="3" s="1"/>
  <c r="V3096" i="4"/>
  <c r="G3025" i="3" s="1"/>
  <c r="X3100" i="4"/>
  <c r="I3029" i="3" s="1"/>
  <c r="W3103" i="4"/>
  <c r="H3032" i="3" s="1"/>
  <c r="Y3103" i="4"/>
  <c r="J3032" i="3" s="1"/>
  <c r="T3104" i="4"/>
  <c r="E3033" i="3" s="1"/>
  <c r="V3104" i="4"/>
  <c r="G3033" i="3" s="1"/>
  <c r="X3108" i="4"/>
  <c r="W3111" i="4"/>
  <c r="H3040" i="3" s="1"/>
  <c r="Y3111" i="4"/>
  <c r="J3040" i="3" s="1"/>
  <c r="T3112" i="4"/>
  <c r="E3041" i="3" s="1"/>
  <c r="V3112" i="4"/>
  <c r="G3041" i="3" s="1"/>
  <c r="X3116" i="4"/>
  <c r="I3045" i="3" s="1"/>
  <c r="X3119" i="4"/>
  <c r="I3048" i="3" s="1"/>
  <c r="X3122" i="4"/>
  <c r="I3051" i="3" s="1"/>
  <c r="U3126" i="4"/>
  <c r="F3055" i="3" s="1"/>
  <c r="Y3009" i="4"/>
  <c r="J2938" i="3" s="1"/>
  <c r="W3013" i="4"/>
  <c r="H2942" i="3" s="1"/>
  <c r="Y3013" i="4"/>
  <c r="J2942" i="3" s="1"/>
  <c r="W3017" i="4"/>
  <c r="H2946" i="3" s="1"/>
  <c r="Y3017" i="4"/>
  <c r="J2946" i="3" s="1"/>
  <c r="Y3021" i="4"/>
  <c r="J2950" i="3" s="1"/>
  <c r="Y3025" i="4"/>
  <c r="J2954" i="3" s="1"/>
  <c r="Y3033" i="4"/>
  <c r="J2962" i="3" s="1"/>
  <c r="Y3037" i="4"/>
  <c r="J2966" i="3" s="1"/>
  <c r="Y3041" i="4"/>
  <c r="J2970" i="3" s="1"/>
  <c r="U3042" i="4"/>
  <c r="F2971" i="3" s="1"/>
  <c r="W3045" i="4"/>
  <c r="H2974" i="3" s="1"/>
  <c r="Y3045" i="4"/>
  <c r="J2974" i="3" s="1"/>
  <c r="U3046" i="4"/>
  <c r="F2975" i="3" s="1"/>
  <c r="W3049" i="4"/>
  <c r="H2978" i="3" s="1"/>
  <c r="Y3049" i="4"/>
  <c r="J2978" i="3" s="1"/>
  <c r="U3050" i="4"/>
  <c r="F2980" i="3" s="1"/>
  <c r="Y3053" i="4"/>
  <c r="J2982" i="3" s="1"/>
  <c r="W3057" i="4"/>
  <c r="H2986" i="3" s="1"/>
  <c r="Y3057" i="4"/>
  <c r="J2986" i="3" s="1"/>
  <c r="Y3066" i="4"/>
  <c r="J2994" i="3" s="1"/>
  <c r="V3067" i="4"/>
  <c r="G2995" i="3" s="1"/>
  <c r="W3082" i="4"/>
  <c r="H3011" i="3" s="1"/>
  <c r="T3083" i="4"/>
  <c r="E3012" i="3" s="1"/>
  <c r="W3090" i="4"/>
  <c r="H3019" i="3" s="1"/>
  <c r="Y3090" i="4"/>
  <c r="J3019" i="3" s="1"/>
  <c r="T3091" i="4"/>
  <c r="E3020" i="3" s="1"/>
  <c r="Y3106" i="4"/>
  <c r="J3036" i="3" s="1"/>
  <c r="V3107" i="4"/>
  <c r="G3035" i="3" s="1"/>
  <c r="W3114" i="4"/>
  <c r="H3042" i="3" s="1"/>
  <c r="Y3114" i="4"/>
  <c r="J3042" i="3" s="1"/>
  <c r="V3115" i="4"/>
  <c r="G3044" i="3" s="1"/>
  <c r="W3120" i="4"/>
  <c r="H3049" i="3" s="1"/>
  <c r="Y3120" i="4"/>
  <c r="J3049" i="3" s="1"/>
  <c r="T3121" i="4"/>
  <c r="E3050" i="3" s="1"/>
  <c r="V3121" i="4"/>
  <c r="G3050" i="3" s="1"/>
  <c r="T3127" i="4"/>
  <c r="E3056" i="3" s="1"/>
  <c r="X3005" i="4"/>
  <c r="I2934" i="3" s="1"/>
  <c r="T3007" i="4"/>
  <c r="E2936" i="3" s="1"/>
  <c r="V3007" i="4"/>
  <c r="G2936" i="3" s="1"/>
  <c r="X3009" i="4"/>
  <c r="I2938" i="3" s="1"/>
  <c r="T3011" i="4"/>
  <c r="E2940" i="3" s="1"/>
  <c r="V3011" i="4"/>
  <c r="G2940" i="3" s="1"/>
  <c r="X3013" i="4"/>
  <c r="I2942" i="3" s="1"/>
  <c r="T3015" i="4"/>
  <c r="E2944" i="3" s="1"/>
  <c r="V3015" i="4"/>
  <c r="G2944" i="3" s="1"/>
  <c r="X3017" i="4"/>
  <c r="I2946" i="3" s="1"/>
  <c r="V3018" i="4"/>
  <c r="G2947" i="3" s="1"/>
  <c r="T3019" i="4"/>
  <c r="E2948" i="3" s="1"/>
  <c r="V3019" i="4"/>
  <c r="G2948" i="3" s="1"/>
  <c r="X3021" i="4"/>
  <c r="I2950" i="3" s="1"/>
  <c r="V3022" i="4"/>
  <c r="G2951" i="3" s="1"/>
  <c r="T3023" i="4"/>
  <c r="E2952" i="3" s="1"/>
  <c r="X3025" i="4"/>
  <c r="I2954" i="3" s="1"/>
  <c r="T3027" i="4"/>
  <c r="E2956" i="3" s="1"/>
  <c r="V3027" i="4"/>
  <c r="G2956" i="3" s="1"/>
  <c r="X3029" i="4"/>
  <c r="I2958" i="3" s="1"/>
  <c r="T3031" i="4"/>
  <c r="E2960" i="3" s="1"/>
  <c r="V3031" i="4"/>
  <c r="G2960" i="3" s="1"/>
  <c r="X3033" i="4"/>
  <c r="I2962" i="3" s="1"/>
  <c r="T3035" i="4"/>
  <c r="E2964" i="3" s="1"/>
  <c r="V3035" i="4"/>
  <c r="G2964" i="3" s="1"/>
  <c r="X3037" i="4"/>
  <c r="I2966" i="3" s="1"/>
  <c r="T3039" i="4"/>
  <c r="E2968" i="3" s="1"/>
  <c r="V3039" i="4"/>
  <c r="G2968" i="3" s="1"/>
  <c r="X3041" i="4"/>
  <c r="I2970" i="3" s="1"/>
  <c r="T3043" i="4"/>
  <c r="E2972" i="3" s="1"/>
  <c r="V3043" i="4"/>
  <c r="G2972" i="3" s="1"/>
  <c r="X3045" i="4"/>
  <c r="I2974" i="3" s="1"/>
  <c r="T3047" i="4"/>
  <c r="E2976" i="3" s="1"/>
  <c r="V3047" i="4"/>
  <c r="G2976" i="3" s="1"/>
  <c r="X3049" i="4"/>
  <c r="I2978" i="3" s="1"/>
  <c r="T3051" i="4"/>
  <c r="E2979" i="3" s="1"/>
  <c r="V3051" i="4"/>
  <c r="G2979" i="3" s="1"/>
  <c r="X3053" i="4"/>
  <c r="I2982" i="3" s="1"/>
  <c r="T3055" i="4"/>
  <c r="E2984" i="3" s="1"/>
  <c r="V3055" i="4"/>
  <c r="G2984" i="3" s="1"/>
  <c r="X3057" i="4"/>
  <c r="I2986" i="3" s="1"/>
  <c r="T3059" i="4"/>
  <c r="E3009" i="3" s="1"/>
  <c r="V3059" i="4"/>
  <c r="G3009" i="3" s="1"/>
  <c r="W3061" i="4"/>
  <c r="H2989" i="3" s="1"/>
  <c r="Y3061" i="4"/>
  <c r="J2989" i="3" s="1"/>
  <c r="T3062" i="4"/>
  <c r="E2990" i="3" s="1"/>
  <c r="V3062" i="4"/>
  <c r="G2990" i="3" s="1"/>
  <c r="Y3069" i="4"/>
  <c r="J2997" i="3" s="1"/>
  <c r="V3070" i="4"/>
  <c r="G2998" i="3" s="1"/>
  <c r="T3102" i="4"/>
  <c r="E3031" i="3" s="1"/>
  <c r="X3106" i="4"/>
  <c r="I3036" i="3" s="1"/>
  <c r="W3109" i="4"/>
  <c r="H3038" i="3" s="1"/>
  <c r="T3110" i="4"/>
  <c r="E3039" i="3" s="1"/>
  <c r="X3114" i="4"/>
  <c r="I3042" i="3" s="1"/>
  <c r="X3123" i="4"/>
  <c r="I3052" i="3" s="1"/>
  <c r="W3126" i="4"/>
  <c r="H3055" i="3" s="1"/>
  <c r="U3127" i="4"/>
  <c r="F3056" i="3" s="1"/>
  <c r="W3072" i="4"/>
  <c r="H3000" i="3" s="1"/>
  <c r="Y3072" i="4"/>
  <c r="J3000" i="3" s="1"/>
  <c r="T3073" i="4"/>
  <c r="E3001" i="3" s="1"/>
  <c r="V3073" i="4"/>
  <c r="G3001" i="3" s="1"/>
  <c r="X3077" i="4"/>
  <c r="I3005" i="3" s="1"/>
  <c r="W3080" i="4"/>
  <c r="H3008" i="3" s="1"/>
  <c r="Y3080" i="4"/>
  <c r="J3008" i="3" s="1"/>
  <c r="T3081" i="4"/>
  <c r="E3010" i="3" s="1"/>
  <c r="V3081" i="4"/>
  <c r="G3010" i="3" s="1"/>
  <c r="X3085" i="4"/>
  <c r="I3014" i="3" s="1"/>
  <c r="W3088" i="4"/>
  <c r="H3017" i="3" s="1"/>
  <c r="Y3088" i="4"/>
  <c r="J3017" i="3" s="1"/>
  <c r="T3089" i="4"/>
  <c r="E3018" i="3" s="1"/>
  <c r="V3089" i="4"/>
  <c r="G3018" i="3" s="1"/>
  <c r="X3093" i="4"/>
  <c r="I3022" i="3" s="1"/>
  <c r="W3096" i="4"/>
  <c r="H3025" i="3" s="1"/>
  <c r="Y3096" i="4"/>
  <c r="J3025" i="3" s="1"/>
  <c r="T3097" i="4"/>
  <c r="E3026" i="3" s="1"/>
  <c r="V3097" i="4"/>
  <c r="G3026" i="3" s="1"/>
  <c r="X3101" i="4"/>
  <c r="I3030" i="3" s="1"/>
  <c r="W3104" i="4"/>
  <c r="H3033" i="3" s="1"/>
  <c r="Y3104" i="4"/>
  <c r="J3033" i="3" s="1"/>
  <c r="W3119" i="4"/>
  <c r="H3048" i="3" s="1"/>
  <c r="Y3119" i="4"/>
  <c r="J3048" i="3" s="1"/>
  <c r="T3120" i="4"/>
  <c r="E3049" i="3" s="1"/>
  <c r="V3120" i="4"/>
  <c r="G3049" i="3" s="1"/>
  <c r="X3124" i="4"/>
  <c r="I3053" i="3" s="1"/>
  <c r="W3127" i="4"/>
  <c r="H3056" i="3" s="1"/>
  <c r="Y3127" i="4"/>
  <c r="J3056" i="3" s="1"/>
  <c r="T3128" i="4"/>
  <c r="E3057" i="3" s="1"/>
  <c r="V3128" i="4"/>
  <c r="G3057" i="3" s="1"/>
  <c r="X3132" i="4"/>
  <c r="I3061" i="3" s="1"/>
  <c r="W3135" i="4"/>
  <c r="H3065" i="3" s="1"/>
  <c r="Y3135" i="4"/>
  <c r="J3065" i="3" s="1"/>
  <c r="T3136" i="4"/>
  <c r="E3062" i="3" s="1"/>
  <c r="V3136" i="4"/>
  <c r="G3062" i="3" s="1"/>
  <c r="X3140" i="4"/>
  <c r="I3069" i="3" s="1"/>
  <c r="W3143" i="4"/>
  <c r="H3072" i="3" s="1"/>
  <c r="Y3143" i="4"/>
  <c r="J3072" i="3" s="1"/>
  <c r="T3144" i="4"/>
  <c r="E3073" i="3" s="1"/>
  <c r="V3144" i="4"/>
  <c r="G3073" i="3" s="1"/>
  <c r="X3148" i="4"/>
  <c r="I3077" i="3" s="1"/>
  <c r="W3151" i="4"/>
  <c r="H3080" i="3" s="1"/>
  <c r="Y3151" i="4"/>
  <c r="J3080" i="3" s="1"/>
  <c r="T3152" i="4"/>
  <c r="E3081" i="3" s="1"/>
  <c r="V3152" i="4"/>
  <c r="G3081" i="3" s="1"/>
  <c r="X3156" i="4"/>
  <c r="I3085" i="3" s="1"/>
  <c r="W3159" i="4"/>
  <c r="H3088" i="3" s="1"/>
  <c r="Y3159" i="4"/>
  <c r="J3088" i="3" s="1"/>
  <c r="W3161" i="4"/>
  <c r="H3090" i="3" s="1"/>
  <c r="Y3161" i="4"/>
  <c r="J3090" i="3" s="1"/>
  <c r="W3163" i="4"/>
  <c r="Y3163" i="4"/>
  <c r="J3092" i="3" s="1"/>
  <c r="W3165" i="4"/>
  <c r="H3094" i="3" s="1"/>
  <c r="Y3165" i="4"/>
  <c r="J3094" i="3" s="1"/>
  <c r="T3171" i="4"/>
  <c r="E3100" i="3" s="1"/>
  <c r="X3173" i="4"/>
  <c r="I3102" i="3" s="1"/>
  <c r="W3174" i="4"/>
  <c r="H3103" i="3" s="1"/>
  <c r="W3175" i="4"/>
  <c r="H3104" i="3" s="1"/>
  <c r="Y3176" i="4"/>
  <c r="J3105" i="3" s="1"/>
  <c r="Y3179" i="4"/>
  <c r="J3108" i="3" s="1"/>
  <c r="T3181" i="4"/>
  <c r="E3109" i="3" s="1"/>
  <c r="V3181" i="4"/>
  <c r="G3109" i="3" s="1"/>
  <c r="X3181" i="4"/>
  <c r="I3109" i="3" s="1"/>
  <c r="T3185" i="4"/>
  <c r="E3114" i="3" s="1"/>
  <c r="V3185" i="4"/>
  <c r="G3114" i="3" s="1"/>
  <c r="X3185" i="4"/>
  <c r="I3114" i="3" s="1"/>
  <c r="T3189" i="4"/>
  <c r="E3118" i="3" s="1"/>
  <c r="V3189" i="4"/>
  <c r="G3118" i="3" s="1"/>
  <c r="X3189" i="4"/>
  <c r="I3118" i="3" s="1"/>
  <c r="T3193" i="4"/>
  <c r="E3122" i="3" s="1"/>
  <c r="V3193" i="4"/>
  <c r="G3122" i="3" s="1"/>
  <c r="X3193" i="4"/>
  <c r="I3122" i="3" s="1"/>
  <c r="T3197" i="4"/>
  <c r="E3126" i="3" s="1"/>
  <c r="V3197" i="4"/>
  <c r="G3126" i="3" s="1"/>
  <c r="X3197" i="4"/>
  <c r="I3126" i="3" s="1"/>
  <c r="T3201" i="4"/>
  <c r="E3130" i="3" s="1"/>
  <c r="V3201" i="4"/>
  <c r="G3130" i="3" s="1"/>
  <c r="X3201" i="4"/>
  <c r="I3130" i="3" s="1"/>
  <c r="T3205" i="4"/>
  <c r="E3134" i="3" s="1"/>
  <c r="V3205" i="4"/>
  <c r="G3134" i="3" s="1"/>
  <c r="X3205" i="4"/>
  <c r="I3134" i="3" s="1"/>
  <c r="T3209" i="4"/>
  <c r="E3138" i="3" s="1"/>
  <c r="V3209" i="4"/>
  <c r="G3138" i="3" s="1"/>
  <c r="X3209" i="4"/>
  <c r="I3138" i="3" s="1"/>
  <c r="T3213" i="4"/>
  <c r="E3142" i="3" s="1"/>
  <c r="V3213" i="4"/>
  <c r="G3142" i="3" s="1"/>
  <c r="X3213" i="4"/>
  <c r="I3142" i="3" s="1"/>
  <c r="T3217" i="4"/>
  <c r="E3146" i="3" s="1"/>
  <c r="V3217" i="4"/>
  <c r="G3146" i="3" s="1"/>
  <c r="X3217" i="4"/>
  <c r="I3146" i="3" s="1"/>
  <c r="T3221" i="4"/>
  <c r="E3150" i="3" s="1"/>
  <c r="V3221" i="4"/>
  <c r="G3150" i="3" s="1"/>
  <c r="X3221" i="4"/>
  <c r="I3150" i="3" s="1"/>
  <c r="T3225" i="4"/>
  <c r="E3154" i="3" s="1"/>
  <c r="V3225" i="4"/>
  <c r="G3154" i="3" s="1"/>
  <c r="X3225" i="4"/>
  <c r="I3154" i="3" s="1"/>
  <c r="X3125" i="4"/>
  <c r="I3054" i="3" s="1"/>
  <c r="W3128" i="4"/>
  <c r="H3057" i="3" s="1"/>
  <c r="Y3128" i="4"/>
  <c r="J3057" i="3" s="1"/>
  <c r="T3129" i="4"/>
  <c r="E3058" i="3" s="1"/>
  <c r="V3129" i="4"/>
  <c r="G3058" i="3" s="1"/>
  <c r="X3133" i="4"/>
  <c r="I3063" i="3" s="1"/>
  <c r="W3136" i="4"/>
  <c r="H3062" i="3" s="1"/>
  <c r="Y3136" i="4"/>
  <c r="J3062" i="3" s="1"/>
  <c r="T3137" i="4"/>
  <c r="E3066" i="3" s="1"/>
  <c r="V3137" i="4"/>
  <c r="G3066" i="3" s="1"/>
  <c r="X3141" i="4"/>
  <c r="I3070" i="3" s="1"/>
  <c r="W3144" i="4"/>
  <c r="H3073" i="3" s="1"/>
  <c r="Y3144" i="4"/>
  <c r="J3073" i="3" s="1"/>
  <c r="T3145" i="4"/>
  <c r="E3074" i="3" s="1"/>
  <c r="V3145" i="4"/>
  <c r="G3074" i="3" s="1"/>
  <c r="X3149" i="4"/>
  <c r="I3078" i="3" s="1"/>
  <c r="W3152" i="4"/>
  <c r="H3081" i="3" s="1"/>
  <c r="Y3152" i="4"/>
  <c r="J3081" i="3" s="1"/>
  <c r="T3153" i="4"/>
  <c r="E3082" i="3" s="1"/>
  <c r="V3153" i="4"/>
  <c r="G3082" i="3" s="1"/>
  <c r="X3157" i="4"/>
  <c r="I3086" i="3" s="1"/>
  <c r="U3172" i="4"/>
  <c r="F3101" i="3" s="1"/>
  <c r="W3172" i="4"/>
  <c r="H3101" i="3" s="1"/>
  <c r="X3174" i="4"/>
  <c r="I3103" i="3" s="1"/>
  <c r="Y3177" i="4"/>
  <c r="J3106" i="3" s="1"/>
  <c r="T3179" i="4"/>
  <c r="E3108" i="3" s="1"/>
  <c r="V3179" i="4"/>
  <c r="G3108" i="3" s="1"/>
  <c r="U3182" i="4"/>
  <c r="F3112" i="3" s="1"/>
  <c r="W3182" i="4"/>
  <c r="H3112" i="3" s="1"/>
  <c r="Y3182" i="4"/>
  <c r="J3112" i="3" s="1"/>
  <c r="U3186" i="4"/>
  <c r="F3115" i="3" s="1"/>
  <c r="W3186" i="4"/>
  <c r="H3115" i="3" s="1"/>
  <c r="Y3186" i="4"/>
  <c r="J3115" i="3" s="1"/>
  <c r="U3190" i="4"/>
  <c r="F3119" i="3" s="1"/>
  <c r="W3190" i="4"/>
  <c r="H3119" i="3" s="1"/>
  <c r="Y3190" i="4"/>
  <c r="J3119" i="3" s="1"/>
  <c r="U3194" i="4"/>
  <c r="F3123" i="3" s="1"/>
  <c r="W3194" i="4"/>
  <c r="H3123" i="3" s="1"/>
  <c r="Y3194" i="4"/>
  <c r="J3123" i="3" s="1"/>
  <c r="U3198" i="4"/>
  <c r="F3127" i="3" s="1"/>
  <c r="W3198" i="4"/>
  <c r="H3127" i="3" s="1"/>
  <c r="Y3198" i="4"/>
  <c r="J3127" i="3" s="1"/>
  <c r="U3202" i="4"/>
  <c r="F3131" i="3" s="1"/>
  <c r="W3202" i="4"/>
  <c r="H3131" i="3" s="1"/>
  <c r="Y3202" i="4"/>
  <c r="J3131" i="3" s="1"/>
  <c r="U3206" i="4"/>
  <c r="F3135" i="3" s="1"/>
  <c r="W3206" i="4"/>
  <c r="H3135" i="3" s="1"/>
  <c r="Y3206" i="4"/>
  <c r="J3135" i="3" s="1"/>
  <c r="U3210" i="4"/>
  <c r="F3139" i="3" s="1"/>
  <c r="W3210" i="4"/>
  <c r="H3139" i="3" s="1"/>
  <c r="Y3210" i="4"/>
  <c r="J3139" i="3" s="1"/>
  <c r="U3214" i="4"/>
  <c r="F3143" i="3" s="1"/>
  <c r="W3214" i="4"/>
  <c r="H3143" i="3" s="1"/>
  <c r="Y3214" i="4"/>
  <c r="J3143" i="3" s="1"/>
  <c r="U3218" i="4"/>
  <c r="F3147" i="3" s="1"/>
  <c r="W3218" i="4"/>
  <c r="H3147" i="3" s="1"/>
  <c r="Y3218" i="4"/>
  <c r="J3147" i="3" s="1"/>
  <c r="U3222" i="4"/>
  <c r="F3151" i="3" s="1"/>
  <c r="W3222" i="4"/>
  <c r="H3151" i="3" s="1"/>
  <c r="Y3222" i="4"/>
  <c r="J3151" i="3" s="1"/>
  <c r="U3226" i="4"/>
  <c r="F3155" i="3" s="1"/>
  <c r="W3226" i="4"/>
  <c r="H3155" i="3" s="1"/>
  <c r="Y3226" i="4"/>
  <c r="J3155" i="3" s="1"/>
  <c r="U3230" i="4"/>
  <c r="F3159" i="3" s="1"/>
  <c r="W3230" i="4"/>
  <c r="H3159" i="3" s="1"/>
  <c r="Y3230" i="4"/>
  <c r="J3159" i="3" s="1"/>
  <c r="V3116" i="4"/>
  <c r="G3045" i="3" s="1"/>
  <c r="X3120" i="4"/>
  <c r="I3049" i="3" s="1"/>
  <c r="W3123" i="4"/>
  <c r="H3052" i="3" s="1"/>
  <c r="Y3123" i="4"/>
  <c r="J3052" i="3" s="1"/>
  <c r="T3124" i="4"/>
  <c r="E3053" i="3" s="1"/>
  <c r="V3124" i="4"/>
  <c r="G3053" i="3" s="1"/>
  <c r="X3128" i="4"/>
  <c r="I3057" i="3" s="1"/>
  <c r="W3131" i="4"/>
  <c r="H3060" i="3" s="1"/>
  <c r="Y3131" i="4"/>
  <c r="J3060" i="3" s="1"/>
  <c r="T3132" i="4"/>
  <c r="E3061" i="3" s="1"/>
  <c r="V3132" i="4"/>
  <c r="G3061" i="3" s="1"/>
  <c r="X3136" i="4"/>
  <c r="I3062" i="3" s="1"/>
  <c r="W3139" i="4"/>
  <c r="H3068" i="3" s="1"/>
  <c r="Y3139" i="4"/>
  <c r="J3068" i="3" s="1"/>
  <c r="T3140" i="4"/>
  <c r="E3069" i="3" s="1"/>
  <c r="V3140" i="4"/>
  <c r="G3069" i="3" s="1"/>
  <c r="X3144" i="4"/>
  <c r="I3073" i="3" s="1"/>
  <c r="W3147" i="4"/>
  <c r="H3076" i="3" s="1"/>
  <c r="Y3147" i="4"/>
  <c r="J3076" i="3" s="1"/>
  <c r="T3148" i="4"/>
  <c r="E3077" i="3" s="1"/>
  <c r="V3148" i="4"/>
  <c r="G3077" i="3" s="1"/>
  <c r="X3152" i="4"/>
  <c r="I3081" i="3" s="1"/>
  <c r="W3155" i="4"/>
  <c r="H3084" i="3" s="1"/>
  <c r="Y3155" i="4"/>
  <c r="J3084" i="3" s="1"/>
  <c r="T3156" i="4"/>
  <c r="E3085" i="3" s="1"/>
  <c r="V3156" i="4"/>
  <c r="G3085" i="3" s="1"/>
  <c r="W3160" i="4"/>
  <c r="H3089" i="3" s="1"/>
  <c r="Y3160" i="4"/>
  <c r="J3089" i="3" s="1"/>
  <c r="W3162" i="4"/>
  <c r="Y3162" i="4"/>
  <c r="J3091" i="3" s="1"/>
  <c r="W3164" i="4"/>
  <c r="H3093" i="3" s="1"/>
  <c r="Y3164" i="4"/>
  <c r="J3093" i="3" s="1"/>
  <c r="W3169" i="4"/>
  <c r="H3098" i="3" s="1"/>
  <c r="X3171" i="4"/>
  <c r="I3100" i="3" s="1"/>
  <c r="V3172" i="4"/>
  <c r="G3101" i="3" s="1"/>
  <c r="V3173" i="4"/>
  <c r="G3102" i="3" s="1"/>
  <c r="Y3174" i="4"/>
  <c r="J3103" i="3" s="1"/>
  <c r="U3176" i="4"/>
  <c r="F3105" i="3" s="1"/>
  <c r="W3176" i="4"/>
  <c r="H3105" i="3" s="1"/>
  <c r="T3183" i="4"/>
  <c r="E3111" i="3" s="1"/>
  <c r="V3183" i="4"/>
  <c r="G3111" i="3" s="1"/>
  <c r="X3183" i="4"/>
  <c r="I3111" i="3" s="1"/>
  <c r="T3187" i="4"/>
  <c r="E3116" i="3" s="1"/>
  <c r="V3187" i="4"/>
  <c r="G3116" i="3" s="1"/>
  <c r="X3187" i="4"/>
  <c r="I3116" i="3" s="1"/>
  <c r="T3191" i="4"/>
  <c r="E3120" i="3" s="1"/>
  <c r="V3191" i="4"/>
  <c r="G3120" i="3" s="1"/>
  <c r="X3191" i="4"/>
  <c r="I3120" i="3" s="1"/>
  <c r="T3195" i="4"/>
  <c r="E3124" i="3" s="1"/>
  <c r="V3195" i="4"/>
  <c r="G3124" i="3" s="1"/>
  <c r="X3195" i="4"/>
  <c r="I3124" i="3" s="1"/>
  <c r="T3199" i="4"/>
  <c r="E3128" i="3" s="1"/>
  <c r="V3199" i="4"/>
  <c r="G3128" i="3" s="1"/>
  <c r="X3199" i="4"/>
  <c r="I3128" i="3" s="1"/>
  <c r="T3203" i="4"/>
  <c r="E3132" i="3" s="1"/>
  <c r="V3203" i="4"/>
  <c r="G3132" i="3" s="1"/>
  <c r="X3203" i="4"/>
  <c r="I3132" i="3" s="1"/>
  <c r="T3207" i="4"/>
  <c r="E3136" i="3" s="1"/>
  <c r="V3207" i="4"/>
  <c r="G3136" i="3" s="1"/>
  <c r="X3207" i="4"/>
  <c r="I3136" i="3" s="1"/>
  <c r="T3211" i="4"/>
  <c r="E3140" i="3" s="1"/>
  <c r="V3211" i="4"/>
  <c r="G3140" i="3" s="1"/>
  <c r="X3211" i="4"/>
  <c r="I3140" i="3" s="1"/>
  <c r="T3215" i="4"/>
  <c r="E3144" i="3" s="1"/>
  <c r="V3215" i="4"/>
  <c r="G3144" i="3" s="1"/>
  <c r="X3215" i="4"/>
  <c r="I3144" i="3" s="1"/>
  <c r="T3219" i="4"/>
  <c r="E3148" i="3" s="1"/>
  <c r="V3219" i="4"/>
  <c r="G3148" i="3" s="1"/>
  <c r="X3219" i="4"/>
  <c r="I3148" i="3" s="1"/>
  <c r="T3223" i="4"/>
  <c r="E3152" i="3" s="1"/>
  <c r="V3223" i="4"/>
  <c r="G3152" i="3" s="1"/>
  <c r="X3223" i="4"/>
  <c r="I3152" i="3" s="1"/>
  <c r="X3131" i="4"/>
  <c r="I3060" i="3" s="1"/>
  <c r="W3134" i="4"/>
  <c r="H3064" i="3" s="1"/>
  <c r="T3135" i="4"/>
  <c r="E3065" i="3" s="1"/>
  <c r="X3139" i="4"/>
  <c r="I3068" i="3" s="1"/>
  <c r="W3142" i="4"/>
  <c r="H3071" i="3" s="1"/>
  <c r="T3143" i="4"/>
  <c r="E3072" i="3" s="1"/>
  <c r="X3147" i="4"/>
  <c r="I3076" i="3" s="1"/>
  <c r="W3150" i="4"/>
  <c r="H3079" i="3" s="1"/>
  <c r="T3151" i="4"/>
  <c r="E3080" i="3" s="1"/>
  <c r="X3155" i="4"/>
  <c r="I3084" i="3" s="1"/>
  <c r="W3158" i="4"/>
  <c r="H3087" i="3" s="1"/>
  <c r="T3159" i="4"/>
  <c r="E3088" i="3" s="1"/>
  <c r="X3160" i="4"/>
  <c r="I3089" i="3" s="1"/>
  <c r="T3161" i="4"/>
  <c r="E3090" i="3" s="1"/>
  <c r="X3162" i="4"/>
  <c r="I3091" i="3" s="1"/>
  <c r="T3163" i="4"/>
  <c r="E3092" i="3" s="1"/>
  <c r="X3164" i="4"/>
  <c r="I3093" i="3" s="1"/>
  <c r="T3165" i="4"/>
  <c r="E3094" i="3" s="1"/>
  <c r="X3166" i="4"/>
  <c r="I3095" i="3" s="1"/>
  <c r="T3167" i="4"/>
  <c r="E3096" i="3" s="1"/>
  <c r="Y3168" i="4"/>
  <c r="V3169" i="4"/>
  <c r="G3098" i="3" s="1"/>
  <c r="W3170" i="4"/>
  <c r="H3099" i="3" s="1"/>
  <c r="Y3171" i="4"/>
  <c r="J3100" i="3" s="1"/>
  <c r="V3174" i="4"/>
  <c r="G3103" i="3" s="1"/>
  <c r="X3175" i="4"/>
  <c r="I3104" i="3" s="1"/>
  <c r="X3178" i="4"/>
  <c r="I3107" i="3" s="1"/>
  <c r="Y3181" i="4"/>
  <c r="J3109" i="3" s="1"/>
  <c r="U3183" i="4"/>
  <c r="F3111" i="3" s="1"/>
  <c r="Y3183" i="4"/>
  <c r="J3111" i="3" s="1"/>
  <c r="U3187" i="4"/>
  <c r="F3116" i="3" s="1"/>
  <c r="Y3187" i="4"/>
  <c r="J3116" i="3" s="1"/>
  <c r="U3191" i="4"/>
  <c r="F3120" i="3" s="1"/>
  <c r="Y3191" i="4"/>
  <c r="J3120" i="3" s="1"/>
  <c r="U3195" i="4"/>
  <c r="F3124" i="3" s="1"/>
  <c r="Y3195" i="4"/>
  <c r="J3124" i="3" s="1"/>
  <c r="U3199" i="4"/>
  <c r="F3128" i="3" s="1"/>
  <c r="Y3199" i="4"/>
  <c r="J3128" i="3" s="1"/>
  <c r="U3203" i="4"/>
  <c r="F3132" i="3" s="1"/>
  <c r="Y3203" i="4"/>
  <c r="J3132" i="3" s="1"/>
  <c r="U3207" i="4"/>
  <c r="F3136" i="3" s="1"/>
  <c r="Y3207" i="4"/>
  <c r="J3136" i="3" s="1"/>
  <c r="U3211" i="4"/>
  <c r="F3140" i="3" s="1"/>
  <c r="Y3211" i="4"/>
  <c r="J3140" i="3" s="1"/>
  <c r="U3215" i="4"/>
  <c r="F3144" i="3" s="1"/>
  <c r="Y3215" i="4"/>
  <c r="J3144" i="3" s="1"/>
  <c r="U3219" i="4"/>
  <c r="F3148" i="3" s="1"/>
  <c r="Y3219" i="4"/>
  <c r="J3148" i="3" s="1"/>
  <c r="U3223" i="4"/>
  <c r="F3152" i="3" s="1"/>
  <c r="Y3223" i="4"/>
  <c r="J3152" i="3" s="1"/>
  <c r="U3227" i="4"/>
  <c r="F3156" i="3" s="1"/>
  <c r="Y3227" i="4"/>
  <c r="J3156" i="3" s="1"/>
  <c r="U3231" i="4"/>
  <c r="F3160" i="3" s="1"/>
  <c r="Y3231" i="4"/>
  <c r="J3160" i="3" s="1"/>
  <c r="W3129" i="4"/>
  <c r="H3058" i="3" s="1"/>
  <c r="T3130" i="4"/>
  <c r="E3059" i="3" s="1"/>
  <c r="X3134" i="4"/>
  <c r="I3064" i="3" s="1"/>
  <c r="W3137" i="4"/>
  <c r="H3066" i="3" s="1"/>
  <c r="T3138" i="4"/>
  <c r="E3067" i="3" s="1"/>
  <c r="X3142" i="4"/>
  <c r="I3071" i="3" s="1"/>
  <c r="W3145" i="4"/>
  <c r="H3074" i="3" s="1"/>
  <c r="T3146" i="4"/>
  <c r="E3075" i="3" s="1"/>
  <c r="X3150" i="4"/>
  <c r="I3079" i="3" s="1"/>
  <c r="W3153" i="4"/>
  <c r="H3082" i="3" s="1"/>
  <c r="T3154" i="4"/>
  <c r="E3083" i="3" s="1"/>
  <c r="X3158" i="4"/>
  <c r="I3087" i="3" s="1"/>
  <c r="Y3166" i="4"/>
  <c r="J3095" i="3" s="1"/>
  <c r="T3170" i="4"/>
  <c r="E3099" i="3" s="1"/>
  <c r="X3172" i="4"/>
  <c r="I3101" i="3" s="1"/>
  <c r="Y3175" i="4"/>
  <c r="J3104" i="3" s="1"/>
  <c r="Y3178" i="4"/>
  <c r="J3107" i="3" s="1"/>
  <c r="U3180" i="4"/>
  <c r="F3110" i="3" s="1"/>
  <c r="T3184" i="4"/>
  <c r="E3113" i="3" s="1"/>
  <c r="X3184" i="4"/>
  <c r="I3113" i="3" s="1"/>
  <c r="T3188" i="4"/>
  <c r="E3117" i="3" s="1"/>
  <c r="X3188" i="4"/>
  <c r="I3117" i="3" s="1"/>
  <c r="T3192" i="4"/>
  <c r="E3121" i="3" s="1"/>
  <c r="X3192" i="4"/>
  <c r="I3121" i="3" s="1"/>
  <c r="T3196" i="4"/>
  <c r="E3125" i="3" s="1"/>
  <c r="X3196" i="4"/>
  <c r="I3125" i="3" s="1"/>
  <c r="T3200" i="4"/>
  <c r="E3129" i="3" s="1"/>
  <c r="X3200" i="4"/>
  <c r="I3129" i="3" s="1"/>
  <c r="T3204" i="4"/>
  <c r="E3133" i="3" s="1"/>
  <c r="X3204" i="4"/>
  <c r="I3133" i="3" s="1"/>
  <c r="T3208" i="4"/>
  <c r="E3137" i="3" s="1"/>
  <c r="X3208" i="4"/>
  <c r="I3137" i="3" s="1"/>
  <c r="T3212" i="4"/>
  <c r="E3141" i="3" s="1"/>
  <c r="X3212" i="4"/>
  <c r="I3141" i="3" s="1"/>
  <c r="T3216" i="4"/>
  <c r="E3145" i="3" s="1"/>
  <c r="X3216" i="4"/>
  <c r="I3145" i="3" s="1"/>
  <c r="T3220" i="4"/>
  <c r="E3149" i="3" s="1"/>
  <c r="X3220" i="4"/>
  <c r="I3149" i="3" s="1"/>
  <c r="T3224" i="4"/>
  <c r="E3153" i="3" s="1"/>
  <c r="X3224" i="4"/>
  <c r="I3153" i="3" s="1"/>
  <c r="T3228" i="4"/>
  <c r="E3157" i="3" s="1"/>
  <c r="X3228" i="4"/>
  <c r="I3157" i="3" s="1"/>
  <c r="W3116" i="4"/>
  <c r="H3045" i="3" s="1"/>
  <c r="Y3116" i="4"/>
  <c r="J3045" i="3" s="1"/>
  <c r="T3117" i="4"/>
  <c r="E3046" i="3" s="1"/>
  <c r="V3117" i="4"/>
  <c r="G3046" i="3" s="1"/>
  <c r="X3121" i="4"/>
  <c r="I3050" i="3" s="1"/>
  <c r="W3124" i="4"/>
  <c r="H3053" i="3" s="1"/>
  <c r="Y3124" i="4"/>
  <c r="J3053" i="3" s="1"/>
  <c r="T3125" i="4"/>
  <c r="E3054" i="3" s="1"/>
  <c r="V3125" i="4"/>
  <c r="G3054" i="3" s="1"/>
  <c r="X3129" i="4"/>
  <c r="I3058" i="3" s="1"/>
  <c r="W3132" i="4"/>
  <c r="H3061" i="3" s="1"/>
  <c r="Y3132" i="4"/>
  <c r="J3061" i="3" s="1"/>
  <c r="T3133" i="4"/>
  <c r="E3063" i="3" s="1"/>
  <c r="V3133" i="4"/>
  <c r="G3063" i="3" s="1"/>
  <c r="X3137" i="4"/>
  <c r="I3066" i="3" s="1"/>
  <c r="W3140" i="4"/>
  <c r="H3069" i="3" s="1"/>
  <c r="Y3140" i="4"/>
  <c r="J3069" i="3" s="1"/>
  <c r="T3141" i="4"/>
  <c r="E3070" i="3" s="1"/>
  <c r="V3141" i="4"/>
  <c r="G3070" i="3" s="1"/>
  <c r="X3145" i="4"/>
  <c r="I3074" i="3" s="1"/>
  <c r="W3148" i="4"/>
  <c r="H3077" i="3" s="1"/>
  <c r="Y3148" i="4"/>
  <c r="J3077" i="3" s="1"/>
  <c r="T3149" i="4"/>
  <c r="E3078" i="3" s="1"/>
  <c r="V3149" i="4"/>
  <c r="G3078" i="3" s="1"/>
  <c r="X3153" i="4"/>
  <c r="I3082" i="3" s="1"/>
  <c r="W3156" i="4"/>
  <c r="H3085" i="3" s="1"/>
  <c r="Y3156" i="4"/>
  <c r="J3085" i="3" s="1"/>
  <c r="T3157" i="4"/>
  <c r="E3086" i="3" s="1"/>
  <c r="V3157" i="4"/>
  <c r="G3086" i="3" s="1"/>
  <c r="Y3170" i="4"/>
  <c r="J3099" i="3" s="1"/>
  <c r="Y3172" i="4"/>
  <c r="J3101" i="3" s="1"/>
  <c r="X3176" i="4"/>
  <c r="I3105" i="3" s="1"/>
  <c r="V3178" i="4"/>
  <c r="G3107" i="3" s="1"/>
  <c r="X3179" i="4"/>
  <c r="I3108" i="3" s="1"/>
  <c r="U3184" i="4"/>
  <c r="F3113" i="3" s="1"/>
  <c r="W3184" i="4"/>
  <c r="H3113" i="3" s="1"/>
  <c r="Y3184" i="4"/>
  <c r="J3113" i="3" s="1"/>
  <c r="U3188" i="4"/>
  <c r="F3117" i="3" s="1"/>
  <c r="W3188" i="4"/>
  <c r="H3117" i="3" s="1"/>
  <c r="Y3188" i="4"/>
  <c r="J3117" i="3" s="1"/>
  <c r="U3192" i="4"/>
  <c r="F3121" i="3" s="1"/>
  <c r="W3192" i="4"/>
  <c r="H3121" i="3" s="1"/>
  <c r="Y3192" i="4"/>
  <c r="J3121" i="3" s="1"/>
  <c r="U3196" i="4"/>
  <c r="F3125" i="3" s="1"/>
  <c r="W3196" i="4"/>
  <c r="H3125" i="3" s="1"/>
  <c r="Y3196" i="4"/>
  <c r="J3125" i="3" s="1"/>
  <c r="U3200" i="4"/>
  <c r="F3129" i="3" s="1"/>
  <c r="W3200" i="4"/>
  <c r="H3129" i="3" s="1"/>
  <c r="Y3200" i="4"/>
  <c r="J3129" i="3" s="1"/>
  <c r="U3204" i="4"/>
  <c r="F3133" i="3" s="1"/>
  <c r="W3204" i="4"/>
  <c r="H3133" i="3" s="1"/>
  <c r="Y3204" i="4"/>
  <c r="J3133" i="3" s="1"/>
  <c r="U3208" i="4"/>
  <c r="F3137" i="3" s="1"/>
  <c r="W3208" i="4"/>
  <c r="H3137" i="3" s="1"/>
  <c r="Y3208" i="4"/>
  <c r="J3137" i="3" s="1"/>
  <c r="U3212" i="4"/>
  <c r="F3141" i="3" s="1"/>
  <c r="W3212" i="4"/>
  <c r="H3141" i="3" s="1"/>
  <c r="Y3212" i="4"/>
  <c r="J3141" i="3" s="1"/>
  <c r="U3216" i="4"/>
  <c r="F3145" i="3" s="1"/>
  <c r="W3216" i="4"/>
  <c r="H3145" i="3" s="1"/>
  <c r="Y3216" i="4"/>
  <c r="J3145" i="3" s="1"/>
  <c r="U3220" i="4"/>
  <c r="F3149" i="3" s="1"/>
  <c r="W3220" i="4"/>
  <c r="H3149" i="3" s="1"/>
  <c r="Y3220" i="4"/>
  <c r="J3149" i="3" s="1"/>
  <c r="U3224" i="4"/>
  <c r="F3153" i="3" s="1"/>
  <c r="W3224" i="4"/>
  <c r="H3153" i="3" s="1"/>
  <c r="T3229" i="4"/>
  <c r="E3158" i="3" s="1"/>
  <c r="V3229" i="4"/>
  <c r="G3158" i="3" s="1"/>
  <c r="X3229" i="4"/>
  <c r="I3158" i="3" s="1"/>
  <c r="T3233" i="4"/>
  <c r="E3162" i="3" s="1"/>
  <c r="V3233" i="4"/>
  <c r="G3162" i="3" s="1"/>
  <c r="X3233" i="4"/>
  <c r="I3162" i="3" s="1"/>
  <c r="T3237" i="4"/>
  <c r="E3166" i="3" s="1"/>
  <c r="V3237" i="4"/>
  <c r="G3166" i="3" s="1"/>
  <c r="X3237" i="4"/>
  <c r="I3166" i="3" s="1"/>
  <c r="T3241" i="4"/>
  <c r="E3170" i="3" s="1"/>
  <c r="V3241" i="4"/>
  <c r="G3170" i="3" s="1"/>
  <c r="X3241" i="4"/>
  <c r="I3170" i="3" s="1"/>
  <c r="T3245" i="4"/>
  <c r="E3174" i="3" s="1"/>
  <c r="V3245" i="4"/>
  <c r="G3174" i="3" s="1"/>
  <c r="X3245" i="4"/>
  <c r="I3174" i="3" s="1"/>
  <c r="T3249" i="4"/>
  <c r="E3178" i="3" s="1"/>
  <c r="V3249" i="4"/>
  <c r="G3178" i="3" s="1"/>
  <c r="X3249" i="4"/>
  <c r="I3178" i="3" s="1"/>
  <c r="T3253" i="4"/>
  <c r="E1610" i="3" s="1"/>
  <c r="V3253" i="4"/>
  <c r="G1610" i="3" s="1"/>
  <c r="X3253" i="4"/>
  <c r="I1610" i="3" s="1"/>
  <c r="T3257" i="4"/>
  <c r="E1614" i="3" s="1"/>
  <c r="V3257" i="4"/>
  <c r="G1614" i="3" s="1"/>
  <c r="X3257" i="4"/>
  <c r="I1614" i="3" s="1"/>
  <c r="T3261" i="4"/>
  <c r="E1618" i="3" s="1"/>
  <c r="V3261" i="4"/>
  <c r="G1618" i="3" s="1"/>
  <c r="X3261" i="4"/>
  <c r="I1618" i="3" s="1"/>
  <c r="T3265" i="4"/>
  <c r="E1622" i="3" s="1"/>
  <c r="V3265" i="4"/>
  <c r="G1622" i="3" s="1"/>
  <c r="X3265" i="4"/>
  <c r="I1622" i="3" s="1"/>
  <c r="T3269" i="4"/>
  <c r="E1626" i="3" s="1"/>
  <c r="V3269" i="4"/>
  <c r="G1626" i="3" s="1"/>
  <c r="X3269" i="4"/>
  <c r="I1626" i="3" s="1"/>
  <c r="T3273" i="4"/>
  <c r="E1630" i="3" s="1"/>
  <c r="V3273" i="4"/>
  <c r="G1630" i="3" s="1"/>
  <c r="X3273" i="4"/>
  <c r="I1630" i="3" s="1"/>
  <c r="T3277" i="4"/>
  <c r="E1634" i="3" s="1"/>
  <c r="V3277" i="4"/>
  <c r="G1634" i="3" s="1"/>
  <c r="X3277" i="4"/>
  <c r="I1634" i="3" s="1"/>
  <c r="T3281" i="4"/>
  <c r="E1638" i="3" s="1"/>
  <c r="V3281" i="4"/>
  <c r="G1638" i="3" s="1"/>
  <c r="X3281" i="4"/>
  <c r="I1638" i="3" s="1"/>
  <c r="T3285" i="4"/>
  <c r="E1642" i="3" s="1"/>
  <c r="V3285" i="4"/>
  <c r="G1642" i="3" s="1"/>
  <c r="X3285" i="4"/>
  <c r="I1642" i="3" s="1"/>
  <c r="T3289" i="4"/>
  <c r="E1646" i="3" s="1"/>
  <c r="V3289" i="4"/>
  <c r="G1646" i="3" s="1"/>
  <c r="X3289" i="4"/>
  <c r="I1646" i="3" s="1"/>
  <c r="T3293" i="4"/>
  <c r="E1650" i="3" s="1"/>
  <c r="V3293" i="4"/>
  <c r="G1650" i="3" s="1"/>
  <c r="X3293" i="4"/>
  <c r="I1650" i="3" s="1"/>
  <c r="T3297" i="4"/>
  <c r="E1658" i="3" s="1"/>
  <c r="V3297" i="4"/>
  <c r="G1658" i="3" s="1"/>
  <c r="X3297" i="4"/>
  <c r="I1658" i="3" s="1"/>
  <c r="T3301" i="4"/>
  <c r="E1662" i="3" s="1"/>
  <c r="V3301" i="4"/>
  <c r="G1662" i="3" s="1"/>
  <c r="X3301" i="4"/>
  <c r="I1662" i="3" s="1"/>
  <c r="T3305" i="4"/>
  <c r="E1666" i="3" s="1"/>
  <c r="V3305" i="4"/>
  <c r="G1666" i="3" s="1"/>
  <c r="X3305" i="4"/>
  <c r="I1666" i="3" s="1"/>
  <c r="T3309" i="4"/>
  <c r="E1670" i="3" s="1"/>
  <c r="V3309" i="4"/>
  <c r="G1670" i="3" s="1"/>
  <c r="X3309" i="4"/>
  <c r="I1670" i="3" s="1"/>
  <c r="T3313" i="4"/>
  <c r="E1674" i="3" s="1"/>
  <c r="V3313" i="4"/>
  <c r="G1674" i="3" s="1"/>
  <c r="X3313" i="4"/>
  <c r="I1674" i="3" s="1"/>
  <c r="V3316" i="4"/>
  <c r="G1677" i="3" s="1"/>
  <c r="T3317" i="4"/>
  <c r="E1678" i="3" s="1"/>
  <c r="X3317" i="4"/>
  <c r="I1678" i="3" s="1"/>
  <c r="T3321" i="4"/>
  <c r="E1682" i="3" s="1"/>
  <c r="V3321" i="4"/>
  <c r="G1682" i="3" s="1"/>
  <c r="X3321" i="4"/>
  <c r="I1682" i="3" s="1"/>
  <c r="T3325" i="4"/>
  <c r="E1686" i="3" s="1"/>
  <c r="V3325" i="4"/>
  <c r="G1686" i="3" s="1"/>
  <c r="X3325" i="4"/>
  <c r="I1686" i="3" s="1"/>
  <c r="T3329" i="4"/>
  <c r="E1690" i="3" s="1"/>
  <c r="V3329" i="4"/>
  <c r="G1690" i="3" s="1"/>
  <c r="X3329" i="4"/>
  <c r="I1690" i="3" s="1"/>
  <c r="T3333" i="4"/>
  <c r="E1693" i="3" s="1"/>
  <c r="V3333" i="4"/>
  <c r="G1693" i="3" s="1"/>
  <c r="X3333" i="4"/>
  <c r="I1693" i="3" s="1"/>
  <c r="T3337" i="4"/>
  <c r="E1697" i="3" s="1"/>
  <c r="V3337" i="4"/>
  <c r="G1697" i="3" s="1"/>
  <c r="X3337" i="4"/>
  <c r="I1697" i="3" s="1"/>
  <c r="Y3261" i="4"/>
  <c r="J1618" i="3" s="1"/>
  <c r="Y3265" i="4"/>
  <c r="J1622" i="3" s="1"/>
  <c r="Y3269" i="4"/>
  <c r="J1626" i="3" s="1"/>
  <c r="U3234" i="4"/>
  <c r="F3163" i="3" s="1"/>
  <c r="W3234" i="4"/>
  <c r="H3163" i="3" s="1"/>
  <c r="Y3234" i="4"/>
  <c r="J3163" i="3" s="1"/>
  <c r="U3238" i="4"/>
  <c r="F3167" i="3" s="1"/>
  <c r="W3238" i="4"/>
  <c r="H3167" i="3" s="1"/>
  <c r="Y3238" i="4"/>
  <c r="J3167" i="3" s="1"/>
  <c r="U3242" i="4"/>
  <c r="F3172" i="3" s="1"/>
  <c r="W3242" i="4"/>
  <c r="H3172" i="3" s="1"/>
  <c r="Y3242" i="4"/>
  <c r="J3172" i="3" s="1"/>
  <c r="U3246" i="4"/>
  <c r="F3175" i="3" s="1"/>
  <c r="W3246" i="4"/>
  <c r="H3175" i="3" s="1"/>
  <c r="Y3246" i="4"/>
  <c r="J3175" i="3" s="1"/>
  <c r="U3250" i="4"/>
  <c r="F3179" i="3" s="1"/>
  <c r="W3250" i="4"/>
  <c r="H3179" i="3" s="1"/>
  <c r="Y3250" i="4"/>
  <c r="J3179" i="3" s="1"/>
  <c r="U3254" i="4"/>
  <c r="F1611" i="3" s="1"/>
  <c r="W3254" i="4"/>
  <c r="H1611" i="3" s="1"/>
  <c r="Y3254" i="4"/>
  <c r="J1611" i="3" s="1"/>
  <c r="U3258" i="4"/>
  <c r="F1615" i="3" s="1"/>
  <c r="W3258" i="4"/>
  <c r="H1615" i="3" s="1"/>
  <c r="Y3258" i="4"/>
  <c r="J1615" i="3" s="1"/>
  <c r="U3262" i="4"/>
  <c r="F1619" i="3" s="1"/>
  <c r="W3262" i="4"/>
  <c r="H1619" i="3" s="1"/>
  <c r="Y3262" i="4"/>
  <c r="J1619" i="3" s="1"/>
  <c r="U3266" i="4"/>
  <c r="F1623" i="3" s="1"/>
  <c r="W3266" i="4"/>
  <c r="H1623" i="3" s="1"/>
  <c r="Y3266" i="4"/>
  <c r="J1623" i="3" s="1"/>
  <c r="U3270" i="4"/>
  <c r="F1627" i="3" s="1"/>
  <c r="W3270" i="4"/>
  <c r="H1627" i="3" s="1"/>
  <c r="Y3270" i="4"/>
  <c r="J1627" i="3" s="1"/>
  <c r="U3274" i="4"/>
  <c r="F1631" i="3" s="1"/>
  <c r="W3274" i="4"/>
  <c r="H1631" i="3" s="1"/>
  <c r="Y3274" i="4"/>
  <c r="J1631" i="3" s="1"/>
  <c r="U3278" i="4"/>
  <c r="F1635" i="3" s="1"/>
  <c r="W3278" i="4"/>
  <c r="H1635" i="3" s="1"/>
  <c r="Y3278" i="4"/>
  <c r="J1635" i="3" s="1"/>
  <c r="U3282" i="4"/>
  <c r="F1639" i="3" s="1"/>
  <c r="W3282" i="4"/>
  <c r="H1639" i="3" s="1"/>
  <c r="Y3282" i="4"/>
  <c r="J1639" i="3" s="1"/>
  <c r="U3286" i="4"/>
  <c r="F1643" i="3" s="1"/>
  <c r="W3286" i="4"/>
  <c r="H1643" i="3" s="1"/>
  <c r="Y3286" i="4"/>
  <c r="J1643" i="3" s="1"/>
  <c r="U3290" i="4"/>
  <c r="F1647" i="3" s="1"/>
  <c r="W3290" i="4"/>
  <c r="H1647" i="3" s="1"/>
  <c r="Y3290" i="4"/>
  <c r="J1647" i="3" s="1"/>
  <c r="U3294" i="4"/>
  <c r="F1651" i="3" s="1"/>
  <c r="W3294" i="4"/>
  <c r="H1651" i="3" s="1"/>
  <c r="Y3294" i="4"/>
  <c r="J1651" i="3" s="1"/>
  <c r="U3298" i="4"/>
  <c r="F1659" i="3" s="1"/>
  <c r="W3298" i="4"/>
  <c r="H1659" i="3" s="1"/>
  <c r="Y3298" i="4"/>
  <c r="J1659" i="3" s="1"/>
  <c r="U3302" i="4"/>
  <c r="F1663" i="3" s="1"/>
  <c r="W3302" i="4"/>
  <c r="H1663" i="3" s="1"/>
  <c r="Y3302" i="4"/>
  <c r="J1663" i="3" s="1"/>
  <c r="U3306" i="4"/>
  <c r="F1667" i="3" s="1"/>
  <c r="W3306" i="4"/>
  <c r="H1667" i="3" s="1"/>
  <c r="Y3306" i="4"/>
  <c r="J1667" i="3" s="1"/>
  <c r="U3310" i="4"/>
  <c r="F1671" i="3" s="1"/>
  <c r="W3310" i="4"/>
  <c r="H1671" i="3" s="1"/>
  <c r="Y3310" i="4"/>
  <c r="J1671" i="3" s="1"/>
  <c r="U3314" i="4"/>
  <c r="F1675" i="3" s="1"/>
  <c r="W3314" i="4"/>
  <c r="H1675" i="3" s="1"/>
  <c r="Y3314" i="4"/>
  <c r="J1675" i="3" s="1"/>
  <c r="U3318" i="4"/>
  <c r="F1679" i="3" s="1"/>
  <c r="W3318" i="4"/>
  <c r="H1679" i="3" s="1"/>
  <c r="Y3318" i="4"/>
  <c r="J1679" i="3" s="1"/>
  <c r="U3322" i="4"/>
  <c r="F1683" i="3" s="1"/>
  <c r="W3322" i="4"/>
  <c r="H1683" i="3" s="1"/>
  <c r="Y3322" i="4"/>
  <c r="J1683" i="3" s="1"/>
  <c r="U3326" i="4"/>
  <c r="F1687" i="3" s="1"/>
  <c r="W3326" i="4"/>
  <c r="H1687" i="3" s="1"/>
  <c r="Y3326" i="4"/>
  <c r="J1687" i="3" s="1"/>
  <c r="U3330" i="4"/>
  <c r="F1691" i="3" s="1"/>
  <c r="W3330" i="4"/>
  <c r="H1691" i="3" s="1"/>
  <c r="Y3330" i="4"/>
  <c r="J1691" i="3" s="1"/>
  <c r="U3334" i="4"/>
  <c r="F1694" i="3" s="1"/>
  <c r="W3334" i="4"/>
  <c r="H1694" i="3" s="1"/>
  <c r="Y3334" i="4"/>
  <c r="J1694" i="3" s="1"/>
  <c r="U3338" i="4"/>
  <c r="F1696" i="3" s="1"/>
  <c r="W3338" i="4"/>
  <c r="H1696" i="3" s="1"/>
  <c r="T3227" i="4"/>
  <c r="E3156" i="3" s="1"/>
  <c r="V3227" i="4"/>
  <c r="G3156" i="3" s="1"/>
  <c r="X3227" i="4"/>
  <c r="I3156" i="3" s="1"/>
  <c r="T3231" i="4"/>
  <c r="E3160" i="3" s="1"/>
  <c r="V3231" i="4"/>
  <c r="G3160" i="3" s="1"/>
  <c r="X3231" i="4"/>
  <c r="I3160" i="3" s="1"/>
  <c r="T3235" i="4"/>
  <c r="E3164" i="3" s="1"/>
  <c r="V3235" i="4"/>
  <c r="G3164" i="3" s="1"/>
  <c r="X3235" i="4"/>
  <c r="I3164" i="3" s="1"/>
  <c r="T3239" i="4"/>
  <c r="E3168" i="3" s="1"/>
  <c r="V3239" i="4"/>
  <c r="G3168" i="3" s="1"/>
  <c r="X3239" i="4"/>
  <c r="I3168" i="3" s="1"/>
  <c r="T3243" i="4"/>
  <c r="E3171" i="3" s="1"/>
  <c r="V3243" i="4"/>
  <c r="G3171" i="3" s="1"/>
  <c r="X3243" i="4"/>
  <c r="I3171" i="3" s="1"/>
  <c r="T3247" i="4"/>
  <c r="E3176" i="3" s="1"/>
  <c r="V3247" i="4"/>
  <c r="G3176" i="3" s="1"/>
  <c r="X3247" i="4"/>
  <c r="I3176" i="3" s="1"/>
  <c r="T3251" i="4"/>
  <c r="E1608" i="3" s="1"/>
  <c r="V3251" i="4"/>
  <c r="G1608" i="3" s="1"/>
  <c r="X3251" i="4"/>
  <c r="I1608" i="3" s="1"/>
  <c r="T3255" i="4"/>
  <c r="E1612" i="3" s="1"/>
  <c r="V3255" i="4"/>
  <c r="G1612" i="3" s="1"/>
  <c r="X3255" i="4"/>
  <c r="I1612" i="3" s="1"/>
  <c r="T3259" i="4"/>
  <c r="E1616" i="3" s="1"/>
  <c r="V3259" i="4"/>
  <c r="G1616" i="3" s="1"/>
  <c r="X3259" i="4"/>
  <c r="I1616" i="3" s="1"/>
  <c r="T3263" i="4"/>
  <c r="E1620" i="3" s="1"/>
  <c r="V3263" i="4"/>
  <c r="G1620" i="3" s="1"/>
  <c r="X3263" i="4"/>
  <c r="I1620" i="3" s="1"/>
  <c r="T3267" i="4"/>
  <c r="E1624" i="3" s="1"/>
  <c r="V3267" i="4"/>
  <c r="G1624" i="3" s="1"/>
  <c r="X3267" i="4"/>
  <c r="I1624" i="3" s="1"/>
  <c r="T3271" i="4"/>
  <c r="E1628" i="3" s="1"/>
  <c r="V3271" i="4"/>
  <c r="G1628" i="3" s="1"/>
  <c r="X3271" i="4"/>
  <c r="I1628" i="3" s="1"/>
  <c r="T3275" i="4"/>
  <c r="E1632" i="3" s="1"/>
  <c r="V3275" i="4"/>
  <c r="G1632" i="3" s="1"/>
  <c r="X3275" i="4"/>
  <c r="I1632" i="3" s="1"/>
  <c r="T3279" i="4"/>
  <c r="E1636" i="3" s="1"/>
  <c r="V3279" i="4"/>
  <c r="G1636" i="3" s="1"/>
  <c r="X3279" i="4"/>
  <c r="I1636" i="3" s="1"/>
  <c r="T3283" i="4"/>
  <c r="E1640" i="3" s="1"/>
  <c r="V3283" i="4"/>
  <c r="G1640" i="3" s="1"/>
  <c r="X3283" i="4"/>
  <c r="I1640" i="3" s="1"/>
  <c r="T3287" i="4"/>
  <c r="E1644" i="3" s="1"/>
  <c r="V3287" i="4"/>
  <c r="G1644" i="3" s="1"/>
  <c r="X3287" i="4"/>
  <c r="I1644" i="3" s="1"/>
  <c r="T3291" i="4"/>
  <c r="E1648" i="3" s="1"/>
  <c r="V3291" i="4"/>
  <c r="G1648" i="3" s="1"/>
  <c r="X3291" i="4"/>
  <c r="I1648" i="3" s="1"/>
  <c r="T3295" i="4"/>
  <c r="E1656" i="3" s="1"/>
  <c r="V3295" i="4"/>
  <c r="G1656" i="3" s="1"/>
  <c r="X3295" i="4"/>
  <c r="I1656" i="3" s="1"/>
  <c r="T3299" i="4"/>
  <c r="E1660" i="3" s="1"/>
  <c r="V3299" i="4"/>
  <c r="G1660" i="3" s="1"/>
  <c r="X3299" i="4"/>
  <c r="I1660" i="3" s="1"/>
  <c r="T3303" i="4"/>
  <c r="E1664" i="3" s="1"/>
  <c r="V3303" i="4"/>
  <c r="G1664" i="3" s="1"/>
  <c r="X3303" i="4"/>
  <c r="I1664" i="3" s="1"/>
  <c r="T3307" i="4"/>
  <c r="E1668" i="3" s="1"/>
  <c r="V3307" i="4"/>
  <c r="G1668" i="3" s="1"/>
  <c r="X3307" i="4"/>
  <c r="I1668" i="3" s="1"/>
  <c r="T3311" i="4"/>
  <c r="E1672" i="3" s="1"/>
  <c r="V3311" i="4"/>
  <c r="G1672" i="3" s="1"/>
  <c r="X3311" i="4"/>
  <c r="I1672" i="3" s="1"/>
  <c r="T3315" i="4"/>
  <c r="E1676" i="3" s="1"/>
  <c r="V3315" i="4"/>
  <c r="G1676" i="3" s="1"/>
  <c r="X3315" i="4"/>
  <c r="I1676" i="3" s="1"/>
  <c r="T3319" i="4"/>
  <c r="E1680" i="3" s="1"/>
  <c r="V3319" i="4"/>
  <c r="G1680" i="3" s="1"/>
  <c r="X3319" i="4"/>
  <c r="I1680" i="3" s="1"/>
  <c r="T3323" i="4"/>
  <c r="E1684" i="3" s="1"/>
  <c r="V3323" i="4"/>
  <c r="G1684" i="3" s="1"/>
  <c r="X3323" i="4"/>
  <c r="I1684" i="3" s="1"/>
  <c r="T3327" i="4"/>
  <c r="E1688" i="3" s="1"/>
  <c r="V3327" i="4"/>
  <c r="G1688" i="3" s="1"/>
  <c r="X3327" i="4"/>
  <c r="I1688" i="3" s="1"/>
  <c r="T3331" i="4"/>
  <c r="E1692" i="3" s="1"/>
  <c r="V3331" i="4"/>
  <c r="G1692" i="3" s="1"/>
  <c r="X3331" i="4"/>
  <c r="I1692" i="3" s="1"/>
  <c r="T3335" i="4"/>
  <c r="E1695" i="3" s="1"/>
  <c r="V3335" i="4"/>
  <c r="G1695" i="3" s="1"/>
  <c r="U3235" i="4"/>
  <c r="F3164" i="3" s="1"/>
  <c r="Y3235" i="4"/>
  <c r="J3164" i="3" s="1"/>
  <c r="U3239" i="4"/>
  <c r="F3168" i="3" s="1"/>
  <c r="Y3239" i="4"/>
  <c r="J3168" i="3" s="1"/>
  <c r="U3243" i="4"/>
  <c r="F3171" i="3" s="1"/>
  <c r="Y3243" i="4"/>
  <c r="J3171" i="3" s="1"/>
  <c r="U3247" i="4"/>
  <c r="F3176" i="3" s="1"/>
  <c r="Y3247" i="4"/>
  <c r="J3176" i="3" s="1"/>
  <c r="U3251" i="4"/>
  <c r="F1608" i="3" s="1"/>
  <c r="Y3251" i="4"/>
  <c r="J1608" i="3" s="1"/>
  <c r="U3255" i="4"/>
  <c r="F1612" i="3" s="1"/>
  <c r="Y3255" i="4"/>
  <c r="J1612" i="3" s="1"/>
  <c r="U3259" i="4"/>
  <c r="F1616" i="3" s="1"/>
  <c r="Y3259" i="4"/>
  <c r="J1616" i="3" s="1"/>
  <c r="U3263" i="4"/>
  <c r="F1620" i="3" s="1"/>
  <c r="Y3263" i="4"/>
  <c r="J1620" i="3" s="1"/>
  <c r="Y3267" i="4"/>
  <c r="J1624" i="3" s="1"/>
  <c r="Y3271" i="4"/>
  <c r="J1628" i="3" s="1"/>
  <c r="Y3275" i="4"/>
  <c r="J1632" i="3" s="1"/>
  <c r="U3279" i="4"/>
  <c r="F1636" i="3" s="1"/>
  <c r="Y3279" i="4"/>
  <c r="J1636" i="3" s="1"/>
  <c r="U3283" i="4"/>
  <c r="F1640" i="3" s="1"/>
  <c r="Y3283" i="4"/>
  <c r="J1640" i="3" s="1"/>
  <c r="U3287" i="4"/>
  <c r="F1644" i="3" s="1"/>
  <c r="Y3287" i="4"/>
  <c r="J1644" i="3" s="1"/>
  <c r="U3291" i="4"/>
  <c r="F1648" i="3" s="1"/>
  <c r="Y3291" i="4"/>
  <c r="J1648" i="3" s="1"/>
  <c r="U3295" i="4"/>
  <c r="F1656" i="3" s="1"/>
  <c r="Y3295" i="4"/>
  <c r="J1656" i="3" s="1"/>
  <c r="U3299" i="4"/>
  <c r="F1660" i="3" s="1"/>
  <c r="Y3299" i="4"/>
  <c r="J1660" i="3" s="1"/>
  <c r="U3303" i="4"/>
  <c r="F1664" i="3" s="1"/>
  <c r="Y3303" i="4"/>
  <c r="J1664" i="3" s="1"/>
  <c r="U3307" i="4"/>
  <c r="F1668" i="3" s="1"/>
  <c r="Y3307" i="4"/>
  <c r="J1668" i="3" s="1"/>
  <c r="U3311" i="4"/>
  <c r="F1672" i="3" s="1"/>
  <c r="Y3311" i="4"/>
  <c r="J1672" i="3" s="1"/>
  <c r="U3315" i="4"/>
  <c r="F1676" i="3" s="1"/>
  <c r="Y3315" i="4"/>
  <c r="J1676" i="3" s="1"/>
  <c r="U3319" i="4"/>
  <c r="F1680" i="3" s="1"/>
  <c r="Y3319" i="4"/>
  <c r="J1680" i="3" s="1"/>
  <c r="U3323" i="4"/>
  <c r="F1684" i="3" s="1"/>
  <c r="Y3323" i="4"/>
  <c r="J1684" i="3" s="1"/>
  <c r="U3327" i="4"/>
  <c r="F1688" i="3" s="1"/>
  <c r="Y3327" i="4"/>
  <c r="J1688" i="3" s="1"/>
  <c r="U3331" i="4"/>
  <c r="F1692" i="3" s="1"/>
  <c r="Y3331" i="4"/>
  <c r="J1692" i="3" s="1"/>
  <c r="U3335" i="4"/>
  <c r="F1695" i="3" s="1"/>
  <c r="Y3335" i="4"/>
  <c r="J1695" i="3" s="1"/>
  <c r="U3339" i="4"/>
  <c r="F1700" i="3" s="1"/>
  <c r="Y3339" i="4"/>
  <c r="J1700" i="3" s="1"/>
  <c r="T3232" i="4"/>
  <c r="E3161" i="3" s="1"/>
  <c r="X3232" i="4"/>
  <c r="I3161" i="3" s="1"/>
  <c r="T3236" i="4"/>
  <c r="E3165" i="3" s="1"/>
  <c r="X3236" i="4"/>
  <c r="I3165" i="3" s="1"/>
  <c r="T3240" i="4"/>
  <c r="E3169" i="3" s="1"/>
  <c r="X3240" i="4"/>
  <c r="I3169" i="3" s="1"/>
  <c r="T3244" i="4"/>
  <c r="E3173" i="3" s="1"/>
  <c r="X3244" i="4"/>
  <c r="I3173" i="3" s="1"/>
  <c r="T3248" i="4"/>
  <c r="E3177" i="3" s="1"/>
  <c r="X3248" i="4"/>
  <c r="I3177" i="3" s="1"/>
  <c r="T3252" i="4"/>
  <c r="E1609" i="3" s="1"/>
  <c r="X3252" i="4"/>
  <c r="I1609" i="3" s="1"/>
  <c r="T3256" i="4"/>
  <c r="E1613" i="3" s="1"/>
  <c r="X3256" i="4"/>
  <c r="I1613" i="3" s="1"/>
  <c r="T3260" i="4"/>
  <c r="E1617" i="3" s="1"/>
  <c r="X3260" i="4"/>
  <c r="I1617" i="3" s="1"/>
  <c r="T3264" i="4"/>
  <c r="E1621" i="3" s="1"/>
  <c r="X3264" i="4"/>
  <c r="I1621" i="3" s="1"/>
  <c r="T3268" i="4"/>
  <c r="E1625" i="3" s="1"/>
  <c r="X3268" i="4"/>
  <c r="I1625" i="3" s="1"/>
  <c r="T3272" i="4"/>
  <c r="E1629" i="3" s="1"/>
  <c r="X3272" i="4"/>
  <c r="I1629" i="3" s="1"/>
  <c r="T3276" i="4"/>
  <c r="E1633" i="3" s="1"/>
  <c r="X3276" i="4"/>
  <c r="I1633" i="3" s="1"/>
  <c r="T3280" i="4"/>
  <c r="E1637" i="3" s="1"/>
  <c r="X3280" i="4"/>
  <c r="I1637" i="3" s="1"/>
  <c r="T3284" i="4"/>
  <c r="E1641" i="3" s="1"/>
  <c r="X3284" i="4"/>
  <c r="I1641" i="3" s="1"/>
  <c r="T3288" i="4"/>
  <c r="E1645" i="3" s="1"/>
  <c r="X3288" i="4"/>
  <c r="I1645" i="3" s="1"/>
  <c r="T3292" i="4"/>
  <c r="E1649" i="3" s="1"/>
  <c r="X3292" i="4"/>
  <c r="I1649" i="3" s="1"/>
  <c r="T3296" i="4"/>
  <c r="E1657" i="3" s="1"/>
  <c r="X3296" i="4"/>
  <c r="I1657" i="3" s="1"/>
  <c r="T3300" i="4"/>
  <c r="E1661" i="3" s="1"/>
  <c r="X3300" i="4"/>
  <c r="I1661" i="3" s="1"/>
  <c r="T3304" i="4"/>
  <c r="E1665" i="3" s="1"/>
  <c r="X3304" i="4"/>
  <c r="I1665" i="3" s="1"/>
  <c r="T3308" i="4"/>
  <c r="E1669" i="3" s="1"/>
  <c r="X3308" i="4"/>
  <c r="I1669" i="3" s="1"/>
  <c r="T3312" i="4"/>
  <c r="E1673" i="3" s="1"/>
  <c r="X3312" i="4"/>
  <c r="I1673" i="3" s="1"/>
  <c r="T3316" i="4"/>
  <c r="E1677" i="3" s="1"/>
  <c r="X3316" i="4"/>
  <c r="I1677" i="3" s="1"/>
  <c r="T3320" i="4"/>
  <c r="E1681" i="3" s="1"/>
  <c r="X3320" i="4"/>
  <c r="I1681" i="3" s="1"/>
  <c r="T3324" i="4"/>
  <c r="E1685" i="3" s="1"/>
  <c r="X3324" i="4"/>
  <c r="I1685" i="3" s="1"/>
  <c r="T3328" i="4"/>
  <c r="E1689" i="3" s="1"/>
  <c r="X3328" i="4"/>
  <c r="I1689" i="3" s="1"/>
  <c r="T3332" i="4"/>
  <c r="E1736" i="3" s="1"/>
  <c r="X3332" i="4"/>
  <c r="I1736" i="3" s="1"/>
  <c r="T3336" i="4"/>
  <c r="E1699" i="3" s="1"/>
  <c r="X3336" i="4"/>
  <c r="I1699" i="3" s="1"/>
  <c r="T3340" i="4"/>
  <c r="E1701" i="3" s="1"/>
  <c r="Y3224" i="4"/>
  <c r="J3153" i="3" s="1"/>
  <c r="U3228" i="4"/>
  <c r="F3157" i="3" s="1"/>
  <c r="W3228" i="4"/>
  <c r="H3157" i="3" s="1"/>
  <c r="Y3228" i="4"/>
  <c r="J3157" i="3" s="1"/>
  <c r="U3232" i="4"/>
  <c r="F3161" i="3" s="1"/>
  <c r="W3232" i="4"/>
  <c r="H3161" i="3" s="1"/>
  <c r="Y3232" i="4"/>
  <c r="J3161" i="3" s="1"/>
  <c r="U3236" i="4"/>
  <c r="F3165" i="3" s="1"/>
  <c r="W3236" i="4"/>
  <c r="H3165" i="3" s="1"/>
  <c r="Y3236" i="4"/>
  <c r="J3165" i="3" s="1"/>
  <c r="U3240" i="4"/>
  <c r="F3169" i="3" s="1"/>
  <c r="W3240" i="4"/>
  <c r="H3169" i="3" s="1"/>
  <c r="Y3240" i="4"/>
  <c r="J3169" i="3" s="1"/>
  <c r="U3244" i="4"/>
  <c r="F3173" i="3" s="1"/>
  <c r="W3244" i="4"/>
  <c r="H3173" i="3" s="1"/>
  <c r="Y3244" i="4"/>
  <c r="J3173" i="3" s="1"/>
  <c r="U3248" i="4"/>
  <c r="F3177" i="3" s="1"/>
  <c r="W3248" i="4"/>
  <c r="H3177" i="3" s="1"/>
  <c r="Y3248" i="4"/>
  <c r="J3177" i="3" s="1"/>
  <c r="U3252" i="4"/>
  <c r="F1609" i="3" s="1"/>
  <c r="W3252" i="4"/>
  <c r="H1609" i="3" s="1"/>
  <c r="Y3252" i="4"/>
  <c r="J1609" i="3" s="1"/>
  <c r="U3256" i="4"/>
  <c r="F1613" i="3" s="1"/>
  <c r="W3256" i="4"/>
  <c r="H1613" i="3" s="1"/>
  <c r="Y3256" i="4"/>
  <c r="J1613" i="3" s="1"/>
  <c r="U3260" i="4"/>
  <c r="F1617" i="3" s="1"/>
  <c r="W3260" i="4"/>
  <c r="H1617" i="3" s="1"/>
  <c r="Y3260" i="4"/>
  <c r="J1617" i="3" s="1"/>
  <c r="U3264" i="4"/>
  <c r="F1621" i="3" s="1"/>
  <c r="W3264" i="4"/>
  <c r="H1621" i="3" s="1"/>
  <c r="Y3264" i="4"/>
  <c r="J1621" i="3" s="1"/>
  <c r="U3268" i="4"/>
  <c r="F1625" i="3" s="1"/>
  <c r="W3268" i="4"/>
  <c r="H1625" i="3" s="1"/>
  <c r="Y3268" i="4"/>
  <c r="J1625" i="3" s="1"/>
  <c r="U3272" i="4"/>
  <c r="F1629" i="3" s="1"/>
  <c r="W3272" i="4"/>
  <c r="H1629" i="3" s="1"/>
  <c r="Y3272" i="4"/>
  <c r="J1629" i="3" s="1"/>
  <c r="U3276" i="4"/>
  <c r="F1633" i="3" s="1"/>
  <c r="W3276" i="4"/>
  <c r="H1633" i="3" s="1"/>
  <c r="Y3276" i="4"/>
  <c r="J1633" i="3" s="1"/>
  <c r="U3280" i="4"/>
  <c r="F1637" i="3" s="1"/>
  <c r="W3280" i="4"/>
  <c r="H1637" i="3" s="1"/>
  <c r="Y3280" i="4"/>
  <c r="J1637" i="3" s="1"/>
  <c r="U3284" i="4"/>
  <c r="F1641" i="3" s="1"/>
  <c r="W3284" i="4"/>
  <c r="H1641" i="3" s="1"/>
  <c r="Y3284" i="4"/>
  <c r="J1641" i="3" s="1"/>
  <c r="U3288" i="4"/>
  <c r="F1645" i="3" s="1"/>
  <c r="W3288" i="4"/>
  <c r="H1645" i="3" s="1"/>
  <c r="Y3288" i="4"/>
  <c r="J1645" i="3" s="1"/>
  <c r="U3292" i="4"/>
  <c r="F1649" i="3" s="1"/>
  <c r="W3292" i="4"/>
  <c r="H1649" i="3" s="1"/>
  <c r="Y3292" i="4"/>
  <c r="J1649" i="3" s="1"/>
  <c r="U3296" i="4"/>
  <c r="F1657" i="3" s="1"/>
  <c r="W3296" i="4"/>
  <c r="H1657" i="3" s="1"/>
  <c r="Y3296" i="4"/>
  <c r="J1657" i="3" s="1"/>
  <c r="U3300" i="4"/>
  <c r="F1661" i="3" s="1"/>
  <c r="W3300" i="4"/>
  <c r="H1661" i="3" s="1"/>
  <c r="Y3300" i="4"/>
  <c r="J1661" i="3" s="1"/>
  <c r="U3304" i="4"/>
  <c r="F1665" i="3" s="1"/>
  <c r="W3304" i="4"/>
  <c r="H1665" i="3" s="1"/>
  <c r="Y3304" i="4"/>
  <c r="J1665" i="3" s="1"/>
  <c r="U3308" i="4"/>
  <c r="F1669" i="3" s="1"/>
  <c r="W3308" i="4"/>
  <c r="H1669" i="3" s="1"/>
  <c r="Y3308" i="4"/>
  <c r="J1669" i="3" s="1"/>
  <c r="U3312" i="4"/>
  <c r="F1673" i="3" s="1"/>
  <c r="W3312" i="4"/>
  <c r="H1673" i="3" s="1"/>
  <c r="Y3312" i="4"/>
  <c r="J1673" i="3" s="1"/>
  <c r="U3316" i="4"/>
  <c r="F1677" i="3" s="1"/>
  <c r="W3316" i="4"/>
  <c r="H1677" i="3" s="1"/>
  <c r="Y3316" i="4"/>
  <c r="J1677" i="3" s="1"/>
  <c r="U3320" i="4"/>
  <c r="F1681" i="3" s="1"/>
  <c r="W3320" i="4"/>
  <c r="H1681" i="3" s="1"/>
  <c r="Y3320" i="4"/>
  <c r="J1681" i="3" s="1"/>
  <c r="U3324" i="4"/>
  <c r="F1685" i="3" s="1"/>
  <c r="W3324" i="4"/>
  <c r="H1685" i="3" s="1"/>
  <c r="Y3324" i="4"/>
  <c r="J1685" i="3" s="1"/>
  <c r="U3328" i="4"/>
  <c r="F1689" i="3" s="1"/>
  <c r="W3328" i="4"/>
  <c r="H1689" i="3" s="1"/>
  <c r="Y3328" i="4"/>
  <c r="J1689" i="3" s="1"/>
  <c r="U3332" i="4"/>
  <c r="F1736" i="3" s="1"/>
  <c r="W3332" i="4"/>
  <c r="H1736" i="3" s="1"/>
  <c r="Y3332" i="4"/>
  <c r="J1736" i="3" s="1"/>
  <c r="U3336" i="4"/>
  <c r="F1699" i="3" s="1"/>
  <c r="W3336" i="4"/>
  <c r="H1699" i="3" s="1"/>
  <c r="Y3336" i="4"/>
  <c r="J1699" i="3" s="1"/>
  <c r="T3341" i="4"/>
  <c r="E1702" i="3" s="1"/>
  <c r="V3341" i="4"/>
  <c r="G1702" i="3" s="1"/>
  <c r="X3341" i="4"/>
  <c r="I1702" i="3" s="1"/>
  <c r="T3345" i="4"/>
  <c r="E1703" i="3" s="1"/>
  <c r="V3345" i="4"/>
  <c r="G1703" i="3" s="1"/>
  <c r="X3345" i="4"/>
  <c r="I1703" i="3" s="1"/>
  <c r="T3349" i="4"/>
  <c r="E1710" i="3" s="1"/>
  <c r="V3349" i="4"/>
  <c r="G1710" i="3" s="1"/>
  <c r="X3349" i="4"/>
  <c r="I1710" i="3" s="1"/>
  <c r="T3353" i="4"/>
  <c r="E1714" i="3" s="1"/>
  <c r="V3353" i="4"/>
  <c r="G1714" i="3" s="1"/>
  <c r="X3353" i="4"/>
  <c r="I1714" i="3" s="1"/>
  <c r="T3357" i="4"/>
  <c r="E1726" i="3" s="1"/>
  <c r="V3357" i="4"/>
  <c r="G1726" i="3" s="1"/>
  <c r="X3357" i="4"/>
  <c r="I1726" i="3" s="1"/>
  <c r="V3360" i="4"/>
  <c r="G1720" i="3" s="1"/>
  <c r="T3361" i="4"/>
  <c r="E1719" i="3" s="1"/>
  <c r="X3361" i="4"/>
  <c r="I1719" i="3" s="1"/>
  <c r="V3364" i="4"/>
  <c r="G1723" i="3" s="1"/>
  <c r="T3365" i="4"/>
  <c r="E1724" i="3" s="1"/>
  <c r="V3365" i="4"/>
  <c r="G1724" i="3" s="1"/>
  <c r="X3365" i="4"/>
  <c r="I1724" i="3" s="1"/>
  <c r="V3368" i="4"/>
  <c r="G1729" i="3" s="1"/>
  <c r="T3369" i="4"/>
  <c r="E1730" i="3" s="1"/>
  <c r="X3369" i="4"/>
  <c r="I1730" i="3" s="1"/>
  <c r="V3372" i="4"/>
  <c r="G1733" i="3" s="1"/>
  <c r="T3373" i="4"/>
  <c r="E1734" i="3" s="1"/>
  <c r="X3373" i="4"/>
  <c r="I1734" i="3" s="1"/>
  <c r="V3376" i="4"/>
  <c r="G1698" i="3" s="1"/>
  <c r="T3377" i="4"/>
  <c r="E775" i="3" s="1"/>
  <c r="X3377" i="4"/>
  <c r="I775" i="3" s="1"/>
  <c r="V3380" i="4"/>
  <c r="G778" i="3" s="1"/>
  <c r="T3381" i="4"/>
  <c r="E779" i="3" s="1"/>
  <c r="X3381" i="4"/>
  <c r="I779" i="3" s="1"/>
  <c r="V3384" i="4"/>
  <c r="G782" i="3" s="1"/>
  <c r="T3385" i="4"/>
  <c r="E783" i="3" s="1"/>
  <c r="X3385" i="4"/>
  <c r="I783" i="3" s="1"/>
  <c r="V3388" i="4"/>
  <c r="G786" i="3" s="1"/>
  <c r="T3389" i="4"/>
  <c r="E787" i="3" s="1"/>
  <c r="X3389" i="4"/>
  <c r="I787" i="3" s="1"/>
  <c r="V3392" i="4"/>
  <c r="G790" i="3" s="1"/>
  <c r="T3393" i="4"/>
  <c r="E791" i="3" s="1"/>
  <c r="X3393" i="4"/>
  <c r="I791" i="3" s="1"/>
  <c r="V3396" i="4"/>
  <c r="G794" i="3" s="1"/>
  <c r="T3397" i="4"/>
  <c r="E795" i="3" s="1"/>
  <c r="X3397" i="4"/>
  <c r="I795" i="3" s="1"/>
  <c r="V3400" i="4"/>
  <c r="G798" i="3" s="1"/>
  <c r="T3401" i="4"/>
  <c r="E799" i="3" s="1"/>
  <c r="X3401" i="4"/>
  <c r="I799" i="3" s="1"/>
  <c r="V3404" i="4"/>
  <c r="G802" i="3" s="1"/>
  <c r="T3405" i="4"/>
  <c r="E803" i="3" s="1"/>
  <c r="X3405" i="4"/>
  <c r="I803" i="3" s="1"/>
  <c r="V3408" i="4"/>
  <c r="G806" i="3" s="1"/>
  <c r="T3409" i="4"/>
  <c r="E807" i="3" s="1"/>
  <c r="X3409" i="4"/>
  <c r="I807" i="3" s="1"/>
  <c r="V3412" i="4"/>
  <c r="G810" i="3" s="1"/>
  <c r="T3413" i="4"/>
  <c r="E811" i="3" s="1"/>
  <c r="X3413" i="4"/>
  <c r="I811" i="3" s="1"/>
  <c r="V3416" i="4"/>
  <c r="G814" i="3" s="1"/>
  <c r="T3417" i="4"/>
  <c r="E815" i="3" s="1"/>
  <c r="X3417" i="4"/>
  <c r="I815" i="3" s="1"/>
  <c r="V3420" i="4"/>
  <c r="G818" i="3" s="1"/>
  <c r="T3421" i="4"/>
  <c r="E819" i="3" s="1"/>
  <c r="X3421" i="4"/>
  <c r="I819" i="3" s="1"/>
  <c r="V3424" i="4"/>
  <c r="G822" i="3" s="1"/>
  <c r="T3425" i="4"/>
  <c r="E823" i="3" s="1"/>
  <c r="X3425" i="4"/>
  <c r="I823" i="3" s="1"/>
  <c r="V3428" i="4"/>
  <c r="G827" i="3" s="1"/>
  <c r="T3429" i="4"/>
  <c r="E828" i="3" s="1"/>
  <c r="X3429" i="4"/>
  <c r="I828" i="3" s="1"/>
  <c r="V3432" i="4"/>
  <c r="G826" i="3" s="1"/>
  <c r="T3433" i="4"/>
  <c r="E831" i="3" s="1"/>
  <c r="X3433" i="4"/>
  <c r="I831" i="3" s="1"/>
  <c r="V3436" i="4"/>
  <c r="G834" i="3" s="1"/>
  <c r="T3437" i="4"/>
  <c r="E835" i="3" s="1"/>
  <c r="X3437" i="4"/>
  <c r="I835" i="3" s="1"/>
  <c r="V3440" i="4"/>
  <c r="G838" i="3" s="1"/>
  <c r="T3441" i="4"/>
  <c r="E839" i="3" s="1"/>
  <c r="X3441" i="4"/>
  <c r="I839" i="3" s="1"/>
  <c r="V3444" i="4"/>
  <c r="G842" i="3" s="1"/>
  <c r="T3445" i="4"/>
  <c r="E843" i="3" s="1"/>
  <c r="X3445" i="4"/>
  <c r="I843" i="3" s="1"/>
  <c r="X3449" i="4"/>
  <c r="I847" i="3" s="1"/>
  <c r="Y3393" i="4"/>
  <c r="J791" i="3" s="1"/>
  <c r="Y3401" i="4"/>
  <c r="J799" i="3" s="1"/>
  <c r="U3405" i="4"/>
  <c r="F803" i="3" s="1"/>
  <c r="Y3405" i="4"/>
  <c r="J803" i="3" s="1"/>
  <c r="U3409" i="4"/>
  <c r="F807" i="3" s="1"/>
  <c r="Y3409" i="4"/>
  <c r="J807" i="3" s="1"/>
  <c r="U3413" i="4"/>
  <c r="F811" i="3" s="1"/>
  <c r="Y3413" i="4"/>
  <c r="J811" i="3" s="1"/>
  <c r="U3417" i="4"/>
  <c r="F815" i="3" s="1"/>
  <c r="Y3417" i="4"/>
  <c r="J815" i="3" s="1"/>
  <c r="U3421" i="4"/>
  <c r="F819" i="3" s="1"/>
  <c r="Y3421" i="4"/>
  <c r="J819" i="3" s="1"/>
  <c r="U3425" i="4"/>
  <c r="F823" i="3" s="1"/>
  <c r="Y3425" i="4"/>
  <c r="J823" i="3" s="1"/>
  <c r="Y3429" i="4"/>
  <c r="J828" i="3" s="1"/>
  <c r="Y3441" i="4"/>
  <c r="J839" i="3" s="1"/>
  <c r="U3445" i="4"/>
  <c r="F843" i="3" s="1"/>
  <c r="Y3445" i="4"/>
  <c r="J843" i="3" s="1"/>
  <c r="Y3449" i="4"/>
  <c r="J847" i="3" s="1"/>
  <c r="Y3338" i="4"/>
  <c r="J1696" i="3" s="1"/>
  <c r="U3342" i="4"/>
  <c r="F1704" i="3" s="1"/>
  <c r="W3342" i="4"/>
  <c r="H1704" i="3" s="1"/>
  <c r="Y3342" i="4"/>
  <c r="J1704" i="3" s="1"/>
  <c r="U3346" i="4"/>
  <c r="F1707" i="3" s="1"/>
  <c r="W3346" i="4"/>
  <c r="H1707" i="3" s="1"/>
  <c r="Y3346" i="4"/>
  <c r="J1707" i="3" s="1"/>
  <c r="U3350" i="4"/>
  <c r="F1711" i="3" s="1"/>
  <c r="W3350" i="4"/>
  <c r="H1711" i="3" s="1"/>
  <c r="Y3350" i="4"/>
  <c r="J1711" i="3" s="1"/>
  <c r="U3354" i="4"/>
  <c r="F1715" i="3" s="1"/>
  <c r="W3354" i="4"/>
  <c r="H1715" i="3" s="1"/>
  <c r="Y3354" i="4"/>
  <c r="J1715" i="3" s="1"/>
  <c r="U3358" i="4"/>
  <c r="F1717" i="3" s="1"/>
  <c r="W3358" i="4"/>
  <c r="H1717" i="3" s="1"/>
  <c r="Y3358" i="4"/>
  <c r="J1717" i="3" s="1"/>
  <c r="U3362" i="4"/>
  <c r="F1721" i="3" s="1"/>
  <c r="W3362" i="4"/>
  <c r="H1721" i="3" s="1"/>
  <c r="Y3362" i="4"/>
  <c r="J1721" i="3" s="1"/>
  <c r="U3366" i="4"/>
  <c r="F1727" i="3" s="1"/>
  <c r="W3366" i="4"/>
  <c r="H1727" i="3" s="1"/>
  <c r="Y3366" i="4"/>
  <c r="J1727" i="3" s="1"/>
  <c r="U3370" i="4"/>
  <c r="F1731" i="3" s="1"/>
  <c r="W3370" i="4"/>
  <c r="H1731" i="3" s="1"/>
  <c r="Y3370" i="4"/>
  <c r="J1731" i="3" s="1"/>
  <c r="U3374" i="4"/>
  <c r="F1735" i="3" s="1"/>
  <c r="W3374" i="4"/>
  <c r="H1735" i="3" s="1"/>
  <c r="Y3374" i="4"/>
  <c r="J1735" i="3" s="1"/>
  <c r="U3378" i="4"/>
  <c r="F776" i="3" s="1"/>
  <c r="W3378" i="4"/>
  <c r="H776" i="3" s="1"/>
  <c r="Y3378" i="4"/>
  <c r="J776" i="3" s="1"/>
  <c r="U3382" i="4"/>
  <c r="F780" i="3" s="1"/>
  <c r="W3382" i="4"/>
  <c r="H780" i="3" s="1"/>
  <c r="Y3382" i="4"/>
  <c r="J780" i="3" s="1"/>
  <c r="U3386" i="4"/>
  <c r="F784" i="3" s="1"/>
  <c r="W3386" i="4"/>
  <c r="H784" i="3" s="1"/>
  <c r="Y3386" i="4"/>
  <c r="J784" i="3" s="1"/>
  <c r="U3390" i="4"/>
  <c r="F788" i="3" s="1"/>
  <c r="W3390" i="4"/>
  <c r="H788" i="3" s="1"/>
  <c r="Y3390" i="4"/>
  <c r="J788" i="3" s="1"/>
  <c r="U3394" i="4"/>
  <c r="F792" i="3" s="1"/>
  <c r="W3394" i="4"/>
  <c r="H792" i="3" s="1"/>
  <c r="Y3394" i="4"/>
  <c r="J792" i="3" s="1"/>
  <c r="U3398" i="4"/>
  <c r="F796" i="3" s="1"/>
  <c r="W3398" i="4"/>
  <c r="H796" i="3" s="1"/>
  <c r="Y3398" i="4"/>
  <c r="J796" i="3" s="1"/>
  <c r="U3402" i="4"/>
  <c r="F800" i="3" s="1"/>
  <c r="W3402" i="4"/>
  <c r="H800" i="3" s="1"/>
  <c r="Y3402" i="4"/>
  <c r="J800" i="3" s="1"/>
  <c r="U3406" i="4"/>
  <c r="F804" i="3" s="1"/>
  <c r="W3406" i="4"/>
  <c r="H804" i="3" s="1"/>
  <c r="Y3406" i="4"/>
  <c r="J804" i="3" s="1"/>
  <c r="U3410" i="4"/>
  <c r="F808" i="3" s="1"/>
  <c r="W3410" i="4"/>
  <c r="H808" i="3" s="1"/>
  <c r="Y3410" i="4"/>
  <c r="J808" i="3" s="1"/>
  <c r="U3414" i="4"/>
  <c r="F812" i="3" s="1"/>
  <c r="W3414" i="4"/>
  <c r="H812" i="3" s="1"/>
  <c r="Y3414" i="4"/>
  <c r="J812" i="3" s="1"/>
  <c r="U3418" i="4"/>
  <c r="F816" i="3" s="1"/>
  <c r="W3418" i="4"/>
  <c r="H816" i="3" s="1"/>
  <c r="Y3418" i="4"/>
  <c r="J816" i="3" s="1"/>
  <c r="U3422" i="4"/>
  <c r="F820" i="3" s="1"/>
  <c r="W3422" i="4"/>
  <c r="H820" i="3" s="1"/>
  <c r="Y3422" i="4"/>
  <c r="J820" i="3" s="1"/>
  <c r="U3426" i="4"/>
  <c r="F824" i="3" s="1"/>
  <c r="W3426" i="4"/>
  <c r="H824" i="3" s="1"/>
  <c r="Y3426" i="4"/>
  <c r="J824" i="3" s="1"/>
  <c r="U3430" i="4"/>
  <c r="F829" i="3" s="1"/>
  <c r="W3430" i="4"/>
  <c r="H829" i="3" s="1"/>
  <c r="Y3430" i="4"/>
  <c r="J829" i="3" s="1"/>
  <c r="U3434" i="4"/>
  <c r="F832" i="3" s="1"/>
  <c r="W3434" i="4"/>
  <c r="H832" i="3" s="1"/>
  <c r="Y3434" i="4"/>
  <c r="J832" i="3" s="1"/>
  <c r="U3438" i="4"/>
  <c r="F836" i="3" s="1"/>
  <c r="W3438" i="4"/>
  <c r="H836" i="3" s="1"/>
  <c r="Y3438" i="4"/>
  <c r="J836" i="3" s="1"/>
  <c r="U3442" i="4"/>
  <c r="F840" i="3" s="1"/>
  <c r="W3442" i="4"/>
  <c r="H840" i="3" s="1"/>
  <c r="Y3442" i="4"/>
  <c r="J840" i="3" s="1"/>
  <c r="U3446" i="4"/>
  <c r="F844" i="3" s="1"/>
  <c r="W3446" i="4"/>
  <c r="H844" i="3" s="1"/>
  <c r="Y3446" i="4"/>
  <c r="J844" i="3" s="1"/>
  <c r="X3335" i="4"/>
  <c r="I1695" i="3" s="1"/>
  <c r="T3339" i="4"/>
  <c r="E1700" i="3" s="1"/>
  <c r="V3339" i="4"/>
  <c r="G1700" i="3" s="1"/>
  <c r="X3339" i="4"/>
  <c r="I1700" i="3" s="1"/>
  <c r="T3343" i="4"/>
  <c r="E1705" i="3" s="1"/>
  <c r="V3343" i="4"/>
  <c r="G1705" i="3" s="1"/>
  <c r="X3343" i="4"/>
  <c r="I1705" i="3" s="1"/>
  <c r="T3347" i="4"/>
  <c r="E1708" i="3" s="1"/>
  <c r="V3347" i="4"/>
  <c r="G1708" i="3" s="1"/>
  <c r="X3347" i="4"/>
  <c r="I1708" i="3" s="1"/>
  <c r="T3351" i="4"/>
  <c r="E1712" i="3" s="1"/>
  <c r="V3351" i="4"/>
  <c r="G1712" i="3" s="1"/>
  <c r="X3351" i="4"/>
  <c r="I1712" i="3" s="1"/>
  <c r="V3354" i="4"/>
  <c r="G1715" i="3" s="1"/>
  <c r="T3355" i="4"/>
  <c r="E1716" i="3" s="1"/>
  <c r="X3355" i="4"/>
  <c r="I1716" i="3" s="1"/>
  <c r="T3359" i="4"/>
  <c r="E1718" i="3" s="1"/>
  <c r="X3359" i="4"/>
  <c r="I1718" i="3" s="1"/>
  <c r="V3362" i="4"/>
  <c r="G1721" i="3" s="1"/>
  <c r="T3363" i="4"/>
  <c r="E1722" i="3" s="1"/>
  <c r="X3363" i="4"/>
  <c r="I1722" i="3" s="1"/>
  <c r="T3367" i="4"/>
  <c r="E1728" i="3" s="1"/>
  <c r="X3367" i="4"/>
  <c r="I1728" i="3" s="1"/>
  <c r="V3370" i="4"/>
  <c r="G1731" i="3" s="1"/>
  <c r="T3371" i="4"/>
  <c r="E1732" i="3" s="1"/>
  <c r="X3371" i="4"/>
  <c r="I1732" i="3" s="1"/>
  <c r="V3374" i="4"/>
  <c r="G1735" i="3" s="1"/>
  <c r="T3375" i="4"/>
  <c r="E1737" i="3" s="1"/>
  <c r="X3375" i="4"/>
  <c r="I1737" i="3" s="1"/>
  <c r="V3378" i="4"/>
  <c r="G776" i="3" s="1"/>
  <c r="T3379" i="4"/>
  <c r="E777" i="3" s="1"/>
  <c r="X3379" i="4"/>
  <c r="I777" i="3" s="1"/>
  <c r="V3382" i="4"/>
  <c r="G780" i="3" s="1"/>
  <c r="T3383" i="4"/>
  <c r="E781" i="3" s="1"/>
  <c r="X3383" i="4"/>
  <c r="I781" i="3" s="1"/>
  <c r="V3386" i="4"/>
  <c r="G784" i="3" s="1"/>
  <c r="T3387" i="4"/>
  <c r="E785" i="3" s="1"/>
  <c r="X3387" i="4"/>
  <c r="I785" i="3" s="1"/>
  <c r="V3390" i="4"/>
  <c r="G788" i="3" s="1"/>
  <c r="T3391" i="4"/>
  <c r="E789" i="3" s="1"/>
  <c r="X3391" i="4"/>
  <c r="I789" i="3" s="1"/>
  <c r="V3394" i="4"/>
  <c r="G792" i="3" s="1"/>
  <c r="T3395" i="4"/>
  <c r="E793" i="3" s="1"/>
  <c r="X3395" i="4"/>
  <c r="I793" i="3" s="1"/>
  <c r="V3398" i="4"/>
  <c r="G796" i="3" s="1"/>
  <c r="T3399" i="4"/>
  <c r="E797" i="3" s="1"/>
  <c r="X3399" i="4"/>
  <c r="I797" i="3" s="1"/>
  <c r="V3402" i="4"/>
  <c r="G800" i="3" s="1"/>
  <c r="T3403" i="4"/>
  <c r="E801" i="3" s="1"/>
  <c r="X3403" i="4"/>
  <c r="I801" i="3" s="1"/>
  <c r="V3406" i="4"/>
  <c r="G804" i="3" s="1"/>
  <c r="T3407" i="4"/>
  <c r="E805" i="3" s="1"/>
  <c r="X3407" i="4"/>
  <c r="I805" i="3" s="1"/>
  <c r="V3410" i="4"/>
  <c r="G808" i="3" s="1"/>
  <c r="T3411" i="4"/>
  <c r="E809" i="3" s="1"/>
  <c r="X3411" i="4"/>
  <c r="I809" i="3" s="1"/>
  <c r="V3414" i="4"/>
  <c r="G812" i="3" s="1"/>
  <c r="T3415" i="4"/>
  <c r="E813" i="3" s="1"/>
  <c r="X3415" i="4"/>
  <c r="I813" i="3" s="1"/>
  <c r="V3418" i="4"/>
  <c r="G816" i="3" s="1"/>
  <c r="T3419" i="4"/>
  <c r="E817" i="3" s="1"/>
  <c r="X3419" i="4"/>
  <c r="I817" i="3" s="1"/>
  <c r="V3422" i="4"/>
  <c r="G820" i="3" s="1"/>
  <c r="T3423" i="4"/>
  <c r="E821" i="3" s="1"/>
  <c r="X3423" i="4"/>
  <c r="I821" i="3" s="1"/>
  <c r="V3426" i="4"/>
  <c r="G824" i="3" s="1"/>
  <c r="T3427" i="4"/>
  <c r="E825" i="3" s="1"/>
  <c r="X3427" i="4"/>
  <c r="I825" i="3" s="1"/>
  <c r="V3430" i="4"/>
  <c r="G829" i="3" s="1"/>
  <c r="T3431" i="4"/>
  <c r="E830" i="3" s="1"/>
  <c r="X3431" i="4"/>
  <c r="I830" i="3" s="1"/>
  <c r="V3434" i="4"/>
  <c r="G832" i="3" s="1"/>
  <c r="T3435" i="4"/>
  <c r="E833" i="3" s="1"/>
  <c r="X3435" i="4"/>
  <c r="I833" i="3" s="1"/>
  <c r="V3438" i="4"/>
  <c r="G836" i="3" s="1"/>
  <c r="T3439" i="4"/>
  <c r="E837" i="3" s="1"/>
  <c r="X3439" i="4"/>
  <c r="I837" i="3" s="1"/>
  <c r="V3442" i="4"/>
  <c r="G840" i="3" s="1"/>
  <c r="T3443" i="4"/>
  <c r="E841" i="3" s="1"/>
  <c r="X3443" i="4"/>
  <c r="I841" i="3" s="1"/>
  <c r="V3446" i="4"/>
  <c r="G844" i="3" s="1"/>
  <c r="T3447" i="4"/>
  <c r="E845" i="3" s="1"/>
  <c r="X3447" i="4"/>
  <c r="I845" i="3" s="1"/>
  <c r="V3450" i="4"/>
  <c r="G848" i="3" s="1"/>
  <c r="T3451" i="4"/>
  <c r="E849" i="3" s="1"/>
  <c r="U3343" i="4"/>
  <c r="F1705" i="3" s="1"/>
  <c r="Y3343" i="4"/>
  <c r="J1705" i="3" s="1"/>
  <c r="U3347" i="4"/>
  <c r="F1708" i="3" s="1"/>
  <c r="Y3347" i="4"/>
  <c r="J1708" i="3" s="1"/>
  <c r="U3351" i="4"/>
  <c r="F1712" i="3" s="1"/>
  <c r="Y3351" i="4"/>
  <c r="J1712" i="3" s="1"/>
  <c r="U3355" i="4"/>
  <c r="F1716" i="3" s="1"/>
  <c r="Y3355" i="4"/>
  <c r="J1716" i="3" s="1"/>
  <c r="U3359" i="4"/>
  <c r="F1718" i="3" s="1"/>
  <c r="Y3359" i="4"/>
  <c r="J1718" i="3" s="1"/>
  <c r="U3363" i="4"/>
  <c r="F1722" i="3" s="1"/>
  <c r="Y3363" i="4"/>
  <c r="J1722" i="3" s="1"/>
  <c r="U3367" i="4"/>
  <c r="F1728" i="3" s="1"/>
  <c r="Y3367" i="4"/>
  <c r="J1728" i="3" s="1"/>
  <c r="U3371" i="4"/>
  <c r="F1732" i="3" s="1"/>
  <c r="Y3371" i="4"/>
  <c r="J1732" i="3" s="1"/>
  <c r="U3375" i="4"/>
  <c r="F1737" i="3" s="1"/>
  <c r="Y3375" i="4"/>
  <c r="J1737" i="3" s="1"/>
  <c r="U3379" i="4"/>
  <c r="F777" i="3" s="1"/>
  <c r="Y3379" i="4"/>
  <c r="J777" i="3" s="1"/>
  <c r="U3383" i="4"/>
  <c r="F781" i="3" s="1"/>
  <c r="Y3383" i="4"/>
  <c r="J781" i="3" s="1"/>
  <c r="Y3387" i="4"/>
  <c r="J785" i="3" s="1"/>
  <c r="Y3391" i="4"/>
  <c r="J789" i="3" s="1"/>
  <c r="U3395" i="4"/>
  <c r="F793" i="3" s="1"/>
  <c r="Y3395" i="4"/>
  <c r="J793" i="3" s="1"/>
  <c r="Y3399" i="4"/>
  <c r="J797" i="3" s="1"/>
  <c r="Y3427" i="4"/>
  <c r="J825" i="3" s="1"/>
  <c r="Y3431" i="4"/>
  <c r="J830" i="3" s="1"/>
  <c r="Y3439" i="4"/>
  <c r="J837" i="3" s="1"/>
  <c r="X3340" i="4"/>
  <c r="I1701" i="3" s="1"/>
  <c r="T3344" i="4"/>
  <c r="E1706" i="3" s="1"/>
  <c r="X3344" i="4"/>
  <c r="I1706" i="3" s="1"/>
  <c r="T3348" i="4"/>
  <c r="E1709" i="3" s="1"/>
  <c r="X3348" i="4"/>
  <c r="I1709" i="3" s="1"/>
  <c r="T3352" i="4"/>
  <c r="E1713" i="3" s="1"/>
  <c r="X3352" i="4"/>
  <c r="I1713" i="3" s="1"/>
  <c r="V3355" i="4"/>
  <c r="G1716" i="3" s="1"/>
  <c r="T3356" i="4"/>
  <c r="E1725" i="3" s="1"/>
  <c r="X3356" i="4"/>
  <c r="I1725" i="3" s="1"/>
  <c r="V3359" i="4"/>
  <c r="G1718" i="3" s="1"/>
  <c r="T3360" i="4"/>
  <c r="E1720" i="3" s="1"/>
  <c r="X3360" i="4"/>
  <c r="I1720" i="3" s="1"/>
  <c r="V3363" i="4"/>
  <c r="G1722" i="3" s="1"/>
  <c r="T3364" i="4"/>
  <c r="E1723" i="3" s="1"/>
  <c r="X3364" i="4"/>
  <c r="I1723" i="3" s="1"/>
  <c r="V3367" i="4"/>
  <c r="G1728" i="3" s="1"/>
  <c r="T3368" i="4"/>
  <c r="E1729" i="3" s="1"/>
  <c r="X3368" i="4"/>
  <c r="I1729" i="3" s="1"/>
  <c r="V3371" i="4"/>
  <c r="G1732" i="3" s="1"/>
  <c r="T3372" i="4"/>
  <c r="E1733" i="3" s="1"/>
  <c r="X3372" i="4"/>
  <c r="I1733" i="3" s="1"/>
  <c r="V3375" i="4"/>
  <c r="G1737" i="3" s="1"/>
  <c r="T3376" i="4"/>
  <c r="E1698" i="3" s="1"/>
  <c r="X3376" i="4"/>
  <c r="I1698" i="3" s="1"/>
  <c r="V3379" i="4"/>
  <c r="G777" i="3" s="1"/>
  <c r="T3380" i="4"/>
  <c r="E778" i="3" s="1"/>
  <c r="X3380" i="4"/>
  <c r="I778" i="3" s="1"/>
  <c r="V3383" i="4"/>
  <c r="G781" i="3" s="1"/>
  <c r="T3384" i="4"/>
  <c r="E782" i="3" s="1"/>
  <c r="X3384" i="4"/>
  <c r="I782" i="3" s="1"/>
  <c r="V3387" i="4"/>
  <c r="G785" i="3" s="1"/>
  <c r="T3388" i="4"/>
  <c r="E786" i="3" s="1"/>
  <c r="X3388" i="4"/>
  <c r="I786" i="3" s="1"/>
  <c r="V3391" i="4"/>
  <c r="G789" i="3" s="1"/>
  <c r="T3392" i="4"/>
  <c r="E790" i="3" s="1"/>
  <c r="X3392" i="4"/>
  <c r="I790" i="3" s="1"/>
  <c r="V3395" i="4"/>
  <c r="G793" i="3" s="1"/>
  <c r="T3396" i="4"/>
  <c r="E794" i="3" s="1"/>
  <c r="X3396" i="4"/>
  <c r="I794" i="3" s="1"/>
  <c r="V3399" i="4"/>
  <c r="G797" i="3" s="1"/>
  <c r="T3400" i="4"/>
  <c r="E798" i="3" s="1"/>
  <c r="X3400" i="4"/>
  <c r="I798" i="3" s="1"/>
  <c r="V3403" i="4"/>
  <c r="G801" i="3" s="1"/>
  <c r="T3404" i="4"/>
  <c r="E802" i="3" s="1"/>
  <c r="X3404" i="4"/>
  <c r="I802" i="3" s="1"/>
  <c r="V3407" i="4"/>
  <c r="G805" i="3" s="1"/>
  <c r="T3408" i="4"/>
  <c r="E806" i="3" s="1"/>
  <c r="X3408" i="4"/>
  <c r="I806" i="3" s="1"/>
  <c r="V3411" i="4"/>
  <c r="G809" i="3" s="1"/>
  <c r="T3412" i="4"/>
  <c r="E810" i="3" s="1"/>
  <c r="X3412" i="4"/>
  <c r="I810" i="3" s="1"/>
  <c r="V3415" i="4"/>
  <c r="G813" i="3" s="1"/>
  <c r="T3416" i="4"/>
  <c r="E814" i="3" s="1"/>
  <c r="X3416" i="4"/>
  <c r="I814" i="3" s="1"/>
  <c r="V3419" i="4"/>
  <c r="G817" i="3" s="1"/>
  <c r="T3420" i="4"/>
  <c r="E818" i="3" s="1"/>
  <c r="X3420" i="4"/>
  <c r="I818" i="3" s="1"/>
  <c r="V3423" i="4"/>
  <c r="G821" i="3" s="1"/>
  <c r="T3424" i="4"/>
  <c r="E822" i="3" s="1"/>
  <c r="X3424" i="4"/>
  <c r="I822" i="3" s="1"/>
  <c r="V3427" i="4"/>
  <c r="G825" i="3" s="1"/>
  <c r="T3428" i="4"/>
  <c r="E827" i="3" s="1"/>
  <c r="X3428" i="4"/>
  <c r="I827" i="3" s="1"/>
  <c r="V3431" i="4"/>
  <c r="G830" i="3" s="1"/>
  <c r="T3432" i="4"/>
  <c r="E826" i="3" s="1"/>
  <c r="X3432" i="4"/>
  <c r="I826" i="3" s="1"/>
  <c r="V3435" i="4"/>
  <c r="G833" i="3" s="1"/>
  <c r="T3436" i="4"/>
  <c r="E834" i="3" s="1"/>
  <c r="X3436" i="4"/>
  <c r="I834" i="3" s="1"/>
  <c r="V3439" i="4"/>
  <c r="G837" i="3" s="1"/>
  <c r="T3440" i="4"/>
  <c r="E838" i="3" s="1"/>
  <c r="X3440" i="4"/>
  <c r="I838" i="3" s="1"/>
  <c r="V3443" i="4"/>
  <c r="G841" i="3" s="1"/>
  <c r="T3444" i="4"/>
  <c r="E842" i="3" s="1"/>
  <c r="X3444" i="4"/>
  <c r="I842" i="3" s="1"/>
  <c r="V3447" i="4"/>
  <c r="G845" i="3" s="1"/>
  <c r="T3448" i="4"/>
  <c r="E846" i="3" s="1"/>
  <c r="X3448" i="4"/>
  <c r="I846" i="3" s="1"/>
  <c r="U3340" i="4"/>
  <c r="F1701" i="3" s="1"/>
  <c r="W3340" i="4"/>
  <c r="H1701" i="3" s="1"/>
  <c r="Y3340" i="4"/>
  <c r="J1701" i="3" s="1"/>
  <c r="U3344" i="4"/>
  <c r="F1706" i="3" s="1"/>
  <c r="W3344" i="4"/>
  <c r="H1706" i="3" s="1"/>
  <c r="Y3344" i="4"/>
  <c r="J1706" i="3" s="1"/>
  <c r="U3348" i="4"/>
  <c r="F1709" i="3" s="1"/>
  <c r="W3348" i="4"/>
  <c r="H1709" i="3" s="1"/>
  <c r="Y3348" i="4"/>
  <c r="J1709" i="3" s="1"/>
  <c r="U3352" i="4"/>
  <c r="F1713" i="3" s="1"/>
  <c r="W3352" i="4"/>
  <c r="H1713" i="3" s="1"/>
  <c r="Y3352" i="4"/>
  <c r="J1713" i="3" s="1"/>
  <c r="U3356" i="4"/>
  <c r="F1725" i="3" s="1"/>
  <c r="W3356" i="4"/>
  <c r="H1725" i="3" s="1"/>
  <c r="Y3356" i="4"/>
  <c r="J1725" i="3" s="1"/>
  <c r="U3360" i="4"/>
  <c r="F1720" i="3" s="1"/>
  <c r="W3360" i="4"/>
  <c r="H1720" i="3" s="1"/>
  <c r="Y3360" i="4"/>
  <c r="J1720" i="3" s="1"/>
  <c r="U3364" i="4"/>
  <c r="F1723" i="3" s="1"/>
  <c r="W3364" i="4"/>
  <c r="H1723" i="3" s="1"/>
  <c r="Y3364" i="4"/>
  <c r="J1723" i="3" s="1"/>
  <c r="U3368" i="4"/>
  <c r="F1729" i="3" s="1"/>
  <c r="W3368" i="4"/>
  <c r="H1729" i="3" s="1"/>
  <c r="Y3368" i="4"/>
  <c r="J1729" i="3" s="1"/>
  <c r="U3372" i="4"/>
  <c r="F1733" i="3" s="1"/>
  <c r="W3372" i="4"/>
  <c r="H1733" i="3" s="1"/>
  <c r="Y3372" i="4"/>
  <c r="J1733" i="3" s="1"/>
  <c r="U3376" i="4"/>
  <c r="F1698" i="3" s="1"/>
  <c r="W3376" i="4"/>
  <c r="H1698" i="3" s="1"/>
  <c r="Y3376" i="4"/>
  <c r="J1698" i="3" s="1"/>
  <c r="U3380" i="4"/>
  <c r="F778" i="3" s="1"/>
  <c r="W3380" i="4"/>
  <c r="H778" i="3" s="1"/>
  <c r="Y3380" i="4"/>
  <c r="J778" i="3" s="1"/>
  <c r="U3384" i="4"/>
  <c r="F782" i="3" s="1"/>
  <c r="W3384" i="4"/>
  <c r="H782" i="3" s="1"/>
  <c r="Y3384" i="4"/>
  <c r="J782" i="3" s="1"/>
  <c r="U3388" i="4"/>
  <c r="F786" i="3" s="1"/>
  <c r="W3388" i="4"/>
  <c r="H786" i="3" s="1"/>
  <c r="Y3388" i="4"/>
  <c r="J786" i="3" s="1"/>
  <c r="U3392" i="4"/>
  <c r="F790" i="3" s="1"/>
  <c r="W3392" i="4"/>
  <c r="H790" i="3" s="1"/>
  <c r="Y3392" i="4"/>
  <c r="J790" i="3" s="1"/>
  <c r="U3396" i="4"/>
  <c r="F794" i="3" s="1"/>
  <c r="W3396" i="4"/>
  <c r="H794" i="3" s="1"/>
  <c r="Y3396" i="4"/>
  <c r="J794" i="3" s="1"/>
  <c r="U3400" i="4"/>
  <c r="F798" i="3" s="1"/>
  <c r="W3400" i="4"/>
  <c r="H798" i="3" s="1"/>
  <c r="Y3400" i="4"/>
  <c r="J798" i="3" s="1"/>
  <c r="U3404" i="4"/>
  <c r="F802" i="3" s="1"/>
  <c r="W3404" i="4"/>
  <c r="H802" i="3" s="1"/>
  <c r="Y3404" i="4"/>
  <c r="J802" i="3" s="1"/>
  <c r="U3408" i="4"/>
  <c r="F806" i="3" s="1"/>
  <c r="W3408" i="4"/>
  <c r="H806" i="3" s="1"/>
  <c r="Y3408" i="4"/>
  <c r="J806" i="3" s="1"/>
  <c r="U3412" i="4"/>
  <c r="F810" i="3" s="1"/>
  <c r="W3412" i="4"/>
  <c r="H810" i="3" s="1"/>
  <c r="Y3412" i="4"/>
  <c r="J810" i="3" s="1"/>
  <c r="U3416" i="4"/>
  <c r="F814" i="3" s="1"/>
  <c r="W3416" i="4"/>
  <c r="H814" i="3" s="1"/>
  <c r="Y3416" i="4"/>
  <c r="J814" i="3" s="1"/>
  <c r="U3420" i="4"/>
  <c r="F818" i="3" s="1"/>
  <c r="W3420" i="4"/>
  <c r="H818" i="3" s="1"/>
  <c r="Y3420" i="4"/>
  <c r="J818" i="3" s="1"/>
  <c r="U3424" i="4"/>
  <c r="F822" i="3" s="1"/>
  <c r="W3424" i="4"/>
  <c r="H822" i="3" s="1"/>
  <c r="Y3424" i="4"/>
  <c r="J822" i="3" s="1"/>
  <c r="U3428" i="4"/>
  <c r="F827" i="3" s="1"/>
  <c r="W3428" i="4"/>
  <c r="H827" i="3" s="1"/>
  <c r="Y3428" i="4"/>
  <c r="J827" i="3" s="1"/>
  <c r="U3432" i="4"/>
  <c r="F826" i="3" s="1"/>
  <c r="W3432" i="4"/>
  <c r="H826" i="3" s="1"/>
  <c r="Y3432" i="4"/>
  <c r="J826" i="3" s="1"/>
  <c r="U3436" i="4"/>
  <c r="F834" i="3" s="1"/>
  <c r="W3436" i="4"/>
  <c r="H834" i="3" s="1"/>
  <c r="Y3436" i="4"/>
  <c r="J834" i="3" s="1"/>
  <c r="U3440" i="4"/>
  <c r="F838" i="3" s="1"/>
  <c r="W3440" i="4"/>
  <c r="H838" i="3" s="1"/>
  <c r="Y3440" i="4"/>
  <c r="J838" i="3" s="1"/>
  <c r="U3444" i="4"/>
  <c r="F842" i="3" s="1"/>
  <c r="W3444" i="4"/>
  <c r="H842" i="3" s="1"/>
  <c r="Y3444" i="4"/>
  <c r="J842" i="3" s="1"/>
  <c r="U3448" i="4"/>
  <c r="F846" i="3" s="1"/>
  <c r="W3448" i="4"/>
  <c r="H846" i="3" s="1"/>
  <c r="Y3448" i="4"/>
  <c r="J846" i="3" s="1"/>
  <c r="F917" i="3"/>
  <c r="F554" i="3"/>
  <c r="G917" i="3"/>
  <c r="G554" i="3"/>
  <c r="H917" i="3"/>
  <c r="H554" i="3"/>
  <c r="I554" i="3"/>
  <c r="J917" i="3"/>
  <c r="J554" i="3"/>
  <c r="F918" i="3"/>
  <c r="F555" i="3"/>
  <c r="G918" i="3"/>
  <c r="G555" i="3"/>
  <c r="H918" i="3"/>
  <c r="H555" i="3"/>
  <c r="I918" i="3"/>
  <c r="I555" i="3"/>
  <c r="J918" i="3"/>
  <c r="J555" i="3"/>
  <c r="F556" i="3"/>
  <c r="G919" i="3"/>
  <c r="G556" i="3"/>
  <c r="H556" i="3"/>
  <c r="I556" i="3"/>
  <c r="J919" i="3"/>
  <c r="J556" i="3"/>
  <c r="F920" i="3"/>
  <c r="F557" i="3"/>
  <c r="G920" i="3"/>
  <c r="G557" i="3"/>
  <c r="H920" i="3"/>
  <c r="H557" i="3"/>
  <c r="I557" i="3"/>
  <c r="J920" i="3"/>
  <c r="J557" i="3"/>
  <c r="F2267" i="3"/>
  <c r="F723" i="3"/>
  <c r="I2267" i="3"/>
  <c r="I723" i="3"/>
  <c r="J723" i="3"/>
  <c r="H724" i="3"/>
  <c r="I724" i="3"/>
  <c r="J2268" i="3"/>
  <c r="J724" i="3"/>
  <c r="F2269" i="3"/>
  <c r="F725" i="3"/>
  <c r="I725" i="3"/>
  <c r="J2269" i="3"/>
  <c r="J725" i="3"/>
  <c r="H2270" i="3"/>
  <c r="H726" i="3"/>
  <c r="I2270" i="3"/>
  <c r="I726" i="3"/>
  <c r="J2270" i="3"/>
  <c r="J726" i="3"/>
  <c r="F2318" i="3"/>
  <c r="F773" i="3"/>
  <c r="G2318" i="3"/>
  <c r="G773" i="3"/>
  <c r="H773" i="3"/>
  <c r="J2318" i="3"/>
  <c r="J773" i="3"/>
  <c r="I2318" i="3"/>
  <c r="I773" i="3"/>
  <c r="F2319" i="3"/>
  <c r="F774" i="3"/>
  <c r="G2319" i="3"/>
  <c r="G774" i="3"/>
  <c r="H774" i="3"/>
  <c r="I2319" i="3"/>
  <c r="I774" i="3"/>
  <c r="J2319" i="3"/>
  <c r="J774" i="3"/>
  <c r="F655" i="3"/>
  <c r="F911" i="3"/>
  <c r="H911" i="3"/>
  <c r="G911" i="3"/>
  <c r="I655" i="3"/>
  <c r="I911" i="3"/>
  <c r="J655" i="3"/>
  <c r="J911" i="3"/>
  <c r="F912" i="3"/>
  <c r="H912" i="3"/>
  <c r="G656" i="3"/>
  <c r="G912" i="3"/>
  <c r="I656" i="3"/>
  <c r="I912" i="3"/>
  <c r="J656" i="3"/>
  <c r="J912" i="3"/>
  <c r="F913" i="3"/>
  <c r="H657" i="3"/>
  <c r="H913" i="3"/>
  <c r="G657" i="3"/>
  <c r="G913" i="3"/>
  <c r="I913" i="3"/>
  <c r="J657" i="3"/>
  <c r="J913" i="3"/>
  <c r="F658" i="3"/>
  <c r="F914" i="3"/>
  <c r="H658" i="3"/>
  <c r="H914" i="3"/>
  <c r="G658" i="3"/>
  <c r="G914" i="3"/>
  <c r="I658" i="3"/>
  <c r="I914" i="3"/>
  <c r="J658" i="3"/>
  <c r="J914" i="3"/>
  <c r="F659" i="3"/>
  <c r="F915" i="3"/>
  <c r="H659" i="3"/>
  <c r="H915" i="3"/>
  <c r="G659" i="3"/>
  <c r="G915" i="3"/>
  <c r="I915" i="3"/>
  <c r="J659" i="3"/>
  <c r="J915" i="3"/>
  <c r="F916" i="3"/>
  <c r="H660" i="3"/>
  <c r="H916" i="3"/>
  <c r="G660" i="3"/>
  <c r="G916" i="3"/>
  <c r="I916" i="3"/>
  <c r="J660" i="3"/>
  <c r="J916" i="3"/>
  <c r="F2770" i="3"/>
  <c r="F1039" i="3"/>
  <c r="G2770" i="3"/>
  <c r="G1039" i="3"/>
  <c r="H2770" i="3"/>
  <c r="H1039" i="3"/>
  <c r="I2770" i="3"/>
  <c r="I1039" i="3"/>
  <c r="J2770" i="3"/>
  <c r="J1039" i="3"/>
  <c r="F2771" i="3"/>
  <c r="F1040" i="3"/>
  <c r="G2771" i="3"/>
  <c r="G1040" i="3"/>
  <c r="H2771" i="3"/>
  <c r="H1040" i="3"/>
  <c r="I2771" i="3"/>
  <c r="I1040" i="3"/>
  <c r="J2771" i="3"/>
  <c r="J1040" i="3"/>
  <c r="F2772" i="3"/>
  <c r="F1041" i="3"/>
  <c r="G2772" i="3"/>
  <c r="G1041" i="3"/>
  <c r="H2772" i="3"/>
  <c r="H1041" i="3"/>
  <c r="I2772" i="3"/>
  <c r="I1041" i="3"/>
  <c r="J2772" i="3"/>
  <c r="J1041" i="3"/>
  <c r="F2773" i="3"/>
  <c r="F1042" i="3"/>
  <c r="G2773" i="3"/>
  <c r="G1042" i="3"/>
  <c r="H2773" i="3"/>
  <c r="H1042" i="3"/>
  <c r="I2773" i="3"/>
  <c r="I1042" i="3"/>
  <c r="J2773" i="3"/>
  <c r="J1042" i="3"/>
  <c r="F2774" i="3"/>
  <c r="F1043" i="3"/>
  <c r="G2774" i="3"/>
  <c r="G1043" i="3"/>
  <c r="H2774" i="3"/>
  <c r="H1043" i="3"/>
  <c r="I2774" i="3"/>
  <c r="I1043" i="3"/>
  <c r="J2774" i="3"/>
  <c r="J1043" i="3"/>
  <c r="F2775" i="3"/>
  <c r="F1044" i="3"/>
  <c r="G2775" i="3"/>
  <c r="G1044" i="3"/>
  <c r="H2775" i="3"/>
  <c r="H1044" i="3"/>
  <c r="I2775" i="3"/>
  <c r="I1044" i="3"/>
  <c r="J2775" i="3"/>
  <c r="J1044" i="3"/>
  <c r="F2776" i="3"/>
  <c r="F1045" i="3"/>
  <c r="G2776" i="3"/>
  <c r="G1045" i="3"/>
  <c r="H2776" i="3"/>
  <c r="H1045" i="3"/>
  <c r="I2776" i="3"/>
  <c r="I1045" i="3"/>
  <c r="J2776" i="3"/>
  <c r="J1045" i="3"/>
  <c r="F2777" i="3"/>
  <c r="F1046" i="3"/>
  <c r="G2777" i="3"/>
  <c r="G1046" i="3"/>
  <c r="H2777" i="3"/>
  <c r="H1046" i="3"/>
  <c r="I2777" i="3"/>
  <c r="I1046" i="3"/>
  <c r="J2777" i="3"/>
  <c r="J1046" i="3"/>
  <c r="F2778" i="3"/>
  <c r="F1047" i="3"/>
  <c r="G2778" i="3"/>
  <c r="G1047" i="3"/>
  <c r="H2778" i="3"/>
  <c r="H1047" i="3"/>
  <c r="I2778" i="3"/>
  <c r="I1047" i="3"/>
  <c r="J2778" i="3"/>
  <c r="J1047" i="3"/>
  <c r="F2779" i="3"/>
  <c r="F1048" i="3"/>
  <c r="G2779" i="3"/>
  <c r="G1048" i="3"/>
  <c r="H2779" i="3"/>
  <c r="H1048" i="3"/>
  <c r="I2779" i="3"/>
  <c r="I1048" i="3"/>
  <c r="J2779" i="3"/>
  <c r="J1048" i="3"/>
  <c r="F2780" i="3"/>
  <c r="F1049" i="3"/>
  <c r="G2780" i="3"/>
  <c r="G1049" i="3"/>
  <c r="H2780" i="3"/>
  <c r="H1049" i="3"/>
  <c r="I2780" i="3"/>
  <c r="I1049" i="3"/>
  <c r="J2780" i="3"/>
  <c r="J1049" i="3"/>
  <c r="F2781" i="3"/>
  <c r="F1050" i="3"/>
  <c r="G2781" i="3"/>
  <c r="G1050" i="3"/>
  <c r="H2781" i="3"/>
  <c r="H1050" i="3"/>
  <c r="I2781" i="3"/>
  <c r="I1050" i="3"/>
  <c r="J2781" i="3"/>
  <c r="J1050" i="3"/>
  <c r="F2782" i="3"/>
  <c r="F1051" i="3"/>
  <c r="G2782" i="3"/>
  <c r="G1051" i="3"/>
  <c r="H2782" i="3"/>
  <c r="H1051" i="3"/>
  <c r="I2782" i="3"/>
  <c r="I1051" i="3"/>
  <c r="J2782" i="3"/>
  <c r="J1051" i="3"/>
  <c r="F2783" i="3"/>
  <c r="F1052" i="3"/>
  <c r="G2783" i="3"/>
  <c r="G1052" i="3"/>
  <c r="H2783" i="3"/>
  <c r="H1052" i="3"/>
  <c r="I2783" i="3"/>
  <c r="I1052" i="3"/>
  <c r="J2783" i="3"/>
  <c r="J1052" i="3"/>
  <c r="F2784" i="3"/>
  <c r="F1053" i="3"/>
  <c r="G2784" i="3"/>
  <c r="G1053" i="3"/>
  <c r="H2784" i="3"/>
  <c r="H1053" i="3"/>
  <c r="I2784" i="3"/>
  <c r="I1053" i="3"/>
  <c r="J2784" i="3"/>
  <c r="J1053" i="3"/>
  <c r="F2785" i="3"/>
  <c r="F1054" i="3"/>
  <c r="G2785" i="3"/>
  <c r="G1054" i="3"/>
  <c r="H2785" i="3"/>
  <c r="H1054" i="3"/>
  <c r="I2785" i="3"/>
  <c r="I1054" i="3"/>
  <c r="J2785" i="3"/>
  <c r="J1054" i="3"/>
  <c r="F2786" i="3"/>
  <c r="F1055" i="3"/>
  <c r="G2786" i="3"/>
  <c r="G1055" i="3"/>
  <c r="H2786" i="3"/>
  <c r="H1055" i="3"/>
  <c r="I2786" i="3"/>
  <c r="I1055" i="3"/>
  <c r="J2786" i="3"/>
  <c r="J1055" i="3"/>
  <c r="F2787" i="3"/>
  <c r="F1056" i="3"/>
  <c r="G2787" i="3"/>
  <c r="G1056" i="3"/>
  <c r="H2787" i="3"/>
  <c r="H1056" i="3"/>
  <c r="I2787" i="3"/>
  <c r="I1056" i="3"/>
  <c r="J2787" i="3"/>
  <c r="J1056" i="3"/>
  <c r="F2788" i="3"/>
  <c r="F1057" i="3"/>
  <c r="G2788" i="3"/>
  <c r="G1057" i="3"/>
  <c r="H2788" i="3"/>
  <c r="H1057" i="3"/>
  <c r="I2788" i="3"/>
  <c r="I1057" i="3"/>
  <c r="J2788" i="3"/>
  <c r="J1057" i="3"/>
  <c r="F2789" i="3"/>
  <c r="F1058" i="3"/>
  <c r="G2789" i="3"/>
  <c r="G1058" i="3"/>
  <c r="H2789" i="3"/>
  <c r="H1058" i="3"/>
  <c r="I2789" i="3"/>
  <c r="I1058" i="3"/>
  <c r="J2789" i="3"/>
  <c r="J1058" i="3"/>
  <c r="H2790" i="3"/>
  <c r="H1059" i="3"/>
  <c r="F2790" i="3"/>
  <c r="F1059" i="3"/>
  <c r="G2790" i="3"/>
  <c r="G1059" i="3"/>
  <c r="I2790" i="3"/>
  <c r="I1059" i="3"/>
  <c r="J2790" i="3"/>
  <c r="J1059" i="3"/>
  <c r="H2791" i="3"/>
  <c r="H1060" i="3"/>
  <c r="F2791" i="3"/>
  <c r="F1060" i="3"/>
  <c r="G2791" i="3"/>
  <c r="G1060" i="3"/>
  <c r="I2791" i="3"/>
  <c r="I1060" i="3"/>
  <c r="J2791" i="3"/>
  <c r="J1060" i="3"/>
  <c r="G2810" i="3"/>
  <c r="G1061" i="3"/>
  <c r="H2810" i="3"/>
  <c r="H1061" i="3"/>
  <c r="F2810" i="3"/>
  <c r="F1061" i="3"/>
  <c r="I2810" i="3"/>
  <c r="I1061" i="3"/>
  <c r="J2810" i="3"/>
  <c r="J1061" i="3"/>
  <c r="G2792" i="3"/>
  <c r="G1062" i="3"/>
  <c r="H2792" i="3"/>
  <c r="H1062" i="3"/>
  <c r="F2792" i="3"/>
  <c r="F1062" i="3"/>
  <c r="I2792" i="3"/>
  <c r="I1062" i="3"/>
  <c r="J2792" i="3"/>
  <c r="J1062" i="3"/>
  <c r="G2793" i="3"/>
  <c r="G1063" i="3"/>
  <c r="H2793" i="3"/>
  <c r="H1063" i="3"/>
  <c r="F2793" i="3"/>
  <c r="F1063" i="3"/>
  <c r="I2793" i="3"/>
  <c r="I1063" i="3"/>
  <c r="J2793" i="3"/>
  <c r="J1063" i="3"/>
  <c r="G2794" i="3"/>
  <c r="G1064" i="3"/>
  <c r="H2794" i="3"/>
  <c r="H1064" i="3"/>
  <c r="F2794" i="3"/>
  <c r="F1064" i="3"/>
  <c r="I2794" i="3"/>
  <c r="I1064" i="3"/>
  <c r="J2794" i="3"/>
  <c r="J1064" i="3"/>
  <c r="F2814" i="3"/>
  <c r="F1065" i="3"/>
  <c r="G2814" i="3"/>
  <c r="G1065" i="3"/>
  <c r="H2814" i="3"/>
  <c r="H1065" i="3"/>
  <c r="I2814" i="3"/>
  <c r="I1065" i="3"/>
  <c r="J2814" i="3"/>
  <c r="J1065" i="3"/>
  <c r="F2795" i="3"/>
  <c r="F1066" i="3"/>
  <c r="G2795" i="3"/>
  <c r="G1066" i="3"/>
  <c r="H2795" i="3"/>
  <c r="H1066" i="3"/>
  <c r="I2795" i="3"/>
  <c r="I1066" i="3"/>
  <c r="J2795" i="3"/>
  <c r="J1066" i="3"/>
  <c r="F2796" i="3"/>
  <c r="F1067" i="3"/>
  <c r="G2796" i="3"/>
  <c r="G1067" i="3"/>
  <c r="H2796" i="3"/>
  <c r="H1067" i="3"/>
  <c r="I2796" i="3"/>
  <c r="I1067" i="3"/>
  <c r="J2796" i="3"/>
  <c r="J1067" i="3"/>
  <c r="F1068" i="3"/>
  <c r="G2797" i="3"/>
  <c r="G1068" i="3"/>
  <c r="H2797" i="3"/>
  <c r="H1068" i="3"/>
  <c r="I2797" i="3"/>
  <c r="I1068" i="3"/>
  <c r="J2797" i="3"/>
  <c r="J1068" i="3"/>
  <c r="F2798" i="3"/>
  <c r="F1069" i="3"/>
  <c r="G2798" i="3"/>
  <c r="G1069" i="3"/>
  <c r="H2798" i="3"/>
  <c r="H1069" i="3"/>
  <c r="I2798" i="3"/>
  <c r="I1069" i="3"/>
  <c r="J2798" i="3"/>
  <c r="J1069" i="3"/>
  <c r="F2799" i="3"/>
  <c r="F1070" i="3"/>
  <c r="G2799" i="3"/>
  <c r="G1070" i="3"/>
  <c r="H2799" i="3"/>
  <c r="H1070" i="3"/>
  <c r="I2799" i="3"/>
  <c r="I1070" i="3"/>
  <c r="J2799" i="3"/>
  <c r="J1070" i="3"/>
  <c r="F2800" i="3"/>
  <c r="F1071" i="3"/>
  <c r="G2800" i="3"/>
  <c r="G1071" i="3"/>
  <c r="H2800" i="3"/>
  <c r="H1071" i="3"/>
  <c r="I2800" i="3"/>
  <c r="I1071" i="3"/>
  <c r="J2800" i="3"/>
  <c r="J1071" i="3"/>
  <c r="F2801" i="3"/>
  <c r="F1072" i="3"/>
  <c r="G2801" i="3"/>
  <c r="G1072" i="3"/>
  <c r="H2801" i="3"/>
  <c r="H1072" i="3"/>
  <c r="I2801" i="3"/>
  <c r="I1072" i="3"/>
  <c r="J2801" i="3"/>
  <c r="J1072" i="3"/>
  <c r="F2802" i="3"/>
  <c r="F1073" i="3"/>
  <c r="G2802" i="3"/>
  <c r="G1073" i="3"/>
  <c r="H2802" i="3"/>
  <c r="H1073" i="3"/>
  <c r="I2802" i="3"/>
  <c r="I1073" i="3"/>
  <c r="J2802" i="3"/>
  <c r="J1073" i="3"/>
  <c r="F2803" i="3"/>
  <c r="F1074" i="3"/>
  <c r="G2803" i="3"/>
  <c r="G1074" i="3"/>
  <c r="H2803" i="3"/>
  <c r="H1074" i="3"/>
  <c r="I2803" i="3"/>
  <c r="I1074" i="3"/>
  <c r="J2803" i="3"/>
  <c r="J1074" i="3"/>
  <c r="F1075" i="3"/>
  <c r="G2836" i="3"/>
  <c r="G1075" i="3"/>
  <c r="H2836" i="3"/>
  <c r="H1075" i="3"/>
  <c r="I2836" i="3"/>
  <c r="I1075" i="3"/>
  <c r="J2836" i="3"/>
  <c r="J1075" i="3"/>
  <c r="F2804" i="3"/>
  <c r="F1076" i="3"/>
  <c r="G2804" i="3"/>
  <c r="G1076" i="3"/>
  <c r="H2804" i="3"/>
  <c r="H1076" i="3"/>
  <c r="I2804" i="3"/>
  <c r="I1076" i="3"/>
  <c r="J2804" i="3"/>
  <c r="J1076" i="3"/>
  <c r="F2805" i="3"/>
  <c r="F1077" i="3"/>
  <c r="G2805" i="3"/>
  <c r="G1077" i="3"/>
  <c r="H2805" i="3"/>
  <c r="H1077" i="3"/>
  <c r="I2805" i="3"/>
  <c r="I1077" i="3"/>
  <c r="J2805" i="3"/>
  <c r="J1077" i="3"/>
  <c r="F2806" i="3"/>
  <c r="F1078" i="3"/>
  <c r="G2806" i="3"/>
  <c r="G1078" i="3"/>
  <c r="H2806" i="3"/>
  <c r="H1078" i="3"/>
  <c r="I2806" i="3"/>
  <c r="I1078" i="3"/>
  <c r="J2806" i="3"/>
  <c r="J1078" i="3"/>
  <c r="F2807" i="3"/>
  <c r="F1079" i="3"/>
  <c r="G2807" i="3"/>
  <c r="G1079" i="3"/>
  <c r="H2807" i="3"/>
  <c r="H1079" i="3"/>
  <c r="I2807" i="3"/>
  <c r="I1079" i="3"/>
  <c r="J2807" i="3"/>
  <c r="J1079" i="3"/>
  <c r="F2808" i="3"/>
  <c r="F1080" i="3"/>
  <c r="G2808" i="3"/>
  <c r="G1080" i="3"/>
  <c r="H2808" i="3"/>
  <c r="H1080" i="3"/>
  <c r="I2808" i="3"/>
  <c r="I1080" i="3"/>
  <c r="J2808" i="3"/>
  <c r="J1080" i="3"/>
  <c r="F2809" i="3"/>
  <c r="F1081" i="3"/>
  <c r="G2809" i="3"/>
  <c r="G1081" i="3"/>
  <c r="H2809" i="3"/>
  <c r="H1081" i="3"/>
  <c r="I2809" i="3"/>
  <c r="I1081" i="3"/>
  <c r="J2809" i="3"/>
  <c r="J1081" i="3"/>
  <c r="F2811" i="3"/>
  <c r="F1082" i="3"/>
  <c r="G2811" i="3"/>
  <c r="G1082" i="3"/>
  <c r="H2811" i="3"/>
  <c r="H1082" i="3"/>
  <c r="I2811" i="3"/>
  <c r="I1082" i="3"/>
  <c r="J2811" i="3"/>
  <c r="J1082" i="3"/>
  <c r="F2848" i="3"/>
  <c r="F1083" i="3"/>
  <c r="G2848" i="3"/>
  <c r="G1083" i="3"/>
  <c r="H2848" i="3"/>
  <c r="H1083" i="3"/>
  <c r="I2848" i="3"/>
  <c r="I1083" i="3"/>
  <c r="J2848" i="3"/>
  <c r="J1083" i="3"/>
  <c r="F2812" i="3"/>
  <c r="F1084" i="3"/>
  <c r="G2812" i="3"/>
  <c r="G1084" i="3"/>
  <c r="H2812" i="3"/>
  <c r="H1084" i="3"/>
  <c r="I2812" i="3"/>
  <c r="I1084" i="3"/>
  <c r="J2812" i="3"/>
  <c r="J1084" i="3"/>
  <c r="F2813" i="3"/>
  <c r="F1085" i="3"/>
  <c r="G2813" i="3"/>
  <c r="G1085" i="3"/>
  <c r="H2813" i="3"/>
  <c r="H1085" i="3"/>
  <c r="I2813" i="3"/>
  <c r="I1085" i="3"/>
  <c r="J2813" i="3"/>
  <c r="J1085" i="3"/>
  <c r="F2815" i="3"/>
  <c r="F1086" i="3"/>
  <c r="G2815" i="3"/>
  <c r="G1086" i="3"/>
  <c r="H1086" i="3"/>
  <c r="I2815" i="3"/>
  <c r="I1086" i="3"/>
  <c r="J2815" i="3"/>
  <c r="J1086" i="3"/>
  <c r="F2816" i="3"/>
  <c r="F1087" i="3"/>
  <c r="G2816" i="3"/>
  <c r="G1087" i="3"/>
  <c r="H2816" i="3"/>
  <c r="H1087" i="3"/>
  <c r="I2816" i="3"/>
  <c r="I1087" i="3"/>
  <c r="J2816" i="3"/>
  <c r="J1087" i="3"/>
  <c r="F2817" i="3"/>
  <c r="F1088" i="3"/>
  <c r="G2817" i="3"/>
  <c r="G1088" i="3"/>
  <c r="H2817" i="3"/>
  <c r="H1088" i="3"/>
  <c r="I2817" i="3"/>
  <c r="I1088" i="3"/>
  <c r="J2817" i="3"/>
  <c r="J1088" i="3"/>
  <c r="F2818" i="3"/>
  <c r="F1089" i="3"/>
  <c r="G2818" i="3"/>
  <c r="G1089" i="3"/>
  <c r="H1089" i="3"/>
  <c r="I1089" i="3"/>
  <c r="J2818" i="3"/>
  <c r="J1089" i="3"/>
  <c r="F3385" i="3"/>
  <c r="F1561" i="3"/>
  <c r="G3385" i="3"/>
  <c r="G1561" i="3"/>
  <c r="H1561" i="3"/>
  <c r="I3385" i="3"/>
  <c r="I1561" i="3"/>
  <c r="J1561" i="3"/>
  <c r="F3386" i="3"/>
  <c r="F1562" i="3"/>
  <c r="G3386" i="3"/>
  <c r="G1562" i="3"/>
  <c r="H3386" i="3"/>
  <c r="H1562" i="3"/>
  <c r="I1562" i="3"/>
  <c r="J1562" i="3"/>
  <c r="F3387" i="3"/>
  <c r="F1563" i="3"/>
  <c r="G1563" i="3"/>
  <c r="H1563" i="3"/>
  <c r="I3387" i="3"/>
  <c r="I1563" i="3"/>
  <c r="J1563" i="3"/>
  <c r="F3389" i="3"/>
  <c r="F1564" i="3"/>
  <c r="G3389" i="3"/>
  <c r="G1564" i="3"/>
  <c r="H3389" i="3"/>
  <c r="H1564" i="3"/>
  <c r="I3389" i="3"/>
  <c r="I1564" i="3"/>
  <c r="J3389" i="3"/>
  <c r="J1564" i="3"/>
  <c r="F1565" i="3"/>
  <c r="G3388" i="3"/>
  <c r="G1565" i="3"/>
  <c r="H3388" i="3"/>
  <c r="H1565" i="3"/>
  <c r="I1565" i="3"/>
  <c r="J3388" i="3"/>
  <c r="J1565" i="3"/>
  <c r="F3390" i="3"/>
  <c r="F1566" i="3"/>
  <c r="G3390" i="3"/>
  <c r="G1566" i="3"/>
  <c r="H1566" i="3"/>
  <c r="I1566" i="3"/>
  <c r="J1566" i="3"/>
  <c r="F1567" i="3"/>
  <c r="G3391" i="3"/>
  <c r="G1567" i="3"/>
  <c r="H3391" i="3"/>
  <c r="H1567" i="3"/>
  <c r="I1567" i="3"/>
  <c r="J3391" i="3"/>
  <c r="J1567" i="3"/>
  <c r="F3392" i="3"/>
  <c r="F1568" i="3"/>
  <c r="G3392" i="3"/>
  <c r="G1568" i="3"/>
  <c r="H3392" i="3"/>
  <c r="H1568" i="3"/>
  <c r="I3392" i="3"/>
  <c r="I1568" i="3"/>
  <c r="J3392" i="3"/>
  <c r="J1568" i="3"/>
  <c r="F3393" i="3"/>
  <c r="F1569" i="3"/>
  <c r="I3393" i="3"/>
  <c r="I1569" i="3"/>
  <c r="G3393" i="3"/>
  <c r="G1569" i="3"/>
  <c r="H1569" i="3"/>
  <c r="J3393" i="3"/>
  <c r="J1569" i="3"/>
  <c r="F3394" i="3"/>
  <c r="F1570" i="3"/>
  <c r="I3394" i="3"/>
  <c r="I1570" i="3"/>
  <c r="G3394" i="3"/>
  <c r="G1570" i="3"/>
  <c r="H3394" i="3"/>
  <c r="H1570" i="3"/>
  <c r="J3394" i="3"/>
  <c r="J1570" i="3"/>
  <c r="F3395" i="3"/>
  <c r="F1571" i="3"/>
  <c r="I3395" i="3"/>
  <c r="I1571" i="3"/>
  <c r="G1571" i="3"/>
  <c r="H1571" i="3"/>
  <c r="J3395" i="3"/>
  <c r="J1571" i="3"/>
  <c r="F3396" i="3"/>
  <c r="F1572" i="3"/>
  <c r="I1572" i="3"/>
  <c r="G3396" i="3"/>
  <c r="G1572" i="3"/>
  <c r="H1572" i="3"/>
  <c r="J3396" i="3"/>
  <c r="J1572" i="3"/>
  <c r="F1573" i="3"/>
  <c r="I1573" i="3"/>
  <c r="G1573" i="3"/>
  <c r="H1573" i="3"/>
  <c r="J1573" i="3"/>
  <c r="F1574" i="3"/>
  <c r="I196" i="3"/>
  <c r="I1574" i="3"/>
  <c r="G196" i="3"/>
  <c r="G1574" i="3"/>
  <c r="H196" i="3"/>
  <c r="H1574" i="3"/>
  <c r="J1574" i="3"/>
  <c r="F1575" i="3"/>
  <c r="I197" i="3"/>
  <c r="I1575" i="3"/>
  <c r="J197" i="3"/>
  <c r="J1575" i="3"/>
  <c r="G197" i="3"/>
  <c r="G1575" i="3"/>
  <c r="H1575" i="3"/>
  <c r="F198" i="3"/>
  <c r="F1576" i="3"/>
  <c r="I1576" i="3"/>
  <c r="J198" i="3"/>
  <c r="J1576" i="3"/>
  <c r="G198" i="3"/>
  <c r="G1576" i="3"/>
  <c r="H198" i="3"/>
  <c r="H1576" i="3"/>
  <c r="F1577" i="3"/>
  <c r="I199" i="3"/>
  <c r="I1577" i="3"/>
  <c r="J1577" i="3"/>
  <c r="G1577" i="3"/>
  <c r="H199" i="3"/>
  <c r="H1577" i="3"/>
  <c r="F298" i="3"/>
  <c r="F1578" i="3"/>
  <c r="I1578" i="3"/>
  <c r="J298" i="3"/>
  <c r="J1578" i="3"/>
  <c r="G298" i="3"/>
  <c r="G1578" i="3"/>
  <c r="H298" i="3"/>
  <c r="H1578" i="3"/>
  <c r="F200" i="3"/>
  <c r="F1579" i="3"/>
  <c r="I1579" i="3"/>
  <c r="J1579" i="3"/>
  <c r="G200" i="3"/>
  <c r="G1579" i="3"/>
  <c r="H1579" i="3"/>
  <c r="F201" i="3"/>
  <c r="F1580" i="3"/>
  <c r="I201" i="3"/>
  <c r="I1580" i="3"/>
  <c r="J1580" i="3"/>
  <c r="G201" i="3"/>
  <c r="G1580" i="3"/>
  <c r="H201" i="3"/>
  <c r="H1580" i="3"/>
  <c r="F202" i="3"/>
  <c r="F1581" i="3"/>
  <c r="I202" i="3"/>
  <c r="I1581" i="3"/>
  <c r="J202" i="3"/>
  <c r="J1581" i="3"/>
  <c r="G202" i="3"/>
  <c r="G1581" i="3"/>
  <c r="H1581" i="3"/>
  <c r="F203" i="3"/>
  <c r="F1582" i="3"/>
  <c r="I203" i="3"/>
  <c r="I1582" i="3"/>
  <c r="J203" i="3"/>
  <c r="J1582" i="3"/>
  <c r="H203" i="3"/>
  <c r="H1582" i="3"/>
  <c r="G203" i="3"/>
  <c r="G1582" i="3"/>
  <c r="F204" i="3"/>
  <c r="F1583" i="3"/>
  <c r="I1583" i="3"/>
  <c r="J1583" i="3"/>
  <c r="H204" i="3"/>
  <c r="H1583" i="3"/>
  <c r="G204" i="3"/>
  <c r="G1583" i="3"/>
  <c r="F1584" i="3"/>
  <c r="I1584" i="3"/>
  <c r="J205" i="3"/>
  <c r="J1584" i="3"/>
  <c r="H205" i="3"/>
  <c r="H1584" i="3"/>
  <c r="G205" i="3"/>
  <c r="G1584" i="3"/>
  <c r="F1585" i="3"/>
  <c r="I206" i="3"/>
  <c r="I1585" i="3"/>
  <c r="J1585" i="3"/>
  <c r="H206" i="3"/>
  <c r="H1585" i="3"/>
  <c r="G206" i="3"/>
  <c r="G1585" i="3"/>
  <c r="F1586" i="3"/>
  <c r="I207" i="3"/>
  <c r="I1586" i="3"/>
  <c r="J1586" i="3"/>
  <c r="H207" i="3"/>
  <c r="H1586" i="3"/>
  <c r="G207" i="3"/>
  <c r="G1586" i="3"/>
  <c r="F1587" i="3"/>
  <c r="I1587" i="3"/>
  <c r="J208" i="3"/>
  <c r="J1587" i="3"/>
  <c r="H208" i="3"/>
  <c r="H1587" i="3"/>
  <c r="G208" i="3"/>
  <c r="G1587" i="3"/>
  <c r="F1588" i="3"/>
  <c r="I209" i="3"/>
  <c r="I1588" i="3"/>
  <c r="J209" i="3"/>
  <c r="J1588" i="3"/>
  <c r="H1588" i="3"/>
  <c r="G209" i="3"/>
  <c r="G1588" i="3"/>
  <c r="F1589" i="3"/>
  <c r="I210" i="3"/>
  <c r="I1589" i="3"/>
  <c r="J210" i="3"/>
  <c r="J1589" i="3"/>
  <c r="H1589" i="3"/>
  <c r="G210" i="3"/>
  <c r="G1589" i="3"/>
  <c r="F211" i="3"/>
  <c r="F1590" i="3"/>
  <c r="I1590" i="3"/>
  <c r="J1590" i="3"/>
  <c r="H211" i="3"/>
  <c r="H1590" i="3"/>
  <c r="G211" i="3"/>
  <c r="G1590" i="3"/>
  <c r="F212" i="3"/>
  <c r="F1591" i="3"/>
  <c r="I1591" i="3"/>
  <c r="J1591" i="3"/>
  <c r="H212" i="3"/>
  <c r="H1591" i="3"/>
  <c r="G212" i="3"/>
  <c r="G1591" i="3"/>
  <c r="F213" i="3"/>
  <c r="F1592" i="3"/>
  <c r="I1592" i="3"/>
  <c r="J1592" i="3"/>
  <c r="H1592" i="3"/>
  <c r="G213" i="3"/>
  <c r="G1592" i="3"/>
  <c r="F214" i="3"/>
  <c r="F1593" i="3"/>
  <c r="I1593" i="3"/>
  <c r="J214" i="3"/>
  <c r="J1593" i="3"/>
  <c r="H1593" i="3"/>
  <c r="G214" i="3"/>
  <c r="G1593" i="3"/>
  <c r="F1594" i="3"/>
  <c r="I216" i="3"/>
  <c r="I1594" i="3"/>
  <c r="J216" i="3"/>
  <c r="J1594" i="3"/>
  <c r="H216" i="3"/>
  <c r="H1594" i="3"/>
  <c r="G216" i="3"/>
  <c r="G1594" i="3"/>
  <c r="G215" i="3"/>
  <c r="G1595" i="3"/>
  <c r="I215" i="3"/>
  <c r="I1595" i="3"/>
  <c r="J215" i="3"/>
  <c r="J1595" i="3"/>
  <c r="F215" i="3"/>
  <c r="F1595" i="3"/>
  <c r="H215" i="3"/>
  <c r="H1595" i="3"/>
  <c r="H1596" i="3"/>
  <c r="J217" i="3"/>
  <c r="J1596" i="3"/>
  <c r="F217" i="3"/>
  <c r="F1596" i="3"/>
  <c r="G217" i="3"/>
  <c r="G1596" i="3"/>
  <c r="I1596" i="3"/>
  <c r="I1597" i="3"/>
  <c r="F218" i="3"/>
  <c r="F1597" i="3"/>
  <c r="G218" i="3"/>
  <c r="G1597" i="3"/>
  <c r="H218" i="3"/>
  <c r="H1597" i="3"/>
  <c r="J218" i="3"/>
  <c r="J1597" i="3"/>
  <c r="F219" i="3"/>
  <c r="F1598" i="3"/>
  <c r="H1598" i="3"/>
  <c r="J219" i="3"/>
  <c r="J1598" i="3"/>
  <c r="G219" i="3"/>
  <c r="G1598" i="3"/>
  <c r="I219" i="3"/>
  <c r="I1598" i="3"/>
  <c r="F1599" i="3"/>
  <c r="I1599" i="3"/>
  <c r="G1599" i="3"/>
  <c r="H220" i="3"/>
  <c r="H1599" i="3"/>
  <c r="J220" i="3"/>
  <c r="J1599" i="3"/>
  <c r="F1600" i="3"/>
  <c r="H1600" i="3"/>
  <c r="J1600" i="3"/>
  <c r="G221" i="3"/>
  <c r="G1600" i="3"/>
  <c r="I221" i="3"/>
  <c r="I1600" i="3"/>
  <c r="H1601" i="3"/>
  <c r="I222" i="3"/>
  <c r="I1601" i="3"/>
  <c r="G222" i="3"/>
  <c r="G1601" i="3"/>
  <c r="J222" i="3"/>
  <c r="J1601" i="3"/>
  <c r="F222" i="3"/>
  <c r="F1601" i="3"/>
  <c r="F223" i="3"/>
  <c r="F1602" i="3"/>
  <c r="H1602" i="3"/>
  <c r="I223" i="3"/>
  <c r="I1602" i="3"/>
  <c r="J223" i="3"/>
  <c r="J1602" i="3"/>
  <c r="G223" i="3"/>
  <c r="G1602" i="3"/>
  <c r="I224" i="3"/>
  <c r="I1603" i="3"/>
  <c r="J1603" i="3"/>
  <c r="G1603" i="3"/>
  <c r="F224" i="3"/>
  <c r="F1603" i="3"/>
  <c r="H1603" i="3"/>
  <c r="F1604" i="3"/>
  <c r="H225" i="3"/>
  <c r="H1604" i="3"/>
  <c r="J225" i="3"/>
  <c r="J1604" i="3"/>
  <c r="G225" i="3"/>
  <c r="G1604" i="3"/>
  <c r="I225" i="3"/>
  <c r="I1604" i="3"/>
  <c r="I1605" i="3"/>
  <c r="F226" i="3"/>
  <c r="F1605" i="3"/>
  <c r="G226" i="3"/>
  <c r="G1605" i="3"/>
  <c r="H226" i="3"/>
  <c r="H1605" i="3"/>
  <c r="J226" i="3"/>
  <c r="J1605" i="3"/>
  <c r="F227" i="3"/>
  <c r="F1606" i="3"/>
  <c r="H227" i="3"/>
  <c r="H1606" i="3"/>
  <c r="J227" i="3"/>
  <c r="J1606" i="3"/>
  <c r="G227" i="3"/>
  <c r="G1606" i="3"/>
  <c r="I227" i="3"/>
  <c r="I1606" i="3"/>
  <c r="F1607" i="3"/>
  <c r="I1607" i="3"/>
  <c r="G228" i="3"/>
  <c r="G1607" i="3"/>
  <c r="H228" i="3"/>
  <c r="H1607" i="3"/>
  <c r="J228" i="3"/>
  <c r="J1607" i="3"/>
  <c r="H1652" i="3"/>
  <c r="J1652" i="3"/>
  <c r="G273" i="3"/>
  <c r="G1652" i="3"/>
  <c r="I273" i="3"/>
  <c r="I1652" i="3"/>
  <c r="F273" i="3"/>
  <c r="F1652" i="3"/>
  <c r="H1653" i="3"/>
  <c r="J274" i="3"/>
  <c r="J1653" i="3"/>
  <c r="G1653" i="3"/>
  <c r="I1653" i="3"/>
  <c r="F274" i="3"/>
  <c r="F1653" i="3"/>
  <c r="H275" i="3"/>
  <c r="H1654" i="3"/>
  <c r="J1654" i="3"/>
  <c r="G275" i="3"/>
  <c r="G1654" i="3"/>
  <c r="I275" i="3"/>
  <c r="I1654" i="3"/>
  <c r="F275" i="3"/>
  <c r="F1654" i="3"/>
  <c r="H1655" i="3"/>
  <c r="J1655" i="3"/>
  <c r="G276" i="3"/>
  <c r="G1655" i="3"/>
  <c r="F276" i="3"/>
  <c r="F1655" i="3"/>
  <c r="I276" i="3"/>
  <c r="I1655" i="3"/>
  <c r="G360" i="3"/>
  <c r="G1738" i="3"/>
  <c r="J360" i="3"/>
  <c r="J1738" i="3"/>
  <c r="I360" i="3"/>
  <c r="I1738" i="3"/>
  <c r="H361" i="3"/>
  <c r="H1739" i="3"/>
  <c r="G1739" i="3"/>
  <c r="I1739" i="3"/>
  <c r="J361" i="3"/>
  <c r="J1739" i="3"/>
  <c r="G1740" i="3"/>
  <c r="I1740" i="3"/>
  <c r="J362" i="3"/>
  <c r="J1740" i="3"/>
  <c r="F1741" i="3"/>
  <c r="G363" i="3"/>
  <c r="G1741" i="3"/>
  <c r="I1741" i="3"/>
  <c r="J363" i="3"/>
  <c r="J1741" i="3"/>
  <c r="F1742" i="3"/>
  <c r="G1742" i="3"/>
  <c r="I364" i="3"/>
  <c r="I1742" i="3"/>
  <c r="J364" i="3"/>
  <c r="J1742" i="3"/>
  <c r="F464" i="3"/>
  <c r="F1842" i="3"/>
  <c r="G1842" i="3"/>
  <c r="H1842" i="3"/>
  <c r="J464" i="3"/>
  <c r="J1842" i="3"/>
  <c r="I464" i="3"/>
  <c r="I1842" i="3"/>
  <c r="F465" i="3"/>
  <c r="F1843" i="3"/>
  <c r="G1843" i="3"/>
  <c r="J465" i="3"/>
  <c r="J1843" i="3"/>
  <c r="H1843" i="3"/>
  <c r="I465" i="3"/>
  <c r="I1843" i="3"/>
  <c r="F466" i="3"/>
  <c r="F1844" i="3"/>
  <c r="G1844" i="3"/>
  <c r="J466" i="3"/>
  <c r="J1844" i="3"/>
  <c r="H466" i="3"/>
  <c r="H1844" i="3"/>
  <c r="I466" i="3"/>
  <c r="I1844" i="3"/>
  <c r="F467" i="3"/>
  <c r="F1845" i="3"/>
  <c r="G1845" i="3"/>
  <c r="J467" i="3"/>
  <c r="J1845" i="3"/>
  <c r="H467" i="3"/>
  <c r="H1845" i="3"/>
  <c r="I467" i="3"/>
  <c r="I1845" i="3"/>
  <c r="F468" i="3"/>
  <c r="F1846" i="3"/>
  <c r="G1846" i="3"/>
  <c r="J1846" i="3"/>
  <c r="H468" i="3"/>
  <c r="H1846" i="3"/>
  <c r="I468" i="3"/>
  <c r="I1846" i="3"/>
  <c r="F469" i="3"/>
  <c r="F1847" i="3"/>
  <c r="G1847" i="3"/>
  <c r="J1847" i="3"/>
  <c r="H469" i="3"/>
  <c r="H1847" i="3"/>
  <c r="I469" i="3"/>
  <c r="I1847" i="3"/>
  <c r="F1848" i="3"/>
  <c r="G474" i="3"/>
  <c r="G1848" i="3"/>
  <c r="J474" i="3"/>
  <c r="J1848" i="3"/>
  <c r="H1848" i="3"/>
  <c r="I474" i="3"/>
  <c r="I1848" i="3"/>
  <c r="F1849" i="3"/>
  <c r="G1849" i="3"/>
  <c r="J1849" i="3"/>
  <c r="I470" i="3"/>
  <c r="I1849" i="3"/>
  <c r="H470" i="3"/>
  <c r="H1849" i="3"/>
  <c r="F471" i="3"/>
  <c r="F1850" i="3"/>
  <c r="G471" i="3"/>
  <c r="G1850" i="3"/>
  <c r="J471" i="3"/>
  <c r="J1850" i="3"/>
  <c r="I471" i="3"/>
  <c r="I1850" i="3"/>
  <c r="H471" i="3"/>
  <c r="H1850" i="3"/>
  <c r="G1851" i="3"/>
  <c r="H1851" i="3"/>
  <c r="J475" i="3"/>
  <c r="J1851" i="3"/>
  <c r="I1851" i="3"/>
  <c r="I1852" i="3"/>
  <c r="H476" i="3"/>
  <c r="H1852" i="3"/>
  <c r="G476" i="3"/>
  <c r="G1852" i="3"/>
  <c r="J476" i="3"/>
  <c r="J1852" i="3"/>
  <c r="I472" i="3"/>
  <c r="I1853" i="3"/>
  <c r="J1853" i="3"/>
  <c r="G472" i="3"/>
  <c r="G1853" i="3"/>
  <c r="H472" i="3"/>
  <c r="H1853" i="3"/>
  <c r="J473" i="3"/>
  <c r="J1854" i="3"/>
  <c r="G473" i="3"/>
  <c r="G1854" i="3"/>
  <c r="H1854" i="3"/>
  <c r="I473" i="3"/>
  <c r="I1854" i="3"/>
  <c r="F1855" i="3"/>
  <c r="G477" i="3"/>
  <c r="G1855" i="3"/>
  <c r="H477" i="3"/>
  <c r="H1855" i="3"/>
  <c r="I1855" i="3"/>
  <c r="J477" i="3"/>
  <c r="J1855" i="3"/>
  <c r="G478" i="3"/>
  <c r="G1856" i="3"/>
  <c r="I1856" i="3"/>
  <c r="J478" i="3"/>
  <c r="J1856" i="3"/>
  <c r="H478" i="3"/>
  <c r="H1856" i="3"/>
  <c r="F1857" i="3"/>
  <c r="I1857" i="3"/>
  <c r="J480" i="3"/>
  <c r="J1857" i="3"/>
  <c r="G480" i="3"/>
  <c r="G1857" i="3"/>
  <c r="H480" i="3"/>
  <c r="H1857" i="3"/>
  <c r="I479" i="3"/>
  <c r="I1858" i="3"/>
  <c r="J479" i="3"/>
  <c r="J1858" i="3"/>
  <c r="G479" i="3"/>
  <c r="G1858" i="3"/>
  <c r="H479" i="3"/>
  <c r="H1858" i="3"/>
  <c r="I1859" i="3"/>
  <c r="J481" i="3"/>
  <c r="J1859" i="3"/>
  <c r="G1859" i="3"/>
  <c r="H481" i="3"/>
  <c r="H1859" i="3"/>
  <c r="I482" i="3"/>
  <c r="I1860" i="3"/>
  <c r="J482" i="3"/>
  <c r="J1860" i="3"/>
  <c r="H482" i="3"/>
  <c r="H1860" i="3"/>
  <c r="G482" i="3"/>
  <c r="G1860" i="3"/>
  <c r="F483" i="3"/>
  <c r="F1861" i="3"/>
  <c r="I483" i="3"/>
  <c r="I1861" i="3"/>
  <c r="J483" i="3"/>
  <c r="J1861" i="3"/>
  <c r="G483" i="3"/>
  <c r="G1861" i="3"/>
  <c r="H483" i="3"/>
  <c r="H1861" i="3"/>
  <c r="F1227" i="3"/>
  <c r="F2040" i="3"/>
  <c r="I1227" i="3"/>
  <c r="I2040" i="3"/>
  <c r="J1227" i="3"/>
  <c r="J2040" i="3"/>
  <c r="G1227" i="3"/>
  <c r="G2040" i="3"/>
  <c r="H1227" i="3"/>
  <c r="H2040" i="3"/>
  <c r="F2041" i="3"/>
  <c r="I1228" i="3"/>
  <c r="I2041" i="3"/>
  <c r="J1228" i="3"/>
  <c r="J2041" i="3"/>
  <c r="G1228" i="3"/>
  <c r="G2041" i="3"/>
  <c r="H1228" i="3"/>
  <c r="H2041" i="3"/>
  <c r="F1229" i="3"/>
  <c r="F2042" i="3"/>
  <c r="I1229" i="3"/>
  <c r="I2042" i="3"/>
  <c r="J1229" i="3"/>
  <c r="J2042" i="3"/>
  <c r="G1229" i="3"/>
  <c r="G2042" i="3"/>
  <c r="H1229" i="3"/>
  <c r="H2042" i="3"/>
  <c r="F1230" i="3"/>
  <c r="F2043" i="3"/>
  <c r="I1230" i="3"/>
  <c r="I2043" i="3"/>
  <c r="J1230" i="3"/>
  <c r="J2043" i="3"/>
  <c r="G1230" i="3"/>
  <c r="G2043" i="3"/>
  <c r="H1230" i="3"/>
  <c r="H2043" i="3"/>
  <c r="F1231" i="3"/>
  <c r="F2044" i="3"/>
  <c r="I1231" i="3"/>
  <c r="I2044" i="3"/>
  <c r="J1231" i="3"/>
  <c r="J2044" i="3"/>
  <c r="G1231" i="3"/>
  <c r="G2044" i="3"/>
  <c r="H1231" i="3"/>
  <c r="H2044" i="3"/>
  <c r="F1232" i="3"/>
  <c r="F2045" i="3"/>
  <c r="I1232" i="3"/>
  <c r="I2045" i="3"/>
  <c r="J1232" i="3"/>
  <c r="J2045" i="3"/>
  <c r="G1232" i="3"/>
  <c r="G2045" i="3"/>
  <c r="H1232" i="3"/>
  <c r="H2045" i="3"/>
  <c r="F1485" i="3"/>
  <c r="F2046" i="3"/>
  <c r="I1485" i="3"/>
  <c r="I2046" i="3"/>
  <c r="J2046" i="3"/>
  <c r="G1485" i="3"/>
  <c r="G2046" i="3"/>
  <c r="H1485" i="3"/>
  <c r="H2046" i="3"/>
  <c r="F1233" i="3"/>
  <c r="F2047" i="3"/>
  <c r="I1233" i="3"/>
  <c r="I2047" i="3"/>
  <c r="J1233" i="3"/>
  <c r="J2047" i="3"/>
  <c r="G1233" i="3"/>
  <c r="G2047" i="3"/>
  <c r="H1233" i="3"/>
  <c r="H2047" i="3"/>
  <c r="F1234" i="3"/>
  <c r="F2048" i="3"/>
  <c r="I1234" i="3"/>
  <c r="I2048" i="3"/>
  <c r="J1234" i="3"/>
  <c r="J2048" i="3"/>
  <c r="G1234" i="3"/>
  <c r="G2048" i="3"/>
  <c r="H1234" i="3"/>
  <c r="H2048" i="3"/>
  <c r="F2049" i="3"/>
  <c r="I1235" i="3"/>
  <c r="I2049" i="3"/>
  <c r="J1235" i="3"/>
  <c r="J2049" i="3"/>
  <c r="G1235" i="3"/>
  <c r="G2049" i="3"/>
  <c r="H1235" i="3"/>
  <c r="H2049" i="3"/>
  <c r="F1236" i="3"/>
  <c r="F2050" i="3"/>
  <c r="I1236" i="3"/>
  <c r="I2050" i="3"/>
  <c r="J1236" i="3"/>
  <c r="J2050" i="3"/>
  <c r="G1236" i="3"/>
  <c r="G2050" i="3"/>
  <c r="H1236" i="3"/>
  <c r="H2050" i="3"/>
  <c r="F1237" i="3"/>
  <c r="F2051" i="3"/>
  <c r="I1237" i="3"/>
  <c r="I2051" i="3"/>
  <c r="J1237" i="3"/>
  <c r="J2051" i="3"/>
  <c r="G1237" i="3"/>
  <c r="G2051" i="3"/>
  <c r="H1237" i="3"/>
  <c r="H2051" i="3"/>
  <c r="F1238" i="3"/>
  <c r="F2052" i="3"/>
  <c r="I1238" i="3"/>
  <c r="I2052" i="3"/>
  <c r="J1238" i="3"/>
  <c r="J2052" i="3"/>
  <c r="G1238" i="3"/>
  <c r="G2052" i="3"/>
  <c r="H1238" i="3"/>
  <c r="H2052" i="3"/>
  <c r="F1239" i="3"/>
  <c r="F2053" i="3"/>
  <c r="I1239" i="3"/>
  <c r="I2053" i="3"/>
  <c r="J1239" i="3"/>
  <c r="J2053" i="3"/>
  <c r="G1239" i="3"/>
  <c r="G2053" i="3"/>
  <c r="H1239" i="3"/>
  <c r="H2053" i="3"/>
  <c r="F1240" i="3"/>
  <c r="F2054" i="3"/>
  <c r="I1240" i="3"/>
  <c r="I2054" i="3"/>
  <c r="J2054" i="3"/>
  <c r="G1240" i="3"/>
  <c r="G2054" i="3"/>
  <c r="H1240" i="3"/>
  <c r="H2054" i="3"/>
  <c r="F1241" i="3"/>
  <c r="F2055" i="3"/>
  <c r="I1241" i="3"/>
  <c r="I2055" i="3"/>
  <c r="J1241" i="3"/>
  <c r="J2055" i="3"/>
  <c r="G1241" i="3"/>
  <c r="G2055" i="3"/>
  <c r="H1241" i="3"/>
  <c r="H2055" i="3"/>
  <c r="F1242" i="3"/>
  <c r="F2056" i="3"/>
  <c r="I1242" i="3"/>
  <c r="I2056" i="3"/>
  <c r="J1242" i="3"/>
  <c r="J2056" i="3"/>
  <c r="G1242" i="3"/>
  <c r="G2056" i="3"/>
  <c r="H1242" i="3"/>
  <c r="H2056" i="3"/>
  <c r="F1243" i="3"/>
  <c r="F2057" i="3"/>
  <c r="I1243" i="3"/>
  <c r="I2057" i="3"/>
  <c r="J1243" i="3"/>
  <c r="J2057" i="3"/>
  <c r="G1243" i="3"/>
  <c r="G2057" i="3"/>
  <c r="H1243" i="3"/>
  <c r="H2057" i="3"/>
  <c r="F1244" i="3"/>
  <c r="F2058" i="3"/>
  <c r="I1244" i="3"/>
  <c r="I2058" i="3"/>
  <c r="J1244" i="3"/>
  <c r="J2058" i="3"/>
  <c r="G1244" i="3"/>
  <c r="G2058" i="3"/>
  <c r="H1244" i="3"/>
  <c r="H2058" i="3"/>
  <c r="F1245" i="3"/>
  <c r="F2059" i="3"/>
  <c r="I1245" i="3"/>
  <c r="I2059" i="3"/>
  <c r="J1245" i="3"/>
  <c r="J2059" i="3"/>
  <c r="G1245" i="3"/>
  <c r="G2059" i="3"/>
  <c r="H1245" i="3"/>
  <c r="H2059" i="3"/>
  <c r="F1246" i="3"/>
  <c r="F2060" i="3"/>
  <c r="I1246" i="3"/>
  <c r="I2060" i="3"/>
  <c r="J1246" i="3"/>
  <c r="J2060" i="3"/>
  <c r="G1246" i="3"/>
  <c r="G2060" i="3"/>
  <c r="H1246" i="3"/>
  <c r="H2060" i="3"/>
  <c r="F1247" i="3"/>
  <c r="F2061" i="3"/>
  <c r="I1247" i="3"/>
  <c r="I2061" i="3"/>
  <c r="J1247" i="3"/>
  <c r="J2061" i="3"/>
  <c r="G1247" i="3"/>
  <c r="G2061" i="3"/>
  <c r="H1247" i="3"/>
  <c r="H2061" i="3"/>
  <c r="F1248" i="3"/>
  <c r="F2062" i="3"/>
  <c r="I1248" i="3"/>
  <c r="I2062" i="3"/>
  <c r="J2062" i="3"/>
  <c r="G1248" i="3"/>
  <c r="G2062" i="3"/>
  <c r="H1248" i="3"/>
  <c r="H2062" i="3"/>
  <c r="F1249" i="3"/>
  <c r="F2063" i="3"/>
  <c r="I1249" i="3"/>
  <c r="I2063" i="3"/>
  <c r="J1249" i="3"/>
  <c r="J2063" i="3"/>
  <c r="G1249" i="3"/>
  <c r="G2063" i="3"/>
  <c r="H1249" i="3"/>
  <c r="H2063" i="3"/>
  <c r="F1389" i="3"/>
  <c r="F2202" i="3"/>
  <c r="I1389" i="3"/>
  <c r="I2202" i="3"/>
  <c r="J1389" i="3"/>
  <c r="J2202" i="3"/>
  <c r="G1389" i="3"/>
  <c r="G2202" i="3"/>
  <c r="H1389" i="3"/>
  <c r="H2202" i="3"/>
  <c r="F1391" i="3"/>
  <c r="F2203" i="3"/>
  <c r="I1391" i="3"/>
  <c r="I2203" i="3"/>
  <c r="J2203" i="3"/>
  <c r="G1391" i="3"/>
  <c r="G2203" i="3"/>
  <c r="H1391" i="3"/>
  <c r="H2203" i="3"/>
  <c r="F2204" i="3"/>
  <c r="I2204" i="3"/>
  <c r="J1390" i="3"/>
  <c r="J2204" i="3"/>
  <c r="G1390" i="3"/>
  <c r="G2204" i="3"/>
  <c r="H1390" i="3"/>
  <c r="H2204" i="3"/>
  <c r="F2205" i="3"/>
  <c r="I2205" i="3"/>
  <c r="J1392" i="3"/>
  <c r="J2205" i="3"/>
  <c r="G1392" i="3"/>
  <c r="G2205" i="3"/>
  <c r="H1392" i="3"/>
  <c r="H2205" i="3"/>
  <c r="F2206" i="3"/>
  <c r="I2206" i="3"/>
  <c r="J1393" i="3"/>
  <c r="J2206" i="3"/>
  <c r="G1393" i="3"/>
  <c r="G2206" i="3"/>
  <c r="H1393" i="3"/>
  <c r="H2206" i="3"/>
  <c r="F1394" i="3"/>
  <c r="F2207" i="3"/>
  <c r="I1394" i="3"/>
  <c r="I2207" i="3"/>
  <c r="J1394" i="3"/>
  <c r="J2207" i="3"/>
  <c r="G1394" i="3"/>
  <c r="G2207" i="3"/>
  <c r="H1394" i="3"/>
  <c r="H2207" i="3"/>
  <c r="F2208" i="3"/>
  <c r="I1395" i="3"/>
  <c r="I2208" i="3"/>
  <c r="J1395" i="3"/>
  <c r="J2208" i="3"/>
  <c r="G1395" i="3"/>
  <c r="G2208" i="3"/>
  <c r="H1395" i="3"/>
  <c r="H2208" i="3"/>
  <c r="F1396" i="3"/>
  <c r="F2209" i="3"/>
  <c r="I1396" i="3"/>
  <c r="I2209" i="3"/>
  <c r="J1396" i="3"/>
  <c r="J2209" i="3"/>
  <c r="G1396" i="3"/>
  <c r="G2209" i="3"/>
  <c r="H1396" i="3"/>
  <c r="H2209" i="3"/>
  <c r="F1397" i="3"/>
  <c r="F2210" i="3"/>
  <c r="I2210" i="3"/>
  <c r="J1397" i="3"/>
  <c r="J2210" i="3"/>
  <c r="G2210" i="3"/>
  <c r="H1397" i="3"/>
  <c r="H2210" i="3"/>
  <c r="F1398" i="3"/>
  <c r="F2211" i="3"/>
  <c r="I1398" i="3"/>
  <c r="I2211" i="3"/>
  <c r="J2211" i="3"/>
  <c r="G1398" i="3"/>
  <c r="G2211" i="3"/>
  <c r="H1398" i="3"/>
  <c r="H2211" i="3"/>
  <c r="F2212" i="3"/>
  <c r="I1399" i="3"/>
  <c r="I2212" i="3"/>
  <c r="J1399" i="3"/>
  <c r="J2212" i="3"/>
  <c r="G1399" i="3"/>
  <c r="G2212" i="3"/>
  <c r="H1399" i="3"/>
  <c r="H2212" i="3"/>
  <c r="F1400" i="3"/>
  <c r="F2213" i="3"/>
  <c r="I1400" i="3"/>
  <c r="I2213" i="3"/>
  <c r="J1400" i="3"/>
  <c r="J2213" i="3"/>
  <c r="G1400" i="3"/>
  <c r="G2213" i="3"/>
  <c r="H1400" i="3"/>
  <c r="H2213" i="3"/>
  <c r="F2214" i="3"/>
  <c r="I2214" i="3"/>
  <c r="J1401" i="3"/>
  <c r="J2214" i="3"/>
  <c r="H1401" i="3"/>
  <c r="H2214" i="3"/>
  <c r="G1401" i="3"/>
  <c r="G2214" i="3"/>
  <c r="F2215" i="3"/>
  <c r="I1402" i="3"/>
  <c r="I2215" i="3"/>
  <c r="J1402" i="3"/>
  <c r="J2215" i="3"/>
  <c r="H1402" i="3"/>
  <c r="H2215" i="3"/>
  <c r="G1402" i="3"/>
  <c r="G2215" i="3"/>
  <c r="F2216" i="3"/>
  <c r="I2216" i="3"/>
  <c r="J1403" i="3"/>
  <c r="J2216" i="3"/>
  <c r="H2216" i="3"/>
  <c r="G1403" i="3"/>
  <c r="G2216" i="3"/>
  <c r="F1404" i="3"/>
  <c r="F2217" i="3"/>
  <c r="I1404" i="3"/>
  <c r="I2217" i="3"/>
  <c r="J2217" i="3"/>
  <c r="H2217" i="3"/>
  <c r="G1404" i="3"/>
  <c r="G2217" i="3"/>
  <c r="F2218" i="3"/>
  <c r="I1405" i="3"/>
  <c r="I2218" i="3"/>
  <c r="J1405" i="3"/>
  <c r="J2218" i="3"/>
  <c r="H2218" i="3"/>
  <c r="G1405" i="3"/>
  <c r="G2218" i="3"/>
  <c r="F1406" i="3"/>
  <c r="F2219" i="3"/>
  <c r="I2219" i="3"/>
  <c r="J2219" i="3"/>
  <c r="H2219" i="3"/>
  <c r="G1406" i="3"/>
  <c r="G2219" i="3"/>
  <c r="F1545" i="3"/>
  <c r="F2358" i="3"/>
  <c r="I2358" i="3"/>
  <c r="J2358" i="3"/>
  <c r="G1545" i="3"/>
  <c r="G2358" i="3"/>
  <c r="H2358" i="3"/>
  <c r="F1546" i="3"/>
  <c r="F2359" i="3"/>
  <c r="I2359" i="3"/>
  <c r="J2359" i="3"/>
  <c r="G2359" i="3"/>
  <c r="H2359" i="3"/>
  <c r="F1547" i="3"/>
  <c r="F2360" i="3"/>
  <c r="I2360" i="3"/>
  <c r="J1547" i="3"/>
  <c r="J2360" i="3"/>
  <c r="G1547" i="3"/>
  <c r="G2360" i="3"/>
  <c r="H1547" i="3"/>
  <c r="H2360" i="3"/>
  <c r="F1548" i="3"/>
  <c r="F2361" i="3"/>
  <c r="I1548" i="3"/>
  <c r="I2361" i="3"/>
  <c r="J1548" i="3"/>
  <c r="J2361" i="3"/>
  <c r="G1548" i="3"/>
  <c r="G2361" i="3"/>
  <c r="H2361" i="3"/>
  <c r="F1549" i="3"/>
  <c r="F2362" i="3"/>
  <c r="I1549" i="3"/>
  <c r="I2362" i="3"/>
  <c r="J1549" i="3"/>
  <c r="J2362" i="3"/>
  <c r="G2362" i="3"/>
  <c r="H1549" i="3"/>
  <c r="H2362" i="3"/>
  <c r="F2363" i="3"/>
  <c r="I1550" i="3"/>
  <c r="I2363" i="3"/>
  <c r="J2363" i="3"/>
  <c r="G1550" i="3"/>
  <c r="G2363" i="3"/>
  <c r="H2363" i="3"/>
  <c r="F2364" i="3"/>
  <c r="I1551" i="3"/>
  <c r="I2364" i="3"/>
  <c r="J1551" i="3"/>
  <c r="J2364" i="3"/>
  <c r="G1551" i="3"/>
  <c r="G2364" i="3"/>
  <c r="H1551" i="3"/>
  <c r="H2364" i="3"/>
  <c r="F2365" i="3"/>
  <c r="I2365" i="3"/>
  <c r="J2365" i="3"/>
  <c r="G2365" i="3"/>
  <c r="H1552" i="3"/>
  <c r="H2365" i="3"/>
  <c r="F1553" i="3"/>
  <c r="F2366" i="3"/>
  <c r="G2366" i="3"/>
  <c r="I1553" i="3"/>
  <c r="I2366" i="3"/>
  <c r="J2366" i="3"/>
  <c r="H1553" i="3"/>
  <c r="H2366" i="3"/>
  <c r="F1554" i="3"/>
  <c r="F2367" i="3"/>
  <c r="G2367" i="3"/>
  <c r="I1554" i="3"/>
  <c r="I2367" i="3"/>
  <c r="J2367" i="3"/>
  <c r="H2367" i="3"/>
  <c r="F2368" i="3"/>
  <c r="G1555" i="3"/>
  <c r="G2368" i="3"/>
  <c r="I1555" i="3"/>
  <c r="I2368" i="3"/>
  <c r="J1555" i="3"/>
  <c r="J2368" i="3"/>
  <c r="H2368" i="3"/>
  <c r="F1556" i="3"/>
  <c r="F2369" i="3"/>
  <c r="G2369" i="3"/>
  <c r="I2369" i="3"/>
  <c r="J1556" i="3"/>
  <c r="J2369" i="3"/>
  <c r="H2369" i="3"/>
  <c r="F1339" i="3"/>
  <c r="F2370" i="3"/>
  <c r="G2370" i="3"/>
  <c r="J1339" i="3"/>
  <c r="J2370" i="3"/>
  <c r="H2370" i="3"/>
  <c r="I1339" i="3"/>
  <c r="I2370" i="3"/>
  <c r="F2371" i="3"/>
  <c r="G1557" i="3"/>
  <c r="G2371" i="3"/>
  <c r="H2371" i="3"/>
  <c r="I2371" i="3"/>
  <c r="J1557" i="3"/>
  <c r="J2371" i="3"/>
  <c r="F1558" i="3"/>
  <c r="F2372" i="3"/>
  <c r="G1558" i="3"/>
  <c r="G2372" i="3"/>
  <c r="H1558" i="3"/>
  <c r="H2372" i="3"/>
  <c r="I1558" i="3"/>
  <c r="I2372" i="3"/>
  <c r="J2372" i="3"/>
  <c r="F1559" i="3"/>
  <c r="F2373" i="3"/>
  <c r="G2373" i="3"/>
  <c r="H2373" i="3"/>
  <c r="I1559" i="3"/>
  <c r="I2373" i="3"/>
  <c r="J2373" i="3"/>
  <c r="F1560" i="3"/>
  <c r="F2374" i="3"/>
  <c r="G1560" i="3"/>
  <c r="G2374" i="3"/>
  <c r="H1560" i="3"/>
  <c r="H2374" i="3"/>
  <c r="I2374" i="3"/>
  <c r="J1560" i="3"/>
  <c r="J2374" i="3"/>
  <c r="F727" i="3"/>
  <c r="F2375" i="3"/>
  <c r="G727" i="3"/>
  <c r="G2375" i="3"/>
  <c r="H727" i="3"/>
  <c r="H2375" i="3"/>
  <c r="I2375" i="3"/>
  <c r="J727" i="3"/>
  <c r="J2375" i="3"/>
  <c r="F728" i="3"/>
  <c r="F2376" i="3"/>
  <c r="G728" i="3"/>
  <c r="G2376" i="3"/>
  <c r="H728" i="3"/>
  <c r="H2376" i="3"/>
  <c r="I2376" i="3"/>
  <c r="J728" i="3"/>
  <c r="J2376" i="3"/>
  <c r="F2377" i="3"/>
  <c r="G729" i="3"/>
  <c r="G2377" i="3"/>
  <c r="H2377" i="3"/>
  <c r="I729" i="3"/>
  <c r="I2377" i="3"/>
  <c r="J2377" i="3"/>
  <c r="F730" i="3"/>
  <c r="F2378" i="3"/>
  <c r="G2378" i="3"/>
  <c r="H730" i="3"/>
  <c r="H2378" i="3"/>
  <c r="I730" i="3"/>
  <c r="I2378" i="3"/>
  <c r="J730" i="3"/>
  <c r="J2378" i="3"/>
  <c r="F731" i="3"/>
  <c r="F2379" i="3"/>
  <c r="G731" i="3"/>
  <c r="G2379" i="3"/>
  <c r="J731" i="3"/>
  <c r="J2379" i="3"/>
  <c r="H2379" i="3"/>
  <c r="I2379" i="3"/>
  <c r="F2380" i="3"/>
  <c r="G732" i="3"/>
  <c r="G2380" i="3"/>
  <c r="J732" i="3"/>
  <c r="J2380" i="3"/>
  <c r="H2380" i="3"/>
  <c r="I2380" i="3"/>
  <c r="F2381" i="3"/>
  <c r="G2381" i="3"/>
  <c r="J733" i="3"/>
  <c r="J2381" i="3"/>
  <c r="H733" i="3"/>
  <c r="H2381" i="3"/>
  <c r="I733" i="3"/>
  <c r="I2381" i="3"/>
  <c r="F734" i="3"/>
  <c r="F2382" i="3"/>
  <c r="G734" i="3"/>
  <c r="G2382" i="3"/>
  <c r="J734" i="3"/>
  <c r="J2382" i="3"/>
  <c r="H734" i="3"/>
  <c r="H2382" i="3"/>
  <c r="I734" i="3"/>
  <c r="I2382" i="3"/>
  <c r="H2383" i="3"/>
  <c r="I735" i="3"/>
  <c r="I2383" i="3"/>
  <c r="F735" i="3"/>
  <c r="F2383" i="3"/>
  <c r="J735" i="3"/>
  <c r="J2383" i="3"/>
  <c r="F736" i="3"/>
  <c r="F2384" i="3"/>
  <c r="H736" i="3"/>
  <c r="H2384" i="3"/>
  <c r="J736" i="3"/>
  <c r="J2384" i="3"/>
  <c r="I2384" i="3"/>
  <c r="F2385" i="3"/>
  <c r="G2385" i="3"/>
  <c r="J2385" i="3"/>
  <c r="H737" i="3"/>
  <c r="H2385" i="3"/>
  <c r="I737" i="3"/>
  <c r="I2385" i="3"/>
  <c r="F738" i="3"/>
  <c r="F2386" i="3"/>
  <c r="H738" i="3"/>
  <c r="H2386" i="3"/>
  <c r="J2386" i="3"/>
  <c r="I738" i="3"/>
  <c r="I2386" i="3"/>
  <c r="F739" i="3"/>
  <c r="F2387" i="3"/>
  <c r="J739" i="3"/>
  <c r="J2387" i="3"/>
  <c r="I739" i="3"/>
  <c r="I2387" i="3"/>
  <c r="F740" i="3"/>
  <c r="F2388" i="3"/>
  <c r="I2388" i="3"/>
  <c r="J2388" i="3"/>
  <c r="G741" i="3"/>
  <c r="G2389" i="3"/>
  <c r="H741" i="3"/>
  <c r="H2389" i="3"/>
  <c r="I2389" i="3"/>
  <c r="F741" i="3"/>
  <c r="F2389" i="3"/>
  <c r="J741" i="3"/>
  <c r="J2389" i="3"/>
  <c r="G2390" i="3"/>
  <c r="H742" i="3"/>
  <c r="H2390" i="3"/>
  <c r="F742" i="3"/>
  <c r="F2390" i="3"/>
  <c r="I742" i="3"/>
  <c r="I2390" i="3"/>
  <c r="J742" i="3"/>
  <c r="J2390" i="3"/>
  <c r="G2391" i="3"/>
  <c r="H743" i="3"/>
  <c r="H2391" i="3"/>
  <c r="F743" i="3"/>
  <c r="F2391" i="3"/>
  <c r="I743" i="3"/>
  <c r="I2391" i="3"/>
  <c r="J743" i="3"/>
  <c r="J2391" i="3"/>
  <c r="G744" i="3"/>
  <c r="G2392" i="3"/>
  <c r="H744" i="3"/>
  <c r="H2392" i="3"/>
  <c r="F744" i="3"/>
  <c r="F2392" i="3"/>
  <c r="I744" i="3"/>
  <c r="I2392" i="3"/>
  <c r="J744" i="3"/>
  <c r="J2392" i="3"/>
  <c r="G745" i="3"/>
  <c r="G2393" i="3"/>
  <c r="H745" i="3"/>
  <c r="H2393" i="3"/>
  <c r="F745" i="3"/>
  <c r="F2393" i="3"/>
  <c r="I745" i="3"/>
  <c r="I2393" i="3"/>
  <c r="J745" i="3"/>
  <c r="J2393" i="3"/>
  <c r="G2394" i="3"/>
  <c r="H746" i="3"/>
  <c r="H2394" i="3"/>
  <c r="F746" i="3"/>
  <c r="F2394" i="3"/>
  <c r="I746" i="3"/>
  <c r="I2394" i="3"/>
  <c r="J746" i="3"/>
  <c r="J2394" i="3"/>
  <c r="G2395" i="3"/>
  <c r="H747" i="3"/>
  <c r="H2395" i="3"/>
  <c r="F747" i="3"/>
  <c r="F2395" i="3"/>
  <c r="I747" i="3"/>
  <c r="I2395" i="3"/>
  <c r="J747" i="3"/>
  <c r="J2395" i="3"/>
  <c r="G2396" i="3"/>
  <c r="H748" i="3"/>
  <c r="H2396" i="3"/>
  <c r="F748" i="3"/>
  <c r="F2396" i="3"/>
  <c r="I748" i="3"/>
  <c r="I2396" i="3"/>
  <c r="J748" i="3"/>
  <c r="J2396" i="3"/>
  <c r="F2397" i="3"/>
  <c r="G749" i="3"/>
  <c r="G2397" i="3"/>
  <c r="H749" i="3"/>
  <c r="H2397" i="3"/>
  <c r="I749" i="3"/>
  <c r="I2397" i="3"/>
  <c r="J749" i="3"/>
  <c r="J2397" i="3"/>
  <c r="F2398" i="3"/>
  <c r="G2398" i="3"/>
  <c r="H2398" i="3"/>
  <c r="I750" i="3"/>
  <c r="I2398" i="3"/>
  <c r="J750" i="3"/>
  <c r="J2398" i="3"/>
  <c r="F751" i="3"/>
  <c r="F2399" i="3"/>
  <c r="G2399" i="3"/>
  <c r="H2399" i="3"/>
  <c r="I751" i="3"/>
  <c r="I2399" i="3"/>
  <c r="J751" i="3"/>
  <c r="J2399" i="3"/>
  <c r="F752" i="3"/>
  <c r="F2400" i="3"/>
  <c r="G2400" i="3"/>
  <c r="H2400" i="3"/>
  <c r="I752" i="3"/>
  <c r="I2400" i="3"/>
  <c r="J752" i="3"/>
  <c r="J2400" i="3"/>
  <c r="F753" i="3"/>
  <c r="F2401" i="3"/>
  <c r="G2401" i="3"/>
  <c r="H753" i="3"/>
  <c r="H2401" i="3"/>
  <c r="I753" i="3"/>
  <c r="I2401" i="3"/>
  <c r="J753" i="3"/>
  <c r="J2401" i="3"/>
  <c r="F2402" i="3"/>
  <c r="G754" i="3"/>
  <c r="G2402" i="3"/>
  <c r="H2402" i="3"/>
  <c r="I754" i="3"/>
  <c r="I2402" i="3"/>
  <c r="J754" i="3"/>
  <c r="J2402" i="3"/>
  <c r="F755" i="3"/>
  <c r="F2403" i="3"/>
  <c r="G755" i="3"/>
  <c r="G2403" i="3"/>
  <c r="H755" i="3"/>
  <c r="H2403" i="3"/>
  <c r="J755" i="3"/>
  <c r="J2403" i="3"/>
  <c r="I755" i="3"/>
  <c r="I2403" i="3"/>
  <c r="F756" i="3"/>
  <c r="F2404" i="3"/>
  <c r="G2404" i="3"/>
  <c r="H2404" i="3"/>
  <c r="J756" i="3"/>
  <c r="J2404" i="3"/>
  <c r="I756" i="3"/>
  <c r="I2404" i="3"/>
  <c r="F757" i="3"/>
  <c r="F2405" i="3"/>
  <c r="G2405" i="3"/>
  <c r="H757" i="3"/>
  <c r="H2405" i="3"/>
  <c r="J2405" i="3"/>
  <c r="I757" i="3"/>
  <c r="I2405" i="3"/>
  <c r="F758" i="3"/>
  <c r="F2406" i="3"/>
  <c r="G758" i="3"/>
  <c r="G2406" i="3"/>
  <c r="H758" i="3"/>
  <c r="H2406" i="3"/>
  <c r="J2406" i="3"/>
  <c r="I758" i="3"/>
  <c r="I2406" i="3"/>
  <c r="F2407" i="3"/>
  <c r="G759" i="3"/>
  <c r="G2407" i="3"/>
  <c r="H2407" i="3"/>
  <c r="J2407" i="3"/>
  <c r="I759" i="3"/>
  <c r="I2407" i="3"/>
  <c r="F760" i="3"/>
  <c r="F2408" i="3"/>
  <c r="G760" i="3"/>
  <c r="G2408" i="3"/>
  <c r="H760" i="3"/>
  <c r="H2408" i="3"/>
  <c r="J760" i="3"/>
  <c r="J2408" i="3"/>
  <c r="I760" i="3"/>
  <c r="I2408" i="3"/>
  <c r="F2409" i="3"/>
  <c r="G761" i="3"/>
  <c r="G2409" i="3"/>
  <c r="H761" i="3"/>
  <c r="H2409" i="3"/>
  <c r="J761" i="3"/>
  <c r="J2409" i="3"/>
  <c r="I761" i="3"/>
  <c r="I2409" i="3"/>
  <c r="F762" i="3"/>
  <c r="F2410" i="3"/>
  <c r="G762" i="3"/>
  <c r="G2410" i="3"/>
  <c r="H2410" i="3"/>
  <c r="J762" i="3"/>
  <c r="J2410" i="3"/>
  <c r="I762" i="3"/>
  <c r="I2410" i="3"/>
  <c r="F763" i="3"/>
  <c r="F2411" i="3"/>
  <c r="G2411" i="3"/>
  <c r="H2411" i="3"/>
  <c r="I2411" i="3"/>
  <c r="J763" i="3"/>
  <c r="J2411" i="3"/>
  <c r="F2412" i="3"/>
  <c r="G2412" i="3"/>
  <c r="H764" i="3"/>
  <c r="H2412" i="3"/>
  <c r="J764" i="3"/>
  <c r="J2412" i="3"/>
  <c r="I764" i="3"/>
  <c r="I2412" i="3"/>
  <c r="F765" i="3"/>
  <c r="F2413" i="3"/>
  <c r="G765" i="3"/>
  <c r="G2413" i="3"/>
  <c r="H765" i="3"/>
  <c r="H2413" i="3"/>
  <c r="J2413" i="3"/>
  <c r="I765" i="3"/>
  <c r="I2413" i="3"/>
  <c r="F766" i="3"/>
  <c r="F2414" i="3"/>
  <c r="G766" i="3"/>
  <c r="G2414" i="3"/>
  <c r="H2414" i="3"/>
  <c r="J2414" i="3"/>
  <c r="I766" i="3"/>
  <c r="I2414" i="3"/>
  <c r="F767" i="3"/>
  <c r="F2415" i="3"/>
  <c r="G767" i="3"/>
  <c r="G2415" i="3"/>
  <c r="H2415" i="3"/>
  <c r="J767" i="3"/>
  <c r="J2415" i="3"/>
  <c r="I767" i="3"/>
  <c r="I2415" i="3"/>
  <c r="F768" i="3"/>
  <c r="F2416" i="3"/>
  <c r="G2416" i="3"/>
  <c r="H2416" i="3"/>
  <c r="J2416" i="3"/>
  <c r="I768" i="3"/>
  <c r="I2416" i="3"/>
  <c r="F769" i="3"/>
  <c r="F2417" i="3"/>
  <c r="G2417" i="3"/>
  <c r="H769" i="3"/>
  <c r="H2417" i="3"/>
  <c r="J2417" i="3"/>
  <c r="I769" i="3"/>
  <c r="I2417" i="3"/>
  <c r="F2418" i="3"/>
  <c r="G770" i="3"/>
  <c r="G2418" i="3"/>
  <c r="H2418" i="3"/>
  <c r="J2418" i="3"/>
  <c r="I770" i="3"/>
  <c r="I2418" i="3"/>
  <c r="F771" i="3"/>
  <c r="F2419" i="3"/>
  <c r="G771" i="3"/>
  <c r="G2419" i="3"/>
  <c r="H2419" i="3"/>
  <c r="J2419" i="3"/>
  <c r="I771" i="3"/>
  <c r="I2419" i="3"/>
  <c r="F772" i="3"/>
  <c r="F2420" i="3"/>
  <c r="G772" i="3"/>
  <c r="G2420" i="3"/>
  <c r="H2420" i="3"/>
  <c r="J772" i="3"/>
  <c r="J2420" i="3"/>
  <c r="I772" i="3"/>
  <c r="I2420" i="3"/>
  <c r="F2660" i="3"/>
  <c r="F2421" i="3"/>
  <c r="G2660" i="3"/>
  <c r="G2421" i="3"/>
  <c r="H2660" i="3"/>
  <c r="H2421" i="3"/>
  <c r="J2660" i="3"/>
  <c r="J2421" i="3"/>
  <c r="I2660" i="3"/>
  <c r="I2421" i="3"/>
  <c r="F2661" i="3"/>
  <c r="F2422" i="3"/>
  <c r="G2661" i="3"/>
  <c r="G2422" i="3"/>
  <c r="H2661" i="3"/>
  <c r="H2422" i="3"/>
  <c r="J2661" i="3"/>
  <c r="J2422" i="3"/>
  <c r="I2661" i="3"/>
  <c r="I2422" i="3"/>
  <c r="F2662" i="3"/>
  <c r="F2423" i="3"/>
  <c r="G2662" i="3"/>
  <c r="G2423" i="3"/>
  <c r="H2662" i="3"/>
  <c r="H2423" i="3"/>
  <c r="J2662" i="3"/>
  <c r="J2423" i="3"/>
  <c r="I2662" i="3"/>
  <c r="I2423" i="3"/>
  <c r="F2454" i="3"/>
  <c r="F2857" i="3"/>
  <c r="G2454" i="3"/>
  <c r="G2857" i="3"/>
  <c r="H2454" i="3"/>
  <c r="H2857" i="3"/>
  <c r="I2454" i="3"/>
  <c r="I2857" i="3"/>
  <c r="J2857" i="3"/>
  <c r="F2455" i="3"/>
  <c r="F2858" i="3"/>
  <c r="G2858" i="3"/>
  <c r="H2858" i="3"/>
  <c r="I2455" i="3"/>
  <c r="I2858" i="3"/>
  <c r="J2455" i="3"/>
  <c r="J2858" i="3"/>
  <c r="F2456" i="3"/>
  <c r="F2859" i="3"/>
  <c r="G2456" i="3"/>
  <c r="G2859" i="3"/>
  <c r="H2456" i="3"/>
  <c r="H2859" i="3"/>
  <c r="I2456" i="3"/>
  <c r="I2859" i="3"/>
  <c r="J2456" i="3"/>
  <c r="J2859" i="3"/>
  <c r="F2457" i="3"/>
  <c r="F2860" i="3"/>
  <c r="G2457" i="3"/>
  <c r="G2860" i="3"/>
  <c r="H2457" i="3"/>
  <c r="H2860" i="3"/>
  <c r="I2860" i="3"/>
  <c r="J2457" i="3"/>
  <c r="J2860" i="3"/>
  <c r="F2458" i="3"/>
  <c r="F2861" i="3"/>
  <c r="G2458" i="3"/>
  <c r="G2861" i="3"/>
  <c r="H2458" i="3"/>
  <c r="H2861" i="3"/>
  <c r="I2458" i="3"/>
  <c r="I2861" i="3"/>
  <c r="J2458" i="3"/>
  <c r="J2861" i="3"/>
  <c r="F2459" i="3"/>
  <c r="F2862" i="3"/>
  <c r="G2459" i="3"/>
  <c r="G2862" i="3"/>
  <c r="H2459" i="3"/>
  <c r="H2862" i="3"/>
  <c r="I2459" i="3"/>
  <c r="I2862" i="3"/>
  <c r="J2459" i="3"/>
  <c r="J2862" i="3"/>
  <c r="F2863" i="3"/>
  <c r="G2460" i="3"/>
  <c r="G2863" i="3"/>
  <c r="H2460" i="3"/>
  <c r="H2863" i="3"/>
  <c r="I2460" i="3"/>
  <c r="I2863" i="3"/>
  <c r="J2460" i="3"/>
  <c r="J2863" i="3"/>
  <c r="H2495" i="3"/>
  <c r="H2897" i="3"/>
  <c r="F2495" i="3"/>
  <c r="F2897" i="3"/>
  <c r="G2495" i="3"/>
  <c r="G2897" i="3"/>
  <c r="I2495" i="3"/>
  <c r="I2897" i="3"/>
  <c r="J2897" i="3"/>
  <c r="H2898" i="3"/>
  <c r="F2496" i="3"/>
  <c r="F2898" i="3"/>
  <c r="G2496" i="3"/>
  <c r="G2898" i="3"/>
  <c r="I2496" i="3"/>
  <c r="I2898" i="3"/>
  <c r="J2496" i="3"/>
  <c r="J2898" i="3"/>
  <c r="H2498" i="3"/>
  <c r="H2899" i="3"/>
  <c r="F2498" i="3"/>
  <c r="F2899" i="3"/>
  <c r="G2498" i="3"/>
  <c r="G2899" i="3"/>
  <c r="I2498" i="3"/>
  <c r="I2899" i="3"/>
  <c r="J2498" i="3"/>
  <c r="J2899" i="3"/>
  <c r="H2497" i="3"/>
  <c r="H2900" i="3"/>
  <c r="F2497" i="3"/>
  <c r="F2900" i="3"/>
  <c r="G2497" i="3"/>
  <c r="G2900" i="3"/>
  <c r="I2900" i="3"/>
  <c r="J2497" i="3"/>
  <c r="J2900" i="3"/>
  <c r="H2499" i="3"/>
  <c r="H2901" i="3"/>
  <c r="F2499" i="3"/>
  <c r="F2901" i="3"/>
  <c r="G2499" i="3"/>
  <c r="G2901" i="3"/>
  <c r="I2901" i="3"/>
  <c r="J2499" i="3"/>
  <c r="J2901" i="3"/>
  <c r="H2912" i="3"/>
  <c r="J2510" i="3"/>
  <c r="J2912" i="3"/>
  <c r="F2510" i="3"/>
  <c r="F2912" i="3"/>
  <c r="G2912" i="3"/>
  <c r="I2510" i="3"/>
  <c r="I2912" i="3"/>
  <c r="H2913" i="3"/>
  <c r="J2511" i="3"/>
  <c r="J2913" i="3"/>
  <c r="F2511" i="3"/>
  <c r="F2913" i="3"/>
  <c r="G2511" i="3"/>
  <c r="G2913" i="3"/>
  <c r="I2511" i="3"/>
  <c r="I2913" i="3"/>
  <c r="F3180" i="3"/>
  <c r="H3180" i="3"/>
  <c r="I3180" i="3"/>
  <c r="G3303" i="3"/>
  <c r="G3180" i="3"/>
  <c r="J3180" i="3"/>
  <c r="F3304" i="3"/>
  <c r="F3181" i="3"/>
  <c r="H3181" i="3"/>
  <c r="I3304" i="3"/>
  <c r="I3181" i="3"/>
  <c r="G3304" i="3"/>
  <c r="G3181" i="3"/>
  <c r="J3304" i="3"/>
  <c r="J3181" i="3"/>
  <c r="F3182" i="3"/>
  <c r="H3305" i="3"/>
  <c r="H3182" i="3"/>
  <c r="I3182" i="3"/>
  <c r="G3182" i="3"/>
  <c r="J3182" i="3"/>
  <c r="F3306" i="3"/>
  <c r="F3183" i="3"/>
  <c r="H3183" i="3"/>
  <c r="I3306" i="3"/>
  <c r="I3183" i="3"/>
  <c r="G3306" i="3"/>
  <c r="G3183" i="3"/>
  <c r="J3183" i="3"/>
  <c r="H3343" i="3"/>
  <c r="I3037" i="3"/>
  <c r="I3343" i="3"/>
  <c r="G3343" i="3"/>
  <c r="J3343" i="3"/>
  <c r="F3037" i="3"/>
  <c r="F3343" i="3"/>
  <c r="H3091" i="3"/>
  <c r="H3397" i="3"/>
  <c r="I3397" i="3"/>
  <c r="J3397" i="3"/>
  <c r="F3091" i="3"/>
  <c r="F3397" i="3"/>
  <c r="G3091" i="3"/>
  <c r="G3397" i="3"/>
  <c r="H3092" i="3"/>
  <c r="H3398" i="3"/>
  <c r="I3092" i="3"/>
  <c r="I3398" i="3"/>
  <c r="J3398" i="3"/>
  <c r="F3398" i="3"/>
  <c r="G3092" i="3"/>
  <c r="G3398" i="3"/>
  <c r="H3399" i="3"/>
  <c r="I3399" i="3"/>
  <c r="J3399" i="3"/>
  <c r="F3093" i="3"/>
  <c r="F3399" i="3"/>
  <c r="G3093" i="3"/>
  <c r="G3399" i="3"/>
  <c r="H3400" i="3"/>
  <c r="I3094" i="3"/>
  <c r="I3400" i="3"/>
  <c r="J3400" i="3"/>
  <c r="F3094" i="3"/>
  <c r="F3400" i="3"/>
  <c r="G3094" i="3"/>
  <c r="G3400" i="3"/>
  <c r="I3401" i="3"/>
  <c r="J3401" i="3"/>
  <c r="G3095" i="3"/>
  <c r="G3401" i="3"/>
  <c r="H3401" i="3"/>
  <c r="I3402" i="3"/>
  <c r="J3096" i="3"/>
  <c r="J3402" i="3"/>
  <c r="G3096" i="3"/>
  <c r="G3402" i="3"/>
  <c r="H3402" i="3"/>
  <c r="G3097" i="3"/>
  <c r="G3403" i="3"/>
  <c r="J3097" i="3"/>
  <c r="J3403" i="3"/>
  <c r="H3097" i="3"/>
  <c r="H3403" i="3"/>
  <c r="I3097" i="3"/>
  <c r="I3403" i="3"/>
  <c r="G3404" i="3"/>
  <c r="H3404" i="3"/>
  <c r="I3098" i="3"/>
  <c r="I3404" i="3"/>
  <c r="J3098" i="3"/>
  <c r="J3404" i="3"/>
  <c r="I3099" i="3"/>
  <c r="G3099" i="3"/>
  <c r="T47" i="4"/>
  <c r="E25" i="3" s="1"/>
  <c r="W50" i="4"/>
  <c r="H28" i="3" s="1"/>
  <c r="T58" i="4"/>
  <c r="E131" i="3" s="1"/>
  <c r="V58" i="4"/>
  <c r="G131" i="3" s="1"/>
  <c r="W59" i="4"/>
  <c r="H132" i="3" s="1"/>
  <c r="T52" i="4"/>
  <c r="E30" i="3" s="1"/>
  <c r="W61" i="4"/>
  <c r="H134" i="3" s="1"/>
  <c r="W63" i="4"/>
  <c r="H136" i="3" s="1"/>
  <c r="W65" i="4"/>
  <c r="H138" i="3" s="1"/>
  <c r="W53" i="4"/>
  <c r="H31" i="3" s="1"/>
  <c r="T51" i="4"/>
  <c r="E29" i="3" s="1"/>
  <c r="U68" i="4"/>
  <c r="F141" i="3" s="1"/>
  <c r="U70" i="4"/>
  <c r="F143" i="3" s="1"/>
  <c r="U73" i="4"/>
  <c r="F146" i="3" s="1"/>
  <c r="W75" i="4"/>
  <c r="H148" i="3" s="1"/>
  <c r="W79" i="4"/>
  <c r="H152" i="3" s="1"/>
  <c r="T50" i="4"/>
  <c r="E28" i="3" s="1"/>
  <c r="T59" i="4"/>
  <c r="E132" i="3" s="1"/>
  <c r="V59" i="4"/>
  <c r="G132" i="3" s="1"/>
  <c r="W60" i="4"/>
  <c r="H133" i="3" s="1"/>
  <c r="W62" i="4"/>
  <c r="H135" i="3" s="1"/>
  <c r="W64" i="4"/>
  <c r="H137" i="3" s="1"/>
  <c r="W66" i="4"/>
  <c r="H139" i="3" s="1"/>
  <c r="W68" i="4"/>
  <c r="H141" i="3" s="1"/>
  <c r="W70" i="4"/>
  <c r="H143" i="3" s="1"/>
  <c r="V84" i="4"/>
  <c r="G157" i="3" s="1"/>
  <c r="W73" i="4"/>
  <c r="H146" i="3" s="1"/>
  <c r="U74" i="4"/>
  <c r="F147" i="3" s="1"/>
  <c r="W201" i="4"/>
  <c r="H1836" i="3" s="1"/>
  <c r="U203" i="4"/>
  <c r="F1838" i="3" s="1"/>
  <c r="V206" i="4"/>
  <c r="G1841" i="3" s="1"/>
  <c r="V208" i="4"/>
  <c r="G188" i="3" s="1"/>
  <c r="V210" i="4"/>
  <c r="G184" i="3" s="1"/>
  <c r="V212" i="4"/>
  <c r="G186" i="3" s="1"/>
  <c r="W199" i="4"/>
  <c r="H1834" i="3" s="1"/>
  <c r="T215" i="4"/>
  <c r="E190" i="3" s="1"/>
  <c r="T217" i="4"/>
  <c r="E192" i="3" s="1"/>
  <c r="T219" i="4"/>
  <c r="E3765" i="3" s="1"/>
  <c r="T221" i="4"/>
  <c r="E3767" i="3" s="1"/>
  <c r="T223" i="4"/>
  <c r="E3769" i="3" s="1"/>
  <c r="T225" i="4"/>
  <c r="E3771" i="3" s="1"/>
  <c r="T227" i="4"/>
  <c r="E3773" i="3" s="1"/>
  <c r="T229" i="4"/>
  <c r="E3775" i="3" s="1"/>
  <c r="U202" i="4"/>
  <c r="F1837" i="3" s="1"/>
  <c r="V205" i="4"/>
  <c r="G1840" i="3" s="1"/>
  <c r="U207" i="4"/>
  <c r="F182" i="3" s="1"/>
  <c r="U209" i="4"/>
  <c r="F183" i="3" s="1"/>
  <c r="U211" i="4"/>
  <c r="F185" i="3" s="1"/>
  <c r="U213" i="4"/>
  <c r="F187" i="3" s="1"/>
  <c r="U215" i="4"/>
  <c r="F190" i="3" s="1"/>
  <c r="U217" i="4"/>
  <c r="F192" i="3" s="1"/>
  <c r="U219" i="4"/>
  <c r="F3765" i="3" s="1"/>
  <c r="U221" i="4"/>
  <c r="F3767" i="3" s="1"/>
  <c r="U223" i="4"/>
  <c r="F3769" i="3" s="1"/>
  <c r="U225" i="4"/>
  <c r="F3771" i="3" s="1"/>
  <c r="U227" i="4"/>
  <c r="F3773" i="3" s="1"/>
  <c r="U229" i="4"/>
  <c r="F3775" i="3" s="1"/>
  <c r="V202" i="4"/>
  <c r="G1837" i="3" s="1"/>
  <c r="W205" i="4"/>
  <c r="H1840" i="3" s="1"/>
  <c r="V207" i="4"/>
  <c r="G182" i="3" s="1"/>
  <c r="V209" i="4"/>
  <c r="G183" i="3" s="1"/>
  <c r="V211" i="4"/>
  <c r="G185" i="3" s="1"/>
  <c r="V213" i="4"/>
  <c r="G187" i="3" s="1"/>
  <c r="V215" i="4"/>
  <c r="G190" i="3" s="1"/>
  <c r="V217" i="4"/>
  <c r="G192" i="3" s="1"/>
  <c r="V219" i="4"/>
  <c r="G3765" i="3" s="1"/>
  <c r="V221" i="4"/>
  <c r="G3767" i="3" s="1"/>
  <c r="V223" i="4"/>
  <c r="G3769" i="3" s="1"/>
  <c r="V225" i="4"/>
  <c r="G3771" i="3" s="1"/>
  <c r="V227" i="4"/>
  <c r="G3773" i="3" s="1"/>
  <c r="V229" i="4"/>
  <c r="G3775" i="3" s="1"/>
  <c r="W202" i="4"/>
  <c r="H1837" i="3" s="1"/>
  <c r="W207" i="4"/>
  <c r="H182" i="3" s="1"/>
  <c r="W209" i="4"/>
  <c r="H183" i="3" s="1"/>
  <c r="W211" i="4"/>
  <c r="H185" i="3" s="1"/>
  <c r="W213" i="4"/>
  <c r="H187" i="3" s="1"/>
  <c r="W215" i="4"/>
  <c r="H190" i="3" s="1"/>
  <c r="W217" i="4"/>
  <c r="H192" i="3" s="1"/>
  <c r="W219" i="4"/>
  <c r="H3765" i="3" s="1"/>
  <c r="W221" i="4"/>
  <c r="H3767" i="3" s="1"/>
  <c r="W223" i="4"/>
  <c r="H3769" i="3" s="1"/>
  <c r="W225" i="4"/>
  <c r="H3771" i="3" s="1"/>
  <c r="W227" i="4"/>
  <c r="H3773" i="3" s="1"/>
  <c r="W229" i="4"/>
  <c r="H3775" i="3" s="1"/>
  <c r="V204" i="4"/>
  <c r="G1839" i="3" s="1"/>
  <c r="T216" i="4"/>
  <c r="E191" i="3" s="1"/>
  <c r="T218" i="4"/>
  <c r="E193" i="3" s="1"/>
  <c r="T220" i="4"/>
  <c r="E3766" i="3" s="1"/>
  <c r="T222" i="4"/>
  <c r="E3768" i="3" s="1"/>
  <c r="T224" i="4"/>
  <c r="E3770" i="3" s="1"/>
  <c r="T226" i="4"/>
  <c r="E3772" i="3" s="1"/>
  <c r="T228" i="4"/>
  <c r="E3774" i="3" s="1"/>
  <c r="T230" i="4"/>
  <c r="E3776" i="3" s="1"/>
  <c r="V201" i="4"/>
  <c r="G1836" i="3" s="1"/>
  <c r="W204" i="4"/>
  <c r="H1839" i="3" s="1"/>
  <c r="U206" i="4"/>
  <c r="F1841" i="3" s="1"/>
  <c r="U208" i="4"/>
  <c r="F188" i="3" s="1"/>
  <c r="U210" i="4"/>
  <c r="F184" i="3" s="1"/>
  <c r="U212" i="4"/>
  <c r="F186" i="3" s="1"/>
  <c r="U214" i="4"/>
  <c r="F189" i="3" s="1"/>
  <c r="U216" i="4"/>
  <c r="F191" i="3" s="1"/>
  <c r="U218" i="4"/>
  <c r="F193" i="3" s="1"/>
  <c r="U220" i="4"/>
  <c r="F3766" i="3" s="1"/>
  <c r="U222" i="4"/>
  <c r="F3768" i="3" s="1"/>
  <c r="U224" i="4"/>
  <c r="F3770" i="3" s="1"/>
  <c r="U226" i="4"/>
  <c r="F3772" i="3" s="1"/>
  <c r="U228" i="4"/>
  <c r="F3774" i="3" s="1"/>
  <c r="V264" i="4"/>
  <c r="G3811" i="3" s="1"/>
  <c r="V268" i="4"/>
  <c r="G3815" i="3" s="1"/>
  <c r="U263" i="4"/>
  <c r="F3810" i="3" s="1"/>
  <c r="U267" i="4"/>
  <c r="F3814" i="3" s="1"/>
  <c r="U270" i="4"/>
  <c r="F3817" i="3" s="1"/>
  <c r="V273" i="4"/>
  <c r="G3820" i="3" s="1"/>
  <c r="V275" i="4"/>
  <c r="G3822" i="3" s="1"/>
  <c r="V277" i="4"/>
  <c r="G3824" i="3" s="1"/>
  <c r="V279" i="4"/>
  <c r="G3825" i="3" s="1"/>
  <c r="V281" i="4"/>
  <c r="G3827" i="3" s="1"/>
  <c r="V283" i="4"/>
  <c r="G3829" i="3" s="1"/>
  <c r="V285" i="4"/>
  <c r="G3831" i="3" s="1"/>
  <c r="V287" i="4"/>
  <c r="G3834" i="3" s="1"/>
  <c r="V289" i="4"/>
  <c r="G3835" i="3" s="1"/>
  <c r="V291" i="4"/>
  <c r="V293" i="4"/>
  <c r="V295" i="4"/>
  <c r="V297" i="4"/>
  <c r="V299" i="4"/>
  <c r="T302" i="4"/>
  <c r="E3848" i="3" s="1"/>
  <c r="V304" i="4"/>
  <c r="V267" i="4"/>
  <c r="G3814" i="3" s="1"/>
  <c r="T305" i="4"/>
  <c r="E3851" i="3" s="1"/>
  <c r="V308" i="4"/>
  <c r="U262" i="4"/>
  <c r="F3809" i="3" s="1"/>
  <c r="U266" i="4"/>
  <c r="F3813" i="3" s="1"/>
  <c r="T269" i="4"/>
  <c r="E3816" i="3" s="1"/>
  <c r="U272" i="4"/>
  <c r="F3819" i="3" s="1"/>
  <c r="T274" i="4"/>
  <c r="E3821" i="3" s="1"/>
  <c r="T276" i="4"/>
  <c r="E3823" i="3" s="1"/>
  <c r="T298" i="4"/>
  <c r="E3844" i="3" s="1"/>
  <c r="T300" i="4"/>
  <c r="E3846" i="3" s="1"/>
  <c r="V302" i="4"/>
  <c r="U261" i="4"/>
  <c r="F3808" i="3" s="1"/>
  <c r="V262" i="4"/>
  <c r="G3809" i="3" s="1"/>
  <c r="V266" i="4"/>
  <c r="G3813" i="3" s="1"/>
  <c r="U269" i="4"/>
  <c r="F3816" i="3" s="1"/>
  <c r="V272" i="4"/>
  <c r="G3819" i="3" s="1"/>
  <c r="U274" i="4"/>
  <c r="F3821" i="3" s="1"/>
  <c r="W274" i="4"/>
  <c r="H3821" i="3" s="1"/>
  <c r="U276" i="4"/>
  <c r="F3823" i="3" s="1"/>
  <c r="W276" i="4"/>
  <c r="H3823" i="3" s="1"/>
  <c r="U278" i="4"/>
  <c r="F3832" i="3" s="1"/>
  <c r="W278" i="4"/>
  <c r="H3832" i="3" s="1"/>
  <c r="U280" i="4"/>
  <c r="F3826" i="3" s="1"/>
  <c r="U282" i="4"/>
  <c r="F3828" i="3" s="1"/>
  <c r="U284" i="4"/>
  <c r="F3830" i="3" s="1"/>
  <c r="U286" i="4"/>
  <c r="F3833" i="3" s="1"/>
  <c r="U288" i="4"/>
  <c r="F3796" i="3" s="1"/>
  <c r="T303" i="4"/>
  <c r="E3849" i="3" s="1"/>
  <c r="V305" i="4"/>
  <c r="V309" i="4"/>
  <c r="V265" i="4"/>
  <c r="G3812" i="3" s="1"/>
  <c r="U271" i="4"/>
  <c r="F3818" i="3" s="1"/>
  <c r="T301" i="4"/>
  <c r="E3847" i="3" s="1"/>
  <c r="V303" i="4"/>
  <c r="V306" i="4"/>
  <c r="U264" i="4"/>
  <c r="F3811" i="3" s="1"/>
  <c r="U268" i="4"/>
  <c r="F3815" i="3" s="1"/>
  <c r="V271" i="4"/>
  <c r="G3818" i="3" s="1"/>
  <c r="T273" i="4"/>
  <c r="E3820" i="3" s="1"/>
  <c r="T275" i="4"/>
  <c r="E3822" i="3" s="1"/>
  <c r="T277" i="4"/>
  <c r="E3824" i="3" s="1"/>
  <c r="T279" i="4"/>
  <c r="E3825" i="3" s="1"/>
  <c r="T281" i="4"/>
  <c r="E3827" i="3" s="1"/>
  <c r="T283" i="4"/>
  <c r="E3829" i="3" s="1"/>
  <c r="T285" i="4"/>
  <c r="E3831" i="3" s="1"/>
  <c r="T287" i="4"/>
  <c r="E3834" i="3" s="1"/>
  <c r="T289" i="4"/>
  <c r="E3835" i="3" s="1"/>
  <c r="T291" i="4"/>
  <c r="E3837" i="3" s="1"/>
  <c r="T293" i="4"/>
  <c r="E3839" i="3" s="1"/>
  <c r="T295" i="4"/>
  <c r="E3841" i="3" s="1"/>
  <c r="T297" i="4"/>
  <c r="E3843" i="3" s="1"/>
  <c r="T299" i="4"/>
  <c r="E3845" i="3" s="1"/>
  <c r="T304" i="4"/>
  <c r="E3850" i="3" s="1"/>
  <c r="V429" i="4"/>
  <c r="G1027" i="3" s="1"/>
  <c r="W432" i="4"/>
  <c r="H1030" i="3" s="1"/>
  <c r="T435" i="4"/>
  <c r="E1033" i="3" s="1"/>
  <c r="T437" i="4"/>
  <c r="E1035" i="3" s="1"/>
  <c r="T439" i="4"/>
  <c r="E1037" i="3" s="1"/>
  <c r="T443" i="4"/>
  <c r="E2222" i="3" s="1"/>
  <c r="U431" i="4"/>
  <c r="F1029" i="3" s="1"/>
  <c r="U433" i="4"/>
  <c r="F1031" i="3" s="1"/>
  <c r="U435" i="4"/>
  <c r="F1033" i="3" s="1"/>
  <c r="U437" i="4"/>
  <c r="F1035" i="3" s="1"/>
  <c r="U439" i="4"/>
  <c r="F1037" i="3" s="1"/>
  <c r="U441" i="4"/>
  <c r="F2220" i="3" s="1"/>
  <c r="U443" i="4"/>
  <c r="F2222" i="3" s="1"/>
  <c r="V431" i="4"/>
  <c r="G1029" i="3" s="1"/>
  <c r="T430" i="4"/>
  <c r="E1028" i="3" s="1"/>
  <c r="W431" i="4"/>
  <c r="H1029" i="3" s="1"/>
  <c r="W433" i="4"/>
  <c r="H1031" i="3" s="1"/>
  <c r="W435" i="4"/>
  <c r="H1033" i="3" s="1"/>
  <c r="W437" i="4"/>
  <c r="H1035" i="3" s="1"/>
  <c r="W439" i="4"/>
  <c r="H1037" i="3" s="1"/>
  <c r="W441" i="4"/>
  <c r="H2220" i="3" s="1"/>
  <c r="W443" i="4"/>
  <c r="H2222" i="3" s="1"/>
  <c r="T440" i="4"/>
  <c r="E1038" i="3" s="1"/>
  <c r="T442" i="4"/>
  <c r="E2221" i="3" s="1"/>
  <c r="V430" i="4"/>
  <c r="G1028" i="3" s="1"/>
  <c r="T428" i="4"/>
  <c r="E1026" i="3" s="1"/>
  <c r="W430" i="4"/>
  <c r="H1028" i="3" s="1"/>
  <c r="V432" i="4"/>
  <c r="G1030" i="3" s="1"/>
  <c r="V434" i="4"/>
  <c r="G1032" i="3" s="1"/>
  <c r="V436" i="4"/>
  <c r="G1034" i="3" s="1"/>
  <c r="V438" i="4"/>
  <c r="G1036" i="3" s="1"/>
  <c r="W467" i="4"/>
  <c r="H2246" i="3" s="1"/>
  <c r="V474" i="4"/>
  <c r="G2253" i="3" s="1"/>
  <c r="V476" i="4"/>
  <c r="G2255" i="3" s="1"/>
  <c r="V478" i="4"/>
  <c r="G2257" i="3" s="1"/>
  <c r="V480" i="4"/>
  <c r="G2259" i="3" s="1"/>
  <c r="V482" i="4"/>
  <c r="G2261" i="3" s="1"/>
  <c r="V484" i="4"/>
  <c r="G2263" i="3" s="1"/>
  <c r="V486" i="4"/>
  <c r="G2264" i="3" s="1"/>
  <c r="V488" i="4"/>
  <c r="V490" i="4"/>
  <c r="V492" i="4"/>
  <c r="G2271" i="3" s="1"/>
  <c r="V494" i="4"/>
  <c r="G2273" i="3" s="1"/>
  <c r="V496" i="4"/>
  <c r="G2275" i="3" s="1"/>
  <c r="V498" i="4"/>
  <c r="G2277" i="3" s="1"/>
  <c r="V500" i="4"/>
  <c r="G2279" i="3" s="1"/>
  <c r="V502" i="4"/>
  <c r="G2281" i="3" s="1"/>
  <c r="V504" i="4"/>
  <c r="G2283" i="3" s="1"/>
  <c r="V506" i="4"/>
  <c r="G2285" i="3" s="1"/>
  <c r="V508" i="4"/>
  <c r="G2288" i="3" s="1"/>
  <c r="V510" i="4"/>
  <c r="G2289" i="3" s="1"/>
  <c r="V512" i="4"/>
  <c r="G2291" i="3" s="1"/>
  <c r="T471" i="4"/>
  <c r="E2250" i="3" s="1"/>
  <c r="V471" i="4"/>
  <c r="G2250" i="3" s="1"/>
  <c r="W472" i="4"/>
  <c r="H2251" i="3" s="1"/>
  <c r="W474" i="4"/>
  <c r="H2253" i="3" s="1"/>
  <c r="W476" i="4"/>
  <c r="H2255" i="3" s="1"/>
  <c r="W478" i="4"/>
  <c r="H2257" i="3" s="1"/>
  <c r="W480" i="4"/>
  <c r="H2259" i="3" s="1"/>
  <c r="W482" i="4"/>
  <c r="H2261" i="3" s="1"/>
  <c r="W484" i="4"/>
  <c r="H2263" i="3" s="1"/>
  <c r="W486" i="4"/>
  <c r="H2264" i="3" s="1"/>
  <c r="W488" i="4"/>
  <c r="W490" i="4"/>
  <c r="W492" i="4"/>
  <c r="H2271" i="3" s="1"/>
  <c r="W494" i="4"/>
  <c r="H2273" i="3" s="1"/>
  <c r="W496" i="4"/>
  <c r="H2275" i="3" s="1"/>
  <c r="W498" i="4"/>
  <c r="H2277" i="3" s="1"/>
  <c r="W500" i="4"/>
  <c r="H2279" i="3" s="1"/>
  <c r="W502" i="4"/>
  <c r="H2281" i="3" s="1"/>
  <c r="W504" i="4"/>
  <c r="H2283" i="3" s="1"/>
  <c r="W506" i="4"/>
  <c r="H2285" i="3" s="1"/>
  <c r="W508" i="4"/>
  <c r="H2288" i="3" s="1"/>
  <c r="W510" i="4"/>
  <c r="H2289" i="3" s="1"/>
  <c r="W512" i="4"/>
  <c r="H2291" i="3" s="1"/>
  <c r="T513" i="4"/>
  <c r="E2292" i="3" s="1"/>
  <c r="U473" i="4"/>
  <c r="F2252" i="3" s="1"/>
  <c r="U475" i="4"/>
  <c r="F2254" i="3" s="1"/>
  <c r="U477" i="4"/>
  <c r="F2256" i="3" s="1"/>
  <c r="U479" i="4"/>
  <c r="F2258" i="3" s="1"/>
  <c r="U481" i="4"/>
  <c r="F2260" i="3" s="1"/>
  <c r="U483" i="4"/>
  <c r="F2262" i="3" s="1"/>
  <c r="U485" i="4"/>
  <c r="F2265" i="3" s="1"/>
  <c r="U487" i="4"/>
  <c r="F2266" i="3" s="1"/>
  <c r="U489" i="4"/>
  <c r="U491" i="4"/>
  <c r="U493" i="4"/>
  <c r="F2272" i="3" s="1"/>
  <c r="U495" i="4"/>
  <c r="F2274" i="3" s="1"/>
  <c r="U497" i="4"/>
  <c r="F2276" i="3" s="1"/>
  <c r="U499" i="4"/>
  <c r="F2278" i="3" s="1"/>
  <c r="U501" i="4"/>
  <c r="F2280" i="3" s="1"/>
  <c r="U503" i="4"/>
  <c r="F2282" i="3" s="1"/>
  <c r="U505" i="4"/>
  <c r="F2284" i="3" s="1"/>
  <c r="U507" i="4"/>
  <c r="F2286" i="3" s="1"/>
  <c r="U509" i="4"/>
  <c r="F2287" i="3" s="1"/>
  <c r="U511" i="4"/>
  <c r="F2290" i="3" s="1"/>
  <c r="T470" i="4"/>
  <c r="E2249" i="3" s="1"/>
  <c r="W471" i="4"/>
  <c r="H2250" i="3" s="1"/>
  <c r="V473" i="4"/>
  <c r="G2252" i="3" s="1"/>
  <c r="V475" i="4"/>
  <c r="G2254" i="3" s="1"/>
  <c r="V477" i="4"/>
  <c r="G2256" i="3" s="1"/>
  <c r="V479" i="4"/>
  <c r="G2258" i="3" s="1"/>
  <c r="V481" i="4"/>
  <c r="G2260" i="3" s="1"/>
  <c r="V483" i="4"/>
  <c r="G2262" i="3" s="1"/>
  <c r="V485" i="4"/>
  <c r="G2265" i="3" s="1"/>
  <c r="V487" i="4"/>
  <c r="G2266" i="3" s="1"/>
  <c r="V489" i="4"/>
  <c r="V491" i="4"/>
  <c r="V493" i="4"/>
  <c r="G2272" i="3" s="1"/>
  <c r="V495" i="4"/>
  <c r="G2274" i="3" s="1"/>
  <c r="V497" i="4"/>
  <c r="G2276" i="3" s="1"/>
  <c r="V499" i="4"/>
  <c r="G2278" i="3" s="1"/>
  <c r="V501" i="4"/>
  <c r="G2280" i="3" s="1"/>
  <c r="V503" i="4"/>
  <c r="G2282" i="3" s="1"/>
  <c r="V505" i="4"/>
  <c r="G2284" i="3" s="1"/>
  <c r="V507" i="4"/>
  <c r="G2286" i="3" s="1"/>
  <c r="V509" i="4"/>
  <c r="G2287" i="3" s="1"/>
  <c r="V511" i="4"/>
  <c r="G2290" i="3" s="1"/>
  <c r="W513" i="4"/>
  <c r="H2292" i="3" s="1"/>
  <c r="W473" i="4"/>
  <c r="H2252" i="3" s="1"/>
  <c r="W503" i="4"/>
  <c r="H2282" i="3" s="1"/>
  <c r="W505" i="4"/>
  <c r="H2284" i="3" s="1"/>
  <c r="W507" i="4"/>
  <c r="H2286" i="3" s="1"/>
  <c r="W509" i="4"/>
  <c r="H2287" i="3" s="1"/>
  <c r="W511" i="4"/>
  <c r="H2290" i="3" s="1"/>
  <c r="T465" i="4"/>
  <c r="E2244" i="3" s="1"/>
  <c r="T613" i="4"/>
  <c r="E592" i="3" s="1"/>
  <c r="U620" i="4"/>
  <c r="F599" i="3" s="1"/>
  <c r="U622" i="4"/>
  <c r="F601" i="3" s="1"/>
  <c r="U624" i="4"/>
  <c r="F603" i="3" s="1"/>
  <c r="U626" i="4"/>
  <c r="F605" i="3" s="1"/>
  <c r="U628" i="4"/>
  <c r="F607" i="3" s="1"/>
  <c r="U630" i="4"/>
  <c r="F609" i="3" s="1"/>
  <c r="U632" i="4"/>
  <c r="F611" i="3" s="1"/>
  <c r="U634" i="4"/>
  <c r="F613" i="3" s="1"/>
  <c r="U636" i="4"/>
  <c r="F615" i="3" s="1"/>
  <c r="U638" i="4"/>
  <c r="F617" i="3" s="1"/>
  <c r="U640" i="4"/>
  <c r="F619" i="3" s="1"/>
  <c r="U642" i="4"/>
  <c r="F621" i="3" s="1"/>
  <c r="U644" i="4"/>
  <c r="F623" i="3" s="1"/>
  <c r="U646" i="4"/>
  <c r="F625" i="3" s="1"/>
  <c r="U648" i="4"/>
  <c r="F627" i="3" s="1"/>
  <c r="U650" i="4"/>
  <c r="F629" i="3" s="1"/>
  <c r="U652" i="4"/>
  <c r="F631" i="3" s="1"/>
  <c r="T617" i="4"/>
  <c r="E596" i="3" s="1"/>
  <c r="W618" i="4"/>
  <c r="H597" i="3" s="1"/>
  <c r="W620" i="4"/>
  <c r="H599" i="3" s="1"/>
  <c r="W622" i="4"/>
  <c r="H601" i="3" s="1"/>
  <c r="W624" i="4"/>
  <c r="H603" i="3" s="1"/>
  <c r="W626" i="4"/>
  <c r="H605" i="3" s="1"/>
  <c r="W628" i="4"/>
  <c r="H607" i="3" s="1"/>
  <c r="W630" i="4"/>
  <c r="H609" i="3" s="1"/>
  <c r="W632" i="4"/>
  <c r="H611" i="3" s="1"/>
  <c r="W634" i="4"/>
  <c r="H613" i="3" s="1"/>
  <c r="W636" i="4"/>
  <c r="H615" i="3" s="1"/>
  <c r="W638" i="4"/>
  <c r="H617" i="3" s="1"/>
  <c r="W640" i="4"/>
  <c r="H619" i="3" s="1"/>
  <c r="W642" i="4"/>
  <c r="H621" i="3" s="1"/>
  <c r="W644" i="4"/>
  <c r="H623" i="3" s="1"/>
  <c r="T619" i="4"/>
  <c r="E598" i="3" s="1"/>
  <c r="V619" i="4"/>
  <c r="G598" i="3" s="1"/>
  <c r="T621" i="4"/>
  <c r="E600" i="3" s="1"/>
  <c r="V621" i="4"/>
  <c r="G600" i="3" s="1"/>
  <c r="T623" i="4"/>
  <c r="E602" i="3" s="1"/>
  <c r="V623" i="4"/>
  <c r="G602" i="3" s="1"/>
  <c r="T625" i="4"/>
  <c r="E604" i="3" s="1"/>
  <c r="V625" i="4"/>
  <c r="G604" i="3" s="1"/>
  <c r="T627" i="4"/>
  <c r="E606" i="3" s="1"/>
  <c r="V627" i="4"/>
  <c r="G606" i="3" s="1"/>
  <c r="T629" i="4"/>
  <c r="E608" i="3" s="1"/>
  <c r="V629" i="4"/>
  <c r="G608" i="3" s="1"/>
  <c r="T631" i="4"/>
  <c r="E610" i="3" s="1"/>
  <c r="V631" i="4"/>
  <c r="G610" i="3" s="1"/>
  <c r="T633" i="4"/>
  <c r="E612" i="3" s="1"/>
  <c r="V633" i="4"/>
  <c r="G612" i="3" s="1"/>
  <c r="T635" i="4"/>
  <c r="E614" i="3" s="1"/>
  <c r="V635" i="4"/>
  <c r="G614" i="3" s="1"/>
  <c r="T637" i="4"/>
  <c r="E616" i="3" s="1"/>
  <c r="V637" i="4"/>
  <c r="G616" i="3" s="1"/>
  <c r="T639" i="4"/>
  <c r="E618" i="3" s="1"/>
  <c r="V639" i="4"/>
  <c r="G618" i="3" s="1"/>
  <c r="T641" i="4"/>
  <c r="E620" i="3" s="1"/>
  <c r="V641" i="4"/>
  <c r="G620" i="3" s="1"/>
  <c r="T643" i="4"/>
  <c r="E622" i="3" s="1"/>
  <c r="V643" i="4"/>
  <c r="G622" i="3" s="1"/>
  <c r="T645" i="4"/>
  <c r="E624" i="3" s="1"/>
  <c r="V645" i="4"/>
  <c r="G624" i="3" s="1"/>
  <c r="T647" i="4"/>
  <c r="E626" i="3" s="1"/>
  <c r="V647" i="4"/>
  <c r="G626" i="3" s="1"/>
  <c r="T649" i="4"/>
  <c r="E628" i="3" s="1"/>
  <c r="V649" i="4"/>
  <c r="G628" i="3" s="1"/>
  <c r="T651" i="4"/>
  <c r="E630" i="3" s="1"/>
  <c r="V651" i="4"/>
  <c r="G630" i="3" s="1"/>
  <c r="T616" i="4"/>
  <c r="E595" i="3" s="1"/>
  <c r="V616" i="4"/>
  <c r="G595" i="3" s="1"/>
  <c r="W617" i="4"/>
  <c r="H596" i="3" s="1"/>
  <c r="U619" i="4"/>
  <c r="F598" i="3" s="1"/>
  <c r="U621" i="4"/>
  <c r="F600" i="3" s="1"/>
  <c r="U623" i="4"/>
  <c r="F602" i="3" s="1"/>
  <c r="U625" i="4"/>
  <c r="F604" i="3" s="1"/>
  <c r="U627" i="4"/>
  <c r="F606" i="3" s="1"/>
  <c r="U629" i="4"/>
  <c r="F608" i="3" s="1"/>
  <c r="U631" i="4"/>
  <c r="F610" i="3" s="1"/>
  <c r="U633" i="4"/>
  <c r="F612" i="3" s="1"/>
  <c r="U635" i="4"/>
  <c r="F614" i="3" s="1"/>
  <c r="U637" i="4"/>
  <c r="F616" i="3" s="1"/>
  <c r="U639" i="4"/>
  <c r="F618" i="3" s="1"/>
  <c r="U641" i="4"/>
  <c r="F620" i="3" s="1"/>
  <c r="U643" i="4"/>
  <c r="F622" i="3" s="1"/>
  <c r="U645" i="4"/>
  <c r="F624" i="3" s="1"/>
  <c r="U647" i="4"/>
  <c r="F626" i="3" s="1"/>
  <c r="U649" i="4"/>
  <c r="F628" i="3" s="1"/>
  <c r="U651" i="4"/>
  <c r="F630" i="3" s="1"/>
  <c r="W647" i="4"/>
  <c r="H626" i="3" s="1"/>
  <c r="W649" i="4"/>
  <c r="H628" i="3" s="1"/>
  <c r="T691" i="4"/>
  <c r="E670" i="3" s="1"/>
  <c r="W692" i="4"/>
  <c r="H671" i="3" s="1"/>
  <c r="W694" i="4"/>
  <c r="H673" i="3" s="1"/>
  <c r="W696" i="4"/>
  <c r="H675" i="3" s="1"/>
  <c r="W698" i="4"/>
  <c r="H677" i="3" s="1"/>
  <c r="W700" i="4"/>
  <c r="H679" i="3" s="1"/>
  <c r="W702" i="4"/>
  <c r="H681" i="3" s="1"/>
  <c r="V691" i="4"/>
  <c r="G670" i="3" s="1"/>
  <c r="U701" i="4"/>
  <c r="F680" i="3" s="1"/>
  <c r="U703" i="4"/>
  <c r="F682" i="3" s="1"/>
  <c r="V687" i="4"/>
  <c r="G666" i="3" s="1"/>
  <c r="T690" i="4"/>
  <c r="E669" i="3" s="1"/>
  <c r="W691" i="4"/>
  <c r="H670" i="3" s="1"/>
  <c r="V693" i="4"/>
  <c r="G672" i="3" s="1"/>
  <c r="V695" i="4"/>
  <c r="G674" i="3" s="1"/>
  <c r="V697" i="4"/>
  <c r="G676" i="3" s="1"/>
  <c r="V699" i="4"/>
  <c r="G678" i="3" s="1"/>
  <c r="V701" i="4"/>
  <c r="G680" i="3" s="1"/>
  <c r="V686" i="4"/>
  <c r="G665" i="3" s="1"/>
  <c r="W693" i="4"/>
  <c r="H672" i="3" s="1"/>
  <c r="W695" i="4"/>
  <c r="H674" i="3" s="1"/>
  <c r="W697" i="4"/>
  <c r="H676" i="3" s="1"/>
  <c r="W699" i="4"/>
  <c r="H678" i="3" s="1"/>
  <c r="W701" i="4"/>
  <c r="H680" i="3" s="1"/>
  <c r="V685" i="4"/>
  <c r="G664" i="3" s="1"/>
  <c r="T689" i="4"/>
  <c r="E668" i="3" s="1"/>
  <c r="V690" i="4"/>
  <c r="G669" i="3" s="1"/>
  <c r="T692" i="4"/>
  <c r="E671" i="3" s="1"/>
  <c r="T694" i="4"/>
  <c r="E673" i="3" s="1"/>
  <c r="T696" i="4"/>
  <c r="E675" i="3" s="1"/>
  <c r="T698" i="4"/>
  <c r="E677" i="3" s="1"/>
  <c r="T700" i="4"/>
  <c r="E679" i="3" s="1"/>
  <c r="T702" i="4"/>
  <c r="E681" i="3" s="1"/>
  <c r="U692" i="4"/>
  <c r="F671" i="3" s="1"/>
  <c r="U694" i="4"/>
  <c r="F673" i="3" s="1"/>
  <c r="U696" i="4"/>
  <c r="F675" i="3" s="1"/>
  <c r="U698" i="4"/>
  <c r="F677" i="3" s="1"/>
  <c r="U700" i="4"/>
  <c r="F679" i="3" s="1"/>
  <c r="U702" i="4"/>
  <c r="F681" i="3" s="1"/>
  <c r="T688" i="4"/>
  <c r="E667" i="3" s="1"/>
  <c r="V689" i="4"/>
  <c r="G668" i="3" s="1"/>
  <c r="V692" i="4"/>
  <c r="G671" i="3" s="1"/>
  <c r="V694" i="4"/>
  <c r="G673" i="3" s="1"/>
  <c r="V696" i="4"/>
  <c r="G675" i="3" s="1"/>
  <c r="V698" i="4"/>
  <c r="G677" i="3" s="1"/>
  <c r="V700" i="4"/>
  <c r="G679" i="3" s="1"/>
  <c r="V702" i="4"/>
  <c r="G681" i="3" s="1"/>
  <c r="T721" i="4"/>
  <c r="E698" i="3" s="1"/>
  <c r="T727" i="4"/>
  <c r="E706" i="3" s="1"/>
  <c r="V727" i="4"/>
  <c r="G706" i="3" s="1"/>
  <c r="T729" i="4"/>
  <c r="E708" i="3" s="1"/>
  <c r="V729" i="4"/>
  <c r="G708" i="3" s="1"/>
  <c r="T731" i="4"/>
  <c r="E710" i="3" s="1"/>
  <c r="V731" i="4"/>
  <c r="G710" i="3" s="1"/>
  <c r="T733" i="4"/>
  <c r="E712" i="3" s="1"/>
  <c r="V733" i="4"/>
  <c r="G712" i="3" s="1"/>
  <c r="T735" i="4"/>
  <c r="E714" i="3" s="1"/>
  <c r="V735" i="4"/>
  <c r="G714" i="3" s="1"/>
  <c r="T737" i="4"/>
  <c r="E716" i="3" s="1"/>
  <c r="V737" i="4"/>
  <c r="G716" i="3" s="1"/>
  <c r="T739" i="4"/>
  <c r="E718" i="3" s="1"/>
  <c r="V739" i="4"/>
  <c r="G718" i="3" s="1"/>
  <c r="T741" i="4"/>
  <c r="E720" i="3" s="1"/>
  <c r="V741" i="4"/>
  <c r="G720" i="3" s="1"/>
  <c r="T743" i="4"/>
  <c r="E722" i="3" s="1"/>
  <c r="V743" i="4"/>
  <c r="G722" i="3" s="1"/>
  <c r="T745" i="4"/>
  <c r="E2711" i="3" s="1"/>
  <c r="V745" i="4"/>
  <c r="G2711" i="3" s="1"/>
  <c r="T747" i="4"/>
  <c r="E2713" i="3" s="1"/>
  <c r="V747" i="4"/>
  <c r="G2713" i="3" s="1"/>
  <c r="T749" i="4"/>
  <c r="E2715" i="3" s="1"/>
  <c r="V749" i="4"/>
  <c r="G2715" i="3" s="1"/>
  <c r="T751" i="4"/>
  <c r="E2717" i="3" s="1"/>
  <c r="V751" i="4"/>
  <c r="G2717" i="3" s="1"/>
  <c r="T753" i="4"/>
  <c r="E2719" i="3" s="1"/>
  <c r="V753" i="4"/>
  <c r="G2719" i="3" s="1"/>
  <c r="T755" i="4"/>
  <c r="E2721" i="3" s="1"/>
  <c r="V755" i="4"/>
  <c r="G2721" i="3" s="1"/>
  <c r="T757" i="4"/>
  <c r="E2723" i="3" s="1"/>
  <c r="V757" i="4"/>
  <c r="G2723" i="3" s="1"/>
  <c r="T759" i="4"/>
  <c r="E2725" i="3" s="1"/>
  <c r="V759" i="4"/>
  <c r="G2725" i="3" s="1"/>
  <c r="T761" i="4"/>
  <c r="E2727" i="3" s="1"/>
  <c r="V761" i="4"/>
  <c r="G2727" i="3" s="1"/>
  <c r="T763" i="4"/>
  <c r="E2729" i="3" s="1"/>
  <c r="V763" i="4"/>
  <c r="G2729" i="3" s="1"/>
  <c r="T765" i="4"/>
  <c r="E2731" i="3" s="1"/>
  <c r="V765" i="4"/>
  <c r="G2731" i="3" s="1"/>
  <c r="T767" i="4"/>
  <c r="E2733" i="3" s="1"/>
  <c r="V767" i="4"/>
  <c r="G2733" i="3" s="1"/>
  <c r="T769" i="4"/>
  <c r="E2735" i="3" s="1"/>
  <c r="V769" i="4"/>
  <c r="G2735" i="3" s="1"/>
  <c r="T771" i="4"/>
  <c r="E2737" i="3" s="1"/>
  <c r="V771" i="4"/>
  <c r="G2737" i="3" s="1"/>
  <c r="U721" i="4"/>
  <c r="F698" i="3" s="1"/>
  <c r="T724" i="4"/>
  <c r="E703" i="3" s="1"/>
  <c r="U749" i="4"/>
  <c r="F2715" i="3" s="1"/>
  <c r="U753" i="4"/>
  <c r="F2719" i="3" s="1"/>
  <c r="U759" i="4"/>
  <c r="F2725" i="3" s="1"/>
  <c r="U761" i="4"/>
  <c r="F2727" i="3" s="1"/>
  <c r="U763" i="4"/>
  <c r="F2729" i="3" s="1"/>
  <c r="U765" i="4"/>
  <c r="F2731" i="3" s="1"/>
  <c r="U767" i="4"/>
  <c r="F2733" i="3" s="1"/>
  <c r="U769" i="4"/>
  <c r="F2735" i="3" s="1"/>
  <c r="W769" i="4"/>
  <c r="H2735" i="3" s="1"/>
  <c r="U771" i="4"/>
  <c r="F2737" i="3" s="1"/>
  <c r="W771" i="4"/>
  <c r="H2737" i="3" s="1"/>
  <c r="U773" i="4"/>
  <c r="F2739" i="3" s="1"/>
  <c r="W773" i="4"/>
  <c r="H2739" i="3" s="1"/>
  <c r="T720" i="4"/>
  <c r="E700" i="3" s="1"/>
  <c r="U720" i="4"/>
  <c r="F700" i="3" s="1"/>
  <c r="T726" i="4"/>
  <c r="E705" i="3" s="1"/>
  <c r="W737" i="4"/>
  <c r="H716" i="3" s="1"/>
  <c r="T719" i="4"/>
  <c r="E699" i="3" s="1"/>
  <c r="T723" i="4"/>
  <c r="E702" i="3" s="1"/>
  <c r="U726" i="4"/>
  <c r="F705" i="3" s="1"/>
  <c r="W726" i="4"/>
  <c r="H705" i="3" s="1"/>
  <c r="T728" i="4"/>
  <c r="E707" i="3" s="1"/>
  <c r="V728" i="4"/>
  <c r="G707" i="3" s="1"/>
  <c r="T730" i="4"/>
  <c r="E709" i="3" s="1"/>
  <c r="V730" i="4"/>
  <c r="G709" i="3" s="1"/>
  <c r="T732" i="4"/>
  <c r="E711" i="3" s="1"/>
  <c r="V732" i="4"/>
  <c r="G711" i="3" s="1"/>
  <c r="T734" i="4"/>
  <c r="E713" i="3" s="1"/>
  <c r="V734" i="4"/>
  <c r="G713" i="3" s="1"/>
  <c r="T736" i="4"/>
  <c r="E715" i="3" s="1"/>
  <c r="V736" i="4"/>
  <c r="G715" i="3" s="1"/>
  <c r="T738" i="4"/>
  <c r="E717" i="3" s="1"/>
  <c r="V738" i="4"/>
  <c r="G717" i="3" s="1"/>
  <c r="T740" i="4"/>
  <c r="E719" i="3" s="1"/>
  <c r="V740" i="4"/>
  <c r="G719" i="3" s="1"/>
  <c r="T742" i="4"/>
  <c r="E721" i="3" s="1"/>
  <c r="V742" i="4"/>
  <c r="G721" i="3" s="1"/>
  <c r="T744" i="4"/>
  <c r="E2710" i="3" s="1"/>
  <c r="V744" i="4"/>
  <c r="G2710" i="3" s="1"/>
  <c r="T746" i="4"/>
  <c r="E2712" i="3" s="1"/>
  <c r="V746" i="4"/>
  <c r="G2712" i="3" s="1"/>
  <c r="T748" i="4"/>
  <c r="E2714" i="3" s="1"/>
  <c r="V748" i="4"/>
  <c r="G2714" i="3" s="1"/>
  <c r="T750" i="4"/>
  <c r="E2716" i="3" s="1"/>
  <c r="V750" i="4"/>
  <c r="G2716" i="3" s="1"/>
  <c r="T752" i="4"/>
  <c r="E2718" i="3" s="1"/>
  <c r="V752" i="4"/>
  <c r="G2718" i="3" s="1"/>
  <c r="T754" i="4"/>
  <c r="E2720" i="3" s="1"/>
  <c r="V754" i="4"/>
  <c r="G2720" i="3" s="1"/>
  <c r="T756" i="4"/>
  <c r="E2722" i="3" s="1"/>
  <c r="V756" i="4"/>
  <c r="G2722" i="3" s="1"/>
  <c r="T758" i="4"/>
  <c r="E2724" i="3" s="1"/>
  <c r="V758" i="4"/>
  <c r="G2724" i="3" s="1"/>
  <c r="T760" i="4"/>
  <c r="E2726" i="3" s="1"/>
  <c r="V760" i="4"/>
  <c r="G2726" i="3" s="1"/>
  <c r="T762" i="4"/>
  <c r="E2728" i="3" s="1"/>
  <c r="V762" i="4"/>
  <c r="G2728" i="3" s="1"/>
  <c r="T764" i="4"/>
  <c r="E2730" i="3" s="1"/>
  <c r="V764" i="4"/>
  <c r="G2730" i="3" s="1"/>
  <c r="T766" i="4"/>
  <c r="E2732" i="3" s="1"/>
  <c r="V766" i="4"/>
  <c r="G2732" i="3" s="1"/>
  <c r="T768" i="4"/>
  <c r="E2734" i="3" s="1"/>
  <c r="V768" i="4"/>
  <c r="G2734" i="3" s="1"/>
  <c r="T770" i="4"/>
  <c r="E2736" i="3" s="1"/>
  <c r="V770" i="4"/>
  <c r="G2736" i="3" s="1"/>
  <c r="U719" i="4"/>
  <c r="F699" i="3" s="1"/>
  <c r="U723" i="4"/>
  <c r="F702" i="3" s="1"/>
  <c r="W723" i="4"/>
  <c r="H702" i="3" s="1"/>
  <c r="U728" i="4"/>
  <c r="F707" i="3" s="1"/>
  <c r="W728" i="4"/>
  <c r="H707" i="3" s="1"/>
  <c r="U730" i="4"/>
  <c r="F709" i="3" s="1"/>
  <c r="W730" i="4"/>
  <c r="H709" i="3" s="1"/>
  <c r="U732" i="4"/>
  <c r="F711" i="3" s="1"/>
  <c r="W732" i="4"/>
  <c r="H711" i="3" s="1"/>
  <c r="U734" i="4"/>
  <c r="F713" i="3" s="1"/>
  <c r="W734" i="4"/>
  <c r="H713" i="3" s="1"/>
  <c r="U736" i="4"/>
  <c r="F715" i="3" s="1"/>
  <c r="W736" i="4"/>
  <c r="H715" i="3" s="1"/>
  <c r="U738" i="4"/>
  <c r="F717" i="3" s="1"/>
  <c r="W738" i="4"/>
  <c r="H717" i="3" s="1"/>
  <c r="U740" i="4"/>
  <c r="F719" i="3" s="1"/>
  <c r="W740" i="4"/>
  <c r="H719" i="3" s="1"/>
  <c r="U742" i="4"/>
  <c r="F721" i="3" s="1"/>
  <c r="W742" i="4"/>
  <c r="H721" i="3" s="1"/>
  <c r="U744" i="4"/>
  <c r="F2710" i="3" s="1"/>
  <c r="W744" i="4"/>
  <c r="H2710" i="3" s="1"/>
  <c r="U746" i="4"/>
  <c r="F2712" i="3" s="1"/>
  <c r="W746" i="4"/>
  <c r="H2712" i="3" s="1"/>
  <c r="U748" i="4"/>
  <c r="F2714" i="3" s="1"/>
  <c r="W748" i="4"/>
  <c r="H2714" i="3" s="1"/>
  <c r="U750" i="4"/>
  <c r="F2716" i="3" s="1"/>
  <c r="W750" i="4"/>
  <c r="H2716" i="3" s="1"/>
  <c r="U752" i="4"/>
  <c r="F2718" i="3" s="1"/>
  <c r="W752" i="4"/>
  <c r="H2718" i="3" s="1"/>
  <c r="U754" i="4"/>
  <c r="F2720" i="3" s="1"/>
  <c r="W754" i="4"/>
  <c r="H2720" i="3" s="1"/>
  <c r="U756" i="4"/>
  <c r="F2722" i="3" s="1"/>
  <c r="W756" i="4"/>
  <c r="H2722" i="3" s="1"/>
  <c r="U758" i="4"/>
  <c r="F2724" i="3" s="1"/>
  <c r="W758" i="4"/>
  <c r="H2724" i="3" s="1"/>
  <c r="U760" i="4"/>
  <c r="F2726" i="3" s="1"/>
  <c r="W760" i="4"/>
  <c r="H2726" i="3" s="1"/>
  <c r="U762" i="4"/>
  <c r="F2728" i="3" s="1"/>
  <c r="W762" i="4"/>
  <c r="H2728" i="3" s="1"/>
  <c r="U764" i="4"/>
  <c r="F2730" i="3" s="1"/>
  <c r="W764" i="4"/>
  <c r="H2730" i="3" s="1"/>
  <c r="U766" i="4"/>
  <c r="F2732" i="3" s="1"/>
  <c r="W766" i="4"/>
  <c r="H2732" i="3" s="1"/>
  <c r="U768" i="4"/>
  <c r="F2734" i="3" s="1"/>
  <c r="W768" i="4"/>
  <c r="H2734" i="3" s="1"/>
  <c r="U770" i="4"/>
  <c r="F2736" i="3" s="1"/>
  <c r="W770" i="4"/>
  <c r="H2736" i="3" s="1"/>
  <c r="U772" i="4"/>
  <c r="F2738" i="3" s="1"/>
  <c r="W772" i="4"/>
  <c r="H2738" i="3" s="1"/>
  <c r="T950" i="4"/>
  <c r="E1918" i="3" s="1"/>
  <c r="U957" i="4"/>
  <c r="F1926" i="3" s="1"/>
  <c r="U961" i="4"/>
  <c r="F1930" i="3" s="1"/>
  <c r="W998" i="4"/>
  <c r="H1969" i="3" s="1"/>
  <c r="T949" i="4"/>
  <c r="E1917" i="3" s="1"/>
  <c r="T956" i="4"/>
  <c r="E1925" i="3" s="1"/>
  <c r="T960" i="4"/>
  <c r="E1929" i="3" s="1"/>
  <c r="T948" i="4"/>
  <c r="E1916" i="3" s="1"/>
  <c r="U956" i="4"/>
  <c r="F1925" i="3" s="1"/>
  <c r="U960" i="4"/>
  <c r="F1929" i="3" s="1"/>
  <c r="T963" i="4"/>
  <c r="E1933" i="3" s="1"/>
  <c r="T947" i="4"/>
  <c r="E1915" i="3" s="1"/>
  <c r="T955" i="4"/>
  <c r="E1924" i="3" s="1"/>
  <c r="T959" i="4"/>
  <c r="E1928" i="3" s="1"/>
  <c r="U963" i="4"/>
  <c r="F1933" i="3" s="1"/>
  <c r="W963" i="4"/>
  <c r="H1933" i="3" s="1"/>
  <c r="T965" i="4"/>
  <c r="E1935" i="3" s="1"/>
  <c r="V965" i="4"/>
  <c r="G1935" i="3" s="1"/>
  <c r="T967" i="4"/>
  <c r="E1937" i="3" s="1"/>
  <c r="V967" i="4"/>
  <c r="G1937" i="3" s="1"/>
  <c r="T969" i="4"/>
  <c r="E1939" i="3" s="1"/>
  <c r="V969" i="4"/>
  <c r="G1939" i="3" s="1"/>
  <c r="T971" i="4"/>
  <c r="E1941" i="3" s="1"/>
  <c r="V971" i="4"/>
  <c r="G1941" i="3" s="1"/>
  <c r="T973" i="4"/>
  <c r="E1943" i="3" s="1"/>
  <c r="V973" i="4"/>
  <c r="G1943" i="3" s="1"/>
  <c r="T975" i="4"/>
  <c r="E1945" i="3" s="1"/>
  <c r="V975" i="4"/>
  <c r="G1945" i="3" s="1"/>
  <c r="T977" i="4"/>
  <c r="E1947" i="3" s="1"/>
  <c r="T946" i="4"/>
  <c r="E1914" i="3" s="1"/>
  <c r="T954" i="4"/>
  <c r="E1922" i="3" s="1"/>
  <c r="U955" i="4"/>
  <c r="F1924" i="3" s="1"/>
  <c r="U959" i="4"/>
  <c r="F1928" i="3" s="1"/>
  <c r="U965" i="4"/>
  <c r="F1935" i="3" s="1"/>
  <c r="W965" i="4"/>
  <c r="H1935" i="3" s="1"/>
  <c r="U967" i="4"/>
  <c r="F1937" i="3" s="1"/>
  <c r="W967" i="4"/>
  <c r="H1937" i="3" s="1"/>
  <c r="U969" i="4"/>
  <c r="F1939" i="3" s="1"/>
  <c r="W969" i="4"/>
  <c r="H1939" i="3" s="1"/>
  <c r="U971" i="4"/>
  <c r="F1941" i="3" s="1"/>
  <c r="W971" i="4"/>
  <c r="H1941" i="3" s="1"/>
  <c r="U973" i="4"/>
  <c r="F1943" i="3" s="1"/>
  <c r="W973" i="4"/>
  <c r="H1943" i="3" s="1"/>
  <c r="U975" i="4"/>
  <c r="F1945" i="3" s="1"/>
  <c r="W975" i="4"/>
  <c r="H1945" i="3" s="1"/>
  <c r="U977" i="4"/>
  <c r="F1947" i="3" s="1"/>
  <c r="W977" i="4"/>
  <c r="H1947" i="3" s="1"/>
  <c r="U979" i="4"/>
  <c r="F1949" i="3" s="1"/>
  <c r="W979" i="4"/>
  <c r="H1949" i="3" s="1"/>
  <c r="U981" i="4"/>
  <c r="F1951" i="3" s="1"/>
  <c r="W981" i="4"/>
  <c r="H1951" i="3" s="1"/>
  <c r="U983" i="4"/>
  <c r="F1953" i="3" s="1"/>
  <c r="W983" i="4"/>
  <c r="H1953" i="3" s="1"/>
  <c r="U985" i="4"/>
  <c r="F1955" i="3" s="1"/>
  <c r="W985" i="4"/>
  <c r="H1955" i="3" s="1"/>
  <c r="U987" i="4"/>
  <c r="F1957" i="3" s="1"/>
  <c r="W987" i="4"/>
  <c r="H1957" i="3" s="1"/>
  <c r="U989" i="4"/>
  <c r="F1959" i="3" s="1"/>
  <c r="W989" i="4"/>
  <c r="H1959" i="3" s="1"/>
  <c r="U991" i="4"/>
  <c r="F1961" i="3" s="1"/>
  <c r="W991" i="4"/>
  <c r="H1961" i="3" s="1"/>
  <c r="U993" i="4"/>
  <c r="F1963" i="3" s="1"/>
  <c r="W993" i="4"/>
  <c r="H1963" i="3" s="1"/>
  <c r="U995" i="4"/>
  <c r="F1965" i="3" s="1"/>
  <c r="W995" i="4"/>
  <c r="H1965" i="3" s="1"/>
  <c r="U997" i="4"/>
  <c r="F1967" i="3" s="1"/>
  <c r="W997" i="4"/>
  <c r="H1967" i="3" s="1"/>
  <c r="T945" i="4"/>
  <c r="E1913" i="3" s="1"/>
  <c r="T953" i="4"/>
  <c r="E1921" i="3" s="1"/>
  <c r="T958" i="4"/>
  <c r="E1927" i="3" s="1"/>
  <c r="T962" i="4"/>
  <c r="E1931" i="3" s="1"/>
  <c r="T944" i="4"/>
  <c r="E2038" i="3" s="1"/>
  <c r="T943" i="4"/>
  <c r="E1912" i="3" s="1"/>
  <c r="T951" i="4"/>
  <c r="E1919" i="3" s="1"/>
  <c r="T957" i="4"/>
  <c r="E1926" i="3" s="1"/>
  <c r="T961" i="4"/>
  <c r="E1930" i="3" s="1"/>
  <c r="V1056" i="4"/>
  <c r="G2026" i="3" s="1"/>
  <c r="T1061" i="4"/>
  <c r="E2031" i="3" s="1"/>
  <c r="T1063" i="4"/>
  <c r="E2033" i="3" s="1"/>
  <c r="T1065" i="4"/>
  <c r="E2035" i="3" s="1"/>
  <c r="T1067" i="4"/>
  <c r="E2037" i="3" s="1"/>
  <c r="T1069" i="4"/>
  <c r="E2064" i="3" s="1"/>
  <c r="T1071" i="4"/>
  <c r="E2066" i="3" s="1"/>
  <c r="T1073" i="4"/>
  <c r="E2068" i="3" s="1"/>
  <c r="T1075" i="4"/>
  <c r="E2070" i="3" s="1"/>
  <c r="T1077" i="4"/>
  <c r="E2072" i="3" s="1"/>
  <c r="T1079" i="4"/>
  <c r="E2074" i="3" s="1"/>
  <c r="T1081" i="4"/>
  <c r="E2076" i="3" s="1"/>
  <c r="T1083" i="4"/>
  <c r="E2078" i="3" s="1"/>
  <c r="T1085" i="4"/>
  <c r="E2080" i="3" s="1"/>
  <c r="T1087" i="4"/>
  <c r="E2082" i="3" s="1"/>
  <c r="T1089" i="4"/>
  <c r="E2084" i="3" s="1"/>
  <c r="W1056" i="4"/>
  <c r="H2026" i="3" s="1"/>
  <c r="V1059" i="4"/>
  <c r="G2029" i="3" s="1"/>
  <c r="V1115" i="4"/>
  <c r="G2110" i="3" s="1"/>
  <c r="V1089" i="4"/>
  <c r="G2084" i="3" s="1"/>
  <c r="V1091" i="4"/>
  <c r="G2086" i="3" s="1"/>
  <c r="V1093" i="4"/>
  <c r="G2088" i="3" s="1"/>
  <c r="V1095" i="4"/>
  <c r="G2090" i="3" s="1"/>
  <c r="V1097" i="4"/>
  <c r="G2092" i="3" s="1"/>
  <c r="V1099" i="4"/>
  <c r="G2094" i="3" s="1"/>
  <c r="V1101" i="4"/>
  <c r="G2096" i="3" s="1"/>
  <c r="V1103" i="4"/>
  <c r="G2098" i="3" s="1"/>
  <c r="V1105" i="4"/>
  <c r="G2100" i="3" s="1"/>
  <c r="V1107" i="4"/>
  <c r="G2102" i="3" s="1"/>
  <c r="V1109" i="4"/>
  <c r="G2104" i="3" s="1"/>
  <c r="V1111" i="4"/>
  <c r="G2106" i="3" s="1"/>
  <c r="V1113" i="4"/>
  <c r="G2108" i="3" s="1"/>
  <c r="T1116" i="4"/>
  <c r="E2111" i="3" s="1"/>
  <c r="W1054" i="4"/>
  <c r="H2024" i="3" s="1"/>
  <c r="W1061" i="4"/>
  <c r="H2031" i="3" s="1"/>
  <c r="W1063" i="4"/>
  <c r="H2033" i="3" s="1"/>
  <c r="W1065" i="4"/>
  <c r="H2035" i="3" s="1"/>
  <c r="W1067" i="4"/>
  <c r="H2037" i="3" s="1"/>
  <c r="W1069" i="4"/>
  <c r="H2064" i="3" s="1"/>
  <c r="W1071" i="4"/>
  <c r="H2066" i="3" s="1"/>
  <c r="W1073" i="4"/>
  <c r="H2068" i="3" s="1"/>
  <c r="W1075" i="4"/>
  <c r="H2070" i="3" s="1"/>
  <c r="W1077" i="4"/>
  <c r="H2072" i="3" s="1"/>
  <c r="W1079" i="4"/>
  <c r="H2074" i="3" s="1"/>
  <c r="W1081" i="4"/>
  <c r="H2076" i="3" s="1"/>
  <c r="W1083" i="4"/>
  <c r="H2078" i="3" s="1"/>
  <c r="W1085" i="4"/>
  <c r="H2080" i="3" s="1"/>
  <c r="W1087" i="4"/>
  <c r="H2082" i="3" s="1"/>
  <c r="W1089" i="4"/>
  <c r="H2084" i="3" s="1"/>
  <c r="W1091" i="4"/>
  <c r="H2086" i="3" s="1"/>
  <c r="W1093" i="4"/>
  <c r="H2088" i="3" s="1"/>
  <c r="W1095" i="4"/>
  <c r="H2090" i="3" s="1"/>
  <c r="W1097" i="4"/>
  <c r="H2092" i="3" s="1"/>
  <c r="W1099" i="4"/>
  <c r="H2094" i="3" s="1"/>
  <c r="W1101" i="4"/>
  <c r="H2096" i="3" s="1"/>
  <c r="W1103" i="4"/>
  <c r="H2098" i="3" s="1"/>
  <c r="W1105" i="4"/>
  <c r="H2100" i="3" s="1"/>
  <c r="W1107" i="4"/>
  <c r="H2102" i="3" s="1"/>
  <c r="W1109" i="4"/>
  <c r="H2104" i="3" s="1"/>
  <c r="W1111" i="4"/>
  <c r="H2106" i="3" s="1"/>
  <c r="W1113" i="4"/>
  <c r="H2108" i="3" s="1"/>
  <c r="W1053" i="4"/>
  <c r="H2023" i="3" s="1"/>
  <c r="V1058" i="4"/>
  <c r="G2028" i="3" s="1"/>
  <c r="T1060" i="4"/>
  <c r="E2030" i="3" s="1"/>
  <c r="T1062" i="4"/>
  <c r="E2032" i="3" s="1"/>
  <c r="T1064" i="4"/>
  <c r="E2034" i="3" s="1"/>
  <c r="T1066" i="4"/>
  <c r="E2036" i="3" s="1"/>
  <c r="T1068" i="4"/>
  <c r="E2039" i="3" s="1"/>
  <c r="T1070" i="4"/>
  <c r="E2065" i="3" s="1"/>
  <c r="T1072" i="4"/>
  <c r="E2067" i="3" s="1"/>
  <c r="T1074" i="4"/>
  <c r="E2069" i="3" s="1"/>
  <c r="T1076" i="4"/>
  <c r="E2071" i="3" s="1"/>
  <c r="T1078" i="4"/>
  <c r="E2073" i="3" s="1"/>
  <c r="T1080" i="4"/>
  <c r="E2075" i="3" s="1"/>
  <c r="T1082" i="4"/>
  <c r="E2077" i="3" s="1"/>
  <c r="T1084" i="4"/>
  <c r="E2079" i="3" s="1"/>
  <c r="T1086" i="4"/>
  <c r="E2081" i="3" s="1"/>
  <c r="T1088" i="4"/>
  <c r="E2083" i="3" s="1"/>
  <c r="T1090" i="4"/>
  <c r="E2085" i="3" s="1"/>
  <c r="T1092" i="4"/>
  <c r="E2087" i="3" s="1"/>
  <c r="T1094" i="4"/>
  <c r="E2089" i="3" s="1"/>
  <c r="T1096" i="4"/>
  <c r="E2091" i="3" s="1"/>
  <c r="T1098" i="4"/>
  <c r="E2093" i="3" s="1"/>
  <c r="T1100" i="4"/>
  <c r="E2095" i="3" s="1"/>
  <c r="T1102" i="4"/>
  <c r="E2097" i="3" s="1"/>
  <c r="T1104" i="4"/>
  <c r="E2099" i="3" s="1"/>
  <c r="T1106" i="4"/>
  <c r="E2101" i="3" s="1"/>
  <c r="T1108" i="4"/>
  <c r="E2103" i="3" s="1"/>
  <c r="T1110" i="4"/>
  <c r="E2105" i="3" s="1"/>
  <c r="T1112" i="4"/>
  <c r="E2107" i="3" s="1"/>
  <c r="T1114" i="4"/>
  <c r="E2109" i="3" s="1"/>
  <c r="V1116" i="4"/>
  <c r="G2111" i="3" s="1"/>
  <c r="V1057" i="4"/>
  <c r="G2027" i="3" s="1"/>
  <c r="V1060" i="4"/>
  <c r="G2030" i="3" s="1"/>
  <c r="V1062" i="4"/>
  <c r="G2032" i="3" s="1"/>
  <c r="V1064" i="4"/>
  <c r="G2034" i="3" s="1"/>
  <c r="V1066" i="4"/>
  <c r="G2036" i="3" s="1"/>
  <c r="V1068" i="4"/>
  <c r="G2039" i="3" s="1"/>
  <c r="V1070" i="4"/>
  <c r="G2065" i="3" s="1"/>
  <c r="V1072" i="4"/>
  <c r="G2067" i="3" s="1"/>
  <c r="V1074" i="4"/>
  <c r="G2069" i="3" s="1"/>
  <c r="V1076" i="4"/>
  <c r="G2071" i="3" s="1"/>
  <c r="V1078" i="4"/>
  <c r="G2073" i="3" s="1"/>
  <c r="V1080" i="4"/>
  <c r="G2075" i="3" s="1"/>
  <c r="V1082" i="4"/>
  <c r="G2077" i="3" s="1"/>
  <c r="V1084" i="4"/>
  <c r="G2079" i="3" s="1"/>
  <c r="V1086" i="4"/>
  <c r="G2081" i="3" s="1"/>
  <c r="V1088" i="4"/>
  <c r="G2083" i="3" s="1"/>
  <c r="V1090" i="4"/>
  <c r="G2085" i="3" s="1"/>
  <c r="V1092" i="4"/>
  <c r="G2087" i="3" s="1"/>
  <c r="V1094" i="4"/>
  <c r="G2089" i="3" s="1"/>
  <c r="V1096" i="4"/>
  <c r="G2091" i="3" s="1"/>
  <c r="V1098" i="4"/>
  <c r="G2093" i="3" s="1"/>
  <c r="V1100" i="4"/>
  <c r="G2095" i="3" s="1"/>
  <c r="V1102" i="4"/>
  <c r="G2097" i="3" s="1"/>
  <c r="V1104" i="4"/>
  <c r="G2099" i="3" s="1"/>
  <c r="V1106" i="4"/>
  <c r="G2101" i="3" s="1"/>
  <c r="V1108" i="4"/>
  <c r="G2103" i="3" s="1"/>
  <c r="V1110" i="4"/>
  <c r="G2105" i="3" s="1"/>
  <c r="V1112" i="4"/>
  <c r="G2107" i="3" s="1"/>
  <c r="V1114" i="4"/>
  <c r="G2109" i="3" s="1"/>
  <c r="W1057" i="4"/>
  <c r="H2027" i="3" s="1"/>
  <c r="T1059" i="4"/>
  <c r="E2029" i="3" s="1"/>
  <c r="W1060" i="4"/>
  <c r="H2030" i="3" s="1"/>
  <c r="W1062" i="4"/>
  <c r="H2032" i="3" s="1"/>
  <c r="W1064" i="4"/>
  <c r="H2034" i="3" s="1"/>
  <c r="W1066" i="4"/>
  <c r="H2036" i="3" s="1"/>
  <c r="W1068" i="4"/>
  <c r="H2039" i="3" s="1"/>
  <c r="W1070" i="4"/>
  <c r="H2065" i="3" s="1"/>
  <c r="W1072" i="4"/>
  <c r="H2067" i="3" s="1"/>
  <c r="W1074" i="4"/>
  <c r="H2069" i="3" s="1"/>
  <c r="W1076" i="4"/>
  <c r="H2071" i="3" s="1"/>
  <c r="W1078" i="4"/>
  <c r="H2073" i="3" s="1"/>
  <c r="W1080" i="4"/>
  <c r="H2075" i="3" s="1"/>
  <c r="W1082" i="4"/>
  <c r="H2077" i="3" s="1"/>
  <c r="W1084" i="4"/>
  <c r="H2079" i="3" s="1"/>
  <c r="W1086" i="4"/>
  <c r="H2081" i="3" s="1"/>
  <c r="W1088" i="4"/>
  <c r="H2083" i="3" s="1"/>
  <c r="W1090" i="4"/>
  <c r="H2085" i="3" s="1"/>
  <c r="W1092" i="4"/>
  <c r="H2087" i="3" s="1"/>
  <c r="W1094" i="4"/>
  <c r="H2089" i="3" s="1"/>
  <c r="W1096" i="4"/>
  <c r="H2091" i="3" s="1"/>
  <c r="W1098" i="4"/>
  <c r="H2093" i="3" s="1"/>
  <c r="W1100" i="4"/>
  <c r="H2095" i="3" s="1"/>
  <c r="W1102" i="4"/>
  <c r="H2097" i="3" s="1"/>
  <c r="W1104" i="4"/>
  <c r="H2099" i="3" s="1"/>
  <c r="W1106" i="4"/>
  <c r="H2101" i="3" s="1"/>
  <c r="W1108" i="4"/>
  <c r="H2103" i="3" s="1"/>
  <c r="W1110" i="4"/>
  <c r="H2105" i="3" s="1"/>
  <c r="W1112" i="4"/>
  <c r="H2107" i="3" s="1"/>
  <c r="W1114" i="4"/>
  <c r="H2109" i="3" s="1"/>
  <c r="T1115" i="4"/>
  <c r="E2110" i="3" s="1"/>
  <c r="V1174" i="4"/>
  <c r="G2170" i="3" s="1"/>
  <c r="U1173" i="4"/>
  <c r="F2169" i="3" s="1"/>
  <c r="T1176" i="4"/>
  <c r="E2172" i="3" s="1"/>
  <c r="T1178" i="4"/>
  <c r="E2174" i="3" s="1"/>
  <c r="T1180" i="4"/>
  <c r="E2176" i="3" s="1"/>
  <c r="T1182" i="4"/>
  <c r="E2178" i="3" s="1"/>
  <c r="T1184" i="4"/>
  <c r="E2180" i="3" s="1"/>
  <c r="T1186" i="4"/>
  <c r="E2182" i="3" s="1"/>
  <c r="T1188" i="4"/>
  <c r="E2144" i="3" s="1"/>
  <c r="T1190" i="4"/>
  <c r="E2185" i="3" s="1"/>
  <c r="T1192" i="4"/>
  <c r="E2187" i="3" s="1"/>
  <c r="T1194" i="4"/>
  <c r="E2189" i="3" s="1"/>
  <c r="T1196" i="4"/>
  <c r="E2191" i="3" s="1"/>
  <c r="T1198" i="4"/>
  <c r="E2193" i="3" s="1"/>
  <c r="T1200" i="4"/>
  <c r="E2195" i="3" s="1"/>
  <c r="T1202" i="4"/>
  <c r="E2197" i="3" s="1"/>
  <c r="T1204" i="4"/>
  <c r="E2199" i="3" s="1"/>
  <c r="T1206" i="4"/>
  <c r="E2201" i="3" s="1"/>
  <c r="T1208" i="4"/>
  <c r="E35" i="3" s="1"/>
  <c r="T1210" i="4"/>
  <c r="E37" i="3" s="1"/>
  <c r="T1212" i="4"/>
  <c r="E39" i="3" s="1"/>
  <c r="T1214" i="4"/>
  <c r="E41" i="3" s="1"/>
  <c r="T1216" i="4"/>
  <c r="E43" i="3" s="1"/>
  <c r="T1218" i="4"/>
  <c r="E45" i="3" s="1"/>
  <c r="T1220" i="4"/>
  <c r="E47" i="3" s="1"/>
  <c r="T1222" i="4"/>
  <c r="E49" i="3" s="1"/>
  <c r="U1224" i="4"/>
  <c r="F51" i="3" s="1"/>
  <c r="W1224" i="4"/>
  <c r="H51" i="3" s="1"/>
  <c r="U1204" i="4"/>
  <c r="F2199" i="3" s="1"/>
  <c r="U1206" i="4"/>
  <c r="F2201" i="3" s="1"/>
  <c r="U1208" i="4"/>
  <c r="F35" i="3" s="1"/>
  <c r="U1210" i="4"/>
  <c r="F37" i="3" s="1"/>
  <c r="U1212" i="4"/>
  <c r="F39" i="3" s="1"/>
  <c r="U1214" i="4"/>
  <c r="F41" i="3" s="1"/>
  <c r="U1216" i="4"/>
  <c r="F43" i="3" s="1"/>
  <c r="U1218" i="4"/>
  <c r="F45" i="3" s="1"/>
  <c r="U1222" i="4"/>
  <c r="F49" i="3" s="1"/>
  <c r="V1172" i="4"/>
  <c r="G2168" i="3" s="1"/>
  <c r="V1176" i="4"/>
  <c r="G2172" i="3" s="1"/>
  <c r="V1178" i="4"/>
  <c r="G2174" i="3" s="1"/>
  <c r="V1180" i="4"/>
  <c r="G2176" i="3" s="1"/>
  <c r="V1182" i="4"/>
  <c r="G2178" i="3" s="1"/>
  <c r="V1184" i="4"/>
  <c r="G2180" i="3" s="1"/>
  <c r="V1186" i="4"/>
  <c r="G2182" i="3" s="1"/>
  <c r="V1188" i="4"/>
  <c r="G2144" i="3" s="1"/>
  <c r="V1190" i="4"/>
  <c r="G2185" i="3" s="1"/>
  <c r="V1192" i="4"/>
  <c r="G2187" i="3" s="1"/>
  <c r="V1194" i="4"/>
  <c r="G2189" i="3" s="1"/>
  <c r="V1196" i="4"/>
  <c r="G2191" i="3" s="1"/>
  <c r="V1198" i="4"/>
  <c r="G2193" i="3" s="1"/>
  <c r="V1200" i="4"/>
  <c r="G2195" i="3" s="1"/>
  <c r="V1202" i="4"/>
  <c r="G2197" i="3" s="1"/>
  <c r="V1204" i="4"/>
  <c r="G2199" i="3" s="1"/>
  <c r="V1206" i="4"/>
  <c r="G2201" i="3" s="1"/>
  <c r="V1208" i="4"/>
  <c r="G35" i="3" s="1"/>
  <c r="V1210" i="4"/>
  <c r="G37" i="3" s="1"/>
  <c r="V1212" i="4"/>
  <c r="G39" i="3" s="1"/>
  <c r="V1214" i="4"/>
  <c r="G41" i="3" s="1"/>
  <c r="V1216" i="4"/>
  <c r="G43" i="3" s="1"/>
  <c r="V1218" i="4"/>
  <c r="G45" i="3" s="1"/>
  <c r="V1220" i="4"/>
  <c r="G47" i="3" s="1"/>
  <c r="V1222" i="4"/>
  <c r="G49" i="3" s="1"/>
  <c r="U1225" i="4"/>
  <c r="F52" i="3" s="1"/>
  <c r="W1225" i="4"/>
  <c r="H52" i="3" s="1"/>
  <c r="U1175" i="4"/>
  <c r="F2171" i="3" s="1"/>
  <c r="W1175" i="4"/>
  <c r="H2171" i="3" s="1"/>
  <c r="T1177" i="4"/>
  <c r="E2173" i="3" s="1"/>
  <c r="T1179" i="4"/>
  <c r="E2175" i="3" s="1"/>
  <c r="T1181" i="4"/>
  <c r="E2177" i="3" s="1"/>
  <c r="T1183" i="4"/>
  <c r="E2179" i="3" s="1"/>
  <c r="T1185" i="4"/>
  <c r="E2181" i="3" s="1"/>
  <c r="T1187" i="4"/>
  <c r="E2183" i="3" s="1"/>
  <c r="T1189" i="4"/>
  <c r="E2184" i="3" s="1"/>
  <c r="T1191" i="4"/>
  <c r="E2186" i="3" s="1"/>
  <c r="T1193" i="4"/>
  <c r="E2188" i="3" s="1"/>
  <c r="T1195" i="4"/>
  <c r="E2190" i="3" s="1"/>
  <c r="T1197" i="4"/>
  <c r="E2192" i="3" s="1"/>
  <c r="T1199" i="4"/>
  <c r="E2194" i="3" s="1"/>
  <c r="T1201" i="4"/>
  <c r="E2196" i="3" s="1"/>
  <c r="T1203" i="4"/>
  <c r="E2198" i="3" s="1"/>
  <c r="T1205" i="4"/>
  <c r="E2200" i="3" s="1"/>
  <c r="T1207" i="4"/>
  <c r="E34" i="3" s="1"/>
  <c r="T1209" i="4"/>
  <c r="E36" i="3" s="1"/>
  <c r="T1211" i="4"/>
  <c r="E38" i="3" s="1"/>
  <c r="T1213" i="4"/>
  <c r="E40" i="3" s="1"/>
  <c r="T1215" i="4"/>
  <c r="E42" i="3" s="1"/>
  <c r="T1217" i="4"/>
  <c r="E44" i="3" s="1"/>
  <c r="T1219" i="4"/>
  <c r="E46" i="3" s="1"/>
  <c r="T1221" i="4"/>
  <c r="E48" i="3" s="1"/>
  <c r="T1223" i="4"/>
  <c r="E50" i="3" s="1"/>
  <c r="V1175" i="4"/>
  <c r="G2171" i="3" s="1"/>
  <c r="U1177" i="4"/>
  <c r="F2173" i="3" s="1"/>
  <c r="W1177" i="4"/>
  <c r="H2173" i="3" s="1"/>
  <c r="U1179" i="4"/>
  <c r="F2175" i="3" s="1"/>
  <c r="W1179" i="4"/>
  <c r="H2175" i="3" s="1"/>
  <c r="U1181" i="4"/>
  <c r="F2177" i="3" s="1"/>
  <c r="W1181" i="4"/>
  <c r="H2177" i="3" s="1"/>
  <c r="U1183" i="4"/>
  <c r="F2179" i="3" s="1"/>
  <c r="W1183" i="4"/>
  <c r="H2179" i="3" s="1"/>
  <c r="U1185" i="4"/>
  <c r="F2181" i="3" s="1"/>
  <c r="W1185" i="4"/>
  <c r="H2181" i="3" s="1"/>
  <c r="U1187" i="4"/>
  <c r="F2183" i="3" s="1"/>
  <c r="W1187" i="4"/>
  <c r="H2183" i="3" s="1"/>
  <c r="U1189" i="4"/>
  <c r="F2184" i="3" s="1"/>
  <c r="W1189" i="4"/>
  <c r="H2184" i="3" s="1"/>
  <c r="U1191" i="4"/>
  <c r="F2186" i="3" s="1"/>
  <c r="W1191" i="4"/>
  <c r="H2186" i="3" s="1"/>
  <c r="U1193" i="4"/>
  <c r="F2188" i="3" s="1"/>
  <c r="W1193" i="4"/>
  <c r="H2188" i="3" s="1"/>
  <c r="U1195" i="4"/>
  <c r="F2190" i="3" s="1"/>
  <c r="W1195" i="4"/>
  <c r="H2190" i="3" s="1"/>
  <c r="U1197" i="4"/>
  <c r="F2192" i="3" s="1"/>
  <c r="W1197" i="4"/>
  <c r="H2192" i="3" s="1"/>
  <c r="U1199" i="4"/>
  <c r="F2194" i="3" s="1"/>
  <c r="W1199" i="4"/>
  <c r="H2194" i="3" s="1"/>
  <c r="U1201" i="4"/>
  <c r="F2196" i="3" s="1"/>
  <c r="W1201" i="4"/>
  <c r="H2196" i="3" s="1"/>
  <c r="U1203" i="4"/>
  <c r="F2198" i="3" s="1"/>
  <c r="W1203" i="4"/>
  <c r="H2198" i="3" s="1"/>
  <c r="U1205" i="4"/>
  <c r="F2200" i="3" s="1"/>
  <c r="W1205" i="4"/>
  <c r="H2200" i="3" s="1"/>
  <c r="U1207" i="4"/>
  <c r="F34" i="3" s="1"/>
  <c r="W1207" i="4"/>
  <c r="H34" i="3" s="1"/>
  <c r="U1209" i="4"/>
  <c r="F36" i="3" s="1"/>
  <c r="W1209" i="4"/>
  <c r="H36" i="3" s="1"/>
  <c r="U1211" i="4"/>
  <c r="F38" i="3" s="1"/>
  <c r="W1211" i="4"/>
  <c r="H38" i="3" s="1"/>
  <c r="U1213" i="4"/>
  <c r="F40" i="3" s="1"/>
  <c r="W1213" i="4"/>
  <c r="H40" i="3" s="1"/>
  <c r="U1215" i="4"/>
  <c r="F42" i="3" s="1"/>
  <c r="W1215" i="4"/>
  <c r="H42" i="3" s="1"/>
  <c r="U1217" i="4"/>
  <c r="F44" i="3" s="1"/>
  <c r="W1217" i="4"/>
  <c r="H44" i="3" s="1"/>
  <c r="U1219" i="4"/>
  <c r="F46" i="3" s="1"/>
  <c r="W1219" i="4"/>
  <c r="H46" i="3" s="1"/>
  <c r="U1221" i="4"/>
  <c r="F48" i="3" s="1"/>
  <c r="W1221" i="4"/>
  <c r="H48" i="3" s="1"/>
  <c r="U1223" i="4"/>
  <c r="F50" i="3" s="1"/>
  <c r="W1223" i="4"/>
  <c r="H50" i="3" s="1"/>
  <c r="V1185" i="4"/>
  <c r="G2181" i="3" s="1"/>
  <c r="V1187" i="4"/>
  <c r="G2183" i="3" s="1"/>
  <c r="V1189" i="4"/>
  <c r="G2184" i="3" s="1"/>
  <c r="U1283" i="4"/>
  <c r="F110" i="3" s="1"/>
  <c r="U1291" i="4"/>
  <c r="F3350" i="3" s="1"/>
  <c r="T1298" i="4"/>
  <c r="E3357" i="3" s="1"/>
  <c r="U1282" i="4"/>
  <c r="F109" i="3" s="1"/>
  <c r="U1290" i="4"/>
  <c r="F3349" i="3" s="1"/>
  <c r="T1295" i="4"/>
  <c r="E3354" i="3" s="1"/>
  <c r="U1298" i="4"/>
  <c r="F3357" i="3" s="1"/>
  <c r="W1298" i="4"/>
  <c r="H3357" i="3" s="1"/>
  <c r="T1303" i="4"/>
  <c r="E3362" i="3" s="1"/>
  <c r="T1317" i="4"/>
  <c r="E3376" i="3" s="1"/>
  <c r="V1317" i="4"/>
  <c r="G3376" i="3" s="1"/>
  <c r="U1280" i="4"/>
  <c r="F107" i="3" s="1"/>
  <c r="U1288" i="4"/>
  <c r="F3347" i="3" s="1"/>
  <c r="T1297" i="4"/>
  <c r="E3356" i="3" s="1"/>
  <c r="U1300" i="4"/>
  <c r="F3359" i="3" s="1"/>
  <c r="U1305" i="4"/>
  <c r="F3364" i="3" s="1"/>
  <c r="W1305" i="4"/>
  <c r="H3364" i="3" s="1"/>
  <c r="U1307" i="4"/>
  <c r="F3366" i="3" s="1"/>
  <c r="W1307" i="4"/>
  <c r="H3366" i="3" s="1"/>
  <c r="U1309" i="4"/>
  <c r="F3368" i="3" s="1"/>
  <c r="W1309" i="4"/>
  <c r="H3368" i="3" s="1"/>
  <c r="U1311" i="4"/>
  <c r="F3370" i="3" s="1"/>
  <c r="W1311" i="4"/>
  <c r="H3370" i="3" s="1"/>
  <c r="U1313" i="4"/>
  <c r="F3372" i="3" s="1"/>
  <c r="W1313" i="4"/>
  <c r="H3372" i="3" s="1"/>
  <c r="U1315" i="4"/>
  <c r="F3374" i="3" s="1"/>
  <c r="W1315" i="4"/>
  <c r="H3374" i="3" s="1"/>
  <c r="U1279" i="4"/>
  <c r="F106" i="3" s="1"/>
  <c r="U1287" i="4"/>
  <c r="F3346" i="3" s="1"/>
  <c r="U1294" i="4"/>
  <c r="F3353" i="3" s="1"/>
  <c r="W1294" i="4"/>
  <c r="H3353" i="3" s="1"/>
  <c r="U1297" i="4"/>
  <c r="F3356" i="3" s="1"/>
  <c r="W1297" i="4"/>
  <c r="H3356" i="3" s="1"/>
  <c r="T1302" i="4"/>
  <c r="E3361" i="3" s="1"/>
  <c r="T1318" i="4"/>
  <c r="E3377" i="3" s="1"/>
  <c r="U1278" i="4"/>
  <c r="F105" i="3" s="1"/>
  <c r="U1286" i="4"/>
  <c r="F3345" i="3" s="1"/>
  <c r="U1277" i="4"/>
  <c r="F104" i="3" s="1"/>
  <c r="U1285" i="4"/>
  <c r="F3344" i="3" s="1"/>
  <c r="U1293" i="4"/>
  <c r="F3352" i="3" s="1"/>
  <c r="W1293" i="4"/>
  <c r="H3352" i="3" s="1"/>
  <c r="T1296" i="4"/>
  <c r="E3355" i="3" s="1"/>
  <c r="U1299" i="4"/>
  <c r="F3358" i="3" s="1"/>
  <c r="W1299" i="4"/>
  <c r="H3358" i="3" s="1"/>
  <c r="T1304" i="4"/>
  <c r="E3363" i="3" s="1"/>
  <c r="V1304" i="4"/>
  <c r="G3363" i="3" s="1"/>
  <c r="T1306" i="4"/>
  <c r="E3365" i="3" s="1"/>
  <c r="V1306" i="4"/>
  <c r="G3365" i="3" s="1"/>
  <c r="T1308" i="4"/>
  <c r="E3367" i="3" s="1"/>
  <c r="V1308" i="4"/>
  <c r="G3367" i="3" s="1"/>
  <c r="T1310" i="4"/>
  <c r="E3369" i="3" s="1"/>
  <c r="V1310" i="4"/>
  <c r="G3369" i="3" s="1"/>
  <c r="T1312" i="4"/>
  <c r="E3371" i="3" s="1"/>
  <c r="V1312" i="4"/>
  <c r="G3371" i="3" s="1"/>
  <c r="T1314" i="4"/>
  <c r="E3373" i="3" s="1"/>
  <c r="V1314" i="4"/>
  <c r="G3373" i="3" s="1"/>
  <c r="T1316" i="4"/>
  <c r="E3375" i="3" s="1"/>
  <c r="V1316" i="4"/>
  <c r="G3375" i="3" s="1"/>
  <c r="T1363" i="4"/>
  <c r="E219" i="3" s="1"/>
  <c r="T1376" i="4"/>
  <c r="E232" i="3" s="1"/>
  <c r="U1386" i="4"/>
  <c r="F242" i="3" s="1"/>
  <c r="U1388" i="4"/>
  <c r="F244" i="3" s="1"/>
  <c r="U1390" i="4"/>
  <c r="F246" i="3" s="1"/>
  <c r="U1392" i="4"/>
  <c r="F248" i="3" s="1"/>
  <c r="T1362" i="4"/>
  <c r="E218" i="3" s="1"/>
  <c r="T1370" i="4"/>
  <c r="E226" i="3" s="1"/>
  <c r="W1373" i="4"/>
  <c r="H229" i="3" s="1"/>
  <c r="W1377" i="4"/>
  <c r="H233" i="3" s="1"/>
  <c r="T1397" i="4"/>
  <c r="E253" i="3" s="1"/>
  <c r="V1397" i="4"/>
  <c r="G253" i="3" s="1"/>
  <c r="T1361" i="4"/>
  <c r="E217" i="3" s="1"/>
  <c r="T1369" i="4"/>
  <c r="E225" i="3" s="1"/>
  <c r="T1375" i="4"/>
  <c r="E231" i="3" s="1"/>
  <c r="T1379" i="4"/>
  <c r="E235" i="3" s="1"/>
  <c r="W1380" i="4"/>
  <c r="H236" i="3" s="1"/>
  <c r="W1382" i="4"/>
  <c r="H238" i="3" s="1"/>
  <c r="W1384" i="4"/>
  <c r="H240" i="3" s="1"/>
  <c r="W1386" i="4"/>
  <c r="H242" i="3" s="1"/>
  <c r="W1388" i="4"/>
  <c r="H244" i="3" s="1"/>
  <c r="W1390" i="4"/>
  <c r="H246" i="3" s="1"/>
  <c r="T1360" i="4"/>
  <c r="E215" i="3" s="1"/>
  <c r="T1368" i="4"/>
  <c r="E224" i="3" s="1"/>
  <c r="W1376" i="4"/>
  <c r="H232" i="3" s="1"/>
  <c r="T1391" i="4"/>
  <c r="E247" i="3" s="1"/>
  <c r="T1393" i="4"/>
  <c r="E249" i="3" s="1"/>
  <c r="T1395" i="4"/>
  <c r="E251" i="3" s="1"/>
  <c r="V1395" i="4"/>
  <c r="G251" i="3" s="1"/>
  <c r="T1367" i="4"/>
  <c r="E223" i="3" s="1"/>
  <c r="T1374" i="4"/>
  <c r="E230" i="3" s="1"/>
  <c r="T1378" i="4"/>
  <c r="E234" i="3" s="1"/>
  <c r="T1366" i="4"/>
  <c r="E222" i="3" s="1"/>
  <c r="W1375" i="4"/>
  <c r="H231" i="3" s="1"/>
  <c r="W1379" i="4"/>
  <c r="H235" i="3" s="1"/>
  <c r="T1365" i="4"/>
  <c r="E221" i="3" s="1"/>
  <c r="T1373" i="4"/>
  <c r="E229" i="3" s="1"/>
  <c r="T1377" i="4"/>
  <c r="E233" i="3" s="1"/>
  <c r="W1381" i="4"/>
  <c r="H237" i="3" s="1"/>
  <c r="W1383" i="4"/>
  <c r="H239" i="3" s="1"/>
  <c r="W1385" i="4"/>
  <c r="H241" i="3" s="1"/>
  <c r="W1387" i="4"/>
  <c r="H243" i="3" s="1"/>
  <c r="W1389" i="4"/>
  <c r="H245" i="3" s="1"/>
  <c r="W1391" i="4"/>
  <c r="H247" i="3" s="1"/>
  <c r="T1396" i="4"/>
  <c r="E252" i="3" s="1"/>
  <c r="V1396" i="4"/>
  <c r="G252" i="3" s="1"/>
  <c r="T1424" i="4"/>
  <c r="E280" i="3" s="1"/>
  <c r="T1431" i="4"/>
  <c r="E287" i="3" s="1"/>
  <c r="W1432" i="4"/>
  <c r="H288" i="3" s="1"/>
  <c r="W1434" i="4"/>
  <c r="H290" i="3" s="1"/>
  <c r="W1436" i="4"/>
  <c r="H292" i="3" s="1"/>
  <c r="W1438" i="4"/>
  <c r="H294" i="3" s="1"/>
  <c r="W1440" i="4"/>
  <c r="H296" i="3" s="1"/>
  <c r="W1442" i="4"/>
  <c r="H299" i="3" s="1"/>
  <c r="W1444" i="4"/>
  <c r="H301" i="3" s="1"/>
  <c r="W1446" i="4"/>
  <c r="H303" i="3" s="1"/>
  <c r="W1448" i="4"/>
  <c r="H305" i="3" s="1"/>
  <c r="W1450" i="4"/>
  <c r="H307" i="3" s="1"/>
  <c r="W1452" i="4"/>
  <c r="H309" i="3" s="1"/>
  <c r="W1454" i="4"/>
  <c r="H311" i="3" s="1"/>
  <c r="W1456" i="4"/>
  <c r="H313" i="3" s="1"/>
  <c r="U1431" i="4"/>
  <c r="F287" i="3" s="1"/>
  <c r="T1433" i="4"/>
  <c r="E289" i="3" s="1"/>
  <c r="V1433" i="4"/>
  <c r="G289" i="3" s="1"/>
  <c r="T1435" i="4"/>
  <c r="E291" i="3" s="1"/>
  <c r="V1435" i="4"/>
  <c r="G291" i="3" s="1"/>
  <c r="T1437" i="4"/>
  <c r="E293" i="3" s="1"/>
  <c r="V1437" i="4"/>
  <c r="G293" i="3" s="1"/>
  <c r="T1439" i="4"/>
  <c r="E295" i="3" s="1"/>
  <c r="V1439" i="4"/>
  <c r="G295" i="3" s="1"/>
  <c r="T1441" i="4"/>
  <c r="E297" i="3" s="1"/>
  <c r="V1441" i="4"/>
  <c r="G297" i="3" s="1"/>
  <c r="T1443" i="4"/>
  <c r="E300" i="3" s="1"/>
  <c r="V1443" i="4"/>
  <c r="G300" i="3" s="1"/>
  <c r="T1445" i="4"/>
  <c r="E302" i="3" s="1"/>
  <c r="V1445" i="4"/>
  <c r="G302" i="3" s="1"/>
  <c r="T1447" i="4"/>
  <c r="E304" i="3" s="1"/>
  <c r="V1447" i="4"/>
  <c r="G304" i="3" s="1"/>
  <c r="T1449" i="4"/>
  <c r="E306" i="3" s="1"/>
  <c r="V1449" i="4"/>
  <c r="G306" i="3" s="1"/>
  <c r="T1451" i="4"/>
  <c r="E308" i="3" s="1"/>
  <c r="V1451" i="4"/>
  <c r="G308" i="3" s="1"/>
  <c r="T1453" i="4"/>
  <c r="E310" i="3" s="1"/>
  <c r="V1453" i="4"/>
  <c r="G310" i="3" s="1"/>
  <c r="T1455" i="4"/>
  <c r="E312" i="3" s="1"/>
  <c r="V1455" i="4"/>
  <c r="G312" i="3" s="1"/>
  <c r="T1457" i="4"/>
  <c r="E314" i="3" s="1"/>
  <c r="V1457" i="4"/>
  <c r="G314" i="3" s="1"/>
  <c r="T1459" i="4"/>
  <c r="E316" i="3" s="1"/>
  <c r="V1459" i="4"/>
  <c r="G316" i="3" s="1"/>
  <c r="T1461" i="4"/>
  <c r="E318" i="3" s="1"/>
  <c r="V1461" i="4"/>
  <c r="G318" i="3" s="1"/>
  <c r="T1430" i="4"/>
  <c r="E286" i="3" s="1"/>
  <c r="U1433" i="4"/>
  <c r="F289" i="3" s="1"/>
  <c r="U1435" i="4"/>
  <c r="F291" i="3" s="1"/>
  <c r="U1437" i="4"/>
  <c r="F293" i="3" s="1"/>
  <c r="U1439" i="4"/>
  <c r="F295" i="3" s="1"/>
  <c r="U1441" i="4"/>
  <c r="F297" i="3" s="1"/>
  <c r="U1443" i="4"/>
  <c r="F300" i="3" s="1"/>
  <c r="U1445" i="4"/>
  <c r="F302" i="3" s="1"/>
  <c r="U1447" i="4"/>
  <c r="F304" i="3" s="1"/>
  <c r="U1449" i="4"/>
  <c r="F306" i="3" s="1"/>
  <c r="U1451" i="4"/>
  <c r="F308" i="3" s="1"/>
  <c r="U1453" i="4"/>
  <c r="F310" i="3" s="1"/>
  <c r="U1455" i="4"/>
  <c r="F312" i="3" s="1"/>
  <c r="U1457" i="4"/>
  <c r="F314" i="3" s="1"/>
  <c r="U1459" i="4"/>
  <c r="F316" i="3" s="1"/>
  <c r="W1457" i="4"/>
  <c r="H314" i="3" s="1"/>
  <c r="T1427" i="4"/>
  <c r="E283" i="3" s="1"/>
  <c r="W1430" i="4"/>
  <c r="H286" i="3" s="1"/>
  <c r="T1432" i="4"/>
  <c r="E288" i="3" s="1"/>
  <c r="V1432" i="4"/>
  <c r="G288" i="3" s="1"/>
  <c r="T1434" i="4"/>
  <c r="E290" i="3" s="1"/>
  <c r="V1434" i="4"/>
  <c r="G290" i="3" s="1"/>
  <c r="T1436" i="4"/>
  <c r="E292" i="3" s="1"/>
  <c r="V1436" i="4"/>
  <c r="G292" i="3" s="1"/>
  <c r="T1438" i="4"/>
  <c r="E294" i="3" s="1"/>
  <c r="V1438" i="4"/>
  <c r="G294" i="3" s="1"/>
  <c r="T1440" i="4"/>
  <c r="E296" i="3" s="1"/>
  <c r="V1440" i="4"/>
  <c r="G296" i="3" s="1"/>
  <c r="T1442" i="4"/>
  <c r="E299" i="3" s="1"/>
  <c r="V1442" i="4"/>
  <c r="G299" i="3" s="1"/>
  <c r="T1444" i="4"/>
  <c r="E301" i="3" s="1"/>
  <c r="V1444" i="4"/>
  <c r="G301" i="3" s="1"/>
  <c r="T1446" i="4"/>
  <c r="E303" i="3" s="1"/>
  <c r="V1446" i="4"/>
  <c r="G303" i="3" s="1"/>
  <c r="T1448" i="4"/>
  <c r="E305" i="3" s="1"/>
  <c r="V1448" i="4"/>
  <c r="G305" i="3" s="1"/>
  <c r="T1450" i="4"/>
  <c r="E307" i="3" s="1"/>
  <c r="V1450" i="4"/>
  <c r="G307" i="3" s="1"/>
  <c r="T1452" i="4"/>
  <c r="E309" i="3" s="1"/>
  <c r="V1452" i="4"/>
  <c r="G309" i="3" s="1"/>
  <c r="T1454" i="4"/>
  <c r="E311" i="3" s="1"/>
  <c r="V1454" i="4"/>
  <c r="G311" i="3" s="1"/>
  <c r="T1456" i="4"/>
  <c r="E313" i="3" s="1"/>
  <c r="V1456" i="4"/>
  <c r="G313" i="3" s="1"/>
  <c r="T1458" i="4"/>
  <c r="E315" i="3" s="1"/>
  <c r="V1458" i="4"/>
  <c r="G315" i="3" s="1"/>
  <c r="T1460" i="4"/>
  <c r="E317" i="3" s="1"/>
  <c r="V1460" i="4"/>
  <c r="G317" i="3" s="1"/>
  <c r="T1462" i="4"/>
  <c r="E319" i="3" s="1"/>
  <c r="T1426" i="4"/>
  <c r="E282" i="3" s="1"/>
  <c r="U1432" i="4"/>
  <c r="F288" i="3" s="1"/>
  <c r="U1434" i="4"/>
  <c r="F290" i="3" s="1"/>
  <c r="U1442" i="4"/>
  <c r="F299" i="3" s="1"/>
  <c r="U1444" i="4"/>
  <c r="F301" i="3" s="1"/>
  <c r="U1446" i="4"/>
  <c r="F303" i="3" s="1"/>
  <c r="U1448" i="4"/>
  <c r="F305" i="3" s="1"/>
  <c r="U1450" i="4"/>
  <c r="F307" i="3" s="1"/>
  <c r="U1452" i="4"/>
  <c r="F309" i="3" s="1"/>
  <c r="U1454" i="4"/>
  <c r="F311" i="3" s="1"/>
  <c r="U1456" i="4"/>
  <c r="F313" i="3" s="1"/>
  <c r="U1458" i="4"/>
  <c r="F315" i="3" s="1"/>
  <c r="U1460" i="4"/>
  <c r="F317" i="3" s="1"/>
  <c r="T1425" i="4"/>
  <c r="E281" i="3" s="1"/>
  <c r="T1497" i="4"/>
  <c r="E354" i="3" s="1"/>
  <c r="W1498" i="4"/>
  <c r="H355" i="3" s="1"/>
  <c r="U1500" i="4"/>
  <c r="F357" i="3" s="1"/>
  <c r="U1502" i="4"/>
  <c r="F359" i="3" s="1"/>
  <c r="U1504" i="4"/>
  <c r="W1506" i="4"/>
  <c r="W1508" i="4"/>
  <c r="H365" i="3" s="1"/>
  <c r="W1510" i="4"/>
  <c r="H367" i="3" s="1"/>
  <c r="W1512" i="4"/>
  <c r="H369" i="3" s="1"/>
  <c r="W1514" i="4"/>
  <c r="H371" i="3" s="1"/>
  <c r="W1516" i="4"/>
  <c r="H373" i="3" s="1"/>
  <c r="W1518" i="4"/>
  <c r="H375" i="3" s="1"/>
  <c r="W1520" i="4"/>
  <c r="H377" i="3" s="1"/>
  <c r="W1522" i="4"/>
  <c r="H379" i="3" s="1"/>
  <c r="T1495" i="4"/>
  <c r="E352" i="3" s="1"/>
  <c r="U1501" i="4"/>
  <c r="F358" i="3" s="1"/>
  <c r="U1503" i="4"/>
  <c r="U1505" i="4"/>
  <c r="T1493" i="4"/>
  <c r="E350" i="3" s="1"/>
  <c r="W1501" i="4"/>
  <c r="H358" i="3" s="1"/>
  <c r="W1503" i="4"/>
  <c r="W1505" i="4"/>
  <c r="W1507" i="4"/>
  <c r="W1509" i="4"/>
  <c r="H366" i="3" s="1"/>
  <c r="W1511" i="4"/>
  <c r="H368" i="3" s="1"/>
  <c r="W1513" i="4"/>
  <c r="H370" i="3" s="1"/>
  <c r="W1515" i="4"/>
  <c r="H372" i="3" s="1"/>
  <c r="W1517" i="4"/>
  <c r="H374" i="3" s="1"/>
  <c r="W1519" i="4"/>
  <c r="H376" i="3" s="1"/>
  <c r="W1521" i="4"/>
  <c r="H378" i="3" s="1"/>
  <c r="W1523" i="4"/>
  <c r="H380" i="3" s="1"/>
  <c r="T1492" i="4"/>
  <c r="E349" i="3" s="1"/>
  <c r="W1495" i="4"/>
  <c r="H352" i="3" s="1"/>
  <c r="T1500" i="4"/>
  <c r="E357" i="3" s="1"/>
  <c r="V1500" i="4"/>
  <c r="G357" i="3" s="1"/>
  <c r="T1502" i="4"/>
  <c r="E359" i="3" s="1"/>
  <c r="V1502" i="4"/>
  <c r="G359" i="3" s="1"/>
  <c r="T1504" i="4"/>
  <c r="E361" i="3" s="1"/>
  <c r="T1506" i="4"/>
  <c r="E363" i="3" s="1"/>
  <c r="U1557" i="4"/>
  <c r="F414" i="3" s="1"/>
  <c r="V1553" i="4"/>
  <c r="G410" i="3" s="1"/>
  <c r="V1557" i="4"/>
  <c r="G414" i="3" s="1"/>
  <c r="V1582" i="4"/>
  <c r="G439" i="3" s="1"/>
  <c r="U1552" i="4"/>
  <c r="F409" i="3" s="1"/>
  <c r="U1556" i="4"/>
  <c r="F413" i="3" s="1"/>
  <c r="V1560" i="4"/>
  <c r="G417" i="3" s="1"/>
  <c r="V1562" i="4"/>
  <c r="G419" i="3" s="1"/>
  <c r="V1564" i="4"/>
  <c r="G421" i="3" s="1"/>
  <c r="V1566" i="4"/>
  <c r="G423" i="3" s="1"/>
  <c r="V1568" i="4"/>
  <c r="G425" i="3" s="1"/>
  <c r="V1570" i="4"/>
  <c r="G427" i="3" s="1"/>
  <c r="V1572" i="4"/>
  <c r="G429" i="3" s="1"/>
  <c r="V1574" i="4"/>
  <c r="G431" i="3" s="1"/>
  <c r="V1576" i="4"/>
  <c r="G433" i="3" s="1"/>
  <c r="V1578" i="4"/>
  <c r="G435" i="3" s="1"/>
  <c r="V1580" i="4"/>
  <c r="G437" i="3" s="1"/>
  <c r="T1583" i="4"/>
  <c r="E440" i="3" s="1"/>
  <c r="V1552" i="4"/>
  <c r="G409" i="3" s="1"/>
  <c r="V1556" i="4"/>
  <c r="G413" i="3" s="1"/>
  <c r="U1555" i="4"/>
  <c r="F412" i="3" s="1"/>
  <c r="T1567" i="4"/>
  <c r="E424" i="3" s="1"/>
  <c r="T1569" i="4"/>
  <c r="E426" i="3" s="1"/>
  <c r="T1571" i="4"/>
  <c r="E428" i="3" s="1"/>
  <c r="T1573" i="4"/>
  <c r="E430" i="3" s="1"/>
  <c r="T1575" i="4"/>
  <c r="E432" i="3" s="1"/>
  <c r="T1577" i="4"/>
  <c r="E434" i="3" s="1"/>
  <c r="T1579" i="4"/>
  <c r="E436" i="3" s="1"/>
  <c r="T1581" i="4"/>
  <c r="E438" i="3" s="1"/>
  <c r="V1583" i="4"/>
  <c r="G440" i="3" s="1"/>
  <c r="U1554" i="4"/>
  <c r="F411" i="3" s="1"/>
  <c r="U1558" i="4"/>
  <c r="F415" i="3" s="1"/>
  <c r="V1561" i="4"/>
  <c r="G418" i="3" s="1"/>
  <c r="V1563" i="4"/>
  <c r="G420" i="3" s="1"/>
  <c r="V1565" i="4"/>
  <c r="G422" i="3" s="1"/>
  <c r="V1567" i="4"/>
  <c r="G424" i="3" s="1"/>
  <c r="V1569" i="4"/>
  <c r="G426" i="3" s="1"/>
  <c r="V1571" i="4"/>
  <c r="G428" i="3" s="1"/>
  <c r="V1573" i="4"/>
  <c r="G430" i="3" s="1"/>
  <c r="V1575" i="4"/>
  <c r="G432" i="3" s="1"/>
  <c r="V1577" i="4"/>
  <c r="G434" i="3" s="1"/>
  <c r="V1579" i="4"/>
  <c r="G436" i="3" s="1"/>
  <c r="V1581" i="4"/>
  <c r="G438" i="3" s="1"/>
  <c r="V1554" i="4"/>
  <c r="G411" i="3" s="1"/>
  <c r="V1558" i="4"/>
  <c r="G415" i="3" s="1"/>
  <c r="T1582" i="4"/>
  <c r="E439" i="3" s="1"/>
  <c r="U1621" i="4"/>
  <c r="U1625" i="4"/>
  <c r="U1629" i="4"/>
  <c r="F486" i="3" s="1"/>
  <c r="U1633" i="4"/>
  <c r="F489" i="3" s="1"/>
  <c r="U1637" i="4"/>
  <c r="F494" i="3" s="1"/>
  <c r="Y1654" i="4"/>
  <c r="J511" i="3" s="1"/>
  <c r="U1619" i="4"/>
  <c r="U1624" i="4"/>
  <c r="U1628" i="4"/>
  <c r="F485" i="3" s="1"/>
  <c r="U1632" i="4"/>
  <c r="F490" i="3" s="1"/>
  <c r="U1636" i="4"/>
  <c r="F493" i="3" s="1"/>
  <c r="U1640" i="4"/>
  <c r="F497" i="3" s="1"/>
  <c r="Y1641" i="4"/>
  <c r="J498" i="3" s="1"/>
  <c r="U1642" i="4"/>
  <c r="F499" i="3" s="1"/>
  <c r="Y1643" i="4"/>
  <c r="J500" i="3" s="1"/>
  <c r="Y1647" i="4"/>
  <c r="J504" i="3" s="1"/>
  <c r="Y1651" i="4"/>
  <c r="J508" i="3" s="1"/>
  <c r="Y1655" i="4"/>
  <c r="J512" i="3" s="1"/>
  <c r="U1618" i="4"/>
  <c r="T1623" i="4"/>
  <c r="E479" i="3" s="1"/>
  <c r="T1627" i="4"/>
  <c r="E484" i="3" s="1"/>
  <c r="T1631" i="4"/>
  <c r="E488" i="3" s="1"/>
  <c r="T1635" i="4"/>
  <c r="E492" i="3" s="1"/>
  <c r="T1639" i="4"/>
  <c r="E496" i="3" s="1"/>
  <c r="X1644" i="4"/>
  <c r="I501" i="3" s="1"/>
  <c r="X1648" i="4"/>
  <c r="I505" i="3" s="1"/>
  <c r="U1617" i="4"/>
  <c r="U1623" i="4"/>
  <c r="U1627" i="4"/>
  <c r="F484" i="3" s="1"/>
  <c r="U1631" i="4"/>
  <c r="F488" i="3" s="1"/>
  <c r="U1635" i="4"/>
  <c r="F492" i="3" s="1"/>
  <c r="U1639" i="4"/>
  <c r="F496" i="3" s="1"/>
  <c r="Y1644" i="4"/>
  <c r="J501" i="3" s="1"/>
  <c r="Y1648" i="4"/>
  <c r="J505" i="3" s="1"/>
  <c r="U1616" i="4"/>
  <c r="T1622" i="4"/>
  <c r="E480" i="3" s="1"/>
  <c r="T1626" i="4"/>
  <c r="E483" i="3" s="1"/>
  <c r="T1630" i="4"/>
  <c r="E487" i="3" s="1"/>
  <c r="T1634" i="4"/>
  <c r="E491" i="3" s="1"/>
  <c r="T1638" i="4"/>
  <c r="E495" i="3" s="1"/>
  <c r="X1640" i="4"/>
  <c r="I497" i="3" s="1"/>
  <c r="T1641" i="4"/>
  <c r="E498" i="3" s="1"/>
  <c r="X1642" i="4"/>
  <c r="I499" i="3" s="1"/>
  <c r="X1645" i="4"/>
  <c r="I502" i="3" s="1"/>
  <c r="X1649" i="4"/>
  <c r="I506" i="3" s="1"/>
  <c r="X1653" i="4"/>
  <c r="I510" i="3" s="1"/>
  <c r="T1621" i="4"/>
  <c r="E478" i="3" s="1"/>
  <c r="T1625" i="4"/>
  <c r="E482" i="3" s="1"/>
  <c r="T1629" i="4"/>
  <c r="E486" i="3" s="1"/>
  <c r="T1633" i="4"/>
  <c r="E489" i="3" s="1"/>
  <c r="T1637" i="4"/>
  <c r="E494" i="3" s="1"/>
  <c r="X1654" i="4"/>
  <c r="I511" i="3" s="1"/>
  <c r="W1698" i="4"/>
  <c r="H1119" i="3" s="1"/>
  <c r="T1702" i="4"/>
  <c r="E1123" i="3" s="1"/>
  <c r="W1703" i="4"/>
  <c r="H1124" i="3" s="1"/>
  <c r="W1696" i="4"/>
  <c r="H1117" i="3" s="1"/>
  <c r="W1695" i="4"/>
  <c r="H1116" i="3" s="1"/>
  <c r="W1701" i="4"/>
  <c r="H1122" i="3" s="1"/>
  <c r="T1703" i="4"/>
  <c r="E1124" i="3" s="1"/>
  <c r="W1699" i="4"/>
  <c r="H1120" i="3" s="1"/>
  <c r="X1753" i="4"/>
  <c r="I1175" i="3" s="1"/>
  <c r="T1754" i="4"/>
  <c r="E1176" i="3" s="1"/>
  <c r="X1756" i="4"/>
  <c r="I1178" i="3" s="1"/>
  <c r="T1758" i="4"/>
  <c r="E1180" i="3" s="1"/>
  <c r="X1760" i="4"/>
  <c r="I1182" i="3" s="1"/>
  <c r="T1762" i="4"/>
  <c r="E1184" i="3" s="1"/>
  <c r="X1764" i="4"/>
  <c r="I1186" i="3" s="1"/>
  <c r="T1766" i="4"/>
  <c r="E1188" i="3" s="1"/>
  <c r="X1768" i="4"/>
  <c r="I1190" i="3" s="1"/>
  <c r="T1770" i="4"/>
  <c r="E1192" i="3" s="1"/>
  <c r="X1772" i="4"/>
  <c r="I1194" i="3" s="1"/>
  <c r="T1774" i="4"/>
  <c r="E1196" i="3" s="1"/>
  <c r="X1776" i="4"/>
  <c r="I1198" i="3" s="1"/>
  <c r="T1778" i="4"/>
  <c r="E1200" i="3" s="1"/>
  <c r="Y1780" i="4"/>
  <c r="J1202" i="3" s="1"/>
  <c r="U1781" i="4"/>
  <c r="F1203" i="3" s="1"/>
  <c r="Y1782" i="4"/>
  <c r="J1204" i="3" s="1"/>
  <c r="U1783" i="4"/>
  <c r="F1205" i="3" s="1"/>
  <c r="Y1784" i="4"/>
  <c r="J1206" i="3" s="1"/>
  <c r="U1785" i="4"/>
  <c r="F1207" i="3" s="1"/>
  <c r="Y1786" i="4"/>
  <c r="J1208" i="3" s="1"/>
  <c r="U1787" i="4"/>
  <c r="F1209" i="3" s="1"/>
  <c r="Y1788" i="4"/>
  <c r="J1210" i="3" s="1"/>
  <c r="U1789" i="4"/>
  <c r="F1211" i="3" s="1"/>
  <c r="Y1790" i="4"/>
  <c r="J1212" i="3" s="1"/>
  <c r="U1791" i="4"/>
  <c r="F1213" i="3" s="1"/>
  <c r="Y1792" i="4"/>
  <c r="J1214" i="3" s="1"/>
  <c r="U1793" i="4"/>
  <c r="F1215" i="3" s="1"/>
  <c r="Y1794" i="4"/>
  <c r="J1216" i="3" s="1"/>
  <c r="U1795" i="4"/>
  <c r="F1217" i="3" s="1"/>
  <c r="Y1796" i="4"/>
  <c r="J1218" i="3" s="1"/>
  <c r="U1797" i="4"/>
  <c r="F1219" i="3" s="1"/>
  <c r="Y1798" i="4"/>
  <c r="J1220" i="3" s="1"/>
  <c r="U1799" i="4"/>
  <c r="F1221" i="3" s="1"/>
  <c r="Y1800" i="4"/>
  <c r="J1222" i="3" s="1"/>
  <c r="U1801" i="4"/>
  <c r="F1223" i="3" s="1"/>
  <c r="Y1802" i="4"/>
  <c r="J1224" i="3" s="1"/>
  <c r="V2020" i="4"/>
  <c r="G1441" i="3" s="1"/>
  <c r="V2023" i="4"/>
  <c r="G1444" i="3" s="1"/>
  <c r="Y2019" i="4"/>
  <c r="J1440" i="3" s="1"/>
  <c r="Y2022" i="4"/>
  <c r="J1443" i="3" s="1"/>
  <c r="U2074" i="4"/>
  <c r="F1496" i="3" s="1"/>
  <c r="X2106" i="4"/>
  <c r="I1528" i="3" s="1"/>
  <c r="Y2109" i="4"/>
  <c r="J1531" i="3" s="1"/>
  <c r="U2073" i="4"/>
  <c r="F1495" i="3" s="1"/>
  <c r="U2072" i="4"/>
  <c r="F1494" i="3" s="1"/>
  <c r="T2077" i="4"/>
  <c r="E1499" i="3" s="1"/>
  <c r="X2078" i="4"/>
  <c r="I1500" i="3" s="1"/>
  <c r="T2079" i="4"/>
  <c r="E1501" i="3" s="1"/>
  <c r="T2083" i="4"/>
  <c r="E1505" i="3" s="1"/>
  <c r="X2084" i="4"/>
  <c r="I1506" i="3" s="1"/>
  <c r="T2085" i="4"/>
  <c r="E1507" i="3" s="1"/>
  <c r="X2086" i="4"/>
  <c r="I1508" i="3" s="1"/>
  <c r="T2087" i="4"/>
  <c r="E1509" i="3" s="1"/>
  <c r="X2088" i="4"/>
  <c r="I1510" i="3" s="1"/>
  <c r="T2089" i="4"/>
  <c r="E1511" i="3" s="1"/>
  <c r="X2090" i="4"/>
  <c r="I1512" i="3" s="1"/>
  <c r="T2103" i="4"/>
  <c r="E1524" i="3" s="1"/>
  <c r="U2071" i="4"/>
  <c r="F1493" i="3" s="1"/>
  <c r="U2077" i="4"/>
  <c r="F1499" i="3" s="1"/>
  <c r="Y2078" i="4"/>
  <c r="J1500" i="3" s="1"/>
  <c r="U2079" i="4"/>
  <c r="F1501" i="3" s="1"/>
  <c r="Y2080" i="4"/>
  <c r="J1502" i="3" s="1"/>
  <c r="U2081" i="4"/>
  <c r="F1504" i="3" s="1"/>
  <c r="Y2082" i="4"/>
  <c r="J1503" i="3" s="1"/>
  <c r="U2083" i="4"/>
  <c r="F1505" i="3" s="1"/>
  <c r="Y2084" i="4"/>
  <c r="J1506" i="3" s="1"/>
  <c r="U2085" i="4"/>
  <c r="F1507" i="3" s="1"/>
  <c r="Y2086" i="4"/>
  <c r="J1508" i="3" s="1"/>
  <c r="U2087" i="4"/>
  <c r="F1509" i="3" s="1"/>
  <c r="Y2088" i="4"/>
  <c r="J1510" i="3" s="1"/>
  <c r="U2089" i="4"/>
  <c r="F1511" i="3" s="1"/>
  <c r="Y2090" i="4"/>
  <c r="J1512" i="3" s="1"/>
  <c r="U2091" i="4"/>
  <c r="F1527" i="3" s="1"/>
  <c r="Y2092" i="4"/>
  <c r="J1513" i="3" s="1"/>
  <c r="U2093" i="4"/>
  <c r="F1514" i="3" s="1"/>
  <c r="Y2094" i="4"/>
  <c r="J1515" i="3" s="1"/>
  <c r="U2095" i="4"/>
  <c r="F1516" i="3" s="1"/>
  <c r="Y2096" i="4"/>
  <c r="J1517" i="3" s="1"/>
  <c r="U2097" i="4"/>
  <c r="F1518" i="3" s="1"/>
  <c r="Y2098" i="4"/>
  <c r="J1519" i="3" s="1"/>
  <c r="U2099" i="4"/>
  <c r="F1520" i="3" s="1"/>
  <c r="Y2100" i="4"/>
  <c r="J1521" i="3" s="1"/>
  <c r="U2101" i="4"/>
  <c r="F1522" i="3" s="1"/>
  <c r="Y2102" i="4"/>
  <c r="J1523" i="3" s="1"/>
  <c r="U2103" i="4"/>
  <c r="F1524" i="3" s="1"/>
  <c r="Y2104" i="4"/>
  <c r="J1525" i="3" s="1"/>
  <c r="X2107" i="4"/>
  <c r="I1529" i="3" s="1"/>
  <c r="U2070" i="4"/>
  <c r="F1492" i="3" s="1"/>
  <c r="U2069" i="4"/>
  <c r="F1491" i="3" s="1"/>
  <c r="T2076" i="4"/>
  <c r="E1498" i="3" s="1"/>
  <c r="X2105" i="4"/>
  <c r="I1526" i="3" s="1"/>
  <c r="U2106" i="4"/>
  <c r="F1528" i="3" s="1"/>
  <c r="X2108" i="4"/>
  <c r="I1530" i="3" s="1"/>
  <c r="Y2105" i="4"/>
  <c r="J1526" i="3" s="1"/>
  <c r="W2153" i="4"/>
  <c r="V2152" i="4"/>
  <c r="V2151" i="4"/>
  <c r="W2152" i="4"/>
  <c r="V2149" i="4"/>
  <c r="V2148" i="4"/>
  <c r="V2153" i="4"/>
  <c r="W2208" i="4"/>
  <c r="H2682" i="3" s="1"/>
  <c r="V2211" i="4"/>
  <c r="G2685" i="3" s="1"/>
  <c r="V2213" i="4"/>
  <c r="G2687" i="3" s="1"/>
  <c r="V2215" i="4"/>
  <c r="G2689" i="3" s="1"/>
  <c r="V2217" i="4"/>
  <c r="G2691" i="3" s="1"/>
  <c r="V2219" i="4"/>
  <c r="G2694" i="3" s="1"/>
  <c r="V2221" i="4"/>
  <c r="G2695" i="3" s="1"/>
  <c r="V2223" i="4"/>
  <c r="G2697" i="3" s="1"/>
  <c r="V2225" i="4"/>
  <c r="G2699" i="3" s="1"/>
  <c r="W2227" i="4"/>
  <c r="H2701" i="3" s="1"/>
  <c r="T2228" i="4"/>
  <c r="E2702" i="3" s="1"/>
  <c r="W2230" i="4"/>
  <c r="H2704" i="3" s="1"/>
  <c r="W2242" i="4"/>
  <c r="H3413" i="3" s="1"/>
  <c r="W2246" i="4"/>
  <c r="H3417" i="3" s="1"/>
  <c r="W2250" i="4"/>
  <c r="H3421" i="3" s="1"/>
  <c r="W2254" i="4"/>
  <c r="H3425" i="3" s="1"/>
  <c r="W2207" i="4"/>
  <c r="H2681" i="3" s="1"/>
  <c r="V2206" i="4"/>
  <c r="G2680" i="3" s="1"/>
  <c r="V2210" i="4"/>
  <c r="G2684" i="3" s="1"/>
  <c r="W2228" i="4"/>
  <c r="H2702" i="3" s="1"/>
  <c r="V2232" i="4"/>
  <c r="G2706" i="3" s="1"/>
  <c r="V2236" i="4"/>
  <c r="G3407" i="3" s="1"/>
  <c r="V2240" i="4"/>
  <c r="G3411" i="3" s="1"/>
  <c r="V2244" i="4"/>
  <c r="G3415" i="3" s="1"/>
  <c r="V2248" i="4"/>
  <c r="G3419" i="3" s="1"/>
  <c r="W2206" i="4"/>
  <c r="H2680" i="3" s="1"/>
  <c r="W2210" i="4"/>
  <c r="H2684" i="3" s="1"/>
  <c r="V2212" i="4"/>
  <c r="G2686" i="3" s="1"/>
  <c r="V2214" i="4"/>
  <c r="G2688" i="3" s="1"/>
  <c r="V2216" i="4"/>
  <c r="G2690" i="3" s="1"/>
  <c r="V2218" i="4"/>
  <c r="G2692" i="3" s="1"/>
  <c r="V2220" i="4"/>
  <c r="G2693" i="3" s="1"/>
  <c r="V2222" i="4"/>
  <c r="G2696" i="3" s="1"/>
  <c r="V2224" i="4"/>
  <c r="G2698" i="3" s="1"/>
  <c r="V2226" i="4"/>
  <c r="G2700" i="3" s="1"/>
  <c r="W2232" i="4"/>
  <c r="H2706" i="3" s="1"/>
  <c r="W2236" i="4"/>
  <c r="H3407" i="3" s="1"/>
  <c r="W2240" i="4"/>
  <c r="H3411" i="3" s="1"/>
  <c r="W2244" i="4"/>
  <c r="H3415" i="3" s="1"/>
  <c r="W2248" i="4"/>
  <c r="H3419" i="3" s="1"/>
  <c r="W2252" i="4"/>
  <c r="H3423" i="3" s="1"/>
  <c r="V2205" i="4"/>
  <c r="G2679" i="3" s="1"/>
  <c r="V2209" i="4"/>
  <c r="G2683" i="3" s="1"/>
  <c r="W2212" i="4"/>
  <c r="H2686" i="3" s="1"/>
  <c r="W2214" i="4"/>
  <c r="H2688" i="3" s="1"/>
  <c r="W2216" i="4"/>
  <c r="H2690" i="3" s="1"/>
  <c r="W2218" i="4"/>
  <c r="H2692" i="3" s="1"/>
  <c r="W2220" i="4"/>
  <c r="H2693" i="3" s="1"/>
  <c r="W2222" i="4"/>
  <c r="H2696" i="3" s="1"/>
  <c r="W2224" i="4"/>
  <c r="H2698" i="3" s="1"/>
  <c r="W2226" i="4"/>
  <c r="H2700" i="3" s="1"/>
  <c r="T2227" i="4"/>
  <c r="E2701" i="3" s="1"/>
  <c r="V2229" i="4"/>
  <c r="G2703" i="3" s="1"/>
  <c r="V2233" i="4"/>
  <c r="G2707" i="3" s="1"/>
  <c r="V2237" i="4"/>
  <c r="G3408" i="3" s="1"/>
  <c r="V2241" i="4"/>
  <c r="G3412" i="3" s="1"/>
  <c r="V2245" i="4"/>
  <c r="G3416" i="3" s="1"/>
  <c r="V2249" i="4"/>
  <c r="G3420" i="3" s="1"/>
  <c r="W2204" i="4"/>
  <c r="H2678" i="3" s="1"/>
  <c r="V2208" i="4"/>
  <c r="G2682" i="3" s="1"/>
  <c r="U2211" i="4"/>
  <c r="F2685" i="3" s="1"/>
  <c r="U2213" i="4"/>
  <c r="F2687" i="3" s="1"/>
  <c r="U2215" i="4"/>
  <c r="F2689" i="3" s="1"/>
  <c r="U2217" i="4"/>
  <c r="F2691" i="3" s="1"/>
  <c r="U2219" i="4"/>
  <c r="F2694" i="3" s="1"/>
  <c r="U2221" i="4"/>
  <c r="F2695" i="3" s="1"/>
  <c r="U2223" i="4"/>
  <c r="F2697" i="3" s="1"/>
  <c r="U2225" i="4"/>
  <c r="F2699" i="3" s="1"/>
  <c r="V2227" i="4"/>
  <c r="G2701" i="3" s="1"/>
  <c r="U2396" i="4"/>
  <c r="F3568" i="3" s="1"/>
  <c r="W2396" i="4"/>
  <c r="H3568" i="3" s="1"/>
  <c r="U2398" i="4"/>
  <c r="F3570" i="3" s="1"/>
  <c r="W2398" i="4"/>
  <c r="H3570" i="3" s="1"/>
  <c r="U2400" i="4"/>
  <c r="F3572" i="3" s="1"/>
  <c r="W2400" i="4"/>
  <c r="H3572" i="3" s="1"/>
  <c r="V2402" i="4"/>
  <c r="G3574" i="3" s="1"/>
  <c r="V2405" i="4"/>
  <c r="G3577" i="3" s="1"/>
  <c r="V2409" i="4"/>
  <c r="G3581" i="3" s="1"/>
  <c r="V2413" i="4"/>
  <c r="G3585" i="3" s="1"/>
  <c r="V2417" i="4"/>
  <c r="G3589" i="3" s="1"/>
  <c r="V2396" i="4"/>
  <c r="G3568" i="3" s="1"/>
  <c r="V2398" i="4"/>
  <c r="G3570" i="3" s="1"/>
  <c r="V2400" i="4"/>
  <c r="G3572" i="3" s="1"/>
  <c r="T2403" i="4"/>
  <c r="E3575" i="3" s="1"/>
  <c r="U2395" i="4"/>
  <c r="F3567" i="3" s="1"/>
  <c r="T2397" i="4"/>
  <c r="E3569" i="3" s="1"/>
  <c r="V2397" i="4"/>
  <c r="G3569" i="3" s="1"/>
  <c r="T2399" i="4"/>
  <c r="E3571" i="3" s="1"/>
  <c r="T2401" i="4"/>
  <c r="E3573" i="3" s="1"/>
  <c r="V2403" i="4"/>
  <c r="G3575" i="3" s="1"/>
  <c r="Y2413" i="4"/>
  <c r="J3585" i="3" s="1"/>
  <c r="T2394" i="4"/>
  <c r="E3566" i="3" s="1"/>
  <c r="V2407" i="4"/>
  <c r="G3579" i="3" s="1"/>
  <c r="V2411" i="4"/>
  <c r="G3583" i="3" s="1"/>
  <c r="V2415" i="4"/>
  <c r="G3587" i="3" s="1"/>
  <c r="U2394" i="4"/>
  <c r="F3566" i="3" s="1"/>
  <c r="V2399" i="4"/>
  <c r="G3571" i="3" s="1"/>
  <c r="V2401" i="4"/>
  <c r="G3573" i="3" s="1"/>
  <c r="Y2414" i="4"/>
  <c r="J3586" i="3" s="1"/>
  <c r="T2466" i="4"/>
  <c r="E3638" i="3" s="1"/>
  <c r="W2468" i="4"/>
  <c r="H3640" i="3" s="1"/>
  <c r="T2470" i="4"/>
  <c r="E3642" i="3" s="1"/>
  <c r="V2470" i="4"/>
  <c r="G3642" i="3" s="1"/>
  <c r="T2472" i="4"/>
  <c r="E3644" i="3" s="1"/>
  <c r="V2472" i="4"/>
  <c r="G3644" i="3" s="1"/>
  <c r="T2474" i="4"/>
  <c r="E3646" i="3" s="1"/>
  <c r="V2474" i="4"/>
  <c r="T2476" i="4"/>
  <c r="E3648" i="3" s="1"/>
  <c r="V2476" i="4"/>
  <c r="G3648" i="3" s="1"/>
  <c r="U2478" i="4"/>
  <c r="F3650" i="3" s="1"/>
  <c r="W2480" i="4"/>
  <c r="H3652" i="3" s="1"/>
  <c r="U2470" i="4"/>
  <c r="F3642" i="3" s="1"/>
  <c r="U2472" i="4"/>
  <c r="F3644" i="3" s="1"/>
  <c r="U2474" i="4"/>
  <c r="U2476" i="4"/>
  <c r="F3648" i="3" s="1"/>
  <c r="U2481" i="4"/>
  <c r="F3653" i="3" s="1"/>
  <c r="W2483" i="4"/>
  <c r="H3655" i="3" s="1"/>
  <c r="W2487" i="4"/>
  <c r="H3659" i="3" s="1"/>
  <c r="T2464" i="4"/>
  <c r="E3636" i="3" s="1"/>
  <c r="W2467" i="4"/>
  <c r="H3639" i="3" s="1"/>
  <c r="W2478" i="4"/>
  <c r="H3650" i="3" s="1"/>
  <c r="T2461" i="4"/>
  <c r="E3633" i="3" s="1"/>
  <c r="T2468" i="4"/>
  <c r="E3640" i="3" s="1"/>
  <c r="U2471" i="4"/>
  <c r="F3643" i="3" s="1"/>
  <c r="U2473" i="4"/>
  <c r="F3645" i="3" s="1"/>
  <c r="U2475" i="4"/>
  <c r="F3647" i="3" s="1"/>
  <c r="U2477" i="4"/>
  <c r="F3649" i="3" s="1"/>
  <c r="W2479" i="4"/>
  <c r="H3651" i="3" s="1"/>
  <c r="T2460" i="4"/>
  <c r="E3632" i="3" s="1"/>
  <c r="T2467" i="4"/>
  <c r="E3639" i="3" s="1"/>
  <c r="W2471" i="4"/>
  <c r="H3643" i="3" s="1"/>
  <c r="W2473" i="4"/>
  <c r="H3645" i="3" s="1"/>
  <c r="W2475" i="4"/>
  <c r="H3647" i="3" s="1"/>
  <c r="W2477" i="4"/>
  <c r="H3649" i="3" s="1"/>
  <c r="V2531" i="4"/>
  <c r="G3703" i="3" s="1"/>
  <c r="V2539" i="4"/>
  <c r="G3711" i="3" s="1"/>
  <c r="V2550" i="4"/>
  <c r="G3722" i="3" s="1"/>
  <c r="V2530" i="4"/>
  <c r="G3702" i="3" s="1"/>
  <c r="V2538" i="4"/>
  <c r="G3710" i="3" s="1"/>
  <c r="V2546" i="4"/>
  <c r="G3718" i="3" s="1"/>
  <c r="T2549" i="4"/>
  <c r="E3721" i="3" s="1"/>
  <c r="V2537" i="4"/>
  <c r="G3709" i="3" s="1"/>
  <c r="V2545" i="4"/>
  <c r="G3717" i="3" s="1"/>
  <c r="V2536" i="4"/>
  <c r="G3708" i="3" s="1"/>
  <c r="V2544" i="4"/>
  <c r="G3716" i="3" s="1"/>
  <c r="V2549" i="4"/>
  <c r="G3721" i="3" s="1"/>
  <c r="V2535" i="4"/>
  <c r="G3707" i="3" s="1"/>
  <c r="V2543" i="4"/>
  <c r="G3715" i="3" s="1"/>
  <c r="W2549" i="4"/>
  <c r="H3721" i="3" s="1"/>
  <c r="V2534" i="4"/>
  <c r="G3706" i="3" s="1"/>
  <c r="V2542" i="4"/>
  <c r="G3714" i="3" s="1"/>
  <c r="T2547" i="4"/>
  <c r="E3719" i="3" s="1"/>
  <c r="U3166" i="4"/>
  <c r="U3173" i="4"/>
  <c r="F3102" i="3" s="1"/>
  <c r="U3177" i="4"/>
  <c r="F3106" i="3" s="1"/>
  <c r="T3172" i="4"/>
  <c r="E3101" i="3" s="1"/>
  <c r="T3176" i="4"/>
  <c r="E3105" i="3" s="1"/>
  <c r="T3180" i="4"/>
  <c r="E3110" i="3" s="1"/>
  <c r="V3180" i="4"/>
  <c r="G3110" i="3" s="1"/>
  <c r="U3170" i="4"/>
  <c r="U3175" i="4"/>
  <c r="F3104" i="3" s="1"/>
  <c r="U3179" i="4"/>
  <c r="F3108" i="3" s="1"/>
  <c r="U3169" i="4"/>
  <c r="T3174" i="4"/>
  <c r="E3103" i="3" s="1"/>
  <c r="T3178" i="4"/>
  <c r="E3107" i="3" s="1"/>
  <c r="U3168" i="4"/>
  <c r="U3174" i="4"/>
  <c r="F3103" i="3" s="1"/>
  <c r="U3178" i="4"/>
  <c r="F3107" i="3" s="1"/>
  <c r="U3167" i="4"/>
  <c r="T3173" i="4"/>
  <c r="E3102" i="3" s="1"/>
  <c r="T3177" i="4"/>
  <c r="E3106" i="3" s="1"/>
  <c r="J2709" i="3" l="1"/>
  <c r="J3646" i="3"/>
  <c r="J536" i="3"/>
  <c r="J3847" i="3"/>
  <c r="J547" i="3"/>
  <c r="J3858" i="3"/>
  <c r="J539" i="3"/>
  <c r="J3850" i="3"/>
  <c r="I529" i="3"/>
  <c r="I3840" i="3"/>
  <c r="G533" i="3"/>
  <c r="G3844" i="3"/>
  <c r="I2657" i="3"/>
  <c r="I3594" i="3"/>
  <c r="H536" i="3"/>
  <c r="H3847" i="3"/>
  <c r="G546" i="3"/>
  <c r="G3857" i="3"/>
  <c r="G553" i="3"/>
  <c r="G3864" i="3"/>
  <c r="I536" i="3"/>
  <c r="I3847" i="3"/>
  <c r="G2657" i="3"/>
  <c r="G3594" i="3"/>
  <c r="F536" i="3"/>
  <c r="F3847" i="3"/>
  <c r="I543" i="3"/>
  <c r="I3854" i="3"/>
  <c r="I535" i="3"/>
  <c r="I3846" i="3"/>
  <c r="J534" i="3"/>
  <c r="J3845" i="3"/>
  <c r="F547" i="3"/>
  <c r="F3858" i="3"/>
  <c r="F539" i="3"/>
  <c r="F3850" i="3"/>
  <c r="G549" i="3"/>
  <c r="G3860" i="3"/>
  <c r="I531" i="3"/>
  <c r="I3842" i="3"/>
  <c r="I2709" i="3"/>
  <c r="I3646" i="3"/>
  <c r="H532" i="3"/>
  <c r="H3843" i="3"/>
  <c r="J551" i="3"/>
  <c r="J3862" i="3"/>
  <c r="J543" i="3"/>
  <c r="J3854" i="3"/>
  <c r="F535" i="3"/>
  <c r="F3846" i="3"/>
  <c r="I551" i="3"/>
  <c r="I3862" i="3"/>
  <c r="G542" i="3"/>
  <c r="G3853" i="3"/>
  <c r="I527" i="3"/>
  <c r="I3838" i="3"/>
  <c r="H528" i="3"/>
  <c r="H3839" i="3"/>
  <c r="I528" i="3"/>
  <c r="I3839" i="3"/>
  <c r="I539" i="3"/>
  <c r="I3850" i="3"/>
  <c r="J532" i="3"/>
  <c r="J3843" i="3"/>
  <c r="G545" i="3"/>
  <c r="G3856" i="3"/>
  <c r="F528" i="3"/>
  <c r="F3839" i="3"/>
  <c r="G550" i="3"/>
  <c r="G3861" i="3"/>
  <c r="I537" i="3"/>
  <c r="I3848" i="3"/>
  <c r="J528" i="3"/>
  <c r="J3839" i="3"/>
  <c r="J526" i="3"/>
  <c r="J3837" i="3"/>
  <c r="F551" i="3"/>
  <c r="F3862" i="3"/>
  <c r="F543" i="3"/>
  <c r="F3854" i="3"/>
  <c r="F527" i="3"/>
  <c r="F3838" i="3"/>
  <c r="I547" i="3"/>
  <c r="I3858" i="3"/>
  <c r="I533" i="3"/>
  <c r="I3844" i="3"/>
  <c r="G526" i="3"/>
  <c r="G3837" i="3"/>
  <c r="J542" i="3"/>
  <c r="J3853" i="3"/>
  <c r="F530" i="3"/>
  <c r="F3841" i="3"/>
  <c r="J535" i="3"/>
  <c r="J3846" i="3"/>
  <c r="F541" i="3"/>
  <c r="F3852" i="3"/>
  <c r="H529" i="3"/>
  <c r="H3840" i="3"/>
  <c r="H548" i="3"/>
  <c r="H3859" i="3"/>
  <c r="H534" i="3"/>
  <c r="H3845" i="3"/>
  <c r="G551" i="3"/>
  <c r="G3862" i="3"/>
  <c r="I534" i="3"/>
  <c r="I3845" i="3"/>
  <c r="H542" i="3"/>
  <c r="H3853" i="3"/>
  <c r="G527" i="3"/>
  <c r="G3838" i="3"/>
  <c r="H535" i="3"/>
  <c r="H3846" i="3"/>
  <c r="J553" i="3"/>
  <c r="J3864" i="3"/>
  <c r="F532" i="3"/>
  <c r="F3843" i="3"/>
  <c r="I553" i="3"/>
  <c r="I3864" i="3"/>
  <c r="I541" i="3"/>
  <c r="I3852" i="3"/>
  <c r="F529" i="3"/>
  <c r="F3840" i="3"/>
  <c r="F548" i="3"/>
  <c r="F3859" i="3"/>
  <c r="F534" i="3"/>
  <c r="F3845" i="3"/>
  <c r="I548" i="3"/>
  <c r="I3859" i="3"/>
  <c r="J531" i="3"/>
  <c r="J3842" i="3"/>
  <c r="G539" i="3"/>
  <c r="G3850" i="3"/>
  <c r="G544" i="3"/>
  <c r="G3855" i="3"/>
  <c r="J550" i="3"/>
  <c r="J3861" i="3"/>
  <c r="F542" i="3"/>
  <c r="F3853" i="3"/>
  <c r="I530" i="3"/>
  <c r="I3841" i="3"/>
  <c r="F553" i="3"/>
  <c r="F3864" i="3"/>
  <c r="G529" i="3"/>
  <c r="G3840" i="3"/>
  <c r="J544" i="3"/>
  <c r="J3855" i="3"/>
  <c r="G531" i="3"/>
  <c r="G3842" i="3"/>
  <c r="H531" i="3"/>
  <c r="H3842" i="3"/>
  <c r="G532" i="3"/>
  <c r="G3843" i="3"/>
  <c r="G540" i="3"/>
  <c r="G3851" i="3"/>
  <c r="G534" i="3"/>
  <c r="G3845" i="3"/>
  <c r="H550" i="3"/>
  <c r="H3861" i="3"/>
  <c r="J538" i="3"/>
  <c r="J3849" i="3"/>
  <c r="J527" i="3"/>
  <c r="J3838" i="3"/>
  <c r="J549" i="3"/>
  <c r="J3860" i="3"/>
  <c r="G552" i="3"/>
  <c r="G3863" i="3"/>
  <c r="J537" i="3"/>
  <c r="J3848" i="3"/>
  <c r="H544" i="3"/>
  <c r="H3855" i="3"/>
  <c r="G547" i="3"/>
  <c r="G3858" i="3"/>
  <c r="F531" i="3"/>
  <c r="F3842" i="3"/>
  <c r="F550" i="3"/>
  <c r="F3861" i="3"/>
  <c r="H538" i="3"/>
  <c r="H3849" i="3"/>
  <c r="I550" i="3"/>
  <c r="I3861" i="3"/>
  <c r="H527" i="3"/>
  <c r="H3838" i="3"/>
  <c r="F549" i="3"/>
  <c r="F3860" i="3"/>
  <c r="I549" i="3"/>
  <c r="I3860" i="3"/>
  <c r="H537" i="3"/>
  <c r="H3848" i="3"/>
  <c r="J552" i="3"/>
  <c r="J3863" i="3"/>
  <c r="F544" i="3"/>
  <c r="F3855" i="3"/>
  <c r="H526" i="3"/>
  <c r="H3837" i="3"/>
  <c r="I544" i="3"/>
  <c r="I3855" i="3"/>
  <c r="I526" i="3"/>
  <c r="I3837" i="3"/>
  <c r="J546" i="3"/>
  <c r="J3857" i="3"/>
  <c r="F538" i="3"/>
  <c r="F3849" i="3"/>
  <c r="I546" i="3"/>
  <c r="I3857" i="3"/>
  <c r="J545" i="3"/>
  <c r="J3856" i="3"/>
  <c r="F537" i="3"/>
  <c r="F3848" i="3"/>
  <c r="H552" i="3"/>
  <c r="H3863" i="3"/>
  <c r="J540" i="3"/>
  <c r="J3851" i="3"/>
  <c r="F526" i="3"/>
  <c r="F3837" i="3"/>
  <c r="G541" i="3"/>
  <c r="G3852" i="3"/>
  <c r="G537" i="3"/>
  <c r="G3848" i="3"/>
  <c r="G530" i="3"/>
  <c r="G3841" i="3"/>
  <c r="G538" i="3"/>
  <c r="G3849" i="3"/>
  <c r="G543" i="3"/>
  <c r="G3854" i="3"/>
  <c r="G528" i="3"/>
  <c r="G3839" i="3"/>
  <c r="H546" i="3"/>
  <c r="H3857" i="3"/>
  <c r="G535" i="3"/>
  <c r="G3846" i="3"/>
  <c r="I542" i="3"/>
  <c r="I3853" i="3"/>
  <c r="F545" i="3"/>
  <c r="F3856" i="3"/>
  <c r="G548" i="3"/>
  <c r="G3859" i="3"/>
  <c r="I532" i="3"/>
  <c r="I3843" i="3"/>
  <c r="F552" i="3"/>
  <c r="F3863" i="3"/>
  <c r="H540" i="3"/>
  <c r="H3851" i="3"/>
  <c r="I552" i="3"/>
  <c r="I3863" i="3"/>
  <c r="I540" i="3"/>
  <c r="I3851" i="3"/>
  <c r="F546" i="3"/>
  <c r="F3857" i="3"/>
  <c r="H530" i="3"/>
  <c r="H3841" i="3"/>
  <c r="I538" i="3"/>
  <c r="I3849" i="3"/>
  <c r="J541" i="3"/>
  <c r="J3852" i="3"/>
  <c r="I545" i="3"/>
  <c r="I3856" i="3"/>
  <c r="J529" i="3"/>
  <c r="J3840" i="3"/>
  <c r="J548" i="3"/>
  <c r="J3859" i="3"/>
  <c r="F540" i="3"/>
  <c r="F3851" i="3"/>
  <c r="G536" i="3"/>
  <c r="G3847" i="3"/>
  <c r="F2709" i="3"/>
  <c r="F3646" i="3"/>
  <c r="G2709" i="3"/>
  <c r="G3646" i="3"/>
  <c r="J2659" i="3"/>
  <c r="J3596" i="3"/>
  <c r="H2657" i="3"/>
  <c r="H3594" i="3"/>
  <c r="F2657" i="3"/>
  <c r="F3594" i="3"/>
  <c r="H2659" i="3"/>
  <c r="H3596" i="3"/>
  <c r="F2659" i="3"/>
  <c r="F3596" i="3"/>
  <c r="J2657" i="3"/>
  <c r="J3594" i="3"/>
  <c r="I2659" i="3"/>
  <c r="I3596" i="3"/>
  <c r="G2658" i="3"/>
  <c r="G3595" i="3"/>
  <c r="I2658" i="3"/>
  <c r="I3595" i="3"/>
  <c r="J2658" i="3"/>
  <c r="J3595" i="3"/>
  <c r="H2709" i="3"/>
  <c r="H3646" i="3"/>
  <c r="H2658" i="3"/>
  <c r="H3595" i="3"/>
  <c r="F2658" i="3"/>
  <c r="F3595" i="3"/>
  <c r="F3096" i="3"/>
  <c r="F3402" i="3"/>
  <c r="F3097" i="3"/>
  <c r="F3403" i="3"/>
  <c r="F3098" i="3"/>
  <c r="F3404" i="3"/>
  <c r="F3099" i="3"/>
  <c r="F3095" i="3"/>
  <c r="F3401" i="3"/>
  <c r="G740" i="3"/>
  <c r="G2388" i="3"/>
  <c r="G735" i="3"/>
  <c r="G2383" i="3"/>
  <c r="G736" i="3"/>
  <c r="G2384" i="3"/>
  <c r="H739" i="3"/>
  <c r="H2387" i="3"/>
  <c r="G738" i="3"/>
  <c r="G2386" i="3"/>
  <c r="G739" i="3"/>
  <c r="G2387" i="3"/>
  <c r="H740" i="3"/>
  <c r="H2388" i="3"/>
  <c r="F475" i="3"/>
  <c r="F1851" i="3"/>
  <c r="F479" i="3"/>
  <c r="F1858" i="3"/>
  <c r="F476" i="3"/>
  <c r="F1852" i="3"/>
  <c r="F472" i="3"/>
  <c r="F1853" i="3"/>
  <c r="F481" i="3"/>
  <c r="F1859" i="3"/>
  <c r="F473" i="3"/>
  <c r="F1854" i="3"/>
  <c r="F482" i="3"/>
  <c r="F1860" i="3"/>
  <c r="F478" i="3"/>
  <c r="F1856" i="3"/>
  <c r="H364" i="3"/>
  <c r="H1742" i="3"/>
  <c r="H362" i="3"/>
  <c r="H1740" i="3"/>
  <c r="H360" i="3"/>
  <c r="H1738" i="3"/>
  <c r="F362" i="3"/>
  <c r="F1740" i="3"/>
  <c r="F360" i="3"/>
  <c r="F1738" i="3"/>
  <c r="H363" i="3"/>
  <c r="H1741" i="3"/>
  <c r="F361" i="3"/>
  <c r="F1739" i="3"/>
  <c r="G2270" i="3"/>
  <c r="G726" i="3"/>
  <c r="G2268" i="3"/>
  <c r="G724" i="3"/>
  <c r="F2270" i="3"/>
  <c r="F726" i="3"/>
  <c r="F2268" i="3"/>
  <c r="F724" i="3"/>
  <c r="H2269" i="3"/>
  <c r="H725" i="3"/>
  <c r="H2267" i="3"/>
  <c r="H723" i="3"/>
  <c r="G2269" i="3"/>
  <c r="G725" i="3"/>
  <c r="G2267" i="3"/>
  <c r="G723" i="3"/>
</calcChain>
</file>

<file path=xl/sharedStrings.xml><?xml version="1.0" encoding="utf-8"?>
<sst xmlns="http://schemas.openxmlformats.org/spreadsheetml/2006/main" count="11627" uniqueCount="3762">
  <si>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</si>
  <si>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</si>
  <si>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</si>
  <si>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</si>
  <si>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</si>
  <si>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</si>
  <si>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</si>
  <si>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</si>
  <si>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</si>
  <si>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</si>
  <si>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</si>
  <si>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</si>
  <si>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</si>
  <si>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</si>
  <si>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</si>
  <si>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</si>
  <si>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</si>
  <si>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</si>
  <si>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</si>
  <si>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</si>
  <si>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</si>
  <si>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</si>
  <si>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</si>
  <si>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</si>
  <si>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</si>
  <si>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</si>
  <si>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</si>
  <si>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</si>
  <si>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</si>
  <si>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</si>
  <si>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</si>
  <si>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</si>
  <si>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</si>
  <si>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</si>
  <si>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</si>
  <si>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</si>
  <si>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</si>
  <si>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</si>
  <si>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</si>
  <si>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</si>
  <si>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</si>
  <si>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</si>
  <si>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</si>
  <si>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</si>
  <si>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</si>
  <si>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</si>
  <si>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</si>
  <si>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</si>
  <si>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</si>
  <si>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</si>
  <si>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</si>
  <si>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</si>
  <si>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</si>
  <si>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</si>
  <si>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</si>
  <si>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</si>
  <si>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</si>
  <si>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</si>
  <si>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</si>
  <si>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</si>
  <si>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</si>
  <si>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</si>
  <si>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</si>
  <si>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</si>
  <si>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</si>
  <si>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</si>
  <si>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</si>
  <si>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</si>
  <si>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</si>
  <si>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</si>
  <si>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</si>
  <si>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</si>
  <si>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</si>
  <si>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</si>
  <si>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</si>
  <si>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</si>
  <si>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</si>
  <si>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</si>
  <si>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</si>
  <si>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</si>
  <si>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</si>
  <si>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</si>
  <si>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</si>
  <si>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</si>
  <si>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</si>
  <si>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</si>
  <si>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</si>
  <si>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</si>
  <si>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</si>
  <si>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</si>
  <si>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</si>
  <si>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</si>
  <si>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</si>
  <si>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</si>
  <si>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</si>
  <si>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</si>
  <si>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</si>
  <si>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</si>
  <si>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</si>
  <si>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</si>
  <si>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</si>
  <si>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</si>
  <si>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</si>
  <si>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</si>
  <si>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</si>
  <si>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</si>
  <si>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</si>
  <si>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</si>
  <si>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</si>
  <si>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</si>
  <si>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</si>
  <si>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</si>
  <si>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</si>
  <si>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</si>
  <si>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</si>
  <si>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</si>
  <si>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</si>
  <si>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</si>
  <si>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</si>
  <si>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</si>
  <si>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</si>
  <si>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</si>
  <si>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</si>
  <si>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</si>
  <si>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</si>
  <si>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</si>
  <si>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</si>
  <si>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</si>
  <si>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</si>
  <si>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</si>
  <si>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</si>
  <si>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</si>
  <si>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</si>
  <si>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</si>
  <si>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</si>
  <si>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</si>
  <si>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</si>
  <si>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</si>
  <si>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</si>
  <si>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</si>
  <si>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</si>
  <si>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</si>
  <si>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</si>
  <si>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</si>
  <si>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</si>
  <si>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</si>
  <si>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</si>
  <si>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</si>
  <si>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</si>
  <si>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</si>
  <si>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</si>
  <si>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</si>
  <si>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</si>
  <si>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</si>
  <si>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</si>
  <si>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</si>
  <si>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</si>
  <si>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</si>
  <si>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</si>
  <si>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</si>
  <si>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</si>
  <si>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</si>
  <si>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</si>
  <si>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</si>
  <si>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</si>
  <si>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</si>
  <si>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</si>
  <si>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</si>
  <si>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</si>
  <si>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</si>
  <si>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</si>
  <si>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</si>
  <si>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</si>
  <si>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</si>
  <si>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</si>
  <si>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</si>
  <si>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</si>
  <si>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</si>
  <si>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</si>
  <si>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</si>
  <si>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</si>
  <si>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</si>
  <si>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</si>
  <si>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</si>
  <si>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</si>
  <si>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</si>
  <si>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</si>
  <si>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</si>
  <si>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</si>
  <si>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</si>
  <si>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</si>
  <si>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</si>
  <si>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</si>
  <si>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</si>
  <si>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</si>
  <si>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</si>
  <si>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</si>
  <si>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</si>
  <si>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</si>
  <si>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</si>
  <si>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</si>
  <si>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</si>
  <si>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</si>
  <si>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</si>
  <si>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</si>
  <si>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</si>
  <si>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</si>
  <si>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</si>
  <si>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</si>
  <si>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</si>
  <si>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</si>
  <si>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</si>
  <si>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</si>
  <si>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</si>
  <si>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</si>
  <si>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</si>
  <si>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</si>
  <si>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</si>
  <si>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</si>
  <si>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</si>
  <si>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</si>
  <si>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</si>
  <si>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</si>
  <si>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</si>
  <si>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</si>
  <si>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</si>
  <si>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</si>
  <si>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</si>
  <si>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</si>
  <si>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</si>
  <si>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</si>
  <si>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</si>
  <si>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</si>
  <si>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</si>
  <si>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</si>
  <si>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</si>
  <si>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</si>
  <si>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</si>
  <si>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</si>
  <si>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</si>
  <si>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</si>
  <si>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</si>
  <si>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</si>
  <si>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</si>
  <si>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</si>
  <si>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</si>
  <si>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</si>
  <si>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</si>
  <si>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</si>
  <si>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</si>
  <si>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</si>
  <si>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</si>
  <si>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</si>
  <si>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</si>
  <si>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</si>
  <si>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</si>
  <si>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</si>
  <si>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</si>
  <si>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</si>
  <si>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</si>
  <si>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</si>
  <si>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</si>
  <si>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</si>
  <si>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</si>
  <si>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</si>
  <si>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</si>
  <si>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</si>
  <si>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</si>
  <si>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</si>
  <si>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</si>
  <si>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</si>
  <si>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</si>
  <si>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</si>
  <si>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</si>
  <si>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</si>
  <si>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</si>
  <si>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</si>
  <si>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</si>
  <si>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</si>
  <si>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</si>
  <si>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</si>
  <si>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</si>
  <si>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</si>
  <si>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</si>
  <si>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</si>
  <si>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</si>
  <si>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</si>
  <si>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</si>
  <si>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</si>
  <si>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</si>
  <si>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</si>
  <si>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</si>
  <si>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</si>
  <si>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</si>
  <si>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</si>
  <si>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</si>
  <si>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</si>
  <si>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</si>
  <si>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</si>
  <si>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</si>
  <si>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</si>
  <si>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</si>
  <si>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</si>
  <si>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</si>
  <si>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</si>
  <si>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</si>
  <si>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</si>
  <si>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</si>
  <si>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</si>
  <si>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</si>
  <si>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</si>
  <si>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</si>
  <si>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</si>
  <si>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</si>
  <si>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</si>
  <si>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</si>
  <si>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</si>
  <si>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</si>
  <si>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</si>
  <si>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</si>
  <si>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</si>
  <si>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</si>
  <si>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</si>
  <si>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</si>
  <si>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</si>
  <si>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</si>
  <si>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</si>
  <si>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</si>
  <si>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</si>
  <si>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</si>
  <si>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</si>
  <si>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</si>
  <si>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</si>
  <si>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</si>
  <si>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</si>
  <si>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</si>
  <si>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</si>
  <si>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</si>
  <si>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</si>
  <si>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</si>
  <si>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</si>
  <si>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</si>
  <si>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</si>
  <si>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</si>
  <si>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</si>
  <si>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</si>
  <si>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</si>
  <si>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</si>
  <si>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</si>
  <si>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</si>
  <si>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</si>
  <si>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</si>
  <si>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</si>
  <si>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</si>
  <si>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</si>
  <si>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</si>
  <si>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</si>
  <si>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</si>
  <si>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</si>
  <si>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</si>
  <si>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</si>
  <si>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</si>
  <si>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</si>
  <si>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</si>
  <si>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</si>
  <si>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</si>
  <si>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</si>
  <si>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</si>
  <si>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</si>
  <si>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</si>
  <si>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</si>
  <si>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</si>
  <si>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</si>
  <si>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</si>
  <si>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</si>
  <si>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</si>
  <si>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</si>
  <si>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</si>
  <si>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</si>
  <si>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</si>
  <si>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</si>
  <si>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</si>
  <si>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</si>
  <si>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</si>
  <si>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</si>
  <si>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</si>
  <si>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</si>
  <si>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</si>
  <si>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</si>
  <si>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</si>
  <si>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</si>
  <si>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</si>
  <si>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</si>
  <si>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</si>
  <si>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</si>
  <si>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</si>
  <si>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</si>
  <si>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</si>
  <si>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</si>
  <si>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</si>
  <si>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</si>
  <si>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</si>
  <si>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</si>
  <si>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</si>
  <si>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</si>
  <si>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</si>
  <si>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</si>
  <si>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</si>
  <si>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</si>
  <si>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</si>
  <si>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</si>
  <si>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</si>
  <si>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</si>
  <si>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</si>
  <si>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</si>
  <si>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</si>
  <si>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</si>
  <si>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</si>
  <si>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</si>
  <si>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</si>
  <si>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</si>
  <si>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</si>
  <si>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</si>
  <si>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</si>
  <si>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</si>
  <si>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</si>
  <si>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</si>
  <si>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</si>
  <si>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</si>
  <si>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</si>
  <si>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</si>
  <si>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</si>
  <si>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</si>
  <si>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</si>
  <si>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</si>
  <si>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</si>
  <si>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</si>
  <si>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</si>
  <si>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</si>
  <si>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</si>
  <si>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</si>
  <si>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</si>
  <si>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</si>
  <si>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</si>
  <si>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</si>
  <si>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</si>
  <si>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</si>
  <si>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</si>
  <si>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</si>
  <si>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</si>
  <si>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</si>
  <si>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</si>
  <si>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</si>
  <si>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</si>
  <si>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</si>
  <si>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</si>
  <si>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</si>
  <si>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</si>
  <si>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</si>
  <si>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</si>
  <si>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</si>
  <si>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</si>
  <si>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</si>
  <si>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</si>
  <si>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</si>
  <si>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</si>
  <si>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</si>
  <si>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</si>
  <si>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</si>
  <si>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</si>
  <si>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</si>
  <si>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</si>
  <si>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</si>
  <si>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</si>
  <si>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</si>
  <si>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</si>
  <si>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</si>
  <si>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</si>
  <si>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</si>
  <si>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</si>
  <si>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</si>
  <si>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</si>
  <si>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</si>
  <si>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</si>
  <si>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</si>
  <si>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</si>
  <si>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</si>
  <si>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</si>
  <si>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</si>
  <si>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</si>
  <si>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</si>
  <si>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</si>
  <si>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</si>
  <si>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</si>
  <si>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</si>
  <si>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</si>
  <si>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</si>
  <si>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</si>
  <si>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</si>
  <si>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</si>
  <si>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</si>
  <si>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</si>
  <si>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</si>
  <si>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</si>
  <si>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</si>
  <si>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</si>
  <si>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</si>
  <si>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</si>
  <si>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</si>
  <si>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</si>
  <si>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</si>
  <si>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</si>
  <si>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</si>
  <si>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</si>
  <si>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</si>
  <si>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</si>
  <si>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</si>
  <si>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</si>
  <si>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</si>
  <si>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</si>
  <si>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</si>
  <si>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</si>
  <si>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</si>
  <si>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</si>
  <si>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</si>
  <si>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</si>
  <si>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</si>
  <si>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</si>
  <si>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</si>
  <si>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</si>
  <si>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</si>
  <si>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</si>
  <si>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</si>
  <si>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</si>
  <si>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</si>
  <si>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</si>
  <si>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</si>
  <si>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</si>
  <si>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</si>
  <si>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</si>
  <si>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</si>
  <si>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</si>
  <si>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</si>
  <si>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</si>
  <si>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</si>
  <si>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</si>
  <si>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</si>
  <si>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</si>
  <si>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</si>
  <si>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</si>
  <si>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</si>
  <si>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</si>
  <si>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</si>
  <si>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</si>
  <si>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</si>
  <si>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</si>
  <si>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</si>
  <si>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</si>
  <si>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</si>
  <si>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</si>
  <si>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</si>
  <si>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</si>
  <si>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</si>
  <si>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</si>
  <si>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</si>
  <si>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</si>
  <si>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</si>
  <si>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</si>
  <si>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</si>
  <si>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</si>
  <si>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</si>
  <si>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</si>
  <si>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</si>
  <si>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</si>
  <si>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</si>
  <si>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</si>
  <si>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</si>
  <si>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</si>
  <si>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</si>
  <si>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</si>
  <si>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</si>
  <si>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</si>
  <si>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</si>
  <si>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</si>
  <si>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</si>
  <si>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</si>
  <si>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</si>
  <si>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</si>
  <si>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</si>
  <si>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</si>
  <si>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</si>
  <si>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</si>
  <si>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</si>
  <si>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</si>
  <si>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</si>
  <si>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</si>
  <si>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</si>
  <si>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</si>
  <si>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</si>
  <si>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</si>
  <si>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</si>
  <si>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</si>
  <si>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</si>
  <si>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</si>
  <si>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</si>
  <si>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</si>
  <si>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</si>
  <si>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</si>
  <si>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</si>
  <si>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</si>
  <si>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</si>
  <si>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</si>
  <si>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</si>
  <si>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</si>
  <si>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</si>
  <si>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</si>
  <si>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</si>
  <si>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</si>
  <si>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</si>
  <si>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</si>
  <si>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</si>
  <si>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</si>
  <si>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</si>
  <si>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</si>
  <si>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</si>
  <si>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</si>
  <si>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</si>
  <si>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</si>
  <si>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</si>
  <si>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</si>
  <si>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</si>
  <si>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</si>
  <si>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</si>
  <si>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</si>
  <si>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</si>
  <si>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</si>
  <si>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</si>
  <si>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</si>
  <si>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</si>
  <si>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</si>
  <si>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</si>
  <si>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</si>
  <si>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</si>
  <si>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</si>
  <si>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</si>
  <si>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</si>
  <si>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</si>
  <si>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</si>
  <si>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</si>
  <si>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</si>
  <si>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</si>
  <si>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</si>
  <si>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</si>
  <si>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</si>
  <si>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</si>
  <si>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</si>
  <si>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</si>
  <si>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</si>
  <si>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</si>
  <si>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</si>
  <si>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</si>
  <si>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</si>
  <si>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</si>
  <si>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</si>
  <si>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</si>
  <si>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</si>
  <si>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</si>
  <si>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</si>
  <si>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</si>
  <si>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</si>
  <si>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</si>
  <si>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</si>
  <si>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</si>
  <si>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</si>
  <si>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</si>
  <si>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</si>
  <si>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</si>
  <si>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</si>
  <si>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</si>
  <si>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</si>
  <si>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</si>
  <si>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</si>
  <si>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</si>
  <si>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</si>
  <si>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</si>
  <si>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</si>
  <si>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</si>
  <si>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</si>
  <si>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</si>
  <si>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</si>
  <si>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</si>
  <si>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</si>
  <si>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</si>
  <si>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</si>
  <si>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</si>
  <si>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</si>
  <si>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</si>
  <si>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</si>
  <si>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</si>
  <si>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</si>
  <si>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</si>
  <si>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</si>
  <si>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</si>
  <si>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</si>
  <si>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</si>
  <si>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</si>
  <si>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</si>
  <si>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</si>
  <si>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</si>
  <si>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</si>
  <si>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</si>
  <si>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</si>
  <si>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</si>
  <si>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</si>
  <si>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</si>
  <si>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</si>
  <si>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</si>
  <si>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</si>
  <si>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</si>
  <si>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</si>
  <si>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</si>
  <si>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</si>
  <si>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</si>
  <si>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</si>
  <si>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</si>
  <si>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</si>
  <si>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</si>
  <si>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</si>
  <si>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</si>
  <si>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</si>
  <si>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</si>
  <si>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</si>
  <si>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</si>
  <si>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</si>
  <si>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</si>
  <si>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</si>
  <si>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</si>
  <si>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</si>
  <si>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</si>
  <si>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</si>
  <si>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</si>
  <si>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</si>
  <si>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</si>
  <si>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</si>
  <si>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</si>
  <si>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</si>
  <si>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</si>
  <si>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</si>
  <si>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</si>
  <si>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</si>
  <si>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</si>
  <si>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</si>
  <si>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</si>
  <si>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</si>
  <si>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</si>
  <si>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</si>
  <si>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</si>
  <si>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</si>
  <si>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</si>
  <si>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</si>
  <si>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</si>
  <si>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</si>
  <si>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</si>
  <si>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</si>
  <si>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</si>
  <si>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</si>
  <si>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</si>
  <si>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</si>
  <si>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</si>
  <si>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</si>
  <si>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</si>
  <si>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</si>
  <si>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</si>
  <si>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</si>
  <si>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</si>
  <si>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</si>
  <si>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</si>
  <si>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</si>
  <si>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</si>
  <si>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</si>
  <si>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</si>
  <si>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</si>
  <si>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</si>
  <si>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</si>
  <si>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</si>
  <si>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</si>
  <si>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</si>
  <si>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</si>
  <si>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</si>
  <si>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</si>
  <si>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</si>
  <si>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</si>
  <si>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</si>
  <si>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</si>
  <si>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</si>
  <si>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</si>
  <si>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</si>
  <si>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</si>
  <si>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</si>
  <si>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</si>
  <si>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</si>
  <si>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</si>
  <si>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</si>
  <si>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</si>
  <si>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</si>
  <si>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</si>
  <si>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</si>
  <si>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</si>
  <si>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</si>
  <si>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</si>
  <si>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</si>
  <si>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</si>
  <si>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</si>
  <si>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</si>
  <si>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</si>
  <si>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</si>
  <si>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</si>
  <si>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</si>
  <si>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</si>
  <si>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</si>
  <si>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</si>
  <si>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</si>
  <si>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</si>
  <si>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</si>
  <si>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</si>
  <si>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</si>
  <si>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</si>
  <si>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</si>
  <si>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</si>
  <si>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</si>
  <si>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</si>
  <si>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</si>
  <si>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</si>
  <si>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</si>
  <si>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</si>
  <si>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</si>
  <si>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</si>
  <si>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</si>
  <si>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</si>
  <si>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</si>
  <si>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</si>
  <si>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</si>
  <si>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</si>
  <si>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</si>
  <si>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</si>
  <si>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</si>
  <si>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</si>
  <si>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</si>
  <si>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</si>
  <si>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</si>
  <si>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</si>
  <si>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</si>
  <si>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</si>
  <si>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</si>
  <si>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</si>
  <si>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</si>
  <si>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</si>
  <si>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</si>
  <si>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</si>
  <si>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</si>
  <si>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</si>
  <si>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</si>
  <si>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</si>
  <si>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</si>
  <si>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</si>
  <si>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</si>
  <si>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</si>
  <si>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</si>
  <si>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</si>
  <si>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</si>
  <si>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</si>
  <si>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</si>
  <si>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</si>
  <si>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</si>
  <si>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</si>
  <si>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</si>
  <si>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</si>
  <si>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</si>
  <si>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</si>
  <si>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</si>
  <si>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</si>
  <si>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</si>
  <si>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</si>
  <si>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</si>
  <si>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</si>
  <si>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</si>
  <si>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</si>
  <si>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</si>
  <si>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</si>
  <si>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</si>
  <si>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</si>
  <si>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</si>
  <si>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</si>
  <si>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</si>
  <si>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</si>
  <si>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</si>
  <si>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</si>
  <si>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</si>
  <si>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</si>
  <si>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</si>
  <si>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</si>
  <si>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</si>
  <si>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</si>
  <si>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</si>
  <si>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</si>
  <si>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</si>
  <si>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</si>
  <si>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</si>
  <si>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</si>
  <si>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</si>
  <si>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</si>
  <si>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</si>
  <si>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</si>
  <si>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</si>
  <si>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</si>
  <si>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</si>
  <si>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</si>
  <si>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</si>
  <si>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</si>
  <si>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</si>
  <si>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</si>
  <si>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</si>
  <si>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</si>
  <si>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</si>
  <si>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</si>
  <si>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</si>
  <si>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</si>
  <si>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</si>
  <si>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</si>
  <si>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</si>
  <si>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</si>
  <si>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</si>
  <si>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</si>
  <si>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</si>
  <si>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</si>
  <si>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</si>
  <si>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</si>
  <si>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</si>
  <si>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</si>
  <si>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</si>
  <si>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</si>
  <si>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</si>
  <si>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</si>
  <si>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</si>
  <si>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</si>
  <si>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</si>
  <si>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</si>
  <si>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</si>
  <si>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</si>
  <si>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</si>
  <si>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</si>
  <si>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</si>
  <si>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</si>
  <si>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</si>
  <si>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</si>
  <si>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</si>
  <si>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</si>
  <si>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</si>
  <si>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</si>
  <si>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</si>
  <si>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</si>
  <si>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</si>
  <si>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</si>
  <si>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</si>
  <si>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</si>
  <si>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</si>
  <si>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</si>
  <si>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</si>
  <si>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</si>
  <si>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</si>
  <si>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</si>
  <si>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</si>
  <si>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</si>
  <si>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</si>
  <si>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</si>
  <si>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</si>
  <si>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</si>
  <si>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</si>
  <si>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</si>
  <si>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</si>
  <si>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</si>
  <si>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</si>
  <si>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</si>
  <si>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</si>
  <si>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</si>
  <si>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</si>
  <si>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</si>
  <si>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</si>
  <si>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</si>
  <si>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</si>
  <si>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</si>
  <si>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</si>
  <si>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</si>
  <si>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</si>
  <si>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</si>
  <si>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</si>
  <si>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</si>
  <si>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</si>
  <si>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</si>
  <si>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</si>
  <si>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</si>
  <si>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</si>
  <si>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</si>
  <si>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</si>
  <si>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</si>
  <si>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</si>
  <si>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</si>
  <si>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</si>
  <si>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</si>
  <si>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</si>
  <si>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</si>
  <si>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</si>
  <si>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</si>
  <si>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</si>
  <si>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</si>
  <si>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</si>
  <si>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</si>
  <si>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</si>
  <si>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</si>
  <si>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</si>
  <si>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</si>
  <si>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</si>
  <si>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</si>
  <si>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</si>
  <si>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</si>
  <si>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</si>
  <si>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</si>
  <si>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</si>
  <si>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</si>
  <si>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</si>
  <si>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</si>
  <si>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</si>
  <si>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</si>
  <si>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</si>
  <si>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</si>
  <si>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</si>
  <si>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</si>
  <si>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</si>
  <si>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</si>
  <si>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</si>
  <si>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</si>
  <si>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</si>
  <si>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</si>
  <si>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</si>
  <si>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</si>
  <si>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</si>
  <si>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</si>
  <si>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</si>
  <si>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</si>
  <si>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</si>
  <si>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</si>
  <si>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</si>
  <si>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</si>
  <si>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</si>
  <si>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</si>
  <si>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</si>
  <si>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</si>
  <si>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</si>
  <si>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</si>
  <si>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</si>
  <si>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</si>
  <si>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</si>
  <si>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</si>
  <si>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</si>
  <si>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</si>
  <si>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</si>
  <si>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</si>
  <si>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</si>
  <si>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</si>
  <si>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</si>
  <si>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</si>
  <si>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</si>
  <si>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</si>
  <si>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</si>
  <si>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</si>
  <si>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</si>
  <si>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</si>
  <si>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</si>
  <si>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</si>
  <si>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</si>
  <si>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</si>
  <si>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</si>
  <si>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</si>
  <si>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</si>
  <si>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</si>
  <si>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</si>
  <si>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</si>
  <si>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</si>
  <si>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</si>
  <si>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</si>
  <si>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</si>
  <si>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</si>
  <si>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</si>
  <si>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</si>
  <si>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</si>
  <si>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</si>
  <si>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</si>
  <si>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</si>
  <si>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</si>
  <si>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</si>
  <si>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</si>
  <si>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</si>
  <si>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</si>
  <si>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</si>
  <si>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</si>
  <si>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</si>
  <si>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</si>
  <si>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</si>
  <si>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</si>
  <si>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</si>
  <si>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</si>
  <si>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</si>
  <si>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</si>
  <si>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</si>
  <si>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</si>
  <si>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</si>
  <si>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</si>
  <si>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</si>
  <si>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</si>
  <si>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</si>
  <si>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</si>
  <si>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</si>
  <si>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</si>
  <si>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</si>
  <si>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</si>
  <si>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</si>
  <si>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</si>
  <si>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</si>
  <si>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</si>
  <si>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</si>
  <si>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</si>
  <si>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</si>
  <si>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</si>
  <si>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</si>
  <si>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</si>
  <si>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</si>
  <si>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</si>
  <si>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</si>
  <si>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</si>
  <si>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</si>
  <si>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</si>
  <si>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</si>
  <si>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</si>
  <si>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</si>
  <si>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</si>
  <si>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</si>
  <si>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</si>
  <si>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</si>
  <si>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</si>
  <si>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</si>
  <si>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</si>
  <si>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</si>
  <si>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</si>
  <si>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</si>
  <si>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</si>
  <si>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</si>
  <si>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</si>
  <si>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</si>
  <si>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</si>
  <si>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</si>
  <si>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</si>
  <si>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</si>
  <si>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</si>
  <si>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</si>
  <si>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</si>
  <si>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</si>
  <si>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</si>
  <si>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</si>
  <si>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</si>
  <si>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</si>
  <si>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</si>
  <si>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</si>
  <si>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</si>
  <si>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</si>
  <si>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</si>
  <si>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</si>
  <si>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</si>
  <si>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</si>
  <si>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</si>
  <si>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</si>
  <si>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</si>
  <si>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</si>
  <si>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</si>
  <si>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</si>
  <si>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</si>
  <si>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</si>
  <si>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</si>
  <si>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</si>
  <si>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</si>
  <si>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</si>
  <si>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</si>
  <si>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</si>
  <si>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</si>
  <si>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</si>
  <si>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</si>
  <si>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</si>
  <si>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</si>
  <si>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</si>
  <si>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</si>
  <si>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</si>
  <si>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</si>
  <si>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</si>
  <si>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</si>
  <si>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</si>
  <si>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</si>
  <si>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</si>
  <si>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</si>
  <si>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</si>
  <si>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</si>
  <si>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</si>
  <si>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</si>
  <si>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</si>
  <si>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</si>
  <si>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</si>
  <si>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</si>
  <si>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</si>
  <si>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</si>
  <si>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</si>
  <si>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</si>
  <si>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</si>
  <si>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</si>
  <si>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</si>
  <si>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</si>
  <si>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</si>
  <si>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</si>
  <si>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</si>
  <si>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</si>
  <si>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</si>
  <si>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</si>
  <si>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</si>
  <si>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</si>
  <si>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</si>
  <si>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</si>
  <si>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</si>
  <si>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</si>
  <si>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</si>
  <si>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</si>
  <si>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</si>
  <si>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</si>
  <si>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</si>
  <si>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</si>
  <si>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</si>
  <si>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</si>
  <si>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</si>
  <si>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</si>
  <si>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</si>
  <si>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</si>
  <si>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</si>
  <si>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</si>
  <si>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</si>
  <si>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</si>
  <si>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</si>
  <si>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</si>
  <si>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</si>
  <si>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</si>
  <si>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</si>
  <si>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</si>
  <si>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</si>
  <si>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</si>
  <si>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</si>
  <si>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</si>
  <si>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</si>
  <si>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</si>
  <si>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</si>
  <si>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</si>
  <si>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</si>
  <si>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</si>
  <si>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</si>
  <si>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</si>
  <si>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</si>
  <si>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</si>
  <si>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</si>
  <si>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</si>
  <si>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</si>
  <si>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</si>
  <si>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</si>
  <si>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</si>
  <si>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</si>
  <si>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</si>
  <si>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</si>
  <si>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</si>
  <si>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</si>
  <si>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</si>
  <si>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</si>
  <si>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</si>
  <si>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</si>
  <si>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</si>
  <si>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</si>
  <si>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</si>
  <si>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</si>
  <si>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</si>
  <si>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</si>
  <si>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</si>
  <si>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</si>
  <si>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</si>
  <si>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</si>
  <si>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</si>
  <si>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</si>
  <si>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</si>
  <si>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</si>
  <si>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</si>
  <si>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</si>
  <si>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</si>
  <si>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</si>
  <si>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</si>
  <si>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</si>
  <si>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</si>
  <si>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</si>
  <si>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</si>
  <si>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</si>
  <si>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</si>
  <si>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</si>
  <si>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</si>
  <si>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</si>
  <si>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</si>
  <si>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</si>
  <si>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</si>
  <si>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</si>
  <si>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</si>
  <si>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</si>
  <si>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</si>
  <si>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</si>
  <si>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</si>
  <si>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</si>
  <si>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</si>
  <si>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</si>
  <si>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</si>
  <si>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</si>
  <si>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</si>
  <si>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</si>
  <si>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</si>
  <si>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</si>
  <si>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</si>
  <si>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</si>
  <si>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</si>
  <si>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</si>
  <si>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</si>
  <si>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</si>
  <si>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</si>
  <si>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</si>
  <si>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</si>
  <si>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</si>
  <si>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</si>
  <si>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</si>
  <si>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</si>
  <si>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</si>
  <si>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</si>
  <si>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</si>
  <si>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</si>
  <si>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</si>
  <si>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</si>
  <si>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</si>
  <si>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</si>
  <si>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</si>
  <si>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</si>
  <si>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</si>
  <si>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</si>
  <si>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</si>
  <si>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</si>
  <si>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</si>
  <si>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</si>
  <si>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</si>
  <si>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</si>
  <si>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</si>
  <si>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</si>
  <si>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</si>
  <si>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</si>
  <si>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</si>
  <si>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</si>
  <si>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</si>
  <si>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</si>
  <si>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</si>
  <si>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</si>
  <si>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</si>
  <si>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</si>
  <si>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</si>
  <si>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</si>
  <si>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</si>
  <si>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</si>
  <si>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</si>
  <si>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</si>
  <si>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</si>
  <si>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</si>
  <si>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</si>
  <si>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</si>
  <si>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</si>
  <si>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</si>
  <si>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</si>
  <si>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</si>
  <si>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</si>
  <si>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</si>
  <si>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</si>
  <si>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</si>
  <si>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</si>
  <si>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</si>
  <si>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</si>
  <si>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</si>
  <si>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</si>
  <si>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</si>
  <si>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</si>
  <si>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</si>
  <si>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</si>
  <si>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</si>
  <si>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</si>
  <si>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</si>
  <si>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</si>
  <si>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</si>
  <si>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</si>
  <si>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</si>
  <si>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</si>
  <si>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</si>
  <si>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</si>
  <si>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</si>
  <si>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</si>
  <si>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</si>
  <si>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</si>
  <si>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</si>
  <si>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</si>
  <si>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</si>
  <si>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</si>
  <si>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</si>
  <si>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</si>
  <si>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</si>
  <si>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</si>
  <si>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</si>
  <si>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</si>
  <si>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</si>
  <si>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</si>
  <si>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</si>
  <si>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</si>
  <si>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</si>
  <si>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</si>
  <si>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</si>
  <si>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</si>
  <si>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</si>
  <si>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</si>
  <si>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</si>
  <si>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</si>
  <si>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</si>
  <si>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</si>
  <si>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</si>
  <si>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</si>
  <si>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</si>
  <si>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</si>
  <si>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</si>
  <si>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</si>
  <si>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</si>
  <si>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</si>
  <si>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</si>
  <si>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</si>
  <si>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</si>
  <si>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</si>
  <si>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</si>
  <si>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</si>
  <si>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</si>
  <si>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</si>
  <si>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</si>
  <si>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</si>
  <si>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</si>
  <si>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</si>
  <si>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</si>
  <si>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</si>
  <si>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</si>
  <si>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</si>
  <si>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</si>
  <si>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</si>
  <si>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</si>
  <si>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</si>
  <si>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</si>
  <si>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</si>
  <si>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</si>
  <si>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</si>
  <si>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</si>
  <si>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</si>
  <si>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</si>
  <si>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</si>
  <si>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</si>
  <si>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</si>
  <si>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</si>
  <si>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</si>
  <si>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</si>
  <si>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</si>
  <si>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</si>
  <si>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</si>
  <si>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</si>
  <si>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</si>
  <si>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</si>
  <si>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</si>
  <si>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</si>
  <si>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</si>
  <si>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</si>
  <si>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</si>
  <si>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</si>
  <si>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</si>
  <si>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</si>
  <si>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</si>
  <si>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</si>
  <si>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</si>
  <si>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</si>
  <si>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</si>
  <si>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</si>
  <si>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</si>
  <si>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</si>
  <si>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</si>
  <si>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</si>
  <si>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</si>
  <si>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</si>
  <si>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</si>
  <si>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</si>
  <si>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</si>
  <si>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</si>
  <si>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</si>
  <si>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</si>
  <si>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</si>
  <si>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</si>
  <si>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</si>
  <si>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</si>
  <si>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</si>
  <si>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</si>
  <si>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</si>
  <si>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</si>
  <si>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</si>
  <si>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</si>
  <si>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</si>
  <si>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</si>
  <si>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</si>
  <si>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</si>
  <si>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</si>
  <si>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</si>
  <si>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</si>
  <si>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</si>
  <si>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</si>
  <si>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</si>
  <si>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</si>
  <si>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</si>
  <si>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</si>
  <si>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</si>
  <si>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</si>
  <si>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</si>
  <si>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</si>
  <si>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</si>
  <si>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</si>
  <si>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</si>
  <si>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</si>
  <si>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</si>
  <si>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</si>
  <si>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</si>
  <si>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</si>
  <si>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</si>
  <si>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</si>
  <si>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</si>
  <si>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</si>
  <si>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</si>
  <si>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</si>
  <si>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</si>
  <si>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</si>
  <si>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</si>
  <si>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</si>
  <si>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</si>
  <si>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</si>
  <si>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</si>
  <si>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</si>
  <si>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</si>
  <si>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</si>
  <si>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</si>
  <si>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</si>
  <si>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</si>
  <si>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</si>
  <si>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</si>
  <si>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</si>
  <si>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</si>
  <si>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</si>
  <si>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</si>
  <si>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</si>
  <si>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</si>
  <si>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</si>
  <si>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</si>
  <si>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</si>
  <si>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</si>
  <si>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</si>
  <si>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</si>
  <si>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</si>
  <si>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</si>
  <si>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</si>
  <si>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</si>
  <si>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</si>
  <si>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</si>
  <si>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</si>
  <si>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</si>
  <si>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</si>
  <si>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</si>
  <si>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</si>
  <si>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</si>
  <si>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</si>
  <si>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</si>
  <si>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</si>
  <si>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</si>
  <si>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</si>
  <si>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</si>
  <si>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</si>
  <si>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</si>
  <si>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</si>
  <si>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</si>
  <si>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</si>
  <si>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</si>
  <si>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</si>
  <si>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</si>
  <si>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</si>
  <si>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</si>
  <si>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</si>
  <si>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</si>
  <si>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</si>
  <si>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</si>
  <si>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</si>
  <si>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</si>
  <si>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</si>
  <si>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</si>
  <si>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</si>
  <si>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</si>
  <si>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</si>
  <si>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</si>
  <si>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</si>
  <si>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</si>
  <si>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</si>
  <si>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</si>
  <si>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</si>
  <si>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</si>
  <si>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</si>
  <si>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</si>
  <si>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</si>
  <si>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</si>
  <si>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</si>
  <si>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</si>
  <si>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</si>
  <si>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</si>
  <si>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</si>
  <si>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</si>
  <si>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</si>
  <si>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</si>
  <si>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</si>
  <si>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</si>
  <si>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</si>
  <si>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</si>
  <si>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</si>
  <si>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</si>
  <si>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</si>
  <si>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</si>
  <si>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</si>
  <si>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</si>
  <si>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</si>
  <si>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</si>
  <si>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</si>
  <si>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</si>
  <si>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</si>
  <si>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</si>
  <si>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</si>
  <si>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</si>
  <si>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</si>
  <si>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</si>
  <si>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</si>
  <si>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</si>
  <si>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</si>
  <si>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</si>
  <si>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</si>
  <si>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</si>
  <si>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</si>
  <si>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</si>
  <si>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</si>
  <si>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</si>
  <si>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</si>
  <si>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</si>
  <si>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</si>
  <si>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</si>
  <si>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</si>
  <si>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</si>
  <si>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</si>
  <si>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</si>
  <si>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</si>
  <si>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</si>
  <si>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</si>
  <si>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</si>
  <si>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</si>
  <si>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</si>
  <si>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</si>
  <si>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</si>
  <si>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</si>
  <si>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</si>
  <si>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</si>
  <si>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</si>
  <si>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</si>
  <si>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</si>
  <si>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</si>
  <si>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</si>
  <si>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</si>
  <si>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</si>
  <si>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</si>
  <si>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</si>
  <si>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</si>
  <si>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</si>
  <si>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</si>
  <si>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</si>
  <si>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</si>
  <si>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</si>
  <si>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</si>
  <si>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</si>
  <si>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</si>
  <si>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</si>
  <si>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</si>
  <si>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</si>
  <si>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</si>
  <si>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</si>
  <si>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</si>
  <si>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</si>
  <si>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</si>
  <si>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</si>
  <si>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</si>
  <si>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</si>
  <si>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</si>
  <si>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</si>
  <si>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</si>
  <si>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</si>
  <si>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</si>
  <si>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</si>
  <si>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</si>
  <si>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</si>
  <si>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</si>
  <si>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</si>
  <si>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</si>
  <si>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</si>
  <si>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</si>
  <si>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</si>
  <si>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</si>
  <si>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</si>
  <si>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</si>
  <si>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</si>
  <si>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</si>
  <si>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</si>
  <si>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</si>
  <si>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</si>
  <si>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</si>
  <si>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</si>
  <si>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</si>
  <si>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</si>
  <si>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</si>
  <si>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</si>
  <si>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</si>
  <si>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</si>
  <si>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</si>
  <si>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</si>
  <si>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</si>
  <si>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</si>
  <si>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</si>
  <si>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</si>
  <si>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</si>
  <si>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</si>
  <si>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</si>
  <si>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</si>
  <si>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</si>
  <si>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</si>
  <si>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</si>
  <si>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</si>
  <si>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</si>
  <si>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</si>
  <si>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</si>
  <si>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</si>
  <si>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</si>
  <si>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</si>
  <si>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</si>
  <si>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</si>
  <si>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</si>
  <si>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</si>
  <si>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</si>
  <si>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</si>
  <si>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</si>
  <si>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</si>
  <si>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</si>
  <si>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</si>
  <si>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</si>
  <si>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</si>
  <si>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</si>
  <si>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</si>
  <si>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</si>
  <si>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</si>
  <si>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</si>
  <si>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</si>
  <si>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</si>
  <si>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</si>
  <si>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</si>
  <si>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</si>
  <si>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</si>
  <si>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</si>
  <si>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</si>
  <si>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</si>
  <si>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</si>
  <si>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</si>
  <si>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</si>
  <si>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</si>
  <si>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</si>
  <si>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</si>
  <si>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</si>
  <si>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</si>
  <si>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</si>
  <si>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</si>
  <si>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</si>
  <si>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</si>
  <si>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</si>
  <si>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</si>
  <si>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</si>
  <si>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</si>
  <si>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</si>
  <si>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</si>
  <si>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</si>
  <si>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</si>
  <si>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</si>
  <si>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</si>
  <si>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</si>
  <si>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</si>
  <si>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</si>
  <si>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</si>
  <si>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</si>
  <si>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</si>
  <si>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</si>
  <si>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</si>
  <si>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</si>
  <si>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</si>
  <si>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</si>
  <si>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</si>
  <si>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</si>
  <si>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</si>
  <si>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</si>
  <si>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</si>
  <si>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</si>
  <si>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</si>
  <si>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</si>
  <si>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</si>
  <si>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</si>
  <si>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</si>
  <si>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</si>
  <si>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</si>
  <si>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</si>
  <si>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</si>
  <si>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</si>
  <si>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</si>
  <si>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</si>
  <si>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</si>
  <si>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</si>
  <si>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</si>
  <si>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</si>
  <si>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</si>
  <si>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</si>
  <si>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</si>
  <si>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</si>
  <si>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</si>
  <si>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</si>
  <si>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</si>
  <si>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</si>
  <si>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</si>
  <si>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</si>
  <si>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</si>
  <si>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</si>
  <si>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</si>
  <si>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</si>
  <si>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</si>
  <si>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</si>
  <si>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</si>
  <si>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</si>
  <si>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</si>
  <si>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</si>
  <si>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</si>
  <si>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</si>
  <si>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</si>
  <si>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</si>
  <si>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</si>
  <si>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</si>
  <si>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</si>
  <si>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</si>
  <si>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</si>
  <si>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</si>
  <si>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</si>
  <si>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</si>
  <si>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</si>
  <si>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</si>
  <si>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</si>
  <si>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</si>
  <si>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</si>
  <si>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</si>
  <si>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</si>
  <si>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</si>
  <si>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</si>
  <si>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</si>
  <si>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</si>
  <si>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</si>
  <si>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</si>
  <si>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</si>
  <si>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</si>
  <si>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</si>
  <si>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</si>
  <si>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</si>
  <si>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</si>
  <si>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</si>
  <si>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</si>
  <si>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</si>
  <si>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</si>
  <si>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</si>
  <si>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</si>
  <si>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</si>
  <si>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</si>
  <si>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</si>
  <si>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</si>
  <si>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</si>
  <si>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</si>
  <si>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</si>
  <si>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</si>
  <si>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</si>
  <si>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</si>
  <si>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</si>
  <si>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</si>
  <si>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</si>
  <si>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</si>
  <si>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</si>
  <si>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</si>
  <si>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</si>
  <si>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</si>
  <si>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</si>
  <si>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</si>
  <si>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</si>
  <si>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</si>
  <si>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</si>
  <si>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</si>
  <si>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</si>
  <si>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</si>
  <si>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</si>
  <si>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</si>
  <si>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</si>
  <si>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</si>
  <si>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</si>
  <si>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</si>
  <si>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</si>
  <si>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</si>
  <si>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</si>
  <si>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</si>
  <si>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</si>
  <si>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</si>
  <si>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</si>
  <si>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</si>
  <si>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</si>
  <si>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</si>
  <si>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</si>
  <si>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</si>
  <si>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</si>
  <si>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</si>
  <si>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</si>
  <si>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</si>
  <si>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</si>
  <si>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</si>
  <si>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</si>
  <si>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</si>
  <si>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</si>
  <si>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</si>
  <si>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</si>
  <si>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</si>
  <si>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</si>
  <si>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</si>
  <si>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</si>
  <si>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</si>
  <si>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</si>
  <si>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</si>
  <si>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</si>
  <si>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</si>
  <si>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</si>
  <si>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</si>
  <si>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</si>
  <si>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</si>
  <si>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</si>
  <si>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</si>
  <si>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</si>
  <si>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</si>
  <si>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</si>
  <si>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</si>
  <si>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</si>
  <si>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</si>
  <si>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</si>
  <si>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</si>
  <si>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</si>
  <si>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</si>
  <si>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</si>
  <si>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</si>
  <si>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</si>
  <si>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</si>
  <si>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</si>
  <si>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</si>
  <si>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</si>
  <si>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</si>
  <si>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</si>
  <si>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</si>
  <si>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</si>
  <si>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</si>
  <si>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</si>
  <si>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</si>
  <si>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</si>
  <si>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</si>
  <si>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</si>
  <si>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</si>
  <si>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</si>
  <si>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</si>
  <si>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</si>
  <si>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</si>
  <si>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</si>
  <si>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</si>
  <si>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</si>
  <si>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</si>
  <si>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</si>
  <si>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</si>
  <si>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</si>
  <si>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</si>
  <si>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</si>
  <si>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</si>
  <si>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</si>
  <si>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</si>
  <si>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</si>
  <si>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</si>
  <si>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</si>
  <si>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</si>
  <si>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</si>
  <si>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</si>
  <si>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</si>
  <si>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</si>
  <si>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</si>
  <si>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</si>
  <si>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</si>
  <si>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</si>
  <si>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</si>
  <si>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</si>
  <si>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</si>
  <si>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</si>
  <si>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</si>
  <si>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</si>
  <si>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</si>
  <si>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</si>
  <si>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</si>
  <si>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</si>
  <si>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</si>
  <si>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</si>
  <si>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</si>
  <si>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</si>
  <si>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</si>
  <si>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</si>
  <si>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</si>
  <si>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</si>
  <si>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</si>
  <si>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</si>
  <si>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</si>
  <si>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</si>
  <si>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</si>
  <si>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</si>
  <si>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</si>
  <si>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</si>
  <si>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</si>
  <si>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</si>
  <si>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</si>
  <si>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</si>
  <si>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</si>
  <si>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</si>
  <si>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</si>
  <si>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</si>
  <si>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</si>
  <si>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</si>
  <si>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</si>
  <si>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</si>
  <si>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</si>
  <si>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</si>
  <si>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</si>
  <si>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</si>
  <si>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</si>
  <si>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</si>
  <si>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</si>
  <si>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</si>
  <si>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</si>
  <si>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</si>
  <si>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</si>
  <si>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</si>
  <si>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</si>
  <si>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</si>
  <si>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</si>
  <si>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</si>
  <si>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</si>
  <si>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</si>
  <si>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</si>
  <si>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</si>
  <si>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</si>
  <si>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</si>
  <si>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</si>
  <si>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</si>
  <si>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</si>
  <si>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</si>
  <si>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</si>
  <si>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</si>
  <si>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</si>
  <si>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</si>
  <si>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</si>
  <si>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</si>
  <si>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</si>
  <si>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</si>
  <si>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</si>
  <si>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</si>
  <si>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</si>
  <si>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</si>
  <si>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</si>
  <si>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</si>
  <si>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</si>
  <si>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</si>
  <si>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</si>
  <si>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</si>
  <si>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</si>
  <si>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</si>
  <si>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</si>
  <si>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</si>
  <si>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</si>
  <si>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</si>
  <si>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</si>
  <si>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</si>
  <si>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</si>
  <si>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</si>
  <si>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</si>
  <si>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</si>
  <si>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</si>
  <si>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</si>
  <si>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</si>
  <si>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</si>
  <si>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</si>
  <si>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</si>
  <si>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</si>
  <si>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</si>
  <si>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</si>
  <si>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</si>
  <si>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</si>
  <si>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</si>
  <si>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</si>
  <si>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</si>
  <si>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</si>
  <si>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</si>
  <si>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</si>
  <si>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</si>
  <si>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</si>
  <si>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</si>
  <si>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</si>
  <si>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</si>
  <si>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</si>
  <si>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</si>
  <si>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</si>
  <si>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</si>
  <si>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</si>
  <si>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</si>
  <si>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</si>
  <si>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</si>
  <si>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</si>
  <si>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</si>
  <si>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</si>
  <si>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</si>
  <si>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</si>
  <si>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</si>
  <si>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</si>
  <si>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</si>
  <si>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</si>
  <si>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</si>
  <si>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</si>
  <si>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</si>
  <si>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</si>
  <si>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</si>
  <si>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</si>
  <si>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</si>
  <si>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</si>
  <si>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</si>
  <si>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</si>
  <si>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</si>
  <si>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</si>
  <si>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</si>
  <si>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</si>
  <si>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</si>
  <si>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</si>
  <si>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</si>
  <si>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</si>
  <si>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</si>
  <si>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</si>
  <si>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</si>
  <si>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</si>
  <si>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</si>
  <si>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</si>
  <si>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</si>
  <si>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</si>
  <si>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</si>
  <si>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</si>
  <si>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</si>
  <si>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</si>
  <si>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</si>
  <si>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</si>
  <si>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</si>
  <si>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</si>
  <si>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</si>
  <si>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</si>
  <si>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</si>
  <si>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</si>
  <si>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</si>
  <si>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</si>
  <si>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</si>
  <si>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</si>
  <si>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</si>
  <si>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</si>
  <si>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</si>
  <si>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</si>
  <si>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</si>
  <si>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</si>
  <si>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</si>
  <si>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</si>
  <si>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</si>
  <si>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</si>
  <si>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</si>
  <si>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</si>
  <si>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</si>
  <si>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</si>
  <si>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</si>
  <si>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</si>
  <si>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</si>
  <si>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</si>
  <si>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</si>
  <si>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</si>
  <si>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</si>
  <si>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</si>
  <si>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</si>
  <si>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</si>
  <si>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</si>
  <si>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</si>
  <si>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</si>
  <si>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</si>
  <si>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</si>
  <si>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</si>
  <si>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</si>
  <si>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</si>
  <si>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</si>
  <si>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</si>
  <si>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</si>
  <si>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</si>
  <si>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</si>
  <si>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</si>
  <si>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</si>
  <si>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</si>
  <si>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</si>
  <si>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</si>
  <si>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</si>
  <si>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</si>
  <si>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</si>
  <si>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</si>
  <si>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</si>
  <si>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</si>
  <si>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</si>
  <si>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</si>
  <si>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</si>
  <si>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</si>
  <si>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</si>
  <si>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</si>
  <si>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</si>
  <si>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</si>
  <si>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</si>
  <si>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</si>
  <si>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</si>
  <si>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</si>
  <si>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</si>
  <si>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</si>
  <si>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</si>
  <si>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</si>
  <si>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</si>
  <si>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</si>
  <si>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</si>
  <si>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</si>
  <si>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</si>
  <si>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</si>
  <si>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</si>
  <si>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</si>
  <si>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</si>
  <si>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</si>
  <si>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</si>
  <si>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</si>
  <si>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</si>
  <si>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</si>
  <si>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</si>
  <si>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</si>
  <si>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</si>
  <si>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</si>
  <si>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</si>
  <si>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</si>
  <si>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</si>
  <si>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</si>
  <si>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</si>
  <si>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</si>
  <si>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</si>
  <si>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</si>
  <si>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</si>
  <si>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</si>
  <si>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</si>
  <si>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</si>
  <si>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</si>
  <si>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</si>
  <si>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</si>
  <si>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</si>
  <si>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</si>
  <si>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</si>
  <si>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</si>
  <si>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</si>
  <si>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</si>
  <si>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</si>
  <si>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</si>
  <si>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</si>
  <si>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</si>
  <si>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</si>
  <si>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</si>
  <si>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</si>
  <si>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</si>
  <si>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</si>
  <si>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</si>
  <si>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</si>
  <si>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</si>
  <si>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</si>
  <si>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</si>
  <si>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</si>
  <si>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</si>
  <si>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</si>
  <si>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</si>
  <si>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</si>
  <si>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</si>
  <si>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</si>
  <si>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</si>
  <si>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</si>
  <si>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</si>
  <si>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</si>
  <si>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</si>
  <si>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</si>
  <si>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</si>
  <si>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</si>
  <si>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</si>
  <si>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</si>
  <si>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</si>
  <si>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</si>
  <si>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</si>
  <si>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</si>
  <si>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</si>
  <si>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</si>
  <si>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</si>
  <si>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</si>
  <si>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</si>
  <si>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</si>
  <si>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</si>
  <si>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</si>
  <si>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</si>
  <si>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</si>
  <si>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</si>
  <si>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</si>
  <si>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</si>
  <si>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</si>
  <si>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</si>
  <si>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</si>
  <si>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</si>
  <si>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</si>
  <si>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</si>
  <si>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</si>
  <si>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</si>
  <si>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</si>
  <si>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</si>
  <si>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</si>
  <si>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</si>
  <si>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</si>
  <si>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</si>
  <si>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</si>
  <si>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</si>
  <si>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</si>
  <si>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</si>
  <si>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</si>
  <si>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</si>
  <si>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</si>
  <si>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</si>
  <si>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</si>
  <si>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</si>
  <si>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</si>
  <si>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</si>
  <si>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</si>
  <si>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</si>
  <si>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</si>
  <si>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</si>
  <si>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</si>
  <si>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</si>
  <si>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</si>
  <si>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</si>
  <si>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</si>
  <si>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</si>
  <si>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</si>
  <si>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</si>
  <si>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</si>
  <si>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</si>
  <si>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</si>
  <si>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</si>
  <si>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</si>
  <si>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</si>
  <si>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</si>
  <si>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</si>
  <si>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</si>
  <si>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</si>
  <si>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</si>
  <si>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</si>
  <si>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</si>
  <si>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</si>
  <si>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</si>
  <si>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</si>
  <si>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</si>
  <si>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</si>
  <si>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</si>
  <si>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</si>
  <si>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</si>
  <si>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</si>
  <si>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</si>
  <si>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</si>
  <si>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</si>
  <si>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</si>
  <si>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</si>
  <si>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</si>
  <si>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</si>
  <si>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</si>
  <si>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</si>
  <si>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</si>
  <si>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</si>
  <si>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</si>
  <si>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</si>
  <si>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</si>
  <si>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</si>
  <si>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</si>
  <si>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</si>
  <si>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</si>
  <si>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</si>
  <si>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</si>
  <si>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</si>
  <si>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</si>
  <si>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</si>
  <si>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</si>
  <si>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</si>
  <si>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</si>
  <si>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</si>
  <si>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</si>
  <si>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</si>
  <si>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</si>
  <si>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</si>
  <si>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</si>
  <si>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</si>
  <si>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</si>
  <si>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</si>
  <si>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</si>
  <si>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</si>
  <si>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</si>
  <si>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</si>
  <si>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</si>
  <si>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</si>
  <si>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</si>
  <si>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</si>
  <si>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</si>
  <si>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</si>
  <si>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</si>
  <si>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</si>
  <si>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</si>
  <si>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</si>
  <si>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</si>
  <si>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</si>
  <si>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</si>
  <si>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</si>
  <si>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</si>
  <si>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</si>
  <si>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</si>
  <si>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</si>
  <si>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</si>
  <si>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</si>
  <si>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</si>
  <si>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</si>
  <si>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</si>
  <si>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</si>
  <si>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</si>
  <si>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</si>
  <si>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</si>
  <si>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</si>
  <si>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</si>
  <si>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</si>
  <si>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</si>
  <si>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</si>
  <si>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</si>
  <si>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</si>
  <si>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</si>
  <si>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</si>
  <si>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</si>
  <si>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</si>
  <si>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</si>
  <si>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</si>
  <si>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</si>
  <si>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</si>
  <si>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</si>
  <si>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</si>
  <si>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</si>
  <si>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</si>
  <si>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</si>
  <si>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</si>
  <si>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</si>
  <si>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</si>
  <si>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</si>
  <si>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</si>
  <si>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</si>
  <si>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</si>
  <si>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</si>
  <si>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</si>
  <si>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</si>
  <si>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</si>
  <si>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</si>
  <si>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</si>
  <si>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</si>
  <si>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</si>
  <si>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</si>
  <si>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</si>
  <si>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</si>
  <si>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</si>
  <si>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</si>
  <si>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</si>
  <si>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</si>
  <si>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</si>
  <si>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</si>
  <si>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</si>
  <si>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</si>
  <si>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</si>
  <si>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</si>
  <si>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</si>
  <si>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</si>
  <si>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</si>
  <si>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</si>
  <si>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</si>
  <si>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</si>
  <si>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</si>
  <si>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</si>
  <si>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</si>
  <si>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</si>
  <si>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</si>
  <si>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</si>
  <si>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</si>
  <si>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</si>
  <si>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</si>
  <si>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</si>
  <si>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</si>
  <si>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</si>
  <si>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</si>
  <si>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</si>
  <si>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</si>
  <si>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</si>
  <si>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</si>
  <si>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</si>
  <si>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</si>
  <si>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</si>
  <si>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</si>
  <si>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</si>
  <si>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</si>
  <si>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</si>
  <si>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</si>
  <si>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</si>
  <si>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</si>
  <si>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</si>
  <si>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</si>
  <si>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</si>
  <si>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</si>
  <si>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</si>
  <si>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</si>
  <si>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</si>
  <si>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</si>
  <si>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</si>
  <si>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</si>
  <si>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</si>
  <si>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</si>
  <si>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</si>
  <si>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</si>
  <si>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</si>
  <si>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</si>
  <si>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</si>
  <si>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</si>
  <si>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</si>
  <si>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</si>
  <si>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</si>
  <si>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</si>
  <si>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</si>
  <si>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</si>
  <si>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</si>
  <si>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</si>
  <si>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</si>
  <si>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</si>
  <si>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</si>
  <si>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</si>
  <si>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</si>
  <si>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</si>
  <si>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</si>
  <si>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</si>
  <si>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</si>
  <si>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</si>
  <si>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</si>
  <si>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</si>
  <si>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</si>
  <si>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</si>
  <si>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</si>
  <si>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</si>
  <si>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</si>
  <si>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</si>
  <si>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</si>
  <si>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</si>
  <si>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</si>
  <si>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</si>
  <si>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</si>
  <si>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</si>
  <si>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</si>
  <si>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</si>
  <si>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</si>
  <si>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</si>
  <si>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</si>
  <si>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</si>
  <si>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</si>
  <si>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</si>
  <si>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</si>
  <si>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</si>
  <si>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</si>
  <si>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</si>
  <si>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</si>
  <si>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</si>
  <si>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</si>
  <si>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</si>
  <si>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</si>
  <si>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</si>
  <si>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</si>
  <si>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</si>
  <si>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</si>
  <si>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</si>
  <si>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</si>
  <si>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</si>
  <si>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</si>
  <si>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</si>
  <si>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</si>
  <si>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</si>
  <si>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</si>
  <si>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</si>
  <si>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</si>
  <si>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</si>
  <si>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</si>
  <si>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</si>
  <si>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</si>
  <si>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</si>
  <si>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</si>
  <si>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</si>
  <si>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</si>
  <si>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</si>
  <si>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</si>
  <si>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</si>
  <si>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</si>
  <si>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</si>
  <si>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</si>
  <si>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</si>
  <si>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</si>
  <si>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</si>
  <si>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</si>
  <si>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</si>
  <si>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</si>
  <si>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</si>
  <si>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</si>
  <si>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</si>
  <si>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</si>
  <si>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</si>
  <si>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</si>
  <si>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</si>
  <si>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</si>
  <si>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</si>
  <si>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</si>
  <si>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</si>
  <si>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</si>
  <si>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</si>
  <si>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</si>
  <si>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</si>
  <si>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</si>
  <si>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</si>
  <si>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</si>
  <si>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</si>
  <si>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</si>
  <si>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</si>
  <si>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</si>
  <si>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</si>
  <si>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</si>
  <si>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</si>
  <si>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</si>
  <si>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</si>
  <si>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</si>
  <si>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</si>
  <si>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</si>
  <si>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</si>
  <si>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</si>
  <si>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</si>
  <si>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</si>
  <si>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</si>
  <si>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</si>
  <si>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</si>
  <si>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</si>
  <si>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</si>
  <si>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</si>
  <si>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</si>
  <si>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</si>
  <si>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</si>
  <si>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</si>
  <si>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</si>
  <si>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</si>
  <si>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</si>
  <si>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</si>
  <si>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</si>
  <si>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</si>
  <si>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</si>
  <si>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</si>
  <si>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</si>
  <si>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</si>
  <si>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</si>
  <si>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</si>
  <si>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</si>
  <si>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</si>
  <si>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</si>
  <si>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</si>
  <si>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</si>
  <si>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</si>
  <si>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</si>
  <si>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</si>
  <si>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</si>
  <si>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</si>
  <si>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</si>
  <si>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</si>
  <si>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</si>
  <si>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</si>
  <si>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</si>
  <si>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</si>
  <si>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</si>
  <si>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</si>
  <si>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</si>
  <si>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</si>
  <si>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</si>
  <si>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</si>
  <si>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</si>
  <si>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</si>
  <si>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</si>
  <si>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</si>
  <si>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</si>
  <si>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</si>
  <si>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</si>
  <si>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</si>
  <si>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</si>
  <si>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</si>
  <si>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</si>
  <si>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</si>
  <si>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</si>
  <si>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</si>
  <si>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</si>
  <si>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</si>
  <si>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</si>
  <si>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</si>
  <si>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</si>
  <si>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</si>
  <si>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</si>
  <si>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</si>
  <si>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</si>
  <si>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</si>
  <si>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</si>
  <si>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</si>
  <si>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</si>
  <si>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</si>
  <si>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</si>
  <si>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</si>
  <si>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</si>
  <si>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</si>
  <si>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</si>
  <si>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</si>
  <si>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</si>
  <si>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</si>
  <si>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</si>
  <si>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</si>
  <si>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</si>
  <si>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</si>
  <si>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</si>
  <si>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</si>
  <si>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</si>
  <si>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</si>
  <si>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</si>
  <si>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</si>
  <si>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</si>
  <si>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</si>
  <si>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</si>
  <si>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</si>
  <si>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</si>
  <si>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</si>
  <si>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</si>
  <si>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</si>
  <si>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</si>
  <si>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</si>
  <si>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</si>
  <si>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</si>
  <si>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</si>
  <si>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</si>
  <si>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</si>
  <si>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</si>
  <si>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</si>
  <si>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</si>
  <si>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</si>
  <si>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</si>
  <si>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</si>
  <si>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</si>
  <si>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</si>
  <si>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</si>
  <si>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</si>
  <si>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</si>
  <si>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</si>
  <si>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</si>
  <si>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</si>
  <si>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</si>
  <si>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</si>
  <si>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</si>
  <si>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</si>
  <si>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</si>
  <si>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</si>
  <si>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</si>
  <si>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</si>
  <si>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</si>
  <si>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</si>
  <si>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</si>
  <si>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</si>
  <si>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</si>
  <si>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</si>
  <si>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</si>
  <si>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</si>
  <si>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</si>
  <si>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</si>
  <si>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</si>
  <si>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</si>
  <si>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</si>
  <si>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</si>
  <si>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</si>
  <si>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</si>
  <si>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</si>
  <si>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</si>
  <si>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</si>
  <si>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</si>
  <si>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</si>
  <si>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</si>
  <si>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</si>
  <si>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</si>
  <si>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</si>
  <si>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</si>
  <si>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</si>
  <si>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</si>
  <si>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</si>
  <si>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</si>
  <si>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</si>
  <si>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</si>
  <si>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</si>
  <si>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</si>
  <si>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</si>
  <si>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</si>
  <si>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</si>
  <si>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</si>
  <si>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</si>
  <si>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</si>
  <si>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</si>
  <si>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</si>
  <si>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</si>
  <si>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</si>
  <si>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</si>
  <si>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</si>
  <si>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</si>
  <si>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</si>
  <si>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</si>
  <si>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</si>
  <si>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</si>
  <si>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</si>
  <si>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</si>
  <si>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</si>
  <si>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</si>
  <si>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</si>
  <si>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</si>
  <si>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</si>
  <si>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</si>
  <si>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</si>
  <si>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</si>
  <si>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</si>
  <si>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</si>
  <si>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</si>
  <si>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</si>
  <si>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</si>
  <si>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</si>
  <si>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</si>
  <si>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</si>
  <si>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</si>
  <si>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</si>
  <si>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</si>
  <si>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</si>
  <si>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</si>
  <si>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</si>
  <si>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</si>
  <si>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</si>
  <si>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</si>
  <si>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</si>
  <si>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</si>
  <si>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</si>
  <si>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</si>
  <si>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</si>
  <si>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</si>
  <si>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</si>
  <si>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</si>
  <si>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</si>
  <si>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</si>
  <si>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</si>
  <si>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</si>
  <si>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</si>
  <si>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</si>
  <si>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</si>
  <si>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</si>
  <si>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</si>
  <si>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</si>
  <si>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</si>
  <si>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</si>
  <si>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</si>
  <si>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</si>
  <si>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</si>
  <si>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</si>
  <si>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</si>
  <si>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</si>
  <si>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</si>
  <si>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</si>
  <si>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</si>
  <si>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</si>
  <si>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</si>
  <si>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</si>
  <si>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</si>
  <si>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</si>
  <si>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</si>
  <si>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</si>
  <si>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</si>
  <si>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</si>
  <si>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</si>
  <si>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</si>
  <si>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</si>
  <si>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</si>
  <si>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</si>
  <si>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</si>
  <si>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</si>
  <si>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</si>
  <si>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</si>
  <si>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</si>
  <si>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</si>
  <si>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</si>
  <si>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</si>
  <si>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</si>
  <si>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</si>
  <si>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</si>
  <si>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</si>
  <si>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</si>
  <si>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</si>
  <si>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</si>
  <si>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</si>
  <si>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</si>
  <si>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</si>
  <si>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</si>
  <si>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</si>
  <si>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</si>
  <si>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</si>
  <si>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</si>
  <si>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</si>
  <si>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</si>
  <si>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</si>
  <si>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</si>
  <si>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</si>
  <si>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</si>
  <si>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</si>
  <si>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</si>
  <si>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</si>
  <si>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</si>
  <si>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</si>
  <si>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</si>
  <si>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</si>
  <si>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</si>
  <si>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</si>
  <si>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</si>
  <si>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</si>
  <si>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</si>
  <si>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</si>
  <si>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</si>
  <si>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</si>
  <si>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</si>
  <si>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</si>
  <si>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</si>
  <si>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</si>
  <si>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</si>
  <si>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</si>
  <si>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</si>
  <si>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</si>
  <si>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</si>
  <si>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</si>
  <si>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</si>
  <si>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</si>
  <si>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</si>
  <si>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</si>
  <si>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</si>
  <si>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</si>
  <si>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</si>
  <si>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</si>
  <si>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</si>
  <si>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</si>
  <si>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</si>
  <si>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</si>
  <si>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</si>
  <si>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</si>
  <si>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</si>
  <si>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</si>
  <si>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</si>
  <si>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</si>
  <si>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</si>
  <si>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</si>
  <si>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</si>
  <si>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</si>
  <si>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</si>
  <si>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</si>
  <si>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</si>
  <si>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</si>
  <si>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</si>
  <si>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</si>
  <si>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</si>
  <si>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</si>
  <si>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</si>
  <si>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</si>
  <si>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</si>
  <si>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</si>
  <si>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</si>
  <si>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</si>
  <si>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</si>
  <si>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</si>
  <si>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</si>
  <si>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</si>
  <si>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</si>
  <si>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</si>
  <si>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</si>
  <si>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</si>
  <si>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</si>
  <si>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</si>
  <si>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</si>
  <si>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</si>
  <si>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</si>
  <si>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</si>
  <si>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</si>
  <si>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</si>
  <si>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</si>
  <si>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</si>
  <si>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</si>
  <si>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</si>
  <si>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</si>
  <si>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</si>
  <si>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</si>
  <si>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</si>
  <si>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</si>
  <si>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</si>
  <si>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</si>
  <si>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</si>
  <si>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</si>
  <si>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</si>
  <si>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</si>
  <si>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</si>
  <si>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</si>
  <si>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</si>
  <si>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</si>
  <si>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</si>
  <si>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</si>
  <si>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</si>
  <si>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</si>
  <si>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</si>
  <si>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</si>
  <si>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</si>
  <si>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</si>
  <si>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</si>
  <si>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</si>
  <si>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</si>
  <si>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</si>
  <si>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</si>
  <si>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</si>
  <si>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</si>
  <si>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</si>
  <si>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</si>
  <si>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</si>
  <si>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</si>
  <si>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</si>
  <si>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</si>
  <si>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</si>
  <si>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</si>
  <si>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</si>
  <si>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</si>
  <si>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</si>
  <si>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</si>
  <si>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</si>
  <si>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</si>
  <si>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</si>
  <si>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</si>
  <si>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</si>
  <si>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</si>
  <si>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</si>
  <si>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</si>
  <si>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</si>
  <si>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</si>
  <si>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</si>
  <si>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</si>
  <si>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</si>
  <si>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</si>
  <si>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</si>
  <si>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</si>
  <si>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</si>
  <si>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</si>
  <si>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</si>
  <si>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</si>
  <si>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</si>
  <si>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</si>
  <si>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</si>
  <si>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</si>
  <si>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</si>
  <si>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</si>
  <si>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</si>
  <si>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</si>
  <si>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</si>
  <si>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</si>
  <si>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</si>
  <si>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</si>
  <si>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</si>
  <si>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</si>
  <si>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</si>
  <si>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</si>
  <si>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</si>
  <si>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</si>
  <si>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</si>
  <si>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</si>
  <si>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</si>
  <si>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</si>
  <si>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</si>
  <si>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</si>
  <si>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</si>
  <si>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</si>
  <si>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</si>
  <si>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</si>
  <si>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</si>
  <si>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</si>
  <si>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</si>
  <si>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</si>
  <si>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</si>
  <si>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</si>
  <si>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</si>
  <si>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</si>
  <si>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</si>
  <si>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</si>
  <si>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</si>
  <si>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</si>
  <si>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</si>
  <si>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</si>
  <si>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</si>
  <si>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</si>
  <si>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</si>
  <si>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</si>
  <si>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</si>
  <si>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</si>
  <si>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</si>
  <si>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</si>
  <si>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</si>
  <si>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</si>
  <si>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</si>
  <si>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</si>
  <si>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</si>
  <si>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</si>
  <si>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</si>
  <si>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</si>
  <si>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</si>
  <si>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</si>
  <si>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</si>
  <si>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</si>
  <si>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</si>
  <si>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</si>
  <si>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</si>
  <si>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</si>
  <si>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</si>
  <si>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</si>
  <si>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</si>
  <si>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</si>
  <si>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</si>
  <si>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</si>
  <si>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</si>
  <si>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</si>
  <si>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</si>
  <si>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</si>
  <si>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</si>
  <si>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</si>
  <si>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</si>
  <si>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</si>
  <si>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</si>
  <si>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</si>
  <si>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</si>
  <si>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</si>
  <si>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</si>
  <si>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</si>
  <si>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</si>
  <si>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</si>
  <si>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</si>
  <si>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</si>
  <si>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</si>
  <si>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</si>
  <si>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</si>
  <si>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</si>
  <si>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</si>
  <si>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</si>
  <si>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</si>
  <si>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</si>
  <si>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</si>
  <si>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</si>
  <si>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</si>
  <si>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</si>
  <si>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</si>
  <si>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</si>
  <si>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</si>
  <si>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</si>
  <si>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</si>
  <si>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</si>
  <si>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</si>
  <si>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</si>
  <si>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</si>
  <si>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</si>
  <si>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</si>
  <si>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</si>
  <si>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</si>
  <si>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</si>
  <si>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</si>
  <si>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</si>
  <si>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</si>
  <si>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</si>
  <si>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</si>
  <si>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</si>
  <si>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</si>
  <si>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</si>
  <si>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</si>
  <si>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</si>
  <si>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</si>
  <si>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</si>
  <si>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</si>
  <si>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</si>
  <si>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</si>
  <si>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</si>
  <si>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</si>
  <si>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</si>
  <si>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</si>
  <si>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</si>
  <si>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</si>
  <si>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</si>
  <si>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</si>
  <si>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</si>
  <si>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</si>
  <si>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</si>
  <si>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</si>
  <si>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</si>
  <si>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</si>
  <si>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</si>
  <si>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</si>
  <si>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</si>
  <si>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</si>
  <si>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</si>
  <si>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</si>
  <si>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</si>
  <si>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</si>
  <si>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</si>
  <si>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</si>
  <si>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</si>
  <si>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</si>
  <si>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</si>
  <si>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</si>
  <si>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</si>
  <si>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</si>
  <si>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</si>
  <si>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</si>
  <si>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</si>
  <si>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</si>
  <si>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</si>
  <si>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</si>
  <si>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</si>
  <si>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</si>
  <si>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</si>
  <si>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</si>
  <si>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</si>
  <si>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</si>
  <si>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</si>
  <si>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</si>
  <si>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</si>
  <si>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</si>
  <si>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</si>
  <si>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</si>
  <si>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</si>
  <si>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</si>
  <si>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</si>
  <si>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</si>
  <si>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</si>
  <si>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</si>
  <si>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</si>
  <si>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</si>
  <si>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</si>
  <si>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</si>
  <si>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</si>
  <si>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</si>
  <si>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</si>
  <si>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</si>
  <si>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</si>
  <si>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</si>
  <si>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</si>
  <si>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</si>
  <si>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</si>
  <si>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</si>
  <si>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</si>
  <si>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</si>
  <si>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</si>
  <si>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</si>
  <si>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</si>
  <si>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</si>
  <si>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</si>
  <si>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</si>
  <si>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</si>
  <si>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</si>
  <si>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</si>
  <si>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</si>
  <si>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</si>
  <si>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</si>
  <si>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</si>
  <si>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</si>
  <si>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</si>
  <si>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</si>
  <si>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</si>
  <si>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</si>
  <si>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</si>
  <si>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</si>
  <si>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</si>
  <si>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</si>
  <si>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</si>
  <si>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</si>
  <si>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</si>
  <si>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</si>
  <si>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</si>
  <si>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</si>
  <si>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</si>
  <si>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</si>
  <si>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</si>
  <si>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</si>
  <si>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</si>
  <si>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</si>
  <si>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</si>
  <si>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</si>
  <si>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</si>
  <si>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</si>
  <si>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</si>
  <si>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</si>
  <si>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</si>
  <si>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</si>
  <si>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</si>
  <si>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</si>
  <si>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</si>
  <si>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</si>
  <si>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</si>
  <si>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</si>
  <si>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</si>
  <si>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</si>
  <si>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</si>
  <si>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</si>
  <si>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</si>
  <si>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</si>
  <si>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</si>
  <si>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</si>
  <si>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</si>
  <si>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</si>
  <si>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</si>
  <si>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</si>
  <si>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</si>
  <si>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</si>
  <si>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</si>
  <si>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</si>
  <si>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</si>
  <si>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</si>
  <si>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</si>
  <si>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</si>
  <si>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</si>
  <si>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</si>
  <si>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</si>
  <si>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</si>
  <si>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</si>
  <si>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</si>
  <si>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</si>
  <si>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</si>
  <si>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</si>
  <si>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</si>
  <si>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</si>
  <si>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</si>
  <si>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</si>
  <si>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</si>
  <si>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</si>
  <si>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</si>
  <si>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</si>
  <si>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</si>
  <si>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</si>
  <si>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</si>
  <si>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</si>
  <si>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</si>
  <si>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</si>
  <si>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</si>
  <si>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</si>
  <si>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</si>
  <si>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</si>
  <si>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</si>
  <si>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</si>
  <si>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</si>
  <si>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</si>
  <si>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</si>
  <si>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</si>
  <si>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</si>
  <si>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</si>
  <si>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</si>
  <si>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</si>
  <si>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</si>
  <si>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</si>
  <si>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</si>
  <si>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</si>
  <si>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</si>
  <si>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</si>
  <si>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</si>
  <si>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</si>
  <si>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</si>
  <si>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</si>
  <si>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</si>
  <si>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</si>
  <si>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</si>
  <si>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</si>
  <si>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</si>
  <si>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</si>
  <si>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</si>
  <si>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</si>
  <si>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</si>
  <si>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</si>
  <si>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</si>
  <si>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</si>
  <si>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</si>
  <si>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</si>
  <si>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</si>
  <si>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</si>
  <si>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</si>
  <si>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</si>
  <si>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</si>
  <si>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</si>
  <si>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</si>
  <si>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</si>
  <si>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</si>
  <si>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</si>
  <si>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</si>
  <si>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</si>
  <si>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</si>
  <si>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</si>
  <si>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</si>
  <si>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</si>
  <si>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</si>
  <si>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</si>
  <si>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</si>
  <si>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</si>
  <si>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</si>
  <si>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</si>
  <si>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</si>
  <si>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</si>
  <si>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</si>
  <si>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</si>
  <si>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</si>
  <si>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</si>
  <si>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</si>
  <si>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</si>
  <si>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</si>
  <si>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</si>
  <si>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</si>
  <si>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</si>
  <si>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</si>
  <si>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</si>
  <si>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</si>
  <si>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</si>
  <si>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</si>
  <si>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</si>
  <si>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</si>
  <si>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</si>
  <si>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</si>
  <si>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</si>
  <si>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</si>
  <si>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</si>
  <si>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</si>
  <si>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</si>
  <si>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</si>
  <si>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</si>
  <si>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</si>
  <si>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</si>
  <si>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</si>
  <si>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</si>
  <si>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</si>
  <si>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</si>
  <si>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</si>
  <si>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</si>
  <si>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</si>
  <si>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</si>
  <si>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</si>
  <si>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</si>
  <si>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</si>
  <si>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</si>
  <si>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</si>
  <si>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</si>
  <si>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</si>
  <si>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</si>
  <si>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</si>
  <si>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</si>
  <si>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</si>
  <si>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</si>
  <si>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</si>
  <si>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</si>
  <si>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</si>
  <si>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</si>
  <si>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</si>
  <si>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</si>
  <si>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</si>
  <si>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</si>
  <si>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</si>
  <si>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</si>
  <si>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</si>
  <si>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</si>
  <si>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</si>
  <si>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</si>
  <si>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</si>
  <si>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</si>
  <si>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</si>
  <si>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</si>
  <si>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</si>
  <si>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</si>
  <si>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</si>
  <si>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</si>
  <si>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</si>
  <si>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</si>
  <si>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</si>
  <si>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</si>
  <si>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</si>
  <si>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</si>
  <si>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</si>
  <si>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</si>
  <si>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</si>
  <si>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</si>
  <si>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</si>
  <si>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</si>
  <si>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</si>
  <si>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</si>
  <si>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</si>
  <si>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</si>
  <si>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</si>
  <si>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</si>
  <si>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</si>
  <si>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</si>
  <si>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</si>
  <si>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</si>
  <si>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</si>
  <si>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</si>
  <si>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</si>
  <si>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</si>
  <si>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</si>
  <si>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</si>
  <si>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</si>
  <si>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</si>
  <si>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</si>
  <si>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</si>
  <si>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</si>
  <si>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</si>
  <si>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</si>
  <si>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</si>
  <si>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</si>
  <si>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</si>
  <si>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</si>
  <si>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</si>
  <si>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</si>
  <si>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</si>
  <si>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</si>
  <si>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</si>
  <si>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</si>
  <si>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</si>
  <si>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</si>
  <si>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</si>
  <si>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</si>
  <si>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</si>
  <si>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</si>
  <si>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</si>
  <si>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</si>
  <si>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</si>
  <si>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</si>
  <si>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</si>
  <si>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</si>
  <si>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</si>
  <si>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</si>
  <si>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</si>
  <si>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</si>
  <si>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</si>
  <si>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</si>
  <si>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</si>
  <si>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</si>
  <si>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</si>
  <si>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</si>
  <si>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</si>
  <si>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</si>
  <si>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</si>
  <si>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</si>
  <si>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</si>
  <si>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</si>
  <si>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</si>
  <si>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</si>
  <si>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</si>
  <si>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</si>
  <si>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</si>
  <si>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</si>
  <si>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</si>
  <si>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</si>
  <si>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</si>
  <si>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</si>
  <si>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</si>
  <si>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</si>
  <si>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</si>
  <si>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</si>
  <si>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</si>
  <si>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</si>
  <si>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</si>
  <si>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</si>
  <si>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</si>
  <si>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</si>
  <si>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</si>
  <si>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</si>
  <si>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</si>
  <si>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</si>
  <si>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</si>
  <si>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</si>
  <si>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</si>
  <si>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</si>
  <si>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</si>
  <si>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</si>
  <si>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</si>
  <si>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</si>
  <si>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</si>
  <si>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</si>
  <si>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</si>
  <si>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</si>
  <si>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</si>
  <si>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</si>
  <si>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</si>
  <si>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</si>
  <si>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</si>
  <si>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</si>
  <si>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</si>
  <si>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</si>
  <si>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</si>
  <si>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</si>
  <si>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</si>
  <si>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</si>
  <si>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</si>
  <si>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</si>
  <si>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</si>
  <si>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</si>
  <si>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</si>
  <si>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</si>
  <si>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</si>
  <si>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</si>
  <si>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</si>
  <si>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</si>
  <si>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</si>
  <si>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</si>
  <si>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</si>
  <si>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</si>
  <si>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</si>
  <si>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</si>
  <si>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</si>
  <si>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</si>
  <si>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</si>
  <si>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</si>
  <si>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</si>
  <si>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</si>
  <si>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</si>
  <si>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</si>
  <si>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</si>
  <si>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</si>
  <si>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</si>
  <si>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</si>
  <si>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</si>
  <si>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</si>
  <si>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</si>
  <si>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</si>
  <si>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</si>
  <si>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</si>
  <si>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</si>
  <si>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</si>
  <si>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</si>
  <si>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</si>
  <si>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</si>
  <si>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</si>
  <si>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</si>
  <si>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</si>
  <si>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</si>
  <si>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</si>
  <si>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</si>
  <si>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</si>
  <si>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</si>
  <si>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</si>
  <si>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</si>
  <si>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</si>
  <si>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</si>
  <si>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</si>
  <si>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</si>
  <si>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</si>
  <si>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</si>
  <si>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</si>
  <si>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</si>
  <si>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</si>
  <si>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</si>
  <si>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</si>
  <si>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</si>
  <si>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</si>
  <si>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</si>
  <si>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</si>
  <si>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</si>
  <si>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</si>
  <si>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</si>
  <si>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</si>
  <si>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</si>
  <si>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</si>
  <si>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</si>
  <si>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</si>
  <si>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</si>
  <si>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</si>
  <si>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</si>
  <si>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</si>
  <si>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</si>
  <si>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</si>
  <si>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</si>
  <si>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</si>
  <si>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</si>
  <si>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</si>
  <si>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</si>
  <si>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</si>
  <si>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</si>
  <si>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</si>
  <si>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</si>
  <si>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</si>
  <si>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</si>
  <si>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</si>
  <si>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</si>
  <si>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</si>
  <si>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</si>
  <si>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</si>
  <si>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</si>
  <si>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</si>
  <si>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Ciclo de referência: 1º de 2025</t>
  </si>
  <si>
    <t>Data de extração dos dados: 07/01/2025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</si>
</sst>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vertical="center"/>
    </xf>
    <xf numFmtId="0" fontId="0" fillId="0" borderId="9" xfId="0" applyBorder="1"/>
    <xf numFmtId="49" fontId="0" fillId="0" borderId="1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  <cell r="G1" t="str">
            <v>DEZ 2024</v>
          </cell>
          <cell r="H1" t="str">
            <v>DEZ 2024</v>
          </cell>
          <cell r="I1" t="str">
            <v>JAN 2025</v>
          </cell>
          <cell r="J1" t="str">
            <v>JAN 2025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  <cell r="G2" t="str">
            <v>Qtd Dispensada</v>
          </cell>
          <cell r="H2" t="str">
            <v>Qtd Estoque por Data</v>
          </cell>
          <cell r="I2" t="str">
            <v>Qtd Dispensada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79045</v>
          </cell>
          <cell r="F3">
            <v>44584528</v>
          </cell>
          <cell r="G3">
            <v>61465</v>
          </cell>
          <cell r="H3">
            <v>39712764</v>
          </cell>
          <cell r="I3">
            <v>5741</v>
          </cell>
          <cell r="J3">
            <v>5846583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14137</v>
          </cell>
          <cell r="F4">
            <v>21446988</v>
          </cell>
          <cell r="G4">
            <v>17798</v>
          </cell>
          <cell r="H4">
            <v>25452361</v>
          </cell>
          <cell r="J4">
            <v>4284650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125078</v>
          </cell>
          <cell r="F5">
            <v>24468961</v>
          </cell>
          <cell r="G5">
            <v>98580</v>
          </cell>
          <cell r="H5">
            <v>21314715</v>
          </cell>
          <cell r="I5">
            <v>9930</v>
          </cell>
          <cell r="J5">
            <v>3244654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46510</v>
          </cell>
          <cell r="F6">
            <v>22146901</v>
          </cell>
          <cell r="G6">
            <v>42053</v>
          </cell>
          <cell r="H6">
            <v>29025929</v>
          </cell>
          <cell r="J6">
            <v>5205040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10050</v>
          </cell>
          <cell r="H7">
            <v>10385</v>
          </cell>
          <cell r="J7">
            <v>1675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455139</v>
          </cell>
          <cell r="F8">
            <v>196311923</v>
          </cell>
          <cell r="G8">
            <v>411139</v>
          </cell>
          <cell r="H8">
            <v>184475912</v>
          </cell>
          <cell r="I8">
            <v>36191</v>
          </cell>
          <cell r="J8">
            <v>28078046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42674</v>
          </cell>
          <cell r="F9">
            <v>144849941</v>
          </cell>
          <cell r="G9">
            <v>19829</v>
          </cell>
          <cell r="H9">
            <v>155359921</v>
          </cell>
          <cell r="I9">
            <v>3788</v>
          </cell>
          <cell r="J9">
            <v>25053997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83920</v>
          </cell>
          <cell r="F10">
            <v>82578447</v>
          </cell>
          <cell r="G10">
            <v>75659</v>
          </cell>
          <cell r="H10">
            <v>100032989</v>
          </cell>
          <cell r="J10">
            <v>16465615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62588</v>
          </cell>
          <cell r="F11">
            <v>180994531</v>
          </cell>
          <cell r="G11">
            <v>19685</v>
          </cell>
          <cell r="H11">
            <v>184145645</v>
          </cell>
          <cell r="J11">
            <v>29686095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24855</v>
          </cell>
          <cell r="F12">
            <v>12457575</v>
          </cell>
          <cell r="G12">
            <v>31771</v>
          </cell>
          <cell r="H12">
            <v>18320985</v>
          </cell>
          <cell r="I12">
            <v>1877</v>
          </cell>
          <cell r="J12">
            <v>3722164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9984</v>
          </cell>
          <cell r="F13">
            <v>26562271</v>
          </cell>
          <cell r="G13">
            <v>15066</v>
          </cell>
          <cell r="H13">
            <v>22047878</v>
          </cell>
          <cell r="I13">
            <v>1983</v>
          </cell>
          <cell r="J13">
            <v>3496258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42353</v>
          </cell>
          <cell r="F14">
            <v>64383321</v>
          </cell>
          <cell r="G14">
            <v>49046</v>
          </cell>
          <cell r="H14">
            <v>59904656</v>
          </cell>
          <cell r="I14">
            <v>5242</v>
          </cell>
          <cell r="J14">
            <v>9625359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77664</v>
          </cell>
          <cell r="F15">
            <v>26734494</v>
          </cell>
          <cell r="G15">
            <v>59733</v>
          </cell>
          <cell r="H15">
            <v>28924767</v>
          </cell>
          <cell r="I15">
            <v>6909</v>
          </cell>
          <cell r="J15">
            <v>4541006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441</v>
          </cell>
          <cell r="F17">
            <v>14749317549</v>
          </cell>
          <cell r="G17">
            <v>562</v>
          </cell>
          <cell r="H17">
            <v>15243206561</v>
          </cell>
          <cell r="J17">
            <v>2458946120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2194048</v>
          </cell>
          <cell r="G18">
            <v>14</v>
          </cell>
          <cell r="H18">
            <v>2765958</v>
          </cell>
          <cell r="J18">
            <v>446120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46466580</v>
          </cell>
          <cell r="H19">
            <v>48015466</v>
          </cell>
          <cell r="J19">
            <v>7744430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26827140</v>
          </cell>
          <cell r="H20">
            <v>27721378</v>
          </cell>
          <cell r="J20">
            <v>4471190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24926</v>
          </cell>
          <cell r="F21">
            <v>9678032</v>
          </cell>
          <cell r="G21">
            <v>13699</v>
          </cell>
          <cell r="H21">
            <v>13201398</v>
          </cell>
          <cell r="I21">
            <v>875</v>
          </cell>
          <cell r="J21">
            <v>1657680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124380</v>
          </cell>
          <cell r="H22">
            <v>128526</v>
          </cell>
          <cell r="J22">
            <v>20730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1408603</v>
          </cell>
          <cell r="F23">
            <v>515840410</v>
          </cell>
          <cell r="G23">
            <v>1338048</v>
          </cell>
          <cell r="H23">
            <v>725383365</v>
          </cell>
          <cell r="I23">
            <v>143397</v>
          </cell>
          <cell r="J23">
            <v>110871709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306056</v>
          </cell>
          <cell r="F24">
            <v>48867397</v>
          </cell>
          <cell r="G24">
            <v>276252</v>
          </cell>
          <cell r="H24">
            <v>59657045</v>
          </cell>
          <cell r="I24">
            <v>32134</v>
          </cell>
          <cell r="J24">
            <v>9739297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6602</v>
          </cell>
          <cell r="F25">
            <v>15308644</v>
          </cell>
          <cell r="G25">
            <v>2074</v>
          </cell>
          <cell r="H25">
            <v>16036771</v>
          </cell>
          <cell r="J25">
            <v>2585380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140916</v>
          </cell>
          <cell r="F26">
            <v>37963327</v>
          </cell>
          <cell r="G26">
            <v>108503</v>
          </cell>
          <cell r="H26">
            <v>43244732</v>
          </cell>
          <cell r="I26">
            <v>6425</v>
          </cell>
          <cell r="J26">
            <v>6631836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112680</v>
          </cell>
          <cell r="F27">
            <v>38811802</v>
          </cell>
          <cell r="G27">
            <v>105953</v>
          </cell>
          <cell r="H27">
            <v>49335344</v>
          </cell>
          <cell r="I27">
            <v>8169</v>
          </cell>
          <cell r="J27">
            <v>8106888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40986</v>
          </cell>
          <cell r="F28">
            <v>32760645</v>
          </cell>
          <cell r="G28">
            <v>60803</v>
          </cell>
          <cell r="H28">
            <v>38986765</v>
          </cell>
          <cell r="J28">
            <v>6439620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1201090</v>
          </cell>
          <cell r="H29">
            <v>1244092</v>
          </cell>
          <cell r="J29">
            <v>200660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338130</v>
          </cell>
          <cell r="F30">
            <v>119008781</v>
          </cell>
          <cell r="G30">
            <v>276330</v>
          </cell>
          <cell r="H30">
            <v>139504187</v>
          </cell>
          <cell r="I30">
            <v>10407</v>
          </cell>
          <cell r="J30">
            <v>23111447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67983</v>
          </cell>
          <cell r="F31">
            <v>8182077</v>
          </cell>
          <cell r="G31">
            <v>70532</v>
          </cell>
          <cell r="H31">
            <v>6435280</v>
          </cell>
          <cell r="J31">
            <v>892755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39040</v>
          </cell>
          <cell r="F32">
            <v>15017204</v>
          </cell>
          <cell r="G32">
            <v>55327</v>
          </cell>
          <cell r="H32">
            <v>20281449</v>
          </cell>
          <cell r="J32">
            <v>3140905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39960</v>
          </cell>
          <cell r="F33">
            <v>19798295</v>
          </cell>
          <cell r="G33">
            <v>14251</v>
          </cell>
          <cell r="H33">
            <v>18252767</v>
          </cell>
          <cell r="I33">
            <v>236</v>
          </cell>
          <cell r="J33">
            <v>3042272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5112480</v>
          </cell>
          <cell r="H34">
            <v>5282896</v>
          </cell>
          <cell r="J34">
            <v>852080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254174</v>
          </cell>
          <cell r="F35">
            <v>85795233</v>
          </cell>
          <cell r="G35">
            <v>185169</v>
          </cell>
          <cell r="H35">
            <v>86907095</v>
          </cell>
          <cell r="I35">
            <v>2</v>
          </cell>
          <cell r="J35">
            <v>13611726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1084689</v>
          </cell>
          <cell r="H36">
            <v>1175117</v>
          </cell>
          <cell r="J36">
            <v>103943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19404732</v>
          </cell>
          <cell r="H37">
            <v>20175648</v>
          </cell>
          <cell r="J37">
            <v>3267660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2804749</v>
          </cell>
          <cell r="H38">
            <v>2902747</v>
          </cell>
          <cell r="J38">
            <v>468185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19881324</v>
          </cell>
          <cell r="H39">
            <v>20551977</v>
          </cell>
          <cell r="J39">
            <v>3314835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24224389</v>
          </cell>
          <cell r="G40">
            <v>3748</v>
          </cell>
          <cell r="H40">
            <v>22623780</v>
          </cell>
          <cell r="J40">
            <v>3463105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9003540</v>
          </cell>
          <cell r="H41">
            <v>9304526</v>
          </cell>
          <cell r="J41">
            <v>1500730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3600</v>
          </cell>
          <cell r="H42">
            <v>3720</v>
          </cell>
          <cell r="J42">
            <v>600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14131</v>
          </cell>
          <cell r="F43">
            <v>13062248</v>
          </cell>
          <cell r="G43">
            <v>12671</v>
          </cell>
          <cell r="H43">
            <v>14513744</v>
          </cell>
          <cell r="J43">
            <v>2268794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318729</v>
          </cell>
          <cell r="F44">
            <v>80609104</v>
          </cell>
          <cell r="G44">
            <v>359994</v>
          </cell>
          <cell r="H44">
            <v>119209844</v>
          </cell>
          <cell r="I44">
            <v>17957</v>
          </cell>
          <cell r="J44">
            <v>20435888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133171</v>
          </cell>
          <cell r="F45">
            <v>75731630</v>
          </cell>
          <cell r="G45">
            <v>139903</v>
          </cell>
          <cell r="H45">
            <v>95052689</v>
          </cell>
          <cell r="J45">
            <v>14250069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19511905</v>
          </cell>
          <cell r="H46">
            <v>17629249</v>
          </cell>
          <cell r="I46">
            <v>1940</v>
          </cell>
          <cell r="J46">
            <v>4117467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31923</v>
          </cell>
          <cell r="F47">
            <v>37584211</v>
          </cell>
          <cell r="G47">
            <v>49318</v>
          </cell>
          <cell r="H47">
            <v>45256631</v>
          </cell>
          <cell r="I47">
            <v>5043</v>
          </cell>
          <cell r="J47">
            <v>7504556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20992620</v>
          </cell>
          <cell r="G48">
            <v>90</v>
          </cell>
          <cell r="H48">
            <v>21705629</v>
          </cell>
          <cell r="J48">
            <v>3545175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138129</v>
          </cell>
          <cell r="F49">
            <v>20862300</v>
          </cell>
          <cell r="G49">
            <v>137620</v>
          </cell>
          <cell r="H49">
            <v>28726433</v>
          </cell>
          <cell r="J49">
            <v>4498205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67780</v>
          </cell>
          <cell r="F50">
            <v>4816045</v>
          </cell>
          <cell r="G50">
            <v>57718</v>
          </cell>
          <cell r="H50">
            <v>6243937</v>
          </cell>
          <cell r="I50">
            <v>5738</v>
          </cell>
          <cell r="J50">
            <v>1051918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28464494</v>
          </cell>
          <cell r="H51">
            <v>29511380</v>
          </cell>
          <cell r="J51">
            <v>4759900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24241</v>
          </cell>
          <cell r="F52">
            <v>284051168</v>
          </cell>
          <cell r="G52">
            <v>45283</v>
          </cell>
          <cell r="H52">
            <v>292001895</v>
          </cell>
          <cell r="J52">
            <v>47034020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5643</v>
          </cell>
          <cell r="F53">
            <v>126182828</v>
          </cell>
          <cell r="G53">
            <v>4203</v>
          </cell>
          <cell r="H53">
            <v>132189229</v>
          </cell>
          <cell r="J53">
            <v>21314830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288715</v>
          </cell>
          <cell r="F54">
            <v>48951758</v>
          </cell>
          <cell r="G54">
            <v>194924</v>
          </cell>
          <cell r="H54">
            <v>79389934</v>
          </cell>
          <cell r="I54">
            <v>5825</v>
          </cell>
          <cell r="J54">
            <v>13610221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19057</v>
          </cell>
          <cell r="F55">
            <v>233133551</v>
          </cell>
          <cell r="G55">
            <v>6936</v>
          </cell>
          <cell r="H55">
            <v>282885787</v>
          </cell>
          <cell r="I55">
            <v>2488</v>
          </cell>
          <cell r="J55">
            <v>47198791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68304</v>
          </cell>
          <cell r="F56">
            <v>115107531</v>
          </cell>
          <cell r="G56">
            <v>88346</v>
          </cell>
          <cell r="H56">
            <v>115610085</v>
          </cell>
          <cell r="I56">
            <v>4929</v>
          </cell>
          <cell r="J56">
            <v>18528434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13014</v>
          </cell>
          <cell r="F57">
            <v>6835663</v>
          </cell>
          <cell r="G57">
            <v>11905</v>
          </cell>
          <cell r="H57">
            <v>5691137</v>
          </cell>
          <cell r="J57">
            <v>804445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3769235</v>
          </cell>
          <cell r="G58">
            <v>448</v>
          </cell>
          <cell r="H58">
            <v>3887264</v>
          </cell>
          <cell r="J58">
            <v>626750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71376</v>
          </cell>
          <cell r="F59">
            <v>31354629</v>
          </cell>
          <cell r="G59">
            <v>60096</v>
          </cell>
          <cell r="H59">
            <v>32914833</v>
          </cell>
          <cell r="I59">
            <v>3866</v>
          </cell>
          <cell r="J59">
            <v>5356440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13150</v>
          </cell>
          <cell r="F60">
            <v>22147743</v>
          </cell>
          <cell r="G60">
            <v>14642</v>
          </cell>
          <cell r="H60">
            <v>24060560</v>
          </cell>
          <cell r="I60">
            <v>1135</v>
          </cell>
          <cell r="J60">
            <v>3877270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138103</v>
          </cell>
          <cell r="F61">
            <v>20569452</v>
          </cell>
          <cell r="G61">
            <v>136285</v>
          </cell>
          <cell r="H61">
            <v>27217883</v>
          </cell>
          <cell r="I61">
            <v>1372</v>
          </cell>
          <cell r="J61">
            <v>4473482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6517886</v>
          </cell>
          <cell r="H62">
            <v>7362044</v>
          </cell>
          <cell r="J62">
            <v>1213690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47456</v>
          </cell>
          <cell r="F63">
            <v>11507292</v>
          </cell>
          <cell r="G63">
            <v>41505</v>
          </cell>
          <cell r="H63">
            <v>13132215</v>
          </cell>
          <cell r="J63">
            <v>2280135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20948</v>
          </cell>
          <cell r="F64">
            <v>35712922</v>
          </cell>
          <cell r="G64">
            <v>19431</v>
          </cell>
          <cell r="H64">
            <v>46201064</v>
          </cell>
          <cell r="J64">
            <v>7604680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182997</v>
          </cell>
          <cell r="F65">
            <v>37021235</v>
          </cell>
          <cell r="G65">
            <v>192677</v>
          </cell>
          <cell r="H65">
            <v>45818671</v>
          </cell>
          <cell r="J65">
            <v>6402058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23026</v>
          </cell>
          <cell r="F66">
            <v>142263414</v>
          </cell>
          <cell r="G66">
            <v>13732</v>
          </cell>
          <cell r="H66">
            <v>137015756</v>
          </cell>
          <cell r="J66">
            <v>7782630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6002908</v>
          </cell>
          <cell r="F67">
            <v>1173024270</v>
          </cell>
          <cell r="G67">
            <v>5698643</v>
          </cell>
          <cell r="H67">
            <v>1203034207</v>
          </cell>
          <cell r="I67">
            <v>529763</v>
          </cell>
          <cell r="J67">
            <v>195252250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118287780</v>
          </cell>
          <cell r="G68">
            <v>122</v>
          </cell>
          <cell r="H68">
            <v>105934218</v>
          </cell>
          <cell r="J68">
            <v>15811995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52463721</v>
          </cell>
          <cell r="G69">
            <v>11245</v>
          </cell>
          <cell r="H69">
            <v>55716796</v>
          </cell>
          <cell r="I69">
            <v>226</v>
          </cell>
          <cell r="J69">
            <v>8951136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5458200</v>
          </cell>
          <cell r="H70">
            <v>5640140</v>
          </cell>
          <cell r="J70">
            <v>909700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25074</v>
          </cell>
          <cell r="F71">
            <v>3085483034</v>
          </cell>
          <cell r="G71">
            <v>8274</v>
          </cell>
          <cell r="H71">
            <v>3163293806</v>
          </cell>
          <cell r="J71">
            <v>494734815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580031</v>
          </cell>
          <cell r="F72">
            <v>103568056</v>
          </cell>
          <cell r="G72">
            <v>477547</v>
          </cell>
          <cell r="H72">
            <v>95527410</v>
          </cell>
          <cell r="I72">
            <v>46110</v>
          </cell>
          <cell r="J72">
            <v>15843352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11850</v>
          </cell>
          <cell r="F73">
            <v>10421234</v>
          </cell>
          <cell r="G73">
            <v>1957</v>
          </cell>
          <cell r="H73">
            <v>11399981</v>
          </cell>
          <cell r="J73">
            <v>1837350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117434</v>
          </cell>
          <cell r="F74">
            <v>105399302</v>
          </cell>
          <cell r="G74">
            <v>82906</v>
          </cell>
          <cell r="H74">
            <v>97420094</v>
          </cell>
          <cell r="I74">
            <v>5969</v>
          </cell>
          <cell r="J74">
            <v>11648869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75235</v>
          </cell>
          <cell r="F75">
            <v>72058696</v>
          </cell>
          <cell r="G75">
            <v>93405</v>
          </cell>
          <cell r="H75">
            <v>73785006</v>
          </cell>
          <cell r="I75">
            <v>680</v>
          </cell>
          <cell r="J75">
            <v>11690225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40765</v>
          </cell>
          <cell r="F76">
            <v>20373684</v>
          </cell>
          <cell r="G76">
            <v>29123</v>
          </cell>
          <cell r="H76">
            <v>20179701</v>
          </cell>
          <cell r="I76">
            <v>3473</v>
          </cell>
          <cell r="J76">
            <v>3153115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24065</v>
          </cell>
          <cell r="F77">
            <v>6997026</v>
          </cell>
          <cell r="G77">
            <v>17599</v>
          </cell>
          <cell r="H77">
            <v>6212654</v>
          </cell>
          <cell r="J77">
            <v>935145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37428</v>
          </cell>
          <cell r="F78">
            <v>8282276</v>
          </cell>
          <cell r="G78">
            <v>34861</v>
          </cell>
          <cell r="H78">
            <v>8582038</v>
          </cell>
          <cell r="I78">
            <v>2296</v>
          </cell>
          <cell r="J78">
            <v>1548330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35445</v>
          </cell>
          <cell r="F79">
            <v>63217549</v>
          </cell>
          <cell r="G79">
            <v>34326</v>
          </cell>
          <cell r="H79">
            <v>20593055</v>
          </cell>
          <cell r="J79">
            <v>3356595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27930</v>
          </cell>
          <cell r="F80">
            <v>84726958</v>
          </cell>
          <cell r="G80">
            <v>14977</v>
          </cell>
          <cell r="H80">
            <v>93117848</v>
          </cell>
          <cell r="J80">
            <v>15219370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4570</v>
          </cell>
          <cell r="F81">
            <v>92715757</v>
          </cell>
          <cell r="G81">
            <v>547</v>
          </cell>
          <cell r="H81">
            <v>116165558</v>
          </cell>
          <cell r="J81">
            <v>20198040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31022665</v>
          </cell>
          <cell r="G82">
            <v>5711</v>
          </cell>
          <cell r="H82">
            <v>36684508</v>
          </cell>
          <cell r="J82">
            <v>6269155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27182272</v>
          </cell>
          <cell r="H83">
            <v>28181759</v>
          </cell>
          <cell r="J83">
            <v>4545445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51172</v>
          </cell>
          <cell r="F84">
            <v>50294497</v>
          </cell>
          <cell r="G84">
            <v>14689</v>
          </cell>
          <cell r="H84">
            <v>45654163</v>
          </cell>
          <cell r="J84">
            <v>7223975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21608</v>
          </cell>
          <cell r="F85">
            <v>9427314</v>
          </cell>
          <cell r="G85">
            <v>15959</v>
          </cell>
          <cell r="H85">
            <v>5720857</v>
          </cell>
          <cell r="J85">
            <v>900085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539</v>
          </cell>
          <cell r="F86">
            <v>1397207</v>
          </cell>
          <cell r="G86">
            <v>827</v>
          </cell>
          <cell r="H86">
            <v>1989235</v>
          </cell>
          <cell r="J86">
            <v>349150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823</v>
          </cell>
          <cell r="F87">
            <v>124605366</v>
          </cell>
          <cell r="G87">
            <v>1444</v>
          </cell>
          <cell r="H87">
            <v>126322738</v>
          </cell>
          <cell r="I87">
            <v>101758</v>
          </cell>
          <cell r="J87">
            <v>22204187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167192</v>
          </cell>
          <cell r="F88">
            <v>88580079</v>
          </cell>
          <cell r="G88">
            <v>178635</v>
          </cell>
          <cell r="H88">
            <v>98641638</v>
          </cell>
          <cell r="I88">
            <v>282</v>
          </cell>
          <cell r="J88">
            <v>16147232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24506</v>
          </cell>
          <cell r="F89">
            <v>15674870</v>
          </cell>
          <cell r="G89">
            <v>10843</v>
          </cell>
          <cell r="H89">
            <v>13331911</v>
          </cell>
          <cell r="J89">
            <v>1733525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119488</v>
          </cell>
          <cell r="F90">
            <v>18628844</v>
          </cell>
          <cell r="G90">
            <v>126748</v>
          </cell>
          <cell r="H90">
            <v>20015215</v>
          </cell>
          <cell r="J90">
            <v>3046930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966112797</v>
          </cell>
          <cell r="H91">
            <v>998588337</v>
          </cell>
          <cell r="J91">
            <v>161123934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27462</v>
          </cell>
          <cell r="F92">
            <v>15869809</v>
          </cell>
          <cell r="G92">
            <v>31776</v>
          </cell>
          <cell r="H92">
            <v>19403143</v>
          </cell>
          <cell r="I92">
            <v>2794</v>
          </cell>
          <cell r="J92">
            <v>3035083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837953</v>
          </cell>
          <cell r="F93">
            <v>265687453</v>
          </cell>
          <cell r="G93">
            <v>783270</v>
          </cell>
          <cell r="H93">
            <v>294745452</v>
          </cell>
          <cell r="I93">
            <v>30177</v>
          </cell>
          <cell r="J93">
            <v>46106401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85661221</v>
          </cell>
          <cell r="H94">
            <v>95577757</v>
          </cell>
          <cell r="J94">
            <v>15652155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592641</v>
          </cell>
          <cell r="F95">
            <v>60369990</v>
          </cell>
          <cell r="G95">
            <v>645713</v>
          </cell>
          <cell r="H95">
            <v>122276717</v>
          </cell>
          <cell r="I95">
            <v>47490</v>
          </cell>
          <cell r="J95">
            <v>20163171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1523070</v>
          </cell>
          <cell r="H96">
            <v>1573839</v>
          </cell>
          <cell r="J96">
            <v>253845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3543930</v>
          </cell>
          <cell r="H97">
            <v>3662061</v>
          </cell>
          <cell r="J97">
            <v>590655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81927</v>
          </cell>
          <cell r="F98">
            <v>126905248</v>
          </cell>
          <cell r="G98">
            <v>58667</v>
          </cell>
          <cell r="H98">
            <v>119771331</v>
          </cell>
          <cell r="J98">
            <v>8695830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68117</v>
          </cell>
          <cell r="F99">
            <v>44444032</v>
          </cell>
          <cell r="G99">
            <v>67303</v>
          </cell>
          <cell r="H99">
            <v>42051091</v>
          </cell>
          <cell r="I99">
            <v>9449</v>
          </cell>
          <cell r="J99">
            <v>6040968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29064</v>
          </cell>
          <cell r="F100">
            <v>27463841</v>
          </cell>
          <cell r="G100">
            <v>7757</v>
          </cell>
          <cell r="H100">
            <v>30389999</v>
          </cell>
          <cell r="I100">
            <v>1143</v>
          </cell>
          <cell r="J100">
            <v>4892386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17309</v>
          </cell>
          <cell r="F101">
            <v>29821976</v>
          </cell>
          <cell r="G101">
            <v>25562</v>
          </cell>
          <cell r="H101">
            <v>50867257</v>
          </cell>
          <cell r="J101">
            <v>8829840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74834</v>
          </cell>
          <cell r="F102">
            <v>22791978</v>
          </cell>
          <cell r="G102">
            <v>100584</v>
          </cell>
          <cell r="H102">
            <v>26257286</v>
          </cell>
          <cell r="I102">
            <v>2279</v>
          </cell>
          <cell r="J102">
            <v>4797748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350742</v>
          </cell>
          <cell r="F103">
            <v>1972271822</v>
          </cell>
          <cell r="G103">
            <v>268694</v>
          </cell>
          <cell r="H103">
            <v>2143083793</v>
          </cell>
          <cell r="I103">
            <v>17302</v>
          </cell>
          <cell r="J103">
            <v>352470852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16751</v>
          </cell>
          <cell r="F104">
            <v>20249120</v>
          </cell>
          <cell r="G104">
            <v>9364</v>
          </cell>
          <cell r="H104">
            <v>26242499</v>
          </cell>
          <cell r="J104">
            <v>4429570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99557</v>
          </cell>
          <cell r="F105">
            <v>38250018</v>
          </cell>
          <cell r="G105">
            <v>107339</v>
          </cell>
          <cell r="H105">
            <v>42130834</v>
          </cell>
          <cell r="I105">
            <v>9315</v>
          </cell>
          <cell r="J105">
            <v>6763389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51561636</v>
          </cell>
          <cell r="H106">
            <v>53752636</v>
          </cell>
          <cell r="J106">
            <v>8669780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42113</v>
          </cell>
          <cell r="F107">
            <v>3817129</v>
          </cell>
          <cell r="G107">
            <v>30538</v>
          </cell>
          <cell r="H107">
            <v>3301902</v>
          </cell>
          <cell r="I107">
            <v>1804</v>
          </cell>
          <cell r="J107">
            <v>508337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12464</v>
          </cell>
          <cell r="F108">
            <v>25487775</v>
          </cell>
          <cell r="G108">
            <v>16951</v>
          </cell>
          <cell r="H108">
            <v>37762361</v>
          </cell>
          <cell r="J108">
            <v>6167650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9692483</v>
          </cell>
          <cell r="H109">
            <v>10017743</v>
          </cell>
          <cell r="J109">
            <v>1615765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151700</v>
          </cell>
          <cell r="F110">
            <v>77506485</v>
          </cell>
          <cell r="G110">
            <v>142843</v>
          </cell>
          <cell r="H110">
            <v>70728499</v>
          </cell>
          <cell r="I110">
            <v>11570</v>
          </cell>
          <cell r="J110">
            <v>9125435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23861</v>
          </cell>
          <cell r="F111">
            <v>14309948</v>
          </cell>
          <cell r="G111">
            <v>13275</v>
          </cell>
          <cell r="H111">
            <v>13414895</v>
          </cell>
          <cell r="J111">
            <v>2111565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15102726460</v>
          </cell>
          <cell r="H112">
            <v>15606745617</v>
          </cell>
          <cell r="J112">
            <v>2517217035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10226</v>
          </cell>
          <cell r="F113">
            <v>23606478</v>
          </cell>
          <cell r="G113">
            <v>7254</v>
          </cell>
          <cell r="H113">
            <v>25157383</v>
          </cell>
          <cell r="J113">
            <v>4062435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30857</v>
          </cell>
          <cell r="F114">
            <v>147564607</v>
          </cell>
          <cell r="G114">
            <v>6868</v>
          </cell>
          <cell r="H114">
            <v>82059789</v>
          </cell>
          <cell r="J114">
            <v>7293651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11015066</v>
          </cell>
          <cell r="H115">
            <v>11397801</v>
          </cell>
          <cell r="J115">
            <v>1838355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60162</v>
          </cell>
          <cell r="F116">
            <v>29509071</v>
          </cell>
          <cell r="G116">
            <v>71662</v>
          </cell>
          <cell r="H116">
            <v>31696209</v>
          </cell>
          <cell r="J116">
            <v>4642620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71392</v>
          </cell>
          <cell r="F117">
            <v>41485672</v>
          </cell>
          <cell r="G117">
            <v>67587</v>
          </cell>
          <cell r="H117">
            <v>41714010</v>
          </cell>
          <cell r="I117">
            <v>6389</v>
          </cell>
          <cell r="J117">
            <v>4469391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29039</v>
          </cell>
          <cell r="F118">
            <v>66343446</v>
          </cell>
          <cell r="G118">
            <v>31416</v>
          </cell>
          <cell r="H118">
            <v>76342472</v>
          </cell>
          <cell r="J118">
            <v>12493902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453401</v>
          </cell>
          <cell r="F119">
            <v>185096283</v>
          </cell>
          <cell r="G119">
            <v>426278</v>
          </cell>
          <cell r="H119">
            <v>177987856</v>
          </cell>
          <cell r="I119">
            <v>3210</v>
          </cell>
          <cell r="J119">
            <v>28350225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10324416</v>
          </cell>
          <cell r="H120">
            <v>10764998</v>
          </cell>
          <cell r="J120">
            <v>1736290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603931</v>
          </cell>
          <cell r="F121">
            <v>147363566</v>
          </cell>
          <cell r="G121">
            <v>587619</v>
          </cell>
          <cell r="H121">
            <v>145421305</v>
          </cell>
          <cell r="I121">
            <v>52863</v>
          </cell>
          <cell r="J121">
            <v>22216540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75914</v>
          </cell>
          <cell r="F122">
            <v>18529491</v>
          </cell>
          <cell r="G122">
            <v>62882</v>
          </cell>
          <cell r="H122">
            <v>15060480</v>
          </cell>
          <cell r="I122">
            <v>670</v>
          </cell>
          <cell r="J122">
            <v>2303877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28087</v>
          </cell>
          <cell r="F123">
            <v>28732817</v>
          </cell>
          <cell r="G123">
            <v>36678</v>
          </cell>
          <cell r="H123">
            <v>28873702</v>
          </cell>
          <cell r="I123">
            <v>2441</v>
          </cell>
          <cell r="J123">
            <v>5160300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38002050</v>
          </cell>
          <cell r="H124">
            <v>39268785</v>
          </cell>
          <cell r="J124">
            <v>6333675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6867546</v>
          </cell>
          <cell r="H125">
            <v>7095125</v>
          </cell>
          <cell r="J125">
            <v>1144375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22591</v>
          </cell>
          <cell r="F126">
            <v>3222228</v>
          </cell>
          <cell r="G126">
            <v>22758</v>
          </cell>
          <cell r="H126">
            <v>3595579</v>
          </cell>
          <cell r="I126">
            <v>1149</v>
          </cell>
          <cell r="J126">
            <v>552011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102707</v>
          </cell>
          <cell r="F127">
            <v>454332287</v>
          </cell>
          <cell r="G127">
            <v>38804</v>
          </cell>
          <cell r="H127">
            <v>439501245</v>
          </cell>
          <cell r="I127">
            <v>3896</v>
          </cell>
          <cell r="J127">
            <v>70890703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6011</v>
          </cell>
          <cell r="F128">
            <v>6406826</v>
          </cell>
          <cell r="G128">
            <v>5561</v>
          </cell>
          <cell r="H128">
            <v>6393330</v>
          </cell>
          <cell r="J128">
            <v>1019755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39191292</v>
          </cell>
          <cell r="H129">
            <v>40507271</v>
          </cell>
          <cell r="J129">
            <v>6532355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  <cell r="J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47961</v>
          </cell>
          <cell r="F131">
            <v>80896047</v>
          </cell>
          <cell r="G131">
            <v>40506</v>
          </cell>
          <cell r="H131">
            <v>75843515</v>
          </cell>
          <cell r="I131">
            <v>3029</v>
          </cell>
          <cell r="J131">
            <v>12204942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7528230</v>
          </cell>
          <cell r="H132">
            <v>7779171</v>
          </cell>
          <cell r="J132">
            <v>1254705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7804770</v>
          </cell>
          <cell r="H133">
            <v>8064929</v>
          </cell>
          <cell r="J133">
            <v>1300795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15741630</v>
          </cell>
          <cell r="H134">
            <v>16271993</v>
          </cell>
          <cell r="J134">
            <v>2624515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132855</v>
          </cell>
          <cell r="F135">
            <v>38741929</v>
          </cell>
          <cell r="G135">
            <v>116726</v>
          </cell>
          <cell r="H135">
            <v>40940811</v>
          </cell>
          <cell r="I135">
            <v>18930</v>
          </cell>
          <cell r="J135">
            <v>6798708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403</v>
          </cell>
          <cell r="F136">
            <v>3673911</v>
          </cell>
          <cell r="G136">
            <v>2201</v>
          </cell>
          <cell r="H136">
            <v>12067157</v>
          </cell>
          <cell r="I136">
            <v>63</v>
          </cell>
          <cell r="J136">
            <v>1851571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8275</v>
          </cell>
          <cell r="F137">
            <v>10502696</v>
          </cell>
          <cell r="G137">
            <v>6457</v>
          </cell>
          <cell r="H137">
            <v>7513730</v>
          </cell>
          <cell r="J137">
            <v>801455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11793180</v>
          </cell>
          <cell r="H138">
            <v>12186286</v>
          </cell>
          <cell r="J138">
            <v>1965530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7197330</v>
          </cell>
          <cell r="H139">
            <v>7437241</v>
          </cell>
          <cell r="J139">
            <v>1199555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150</v>
          </cell>
          <cell r="H140">
            <v>155</v>
          </cell>
          <cell r="J140">
            <v>25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71015660</v>
          </cell>
          <cell r="H141">
            <v>73411782</v>
          </cell>
          <cell r="J141">
            <v>11840610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20064290</v>
          </cell>
          <cell r="H142">
            <v>29940203</v>
          </cell>
          <cell r="J142">
            <v>4829065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113898</v>
          </cell>
          <cell r="F143">
            <v>28719365</v>
          </cell>
          <cell r="G143">
            <v>71430</v>
          </cell>
          <cell r="H143">
            <v>25004033</v>
          </cell>
          <cell r="J143">
            <v>3681700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57468</v>
          </cell>
          <cell r="F144">
            <v>16885949</v>
          </cell>
          <cell r="G144">
            <v>38699</v>
          </cell>
          <cell r="H144">
            <v>15367076</v>
          </cell>
          <cell r="I144">
            <v>560</v>
          </cell>
          <cell r="J144">
            <v>2374290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121586</v>
          </cell>
          <cell r="F145">
            <v>12205556</v>
          </cell>
          <cell r="G145">
            <v>58910</v>
          </cell>
          <cell r="H145">
            <v>16998794</v>
          </cell>
          <cell r="I145">
            <v>11733</v>
          </cell>
          <cell r="J145">
            <v>4617434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13565</v>
          </cell>
          <cell r="F146">
            <v>78912105</v>
          </cell>
          <cell r="G146">
            <v>30177</v>
          </cell>
          <cell r="H146">
            <v>91121909</v>
          </cell>
          <cell r="I146">
            <v>1020</v>
          </cell>
          <cell r="J146">
            <v>16135705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46179</v>
          </cell>
          <cell r="F147">
            <v>23201205</v>
          </cell>
          <cell r="G147">
            <v>37785</v>
          </cell>
          <cell r="H147">
            <v>22184266</v>
          </cell>
          <cell r="I147">
            <v>4626</v>
          </cell>
          <cell r="J147">
            <v>3475157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21313</v>
          </cell>
          <cell r="F148">
            <v>54098877</v>
          </cell>
          <cell r="G148">
            <v>18742</v>
          </cell>
          <cell r="H148">
            <v>56802628</v>
          </cell>
          <cell r="I148">
            <v>2390</v>
          </cell>
          <cell r="J148">
            <v>9165499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48642</v>
          </cell>
          <cell r="F149">
            <v>69280892</v>
          </cell>
          <cell r="G149">
            <v>55041</v>
          </cell>
          <cell r="H149">
            <v>71692776</v>
          </cell>
          <cell r="J149">
            <v>11566605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76083</v>
          </cell>
          <cell r="F150">
            <v>172510977</v>
          </cell>
          <cell r="G150">
            <v>63489</v>
          </cell>
          <cell r="H150">
            <v>209492404</v>
          </cell>
          <cell r="I150">
            <v>4892</v>
          </cell>
          <cell r="J150">
            <v>31728822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57510</v>
          </cell>
          <cell r="H151">
            <v>59427</v>
          </cell>
          <cell r="J151">
            <v>9585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7242850</v>
          </cell>
          <cell r="H152">
            <v>7485725</v>
          </cell>
          <cell r="J152">
            <v>1207375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98196</v>
          </cell>
          <cell r="F153">
            <v>13389772</v>
          </cell>
          <cell r="G153">
            <v>74228</v>
          </cell>
          <cell r="H153">
            <v>12653113</v>
          </cell>
          <cell r="I153">
            <v>8697</v>
          </cell>
          <cell r="J153">
            <v>2556519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2492100</v>
          </cell>
          <cell r="H154">
            <v>2575170</v>
          </cell>
          <cell r="J154">
            <v>415350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28907</v>
          </cell>
          <cell r="F155">
            <v>40080442</v>
          </cell>
          <cell r="G155">
            <v>15671</v>
          </cell>
          <cell r="H155">
            <v>39817561</v>
          </cell>
          <cell r="J155">
            <v>6226540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38482290</v>
          </cell>
          <cell r="H156">
            <v>39765033</v>
          </cell>
          <cell r="J156">
            <v>6413715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123534</v>
          </cell>
          <cell r="F157">
            <v>36508875</v>
          </cell>
          <cell r="G157">
            <v>106534</v>
          </cell>
          <cell r="H157">
            <v>32349704</v>
          </cell>
          <cell r="I157">
            <v>13493</v>
          </cell>
          <cell r="J157">
            <v>4863244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6649162343</v>
          </cell>
          <cell r="H158">
            <v>6214418969</v>
          </cell>
          <cell r="I158">
            <v>156</v>
          </cell>
          <cell r="J158">
            <v>948295141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21661540</v>
          </cell>
          <cell r="H159">
            <v>22423230</v>
          </cell>
          <cell r="J159">
            <v>3616650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E160">
            <v>5385</v>
          </cell>
          <cell r="F160">
            <v>121514063</v>
          </cell>
          <cell r="G160">
            <v>2540</v>
          </cell>
          <cell r="H160">
            <v>127491502</v>
          </cell>
          <cell r="J160">
            <v>20645013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25057450</v>
          </cell>
          <cell r="H161">
            <v>26032591</v>
          </cell>
          <cell r="J161">
            <v>4198805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1694897</v>
          </cell>
          <cell r="H162">
            <v>1683641</v>
          </cell>
          <cell r="J162">
            <v>271555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7492200</v>
          </cell>
          <cell r="H163">
            <v>7741940</v>
          </cell>
          <cell r="J163">
            <v>1248700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14700</v>
          </cell>
          <cell r="F164">
            <v>10914478</v>
          </cell>
          <cell r="G164">
            <v>14893</v>
          </cell>
          <cell r="H164">
            <v>11667366</v>
          </cell>
          <cell r="J164">
            <v>1943895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276628392</v>
          </cell>
          <cell r="H165">
            <v>286410457</v>
          </cell>
          <cell r="J165">
            <v>46195235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25128991</v>
          </cell>
          <cell r="H166">
            <v>19068668</v>
          </cell>
          <cell r="J166">
            <v>3075640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44873170</v>
          </cell>
          <cell r="H167">
            <v>46382107</v>
          </cell>
          <cell r="J167">
            <v>7480985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29684</v>
          </cell>
          <cell r="F168">
            <v>12378622</v>
          </cell>
          <cell r="G168">
            <v>14525</v>
          </cell>
          <cell r="H168">
            <v>12344164</v>
          </cell>
          <cell r="J168">
            <v>1966770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100996</v>
          </cell>
          <cell r="F169">
            <v>243158083</v>
          </cell>
          <cell r="G169">
            <v>93327</v>
          </cell>
          <cell r="H169">
            <v>250727445</v>
          </cell>
          <cell r="I169">
            <v>14280</v>
          </cell>
          <cell r="J169">
            <v>40424207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11107</v>
          </cell>
          <cell r="F170">
            <v>2371918</v>
          </cell>
          <cell r="G170">
            <v>25051</v>
          </cell>
          <cell r="H170">
            <v>1484198</v>
          </cell>
          <cell r="I170">
            <v>2172</v>
          </cell>
          <cell r="J170">
            <v>182854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50733436</v>
          </cell>
          <cell r="H171">
            <v>53002746</v>
          </cell>
          <cell r="J171">
            <v>8548830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70169</v>
          </cell>
          <cell r="F172">
            <v>127790938</v>
          </cell>
          <cell r="G172">
            <v>40764</v>
          </cell>
          <cell r="H172">
            <v>134005767</v>
          </cell>
          <cell r="J172">
            <v>21782790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19892</v>
          </cell>
          <cell r="F173">
            <v>28243594</v>
          </cell>
          <cell r="G173">
            <v>10973</v>
          </cell>
          <cell r="H173">
            <v>28814739</v>
          </cell>
          <cell r="J173">
            <v>4637385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155837</v>
          </cell>
          <cell r="F174">
            <v>92549482</v>
          </cell>
          <cell r="G174">
            <v>108760</v>
          </cell>
          <cell r="H174">
            <v>97256234</v>
          </cell>
          <cell r="J174">
            <v>15631015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16872</v>
          </cell>
          <cell r="F175">
            <v>83657406</v>
          </cell>
          <cell r="G175">
            <v>3832</v>
          </cell>
          <cell r="H175">
            <v>85243865</v>
          </cell>
          <cell r="J175">
            <v>14067260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73560</v>
          </cell>
          <cell r="F176">
            <v>9954902</v>
          </cell>
          <cell r="G176">
            <v>35395</v>
          </cell>
          <cell r="H176">
            <v>9801047</v>
          </cell>
          <cell r="I176">
            <v>152</v>
          </cell>
          <cell r="J176">
            <v>1530389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81249</v>
          </cell>
          <cell r="F177">
            <v>12297937</v>
          </cell>
          <cell r="G177">
            <v>53791</v>
          </cell>
          <cell r="H177">
            <v>12727202</v>
          </cell>
          <cell r="J177">
            <v>1936460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127641976</v>
          </cell>
          <cell r="G178">
            <v>6277</v>
          </cell>
          <cell r="H178">
            <v>136162995</v>
          </cell>
          <cell r="J178">
            <v>22488450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12618740</v>
          </cell>
          <cell r="H179">
            <v>13040088</v>
          </cell>
          <cell r="J179">
            <v>2103240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67886</v>
          </cell>
          <cell r="F180">
            <v>22255331</v>
          </cell>
          <cell r="G180">
            <v>67795</v>
          </cell>
          <cell r="H180">
            <v>25399910</v>
          </cell>
          <cell r="J180">
            <v>3832205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174600</v>
          </cell>
          <cell r="H181">
            <v>180420</v>
          </cell>
          <cell r="J181">
            <v>29100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1808160</v>
          </cell>
          <cell r="H182">
            <v>1868432</v>
          </cell>
          <cell r="J182">
            <v>301360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54511</v>
          </cell>
          <cell r="F183">
            <v>36821461</v>
          </cell>
          <cell r="G183">
            <v>26344</v>
          </cell>
          <cell r="H183">
            <v>34318518</v>
          </cell>
          <cell r="J183">
            <v>2179435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  <cell r="H184">
            <v>0</v>
          </cell>
          <cell r="J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46989625</v>
          </cell>
          <cell r="H185">
            <v>48869981</v>
          </cell>
          <cell r="J185">
            <v>7882255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4338486</v>
          </cell>
          <cell r="G186">
            <v>3167</v>
          </cell>
          <cell r="H186">
            <v>10603584</v>
          </cell>
          <cell r="J186">
            <v>1552965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10015</v>
          </cell>
          <cell r="F187">
            <v>41170437</v>
          </cell>
          <cell r="G187">
            <v>3423</v>
          </cell>
          <cell r="H187">
            <v>40867133</v>
          </cell>
          <cell r="J187">
            <v>6462135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E188">
            <v>9</v>
          </cell>
          <cell r="F188">
            <v>7638392</v>
          </cell>
          <cell r="G188">
            <v>18458</v>
          </cell>
          <cell r="H188">
            <v>9666926</v>
          </cell>
          <cell r="J188">
            <v>1575360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42381055</v>
          </cell>
          <cell r="H189">
            <v>43876904</v>
          </cell>
          <cell r="J189">
            <v>7076920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1811730</v>
          </cell>
          <cell r="H190">
            <v>1872121</v>
          </cell>
          <cell r="J190">
            <v>301955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49707</v>
          </cell>
          <cell r="F191">
            <v>58068659</v>
          </cell>
          <cell r="G191">
            <v>14550</v>
          </cell>
          <cell r="H191">
            <v>60480010</v>
          </cell>
          <cell r="J191">
            <v>9726130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54561605</v>
          </cell>
          <cell r="H192">
            <v>56384102</v>
          </cell>
          <cell r="J192">
            <v>9094210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74296</v>
          </cell>
          <cell r="F193">
            <v>93489491</v>
          </cell>
          <cell r="G193">
            <v>44052</v>
          </cell>
          <cell r="H193">
            <v>96445590</v>
          </cell>
          <cell r="J193">
            <v>15191705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58143</v>
          </cell>
          <cell r="F194">
            <v>24078555</v>
          </cell>
          <cell r="G194">
            <v>54929</v>
          </cell>
          <cell r="H194">
            <v>16104213</v>
          </cell>
          <cell r="J194">
            <v>2045415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100090</v>
          </cell>
          <cell r="F195">
            <v>43511056</v>
          </cell>
          <cell r="G195">
            <v>116241</v>
          </cell>
          <cell r="H195">
            <v>56786071</v>
          </cell>
          <cell r="I195">
            <v>3887</v>
          </cell>
          <cell r="J195">
            <v>10464584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16515</v>
          </cell>
          <cell r="F196">
            <v>1001123519</v>
          </cell>
          <cell r="G196">
            <v>50</v>
          </cell>
          <cell r="H196">
            <v>1034220029</v>
          </cell>
          <cell r="J196">
            <v>166809545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20904226</v>
          </cell>
          <cell r="H197">
            <v>21997290</v>
          </cell>
          <cell r="J197">
            <v>3561250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1301582</v>
          </cell>
          <cell r="F198">
            <v>193598979</v>
          </cell>
          <cell r="G198">
            <v>915401</v>
          </cell>
          <cell r="H198">
            <v>183862131</v>
          </cell>
          <cell r="I198">
            <v>110098</v>
          </cell>
          <cell r="J198">
            <v>27851352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15414720</v>
          </cell>
          <cell r="H199">
            <v>6395300</v>
          </cell>
          <cell r="J199">
            <v>299300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47024</v>
          </cell>
          <cell r="F200">
            <v>28163127</v>
          </cell>
          <cell r="G200">
            <v>26191</v>
          </cell>
          <cell r="H200">
            <v>28056778</v>
          </cell>
          <cell r="J200">
            <v>4489460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58</v>
          </cell>
          <cell r="F201">
            <v>1433356</v>
          </cell>
          <cell r="G201">
            <v>32</v>
          </cell>
          <cell r="H201">
            <v>1479500</v>
          </cell>
          <cell r="J201">
            <v>238530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112549</v>
          </cell>
          <cell r="F202">
            <v>68923766</v>
          </cell>
          <cell r="G202">
            <v>107994</v>
          </cell>
          <cell r="H202">
            <v>70006102</v>
          </cell>
          <cell r="J202">
            <v>11012365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6000</v>
          </cell>
          <cell r="H203">
            <v>6200</v>
          </cell>
          <cell r="J203">
            <v>1000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40589</v>
          </cell>
          <cell r="F204">
            <v>47172041</v>
          </cell>
          <cell r="G204">
            <v>22766</v>
          </cell>
          <cell r="H204">
            <v>47674935</v>
          </cell>
          <cell r="J204">
            <v>7652295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10190220</v>
          </cell>
          <cell r="H205">
            <v>10529894</v>
          </cell>
          <cell r="J205">
            <v>1698370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112293</v>
          </cell>
          <cell r="F206">
            <v>33020877</v>
          </cell>
          <cell r="G206">
            <v>80680</v>
          </cell>
          <cell r="H206">
            <v>30921711</v>
          </cell>
          <cell r="J206">
            <v>4710795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71494</v>
          </cell>
          <cell r="F207">
            <v>10126521</v>
          </cell>
          <cell r="G207">
            <v>27231</v>
          </cell>
          <cell r="H207">
            <v>8321416</v>
          </cell>
          <cell r="J207">
            <v>1517420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62103</v>
          </cell>
          <cell r="F208">
            <v>17620466</v>
          </cell>
          <cell r="G208">
            <v>54175</v>
          </cell>
          <cell r="H208">
            <v>17200699</v>
          </cell>
          <cell r="I208">
            <v>9323</v>
          </cell>
          <cell r="J208">
            <v>2653661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72238</v>
          </cell>
          <cell r="F209">
            <v>6715282</v>
          </cell>
          <cell r="G209">
            <v>20882</v>
          </cell>
          <cell r="H209">
            <v>5207998</v>
          </cell>
          <cell r="J209">
            <v>821765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1505</v>
          </cell>
          <cell r="F210">
            <v>8310966</v>
          </cell>
          <cell r="G210">
            <v>1673</v>
          </cell>
          <cell r="H210">
            <v>8551946</v>
          </cell>
          <cell r="I210">
            <v>150</v>
          </cell>
          <cell r="J210">
            <v>1444415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67273210</v>
          </cell>
          <cell r="H211">
            <v>69615615</v>
          </cell>
          <cell r="J211">
            <v>11309388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50184</v>
          </cell>
          <cell r="F212">
            <v>12490679</v>
          </cell>
          <cell r="G212">
            <v>31791</v>
          </cell>
          <cell r="H212">
            <v>12398518</v>
          </cell>
          <cell r="J212">
            <v>1992085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16522220</v>
          </cell>
          <cell r="H213">
            <v>17120339</v>
          </cell>
          <cell r="J213">
            <v>2761345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762609</v>
          </cell>
          <cell r="F214">
            <v>106195671</v>
          </cell>
          <cell r="G214">
            <v>750844</v>
          </cell>
          <cell r="H214">
            <v>107095216</v>
          </cell>
          <cell r="I214">
            <v>54834</v>
          </cell>
          <cell r="J214">
            <v>15236067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5751390</v>
          </cell>
          <cell r="H215">
            <v>5943103</v>
          </cell>
          <cell r="J215">
            <v>958565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9323730</v>
          </cell>
          <cell r="H216">
            <v>9634521</v>
          </cell>
          <cell r="J216">
            <v>1553955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  <cell r="H217">
            <v>0</v>
          </cell>
          <cell r="J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74730</v>
          </cell>
          <cell r="F218">
            <v>21073902</v>
          </cell>
          <cell r="G218">
            <v>118227</v>
          </cell>
          <cell r="H218">
            <v>14313875</v>
          </cell>
          <cell r="J218">
            <v>2113795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135652</v>
          </cell>
          <cell r="F219">
            <v>35022217</v>
          </cell>
          <cell r="G219">
            <v>106388</v>
          </cell>
          <cell r="H219">
            <v>35705406</v>
          </cell>
          <cell r="I219">
            <v>10705</v>
          </cell>
          <cell r="J219">
            <v>5534808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15784</v>
          </cell>
          <cell r="F220">
            <v>7057393</v>
          </cell>
          <cell r="G220">
            <v>8403</v>
          </cell>
          <cell r="H220">
            <v>6904535</v>
          </cell>
          <cell r="I220">
            <v>602</v>
          </cell>
          <cell r="J220">
            <v>1099337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30245</v>
          </cell>
          <cell r="F221">
            <v>56036075</v>
          </cell>
          <cell r="G221">
            <v>20639</v>
          </cell>
          <cell r="H221">
            <v>57635013</v>
          </cell>
          <cell r="J221">
            <v>9273740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38198874</v>
          </cell>
          <cell r="H222">
            <v>12131010</v>
          </cell>
          <cell r="J222">
            <v>1885800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8925</v>
          </cell>
          <cell r="F223">
            <v>37824321</v>
          </cell>
          <cell r="G223">
            <v>7663</v>
          </cell>
          <cell r="H223">
            <v>39378088</v>
          </cell>
          <cell r="I223">
            <v>125</v>
          </cell>
          <cell r="J223">
            <v>6339735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14045820</v>
          </cell>
          <cell r="H224">
            <v>14514014</v>
          </cell>
          <cell r="J224">
            <v>2340970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35907</v>
          </cell>
          <cell r="F225">
            <v>28991604</v>
          </cell>
          <cell r="G225">
            <v>2892</v>
          </cell>
          <cell r="H225">
            <v>34154804</v>
          </cell>
          <cell r="J225">
            <v>5742245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263268</v>
          </cell>
          <cell r="F226">
            <v>116986541</v>
          </cell>
          <cell r="G226">
            <v>243921</v>
          </cell>
          <cell r="H226">
            <v>132510562</v>
          </cell>
          <cell r="J226">
            <v>22424525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21809581</v>
          </cell>
          <cell r="H227">
            <v>22580524</v>
          </cell>
          <cell r="J227">
            <v>3642020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36673350</v>
          </cell>
          <cell r="H228">
            <v>37895795</v>
          </cell>
          <cell r="J228">
            <v>6112225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10738521</v>
          </cell>
          <cell r="H229">
            <v>14695353</v>
          </cell>
          <cell r="J229">
            <v>2347965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480975</v>
          </cell>
          <cell r="F230">
            <v>38911608</v>
          </cell>
          <cell r="G230">
            <v>448150</v>
          </cell>
          <cell r="H230">
            <v>55098513</v>
          </cell>
          <cell r="I230">
            <v>42261</v>
          </cell>
          <cell r="J230">
            <v>8805820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34268940</v>
          </cell>
          <cell r="H231">
            <v>35411238</v>
          </cell>
          <cell r="J231">
            <v>5711490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17455</v>
          </cell>
          <cell r="F232">
            <v>1106807</v>
          </cell>
          <cell r="G232">
            <v>2558</v>
          </cell>
          <cell r="H232">
            <v>1128346</v>
          </cell>
          <cell r="J232">
            <v>181595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5018</v>
          </cell>
          <cell r="F233">
            <v>72226855</v>
          </cell>
          <cell r="G233">
            <v>2783</v>
          </cell>
          <cell r="H233">
            <v>74595675</v>
          </cell>
          <cell r="J233">
            <v>12026440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1914060</v>
          </cell>
          <cell r="H234">
            <v>1977862</v>
          </cell>
          <cell r="J234">
            <v>319010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90980</v>
          </cell>
          <cell r="F235">
            <v>77262006</v>
          </cell>
          <cell r="G235">
            <v>82900</v>
          </cell>
          <cell r="H235">
            <v>77371738</v>
          </cell>
          <cell r="J235">
            <v>12254265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14017710</v>
          </cell>
          <cell r="H236">
            <v>14484967</v>
          </cell>
          <cell r="J236">
            <v>2336285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47206</v>
          </cell>
          <cell r="F237">
            <v>45996659</v>
          </cell>
          <cell r="G237">
            <v>11581</v>
          </cell>
          <cell r="H237">
            <v>50098879</v>
          </cell>
          <cell r="I237">
            <v>124</v>
          </cell>
          <cell r="J237">
            <v>8005514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213302</v>
          </cell>
          <cell r="F238">
            <v>28032502</v>
          </cell>
          <cell r="G238">
            <v>203894</v>
          </cell>
          <cell r="H238">
            <v>30671873</v>
          </cell>
          <cell r="I238">
            <v>24161</v>
          </cell>
          <cell r="J238">
            <v>4522685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21323</v>
          </cell>
          <cell r="F239">
            <v>1944794</v>
          </cell>
          <cell r="G239">
            <v>9308</v>
          </cell>
          <cell r="H239">
            <v>2068421</v>
          </cell>
          <cell r="J239">
            <v>331990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131519200</v>
          </cell>
          <cell r="H240">
            <v>136123356</v>
          </cell>
          <cell r="J240">
            <v>21955380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38103</v>
          </cell>
          <cell r="F241">
            <v>37070606</v>
          </cell>
          <cell r="G241">
            <v>37181</v>
          </cell>
          <cell r="H241">
            <v>37622615</v>
          </cell>
          <cell r="J241">
            <v>6017465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52401</v>
          </cell>
          <cell r="F242">
            <v>78957265</v>
          </cell>
          <cell r="G242">
            <v>43184</v>
          </cell>
          <cell r="H242">
            <v>81204711</v>
          </cell>
          <cell r="I242">
            <v>3820</v>
          </cell>
          <cell r="J242">
            <v>12983842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120</v>
          </cell>
          <cell r="F243">
            <v>1039529750</v>
          </cell>
          <cell r="H243">
            <v>1073911915</v>
          </cell>
          <cell r="J243">
            <v>173210825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41187</v>
          </cell>
          <cell r="F244">
            <v>135441128</v>
          </cell>
          <cell r="G244">
            <v>40129</v>
          </cell>
          <cell r="H244">
            <v>145500970</v>
          </cell>
          <cell r="J244">
            <v>23649485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255840</v>
          </cell>
          <cell r="H245">
            <v>264368</v>
          </cell>
          <cell r="J245">
            <v>42640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105829</v>
          </cell>
          <cell r="F246">
            <v>43477435</v>
          </cell>
          <cell r="G246">
            <v>99287</v>
          </cell>
          <cell r="H246">
            <v>45612066</v>
          </cell>
          <cell r="I246">
            <v>1617</v>
          </cell>
          <cell r="J246">
            <v>7308920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10193</v>
          </cell>
          <cell r="F247">
            <v>4284112</v>
          </cell>
          <cell r="G247">
            <v>2770</v>
          </cell>
          <cell r="H247">
            <v>5336850</v>
          </cell>
          <cell r="J247">
            <v>879780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14165</v>
          </cell>
          <cell r="F248">
            <v>63642474</v>
          </cell>
          <cell r="G248">
            <v>9828</v>
          </cell>
          <cell r="H248">
            <v>65293237</v>
          </cell>
          <cell r="J248">
            <v>10495970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75197870</v>
          </cell>
          <cell r="H249">
            <v>77705189</v>
          </cell>
          <cell r="J249">
            <v>12533095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4542</v>
          </cell>
          <cell r="F250">
            <v>68660341</v>
          </cell>
          <cell r="H250">
            <v>70981444</v>
          </cell>
          <cell r="J250">
            <v>11448620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3284</v>
          </cell>
          <cell r="F251">
            <v>40292746</v>
          </cell>
          <cell r="G251">
            <v>186</v>
          </cell>
          <cell r="H251">
            <v>35121036</v>
          </cell>
          <cell r="J251">
            <v>5547840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32519</v>
          </cell>
          <cell r="F252">
            <v>26067980</v>
          </cell>
          <cell r="G252">
            <v>22085</v>
          </cell>
          <cell r="H252">
            <v>28913593</v>
          </cell>
          <cell r="J252">
            <v>4675510</v>
          </cell>
        </row>
        <row r="253">
          <cell r="A253">
            <v>290830</v>
          </cell>
          <cell r="B253" t="str">
            <v>BA</v>
          </cell>
          <cell r="C253" t="str">
            <v>CONCEIÇÃO DO ALMEIDA</v>
          </cell>
          <cell r="D253" t="str">
            <v>290830</v>
          </cell>
          <cell r="F253">
            <v>13927980</v>
          </cell>
          <cell r="H253">
            <v>14392246</v>
          </cell>
          <cell r="J253">
            <v>2321330</v>
          </cell>
        </row>
        <row r="254">
          <cell r="A254">
            <v>290840</v>
          </cell>
          <cell r="B254" t="str">
            <v>BA</v>
          </cell>
          <cell r="C254" t="str">
            <v>CONCEIÇÃO DO COITÉ</v>
          </cell>
          <cell r="D254" t="str">
            <v>290840</v>
          </cell>
          <cell r="F254">
            <v>47631338</v>
          </cell>
          <cell r="H254">
            <v>49402530</v>
          </cell>
          <cell r="J254">
            <v>7968150</v>
          </cell>
        </row>
        <row r="255">
          <cell r="A255">
            <v>290850</v>
          </cell>
          <cell r="B255" t="str">
            <v>BA</v>
          </cell>
          <cell r="C255" t="str">
            <v>CONCEIÇÃO DO JACUÍPE</v>
          </cell>
          <cell r="D255" t="str">
            <v>290850</v>
          </cell>
          <cell r="E255">
            <v>78628</v>
          </cell>
          <cell r="F255">
            <v>12347475</v>
          </cell>
          <cell r="G255">
            <v>56767</v>
          </cell>
          <cell r="H255">
            <v>13746743</v>
          </cell>
          <cell r="I255">
            <v>517</v>
          </cell>
          <cell r="J255">
            <v>2115316</v>
          </cell>
        </row>
        <row r="256">
          <cell r="A256">
            <v>290860</v>
          </cell>
          <cell r="B256" t="str">
            <v>BA</v>
          </cell>
          <cell r="C256" t="str">
            <v>CONDE</v>
          </cell>
          <cell r="D256" t="str">
            <v>290860</v>
          </cell>
          <cell r="E256">
            <v>2191</v>
          </cell>
          <cell r="F256">
            <v>106034423</v>
          </cell>
          <cell r="G256">
            <v>1</v>
          </cell>
          <cell r="H256">
            <v>109566279</v>
          </cell>
          <cell r="J256">
            <v>17671980</v>
          </cell>
        </row>
        <row r="257">
          <cell r="A257">
            <v>290870</v>
          </cell>
          <cell r="B257" t="str">
            <v>BA</v>
          </cell>
          <cell r="C257" t="str">
            <v>CONDEÚBA</v>
          </cell>
          <cell r="D257" t="str">
            <v>290870</v>
          </cell>
          <cell r="F257">
            <v>10412720</v>
          </cell>
          <cell r="H257">
            <v>10760968</v>
          </cell>
          <cell r="J257">
            <v>1735640</v>
          </cell>
        </row>
        <row r="258">
          <cell r="A258">
            <v>290880</v>
          </cell>
          <cell r="B258" t="str">
            <v>BA</v>
          </cell>
          <cell r="C258" t="str">
            <v>CONTENDAS DO SINCORÁ</v>
          </cell>
          <cell r="D258" t="str">
            <v>290880</v>
          </cell>
          <cell r="F258">
            <v>189030</v>
          </cell>
          <cell r="H258">
            <v>195331</v>
          </cell>
          <cell r="J258">
            <v>31505</v>
          </cell>
        </row>
        <row r="259">
          <cell r="A259">
            <v>290890</v>
          </cell>
          <cell r="B259" t="str">
            <v>BA</v>
          </cell>
          <cell r="C259" t="str">
            <v>CORAÇÃO DE MARIA</v>
          </cell>
          <cell r="D259" t="str">
            <v>290890</v>
          </cell>
          <cell r="E259">
            <v>180</v>
          </cell>
          <cell r="F259">
            <v>17073950</v>
          </cell>
          <cell r="G259">
            <v>270</v>
          </cell>
          <cell r="H259">
            <v>18905993</v>
          </cell>
          <cell r="J259">
            <v>3049315</v>
          </cell>
        </row>
        <row r="260">
          <cell r="A260">
            <v>290900</v>
          </cell>
          <cell r="B260" t="str">
            <v>BA</v>
          </cell>
          <cell r="C260" t="str">
            <v>CORDEIROS</v>
          </cell>
          <cell r="D260" t="str">
            <v>290900</v>
          </cell>
          <cell r="E260">
            <v>60</v>
          </cell>
          <cell r="F260">
            <v>85880281</v>
          </cell>
          <cell r="H260">
            <v>88985500</v>
          </cell>
          <cell r="J260">
            <v>14352500</v>
          </cell>
        </row>
        <row r="261">
          <cell r="A261">
            <v>290910</v>
          </cell>
          <cell r="B261" t="str">
            <v>BA</v>
          </cell>
          <cell r="C261" t="str">
            <v>CORIBE</v>
          </cell>
          <cell r="D261" t="str">
            <v>290910</v>
          </cell>
          <cell r="E261">
            <v>3020</v>
          </cell>
          <cell r="F261">
            <v>7755533</v>
          </cell>
          <cell r="G261">
            <v>2190</v>
          </cell>
          <cell r="H261">
            <v>6819336</v>
          </cell>
          <cell r="J261">
            <v>1043565</v>
          </cell>
        </row>
        <row r="262">
          <cell r="A262">
            <v>290920</v>
          </cell>
          <cell r="B262" t="str">
            <v>BA</v>
          </cell>
          <cell r="C262" t="str">
            <v>CORONEL JOÃO SÁ</v>
          </cell>
          <cell r="D262" t="str">
            <v>290920</v>
          </cell>
          <cell r="E262">
            <v>44147</v>
          </cell>
          <cell r="F262">
            <v>8731729</v>
          </cell>
          <cell r="G262">
            <v>19923</v>
          </cell>
          <cell r="H262">
            <v>7080842</v>
          </cell>
          <cell r="I262">
            <v>352</v>
          </cell>
          <cell r="J262">
            <v>1040327</v>
          </cell>
        </row>
        <row r="263">
          <cell r="A263">
            <v>290930</v>
          </cell>
          <cell r="B263" t="str">
            <v>BA</v>
          </cell>
          <cell r="C263" t="str">
            <v>CORRENTINA</v>
          </cell>
          <cell r="D263" t="str">
            <v>290930</v>
          </cell>
          <cell r="F263">
            <v>46485045</v>
          </cell>
          <cell r="H263">
            <v>48166374</v>
          </cell>
          <cell r="J263">
            <v>7768770</v>
          </cell>
        </row>
        <row r="264">
          <cell r="A264">
            <v>290940</v>
          </cell>
          <cell r="B264" t="str">
            <v>BA</v>
          </cell>
          <cell r="C264" t="str">
            <v>COTEGIPE</v>
          </cell>
          <cell r="D264" t="str">
            <v>290940</v>
          </cell>
          <cell r="E264">
            <v>1851</v>
          </cell>
          <cell r="F264">
            <v>26282940</v>
          </cell>
          <cell r="G264">
            <v>452</v>
          </cell>
          <cell r="H264">
            <v>26546387</v>
          </cell>
          <cell r="J264">
            <v>3917405</v>
          </cell>
        </row>
        <row r="265">
          <cell r="A265">
            <v>290950</v>
          </cell>
          <cell r="B265" t="str">
            <v>BA</v>
          </cell>
          <cell r="C265" t="str">
            <v>CRAVOLÂNDIA</v>
          </cell>
          <cell r="D265" t="str">
            <v>290950</v>
          </cell>
          <cell r="E265">
            <v>6390</v>
          </cell>
          <cell r="F265">
            <v>7140556</v>
          </cell>
          <cell r="G265">
            <v>5702</v>
          </cell>
          <cell r="H265">
            <v>6392471</v>
          </cell>
          <cell r="I265">
            <v>787</v>
          </cell>
          <cell r="J265">
            <v>1282264</v>
          </cell>
        </row>
        <row r="266">
          <cell r="A266">
            <v>290960</v>
          </cell>
          <cell r="B266" t="str">
            <v>BA</v>
          </cell>
          <cell r="C266" t="str">
            <v>CRISÓPOLIS</v>
          </cell>
          <cell r="D266" t="str">
            <v>290960</v>
          </cell>
          <cell r="E266">
            <v>104395</v>
          </cell>
          <cell r="F266">
            <v>9038592</v>
          </cell>
          <cell r="G266">
            <v>85863</v>
          </cell>
          <cell r="H266">
            <v>9040247</v>
          </cell>
          <cell r="I266">
            <v>8089</v>
          </cell>
          <cell r="J266">
            <v>1398660</v>
          </cell>
        </row>
        <row r="267">
          <cell r="A267">
            <v>290970</v>
          </cell>
          <cell r="B267" t="str">
            <v>BA</v>
          </cell>
          <cell r="C267" t="str">
            <v>CRISTÓPOLIS</v>
          </cell>
          <cell r="D267" t="str">
            <v>290970</v>
          </cell>
          <cell r="E267">
            <v>77121</v>
          </cell>
          <cell r="F267">
            <v>37223628</v>
          </cell>
          <cell r="G267">
            <v>58634</v>
          </cell>
          <cell r="H267">
            <v>40037123</v>
          </cell>
          <cell r="J267">
            <v>6371565</v>
          </cell>
        </row>
        <row r="268">
          <cell r="A268">
            <v>290980</v>
          </cell>
          <cell r="B268" t="str">
            <v>BA</v>
          </cell>
          <cell r="C268" t="str">
            <v>CRUZ DAS ALMAS</v>
          </cell>
          <cell r="D268" t="str">
            <v>290980</v>
          </cell>
          <cell r="F268">
            <v>58687400</v>
          </cell>
          <cell r="H268">
            <v>60644587</v>
          </cell>
          <cell r="J268">
            <v>9781385</v>
          </cell>
        </row>
        <row r="269">
          <cell r="A269">
            <v>290990</v>
          </cell>
          <cell r="B269" t="str">
            <v>BA</v>
          </cell>
          <cell r="C269" t="str">
            <v>CURAÇÁ</v>
          </cell>
          <cell r="D269" t="str">
            <v>290990</v>
          </cell>
          <cell r="E269">
            <v>40738</v>
          </cell>
          <cell r="F269">
            <v>839572217</v>
          </cell>
          <cell r="G269">
            <v>9323</v>
          </cell>
          <cell r="H269">
            <v>866884008</v>
          </cell>
          <cell r="J269">
            <v>139810790</v>
          </cell>
        </row>
        <row r="270">
          <cell r="A270">
            <v>291000</v>
          </cell>
          <cell r="B270" t="str">
            <v>BA</v>
          </cell>
          <cell r="C270" t="str">
            <v>DÁRIO MEIRA</v>
          </cell>
          <cell r="D270" t="str">
            <v>291000</v>
          </cell>
          <cell r="E270">
            <v>28662</v>
          </cell>
          <cell r="F270">
            <v>5793038</v>
          </cell>
          <cell r="G270">
            <v>20285</v>
          </cell>
          <cell r="H270">
            <v>2469795</v>
          </cell>
          <cell r="J270">
            <v>337495</v>
          </cell>
        </row>
        <row r="271">
          <cell r="A271">
            <v>291005</v>
          </cell>
          <cell r="B271" t="str">
            <v>BA</v>
          </cell>
          <cell r="C271" t="str">
            <v>DIAS D'ÁVILA</v>
          </cell>
          <cell r="D271" t="str">
            <v>291005</v>
          </cell>
          <cell r="E271">
            <v>375936</v>
          </cell>
          <cell r="F271">
            <v>171597541</v>
          </cell>
          <cell r="G271">
            <v>281517</v>
          </cell>
          <cell r="H271">
            <v>159534221</v>
          </cell>
          <cell r="I271">
            <v>34609</v>
          </cell>
          <cell r="J271">
            <v>23785499</v>
          </cell>
        </row>
        <row r="272">
          <cell r="A272">
            <v>291010</v>
          </cell>
          <cell r="B272" t="str">
            <v>BA</v>
          </cell>
          <cell r="C272" t="str">
            <v>DOM BASÍLIO</v>
          </cell>
          <cell r="D272" t="str">
            <v>291010</v>
          </cell>
          <cell r="E272">
            <v>74655</v>
          </cell>
          <cell r="F272">
            <v>27788842</v>
          </cell>
          <cell r="G272">
            <v>85519</v>
          </cell>
          <cell r="H272">
            <v>29168862</v>
          </cell>
          <cell r="I272">
            <v>19536</v>
          </cell>
          <cell r="J272">
            <v>4436621</v>
          </cell>
        </row>
        <row r="273">
          <cell r="A273">
            <v>291020</v>
          </cell>
          <cell r="B273" t="str">
            <v>BA</v>
          </cell>
          <cell r="C273" t="str">
            <v>DOM MACEDO COSTA</v>
          </cell>
          <cell r="D273" t="str">
            <v>291020</v>
          </cell>
          <cell r="E273">
            <v>65293</v>
          </cell>
          <cell r="F273">
            <v>7491086</v>
          </cell>
          <cell r="G273">
            <v>47005</v>
          </cell>
          <cell r="H273">
            <v>6503978</v>
          </cell>
          <cell r="I273">
            <v>3553</v>
          </cell>
          <cell r="J273">
            <v>900447</v>
          </cell>
        </row>
        <row r="274">
          <cell r="A274">
            <v>291030</v>
          </cell>
          <cell r="B274" t="str">
            <v>BA</v>
          </cell>
          <cell r="C274" t="str">
            <v>ELÍSIO MEDRADO</v>
          </cell>
          <cell r="D274" t="str">
            <v>291030</v>
          </cell>
          <cell r="E274">
            <v>36645</v>
          </cell>
          <cell r="F274">
            <v>28063683</v>
          </cell>
          <cell r="G274">
            <v>17873</v>
          </cell>
          <cell r="H274">
            <v>28029188</v>
          </cell>
          <cell r="J274">
            <v>4491670</v>
          </cell>
        </row>
        <row r="275">
          <cell r="A275">
            <v>291040</v>
          </cell>
          <cell r="B275" t="str">
            <v>BA</v>
          </cell>
          <cell r="C275" t="str">
            <v>ENCRUZILHADA</v>
          </cell>
          <cell r="D275" t="str">
            <v>291040</v>
          </cell>
          <cell r="E275">
            <v>23424</v>
          </cell>
          <cell r="F275">
            <v>47991565</v>
          </cell>
          <cell r="G275">
            <v>15242</v>
          </cell>
          <cell r="H275">
            <v>49036846</v>
          </cell>
          <cell r="J275">
            <v>7876660</v>
          </cell>
        </row>
        <row r="276">
          <cell r="A276">
            <v>291050</v>
          </cell>
          <cell r="B276" t="str">
            <v>BA</v>
          </cell>
          <cell r="C276" t="str">
            <v>ENTRE RIOS</v>
          </cell>
          <cell r="D276" t="str">
            <v>291050</v>
          </cell>
          <cell r="F276">
            <v>228427420</v>
          </cell>
          <cell r="H276">
            <v>236217148</v>
          </cell>
          <cell r="J276">
            <v>38099540</v>
          </cell>
        </row>
        <row r="277">
          <cell r="A277">
            <v>290050</v>
          </cell>
          <cell r="B277" t="str">
            <v>BA</v>
          </cell>
          <cell r="C277" t="str">
            <v>ÉRICO CARDOSO</v>
          </cell>
          <cell r="D277" t="str">
            <v>290050</v>
          </cell>
          <cell r="E277">
            <v>53227</v>
          </cell>
          <cell r="F277">
            <v>6194816</v>
          </cell>
          <cell r="G277">
            <v>28297</v>
          </cell>
          <cell r="H277">
            <v>5924711</v>
          </cell>
          <cell r="J277">
            <v>911960</v>
          </cell>
        </row>
        <row r="278">
          <cell r="A278">
            <v>291070</v>
          </cell>
          <cell r="B278" t="str">
            <v>BA</v>
          </cell>
          <cell r="C278" t="str">
            <v>EUCLIDES DA CUNHA</v>
          </cell>
          <cell r="D278" t="str">
            <v>291070</v>
          </cell>
          <cell r="E278">
            <v>96642</v>
          </cell>
          <cell r="F278">
            <v>377458571</v>
          </cell>
          <cell r="G278">
            <v>87170</v>
          </cell>
          <cell r="H278">
            <v>402074004</v>
          </cell>
          <cell r="J278">
            <v>64472905</v>
          </cell>
        </row>
        <row r="279">
          <cell r="A279">
            <v>291072</v>
          </cell>
          <cell r="B279" t="str">
            <v>BA</v>
          </cell>
          <cell r="C279" t="str">
            <v>EUNÁPOLIS</v>
          </cell>
          <cell r="D279" t="str">
            <v>291072</v>
          </cell>
          <cell r="E279">
            <v>754283</v>
          </cell>
          <cell r="F279">
            <v>140470279</v>
          </cell>
          <cell r="G279">
            <v>388387</v>
          </cell>
          <cell r="H279">
            <v>130346262</v>
          </cell>
          <cell r="J279">
            <v>20642605</v>
          </cell>
        </row>
        <row r="280">
          <cell r="A280">
            <v>291075</v>
          </cell>
          <cell r="B280" t="str">
            <v>BA</v>
          </cell>
          <cell r="C280" t="str">
            <v>FÁTIMA</v>
          </cell>
          <cell r="D280" t="str">
            <v>291075</v>
          </cell>
          <cell r="E280">
            <v>41326</v>
          </cell>
          <cell r="F280">
            <v>26773888</v>
          </cell>
          <cell r="G280">
            <v>33356</v>
          </cell>
          <cell r="H280">
            <v>22457990</v>
          </cell>
          <cell r="I280">
            <v>1266</v>
          </cell>
          <cell r="J280">
            <v>3343898</v>
          </cell>
        </row>
        <row r="281">
          <cell r="A281">
            <v>291077</v>
          </cell>
          <cell r="B281" t="str">
            <v>BA</v>
          </cell>
          <cell r="C281" t="str">
            <v>FEIRA DA MATA</v>
          </cell>
          <cell r="D281" t="str">
            <v>291077</v>
          </cell>
          <cell r="E281">
            <v>5379</v>
          </cell>
          <cell r="F281">
            <v>48325872</v>
          </cell>
          <cell r="G281">
            <v>2104</v>
          </cell>
          <cell r="H281">
            <v>51132188</v>
          </cell>
          <cell r="J281">
            <v>8326205</v>
          </cell>
        </row>
        <row r="282">
          <cell r="A282">
            <v>291080</v>
          </cell>
          <cell r="B282" t="str">
            <v>BA</v>
          </cell>
          <cell r="C282" t="str">
            <v>FEIRA DE SANTANA</v>
          </cell>
          <cell r="D282" t="str">
            <v>291080</v>
          </cell>
          <cell r="F282">
            <v>124939980</v>
          </cell>
          <cell r="H282">
            <v>129104646</v>
          </cell>
          <cell r="J282">
            <v>20823330</v>
          </cell>
        </row>
        <row r="283">
          <cell r="A283">
            <v>291085</v>
          </cell>
          <cell r="B283" t="str">
            <v>BA</v>
          </cell>
          <cell r="C283" t="str">
            <v>FILADÉLFIA</v>
          </cell>
          <cell r="D283" t="str">
            <v>291085</v>
          </cell>
          <cell r="E283">
            <v>1983</v>
          </cell>
          <cell r="F283">
            <v>55623896</v>
          </cell>
          <cell r="G283">
            <v>270</v>
          </cell>
          <cell r="H283">
            <v>43112487</v>
          </cell>
          <cell r="J283">
            <v>4126695</v>
          </cell>
        </row>
        <row r="284">
          <cell r="A284">
            <v>291090</v>
          </cell>
          <cell r="B284" t="str">
            <v>BA</v>
          </cell>
          <cell r="C284" t="str">
            <v>FIRMINO ALVES</v>
          </cell>
          <cell r="D284" t="str">
            <v>291090</v>
          </cell>
          <cell r="E284">
            <v>4585</v>
          </cell>
          <cell r="F284">
            <v>19582546</v>
          </cell>
          <cell r="G284">
            <v>6042</v>
          </cell>
          <cell r="H284">
            <v>21097483</v>
          </cell>
          <cell r="I284">
            <v>53</v>
          </cell>
          <cell r="J284">
            <v>3435916</v>
          </cell>
        </row>
        <row r="285">
          <cell r="A285">
            <v>291100</v>
          </cell>
          <cell r="B285" t="str">
            <v>BA</v>
          </cell>
          <cell r="C285" t="str">
            <v>FLORESTA AZUL</v>
          </cell>
          <cell r="D285" t="str">
            <v>291100</v>
          </cell>
          <cell r="F285">
            <v>7971900</v>
          </cell>
          <cell r="H285">
            <v>8237630</v>
          </cell>
          <cell r="J285">
            <v>1328650</v>
          </cell>
        </row>
        <row r="286">
          <cell r="A286">
            <v>291110</v>
          </cell>
          <cell r="B286" t="str">
            <v>BA</v>
          </cell>
          <cell r="C286" t="str">
            <v>FORMOSA DO RIO PRETO</v>
          </cell>
          <cell r="D286" t="str">
            <v>291110</v>
          </cell>
          <cell r="E286">
            <v>25112</v>
          </cell>
          <cell r="F286">
            <v>26117958</v>
          </cell>
          <cell r="G286">
            <v>16635</v>
          </cell>
          <cell r="H286">
            <v>56214236</v>
          </cell>
          <cell r="J286">
            <v>9433310</v>
          </cell>
        </row>
        <row r="287">
          <cell r="A287">
            <v>291120</v>
          </cell>
          <cell r="B287" t="str">
            <v>BA</v>
          </cell>
          <cell r="C287" t="str">
            <v>GANDU</v>
          </cell>
          <cell r="D287" t="str">
            <v>291120</v>
          </cell>
          <cell r="F287">
            <v>20920890</v>
          </cell>
          <cell r="H287">
            <v>21607813</v>
          </cell>
          <cell r="J287">
            <v>3484205</v>
          </cell>
        </row>
        <row r="288">
          <cell r="A288">
            <v>291125</v>
          </cell>
          <cell r="B288" t="str">
            <v>BA</v>
          </cell>
          <cell r="C288" t="str">
            <v>GAVIÃO</v>
          </cell>
          <cell r="D288" t="str">
            <v>291125</v>
          </cell>
          <cell r="F288">
            <v>16668120</v>
          </cell>
          <cell r="H288">
            <v>17223724</v>
          </cell>
          <cell r="J288">
            <v>2778020</v>
          </cell>
        </row>
        <row r="289">
          <cell r="A289">
            <v>291130</v>
          </cell>
          <cell r="B289" t="str">
            <v>BA</v>
          </cell>
          <cell r="C289" t="str">
            <v>GENTIO DO OURO</v>
          </cell>
          <cell r="D289" t="str">
            <v>291130</v>
          </cell>
          <cell r="E289">
            <v>87879</v>
          </cell>
          <cell r="F289">
            <v>18999675</v>
          </cell>
          <cell r="G289">
            <v>39132</v>
          </cell>
          <cell r="H289">
            <v>18722822</v>
          </cell>
          <cell r="J289">
            <v>2958920</v>
          </cell>
        </row>
        <row r="290">
          <cell r="A290">
            <v>291140</v>
          </cell>
          <cell r="B290" t="str">
            <v>BA</v>
          </cell>
          <cell r="C290" t="str">
            <v>GLÓRIA</v>
          </cell>
          <cell r="D290" t="str">
            <v>291140</v>
          </cell>
          <cell r="F290">
            <v>1292100</v>
          </cell>
          <cell r="H290">
            <v>1335170</v>
          </cell>
          <cell r="J290">
            <v>215350</v>
          </cell>
        </row>
        <row r="291">
          <cell r="A291">
            <v>291150</v>
          </cell>
          <cell r="B291" t="str">
            <v>BA</v>
          </cell>
          <cell r="C291" t="str">
            <v>GONGOGI</v>
          </cell>
          <cell r="D291" t="str">
            <v>291150</v>
          </cell>
          <cell r="F291">
            <v>24934956</v>
          </cell>
          <cell r="H291">
            <v>26212360</v>
          </cell>
          <cell r="J291">
            <v>4227800</v>
          </cell>
        </row>
        <row r="292">
          <cell r="A292">
            <v>291160</v>
          </cell>
          <cell r="B292" t="str">
            <v>BA</v>
          </cell>
          <cell r="C292" t="str">
            <v>GOVERNADOR MANGABEIRA</v>
          </cell>
          <cell r="D292" t="str">
            <v>291160</v>
          </cell>
          <cell r="F292">
            <v>0</v>
          </cell>
          <cell r="H292">
            <v>0</v>
          </cell>
          <cell r="J292">
            <v>0</v>
          </cell>
        </row>
        <row r="293">
          <cell r="A293">
            <v>291165</v>
          </cell>
          <cell r="B293" t="str">
            <v>BA</v>
          </cell>
          <cell r="C293" t="str">
            <v>GUAJERU</v>
          </cell>
          <cell r="D293" t="str">
            <v>291165</v>
          </cell>
          <cell r="F293">
            <v>25402950</v>
          </cell>
          <cell r="H293">
            <v>26249715</v>
          </cell>
          <cell r="J293">
            <v>4233825</v>
          </cell>
        </row>
        <row r="294">
          <cell r="A294">
            <v>291170</v>
          </cell>
          <cell r="B294" t="str">
            <v>BA</v>
          </cell>
          <cell r="C294" t="str">
            <v>GUANAMBI</v>
          </cell>
          <cell r="D294" t="str">
            <v>291170</v>
          </cell>
          <cell r="F294">
            <v>77813280</v>
          </cell>
          <cell r="H294">
            <v>80407056</v>
          </cell>
          <cell r="J294">
            <v>12968880</v>
          </cell>
        </row>
        <row r="295">
          <cell r="A295">
            <v>291180</v>
          </cell>
          <cell r="B295" t="str">
            <v>BA</v>
          </cell>
          <cell r="C295" t="str">
            <v>GUARATINGA</v>
          </cell>
          <cell r="D295" t="str">
            <v>291180</v>
          </cell>
          <cell r="F295">
            <v>1425900</v>
          </cell>
          <cell r="H295">
            <v>1473430</v>
          </cell>
          <cell r="J295">
            <v>237650</v>
          </cell>
        </row>
        <row r="296">
          <cell r="A296">
            <v>291185</v>
          </cell>
          <cell r="B296" t="str">
            <v>BA</v>
          </cell>
          <cell r="C296" t="str">
            <v>HELIÓPOLIS</v>
          </cell>
          <cell r="D296" t="str">
            <v>291185</v>
          </cell>
          <cell r="E296">
            <v>9837</v>
          </cell>
          <cell r="F296">
            <v>16581469</v>
          </cell>
          <cell r="G296">
            <v>12749</v>
          </cell>
          <cell r="H296">
            <v>26525934</v>
          </cell>
          <cell r="J296">
            <v>4506775</v>
          </cell>
        </row>
        <row r="297">
          <cell r="A297">
            <v>291190</v>
          </cell>
          <cell r="B297" t="str">
            <v>BA</v>
          </cell>
          <cell r="C297" t="str">
            <v>IAÇU</v>
          </cell>
          <cell r="D297" t="str">
            <v>291190</v>
          </cell>
          <cell r="F297">
            <v>21524947</v>
          </cell>
          <cell r="H297">
            <v>22427322</v>
          </cell>
          <cell r="J297">
            <v>3617310</v>
          </cell>
        </row>
        <row r="298">
          <cell r="A298">
            <v>291200</v>
          </cell>
          <cell r="B298" t="str">
            <v>BA</v>
          </cell>
          <cell r="C298" t="str">
            <v>IBIASSUCÊ</v>
          </cell>
          <cell r="D298" t="str">
            <v>291200</v>
          </cell>
          <cell r="E298">
            <v>66310</v>
          </cell>
          <cell r="F298">
            <v>4930207</v>
          </cell>
          <cell r="G298">
            <v>25313</v>
          </cell>
          <cell r="H298">
            <v>4018746</v>
          </cell>
          <cell r="I298">
            <v>3105</v>
          </cell>
          <cell r="J298">
            <v>585761</v>
          </cell>
        </row>
        <row r="299">
          <cell r="A299">
            <v>291210</v>
          </cell>
          <cell r="B299" t="str">
            <v>BA</v>
          </cell>
          <cell r="C299" t="str">
            <v>IBICARAÍ</v>
          </cell>
          <cell r="D299" t="str">
            <v>291210</v>
          </cell>
          <cell r="H299">
            <v>13209320</v>
          </cell>
          <cell r="J299">
            <v>3059415</v>
          </cell>
        </row>
        <row r="300">
          <cell r="A300">
            <v>291220</v>
          </cell>
          <cell r="B300" t="str">
            <v>BA</v>
          </cell>
          <cell r="C300" t="str">
            <v>IBICOARA</v>
          </cell>
          <cell r="D300" t="str">
            <v>291220</v>
          </cell>
          <cell r="E300">
            <v>43349</v>
          </cell>
          <cell r="F300">
            <v>15099797</v>
          </cell>
          <cell r="G300">
            <v>10913</v>
          </cell>
          <cell r="H300">
            <v>11368446</v>
          </cell>
          <cell r="J300">
            <v>1817155</v>
          </cell>
        </row>
        <row r="301">
          <cell r="A301">
            <v>291230</v>
          </cell>
          <cell r="B301" t="str">
            <v>BA</v>
          </cell>
          <cell r="C301" t="str">
            <v>IBICUÍ</v>
          </cell>
          <cell r="D301" t="str">
            <v>291230</v>
          </cell>
          <cell r="F301">
            <v>1980000</v>
          </cell>
          <cell r="H301">
            <v>2046000</v>
          </cell>
          <cell r="J301">
            <v>330000</v>
          </cell>
        </row>
        <row r="302">
          <cell r="A302">
            <v>291240</v>
          </cell>
          <cell r="B302" t="str">
            <v>BA</v>
          </cell>
          <cell r="C302" t="str">
            <v>IBIPEBA</v>
          </cell>
          <cell r="D302" t="str">
            <v>291240</v>
          </cell>
          <cell r="E302">
            <v>28189</v>
          </cell>
          <cell r="F302">
            <v>25120533</v>
          </cell>
          <cell r="G302">
            <v>9539</v>
          </cell>
          <cell r="H302">
            <v>25313225</v>
          </cell>
          <cell r="J302">
            <v>4067890</v>
          </cell>
        </row>
        <row r="303">
          <cell r="A303">
            <v>291250</v>
          </cell>
          <cell r="B303" t="str">
            <v>BA</v>
          </cell>
          <cell r="C303" t="str">
            <v>IBIPITANGA</v>
          </cell>
          <cell r="D303" t="str">
            <v>291250</v>
          </cell>
          <cell r="E303">
            <v>45212</v>
          </cell>
          <cell r="F303">
            <v>5113992</v>
          </cell>
          <cell r="G303">
            <v>56114</v>
          </cell>
          <cell r="H303">
            <v>7497942</v>
          </cell>
          <cell r="I303">
            <v>1805</v>
          </cell>
          <cell r="J303">
            <v>1322055</v>
          </cell>
        </row>
        <row r="304">
          <cell r="A304">
            <v>291260</v>
          </cell>
          <cell r="B304" t="str">
            <v>BA</v>
          </cell>
          <cell r="C304" t="str">
            <v>IBIQUERA</v>
          </cell>
          <cell r="D304" t="str">
            <v>291260</v>
          </cell>
          <cell r="F304">
            <v>1926990</v>
          </cell>
          <cell r="H304">
            <v>1991223</v>
          </cell>
          <cell r="J304">
            <v>321165</v>
          </cell>
        </row>
        <row r="305">
          <cell r="A305">
            <v>291270</v>
          </cell>
          <cell r="B305" t="str">
            <v>BA</v>
          </cell>
          <cell r="C305" t="str">
            <v>IBIRAPITANGA</v>
          </cell>
          <cell r="D305" t="str">
            <v>291270</v>
          </cell>
          <cell r="F305">
            <v>735930</v>
          </cell>
          <cell r="H305">
            <v>760461</v>
          </cell>
          <cell r="J305">
            <v>122655</v>
          </cell>
        </row>
        <row r="306">
          <cell r="A306">
            <v>291280</v>
          </cell>
          <cell r="B306" t="str">
            <v>BA</v>
          </cell>
          <cell r="C306" t="str">
            <v>IBIRAPUÃ</v>
          </cell>
          <cell r="D306" t="str">
            <v>291280</v>
          </cell>
          <cell r="F306">
            <v>8640</v>
          </cell>
          <cell r="H306">
            <v>8928</v>
          </cell>
          <cell r="J306">
            <v>1440</v>
          </cell>
        </row>
        <row r="307">
          <cell r="A307">
            <v>291290</v>
          </cell>
          <cell r="B307" t="str">
            <v>BA</v>
          </cell>
          <cell r="C307" t="str">
            <v>IBIRATAIA</v>
          </cell>
          <cell r="D307" t="str">
            <v>291290</v>
          </cell>
          <cell r="F307">
            <v>3318780</v>
          </cell>
          <cell r="H307">
            <v>3429406</v>
          </cell>
          <cell r="J307">
            <v>553130</v>
          </cell>
        </row>
        <row r="308">
          <cell r="A308">
            <v>291300</v>
          </cell>
          <cell r="B308" t="str">
            <v>BA</v>
          </cell>
          <cell r="C308" t="str">
            <v>IBITIARA</v>
          </cell>
          <cell r="D308" t="str">
            <v>291300</v>
          </cell>
          <cell r="E308">
            <v>571</v>
          </cell>
          <cell r="F308">
            <v>150848437</v>
          </cell>
          <cell r="H308">
            <v>156593338</v>
          </cell>
          <cell r="J308">
            <v>25256990</v>
          </cell>
        </row>
        <row r="309">
          <cell r="A309">
            <v>291310</v>
          </cell>
          <cell r="B309" t="str">
            <v>BA</v>
          </cell>
          <cell r="C309" t="str">
            <v>IBITITÁ</v>
          </cell>
          <cell r="D309" t="str">
            <v>291310</v>
          </cell>
          <cell r="F309">
            <v>66046290</v>
          </cell>
          <cell r="H309">
            <v>68247833</v>
          </cell>
          <cell r="J309">
            <v>11007715</v>
          </cell>
        </row>
        <row r="310">
          <cell r="A310">
            <v>291320</v>
          </cell>
          <cell r="B310" t="str">
            <v>BA</v>
          </cell>
          <cell r="C310" t="str">
            <v>IBOTIRAMA</v>
          </cell>
          <cell r="D310" t="str">
            <v>291320</v>
          </cell>
          <cell r="E310">
            <v>292197</v>
          </cell>
          <cell r="F310">
            <v>72872090</v>
          </cell>
          <cell r="G310">
            <v>272619</v>
          </cell>
          <cell r="H310">
            <v>74739043</v>
          </cell>
          <cell r="I310">
            <v>22327</v>
          </cell>
          <cell r="J310">
            <v>11911508</v>
          </cell>
        </row>
        <row r="311">
          <cell r="A311">
            <v>291330</v>
          </cell>
          <cell r="B311" t="str">
            <v>BA</v>
          </cell>
          <cell r="C311" t="str">
            <v>ICHU</v>
          </cell>
          <cell r="D311" t="str">
            <v>291330</v>
          </cell>
          <cell r="F311">
            <v>10349310</v>
          </cell>
          <cell r="H311">
            <v>10694287</v>
          </cell>
          <cell r="J311">
            <v>1724885</v>
          </cell>
        </row>
        <row r="312">
          <cell r="A312">
            <v>291340</v>
          </cell>
          <cell r="B312" t="str">
            <v>BA</v>
          </cell>
          <cell r="C312" t="str">
            <v>IGAPORÃ</v>
          </cell>
          <cell r="D312" t="str">
            <v>291340</v>
          </cell>
          <cell r="E312">
            <v>26255</v>
          </cell>
          <cell r="F312">
            <v>4366827</v>
          </cell>
          <cell r="G312">
            <v>7700</v>
          </cell>
          <cell r="H312">
            <v>2116363</v>
          </cell>
          <cell r="I312">
            <v>2190</v>
          </cell>
          <cell r="J312">
            <v>321755</v>
          </cell>
        </row>
        <row r="313">
          <cell r="A313">
            <v>291345</v>
          </cell>
          <cell r="B313" t="str">
            <v>BA</v>
          </cell>
          <cell r="C313" t="str">
            <v>IGRAPIÚNA</v>
          </cell>
          <cell r="D313" t="str">
            <v>291345</v>
          </cell>
          <cell r="F313">
            <v>56722640</v>
          </cell>
          <cell r="H313">
            <v>58653612</v>
          </cell>
          <cell r="J313">
            <v>9460260</v>
          </cell>
        </row>
        <row r="314">
          <cell r="A314">
            <v>291360</v>
          </cell>
          <cell r="B314" t="str">
            <v>BA</v>
          </cell>
          <cell r="C314" t="str">
            <v>ILHÉUS</v>
          </cell>
          <cell r="D314" t="str">
            <v>291360</v>
          </cell>
          <cell r="E314">
            <v>553283</v>
          </cell>
          <cell r="F314">
            <v>206614884</v>
          </cell>
          <cell r="G314">
            <v>443713</v>
          </cell>
          <cell r="H314">
            <v>164954191</v>
          </cell>
          <cell r="I314">
            <v>20596</v>
          </cell>
          <cell r="J314">
            <v>25217751</v>
          </cell>
        </row>
        <row r="315">
          <cell r="A315">
            <v>291370</v>
          </cell>
          <cell r="B315" t="str">
            <v>BA</v>
          </cell>
          <cell r="C315" t="str">
            <v>INHAMBUPE</v>
          </cell>
          <cell r="D315" t="str">
            <v>291370</v>
          </cell>
          <cell r="F315">
            <v>0</v>
          </cell>
          <cell r="H315">
            <v>0</v>
          </cell>
          <cell r="J315">
            <v>0</v>
          </cell>
        </row>
        <row r="316">
          <cell r="A316">
            <v>291380</v>
          </cell>
          <cell r="B316" t="str">
            <v>BA</v>
          </cell>
          <cell r="C316" t="str">
            <v>IPECAETÁ</v>
          </cell>
          <cell r="D316" t="str">
            <v>291380</v>
          </cell>
          <cell r="F316">
            <v>28746450</v>
          </cell>
          <cell r="H316">
            <v>29704665</v>
          </cell>
          <cell r="J316">
            <v>4791075</v>
          </cell>
        </row>
        <row r="317">
          <cell r="A317">
            <v>291390</v>
          </cell>
          <cell r="B317" t="str">
            <v>BA</v>
          </cell>
          <cell r="C317" t="str">
            <v>IPIAÚ</v>
          </cell>
          <cell r="D317" t="str">
            <v>291390</v>
          </cell>
          <cell r="E317">
            <v>321796</v>
          </cell>
          <cell r="F317">
            <v>80213829</v>
          </cell>
          <cell r="G317">
            <v>291048</v>
          </cell>
          <cell r="H317">
            <v>73191560</v>
          </cell>
          <cell r="I317">
            <v>19580</v>
          </cell>
          <cell r="J317">
            <v>10943186</v>
          </cell>
        </row>
        <row r="318">
          <cell r="A318">
            <v>291400</v>
          </cell>
          <cell r="B318" t="str">
            <v>BA</v>
          </cell>
          <cell r="C318" t="str">
            <v>IPIRÁ</v>
          </cell>
          <cell r="D318" t="str">
            <v>291400</v>
          </cell>
          <cell r="E318">
            <v>9481</v>
          </cell>
          <cell r="F318">
            <v>30792844</v>
          </cell>
          <cell r="H318">
            <v>7916726</v>
          </cell>
          <cell r="J318">
            <v>861055</v>
          </cell>
        </row>
        <row r="319">
          <cell r="A319">
            <v>291410</v>
          </cell>
          <cell r="B319" t="str">
            <v>BA</v>
          </cell>
          <cell r="C319" t="str">
            <v>IPUPIARA</v>
          </cell>
          <cell r="D319" t="str">
            <v>291410</v>
          </cell>
          <cell r="F319">
            <v>27525830</v>
          </cell>
          <cell r="H319">
            <v>28450591</v>
          </cell>
          <cell r="J319">
            <v>4588805</v>
          </cell>
        </row>
        <row r="320">
          <cell r="A320">
            <v>291420</v>
          </cell>
          <cell r="B320" t="str">
            <v>BA</v>
          </cell>
          <cell r="C320" t="str">
            <v>IRAJUBA</v>
          </cell>
          <cell r="D320" t="str">
            <v>291420</v>
          </cell>
          <cell r="E320">
            <v>555</v>
          </cell>
          <cell r="F320">
            <v>16351311</v>
          </cell>
          <cell r="H320">
            <v>17250150</v>
          </cell>
          <cell r="J320">
            <v>2747650</v>
          </cell>
        </row>
        <row r="321">
          <cell r="A321">
            <v>291430</v>
          </cell>
          <cell r="B321" t="str">
            <v>BA</v>
          </cell>
          <cell r="C321" t="str">
            <v>IRAMAIA</v>
          </cell>
          <cell r="D321" t="str">
            <v>291430</v>
          </cell>
          <cell r="E321">
            <v>39818</v>
          </cell>
          <cell r="F321">
            <v>16888424</v>
          </cell>
          <cell r="G321">
            <v>42494</v>
          </cell>
          <cell r="H321">
            <v>16806120</v>
          </cell>
          <cell r="I321">
            <v>1798</v>
          </cell>
          <cell r="J321">
            <v>2650335</v>
          </cell>
        </row>
        <row r="322">
          <cell r="A322">
            <v>291440</v>
          </cell>
          <cell r="B322" t="str">
            <v>BA</v>
          </cell>
          <cell r="C322" t="str">
            <v>IRAQUARA</v>
          </cell>
          <cell r="D322" t="str">
            <v>291440</v>
          </cell>
          <cell r="E322">
            <v>209231</v>
          </cell>
          <cell r="F322">
            <v>134477721</v>
          </cell>
          <cell r="G322">
            <v>156677</v>
          </cell>
          <cell r="H322">
            <v>138071375</v>
          </cell>
          <cell r="J322">
            <v>23163965</v>
          </cell>
        </row>
        <row r="323">
          <cell r="A323">
            <v>291450</v>
          </cell>
          <cell r="B323" t="str">
            <v>BA</v>
          </cell>
          <cell r="C323" t="str">
            <v>IRARÁ</v>
          </cell>
          <cell r="D323" t="str">
            <v>291450</v>
          </cell>
          <cell r="F323">
            <v>136644575</v>
          </cell>
          <cell r="H323">
            <v>143582705</v>
          </cell>
          <cell r="J323">
            <v>23182675</v>
          </cell>
        </row>
        <row r="324">
          <cell r="A324">
            <v>291460</v>
          </cell>
          <cell r="B324" t="str">
            <v>BA</v>
          </cell>
          <cell r="C324" t="str">
            <v>IRECÊ</v>
          </cell>
          <cell r="D324" t="str">
            <v>291460</v>
          </cell>
          <cell r="F324">
            <v>3974840</v>
          </cell>
          <cell r="H324">
            <v>4114568</v>
          </cell>
          <cell r="J324">
            <v>663640</v>
          </cell>
        </row>
        <row r="325">
          <cell r="A325">
            <v>291465</v>
          </cell>
          <cell r="B325" t="str">
            <v>BA</v>
          </cell>
          <cell r="C325" t="str">
            <v>ITABELA</v>
          </cell>
          <cell r="D325" t="str">
            <v>291465</v>
          </cell>
          <cell r="E325">
            <v>2289</v>
          </cell>
          <cell r="F325">
            <v>5204154</v>
          </cell>
          <cell r="G325">
            <v>969</v>
          </cell>
          <cell r="H325">
            <v>5324403</v>
          </cell>
          <cell r="J325">
            <v>857020</v>
          </cell>
        </row>
        <row r="326">
          <cell r="A326">
            <v>291470</v>
          </cell>
          <cell r="B326" t="str">
            <v>BA</v>
          </cell>
          <cell r="C326" t="str">
            <v>ITABERABA</v>
          </cell>
          <cell r="D326" t="str">
            <v>291470</v>
          </cell>
          <cell r="F326">
            <v>33018450</v>
          </cell>
          <cell r="H326">
            <v>34119065</v>
          </cell>
          <cell r="J326">
            <v>5503075</v>
          </cell>
        </row>
        <row r="327">
          <cell r="A327">
            <v>291480</v>
          </cell>
          <cell r="B327" t="str">
            <v>BA</v>
          </cell>
          <cell r="C327" t="str">
            <v>ITABUNA</v>
          </cell>
          <cell r="D327" t="str">
            <v>291480</v>
          </cell>
          <cell r="E327">
            <v>76587</v>
          </cell>
          <cell r="F327">
            <v>161157008</v>
          </cell>
          <cell r="G327">
            <v>53305</v>
          </cell>
          <cell r="H327">
            <v>166367446</v>
          </cell>
          <cell r="I327">
            <v>6221</v>
          </cell>
          <cell r="J327">
            <v>26653763</v>
          </cell>
        </row>
        <row r="328">
          <cell r="A328">
            <v>291490</v>
          </cell>
          <cell r="B328" t="str">
            <v>BA</v>
          </cell>
          <cell r="C328" t="str">
            <v>ITACARÉ</v>
          </cell>
          <cell r="D328" t="str">
            <v>291490</v>
          </cell>
          <cell r="E328">
            <v>3582</v>
          </cell>
          <cell r="F328">
            <v>12476745</v>
          </cell>
          <cell r="G328">
            <v>270</v>
          </cell>
          <cell r="H328">
            <v>15692539</v>
          </cell>
          <cell r="I328">
            <v>150</v>
          </cell>
          <cell r="J328">
            <v>2529845</v>
          </cell>
        </row>
        <row r="329">
          <cell r="A329">
            <v>291500</v>
          </cell>
          <cell r="B329" t="str">
            <v>BA</v>
          </cell>
          <cell r="C329" t="str">
            <v>ITAETÉ</v>
          </cell>
          <cell r="D329" t="str">
            <v>291500</v>
          </cell>
          <cell r="E329">
            <v>38369</v>
          </cell>
          <cell r="F329">
            <v>27332711</v>
          </cell>
          <cell r="G329">
            <v>40272</v>
          </cell>
          <cell r="H329">
            <v>27637464</v>
          </cell>
          <cell r="J329">
            <v>4399755</v>
          </cell>
        </row>
        <row r="330">
          <cell r="A330">
            <v>291510</v>
          </cell>
          <cell r="B330" t="str">
            <v>BA</v>
          </cell>
          <cell r="C330" t="str">
            <v>ITAGI</v>
          </cell>
          <cell r="D330" t="str">
            <v>291510</v>
          </cell>
          <cell r="E330">
            <v>16020</v>
          </cell>
          <cell r="F330">
            <v>19640660</v>
          </cell>
          <cell r="G330">
            <v>27987</v>
          </cell>
          <cell r="H330">
            <v>19424302</v>
          </cell>
          <cell r="J330">
            <v>3082960</v>
          </cell>
        </row>
        <row r="331">
          <cell r="A331">
            <v>291520</v>
          </cell>
          <cell r="B331" t="str">
            <v>BA</v>
          </cell>
          <cell r="C331" t="str">
            <v>ITAGIBÁ</v>
          </cell>
          <cell r="D331" t="str">
            <v>291520</v>
          </cell>
          <cell r="F331">
            <v>77513870</v>
          </cell>
          <cell r="H331">
            <v>80111409</v>
          </cell>
          <cell r="J331">
            <v>12921195</v>
          </cell>
        </row>
        <row r="332">
          <cell r="A332">
            <v>291535</v>
          </cell>
          <cell r="B332" t="str">
            <v>BA</v>
          </cell>
          <cell r="C332" t="str">
            <v>ITAGUAÇU DA BAHIA</v>
          </cell>
          <cell r="D332" t="str">
            <v>291535</v>
          </cell>
          <cell r="E332">
            <v>40328</v>
          </cell>
          <cell r="F332">
            <v>12206736</v>
          </cell>
          <cell r="G332">
            <v>30153</v>
          </cell>
          <cell r="H332">
            <v>11573020</v>
          </cell>
          <cell r="I332">
            <v>1534</v>
          </cell>
          <cell r="J332">
            <v>1817569</v>
          </cell>
        </row>
        <row r="333">
          <cell r="A333">
            <v>291550</v>
          </cell>
          <cell r="B333" t="str">
            <v>BA</v>
          </cell>
          <cell r="C333" t="str">
            <v>ITAJUÍPE</v>
          </cell>
          <cell r="D333" t="str">
            <v>291550</v>
          </cell>
          <cell r="F333">
            <v>71288440</v>
          </cell>
          <cell r="H333">
            <v>73859391</v>
          </cell>
          <cell r="J333">
            <v>11912805</v>
          </cell>
        </row>
        <row r="334">
          <cell r="A334">
            <v>291570</v>
          </cell>
          <cell r="B334" t="str">
            <v>BA</v>
          </cell>
          <cell r="C334" t="str">
            <v>ITAMARI</v>
          </cell>
          <cell r="D334" t="str">
            <v>291570</v>
          </cell>
          <cell r="F334">
            <v>4699170</v>
          </cell>
          <cell r="H334">
            <v>4855809</v>
          </cell>
          <cell r="J334">
            <v>783195</v>
          </cell>
        </row>
        <row r="335">
          <cell r="A335">
            <v>291580</v>
          </cell>
          <cell r="B335" t="str">
            <v>BA</v>
          </cell>
          <cell r="C335" t="str">
            <v>ITAMBÉ</v>
          </cell>
          <cell r="D335" t="str">
            <v>291580</v>
          </cell>
          <cell r="E335">
            <v>5074</v>
          </cell>
          <cell r="F335">
            <v>253767711</v>
          </cell>
          <cell r="G335">
            <v>7762</v>
          </cell>
          <cell r="H335">
            <v>262803101</v>
          </cell>
          <cell r="J335">
            <v>42370410</v>
          </cell>
        </row>
        <row r="336">
          <cell r="A336">
            <v>291590</v>
          </cell>
          <cell r="B336" t="str">
            <v>BA</v>
          </cell>
          <cell r="C336" t="str">
            <v>ITANAGRA</v>
          </cell>
          <cell r="D336" t="str">
            <v>291590</v>
          </cell>
          <cell r="F336">
            <v>35953750</v>
          </cell>
          <cell r="H336">
            <v>37169279</v>
          </cell>
          <cell r="J336">
            <v>5995045</v>
          </cell>
        </row>
        <row r="337">
          <cell r="A337">
            <v>291610</v>
          </cell>
          <cell r="B337" t="str">
            <v>BA</v>
          </cell>
          <cell r="C337" t="str">
            <v>ITAPARICA</v>
          </cell>
          <cell r="D337" t="str">
            <v>291610</v>
          </cell>
          <cell r="F337">
            <v>12661146</v>
          </cell>
          <cell r="H337">
            <v>13134700</v>
          </cell>
          <cell r="J337">
            <v>2118500</v>
          </cell>
        </row>
        <row r="338">
          <cell r="A338">
            <v>291630</v>
          </cell>
          <cell r="B338" t="str">
            <v>BA</v>
          </cell>
          <cell r="C338" t="str">
            <v>ITAPEBI</v>
          </cell>
          <cell r="D338" t="str">
            <v>291630</v>
          </cell>
          <cell r="F338">
            <v>8160210</v>
          </cell>
          <cell r="H338">
            <v>8432217</v>
          </cell>
          <cell r="J338">
            <v>1360035</v>
          </cell>
        </row>
        <row r="339">
          <cell r="A339">
            <v>291640</v>
          </cell>
          <cell r="B339" t="str">
            <v>BA</v>
          </cell>
          <cell r="C339" t="str">
            <v>ITAPETINGA</v>
          </cell>
          <cell r="D339" t="str">
            <v>291640</v>
          </cell>
          <cell r="E339">
            <v>36961</v>
          </cell>
          <cell r="F339">
            <v>121064381</v>
          </cell>
          <cell r="G339">
            <v>45512</v>
          </cell>
          <cell r="H339">
            <v>131935189</v>
          </cell>
          <cell r="I339">
            <v>2500</v>
          </cell>
          <cell r="J339">
            <v>21104524</v>
          </cell>
        </row>
        <row r="340">
          <cell r="A340">
            <v>291650</v>
          </cell>
          <cell r="B340" t="str">
            <v>BA</v>
          </cell>
          <cell r="C340" t="str">
            <v>ITAPICURU</v>
          </cell>
          <cell r="D340" t="str">
            <v>291650</v>
          </cell>
          <cell r="E340">
            <v>6678</v>
          </cell>
          <cell r="F340">
            <v>111766404</v>
          </cell>
          <cell r="G340">
            <v>1561</v>
          </cell>
          <cell r="H340">
            <v>80931133</v>
          </cell>
          <cell r="J340">
            <v>5187435</v>
          </cell>
        </row>
        <row r="341">
          <cell r="A341">
            <v>291670</v>
          </cell>
          <cell r="B341" t="str">
            <v>BA</v>
          </cell>
          <cell r="C341" t="str">
            <v>ITAQUARA</v>
          </cell>
          <cell r="D341" t="str">
            <v>291670</v>
          </cell>
          <cell r="F341">
            <v>8116440</v>
          </cell>
          <cell r="H341">
            <v>8386988</v>
          </cell>
          <cell r="J341">
            <v>1352740</v>
          </cell>
        </row>
        <row r="342">
          <cell r="A342">
            <v>291685</v>
          </cell>
          <cell r="B342" t="str">
            <v>BA</v>
          </cell>
          <cell r="C342" t="str">
            <v>ITATIM</v>
          </cell>
          <cell r="D342" t="str">
            <v>291685</v>
          </cell>
          <cell r="F342">
            <v>30189070</v>
          </cell>
          <cell r="H342">
            <v>31196168</v>
          </cell>
          <cell r="J342">
            <v>5031640</v>
          </cell>
        </row>
        <row r="343">
          <cell r="A343">
            <v>291690</v>
          </cell>
          <cell r="B343" t="str">
            <v>BA</v>
          </cell>
          <cell r="C343" t="str">
            <v>ITIRUÇU</v>
          </cell>
          <cell r="D343" t="str">
            <v>291690</v>
          </cell>
          <cell r="F343">
            <v>65165724</v>
          </cell>
          <cell r="H343">
            <v>68102319</v>
          </cell>
          <cell r="J343">
            <v>10984245</v>
          </cell>
        </row>
        <row r="344">
          <cell r="A344">
            <v>291700</v>
          </cell>
          <cell r="B344" t="str">
            <v>BA</v>
          </cell>
          <cell r="C344" t="str">
            <v>ITIÚBA</v>
          </cell>
          <cell r="D344" t="str">
            <v>291700</v>
          </cell>
          <cell r="F344">
            <v>6158310</v>
          </cell>
          <cell r="H344">
            <v>6363587</v>
          </cell>
          <cell r="J344">
            <v>1026385</v>
          </cell>
        </row>
        <row r="345">
          <cell r="A345">
            <v>291710</v>
          </cell>
          <cell r="B345" t="str">
            <v>BA</v>
          </cell>
          <cell r="C345" t="str">
            <v>ITORORÓ</v>
          </cell>
          <cell r="D345" t="str">
            <v>291710</v>
          </cell>
          <cell r="F345">
            <v>45013116</v>
          </cell>
          <cell r="H345">
            <v>46950244</v>
          </cell>
          <cell r="J345">
            <v>7572620</v>
          </cell>
        </row>
        <row r="346">
          <cell r="A346">
            <v>291720</v>
          </cell>
          <cell r="B346" t="str">
            <v>BA</v>
          </cell>
          <cell r="C346" t="str">
            <v>ITUAÇU</v>
          </cell>
          <cell r="D346" t="str">
            <v>291720</v>
          </cell>
          <cell r="E346">
            <v>38972</v>
          </cell>
          <cell r="F346">
            <v>19566270</v>
          </cell>
          <cell r="G346">
            <v>34297</v>
          </cell>
          <cell r="H346">
            <v>19375403</v>
          </cell>
          <cell r="J346">
            <v>3075111</v>
          </cell>
        </row>
        <row r="347">
          <cell r="A347">
            <v>291730</v>
          </cell>
          <cell r="B347" t="str">
            <v>BA</v>
          </cell>
          <cell r="C347" t="str">
            <v>ITUBERÁ</v>
          </cell>
          <cell r="D347" t="str">
            <v>291730</v>
          </cell>
          <cell r="F347">
            <v>921453930</v>
          </cell>
          <cell r="H347">
            <v>952169061</v>
          </cell>
          <cell r="J347">
            <v>153575655</v>
          </cell>
        </row>
        <row r="348">
          <cell r="A348">
            <v>291733</v>
          </cell>
          <cell r="B348" t="str">
            <v>BA</v>
          </cell>
          <cell r="C348" t="str">
            <v>IUIÚ</v>
          </cell>
          <cell r="D348" t="str">
            <v>291733</v>
          </cell>
          <cell r="E348">
            <v>86187</v>
          </cell>
          <cell r="F348">
            <v>59318074</v>
          </cell>
          <cell r="G348">
            <v>65528</v>
          </cell>
          <cell r="H348">
            <v>55055698</v>
          </cell>
          <cell r="I348">
            <v>6474</v>
          </cell>
          <cell r="J348">
            <v>8516169</v>
          </cell>
        </row>
        <row r="349">
          <cell r="A349">
            <v>291735</v>
          </cell>
          <cell r="B349" t="str">
            <v>BA</v>
          </cell>
          <cell r="C349" t="str">
            <v>JABORANDI</v>
          </cell>
          <cell r="D349" t="str">
            <v>291735</v>
          </cell>
          <cell r="E349">
            <v>115788</v>
          </cell>
          <cell r="F349">
            <v>33623971</v>
          </cell>
          <cell r="G349">
            <v>135001</v>
          </cell>
          <cell r="H349">
            <v>31151764</v>
          </cell>
          <cell r="I349">
            <v>4713</v>
          </cell>
          <cell r="J349">
            <v>4619671</v>
          </cell>
        </row>
        <row r="350">
          <cell r="A350">
            <v>291740</v>
          </cell>
          <cell r="B350" t="str">
            <v>BA</v>
          </cell>
          <cell r="C350" t="str">
            <v>JACARACI</v>
          </cell>
          <cell r="D350" t="str">
            <v>291740</v>
          </cell>
          <cell r="E350">
            <v>15807</v>
          </cell>
          <cell r="F350">
            <v>60547923</v>
          </cell>
          <cell r="G350">
            <v>21419</v>
          </cell>
          <cell r="H350">
            <v>18820113</v>
          </cell>
          <cell r="J350">
            <v>1603770</v>
          </cell>
        </row>
        <row r="351">
          <cell r="A351">
            <v>291750</v>
          </cell>
          <cell r="B351" t="str">
            <v>BA</v>
          </cell>
          <cell r="C351" t="str">
            <v>JACOBINA</v>
          </cell>
          <cell r="D351" t="str">
            <v>291750</v>
          </cell>
          <cell r="F351">
            <v>22617446</v>
          </cell>
          <cell r="H351">
            <v>23258401</v>
          </cell>
          <cell r="J351">
            <v>3751355</v>
          </cell>
        </row>
        <row r="352">
          <cell r="A352">
            <v>291760</v>
          </cell>
          <cell r="B352" t="str">
            <v>BA</v>
          </cell>
          <cell r="C352" t="str">
            <v>JAGUAQUARA</v>
          </cell>
          <cell r="D352" t="str">
            <v>291760</v>
          </cell>
          <cell r="E352">
            <v>62639</v>
          </cell>
          <cell r="F352">
            <v>135177687</v>
          </cell>
          <cell r="G352">
            <v>48159</v>
          </cell>
          <cell r="H352">
            <v>138313211</v>
          </cell>
          <cell r="J352">
            <v>22229505</v>
          </cell>
        </row>
        <row r="353">
          <cell r="A353">
            <v>291770</v>
          </cell>
          <cell r="B353" t="str">
            <v>BA</v>
          </cell>
          <cell r="C353" t="str">
            <v>JAGUARARI</v>
          </cell>
          <cell r="D353" t="str">
            <v>291770</v>
          </cell>
          <cell r="F353">
            <v>37714705</v>
          </cell>
          <cell r="H353">
            <v>39491179</v>
          </cell>
          <cell r="J353">
            <v>6369545</v>
          </cell>
        </row>
        <row r="354">
          <cell r="A354">
            <v>291780</v>
          </cell>
          <cell r="B354" t="str">
            <v>BA</v>
          </cell>
          <cell r="C354" t="str">
            <v>JAGUARIPE</v>
          </cell>
          <cell r="D354" t="str">
            <v>291780</v>
          </cell>
          <cell r="E354">
            <v>6915</v>
          </cell>
          <cell r="F354">
            <v>16849694</v>
          </cell>
          <cell r="G354">
            <v>3502</v>
          </cell>
          <cell r="H354">
            <v>14827483</v>
          </cell>
          <cell r="J354">
            <v>2386880</v>
          </cell>
        </row>
        <row r="355">
          <cell r="A355">
            <v>291790</v>
          </cell>
          <cell r="B355" t="str">
            <v>BA</v>
          </cell>
          <cell r="C355" t="str">
            <v>JANDAÍRA</v>
          </cell>
          <cell r="D355" t="str">
            <v>291790</v>
          </cell>
          <cell r="F355">
            <v>59236013</v>
          </cell>
          <cell r="H355">
            <v>61220970</v>
          </cell>
          <cell r="J355">
            <v>9874350</v>
          </cell>
        </row>
        <row r="356">
          <cell r="A356">
            <v>291800</v>
          </cell>
          <cell r="B356" t="str">
            <v>BA</v>
          </cell>
          <cell r="C356" t="str">
            <v>JEQUIÉ</v>
          </cell>
          <cell r="D356" t="str">
            <v>291800</v>
          </cell>
          <cell r="E356">
            <v>1105617</v>
          </cell>
          <cell r="F356">
            <v>193513815</v>
          </cell>
          <cell r="G356">
            <v>963848</v>
          </cell>
          <cell r="H356">
            <v>181596343</v>
          </cell>
          <cell r="I356">
            <v>54295</v>
          </cell>
          <cell r="J356">
            <v>27493805</v>
          </cell>
        </row>
        <row r="357">
          <cell r="A357">
            <v>291810</v>
          </cell>
          <cell r="B357" t="str">
            <v>BA</v>
          </cell>
          <cell r="C357" t="str">
            <v>JEREMOABO</v>
          </cell>
          <cell r="D357" t="str">
            <v>291810</v>
          </cell>
          <cell r="E357">
            <v>8603</v>
          </cell>
          <cell r="F357">
            <v>5147405</v>
          </cell>
          <cell r="H357">
            <v>3645755</v>
          </cell>
          <cell r="J357">
            <v>588025</v>
          </cell>
        </row>
        <row r="358">
          <cell r="A358">
            <v>291820</v>
          </cell>
          <cell r="B358" t="str">
            <v>BA</v>
          </cell>
          <cell r="C358" t="str">
            <v>JIQUIRIÇÁ</v>
          </cell>
          <cell r="D358" t="str">
            <v>291820</v>
          </cell>
          <cell r="E358">
            <v>62299</v>
          </cell>
          <cell r="F358">
            <v>6614743</v>
          </cell>
          <cell r="G358">
            <v>28666</v>
          </cell>
          <cell r="H358">
            <v>6774625</v>
          </cell>
          <cell r="J358">
            <v>1236047</v>
          </cell>
        </row>
        <row r="359">
          <cell r="A359">
            <v>291830</v>
          </cell>
          <cell r="B359" t="str">
            <v>BA</v>
          </cell>
          <cell r="C359" t="str">
            <v>JITAÚNA</v>
          </cell>
          <cell r="D359" t="str">
            <v>291830</v>
          </cell>
          <cell r="E359">
            <v>76672</v>
          </cell>
          <cell r="F359">
            <v>20509274</v>
          </cell>
          <cell r="G359">
            <v>58636</v>
          </cell>
          <cell r="H359">
            <v>19952316</v>
          </cell>
          <cell r="I359">
            <v>441</v>
          </cell>
          <cell r="J359">
            <v>3291082</v>
          </cell>
        </row>
        <row r="360">
          <cell r="A360">
            <v>291835</v>
          </cell>
          <cell r="B360" t="str">
            <v>BA</v>
          </cell>
          <cell r="C360" t="str">
            <v>JOÃO DOURADO</v>
          </cell>
          <cell r="D360" t="str">
            <v>291835</v>
          </cell>
          <cell r="E360">
            <v>31592</v>
          </cell>
          <cell r="F360">
            <v>258433396</v>
          </cell>
          <cell r="G360">
            <v>24858</v>
          </cell>
          <cell r="H360">
            <v>266409108</v>
          </cell>
          <cell r="J360">
            <v>42928970</v>
          </cell>
        </row>
        <row r="361">
          <cell r="A361">
            <v>291840</v>
          </cell>
          <cell r="B361" t="str">
            <v>BA</v>
          </cell>
          <cell r="C361" t="str">
            <v>JUAZEIRO</v>
          </cell>
          <cell r="D361" t="str">
            <v>291840</v>
          </cell>
          <cell r="E361">
            <v>939671</v>
          </cell>
          <cell r="F361">
            <v>304992686</v>
          </cell>
          <cell r="G361">
            <v>846400</v>
          </cell>
          <cell r="H361">
            <v>241707198</v>
          </cell>
          <cell r="I361">
            <v>120043</v>
          </cell>
          <cell r="J361">
            <v>33652119</v>
          </cell>
        </row>
        <row r="362">
          <cell r="A362">
            <v>291850</v>
          </cell>
          <cell r="B362" t="str">
            <v>BA</v>
          </cell>
          <cell r="C362" t="str">
            <v>JUSSARA</v>
          </cell>
          <cell r="D362" t="str">
            <v>291850</v>
          </cell>
          <cell r="E362">
            <v>17997</v>
          </cell>
          <cell r="F362">
            <v>20288669</v>
          </cell>
          <cell r="G362">
            <v>33662</v>
          </cell>
          <cell r="H362">
            <v>20537873</v>
          </cell>
          <cell r="J362">
            <v>3271310</v>
          </cell>
        </row>
        <row r="363">
          <cell r="A363">
            <v>291855</v>
          </cell>
          <cell r="B363" t="str">
            <v>BA</v>
          </cell>
          <cell r="C363" t="str">
            <v>JUSSARI</v>
          </cell>
          <cell r="D363" t="str">
            <v>291855</v>
          </cell>
          <cell r="E363">
            <v>28205</v>
          </cell>
          <cell r="F363">
            <v>11609177</v>
          </cell>
          <cell r="G363">
            <v>57976</v>
          </cell>
          <cell r="H363">
            <v>9913999</v>
          </cell>
          <cell r="J363">
            <v>1196785</v>
          </cell>
        </row>
        <row r="364">
          <cell r="A364">
            <v>291860</v>
          </cell>
          <cell r="B364" t="str">
            <v>BA</v>
          </cell>
          <cell r="C364" t="str">
            <v>JUSSIAPE</v>
          </cell>
          <cell r="D364" t="str">
            <v>291860</v>
          </cell>
          <cell r="F364">
            <v>12061170</v>
          </cell>
          <cell r="H364">
            <v>12463209</v>
          </cell>
          <cell r="J364">
            <v>2010195</v>
          </cell>
        </row>
        <row r="365">
          <cell r="A365">
            <v>291870</v>
          </cell>
          <cell r="B365" t="str">
            <v>BA</v>
          </cell>
          <cell r="C365" t="str">
            <v>LAFAIETE COUTINHO</v>
          </cell>
          <cell r="D365" t="str">
            <v>291870</v>
          </cell>
          <cell r="E365">
            <v>49318</v>
          </cell>
          <cell r="F365">
            <v>9706607</v>
          </cell>
          <cell r="G365">
            <v>30001</v>
          </cell>
          <cell r="H365">
            <v>8082034</v>
          </cell>
          <cell r="I365">
            <v>1803</v>
          </cell>
          <cell r="J365">
            <v>1236149</v>
          </cell>
        </row>
        <row r="366">
          <cell r="A366">
            <v>291875</v>
          </cell>
          <cell r="B366" t="str">
            <v>BA</v>
          </cell>
          <cell r="C366" t="str">
            <v>LAGOA REAL</v>
          </cell>
          <cell r="D366" t="str">
            <v>291875</v>
          </cell>
          <cell r="E366">
            <v>4021</v>
          </cell>
          <cell r="F366">
            <v>13859887</v>
          </cell>
          <cell r="G366">
            <v>20659</v>
          </cell>
          <cell r="H366">
            <v>15620048</v>
          </cell>
          <cell r="J366">
            <v>2323945</v>
          </cell>
        </row>
        <row r="367">
          <cell r="A367">
            <v>291880</v>
          </cell>
          <cell r="B367" t="str">
            <v>BA</v>
          </cell>
          <cell r="C367" t="str">
            <v>LAJE</v>
          </cell>
          <cell r="D367" t="str">
            <v>291880</v>
          </cell>
          <cell r="F367">
            <v>0</v>
          </cell>
          <cell r="H367">
            <v>0</v>
          </cell>
          <cell r="J367">
            <v>0</v>
          </cell>
        </row>
        <row r="368">
          <cell r="A368">
            <v>291900</v>
          </cell>
          <cell r="B368" t="str">
            <v>BA</v>
          </cell>
          <cell r="C368" t="str">
            <v>LAJEDINHO</v>
          </cell>
          <cell r="D368" t="str">
            <v>291900</v>
          </cell>
          <cell r="E368">
            <v>16261</v>
          </cell>
          <cell r="F368">
            <v>3991912</v>
          </cell>
          <cell r="G368">
            <v>28273</v>
          </cell>
          <cell r="H368">
            <v>4012719</v>
          </cell>
          <cell r="J368">
            <v>655615</v>
          </cell>
        </row>
        <row r="369">
          <cell r="A369">
            <v>291905</v>
          </cell>
          <cell r="B369" t="str">
            <v>BA</v>
          </cell>
          <cell r="C369" t="str">
            <v>LAJEDO DO TABOCAL</v>
          </cell>
          <cell r="D369" t="str">
            <v>291905</v>
          </cell>
          <cell r="E369">
            <v>4347</v>
          </cell>
          <cell r="F369">
            <v>19198798</v>
          </cell>
          <cell r="G369">
            <v>3250</v>
          </cell>
          <cell r="H369">
            <v>20909532</v>
          </cell>
          <cell r="J369">
            <v>3369055</v>
          </cell>
        </row>
        <row r="370">
          <cell r="A370">
            <v>291910</v>
          </cell>
          <cell r="B370" t="str">
            <v>BA</v>
          </cell>
          <cell r="C370" t="str">
            <v>LAMARÃO</v>
          </cell>
          <cell r="D370" t="str">
            <v>291910</v>
          </cell>
          <cell r="E370">
            <v>47022</v>
          </cell>
          <cell r="F370">
            <v>8392805</v>
          </cell>
          <cell r="G370">
            <v>70255</v>
          </cell>
          <cell r="H370">
            <v>12104947</v>
          </cell>
          <cell r="I370">
            <v>1710</v>
          </cell>
          <cell r="J370">
            <v>1834570</v>
          </cell>
        </row>
        <row r="371">
          <cell r="A371">
            <v>291915</v>
          </cell>
          <cell r="B371" t="str">
            <v>BA</v>
          </cell>
          <cell r="C371" t="str">
            <v>LAPÃO</v>
          </cell>
          <cell r="D371" t="str">
            <v>291915</v>
          </cell>
          <cell r="F371">
            <v>24844500</v>
          </cell>
          <cell r="H371">
            <v>25672650</v>
          </cell>
          <cell r="J371">
            <v>4140750</v>
          </cell>
        </row>
        <row r="372">
          <cell r="A372">
            <v>291920</v>
          </cell>
          <cell r="B372" t="str">
            <v>BA</v>
          </cell>
          <cell r="C372" t="str">
            <v>LAURO DE FREITAS</v>
          </cell>
          <cell r="D372" t="str">
            <v>291920</v>
          </cell>
          <cell r="F372">
            <v>163118460</v>
          </cell>
          <cell r="H372">
            <v>168555742</v>
          </cell>
          <cell r="J372">
            <v>27186410</v>
          </cell>
        </row>
        <row r="373">
          <cell r="A373">
            <v>291930</v>
          </cell>
          <cell r="B373" t="str">
            <v>BA</v>
          </cell>
          <cell r="C373" t="str">
            <v>LENÇÓIS</v>
          </cell>
          <cell r="D373" t="str">
            <v>291930</v>
          </cell>
          <cell r="F373">
            <v>14561950</v>
          </cell>
          <cell r="H373">
            <v>15054654</v>
          </cell>
          <cell r="J373">
            <v>2428170</v>
          </cell>
        </row>
        <row r="374">
          <cell r="A374">
            <v>291940</v>
          </cell>
          <cell r="B374" t="str">
            <v>BA</v>
          </cell>
          <cell r="C374" t="str">
            <v>LICÍNIO DE ALMEIDA</v>
          </cell>
          <cell r="D374" t="str">
            <v>291940</v>
          </cell>
          <cell r="E374">
            <v>119098</v>
          </cell>
          <cell r="F374">
            <v>19153128</v>
          </cell>
          <cell r="G374">
            <v>87709</v>
          </cell>
          <cell r="H374">
            <v>19662372</v>
          </cell>
          <cell r="J374">
            <v>3065920</v>
          </cell>
        </row>
        <row r="375">
          <cell r="A375">
            <v>291950</v>
          </cell>
          <cell r="B375" t="str">
            <v>BA</v>
          </cell>
          <cell r="C375" t="str">
            <v>LIVRAMENTO DE NOSSA SENHORA</v>
          </cell>
          <cell r="D375" t="str">
            <v>291950</v>
          </cell>
          <cell r="E375">
            <v>143522</v>
          </cell>
          <cell r="F375">
            <v>692966671</v>
          </cell>
          <cell r="G375">
            <v>143546</v>
          </cell>
          <cell r="H375">
            <v>250472332</v>
          </cell>
          <cell r="I375">
            <v>18115</v>
          </cell>
          <cell r="J375">
            <v>14123558</v>
          </cell>
        </row>
        <row r="376">
          <cell r="A376">
            <v>291955</v>
          </cell>
          <cell r="B376" t="str">
            <v>BA</v>
          </cell>
          <cell r="C376" t="str">
            <v>LUÍS EDUARDO MAGALHÃES</v>
          </cell>
          <cell r="D376" t="str">
            <v>291955</v>
          </cell>
          <cell r="E376">
            <v>1381</v>
          </cell>
          <cell r="F376">
            <v>89203401</v>
          </cell>
          <cell r="G376">
            <v>587</v>
          </cell>
          <cell r="H376">
            <v>89580908</v>
          </cell>
          <cell r="J376">
            <v>14289745</v>
          </cell>
        </row>
        <row r="377">
          <cell r="A377">
            <v>291960</v>
          </cell>
          <cell r="B377" t="str">
            <v>BA</v>
          </cell>
          <cell r="C377" t="str">
            <v>MACAJUBA</v>
          </cell>
          <cell r="D377" t="str">
            <v>291960</v>
          </cell>
          <cell r="E377">
            <v>48281</v>
          </cell>
          <cell r="F377">
            <v>29135595</v>
          </cell>
          <cell r="G377">
            <v>51180</v>
          </cell>
          <cell r="H377">
            <v>32592388</v>
          </cell>
          <cell r="J377">
            <v>5200050</v>
          </cell>
        </row>
        <row r="378">
          <cell r="A378">
            <v>291970</v>
          </cell>
          <cell r="B378" t="str">
            <v>BA</v>
          </cell>
          <cell r="C378" t="str">
            <v>MACARANI</v>
          </cell>
          <cell r="D378" t="str">
            <v>291970</v>
          </cell>
          <cell r="F378">
            <v>523590</v>
          </cell>
          <cell r="H378">
            <v>541043</v>
          </cell>
          <cell r="J378">
            <v>87265</v>
          </cell>
        </row>
        <row r="379">
          <cell r="A379">
            <v>291980</v>
          </cell>
          <cell r="B379" t="str">
            <v>BA</v>
          </cell>
          <cell r="C379" t="str">
            <v>MACAÚBAS</v>
          </cell>
          <cell r="D379" t="str">
            <v>291980</v>
          </cell>
          <cell r="G379">
            <v>752</v>
          </cell>
          <cell r="H379">
            <v>175498</v>
          </cell>
          <cell r="J379">
            <v>437820</v>
          </cell>
        </row>
        <row r="380">
          <cell r="A380">
            <v>291990</v>
          </cell>
          <cell r="B380" t="str">
            <v>BA</v>
          </cell>
          <cell r="C380" t="str">
            <v>MACURURÉ</v>
          </cell>
          <cell r="D380" t="str">
            <v>291990</v>
          </cell>
          <cell r="F380">
            <v>4736040</v>
          </cell>
          <cell r="H380">
            <v>4893908</v>
          </cell>
          <cell r="J380">
            <v>789340</v>
          </cell>
        </row>
        <row r="381">
          <cell r="A381">
            <v>291992</v>
          </cell>
          <cell r="B381" t="str">
            <v>BA</v>
          </cell>
          <cell r="C381" t="str">
            <v>MADRE DE DEUS</v>
          </cell>
          <cell r="D381" t="str">
            <v>291992</v>
          </cell>
          <cell r="E381">
            <v>261174</v>
          </cell>
          <cell r="F381">
            <v>85003465</v>
          </cell>
          <cell r="G381">
            <v>243053</v>
          </cell>
          <cell r="H381">
            <v>85033982</v>
          </cell>
          <cell r="I381">
            <v>26329</v>
          </cell>
          <cell r="J381">
            <v>13281389</v>
          </cell>
        </row>
        <row r="382">
          <cell r="A382">
            <v>291995</v>
          </cell>
          <cell r="B382" t="str">
            <v>BA</v>
          </cell>
          <cell r="C382" t="str">
            <v>MAETINGA</v>
          </cell>
          <cell r="D382" t="str">
            <v>291995</v>
          </cell>
          <cell r="E382">
            <v>64540</v>
          </cell>
          <cell r="F382">
            <v>10646712</v>
          </cell>
          <cell r="G382">
            <v>36207</v>
          </cell>
          <cell r="H382">
            <v>7636365</v>
          </cell>
          <cell r="J382">
            <v>1057535</v>
          </cell>
        </row>
        <row r="383">
          <cell r="A383">
            <v>292000</v>
          </cell>
          <cell r="B383" t="str">
            <v>BA</v>
          </cell>
          <cell r="C383" t="str">
            <v>MAIQUINIQUE</v>
          </cell>
          <cell r="D383" t="str">
            <v>292000</v>
          </cell>
          <cell r="F383">
            <v>2050218</v>
          </cell>
          <cell r="G383">
            <v>554</v>
          </cell>
          <cell r="H383">
            <v>1792288</v>
          </cell>
          <cell r="J383">
            <v>264845</v>
          </cell>
        </row>
        <row r="384">
          <cell r="A384">
            <v>292010</v>
          </cell>
          <cell r="B384" t="str">
            <v>BA</v>
          </cell>
          <cell r="C384" t="str">
            <v>MAIRI</v>
          </cell>
          <cell r="D384" t="str">
            <v>292010</v>
          </cell>
          <cell r="E384">
            <v>4001</v>
          </cell>
          <cell r="F384">
            <v>60478723</v>
          </cell>
          <cell r="G384">
            <v>3688</v>
          </cell>
          <cell r="H384">
            <v>62376887</v>
          </cell>
          <cell r="J384">
            <v>10053035</v>
          </cell>
        </row>
        <row r="385">
          <cell r="A385">
            <v>292020</v>
          </cell>
          <cell r="B385" t="str">
            <v>BA</v>
          </cell>
          <cell r="C385" t="str">
            <v>MALHADA</v>
          </cell>
          <cell r="D385" t="str">
            <v>292020</v>
          </cell>
          <cell r="F385">
            <v>2304990</v>
          </cell>
          <cell r="H385">
            <v>2381823</v>
          </cell>
          <cell r="J385">
            <v>384165</v>
          </cell>
        </row>
        <row r="386">
          <cell r="A386">
            <v>292030</v>
          </cell>
          <cell r="B386" t="str">
            <v>BA</v>
          </cell>
          <cell r="C386" t="str">
            <v>MALHADA DE PEDRAS</v>
          </cell>
          <cell r="D386" t="str">
            <v>292030</v>
          </cell>
          <cell r="E386">
            <v>15275</v>
          </cell>
          <cell r="F386">
            <v>20950570</v>
          </cell>
          <cell r="G386">
            <v>16004</v>
          </cell>
          <cell r="H386">
            <v>21770259</v>
          </cell>
          <cell r="I386">
            <v>1694</v>
          </cell>
          <cell r="J386">
            <v>3691874</v>
          </cell>
        </row>
        <row r="387">
          <cell r="A387">
            <v>292040</v>
          </cell>
          <cell r="B387" t="str">
            <v>BA</v>
          </cell>
          <cell r="C387" t="str">
            <v>MANOEL VITORINO</v>
          </cell>
          <cell r="D387" t="str">
            <v>292040</v>
          </cell>
          <cell r="F387">
            <v>46591770</v>
          </cell>
          <cell r="H387">
            <v>48144829</v>
          </cell>
          <cell r="J387">
            <v>7765295</v>
          </cell>
        </row>
        <row r="388">
          <cell r="A388">
            <v>292050</v>
          </cell>
          <cell r="B388" t="str">
            <v>BA</v>
          </cell>
          <cell r="C388" t="str">
            <v>MARACÁS</v>
          </cell>
          <cell r="D388" t="str">
            <v>292050</v>
          </cell>
          <cell r="E388">
            <v>34523</v>
          </cell>
          <cell r="F388">
            <v>22995226</v>
          </cell>
          <cell r="G388">
            <v>37523</v>
          </cell>
          <cell r="H388">
            <v>19851157</v>
          </cell>
          <cell r="I388">
            <v>3997</v>
          </cell>
          <cell r="J388">
            <v>2876973</v>
          </cell>
        </row>
        <row r="389">
          <cell r="A389">
            <v>292060</v>
          </cell>
          <cell r="B389" t="str">
            <v>BA</v>
          </cell>
          <cell r="C389" t="str">
            <v>MARAGOGIPE</v>
          </cell>
          <cell r="D389" t="str">
            <v>292060</v>
          </cell>
          <cell r="F389">
            <v>50178500</v>
          </cell>
          <cell r="H389">
            <v>51856180</v>
          </cell>
          <cell r="J389">
            <v>8363900</v>
          </cell>
        </row>
        <row r="390">
          <cell r="A390">
            <v>292070</v>
          </cell>
          <cell r="B390" t="str">
            <v>BA</v>
          </cell>
          <cell r="C390" t="str">
            <v>MARAÚ</v>
          </cell>
          <cell r="D390" t="str">
            <v>292070</v>
          </cell>
          <cell r="F390">
            <v>5450490</v>
          </cell>
          <cell r="H390">
            <v>5632173</v>
          </cell>
          <cell r="J390">
            <v>908415</v>
          </cell>
        </row>
        <row r="391">
          <cell r="A391">
            <v>292080</v>
          </cell>
          <cell r="B391" t="str">
            <v>BA</v>
          </cell>
          <cell r="C391" t="str">
            <v>MARCIONÍLIO SOUZA</v>
          </cell>
          <cell r="D391" t="str">
            <v>292080</v>
          </cell>
          <cell r="E391">
            <v>12747</v>
          </cell>
          <cell r="F391">
            <v>32889788</v>
          </cell>
          <cell r="G391">
            <v>9572</v>
          </cell>
          <cell r="H391">
            <v>34464426</v>
          </cell>
          <cell r="J391">
            <v>5538235</v>
          </cell>
        </row>
        <row r="392">
          <cell r="A392">
            <v>292090</v>
          </cell>
          <cell r="B392" t="str">
            <v>BA</v>
          </cell>
          <cell r="C392" t="str">
            <v>MASCOTE</v>
          </cell>
          <cell r="D392" t="str">
            <v>292090</v>
          </cell>
          <cell r="E392">
            <v>9965</v>
          </cell>
          <cell r="F392">
            <v>32995555</v>
          </cell>
          <cell r="G392">
            <v>15303</v>
          </cell>
          <cell r="H392">
            <v>34678314</v>
          </cell>
          <cell r="I392">
            <v>3486</v>
          </cell>
          <cell r="J392">
            <v>5575609</v>
          </cell>
        </row>
        <row r="393">
          <cell r="A393">
            <v>292105</v>
          </cell>
          <cell r="B393" t="str">
            <v>BA</v>
          </cell>
          <cell r="C393" t="str">
            <v>MATINA</v>
          </cell>
          <cell r="D393" t="str">
            <v>292105</v>
          </cell>
          <cell r="E393">
            <v>8968</v>
          </cell>
          <cell r="F393">
            <v>15065658</v>
          </cell>
          <cell r="G393">
            <v>5529</v>
          </cell>
          <cell r="H393">
            <v>15307371</v>
          </cell>
          <cell r="I393">
            <v>870</v>
          </cell>
          <cell r="J393">
            <v>2459465</v>
          </cell>
        </row>
        <row r="394">
          <cell r="A394">
            <v>292110</v>
          </cell>
          <cell r="B394" t="str">
            <v>BA</v>
          </cell>
          <cell r="C394" t="str">
            <v>MEDEIROS NETO</v>
          </cell>
          <cell r="D394" t="str">
            <v>292110</v>
          </cell>
          <cell r="F394">
            <v>42353126</v>
          </cell>
          <cell r="H394">
            <v>43935618</v>
          </cell>
          <cell r="J394">
            <v>7086390</v>
          </cell>
        </row>
        <row r="395">
          <cell r="A395">
            <v>292120</v>
          </cell>
          <cell r="B395" t="str">
            <v>BA</v>
          </cell>
          <cell r="C395" t="str">
            <v>MIGUEL CALMON</v>
          </cell>
          <cell r="D395" t="str">
            <v>292120</v>
          </cell>
          <cell r="E395">
            <v>216117</v>
          </cell>
          <cell r="F395">
            <v>19620744</v>
          </cell>
          <cell r="G395">
            <v>156452</v>
          </cell>
          <cell r="H395">
            <v>13723178</v>
          </cell>
          <cell r="I395">
            <v>16066</v>
          </cell>
          <cell r="J395">
            <v>1852426</v>
          </cell>
        </row>
        <row r="396">
          <cell r="A396">
            <v>292140</v>
          </cell>
          <cell r="B396" t="str">
            <v>BA</v>
          </cell>
          <cell r="C396" t="str">
            <v>MIRANGABA</v>
          </cell>
          <cell r="D396" t="str">
            <v>292140</v>
          </cell>
          <cell r="E396">
            <v>25381</v>
          </cell>
          <cell r="F396">
            <v>21670397</v>
          </cell>
          <cell r="G396">
            <v>21245</v>
          </cell>
          <cell r="H396">
            <v>24975190</v>
          </cell>
          <cell r="I396">
            <v>1001</v>
          </cell>
          <cell r="J396">
            <v>4388762</v>
          </cell>
        </row>
        <row r="397">
          <cell r="A397">
            <v>292145</v>
          </cell>
          <cell r="B397" t="str">
            <v>BA</v>
          </cell>
          <cell r="C397" t="str">
            <v>MIRANTE</v>
          </cell>
          <cell r="D397" t="str">
            <v>292145</v>
          </cell>
          <cell r="E397">
            <v>64369</v>
          </cell>
          <cell r="F397">
            <v>74776698</v>
          </cell>
          <cell r="G397">
            <v>40557</v>
          </cell>
          <cell r="H397">
            <v>75685135</v>
          </cell>
          <cell r="J397">
            <v>11870105</v>
          </cell>
        </row>
        <row r="398">
          <cell r="A398">
            <v>292150</v>
          </cell>
          <cell r="B398" t="str">
            <v>BA</v>
          </cell>
          <cell r="C398" t="str">
            <v>MONTE SANTO</v>
          </cell>
          <cell r="D398" t="str">
            <v>292150</v>
          </cell>
          <cell r="E398">
            <v>64323</v>
          </cell>
          <cell r="F398">
            <v>474770100</v>
          </cell>
          <cell r="G398">
            <v>74037</v>
          </cell>
          <cell r="H398">
            <v>497425160</v>
          </cell>
          <cell r="J398">
            <v>80117275</v>
          </cell>
        </row>
        <row r="399">
          <cell r="A399">
            <v>292160</v>
          </cell>
          <cell r="B399" t="str">
            <v>BA</v>
          </cell>
          <cell r="C399" t="str">
            <v>MORPARÁ</v>
          </cell>
          <cell r="D399" t="str">
            <v>292160</v>
          </cell>
          <cell r="E399">
            <v>21978</v>
          </cell>
          <cell r="F399">
            <v>23660036</v>
          </cell>
          <cell r="G399">
            <v>2042</v>
          </cell>
          <cell r="H399">
            <v>24042666</v>
          </cell>
          <cell r="J399">
            <v>3877520</v>
          </cell>
        </row>
        <row r="400">
          <cell r="A400">
            <v>292170</v>
          </cell>
          <cell r="B400" t="str">
            <v>BA</v>
          </cell>
          <cell r="C400" t="str">
            <v>MORRO DO CHAPÉU</v>
          </cell>
          <cell r="D400" t="str">
            <v>292170</v>
          </cell>
          <cell r="F400">
            <v>35831700</v>
          </cell>
          <cell r="H400">
            <v>37026090</v>
          </cell>
          <cell r="J400">
            <v>5971950</v>
          </cell>
        </row>
        <row r="401">
          <cell r="A401">
            <v>292180</v>
          </cell>
          <cell r="B401" t="str">
            <v>BA</v>
          </cell>
          <cell r="C401" t="str">
            <v>MORTUGABA</v>
          </cell>
          <cell r="D401" t="str">
            <v>292180</v>
          </cell>
          <cell r="E401">
            <v>15495</v>
          </cell>
          <cell r="F401">
            <v>52117539</v>
          </cell>
          <cell r="G401">
            <v>15618</v>
          </cell>
          <cell r="H401">
            <v>55414259</v>
          </cell>
          <cell r="J401">
            <v>9194937</v>
          </cell>
        </row>
        <row r="402">
          <cell r="A402">
            <v>292190</v>
          </cell>
          <cell r="B402" t="str">
            <v>BA</v>
          </cell>
          <cell r="C402" t="str">
            <v>MUCUGÊ</v>
          </cell>
          <cell r="D402" t="str">
            <v>292190</v>
          </cell>
          <cell r="F402">
            <v>13347180</v>
          </cell>
          <cell r="H402">
            <v>13792086</v>
          </cell>
          <cell r="J402">
            <v>2224530</v>
          </cell>
        </row>
        <row r="403">
          <cell r="A403">
            <v>292200</v>
          </cell>
          <cell r="B403" t="str">
            <v>BA</v>
          </cell>
          <cell r="C403" t="str">
            <v>MUCURI</v>
          </cell>
          <cell r="D403" t="str">
            <v>292200</v>
          </cell>
          <cell r="E403">
            <v>64018</v>
          </cell>
          <cell r="F403">
            <v>50625786</v>
          </cell>
          <cell r="G403">
            <v>47942</v>
          </cell>
          <cell r="H403">
            <v>42031307</v>
          </cell>
          <cell r="I403">
            <v>4058</v>
          </cell>
          <cell r="J403">
            <v>7432318</v>
          </cell>
        </row>
        <row r="404">
          <cell r="A404">
            <v>292205</v>
          </cell>
          <cell r="B404" t="str">
            <v>BA</v>
          </cell>
          <cell r="C404" t="str">
            <v>MULUNGU DO MORRO</v>
          </cell>
          <cell r="D404" t="str">
            <v>292205</v>
          </cell>
          <cell r="E404">
            <v>24375</v>
          </cell>
          <cell r="F404">
            <v>27940272</v>
          </cell>
          <cell r="G404">
            <v>5199</v>
          </cell>
          <cell r="H404">
            <v>34495120</v>
          </cell>
          <cell r="J404">
            <v>5579685</v>
          </cell>
        </row>
        <row r="405">
          <cell r="A405">
            <v>292210</v>
          </cell>
          <cell r="B405" t="str">
            <v>BA</v>
          </cell>
          <cell r="C405" t="str">
            <v>MUNDO NOVO</v>
          </cell>
          <cell r="D405" t="str">
            <v>292210</v>
          </cell>
          <cell r="E405">
            <v>13442</v>
          </cell>
          <cell r="F405">
            <v>121809789</v>
          </cell>
          <cell r="G405">
            <v>4581</v>
          </cell>
          <cell r="H405">
            <v>125270604</v>
          </cell>
          <cell r="J405">
            <v>20200760</v>
          </cell>
        </row>
        <row r="406">
          <cell r="A406">
            <v>292220</v>
          </cell>
          <cell r="B406" t="str">
            <v>BA</v>
          </cell>
          <cell r="C406" t="str">
            <v>MUNIZ FERREIRA</v>
          </cell>
          <cell r="D406" t="str">
            <v>292220</v>
          </cell>
          <cell r="F406">
            <v>1687110</v>
          </cell>
          <cell r="H406">
            <v>1743347</v>
          </cell>
          <cell r="J406">
            <v>281185</v>
          </cell>
        </row>
        <row r="407">
          <cell r="A407">
            <v>292225</v>
          </cell>
          <cell r="B407" t="str">
            <v>BA</v>
          </cell>
          <cell r="C407" t="str">
            <v>MUQUÉM DE SÃO FRANCISCO</v>
          </cell>
          <cell r="D407" t="str">
            <v>292225</v>
          </cell>
          <cell r="F407">
            <v>1877550</v>
          </cell>
          <cell r="H407">
            <v>1940135</v>
          </cell>
          <cell r="J407">
            <v>312925</v>
          </cell>
        </row>
        <row r="408">
          <cell r="A408">
            <v>292230</v>
          </cell>
          <cell r="B408" t="str">
            <v>BA</v>
          </cell>
          <cell r="C408" t="str">
            <v>MURITIBA</v>
          </cell>
          <cell r="D408" t="str">
            <v>292230</v>
          </cell>
          <cell r="E408">
            <v>59118</v>
          </cell>
          <cell r="F408">
            <v>33237469</v>
          </cell>
          <cell r="G408">
            <v>68872</v>
          </cell>
          <cell r="H408">
            <v>32373311</v>
          </cell>
          <cell r="J408">
            <v>5245565</v>
          </cell>
        </row>
        <row r="409">
          <cell r="A409">
            <v>292240</v>
          </cell>
          <cell r="B409" t="str">
            <v>BA</v>
          </cell>
          <cell r="C409" t="str">
            <v>MUTUÍPE</v>
          </cell>
          <cell r="D409" t="str">
            <v>292240</v>
          </cell>
          <cell r="E409">
            <v>16346</v>
          </cell>
          <cell r="F409">
            <v>2927365</v>
          </cell>
          <cell r="G409">
            <v>8161</v>
          </cell>
          <cell r="H409">
            <v>2052729</v>
          </cell>
          <cell r="J409">
            <v>129865</v>
          </cell>
        </row>
        <row r="410">
          <cell r="A410">
            <v>292250</v>
          </cell>
          <cell r="B410" t="str">
            <v>BA</v>
          </cell>
          <cell r="C410" t="str">
            <v>NAZARÉ</v>
          </cell>
          <cell r="D410" t="str">
            <v>292250</v>
          </cell>
          <cell r="F410">
            <v>8030490</v>
          </cell>
          <cell r="H410">
            <v>8319873</v>
          </cell>
          <cell r="J410">
            <v>1341915</v>
          </cell>
        </row>
        <row r="411">
          <cell r="A411">
            <v>292260</v>
          </cell>
          <cell r="B411" t="str">
            <v>BA</v>
          </cell>
          <cell r="C411" t="str">
            <v>NILO PEÇANHA</v>
          </cell>
          <cell r="D411" t="str">
            <v>292260</v>
          </cell>
          <cell r="F411">
            <v>24697333</v>
          </cell>
          <cell r="H411">
            <v>19972587</v>
          </cell>
          <cell r="J411">
            <v>3221385</v>
          </cell>
        </row>
        <row r="412">
          <cell r="A412">
            <v>292265</v>
          </cell>
          <cell r="B412" t="str">
            <v>BA</v>
          </cell>
          <cell r="C412" t="str">
            <v>NORDESTINA</v>
          </cell>
          <cell r="D412" t="str">
            <v>292265</v>
          </cell>
          <cell r="F412">
            <v>21032204</v>
          </cell>
          <cell r="H412">
            <v>21835253</v>
          </cell>
          <cell r="J412">
            <v>3521815</v>
          </cell>
        </row>
        <row r="413">
          <cell r="A413">
            <v>292270</v>
          </cell>
          <cell r="B413" t="str">
            <v>BA</v>
          </cell>
          <cell r="C413" t="str">
            <v>NOVA CANAÃ</v>
          </cell>
          <cell r="D413" t="str">
            <v>292270</v>
          </cell>
          <cell r="E413">
            <v>11305</v>
          </cell>
          <cell r="F413">
            <v>71173587</v>
          </cell>
          <cell r="G413">
            <v>20491</v>
          </cell>
          <cell r="H413">
            <v>53695812</v>
          </cell>
          <cell r="J413">
            <v>3563360</v>
          </cell>
        </row>
        <row r="414">
          <cell r="A414">
            <v>292273</v>
          </cell>
          <cell r="B414" t="str">
            <v>BA</v>
          </cell>
          <cell r="C414" t="str">
            <v>NOVA FÁTIMA</v>
          </cell>
          <cell r="D414" t="str">
            <v>292273</v>
          </cell>
          <cell r="E414">
            <v>22650</v>
          </cell>
          <cell r="F414">
            <v>8743788</v>
          </cell>
          <cell r="G414">
            <v>38208</v>
          </cell>
          <cell r="H414">
            <v>8208953</v>
          </cell>
          <cell r="J414">
            <v>1258400</v>
          </cell>
        </row>
        <row r="415">
          <cell r="A415">
            <v>292275</v>
          </cell>
          <cell r="B415" t="str">
            <v>BA</v>
          </cell>
          <cell r="C415" t="str">
            <v>NOVA IBIÁ</v>
          </cell>
          <cell r="D415" t="str">
            <v>292275</v>
          </cell>
          <cell r="F415">
            <v>1759823</v>
          </cell>
          <cell r="H415">
            <v>1193275</v>
          </cell>
          <cell r="J415">
            <v>149640</v>
          </cell>
        </row>
        <row r="416">
          <cell r="A416">
            <v>292280</v>
          </cell>
          <cell r="B416" t="str">
            <v>BA</v>
          </cell>
          <cell r="C416" t="str">
            <v>NOVA ITARANA</v>
          </cell>
          <cell r="D416" t="str">
            <v>292280</v>
          </cell>
          <cell r="E416">
            <v>24090</v>
          </cell>
          <cell r="F416">
            <v>7262957</v>
          </cell>
          <cell r="G416">
            <v>1152</v>
          </cell>
          <cell r="H416">
            <v>7202917</v>
          </cell>
          <cell r="J416">
            <v>1161530</v>
          </cell>
        </row>
        <row r="417">
          <cell r="A417">
            <v>292290</v>
          </cell>
          <cell r="B417" t="str">
            <v>BA</v>
          </cell>
          <cell r="C417" t="str">
            <v>NOVA SOURE</v>
          </cell>
          <cell r="D417" t="str">
            <v>292290</v>
          </cell>
          <cell r="F417">
            <v>4908090</v>
          </cell>
          <cell r="H417">
            <v>5071693</v>
          </cell>
          <cell r="J417">
            <v>818015</v>
          </cell>
        </row>
        <row r="418">
          <cell r="A418">
            <v>292300</v>
          </cell>
          <cell r="B418" t="str">
            <v>BA</v>
          </cell>
          <cell r="C418" t="str">
            <v>NOVA VIÇOSA</v>
          </cell>
          <cell r="D418" t="str">
            <v>292300</v>
          </cell>
          <cell r="E418">
            <v>37398</v>
          </cell>
          <cell r="F418">
            <v>736590549</v>
          </cell>
          <cell r="G418">
            <v>102934</v>
          </cell>
          <cell r="H418">
            <v>762089060</v>
          </cell>
          <cell r="I418">
            <v>184</v>
          </cell>
          <cell r="J418">
            <v>122936126</v>
          </cell>
        </row>
        <row r="419">
          <cell r="A419">
            <v>292310</v>
          </cell>
          <cell r="B419" t="str">
            <v>BA</v>
          </cell>
          <cell r="C419" t="str">
            <v>OLINDINA</v>
          </cell>
          <cell r="D419" t="str">
            <v>292310</v>
          </cell>
          <cell r="F419">
            <v>30804810</v>
          </cell>
          <cell r="H419">
            <v>31831637</v>
          </cell>
          <cell r="J419">
            <v>5134135</v>
          </cell>
        </row>
        <row r="420">
          <cell r="A420">
            <v>292320</v>
          </cell>
          <cell r="B420" t="str">
            <v>BA</v>
          </cell>
          <cell r="C420" t="str">
            <v>OLIVEIRA DOS BREJINHOS</v>
          </cell>
          <cell r="D420" t="str">
            <v>292320</v>
          </cell>
          <cell r="F420">
            <v>0</v>
          </cell>
          <cell r="H420">
            <v>0</v>
          </cell>
          <cell r="J420">
            <v>0</v>
          </cell>
        </row>
        <row r="421">
          <cell r="A421">
            <v>292335</v>
          </cell>
          <cell r="B421" t="str">
            <v>BA</v>
          </cell>
          <cell r="C421" t="str">
            <v>OUROLÂNDIA</v>
          </cell>
          <cell r="D421" t="str">
            <v>292335</v>
          </cell>
          <cell r="F421">
            <v>21643116</v>
          </cell>
          <cell r="G421">
            <v>3213</v>
          </cell>
          <cell r="H421">
            <v>46323150</v>
          </cell>
          <cell r="J421">
            <v>7878125</v>
          </cell>
        </row>
        <row r="422">
          <cell r="A422">
            <v>292340</v>
          </cell>
          <cell r="B422" t="str">
            <v>BA</v>
          </cell>
          <cell r="C422" t="str">
            <v>PALMAS DE MONTE ALTO</v>
          </cell>
          <cell r="D422" t="str">
            <v>292340</v>
          </cell>
          <cell r="E422">
            <v>50382</v>
          </cell>
          <cell r="F422">
            <v>19788889</v>
          </cell>
          <cell r="G422">
            <v>52918</v>
          </cell>
          <cell r="H422">
            <v>14988125</v>
          </cell>
          <cell r="I422">
            <v>4480</v>
          </cell>
          <cell r="J422">
            <v>1410910</v>
          </cell>
        </row>
        <row r="423">
          <cell r="A423">
            <v>292350</v>
          </cell>
          <cell r="B423" t="str">
            <v>BA</v>
          </cell>
          <cell r="C423" t="str">
            <v>PALMEIRAS</v>
          </cell>
          <cell r="D423" t="str">
            <v>292350</v>
          </cell>
          <cell r="F423">
            <v>8100</v>
          </cell>
          <cell r="H423">
            <v>8370</v>
          </cell>
          <cell r="J423">
            <v>1350</v>
          </cell>
        </row>
        <row r="424">
          <cell r="A424">
            <v>292360</v>
          </cell>
          <cell r="B424" t="str">
            <v>BA</v>
          </cell>
          <cell r="C424" t="str">
            <v>PARAMIRIM</v>
          </cell>
          <cell r="D424" t="str">
            <v>292360</v>
          </cell>
          <cell r="E424">
            <v>5393</v>
          </cell>
          <cell r="F424">
            <v>3935355</v>
          </cell>
          <cell r="G424">
            <v>2797</v>
          </cell>
          <cell r="H424">
            <v>3906894</v>
          </cell>
          <cell r="J424">
            <v>627370</v>
          </cell>
        </row>
        <row r="425">
          <cell r="A425">
            <v>292370</v>
          </cell>
          <cell r="B425" t="str">
            <v>BA</v>
          </cell>
          <cell r="C425" t="str">
            <v>PARATINGA</v>
          </cell>
          <cell r="D425" t="str">
            <v>292370</v>
          </cell>
          <cell r="F425">
            <v>29719020</v>
          </cell>
          <cell r="H425">
            <v>30709654</v>
          </cell>
          <cell r="J425">
            <v>4953170</v>
          </cell>
        </row>
        <row r="426">
          <cell r="A426">
            <v>292380</v>
          </cell>
          <cell r="B426" t="str">
            <v>BA</v>
          </cell>
          <cell r="C426" t="str">
            <v>PARIPIRANGA</v>
          </cell>
          <cell r="D426" t="str">
            <v>292380</v>
          </cell>
          <cell r="E426">
            <v>63596</v>
          </cell>
          <cell r="F426">
            <v>11146269</v>
          </cell>
          <cell r="G426">
            <v>44269</v>
          </cell>
          <cell r="H426">
            <v>9551391</v>
          </cell>
          <cell r="J426">
            <v>2093095</v>
          </cell>
        </row>
        <row r="427">
          <cell r="A427">
            <v>292390</v>
          </cell>
          <cell r="B427" t="str">
            <v>BA</v>
          </cell>
          <cell r="C427" t="str">
            <v>PAU BRASIL</v>
          </cell>
          <cell r="D427" t="str">
            <v>292390</v>
          </cell>
          <cell r="F427">
            <v>32989780</v>
          </cell>
          <cell r="H427">
            <v>34140796</v>
          </cell>
          <cell r="J427">
            <v>5506580</v>
          </cell>
        </row>
        <row r="428">
          <cell r="A428">
            <v>292400</v>
          </cell>
          <cell r="B428" t="str">
            <v>BA</v>
          </cell>
          <cell r="C428" t="str">
            <v>PAULO AFONSO</v>
          </cell>
          <cell r="D428" t="str">
            <v>292400</v>
          </cell>
          <cell r="E428">
            <v>421</v>
          </cell>
          <cell r="F428">
            <v>1740185860</v>
          </cell>
          <cell r="G428">
            <v>90</v>
          </cell>
          <cell r="H428">
            <v>1904498436</v>
          </cell>
          <cell r="J428">
            <v>323750635</v>
          </cell>
        </row>
        <row r="429">
          <cell r="A429">
            <v>292405</v>
          </cell>
          <cell r="B429" t="str">
            <v>BA</v>
          </cell>
          <cell r="C429" t="str">
            <v>PÉ DE SERRA</v>
          </cell>
          <cell r="D429" t="str">
            <v>292405</v>
          </cell>
          <cell r="F429">
            <v>43900810</v>
          </cell>
          <cell r="H429">
            <v>45379505</v>
          </cell>
          <cell r="J429">
            <v>7319275</v>
          </cell>
        </row>
        <row r="430">
          <cell r="A430">
            <v>292410</v>
          </cell>
          <cell r="B430" t="str">
            <v>BA</v>
          </cell>
          <cell r="C430" t="str">
            <v>PEDRÃO</v>
          </cell>
          <cell r="D430" t="str">
            <v>292410</v>
          </cell>
          <cell r="E430">
            <v>88362</v>
          </cell>
          <cell r="F430">
            <v>15298642</v>
          </cell>
          <cell r="G430">
            <v>12007</v>
          </cell>
          <cell r="H430">
            <v>14218541</v>
          </cell>
          <cell r="J430">
            <v>2284760</v>
          </cell>
        </row>
        <row r="431">
          <cell r="A431">
            <v>292430</v>
          </cell>
          <cell r="B431" t="str">
            <v>BA</v>
          </cell>
          <cell r="C431" t="str">
            <v>PIATÃ</v>
          </cell>
          <cell r="D431" t="str">
            <v>292430</v>
          </cell>
          <cell r="F431">
            <v>39026280</v>
          </cell>
          <cell r="H431">
            <v>40327156</v>
          </cell>
          <cell r="J431">
            <v>6504380</v>
          </cell>
        </row>
        <row r="432">
          <cell r="A432">
            <v>292440</v>
          </cell>
          <cell r="B432" t="str">
            <v>BA</v>
          </cell>
          <cell r="C432" t="str">
            <v>PILÃO ARCADO</v>
          </cell>
          <cell r="D432" t="str">
            <v>292440</v>
          </cell>
          <cell r="E432">
            <v>5429</v>
          </cell>
          <cell r="F432">
            <v>108688451</v>
          </cell>
          <cell r="G432">
            <v>3707</v>
          </cell>
          <cell r="H432">
            <v>114482008</v>
          </cell>
          <cell r="J432">
            <v>18462665</v>
          </cell>
        </row>
        <row r="433">
          <cell r="A433">
            <v>292460</v>
          </cell>
          <cell r="B433" t="str">
            <v>BA</v>
          </cell>
          <cell r="C433" t="str">
            <v>PINDOBAÇU</v>
          </cell>
          <cell r="D433" t="str">
            <v>292460</v>
          </cell>
          <cell r="E433">
            <v>215</v>
          </cell>
          <cell r="F433">
            <v>48387798</v>
          </cell>
          <cell r="G433">
            <v>275</v>
          </cell>
          <cell r="H433">
            <v>50015267</v>
          </cell>
          <cell r="J433">
            <v>8066610</v>
          </cell>
        </row>
        <row r="434">
          <cell r="A434">
            <v>292465</v>
          </cell>
          <cell r="B434" t="str">
            <v>BA</v>
          </cell>
          <cell r="C434" t="str">
            <v>PINTADAS</v>
          </cell>
          <cell r="D434" t="str">
            <v>292465</v>
          </cell>
          <cell r="E434">
            <v>119316</v>
          </cell>
          <cell r="F434">
            <v>18608297</v>
          </cell>
          <cell r="G434">
            <v>50712</v>
          </cell>
          <cell r="H434">
            <v>19393806</v>
          </cell>
          <cell r="I434">
            <v>4585</v>
          </cell>
          <cell r="J434">
            <v>3023430</v>
          </cell>
        </row>
        <row r="435">
          <cell r="A435">
            <v>292470</v>
          </cell>
          <cell r="B435" t="str">
            <v>BA</v>
          </cell>
          <cell r="C435" t="str">
            <v>PIRIPÁ</v>
          </cell>
          <cell r="D435" t="str">
            <v>292470</v>
          </cell>
          <cell r="E435">
            <v>37472</v>
          </cell>
          <cell r="F435">
            <v>17092520</v>
          </cell>
          <cell r="G435">
            <v>39971</v>
          </cell>
          <cell r="H435">
            <v>19674294</v>
          </cell>
          <cell r="I435">
            <v>916</v>
          </cell>
          <cell r="J435">
            <v>3319397</v>
          </cell>
        </row>
        <row r="436">
          <cell r="A436">
            <v>292480</v>
          </cell>
          <cell r="B436" t="str">
            <v>BA</v>
          </cell>
          <cell r="C436" t="str">
            <v>PIRITIBA</v>
          </cell>
          <cell r="D436" t="str">
            <v>292480</v>
          </cell>
          <cell r="E436">
            <v>59166</v>
          </cell>
          <cell r="F436">
            <v>10270996</v>
          </cell>
          <cell r="G436">
            <v>42243</v>
          </cell>
          <cell r="H436">
            <v>9404461</v>
          </cell>
          <cell r="J436">
            <v>1455060</v>
          </cell>
        </row>
        <row r="437">
          <cell r="A437">
            <v>292490</v>
          </cell>
          <cell r="B437" t="str">
            <v>BA</v>
          </cell>
          <cell r="C437" t="str">
            <v>PLANALTINO</v>
          </cell>
          <cell r="D437" t="str">
            <v>292490</v>
          </cell>
          <cell r="F437">
            <v>38161650</v>
          </cell>
          <cell r="H437">
            <v>39543290</v>
          </cell>
          <cell r="J437">
            <v>6377950</v>
          </cell>
        </row>
        <row r="438">
          <cell r="A438">
            <v>292500</v>
          </cell>
          <cell r="B438" t="str">
            <v>BA</v>
          </cell>
          <cell r="C438" t="str">
            <v>PLANALTO</v>
          </cell>
          <cell r="D438" t="str">
            <v>292500</v>
          </cell>
          <cell r="E438">
            <v>193910</v>
          </cell>
          <cell r="F438">
            <v>15369268</v>
          </cell>
          <cell r="G438">
            <v>68473</v>
          </cell>
          <cell r="H438">
            <v>12822759</v>
          </cell>
          <cell r="I438">
            <v>61</v>
          </cell>
          <cell r="J438">
            <v>2020896</v>
          </cell>
        </row>
        <row r="439">
          <cell r="A439">
            <v>292510</v>
          </cell>
          <cell r="B439" t="str">
            <v>BA</v>
          </cell>
          <cell r="C439" t="str">
            <v>POÇÕES</v>
          </cell>
          <cell r="D439" t="str">
            <v>292510</v>
          </cell>
          <cell r="E439">
            <v>199706</v>
          </cell>
          <cell r="F439">
            <v>53391012</v>
          </cell>
          <cell r="G439">
            <v>122619</v>
          </cell>
          <cell r="H439">
            <v>51543451</v>
          </cell>
          <cell r="I439">
            <v>9648</v>
          </cell>
          <cell r="J439">
            <v>8135656</v>
          </cell>
        </row>
        <row r="440">
          <cell r="A440">
            <v>292525</v>
          </cell>
          <cell r="B440" t="str">
            <v>BA</v>
          </cell>
          <cell r="C440" t="str">
            <v>PONTO NOVO</v>
          </cell>
          <cell r="D440" t="str">
            <v>292525</v>
          </cell>
          <cell r="E440">
            <v>39385</v>
          </cell>
          <cell r="F440">
            <v>50747700</v>
          </cell>
          <cell r="G440">
            <v>19805</v>
          </cell>
          <cell r="H440">
            <v>51235138</v>
          </cell>
          <cell r="J440">
            <v>8239701</v>
          </cell>
        </row>
        <row r="441">
          <cell r="A441">
            <v>292530</v>
          </cell>
          <cell r="B441" t="str">
            <v>BA</v>
          </cell>
          <cell r="C441" t="str">
            <v>PORTO SEGURO</v>
          </cell>
          <cell r="D441" t="str">
            <v>292530</v>
          </cell>
          <cell r="E441">
            <v>151805</v>
          </cell>
          <cell r="F441">
            <v>192282242</v>
          </cell>
          <cell r="G441">
            <v>125920</v>
          </cell>
          <cell r="H441">
            <v>252304751</v>
          </cell>
          <cell r="I441">
            <v>6150</v>
          </cell>
          <cell r="J441">
            <v>43036584</v>
          </cell>
        </row>
        <row r="442">
          <cell r="A442">
            <v>292540</v>
          </cell>
          <cell r="B442" t="str">
            <v>BA</v>
          </cell>
          <cell r="C442" t="str">
            <v>POTIRAGUÁ</v>
          </cell>
          <cell r="D442" t="str">
            <v>292540</v>
          </cell>
          <cell r="E442">
            <v>720</v>
          </cell>
          <cell r="F442">
            <v>19168451</v>
          </cell>
          <cell r="G442">
            <v>30</v>
          </cell>
          <cell r="H442">
            <v>19890188</v>
          </cell>
          <cell r="J442">
            <v>3208090</v>
          </cell>
        </row>
        <row r="443">
          <cell r="A443">
            <v>292550</v>
          </cell>
          <cell r="B443" t="str">
            <v>BA</v>
          </cell>
          <cell r="C443" t="str">
            <v>PRADO</v>
          </cell>
          <cell r="D443" t="str">
            <v>292550</v>
          </cell>
          <cell r="F443">
            <v>2315340</v>
          </cell>
          <cell r="H443">
            <v>2392518</v>
          </cell>
          <cell r="J443">
            <v>385890</v>
          </cell>
        </row>
        <row r="444">
          <cell r="A444">
            <v>292560</v>
          </cell>
          <cell r="B444" t="str">
            <v>BA</v>
          </cell>
          <cell r="C444" t="str">
            <v>PRESIDENTE DUTRA</v>
          </cell>
          <cell r="D444" t="str">
            <v>292560</v>
          </cell>
          <cell r="F444">
            <v>5388000</v>
          </cell>
          <cell r="H444">
            <v>5567600</v>
          </cell>
          <cell r="J444">
            <v>898000</v>
          </cell>
        </row>
        <row r="445">
          <cell r="A445">
            <v>292570</v>
          </cell>
          <cell r="B445" t="str">
            <v>BA</v>
          </cell>
          <cell r="C445" t="str">
            <v>PRESIDENTE JÂNIO QUADROS</v>
          </cell>
          <cell r="D445" t="str">
            <v>292570</v>
          </cell>
          <cell r="E445">
            <v>16897</v>
          </cell>
          <cell r="F445">
            <v>59545911</v>
          </cell>
          <cell r="G445">
            <v>9108</v>
          </cell>
          <cell r="H445">
            <v>60933304</v>
          </cell>
          <cell r="J445">
            <v>9812635</v>
          </cell>
        </row>
        <row r="446">
          <cell r="A446">
            <v>292575</v>
          </cell>
          <cell r="B446" t="str">
            <v>BA</v>
          </cell>
          <cell r="C446" t="str">
            <v>PRESIDENTE TANCREDO NEVES</v>
          </cell>
          <cell r="D446" t="str">
            <v>292575</v>
          </cell>
          <cell r="F446">
            <v>10773240</v>
          </cell>
          <cell r="H446">
            <v>11132348</v>
          </cell>
          <cell r="J446">
            <v>1795540</v>
          </cell>
        </row>
        <row r="447">
          <cell r="A447">
            <v>292580</v>
          </cell>
          <cell r="B447" t="str">
            <v>BA</v>
          </cell>
          <cell r="C447" t="str">
            <v>QUEIMADAS</v>
          </cell>
          <cell r="D447" t="str">
            <v>292580</v>
          </cell>
          <cell r="E447">
            <v>38379</v>
          </cell>
          <cell r="F447">
            <v>17468327</v>
          </cell>
          <cell r="G447">
            <v>19395</v>
          </cell>
          <cell r="H447">
            <v>17620122</v>
          </cell>
          <cell r="I447">
            <v>903</v>
          </cell>
          <cell r="J447">
            <v>2788796</v>
          </cell>
        </row>
        <row r="448">
          <cell r="A448">
            <v>292590</v>
          </cell>
          <cell r="B448" t="str">
            <v>BA</v>
          </cell>
          <cell r="C448" t="str">
            <v>QUIJINGUE</v>
          </cell>
          <cell r="D448" t="str">
            <v>292590</v>
          </cell>
          <cell r="E448">
            <v>1821</v>
          </cell>
          <cell r="F448">
            <v>137412835</v>
          </cell>
          <cell r="G448">
            <v>543</v>
          </cell>
          <cell r="H448">
            <v>147098400</v>
          </cell>
          <cell r="J448">
            <v>23742410</v>
          </cell>
        </row>
        <row r="449">
          <cell r="A449">
            <v>292593</v>
          </cell>
          <cell r="B449" t="str">
            <v>BA</v>
          </cell>
          <cell r="C449" t="str">
            <v>QUIXABEIRA</v>
          </cell>
          <cell r="D449" t="str">
            <v>292593</v>
          </cell>
          <cell r="E449">
            <v>70441</v>
          </cell>
          <cell r="F449">
            <v>29588397</v>
          </cell>
          <cell r="G449">
            <v>75286</v>
          </cell>
          <cell r="H449">
            <v>31315430</v>
          </cell>
          <cell r="I449">
            <v>4133</v>
          </cell>
          <cell r="J449">
            <v>4963887</v>
          </cell>
        </row>
        <row r="450">
          <cell r="A450">
            <v>292595</v>
          </cell>
          <cell r="B450" t="str">
            <v>BA</v>
          </cell>
          <cell r="C450" t="str">
            <v>RAFAEL JAMBEIRO</v>
          </cell>
          <cell r="D450" t="str">
            <v>292595</v>
          </cell>
          <cell r="F450">
            <v>73560153</v>
          </cell>
          <cell r="H450">
            <v>79392766</v>
          </cell>
          <cell r="J450">
            <v>12795660</v>
          </cell>
        </row>
        <row r="451">
          <cell r="A451">
            <v>292600</v>
          </cell>
          <cell r="B451" t="str">
            <v>BA</v>
          </cell>
          <cell r="C451" t="str">
            <v>REMANSO</v>
          </cell>
          <cell r="D451" t="str">
            <v>292600</v>
          </cell>
          <cell r="E451">
            <v>195989</v>
          </cell>
          <cell r="F451">
            <v>3938964351</v>
          </cell>
          <cell r="G451">
            <v>126707</v>
          </cell>
          <cell r="H451">
            <v>4068428821</v>
          </cell>
          <cell r="I451">
            <v>11398</v>
          </cell>
          <cell r="J451">
            <v>655977640</v>
          </cell>
        </row>
        <row r="452">
          <cell r="A452">
            <v>292610</v>
          </cell>
          <cell r="B452" t="str">
            <v>BA</v>
          </cell>
          <cell r="C452" t="str">
            <v>RETIROLÂNDIA</v>
          </cell>
          <cell r="D452" t="str">
            <v>292610</v>
          </cell>
          <cell r="E452">
            <v>56168</v>
          </cell>
          <cell r="F452">
            <v>2630247</v>
          </cell>
          <cell r="G452">
            <v>41472</v>
          </cell>
          <cell r="H452">
            <v>1557054</v>
          </cell>
          <cell r="J452">
            <v>155100</v>
          </cell>
        </row>
        <row r="453">
          <cell r="A453">
            <v>292620</v>
          </cell>
          <cell r="B453" t="str">
            <v>BA</v>
          </cell>
          <cell r="C453" t="str">
            <v>RIACHÃO DAS NEVES</v>
          </cell>
          <cell r="D453" t="str">
            <v>292620</v>
          </cell>
          <cell r="F453">
            <v>19723980</v>
          </cell>
          <cell r="H453">
            <v>22974378</v>
          </cell>
          <cell r="J453">
            <v>3944830</v>
          </cell>
        </row>
        <row r="454">
          <cell r="A454">
            <v>292630</v>
          </cell>
          <cell r="B454" t="str">
            <v>BA</v>
          </cell>
          <cell r="C454" t="str">
            <v>RIACHÃO DO JACUÍPE</v>
          </cell>
          <cell r="D454" t="str">
            <v>292630</v>
          </cell>
          <cell r="E454">
            <v>51147</v>
          </cell>
          <cell r="F454">
            <v>58848523</v>
          </cell>
          <cell r="G454">
            <v>34073</v>
          </cell>
          <cell r="H454">
            <v>64762312</v>
          </cell>
          <cell r="I454">
            <v>8450</v>
          </cell>
          <cell r="J454">
            <v>10292502</v>
          </cell>
        </row>
        <row r="455">
          <cell r="A455">
            <v>292640</v>
          </cell>
          <cell r="B455" t="str">
            <v>BA</v>
          </cell>
          <cell r="C455" t="str">
            <v>RIACHO DE SANTANA</v>
          </cell>
          <cell r="D455" t="str">
            <v>292640</v>
          </cell>
          <cell r="F455">
            <v>172178300</v>
          </cell>
          <cell r="H455">
            <v>179414298</v>
          </cell>
          <cell r="J455">
            <v>28937790</v>
          </cell>
        </row>
        <row r="456">
          <cell r="A456">
            <v>292650</v>
          </cell>
          <cell r="B456" t="str">
            <v>BA</v>
          </cell>
          <cell r="C456" t="str">
            <v>RIBEIRA DO AMPARO</v>
          </cell>
          <cell r="D456" t="str">
            <v>292650</v>
          </cell>
          <cell r="F456">
            <v>2041950</v>
          </cell>
          <cell r="H456">
            <v>2110015</v>
          </cell>
          <cell r="J456">
            <v>340325</v>
          </cell>
        </row>
        <row r="457">
          <cell r="A457">
            <v>292665</v>
          </cell>
          <cell r="B457" t="str">
            <v>BA</v>
          </cell>
          <cell r="C457" t="str">
            <v>RIBEIRÃO DO LARGO</v>
          </cell>
          <cell r="D457" t="str">
            <v>292665</v>
          </cell>
          <cell r="E457">
            <v>2418</v>
          </cell>
          <cell r="F457">
            <v>3314023</v>
          </cell>
          <cell r="G457">
            <v>5686</v>
          </cell>
          <cell r="H457">
            <v>8803807</v>
          </cell>
          <cell r="J457">
            <v>2423370</v>
          </cell>
        </row>
        <row r="458">
          <cell r="A458">
            <v>292670</v>
          </cell>
          <cell r="B458" t="str">
            <v>BA</v>
          </cell>
          <cell r="C458" t="str">
            <v>RIO DE CONTAS</v>
          </cell>
          <cell r="D458" t="str">
            <v>292670</v>
          </cell>
          <cell r="F458">
            <v>17556450</v>
          </cell>
          <cell r="H458">
            <v>18141665</v>
          </cell>
          <cell r="J458">
            <v>2926075</v>
          </cell>
        </row>
        <row r="459">
          <cell r="A459">
            <v>292690</v>
          </cell>
          <cell r="B459" t="str">
            <v>BA</v>
          </cell>
          <cell r="C459" t="str">
            <v>RIO DO PIRES</v>
          </cell>
          <cell r="D459" t="str">
            <v>292690</v>
          </cell>
          <cell r="F459">
            <v>4323510</v>
          </cell>
          <cell r="H459">
            <v>4469146</v>
          </cell>
          <cell r="J459">
            <v>720830</v>
          </cell>
        </row>
        <row r="460">
          <cell r="A460">
            <v>292700</v>
          </cell>
          <cell r="B460" t="str">
            <v>BA</v>
          </cell>
          <cell r="C460" t="str">
            <v>RIO REAL</v>
          </cell>
          <cell r="D460" t="str">
            <v>292700</v>
          </cell>
          <cell r="E460">
            <v>207793</v>
          </cell>
          <cell r="F460">
            <v>211188123</v>
          </cell>
          <cell r="G460">
            <v>97929</v>
          </cell>
          <cell r="H460">
            <v>137312677</v>
          </cell>
          <cell r="J460">
            <v>4120505</v>
          </cell>
        </row>
        <row r="461">
          <cell r="A461">
            <v>292710</v>
          </cell>
          <cell r="B461" t="str">
            <v>BA</v>
          </cell>
          <cell r="C461" t="str">
            <v>RODELAS</v>
          </cell>
          <cell r="D461" t="str">
            <v>292710</v>
          </cell>
          <cell r="F461">
            <v>24709890</v>
          </cell>
          <cell r="H461">
            <v>25533553</v>
          </cell>
          <cell r="J461">
            <v>4118315</v>
          </cell>
        </row>
        <row r="462">
          <cell r="A462">
            <v>292720</v>
          </cell>
          <cell r="B462" t="str">
            <v>BA</v>
          </cell>
          <cell r="C462" t="str">
            <v>RUY BARBOSA</v>
          </cell>
          <cell r="D462" t="str">
            <v>292720</v>
          </cell>
          <cell r="E462">
            <v>113330</v>
          </cell>
          <cell r="F462">
            <v>12090237</v>
          </cell>
          <cell r="G462">
            <v>114738</v>
          </cell>
          <cell r="H462">
            <v>31020570</v>
          </cell>
          <cell r="J462">
            <v>6132065</v>
          </cell>
        </row>
        <row r="463">
          <cell r="A463">
            <v>292730</v>
          </cell>
          <cell r="B463" t="str">
            <v>BA</v>
          </cell>
          <cell r="C463" t="str">
            <v>SALINAS DA MARGARIDA</v>
          </cell>
          <cell r="D463" t="str">
            <v>292730</v>
          </cell>
          <cell r="H463">
            <v>2739363</v>
          </cell>
          <cell r="J463">
            <v>720885</v>
          </cell>
        </row>
        <row r="464">
          <cell r="A464">
            <v>292750</v>
          </cell>
          <cell r="B464" t="str">
            <v>BA</v>
          </cell>
          <cell r="C464" t="str">
            <v>SANTA BÁRBARA</v>
          </cell>
          <cell r="D464" t="str">
            <v>292750</v>
          </cell>
          <cell r="F464">
            <v>4544520</v>
          </cell>
          <cell r="H464">
            <v>4696004</v>
          </cell>
          <cell r="J464">
            <v>757420</v>
          </cell>
        </row>
        <row r="465">
          <cell r="A465">
            <v>292760</v>
          </cell>
          <cell r="B465" t="str">
            <v>BA</v>
          </cell>
          <cell r="C465" t="str">
            <v>SANTA BRÍGIDA</v>
          </cell>
          <cell r="D465" t="str">
            <v>292760</v>
          </cell>
          <cell r="E465">
            <v>33693</v>
          </cell>
          <cell r="F465">
            <v>52965506</v>
          </cell>
          <cell r="G465">
            <v>19654</v>
          </cell>
          <cell r="H465">
            <v>61312141</v>
          </cell>
          <cell r="J465">
            <v>10453650</v>
          </cell>
        </row>
        <row r="466">
          <cell r="A466">
            <v>292770</v>
          </cell>
          <cell r="B466" t="str">
            <v>BA</v>
          </cell>
          <cell r="C466" t="str">
            <v>SANTA CRUZ CABRÁLIA</v>
          </cell>
          <cell r="D466" t="str">
            <v>292770</v>
          </cell>
          <cell r="E466">
            <v>47741</v>
          </cell>
          <cell r="F466">
            <v>50584235</v>
          </cell>
          <cell r="G466">
            <v>31927</v>
          </cell>
          <cell r="H466">
            <v>46568689</v>
          </cell>
          <cell r="I466">
            <v>240</v>
          </cell>
          <cell r="J466">
            <v>7285045</v>
          </cell>
        </row>
        <row r="467">
          <cell r="A467">
            <v>292780</v>
          </cell>
          <cell r="B467" t="str">
            <v>BA</v>
          </cell>
          <cell r="C467" t="str">
            <v>SANTA CRUZ DA VITÓRIA</v>
          </cell>
          <cell r="D467" t="str">
            <v>292780</v>
          </cell>
          <cell r="E467">
            <v>94381</v>
          </cell>
          <cell r="F467">
            <v>5065718</v>
          </cell>
          <cell r="G467">
            <v>93210</v>
          </cell>
          <cell r="H467">
            <v>5026527</v>
          </cell>
          <cell r="I467">
            <v>7499</v>
          </cell>
          <cell r="J467">
            <v>685965</v>
          </cell>
        </row>
        <row r="468">
          <cell r="A468">
            <v>292790</v>
          </cell>
          <cell r="B468" t="str">
            <v>BA</v>
          </cell>
          <cell r="C468" t="str">
            <v>SANTA INÊS</v>
          </cell>
          <cell r="D468" t="str">
            <v>292790</v>
          </cell>
          <cell r="E468">
            <v>50460</v>
          </cell>
          <cell r="F468">
            <v>8252310</v>
          </cell>
          <cell r="H468">
            <v>8786826</v>
          </cell>
          <cell r="J468">
            <v>1417230</v>
          </cell>
        </row>
        <row r="469">
          <cell r="A469">
            <v>292805</v>
          </cell>
          <cell r="B469" t="str">
            <v>BA</v>
          </cell>
          <cell r="C469" t="str">
            <v>SANTA LUZIA</v>
          </cell>
          <cell r="D469" t="str">
            <v>292805</v>
          </cell>
          <cell r="E469">
            <v>25438</v>
          </cell>
          <cell r="F469">
            <v>44589361</v>
          </cell>
          <cell r="G469">
            <v>16617</v>
          </cell>
          <cell r="H469">
            <v>46696297</v>
          </cell>
          <cell r="J469">
            <v>7532975</v>
          </cell>
        </row>
        <row r="470">
          <cell r="A470">
            <v>292810</v>
          </cell>
          <cell r="B470" t="str">
            <v>BA</v>
          </cell>
          <cell r="C470" t="str">
            <v>SANTA MARIA DA VITÓRIA</v>
          </cell>
          <cell r="D470" t="str">
            <v>292810</v>
          </cell>
          <cell r="E470">
            <v>51392</v>
          </cell>
          <cell r="F470">
            <v>64370509</v>
          </cell>
          <cell r="G470">
            <v>50874</v>
          </cell>
          <cell r="H470">
            <v>72620571</v>
          </cell>
          <cell r="I470">
            <v>4440</v>
          </cell>
          <cell r="J470">
            <v>12082921</v>
          </cell>
        </row>
        <row r="471">
          <cell r="A471">
            <v>292850</v>
          </cell>
          <cell r="B471" t="str">
            <v>BA</v>
          </cell>
          <cell r="C471" t="str">
            <v>SANTA TERESINHA</v>
          </cell>
          <cell r="D471" t="str">
            <v>292850</v>
          </cell>
          <cell r="F471">
            <v>18245467</v>
          </cell>
          <cell r="H471">
            <v>19008146</v>
          </cell>
          <cell r="J471">
            <v>3065830</v>
          </cell>
        </row>
        <row r="472">
          <cell r="A472">
            <v>292800</v>
          </cell>
          <cell r="B472" t="str">
            <v>BA</v>
          </cell>
          <cell r="C472" t="str">
            <v>SANTALUZ</v>
          </cell>
          <cell r="D472" t="str">
            <v>292800</v>
          </cell>
          <cell r="E472">
            <v>70973</v>
          </cell>
          <cell r="F472">
            <v>61232893</v>
          </cell>
          <cell r="G472">
            <v>43649</v>
          </cell>
          <cell r="H472">
            <v>63274951</v>
          </cell>
          <cell r="I472">
            <v>9548</v>
          </cell>
          <cell r="J472">
            <v>10317039</v>
          </cell>
        </row>
        <row r="473">
          <cell r="A473">
            <v>292830</v>
          </cell>
          <cell r="B473" t="str">
            <v>BA</v>
          </cell>
          <cell r="C473" t="str">
            <v>SANTANÓPOLIS</v>
          </cell>
          <cell r="D473" t="str">
            <v>292830</v>
          </cell>
          <cell r="E473">
            <v>3660</v>
          </cell>
          <cell r="F473">
            <v>10934364</v>
          </cell>
          <cell r="G473">
            <v>3305</v>
          </cell>
          <cell r="H473">
            <v>11185447</v>
          </cell>
          <cell r="I473">
            <v>111</v>
          </cell>
          <cell r="J473">
            <v>1797092</v>
          </cell>
        </row>
        <row r="474">
          <cell r="A474">
            <v>292860</v>
          </cell>
          <cell r="B474" t="str">
            <v>BA</v>
          </cell>
          <cell r="C474" t="str">
            <v>SANTO AMARO</v>
          </cell>
          <cell r="D474" t="str">
            <v>292860</v>
          </cell>
          <cell r="F474">
            <v>13984240</v>
          </cell>
          <cell r="H474">
            <v>14473528</v>
          </cell>
          <cell r="J474">
            <v>2334440</v>
          </cell>
        </row>
        <row r="475">
          <cell r="A475">
            <v>292870</v>
          </cell>
          <cell r="B475" t="str">
            <v>BA</v>
          </cell>
          <cell r="C475" t="str">
            <v>SANTO ANTÔNIO DE JESUS</v>
          </cell>
          <cell r="D475" t="str">
            <v>292870</v>
          </cell>
          <cell r="F475">
            <v>156545251</v>
          </cell>
          <cell r="H475">
            <v>157943784</v>
          </cell>
          <cell r="J475">
            <v>24911320</v>
          </cell>
        </row>
        <row r="476">
          <cell r="A476">
            <v>292880</v>
          </cell>
          <cell r="B476" t="str">
            <v>BA</v>
          </cell>
          <cell r="C476" t="str">
            <v>SANTO ESTÊVÃO</v>
          </cell>
          <cell r="D476" t="str">
            <v>292880</v>
          </cell>
          <cell r="E476">
            <v>210</v>
          </cell>
          <cell r="F476">
            <v>62171160</v>
          </cell>
          <cell r="G476">
            <v>1900</v>
          </cell>
          <cell r="H476">
            <v>64613364</v>
          </cell>
          <cell r="J476">
            <v>10420275</v>
          </cell>
        </row>
        <row r="477">
          <cell r="A477">
            <v>292890</v>
          </cell>
          <cell r="B477" t="str">
            <v>BA</v>
          </cell>
          <cell r="C477" t="str">
            <v>SÃO DESIDÉRIO</v>
          </cell>
          <cell r="D477" t="str">
            <v>292890</v>
          </cell>
          <cell r="E477">
            <v>125683</v>
          </cell>
          <cell r="F477">
            <v>39827353</v>
          </cell>
          <cell r="G477">
            <v>101183</v>
          </cell>
          <cell r="H477">
            <v>34407897</v>
          </cell>
          <cell r="I477">
            <v>7243</v>
          </cell>
          <cell r="J477">
            <v>5080495</v>
          </cell>
        </row>
        <row r="478">
          <cell r="A478">
            <v>292895</v>
          </cell>
          <cell r="B478" t="str">
            <v>BA</v>
          </cell>
          <cell r="C478" t="str">
            <v>SÃO DOMINGOS</v>
          </cell>
          <cell r="D478" t="str">
            <v>292895</v>
          </cell>
          <cell r="E478">
            <v>36776</v>
          </cell>
          <cell r="F478">
            <v>17692983</v>
          </cell>
          <cell r="G478">
            <v>37046</v>
          </cell>
          <cell r="H478">
            <v>18684903</v>
          </cell>
          <cell r="J478">
            <v>2991565</v>
          </cell>
        </row>
        <row r="479">
          <cell r="A479">
            <v>292910</v>
          </cell>
          <cell r="B479" t="str">
            <v>BA</v>
          </cell>
          <cell r="C479" t="str">
            <v>SÃO FELIPE</v>
          </cell>
          <cell r="D479" t="str">
            <v>292910</v>
          </cell>
          <cell r="F479">
            <v>316042839</v>
          </cell>
          <cell r="H479">
            <v>327287212</v>
          </cell>
          <cell r="J479">
            <v>52788260</v>
          </cell>
        </row>
        <row r="480">
          <cell r="A480">
            <v>292900</v>
          </cell>
          <cell r="B480" t="str">
            <v>BA</v>
          </cell>
          <cell r="C480" t="str">
            <v>SÃO FÉLIX</v>
          </cell>
          <cell r="D480" t="str">
            <v>292900</v>
          </cell>
          <cell r="F480">
            <v>19665790</v>
          </cell>
          <cell r="H480">
            <v>20343378</v>
          </cell>
          <cell r="J480">
            <v>3281190</v>
          </cell>
        </row>
        <row r="481">
          <cell r="A481">
            <v>292905</v>
          </cell>
          <cell r="B481" t="str">
            <v>BA</v>
          </cell>
          <cell r="C481" t="str">
            <v>SÃO FÉLIX DO CORIBE</v>
          </cell>
          <cell r="D481" t="str">
            <v>292905</v>
          </cell>
          <cell r="E481">
            <v>1320</v>
          </cell>
          <cell r="F481">
            <v>33410286</v>
          </cell>
          <cell r="G481">
            <v>85</v>
          </cell>
          <cell r="H481">
            <v>34499756</v>
          </cell>
          <cell r="J481">
            <v>5564155</v>
          </cell>
        </row>
        <row r="482">
          <cell r="A482">
            <v>292920</v>
          </cell>
          <cell r="B482" t="str">
            <v>BA</v>
          </cell>
          <cell r="C482" t="str">
            <v>SÃO FRANCISCO DO CONDE</v>
          </cell>
          <cell r="D482" t="str">
            <v>292920</v>
          </cell>
          <cell r="F482">
            <v>181657587</v>
          </cell>
          <cell r="H482">
            <v>201374735</v>
          </cell>
          <cell r="J482">
            <v>31950680</v>
          </cell>
        </row>
        <row r="483">
          <cell r="A483">
            <v>292925</v>
          </cell>
          <cell r="B483" t="str">
            <v>BA</v>
          </cell>
          <cell r="C483" t="str">
            <v>SÃO GABRIEL</v>
          </cell>
          <cell r="D483" t="str">
            <v>292925</v>
          </cell>
          <cell r="F483">
            <v>52274490</v>
          </cell>
          <cell r="H483">
            <v>54038673</v>
          </cell>
          <cell r="J483">
            <v>8715915</v>
          </cell>
        </row>
        <row r="484">
          <cell r="A484">
            <v>292937</v>
          </cell>
          <cell r="B484" t="str">
            <v>BA</v>
          </cell>
          <cell r="C484" t="str">
            <v>SÃO JOSÉ DO JACUÍPE</v>
          </cell>
          <cell r="D484" t="str">
            <v>292937</v>
          </cell>
          <cell r="E484">
            <v>82929</v>
          </cell>
          <cell r="F484">
            <v>65848470</v>
          </cell>
          <cell r="G484">
            <v>82936</v>
          </cell>
          <cell r="H484">
            <v>68398906</v>
          </cell>
          <cell r="J484">
            <v>11033140</v>
          </cell>
        </row>
        <row r="485">
          <cell r="A485">
            <v>292940</v>
          </cell>
          <cell r="B485" t="str">
            <v>BA</v>
          </cell>
          <cell r="C485" t="str">
            <v>SÃO MIGUEL DAS MATAS</v>
          </cell>
          <cell r="D485" t="str">
            <v>292940</v>
          </cell>
          <cell r="E485">
            <v>13</v>
          </cell>
          <cell r="F485">
            <v>22929541</v>
          </cell>
          <cell r="H485">
            <v>22910857</v>
          </cell>
          <cell r="J485">
            <v>3603645</v>
          </cell>
        </row>
        <row r="486">
          <cell r="A486">
            <v>292960</v>
          </cell>
          <cell r="B486" t="str">
            <v>BA</v>
          </cell>
          <cell r="C486" t="str">
            <v>SAPEAÇU</v>
          </cell>
          <cell r="D486" t="str">
            <v>292960</v>
          </cell>
          <cell r="F486">
            <v>21817240</v>
          </cell>
          <cell r="H486">
            <v>22588243</v>
          </cell>
          <cell r="J486">
            <v>3643265</v>
          </cell>
        </row>
        <row r="487">
          <cell r="A487">
            <v>292970</v>
          </cell>
          <cell r="B487" t="str">
            <v>BA</v>
          </cell>
          <cell r="C487" t="str">
            <v>SÁTIRO DIAS</v>
          </cell>
          <cell r="D487" t="str">
            <v>292970</v>
          </cell>
          <cell r="E487">
            <v>43</v>
          </cell>
          <cell r="F487">
            <v>12717548</v>
          </cell>
          <cell r="G487">
            <v>1</v>
          </cell>
          <cell r="H487">
            <v>13140295</v>
          </cell>
          <cell r="J487">
            <v>2119400</v>
          </cell>
        </row>
        <row r="488">
          <cell r="A488">
            <v>292975</v>
          </cell>
          <cell r="B488" t="str">
            <v>BA</v>
          </cell>
          <cell r="C488" t="str">
            <v>SAUBARA</v>
          </cell>
          <cell r="D488" t="str">
            <v>292975</v>
          </cell>
          <cell r="F488">
            <v>1528290</v>
          </cell>
          <cell r="H488">
            <v>1579233</v>
          </cell>
          <cell r="J488">
            <v>254715</v>
          </cell>
        </row>
        <row r="489">
          <cell r="A489">
            <v>292980</v>
          </cell>
          <cell r="B489" t="str">
            <v>BA</v>
          </cell>
          <cell r="C489" t="str">
            <v>SAÚDE</v>
          </cell>
          <cell r="D489" t="str">
            <v>292980</v>
          </cell>
          <cell r="E489">
            <v>24060</v>
          </cell>
          <cell r="F489">
            <v>787970150</v>
          </cell>
          <cell r="H489">
            <v>813856764</v>
          </cell>
          <cell r="J489">
            <v>131267220</v>
          </cell>
        </row>
        <row r="490">
          <cell r="A490">
            <v>292990</v>
          </cell>
          <cell r="B490" t="str">
            <v>BA</v>
          </cell>
          <cell r="C490" t="str">
            <v>SEABRA</v>
          </cell>
          <cell r="D490" t="str">
            <v>292990</v>
          </cell>
          <cell r="E490">
            <v>394470</v>
          </cell>
          <cell r="F490">
            <v>49888966</v>
          </cell>
          <cell r="G490">
            <v>223072</v>
          </cell>
          <cell r="H490">
            <v>40362688</v>
          </cell>
          <cell r="J490">
            <v>6240355</v>
          </cell>
        </row>
        <row r="491">
          <cell r="A491">
            <v>293000</v>
          </cell>
          <cell r="B491" t="str">
            <v>BA</v>
          </cell>
          <cell r="C491" t="str">
            <v>SEBASTIÃO LARANJEIRAS</v>
          </cell>
          <cell r="D491" t="str">
            <v>293000</v>
          </cell>
          <cell r="E491">
            <v>49133</v>
          </cell>
          <cell r="F491">
            <v>22478300</v>
          </cell>
          <cell r="G491">
            <v>37448</v>
          </cell>
          <cell r="H491">
            <v>21185604</v>
          </cell>
          <cell r="J491">
            <v>3360625</v>
          </cell>
        </row>
        <row r="492">
          <cell r="A492">
            <v>293010</v>
          </cell>
          <cell r="B492" t="str">
            <v>BA</v>
          </cell>
          <cell r="C492" t="str">
            <v>SENHOR DO BONFIM</v>
          </cell>
          <cell r="D492" t="str">
            <v>293010</v>
          </cell>
          <cell r="E492">
            <v>348455</v>
          </cell>
          <cell r="F492">
            <v>147599792</v>
          </cell>
          <cell r="G492">
            <v>337759</v>
          </cell>
          <cell r="H492">
            <v>140555969</v>
          </cell>
          <cell r="I492">
            <v>19592</v>
          </cell>
          <cell r="J492">
            <v>21622987</v>
          </cell>
        </row>
        <row r="493">
          <cell r="A493">
            <v>293020</v>
          </cell>
          <cell r="B493" t="str">
            <v>BA</v>
          </cell>
          <cell r="C493" t="str">
            <v>SENTO SÉ</v>
          </cell>
          <cell r="D493" t="str">
            <v>293020</v>
          </cell>
          <cell r="E493">
            <v>92550</v>
          </cell>
          <cell r="F493">
            <v>8222651</v>
          </cell>
          <cell r="G493">
            <v>57195</v>
          </cell>
          <cell r="H493">
            <v>8864041</v>
          </cell>
          <cell r="J493">
            <v>1361155</v>
          </cell>
        </row>
        <row r="494">
          <cell r="A494">
            <v>293015</v>
          </cell>
          <cell r="B494" t="str">
            <v>BA</v>
          </cell>
          <cell r="C494" t="str">
            <v>SERRA DO RAMALHO</v>
          </cell>
          <cell r="D494" t="str">
            <v>293015</v>
          </cell>
          <cell r="F494">
            <v>15962430</v>
          </cell>
          <cell r="H494">
            <v>16494511</v>
          </cell>
          <cell r="J494">
            <v>2660405</v>
          </cell>
        </row>
        <row r="495">
          <cell r="A495">
            <v>293030</v>
          </cell>
          <cell r="B495" t="str">
            <v>BA</v>
          </cell>
          <cell r="C495" t="str">
            <v>SERRA DOURADA</v>
          </cell>
          <cell r="D495" t="str">
            <v>293030</v>
          </cell>
          <cell r="E495">
            <v>18178</v>
          </cell>
          <cell r="F495">
            <v>255247444</v>
          </cell>
          <cell r="G495">
            <v>6509</v>
          </cell>
          <cell r="H495">
            <v>264120561</v>
          </cell>
          <cell r="J495">
            <v>42588415</v>
          </cell>
        </row>
        <row r="496">
          <cell r="A496">
            <v>293040</v>
          </cell>
          <cell r="B496" t="str">
            <v>BA</v>
          </cell>
          <cell r="C496" t="str">
            <v>SERRA PRETA</v>
          </cell>
          <cell r="D496" t="str">
            <v>293040</v>
          </cell>
          <cell r="F496">
            <v>10740390</v>
          </cell>
          <cell r="H496">
            <v>11098403</v>
          </cell>
          <cell r="J496">
            <v>1790065</v>
          </cell>
        </row>
        <row r="497">
          <cell r="A497">
            <v>293050</v>
          </cell>
          <cell r="B497" t="str">
            <v>BA</v>
          </cell>
          <cell r="C497" t="str">
            <v>SERRINHA</v>
          </cell>
          <cell r="D497" t="str">
            <v>293050</v>
          </cell>
          <cell r="F497">
            <v>71419865</v>
          </cell>
          <cell r="G497">
            <v>23198</v>
          </cell>
          <cell r="H497">
            <v>81489087</v>
          </cell>
          <cell r="J497">
            <v>13178600</v>
          </cell>
        </row>
        <row r="498">
          <cell r="A498">
            <v>293060</v>
          </cell>
          <cell r="B498" t="str">
            <v>BA</v>
          </cell>
          <cell r="C498" t="str">
            <v>SERROLÂNDIA</v>
          </cell>
          <cell r="D498" t="str">
            <v>293060</v>
          </cell>
          <cell r="E498">
            <v>27280</v>
          </cell>
          <cell r="F498">
            <v>17363200</v>
          </cell>
          <cell r="G498">
            <v>42069</v>
          </cell>
          <cell r="H498">
            <v>21037994</v>
          </cell>
          <cell r="I498">
            <v>1521</v>
          </cell>
          <cell r="J498">
            <v>3325511</v>
          </cell>
        </row>
        <row r="499">
          <cell r="A499">
            <v>293075</v>
          </cell>
          <cell r="B499" t="str">
            <v>BA</v>
          </cell>
          <cell r="C499" t="str">
            <v>SÍTIO DO MATO</v>
          </cell>
          <cell r="D499" t="str">
            <v>293075</v>
          </cell>
          <cell r="F499">
            <v>3932940</v>
          </cell>
          <cell r="H499">
            <v>4064038</v>
          </cell>
          <cell r="J499">
            <v>655490</v>
          </cell>
        </row>
        <row r="500">
          <cell r="A500">
            <v>293076</v>
          </cell>
          <cell r="B500" t="str">
            <v>BA</v>
          </cell>
          <cell r="C500" t="str">
            <v>SÍTIO DO QUINTO</v>
          </cell>
          <cell r="D500" t="str">
            <v>293076</v>
          </cell>
          <cell r="E500">
            <v>18041</v>
          </cell>
          <cell r="F500">
            <v>15737376</v>
          </cell>
          <cell r="G500">
            <v>22063</v>
          </cell>
          <cell r="H500">
            <v>9008530</v>
          </cell>
          <cell r="I500">
            <v>240</v>
          </cell>
          <cell r="J500">
            <v>1384765</v>
          </cell>
        </row>
        <row r="501">
          <cell r="A501">
            <v>293077</v>
          </cell>
          <cell r="B501" t="str">
            <v>BA</v>
          </cell>
          <cell r="C501" t="str">
            <v>SOBRADINHO</v>
          </cell>
          <cell r="D501" t="str">
            <v>293077</v>
          </cell>
          <cell r="E501">
            <v>86640</v>
          </cell>
          <cell r="F501">
            <v>89401825</v>
          </cell>
          <cell r="G501">
            <v>63334</v>
          </cell>
          <cell r="H501">
            <v>91955020</v>
          </cell>
          <cell r="I501">
            <v>5884</v>
          </cell>
          <cell r="J501">
            <v>14514064</v>
          </cell>
        </row>
        <row r="502">
          <cell r="A502">
            <v>293080</v>
          </cell>
          <cell r="B502" t="str">
            <v>BA</v>
          </cell>
          <cell r="C502" t="str">
            <v>SOUTO SOARES</v>
          </cell>
          <cell r="D502" t="str">
            <v>293080</v>
          </cell>
          <cell r="E502">
            <v>44247</v>
          </cell>
          <cell r="F502">
            <v>108390661</v>
          </cell>
          <cell r="G502">
            <v>50913</v>
          </cell>
          <cell r="H502">
            <v>114875339</v>
          </cell>
          <cell r="I502">
            <v>1552</v>
          </cell>
          <cell r="J502">
            <v>19516264</v>
          </cell>
        </row>
        <row r="503">
          <cell r="A503">
            <v>293090</v>
          </cell>
          <cell r="B503" t="str">
            <v>BA</v>
          </cell>
          <cell r="C503" t="str">
            <v>TABOCAS DO BREJO VELHO</v>
          </cell>
          <cell r="D503" t="str">
            <v>293090</v>
          </cell>
          <cell r="E503">
            <v>13703</v>
          </cell>
          <cell r="F503">
            <v>159650091</v>
          </cell>
          <cell r="G503">
            <v>11170</v>
          </cell>
          <cell r="H503">
            <v>165210701</v>
          </cell>
          <cell r="J503">
            <v>26627480</v>
          </cell>
        </row>
        <row r="504">
          <cell r="A504">
            <v>293100</v>
          </cell>
          <cell r="B504" t="str">
            <v>BA</v>
          </cell>
          <cell r="C504" t="str">
            <v>TANHAÇU</v>
          </cell>
          <cell r="D504" t="str">
            <v>293100</v>
          </cell>
          <cell r="F504">
            <v>33480</v>
          </cell>
          <cell r="H504">
            <v>34596</v>
          </cell>
          <cell r="J504">
            <v>5580</v>
          </cell>
        </row>
        <row r="505">
          <cell r="A505">
            <v>293110</v>
          </cell>
          <cell r="B505" t="str">
            <v>BA</v>
          </cell>
          <cell r="C505" t="str">
            <v>TANQUINHO</v>
          </cell>
          <cell r="D505" t="str">
            <v>293110</v>
          </cell>
          <cell r="E505">
            <v>1793</v>
          </cell>
          <cell r="F505">
            <v>7654272</v>
          </cell>
          <cell r="G505">
            <v>513</v>
          </cell>
          <cell r="H505">
            <v>7894199</v>
          </cell>
          <cell r="J505">
            <v>1272265</v>
          </cell>
        </row>
        <row r="506">
          <cell r="A506">
            <v>293120</v>
          </cell>
          <cell r="B506" t="str">
            <v>BA</v>
          </cell>
          <cell r="C506" t="str">
            <v>TAPEROÁ</v>
          </cell>
          <cell r="D506" t="str">
            <v>293120</v>
          </cell>
          <cell r="F506">
            <v>9141480</v>
          </cell>
          <cell r="H506">
            <v>9446196</v>
          </cell>
          <cell r="J506">
            <v>1523580</v>
          </cell>
        </row>
        <row r="507">
          <cell r="A507">
            <v>293130</v>
          </cell>
          <cell r="B507" t="str">
            <v>BA</v>
          </cell>
          <cell r="C507" t="str">
            <v>TAPIRAMUTÁ</v>
          </cell>
          <cell r="D507" t="str">
            <v>293130</v>
          </cell>
          <cell r="E507">
            <v>107732</v>
          </cell>
          <cell r="F507">
            <v>74702388</v>
          </cell>
          <cell r="G507">
            <v>98407</v>
          </cell>
          <cell r="H507">
            <v>78246034</v>
          </cell>
          <cell r="I507">
            <v>8185</v>
          </cell>
          <cell r="J507">
            <v>12508680</v>
          </cell>
        </row>
        <row r="508">
          <cell r="A508">
            <v>293135</v>
          </cell>
          <cell r="B508" t="str">
            <v>BA</v>
          </cell>
          <cell r="C508" t="str">
            <v>TEIXEIRA DE FREITAS</v>
          </cell>
          <cell r="D508" t="str">
            <v>293135</v>
          </cell>
          <cell r="F508">
            <v>274114170</v>
          </cell>
          <cell r="H508">
            <v>283259989</v>
          </cell>
          <cell r="J508">
            <v>45687095</v>
          </cell>
        </row>
        <row r="509">
          <cell r="A509">
            <v>293140</v>
          </cell>
          <cell r="B509" t="str">
            <v>BA</v>
          </cell>
          <cell r="C509" t="str">
            <v>TEODORO SAMPAIO</v>
          </cell>
          <cell r="D509" t="str">
            <v>293140</v>
          </cell>
          <cell r="E509">
            <v>9321</v>
          </cell>
          <cell r="F509">
            <v>13773162</v>
          </cell>
          <cell r="G509">
            <v>5344</v>
          </cell>
          <cell r="H509">
            <v>12684801</v>
          </cell>
          <cell r="J509">
            <v>2031400</v>
          </cell>
        </row>
        <row r="510">
          <cell r="A510">
            <v>293150</v>
          </cell>
          <cell r="B510" t="str">
            <v>BA</v>
          </cell>
          <cell r="C510" t="str">
            <v>TEOFILÂNDIA</v>
          </cell>
          <cell r="D510" t="str">
            <v>293150</v>
          </cell>
          <cell r="F510">
            <v>5098450</v>
          </cell>
          <cell r="H510">
            <v>5269411</v>
          </cell>
          <cell r="J510">
            <v>849905</v>
          </cell>
        </row>
        <row r="511">
          <cell r="A511">
            <v>293160</v>
          </cell>
          <cell r="B511" t="str">
            <v>BA</v>
          </cell>
          <cell r="C511" t="str">
            <v>TEOLÂNDIA</v>
          </cell>
          <cell r="D511" t="str">
            <v>293160</v>
          </cell>
          <cell r="E511">
            <v>3559</v>
          </cell>
          <cell r="F511">
            <v>21999602</v>
          </cell>
          <cell r="G511">
            <v>17775</v>
          </cell>
          <cell r="H511">
            <v>22644328</v>
          </cell>
          <cell r="I511">
            <v>2968</v>
          </cell>
          <cell r="J511">
            <v>3677888</v>
          </cell>
        </row>
        <row r="512">
          <cell r="A512">
            <v>293180</v>
          </cell>
          <cell r="B512" t="str">
            <v>BA</v>
          </cell>
          <cell r="C512" t="str">
            <v>TREMEDAL</v>
          </cell>
          <cell r="D512" t="str">
            <v>293180</v>
          </cell>
          <cell r="E512">
            <v>40592</v>
          </cell>
          <cell r="F512">
            <v>18281471</v>
          </cell>
          <cell r="H512">
            <v>20169646</v>
          </cell>
          <cell r="J512">
            <v>3342530</v>
          </cell>
        </row>
        <row r="513">
          <cell r="A513">
            <v>293190</v>
          </cell>
          <cell r="B513" t="str">
            <v>BA</v>
          </cell>
          <cell r="C513" t="str">
            <v>TUCANO</v>
          </cell>
          <cell r="D513" t="str">
            <v>293190</v>
          </cell>
          <cell r="F513">
            <v>5238780</v>
          </cell>
          <cell r="H513">
            <v>5413406</v>
          </cell>
          <cell r="J513">
            <v>873130</v>
          </cell>
        </row>
        <row r="514">
          <cell r="A514">
            <v>293200</v>
          </cell>
          <cell r="B514" t="str">
            <v>BA</v>
          </cell>
          <cell r="C514" t="str">
            <v>UAUÁ</v>
          </cell>
          <cell r="D514" t="str">
            <v>293200</v>
          </cell>
          <cell r="F514">
            <v>22268430</v>
          </cell>
          <cell r="H514">
            <v>23012230</v>
          </cell>
          <cell r="J514">
            <v>3711650</v>
          </cell>
        </row>
        <row r="515">
          <cell r="A515">
            <v>293210</v>
          </cell>
          <cell r="B515" t="str">
            <v>BA</v>
          </cell>
          <cell r="C515" t="str">
            <v>UBAÍRA</v>
          </cell>
          <cell r="D515" t="str">
            <v>293210</v>
          </cell>
          <cell r="F515">
            <v>9190530</v>
          </cell>
          <cell r="H515">
            <v>9496881</v>
          </cell>
          <cell r="J515">
            <v>1531755</v>
          </cell>
        </row>
        <row r="516">
          <cell r="A516">
            <v>293220</v>
          </cell>
          <cell r="B516" t="str">
            <v>BA</v>
          </cell>
          <cell r="C516" t="str">
            <v>UBAITABA</v>
          </cell>
          <cell r="D516" t="str">
            <v>293220</v>
          </cell>
          <cell r="E516">
            <v>3964</v>
          </cell>
          <cell r="F516">
            <v>80520725</v>
          </cell>
          <cell r="G516">
            <v>2612</v>
          </cell>
          <cell r="H516">
            <v>83150501</v>
          </cell>
          <cell r="J516">
            <v>13408210</v>
          </cell>
        </row>
        <row r="517">
          <cell r="A517">
            <v>293230</v>
          </cell>
          <cell r="B517" t="str">
            <v>BA</v>
          </cell>
          <cell r="C517" t="str">
            <v>UBATÃ</v>
          </cell>
          <cell r="D517" t="str">
            <v>293230</v>
          </cell>
          <cell r="E517">
            <v>68373</v>
          </cell>
          <cell r="F517">
            <v>15842277</v>
          </cell>
          <cell r="G517">
            <v>28476</v>
          </cell>
          <cell r="H517">
            <v>14132510</v>
          </cell>
          <cell r="I517">
            <v>1882</v>
          </cell>
          <cell r="J517">
            <v>2188664</v>
          </cell>
        </row>
        <row r="518">
          <cell r="A518">
            <v>293240</v>
          </cell>
          <cell r="B518" t="str">
            <v>BA</v>
          </cell>
          <cell r="C518" t="str">
            <v>UIBAÍ</v>
          </cell>
          <cell r="D518" t="str">
            <v>293240</v>
          </cell>
          <cell r="E518">
            <v>80997</v>
          </cell>
          <cell r="F518">
            <v>14851554</v>
          </cell>
          <cell r="G518">
            <v>72238</v>
          </cell>
          <cell r="H518">
            <v>13204232</v>
          </cell>
          <cell r="J518">
            <v>1935607</v>
          </cell>
        </row>
        <row r="519">
          <cell r="A519">
            <v>293250</v>
          </cell>
          <cell r="B519" t="str">
            <v>BA</v>
          </cell>
          <cell r="C519" t="str">
            <v>UNA</v>
          </cell>
          <cell r="D519" t="str">
            <v>293250</v>
          </cell>
          <cell r="F519">
            <v>8955600</v>
          </cell>
          <cell r="H519">
            <v>9254120</v>
          </cell>
          <cell r="J519">
            <v>1492600</v>
          </cell>
        </row>
        <row r="520">
          <cell r="A520">
            <v>293260</v>
          </cell>
          <cell r="B520" t="str">
            <v>BA</v>
          </cell>
          <cell r="C520" t="str">
            <v>URANDI</v>
          </cell>
          <cell r="D520" t="str">
            <v>293260</v>
          </cell>
          <cell r="E520">
            <v>10964</v>
          </cell>
          <cell r="F520">
            <v>47169565</v>
          </cell>
          <cell r="G520">
            <v>27799</v>
          </cell>
          <cell r="H520">
            <v>51254829</v>
          </cell>
          <cell r="I520">
            <v>1770</v>
          </cell>
          <cell r="J520">
            <v>8463030</v>
          </cell>
        </row>
        <row r="521">
          <cell r="A521">
            <v>293280</v>
          </cell>
          <cell r="B521" t="str">
            <v>BA</v>
          </cell>
          <cell r="C521" t="str">
            <v>UTINGA</v>
          </cell>
          <cell r="D521" t="str">
            <v>293280</v>
          </cell>
          <cell r="E521">
            <v>19965</v>
          </cell>
          <cell r="F521">
            <v>2245206</v>
          </cell>
          <cell r="G521">
            <v>27084</v>
          </cell>
          <cell r="H521">
            <v>3208664</v>
          </cell>
          <cell r="J521">
            <v>495925</v>
          </cell>
        </row>
        <row r="522">
          <cell r="A522">
            <v>293290</v>
          </cell>
          <cell r="B522" t="str">
            <v>BA</v>
          </cell>
          <cell r="C522" t="str">
            <v>VALENÇA</v>
          </cell>
          <cell r="D522" t="str">
            <v>293290</v>
          </cell>
          <cell r="F522">
            <v>97826912</v>
          </cell>
          <cell r="H522">
            <v>83234510</v>
          </cell>
          <cell r="J522">
            <v>12600755</v>
          </cell>
        </row>
        <row r="523">
          <cell r="A523">
            <v>293305</v>
          </cell>
          <cell r="B523" t="str">
            <v>BA</v>
          </cell>
          <cell r="C523" t="str">
            <v>VÁRZEA DA ROÇA</v>
          </cell>
          <cell r="D523" t="str">
            <v>293305</v>
          </cell>
          <cell r="E523">
            <v>60719</v>
          </cell>
          <cell r="F523">
            <v>32895929</v>
          </cell>
          <cell r="G523">
            <v>48184</v>
          </cell>
          <cell r="H523">
            <v>33518546</v>
          </cell>
          <cell r="I523">
            <v>4469</v>
          </cell>
          <cell r="J523">
            <v>5331980</v>
          </cell>
        </row>
        <row r="524">
          <cell r="A524">
            <v>293310</v>
          </cell>
          <cell r="B524" t="str">
            <v>BA</v>
          </cell>
          <cell r="C524" t="str">
            <v>VÁRZEA DO POÇO</v>
          </cell>
          <cell r="D524" t="str">
            <v>293310</v>
          </cell>
          <cell r="E524">
            <v>63114</v>
          </cell>
          <cell r="F524">
            <v>21247691</v>
          </cell>
          <cell r="G524">
            <v>24716</v>
          </cell>
          <cell r="H524">
            <v>20085324</v>
          </cell>
          <cell r="I524">
            <v>2155</v>
          </cell>
          <cell r="J524">
            <v>3188365</v>
          </cell>
        </row>
        <row r="525">
          <cell r="A525">
            <v>293315</v>
          </cell>
          <cell r="B525" t="str">
            <v>BA</v>
          </cell>
          <cell r="C525" t="str">
            <v>VÁRZEA NOVA</v>
          </cell>
          <cell r="D525" t="str">
            <v>293315</v>
          </cell>
          <cell r="E525">
            <v>2155</v>
          </cell>
          <cell r="F525">
            <v>2946580</v>
          </cell>
          <cell r="G525">
            <v>9012</v>
          </cell>
          <cell r="H525">
            <v>3430347</v>
          </cell>
          <cell r="I525">
            <v>748</v>
          </cell>
          <cell r="J525">
            <v>542056</v>
          </cell>
        </row>
        <row r="526">
          <cell r="A526">
            <v>293317</v>
          </cell>
          <cell r="B526" t="str">
            <v>BA</v>
          </cell>
          <cell r="C526" t="str">
            <v>VARZEDO</v>
          </cell>
          <cell r="D526" t="str">
            <v>293317</v>
          </cell>
          <cell r="E526">
            <v>26391</v>
          </cell>
          <cell r="F526">
            <v>9023417</v>
          </cell>
          <cell r="G526">
            <v>13616</v>
          </cell>
          <cell r="H526">
            <v>9593461</v>
          </cell>
          <cell r="I526">
            <v>2643</v>
          </cell>
          <cell r="J526">
            <v>1366934</v>
          </cell>
        </row>
        <row r="527">
          <cell r="A527">
            <v>293320</v>
          </cell>
          <cell r="B527" t="str">
            <v>BA</v>
          </cell>
          <cell r="C527" t="str">
            <v>VERA CRUZ</v>
          </cell>
          <cell r="D527" t="str">
            <v>293320</v>
          </cell>
          <cell r="F527">
            <v>11238510</v>
          </cell>
          <cell r="H527">
            <v>11630487</v>
          </cell>
          <cell r="J527">
            <v>1875885</v>
          </cell>
        </row>
        <row r="528">
          <cell r="A528">
            <v>293330</v>
          </cell>
          <cell r="B528" t="str">
            <v>BA</v>
          </cell>
          <cell r="C528" t="str">
            <v>VITÓRIA DA CONQUISTA</v>
          </cell>
          <cell r="D528" t="str">
            <v>293330</v>
          </cell>
          <cell r="E528">
            <v>2575780</v>
          </cell>
          <cell r="F528">
            <v>367818700</v>
          </cell>
          <cell r="G528">
            <v>1992652</v>
          </cell>
          <cell r="H528">
            <v>293626733</v>
          </cell>
          <cell r="I528">
            <v>167849</v>
          </cell>
          <cell r="J528">
            <v>42123746</v>
          </cell>
        </row>
        <row r="529">
          <cell r="A529">
            <v>293340</v>
          </cell>
          <cell r="B529" t="str">
            <v>BA</v>
          </cell>
          <cell r="C529" t="str">
            <v>WAGNER</v>
          </cell>
          <cell r="D529" t="str">
            <v>293340</v>
          </cell>
          <cell r="F529">
            <v>2425890</v>
          </cell>
          <cell r="H529">
            <v>2506753</v>
          </cell>
          <cell r="J529">
            <v>404315</v>
          </cell>
        </row>
        <row r="530">
          <cell r="A530">
            <v>293345</v>
          </cell>
          <cell r="B530" t="str">
            <v>BA</v>
          </cell>
          <cell r="C530" t="str">
            <v>WANDERLEY</v>
          </cell>
          <cell r="D530" t="str">
            <v>293345</v>
          </cell>
          <cell r="F530">
            <v>4514460</v>
          </cell>
          <cell r="H530">
            <v>4664942</v>
          </cell>
          <cell r="J530">
            <v>752410</v>
          </cell>
        </row>
        <row r="531">
          <cell r="A531">
            <v>293360</v>
          </cell>
          <cell r="B531" t="str">
            <v>BA</v>
          </cell>
          <cell r="C531" t="str">
            <v>XIQUE-XIQUE</v>
          </cell>
          <cell r="D531" t="str">
            <v>293360</v>
          </cell>
          <cell r="F531">
            <v>2726010</v>
          </cell>
          <cell r="H531">
            <v>2816877</v>
          </cell>
          <cell r="J531">
            <v>454335</v>
          </cell>
        </row>
        <row r="532">
          <cell r="A532">
            <v>230010</v>
          </cell>
          <cell r="B532" t="str">
            <v>CE</v>
          </cell>
          <cell r="C532" t="str">
            <v>ABAIARA</v>
          </cell>
          <cell r="D532" t="str">
            <v>230010</v>
          </cell>
          <cell r="F532">
            <v>5665241</v>
          </cell>
          <cell r="H532">
            <v>6410070</v>
          </cell>
          <cell r="J532">
            <v>1032975</v>
          </cell>
        </row>
        <row r="533">
          <cell r="A533">
            <v>230015</v>
          </cell>
          <cell r="B533" t="str">
            <v>CE</v>
          </cell>
          <cell r="C533" t="str">
            <v>ACARAPE</v>
          </cell>
          <cell r="D533" t="str">
            <v>230015</v>
          </cell>
          <cell r="E533">
            <v>10562</v>
          </cell>
          <cell r="F533">
            <v>32084224</v>
          </cell>
          <cell r="G533">
            <v>574</v>
          </cell>
          <cell r="H533">
            <v>33189555</v>
          </cell>
          <cell r="I533">
            <v>852</v>
          </cell>
          <cell r="J533">
            <v>5352373</v>
          </cell>
        </row>
        <row r="534">
          <cell r="A534">
            <v>230020</v>
          </cell>
          <cell r="B534" t="str">
            <v>CE</v>
          </cell>
          <cell r="C534" t="str">
            <v>ACARAÚ</v>
          </cell>
          <cell r="D534" t="str">
            <v>230020</v>
          </cell>
          <cell r="E534">
            <v>234087</v>
          </cell>
          <cell r="F534">
            <v>126945042</v>
          </cell>
          <cell r="G534">
            <v>80249</v>
          </cell>
          <cell r="H534">
            <v>126916000</v>
          </cell>
          <cell r="J534">
            <v>19063465</v>
          </cell>
        </row>
        <row r="535">
          <cell r="A535">
            <v>230030</v>
          </cell>
          <cell r="B535" t="str">
            <v>CE</v>
          </cell>
          <cell r="C535" t="str">
            <v>ACOPIARA</v>
          </cell>
          <cell r="D535" t="str">
            <v>230030</v>
          </cell>
          <cell r="F535">
            <v>1666175</v>
          </cell>
          <cell r="H535">
            <v>1812487</v>
          </cell>
          <cell r="J535">
            <v>293855</v>
          </cell>
        </row>
        <row r="536">
          <cell r="A536">
            <v>230040</v>
          </cell>
          <cell r="B536" t="str">
            <v>CE</v>
          </cell>
          <cell r="C536" t="str">
            <v>AIUABA</v>
          </cell>
          <cell r="D536" t="str">
            <v>230040</v>
          </cell>
          <cell r="E536">
            <v>81895</v>
          </cell>
          <cell r="F536">
            <v>38445630</v>
          </cell>
          <cell r="G536">
            <v>63824</v>
          </cell>
          <cell r="H536">
            <v>32894786</v>
          </cell>
          <cell r="J536">
            <v>4968605</v>
          </cell>
        </row>
        <row r="537">
          <cell r="A537">
            <v>230050</v>
          </cell>
          <cell r="B537" t="str">
            <v>CE</v>
          </cell>
          <cell r="C537" t="str">
            <v>ALCÂNTARAS</v>
          </cell>
          <cell r="D537" t="str">
            <v>230050</v>
          </cell>
          <cell r="E537">
            <v>77101</v>
          </cell>
          <cell r="F537">
            <v>9490860</v>
          </cell>
          <cell r="G537">
            <v>49441</v>
          </cell>
          <cell r="H537">
            <v>7945423</v>
          </cell>
          <cell r="I537">
            <v>4320</v>
          </cell>
          <cell r="J537">
            <v>1308742</v>
          </cell>
        </row>
        <row r="538">
          <cell r="A538">
            <v>230060</v>
          </cell>
          <cell r="B538" t="str">
            <v>CE</v>
          </cell>
          <cell r="C538" t="str">
            <v>ALTANEIRA</v>
          </cell>
          <cell r="D538" t="str">
            <v>230060</v>
          </cell>
          <cell r="E538">
            <v>105924</v>
          </cell>
          <cell r="F538">
            <v>9459316</v>
          </cell>
          <cell r="G538">
            <v>55662</v>
          </cell>
          <cell r="H538">
            <v>9154787</v>
          </cell>
          <cell r="J538">
            <v>1483795</v>
          </cell>
        </row>
        <row r="539">
          <cell r="A539">
            <v>230070</v>
          </cell>
          <cell r="B539" t="str">
            <v>CE</v>
          </cell>
          <cell r="C539" t="str">
            <v>ALTO SANTO</v>
          </cell>
          <cell r="D539" t="str">
            <v>230070</v>
          </cell>
          <cell r="E539">
            <v>111541</v>
          </cell>
          <cell r="F539">
            <v>17389503</v>
          </cell>
          <cell r="G539">
            <v>71351</v>
          </cell>
          <cell r="H539">
            <v>14907413</v>
          </cell>
          <cell r="I539">
            <v>4545</v>
          </cell>
          <cell r="J539">
            <v>2245834</v>
          </cell>
        </row>
        <row r="540">
          <cell r="A540">
            <v>230075</v>
          </cell>
          <cell r="B540" t="str">
            <v>CE</v>
          </cell>
          <cell r="C540" t="str">
            <v>AMONTADA</v>
          </cell>
          <cell r="D540" t="str">
            <v>230075</v>
          </cell>
          <cell r="E540">
            <v>226926</v>
          </cell>
          <cell r="F540">
            <v>61597507</v>
          </cell>
          <cell r="G540">
            <v>171145</v>
          </cell>
          <cell r="H540">
            <v>60796409</v>
          </cell>
          <cell r="I540">
            <v>10112</v>
          </cell>
          <cell r="J540">
            <v>9536910</v>
          </cell>
        </row>
        <row r="541">
          <cell r="A541">
            <v>230080</v>
          </cell>
          <cell r="B541" t="str">
            <v>CE</v>
          </cell>
          <cell r="C541" t="str">
            <v>ANTONINA DO NORTE</v>
          </cell>
          <cell r="D541" t="str">
            <v>230080</v>
          </cell>
          <cell r="E541">
            <v>5628</v>
          </cell>
          <cell r="F541">
            <v>4691449</v>
          </cell>
          <cell r="G541">
            <v>1745</v>
          </cell>
          <cell r="H541">
            <v>3246239</v>
          </cell>
          <cell r="J541">
            <v>511398</v>
          </cell>
        </row>
        <row r="542">
          <cell r="A542">
            <v>230090</v>
          </cell>
          <cell r="B542" t="str">
            <v>CE</v>
          </cell>
          <cell r="C542" t="str">
            <v>APUIARÉS</v>
          </cell>
          <cell r="D542" t="str">
            <v>230090</v>
          </cell>
          <cell r="F542">
            <v>9938411</v>
          </cell>
          <cell r="H542">
            <v>8374747</v>
          </cell>
          <cell r="J542">
            <v>1235320</v>
          </cell>
        </row>
        <row r="543">
          <cell r="A543">
            <v>230100</v>
          </cell>
          <cell r="B543" t="str">
            <v>CE</v>
          </cell>
          <cell r="C543" t="str">
            <v>AQUIRAZ</v>
          </cell>
          <cell r="D543" t="str">
            <v>230100</v>
          </cell>
          <cell r="F543">
            <v>90519987</v>
          </cell>
          <cell r="H543">
            <v>74811522</v>
          </cell>
          <cell r="J543">
            <v>14126755</v>
          </cell>
        </row>
        <row r="544">
          <cell r="A544">
            <v>230110</v>
          </cell>
          <cell r="B544" t="str">
            <v>CE</v>
          </cell>
          <cell r="C544" t="str">
            <v>ARACATI</v>
          </cell>
          <cell r="D544" t="str">
            <v>230110</v>
          </cell>
          <cell r="E544">
            <v>311539</v>
          </cell>
          <cell r="F544">
            <v>38762828</v>
          </cell>
          <cell r="G544">
            <v>213642</v>
          </cell>
          <cell r="H544">
            <v>36922686</v>
          </cell>
          <cell r="I544">
            <v>12617</v>
          </cell>
          <cell r="J544">
            <v>5693682</v>
          </cell>
        </row>
        <row r="545">
          <cell r="A545">
            <v>230120</v>
          </cell>
          <cell r="B545" t="str">
            <v>CE</v>
          </cell>
          <cell r="C545" t="str">
            <v>ARACOIABA</v>
          </cell>
          <cell r="D545" t="str">
            <v>230120</v>
          </cell>
          <cell r="E545">
            <v>84887</v>
          </cell>
          <cell r="F545">
            <v>34591250</v>
          </cell>
          <cell r="G545">
            <v>66883</v>
          </cell>
          <cell r="H545">
            <v>31810529</v>
          </cell>
          <cell r="I545">
            <v>3716</v>
          </cell>
          <cell r="J545">
            <v>4811189</v>
          </cell>
        </row>
        <row r="546">
          <cell r="A546">
            <v>230125</v>
          </cell>
          <cell r="B546" t="str">
            <v>CE</v>
          </cell>
          <cell r="C546" t="str">
            <v>ARARENDÁ</v>
          </cell>
          <cell r="D546" t="str">
            <v>230125</v>
          </cell>
          <cell r="E546">
            <v>52147</v>
          </cell>
          <cell r="F546">
            <v>61117196</v>
          </cell>
          <cell r="G546">
            <v>36002</v>
          </cell>
          <cell r="H546">
            <v>65080705</v>
          </cell>
          <cell r="I546">
            <v>2735</v>
          </cell>
          <cell r="J546">
            <v>10421922</v>
          </cell>
        </row>
        <row r="547">
          <cell r="A547">
            <v>230130</v>
          </cell>
          <cell r="B547" t="str">
            <v>CE</v>
          </cell>
          <cell r="C547" t="str">
            <v>ARARIPE</v>
          </cell>
          <cell r="D547" t="str">
            <v>230130</v>
          </cell>
          <cell r="E547">
            <v>83813</v>
          </cell>
          <cell r="F547">
            <v>31001865</v>
          </cell>
          <cell r="G547">
            <v>65407</v>
          </cell>
          <cell r="H547">
            <v>29936903</v>
          </cell>
          <cell r="I547">
            <v>7116</v>
          </cell>
          <cell r="J547">
            <v>4702527</v>
          </cell>
        </row>
        <row r="548">
          <cell r="A548">
            <v>230140</v>
          </cell>
          <cell r="B548" t="str">
            <v>CE</v>
          </cell>
          <cell r="C548" t="str">
            <v>ARATUBA</v>
          </cell>
          <cell r="D548" t="str">
            <v>230140</v>
          </cell>
          <cell r="E548">
            <v>132755</v>
          </cell>
          <cell r="F548">
            <v>12064215</v>
          </cell>
          <cell r="G548">
            <v>135090</v>
          </cell>
          <cell r="H548">
            <v>11067154</v>
          </cell>
          <cell r="J548">
            <v>1765805</v>
          </cell>
        </row>
        <row r="549">
          <cell r="A549">
            <v>230150</v>
          </cell>
          <cell r="B549" t="str">
            <v>CE</v>
          </cell>
          <cell r="C549" t="str">
            <v>ARNEIROZ</v>
          </cell>
          <cell r="D549" t="str">
            <v>230150</v>
          </cell>
          <cell r="E549">
            <v>88871</v>
          </cell>
          <cell r="F549">
            <v>9948775</v>
          </cell>
          <cell r="G549">
            <v>58792</v>
          </cell>
          <cell r="H549">
            <v>7326220</v>
          </cell>
          <cell r="I549">
            <v>1121</v>
          </cell>
          <cell r="J549">
            <v>999112</v>
          </cell>
        </row>
        <row r="550">
          <cell r="A550">
            <v>230160</v>
          </cell>
          <cell r="B550" t="str">
            <v>CE</v>
          </cell>
          <cell r="C550" t="str">
            <v>ASSARÉ</v>
          </cell>
          <cell r="D550" t="str">
            <v>230160</v>
          </cell>
          <cell r="E550">
            <v>101598</v>
          </cell>
          <cell r="F550">
            <v>30252451</v>
          </cell>
          <cell r="G550">
            <v>88586</v>
          </cell>
          <cell r="H550">
            <v>25605604</v>
          </cell>
          <cell r="J550">
            <v>4030360</v>
          </cell>
        </row>
        <row r="551">
          <cell r="A551">
            <v>230170</v>
          </cell>
          <cell r="B551" t="str">
            <v>CE</v>
          </cell>
          <cell r="C551" t="str">
            <v>AURORA</v>
          </cell>
          <cell r="D551" t="str">
            <v>230170</v>
          </cell>
          <cell r="F551">
            <v>85962340</v>
          </cell>
          <cell r="H551">
            <v>71633946</v>
          </cell>
          <cell r="J551">
            <v>10911680</v>
          </cell>
        </row>
        <row r="552">
          <cell r="A552">
            <v>230180</v>
          </cell>
          <cell r="B552" t="str">
            <v>CE</v>
          </cell>
          <cell r="C552" t="str">
            <v>BAIXIO</v>
          </cell>
          <cell r="D552" t="str">
            <v>230180</v>
          </cell>
          <cell r="E552">
            <v>34484</v>
          </cell>
          <cell r="F552">
            <v>8704313</v>
          </cell>
          <cell r="G552">
            <v>27681</v>
          </cell>
          <cell r="H552">
            <v>3962512</v>
          </cell>
          <cell r="J552">
            <v>557180</v>
          </cell>
        </row>
        <row r="553">
          <cell r="A553">
            <v>230185</v>
          </cell>
          <cell r="B553" t="str">
            <v>CE</v>
          </cell>
          <cell r="C553" t="str">
            <v>BANABUIÚ</v>
          </cell>
          <cell r="D553" t="str">
            <v>230185</v>
          </cell>
          <cell r="E553">
            <v>149533</v>
          </cell>
          <cell r="F553">
            <v>35005623</v>
          </cell>
          <cell r="G553">
            <v>112245</v>
          </cell>
          <cell r="H553">
            <v>31986006</v>
          </cell>
          <cell r="I553">
            <v>7058</v>
          </cell>
          <cell r="J553">
            <v>4876511</v>
          </cell>
        </row>
        <row r="554">
          <cell r="A554">
            <v>230190</v>
          </cell>
          <cell r="B554" t="str">
            <v>CE</v>
          </cell>
          <cell r="C554" t="str">
            <v>BARBALHA</v>
          </cell>
          <cell r="D554" t="str">
            <v>230190</v>
          </cell>
          <cell r="E554">
            <v>474670</v>
          </cell>
          <cell r="F554">
            <v>125953610</v>
          </cell>
          <cell r="G554">
            <v>353151</v>
          </cell>
          <cell r="H554">
            <v>115871477</v>
          </cell>
          <cell r="I554">
            <v>27154</v>
          </cell>
          <cell r="J554">
            <v>19267440</v>
          </cell>
        </row>
        <row r="555">
          <cell r="A555">
            <v>230195</v>
          </cell>
          <cell r="B555" t="str">
            <v>CE</v>
          </cell>
          <cell r="C555" t="str">
            <v>BARREIRA</v>
          </cell>
          <cell r="D555" t="str">
            <v>230195</v>
          </cell>
          <cell r="E555">
            <v>31565</v>
          </cell>
          <cell r="F555">
            <v>12873086</v>
          </cell>
          <cell r="G555">
            <v>3467</v>
          </cell>
          <cell r="H555">
            <v>11968109</v>
          </cell>
          <cell r="J555">
            <v>1876820</v>
          </cell>
        </row>
        <row r="556">
          <cell r="A556">
            <v>230200</v>
          </cell>
          <cell r="B556" t="str">
            <v>CE</v>
          </cell>
          <cell r="C556" t="str">
            <v>BARRO</v>
          </cell>
          <cell r="D556" t="str">
            <v>230200</v>
          </cell>
          <cell r="E556">
            <v>178333</v>
          </cell>
          <cell r="F556">
            <v>42245283</v>
          </cell>
          <cell r="G556">
            <v>163067</v>
          </cell>
          <cell r="H556">
            <v>39031280</v>
          </cell>
          <cell r="I556">
            <v>16400</v>
          </cell>
          <cell r="J556">
            <v>5964885</v>
          </cell>
        </row>
        <row r="557">
          <cell r="A557">
            <v>230205</v>
          </cell>
          <cell r="B557" t="str">
            <v>CE</v>
          </cell>
          <cell r="C557" t="str">
            <v>BARROQUINHA</v>
          </cell>
          <cell r="D557" t="str">
            <v>230205</v>
          </cell>
          <cell r="E557">
            <v>2865</v>
          </cell>
          <cell r="F557">
            <v>1514150</v>
          </cell>
          <cell r="G557">
            <v>2164</v>
          </cell>
          <cell r="H557">
            <v>1701197</v>
          </cell>
          <cell r="J557">
            <v>273530</v>
          </cell>
        </row>
        <row r="558">
          <cell r="A558">
            <v>230210</v>
          </cell>
          <cell r="B558" t="str">
            <v>CE</v>
          </cell>
          <cell r="C558" t="str">
            <v>BATURITÉ</v>
          </cell>
          <cell r="D558" t="str">
            <v>230210</v>
          </cell>
          <cell r="E558">
            <v>145699</v>
          </cell>
          <cell r="F558">
            <v>38092657</v>
          </cell>
          <cell r="G558">
            <v>54654</v>
          </cell>
          <cell r="H558">
            <v>32629306</v>
          </cell>
          <cell r="I558">
            <v>9684</v>
          </cell>
          <cell r="J558">
            <v>5368310</v>
          </cell>
        </row>
        <row r="559">
          <cell r="A559">
            <v>230220</v>
          </cell>
          <cell r="B559" t="str">
            <v>CE</v>
          </cell>
          <cell r="C559" t="str">
            <v>BEBERIBE</v>
          </cell>
          <cell r="D559" t="str">
            <v>230220</v>
          </cell>
          <cell r="E559">
            <v>154947</v>
          </cell>
          <cell r="F559">
            <v>27093978</v>
          </cell>
          <cell r="G559">
            <v>190932</v>
          </cell>
          <cell r="H559">
            <v>31104726</v>
          </cell>
          <cell r="I559">
            <v>10500</v>
          </cell>
          <cell r="J559">
            <v>4658887</v>
          </cell>
        </row>
        <row r="560">
          <cell r="A560">
            <v>230230</v>
          </cell>
          <cell r="B560" t="str">
            <v>CE</v>
          </cell>
          <cell r="C560" t="str">
            <v>BELA CRUZ</v>
          </cell>
          <cell r="D560" t="str">
            <v>230230</v>
          </cell>
          <cell r="E560">
            <v>852</v>
          </cell>
          <cell r="F560">
            <v>17924907</v>
          </cell>
          <cell r="G560">
            <v>3020</v>
          </cell>
          <cell r="H560">
            <v>14458806</v>
          </cell>
          <cell r="J560">
            <v>2279545</v>
          </cell>
        </row>
        <row r="561">
          <cell r="A561">
            <v>230240</v>
          </cell>
          <cell r="B561" t="str">
            <v>CE</v>
          </cell>
          <cell r="C561" t="str">
            <v>BOA VIAGEM</v>
          </cell>
          <cell r="D561" t="str">
            <v>230240</v>
          </cell>
          <cell r="E561">
            <v>314386</v>
          </cell>
          <cell r="F561">
            <v>38423971</v>
          </cell>
          <cell r="G561">
            <v>164591</v>
          </cell>
          <cell r="H561">
            <v>27010410</v>
          </cell>
          <cell r="I561">
            <v>11866</v>
          </cell>
          <cell r="J561">
            <v>3737826</v>
          </cell>
        </row>
        <row r="562">
          <cell r="A562">
            <v>230250</v>
          </cell>
          <cell r="B562" t="str">
            <v>CE</v>
          </cell>
          <cell r="C562" t="str">
            <v>BREJO SANTO</v>
          </cell>
          <cell r="D562" t="str">
            <v>230250</v>
          </cell>
          <cell r="E562">
            <v>289327</v>
          </cell>
          <cell r="F562">
            <v>43582751</v>
          </cell>
          <cell r="G562">
            <v>212669</v>
          </cell>
          <cell r="H562">
            <v>36406358</v>
          </cell>
          <cell r="I562">
            <v>24900</v>
          </cell>
          <cell r="J562">
            <v>5565472</v>
          </cell>
        </row>
        <row r="563">
          <cell r="A563">
            <v>230260</v>
          </cell>
          <cell r="B563" t="str">
            <v>CE</v>
          </cell>
          <cell r="C563" t="str">
            <v>CAMOCIM</v>
          </cell>
          <cell r="D563" t="str">
            <v>230260</v>
          </cell>
          <cell r="E563">
            <v>123463</v>
          </cell>
          <cell r="F563">
            <v>189695863</v>
          </cell>
          <cell r="G563">
            <v>103957</v>
          </cell>
          <cell r="H563">
            <v>161585301</v>
          </cell>
          <cell r="I563">
            <v>2236</v>
          </cell>
          <cell r="J563">
            <v>21925669</v>
          </cell>
        </row>
        <row r="564">
          <cell r="A564">
            <v>230270</v>
          </cell>
          <cell r="B564" t="str">
            <v>CE</v>
          </cell>
          <cell r="C564" t="str">
            <v>CAMPOS SALES</v>
          </cell>
          <cell r="D564" t="str">
            <v>230270</v>
          </cell>
          <cell r="F564">
            <v>350387724</v>
          </cell>
          <cell r="H564">
            <v>353351314</v>
          </cell>
          <cell r="J564">
            <v>56976470</v>
          </cell>
        </row>
        <row r="565">
          <cell r="A565">
            <v>230280</v>
          </cell>
          <cell r="B565" t="str">
            <v>CE</v>
          </cell>
          <cell r="C565" t="str">
            <v>CANINDÉ</v>
          </cell>
          <cell r="D565" t="str">
            <v>230280</v>
          </cell>
          <cell r="E565">
            <v>494967</v>
          </cell>
          <cell r="F565">
            <v>100570981</v>
          </cell>
          <cell r="G565">
            <v>361917</v>
          </cell>
          <cell r="H565">
            <v>82949334</v>
          </cell>
          <cell r="I565">
            <v>7553</v>
          </cell>
          <cell r="J565">
            <v>13158669</v>
          </cell>
        </row>
        <row r="566">
          <cell r="A566">
            <v>230290</v>
          </cell>
          <cell r="B566" t="str">
            <v>CE</v>
          </cell>
          <cell r="C566" t="str">
            <v>CAPISTRANO</v>
          </cell>
          <cell r="D566" t="str">
            <v>230290</v>
          </cell>
          <cell r="E566">
            <v>15692</v>
          </cell>
          <cell r="F566">
            <v>12497185</v>
          </cell>
          <cell r="G566">
            <v>12493</v>
          </cell>
          <cell r="H566">
            <v>12691928</v>
          </cell>
          <cell r="J566">
            <v>1864536</v>
          </cell>
        </row>
        <row r="567">
          <cell r="A567">
            <v>230300</v>
          </cell>
          <cell r="B567" t="str">
            <v>CE</v>
          </cell>
          <cell r="C567" t="str">
            <v>CARIDADE</v>
          </cell>
          <cell r="D567" t="str">
            <v>230300</v>
          </cell>
          <cell r="E567">
            <v>1962</v>
          </cell>
          <cell r="F567">
            <v>6337972</v>
          </cell>
          <cell r="G567">
            <v>1347</v>
          </cell>
          <cell r="H567">
            <v>4564087</v>
          </cell>
          <cell r="I567">
            <v>32</v>
          </cell>
          <cell r="J567">
            <v>658058</v>
          </cell>
        </row>
        <row r="568">
          <cell r="A568">
            <v>230310</v>
          </cell>
          <cell r="B568" t="str">
            <v>CE</v>
          </cell>
          <cell r="C568" t="str">
            <v>CARIRÉ</v>
          </cell>
          <cell r="D568" t="str">
            <v>230310</v>
          </cell>
          <cell r="E568">
            <v>26671</v>
          </cell>
          <cell r="F568">
            <v>6594702</v>
          </cell>
          <cell r="G568">
            <v>25795</v>
          </cell>
          <cell r="H568">
            <v>9743521</v>
          </cell>
          <cell r="I568">
            <v>1162</v>
          </cell>
          <cell r="J568">
            <v>1610099</v>
          </cell>
        </row>
        <row r="569">
          <cell r="A569">
            <v>230320</v>
          </cell>
          <cell r="B569" t="str">
            <v>CE</v>
          </cell>
          <cell r="C569" t="str">
            <v>CARIRIAÇU</v>
          </cell>
          <cell r="D569" t="str">
            <v>230320</v>
          </cell>
          <cell r="E569">
            <v>116845</v>
          </cell>
          <cell r="F569">
            <v>8332800</v>
          </cell>
          <cell r="G569">
            <v>93872</v>
          </cell>
          <cell r="H569">
            <v>11426590</v>
          </cell>
          <cell r="I569">
            <v>12343</v>
          </cell>
          <cell r="J569">
            <v>1793496</v>
          </cell>
        </row>
        <row r="570">
          <cell r="A570">
            <v>230330</v>
          </cell>
          <cell r="B570" t="str">
            <v>CE</v>
          </cell>
          <cell r="C570" t="str">
            <v>CARIÚS</v>
          </cell>
          <cell r="D570" t="str">
            <v>230330</v>
          </cell>
          <cell r="F570">
            <v>3431850</v>
          </cell>
          <cell r="H570">
            <v>3546245</v>
          </cell>
          <cell r="J570">
            <v>571975</v>
          </cell>
        </row>
        <row r="571">
          <cell r="A571">
            <v>230340</v>
          </cell>
          <cell r="B571" t="str">
            <v>CE</v>
          </cell>
          <cell r="C571" t="str">
            <v>CARNAUBAL</v>
          </cell>
          <cell r="D571" t="str">
            <v>230340</v>
          </cell>
          <cell r="E571">
            <v>121016</v>
          </cell>
          <cell r="F571">
            <v>20226845</v>
          </cell>
          <cell r="G571">
            <v>100445</v>
          </cell>
          <cell r="H571">
            <v>19797683</v>
          </cell>
          <cell r="I571">
            <v>2478</v>
          </cell>
          <cell r="J571">
            <v>3069601</v>
          </cell>
        </row>
        <row r="572">
          <cell r="A572">
            <v>230350</v>
          </cell>
          <cell r="B572" t="str">
            <v>CE</v>
          </cell>
          <cell r="C572" t="str">
            <v>CASCAVEL</v>
          </cell>
          <cell r="D572" t="str">
            <v>230350</v>
          </cell>
          <cell r="E572">
            <v>145491</v>
          </cell>
          <cell r="F572">
            <v>68219327</v>
          </cell>
          <cell r="G572">
            <v>115697</v>
          </cell>
          <cell r="H572">
            <v>48044873</v>
          </cell>
          <cell r="I572">
            <v>13817</v>
          </cell>
          <cell r="J572">
            <v>7379998</v>
          </cell>
        </row>
        <row r="573">
          <cell r="A573">
            <v>230360</v>
          </cell>
          <cell r="B573" t="str">
            <v>CE</v>
          </cell>
          <cell r="C573" t="str">
            <v>CATARINA</v>
          </cell>
          <cell r="D573" t="str">
            <v>230360</v>
          </cell>
          <cell r="E573">
            <v>73906</v>
          </cell>
          <cell r="F573">
            <v>32841779</v>
          </cell>
          <cell r="G573">
            <v>52602</v>
          </cell>
          <cell r="H573">
            <v>30156288</v>
          </cell>
          <cell r="J573">
            <v>4819165</v>
          </cell>
        </row>
        <row r="574">
          <cell r="A574">
            <v>230365</v>
          </cell>
          <cell r="B574" t="str">
            <v>CE</v>
          </cell>
          <cell r="C574" t="str">
            <v>CATUNDA</v>
          </cell>
          <cell r="D574" t="str">
            <v>230365</v>
          </cell>
          <cell r="E574">
            <v>75280</v>
          </cell>
          <cell r="F574">
            <v>35912795</v>
          </cell>
          <cell r="G574">
            <v>62226</v>
          </cell>
          <cell r="H574">
            <v>35837380</v>
          </cell>
          <cell r="I574">
            <v>3437</v>
          </cell>
          <cell r="J574">
            <v>5677952</v>
          </cell>
        </row>
        <row r="575">
          <cell r="A575">
            <v>230370</v>
          </cell>
          <cell r="B575" t="str">
            <v>CE</v>
          </cell>
          <cell r="C575" t="str">
            <v>CAUCAIA</v>
          </cell>
          <cell r="D575" t="str">
            <v>230370</v>
          </cell>
          <cell r="E575">
            <v>162464</v>
          </cell>
          <cell r="F575">
            <v>217320372</v>
          </cell>
          <cell r="G575">
            <v>108606</v>
          </cell>
          <cell r="H575">
            <v>191510121</v>
          </cell>
          <cell r="I575">
            <v>9666</v>
          </cell>
          <cell r="J575">
            <v>30093747</v>
          </cell>
        </row>
        <row r="576">
          <cell r="A576">
            <v>230380</v>
          </cell>
          <cell r="B576" t="str">
            <v>CE</v>
          </cell>
          <cell r="C576" t="str">
            <v>CEDRO</v>
          </cell>
          <cell r="D576" t="str">
            <v>230380</v>
          </cell>
          <cell r="E576">
            <v>225796</v>
          </cell>
          <cell r="F576">
            <v>28533237</v>
          </cell>
          <cell r="G576">
            <v>220882</v>
          </cell>
          <cell r="H576">
            <v>27269500</v>
          </cell>
          <cell r="I576">
            <v>9468</v>
          </cell>
          <cell r="J576">
            <v>3973449</v>
          </cell>
        </row>
        <row r="577">
          <cell r="A577">
            <v>230390</v>
          </cell>
          <cell r="B577" t="str">
            <v>CE</v>
          </cell>
          <cell r="C577" t="str">
            <v>CHAVAL</v>
          </cell>
          <cell r="D577" t="str">
            <v>230390</v>
          </cell>
          <cell r="E577">
            <v>89817</v>
          </cell>
          <cell r="F577">
            <v>25616843</v>
          </cell>
          <cell r="G577">
            <v>54543</v>
          </cell>
          <cell r="H577">
            <v>22591731</v>
          </cell>
          <cell r="I577">
            <v>2090</v>
          </cell>
          <cell r="J577">
            <v>3447411</v>
          </cell>
        </row>
        <row r="578">
          <cell r="A578">
            <v>230393</v>
          </cell>
          <cell r="B578" t="str">
            <v>CE</v>
          </cell>
          <cell r="C578" t="str">
            <v>CHORÓ</v>
          </cell>
          <cell r="D578" t="str">
            <v>230393</v>
          </cell>
          <cell r="E578">
            <v>106433</v>
          </cell>
          <cell r="F578">
            <v>15805909</v>
          </cell>
          <cell r="G578">
            <v>92153</v>
          </cell>
          <cell r="H578">
            <v>14001792</v>
          </cell>
          <cell r="I578">
            <v>709</v>
          </cell>
          <cell r="J578">
            <v>2155476</v>
          </cell>
        </row>
        <row r="579">
          <cell r="A579">
            <v>230395</v>
          </cell>
          <cell r="B579" t="str">
            <v>CE</v>
          </cell>
          <cell r="C579" t="str">
            <v>CHOROZINHO</v>
          </cell>
          <cell r="D579" t="str">
            <v>230395</v>
          </cell>
          <cell r="E579">
            <v>60821</v>
          </cell>
          <cell r="F579">
            <v>119163039</v>
          </cell>
          <cell r="G579">
            <v>10886</v>
          </cell>
          <cell r="H579">
            <v>119474863</v>
          </cell>
          <cell r="J579">
            <v>18438670</v>
          </cell>
        </row>
        <row r="580">
          <cell r="A580">
            <v>230400</v>
          </cell>
          <cell r="B580" t="str">
            <v>CE</v>
          </cell>
          <cell r="C580" t="str">
            <v>COREAÚ</v>
          </cell>
          <cell r="D580" t="str">
            <v>230400</v>
          </cell>
          <cell r="E580">
            <v>160295</v>
          </cell>
          <cell r="F580">
            <v>16920729</v>
          </cell>
          <cell r="G580">
            <v>105690</v>
          </cell>
          <cell r="H580">
            <v>13157674</v>
          </cell>
          <cell r="I580">
            <v>9759</v>
          </cell>
          <cell r="J580">
            <v>1923374</v>
          </cell>
        </row>
        <row r="581">
          <cell r="A581">
            <v>230410</v>
          </cell>
          <cell r="B581" t="str">
            <v>CE</v>
          </cell>
          <cell r="C581" t="str">
            <v>CRATEÚS</v>
          </cell>
          <cell r="D581" t="str">
            <v>230410</v>
          </cell>
          <cell r="E581">
            <v>190495</v>
          </cell>
          <cell r="F581">
            <v>111343720</v>
          </cell>
          <cell r="G581">
            <v>149542</v>
          </cell>
          <cell r="H581">
            <v>104679006</v>
          </cell>
          <cell r="J581">
            <v>16091620</v>
          </cell>
        </row>
        <row r="582">
          <cell r="A582">
            <v>230420</v>
          </cell>
          <cell r="B582" t="str">
            <v>CE</v>
          </cell>
          <cell r="C582" t="str">
            <v>CRATO</v>
          </cell>
          <cell r="D582" t="str">
            <v>230420</v>
          </cell>
          <cell r="E582">
            <v>1043670</v>
          </cell>
          <cell r="F582">
            <v>219944112</v>
          </cell>
          <cell r="G582">
            <v>854076</v>
          </cell>
          <cell r="H582">
            <v>204587347</v>
          </cell>
          <cell r="I582">
            <v>93423</v>
          </cell>
          <cell r="J582">
            <v>33299214</v>
          </cell>
        </row>
        <row r="583">
          <cell r="A583">
            <v>230423</v>
          </cell>
          <cell r="B583" t="str">
            <v>CE</v>
          </cell>
          <cell r="C583" t="str">
            <v>CROATÁ</v>
          </cell>
          <cell r="D583" t="str">
            <v>230423</v>
          </cell>
          <cell r="E583">
            <v>87289</v>
          </cell>
          <cell r="F583">
            <v>39763816</v>
          </cell>
          <cell r="G583">
            <v>66717</v>
          </cell>
          <cell r="H583">
            <v>41411977</v>
          </cell>
          <cell r="J583">
            <v>6612820</v>
          </cell>
        </row>
        <row r="584">
          <cell r="A584">
            <v>230425</v>
          </cell>
          <cell r="B584" t="str">
            <v>CE</v>
          </cell>
          <cell r="C584" t="str">
            <v>CRUZ</v>
          </cell>
          <cell r="D584" t="str">
            <v>230425</v>
          </cell>
          <cell r="E584">
            <v>222373</v>
          </cell>
          <cell r="F584">
            <v>43009483</v>
          </cell>
          <cell r="G584">
            <v>207323</v>
          </cell>
          <cell r="H584">
            <v>41083699</v>
          </cell>
          <cell r="I584">
            <v>625</v>
          </cell>
          <cell r="J584">
            <v>6376258</v>
          </cell>
        </row>
        <row r="585">
          <cell r="A585">
            <v>230426</v>
          </cell>
          <cell r="B585" t="str">
            <v>CE</v>
          </cell>
          <cell r="C585" t="str">
            <v>DEPUTADO IRAPUAN PINHEIRO</v>
          </cell>
          <cell r="D585" t="str">
            <v>230426</v>
          </cell>
          <cell r="E585">
            <v>44345</v>
          </cell>
          <cell r="F585">
            <v>9789320</v>
          </cell>
          <cell r="G585">
            <v>33729</v>
          </cell>
          <cell r="H585">
            <v>8740356</v>
          </cell>
          <cell r="J585">
            <v>1154615</v>
          </cell>
        </row>
        <row r="586">
          <cell r="A586">
            <v>230427</v>
          </cell>
          <cell r="B586" t="str">
            <v>CE</v>
          </cell>
          <cell r="C586" t="str">
            <v>ERERÊ</v>
          </cell>
          <cell r="D586" t="str">
            <v>230427</v>
          </cell>
          <cell r="E586">
            <v>52762</v>
          </cell>
          <cell r="F586">
            <v>16373363</v>
          </cell>
          <cell r="G586">
            <v>31834</v>
          </cell>
          <cell r="H586">
            <v>13645482</v>
          </cell>
          <cell r="I586">
            <v>998</v>
          </cell>
          <cell r="J586">
            <v>1995921</v>
          </cell>
        </row>
        <row r="587">
          <cell r="A587">
            <v>230428</v>
          </cell>
          <cell r="B587" t="str">
            <v>CE</v>
          </cell>
          <cell r="C587" t="str">
            <v>EUSÉBIO</v>
          </cell>
          <cell r="D587" t="str">
            <v>230428</v>
          </cell>
          <cell r="F587">
            <v>24432417</v>
          </cell>
          <cell r="H587">
            <v>26715097</v>
          </cell>
          <cell r="J587">
            <v>4387160</v>
          </cell>
        </row>
        <row r="588">
          <cell r="A588">
            <v>230430</v>
          </cell>
          <cell r="B588" t="str">
            <v>CE</v>
          </cell>
          <cell r="C588" t="str">
            <v>FARIAS BRITO</v>
          </cell>
          <cell r="D588" t="str">
            <v>230430</v>
          </cell>
          <cell r="E588">
            <v>259489</v>
          </cell>
          <cell r="F588">
            <v>58056818</v>
          </cell>
          <cell r="G588">
            <v>148118</v>
          </cell>
          <cell r="H588">
            <v>61376368</v>
          </cell>
          <cell r="J588">
            <v>10268595</v>
          </cell>
        </row>
        <row r="589">
          <cell r="A589">
            <v>230435</v>
          </cell>
          <cell r="B589" t="str">
            <v>CE</v>
          </cell>
          <cell r="C589" t="str">
            <v>FORQUILHA</v>
          </cell>
          <cell r="D589" t="str">
            <v>230435</v>
          </cell>
          <cell r="E589">
            <v>165276</v>
          </cell>
          <cell r="F589">
            <v>31967345</v>
          </cell>
          <cell r="G589">
            <v>127664</v>
          </cell>
          <cell r="H589">
            <v>26092576</v>
          </cell>
          <cell r="I589">
            <v>2795</v>
          </cell>
          <cell r="J589">
            <v>3880876</v>
          </cell>
        </row>
        <row r="590">
          <cell r="A590">
            <v>230440</v>
          </cell>
          <cell r="B590" t="str">
            <v>CE</v>
          </cell>
          <cell r="C590" t="str">
            <v>FORTALEZA</v>
          </cell>
          <cell r="D590" t="str">
            <v>230440</v>
          </cell>
          <cell r="E590">
            <v>16190</v>
          </cell>
          <cell r="F590">
            <v>270954667</v>
          </cell>
          <cell r="G590">
            <v>12470</v>
          </cell>
          <cell r="H590">
            <v>248924082</v>
          </cell>
          <cell r="I590">
            <v>2254</v>
          </cell>
          <cell r="J590">
            <v>41288586</v>
          </cell>
        </row>
        <row r="591">
          <cell r="A591">
            <v>230445</v>
          </cell>
          <cell r="B591" t="str">
            <v>CE</v>
          </cell>
          <cell r="C591" t="str">
            <v>FORTIM</v>
          </cell>
          <cell r="D591" t="str">
            <v>230445</v>
          </cell>
          <cell r="E591">
            <v>89045</v>
          </cell>
          <cell r="F591">
            <v>19658389</v>
          </cell>
          <cell r="G591">
            <v>158161</v>
          </cell>
          <cell r="H591">
            <v>17668566</v>
          </cell>
          <cell r="J591">
            <v>2574295</v>
          </cell>
        </row>
        <row r="592">
          <cell r="A592">
            <v>230450</v>
          </cell>
          <cell r="B592" t="str">
            <v>CE</v>
          </cell>
          <cell r="C592" t="str">
            <v>FRECHEIRINHA</v>
          </cell>
          <cell r="D592" t="str">
            <v>230450</v>
          </cell>
          <cell r="E592">
            <v>169608</v>
          </cell>
          <cell r="F592">
            <v>24736451</v>
          </cell>
          <cell r="G592">
            <v>114829</v>
          </cell>
          <cell r="H592">
            <v>27010149</v>
          </cell>
          <cell r="J592">
            <v>4214720</v>
          </cell>
        </row>
        <row r="593">
          <cell r="A593">
            <v>230460</v>
          </cell>
          <cell r="B593" t="str">
            <v>CE</v>
          </cell>
          <cell r="C593" t="str">
            <v>GENERAL SAMPAIO</v>
          </cell>
          <cell r="D593" t="str">
            <v>230460</v>
          </cell>
          <cell r="E593">
            <v>40878</v>
          </cell>
          <cell r="F593">
            <v>10287830</v>
          </cell>
          <cell r="G593">
            <v>14734</v>
          </cell>
          <cell r="H593">
            <v>7417522</v>
          </cell>
          <cell r="I593">
            <v>60</v>
          </cell>
          <cell r="J593">
            <v>1138105</v>
          </cell>
        </row>
        <row r="594">
          <cell r="A594">
            <v>230465</v>
          </cell>
          <cell r="B594" t="str">
            <v>CE</v>
          </cell>
          <cell r="C594" t="str">
            <v>GRAÇA</v>
          </cell>
          <cell r="D594" t="str">
            <v>230465</v>
          </cell>
          <cell r="E594">
            <v>77836</v>
          </cell>
          <cell r="F594">
            <v>7895541</v>
          </cell>
          <cell r="G594">
            <v>44644</v>
          </cell>
          <cell r="H594">
            <v>7401987</v>
          </cell>
          <cell r="I594">
            <v>2292</v>
          </cell>
          <cell r="J594">
            <v>1287053</v>
          </cell>
        </row>
        <row r="595">
          <cell r="A595">
            <v>230470</v>
          </cell>
          <cell r="B595" t="str">
            <v>CE</v>
          </cell>
          <cell r="C595" t="str">
            <v>GRANJA</v>
          </cell>
          <cell r="D595" t="str">
            <v>230470</v>
          </cell>
          <cell r="E595">
            <v>559094</v>
          </cell>
          <cell r="F595">
            <v>143254917</v>
          </cell>
          <cell r="G595">
            <v>245498</v>
          </cell>
          <cell r="H595">
            <v>140240098</v>
          </cell>
          <cell r="I595">
            <v>12027</v>
          </cell>
          <cell r="J595">
            <v>21041298</v>
          </cell>
        </row>
        <row r="596">
          <cell r="A596">
            <v>230480</v>
          </cell>
          <cell r="B596" t="str">
            <v>CE</v>
          </cell>
          <cell r="C596" t="str">
            <v>GRANJEIRO</v>
          </cell>
          <cell r="D596" t="str">
            <v>230480</v>
          </cell>
          <cell r="E596">
            <v>37126</v>
          </cell>
          <cell r="F596">
            <v>6299128</v>
          </cell>
          <cell r="G596">
            <v>27406</v>
          </cell>
          <cell r="H596">
            <v>4440345</v>
          </cell>
          <cell r="I596">
            <v>2561</v>
          </cell>
          <cell r="J596">
            <v>867471</v>
          </cell>
        </row>
        <row r="597">
          <cell r="A597">
            <v>230490</v>
          </cell>
          <cell r="B597" t="str">
            <v>CE</v>
          </cell>
          <cell r="C597" t="str">
            <v>GROAÍRAS</v>
          </cell>
          <cell r="D597" t="str">
            <v>230490</v>
          </cell>
          <cell r="E597">
            <v>1223</v>
          </cell>
          <cell r="F597">
            <v>23472267</v>
          </cell>
          <cell r="G597">
            <v>1122</v>
          </cell>
          <cell r="H597">
            <v>23445100</v>
          </cell>
          <cell r="J597">
            <v>3585370</v>
          </cell>
        </row>
        <row r="598">
          <cell r="A598">
            <v>230495</v>
          </cell>
          <cell r="B598" t="str">
            <v>CE</v>
          </cell>
          <cell r="C598" t="str">
            <v>GUAIÚBA</v>
          </cell>
          <cell r="D598" t="str">
            <v>230495</v>
          </cell>
          <cell r="E598">
            <v>210834</v>
          </cell>
          <cell r="F598">
            <v>31318875</v>
          </cell>
          <cell r="G598">
            <v>228312</v>
          </cell>
          <cell r="H598">
            <v>30087361</v>
          </cell>
          <cell r="I598">
            <v>9590</v>
          </cell>
          <cell r="J598">
            <v>4530832</v>
          </cell>
        </row>
        <row r="599">
          <cell r="A599">
            <v>230500</v>
          </cell>
          <cell r="B599" t="str">
            <v>CE</v>
          </cell>
          <cell r="C599" t="str">
            <v>GUARACIABA DO NORTE</v>
          </cell>
          <cell r="D599" t="str">
            <v>230500</v>
          </cell>
          <cell r="E599">
            <v>102606</v>
          </cell>
          <cell r="F599">
            <v>65654957</v>
          </cell>
          <cell r="G599">
            <v>96164</v>
          </cell>
          <cell r="H599">
            <v>65391087</v>
          </cell>
          <cell r="J599">
            <v>10413090</v>
          </cell>
        </row>
        <row r="600">
          <cell r="A600">
            <v>230510</v>
          </cell>
          <cell r="B600" t="str">
            <v>CE</v>
          </cell>
          <cell r="C600" t="str">
            <v>GUARAMIRANGA</v>
          </cell>
          <cell r="D600" t="str">
            <v>230510</v>
          </cell>
          <cell r="E600">
            <v>27730</v>
          </cell>
          <cell r="F600">
            <v>5639818</v>
          </cell>
          <cell r="G600">
            <v>13108</v>
          </cell>
          <cell r="H600">
            <v>4338066</v>
          </cell>
          <cell r="J600">
            <v>623815</v>
          </cell>
        </row>
        <row r="601">
          <cell r="A601">
            <v>230520</v>
          </cell>
          <cell r="B601" t="str">
            <v>CE</v>
          </cell>
          <cell r="C601" t="str">
            <v>HIDROLÂNDIA</v>
          </cell>
          <cell r="D601" t="str">
            <v>230520</v>
          </cell>
          <cell r="E601">
            <v>138428</v>
          </cell>
          <cell r="F601">
            <v>25730646</v>
          </cell>
          <cell r="G601">
            <v>89678</v>
          </cell>
          <cell r="H601">
            <v>23350666</v>
          </cell>
          <cell r="I601">
            <v>10064</v>
          </cell>
          <cell r="J601">
            <v>3615511</v>
          </cell>
        </row>
        <row r="602">
          <cell r="A602">
            <v>230523</v>
          </cell>
          <cell r="B602" t="str">
            <v>CE</v>
          </cell>
          <cell r="C602" t="str">
            <v>HORIZONTE</v>
          </cell>
          <cell r="D602" t="str">
            <v>230523</v>
          </cell>
          <cell r="E602">
            <v>2558</v>
          </cell>
          <cell r="F602">
            <v>5024543</v>
          </cell>
          <cell r="G602">
            <v>1615</v>
          </cell>
          <cell r="H602">
            <v>5110287</v>
          </cell>
          <cell r="J602">
            <v>1128061</v>
          </cell>
        </row>
        <row r="603">
          <cell r="A603">
            <v>230526</v>
          </cell>
          <cell r="B603" t="str">
            <v>CE</v>
          </cell>
          <cell r="C603" t="str">
            <v>IBARETAMA</v>
          </cell>
          <cell r="D603" t="str">
            <v>230526</v>
          </cell>
          <cell r="E603">
            <v>55889</v>
          </cell>
          <cell r="F603">
            <v>9059277</v>
          </cell>
          <cell r="G603">
            <v>15928</v>
          </cell>
          <cell r="H603">
            <v>8394706</v>
          </cell>
          <cell r="J603">
            <v>1317855</v>
          </cell>
        </row>
        <row r="604">
          <cell r="A604">
            <v>230530</v>
          </cell>
          <cell r="B604" t="str">
            <v>CE</v>
          </cell>
          <cell r="C604" t="str">
            <v>IBIAPINA</v>
          </cell>
          <cell r="D604" t="str">
            <v>230530</v>
          </cell>
          <cell r="E604">
            <v>2665</v>
          </cell>
          <cell r="F604">
            <v>12925227</v>
          </cell>
          <cell r="G604">
            <v>3236</v>
          </cell>
          <cell r="H604">
            <v>6329390</v>
          </cell>
          <cell r="J604">
            <v>1038505</v>
          </cell>
        </row>
        <row r="605">
          <cell r="A605">
            <v>230533</v>
          </cell>
          <cell r="B605" t="str">
            <v>CE</v>
          </cell>
          <cell r="C605" t="str">
            <v>IBICUITINGA</v>
          </cell>
          <cell r="D605" t="str">
            <v>230533</v>
          </cell>
          <cell r="E605">
            <v>84563</v>
          </cell>
          <cell r="F605">
            <v>7674319</v>
          </cell>
          <cell r="G605">
            <v>64722</v>
          </cell>
          <cell r="H605">
            <v>7279423</v>
          </cell>
          <cell r="I605">
            <v>3504</v>
          </cell>
          <cell r="J605">
            <v>1162457</v>
          </cell>
        </row>
        <row r="606">
          <cell r="A606">
            <v>230535</v>
          </cell>
          <cell r="B606" t="str">
            <v>CE</v>
          </cell>
          <cell r="C606" t="str">
            <v>ICAPUÍ</v>
          </cell>
          <cell r="D606" t="str">
            <v>230535</v>
          </cell>
          <cell r="E606">
            <v>116154</v>
          </cell>
          <cell r="F606">
            <v>28730375</v>
          </cell>
          <cell r="G606">
            <v>136480</v>
          </cell>
          <cell r="H606">
            <v>25275046</v>
          </cell>
          <cell r="J606">
            <v>3566705</v>
          </cell>
        </row>
        <row r="607">
          <cell r="A607">
            <v>230540</v>
          </cell>
          <cell r="B607" t="str">
            <v>CE</v>
          </cell>
          <cell r="C607" t="str">
            <v>ICÓ</v>
          </cell>
          <cell r="D607" t="str">
            <v>230540</v>
          </cell>
          <cell r="E607">
            <v>334201</v>
          </cell>
          <cell r="F607">
            <v>53386848</v>
          </cell>
          <cell r="G607">
            <v>245572</v>
          </cell>
          <cell r="H607">
            <v>41352903</v>
          </cell>
          <cell r="J607">
            <v>6343495</v>
          </cell>
        </row>
        <row r="608">
          <cell r="A608">
            <v>230550</v>
          </cell>
          <cell r="B608" t="str">
            <v>CE</v>
          </cell>
          <cell r="C608" t="str">
            <v>IGUATU</v>
          </cell>
          <cell r="D608" t="str">
            <v>230550</v>
          </cell>
          <cell r="E608">
            <v>868387</v>
          </cell>
          <cell r="F608">
            <v>80728134</v>
          </cell>
          <cell r="G608">
            <v>591493</v>
          </cell>
          <cell r="H608">
            <v>66937663</v>
          </cell>
          <cell r="I608">
            <v>28712</v>
          </cell>
          <cell r="J608">
            <v>11345562</v>
          </cell>
        </row>
        <row r="609">
          <cell r="A609">
            <v>230560</v>
          </cell>
          <cell r="B609" t="str">
            <v>CE</v>
          </cell>
          <cell r="C609" t="str">
            <v>INDEPENDÊNCIA</v>
          </cell>
          <cell r="D609" t="str">
            <v>230560</v>
          </cell>
          <cell r="E609">
            <v>180546</v>
          </cell>
          <cell r="F609">
            <v>36092229</v>
          </cell>
          <cell r="G609">
            <v>114789</v>
          </cell>
          <cell r="H609">
            <v>30469173</v>
          </cell>
          <cell r="I609">
            <v>5066</v>
          </cell>
          <cell r="J609">
            <v>3769472</v>
          </cell>
        </row>
        <row r="610">
          <cell r="A610">
            <v>230565</v>
          </cell>
          <cell r="B610" t="str">
            <v>CE</v>
          </cell>
          <cell r="C610" t="str">
            <v>IPAPORANGA</v>
          </cell>
          <cell r="D610" t="str">
            <v>230565</v>
          </cell>
          <cell r="E610">
            <v>116373</v>
          </cell>
          <cell r="F610">
            <v>22412818</v>
          </cell>
          <cell r="G610">
            <v>13571</v>
          </cell>
          <cell r="H610">
            <v>20238038</v>
          </cell>
          <cell r="I610">
            <v>180</v>
          </cell>
          <cell r="J610">
            <v>3262310</v>
          </cell>
        </row>
        <row r="611">
          <cell r="A611">
            <v>230570</v>
          </cell>
          <cell r="B611" t="str">
            <v>CE</v>
          </cell>
          <cell r="C611" t="str">
            <v>IPAUMIRIM</v>
          </cell>
          <cell r="D611" t="str">
            <v>230570</v>
          </cell>
          <cell r="F611">
            <v>14066190</v>
          </cell>
          <cell r="H611">
            <v>14567833</v>
          </cell>
          <cell r="J611">
            <v>2350859</v>
          </cell>
        </row>
        <row r="612">
          <cell r="A612">
            <v>230580</v>
          </cell>
          <cell r="B612" t="str">
            <v>CE</v>
          </cell>
          <cell r="C612" t="str">
            <v>IPU</v>
          </cell>
          <cell r="D612" t="str">
            <v>230580</v>
          </cell>
          <cell r="E612">
            <v>79518</v>
          </cell>
          <cell r="F612">
            <v>65715890</v>
          </cell>
          <cell r="G612">
            <v>30289</v>
          </cell>
          <cell r="H612">
            <v>50124179</v>
          </cell>
          <cell r="J612">
            <v>7875700</v>
          </cell>
        </row>
        <row r="613">
          <cell r="A613">
            <v>230590</v>
          </cell>
          <cell r="B613" t="str">
            <v>CE</v>
          </cell>
          <cell r="C613" t="str">
            <v>IPUEIRAS</v>
          </cell>
          <cell r="D613" t="str">
            <v>230590</v>
          </cell>
          <cell r="E613">
            <v>382374</v>
          </cell>
          <cell r="F613">
            <v>59802854</v>
          </cell>
          <cell r="G613">
            <v>281793</v>
          </cell>
          <cell r="H613">
            <v>48997781</v>
          </cell>
          <cell r="I613">
            <v>6560</v>
          </cell>
          <cell r="J613">
            <v>7251465</v>
          </cell>
        </row>
        <row r="614">
          <cell r="A614">
            <v>230600</v>
          </cell>
          <cell r="B614" t="str">
            <v>CE</v>
          </cell>
          <cell r="C614" t="str">
            <v>IRACEMA</v>
          </cell>
          <cell r="D614" t="str">
            <v>230600</v>
          </cell>
          <cell r="E614">
            <v>70393</v>
          </cell>
          <cell r="F614">
            <v>10328452</v>
          </cell>
          <cell r="G614">
            <v>67536</v>
          </cell>
          <cell r="H614">
            <v>10929799</v>
          </cell>
          <cell r="I614">
            <v>2229</v>
          </cell>
          <cell r="J614">
            <v>1653275</v>
          </cell>
        </row>
        <row r="615">
          <cell r="A615">
            <v>230610</v>
          </cell>
          <cell r="B615" t="str">
            <v>CE</v>
          </cell>
          <cell r="C615" t="str">
            <v>IRAUÇUBA</v>
          </cell>
          <cell r="D615" t="str">
            <v>230610</v>
          </cell>
          <cell r="E615">
            <v>267271</v>
          </cell>
          <cell r="F615">
            <v>22260682</v>
          </cell>
          <cell r="G615">
            <v>228341</v>
          </cell>
          <cell r="H615">
            <v>21286722</v>
          </cell>
          <cell r="I615">
            <v>39018</v>
          </cell>
          <cell r="J615">
            <v>2945690</v>
          </cell>
        </row>
        <row r="616">
          <cell r="A616">
            <v>230620</v>
          </cell>
          <cell r="B616" t="str">
            <v>CE</v>
          </cell>
          <cell r="C616" t="str">
            <v>ITAIÇABA</v>
          </cell>
          <cell r="D616" t="str">
            <v>230620</v>
          </cell>
          <cell r="E616">
            <v>82475</v>
          </cell>
          <cell r="F616">
            <v>10113177</v>
          </cell>
          <cell r="G616">
            <v>41690</v>
          </cell>
          <cell r="H616">
            <v>8372194</v>
          </cell>
          <cell r="I616">
            <v>90</v>
          </cell>
          <cell r="J616">
            <v>1311760</v>
          </cell>
        </row>
        <row r="617">
          <cell r="A617">
            <v>230625</v>
          </cell>
          <cell r="B617" t="str">
            <v>CE</v>
          </cell>
          <cell r="C617" t="str">
            <v>ITAITINGA</v>
          </cell>
          <cell r="D617" t="str">
            <v>230625</v>
          </cell>
          <cell r="E617">
            <v>145920</v>
          </cell>
          <cell r="F617">
            <v>18338269</v>
          </cell>
          <cell r="G617">
            <v>87242</v>
          </cell>
          <cell r="H617">
            <v>12701072</v>
          </cell>
          <cell r="I617">
            <v>4122</v>
          </cell>
          <cell r="J617">
            <v>1842533</v>
          </cell>
        </row>
        <row r="618">
          <cell r="A618">
            <v>230630</v>
          </cell>
          <cell r="B618" t="str">
            <v>CE</v>
          </cell>
          <cell r="C618" t="str">
            <v>ITAPAGÉ</v>
          </cell>
          <cell r="D618" t="str">
            <v>230630</v>
          </cell>
          <cell r="F618">
            <v>124373752</v>
          </cell>
          <cell r="H618">
            <v>125201943</v>
          </cell>
          <cell r="J618">
            <v>19617862</v>
          </cell>
        </row>
        <row r="619">
          <cell r="A619">
            <v>230640</v>
          </cell>
          <cell r="B619" t="str">
            <v>CE</v>
          </cell>
          <cell r="C619" t="str">
            <v>ITAPIPOCA</v>
          </cell>
          <cell r="D619" t="str">
            <v>230640</v>
          </cell>
          <cell r="E619">
            <v>465314</v>
          </cell>
          <cell r="F619">
            <v>184569628</v>
          </cell>
          <cell r="G619">
            <v>651252</v>
          </cell>
          <cell r="H619">
            <v>152066229</v>
          </cell>
          <cell r="I619">
            <v>67377</v>
          </cell>
          <cell r="J619">
            <v>22953882</v>
          </cell>
        </row>
        <row r="620">
          <cell r="A620">
            <v>230650</v>
          </cell>
          <cell r="B620" t="str">
            <v>CE</v>
          </cell>
          <cell r="C620" t="str">
            <v>ITAPIÚNA</v>
          </cell>
          <cell r="D620" t="str">
            <v>230650</v>
          </cell>
          <cell r="E620">
            <v>33299</v>
          </cell>
          <cell r="F620">
            <v>15471201</v>
          </cell>
          <cell r="G620">
            <v>10514</v>
          </cell>
          <cell r="H620">
            <v>10215688</v>
          </cell>
          <cell r="J620">
            <v>1644391</v>
          </cell>
        </row>
        <row r="621">
          <cell r="A621">
            <v>230655</v>
          </cell>
          <cell r="B621" t="str">
            <v>CE</v>
          </cell>
          <cell r="C621" t="str">
            <v>ITAREMA</v>
          </cell>
          <cell r="D621" t="str">
            <v>230655</v>
          </cell>
          <cell r="E621">
            <v>1</v>
          </cell>
          <cell r="F621">
            <v>55191643</v>
          </cell>
          <cell r="H621">
            <v>43759092</v>
          </cell>
          <cell r="J621">
            <v>6673670</v>
          </cell>
        </row>
        <row r="622">
          <cell r="A622">
            <v>230660</v>
          </cell>
          <cell r="B622" t="str">
            <v>CE</v>
          </cell>
          <cell r="C622" t="str">
            <v>ITATIRA</v>
          </cell>
          <cell r="D622" t="str">
            <v>230660</v>
          </cell>
          <cell r="E622">
            <v>140589</v>
          </cell>
          <cell r="F622">
            <v>28963075</v>
          </cell>
          <cell r="G622">
            <v>91497</v>
          </cell>
          <cell r="H622">
            <v>28977548</v>
          </cell>
          <cell r="I622">
            <v>2339</v>
          </cell>
          <cell r="J622">
            <v>4719291</v>
          </cell>
        </row>
        <row r="623">
          <cell r="A623">
            <v>230670</v>
          </cell>
          <cell r="B623" t="str">
            <v>CE</v>
          </cell>
          <cell r="C623" t="str">
            <v>JAGUARETAMA</v>
          </cell>
          <cell r="D623" t="str">
            <v>230670</v>
          </cell>
          <cell r="E623">
            <v>183045</v>
          </cell>
          <cell r="F623">
            <v>31054570</v>
          </cell>
          <cell r="G623">
            <v>147751</v>
          </cell>
          <cell r="H623">
            <v>26223951</v>
          </cell>
          <cell r="I623">
            <v>10354</v>
          </cell>
          <cell r="J623">
            <v>3897353</v>
          </cell>
        </row>
        <row r="624">
          <cell r="A624">
            <v>230680</v>
          </cell>
          <cell r="B624" t="str">
            <v>CE</v>
          </cell>
          <cell r="C624" t="str">
            <v>JAGUARIBARA</v>
          </cell>
          <cell r="D624" t="str">
            <v>230680</v>
          </cell>
          <cell r="E624">
            <v>52966</v>
          </cell>
          <cell r="F624">
            <v>18082302</v>
          </cell>
          <cell r="G624">
            <v>51652</v>
          </cell>
          <cell r="H624">
            <v>17302158</v>
          </cell>
          <cell r="I624">
            <v>7955</v>
          </cell>
          <cell r="J624">
            <v>2691977</v>
          </cell>
        </row>
        <row r="625">
          <cell r="A625">
            <v>230690</v>
          </cell>
          <cell r="B625" t="str">
            <v>CE</v>
          </cell>
          <cell r="C625" t="str">
            <v>JAGUARIBE</v>
          </cell>
          <cell r="D625" t="str">
            <v>230690</v>
          </cell>
          <cell r="E625">
            <v>240194</v>
          </cell>
          <cell r="F625">
            <v>32238809</v>
          </cell>
          <cell r="G625">
            <v>170229</v>
          </cell>
          <cell r="H625">
            <v>30422518</v>
          </cell>
          <cell r="I625">
            <v>13119</v>
          </cell>
          <cell r="J625">
            <v>4542843</v>
          </cell>
        </row>
        <row r="626">
          <cell r="A626">
            <v>230700</v>
          </cell>
          <cell r="B626" t="str">
            <v>CE</v>
          </cell>
          <cell r="C626" t="str">
            <v>JAGUARUANA</v>
          </cell>
          <cell r="D626" t="str">
            <v>230700</v>
          </cell>
          <cell r="E626">
            <v>301799</v>
          </cell>
          <cell r="F626">
            <v>53828629</v>
          </cell>
          <cell r="G626">
            <v>323798</v>
          </cell>
          <cell r="H626">
            <v>53554137</v>
          </cell>
          <cell r="I626">
            <v>19585</v>
          </cell>
          <cell r="J626">
            <v>8175282</v>
          </cell>
        </row>
        <row r="627">
          <cell r="A627">
            <v>230710</v>
          </cell>
          <cell r="B627" t="str">
            <v>CE</v>
          </cell>
          <cell r="C627" t="str">
            <v>JARDIM</v>
          </cell>
          <cell r="D627" t="str">
            <v>230710</v>
          </cell>
          <cell r="E627">
            <v>286473</v>
          </cell>
          <cell r="F627">
            <v>39217944</v>
          </cell>
          <cell r="G627">
            <v>174565</v>
          </cell>
          <cell r="H627">
            <v>34712510</v>
          </cell>
          <cell r="I627">
            <v>5245</v>
          </cell>
          <cell r="J627">
            <v>5405321</v>
          </cell>
        </row>
        <row r="628">
          <cell r="A628">
            <v>230720</v>
          </cell>
          <cell r="B628" t="str">
            <v>CE</v>
          </cell>
          <cell r="C628" t="str">
            <v>JATI</v>
          </cell>
          <cell r="D628" t="str">
            <v>230720</v>
          </cell>
          <cell r="E628">
            <v>5128</v>
          </cell>
          <cell r="F628">
            <v>6756769</v>
          </cell>
          <cell r="G628">
            <v>4023</v>
          </cell>
          <cell r="H628">
            <v>6828190</v>
          </cell>
          <cell r="I628">
            <v>390</v>
          </cell>
          <cell r="J628">
            <v>1092536</v>
          </cell>
        </row>
        <row r="629">
          <cell r="A629">
            <v>230725</v>
          </cell>
          <cell r="B629" t="str">
            <v>CE</v>
          </cell>
          <cell r="C629" t="str">
            <v>JIJOCA DE JERICOACOARA</v>
          </cell>
          <cell r="D629" t="str">
            <v>230725</v>
          </cell>
          <cell r="E629">
            <v>223130</v>
          </cell>
          <cell r="F629">
            <v>34712464</v>
          </cell>
          <cell r="G629">
            <v>120507</v>
          </cell>
          <cell r="H629">
            <v>28407352</v>
          </cell>
          <cell r="I629">
            <v>180</v>
          </cell>
          <cell r="J629">
            <v>4464460</v>
          </cell>
        </row>
        <row r="630">
          <cell r="A630">
            <v>230730</v>
          </cell>
          <cell r="B630" t="str">
            <v>CE</v>
          </cell>
          <cell r="C630" t="str">
            <v>JUAZEIRO DO NORTE</v>
          </cell>
          <cell r="D630" t="str">
            <v>230730</v>
          </cell>
          <cell r="E630">
            <v>1566462</v>
          </cell>
          <cell r="F630">
            <v>481186252</v>
          </cell>
          <cell r="G630">
            <v>1341041</v>
          </cell>
          <cell r="H630">
            <v>437686626</v>
          </cell>
          <cell r="I630">
            <v>41054</v>
          </cell>
          <cell r="J630">
            <v>64216732</v>
          </cell>
        </row>
        <row r="631">
          <cell r="A631">
            <v>230740</v>
          </cell>
          <cell r="B631" t="str">
            <v>CE</v>
          </cell>
          <cell r="C631" t="str">
            <v>JUCÁS</v>
          </cell>
          <cell r="D631" t="str">
            <v>230740</v>
          </cell>
          <cell r="E631">
            <v>28460</v>
          </cell>
          <cell r="F631">
            <v>46131385</v>
          </cell>
          <cell r="G631">
            <v>8548</v>
          </cell>
          <cell r="H631">
            <v>46632451</v>
          </cell>
          <cell r="J631">
            <v>7472945</v>
          </cell>
        </row>
        <row r="632">
          <cell r="A632">
            <v>230750</v>
          </cell>
          <cell r="B632" t="str">
            <v>CE</v>
          </cell>
          <cell r="C632" t="str">
            <v>LAVRAS DA MANGABEIRA</v>
          </cell>
          <cell r="D632" t="str">
            <v>230750</v>
          </cell>
          <cell r="E632">
            <v>241031</v>
          </cell>
          <cell r="F632">
            <v>46742393</v>
          </cell>
          <cell r="G632">
            <v>216713</v>
          </cell>
          <cell r="H632">
            <v>39246152</v>
          </cell>
          <cell r="J632">
            <v>6089315</v>
          </cell>
        </row>
        <row r="633">
          <cell r="A633">
            <v>230760</v>
          </cell>
          <cell r="B633" t="str">
            <v>CE</v>
          </cell>
          <cell r="C633" t="str">
            <v>LIMOEIRO DO NORTE</v>
          </cell>
          <cell r="D633" t="str">
            <v>230760</v>
          </cell>
          <cell r="E633">
            <v>164973</v>
          </cell>
          <cell r="F633">
            <v>79466562</v>
          </cell>
          <cell r="G633">
            <v>128452</v>
          </cell>
          <cell r="H633">
            <v>75795797</v>
          </cell>
          <cell r="I633">
            <v>13349</v>
          </cell>
          <cell r="J633">
            <v>11417776</v>
          </cell>
        </row>
        <row r="634">
          <cell r="A634">
            <v>230763</v>
          </cell>
          <cell r="B634" t="str">
            <v>CE</v>
          </cell>
          <cell r="C634" t="str">
            <v>MADALENA</v>
          </cell>
          <cell r="D634" t="str">
            <v>230763</v>
          </cell>
          <cell r="E634">
            <v>34947</v>
          </cell>
          <cell r="F634">
            <v>11340796</v>
          </cell>
          <cell r="G634">
            <v>25410</v>
          </cell>
          <cell r="H634">
            <v>9723916</v>
          </cell>
          <cell r="I634">
            <v>4518</v>
          </cell>
          <cell r="J634">
            <v>1378843</v>
          </cell>
        </row>
        <row r="635">
          <cell r="A635">
            <v>230765</v>
          </cell>
          <cell r="B635" t="str">
            <v>CE</v>
          </cell>
          <cell r="C635" t="str">
            <v>MARACANAÚ</v>
          </cell>
          <cell r="D635" t="str">
            <v>230765</v>
          </cell>
          <cell r="E635">
            <v>140498</v>
          </cell>
          <cell r="F635">
            <v>846911911</v>
          </cell>
          <cell r="G635">
            <v>147223</v>
          </cell>
          <cell r="H635">
            <v>753473438</v>
          </cell>
          <cell r="I635">
            <v>14672</v>
          </cell>
          <cell r="J635">
            <v>114395014</v>
          </cell>
        </row>
        <row r="636">
          <cell r="A636">
            <v>230770</v>
          </cell>
          <cell r="B636" t="str">
            <v>CE</v>
          </cell>
          <cell r="C636" t="str">
            <v>MARANGUAPE</v>
          </cell>
          <cell r="D636" t="str">
            <v>230770</v>
          </cell>
          <cell r="E636">
            <v>1039865</v>
          </cell>
          <cell r="F636">
            <v>248795942</v>
          </cell>
          <cell r="G636">
            <v>902434</v>
          </cell>
          <cell r="H636">
            <v>246152632</v>
          </cell>
          <cell r="I636">
            <v>67025</v>
          </cell>
          <cell r="J636">
            <v>38794388</v>
          </cell>
        </row>
        <row r="637">
          <cell r="A637">
            <v>230780</v>
          </cell>
          <cell r="B637" t="str">
            <v>CE</v>
          </cell>
          <cell r="C637" t="str">
            <v>MARCO</v>
          </cell>
          <cell r="D637" t="str">
            <v>230780</v>
          </cell>
          <cell r="E637">
            <v>279426</v>
          </cell>
          <cell r="F637">
            <v>24175607</v>
          </cell>
          <cell r="G637">
            <v>181871</v>
          </cell>
          <cell r="H637">
            <v>19902763</v>
          </cell>
          <cell r="I637">
            <v>127</v>
          </cell>
          <cell r="J637">
            <v>2998896</v>
          </cell>
        </row>
        <row r="638">
          <cell r="A638">
            <v>230790</v>
          </cell>
          <cell r="B638" t="str">
            <v>CE</v>
          </cell>
          <cell r="C638" t="str">
            <v>MARTINÓPOLE</v>
          </cell>
          <cell r="D638" t="str">
            <v>230790</v>
          </cell>
          <cell r="E638">
            <v>144074</v>
          </cell>
          <cell r="F638">
            <v>12009831</v>
          </cell>
          <cell r="G638">
            <v>106076</v>
          </cell>
          <cell r="H638">
            <v>9649261</v>
          </cell>
          <cell r="J638">
            <v>1422180</v>
          </cell>
        </row>
        <row r="639">
          <cell r="A639">
            <v>230800</v>
          </cell>
          <cell r="B639" t="str">
            <v>CE</v>
          </cell>
          <cell r="C639" t="str">
            <v>MASSAPÊ</v>
          </cell>
          <cell r="D639" t="str">
            <v>230800</v>
          </cell>
          <cell r="E639">
            <v>93908</v>
          </cell>
          <cell r="F639">
            <v>65638429</v>
          </cell>
          <cell r="G639">
            <v>158</v>
          </cell>
          <cell r="H639">
            <v>62333308</v>
          </cell>
          <cell r="I639">
            <v>961</v>
          </cell>
          <cell r="J639">
            <v>9734764</v>
          </cell>
        </row>
        <row r="640">
          <cell r="A640">
            <v>230810</v>
          </cell>
          <cell r="B640" t="str">
            <v>CE</v>
          </cell>
          <cell r="C640" t="str">
            <v>MAURITI</v>
          </cell>
          <cell r="D640" t="str">
            <v>230810</v>
          </cell>
          <cell r="E640">
            <v>209886</v>
          </cell>
          <cell r="F640">
            <v>66149856</v>
          </cell>
          <cell r="G640">
            <v>95873</v>
          </cell>
          <cell r="H640">
            <v>54201967</v>
          </cell>
          <cell r="I640">
            <v>1287</v>
          </cell>
          <cell r="J640">
            <v>7289992</v>
          </cell>
        </row>
        <row r="641">
          <cell r="A641">
            <v>230820</v>
          </cell>
          <cell r="B641" t="str">
            <v>CE</v>
          </cell>
          <cell r="C641" t="str">
            <v>MERUOCA</v>
          </cell>
          <cell r="D641" t="str">
            <v>230820</v>
          </cell>
          <cell r="E641">
            <v>7877</v>
          </cell>
          <cell r="F641">
            <v>29101319</v>
          </cell>
          <cell r="G641">
            <v>11970</v>
          </cell>
          <cell r="H641">
            <v>28570913</v>
          </cell>
          <cell r="I641">
            <v>308</v>
          </cell>
          <cell r="J641">
            <v>4507122</v>
          </cell>
        </row>
        <row r="642">
          <cell r="A642">
            <v>230830</v>
          </cell>
          <cell r="B642" t="str">
            <v>CE</v>
          </cell>
          <cell r="C642" t="str">
            <v>MILAGRES</v>
          </cell>
          <cell r="D642" t="str">
            <v>230830</v>
          </cell>
          <cell r="E642">
            <v>236800</v>
          </cell>
          <cell r="F642">
            <v>65605966</v>
          </cell>
          <cell r="G642">
            <v>179994</v>
          </cell>
          <cell r="H642">
            <v>62130242</v>
          </cell>
          <cell r="I642">
            <v>4363</v>
          </cell>
          <cell r="J642">
            <v>9526671</v>
          </cell>
        </row>
        <row r="643">
          <cell r="A643">
            <v>230835</v>
          </cell>
          <cell r="B643" t="str">
            <v>CE</v>
          </cell>
          <cell r="C643" t="str">
            <v>MILHÃ</v>
          </cell>
          <cell r="D643" t="str">
            <v>230835</v>
          </cell>
          <cell r="E643">
            <v>152479</v>
          </cell>
          <cell r="F643">
            <v>13854523</v>
          </cell>
          <cell r="G643">
            <v>145250</v>
          </cell>
          <cell r="H643">
            <v>9488471</v>
          </cell>
          <cell r="J643">
            <v>1220155</v>
          </cell>
        </row>
        <row r="644">
          <cell r="A644">
            <v>230837</v>
          </cell>
          <cell r="B644" t="str">
            <v>CE</v>
          </cell>
          <cell r="C644" t="str">
            <v>MIRAÍMA</v>
          </cell>
          <cell r="D644" t="str">
            <v>230837</v>
          </cell>
          <cell r="F644">
            <v>28864564</v>
          </cell>
          <cell r="H644">
            <v>29957625</v>
          </cell>
          <cell r="J644">
            <v>4831875</v>
          </cell>
        </row>
        <row r="645">
          <cell r="A645">
            <v>230840</v>
          </cell>
          <cell r="B645" t="str">
            <v>CE</v>
          </cell>
          <cell r="C645" t="str">
            <v>MISSÃO VELHA</v>
          </cell>
          <cell r="D645" t="str">
            <v>230840</v>
          </cell>
          <cell r="E645">
            <v>6934</v>
          </cell>
          <cell r="F645">
            <v>24899201</v>
          </cell>
          <cell r="G645">
            <v>7479</v>
          </cell>
          <cell r="H645">
            <v>24019467</v>
          </cell>
          <cell r="I645">
            <v>94</v>
          </cell>
          <cell r="J645">
            <v>3881824</v>
          </cell>
        </row>
        <row r="646">
          <cell r="A646">
            <v>230850</v>
          </cell>
          <cell r="B646" t="str">
            <v>CE</v>
          </cell>
          <cell r="C646" t="str">
            <v>MOMBAÇA</v>
          </cell>
          <cell r="D646" t="str">
            <v>230850</v>
          </cell>
          <cell r="E646">
            <v>124450</v>
          </cell>
          <cell r="F646">
            <v>24303551</v>
          </cell>
          <cell r="G646">
            <v>77120</v>
          </cell>
          <cell r="H646">
            <v>21323394</v>
          </cell>
          <cell r="I646">
            <v>9417</v>
          </cell>
          <cell r="J646">
            <v>3022248</v>
          </cell>
        </row>
        <row r="647">
          <cell r="A647">
            <v>230860</v>
          </cell>
          <cell r="B647" t="str">
            <v>CE</v>
          </cell>
          <cell r="C647" t="str">
            <v>MONSENHOR TABOSA</v>
          </cell>
          <cell r="D647" t="str">
            <v>230860</v>
          </cell>
          <cell r="E647">
            <v>77481</v>
          </cell>
          <cell r="F647">
            <v>28930429</v>
          </cell>
          <cell r="G647">
            <v>41809</v>
          </cell>
          <cell r="H647">
            <v>27102280</v>
          </cell>
          <cell r="J647">
            <v>4340724</v>
          </cell>
        </row>
        <row r="648">
          <cell r="A648">
            <v>230870</v>
          </cell>
          <cell r="B648" t="str">
            <v>CE</v>
          </cell>
          <cell r="C648" t="str">
            <v>MORADA NOVA</v>
          </cell>
          <cell r="D648" t="str">
            <v>230870</v>
          </cell>
          <cell r="E648">
            <v>1824</v>
          </cell>
          <cell r="F648">
            <v>70319219</v>
          </cell>
          <cell r="G648">
            <v>7803</v>
          </cell>
          <cell r="H648">
            <v>51087147</v>
          </cell>
          <cell r="J648">
            <v>6747530</v>
          </cell>
        </row>
        <row r="649">
          <cell r="A649">
            <v>230880</v>
          </cell>
          <cell r="B649" t="str">
            <v>CE</v>
          </cell>
          <cell r="C649" t="str">
            <v>MORAÚJO</v>
          </cell>
          <cell r="D649" t="str">
            <v>230880</v>
          </cell>
          <cell r="E649">
            <v>15531</v>
          </cell>
          <cell r="F649">
            <v>5720111</v>
          </cell>
          <cell r="G649">
            <v>9723</v>
          </cell>
          <cell r="H649">
            <v>5310554</v>
          </cell>
          <cell r="J649">
            <v>859562</v>
          </cell>
        </row>
        <row r="650">
          <cell r="A650">
            <v>230890</v>
          </cell>
          <cell r="B650" t="str">
            <v>CE</v>
          </cell>
          <cell r="C650" t="str">
            <v>MORRINHOS</v>
          </cell>
          <cell r="D650" t="str">
            <v>230890</v>
          </cell>
          <cell r="E650">
            <v>240759</v>
          </cell>
          <cell r="F650">
            <v>27365568</v>
          </cell>
          <cell r="G650">
            <v>202296</v>
          </cell>
          <cell r="H650">
            <v>20094855</v>
          </cell>
          <cell r="J650">
            <v>2904560</v>
          </cell>
        </row>
        <row r="651">
          <cell r="A651">
            <v>230900</v>
          </cell>
          <cell r="B651" t="str">
            <v>CE</v>
          </cell>
          <cell r="C651" t="str">
            <v>MUCAMBO</v>
          </cell>
          <cell r="D651" t="str">
            <v>230900</v>
          </cell>
          <cell r="E651">
            <v>113570</v>
          </cell>
          <cell r="F651">
            <v>15328853</v>
          </cell>
          <cell r="G651">
            <v>86350</v>
          </cell>
          <cell r="H651">
            <v>12226410</v>
          </cell>
          <cell r="J651">
            <v>1838770</v>
          </cell>
        </row>
        <row r="652">
          <cell r="A652">
            <v>230910</v>
          </cell>
          <cell r="B652" t="str">
            <v>CE</v>
          </cell>
          <cell r="C652" t="str">
            <v>MULUNGU</v>
          </cell>
          <cell r="D652" t="str">
            <v>230910</v>
          </cell>
          <cell r="E652">
            <v>13019</v>
          </cell>
          <cell r="F652">
            <v>9399956</v>
          </cell>
          <cell r="G652">
            <v>2145</v>
          </cell>
          <cell r="H652">
            <v>6607517</v>
          </cell>
          <cell r="J652">
            <v>1056430</v>
          </cell>
        </row>
        <row r="653">
          <cell r="A653">
            <v>230920</v>
          </cell>
          <cell r="B653" t="str">
            <v>CE</v>
          </cell>
          <cell r="C653" t="str">
            <v>NOVA OLINDA</v>
          </cell>
          <cell r="D653" t="str">
            <v>230920</v>
          </cell>
          <cell r="E653">
            <v>53334</v>
          </cell>
          <cell r="F653">
            <v>21169722</v>
          </cell>
          <cell r="G653">
            <v>52548</v>
          </cell>
          <cell r="H653">
            <v>14515715</v>
          </cell>
          <cell r="J653">
            <v>1937635</v>
          </cell>
        </row>
        <row r="654">
          <cell r="A654">
            <v>230930</v>
          </cell>
          <cell r="B654" t="str">
            <v>CE</v>
          </cell>
          <cell r="C654" t="str">
            <v>NOVA RUSSAS</v>
          </cell>
          <cell r="D654" t="str">
            <v>230930</v>
          </cell>
          <cell r="E654">
            <v>420069</v>
          </cell>
          <cell r="F654">
            <v>32434721</v>
          </cell>
          <cell r="G654">
            <v>252839</v>
          </cell>
          <cell r="H654">
            <v>22687319</v>
          </cell>
          <cell r="I654">
            <v>203</v>
          </cell>
          <cell r="J654">
            <v>3374433</v>
          </cell>
        </row>
        <row r="655">
          <cell r="A655">
            <v>230940</v>
          </cell>
          <cell r="B655" t="str">
            <v>CE</v>
          </cell>
          <cell r="C655" t="str">
            <v>NOVO ORIENTE</v>
          </cell>
          <cell r="D655" t="str">
            <v>230940</v>
          </cell>
          <cell r="E655">
            <v>22051</v>
          </cell>
          <cell r="F655">
            <v>25391567</v>
          </cell>
          <cell r="G655">
            <v>19933</v>
          </cell>
          <cell r="H655">
            <v>21986178</v>
          </cell>
          <cell r="I655">
            <v>243</v>
          </cell>
          <cell r="J655">
            <v>3547010</v>
          </cell>
        </row>
        <row r="656">
          <cell r="A656">
            <v>230945</v>
          </cell>
          <cell r="B656" t="str">
            <v>CE</v>
          </cell>
          <cell r="C656" t="str">
            <v>OCARA</v>
          </cell>
          <cell r="D656" t="str">
            <v>230945</v>
          </cell>
          <cell r="E656">
            <v>186585</v>
          </cell>
          <cell r="F656">
            <v>33400751</v>
          </cell>
          <cell r="G656">
            <v>100370</v>
          </cell>
          <cell r="H656">
            <v>28326785</v>
          </cell>
          <cell r="I656">
            <v>9473</v>
          </cell>
          <cell r="J656">
            <v>4475168</v>
          </cell>
        </row>
        <row r="657">
          <cell r="A657">
            <v>230950</v>
          </cell>
          <cell r="B657" t="str">
            <v>CE</v>
          </cell>
          <cell r="C657" t="str">
            <v>ORÓS</v>
          </cell>
          <cell r="D657" t="str">
            <v>230950</v>
          </cell>
          <cell r="E657">
            <v>279913</v>
          </cell>
          <cell r="F657">
            <v>23139199</v>
          </cell>
          <cell r="G657">
            <v>224599</v>
          </cell>
          <cell r="H657">
            <v>16479862</v>
          </cell>
          <cell r="I657">
            <v>60</v>
          </cell>
          <cell r="J657">
            <v>2588115</v>
          </cell>
        </row>
        <row r="658">
          <cell r="A658">
            <v>230960</v>
          </cell>
          <cell r="B658" t="str">
            <v>CE</v>
          </cell>
          <cell r="C658" t="str">
            <v>PACAJUS</v>
          </cell>
          <cell r="D658" t="str">
            <v>230960</v>
          </cell>
          <cell r="E658">
            <v>409296</v>
          </cell>
          <cell r="F658">
            <v>49487082</v>
          </cell>
          <cell r="G658">
            <v>222565</v>
          </cell>
          <cell r="H658">
            <v>45073025</v>
          </cell>
          <cell r="I658">
            <v>16579</v>
          </cell>
          <cell r="J658">
            <v>8941047</v>
          </cell>
        </row>
        <row r="659">
          <cell r="A659">
            <v>230970</v>
          </cell>
          <cell r="B659" t="str">
            <v>CE</v>
          </cell>
          <cell r="C659" t="str">
            <v>PACATUBA</v>
          </cell>
          <cell r="D659" t="str">
            <v>230970</v>
          </cell>
          <cell r="E659">
            <v>326947</v>
          </cell>
          <cell r="F659">
            <v>67059738</v>
          </cell>
          <cell r="G659">
            <v>219693</v>
          </cell>
          <cell r="H659">
            <v>56610910</v>
          </cell>
          <cell r="I659">
            <v>5141</v>
          </cell>
          <cell r="J659">
            <v>7435006</v>
          </cell>
        </row>
        <row r="660">
          <cell r="A660">
            <v>230980</v>
          </cell>
          <cell r="B660" t="str">
            <v>CE</v>
          </cell>
          <cell r="C660" t="str">
            <v>PACOTI</v>
          </cell>
          <cell r="D660" t="str">
            <v>230980</v>
          </cell>
          <cell r="E660">
            <v>53658</v>
          </cell>
          <cell r="F660">
            <v>8526056</v>
          </cell>
          <cell r="G660">
            <v>43008</v>
          </cell>
          <cell r="H660">
            <v>4931774</v>
          </cell>
          <cell r="J660">
            <v>701535</v>
          </cell>
        </row>
        <row r="661">
          <cell r="A661">
            <v>230990</v>
          </cell>
          <cell r="B661" t="str">
            <v>CE</v>
          </cell>
          <cell r="C661" t="str">
            <v>PACUJÁ</v>
          </cell>
          <cell r="D661" t="str">
            <v>230990</v>
          </cell>
          <cell r="E661">
            <v>52367</v>
          </cell>
          <cell r="F661">
            <v>4224509</v>
          </cell>
          <cell r="G661">
            <v>26132</v>
          </cell>
          <cell r="H661">
            <v>3079430</v>
          </cell>
          <cell r="J661">
            <v>445570</v>
          </cell>
        </row>
        <row r="662">
          <cell r="A662">
            <v>231000</v>
          </cell>
          <cell r="B662" t="str">
            <v>CE</v>
          </cell>
          <cell r="C662" t="str">
            <v>PALHANO</v>
          </cell>
          <cell r="D662" t="str">
            <v>231000</v>
          </cell>
          <cell r="E662">
            <v>24964</v>
          </cell>
          <cell r="F662">
            <v>15753118</v>
          </cell>
          <cell r="G662">
            <v>20380</v>
          </cell>
          <cell r="H662">
            <v>17254299</v>
          </cell>
          <cell r="J662">
            <v>2887828</v>
          </cell>
        </row>
        <row r="663">
          <cell r="A663">
            <v>231010</v>
          </cell>
          <cell r="B663" t="str">
            <v>CE</v>
          </cell>
          <cell r="C663" t="str">
            <v>PALMÁCIA</v>
          </cell>
          <cell r="D663" t="str">
            <v>231010</v>
          </cell>
          <cell r="E663">
            <v>26512</v>
          </cell>
          <cell r="F663">
            <v>77479630</v>
          </cell>
          <cell r="G663">
            <v>2274</v>
          </cell>
          <cell r="H663">
            <v>79694594</v>
          </cell>
          <cell r="J663">
            <v>12851760</v>
          </cell>
        </row>
        <row r="664">
          <cell r="A664">
            <v>231020</v>
          </cell>
          <cell r="B664" t="str">
            <v>CE</v>
          </cell>
          <cell r="C664" t="str">
            <v>PARACURU</v>
          </cell>
          <cell r="D664" t="str">
            <v>231020</v>
          </cell>
          <cell r="E664">
            <v>32662</v>
          </cell>
          <cell r="F664">
            <v>35206523</v>
          </cell>
          <cell r="G664">
            <v>21004</v>
          </cell>
          <cell r="H664">
            <v>29928940</v>
          </cell>
          <cell r="I664">
            <v>90</v>
          </cell>
          <cell r="J664">
            <v>4660662</v>
          </cell>
        </row>
        <row r="665">
          <cell r="A665">
            <v>231025</v>
          </cell>
          <cell r="B665" t="str">
            <v>CE</v>
          </cell>
          <cell r="C665" t="str">
            <v>PARAIPABA</v>
          </cell>
          <cell r="D665" t="str">
            <v>231025</v>
          </cell>
          <cell r="E665">
            <v>60257</v>
          </cell>
          <cell r="F665">
            <v>48554376</v>
          </cell>
          <cell r="G665">
            <v>16735</v>
          </cell>
          <cell r="H665">
            <v>30640692</v>
          </cell>
          <cell r="I665">
            <v>504</v>
          </cell>
          <cell r="J665">
            <v>3294193</v>
          </cell>
        </row>
        <row r="666">
          <cell r="A666">
            <v>231030</v>
          </cell>
          <cell r="B666" t="str">
            <v>CE</v>
          </cell>
          <cell r="C666" t="str">
            <v>PARAMBU</v>
          </cell>
          <cell r="D666" t="str">
            <v>231030</v>
          </cell>
          <cell r="F666">
            <v>16742845</v>
          </cell>
          <cell r="H666">
            <v>18676851</v>
          </cell>
          <cell r="J666">
            <v>2916645</v>
          </cell>
        </row>
        <row r="667">
          <cell r="A667">
            <v>231040</v>
          </cell>
          <cell r="B667" t="str">
            <v>CE</v>
          </cell>
          <cell r="C667" t="str">
            <v>PARAMOTI</v>
          </cell>
          <cell r="D667" t="str">
            <v>231040</v>
          </cell>
          <cell r="E667">
            <v>131572</v>
          </cell>
          <cell r="F667">
            <v>11390128</v>
          </cell>
          <cell r="G667">
            <v>50393</v>
          </cell>
          <cell r="H667">
            <v>9528539</v>
          </cell>
          <cell r="I667">
            <v>7261</v>
          </cell>
          <cell r="J667">
            <v>1475234</v>
          </cell>
        </row>
        <row r="668">
          <cell r="A668">
            <v>231050</v>
          </cell>
          <cell r="B668" t="str">
            <v>CE</v>
          </cell>
          <cell r="C668" t="str">
            <v>PEDRA BRANCA</v>
          </cell>
          <cell r="D668" t="str">
            <v>231050</v>
          </cell>
          <cell r="E668">
            <v>321601</v>
          </cell>
          <cell r="F668">
            <v>49822367</v>
          </cell>
          <cell r="G668">
            <v>182217</v>
          </cell>
          <cell r="H668">
            <v>44666675</v>
          </cell>
          <cell r="I668">
            <v>3022</v>
          </cell>
          <cell r="J668">
            <v>7328506</v>
          </cell>
        </row>
        <row r="669">
          <cell r="A669">
            <v>231060</v>
          </cell>
          <cell r="B669" t="str">
            <v>CE</v>
          </cell>
          <cell r="C669" t="str">
            <v>PENAFORTE</v>
          </cell>
          <cell r="D669" t="str">
            <v>231060</v>
          </cell>
          <cell r="F669">
            <v>10747216</v>
          </cell>
          <cell r="H669">
            <v>9000102</v>
          </cell>
          <cell r="J669">
            <v>1435975</v>
          </cell>
        </row>
        <row r="670">
          <cell r="A670">
            <v>231070</v>
          </cell>
          <cell r="B670" t="str">
            <v>CE</v>
          </cell>
          <cell r="C670" t="str">
            <v>PENTECOSTE</v>
          </cell>
          <cell r="D670" t="str">
            <v>231070</v>
          </cell>
          <cell r="E670">
            <v>1208</v>
          </cell>
          <cell r="F670">
            <v>22104887</v>
          </cell>
          <cell r="G670">
            <v>753</v>
          </cell>
          <cell r="H670">
            <v>20900780</v>
          </cell>
          <cell r="I670">
            <v>148</v>
          </cell>
          <cell r="J670">
            <v>3465346</v>
          </cell>
        </row>
        <row r="671">
          <cell r="A671">
            <v>231080</v>
          </cell>
          <cell r="B671" t="str">
            <v>CE</v>
          </cell>
          <cell r="C671" t="str">
            <v>PEREIRO</v>
          </cell>
          <cell r="D671" t="str">
            <v>231080</v>
          </cell>
          <cell r="E671">
            <v>88347</v>
          </cell>
          <cell r="F671">
            <v>16073724</v>
          </cell>
          <cell r="G671">
            <v>74907</v>
          </cell>
          <cell r="H671">
            <v>12337401</v>
          </cell>
          <cell r="I671">
            <v>4314</v>
          </cell>
          <cell r="J671">
            <v>1793880</v>
          </cell>
        </row>
        <row r="672">
          <cell r="A672">
            <v>231085</v>
          </cell>
          <cell r="B672" t="str">
            <v>CE</v>
          </cell>
          <cell r="C672" t="str">
            <v>PINDORETAMA</v>
          </cell>
          <cell r="D672" t="str">
            <v>231085</v>
          </cell>
          <cell r="E672">
            <v>455</v>
          </cell>
          <cell r="F672">
            <v>14500520</v>
          </cell>
          <cell r="G672">
            <v>220</v>
          </cell>
          <cell r="H672">
            <v>12768104</v>
          </cell>
          <cell r="I672">
            <v>280</v>
          </cell>
          <cell r="J672">
            <v>1907716</v>
          </cell>
        </row>
        <row r="673">
          <cell r="A673">
            <v>231090</v>
          </cell>
          <cell r="B673" t="str">
            <v>CE</v>
          </cell>
          <cell r="C673" t="str">
            <v>PIQUET CARNEIRO</v>
          </cell>
          <cell r="D673" t="str">
            <v>231090</v>
          </cell>
          <cell r="E673">
            <v>57931</v>
          </cell>
          <cell r="F673">
            <v>23566289</v>
          </cell>
          <cell r="G673">
            <v>73838</v>
          </cell>
          <cell r="H673">
            <v>21153545</v>
          </cell>
          <cell r="I673">
            <v>202</v>
          </cell>
          <cell r="J673">
            <v>3001270</v>
          </cell>
        </row>
        <row r="674">
          <cell r="A674">
            <v>231095</v>
          </cell>
          <cell r="B674" t="str">
            <v>CE</v>
          </cell>
          <cell r="C674" t="str">
            <v>PIRES FERREIRA</v>
          </cell>
          <cell r="D674" t="str">
            <v>231095</v>
          </cell>
          <cell r="E674">
            <v>18368</v>
          </cell>
          <cell r="F674">
            <v>14389540</v>
          </cell>
          <cell r="G674">
            <v>19259</v>
          </cell>
          <cell r="H674">
            <v>11966916</v>
          </cell>
          <cell r="J674">
            <v>1768725</v>
          </cell>
        </row>
        <row r="675">
          <cell r="A675">
            <v>231100</v>
          </cell>
          <cell r="B675" t="str">
            <v>CE</v>
          </cell>
          <cell r="C675" t="str">
            <v>PORANGA</v>
          </cell>
          <cell r="D675" t="str">
            <v>231100</v>
          </cell>
          <cell r="E675">
            <v>6</v>
          </cell>
          <cell r="F675">
            <v>10022422</v>
          </cell>
          <cell r="H675">
            <v>7151311</v>
          </cell>
          <cell r="J675">
            <v>1075560</v>
          </cell>
        </row>
        <row r="676">
          <cell r="A676">
            <v>231110</v>
          </cell>
          <cell r="B676" t="str">
            <v>CE</v>
          </cell>
          <cell r="C676" t="str">
            <v>PORTEIRAS</v>
          </cell>
          <cell r="D676" t="str">
            <v>231110</v>
          </cell>
          <cell r="E676">
            <v>89985</v>
          </cell>
          <cell r="F676">
            <v>21463205</v>
          </cell>
          <cell r="G676">
            <v>71489</v>
          </cell>
          <cell r="H676">
            <v>16174769</v>
          </cell>
          <cell r="I676">
            <v>5239</v>
          </cell>
          <cell r="J676">
            <v>2402264</v>
          </cell>
        </row>
        <row r="677">
          <cell r="A677">
            <v>231120</v>
          </cell>
          <cell r="B677" t="str">
            <v>CE</v>
          </cell>
          <cell r="C677" t="str">
            <v>POTENGI</v>
          </cell>
          <cell r="D677" t="str">
            <v>231120</v>
          </cell>
          <cell r="E677">
            <v>93030</v>
          </cell>
          <cell r="F677">
            <v>7562628</v>
          </cell>
          <cell r="G677">
            <v>50192</v>
          </cell>
          <cell r="H677">
            <v>5713282</v>
          </cell>
          <cell r="I677">
            <v>3649</v>
          </cell>
          <cell r="J677">
            <v>842509</v>
          </cell>
        </row>
        <row r="678">
          <cell r="A678">
            <v>231123</v>
          </cell>
          <cell r="B678" t="str">
            <v>CE</v>
          </cell>
          <cell r="C678" t="str">
            <v>POTIRETAMA</v>
          </cell>
          <cell r="D678" t="str">
            <v>231123</v>
          </cell>
          <cell r="E678">
            <v>32015</v>
          </cell>
          <cell r="F678">
            <v>6380729</v>
          </cell>
          <cell r="G678">
            <v>14108</v>
          </cell>
          <cell r="H678">
            <v>5728398</v>
          </cell>
          <cell r="I678">
            <v>1794</v>
          </cell>
          <cell r="J678">
            <v>902008</v>
          </cell>
        </row>
        <row r="679">
          <cell r="A679">
            <v>231126</v>
          </cell>
          <cell r="B679" t="str">
            <v>CE</v>
          </cell>
          <cell r="C679" t="str">
            <v>QUITERIANÓPOLIS</v>
          </cell>
          <cell r="D679" t="str">
            <v>231126</v>
          </cell>
          <cell r="E679">
            <v>117597</v>
          </cell>
          <cell r="F679">
            <v>85340315</v>
          </cell>
          <cell r="G679">
            <v>120074</v>
          </cell>
          <cell r="H679">
            <v>89869239</v>
          </cell>
          <cell r="J679">
            <v>14418660</v>
          </cell>
        </row>
        <row r="680">
          <cell r="A680">
            <v>231130</v>
          </cell>
          <cell r="B680" t="str">
            <v>CE</v>
          </cell>
          <cell r="C680" t="str">
            <v>QUIXADÁ</v>
          </cell>
          <cell r="D680" t="str">
            <v>231130</v>
          </cell>
          <cell r="E680">
            <v>347751</v>
          </cell>
          <cell r="F680">
            <v>87007049</v>
          </cell>
          <cell r="G680">
            <v>250485</v>
          </cell>
          <cell r="H680">
            <v>82737005</v>
          </cell>
          <cell r="I680">
            <v>16722</v>
          </cell>
          <cell r="J680">
            <v>13358256</v>
          </cell>
        </row>
        <row r="681">
          <cell r="A681">
            <v>231135</v>
          </cell>
          <cell r="B681" t="str">
            <v>CE</v>
          </cell>
          <cell r="C681" t="str">
            <v>QUIXELÔ</v>
          </cell>
          <cell r="D681" t="str">
            <v>231135</v>
          </cell>
          <cell r="F681">
            <v>67488889</v>
          </cell>
          <cell r="H681">
            <v>75665556</v>
          </cell>
          <cell r="J681">
            <v>12245930</v>
          </cell>
        </row>
        <row r="682">
          <cell r="A682">
            <v>231140</v>
          </cell>
          <cell r="B682" t="str">
            <v>CE</v>
          </cell>
          <cell r="C682" t="str">
            <v>QUIXERAMOBIM</v>
          </cell>
          <cell r="D682" t="str">
            <v>231140</v>
          </cell>
          <cell r="E682">
            <v>286533</v>
          </cell>
          <cell r="F682">
            <v>93252632</v>
          </cell>
          <cell r="G682">
            <v>228699</v>
          </cell>
          <cell r="H682">
            <v>86271186</v>
          </cell>
          <cell r="I682">
            <v>18263</v>
          </cell>
          <cell r="J682">
            <v>13462598</v>
          </cell>
        </row>
        <row r="683">
          <cell r="A683">
            <v>231150</v>
          </cell>
          <cell r="B683" t="str">
            <v>CE</v>
          </cell>
          <cell r="C683" t="str">
            <v>QUIXERÉ</v>
          </cell>
          <cell r="D683" t="str">
            <v>231150</v>
          </cell>
          <cell r="E683">
            <v>218509</v>
          </cell>
          <cell r="F683">
            <v>30316588</v>
          </cell>
          <cell r="G683">
            <v>134385</v>
          </cell>
          <cell r="H683">
            <v>25587245</v>
          </cell>
          <cell r="I683">
            <v>3285</v>
          </cell>
          <cell r="J683">
            <v>3932503</v>
          </cell>
        </row>
        <row r="684">
          <cell r="A684">
            <v>231160</v>
          </cell>
          <cell r="B684" t="str">
            <v>CE</v>
          </cell>
          <cell r="C684" t="str">
            <v>REDENÇÃO</v>
          </cell>
          <cell r="D684" t="str">
            <v>231160</v>
          </cell>
          <cell r="F684">
            <v>112821629</v>
          </cell>
          <cell r="H684">
            <v>123328452</v>
          </cell>
          <cell r="J684">
            <v>19573015</v>
          </cell>
        </row>
        <row r="685">
          <cell r="A685">
            <v>231170</v>
          </cell>
          <cell r="B685" t="str">
            <v>CE</v>
          </cell>
          <cell r="C685" t="str">
            <v>RERIUTABA</v>
          </cell>
          <cell r="D685" t="str">
            <v>231170</v>
          </cell>
          <cell r="E685">
            <v>62006</v>
          </cell>
          <cell r="F685">
            <v>74155397</v>
          </cell>
          <cell r="G685">
            <v>32467</v>
          </cell>
          <cell r="H685">
            <v>75693204</v>
          </cell>
          <cell r="J685">
            <v>12307545</v>
          </cell>
        </row>
        <row r="686">
          <cell r="A686">
            <v>231180</v>
          </cell>
          <cell r="B686" t="str">
            <v>CE</v>
          </cell>
          <cell r="C686" t="str">
            <v>RUSSAS</v>
          </cell>
          <cell r="D686" t="str">
            <v>231180</v>
          </cell>
          <cell r="E686">
            <v>523087</v>
          </cell>
          <cell r="F686">
            <v>48216396</v>
          </cell>
          <cell r="G686">
            <v>520219</v>
          </cell>
          <cell r="H686">
            <v>50297227</v>
          </cell>
          <cell r="I686">
            <v>28809</v>
          </cell>
          <cell r="J686">
            <v>7410880</v>
          </cell>
        </row>
        <row r="687">
          <cell r="A687">
            <v>231190</v>
          </cell>
          <cell r="B687" t="str">
            <v>CE</v>
          </cell>
          <cell r="C687" t="str">
            <v>SABOEIRO</v>
          </cell>
          <cell r="D687" t="str">
            <v>231190</v>
          </cell>
          <cell r="F687">
            <v>0</v>
          </cell>
          <cell r="H687">
            <v>0</v>
          </cell>
          <cell r="J687">
            <v>0</v>
          </cell>
        </row>
        <row r="688">
          <cell r="A688">
            <v>231195</v>
          </cell>
          <cell r="B688" t="str">
            <v>CE</v>
          </cell>
          <cell r="C688" t="str">
            <v>SALITRE</v>
          </cell>
          <cell r="D688" t="str">
            <v>231195</v>
          </cell>
          <cell r="E688">
            <v>244</v>
          </cell>
          <cell r="F688">
            <v>134695125</v>
          </cell>
          <cell r="G688">
            <v>274</v>
          </cell>
          <cell r="H688">
            <v>139233782</v>
          </cell>
          <cell r="J688">
            <v>22456945</v>
          </cell>
        </row>
        <row r="689">
          <cell r="A689">
            <v>231220</v>
          </cell>
          <cell r="B689" t="str">
            <v>CE</v>
          </cell>
          <cell r="C689" t="str">
            <v>SANTA QUITÉRIA</v>
          </cell>
          <cell r="D689" t="str">
            <v>231220</v>
          </cell>
          <cell r="E689">
            <v>131437</v>
          </cell>
          <cell r="F689">
            <v>34060968</v>
          </cell>
          <cell r="G689">
            <v>119468</v>
          </cell>
          <cell r="H689">
            <v>39433944</v>
          </cell>
          <cell r="J689">
            <v>6361845</v>
          </cell>
        </row>
        <row r="690">
          <cell r="A690">
            <v>231200</v>
          </cell>
          <cell r="B690" t="str">
            <v>CE</v>
          </cell>
          <cell r="C690" t="str">
            <v>SANTANA DO ACARAÚ</v>
          </cell>
          <cell r="D690" t="str">
            <v>231200</v>
          </cell>
          <cell r="E690">
            <v>368139</v>
          </cell>
          <cell r="F690">
            <v>47195846</v>
          </cell>
          <cell r="G690">
            <v>192901</v>
          </cell>
          <cell r="H690">
            <v>39586951</v>
          </cell>
          <cell r="I690">
            <v>6379</v>
          </cell>
          <cell r="J690">
            <v>6226678</v>
          </cell>
        </row>
        <row r="691">
          <cell r="A691">
            <v>231210</v>
          </cell>
          <cell r="B691" t="str">
            <v>CE</v>
          </cell>
          <cell r="C691" t="str">
            <v>SANTANA DO CARIRI</v>
          </cell>
          <cell r="D691" t="str">
            <v>231210</v>
          </cell>
          <cell r="E691">
            <v>92156</v>
          </cell>
          <cell r="F691">
            <v>23216156</v>
          </cell>
          <cell r="G691">
            <v>68622</v>
          </cell>
          <cell r="H691">
            <v>21218270</v>
          </cell>
          <cell r="J691">
            <v>3629460</v>
          </cell>
        </row>
        <row r="692">
          <cell r="A692">
            <v>231230</v>
          </cell>
          <cell r="B692" t="str">
            <v>CE</v>
          </cell>
          <cell r="C692" t="str">
            <v>SÃO BENEDITO</v>
          </cell>
          <cell r="D692" t="str">
            <v>231230</v>
          </cell>
          <cell r="E692">
            <v>277846</v>
          </cell>
          <cell r="F692">
            <v>60988655</v>
          </cell>
          <cell r="G692">
            <v>198765</v>
          </cell>
          <cell r="H692">
            <v>59303521</v>
          </cell>
          <cell r="I692">
            <v>6918</v>
          </cell>
          <cell r="J692">
            <v>9173343</v>
          </cell>
        </row>
        <row r="693">
          <cell r="A693">
            <v>231240</v>
          </cell>
          <cell r="B693" t="str">
            <v>CE</v>
          </cell>
          <cell r="C693" t="str">
            <v>SÃO GONÇALO DO AMARANTE</v>
          </cell>
          <cell r="D693" t="str">
            <v>231240</v>
          </cell>
          <cell r="F693">
            <v>127780510</v>
          </cell>
          <cell r="H693">
            <v>75648093</v>
          </cell>
          <cell r="J693">
            <v>10048667</v>
          </cell>
        </row>
        <row r="694">
          <cell r="A694">
            <v>231250</v>
          </cell>
          <cell r="B694" t="str">
            <v>CE</v>
          </cell>
          <cell r="C694" t="str">
            <v>SÃO JOÃO DO JAGUARIBE</v>
          </cell>
          <cell r="D694" t="str">
            <v>231250</v>
          </cell>
          <cell r="E694">
            <v>90871</v>
          </cell>
          <cell r="F694">
            <v>7139710</v>
          </cell>
          <cell r="G694">
            <v>67188</v>
          </cell>
          <cell r="H694">
            <v>4625924</v>
          </cell>
          <cell r="I694">
            <v>5719</v>
          </cell>
          <cell r="J694">
            <v>604561</v>
          </cell>
        </row>
        <row r="695">
          <cell r="A695">
            <v>231260</v>
          </cell>
          <cell r="B695" t="str">
            <v>CE</v>
          </cell>
          <cell r="C695" t="str">
            <v>SÃO LUÍS DO CURU</v>
          </cell>
          <cell r="D695" t="str">
            <v>231260</v>
          </cell>
          <cell r="E695">
            <v>79901</v>
          </cell>
          <cell r="F695">
            <v>44946620</v>
          </cell>
          <cell r="G695">
            <v>80671</v>
          </cell>
          <cell r="H695">
            <v>44501531</v>
          </cell>
          <cell r="J695">
            <v>7060930</v>
          </cell>
        </row>
        <row r="696">
          <cell r="A696">
            <v>231270</v>
          </cell>
          <cell r="B696" t="str">
            <v>CE</v>
          </cell>
          <cell r="C696" t="str">
            <v>SENADOR POMPEU</v>
          </cell>
          <cell r="D696" t="str">
            <v>231270</v>
          </cell>
          <cell r="E696">
            <v>211543</v>
          </cell>
          <cell r="F696">
            <v>20708377</v>
          </cell>
          <cell r="G696">
            <v>142554</v>
          </cell>
          <cell r="H696">
            <v>15738229</v>
          </cell>
          <cell r="I696">
            <v>15482</v>
          </cell>
          <cell r="J696">
            <v>2267964</v>
          </cell>
        </row>
        <row r="697">
          <cell r="A697">
            <v>231280</v>
          </cell>
          <cell r="B697" t="str">
            <v>CE</v>
          </cell>
          <cell r="C697" t="str">
            <v>SENADOR SÁ</v>
          </cell>
          <cell r="D697" t="str">
            <v>231280</v>
          </cell>
          <cell r="E697">
            <v>114783</v>
          </cell>
          <cell r="F697">
            <v>13600555</v>
          </cell>
          <cell r="G697">
            <v>90617</v>
          </cell>
          <cell r="H697">
            <v>12002436</v>
          </cell>
          <cell r="I697">
            <v>1552</v>
          </cell>
          <cell r="J697">
            <v>1827143</v>
          </cell>
        </row>
        <row r="698">
          <cell r="A698">
            <v>231290</v>
          </cell>
          <cell r="B698" t="str">
            <v>CE</v>
          </cell>
          <cell r="C698" t="str">
            <v>SOBRAL</v>
          </cell>
          <cell r="D698" t="str">
            <v>231290</v>
          </cell>
          <cell r="E698">
            <v>79011</v>
          </cell>
          <cell r="F698">
            <v>79339670</v>
          </cell>
          <cell r="G698">
            <v>96387</v>
          </cell>
          <cell r="H698">
            <v>91734297</v>
          </cell>
          <cell r="I698">
            <v>7598</v>
          </cell>
          <cell r="J698">
            <v>14796487</v>
          </cell>
        </row>
        <row r="699">
          <cell r="A699">
            <v>231300</v>
          </cell>
          <cell r="B699" t="str">
            <v>CE</v>
          </cell>
          <cell r="C699" t="str">
            <v>SOLONÓPOLE</v>
          </cell>
          <cell r="D699" t="str">
            <v>231300</v>
          </cell>
          <cell r="E699">
            <v>146419</v>
          </cell>
          <cell r="F699">
            <v>25684527</v>
          </cell>
          <cell r="G699">
            <v>109713</v>
          </cell>
          <cell r="H699">
            <v>20651044</v>
          </cell>
          <cell r="I699">
            <v>6289</v>
          </cell>
          <cell r="J699">
            <v>3140203</v>
          </cell>
        </row>
        <row r="700">
          <cell r="A700">
            <v>231310</v>
          </cell>
          <cell r="B700" t="str">
            <v>CE</v>
          </cell>
          <cell r="C700" t="str">
            <v>TABULEIRO DO NORTE</v>
          </cell>
          <cell r="D700" t="str">
            <v>231310</v>
          </cell>
          <cell r="E700">
            <v>52232</v>
          </cell>
          <cell r="F700">
            <v>221088258</v>
          </cell>
          <cell r="G700">
            <v>28905</v>
          </cell>
          <cell r="H700">
            <v>241014825</v>
          </cell>
          <cell r="J700">
            <v>38512528</v>
          </cell>
        </row>
        <row r="701">
          <cell r="A701">
            <v>231320</v>
          </cell>
          <cell r="B701" t="str">
            <v>CE</v>
          </cell>
          <cell r="C701" t="str">
            <v>TAMBORIL</v>
          </cell>
          <cell r="D701" t="str">
            <v>231320</v>
          </cell>
          <cell r="E701">
            <v>215372</v>
          </cell>
          <cell r="F701">
            <v>30830234</v>
          </cell>
          <cell r="G701">
            <v>88785</v>
          </cell>
          <cell r="H701">
            <v>23737901</v>
          </cell>
          <cell r="J701">
            <v>3761275</v>
          </cell>
        </row>
        <row r="702">
          <cell r="A702">
            <v>231325</v>
          </cell>
          <cell r="B702" t="str">
            <v>CE</v>
          </cell>
          <cell r="C702" t="str">
            <v>TARRAFAS</v>
          </cell>
          <cell r="D702" t="str">
            <v>231325</v>
          </cell>
          <cell r="E702">
            <v>19486</v>
          </cell>
          <cell r="F702">
            <v>6956998</v>
          </cell>
          <cell r="G702">
            <v>7300</v>
          </cell>
          <cell r="H702">
            <v>5490870</v>
          </cell>
          <cell r="J702">
            <v>883210</v>
          </cell>
        </row>
        <row r="703">
          <cell r="A703">
            <v>231330</v>
          </cell>
          <cell r="B703" t="str">
            <v>CE</v>
          </cell>
          <cell r="C703" t="str">
            <v>TAUÁ</v>
          </cell>
          <cell r="D703" t="str">
            <v>231330</v>
          </cell>
          <cell r="E703">
            <v>656311</v>
          </cell>
          <cell r="F703">
            <v>128069202</v>
          </cell>
          <cell r="G703">
            <v>628625</v>
          </cell>
          <cell r="H703">
            <v>114010598</v>
          </cell>
          <cell r="I703">
            <v>72126</v>
          </cell>
          <cell r="J703">
            <v>17922352</v>
          </cell>
        </row>
        <row r="704">
          <cell r="A704">
            <v>231335</v>
          </cell>
          <cell r="B704" t="str">
            <v>CE</v>
          </cell>
          <cell r="C704" t="str">
            <v>TEJUÇUOCA</v>
          </cell>
          <cell r="D704" t="str">
            <v>231335</v>
          </cell>
          <cell r="E704">
            <v>23057</v>
          </cell>
          <cell r="F704">
            <v>58110716</v>
          </cell>
          <cell r="G704">
            <v>21009</v>
          </cell>
          <cell r="H704">
            <v>55570895</v>
          </cell>
          <cell r="I704">
            <v>498</v>
          </cell>
          <cell r="J704">
            <v>8687213</v>
          </cell>
        </row>
        <row r="705">
          <cell r="A705">
            <v>231340</v>
          </cell>
          <cell r="B705" t="str">
            <v>CE</v>
          </cell>
          <cell r="C705" t="str">
            <v>TIANGUÁ</v>
          </cell>
          <cell r="D705" t="str">
            <v>231340</v>
          </cell>
          <cell r="E705">
            <v>268475</v>
          </cell>
          <cell r="F705">
            <v>307434415</v>
          </cell>
          <cell r="G705">
            <v>174364</v>
          </cell>
          <cell r="H705">
            <v>129003052</v>
          </cell>
          <cell r="I705">
            <v>9089</v>
          </cell>
          <cell r="J705">
            <v>16250180</v>
          </cell>
        </row>
        <row r="706">
          <cell r="A706">
            <v>231350</v>
          </cell>
          <cell r="B706" t="str">
            <v>CE</v>
          </cell>
          <cell r="C706" t="str">
            <v>TRAIRI</v>
          </cell>
          <cell r="D706" t="str">
            <v>231350</v>
          </cell>
          <cell r="E706">
            <v>205648</v>
          </cell>
          <cell r="F706">
            <v>103839234</v>
          </cell>
          <cell r="G706">
            <v>130791</v>
          </cell>
          <cell r="H706">
            <v>98877217</v>
          </cell>
          <cell r="J706">
            <v>15717000</v>
          </cell>
        </row>
        <row r="707">
          <cell r="A707">
            <v>231355</v>
          </cell>
          <cell r="B707" t="str">
            <v>CE</v>
          </cell>
          <cell r="C707" t="str">
            <v>TURURU</v>
          </cell>
          <cell r="D707" t="str">
            <v>231355</v>
          </cell>
          <cell r="E707">
            <v>77600</v>
          </cell>
          <cell r="F707">
            <v>24240016</v>
          </cell>
          <cell r="G707">
            <v>45963</v>
          </cell>
          <cell r="H707">
            <v>14577183</v>
          </cell>
          <cell r="I707">
            <v>1192</v>
          </cell>
          <cell r="J707">
            <v>2425689</v>
          </cell>
        </row>
        <row r="708">
          <cell r="A708">
            <v>231360</v>
          </cell>
          <cell r="B708" t="str">
            <v>CE</v>
          </cell>
          <cell r="C708" t="str">
            <v>UBAJARA</v>
          </cell>
          <cell r="D708" t="str">
            <v>231360</v>
          </cell>
          <cell r="E708">
            <v>103</v>
          </cell>
          <cell r="F708">
            <v>32135658</v>
          </cell>
          <cell r="G708">
            <v>8969</v>
          </cell>
          <cell r="H708">
            <v>37003910</v>
          </cell>
          <cell r="I708">
            <v>60</v>
          </cell>
          <cell r="J708">
            <v>6015906</v>
          </cell>
        </row>
        <row r="709">
          <cell r="A709">
            <v>231370</v>
          </cell>
          <cell r="B709" t="str">
            <v>CE</v>
          </cell>
          <cell r="C709" t="str">
            <v>UMARI</v>
          </cell>
          <cell r="D709" t="str">
            <v>231370</v>
          </cell>
          <cell r="E709">
            <v>8754</v>
          </cell>
          <cell r="F709">
            <v>6873269</v>
          </cell>
          <cell r="G709">
            <v>4744</v>
          </cell>
          <cell r="H709">
            <v>6735100</v>
          </cell>
          <cell r="J709">
            <v>1053870</v>
          </cell>
        </row>
        <row r="710">
          <cell r="A710">
            <v>231375</v>
          </cell>
          <cell r="B710" t="str">
            <v>CE</v>
          </cell>
          <cell r="C710" t="str">
            <v>UMIRIM</v>
          </cell>
          <cell r="D710" t="str">
            <v>231375</v>
          </cell>
          <cell r="E710">
            <v>65939</v>
          </cell>
          <cell r="F710">
            <v>19488457</v>
          </cell>
          <cell r="G710">
            <v>49145</v>
          </cell>
          <cell r="H710">
            <v>17120440</v>
          </cell>
          <cell r="I710">
            <v>446</v>
          </cell>
          <cell r="J710">
            <v>2928110</v>
          </cell>
        </row>
        <row r="711">
          <cell r="A711">
            <v>231380</v>
          </cell>
          <cell r="B711" t="str">
            <v>CE</v>
          </cell>
          <cell r="C711" t="str">
            <v>URUBURETAMA</v>
          </cell>
          <cell r="D711" t="str">
            <v>231380</v>
          </cell>
          <cell r="E711">
            <v>103693</v>
          </cell>
          <cell r="F711">
            <v>18066909</v>
          </cell>
          <cell r="G711">
            <v>5673</v>
          </cell>
          <cell r="H711">
            <v>17787056</v>
          </cell>
          <cell r="J711">
            <v>2893965</v>
          </cell>
        </row>
        <row r="712">
          <cell r="A712">
            <v>231390</v>
          </cell>
          <cell r="B712" t="str">
            <v>CE</v>
          </cell>
          <cell r="C712" t="str">
            <v>URUOCA</v>
          </cell>
          <cell r="D712" t="str">
            <v>231390</v>
          </cell>
          <cell r="E712">
            <v>89661</v>
          </cell>
          <cell r="F712">
            <v>12830902</v>
          </cell>
          <cell r="G712">
            <v>66981</v>
          </cell>
          <cell r="H712">
            <v>10084865</v>
          </cell>
          <cell r="J712">
            <v>1522460</v>
          </cell>
        </row>
        <row r="713">
          <cell r="A713">
            <v>231395</v>
          </cell>
          <cell r="B713" t="str">
            <v>CE</v>
          </cell>
          <cell r="C713" t="str">
            <v>VARJOTA</v>
          </cell>
          <cell r="D713" t="str">
            <v>231395</v>
          </cell>
          <cell r="E713">
            <v>42184</v>
          </cell>
          <cell r="F713">
            <v>20346535</v>
          </cell>
          <cell r="G713">
            <v>39645</v>
          </cell>
          <cell r="H713">
            <v>7678256</v>
          </cell>
          <cell r="J713">
            <v>501695</v>
          </cell>
        </row>
        <row r="714">
          <cell r="A714">
            <v>231400</v>
          </cell>
          <cell r="B714" t="str">
            <v>CE</v>
          </cell>
          <cell r="C714" t="str">
            <v>VÁRZEA ALEGRE</v>
          </cell>
          <cell r="D714" t="str">
            <v>231400</v>
          </cell>
          <cell r="E714">
            <v>115575</v>
          </cell>
          <cell r="F714">
            <v>36751612</v>
          </cell>
          <cell r="G714">
            <v>158849</v>
          </cell>
          <cell r="H714">
            <v>37141505</v>
          </cell>
          <cell r="I714">
            <v>10489</v>
          </cell>
          <cell r="J714">
            <v>5920201</v>
          </cell>
        </row>
        <row r="715">
          <cell r="A715">
            <v>231410</v>
          </cell>
          <cell r="B715" t="str">
            <v>CE</v>
          </cell>
          <cell r="C715" t="str">
            <v>VIÇOSA DO CEARÁ</v>
          </cell>
          <cell r="D715" t="str">
            <v>231410</v>
          </cell>
          <cell r="E715">
            <v>384517</v>
          </cell>
          <cell r="F715">
            <v>54920396</v>
          </cell>
          <cell r="G715">
            <v>304925</v>
          </cell>
          <cell r="H715">
            <v>55058564</v>
          </cell>
          <cell r="I715">
            <v>25093</v>
          </cell>
          <cell r="J715">
            <v>8191425</v>
          </cell>
        </row>
        <row r="716">
          <cell r="A716">
            <v>530010</v>
          </cell>
          <cell r="B716" t="str">
            <v>DF</v>
          </cell>
          <cell r="C716" t="str">
            <v>BRASÍLIA</v>
          </cell>
          <cell r="D716" t="str">
            <v>530010</v>
          </cell>
          <cell r="F716">
            <v>695940</v>
          </cell>
          <cell r="H716">
            <v>719138</v>
          </cell>
          <cell r="J716">
            <v>115990</v>
          </cell>
        </row>
        <row r="717">
          <cell r="A717">
            <v>320010</v>
          </cell>
          <cell r="B717" t="str">
            <v>ES</v>
          </cell>
          <cell r="C717" t="str">
            <v>AFONSO CLÁUDIO</v>
          </cell>
          <cell r="D717" t="str">
            <v>320010</v>
          </cell>
          <cell r="F717">
            <v>17676180</v>
          </cell>
          <cell r="H717">
            <v>18265386</v>
          </cell>
          <cell r="J717">
            <v>2946030</v>
          </cell>
        </row>
        <row r="718">
          <cell r="A718">
            <v>320016</v>
          </cell>
          <cell r="B718" t="str">
            <v>ES</v>
          </cell>
          <cell r="C718" t="str">
            <v>ÁGUA DOCE DO NORTE</v>
          </cell>
          <cell r="D718" t="str">
            <v>320016</v>
          </cell>
          <cell r="E718">
            <v>73457</v>
          </cell>
          <cell r="F718">
            <v>77039222</v>
          </cell>
          <cell r="G718">
            <v>63199</v>
          </cell>
          <cell r="H718">
            <v>90341809</v>
          </cell>
          <cell r="I718">
            <v>6761</v>
          </cell>
          <cell r="J718">
            <v>14964729</v>
          </cell>
        </row>
        <row r="719">
          <cell r="A719">
            <v>320013</v>
          </cell>
          <cell r="B719" t="str">
            <v>ES</v>
          </cell>
          <cell r="C719" t="str">
            <v>ÁGUIA BRANCA</v>
          </cell>
          <cell r="D719" t="str">
            <v>320013</v>
          </cell>
          <cell r="F719">
            <v>4717430</v>
          </cell>
          <cell r="H719">
            <v>4899271</v>
          </cell>
          <cell r="J719">
            <v>790205</v>
          </cell>
        </row>
        <row r="720">
          <cell r="A720">
            <v>320020</v>
          </cell>
          <cell r="B720" t="str">
            <v>ES</v>
          </cell>
          <cell r="C720" t="str">
            <v>ALEGRE</v>
          </cell>
          <cell r="D720" t="str">
            <v>320020</v>
          </cell>
          <cell r="F720">
            <v>174293918</v>
          </cell>
          <cell r="H720">
            <v>181199247</v>
          </cell>
          <cell r="J720">
            <v>29225685</v>
          </cell>
        </row>
        <row r="721">
          <cell r="A721">
            <v>320030</v>
          </cell>
          <cell r="B721" t="str">
            <v>ES</v>
          </cell>
          <cell r="C721" t="str">
            <v>ALFREDO CHAVES</v>
          </cell>
          <cell r="D721" t="str">
            <v>320030</v>
          </cell>
          <cell r="E721">
            <v>137580</v>
          </cell>
          <cell r="F721">
            <v>130687353</v>
          </cell>
          <cell r="G721">
            <v>98424</v>
          </cell>
          <cell r="H721">
            <v>139088404</v>
          </cell>
          <cell r="I721">
            <v>11287</v>
          </cell>
          <cell r="J721">
            <v>22254472</v>
          </cell>
        </row>
        <row r="722">
          <cell r="A722">
            <v>320035</v>
          </cell>
          <cell r="B722" t="str">
            <v>ES</v>
          </cell>
          <cell r="C722" t="str">
            <v>ALTO RIO NOVO</v>
          </cell>
          <cell r="D722" t="str">
            <v>320035</v>
          </cell>
          <cell r="E722">
            <v>126061</v>
          </cell>
          <cell r="F722">
            <v>19765204</v>
          </cell>
          <cell r="G722">
            <v>106652</v>
          </cell>
          <cell r="H722">
            <v>17377102</v>
          </cell>
          <cell r="J722">
            <v>2616415</v>
          </cell>
        </row>
        <row r="723">
          <cell r="A723">
            <v>320040</v>
          </cell>
          <cell r="B723" t="str">
            <v>ES</v>
          </cell>
          <cell r="C723" t="str">
            <v>ANCHIETA</v>
          </cell>
          <cell r="D723" t="str">
            <v>320040</v>
          </cell>
          <cell r="F723">
            <v>104279190</v>
          </cell>
          <cell r="H723">
            <v>107755163</v>
          </cell>
          <cell r="J723">
            <v>17379865</v>
          </cell>
        </row>
        <row r="724">
          <cell r="A724">
            <v>320050</v>
          </cell>
          <cell r="B724" t="str">
            <v>ES</v>
          </cell>
          <cell r="C724" t="str">
            <v>APIACÁ</v>
          </cell>
          <cell r="D724" t="str">
            <v>320050</v>
          </cell>
          <cell r="F724">
            <v>17296020</v>
          </cell>
          <cell r="H724">
            <v>17872554</v>
          </cell>
          <cell r="J724">
            <v>2882670</v>
          </cell>
        </row>
        <row r="725">
          <cell r="A725">
            <v>320070</v>
          </cell>
          <cell r="B725" t="str">
            <v>ES</v>
          </cell>
          <cell r="C725" t="str">
            <v>ATILIO VIVACQUA</v>
          </cell>
          <cell r="D725" t="str">
            <v>320070</v>
          </cell>
          <cell r="E725">
            <v>127328</v>
          </cell>
          <cell r="F725">
            <v>18657852</v>
          </cell>
          <cell r="G725">
            <v>99596</v>
          </cell>
          <cell r="H725">
            <v>16373679</v>
          </cell>
          <cell r="I725">
            <v>12290</v>
          </cell>
          <cell r="J725">
            <v>2507321</v>
          </cell>
        </row>
        <row r="726">
          <cell r="A726">
            <v>320115</v>
          </cell>
          <cell r="B726" t="str">
            <v>ES</v>
          </cell>
          <cell r="C726" t="str">
            <v>BREJETUBA</v>
          </cell>
          <cell r="D726" t="str">
            <v>320115</v>
          </cell>
          <cell r="F726">
            <v>45635820</v>
          </cell>
          <cell r="H726">
            <v>47229492</v>
          </cell>
          <cell r="J726">
            <v>7617660</v>
          </cell>
        </row>
        <row r="727">
          <cell r="A727">
            <v>320120</v>
          </cell>
          <cell r="B727" t="str">
            <v>ES</v>
          </cell>
          <cell r="C727" t="str">
            <v>CACHOEIRO DE ITAPEMIRIM</v>
          </cell>
          <cell r="D727" t="str">
            <v>320120</v>
          </cell>
          <cell r="E727">
            <v>1334719</v>
          </cell>
          <cell r="F727">
            <v>188378036</v>
          </cell>
          <cell r="G727">
            <v>1029762</v>
          </cell>
          <cell r="H727">
            <v>180845576</v>
          </cell>
          <cell r="I727">
            <v>79137</v>
          </cell>
          <cell r="J727">
            <v>27509663</v>
          </cell>
        </row>
        <row r="728">
          <cell r="A728">
            <v>320130</v>
          </cell>
          <cell r="B728" t="str">
            <v>ES</v>
          </cell>
          <cell r="C728" t="str">
            <v>CARIACICA</v>
          </cell>
          <cell r="D728" t="str">
            <v>320130</v>
          </cell>
          <cell r="F728">
            <v>535010497</v>
          </cell>
          <cell r="H728">
            <v>553574378</v>
          </cell>
          <cell r="J728">
            <v>89286190</v>
          </cell>
        </row>
        <row r="729">
          <cell r="A729">
            <v>320140</v>
          </cell>
          <cell r="B729" t="str">
            <v>ES</v>
          </cell>
          <cell r="C729" t="str">
            <v>CASTELO</v>
          </cell>
          <cell r="D729" t="str">
            <v>320140</v>
          </cell>
          <cell r="F729">
            <v>10360770</v>
          </cell>
          <cell r="H729">
            <v>10706129</v>
          </cell>
          <cell r="J729">
            <v>1726795</v>
          </cell>
        </row>
        <row r="730">
          <cell r="A730">
            <v>320150</v>
          </cell>
          <cell r="B730" t="str">
            <v>ES</v>
          </cell>
          <cell r="C730" t="str">
            <v>COLATINA</v>
          </cell>
          <cell r="D730" t="str">
            <v>320150</v>
          </cell>
          <cell r="E730">
            <v>888879</v>
          </cell>
          <cell r="F730">
            <v>174470619</v>
          </cell>
          <cell r="G730">
            <v>880788</v>
          </cell>
          <cell r="H730">
            <v>178289609</v>
          </cell>
          <cell r="I730">
            <v>82069</v>
          </cell>
          <cell r="J730">
            <v>26826004</v>
          </cell>
        </row>
        <row r="731">
          <cell r="A731">
            <v>320160</v>
          </cell>
          <cell r="B731" t="str">
            <v>ES</v>
          </cell>
          <cell r="C731" t="str">
            <v>CONCEIÇÃO DA BARRA</v>
          </cell>
          <cell r="D731" t="str">
            <v>320160</v>
          </cell>
          <cell r="F731">
            <v>10184640</v>
          </cell>
          <cell r="H731">
            <v>10524128</v>
          </cell>
          <cell r="J731">
            <v>1697440</v>
          </cell>
        </row>
        <row r="732">
          <cell r="A732">
            <v>320180</v>
          </cell>
          <cell r="B732" t="str">
            <v>ES</v>
          </cell>
          <cell r="C732" t="str">
            <v>DIVINO DE SÃO LOURENÇO</v>
          </cell>
          <cell r="D732" t="str">
            <v>320180</v>
          </cell>
          <cell r="F732">
            <v>13935390</v>
          </cell>
          <cell r="H732">
            <v>14399903</v>
          </cell>
          <cell r="J732">
            <v>2322565</v>
          </cell>
        </row>
        <row r="733">
          <cell r="A733">
            <v>320200</v>
          </cell>
          <cell r="B733" t="str">
            <v>ES</v>
          </cell>
          <cell r="C733" t="str">
            <v>DORES DO RIO PRETO</v>
          </cell>
          <cell r="D733" t="str">
            <v>320200</v>
          </cell>
          <cell r="E733">
            <v>62817</v>
          </cell>
          <cell r="F733">
            <v>64237329</v>
          </cell>
          <cell r="G733">
            <v>36542</v>
          </cell>
          <cell r="H733">
            <v>64035832</v>
          </cell>
          <cell r="I733">
            <v>3371</v>
          </cell>
          <cell r="J733">
            <v>10260019</v>
          </cell>
        </row>
        <row r="734">
          <cell r="A734">
            <v>320220</v>
          </cell>
          <cell r="B734" t="str">
            <v>ES</v>
          </cell>
          <cell r="C734" t="str">
            <v>FUNDÃO</v>
          </cell>
          <cell r="D734" t="str">
            <v>320220</v>
          </cell>
          <cell r="E734">
            <v>167017</v>
          </cell>
          <cell r="F734">
            <v>24111703187</v>
          </cell>
          <cell r="G734">
            <v>198126</v>
          </cell>
          <cell r="H734">
            <v>24515588765</v>
          </cell>
          <cell r="I734">
            <v>15374</v>
          </cell>
          <cell r="J734">
            <v>3631900352</v>
          </cell>
        </row>
        <row r="735">
          <cell r="A735">
            <v>320245</v>
          </cell>
          <cell r="B735" t="str">
            <v>ES</v>
          </cell>
          <cell r="C735" t="str">
            <v>IBATIBA</v>
          </cell>
          <cell r="D735" t="str">
            <v>320245</v>
          </cell>
          <cell r="F735">
            <v>44855670</v>
          </cell>
          <cell r="H735">
            <v>46891189</v>
          </cell>
          <cell r="J735">
            <v>7563095</v>
          </cell>
        </row>
        <row r="736">
          <cell r="A736">
            <v>320250</v>
          </cell>
          <cell r="B736" t="str">
            <v>ES</v>
          </cell>
          <cell r="C736" t="str">
            <v>IBIRAÇU</v>
          </cell>
          <cell r="D736" t="str">
            <v>320250</v>
          </cell>
          <cell r="F736">
            <v>8104860</v>
          </cell>
          <cell r="G736">
            <v>60</v>
          </cell>
          <cell r="H736">
            <v>8374062</v>
          </cell>
          <cell r="J736">
            <v>1350510</v>
          </cell>
        </row>
        <row r="737">
          <cell r="A737">
            <v>320260</v>
          </cell>
          <cell r="B737" t="str">
            <v>ES</v>
          </cell>
          <cell r="C737" t="str">
            <v>ICONHA</v>
          </cell>
          <cell r="D737" t="str">
            <v>320260</v>
          </cell>
          <cell r="F737">
            <v>14663430</v>
          </cell>
          <cell r="H737">
            <v>15152211</v>
          </cell>
          <cell r="J737">
            <v>2443905</v>
          </cell>
        </row>
        <row r="738">
          <cell r="A738">
            <v>320265</v>
          </cell>
          <cell r="B738" t="str">
            <v>ES</v>
          </cell>
          <cell r="C738" t="str">
            <v>IRUPI</v>
          </cell>
          <cell r="D738" t="str">
            <v>320265</v>
          </cell>
          <cell r="F738">
            <v>4583100</v>
          </cell>
          <cell r="H738">
            <v>4735870</v>
          </cell>
          <cell r="J738">
            <v>763850</v>
          </cell>
        </row>
        <row r="739">
          <cell r="A739">
            <v>320310</v>
          </cell>
          <cell r="B739" t="str">
            <v>ES</v>
          </cell>
          <cell r="C739" t="str">
            <v>JERÔNIMO MONTEIRO</v>
          </cell>
          <cell r="D739" t="str">
            <v>320310</v>
          </cell>
          <cell r="E739">
            <v>272295</v>
          </cell>
          <cell r="F739">
            <v>39256623</v>
          </cell>
          <cell r="G739">
            <v>278764</v>
          </cell>
          <cell r="H739">
            <v>35811782</v>
          </cell>
          <cell r="I739">
            <v>31586</v>
          </cell>
          <cell r="J739">
            <v>5231142</v>
          </cell>
        </row>
        <row r="740">
          <cell r="A740">
            <v>320316</v>
          </cell>
          <cell r="B740" t="str">
            <v>ES</v>
          </cell>
          <cell r="C740" t="str">
            <v>LARANJA DA TERRA</v>
          </cell>
          <cell r="D740" t="str">
            <v>320316</v>
          </cell>
          <cell r="F740">
            <v>36139290</v>
          </cell>
          <cell r="H740">
            <v>37343933</v>
          </cell>
          <cell r="J740">
            <v>6023215</v>
          </cell>
        </row>
        <row r="741">
          <cell r="A741">
            <v>320334</v>
          </cell>
          <cell r="B741" t="str">
            <v>ES</v>
          </cell>
          <cell r="C741" t="str">
            <v>MARECHAL FLORIANO</v>
          </cell>
          <cell r="D741" t="str">
            <v>320334</v>
          </cell>
          <cell r="F741">
            <v>56068225</v>
          </cell>
          <cell r="H741">
            <v>58691711</v>
          </cell>
          <cell r="J741">
            <v>9466405</v>
          </cell>
        </row>
        <row r="742">
          <cell r="A742">
            <v>320360</v>
          </cell>
          <cell r="B742" t="str">
            <v>ES</v>
          </cell>
          <cell r="C742" t="str">
            <v>MUCURICI</v>
          </cell>
          <cell r="D742" t="str">
            <v>320360</v>
          </cell>
          <cell r="F742">
            <v>466200</v>
          </cell>
          <cell r="H742">
            <v>481740</v>
          </cell>
          <cell r="J742">
            <v>77700</v>
          </cell>
        </row>
        <row r="743">
          <cell r="A743">
            <v>320370</v>
          </cell>
          <cell r="B743" t="str">
            <v>ES</v>
          </cell>
          <cell r="C743" t="str">
            <v>MUNIZ FREIRE</v>
          </cell>
          <cell r="D743" t="str">
            <v>320370</v>
          </cell>
          <cell r="F743">
            <v>17718894</v>
          </cell>
          <cell r="H743">
            <v>18311173</v>
          </cell>
          <cell r="J743">
            <v>2953415</v>
          </cell>
        </row>
        <row r="744">
          <cell r="A744">
            <v>320420</v>
          </cell>
          <cell r="B744" t="str">
            <v>ES</v>
          </cell>
          <cell r="C744" t="str">
            <v>PIÚMA</v>
          </cell>
          <cell r="D744" t="str">
            <v>320420</v>
          </cell>
          <cell r="F744">
            <v>31413270</v>
          </cell>
          <cell r="H744">
            <v>32467974</v>
          </cell>
          <cell r="J744">
            <v>5236770</v>
          </cell>
        </row>
        <row r="745">
          <cell r="A745">
            <v>320430</v>
          </cell>
          <cell r="B745" t="str">
            <v>ES</v>
          </cell>
          <cell r="C745" t="str">
            <v>PRESIDENTE KENNEDY</v>
          </cell>
          <cell r="D745" t="str">
            <v>320430</v>
          </cell>
          <cell r="F745">
            <v>604170</v>
          </cell>
          <cell r="H745">
            <v>624309</v>
          </cell>
          <cell r="J745">
            <v>100695</v>
          </cell>
        </row>
        <row r="746">
          <cell r="A746">
            <v>320440</v>
          </cell>
          <cell r="B746" t="str">
            <v>ES</v>
          </cell>
          <cell r="C746" t="str">
            <v>RIO NOVO DO SUL</v>
          </cell>
          <cell r="D746" t="str">
            <v>320440</v>
          </cell>
          <cell r="E746">
            <v>123170</v>
          </cell>
          <cell r="F746">
            <v>29414234</v>
          </cell>
          <cell r="G746">
            <v>141063</v>
          </cell>
          <cell r="H746">
            <v>32570404</v>
          </cell>
          <cell r="I746">
            <v>13676</v>
          </cell>
          <cell r="J746">
            <v>5068985</v>
          </cell>
        </row>
        <row r="747">
          <cell r="A747">
            <v>320455</v>
          </cell>
          <cell r="B747" t="str">
            <v>ES</v>
          </cell>
          <cell r="C747" t="str">
            <v>SANTA MARIA DE JETIBÁ</v>
          </cell>
          <cell r="D747" t="str">
            <v>320455</v>
          </cell>
          <cell r="F747">
            <v>8307150</v>
          </cell>
          <cell r="H747">
            <v>8584055</v>
          </cell>
          <cell r="J747">
            <v>1384525</v>
          </cell>
        </row>
        <row r="748">
          <cell r="A748">
            <v>320490</v>
          </cell>
          <cell r="B748" t="str">
            <v>ES</v>
          </cell>
          <cell r="C748" t="str">
            <v>SÃO MATEUS</v>
          </cell>
          <cell r="D748" t="str">
            <v>320490</v>
          </cell>
          <cell r="F748">
            <v>199202400</v>
          </cell>
          <cell r="H748">
            <v>205842480</v>
          </cell>
          <cell r="J748">
            <v>33200400</v>
          </cell>
        </row>
        <row r="749">
          <cell r="A749">
            <v>320501</v>
          </cell>
          <cell r="B749" t="str">
            <v>ES</v>
          </cell>
          <cell r="C749" t="str">
            <v>SOORETAMA</v>
          </cell>
          <cell r="D749" t="str">
            <v>320501</v>
          </cell>
          <cell r="F749">
            <v>9424693770</v>
          </cell>
          <cell r="H749">
            <v>9738850229</v>
          </cell>
          <cell r="J749">
            <v>1570782295</v>
          </cell>
        </row>
        <row r="750">
          <cell r="A750">
            <v>320506</v>
          </cell>
          <cell r="B750" t="str">
            <v>ES</v>
          </cell>
          <cell r="C750" t="str">
            <v>VENDA NOVA DO IMIGRANTE</v>
          </cell>
          <cell r="D750" t="str">
            <v>320506</v>
          </cell>
          <cell r="F750">
            <v>48184971</v>
          </cell>
          <cell r="H750">
            <v>49813032</v>
          </cell>
          <cell r="J750">
            <v>8034360</v>
          </cell>
        </row>
        <row r="751">
          <cell r="A751">
            <v>320510</v>
          </cell>
          <cell r="B751" t="str">
            <v>ES</v>
          </cell>
          <cell r="C751" t="str">
            <v>VIANA</v>
          </cell>
          <cell r="D751" t="str">
            <v>320510</v>
          </cell>
          <cell r="F751">
            <v>16905780</v>
          </cell>
          <cell r="H751">
            <v>17469306</v>
          </cell>
          <cell r="J751">
            <v>2817630</v>
          </cell>
        </row>
        <row r="752">
          <cell r="A752">
            <v>320520</v>
          </cell>
          <cell r="B752" t="str">
            <v>ES</v>
          </cell>
          <cell r="C752" t="str">
            <v>VILA VELHA</v>
          </cell>
          <cell r="D752" t="str">
            <v>320520</v>
          </cell>
          <cell r="E752">
            <v>3216995</v>
          </cell>
          <cell r="F752">
            <v>985040658</v>
          </cell>
          <cell r="G752">
            <v>2721731</v>
          </cell>
          <cell r="H752">
            <v>939542193</v>
          </cell>
          <cell r="I752">
            <v>338685</v>
          </cell>
          <cell r="J752">
            <v>142735072</v>
          </cell>
        </row>
        <row r="753">
          <cell r="A753">
            <v>520005</v>
          </cell>
          <cell r="B753" t="str">
            <v>GO</v>
          </cell>
          <cell r="C753" t="str">
            <v>ABADIA DE GOIÁS</v>
          </cell>
          <cell r="D753" t="str">
            <v>520005</v>
          </cell>
          <cell r="F753">
            <v>3442140</v>
          </cell>
          <cell r="H753">
            <v>3556878</v>
          </cell>
          <cell r="J753">
            <v>573690</v>
          </cell>
        </row>
        <row r="754">
          <cell r="A754">
            <v>520010</v>
          </cell>
          <cell r="B754" t="str">
            <v>GO</v>
          </cell>
          <cell r="C754" t="str">
            <v>ABADIÂNIA</v>
          </cell>
          <cell r="D754" t="str">
            <v>520010</v>
          </cell>
          <cell r="F754">
            <v>29081790</v>
          </cell>
          <cell r="H754">
            <v>29743618</v>
          </cell>
          <cell r="J754">
            <v>4764490</v>
          </cell>
        </row>
        <row r="755">
          <cell r="A755">
            <v>520013</v>
          </cell>
          <cell r="B755" t="str">
            <v>GO</v>
          </cell>
          <cell r="C755" t="str">
            <v>ACREÚNA</v>
          </cell>
          <cell r="D755" t="str">
            <v>520013</v>
          </cell>
          <cell r="E755">
            <v>86025</v>
          </cell>
          <cell r="F755">
            <v>12740574</v>
          </cell>
          <cell r="G755">
            <v>85974</v>
          </cell>
          <cell r="H755">
            <v>14709452</v>
          </cell>
          <cell r="I755">
            <v>9782</v>
          </cell>
          <cell r="J755">
            <v>2074039</v>
          </cell>
        </row>
        <row r="756">
          <cell r="A756">
            <v>520015</v>
          </cell>
          <cell r="B756" t="str">
            <v>GO</v>
          </cell>
          <cell r="C756" t="str">
            <v>ADELÂNDIA</v>
          </cell>
          <cell r="D756" t="str">
            <v>520015</v>
          </cell>
          <cell r="F756">
            <v>1267538</v>
          </cell>
          <cell r="G756">
            <v>933</v>
          </cell>
          <cell r="H756">
            <v>1289647</v>
          </cell>
          <cell r="I756">
            <v>2617</v>
          </cell>
          <cell r="J756">
            <v>189939</v>
          </cell>
        </row>
        <row r="757">
          <cell r="A757">
            <v>520017</v>
          </cell>
          <cell r="B757" t="str">
            <v>GO</v>
          </cell>
          <cell r="C757" t="str">
            <v>ÁGUA FRIA DE GOIÁS</v>
          </cell>
          <cell r="D757" t="str">
            <v>520017</v>
          </cell>
          <cell r="F757">
            <v>7646905</v>
          </cell>
          <cell r="H757">
            <v>7903791</v>
          </cell>
          <cell r="J757">
            <v>1274805</v>
          </cell>
        </row>
        <row r="758">
          <cell r="A758">
            <v>520025</v>
          </cell>
          <cell r="B758" t="str">
            <v>GO</v>
          </cell>
          <cell r="C758" t="str">
            <v>ÁGUAS LINDAS DE GOIÁS</v>
          </cell>
          <cell r="D758" t="str">
            <v>520025</v>
          </cell>
          <cell r="E758">
            <v>77306</v>
          </cell>
          <cell r="F758">
            <v>50943516</v>
          </cell>
          <cell r="G758">
            <v>63883</v>
          </cell>
          <cell r="H758">
            <v>48864749</v>
          </cell>
          <cell r="I758">
            <v>13808</v>
          </cell>
          <cell r="J758">
            <v>7576503</v>
          </cell>
        </row>
        <row r="759">
          <cell r="A759">
            <v>520050</v>
          </cell>
          <cell r="B759" t="str">
            <v>GO</v>
          </cell>
          <cell r="C759" t="str">
            <v>ALOÂNDIA</v>
          </cell>
          <cell r="D759" t="str">
            <v>520050</v>
          </cell>
          <cell r="E759">
            <v>14420</v>
          </cell>
          <cell r="F759">
            <v>20479164</v>
          </cell>
          <cell r="G759">
            <v>7798</v>
          </cell>
          <cell r="H759">
            <v>21214756</v>
          </cell>
          <cell r="J759">
            <v>3418565</v>
          </cell>
        </row>
        <row r="760">
          <cell r="A760">
            <v>520055</v>
          </cell>
          <cell r="B760" t="str">
            <v>GO</v>
          </cell>
          <cell r="C760" t="str">
            <v>ALTO HORIZONTE</v>
          </cell>
          <cell r="D760" t="str">
            <v>520055</v>
          </cell>
          <cell r="E760">
            <v>114567</v>
          </cell>
          <cell r="F760">
            <v>14524770</v>
          </cell>
          <cell r="G760">
            <v>60594</v>
          </cell>
          <cell r="H760">
            <v>11790314</v>
          </cell>
          <cell r="J760">
            <v>1804620</v>
          </cell>
        </row>
        <row r="761">
          <cell r="A761">
            <v>520060</v>
          </cell>
          <cell r="B761" t="str">
            <v>GO</v>
          </cell>
          <cell r="C761" t="str">
            <v>ALTO PARAÍSO DE GOIÁS</v>
          </cell>
          <cell r="D761" t="str">
            <v>520060</v>
          </cell>
          <cell r="E761">
            <v>41523</v>
          </cell>
          <cell r="F761">
            <v>879000154</v>
          </cell>
          <cell r="G761">
            <v>22921</v>
          </cell>
          <cell r="H761">
            <v>907968524</v>
          </cell>
          <cell r="I761">
            <v>2385</v>
          </cell>
          <cell r="J761">
            <v>146441315</v>
          </cell>
        </row>
        <row r="762">
          <cell r="A762">
            <v>520080</v>
          </cell>
          <cell r="B762" t="str">
            <v>GO</v>
          </cell>
          <cell r="C762" t="str">
            <v>ALVORADA DO NORTE</v>
          </cell>
          <cell r="D762" t="str">
            <v>520080</v>
          </cell>
          <cell r="E762">
            <v>5584</v>
          </cell>
          <cell r="F762">
            <v>26454175</v>
          </cell>
          <cell r="G762">
            <v>576</v>
          </cell>
          <cell r="H762">
            <v>23308180</v>
          </cell>
          <cell r="J762">
            <v>3371337</v>
          </cell>
        </row>
        <row r="763">
          <cell r="A763">
            <v>520082</v>
          </cell>
          <cell r="B763" t="str">
            <v>GO</v>
          </cell>
          <cell r="C763" t="str">
            <v>AMARALINA</v>
          </cell>
          <cell r="D763" t="str">
            <v>520082</v>
          </cell>
          <cell r="E763">
            <v>4762</v>
          </cell>
          <cell r="F763">
            <v>7008368</v>
          </cell>
          <cell r="G763">
            <v>10358</v>
          </cell>
          <cell r="H763">
            <v>7942465</v>
          </cell>
          <cell r="I763">
            <v>2131</v>
          </cell>
          <cell r="J763">
            <v>1367855</v>
          </cell>
        </row>
        <row r="764">
          <cell r="A764">
            <v>520085</v>
          </cell>
          <cell r="B764" t="str">
            <v>GO</v>
          </cell>
          <cell r="C764" t="str">
            <v>AMERICANO DO BRASIL</v>
          </cell>
          <cell r="D764" t="str">
            <v>520085</v>
          </cell>
          <cell r="F764">
            <v>106440</v>
          </cell>
          <cell r="H764">
            <v>109988</v>
          </cell>
          <cell r="J764">
            <v>17740</v>
          </cell>
        </row>
        <row r="765">
          <cell r="A765">
            <v>520110</v>
          </cell>
          <cell r="B765" t="str">
            <v>GO</v>
          </cell>
          <cell r="C765" t="str">
            <v>ANÁPOLIS</v>
          </cell>
          <cell r="D765" t="str">
            <v>520110</v>
          </cell>
          <cell r="F765">
            <v>717519606</v>
          </cell>
          <cell r="H765">
            <v>741769023</v>
          </cell>
          <cell r="J765">
            <v>119640165</v>
          </cell>
        </row>
        <row r="766">
          <cell r="A766">
            <v>520130</v>
          </cell>
          <cell r="B766" t="str">
            <v>GO</v>
          </cell>
          <cell r="C766" t="str">
            <v>ANICUNS</v>
          </cell>
          <cell r="D766" t="str">
            <v>520130</v>
          </cell>
          <cell r="E766">
            <v>45159</v>
          </cell>
          <cell r="F766">
            <v>7555702</v>
          </cell>
          <cell r="G766">
            <v>37037</v>
          </cell>
          <cell r="H766">
            <v>6830202</v>
          </cell>
          <cell r="I766">
            <v>3830</v>
          </cell>
          <cell r="J766">
            <v>1046678</v>
          </cell>
        </row>
        <row r="767">
          <cell r="A767">
            <v>520140</v>
          </cell>
          <cell r="B767" t="str">
            <v>GO</v>
          </cell>
          <cell r="C767" t="str">
            <v>APARECIDA DE GOIÂNIA</v>
          </cell>
          <cell r="D767" t="str">
            <v>520140</v>
          </cell>
          <cell r="E767">
            <v>717066</v>
          </cell>
          <cell r="F767">
            <v>1673450726</v>
          </cell>
          <cell r="G767">
            <v>468009</v>
          </cell>
          <cell r="H767">
            <v>1697423493</v>
          </cell>
          <cell r="I767">
            <v>23764</v>
          </cell>
          <cell r="J767">
            <v>273752764</v>
          </cell>
        </row>
        <row r="768">
          <cell r="A768">
            <v>520145</v>
          </cell>
          <cell r="B768" t="str">
            <v>GO</v>
          </cell>
          <cell r="C768" t="str">
            <v>APARECIDA DO RIO DOCE</v>
          </cell>
          <cell r="D768" t="str">
            <v>520145</v>
          </cell>
          <cell r="E768">
            <v>36344</v>
          </cell>
          <cell r="F768">
            <v>8387054</v>
          </cell>
          <cell r="G768">
            <v>29586</v>
          </cell>
          <cell r="H768">
            <v>12018717</v>
          </cell>
          <cell r="I768">
            <v>4502</v>
          </cell>
          <cell r="J768">
            <v>1904835</v>
          </cell>
        </row>
        <row r="769">
          <cell r="A769">
            <v>520150</v>
          </cell>
          <cell r="B769" t="str">
            <v>GO</v>
          </cell>
          <cell r="C769" t="str">
            <v>APORÉ</v>
          </cell>
          <cell r="D769" t="str">
            <v>520150</v>
          </cell>
          <cell r="F769">
            <v>449281</v>
          </cell>
          <cell r="H769">
            <v>397126</v>
          </cell>
          <cell r="J769">
            <v>60880</v>
          </cell>
        </row>
        <row r="770">
          <cell r="A770">
            <v>520160</v>
          </cell>
          <cell r="B770" t="str">
            <v>GO</v>
          </cell>
          <cell r="C770" t="str">
            <v>ARAÇU</v>
          </cell>
          <cell r="D770" t="str">
            <v>520160</v>
          </cell>
          <cell r="E770">
            <v>52247</v>
          </cell>
          <cell r="F770">
            <v>23073871</v>
          </cell>
          <cell r="G770">
            <v>41387</v>
          </cell>
          <cell r="H770">
            <v>23073837</v>
          </cell>
          <cell r="I770">
            <v>6632</v>
          </cell>
          <cell r="J770">
            <v>3659877</v>
          </cell>
        </row>
        <row r="771">
          <cell r="A771">
            <v>520170</v>
          </cell>
          <cell r="B771" t="str">
            <v>GO</v>
          </cell>
          <cell r="C771" t="str">
            <v>ARAGARÇAS</v>
          </cell>
          <cell r="D771" t="str">
            <v>520170</v>
          </cell>
          <cell r="E771">
            <v>130849</v>
          </cell>
          <cell r="F771">
            <v>16702649</v>
          </cell>
          <cell r="G771">
            <v>111366</v>
          </cell>
          <cell r="H771">
            <v>15217379</v>
          </cell>
          <cell r="I771">
            <v>14323</v>
          </cell>
          <cell r="J771">
            <v>2163846</v>
          </cell>
        </row>
        <row r="772">
          <cell r="A772">
            <v>520235</v>
          </cell>
          <cell r="B772" t="str">
            <v>GO</v>
          </cell>
          <cell r="C772" t="str">
            <v>ARENÓPOLIS</v>
          </cell>
          <cell r="D772" t="str">
            <v>520235</v>
          </cell>
          <cell r="E772">
            <v>1884</v>
          </cell>
          <cell r="F772">
            <v>1601034</v>
          </cell>
          <cell r="H772">
            <v>1648053</v>
          </cell>
          <cell r="J772">
            <v>265815</v>
          </cell>
        </row>
        <row r="773">
          <cell r="A773">
            <v>520250</v>
          </cell>
          <cell r="B773" t="str">
            <v>GO</v>
          </cell>
          <cell r="C773" t="str">
            <v>ARUANÃ</v>
          </cell>
          <cell r="D773" t="str">
            <v>520250</v>
          </cell>
          <cell r="E773">
            <v>27100</v>
          </cell>
          <cell r="F773">
            <v>8638162</v>
          </cell>
          <cell r="G773">
            <v>26693</v>
          </cell>
          <cell r="H773">
            <v>9657798</v>
          </cell>
          <cell r="I773">
            <v>8771</v>
          </cell>
          <cell r="J773">
            <v>1476233</v>
          </cell>
        </row>
        <row r="774">
          <cell r="A774">
            <v>520260</v>
          </cell>
          <cell r="B774" t="str">
            <v>GO</v>
          </cell>
          <cell r="C774" t="str">
            <v>AURILÂNDIA</v>
          </cell>
          <cell r="D774" t="str">
            <v>520260</v>
          </cell>
          <cell r="E774">
            <v>19173</v>
          </cell>
          <cell r="F774">
            <v>8320712</v>
          </cell>
          <cell r="G774">
            <v>28828</v>
          </cell>
          <cell r="H774">
            <v>7962864</v>
          </cell>
          <cell r="I774">
            <v>1855</v>
          </cell>
          <cell r="J774">
            <v>1252836</v>
          </cell>
        </row>
        <row r="775">
          <cell r="A775">
            <v>520280</v>
          </cell>
          <cell r="B775" t="str">
            <v>GO</v>
          </cell>
          <cell r="C775" t="str">
            <v>AVELINÓPOLIS</v>
          </cell>
          <cell r="D775" t="str">
            <v>520280</v>
          </cell>
          <cell r="F775">
            <v>4358590</v>
          </cell>
          <cell r="H775">
            <v>4505323</v>
          </cell>
          <cell r="J775">
            <v>726665</v>
          </cell>
        </row>
        <row r="776">
          <cell r="A776">
            <v>520310</v>
          </cell>
          <cell r="B776" t="str">
            <v>GO</v>
          </cell>
          <cell r="C776" t="str">
            <v>BALIZA</v>
          </cell>
          <cell r="D776" t="str">
            <v>520310</v>
          </cell>
          <cell r="F776">
            <v>3649156</v>
          </cell>
          <cell r="H776">
            <v>3772328</v>
          </cell>
          <cell r="J776">
            <v>608440</v>
          </cell>
        </row>
        <row r="777">
          <cell r="A777">
            <v>520320</v>
          </cell>
          <cell r="B777" t="str">
            <v>GO</v>
          </cell>
          <cell r="C777" t="str">
            <v>BARRO ALTO</v>
          </cell>
          <cell r="D777" t="str">
            <v>520320</v>
          </cell>
          <cell r="F777">
            <v>6064090218</v>
          </cell>
          <cell r="H777">
            <v>6266227253</v>
          </cell>
          <cell r="J777">
            <v>1010681815</v>
          </cell>
        </row>
        <row r="778">
          <cell r="A778">
            <v>520350</v>
          </cell>
          <cell r="B778" t="str">
            <v>GO</v>
          </cell>
          <cell r="C778" t="str">
            <v>BOM JESUS DE GOIÁS</v>
          </cell>
          <cell r="D778" t="str">
            <v>520350</v>
          </cell>
          <cell r="E778">
            <v>19159</v>
          </cell>
          <cell r="F778">
            <v>31423753</v>
          </cell>
          <cell r="G778">
            <v>23725</v>
          </cell>
          <cell r="H778">
            <v>31383807</v>
          </cell>
          <cell r="I778">
            <v>1895</v>
          </cell>
          <cell r="J778">
            <v>5248218</v>
          </cell>
        </row>
        <row r="779">
          <cell r="A779">
            <v>520355</v>
          </cell>
          <cell r="B779" t="str">
            <v>GO</v>
          </cell>
          <cell r="C779" t="str">
            <v>BONFINÓPOLIS</v>
          </cell>
          <cell r="D779" t="str">
            <v>520355</v>
          </cell>
          <cell r="E779">
            <v>48916</v>
          </cell>
          <cell r="F779">
            <v>9672117</v>
          </cell>
          <cell r="G779">
            <v>32372</v>
          </cell>
          <cell r="H779">
            <v>10627594</v>
          </cell>
          <cell r="I779">
            <v>3717</v>
          </cell>
          <cell r="J779">
            <v>1664271</v>
          </cell>
        </row>
        <row r="780">
          <cell r="A780">
            <v>520357</v>
          </cell>
          <cell r="B780" t="str">
            <v>GO</v>
          </cell>
          <cell r="C780" t="str">
            <v>BONÓPOLIS</v>
          </cell>
          <cell r="D780" t="str">
            <v>520357</v>
          </cell>
          <cell r="F780">
            <v>1689570</v>
          </cell>
          <cell r="H780">
            <v>1745889</v>
          </cell>
          <cell r="J780">
            <v>281595</v>
          </cell>
        </row>
        <row r="781">
          <cell r="A781">
            <v>520360</v>
          </cell>
          <cell r="B781" t="str">
            <v>GO</v>
          </cell>
          <cell r="C781" t="str">
            <v>BRAZABRANTES</v>
          </cell>
          <cell r="D781" t="str">
            <v>520360</v>
          </cell>
          <cell r="E781">
            <v>28913</v>
          </cell>
          <cell r="F781">
            <v>17859722</v>
          </cell>
          <cell r="G781">
            <v>27733</v>
          </cell>
          <cell r="H781">
            <v>18423144</v>
          </cell>
          <cell r="I781">
            <v>3470</v>
          </cell>
          <cell r="J781">
            <v>2900121</v>
          </cell>
        </row>
        <row r="782">
          <cell r="A782">
            <v>520380</v>
          </cell>
          <cell r="B782" t="str">
            <v>GO</v>
          </cell>
          <cell r="C782" t="str">
            <v>BRITÂNIA</v>
          </cell>
          <cell r="D782" t="str">
            <v>520380</v>
          </cell>
          <cell r="E782">
            <v>13869</v>
          </cell>
          <cell r="F782">
            <v>10555349</v>
          </cell>
          <cell r="G782">
            <v>5146</v>
          </cell>
          <cell r="H782">
            <v>10538018</v>
          </cell>
          <cell r="J782">
            <v>1690255</v>
          </cell>
        </row>
        <row r="783">
          <cell r="A783">
            <v>520390</v>
          </cell>
          <cell r="B783" t="str">
            <v>GO</v>
          </cell>
          <cell r="C783" t="str">
            <v>BURITI ALEGRE</v>
          </cell>
          <cell r="D783" t="str">
            <v>520390</v>
          </cell>
          <cell r="E783">
            <v>30057</v>
          </cell>
          <cell r="F783">
            <v>9308440</v>
          </cell>
          <cell r="G783">
            <v>34886</v>
          </cell>
          <cell r="H783">
            <v>9541501</v>
          </cell>
          <cell r="I783">
            <v>2877</v>
          </cell>
          <cell r="J783">
            <v>1653867</v>
          </cell>
        </row>
        <row r="784">
          <cell r="A784">
            <v>520393</v>
          </cell>
          <cell r="B784" t="str">
            <v>GO</v>
          </cell>
          <cell r="C784" t="str">
            <v>BURITI DE GOIÁS</v>
          </cell>
          <cell r="D784" t="str">
            <v>520393</v>
          </cell>
          <cell r="E784">
            <v>687</v>
          </cell>
          <cell r="F784">
            <v>810553</v>
          </cell>
          <cell r="G784">
            <v>1217</v>
          </cell>
          <cell r="H784">
            <v>827256</v>
          </cell>
          <cell r="I784">
            <v>1</v>
          </cell>
          <cell r="J784">
            <v>129192</v>
          </cell>
        </row>
        <row r="785">
          <cell r="A785">
            <v>520396</v>
          </cell>
          <cell r="B785" t="str">
            <v>GO</v>
          </cell>
          <cell r="C785" t="str">
            <v>BURITINÓPOLIS</v>
          </cell>
          <cell r="D785" t="str">
            <v>520396</v>
          </cell>
          <cell r="E785">
            <v>6724</v>
          </cell>
          <cell r="F785">
            <v>1165993</v>
          </cell>
          <cell r="G785">
            <v>7587</v>
          </cell>
          <cell r="H785">
            <v>2702348</v>
          </cell>
          <cell r="I785">
            <v>945</v>
          </cell>
          <cell r="J785">
            <v>801569</v>
          </cell>
        </row>
        <row r="786">
          <cell r="A786">
            <v>520400</v>
          </cell>
          <cell r="B786" t="str">
            <v>GO</v>
          </cell>
          <cell r="C786" t="str">
            <v>CABECEIRAS</v>
          </cell>
          <cell r="D786" t="str">
            <v>520400</v>
          </cell>
          <cell r="E786">
            <v>7314</v>
          </cell>
          <cell r="F786">
            <v>1221647</v>
          </cell>
          <cell r="G786">
            <v>11357</v>
          </cell>
          <cell r="H786">
            <v>1503612</v>
          </cell>
          <cell r="J786">
            <v>236370</v>
          </cell>
        </row>
        <row r="787">
          <cell r="A787">
            <v>520410</v>
          </cell>
          <cell r="B787" t="str">
            <v>GO</v>
          </cell>
          <cell r="C787" t="str">
            <v>CACHOEIRA ALTA</v>
          </cell>
          <cell r="D787" t="str">
            <v>520410</v>
          </cell>
          <cell r="E787">
            <v>65819</v>
          </cell>
          <cell r="F787">
            <v>26295731</v>
          </cell>
          <cell r="G787">
            <v>50165</v>
          </cell>
          <cell r="H787">
            <v>26682672</v>
          </cell>
          <cell r="J787">
            <v>4198535</v>
          </cell>
        </row>
        <row r="788">
          <cell r="A788">
            <v>520420</v>
          </cell>
          <cell r="B788" t="str">
            <v>GO</v>
          </cell>
          <cell r="C788" t="str">
            <v>CACHOEIRA DE GOIÁS</v>
          </cell>
          <cell r="D788" t="str">
            <v>520420</v>
          </cell>
          <cell r="F788">
            <v>788116</v>
          </cell>
          <cell r="H788">
            <v>814401</v>
          </cell>
          <cell r="J788">
            <v>131355</v>
          </cell>
        </row>
        <row r="789">
          <cell r="A789">
            <v>520425</v>
          </cell>
          <cell r="B789" t="str">
            <v>GO</v>
          </cell>
          <cell r="C789" t="str">
            <v>CACHOEIRA DOURADA</v>
          </cell>
          <cell r="D789" t="str">
            <v>520425</v>
          </cell>
          <cell r="E789">
            <v>13552</v>
          </cell>
          <cell r="F789">
            <v>22615377</v>
          </cell>
          <cell r="G789">
            <v>20314</v>
          </cell>
          <cell r="H789">
            <v>23746113</v>
          </cell>
          <cell r="J789">
            <v>3769495</v>
          </cell>
        </row>
        <row r="790">
          <cell r="A790">
            <v>520430</v>
          </cell>
          <cell r="B790" t="str">
            <v>GO</v>
          </cell>
          <cell r="C790" t="str">
            <v>CAÇU</v>
          </cell>
          <cell r="D790" t="str">
            <v>520430</v>
          </cell>
          <cell r="E790">
            <v>12562</v>
          </cell>
          <cell r="F790">
            <v>10018619</v>
          </cell>
          <cell r="G790">
            <v>572</v>
          </cell>
          <cell r="H790">
            <v>10616155</v>
          </cell>
          <cell r="J790">
            <v>1710705</v>
          </cell>
        </row>
        <row r="791">
          <cell r="A791">
            <v>520440</v>
          </cell>
          <cell r="B791" t="str">
            <v>GO</v>
          </cell>
          <cell r="C791" t="str">
            <v>CAIAPÔNIA</v>
          </cell>
          <cell r="D791" t="str">
            <v>520440</v>
          </cell>
          <cell r="E791">
            <v>30816</v>
          </cell>
          <cell r="F791">
            <v>26203642</v>
          </cell>
          <cell r="G791">
            <v>28861</v>
          </cell>
          <cell r="H791">
            <v>30073176</v>
          </cell>
          <cell r="I791">
            <v>3110</v>
          </cell>
          <cell r="J791">
            <v>5011550</v>
          </cell>
        </row>
        <row r="792">
          <cell r="A792">
            <v>520450</v>
          </cell>
          <cell r="B792" t="str">
            <v>GO</v>
          </cell>
          <cell r="C792" t="str">
            <v>CALDAS NOVAS</v>
          </cell>
          <cell r="D792" t="str">
            <v>520450</v>
          </cell>
          <cell r="F792">
            <v>74344637</v>
          </cell>
          <cell r="G792">
            <v>87098</v>
          </cell>
          <cell r="H792">
            <v>74617632</v>
          </cell>
          <cell r="I792">
            <v>1719</v>
          </cell>
          <cell r="J792">
            <v>12040470</v>
          </cell>
        </row>
        <row r="793">
          <cell r="A793">
            <v>520455</v>
          </cell>
          <cell r="B793" t="str">
            <v>GO</v>
          </cell>
          <cell r="C793" t="str">
            <v>CALDAZINHA</v>
          </cell>
          <cell r="D793" t="str">
            <v>520455</v>
          </cell>
          <cell r="E793">
            <v>40211</v>
          </cell>
          <cell r="F793">
            <v>6610598</v>
          </cell>
          <cell r="G793">
            <v>23510</v>
          </cell>
          <cell r="H793">
            <v>7671796</v>
          </cell>
          <cell r="J793">
            <v>1346715</v>
          </cell>
        </row>
        <row r="794">
          <cell r="A794">
            <v>520460</v>
          </cell>
          <cell r="B794" t="str">
            <v>GO</v>
          </cell>
          <cell r="C794" t="str">
            <v>CAMPESTRE DE GOIÁS</v>
          </cell>
          <cell r="D794" t="str">
            <v>520460</v>
          </cell>
          <cell r="E794">
            <v>132</v>
          </cell>
          <cell r="F794">
            <v>2048792</v>
          </cell>
          <cell r="G794">
            <v>105</v>
          </cell>
          <cell r="H794">
            <v>2113653</v>
          </cell>
          <cell r="I794">
            <v>18</v>
          </cell>
          <cell r="J794">
            <v>340631</v>
          </cell>
        </row>
        <row r="795">
          <cell r="A795">
            <v>520465</v>
          </cell>
          <cell r="B795" t="str">
            <v>GO</v>
          </cell>
          <cell r="C795" t="str">
            <v>CAMPINAÇU</v>
          </cell>
          <cell r="D795" t="str">
            <v>520465</v>
          </cell>
          <cell r="E795">
            <v>206</v>
          </cell>
          <cell r="F795">
            <v>141054</v>
          </cell>
          <cell r="G795">
            <v>113</v>
          </cell>
          <cell r="H795">
            <v>197702</v>
          </cell>
          <cell r="J795">
            <v>31795</v>
          </cell>
        </row>
        <row r="796">
          <cell r="A796">
            <v>520470</v>
          </cell>
          <cell r="B796" t="str">
            <v>GO</v>
          </cell>
          <cell r="C796" t="str">
            <v>CAMPINORTE</v>
          </cell>
          <cell r="D796" t="str">
            <v>520470</v>
          </cell>
          <cell r="E796">
            <v>4429</v>
          </cell>
          <cell r="F796">
            <v>7064600</v>
          </cell>
          <cell r="G796">
            <v>6604</v>
          </cell>
          <cell r="H796">
            <v>10112468</v>
          </cell>
          <cell r="J796">
            <v>1706405</v>
          </cell>
        </row>
        <row r="797">
          <cell r="A797">
            <v>520480</v>
          </cell>
          <cell r="B797" t="str">
            <v>GO</v>
          </cell>
          <cell r="C797" t="str">
            <v>CAMPO ALEGRE DE GOIÁS</v>
          </cell>
          <cell r="D797" t="str">
            <v>520480</v>
          </cell>
          <cell r="E797">
            <v>62002</v>
          </cell>
          <cell r="F797">
            <v>24011767</v>
          </cell>
          <cell r="G797">
            <v>57489</v>
          </cell>
          <cell r="H797">
            <v>25455596</v>
          </cell>
          <cell r="I797">
            <v>7974</v>
          </cell>
          <cell r="J797">
            <v>3972906</v>
          </cell>
        </row>
        <row r="798">
          <cell r="A798">
            <v>520485</v>
          </cell>
          <cell r="B798" t="str">
            <v>GO</v>
          </cell>
          <cell r="C798" t="str">
            <v>CAMPO LIMPO DE GOIÁS</v>
          </cell>
          <cell r="D798" t="str">
            <v>520485</v>
          </cell>
          <cell r="E798">
            <v>80244</v>
          </cell>
          <cell r="F798">
            <v>16946454</v>
          </cell>
          <cell r="G798">
            <v>85187</v>
          </cell>
          <cell r="H798">
            <v>19352659</v>
          </cell>
          <cell r="I798">
            <v>6739</v>
          </cell>
          <cell r="J798">
            <v>3230007</v>
          </cell>
        </row>
        <row r="799">
          <cell r="A799">
            <v>520490</v>
          </cell>
          <cell r="B799" t="str">
            <v>GO</v>
          </cell>
          <cell r="C799" t="str">
            <v>CAMPOS BELOS</v>
          </cell>
          <cell r="D799" t="str">
            <v>520490</v>
          </cell>
          <cell r="E799">
            <v>47569</v>
          </cell>
          <cell r="F799">
            <v>13572427</v>
          </cell>
          <cell r="G799">
            <v>30277</v>
          </cell>
          <cell r="H799">
            <v>12395146</v>
          </cell>
          <cell r="J799">
            <v>1947615</v>
          </cell>
        </row>
        <row r="800">
          <cell r="A800">
            <v>520495</v>
          </cell>
          <cell r="B800" t="str">
            <v>GO</v>
          </cell>
          <cell r="C800" t="str">
            <v>CAMPOS VERDES</v>
          </cell>
          <cell r="D800" t="str">
            <v>520495</v>
          </cell>
          <cell r="F800">
            <v>68918640</v>
          </cell>
          <cell r="H800">
            <v>71215928</v>
          </cell>
          <cell r="J800">
            <v>11486440</v>
          </cell>
        </row>
        <row r="801">
          <cell r="A801">
            <v>520500</v>
          </cell>
          <cell r="B801" t="str">
            <v>GO</v>
          </cell>
          <cell r="C801" t="str">
            <v>CARMO DO RIO VERDE</v>
          </cell>
          <cell r="D801" t="str">
            <v>520500</v>
          </cell>
          <cell r="E801">
            <v>24020</v>
          </cell>
          <cell r="F801">
            <v>18370594</v>
          </cell>
          <cell r="G801">
            <v>21285</v>
          </cell>
          <cell r="H801">
            <v>18956689</v>
          </cell>
          <cell r="I801">
            <v>2831</v>
          </cell>
          <cell r="J801">
            <v>3053316</v>
          </cell>
        </row>
        <row r="802">
          <cell r="A802">
            <v>520505</v>
          </cell>
          <cell r="B802" t="str">
            <v>GO</v>
          </cell>
          <cell r="C802" t="str">
            <v>CASTELÂNDIA</v>
          </cell>
          <cell r="D802" t="str">
            <v>520505</v>
          </cell>
          <cell r="E802">
            <v>2761</v>
          </cell>
          <cell r="F802">
            <v>5298055</v>
          </cell>
          <cell r="G802">
            <v>562</v>
          </cell>
          <cell r="H802">
            <v>5426289</v>
          </cell>
          <cell r="J802">
            <v>874655</v>
          </cell>
        </row>
        <row r="803">
          <cell r="A803">
            <v>520510</v>
          </cell>
          <cell r="B803" t="str">
            <v>GO</v>
          </cell>
          <cell r="C803" t="str">
            <v>CATALÃO</v>
          </cell>
          <cell r="D803" t="str">
            <v>520510</v>
          </cell>
          <cell r="E803">
            <v>403787</v>
          </cell>
          <cell r="F803">
            <v>116625101</v>
          </cell>
          <cell r="G803">
            <v>352985</v>
          </cell>
          <cell r="H803">
            <v>109431912</v>
          </cell>
          <cell r="I803">
            <v>34022</v>
          </cell>
          <cell r="J803">
            <v>16853755</v>
          </cell>
        </row>
        <row r="804">
          <cell r="A804">
            <v>520520</v>
          </cell>
          <cell r="B804" t="str">
            <v>GO</v>
          </cell>
          <cell r="C804" t="str">
            <v>CATURAÍ</v>
          </cell>
          <cell r="D804" t="str">
            <v>520520</v>
          </cell>
          <cell r="F804">
            <v>787004</v>
          </cell>
          <cell r="H804">
            <v>831234</v>
          </cell>
          <cell r="J804">
            <v>134070</v>
          </cell>
        </row>
        <row r="805">
          <cell r="A805">
            <v>520530</v>
          </cell>
          <cell r="B805" t="str">
            <v>GO</v>
          </cell>
          <cell r="C805" t="str">
            <v>CAVALCANTE</v>
          </cell>
          <cell r="D805" t="str">
            <v>520530</v>
          </cell>
          <cell r="E805">
            <v>7547</v>
          </cell>
          <cell r="F805">
            <v>22626631</v>
          </cell>
          <cell r="G805">
            <v>2016</v>
          </cell>
          <cell r="H805">
            <v>21641886</v>
          </cell>
          <cell r="J805">
            <v>3275540</v>
          </cell>
        </row>
        <row r="806">
          <cell r="A806">
            <v>520540</v>
          </cell>
          <cell r="B806" t="str">
            <v>GO</v>
          </cell>
          <cell r="C806" t="str">
            <v>CERES</v>
          </cell>
          <cell r="D806" t="str">
            <v>520540</v>
          </cell>
          <cell r="E806">
            <v>297538</v>
          </cell>
          <cell r="F806">
            <v>40950683</v>
          </cell>
          <cell r="G806">
            <v>157013</v>
          </cell>
          <cell r="H806">
            <v>41314094</v>
          </cell>
          <cell r="J806">
            <v>6030104</v>
          </cell>
        </row>
        <row r="807">
          <cell r="A807">
            <v>520545</v>
          </cell>
          <cell r="B807" t="str">
            <v>GO</v>
          </cell>
          <cell r="C807" t="str">
            <v>CEZARINA</v>
          </cell>
          <cell r="D807" t="str">
            <v>520545</v>
          </cell>
          <cell r="E807">
            <v>34033</v>
          </cell>
          <cell r="F807">
            <v>24678008</v>
          </cell>
          <cell r="G807">
            <v>33556</v>
          </cell>
          <cell r="H807">
            <v>26374778</v>
          </cell>
          <cell r="I807">
            <v>4833</v>
          </cell>
          <cell r="J807">
            <v>4178615</v>
          </cell>
        </row>
        <row r="808">
          <cell r="A808">
            <v>520547</v>
          </cell>
          <cell r="B808" t="str">
            <v>GO</v>
          </cell>
          <cell r="C808" t="str">
            <v>CHAPADÃO DO CÉU</v>
          </cell>
          <cell r="D808" t="str">
            <v>520547</v>
          </cell>
          <cell r="F808">
            <v>18890748</v>
          </cell>
          <cell r="H808">
            <v>19615095</v>
          </cell>
          <cell r="J808">
            <v>3163725</v>
          </cell>
        </row>
        <row r="809">
          <cell r="A809">
            <v>520549</v>
          </cell>
          <cell r="B809" t="str">
            <v>GO</v>
          </cell>
          <cell r="C809" t="str">
            <v>CIDADE OCIDENTAL</v>
          </cell>
          <cell r="D809" t="str">
            <v>520549</v>
          </cell>
          <cell r="E809">
            <v>82524</v>
          </cell>
          <cell r="F809">
            <v>15504171</v>
          </cell>
          <cell r="G809">
            <v>116015</v>
          </cell>
          <cell r="H809">
            <v>22889379</v>
          </cell>
          <cell r="I809">
            <v>13029</v>
          </cell>
          <cell r="J809">
            <v>3512141</v>
          </cell>
        </row>
        <row r="810">
          <cell r="A810">
            <v>520551</v>
          </cell>
          <cell r="B810" t="str">
            <v>GO</v>
          </cell>
          <cell r="C810" t="str">
            <v>COCALZINHO DE GOIÁS</v>
          </cell>
          <cell r="D810" t="str">
            <v>520551</v>
          </cell>
          <cell r="E810">
            <v>155246</v>
          </cell>
          <cell r="F810">
            <v>77596799</v>
          </cell>
          <cell r="G810">
            <v>139211</v>
          </cell>
          <cell r="H810">
            <v>75622292</v>
          </cell>
          <cell r="I810">
            <v>7074</v>
          </cell>
          <cell r="J810">
            <v>11921328</v>
          </cell>
        </row>
        <row r="811">
          <cell r="A811">
            <v>520552</v>
          </cell>
          <cell r="B811" t="str">
            <v>GO</v>
          </cell>
          <cell r="C811" t="str">
            <v>COLINAS DO SUL</v>
          </cell>
          <cell r="D811" t="str">
            <v>520552</v>
          </cell>
          <cell r="F811">
            <v>943350</v>
          </cell>
          <cell r="H811">
            <v>974795</v>
          </cell>
          <cell r="J811">
            <v>157225</v>
          </cell>
        </row>
        <row r="812">
          <cell r="A812">
            <v>520570</v>
          </cell>
          <cell r="B812" t="str">
            <v>GO</v>
          </cell>
          <cell r="C812" t="str">
            <v>CÓRREGO DO OURO</v>
          </cell>
          <cell r="D812" t="str">
            <v>520570</v>
          </cell>
          <cell r="E812">
            <v>10734</v>
          </cell>
          <cell r="F812">
            <v>5422481</v>
          </cell>
          <cell r="G812">
            <v>10108</v>
          </cell>
          <cell r="H812">
            <v>6132555</v>
          </cell>
          <cell r="J812">
            <v>1014845</v>
          </cell>
        </row>
        <row r="813">
          <cell r="A813">
            <v>520580</v>
          </cell>
          <cell r="B813" t="str">
            <v>GO</v>
          </cell>
          <cell r="C813" t="str">
            <v>CORUMBÁ DE GOIÁS</v>
          </cell>
          <cell r="D813" t="str">
            <v>520580</v>
          </cell>
          <cell r="E813">
            <v>51635</v>
          </cell>
          <cell r="F813">
            <v>48864457</v>
          </cell>
          <cell r="G813">
            <v>46334</v>
          </cell>
          <cell r="H813">
            <v>48445376</v>
          </cell>
          <cell r="J813">
            <v>7742745</v>
          </cell>
        </row>
        <row r="814">
          <cell r="A814">
            <v>520590</v>
          </cell>
          <cell r="B814" t="str">
            <v>GO</v>
          </cell>
          <cell r="C814" t="str">
            <v>CORUMBAÍBA</v>
          </cell>
          <cell r="D814" t="str">
            <v>520590</v>
          </cell>
          <cell r="F814">
            <v>4129421</v>
          </cell>
          <cell r="H814">
            <v>4271459</v>
          </cell>
          <cell r="J814">
            <v>688945</v>
          </cell>
        </row>
        <row r="815">
          <cell r="A815">
            <v>520620</v>
          </cell>
          <cell r="B815" t="str">
            <v>GO</v>
          </cell>
          <cell r="C815" t="str">
            <v>CRISTALINA</v>
          </cell>
          <cell r="D815" t="str">
            <v>520620</v>
          </cell>
          <cell r="F815">
            <v>128701217</v>
          </cell>
          <cell r="H815">
            <v>133028936</v>
          </cell>
          <cell r="J815">
            <v>21456280</v>
          </cell>
        </row>
        <row r="816">
          <cell r="A816">
            <v>520630</v>
          </cell>
          <cell r="B816" t="str">
            <v>GO</v>
          </cell>
          <cell r="C816" t="str">
            <v>CRISTIANÓPOLIS</v>
          </cell>
          <cell r="D816" t="str">
            <v>520630</v>
          </cell>
          <cell r="E816">
            <v>19049</v>
          </cell>
          <cell r="F816">
            <v>4756154</v>
          </cell>
          <cell r="G816">
            <v>13482</v>
          </cell>
          <cell r="H816">
            <v>4773231</v>
          </cell>
          <cell r="J816">
            <v>757040</v>
          </cell>
        </row>
        <row r="817">
          <cell r="A817">
            <v>520650</v>
          </cell>
          <cell r="B817" t="str">
            <v>GO</v>
          </cell>
          <cell r="C817" t="str">
            <v>CROMÍNIA</v>
          </cell>
          <cell r="D817" t="str">
            <v>520650</v>
          </cell>
          <cell r="E817">
            <v>17241</v>
          </cell>
          <cell r="F817">
            <v>3377472</v>
          </cell>
          <cell r="G817">
            <v>12810</v>
          </cell>
          <cell r="H817">
            <v>3805557</v>
          </cell>
          <cell r="I817">
            <v>4221</v>
          </cell>
          <cell r="J817">
            <v>656110</v>
          </cell>
        </row>
        <row r="818">
          <cell r="A818">
            <v>520660</v>
          </cell>
          <cell r="B818" t="str">
            <v>GO</v>
          </cell>
          <cell r="C818" t="str">
            <v>CUMARI</v>
          </cell>
          <cell r="D818" t="str">
            <v>520660</v>
          </cell>
          <cell r="F818">
            <v>4716840</v>
          </cell>
          <cell r="H818">
            <v>4874068</v>
          </cell>
          <cell r="J818">
            <v>786140</v>
          </cell>
        </row>
        <row r="819">
          <cell r="A819">
            <v>520680</v>
          </cell>
          <cell r="B819" t="str">
            <v>GO</v>
          </cell>
          <cell r="C819" t="str">
            <v>DAMOLÂNDIA</v>
          </cell>
          <cell r="D819" t="str">
            <v>520680</v>
          </cell>
          <cell r="E819">
            <v>18319</v>
          </cell>
          <cell r="F819">
            <v>8347230</v>
          </cell>
          <cell r="G819">
            <v>16308</v>
          </cell>
          <cell r="H819">
            <v>8777032</v>
          </cell>
          <cell r="I819">
            <v>1747</v>
          </cell>
          <cell r="J819">
            <v>1427747</v>
          </cell>
        </row>
        <row r="820">
          <cell r="A820">
            <v>520690</v>
          </cell>
          <cell r="B820" t="str">
            <v>GO</v>
          </cell>
          <cell r="C820" t="str">
            <v>DAVINÓPOLIS</v>
          </cell>
          <cell r="D820" t="str">
            <v>520690</v>
          </cell>
          <cell r="F820">
            <v>6132960</v>
          </cell>
          <cell r="H820">
            <v>6337392</v>
          </cell>
          <cell r="J820">
            <v>1022160</v>
          </cell>
        </row>
        <row r="821">
          <cell r="A821">
            <v>520710</v>
          </cell>
          <cell r="B821" t="str">
            <v>GO</v>
          </cell>
          <cell r="C821" t="str">
            <v>DIORAMA</v>
          </cell>
          <cell r="D821" t="str">
            <v>520710</v>
          </cell>
          <cell r="F821">
            <v>57540</v>
          </cell>
          <cell r="H821">
            <v>59458</v>
          </cell>
          <cell r="J821">
            <v>9590</v>
          </cell>
        </row>
        <row r="822">
          <cell r="A822">
            <v>520830</v>
          </cell>
          <cell r="B822" t="str">
            <v>GO</v>
          </cell>
          <cell r="C822" t="str">
            <v>DIVINÓPOLIS DE GOIÁS</v>
          </cell>
          <cell r="D822" t="str">
            <v>520830</v>
          </cell>
          <cell r="F822">
            <v>976569</v>
          </cell>
          <cell r="H822">
            <v>1009143</v>
          </cell>
          <cell r="J822">
            <v>162765</v>
          </cell>
        </row>
        <row r="823">
          <cell r="A823">
            <v>520725</v>
          </cell>
          <cell r="B823" t="str">
            <v>GO</v>
          </cell>
          <cell r="C823" t="str">
            <v>DOVERLÂNDIA</v>
          </cell>
          <cell r="D823" t="str">
            <v>520725</v>
          </cell>
          <cell r="E823">
            <v>16210</v>
          </cell>
          <cell r="F823">
            <v>8407799</v>
          </cell>
          <cell r="G823">
            <v>13540</v>
          </cell>
          <cell r="H823">
            <v>6182891</v>
          </cell>
          <cell r="I823">
            <v>62</v>
          </cell>
          <cell r="J823">
            <v>916827</v>
          </cell>
        </row>
        <row r="824">
          <cell r="A824">
            <v>520735</v>
          </cell>
          <cell r="B824" t="str">
            <v>GO</v>
          </cell>
          <cell r="C824" t="str">
            <v>EDEALINA</v>
          </cell>
          <cell r="D824" t="str">
            <v>520735</v>
          </cell>
          <cell r="F824">
            <v>6454070</v>
          </cell>
          <cell r="H824">
            <v>6692714</v>
          </cell>
          <cell r="J824">
            <v>1079470</v>
          </cell>
        </row>
        <row r="825">
          <cell r="A825">
            <v>520740</v>
          </cell>
          <cell r="B825" t="str">
            <v>GO</v>
          </cell>
          <cell r="C825" t="str">
            <v>EDÉIA</v>
          </cell>
          <cell r="D825" t="str">
            <v>520740</v>
          </cell>
          <cell r="E825">
            <v>25224</v>
          </cell>
          <cell r="F825">
            <v>643213993</v>
          </cell>
          <cell r="G825">
            <v>12553</v>
          </cell>
          <cell r="H825">
            <v>655252973</v>
          </cell>
          <cell r="I825">
            <v>2021</v>
          </cell>
          <cell r="J825">
            <v>105408392</v>
          </cell>
        </row>
        <row r="826">
          <cell r="A826">
            <v>520750</v>
          </cell>
          <cell r="B826" t="str">
            <v>GO</v>
          </cell>
          <cell r="C826" t="str">
            <v>ESTRELA DO NORTE</v>
          </cell>
          <cell r="D826" t="str">
            <v>520750</v>
          </cell>
          <cell r="F826">
            <v>690150</v>
          </cell>
          <cell r="H826">
            <v>713155</v>
          </cell>
          <cell r="J826">
            <v>115025</v>
          </cell>
        </row>
        <row r="827">
          <cell r="A827">
            <v>520753</v>
          </cell>
          <cell r="B827" t="str">
            <v>GO</v>
          </cell>
          <cell r="C827" t="str">
            <v>FAINA</v>
          </cell>
          <cell r="D827" t="str">
            <v>520753</v>
          </cell>
          <cell r="E827">
            <v>3402</v>
          </cell>
          <cell r="F827">
            <v>1954096</v>
          </cell>
          <cell r="G827">
            <v>3416</v>
          </cell>
          <cell r="H827">
            <v>2067005</v>
          </cell>
          <cell r="J827">
            <v>334130</v>
          </cell>
        </row>
        <row r="828">
          <cell r="A828">
            <v>520780</v>
          </cell>
          <cell r="B828" t="str">
            <v>GO</v>
          </cell>
          <cell r="C828" t="str">
            <v>FIRMINÓPOLIS</v>
          </cell>
          <cell r="D828" t="str">
            <v>520780</v>
          </cell>
          <cell r="E828">
            <v>98296</v>
          </cell>
          <cell r="F828">
            <v>15338274</v>
          </cell>
          <cell r="G828">
            <v>89868</v>
          </cell>
          <cell r="H828">
            <v>11645817</v>
          </cell>
          <cell r="I828">
            <v>8416</v>
          </cell>
          <cell r="J828">
            <v>1509896</v>
          </cell>
        </row>
        <row r="829">
          <cell r="A829">
            <v>520790</v>
          </cell>
          <cell r="B829" t="str">
            <v>GO</v>
          </cell>
          <cell r="C829" t="str">
            <v>FLORES DE GOIÁS</v>
          </cell>
          <cell r="D829" t="str">
            <v>520790</v>
          </cell>
          <cell r="E829">
            <v>8675</v>
          </cell>
          <cell r="F829">
            <v>7902105</v>
          </cell>
          <cell r="G829">
            <v>5904</v>
          </cell>
          <cell r="H829">
            <v>8233346</v>
          </cell>
          <cell r="I829">
            <v>816</v>
          </cell>
          <cell r="J829">
            <v>1341147</v>
          </cell>
        </row>
        <row r="830">
          <cell r="A830">
            <v>520800</v>
          </cell>
          <cell r="B830" t="str">
            <v>GO</v>
          </cell>
          <cell r="C830" t="str">
            <v>FORMOSA</v>
          </cell>
          <cell r="D830" t="str">
            <v>520800</v>
          </cell>
          <cell r="E830">
            <v>28531</v>
          </cell>
          <cell r="F830">
            <v>93237187</v>
          </cell>
          <cell r="G830">
            <v>25552</v>
          </cell>
          <cell r="H830">
            <v>99242419</v>
          </cell>
          <cell r="I830">
            <v>648</v>
          </cell>
          <cell r="J830">
            <v>16733410</v>
          </cell>
        </row>
        <row r="831">
          <cell r="A831">
            <v>520810</v>
          </cell>
          <cell r="B831" t="str">
            <v>GO</v>
          </cell>
          <cell r="C831" t="str">
            <v>FORMOSO</v>
          </cell>
          <cell r="D831" t="str">
            <v>520810</v>
          </cell>
          <cell r="F831">
            <v>674946</v>
          </cell>
          <cell r="H831">
            <v>700352</v>
          </cell>
          <cell r="J831">
            <v>112960</v>
          </cell>
        </row>
        <row r="832">
          <cell r="A832">
            <v>520815</v>
          </cell>
          <cell r="B832" t="str">
            <v>GO</v>
          </cell>
          <cell r="C832" t="str">
            <v>GAMELEIRA DE GOIÁS</v>
          </cell>
          <cell r="D832" t="str">
            <v>520815</v>
          </cell>
          <cell r="E832">
            <v>48523</v>
          </cell>
          <cell r="F832">
            <v>24012319</v>
          </cell>
          <cell r="G832">
            <v>60984</v>
          </cell>
          <cell r="H832">
            <v>22787665</v>
          </cell>
          <cell r="I832">
            <v>4827</v>
          </cell>
          <cell r="J832">
            <v>3526692</v>
          </cell>
        </row>
        <row r="833">
          <cell r="A833">
            <v>520840</v>
          </cell>
          <cell r="B833" t="str">
            <v>GO</v>
          </cell>
          <cell r="C833" t="str">
            <v>GOIANÁPOLIS</v>
          </cell>
          <cell r="D833" t="str">
            <v>520840</v>
          </cell>
          <cell r="E833">
            <v>56124</v>
          </cell>
          <cell r="F833">
            <v>9651902</v>
          </cell>
          <cell r="G833">
            <v>50408</v>
          </cell>
          <cell r="H833">
            <v>9529653</v>
          </cell>
          <cell r="J833">
            <v>1490870</v>
          </cell>
        </row>
        <row r="834">
          <cell r="A834">
            <v>520850</v>
          </cell>
          <cell r="B834" t="str">
            <v>GO</v>
          </cell>
          <cell r="C834" t="str">
            <v>GOIANDIRA</v>
          </cell>
          <cell r="D834" t="str">
            <v>520850</v>
          </cell>
          <cell r="E834">
            <v>69277</v>
          </cell>
          <cell r="F834">
            <v>13247545</v>
          </cell>
          <cell r="G834">
            <v>50008</v>
          </cell>
          <cell r="H834">
            <v>13279547</v>
          </cell>
          <cell r="I834">
            <v>3699</v>
          </cell>
          <cell r="J834">
            <v>2062165</v>
          </cell>
        </row>
        <row r="835">
          <cell r="A835">
            <v>520870</v>
          </cell>
          <cell r="B835" t="str">
            <v>GO</v>
          </cell>
          <cell r="C835" t="str">
            <v>GOIÂNIA</v>
          </cell>
          <cell r="D835" t="str">
            <v>520870</v>
          </cell>
          <cell r="F835">
            <v>637900</v>
          </cell>
          <cell r="H835">
            <v>659525</v>
          </cell>
          <cell r="J835">
            <v>106375</v>
          </cell>
        </row>
        <row r="836">
          <cell r="A836">
            <v>520880</v>
          </cell>
          <cell r="B836" t="str">
            <v>GO</v>
          </cell>
          <cell r="C836" t="str">
            <v>GOIANIRA</v>
          </cell>
          <cell r="D836" t="str">
            <v>520880</v>
          </cell>
          <cell r="E836">
            <v>119127</v>
          </cell>
          <cell r="F836">
            <v>19508293</v>
          </cell>
          <cell r="G836">
            <v>102663</v>
          </cell>
          <cell r="H836">
            <v>20761501</v>
          </cell>
          <cell r="I836">
            <v>11842</v>
          </cell>
          <cell r="J836">
            <v>3141852</v>
          </cell>
        </row>
        <row r="837">
          <cell r="A837">
            <v>520890</v>
          </cell>
          <cell r="B837" t="str">
            <v>GO</v>
          </cell>
          <cell r="C837" t="str">
            <v>GOIÁS</v>
          </cell>
          <cell r="D837" t="str">
            <v>520890</v>
          </cell>
          <cell r="E837">
            <v>90163</v>
          </cell>
          <cell r="F837">
            <v>16579310</v>
          </cell>
          <cell r="G837">
            <v>81036</v>
          </cell>
          <cell r="H837">
            <v>16874617</v>
          </cell>
          <cell r="I837">
            <v>5600</v>
          </cell>
          <cell r="J837">
            <v>2649096</v>
          </cell>
        </row>
        <row r="838">
          <cell r="A838">
            <v>520910</v>
          </cell>
          <cell r="B838" t="str">
            <v>GO</v>
          </cell>
          <cell r="C838" t="str">
            <v>GOIATUBA</v>
          </cell>
          <cell r="D838" t="str">
            <v>520910</v>
          </cell>
          <cell r="F838">
            <v>1015066470</v>
          </cell>
          <cell r="H838">
            <v>1048911133</v>
          </cell>
          <cell r="J838">
            <v>169179215</v>
          </cell>
        </row>
        <row r="839">
          <cell r="A839">
            <v>520915</v>
          </cell>
          <cell r="B839" t="str">
            <v>GO</v>
          </cell>
          <cell r="C839" t="str">
            <v>GOUVELÂNDIA</v>
          </cell>
          <cell r="D839" t="str">
            <v>520915</v>
          </cell>
          <cell r="F839">
            <v>5206590</v>
          </cell>
          <cell r="H839">
            <v>5380143</v>
          </cell>
          <cell r="J839">
            <v>867765</v>
          </cell>
        </row>
        <row r="840">
          <cell r="A840">
            <v>520929</v>
          </cell>
          <cell r="B840" t="str">
            <v>GO</v>
          </cell>
          <cell r="C840" t="str">
            <v>GUARAÍTA</v>
          </cell>
          <cell r="D840" t="str">
            <v>520929</v>
          </cell>
          <cell r="E840">
            <v>1730</v>
          </cell>
          <cell r="F840">
            <v>7353646</v>
          </cell>
          <cell r="G840">
            <v>42</v>
          </cell>
          <cell r="H840">
            <v>7554234</v>
          </cell>
          <cell r="J840">
            <v>1218400</v>
          </cell>
        </row>
        <row r="841">
          <cell r="A841">
            <v>520940</v>
          </cell>
          <cell r="B841" t="str">
            <v>GO</v>
          </cell>
          <cell r="C841" t="str">
            <v>GUARANI DE GOIÁS</v>
          </cell>
          <cell r="D841" t="str">
            <v>520940</v>
          </cell>
          <cell r="F841">
            <v>42340215</v>
          </cell>
          <cell r="G841">
            <v>5666</v>
          </cell>
          <cell r="H841">
            <v>45527582</v>
          </cell>
          <cell r="J841">
            <v>7558005</v>
          </cell>
        </row>
        <row r="842">
          <cell r="A842">
            <v>520945</v>
          </cell>
          <cell r="B842" t="str">
            <v>GO</v>
          </cell>
          <cell r="C842" t="str">
            <v>GUARINOS</v>
          </cell>
          <cell r="D842" t="str">
            <v>520945</v>
          </cell>
          <cell r="E842">
            <v>52868</v>
          </cell>
          <cell r="F842">
            <v>4175061</v>
          </cell>
          <cell r="G842">
            <v>16524</v>
          </cell>
          <cell r="H842">
            <v>4166600</v>
          </cell>
          <cell r="I842">
            <v>2105</v>
          </cell>
          <cell r="J842">
            <v>642956</v>
          </cell>
        </row>
        <row r="843">
          <cell r="A843">
            <v>520960</v>
          </cell>
          <cell r="B843" t="str">
            <v>GO</v>
          </cell>
          <cell r="C843" t="str">
            <v>HEITORAÍ</v>
          </cell>
          <cell r="D843" t="str">
            <v>520960</v>
          </cell>
          <cell r="E843">
            <v>26197</v>
          </cell>
          <cell r="F843">
            <v>7451747</v>
          </cell>
          <cell r="G843">
            <v>16740</v>
          </cell>
          <cell r="H843">
            <v>8941975</v>
          </cell>
          <cell r="I843">
            <v>4581</v>
          </cell>
          <cell r="J843">
            <v>1301175</v>
          </cell>
        </row>
        <row r="844">
          <cell r="A844">
            <v>520970</v>
          </cell>
          <cell r="B844" t="str">
            <v>GO</v>
          </cell>
          <cell r="C844" t="str">
            <v>HIDROLÂNDIA</v>
          </cell>
          <cell r="D844" t="str">
            <v>520970</v>
          </cell>
          <cell r="E844">
            <v>42703</v>
          </cell>
          <cell r="F844">
            <v>28678191</v>
          </cell>
          <cell r="G844">
            <v>37810</v>
          </cell>
          <cell r="H844">
            <v>28637466</v>
          </cell>
          <cell r="I844">
            <v>3579</v>
          </cell>
          <cell r="J844">
            <v>4550877</v>
          </cell>
        </row>
        <row r="845">
          <cell r="A845">
            <v>520980</v>
          </cell>
          <cell r="B845" t="str">
            <v>GO</v>
          </cell>
          <cell r="C845" t="str">
            <v>HIDROLINA</v>
          </cell>
          <cell r="D845" t="str">
            <v>520980</v>
          </cell>
          <cell r="F845">
            <v>6977910</v>
          </cell>
          <cell r="H845">
            <v>7210507</v>
          </cell>
          <cell r="J845">
            <v>1162985</v>
          </cell>
        </row>
        <row r="846">
          <cell r="A846">
            <v>520990</v>
          </cell>
          <cell r="B846" t="str">
            <v>GO</v>
          </cell>
          <cell r="C846" t="str">
            <v>IACIARA</v>
          </cell>
          <cell r="D846" t="str">
            <v>520990</v>
          </cell>
          <cell r="F846">
            <v>7485660</v>
          </cell>
          <cell r="H846">
            <v>7735182</v>
          </cell>
          <cell r="J846">
            <v>1247610</v>
          </cell>
        </row>
        <row r="847">
          <cell r="A847">
            <v>520993</v>
          </cell>
          <cell r="B847" t="str">
            <v>GO</v>
          </cell>
          <cell r="C847" t="str">
            <v>INACIOLÂNDIA</v>
          </cell>
          <cell r="D847" t="str">
            <v>520993</v>
          </cell>
          <cell r="E847">
            <v>47653</v>
          </cell>
          <cell r="F847">
            <v>12410391</v>
          </cell>
          <cell r="G847">
            <v>42065</v>
          </cell>
          <cell r="H847">
            <v>12506989</v>
          </cell>
          <cell r="J847">
            <v>1973565</v>
          </cell>
        </row>
        <row r="848">
          <cell r="A848">
            <v>521000</v>
          </cell>
          <cell r="B848" t="str">
            <v>GO</v>
          </cell>
          <cell r="C848" t="str">
            <v>INHUMAS</v>
          </cell>
          <cell r="D848" t="str">
            <v>521000</v>
          </cell>
          <cell r="F848">
            <v>119982293</v>
          </cell>
          <cell r="H848">
            <v>124034224</v>
          </cell>
          <cell r="J848">
            <v>20005520</v>
          </cell>
        </row>
        <row r="849">
          <cell r="A849">
            <v>521010</v>
          </cell>
          <cell r="B849" t="str">
            <v>GO</v>
          </cell>
          <cell r="C849" t="str">
            <v>IPAMERI</v>
          </cell>
          <cell r="D849" t="str">
            <v>521010</v>
          </cell>
          <cell r="E849">
            <v>36880</v>
          </cell>
          <cell r="F849">
            <v>10069881</v>
          </cell>
          <cell r="G849">
            <v>22805</v>
          </cell>
          <cell r="H849">
            <v>9629666</v>
          </cell>
          <cell r="I849">
            <v>3047</v>
          </cell>
          <cell r="J849">
            <v>1551619</v>
          </cell>
        </row>
        <row r="850">
          <cell r="A850">
            <v>521020</v>
          </cell>
          <cell r="B850" t="str">
            <v>GO</v>
          </cell>
          <cell r="C850" t="str">
            <v>IPORÁ</v>
          </cell>
          <cell r="D850" t="str">
            <v>521020</v>
          </cell>
          <cell r="E850">
            <v>2232</v>
          </cell>
          <cell r="F850">
            <v>2601381</v>
          </cell>
          <cell r="G850">
            <v>2920</v>
          </cell>
          <cell r="H850">
            <v>2519000</v>
          </cell>
          <cell r="I850">
            <v>446</v>
          </cell>
          <cell r="J850">
            <v>388074</v>
          </cell>
        </row>
        <row r="851">
          <cell r="A851">
            <v>521030</v>
          </cell>
          <cell r="B851" t="str">
            <v>GO</v>
          </cell>
          <cell r="C851" t="str">
            <v>ISRAELÂNDIA</v>
          </cell>
          <cell r="D851" t="str">
            <v>521030</v>
          </cell>
          <cell r="F851">
            <v>504570</v>
          </cell>
          <cell r="H851">
            <v>521389</v>
          </cell>
          <cell r="J851">
            <v>84095</v>
          </cell>
        </row>
        <row r="852">
          <cell r="A852">
            <v>521040</v>
          </cell>
          <cell r="B852" t="str">
            <v>GO</v>
          </cell>
          <cell r="C852" t="str">
            <v>ITABERAÍ</v>
          </cell>
          <cell r="D852" t="str">
            <v>521040</v>
          </cell>
          <cell r="F852">
            <v>5457540</v>
          </cell>
          <cell r="H852">
            <v>5639458</v>
          </cell>
          <cell r="J852">
            <v>909590</v>
          </cell>
        </row>
        <row r="853">
          <cell r="A853">
            <v>521056</v>
          </cell>
          <cell r="B853" t="str">
            <v>GO</v>
          </cell>
          <cell r="C853" t="str">
            <v>ITAGUARI</v>
          </cell>
          <cell r="D853" t="str">
            <v>521056</v>
          </cell>
          <cell r="E853">
            <v>15328</v>
          </cell>
          <cell r="F853">
            <v>2120485</v>
          </cell>
          <cell r="G853">
            <v>5002</v>
          </cell>
          <cell r="H853">
            <v>1436421</v>
          </cell>
          <cell r="I853">
            <v>299</v>
          </cell>
          <cell r="J853">
            <v>215060</v>
          </cell>
        </row>
        <row r="854">
          <cell r="A854">
            <v>521060</v>
          </cell>
          <cell r="B854" t="str">
            <v>GO</v>
          </cell>
          <cell r="C854" t="str">
            <v>ITAGUARU</v>
          </cell>
          <cell r="D854" t="str">
            <v>521060</v>
          </cell>
          <cell r="E854">
            <v>7621</v>
          </cell>
          <cell r="F854">
            <v>7408722</v>
          </cell>
          <cell r="G854">
            <v>5617</v>
          </cell>
          <cell r="H854">
            <v>7264968</v>
          </cell>
          <cell r="J854">
            <v>1172265</v>
          </cell>
        </row>
        <row r="855">
          <cell r="A855">
            <v>521080</v>
          </cell>
          <cell r="B855" t="str">
            <v>GO</v>
          </cell>
          <cell r="C855" t="str">
            <v>ITAJÁ</v>
          </cell>
          <cell r="D855" t="str">
            <v>521080</v>
          </cell>
          <cell r="E855">
            <v>17605</v>
          </cell>
          <cell r="F855">
            <v>6061436</v>
          </cell>
          <cell r="G855">
            <v>8267</v>
          </cell>
          <cell r="H855">
            <v>6249716</v>
          </cell>
          <cell r="I855">
            <v>95</v>
          </cell>
          <cell r="J855">
            <v>1030215</v>
          </cell>
        </row>
        <row r="856">
          <cell r="A856">
            <v>521100</v>
          </cell>
          <cell r="B856" t="str">
            <v>GO</v>
          </cell>
          <cell r="C856" t="str">
            <v>ITAPIRAPUÃ</v>
          </cell>
          <cell r="D856" t="str">
            <v>521100</v>
          </cell>
          <cell r="F856">
            <v>392910</v>
          </cell>
          <cell r="H856">
            <v>406007</v>
          </cell>
          <cell r="J856">
            <v>65485</v>
          </cell>
        </row>
        <row r="857">
          <cell r="A857">
            <v>521130</v>
          </cell>
          <cell r="B857" t="str">
            <v>GO</v>
          </cell>
          <cell r="C857" t="str">
            <v>ITARUMÃ</v>
          </cell>
          <cell r="D857" t="str">
            <v>521130</v>
          </cell>
          <cell r="F857">
            <v>4673100</v>
          </cell>
          <cell r="H857">
            <v>4828870</v>
          </cell>
          <cell r="J857">
            <v>778850</v>
          </cell>
        </row>
        <row r="858">
          <cell r="A858">
            <v>521140</v>
          </cell>
          <cell r="B858" t="str">
            <v>GO</v>
          </cell>
          <cell r="C858" t="str">
            <v>ITAUÇU</v>
          </cell>
          <cell r="D858" t="str">
            <v>521140</v>
          </cell>
          <cell r="E858">
            <v>2650</v>
          </cell>
          <cell r="F858">
            <v>38366696</v>
          </cell>
          <cell r="G858">
            <v>4419</v>
          </cell>
          <cell r="H858">
            <v>40882979</v>
          </cell>
          <cell r="J858">
            <v>6542760</v>
          </cell>
        </row>
        <row r="859">
          <cell r="A859">
            <v>521150</v>
          </cell>
          <cell r="B859" t="str">
            <v>GO</v>
          </cell>
          <cell r="C859" t="str">
            <v>ITUMBIARA</v>
          </cell>
          <cell r="D859" t="str">
            <v>521150</v>
          </cell>
          <cell r="E859">
            <v>115076</v>
          </cell>
          <cell r="F859">
            <v>41509482</v>
          </cell>
          <cell r="G859">
            <v>137180</v>
          </cell>
          <cell r="H859">
            <v>48244989</v>
          </cell>
          <cell r="I859">
            <v>3857</v>
          </cell>
          <cell r="J859">
            <v>7814462</v>
          </cell>
        </row>
        <row r="860">
          <cell r="A860">
            <v>521160</v>
          </cell>
          <cell r="B860" t="str">
            <v>GO</v>
          </cell>
          <cell r="C860" t="str">
            <v>IVOLÂNDIA</v>
          </cell>
          <cell r="D860" t="str">
            <v>521160</v>
          </cell>
          <cell r="F860">
            <v>1643480</v>
          </cell>
          <cell r="G860">
            <v>332</v>
          </cell>
          <cell r="H860">
            <v>1691647</v>
          </cell>
          <cell r="J860">
            <v>272370</v>
          </cell>
        </row>
        <row r="861">
          <cell r="A861">
            <v>521170</v>
          </cell>
          <cell r="B861" t="str">
            <v>GO</v>
          </cell>
          <cell r="C861" t="str">
            <v>JANDAIA</v>
          </cell>
          <cell r="D861" t="str">
            <v>521170</v>
          </cell>
          <cell r="E861">
            <v>52491</v>
          </cell>
          <cell r="F861">
            <v>10624898</v>
          </cell>
          <cell r="G861">
            <v>27808</v>
          </cell>
          <cell r="H861">
            <v>9976327</v>
          </cell>
          <cell r="I861">
            <v>4355</v>
          </cell>
          <cell r="J861">
            <v>1536149</v>
          </cell>
        </row>
        <row r="862">
          <cell r="A862">
            <v>521190</v>
          </cell>
          <cell r="B862" t="str">
            <v>GO</v>
          </cell>
          <cell r="C862" t="str">
            <v>JATAÍ</v>
          </cell>
          <cell r="D862" t="str">
            <v>521190</v>
          </cell>
          <cell r="E862">
            <v>965702</v>
          </cell>
          <cell r="F862">
            <v>82083287</v>
          </cell>
          <cell r="G862">
            <v>936716</v>
          </cell>
          <cell r="H862">
            <v>136618826</v>
          </cell>
          <cell r="I862">
            <v>111613</v>
          </cell>
          <cell r="J862">
            <v>20509267</v>
          </cell>
        </row>
        <row r="863">
          <cell r="A863">
            <v>521200</v>
          </cell>
          <cell r="B863" t="str">
            <v>GO</v>
          </cell>
          <cell r="C863" t="str">
            <v>JAUPACI</v>
          </cell>
          <cell r="D863" t="str">
            <v>521200</v>
          </cell>
          <cell r="F863">
            <v>1031760</v>
          </cell>
          <cell r="H863">
            <v>1066152</v>
          </cell>
          <cell r="J863">
            <v>171960</v>
          </cell>
        </row>
        <row r="864">
          <cell r="A864">
            <v>521210</v>
          </cell>
          <cell r="B864" t="str">
            <v>GO</v>
          </cell>
          <cell r="C864" t="str">
            <v>JOVIÂNIA</v>
          </cell>
          <cell r="D864" t="str">
            <v>521210</v>
          </cell>
          <cell r="F864">
            <v>4499876</v>
          </cell>
          <cell r="H864">
            <v>4651333</v>
          </cell>
          <cell r="J864">
            <v>750215</v>
          </cell>
        </row>
        <row r="865">
          <cell r="A865">
            <v>521220</v>
          </cell>
          <cell r="B865" t="str">
            <v>GO</v>
          </cell>
          <cell r="C865" t="str">
            <v>JUSSARA</v>
          </cell>
          <cell r="D865" t="str">
            <v>521220</v>
          </cell>
          <cell r="E865">
            <v>64730</v>
          </cell>
          <cell r="F865">
            <v>36686009</v>
          </cell>
          <cell r="G865">
            <v>67924</v>
          </cell>
          <cell r="H865">
            <v>30712872</v>
          </cell>
          <cell r="I865">
            <v>5525</v>
          </cell>
          <cell r="J865">
            <v>4771642</v>
          </cell>
        </row>
        <row r="866">
          <cell r="A866">
            <v>521225</v>
          </cell>
          <cell r="B866" t="str">
            <v>GO</v>
          </cell>
          <cell r="C866" t="str">
            <v>LAGOA SANTA</v>
          </cell>
          <cell r="D866" t="str">
            <v>521225</v>
          </cell>
          <cell r="E866">
            <v>5622</v>
          </cell>
          <cell r="F866">
            <v>1239059</v>
          </cell>
          <cell r="G866">
            <v>3258</v>
          </cell>
          <cell r="H866">
            <v>1105856</v>
          </cell>
          <cell r="J866">
            <v>176495</v>
          </cell>
        </row>
        <row r="867">
          <cell r="A867">
            <v>521230</v>
          </cell>
          <cell r="B867" t="str">
            <v>GO</v>
          </cell>
          <cell r="C867" t="str">
            <v>LEOPOLDO DE BULHÕES</v>
          </cell>
          <cell r="D867" t="str">
            <v>521230</v>
          </cell>
          <cell r="F867">
            <v>6843360</v>
          </cell>
          <cell r="H867">
            <v>7071472</v>
          </cell>
          <cell r="J867">
            <v>1140560</v>
          </cell>
        </row>
        <row r="868">
          <cell r="A868">
            <v>521250</v>
          </cell>
          <cell r="B868" t="str">
            <v>GO</v>
          </cell>
          <cell r="C868" t="str">
            <v>LUZIÂNIA</v>
          </cell>
          <cell r="D868" t="str">
            <v>521250</v>
          </cell>
          <cell r="F868">
            <v>19613003</v>
          </cell>
          <cell r="H868">
            <v>20354662</v>
          </cell>
          <cell r="J868">
            <v>3283010</v>
          </cell>
        </row>
        <row r="869">
          <cell r="A869">
            <v>521270</v>
          </cell>
          <cell r="B869" t="str">
            <v>GO</v>
          </cell>
          <cell r="C869" t="str">
            <v>MAMBAÍ</v>
          </cell>
          <cell r="D869" t="str">
            <v>521270</v>
          </cell>
          <cell r="E869">
            <v>4424</v>
          </cell>
          <cell r="F869">
            <v>2130010</v>
          </cell>
          <cell r="G869">
            <v>2818</v>
          </cell>
          <cell r="H869">
            <v>2063197</v>
          </cell>
          <cell r="J869">
            <v>325385</v>
          </cell>
        </row>
        <row r="870">
          <cell r="A870">
            <v>521280</v>
          </cell>
          <cell r="B870" t="str">
            <v>GO</v>
          </cell>
          <cell r="C870" t="str">
            <v>MARA ROSA</v>
          </cell>
          <cell r="D870" t="str">
            <v>521280</v>
          </cell>
          <cell r="E870">
            <v>50598</v>
          </cell>
          <cell r="F870">
            <v>9797319</v>
          </cell>
          <cell r="G870">
            <v>44660</v>
          </cell>
          <cell r="H870">
            <v>10417483</v>
          </cell>
          <cell r="I870">
            <v>7513</v>
          </cell>
          <cell r="J870">
            <v>1623348</v>
          </cell>
        </row>
        <row r="871">
          <cell r="A871">
            <v>521300</v>
          </cell>
          <cell r="B871" t="str">
            <v>GO</v>
          </cell>
          <cell r="C871" t="str">
            <v>MAURILÂNDIA</v>
          </cell>
          <cell r="D871" t="str">
            <v>521300</v>
          </cell>
          <cell r="E871">
            <v>2803</v>
          </cell>
          <cell r="F871">
            <v>1468074</v>
          </cell>
          <cell r="G871">
            <v>1592</v>
          </cell>
          <cell r="H871">
            <v>1557453</v>
          </cell>
          <cell r="J871">
            <v>250350</v>
          </cell>
        </row>
        <row r="872">
          <cell r="A872">
            <v>521305</v>
          </cell>
          <cell r="B872" t="str">
            <v>GO</v>
          </cell>
          <cell r="C872" t="str">
            <v>MIMOSO DE GOIÁS</v>
          </cell>
          <cell r="D872" t="str">
            <v>521305</v>
          </cell>
          <cell r="E872">
            <v>3301</v>
          </cell>
          <cell r="F872">
            <v>12324499</v>
          </cell>
          <cell r="G872">
            <v>2723</v>
          </cell>
          <cell r="H872">
            <v>12620653</v>
          </cell>
          <cell r="I872">
            <v>360</v>
          </cell>
          <cell r="J872">
            <v>2030695</v>
          </cell>
        </row>
        <row r="873">
          <cell r="A873">
            <v>521308</v>
          </cell>
          <cell r="B873" t="str">
            <v>GO</v>
          </cell>
          <cell r="C873" t="str">
            <v>MINAÇU</v>
          </cell>
          <cell r="D873" t="str">
            <v>521308</v>
          </cell>
          <cell r="E873">
            <v>74708</v>
          </cell>
          <cell r="F873">
            <v>40559743</v>
          </cell>
          <cell r="G873">
            <v>105717</v>
          </cell>
          <cell r="H873">
            <v>43262919</v>
          </cell>
          <cell r="I873">
            <v>20916</v>
          </cell>
          <cell r="J873">
            <v>7064250</v>
          </cell>
        </row>
        <row r="874">
          <cell r="A874">
            <v>521310</v>
          </cell>
          <cell r="B874" t="str">
            <v>GO</v>
          </cell>
          <cell r="C874" t="str">
            <v>MINEIROS</v>
          </cell>
          <cell r="D874" t="str">
            <v>521310</v>
          </cell>
          <cell r="F874">
            <v>120919257</v>
          </cell>
          <cell r="H874">
            <v>125763389</v>
          </cell>
          <cell r="J874">
            <v>20311670</v>
          </cell>
        </row>
        <row r="875">
          <cell r="A875">
            <v>521340</v>
          </cell>
          <cell r="B875" t="str">
            <v>GO</v>
          </cell>
          <cell r="C875" t="str">
            <v>MOIPORÁ</v>
          </cell>
          <cell r="D875" t="str">
            <v>521340</v>
          </cell>
          <cell r="E875">
            <v>11311</v>
          </cell>
          <cell r="F875">
            <v>4571296</v>
          </cell>
          <cell r="G875">
            <v>11307</v>
          </cell>
          <cell r="H875">
            <v>4504783</v>
          </cell>
          <cell r="J875">
            <v>707430</v>
          </cell>
        </row>
        <row r="876">
          <cell r="A876">
            <v>521350</v>
          </cell>
          <cell r="B876" t="str">
            <v>GO</v>
          </cell>
          <cell r="C876" t="str">
            <v>MONTE ALEGRE DE GOIÁS</v>
          </cell>
          <cell r="D876" t="str">
            <v>521350</v>
          </cell>
          <cell r="F876">
            <v>124350</v>
          </cell>
          <cell r="H876">
            <v>128495</v>
          </cell>
          <cell r="J876">
            <v>20725</v>
          </cell>
        </row>
        <row r="877">
          <cell r="A877">
            <v>521375</v>
          </cell>
          <cell r="B877" t="str">
            <v>GO</v>
          </cell>
          <cell r="C877" t="str">
            <v>MONTIVIDIU</v>
          </cell>
          <cell r="D877" t="str">
            <v>521375</v>
          </cell>
          <cell r="E877">
            <v>8919</v>
          </cell>
          <cell r="F877">
            <v>8605710</v>
          </cell>
          <cell r="G877">
            <v>5708</v>
          </cell>
          <cell r="H877">
            <v>8725596</v>
          </cell>
          <cell r="J877">
            <v>1398240</v>
          </cell>
        </row>
        <row r="878">
          <cell r="A878">
            <v>521377</v>
          </cell>
          <cell r="B878" t="str">
            <v>GO</v>
          </cell>
          <cell r="C878" t="str">
            <v>MONTIVIDIU DO NORTE</v>
          </cell>
          <cell r="D878" t="str">
            <v>521377</v>
          </cell>
          <cell r="F878">
            <v>1542540</v>
          </cell>
          <cell r="G878">
            <v>1748</v>
          </cell>
          <cell r="H878">
            <v>1557684</v>
          </cell>
          <cell r="J878">
            <v>248350</v>
          </cell>
        </row>
        <row r="879">
          <cell r="A879">
            <v>521380</v>
          </cell>
          <cell r="B879" t="str">
            <v>GO</v>
          </cell>
          <cell r="C879" t="str">
            <v>MORRINHOS</v>
          </cell>
          <cell r="D879" t="str">
            <v>521380</v>
          </cell>
          <cell r="F879">
            <v>33122176</v>
          </cell>
          <cell r="H879">
            <v>34250567</v>
          </cell>
          <cell r="J879">
            <v>5524285</v>
          </cell>
        </row>
        <row r="880">
          <cell r="A880">
            <v>521390</v>
          </cell>
          <cell r="B880" t="str">
            <v>GO</v>
          </cell>
          <cell r="C880" t="str">
            <v>MOSSÂMEDES</v>
          </cell>
          <cell r="D880" t="str">
            <v>521390</v>
          </cell>
          <cell r="E880">
            <v>8522</v>
          </cell>
          <cell r="F880">
            <v>7231183</v>
          </cell>
          <cell r="G880">
            <v>1001</v>
          </cell>
          <cell r="H880">
            <v>6242816</v>
          </cell>
          <cell r="J880">
            <v>999375</v>
          </cell>
        </row>
        <row r="881">
          <cell r="A881">
            <v>521405</v>
          </cell>
          <cell r="B881" t="str">
            <v>GO</v>
          </cell>
          <cell r="C881" t="str">
            <v>MUNDO NOVO</v>
          </cell>
          <cell r="D881" t="str">
            <v>521405</v>
          </cell>
          <cell r="E881">
            <v>9011</v>
          </cell>
          <cell r="F881">
            <v>6127045</v>
          </cell>
          <cell r="G881">
            <v>8093</v>
          </cell>
          <cell r="H881">
            <v>6241104</v>
          </cell>
          <cell r="I881">
            <v>441</v>
          </cell>
          <cell r="J881">
            <v>999862</v>
          </cell>
        </row>
        <row r="882">
          <cell r="A882">
            <v>521440</v>
          </cell>
          <cell r="B882" t="str">
            <v>GO</v>
          </cell>
          <cell r="C882" t="str">
            <v>NAZÁRIO</v>
          </cell>
          <cell r="D882" t="str">
            <v>521440</v>
          </cell>
          <cell r="F882">
            <v>5789580</v>
          </cell>
          <cell r="H882">
            <v>5982566</v>
          </cell>
          <cell r="J882">
            <v>964930</v>
          </cell>
        </row>
        <row r="883">
          <cell r="A883">
            <v>521450</v>
          </cell>
          <cell r="B883" t="str">
            <v>GO</v>
          </cell>
          <cell r="C883" t="str">
            <v>NERÓPOLIS</v>
          </cell>
          <cell r="D883" t="str">
            <v>521450</v>
          </cell>
          <cell r="F883">
            <v>697080430</v>
          </cell>
          <cell r="H883">
            <v>720506464</v>
          </cell>
          <cell r="J883">
            <v>116210720</v>
          </cell>
        </row>
        <row r="884">
          <cell r="A884">
            <v>521460</v>
          </cell>
          <cell r="B884" t="str">
            <v>GO</v>
          </cell>
          <cell r="C884" t="str">
            <v>NIQUELÂNDIA</v>
          </cell>
          <cell r="D884" t="str">
            <v>521460</v>
          </cell>
          <cell r="F884">
            <v>7933836</v>
          </cell>
          <cell r="H884">
            <v>8201422</v>
          </cell>
          <cell r="J884">
            <v>388942</v>
          </cell>
        </row>
        <row r="885">
          <cell r="A885">
            <v>521470</v>
          </cell>
          <cell r="B885" t="str">
            <v>GO</v>
          </cell>
          <cell r="C885" t="str">
            <v>NOVA AMÉRICA</v>
          </cell>
          <cell r="D885" t="str">
            <v>521470</v>
          </cell>
          <cell r="F885">
            <v>1509690</v>
          </cell>
          <cell r="H885">
            <v>1560013</v>
          </cell>
          <cell r="J885">
            <v>251615</v>
          </cell>
        </row>
        <row r="886">
          <cell r="A886">
            <v>521487</v>
          </cell>
          <cell r="B886" t="str">
            <v>GO</v>
          </cell>
          <cell r="C886" t="str">
            <v>NOVA IGUAÇU DE GOIÁS</v>
          </cell>
          <cell r="D886" t="str">
            <v>521487</v>
          </cell>
          <cell r="E886">
            <v>2632</v>
          </cell>
          <cell r="F886">
            <v>973351</v>
          </cell>
          <cell r="G886">
            <v>3609</v>
          </cell>
          <cell r="H886">
            <v>1213856</v>
          </cell>
          <cell r="J886">
            <v>190660</v>
          </cell>
        </row>
        <row r="887">
          <cell r="A887">
            <v>521490</v>
          </cell>
          <cell r="B887" t="str">
            <v>GO</v>
          </cell>
          <cell r="C887" t="str">
            <v>NOVA ROMA</v>
          </cell>
          <cell r="D887" t="str">
            <v>521490</v>
          </cell>
          <cell r="E887">
            <v>1029</v>
          </cell>
          <cell r="F887">
            <v>2435673</v>
          </cell>
          <cell r="G887">
            <v>1217</v>
          </cell>
          <cell r="H887">
            <v>2354107</v>
          </cell>
          <cell r="J887">
            <v>372910</v>
          </cell>
        </row>
        <row r="888">
          <cell r="A888">
            <v>521500</v>
          </cell>
          <cell r="B888" t="str">
            <v>GO</v>
          </cell>
          <cell r="C888" t="str">
            <v>NOVA VENEZA</v>
          </cell>
          <cell r="D888" t="str">
            <v>521500</v>
          </cell>
          <cell r="F888">
            <v>284490</v>
          </cell>
          <cell r="H888">
            <v>293973</v>
          </cell>
          <cell r="J888">
            <v>47415</v>
          </cell>
        </row>
        <row r="889">
          <cell r="A889">
            <v>521520</v>
          </cell>
          <cell r="B889" t="str">
            <v>GO</v>
          </cell>
          <cell r="C889" t="str">
            <v>NOVO BRASIL</v>
          </cell>
          <cell r="D889" t="str">
            <v>521520</v>
          </cell>
          <cell r="E889">
            <v>5889</v>
          </cell>
          <cell r="F889">
            <v>1308579</v>
          </cell>
          <cell r="G889">
            <v>5085</v>
          </cell>
          <cell r="H889">
            <v>1209024</v>
          </cell>
          <cell r="I889">
            <v>406</v>
          </cell>
          <cell r="J889">
            <v>183342</v>
          </cell>
        </row>
        <row r="890">
          <cell r="A890">
            <v>521523</v>
          </cell>
          <cell r="B890" t="str">
            <v>GO</v>
          </cell>
          <cell r="C890" t="str">
            <v>NOVO GAMA</v>
          </cell>
          <cell r="D890" t="str">
            <v>521523</v>
          </cell>
          <cell r="E890">
            <v>397119</v>
          </cell>
          <cell r="F890">
            <v>153730440</v>
          </cell>
          <cell r="G890">
            <v>332209</v>
          </cell>
          <cell r="H890">
            <v>148672931</v>
          </cell>
          <cell r="I890">
            <v>43485</v>
          </cell>
          <cell r="J890">
            <v>21971272</v>
          </cell>
        </row>
        <row r="891">
          <cell r="A891">
            <v>521525</v>
          </cell>
          <cell r="B891" t="str">
            <v>GO</v>
          </cell>
          <cell r="C891" t="str">
            <v>NOVO PLANALTO</v>
          </cell>
          <cell r="D891" t="str">
            <v>521525</v>
          </cell>
          <cell r="F891">
            <v>2109698</v>
          </cell>
          <cell r="H891">
            <v>2182741</v>
          </cell>
          <cell r="J891">
            <v>352055</v>
          </cell>
        </row>
        <row r="892">
          <cell r="A892">
            <v>521530</v>
          </cell>
          <cell r="B892" t="str">
            <v>GO</v>
          </cell>
          <cell r="C892" t="str">
            <v>ORIZONA</v>
          </cell>
          <cell r="D892" t="str">
            <v>521530</v>
          </cell>
          <cell r="F892">
            <v>65872630</v>
          </cell>
          <cell r="G892">
            <v>386</v>
          </cell>
          <cell r="H892">
            <v>76288769</v>
          </cell>
          <cell r="J892">
            <v>12494173</v>
          </cell>
        </row>
        <row r="893">
          <cell r="A893">
            <v>521550</v>
          </cell>
          <cell r="B893" t="str">
            <v>GO</v>
          </cell>
          <cell r="C893" t="str">
            <v>OUVIDOR</v>
          </cell>
          <cell r="D893" t="str">
            <v>521550</v>
          </cell>
          <cell r="E893">
            <v>46709</v>
          </cell>
          <cell r="F893">
            <v>10486903</v>
          </cell>
          <cell r="G893">
            <v>38342</v>
          </cell>
          <cell r="H893">
            <v>11779082</v>
          </cell>
          <cell r="I893">
            <v>5515</v>
          </cell>
          <cell r="J893">
            <v>2046070</v>
          </cell>
        </row>
        <row r="894">
          <cell r="A894">
            <v>521560</v>
          </cell>
          <cell r="B894" t="str">
            <v>GO</v>
          </cell>
          <cell r="C894" t="str">
            <v>PADRE BERNARDO</v>
          </cell>
          <cell r="D894" t="str">
            <v>521560</v>
          </cell>
          <cell r="F894">
            <v>224670</v>
          </cell>
          <cell r="H894">
            <v>232159</v>
          </cell>
          <cell r="J894">
            <v>37445</v>
          </cell>
        </row>
        <row r="895">
          <cell r="A895">
            <v>521565</v>
          </cell>
          <cell r="B895" t="str">
            <v>GO</v>
          </cell>
          <cell r="C895" t="str">
            <v>PALESTINA DE GOIÁS</v>
          </cell>
          <cell r="D895" t="str">
            <v>521565</v>
          </cell>
          <cell r="F895">
            <v>3034060</v>
          </cell>
          <cell r="H895">
            <v>3135340</v>
          </cell>
          <cell r="J895">
            <v>505700</v>
          </cell>
        </row>
        <row r="896">
          <cell r="A896">
            <v>521580</v>
          </cell>
          <cell r="B896" t="str">
            <v>GO</v>
          </cell>
          <cell r="C896" t="str">
            <v>PALMELO</v>
          </cell>
          <cell r="D896" t="str">
            <v>521580</v>
          </cell>
          <cell r="E896">
            <v>28272</v>
          </cell>
          <cell r="F896">
            <v>4935451</v>
          </cell>
          <cell r="G896">
            <v>25494</v>
          </cell>
          <cell r="H896">
            <v>5417410</v>
          </cell>
          <cell r="J896">
            <v>843155</v>
          </cell>
        </row>
        <row r="897">
          <cell r="A897">
            <v>521590</v>
          </cell>
          <cell r="B897" t="str">
            <v>GO</v>
          </cell>
          <cell r="C897" t="str">
            <v>PALMINÓPOLIS</v>
          </cell>
          <cell r="D897" t="str">
            <v>521590</v>
          </cell>
          <cell r="E897">
            <v>18725</v>
          </cell>
          <cell r="F897">
            <v>4065837</v>
          </cell>
          <cell r="G897">
            <v>15705</v>
          </cell>
          <cell r="H897">
            <v>4189222</v>
          </cell>
          <cell r="I897">
            <v>1221</v>
          </cell>
          <cell r="J897">
            <v>670017</v>
          </cell>
        </row>
        <row r="898">
          <cell r="A898">
            <v>521600</v>
          </cell>
          <cell r="B898" t="str">
            <v>GO</v>
          </cell>
          <cell r="C898" t="str">
            <v>PANAMÁ</v>
          </cell>
          <cell r="D898" t="str">
            <v>521600</v>
          </cell>
          <cell r="E898">
            <v>49201</v>
          </cell>
          <cell r="F898">
            <v>5612266</v>
          </cell>
          <cell r="G898">
            <v>46368</v>
          </cell>
          <cell r="H898">
            <v>5330155</v>
          </cell>
          <cell r="I898">
            <v>13905</v>
          </cell>
          <cell r="J898">
            <v>734568</v>
          </cell>
        </row>
        <row r="899">
          <cell r="A899">
            <v>521640</v>
          </cell>
          <cell r="B899" t="str">
            <v>GO</v>
          </cell>
          <cell r="C899" t="str">
            <v>PARAÚNA</v>
          </cell>
          <cell r="D899" t="str">
            <v>521640</v>
          </cell>
          <cell r="E899">
            <v>126498</v>
          </cell>
          <cell r="F899">
            <v>37686947</v>
          </cell>
          <cell r="G899">
            <v>104091</v>
          </cell>
          <cell r="H899">
            <v>41949798</v>
          </cell>
          <cell r="I899">
            <v>18205</v>
          </cell>
          <cell r="J899">
            <v>7223298</v>
          </cell>
        </row>
        <row r="900">
          <cell r="A900">
            <v>521645</v>
          </cell>
          <cell r="B900" t="str">
            <v>GO</v>
          </cell>
          <cell r="C900" t="str">
            <v>PEROLÂNDIA</v>
          </cell>
          <cell r="D900" t="str">
            <v>521645</v>
          </cell>
          <cell r="E900">
            <v>57741</v>
          </cell>
          <cell r="F900">
            <v>10386749</v>
          </cell>
          <cell r="G900">
            <v>63389</v>
          </cell>
          <cell r="H900">
            <v>9732741</v>
          </cell>
          <cell r="I900">
            <v>5325</v>
          </cell>
          <cell r="J900">
            <v>1457104</v>
          </cell>
        </row>
        <row r="901">
          <cell r="A901">
            <v>521680</v>
          </cell>
          <cell r="B901" t="str">
            <v>GO</v>
          </cell>
          <cell r="C901" t="str">
            <v>PETROLINA DE GOIÁS</v>
          </cell>
          <cell r="D901" t="str">
            <v>521680</v>
          </cell>
          <cell r="E901">
            <v>44692</v>
          </cell>
          <cell r="F901">
            <v>9771418</v>
          </cell>
          <cell r="G901">
            <v>44067</v>
          </cell>
          <cell r="H901">
            <v>10810036</v>
          </cell>
          <cell r="I901">
            <v>1650</v>
          </cell>
          <cell r="J901">
            <v>1639307</v>
          </cell>
        </row>
        <row r="902">
          <cell r="A902">
            <v>521690</v>
          </cell>
          <cell r="B902" t="str">
            <v>GO</v>
          </cell>
          <cell r="C902" t="str">
            <v>PILAR DE GOIÁS</v>
          </cell>
          <cell r="D902" t="str">
            <v>521690</v>
          </cell>
          <cell r="E902">
            <v>18496</v>
          </cell>
          <cell r="F902">
            <v>4441514</v>
          </cell>
          <cell r="G902">
            <v>15448</v>
          </cell>
          <cell r="H902">
            <v>4471792</v>
          </cell>
          <cell r="I902">
            <v>1895</v>
          </cell>
          <cell r="J902">
            <v>719586</v>
          </cell>
        </row>
        <row r="903">
          <cell r="A903">
            <v>521720</v>
          </cell>
          <cell r="B903" t="str">
            <v>GO</v>
          </cell>
          <cell r="C903" t="str">
            <v>PIRANHAS</v>
          </cell>
          <cell r="D903" t="str">
            <v>521720</v>
          </cell>
          <cell r="E903">
            <v>17040</v>
          </cell>
          <cell r="F903">
            <v>8147427</v>
          </cell>
          <cell r="G903">
            <v>21579</v>
          </cell>
          <cell r="H903">
            <v>7649190</v>
          </cell>
          <cell r="I903">
            <v>305</v>
          </cell>
          <cell r="J903">
            <v>1193300</v>
          </cell>
        </row>
        <row r="904">
          <cell r="A904">
            <v>521730</v>
          </cell>
          <cell r="B904" t="str">
            <v>GO</v>
          </cell>
          <cell r="C904" t="str">
            <v>PIRENÓPOLIS</v>
          </cell>
          <cell r="D904" t="str">
            <v>521730</v>
          </cell>
          <cell r="E904">
            <v>254164</v>
          </cell>
          <cell r="F904">
            <v>71578791</v>
          </cell>
          <cell r="G904">
            <v>260173</v>
          </cell>
          <cell r="H904">
            <v>75259068</v>
          </cell>
          <cell r="I904">
            <v>26397</v>
          </cell>
          <cell r="J904">
            <v>11789128</v>
          </cell>
        </row>
        <row r="905">
          <cell r="A905">
            <v>521740</v>
          </cell>
          <cell r="B905" t="str">
            <v>GO</v>
          </cell>
          <cell r="C905" t="str">
            <v>PIRES DO RIO</v>
          </cell>
          <cell r="D905" t="str">
            <v>521740</v>
          </cell>
          <cell r="E905">
            <v>19553</v>
          </cell>
          <cell r="F905">
            <v>3720226</v>
          </cell>
          <cell r="G905">
            <v>1342</v>
          </cell>
          <cell r="H905">
            <v>4160195</v>
          </cell>
          <cell r="I905">
            <v>305</v>
          </cell>
          <cell r="J905">
            <v>667019</v>
          </cell>
        </row>
        <row r="906">
          <cell r="A906">
            <v>521760</v>
          </cell>
          <cell r="B906" t="str">
            <v>GO</v>
          </cell>
          <cell r="C906" t="str">
            <v>PLANALTINA</v>
          </cell>
          <cell r="D906" t="str">
            <v>521760</v>
          </cell>
          <cell r="E906">
            <v>29895</v>
          </cell>
          <cell r="F906">
            <v>42650569</v>
          </cell>
          <cell r="G906">
            <v>20219</v>
          </cell>
          <cell r="H906">
            <v>41503085</v>
          </cell>
          <cell r="J906">
            <v>6648970</v>
          </cell>
        </row>
        <row r="907">
          <cell r="A907">
            <v>521770</v>
          </cell>
          <cell r="B907" t="str">
            <v>GO</v>
          </cell>
          <cell r="C907" t="str">
            <v>PONTALINA</v>
          </cell>
          <cell r="D907" t="str">
            <v>521770</v>
          </cell>
          <cell r="E907">
            <v>25357</v>
          </cell>
          <cell r="F907">
            <v>3045240</v>
          </cell>
          <cell r="G907">
            <v>25554</v>
          </cell>
          <cell r="H907">
            <v>3354389</v>
          </cell>
          <cell r="I907">
            <v>3494</v>
          </cell>
          <cell r="J907">
            <v>551206</v>
          </cell>
        </row>
        <row r="908">
          <cell r="A908">
            <v>521800</v>
          </cell>
          <cell r="B908" t="str">
            <v>GO</v>
          </cell>
          <cell r="C908" t="str">
            <v>PORANGATU</v>
          </cell>
          <cell r="D908" t="str">
            <v>521800</v>
          </cell>
          <cell r="E908">
            <v>82515</v>
          </cell>
          <cell r="F908">
            <v>19308972</v>
          </cell>
          <cell r="G908">
            <v>60051</v>
          </cell>
          <cell r="H908">
            <v>18990508</v>
          </cell>
          <cell r="I908">
            <v>7030</v>
          </cell>
          <cell r="J908">
            <v>3008621</v>
          </cell>
        </row>
        <row r="909">
          <cell r="A909">
            <v>521805</v>
          </cell>
          <cell r="B909" t="str">
            <v>GO</v>
          </cell>
          <cell r="C909" t="str">
            <v>PORTEIRÃO</v>
          </cell>
          <cell r="D909" t="str">
            <v>521805</v>
          </cell>
          <cell r="E909">
            <v>3510</v>
          </cell>
          <cell r="F909">
            <v>9000679</v>
          </cell>
          <cell r="G909">
            <v>2210</v>
          </cell>
          <cell r="H909">
            <v>9317298</v>
          </cell>
          <cell r="J909">
            <v>1507540</v>
          </cell>
        </row>
        <row r="910">
          <cell r="A910">
            <v>521810</v>
          </cell>
          <cell r="B910" t="str">
            <v>GO</v>
          </cell>
          <cell r="C910" t="str">
            <v>PORTELÂNDIA</v>
          </cell>
          <cell r="D910" t="str">
            <v>521810</v>
          </cell>
          <cell r="E910">
            <v>28832</v>
          </cell>
          <cell r="F910">
            <v>21153242</v>
          </cell>
          <cell r="G910">
            <v>32802</v>
          </cell>
          <cell r="H910">
            <v>22052819</v>
          </cell>
          <cell r="I910">
            <v>3810</v>
          </cell>
          <cell r="J910">
            <v>3626829</v>
          </cell>
        </row>
        <row r="911">
          <cell r="A911">
            <v>521830</v>
          </cell>
          <cell r="B911" t="str">
            <v>GO</v>
          </cell>
          <cell r="C911" t="str">
            <v>POSSE</v>
          </cell>
          <cell r="D911" t="str">
            <v>521830</v>
          </cell>
          <cell r="E911">
            <v>13330</v>
          </cell>
          <cell r="F911">
            <v>21076564</v>
          </cell>
          <cell r="G911">
            <v>6755</v>
          </cell>
          <cell r="H911">
            <v>19271592</v>
          </cell>
          <cell r="J911">
            <v>2901790</v>
          </cell>
        </row>
        <row r="912">
          <cell r="A912">
            <v>521860</v>
          </cell>
          <cell r="B912" t="str">
            <v>GO</v>
          </cell>
          <cell r="C912" t="str">
            <v>RIALMA</v>
          </cell>
          <cell r="D912" t="str">
            <v>521860</v>
          </cell>
          <cell r="F912">
            <v>40180050</v>
          </cell>
          <cell r="H912">
            <v>41519385</v>
          </cell>
          <cell r="J912">
            <v>6696675</v>
          </cell>
        </row>
        <row r="913">
          <cell r="A913">
            <v>521878</v>
          </cell>
          <cell r="B913" t="str">
            <v>GO</v>
          </cell>
          <cell r="C913" t="str">
            <v>RIO QUENTE</v>
          </cell>
          <cell r="D913" t="str">
            <v>521878</v>
          </cell>
          <cell r="F913">
            <v>9482130</v>
          </cell>
          <cell r="H913">
            <v>9825977</v>
          </cell>
          <cell r="J913">
            <v>1584835</v>
          </cell>
        </row>
        <row r="914">
          <cell r="A914">
            <v>521880</v>
          </cell>
          <cell r="B914" t="str">
            <v>GO</v>
          </cell>
          <cell r="C914" t="str">
            <v>RIO VERDE</v>
          </cell>
          <cell r="D914" t="str">
            <v>521880</v>
          </cell>
          <cell r="F914">
            <v>288593600</v>
          </cell>
          <cell r="H914">
            <v>298996829</v>
          </cell>
          <cell r="J914">
            <v>48225295</v>
          </cell>
        </row>
        <row r="915">
          <cell r="A915">
            <v>521900</v>
          </cell>
          <cell r="B915" t="str">
            <v>GO</v>
          </cell>
          <cell r="C915" t="str">
            <v>SANCLERLÂNDIA</v>
          </cell>
          <cell r="D915" t="str">
            <v>521900</v>
          </cell>
          <cell r="F915">
            <v>4740692</v>
          </cell>
          <cell r="H915">
            <v>4900480</v>
          </cell>
          <cell r="J915">
            <v>790400</v>
          </cell>
        </row>
        <row r="916">
          <cell r="A916">
            <v>521910</v>
          </cell>
          <cell r="B916" t="str">
            <v>GO</v>
          </cell>
          <cell r="C916" t="str">
            <v>SANTA BÁRBARA DE GOIÁS</v>
          </cell>
          <cell r="D916" t="str">
            <v>521910</v>
          </cell>
          <cell r="F916">
            <v>7559670</v>
          </cell>
          <cell r="H916">
            <v>7811659</v>
          </cell>
          <cell r="J916">
            <v>709158</v>
          </cell>
        </row>
        <row r="917">
          <cell r="A917">
            <v>521920</v>
          </cell>
          <cell r="B917" t="str">
            <v>GO</v>
          </cell>
          <cell r="C917" t="str">
            <v>SANTA CRUZ DE GOIÁS</v>
          </cell>
          <cell r="D917" t="str">
            <v>521920</v>
          </cell>
          <cell r="E917">
            <v>5381</v>
          </cell>
          <cell r="F917">
            <v>3756895</v>
          </cell>
          <cell r="G917">
            <v>2371</v>
          </cell>
          <cell r="H917">
            <v>3750655</v>
          </cell>
          <cell r="J917">
            <v>602500</v>
          </cell>
        </row>
        <row r="918">
          <cell r="A918">
            <v>521925</v>
          </cell>
          <cell r="B918" t="str">
            <v>GO</v>
          </cell>
          <cell r="C918" t="str">
            <v>SANTA FÉ DE GOIÁS</v>
          </cell>
          <cell r="D918" t="str">
            <v>521925</v>
          </cell>
          <cell r="F918">
            <v>536520</v>
          </cell>
          <cell r="H918">
            <v>554404</v>
          </cell>
          <cell r="J918">
            <v>89420</v>
          </cell>
        </row>
        <row r="919">
          <cell r="A919">
            <v>521930</v>
          </cell>
          <cell r="B919" t="str">
            <v>GO</v>
          </cell>
          <cell r="C919" t="str">
            <v>SANTA HELENA DE GOIÁS</v>
          </cell>
          <cell r="D919" t="str">
            <v>521930</v>
          </cell>
          <cell r="E919">
            <v>176000</v>
          </cell>
          <cell r="F919">
            <v>394382145</v>
          </cell>
          <cell r="G919">
            <v>127987</v>
          </cell>
          <cell r="H919">
            <v>403452485</v>
          </cell>
          <cell r="I919">
            <v>13733</v>
          </cell>
          <cell r="J919">
            <v>64844262</v>
          </cell>
        </row>
        <row r="920">
          <cell r="A920">
            <v>521940</v>
          </cell>
          <cell r="B920" t="str">
            <v>GO</v>
          </cell>
          <cell r="C920" t="str">
            <v>SANTA RITA DO ARAGUAIA</v>
          </cell>
          <cell r="D920" t="str">
            <v>521940</v>
          </cell>
          <cell r="E920">
            <v>25196</v>
          </cell>
          <cell r="F920">
            <v>7761975</v>
          </cell>
          <cell r="G920">
            <v>28018</v>
          </cell>
          <cell r="H920">
            <v>9404109</v>
          </cell>
          <cell r="J920">
            <v>1555680</v>
          </cell>
        </row>
        <row r="921">
          <cell r="A921">
            <v>521945</v>
          </cell>
          <cell r="B921" t="str">
            <v>GO</v>
          </cell>
          <cell r="C921" t="str">
            <v>SANTA RITA DO NOVO DESTINO</v>
          </cell>
          <cell r="D921" t="str">
            <v>521945</v>
          </cell>
          <cell r="F921">
            <v>4485600</v>
          </cell>
          <cell r="H921">
            <v>4635120</v>
          </cell>
          <cell r="J921">
            <v>747600</v>
          </cell>
        </row>
        <row r="922">
          <cell r="A922">
            <v>521950</v>
          </cell>
          <cell r="B922" t="str">
            <v>GO</v>
          </cell>
          <cell r="C922" t="str">
            <v>SANTA ROSA DE GOIÁS</v>
          </cell>
          <cell r="D922" t="str">
            <v>521950</v>
          </cell>
          <cell r="F922">
            <v>2548736</v>
          </cell>
          <cell r="H922">
            <v>2634287</v>
          </cell>
          <cell r="J922">
            <v>424885</v>
          </cell>
        </row>
        <row r="923">
          <cell r="A923">
            <v>521960</v>
          </cell>
          <cell r="B923" t="str">
            <v>GO</v>
          </cell>
          <cell r="C923" t="str">
            <v>SANTA TEREZA DE GOIÁS</v>
          </cell>
          <cell r="D923" t="str">
            <v>521960</v>
          </cell>
          <cell r="E923">
            <v>18355</v>
          </cell>
          <cell r="F923">
            <v>6583176</v>
          </cell>
          <cell r="G923">
            <v>11431</v>
          </cell>
          <cell r="H923">
            <v>4384682</v>
          </cell>
          <cell r="J923">
            <v>650885</v>
          </cell>
        </row>
        <row r="924">
          <cell r="A924">
            <v>521970</v>
          </cell>
          <cell r="B924" t="str">
            <v>GO</v>
          </cell>
          <cell r="C924" t="str">
            <v>SANTA TEREZINHA DE GOIÁS</v>
          </cell>
          <cell r="D924" t="str">
            <v>521970</v>
          </cell>
          <cell r="F924">
            <v>421320</v>
          </cell>
          <cell r="H924">
            <v>435364</v>
          </cell>
          <cell r="J924">
            <v>115504</v>
          </cell>
        </row>
        <row r="925">
          <cell r="A925">
            <v>521971</v>
          </cell>
          <cell r="B925" t="str">
            <v>GO</v>
          </cell>
          <cell r="C925" t="str">
            <v>SANTO ANTÔNIO DA BARRA</v>
          </cell>
          <cell r="D925" t="str">
            <v>521971</v>
          </cell>
          <cell r="E925">
            <v>27246</v>
          </cell>
          <cell r="F925">
            <v>4015278</v>
          </cell>
          <cell r="G925">
            <v>26568</v>
          </cell>
          <cell r="H925">
            <v>4181811</v>
          </cell>
          <cell r="J925">
            <v>800365</v>
          </cell>
        </row>
        <row r="926">
          <cell r="A926">
            <v>521973</v>
          </cell>
          <cell r="B926" t="str">
            <v>GO</v>
          </cell>
          <cell r="C926" t="str">
            <v>SANTO ANTÔNIO DE GOIÁS</v>
          </cell>
          <cell r="D926" t="str">
            <v>521973</v>
          </cell>
          <cell r="F926">
            <v>509850</v>
          </cell>
          <cell r="H926">
            <v>526845</v>
          </cell>
          <cell r="J926">
            <v>84975</v>
          </cell>
        </row>
        <row r="927">
          <cell r="A927">
            <v>521975</v>
          </cell>
          <cell r="B927" t="str">
            <v>GO</v>
          </cell>
          <cell r="C927" t="str">
            <v>SANTO ANTÔNIO DO DESCOBERTO</v>
          </cell>
          <cell r="D927" t="str">
            <v>521975</v>
          </cell>
          <cell r="F927">
            <v>51545790</v>
          </cell>
          <cell r="H927">
            <v>53265719</v>
          </cell>
          <cell r="J927">
            <v>8591245</v>
          </cell>
        </row>
        <row r="928">
          <cell r="A928">
            <v>521980</v>
          </cell>
          <cell r="B928" t="str">
            <v>GO</v>
          </cell>
          <cell r="C928" t="str">
            <v>SÃO DOMINGOS</v>
          </cell>
          <cell r="D928" t="str">
            <v>521980</v>
          </cell>
          <cell r="E928">
            <v>1824</v>
          </cell>
          <cell r="F928">
            <v>746277</v>
          </cell>
          <cell r="H928">
            <v>1023557</v>
          </cell>
          <cell r="I928">
            <v>1145</v>
          </cell>
          <cell r="J928">
            <v>237300</v>
          </cell>
        </row>
        <row r="929">
          <cell r="A929">
            <v>521990</v>
          </cell>
          <cell r="B929" t="str">
            <v>GO</v>
          </cell>
          <cell r="C929" t="str">
            <v>SÃO FRANCISCO DE GOIÁS</v>
          </cell>
          <cell r="D929" t="str">
            <v>521990</v>
          </cell>
          <cell r="E929">
            <v>21270</v>
          </cell>
          <cell r="F929">
            <v>2833774</v>
          </cell>
          <cell r="G929">
            <v>22311</v>
          </cell>
          <cell r="H929">
            <v>2886242</v>
          </cell>
          <cell r="I929">
            <v>1631</v>
          </cell>
          <cell r="J929">
            <v>474543</v>
          </cell>
        </row>
        <row r="930">
          <cell r="A930">
            <v>522000</v>
          </cell>
          <cell r="B930" t="str">
            <v>GO</v>
          </cell>
          <cell r="C930" t="str">
            <v>SÃO JOÃO D'ALIANÇA</v>
          </cell>
          <cell r="D930" t="str">
            <v>522000</v>
          </cell>
          <cell r="E930">
            <v>81785</v>
          </cell>
          <cell r="F930">
            <v>28172470</v>
          </cell>
          <cell r="G930">
            <v>79725</v>
          </cell>
          <cell r="H930">
            <v>29598901</v>
          </cell>
          <cell r="I930">
            <v>8589</v>
          </cell>
          <cell r="J930">
            <v>4746562</v>
          </cell>
        </row>
        <row r="931">
          <cell r="A931">
            <v>522005</v>
          </cell>
          <cell r="B931" t="str">
            <v>GO</v>
          </cell>
          <cell r="C931" t="str">
            <v>SÃO JOÃO DA PARAÚNA</v>
          </cell>
          <cell r="D931" t="str">
            <v>522005</v>
          </cell>
          <cell r="E931">
            <v>22969</v>
          </cell>
          <cell r="F931">
            <v>3065314</v>
          </cell>
          <cell r="G931">
            <v>12963</v>
          </cell>
          <cell r="H931">
            <v>2861389</v>
          </cell>
          <cell r="I931">
            <v>2581</v>
          </cell>
          <cell r="J931">
            <v>448604</v>
          </cell>
        </row>
        <row r="932">
          <cell r="A932">
            <v>522010</v>
          </cell>
          <cell r="B932" t="str">
            <v>GO</v>
          </cell>
          <cell r="C932" t="str">
            <v>SÃO LUÍS DE MONTES BELOS</v>
          </cell>
          <cell r="D932" t="str">
            <v>522010</v>
          </cell>
          <cell r="E932">
            <v>98770</v>
          </cell>
          <cell r="F932">
            <v>19416081</v>
          </cell>
          <cell r="G932">
            <v>115744</v>
          </cell>
          <cell r="H932">
            <v>24100452</v>
          </cell>
          <cell r="I932">
            <v>12005</v>
          </cell>
          <cell r="J932">
            <v>3763925</v>
          </cell>
        </row>
        <row r="933">
          <cell r="A933">
            <v>522015</v>
          </cell>
          <cell r="B933" t="str">
            <v>GO</v>
          </cell>
          <cell r="C933" t="str">
            <v>SÃO LUÍZ DO NORTE</v>
          </cell>
          <cell r="D933" t="str">
            <v>522015</v>
          </cell>
          <cell r="F933">
            <v>2051756</v>
          </cell>
          <cell r="H933">
            <v>2142882</v>
          </cell>
          <cell r="J933">
            <v>347430</v>
          </cell>
        </row>
        <row r="934">
          <cell r="A934">
            <v>522020</v>
          </cell>
          <cell r="B934" t="str">
            <v>GO</v>
          </cell>
          <cell r="C934" t="str">
            <v>SÃO MIGUEL DO ARAGUAIA</v>
          </cell>
          <cell r="D934" t="str">
            <v>522020</v>
          </cell>
          <cell r="E934">
            <v>73594</v>
          </cell>
          <cell r="F934">
            <v>20947810</v>
          </cell>
          <cell r="G934">
            <v>67930</v>
          </cell>
          <cell r="H934">
            <v>21123928</v>
          </cell>
          <cell r="I934">
            <v>13505</v>
          </cell>
          <cell r="J934">
            <v>3506167</v>
          </cell>
        </row>
        <row r="935">
          <cell r="A935">
            <v>522026</v>
          </cell>
          <cell r="B935" t="str">
            <v>GO</v>
          </cell>
          <cell r="C935" t="str">
            <v>SÃO MIGUEL DO PASSA QUATRO</v>
          </cell>
          <cell r="D935" t="str">
            <v>522026</v>
          </cell>
          <cell r="F935">
            <v>2158920</v>
          </cell>
          <cell r="H935">
            <v>2230884</v>
          </cell>
          <cell r="J935">
            <v>359820</v>
          </cell>
        </row>
        <row r="936">
          <cell r="A936">
            <v>522028</v>
          </cell>
          <cell r="B936" t="str">
            <v>GO</v>
          </cell>
          <cell r="C936" t="str">
            <v>SÃO PATRÍCIO</v>
          </cell>
          <cell r="D936" t="str">
            <v>522028</v>
          </cell>
          <cell r="E936">
            <v>10304</v>
          </cell>
          <cell r="F936">
            <v>3412237</v>
          </cell>
          <cell r="G936">
            <v>6420</v>
          </cell>
          <cell r="H936">
            <v>3825080</v>
          </cell>
          <cell r="J936">
            <v>625180</v>
          </cell>
        </row>
        <row r="937">
          <cell r="A937">
            <v>522040</v>
          </cell>
          <cell r="B937" t="str">
            <v>GO</v>
          </cell>
          <cell r="C937" t="str">
            <v>SÃO SIMÃO</v>
          </cell>
          <cell r="D937" t="str">
            <v>522040</v>
          </cell>
          <cell r="E937">
            <v>56160</v>
          </cell>
          <cell r="F937">
            <v>21191153</v>
          </cell>
          <cell r="G937">
            <v>34252</v>
          </cell>
          <cell r="H937">
            <v>20386189</v>
          </cell>
          <cell r="I937">
            <v>860</v>
          </cell>
          <cell r="J937">
            <v>3224405</v>
          </cell>
        </row>
        <row r="938">
          <cell r="A938">
            <v>522045</v>
          </cell>
          <cell r="B938" t="str">
            <v>GO</v>
          </cell>
          <cell r="C938" t="str">
            <v>SENADOR CANEDO</v>
          </cell>
          <cell r="D938" t="str">
            <v>522045</v>
          </cell>
          <cell r="F938">
            <v>114433066</v>
          </cell>
          <cell r="H938">
            <v>150529218</v>
          </cell>
          <cell r="J938">
            <v>28362811</v>
          </cell>
        </row>
        <row r="939">
          <cell r="A939">
            <v>522050</v>
          </cell>
          <cell r="B939" t="str">
            <v>GO</v>
          </cell>
          <cell r="C939" t="str">
            <v>SERRANÓPOLIS</v>
          </cell>
          <cell r="D939" t="str">
            <v>522050</v>
          </cell>
          <cell r="F939">
            <v>182239220</v>
          </cell>
          <cell r="H939">
            <v>188374171</v>
          </cell>
          <cell r="J939">
            <v>30393105</v>
          </cell>
        </row>
        <row r="940">
          <cell r="A940">
            <v>522060</v>
          </cell>
          <cell r="B940" t="str">
            <v>GO</v>
          </cell>
          <cell r="C940" t="str">
            <v>SILVÂNIA</v>
          </cell>
          <cell r="D940" t="str">
            <v>522060</v>
          </cell>
          <cell r="E940">
            <v>12783</v>
          </cell>
          <cell r="F940">
            <v>28820549</v>
          </cell>
          <cell r="H940">
            <v>31910401</v>
          </cell>
          <cell r="J940">
            <v>5125307</v>
          </cell>
        </row>
        <row r="941">
          <cell r="A941">
            <v>522068</v>
          </cell>
          <cell r="B941" t="str">
            <v>GO</v>
          </cell>
          <cell r="C941" t="str">
            <v>SIMOLÂNDIA</v>
          </cell>
          <cell r="D941" t="str">
            <v>522068</v>
          </cell>
          <cell r="E941">
            <v>14917</v>
          </cell>
          <cell r="F941">
            <v>2336047</v>
          </cell>
          <cell r="G941">
            <v>9683</v>
          </cell>
          <cell r="H941">
            <v>1503830</v>
          </cell>
          <cell r="J941">
            <v>242977</v>
          </cell>
        </row>
        <row r="942">
          <cell r="A942">
            <v>522070</v>
          </cell>
          <cell r="B942" t="str">
            <v>GO</v>
          </cell>
          <cell r="C942" t="str">
            <v>SÍTIO D'ABADIA</v>
          </cell>
          <cell r="D942" t="str">
            <v>522070</v>
          </cell>
          <cell r="E942">
            <v>23908</v>
          </cell>
          <cell r="F942">
            <v>6618980</v>
          </cell>
          <cell r="G942">
            <v>24438</v>
          </cell>
          <cell r="H942">
            <v>6549373</v>
          </cell>
          <cell r="I942">
            <v>1262</v>
          </cell>
          <cell r="J942">
            <v>1026955</v>
          </cell>
        </row>
        <row r="943">
          <cell r="A943">
            <v>522100</v>
          </cell>
          <cell r="B943" t="str">
            <v>GO</v>
          </cell>
          <cell r="C943" t="str">
            <v>TAQUARAL DE GOIÁS</v>
          </cell>
          <cell r="D943" t="str">
            <v>522100</v>
          </cell>
          <cell r="E943">
            <v>10590</v>
          </cell>
          <cell r="F943">
            <v>3086870</v>
          </cell>
          <cell r="G943">
            <v>8849</v>
          </cell>
          <cell r="H943">
            <v>2956287</v>
          </cell>
          <cell r="J943">
            <v>467930</v>
          </cell>
        </row>
        <row r="944">
          <cell r="A944">
            <v>522108</v>
          </cell>
          <cell r="B944" t="str">
            <v>GO</v>
          </cell>
          <cell r="C944" t="str">
            <v>TERESINA DE GOIÁS</v>
          </cell>
          <cell r="D944" t="str">
            <v>522108</v>
          </cell>
          <cell r="E944">
            <v>790</v>
          </cell>
          <cell r="F944">
            <v>13937770</v>
          </cell>
          <cell r="G944">
            <v>244</v>
          </cell>
          <cell r="H944">
            <v>14383306</v>
          </cell>
          <cell r="J944">
            <v>2319710</v>
          </cell>
        </row>
        <row r="945">
          <cell r="A945">
            <v>522119</v>
          </cell>
          <cell r="B945" t="str">
            <v>GO</v>
          </cell>
          <cell r="C945" t="str">
            <v>TEREZÓPOLIS DE GOIÁS</v>
          </cell>
          <cell r="D945" t="str">
            <v>522119</v>
          </cell>
          <cell r="F945">
            <v>598705</v>
          </cell>
          <cell r="H945">
            <v>562285</v>
          </cell>
          <cell r="J945">
            <v>86150</v>
          </cell>
        </row>
        <row r="946">
          <cell r="A946">
            <v>522130</v>
          </cell>
          <cell r="B946" t="str">
            <v>GO</v>
          </cell>
          <cell r="C946" t="str">
            <v>TRÊS RANCHOS</v>
          </cell>
          <cell r="D946" t="str">
            <v>522130</v>
          </cell>
          <cell r="E946">
            <v>40256</v>
          </cell>
          <cell r="F946">
            <v>19684681</v>
          </cell>
          <cell r="G946">
            <v>36941</v>
          </cell>
          <cell r="H946">
            <v>19424219</v>
          </cell>
          <cell r="I946">
            <v>5252</v>
          </cell>
          <cell r="J946">
            <v>3140319</v>
          </cell>
        </row>
        <row r="947">
          <cell r="A947">
            <v>522140</v>
          </cell>
          <cell r="B947" t="str">
            <v>GO</v>
          </cell>
          <cell r="C947" t="str">
            <v>TRINDADE</v>
          </cell>
          <cell r="D947" t="str">
            <v>522140</v>
          </cell>
          <cell r="E947">
            <v>670325</v>
          </cell>
          <cell r="F947">
            <v>113676725</v>
          </cell>
          <cell r="G947">
            <v>566895</v>
          </cell>
          <cell r="H947">
            <v>121331551</v>
          </cell>
          <cell r="I947">
            <v>8436</v>
          </cell>
          <cell r="J947">
            <v>23146179</v>
          </cell>
        </row>
        <row r="948">
          <cell r="A948">
            <v>522145</v>
          </cell>
          <cell r="B948" t="str">
            <v>GO</v>
          </cell>
          <cell r="C948" t="str">
            <v>TROMBAS</v>
          </cell>
          <cell r="D948" t="str">
            <v>522145</v>
          </cell>
          <cell r="F948">
            <v>6930</v>
          </cell>
          <cell r="H948">
            <v>7161</v>
          </cell>
          <cell r="J948">
            <v>1155</v>
          </cell>
        </row>
        <row r="949">
          <cell r="A949">
            <v>522150</v>
          </cell>
          <cell r="B949" t="str">
            <v>GO</v>
          </cell>
          <cell r="C949" t="str">
            <v>TURVÂNIA</v>
          </cell>
          <cell r="D949" t="str">
            <v>522150</v>
          </cell>
          <cell r="E949">
            <v>43427</v>
          </cell>
          <cell r="F949">
            <v>17032753</v>
          </cell>
          <cell r="G949">
            <v>45349</v>
          </cell>
          <cell r="H949">
            <v>16309995</v>
          </cell>
          <cell r="I949">
            <v>7249</v>
          </cell>
          <cell r="J949">
            <v>2517231</v>
          </cell>
        </row>
        <row r="950">
          <cell r="A950">
            <v>522155</v>
          </cell>
          <cell r="B950" t="str">
            <v>GO</v>
          </cell>
          <cell r="C950" t="str">
            <v>TURVELÂNDIA</v>
          </cell>
          <cell r="D950" t="str">
            <v>522155</v>
          </cell>
          <cell r="E950">
            <v>35418</v>
          </cell>
          <cell r="F950">
            <v>17181593</v>
          </cell>
          <cell r="G950">
            <v>41586</v>
          </cell>
          <cell r="H950">
            <v>19352618</v>
          </cell>
          <cell r="I950">
            <v>2786</v>
          </cell>
          <cell r="J950">
            <v>3223356</v>
          </cell>
        </row>
        <row r="951">
          <cell r="A951">
            <v>522160</v>
          </cell>
          <cell r="B951" t="str">
            <v>GO</v>
          </cell>
          <cell r="C951" t="str">
            <v>URUAÇU</v>
          </cell>
          <cell r="D951" t="str">
            <v>522160</v>
          </cell>
          <cell r="E951">
            <v>103391</v>
          </cell>
          <cell r="F951">
            <v>10599243</v>
          </cell>
          <cell r="G951">
            <v>63209</v>
          </cell>
          <cell r="H951">
            <v>8979204</v>
          </cell>
          <cell r="I951">
            <v>10521</v>
          </cell>
          <cell r="J951">
            <v>1329219</v>
          </cell>
        </row>
        <row r="952">
          <cell r="A952">
            <v>522170</v>
          </cell>
          <cell r="B952" t="str">
            <v>GO</v>
          </cell>
          <cell r="C952" t="str">
            <v>URUANA</v>
          </cell>
          <cell r="D952" t="str">
            <v>522170</v>
          </cell>
          <cell r="E952">
            <v>44312</v>
          </cell>
          <cell r="F952">
            <v>21393670</v>
          </cell>
          <cell r="G952">
            <v>30785</v>
          </cell>
          <cell r="H952">
            <v>22339012</v>
          </cell>
          <cell r="J952">
            <v>3731748</v>
          </cell>
        </row>
        <row r="953">
          <cell r="A953">
            <v>522180</v>
          </cell>
          <cell r="B953" t="str">
            <v>GO</v>
          </cell>
          <cell r="C953" t="str">
            <v>URUTAÍ</v>
          </cell>
          <cell r="D953" t="str">
            <v>522180</v>
          </cell>
          <cell r="E953">
            <v>20844</v>
          </cell>
          <cell r="F953">
            <v>3651268</v>
          </cell>
          <cell r="G953">
            <v>12740</v>
          </cell>
          <cell r="H953">
            <v>3921423</v>
          </cell>
          <cell r="J953">
            <v>597592</v>
          </cell>
        </row>
        <row r="954">
          <cell r="A954">
            <v>522185</v>
          </cell>
          <cell r="B954" t="str">
            <v>GO</v>
          </cell>
          <cell r="C954" t="str">
            <v>VALPARAÍSO DE GOIÁS</v>
          </cell>
          <cell r="D954" t="str">
            <v>522185</v>
          </cell>
          <cell r="E954">
            <v>698374</v>
          </cell>
          <cell r="F954">
            <v>177999392</v>
          </cell>
          <cell r="G954">
            <v>563131</v>
          </cell>
          <cell r="H954">
            <v>161158749</v>
          </cell>
          <cell r="I954">
            <v>63566</v>
          </cell>
          <cell r="J954">
            <v>25093645</v>
          </cell>
        </row>
        <row r="955">
          <cell r="A955">
            <v>522200</v>
          </cell>
          <cell r="B955" t="str">
            <v>GO</v>
          </cell>
          <cell r="C955" t="str">
            <v>VIANÓPOLIS</v>
          </cell>
          <cell r="D955" t="str">
            <v>522200</v>
          </cell>
          <cell r="E955">
            <v>70441</v>
          </cell>
          <cell r="F955">
            <v>19869193</v>
          </cell>
          <cell r="G955">
            <v>55557</v>
          </cell>
          <cell r="H955">
            <v>21412885</v>
          </cell>
          <cell r="I955">
            <v>4605</v>
          </cell>
          <cell r="J955">
            <v>3109857</v>
          </cell>
        </row>
        <row r="956">
          <cell r="A956">
            <v>522220</v>
          </cell>
          <cell r="B956" t="str">
            <v>GO</v>
          </cell>
          <cell r="C956" t="str">
            <v>VILA BOA</v>
          </cell>
          <cell r="D956" t="str">
            <v>522220</v>
          </cell>
          <cell r="E956">
            <v>1271</v>
          </cell>
          <cell r="F956">
            <v>2083068</v>
          </cell>
          <cell r="G956">
            <v>1765</v>
          </cell>
          <cell r="H956">
            <v>2243140</v>
          </cell>
          <cell r="J956">
            <v>359500</v>
          </cell>
        </row>
        <row r="957">
          <cell r="A957">
            <v>210010</v>
          </cell>
          <cell r="B957" t="str">
            <v>MA</v>
          </cell>
          <cell r="C957" t="str">
            <v>AFONSO CUNHA</v>
          </cell>
          <cell r="D957" t="str">
            <v>210010</v>
          </cell>
          <cell r="F957">
            <v>2083560</v>
          </cell>
          <cell r="H957">
            <v>2153012</v>
          </cell>
          <cell r="J957">
            <v>347260</v>
          </cell>
        </row>
        <row r="958">
          <cell r="A958">
            <v>210040</v>
          </cell>
          <cell r="B958" t="str">
            <v>MA</v>
          </cell>
          <cell r="C958" t="str">
            <v>ALTAMIRA DO MARANHÃO</v>
          </cell>
          <cell r="D958" t="str">
            <v>210040</v>
          </cell>
          <cell r="F958">
            <v>1957620</v>
          </cell>
          <cell r="H958">
            <v>2022874</v>
          </cell>
          <cell r="J958">
            <v>326270</v>
          </cell>
        </row>
        <row r="959">
          <cell r="A959">
            <v>210043</v>
          </cell>
          <cell r="B959" t="str">
            <v>MA</v>
          </cell>
          <cell r="C959" t="str">
            <v>ALTO ALEGRE DO MARANHÃO</v>
          </cell>
          <cell r="D959" t="str">
            <v>210043</v>
          </cell>
          <cell r="F959">
            <v>4087530</v>
          </cell>
          <cell r="H959">
            <v>4223781</v>
          </cell>
          <cell r="J959">
            <v>681255</v>
          </cell>
        </row>
        <row r="960">
          <cell r="A960">
            <v>210047</v>
          </cell>
          <cell r="B960" t="str">
            <v>MA</v>
          </cell>
          <cell r="C960" t="str">
            <v>ALTO ALEGRE DO PINDARÉ</v>
          </cell>
          <cell r="D960" t="str">
            <v>210047</v>
          </cell>
          <cell r="F960">
            <v>17671150</v>
          </cell>
          <cell r="H960">
            <v>9987683</v>
          </cell>
          <cell r="J960">
            <v>1463405</v>
          </cell>
        </row>
        <row r="961">
          <cell r="A961">
            <v>210050</v>
          </cell>
          <cell r="B961" t="str">
            <v>MA</v>
          </cell>
          <cell r="C961" t="str">
            <v>ALTO PARNAÍBA</v>
          </cell>
          <cell r="D961" t="str">
            <v>210050</v>
          </cell>
          <cell r="E961">
            <v>6727</v>
          </cell>
          <cell r="F961">
            <v>658472</v>
          </cell>
          <cell r="G961">
            <v>180</v>
          </cell>
          <cell r="H961">
            <v>554213</v>
          </cell>
          <cell r="J961">
            <v>85020</v>
          </cell>
        </row>
        <row r="962">
          <cell r="A962">
            <v>210060</v>
          </cell>
          <cell r="B962" t="str">
            <v>MA</v>
          </cell>
          <cell r="C962" t="str">
            <v>AMARANTE DO MARANHÃO</v>
          </cell>
          <cell r="D962" t="str">
            <v>210060</v>
          </cell>
          <cell r="F962">
            <v>2156235</v>
          </cell>
          <cell r="H962">
            <v>2235813</v>
          </cell>
          <cell r="J962">
            <v>360615</v>
          </cell>
        </row>
        <row r="963">
          <cell r="A963">
            <v>210080</v>
          </cell>
          <cell r="B963" t="str">
            <v>MA</v>
          </cell>
          <cell r="C963" t="str">
            <v>ANAPURUS</v>
          </cell>
          <cell r="D963" t="str">
            <v>210080</v>
          </cell>
          <cell r="F963">
            <v>2501610</v>
          </cell>
          <cell r="H963">
            <v>2584997</v>
          </cell>
          <cell r="J963">
            <v>416935</v>
          </cell>
        </row>
        <row r="964">
          <cell r="A964">
            <v>210095</v>
          </cell>
          <cell r="B964" t="str">
            <v>MA</v>
          </cell>
          <cell r="C964" t="str">
            <v>ARAME</v>
          </cell>
          <cell r="D964" t="str">
            <v>210095</v>
          </cell>
          <cell r="F964">
            <v>0</v>
          </cell>
          <cell r="H964">
            <v>0</v>
          </cell>
          <cell r="J964">
            <v>0</v>
          </cell>
        </row>
        <row r="965">
          <cell r="A965">
            <v>210100</v>
          </cell>
          <cell r="B965" t="str">
            <v>MA</v>
          </cell>
          <cell r="C965" t="str">
            <v>ARARI</v>
          </cell>
          <cell r="D965" t="str">
            <v>210100</v>
          </cell>
          <cell r="E965">
            <v>16007</v>
          </cell>
          <cell r="F965">
            <v>55235992</v>
          </cell>
          <cell r="G965">
            <v>2626</v>
          </cell>
          <cell r="H965">
            <v>56766036</v>
          </cell>
          <cell r="J965">
            <v>9151640</v>
          </cell>
        </row>
        <row r="966">
          <cell r="A966">
            <v>210135</v>
          </cell>
          <cell r="B966" t="str">
            <v>MA</v>
          </cell>
          <cell r="C966" t="str">
            <v>BACURITUBA</v>
          </cell>
          <cell r="D966" t="str">
            <v>210135</v>
          </cell>
          <cell r="F966">
            <v>10779400</v>
          </cell>
          <cell r="H966">
            <v>11188985</v>
          </cell>
          <cell r="J966">
            <v>1804675</v>
          </cell>
        </row>
        <row r="967">
          <cell r="A967">
            <v>210140</v>
          </cell>
          <cell r="B967" t="str">
            <v>MA</v>
          </cell>
          <cell r="C967" t="str">
            <v>BALSAS</v>
          </cell>
          <cell r="D967" t="str">
            <v>210140</v>
          </cell>
          <cell r="E967">
            <v>16318</v>
          </cell>
          <cell r="F967">
            <v>16903959</v>
          </cell>
          <cell r="G967">
            <v>1543</v>
          </cell>
          <cell r="H967">
            <v>17341693</v>
          </cell>
          <cell r="J967">
            <v>2795485</v>
          </cell>
        </row>
        <row r="968">
          <cell r="A968">
            <v>210177</v>
          </cell>
          <cell r="B968" t="str">
            <v>MA</v>
          </cell>
          <cell r="C968" t="str">
            <v>BELA VISTA DO MARANHÃO</v>
          </cell>
          <cell r="D968" t="str">
            <v>210177</v>
          </cell>
          <cell r="F968">
            <v>1649520</v>
          </cell>
          <cell r="H968">
            <v>1704504</v>
          </cell>
          <cell r="J968">
            <v>274920</v>
          </cell>
        </row>
        <row r="969">
          <cell r="A969">
            <v>210203</v>
          </cell>
          <cell r="B969" t="str">
            <v>MA</v>
          </cell>
          <cell r="C969" t="str">
            <v>BOM JESUS DAS SELVAS</v>
          </cell>
          <cell r="D969" t="str">
            <v>210203</v>
          </cell>
          <cell r="F969">
            <v>1114260</v>
          </cell>
          <cell r="H969">
            <v>1151402</v>
          </cell>
          <cell r="J969">
            <v>185710</v>
          </cell>
        </row>
        <row r="970">
          <cell r="A970">
            <v>210207</v>
          </cell>
          <cell r="B970" t="str">
            <v>MA</v>
          </cell>
          <cell r="C970" t="str">
            <v>BOM LUGAR</v>
          </cell>
          <cell r="D970" t="str">
            <v>210207</v>
          </cell>
          <cell r="F970">
            <v>13260</v>
          </cell>
          <cell r="H970">
            <v>13702</v>
          </cell>
          <cell r="J970">
            <v>2210</v>
          </cell>
        </row>
        <row r="971">
          <cell r="A971">
            <v>210215</v>
          </cell>
          <cell r="B971" t="str">
            <v>MA</v>
          </cell>
          <cell r="C971" t="str">
            <v>BREJO DE AREIA</v>
          </cell>
          <cell r="D971" t="str">
            <v>210215</v>
          </cell>
          <cell r="F971">
            <v>5257447</v>
          </cell>
          <cell r="H971">
            <v>3691201</v>
          </cell>
          <cell r="J971">
            <v>595355</v>
          </cell>
        </row>
        <row r="972">
          <cell r="A972">
            <v>210232</v>
          </cell>
          <cell r="B972" t="str">
            <v>MA</v>
          </cell>
          <cell r="C972" t="str">
            <v>BURITICUPU</v>
          </cell>
          <cell r="D972" t="str">
            <v>210232</v>
          </cell>
          <cell r="F972">
            <v>4417470</v>
          </cell>
          <cell r="H972">
            <v>4564719</v>
          </cell>
          <cell r="J972">
            <v>736245</v>
          </cell>
        </row>
        <row r="973">
          <cell r="A973">
            <v>210240</v>
          </cell>
          <cell r="B973" t="str">
            <v>MA</v>
          </cell>
          <cell r="C973" t="str">
            <v>CAJAPIÓ</v>
          </cell>
          <cell r="D973" t="str">
            <v>210240</v>
          </cell>
          <cell r="F973">
            <v>4527553</v>
          </cell>
          <cell r="H973">
            <v>3817126</v>
          </cell>
          <cell r="J973">
            <v>584620</v>
          </cell>
        </row>
        <row r="974">
          <cell r="A974">
            <v>210255</v>
          </cell>
          <cell r="B974" t="str">
            <v>MA</v>
          </cell>
          <cell r="C974" t="str">
            <v>CAMPESTRE DO MARANHÃO</v>
          </cell>
          <cell r="D974" t="str">
            <v>210255</v>
          </cell>
          <cell r="F974">
            <v>212460</v>
          </cell>
          <cell r="H974">
            <v>219542</v>
          </cell>
          <cell r="J974">
            <v>35410</v>
          </cell>
        </row>
        <row r="975">
          <cell r="A975">
            <v>210270</v>
          </cell>
          <cell r="B975" t="str">
            <v>MA</v>
          </cell>
          <cell r="C975" t="str">
            <v>CANTANHEDE</v>
          </cell>
          <cell r="D975" t="str">
            <v>210270</v>
          </cell>
          <cell r="E975">
            <v>22141</v>
          </cell>
          <cell r="F975">
            <v>9452747</v>
          </cell>
          <cell r="G975">
            <v>30490</v>
          </cell>
          <cell r="H975">
            <v>8756235</v>
          </cell>
          <cell r="I975">
            <v>466</v>
          </cell>
          <cell r="J975">
            <v>1353948</v>
          </cell>
        </row>
        <row r="976">
          <cell r="A976">
            <v>210290</v>
          </cell>
          <cell r="B976" t="str">
            <v>MA</v>
          </cell>
          <cell r="C976" t="str">
            <v>CARUTAPERA</v>
          </cell>
          <cell r="D976" t="str">
            <v>210290</v>
          </cell>
          <cell r="F976">
            <v>55315080</v>
          </cell>
          <cell r="H976">
            <v>57158916</v>
          </cell>
          <cell r="J976">
            <v>9219180</v>
          </cell>
        </row>
        <row r="977">
          <cell r="A977">
            <v>210300</v>
          </cell>
          <cell r="B977" t="str">
            <v>MA</v>
          </cell>
          <cell r="C977" t="str">
            <v>CAXIAS</v>
          </cell>
          <cell r="D977" t="str">
            <v>210300</v>
          </cell>
          <cell r="F977">
            <v>0</v>
          </cell>
          <cell r="H977">
            <v>0</v>
          </cell>
          <cell r="J977">
            <v>0</v>
          </cell>
        </row>
        <row r="978">
          <cell r="A978">
            <v>210315</v>
          </cell>
          <cell r="B978" t="str">
            <v>MA</v>
          </cell>
          <cell r="C978" t="str">
            <v>CENTRO DO GUILHERME</v>
          </cell>
          <cell r="D978" t="str">
            <v>210315</v>
          </cell>
          <cell r="F978">
            <v>0</v>
          </cell>
          <cell r="H978">
            <v>0</v>
          </cell>
          <cell r="J978">
            <v>0</v>
          </cell>
        </row>
        <row r="979">
          <cell r="A979">
            <v>210317</v>
          </cell>
          <cell r="B979" t="str">
            <v>MA</v>
          </cell>
          <cell r="C979" t="str">
            <v>CENTRO NOVO DO MARANHÃO</v>
          </cell>
          <cell r="D979" t="str">
            <v>210317</v>
          </cell>
          <cell r="F979">
            <v>1379910</v>
          </cell>
          <cell r="H979">
            <v>1425907</v>
          </cell>
          <cell r="J979">
            <v>229985</v>
          </cell>
        </row>
        <row r="980">
          <cell r="A980">
            <v>210320</v>
          </cell>
          <cell r="B980" t="str">
            <v>MA</v>
          </cell>
          <cell r="C980" t="str">
            <v>CHAPADINHA</v>
          </cell>
          <cell r="D980" t="str">
            <v>210320</v>
          </cell>
          <cell r="F980">
            <v>19361670</v>
          </cell>
          <cell r="H980">
            <v>20043298</v>
          </cell>
          <cell r="J980">
            <v>3232790</v>
          </cell>
        </row>
        <row r="981">
          <cell r="A981">
            <v>210340</v>
          </cell>
          <cell r="B981" t="str">
            <v>MA</v>
          </cell>
          <cell r="C981" t="str">
            <v>COELHO NETO</v>
          </cell>
          <cell r="D981" t="str">
            <v>210340</v>
          </cell>
          <cell r="F981">
            <v>4003287</v>
          </cell>
          <cell r="H981">
            <v>4211660</v>
          </cell>
          <cell r="J981">
            <v>679300</v>
          </cell>
        </row>
        <row r="982">
          <cell r="A982">
            <v>210355</v>
          </cell>
          <cell r="B982" t="str">
            <v>MA</v>
          </cell>
          <cell r="C982" t="str">
            <v>CONCEIÇÃO DO LAGO-AÇU</v>
          </cell>
          <cell r="D982" t="str">
            <v>210355</v>
          </cell>
          <cell r="F982">
            <v>4179870</v>
          </cell>
          <cell r="H982">
            <v>4319199</v>
          </cell>
          <cell r="J982">
            <v>696645</v>
          </cell>
        </row>
        <row r="983">
          <cell r="A983">
            <v>210360</v>
          </cell>
          <cell r="B983" t="str">
            <v>MA</v>
          </cell>
          <cell r="C983" t="str">
            <v>COROATÁ</v>
          </cell>
          <cell r="D983" t="str">
            <v>210360</v>
          </cell>
          <cell r="E983">
            <v>2577</v>
          </cell>
          <cell r="F983">
            <v>6047538</v>
          </cell>
          <cell r="G983">
            <v>124</v>
          </cell>
          <cell r="H983">
            <v>6207626</v>
          </cell>
          <cell r="J983">
            <v>1001030</v>
          </cell>
        </row>
        <row r="984">
          <cell r="A984">
            <v>210375</v>
          </cell>
          <cell r="B984" t="str">
            <v>MA</v>
          </cell>
          <cell r="C984" t="str">
            <v>DAVINÓPOLIS</v>
          </cell>
          <cell r="D984" t="str">
            <v>210375</v>
          </cell>
          <cell r="E984">
            <v>2252</v>
          </cell>
          <cell r="F984">
            <v>2033506</v>
          </cell>
          <cell r="G984">
            <v>284</v>
          </cell>
          <cell r="H984">
            <v>2102062</v>
          </cell>
          <cell r="J984">
            <v>582479</v>
          </cell>
        </row>
        <row r="985">
          <cell r="A985">
            <v>210390</v>
          </cell>
          <cell r="B985" t="str">
            <v>MA</v>
          </cell>
          <cell r="C985" t="str">
            <v>DUQUE BACELAR</v>
          </cell>
          <cell r="D985" t="str">
            <v>210390</v>
          </cell>
          <cell r="F985">
            <v>1538580</v>
          </cell>
          <cell r="H985">
            <v>1589866</v>
          </cell>
          <cell r="J985">
            <v>256430</v>
          </cell>
        </row>
        <row r="986">
          <cell r="A986">
            <v>210405</v>
          </cell>
          <cell r="B986" t="str">
            <v>MA</v>
          </cell>
          <cell r="C986" t="str">
            <v>ESTREITO</v>
          </cell>
          <cell r="D986" t="str">
            <v>210405</v>
          </cell>
          <cell r="F986">
            <v>19371090</v>
          </cell>
          <cell r="H986">
            <v>20156975</v>
          </cell>
          <cell r="J986">
            <v>3251125</v>
          </cell>
        </row>
        <row r="987">
          <cell r="A987">
            <v>210407</v>
          </cell>
          <cell r="B987" t="str">
            <v>MA</v>
          </cell>
          <cell r="C987" t="str">
            <v>FEIRA NOVA DO MARANHÃO</v>
          </cell>
          <cell r="D987" t="str">
            <v>210407</v>
          </cell>
          <cell r="F987">
            <v>1264080</v>
          </cell>
          <cell r="H987">
            <v>1306216</v>
          </cell>
          <cell r="J987">
            <v>210680</v>
          </cell>
        </row>
        <row r="988">
          <cell r="A988">
            <v>210409</v>
          </cell>
          <cell r="B988" t="str">
            <v>MA</v>
          </cell>
          <cell r="C988" t="str">
            <v>FORMOSA DA SERRA NEGRA</v>
          </cell>
          <cell r="D988" t="str">
            <v>210409</v>
          </cell>
          <cell r="F988">
            <v>11364580</v>
          </cell>
          <cell r="H988">
            <v>11801266</v>
          </cell>
          <cell r="J988">
            <v>1903430</v>
          </cell>
        </row>
        <row r="989">
          <cell r="A989">
            <v>210420</v>
          </cell>
          <cell r="B989" t="str">
            <v>MA</v>
          </cell>
          <cell r="C989" t="str">
            <v>FORTUNA</v>
          </cell>
          <cell r="D989" t="str">
            <v>210420</v>
          </cell>
          <cell r="F989">
            <v>2654070</v>
          </cell>
          <cell r="H989">
            <v>2765541</v>
          </cell>
          <cell r="J989">
            <v>446055</v>
          </cell>
        </row>
        <row r="990">
          <cell r="A990">
            <v>210455</v>
          </cell>
          <cell r="B990" t="str">
            <v>MA</v>
          </cell>
          <cell r="C990" t="str">
            <v>GOVERNADOR EDISON LOBÃO</v>
          </cell>
          <cell r="D990" t="str">
            <v>210455</v>
          </cell>
          <cell r="E990">
            <v>2254</v>
          </cell>
          <cell r="F990">
            <v>10889134</v>
          </cell>
          <cell r="H990">
            <v>11350371</v>
          </cell>
          <cell r="I990">
            <v>60</v>
          </cell>
          <cell r="J990">
            <v>1830525</v>
          </cell>
        </row>
        <row r="991">
          <cell r="A991">
            <v>210462</v>
          </cell>
          <cell r="B991" t="str">
            <v>MA</v>
          </cell>
          <cell r="C991" t="str">
            <v>GOVERNADOR LUIZ ROCHA</v>
          </cell>
          <cell r="D991" t="str">
            <v>210462</v>
          </cell>
          <cell r="F991">
            <v>45000</v>
          </cell>
          <cell r="H991">
            <v>46500</v>
          </cell>
          <cell r="J991">
            <v>7500</v>
          </cell>
        </row>
        <row r="992">
          <cell r="A992">
            <v>210480</v>
          </cell>
          <cell r="B992" t="str">
            <v>MA</v>
          </cell>
          <cell r="C992" t="str">
            <v>GRAJAÚ</v>
          </cell>
          <cell r="D992" t="str">
            <v>210480</v>
          </cell>
          <cell r="F992">
            <v>0</v>
          </cell>
          <cell r="H992">
            <v>0</v>
          </cell>
          <cell r="J992">
            <v>0</v>
          </cell>
        </row>
        <row r="993">
          <cell r="A993">
            <v>210500</v>
          </cell>
          <cell r="B993" t="str">
            <v>MA</v>
          </cell>
          <cell r="C993" t="str">
            <v>HUMBERTO DE CAMPOS</v>
          </cell>
          <cell r="D993" t="str">
            <v>210500</v>
          </cell>
          <cell r="F993">
            <v>784560</v>
          </cell>
          <cell r="H993">
            <v>810712</v>
          </cell>
          <cell r="J993">
            <v>130760</v>
          </cell>
        </row>
        <row r="994">
          <cell r="A994">
            <v>210530</v>
          </cell>
          <cell r="B994" t="str">
            <v>MA</v>
          </cell>
          <cell r="C994" t="str">
            <v>IMPERATRIZ</v>
          </cell>
          <cell r="D994" t="str">
            <v>210530</v>
          </cell>
          <cell r="E994">
            <v>14417</v>
          </cell>
          <cell r="F994">
            <v>4086478</v>
          </cell>
          <cell r="G994">
            <v>15037</v>
          </cell>
          <cell r="H994">
            <v>3928141</v>
          </cell>
          <cell r="I994">
            <v>1868</v>
          </cell>
          <cell r="J994">
            <v>600044</v>
          </cell>
        </row>
        <row r="995">
          <cell r="A995">
            <v>210535</v>
          </cell>
          <cell r="B995" t="str">
            <v>MA</v>
          </cell>
          <cell r="C995" t="str">
            <v>ITAIPAVA DO GRAJAÚ</v>
          </cell>
          <cell r="D995" t="str">
            <v>210535</v>
          </cell>
          <cell r="F995">
            <v>1546500</v>
          </cell>
          <cell r="H995">
            <v>1598050</v>
          </cell>
          <cell r="J995">
            <v>257750</v>
          </cell>
        </row>
        <row r="996">
          <cell r="A996">
            <v>210550</v>
          </cell>
          <cell r="B996" t="str">
            <v>MA</v>
          </cell>
          <cell r="C996" t="str">
            <v>JOÃO LISBOA</v>
          </cell>
          <cell r="D996" t="str">
            <v>210550</v>
          </cell>
          <cell r="F996">
            <v>94440</v>
          </cell>
          <cell r="H996">
            <v>97588</v>
          </cell>
          <cell r="J996">
            <v>15740</v>
          </cell>
        </row>
        <row r="997">
          <cell r="A997">
            <v>210580</v>
          </cell>
          <cell r="B997" t="str">
            <v>MA</v>
          </cell>
          <cell r="C997" t="str">
            <v>LAGO DO JUNCO</v>
          </cell>
          <cell r="D997" t="str">
            <v>210580</v>
          </cell>
          <cell r="F997">
            <v>23601780</v>
          </cell>
          <cell r="H997">
            <v>24388506</v>
          </cell>
          <cell r="J997">
            <v>3933630</v>
          </cell>
        </row>
        <row r="998">
          <cell r="A998">
            <v>210590</v>
          </cell>
          <cell r="B998" t="str">
            <v>MA</v>
          </cell>
          <cell r="C998" t="str">
            <v>LAGO VERDE</v>
          </cell>
          <cell r="D998" t="str">
            <v>210590</v>
          </cell>
          <cell r="F998">
            <v>2255510</v>
          </cell>
          <cell r="H998">
            <v>2243315</v>
          </cell>
          <cell r="J998">
            <v>361825</v>
          </cell>
        </row>
        <row r="999">
          <cell r="A999">
            <v>210592</v>
          </cell>
          <cell r="B999" t="str">
            <v>MA</v>
          </cell>
          <cell r="C999" t="str">
            <v>LAGOA DO MATO</v>
          </cell>
          <cell r="D999" t="str">
            <v>210592</v>
          </cell>
          <cell r="F999">
            <v>147300</v>
          </cell>
          <cell r="H999">
            <v>152210</v>
          </cell>
          <cell r="J999">
            <v>24550</v>
          </cell>
        </row>
        <row r="1000">
          <cell r="A1000">
            <v>210598</v>
          </cell>
          <cell r="B1000" t="str">
            <v>MA</v>
          </cell>
          <cell r="C1000" t="str">
            <v>LAJEADO NOVO</v>
          </cell>
          <cell r="D1000" t="str">
            <v>210598</v>
          </cell>
          <cell r="F1000">
            <v>1864050</v>
          </cell>
          <cell r="H1000">
            <v>1926402</v>
          </cell>
          <cell r="J1000">
            <v>310710</v>
          </cell>
        </row>
        <row r="1001">
          <cell r="A1001">
            <v>210610</v>
          </cell>
          <cell r="B1001" t="str">
            <v>MA</v>
          </cell>
          <cell r="C1001" t="str">
            <v>LORETO</v>
          </cell>
          <cell r="D1001" t="str">
            <v>210610</v>
          </cell>
          <cell r="F1001">
            <v>211500</v>
          </cell>
          <cell r="H1001">
            <v>218550</v>
          </cell>
          <cell r="J1001">
            <v>35250</v>
          </cell>
        </row>
        <row r="1002">
          <cell r="A1002">
            <v>210640</v>
          </cell>
          <cell r="B1002" t="str">
            <v>MA</v>
          </cell>
          <cell r="C1002" t="str">
            <v>MATA ROMA</v>
          </cell>
          <cell r="D1002" t="str">
            <v>210640</v>
          </cell>
          <cell r="F1002">
            <v>953610</v>
          </cell>
          <cell r="H1002">
            <v>985397</v>
          </cell>
          <cell r="J1002">
            <v>158935</v>
          </cell>
        </row>
        <row r="1003">
          <cell r="A1003">
            <v>210700</v>
          </cell>
          <cell r="B1003" t="str">
            <v>MA</v>
          </cell>
          <cell r="C1003" t="str">
            <v>MONTES ALTOS</v>
          </cell>
          <cell r="D1003" t="str">
            <v>210700</v>
          </cell>
          <cell r="E1003">
            <v>10833</v>
          </cell>
          <cell r="F1003">
            <v>1748198</v>
          </cell>
          <cell r="G1003">
            <v>14236</v>
          </cell>
          <cell r="H1003">
            <v>1639704</v>
          </cell>
          <cell r="J1003">
            <v>264405</v>
          </cell>
        </row>
        <row r="1004">
          <cell r="A1004">
            <v>210710</v>
          </cell>
          <cell r="B1004" t="str">
            <v>MA</v>
          </cell>
          <cell r="C1004" t="str">
            <v>MORROS</v>
          </cell>
          <cell r="D1004" t="str">
            <v>210710</v>
          </cell>
          <cell r="F1004">
            <v>7148626</v>
          </cell>
          <cell r="H1004">
            <v>7393872</v>
          </cell>
          <cell r="J1004">
            <v>1192560</v>
          </cell>
        </row>
        <row r="1005">
          <cell r="A1005">
            <v>210725</v>
          </cell>
          <cell r="B1005" t="str">
            <v>MA</v>
          </cell>
          <cell r="C1005" t="str">
            <v>NOVA COLINAS</v>
          </cell>
          <cell r="D1005" t="str">
            <v>210725</v>
          </cell>
          <cell r="E1005">
            <v>31385</v>
          </cell>
          <cell r="F1005">
            <v>6531013</v>
          </cell>
          <cell r="G1005">
            <v>21902</v>
          </cell>
          <cell r="H1005">
            <v>6977118</v>
          </cell>
          <cell r="I1005">
            <v>100</v>
          </cell>
          <cell r="J1005">
            <v>1087295</v>
          </cell>
        </row>
        <row r="1006">
          <cell r="A1006">
            <v>210735</v>
          </cell>
          <cell r="B1006" t="str">
            <v>MA</v>
          </cell>
          <cell r="C1006" t="str">
            <v>NOVA OLINDA DO MARANHÃO</v>
          </cell>
          <cell r="D1006" t="str">
            <v>210735</v>
          </cell>
          <cell r="F1006">
            <v>580320</v>
          </cell>
          <cell r="H1006">
            <v>599664</v>
          </cell>
          <cell r="J1006">
            <v>96720</v>
          </cell>
        </row>
        <row r="1007">
          <cell r="A1007">
            <v>210745</v>
          </cell>
          <cell r="B1007" t="str">
            <v>MA</v>
          </cell>
          <cell r="C1007" t="str">
            <v>OLINDA NOVA DO MARANHÃO</v>
          </cell>
          <cell r="D1007" t="str">
            <v>210745</v>
          </cell>
          <cell r="F1007">
            <v>3807180</v>
          </cell>
          <cell r="H1007">
            <v>3934086</v>
          </cell>
          <cell r="J1007">
            <v>634530</v>
          </cell>
        </row>
        <row r="1008">
          <cell r="A1008">
            <v>210750</v>
          </cell>
          <cell r="B1008" t="str">
            <v>MA</v>
          </cell>
          <cell r="C1008" t="str">
            <v>PAÇO DO LUMIAR</v>
          </cell>
          <cell r="D1008" t="str">
            <v>210750</v>
          </cell>
          <cell r="F1008">
            <v>13572843</v>
          </cell>
          <cell r="H1008">
            <v>14026725</v>
          </cell>
          <cell r="J1008">
            <v>2262375</v>
          </cell>
        </row>
        <row r="1009">
          <cell r="A1009">
            <v>210805</v>
          </cell>
          <cell r="B1009" t="str">
            <v>MA</v>
          </cell>
          <cell r="C1009" t="str">
            <v>PAULINO NEVES</v>
          </cell>
          <cell r="D1009" t="str">
            <v>210805</v>
          </cell>
          <cell r="F1009">
            <v>259200</v>
          </cell>
          <cell r="H1009">
            <v>267840</v>
          </cell>
          <cell r="J1009">
            <v>43200</v>
          </cell>
        </row>
        <row r="1010">
          <cell r="A1010">
            <v>210810</v>
          </cell>
          <cell r="B1010" t="str">
            <v>MA</v>
          </cell>
          <cell r="C1010" t="str">
            <v>PAULO RAMOS</v>
          </cell>
          <cell r="D1010" t="str">
            <v>210810</v>
          </cell>
          <cell r="F1010">
            <v>5480250</v>
          </cell>
          <cell r="H1010">
            <v>5662925</v>
          </cell>
          <cell r="J1010">
            <v>913375</v>
          </cell>
        </row>
        <row r="1011">
          <cell r="A1011">
            <v>210820</v>
          </cell>
          <cell r="B1011" t="str">
            <v>MA</v>
          </cell>
          <cell r="C1011" t="str">
            <v>PEDREIRAS</v>
          </cell>
          <cell r="D1011" t="str">
            <v>210820</v>
          </cell>
          <cell r="F1011">
            <v>6029610</v>
          </cell>
          <cell r="H1011">
            <v>6230597</v>
          </cell>
          <cell r="J1011">
            <v>1004935</v>
          </cell>
        </row>
        <row r="1012">
          <cell r="A1012">
            <v>210845</v>
          </cell>
          <cell r="B1012" t="str">
            <v>MA</v>
          </cell>
          <cell r="C1012" t="str">
            <v>PERITORÓ</v>
          </cell>
          <cell r="D1012" t="str">
            <v>210845</v>
          </cell>
          <cell r="F1012">
            <v>1434000</v>
          </cell>
          <cell r="H1012">
            <v>1481800</v>
          </cell>
          <cell r="J1012">
            <v>239000</v>
          </cell>
        </row>
        <row r="1013">
          <cell r="A1013">
            <v>210860</v>
          </cell>
          <cell r="B1013" t="str">
            <v>MA</v>
          </cell>
          <cell r="C1013" t="str">
            <v>PINHEIRO</v>
          </cell>
          <cell r="D1013" t="str">
            <v>210860</v>
          </cell>
          <cell r="F1013">
            <v>11027460</v>
          </cell>
          <cell r="H1013">
            <v>11395042</v>
          </cell>
          <cell r="J1013">
            <v>1837910</v>
          </cell>
        </row>
        <row r="1014">
          <cell r="A1014">
            <v>210880</v>
          </cell>
          <cell r="B1014" t="str">
            <v>MA</v>
          </cell>
          <cell r="C1014" t="str">
            <v>PIRAPEMAS</v>
          </cell>
          <cell r="D1014" t="str">
            <v>210880</v>
          </cell>
          <cell r="E1014">
            <v>333</v>
          </cell>
          <cell r="F1014">
            <v>941966</v>
          </cell>
          <cell r="G1014">
            <v>796</v>
          </cell>
          <cell r="H1014">
            <v>955092</v>
          </cell>
          <cell r="J1014">
            <v>152030</v>
          </cell>
        </row>
        <row r="1015">
          <cell r="A1015">
            <v>210900</v>
          </cell>
          <cell r="B1015" t="str">
            <v>MA</v>
          </cell>
          <cell r="C1015" t="str">
            <v>PORTO FRANCO</v>
          </cell>
          <cell r="D1015" t="str">
            <v>210900</v>
          </cell>
          <cell r="F1015">
            <v>4572450</v>
          </cell>
          <cell r="H1015">
            <v>4724865</v>
          </cell>
          <cell r="J1015">
            <v>762075</v>
          </cell>
        </row>
        <row r="1016">
          <cell r="A1016">
            <v>210950</v>
          </cell>
          <cell r="B1016" t="str">
            <v>MA</v>
          </cell>
          <cell r="C1016" t="str">
            <v>RIACHÃO</v>
          </cell>
          <cell r="D1016" t="str">
            <v>210950</v>
          </cell>
          <cell r="F1016">
            <v>3521010</v>
          </cell>
          <cell r="H1016">
            <v>3638377</v>
          </cell>
          <cell r="J1016">
            <v>586835</v>
          </cell>
        </row>
        <row r="1017">
          <cell r="A1017">
            <v>210955</v>
          </cell>
          <cell r="B1017" t="str">
            <v>MA</v>
          </cell>
          <cell r="C1017" t="str">
            <v>RIBAMAR FIQUENE</v>
          </cell>
          <cell r="D1017" t="str">
            <v>210955</v>
          </cell>
          <cell r="F1017">
            <v>648480</v>
          </cell>
          <cell r="H1017">
            <v>670096</v>
          </cell>
          <cell r="J1017">
            <v>108080</v>
          </cell>
        </row>
        <row r="1018">
          <cell r="A1018">
            <v>210975</v>
          </cell>
          <cell r="B1018" t="str">
            <v>MA</v>
          </cell>
          <cell r="C1018" t="str">
            <v>SANTA FILOMENA DO MARANHÃO</v>
          </cell>
          <cell r="D1018" t="str">
            <v>210975</v>
          </cell>
          <cell r="F1018">
            <v>686130</v>
          </cell>
          <cell r="H1018">
            <v>709001</v>
          </cell>
          <cell r="J1018">
            <v>114355</v>
          </cell>
        </row>
        <row r="1019">
          <cell r="A1019">
            <v>211000</v>
          </cell>
          <cell r="B1019" t="str">
            <v>MA</v>
          </cell>
          <cell r="C1019" t="str">
            <v>SANTA LUZIA</v>
          </cell>
          <cell r="D1019" t="str">
            <v>211000</v>
          </cell>
          <cell r="F1019">
            <v>15810270</v>
          </cell>
          <cell r="H1019">
            <v>16337279</v>
          </cell>
          <cell r="J1019">
            <v>2635045</v>
          </cell>
        </row>
        <row r="1020">
          <cell r="A1020">
            <v>211023</v>
          </cell>
          <cell r="B1020" t="str">
            <v>MA</v>
          </cell>
          <cell r="C1020" t="str">
            <v>SANTANA DO MARANHÃO</v>
          </cell>
          <cell r="D1020" t="str">
            <v>211023</v>
          </cell>
          <cell r="F1020">
            <v>1117050</v>
          </cell>
          <cell r="H1020">
            <v>1154285</v>
          </cell>
          <cell r="J1020">
            <v>186175</v>
          </cell>
        </row>
        <row r="1021">
          <cell r="A1021">
            <v>211040</v>
          </cell>
          <cell r="B1021" t="str">
            <v>MA</v>
          </cell>
          <cell r="C1021" t="str">
            <v>SÃO BENEDITO DO RIO PRETO</v>
          </cell>
          <cell r="D1021" t="str">
            <v>211040</v>
          </cell>
          <cell r="F1021">
            <v>527190</v>
          </cell>
          <cell r="H1021">
            <v>544763</v>
          </cell>
          <cell r="J1021">
            <v>87865</v>
          </cell>
        </row>
        <row r="1022">
          <cell r="A1022">
            <v>211085</v>
          </cell>
          <cell r="B1022" t="str">
            <v>MA</v>
          </cell>
          <cell r="C1022" t="str">
            <v>SÃO FRANCISCO DO BREJÃO</v>
          </cell>
          <cell r="D1022" t="str">
            <v>211085</v>
          </cell>
          <cell r="F1022">
            <v>3011958</v>
          </cell>
          <cell r="H1022">
            <v>3127156</v>
          </cell>
          <cell r="J1022">
            <v>504380</v>
          </cell>
        </row>
        <row r="1023">
          <cell r="A1023">
            <v>211102</v>
          </cell>
          <cell r="B1023" t="str">
            <v>MA</v>
          </cell>
          <cell r="C1023" t="str">
            <v>SÃO JOÃO DO CARÚ</v>
          </cell>
          <cell r="D1023" t="str">
            <v>211102</v>
          </cell>
          <cell r="F1023">
            <v>826860</v>
          </cell>
          <cell r="H1023">
            <v>854422</v>
          </cell>
          <cell r="J1023">
            <v>137810</v>
          </cell>
        </row>
        <row r="1024">
          <cell r="A1024">
            <v>211120</v>
          </cell>
          <cell r="B1024" t="str">
            <v>MA</v>
          </cell>
          <cell r="C1024" t="str">
            <v>SÃO JOSÉ DE RIBAMAR</v>
          </cell>
          <cell r="D1024" t="str">
            <v>211120</v>
          </cell>
          <cell r="F1024">
            <v>60924874</v>
          </cell>
          <cell r="H1024">
            <v>78273176</v>
          </cell>
          <cell r="J1024">
            <v>13540777</v>
          </cell>
        </row>
        <row r="1025">
          <cell r="A1025">
            <v>211125</v>
          </cell>
          <cell r="B1025" t="str">
            <v>MA</v>
          </cell>
          <cell r="C1025" t="str">
            <v>SÃO JOSÉ DOS BASÍLIOS</v>
          </cell>
          <cell r="D1025" t="str">
            <v>211125</v>
          </cell>
          <cell r="E1025">
            <v>9076</v>
          </cell>
          <cell r="F1025">
            <v>17071872</v>
          </cell>
          <cell r="G1025">
            <v>841</v>
          </cell>
          <cell r="H1025">
            <v>17620658</v>
          </cell>
          <cell r="J1025">
            <v>2841480</v>
          </cell>
        </row>
        <row r="1026">
          <cell r="A1026">
            <v>211130</v>
          </cell>
          <cell r="B1026" t="str">
            <v>MA</v>
          </cell>
          <cell r="C1026" t="str">
            <v>SÃO LUÍS</v>
          </cell>
          <cell r="D1026" t="str">
            <v>211130</v>
          </cell>
          <cell r="F1026">
            <v>60510</v>
          </cell>
          <cell r="H1026">
            <v>62527</v>
          </cell>
          <cell r="J1026">
            <v>10085</v>
          </cell>
        </row>
        <row r="1027">
          <cell r="A1027">
            <v>211153</v>
          </cell>
          <cell r="B1027" t="str">
            <v>MA</v>
          </cell>
          <cell r="C1027" t="str">
            <v>SÃO PEDRO DA ÁGUA BRANCA</v>
          </cell>
          <cell r="D1027" t="str">
            <v>211153</v>
          </cell>
          <cell r="F1027">
            <v>211230</v>
          </cell>
          <cell r="H1027">
            <v>218271</v>
          </cell>
          <cell r="J1027">
            <v>35205</v>
          </cell>
        </row>
        <row r="1028">
          <cell r="A1028">
            <v>211157</v>
          </cell>
          <cell r="B1028" t="str">
            <v>MA</v>
          </cell>
          <cell r="C1028" t="str">
            <v>SÃO PEDRO DOS CRENTES</v>
          </cell>
          <cell r="D1028" t="str">
            <v>211157</v>
          </cell>
          <cell r="E1028">
            <v>3758</v>
          </cell>
          <cell r="F1028">
            <v>9309656</v>
          </cell>
          <cell r="G1028">
            <v>19764</v>
          </cell>
          <cell r="H1028">
            <v>9354309</v>
          </cell>
          <cell r="J1028">
            <v>1508465</v>
          </cell>
        </row>
        <row r="1029">
          <cell r="A1029">
            <v>211160</v>
          </cell>
          <cell r="B1029" t="str">
            <v>MA</v>
          </cell>
          <cell r="C1029" t="str">
            <v>SÃO RAIMUNDO DAS MANGABEIRAS</v>
          </cell>
          <cell r="D1029" t="str">
            <v>211160</v>
          </cell>
          <cell r="E1029">
            <v>18816</v>
          </cell>
          <cell r="F1029">
            <v>20203324</v>
          </cell>
          <cell r="G1029">
            <v>5179</v>
          </cell>
          <cell r="H1029">
            <v>21047501</v>
          </cell>
          <cell r="J1029">
            <v>3382485</v>
          </cell>
        </row>
        <row r="1030">
          <cell r="A1030">
            <v>211172</v>
          </cell>
          <cell r="B1030" t="str">
            <v>MA</v>
          </cell>
          <cell r="C1030" t="str">
            <v>SATUBINHA</v>
          </cell>
          <cell r="D1030" t="str">
            <v>211172</v>
          </cell>
          <cell r="E1030">
            <v>7573</v>
          </cell>
          <cell r="F1030">
            <v>3753145</v>
          </cell>
          <cell r="G1030">
            <v>6621</v>
          </cell>
          <cell r="H1030">
            <v>3679472</v>
          </cell>
          <cell r="J1030">
            <v>585825</v>
          </cell>
        </row>
        <row r="1031">
          <cell r="A1031">
            <v>211180</v>
          </cell>
          <cell r="B1031" t="str">
            <v>MA</v>
          </cell>
          <cell r="C1031" t="str">
            <v>SÍTIO NOVO</v>
          </cell>
          <cell r="D1031" t="str">
            <v>211180</v>
          </cell>
          <cell r="F1031">
            <v>2230405</v>
          </cell>
          <cell r="H1031">
            <v>2305873</v>
          </cell>
          <cell r="J1031">
            <v>371915</v>
          </cell>
        </row>
        <row r="1032">
          <cell r="A1032">
            <v>211227</v>
          </cell>
          <cell r="B1032" t="str">
            <v>MA</v>
          </cell>
          <cell r="C1032" t="str">
            <v>TUFILÂNDIA</v>
          </cell>
          <cell r="D1032" t="str">
            <v>211227</v>
          </cell>
          <cell r="F1032">
            <v>1433190</v>
          </cell>
          <cell r="H1032">
            <v>1480963</v>
          </cell>
          <cell r="J1032">
            <v>238865</v>
          </cell>
        </row>
        <row r="1033">
          <cell r="A1033">
            <v>211250</v>
          </cell>
          <cell r="B1033" t="str">
            <v>MA</v>
          </cell>
          <cell r="C1033" t="str">
            <v>TUTÓIA</v>
          </cell>
          <cell r="D1033" t="str">
            <v>211250</v>
          </cell>
          <cell r="F1033">
            <v>728490</v>
          </cell>
          <cell r="H1033">
            <v>752773</v>
          </cell>
          <cell r="J1033">
            <v>121415</v>
          </cell>
        </row>
        <row r="1034">
          <cell r="A1034">
            <v>211285</v>
          </cell>
          <cell r="B1034" t="str">
            <v>MA</v>
          </cell>
          <cell r="C1034" t="str">
            <v>VILA NOVA DOS MARTÍRIOS</v>
          </cell>
          <cell r="D1034" t="str">
            <v>211285</v>
          </cell>
          <cell r="E1034">
            <v>334</v>
          </cell>
          <cell r="F1034">
            <v>8885379</v>
          </cell>
          <cell r="H1034">
            <v>9177364</v>
          </cell>
          <cell r="J1034">
            <v>1480220</v>
          </cell>
        </row>
        <row r="1035">
          <cell r="A1035">
            <v>211400</v>
          </cell>
          <cell r="B1035" t="str">
            <v>MA</v>
          </cell>
          <cell r="C1035" t="str">
            <v>ZÉ DOCA</v>
          </cell>
          <cell r="D1035" t="str">
            <v>211400</v>
          </cell>
          <cell r="F1035">
            <v>3435630</v>
          </cell>
          <cell r="H1035">
            <v>3550151</v>
          </cell>
          <cell r="J1035">
            <v>572605</v>
          </cell>
        </row>
        <row r="1036">
          <cell r="A1036">
            <v>510010</v>
          </cell>
          <cell r="B1036" t="str">
            <v>MT</v>
          </cell>
          <cell r="C1036" t="str">
            <v>ACORIZAL</v>
          </cell>
          <cell r="D1036" t="str">
            <v>510010</v>
          </cell>
          <cell r="E1036">
            <v>6706</v>
          </cell>
          <cell r="F1036">
            <v>8264555</v>
          </cell>
          <cell r="G1036">
            <v>3739</v>
          </cell>
          <cell r="H1036">
            <v>9397403</v>
          </cell>
          <cell r="I1036">
            <v>6522</v>
          </cell>
          <cell r="J1036">
            <v>1671252</v>
          </cell>
        </row>
        <row r="1037">
          <cell r="A1037">
            <v>510020</v>
          </cell>
          <cell r="B1037" t="str">
            <v>MT</v>
          </cell>
          <cell r="C1037" t="str">
            <v>ÁGUA BOA</v>
          </cell>
          <cell r="D1037" t="str">
            <v>510020</v>
          </cell>
          <cell r="E1037">
            <v>298901</v>
          </cell>
          <cell r="F1037">
            <v>35281739</v>
          </cell>
          <cell r="G1037">
            <v>286118</v>
          </cell>
          <cell r="H1037">
            <v>31576178</v>
          </cell>
          <cell r="I1037">
            <v>25572</v>
          </cell>
          <cell r="J1037">
            <v>5001360</v>
          </cell>
        </row>
        <row r="1038">
          <cell r="A1038">
            <v>510025</v>
          </cell>
          <cell r="B1038" t="str">
            <v>MT</v>
          </cell>
          <cell r="C1038" t="str">
            <v>ALTA FLORESTA</v>
          </cell>
          <cell r="D1038" t="str">
            <v>510025</v>
          </cell>
          <cell r="E1038">
            <v>316679</v>
          </cell>
          <cell r="F1038">
            <v>31147491</v>
          </cell>
          <cell r="G1038">
            <v>277682</v>
          </cell>
          <cell r="H1038">
            <v>27930223</v>
          </cell>
          <cell r="I1038">
            <v>21969</v>
          </cell>
          <cell r="J1038">
            <v>3941372</v>
          </cell>
        </row>
        <row r="1039">
          <cell r="A1039">
            <v>510030</v>
          </cell>
          <cell r="B1039" t="str">
            <v>MT</v>
          </cell>
          <cell r="C1039" t="str">
            <v>ALTO ARAGUAIA</v>
          </cell>
          <cell r="D1039" t="str">
            <v>510030</v>
          </cell>
          <cell r="F1039">
            <v>84859908</v>
          </cell>
          <cell r="H1039">
            <v>95698552</v>
          </cell>
          <cell r="J1039">
            <v>15475990</v>
          </cell>
        </row>
        <row r="1040">
          <cell r="A1040">
            <v>510035</v>
          </cell>
          <cell r="B1040" t="str">
            <v>MT</v>
          </cell>
          <cell r="C1040" t="str">
            <v>ALTO BOA VISTA</v>
          </cell>
          <cell r="D1040" t="str">
            <v>510035</v>
          </cell>
          <cell r="E1040">
            <v>16475</v>
          </cell>
          <cell r="F1040">
            <v>12009831</v>
          </cell>
          <cell r="G1040">
            <v>25519</v>
          </cell>
          <cell r="H1040">
            <v>12891789</v>
          </cell>
          <cell r="I1040">
            <v>1118</v>
          </cell>
          <cell r="J1040">
            <v>2046511</v>
          </cell>
        </row>
        <row r="1041">
          <cell r="A1041">
            <v>510050</v>
          </cell>
          <cell r="B1041" t="str">
            <v>MT</v>
          </cell>
          <cell r="C1041" t="str">
            <v>ALTO PARAGUAI</v>
          </cell>
          <cell r="D1041" t="str">
            <v>510050</v>
          </cell>
          <cell r="F1041">
            <v>298611</v>
          </cell>
          <cell r="H1041">
            <v>308535</v>
          </cell>
          <cell r="J1041">
            <v>49760</v>
          </cell>
        </row>
        <row r="1042">
          <cell r="A1042">
            <v>510060</v>
          </cell>
          <cell r="B1042" t="str">
            <v>MT</v>
          </cell>
          <cell r="C1042" t="str">
            <v>ALTO TAQUARI</v>
          </cell>
          <cell r="D1042" t="str">
            <v>510060</v>
          </cell>
          <cell r="E1042">
            <v>99249</v>
          </cell>
          <cell r="F1042">
            <v>32414332</v>
          </cell>
          <cell r="G1042">
            <v>66144</v>
          </cell>
          <cell r="H1042">
            <v>31665609</v>
          </cell>
          <cell r="J1042">
            <v>5027470</v>
          </cell>
        </row>
        <row r="1043">
          <cell r="A1043">
            <v>510100</v>
          </cell>
          <cell r="B1043" t="str">
            <v>MT</v>
          </cell>
          <cell r="C1043" t="str">
            <v>ARAGUAIANA</v>
          </cell>
          <cell r="D1043" t="str">
            <v>510100</v>
          </cell>
          <cell r="E1043">
            <v>12285</v>
          </cell>
          <cell r="F1043">
            <v>2186853</v>
          </cell>
          <cell r="G1043">
            <v>10035</v>
          </cell>
          <cell r="H1043">
            <v>2347519</v>
          </cell>
          <cell r="J1043">
            <v>352413</v>
          </cell>
        </row>
        <row r="1044">
          <cell r="A1044">
            <v>510120</v>
          </cell>
          <cell r="B1044" t="str">
            <v>MT</v>
          </cell>
          <cell r="C1044" t="str">
            <v>ARAGUAINHA</v>
          </cell>
          <cell r="D1044" t="str">
            <v>510120</v>
          </cell>
          <cell r="F1044">
            <v>2554320</v>
          </cell>
          <cell r="H1044">
            <v>2639464</v>
          </cell>
          <cell r="J1044">
            <v>425720</v>
          </cell>
        </row>
        <row r="1045">
          <cell r="A1045">
            <v>510125</v>
          </cell>
          <cell r="B1045" t="str">
            <v>MT</v>
          </cell>
          <cell r="C1045" t="str">
            <v>ARAPUTANGA</v>
          </cell>
          <cell r="D1045" t="str">
            <v>510125</v>
          </cell>
          <cell r="E1045">
            <v>60844</v>
          </cell>
          <cell r="F1045">
            <v>12640563</v>
          </cell>
          <cell r="G1045">
            <v>65901</v>
          </cell>
          <cell r="H1045">
            <v>15479465</v>
          </cell>
          <cell r="I1045">
            <v>6960</v>
          </cell>
          <cell r="J1045">
            <v>2485758</v>
          </cell>
        </row>
        <row r="1046">
          <cell r="A1046">
            <v>510130</v>
          </cell>
          <cell r="B1046" t="str">
            <v>MT</v>
          </cell>
          <cell r="C1046" t="str">
            <v>ARENÁPOLIS</v>
          </cell>
          <cell r="D1046" t="str">
            <v>510130</v>
          </cell>
          <cell r="E1046">
            <v>56900</v>
          </cell>
          <cell r="F1046">
            <v>19069202</v>
          </cell>
          <cell r="G1046">
            <v>71452</v>
          </cell>
          <cell r="H1046">
            <v>22965256</v>
          </cell>
          <cell r="I1046">
            <v>2709</v>
          </cell>
          <cell r="J1046">
            <v>3620635</v>
          </cell>
        </row>
        <row r="1047">
          <cell r="A1047">
            <v>510140</v>
          </cell>
          <cell r="B1047" t="str">
            <v>MT</v>
          </cell>
          <cell r="C1047" t="str">
            <v>ARIPUANÃ</v>
          </cell>
          <cell r="D1047" t="str">
            <v>510140</v>
          </cell>
          <cell r="F1047">
            <v>27558176</v>
          </cell>
          <cell r="G1047">
            <v>60</v>
          </cell>
          <cell r="H1047">
            <v>38830041</v>
          </cell>
          <cell r="J1047">
            <v>7170922</v>
          </cell>
        </row>
        <row r="1048">
          <cell r="A1048">
            <v>510160</v>
          </cell>
          <cell r="B1048" t="str">
            <v>MT</v>
          </cell>
          <cell r="C1048" t="str">
            <v>BARÃO DE MELGAÇO</v>
          </cell>
          <cell r="D1048" t="str">
            <v>510160</v>
          </cell>
          <cell r="F1048">
            <v>995970</v>
          </cell>
          <cell r="H1048">
            <v>1029169</v>
          </cell>
          <cell r="J1048">
            <v>165995</v>
          </cell>
        </row>
        <row r="1049">
          <cell r="A1049">
            <v>510170</v>
          </cell>
          <cell r="B1049" t="str">
            <v>MT</v>
          </cell>
          <cell r="C1049" t="str">
            <v>BARRA DO BUGRES</v>
          </cell>
          <cell r="D1049" t="str">
            <v>510170</v>
          </cell>
          <cell r="E1049">
            <v>69992</v>
          </cell>
          <cell r="F1049">
            <v>32252730</v>
          </cell>
          <cell r="G1049">
            <v>32255</v>
          </cell>
          <cell r="H1049">
            <v>33526265</v>
          </cell>
          <cell r="I1049">
            <v>61</v>
          </cell>
          <cell r="J1049">
            <v>5371968</v>
          </cell>
        </row>
        <row r="1050">
          <cell r="A1050">
            <v>510180</v>
          </cell>
          <cell r="B1050" t="str">
            <v>MT</v>
          </cell>
          <cell r="C1050" t="str">
            <v>BARRA DO GARÇAS</v>
          </cell>
          <cell r="D1050" t="str">
            <v>510180</v>
          </cell>
          <cell r="E1050">
            <v>416247</v>
          </cell>
          <cell r="F1050">
            <v>74070656</v>
          </cell>
          <cell r="G1050">
            <v>408525</v>
          </cell>
          <cell r="H1050">
            <v>70764964</v>
          </cell>
          <cell r="I1050">
            <v>36209</v>
          </cell>
          <cell r="J1050">
            <v>9971357</v>
          </cell>
        </row>
        <row r="1051">
          <cell r="A1051">
            <v>510185</v>
          </cell>
          <cell r="B1051" t="str">
            <v>MT</v>
          </cell>
          <cell r="C1051" t="str">
            <v>BOM JESUS DO ARAGUAIA</v>
          </cell>
          <cell r="D1051" t="str">
            <v>510185</v>
          </cell>
          <cell r="E1051">
            <v>3571</v>
          </cell>
          <cell r="F1051">
            <v>5393510</v>
          </cell>
          <cell r="G1051">
            <v>10032</v>
          </cell>
          <cell r="H1051">
            <v>5845630</v>
          </cell>
          <cell r="J1051">
            <v>963525</v>
          </cell>
        </row>
        <row r="1052">
          <cell r="A1052">
            <v>510190</v>
          </cell>
          <cell r="B1052" t="str">
            <v>MT</v>
          </cell>
          <cell r="C1052" t="str">
            <v>BRASNORTE</v>
          </cell>
          <cell r="D1052" t="str">
            <v>510190</v>
          </cell>
          <cell r="E1052">
            <v>80659</v>
          </cell>
          <cell r="F1052">
            <v>33146012</v>
          </cell>
          <cell r="G1052">
            <v>91642</v>
          </cell>
          <cell r="H1052">
            <v>35260125</v>
          </cell>
          <cell r="I1052">
            <v>8692</v>
          </cell>
          <cell r="J1052">
            <v>5595268</v>
          </cell>
        </row>
        <row r="1053">
          <cell r="A1053">
            <v>510250</v>
          </cell>
          <cell r="B1053" t="str">
            <v>MT</v>
          </cell>
          <cell r="C1053" t="str">
            <v>CÁCERES</v>
          </cell>
          <cell r="D1053" t="str">
            <v>510250</v>
          </cell>
          <cell r="E1053">
            <v>620805</v>
          </cell>
          <cell r="F1053">
            <v>106244501</v>
          </cell>
          <cell r="G1053">
            <v>562981</v>
          </cell>
          <cell r="H1053">
            <v>101790196</v>
          </cell>
          <cell r="I1053">
            <v>50761</v>
          </cell>
          <cell r="J1053">
            <v>17379695</v>
          </cell>
        </row>
        <row r="1054">
          <cell r="A1054">
            <v>510260</v>
          </cell>
          <cell r="B1054" t="str">
            <v>MT</v>
          </cell>
          <cell r="C1054" t="str">
            <v>CAMPINÁPOLIS</v>
          </cell>
          <cell r="D1054" t="str">
            <v>510260</v>
          </cell>
          <cell r="E1054">
            <v>30556</v>
          </cell>
          <cell r="F1054">
            <v>8529139</v>
          </cell>
          <cell r="G1054">
            <v>17164</v>
          </cell>
          <cell r="H1054">
            <v>8287687</v>
          </cell>
          <cell r="I1054">
            <v>11741</v>
          </cell>
          <cell r="J1054">
            <v>1240575</v>
          </cell>
        </row>
        <row r="1055">
          <cell r="A1055">
            <v>510267</v>
          </cell>
          <cell r="B1055" t="str">
            <v>MT</v>
          </cell>
          <cell r="C1055" t="str">
            <v>CAMPO VERDE</v>
          </cell>
          <cell r="D1055" t="str">
            <v>510267</v>
          </cell>
          <cell r="F1055">
            <v>83078</v>
          </cell>
          <cell r="H1055">
            <v>103930</v>
          </cell>
          <cell r="J1055">
            <v>15440</v>
          </cell>
        </row>
        <row r="1056">
          <cell r="A1056">
            <v>510269</v>
          </cell>
          <cell r="B1056" t="str">
            <v>MT</v>
          </cell>
          <cell r="C1056" t="str">
            <v>CANABRAVA DO NORTE</v>
          </cell>
          <cell r="D1056" t="str">
            <v>510269</v>
          </cell>
          <cell r="F1056">
            <v>6416052</v>
          </cell>
          <cell r="H1056">
            <v>6661342</v>
          </cell>
          <cell r="J1056">
            <v>1074410</v>
          </cell>
        </row>
        <row r="1057">
          <cell r="A1057">
            <v>510270</v>
          </cell>
          <cell r="B1057" t="str">
            <v>MT</v>
          </cell>
          <cell r="C1057" t="str">
            <v>CANARANA</v>
          </cell>
          <cell r="D1057" t="str">
            <v>510270</v>
          </cell>
          <cell r="E1057">
            <v>87092</v>
          </cell>
          <cell r="F1057">
            <v>13625149</v>
          </cell>
          <cell r="G1057">
            <v>56253</v>
          </cell>
          <cell r="H1057">
            <v>11361457</v>
          </cell>
          <cell r="I1057">
            <v>6170</v>
          </cell>
          <cell r="J1057">
            <v>1712576</v>
          </cell>
        </row>
        <row r="1058">
          <cell r="A1058">
            <v>510279</v>
          </cell>
          <cell r="B1058" t="str">
            <v>MT</v>
          </cell>
          <cell r="C1058" t="str">
            <v>CARLINDA</v>
          </cell>
          <cell r="D1058" t="str">
            <v>510279</v>
          </cell>
          <cell r="F1058">
            <v>18853590</v>
          </cell>
          <cell r="H1058">
            <v>19482043</v>
          </cell>
          <cell r="J1058">
            <v>3142265</v>
          </cell>
        </row>
        <row r="1059">
          <cell r="A1059">
            <v>510285</v>
          </cell>
          <cell r="B1059" t="str">
            <v>MT</v>
          </cell>
          <cell r="C1059" t="str">
            <v>CASTANHEIRA</v>
          </cell>
          <cell r="D1059" t="str">
            <v>510285</v>
          </cell>
          <cell r="F1059">
            <v>2577391</v>
          </cell>
          <cell r="H1059">
            <v>2672975</v>
          </cell>
          <cell r="J1059">
            <v>431125</v>
          </cell>
        </row>
        <row r="1060">
          <cell r="A1060">
            <v>510300</v>
          </cell>
          <cell r="B1060" t="str">
            <v>MT</v>
          </cell>
          <cell r="C1060" t="str">
            <v>CHAPADA DOS GUIMARÃES</v>
          </cell>
          <cell r="D1060" t="str">
            <v>510300</v>
          </cell>
          <cell r="E1060">
            <v>134325</v>
          </cell>
          <cell r="F1060">
            <v>37186681</v>
          </cell>
          <cell r="G1060">
            <v>116271</v>
          </cell>
          <cell r="H1060">
            <v>35714254</v>
          </cell>
          <cell r="J1060">
            <v>6248808</v>
          </cell>
        </row>
        <row r="1061">
          <cell r="A1061">
            <v>510310</v>
          </cell>
          <cell r="B1061" t="str">
            <v>MT</v>
          </cell>
          <cell r="C1061" t="str">
            <v>COCALINHO</v>
          </cell>
          <cell r="D1061" t="str">
            <v>510310</v>
          </cell>
          <cell r="E1061">
            <v>28984</v>
          </cell>
          <cell r="F1061">
            <v>4615485</v>
          </cell>
          <cell r="G1061">
            <v>15861</v>
          </cell>
          <cell r="H1061">
            <v>4066301</v>
          </cell>
          <cell r="J1061">
            <v>622329</v>
          </cell>
        </row>
        <row r="1062">
          <cell r="A1062">
            <v>510320</v>
          </cell>
          <cell r="B1062" t="str">
            <v>MT</v>
          </cell>
          <cell r="C1062" t="str">
            <v>COLÍDER</v>
          </cell>
          <cell r="D1062" t="str">
            <v>510320</v>
          </cell>
          <cell r="F1062">
            <v>45208710</v>
          </cell>
          <cell r="H1062">
            <v>46737367</v>
          </cell>
          <cell r="J1062">
            <v>7538285</v>
          </cell>
        </row>
        <row r="1063">
          <cell r="A1063">
            <v>510325</v>
          </cell>
          <cell r="B1063" t="str">
            <v>MT</v>
          </cell>
          <cell r="C1063" t="str">
            <v>COLNIZA</v>
          </cell>
          <cell r="D1063" t="str">
            <v>510325</v>
          </cell>
          <cell r="F1063">
            <v>276000</v>
          </cell>
          <cell r="H1063">
            <v>285200</v>
          </cell>
          <cell r="J1063">
            <v>46000</v>
          </cell>
        </row>
        <row r="1064">
          <cell r="A1064">
            <v>510330</v>
          </cell>
          <cell r="B1064" t="str">
            <v>MT</v>
          </cell>
          <cell r="C1064" t="str">
            <v>COMODORO</v>
          </cell>
          <cell r="D1064" t="str">
            <v>510330</v>
          </cell>
          <cell r="E1064">
            <v>67388</v>
          </cell>
          <cell r="F1064">
            <v>12462487</v>
          </cell>
          <cell r="G1064">
            <v>62452</v>
          </cell>
          <cell r="H1064">
            <v>12094426</v>
          </cell>
          <cell r="I1064">
            <v>4941</v>
          </cell>
          <cell r="J1064">
            <v>1842032</v>
          </cell>
        </row>
        <row r="1065">
          <cell r="A1065">
            <v>510336</v>
          </cell>
          <cell r="B1065" t="str">
            <v>MT</v>
          </cell>
          <cell r="C1065" t="str">
            <v>CONQUISTA D'OESTE</v>
          </cell>
          <cell r="D1065" t="str">
            <v>510336</v>
          </cell>
          <cell r="E1065">
            <v>53195</v>
          </cell>
          <cell r="F1065">
            <v>12540335</v>
          </cell>
          <cell r="G1065">
            <v>43745</v>
          </cell>
          <cell r="H1065">
            <v>11828151</v>
          </cell>
          <cell r="I1065">
            <v>2992</v>
          </cell>
          <cell r="J1065">
            <v>1783272</v>
          </cell>
        </row>
        <row r="1066">
          <cell r="A1066">
            <v>510340</v>
          </cell>
          <cell r="B1066" t="str">
            <v>MT</v>
          </cell>
          <cell r="C1066" t="str">
            <v>CUIABÁ</v>
          </cell>
          <cell r="D1066" t="str">
            <v>510340</v>
          </cell>
          <cell r="F1066">
            <v>899015729</v>
          </cell>
          <cell r="H1066">
            <v>934113545</v>
          </cell>
          <cell r="J1066">
            <v>150663475</v>
          </cell>
        </row>
        <row r="1067">
          <cell r="A1067">
            <v>510343</v>
          </cell>
          <cell r="B1067" t="str">
            <v>MT</v>
          </cell>
          <cell r="C1067" t="str">
            <v>CURVELÂNDIA</v>
          </cell>
          <cell r="D1067" t="str">
            <v>510343</v>
          </cell>
          <cell r="E1067">
            <v>17951</v>
          </cell>
          <cell r="F1067">
            <v>17986307</v>
          </cell>
          <cell r="G1067">
            <v>15254</v>
          </cell>
          <cell r="H1067">
            <v>18047079</v>
          </cell>
          <cell r="I1067">
            <v>2670</v>
          </cell>
          <cell r="J1067">
            <v>2836826</v>
          </cell>
        </row>
        <row r="1068">
          <cell r="A1068">
            <v>510345</v>
          </cell>
          <cell r="B1068" t="str">
            <v>MT</v>
          </cell>
          <cell r="C1068" t="str">
            <v>DENISE</v>
          </cell>
          <cell r="D1068" t="str">
            <v>510345</v>
          </cell>
          <cell r="E1068">
            <v>11695</v>
          </cell>
          <cell r="F1068">
            <v>4584064</v>
          </cell>
          <cell r="G1068">
            <v>7289</v>
          </cell>
          <cell r="H1068">
            <v>4482261</v>
          </cell>
          <cell r="I1068">
            <v>1044</v>
          </cell>
          <cell r="J1068">
            <v>710061</v>
          </cell>
        </row>
        <row r="1069">
          <cell r="A1069">
            <v>510350</v>
          </cell>
          <cell r="B1069" t="str">
            <v>MT</v>
          </cell>
          <cell r="C1069" t="str">
            <v>DIAMANTINO</v>
          </cell>
          <cell r="D1069" t="str">
            <v>510350</v>
          </cell>
          <cell r="F1069">
            <v>79842</v>
          </cell>
          <cell r="H1069">
            <v>78365</v>
          </cell>
          <cell r="J1069">
            <v>12905</v>
          </cell>
        </row>
        <row r="1070">
          <cell r="A1070">
            <v>510360</v>
          </cell>
          <cell r="B1070" t="str">
            <v>MT</v>
          </cell>
          <cell r="C1070" t="str">
            <v>DOM AQUINO</v>
          </cell>
          <cell r="D1070" t="str">
            <v>510360</v>
          </cell>
          <cell r="E1070">
            <v>104399</v>
          </cell>
          <cell r="F1070">
            <v>18406173</v>
          </cell>
          <cell r="G1070">
            <v>79521</v>
          </cell>
          <cell r="H1070">
            <v>15232597</v>
          </cell>
          <cell r="J1070">
            <v>2322857</v>
          </cell>
        </row>
        <row r="1071">
          <cell r="A1071">
            <v>510380</v>
          </cell>
          <cell r="B1071" t="str">
            <v>MT</v>
          </cell>
          <cell r="C1071" t="str">
            <v>FIGUEIRÓPOLIS D'OESTE</v>
          </cell>
          <cell r="D1071" t="str">
            <v>510380</v>
          </cell>
          <cell r="E1071">
            <v>27003</v>
          </cell>
          <cell r="F1071">
            <v>8566647</v>
          </cell>
          <cell r="G1071">
            <v>14018</v>
          </cell>
          <cell r="H1071">
            <v>8053699</v>
          </cell>
          <cell r="I1071">
            <v>898</v>
          </cell>
          <cell r="J1071">
            <v>1238202</v>
          </cell>
        </row>
        <row r="1072">
          <cell r="A1072">
            <v>510385</v>
          </cell>
          <cell r="B1072" t="str">
            <v>MT</v>
          </cell>
          <cell r="C1072" t="str">
            <v>GAÚCHA DO NORTE</v>
          </cell>
          <cell r="D1072" t="str">
            <v>510385</v>
          </cell>
          <cell r="F1072">
            <v>1797398</v>
          </cell>
          <cell r="H1072">
            <v>1868685</v>
          </cell>
          <cell r="J1072">
            <v>301420</v>
          </cell>
        </row>
        <row r="1073">
          <cell r="A1073">
            <v>510390</v>
          </cell>
          <cell r="B1073" t="str">
            <v>MT</v>
          </cell>
          <cell r="C1073" t="str">
            <v>GENERAL CARNEIRO</v>
          </cell>
          <cell r="D1073" t="str">
            <v>510390</v>
          </cell>
          <cell r="E1073">
            <v>58380</v>
          </cell>
          <cell r="F1073">
            <v>10174716</v>
          </cell>
          <cell r="G1073">
            <v>48062</v>
          </cell>
          <cell r="H1073">
            <v>11733394</v>
          </cell>
          <cell r="J1073">
            <v>1811530</v>
          </cell>
        </row>
        <row r="1074">
          <cell r="A1074">
            <v>510395</v>
          </cell>
          <cell r="B1074" t="str">
            <v>MT</v>
          </cell>
          <cell r="C1074" t="str">
            <v>GLÓRIA D'OESTE</v>
          </cell>
          <cell r="D1074" t="str">
            <v>510395</v>
          </cell>
          <cell r="E1074">
            <v>43119</v>
          </cell>
          <cell r="F1074">
            <v>8412033</v>
          </cell>
          <cell r="G1074">
            <v>45850</v>
          </cell>
          <cell r="H1074">
            <v>12735486</v>
          </cell>
          <cell r="I1074">
            <v>4242</v>
          </cell>
          <cell r="J1074">
            <v>2498239</v>
          </cell>
        </row>
        <row r="1075">
          <cell r="A1075">
            <v>510410</v>
          </cell>
          <cell r="B1075" t="str">
            <v>MT</v>
          </cell>
          <cell r="C1075" t="str">
            <v>GUARANTÃ DO NORTE</v>
          </cell>
          <cell r="D1075" t="str">
            <v>510410</v>
          </cell>
          <cell r="E1075">
            <v>69416</v>
          </cell>
          <cell r="F1075">
            <v>71682529</v>
          </cell>
          <cell r="G1075">
            <v>65535</v>
          </cell>
          <cell r="H1075">
            <v>67827934</v>
          </cell>
          <cell r="I1075">
            <v>7769</v>
          </cell>
          <cell r="J1075">
            <v>10822717</v>
          </cell>
        </row>
        <row r="1076">
          <cell r="A1076">
            <v>510420</v>
          </cell>
          <cell r="B1076" t="str">
            <v>MT</v>
          </cell>
          <cell r="C1076" t="str">
            <v>GUIRATINGA</v>
          </cell>
          <cell r="D1076" t="str">
            <v>510420</v>
          </cell>
          <cell r="F1076">
            <v>13450</v>
          </cell>
          <cell r="H1076">
            <v>14043</v>
          </cell>
          <cell r="J1076">
            <v>2265</v>
          </cell>
        </row>
        <row r="1077">
          <cell r="A1077">
            <v>510450</v>
          </cell>
          <cell r="B1077" t="str">
            <v>MT</v>
          </cell>
          <cell r="C1077" t="str">
            <v>INDIAVAÍ</v>
          </cell>
          <cell r="D1077" t="str">
            <v>510450</v>
          </cell>
          <cell r="E1077">
            <v>16951</v>
          </cell>
          <cell r="F1077">
            <v>5617975</v>
          </cell>
          <cell r="G1077">
            <v>15113</v>
          </cell>
          <cell r="H1077">
            <v>5456293</v>
          </cell>
          <cell r="I1077">
            <v>3156</v>
          </cell>
          <cell r="J1077">
            <v>881749</v>
          </cell>
        </row>
        <row r="1078">
          <cell r="A1078">
            <v>510455</v>
          </cell>
          <cell r="B1078" t="str">
            <v>MT</v>
          </cell>
          <cell r="C1078" t="str">
            <v>ITAÚBA</v>
          </cell>
          <cell r="D1078" t="str">
            <v>510455</v>
          </cell>
          <cell r="F1078">
            <v>742650</v>
          </cell>
          <cell r="H1078">
            <v>767405</v>
          </cell>
          <cell r="J1078">
            <v>123775</v>
          </cell>
        </row>
        <row r="1079">
          <cell r="A1079">
            <v>510460</v>
          </cell>
          <cell r="B1079" t="str">
            <v>MT</v>
          </cell>
          <cell r="C1079" t="str">
            <v>ITIQUIRA</v>
          </cell>
          <cell r="D1079" t="str">
            <v>510460</v>
          </cell>
          <cell r="F1079">
            <v>6778720</v>
          </cell>
          <cell r="H1079">
            <v>7012634</v>
          </cell>
          <cell r="J1079">
            <v>1131070</v>
          </cell>
        </row>
        <row r="1080">
          <cell r="A1080">
            <v>510480</v>
          </cell>
          <cell r="B1080" t="str">
            <v>MT</v>
          </cell>
          <cell r="C1080" t="str">
            <v>JACIARA</v>
          </cell>
          <cell r="D1080" t="str">
            <v>510480</v>
          </cell>
          <cell r="F1080">
            <v>2282880</v>
          </cell>
          <cell r="H1080">
            <v>2391526</v>
          </cell>
          <cell r="J1080">
            <v>385730</v>
          </cell>
        </row>
        <row r="1081">
          <cell r="A1081">
            <v>510490</v>
          </cell>
          <cell r="B1081" t="str">
            <v>MT</v>
          </cell>
          <cell r="C1081" t="str">
            <v>JANGADA</v>
          </cell>
          <cell r="D1081" t="str">
            <v>510490</v>
          </cell>
          <cell r="E1081">
            <v>11811</v>
          </cell>
          <cell r="F1081">
            <v>4415583222</v>
          </cell>
          <cell r="G1081">
            <v>3979</v>
          </cell>
          <cell r="H1081">
            <v>4565759824</v>
          </cell>
          <cell r="J1081">
            <v>736409435</v>
          </cell>
        </row>
        <row r="1082">
          <cell r="A1082">
            <v>510500</v>
          </cell>
          <cell r="B1082" t="str">
            <v>MT</v>
          </cell>
          <cell r="C1082" t="str">
            <v>JAURU</v>
          </cell>
          <cell r="D1082" t="str">
            <v>510500</v>
          </cell>
          <cell r="E1082">
            <v>55265</v>
          </cell>
          <cell r="F1082">
            <v>5057997</v>
          </cell>
          <cell r="G1082">
            <v>42951</v>
          </cell>
          <cell r="H1082">
            <v>5509141</v>
          </cell>
          <cell r="I1082">
            <v>1959</v>
          </cell>
          <cell r="J1082">
            <v>883583</v>
          </cell>
        </row>
        <row r="1083">
          <cell r="A1083">
            <v>510510</v>
          </cell>
          <cell r="B1083" t="str">
            <v>MT</v>
          </cell>
          <cell r="C1083" t="str">
            <v>JUARA</v>
          </cell>
          <cell r="D1083" t="str">
            <v>510510</v>
          </cell>
          <cell r="F1083">
            <v>35269941</v>
          </cell>
          <cell r="H1083">
            <v>37228564</v>
          </cell>
          <cell r="J1083">
            <v>6004600</v>
          </cell>
        </row>
        <row r="1084">
          <cell r="A1084">
            <v>510515</v>
          </cell>
          <cell r="B1084" t="str">
            <v>MT</v>
          </cell>
          <cell r="C1084" t="str">
            <v>JUÍNA</v>
          </cell>
          <cell r="D1084" t="str">
            <v>510515</v>
          </cell>
          <cell r="F1084">
            <v>748200</v>
          </cell>
          <cell r="H1084">
            <v>773140</v>
          </cell>
          <cell r="J1084">
            <v>124700</v>
          </cell>
        </row>
        <row r="1085">
          <cell r="A1085">
            <v>510517</v>
          </cell>
          <cell r="B1085" t="str">
            <v>MT</v>
          </cell>
          <cell r="C1085" t="str">
            <v>JURUENA</v>
          </cell>
          <cell r="D1085" t="str">
            <v>510517</v>
          </cell>
          <cell r="F1085">
            <v>3240</v>
          </cell>
          <cell r="H1085">
            <v>3348</v>
          </cell>
          <cell r="J1085">
            <v>540</v>
          </cell>
        </row>
        <row r="1086">
          <cell r="A1086">
            <v>510520</v>
          </cell>
          <cell r="B1086" t="str">
            <v>MT</v>
          </cell>
          <cell r="C1086" t="str">
            <v>JUSCIMEIRA</v>
          </cell>
          <cell r="D1086" t="str">
            <v>510520</v>
          </cell>
          <cell r="E1086">
            <v>99025</v>
          </cell>
          <cell r="F1086">
            <v>167664902</v>
          </cell>
          <cell r="G1086">
            <v>76887</v>
          </cell>
          <cell r="H1086">
            <v>170382158</v>
          </cell>
          <cell r="I1086">
            <v>2300</v>
          </cell>
          <cell r="J1086">
            <v>27398228</v>
          </cell>
        </row>
        <row r="1087">
          <cell r="A1087">
            <v>510523</v>
          </cell>
          <cell r="B1087" t="str">
            <v>MT</v>
          </cell>
          <cell r="C1087" t="str">
            <v>LAMBARI D'OESTE</v>
          </cell>
          <cell r="D1087" t="str">
            <v>510523</v>
          </cell>
          <cell r="E1087">
            <v>59560</v>
          </cell>
          <cell r="F1087">
            <v>7608996</v>
          </cell>
          <cell r="G1087">
            <v>52697</v>
          </cell>
          <cell r="H1087">
            <v>8974498</v>
          </cell>
          <cell r="I1087">
            <v>4824</v>
          </cell>
          <cell r="J1087">
            <v>1564649</v>
          </cell>
        </row>
        <row r="1088">
          <cell r="A1088">
            <v>510530</v>
          </cell>
          <cell r="B1088" t="str">
            <v>MT</v>
          </cell>
          <cell r="C1088" t="str">
            <v>LUCIARA</v>
          </cell>
          <cell r="D1088" t="str">
            <v>510530</v>
          </cell>
          <cell r="E1088">
            <v>19841</v>
          </cell>
          <cell r="F1088">
            <v>4387967</v>
          </cell>
          <cell r="G1088">
            <v>18871</v>
          </cell>
          <cell r="H1088">
            <v>4464282</v>
          </cell>
          <cell r="I1088">
            <v>2044</v>
          </cell>
          <cell r="J1088">
            <v>730032</v>
          </cell>
        </row>
        <row r="1089">
          <cell r="A1089">
            <v>510560</v>
          </cell>
          <cell r="B1089" t="str">
            <v>MT</v>
          </cell>
          <cell r="C1089" t="str">
            <v>MATUPÁ</v>
          </cell>
          <cell r="D1089" t="str">
            <v>510560</v>
          </cell>
          <cell r="F1089">
            <v>4929992</v>
          </cell>
          <cell r="H1089">
            <v>5120394</v>
          </cell>
          <cell r="J1089">
            <v>825870</v>
          </cell>
        </row>
        <row r="1090">
          <cell r="A1090">
            <v>510562</v>
          </cell>
          <cell r="B1090" t="str">
            <v>MT</v>
          </cell>
          <cell r="C1090" t="str">
            <v>MIRASSOL D'OESTE</v>
          </cell>
          <cell r="D1090" t="str">
            <v>510562</v>
          </cell>
          <cell r="E1090">
            <v>265629</v>
          </cell>
          <cell r="F1090">
            <v>33859048</v>
          </cell>
          <cell r="G1090">
            <v>219728</v>
          </cell>
          <cell r="H1090">
            <v>36100520</v>
          </cell>
          <cell r="I1090">
            <v>8961</v>
          </cell>
          <cell r="J1090">
            <v>5542407</v>
          </cell>
        </row>
        <row r="1091">
          <cell r="A1091">
            <v>510590</v>
          </cell>
          <cell r="B1091" t="str">
            <v>MT</v>
          </cell>
          <cell r="C1091" t="str">
            <v>NOBRES</v>
          </cell>
          <cell r="D1091" t="str">
            <v>510590</v>
          </cell>
          <cell r="E1091">
            <v>249</v>
          </cell>
          <cell r="F1091">
            <v>3841100</v>
          </cell>
          <cell r="G1091">
            <v>159</v>
          </cell>
          <cell r="H1091">
            <v>4098496</v>
          </cell>
          <cell r="J1091">
            <v>661645</v>
          </cell>
        </row>
        <row r="1092">
          <cell r="A1092">
            <v>510600</v>
          </cell>
          <cell r="B1092" t="str">
            <v>MT</v>
          </cell>
          <cell r="C1092" t="str">
            <v>NORTELÂNDIA</v>
          </cell>
          <cell r="D1092" t="str">
            <v>510600</v>
          </cell>
          <cell r="F1092">
            <v>1682690</v>
          </cell>
          <cell r="H1092">
            <v>2011097</v>
          </cell>
          <cell r="J1092">
            <v>325680</v>
          </cell>
        </row>
        <row r="1093">
          <cell r="A1093">
            <v>510610</v>
          </cell>
          <cell r="B1093" t="str">
            <v>MT</v>
          </cell>
          <cell r="C1093" t="str">
            <v>NOSSA SENHORA DO LIVRAMENTO</v>
          </cell>
          <cell r="D1093" t="str">
            <v>510610</v>
          </cell>
          <cell r="F1093">
            <v>28112300</v>
          </cell>
          <cell r="H1093">
            <v>29049449</v>
          </cell>
          <cell r="J1093">
            <v>4685395</v>
          </cell>
        </row>
        <row r="1094">
          <cell r="A1094">
            <v>510615</v>
          </cell>
          <cell r="B1094" t="str">
            <v>MT</v>
          </cell>
          <cell r="C1094" t="str">
            <v>NOVA BANDEIRANTES</v>
          </cell>
          <cell r="D1094" t="str">
            <v>510615</v>
          </cell>
          <cell r="E1094">
            <v>17090</v>
          </cell>
          <cell r="F1094">
            <v>11570130</v>
          </cell>
          <cell r="G1094">
            <v>17707</v>
          </cell>
          <cell r="H1094">
            <v>9299359</v>
          </cell>
          <cell r="I1094">
            <v>810</v>
          </cell>
          <cell r="J1094">
            <v>1310865</v>
          </cell>
        </row>
        <row r="1095">
          <cell r="A1095">
            <v>510880</v>
          </cell>
          <cell r="B1095" t="str">
            <v>MT</v>
          </cell>
          <cell r="C1095" t="str">
            <v>NOVA GUARITA</v>
          </cell>
          <cell r="D1095" t="str">
            <v>510880</v>
          </cell>
          <cell r="E1095">
            <v>2765</v>
          </cell>
          <cell r="F1095">
            <v>5895255</v>
          </cell>
          <cell r="H1095">
            <v>6680221</v>
          </cell>
          <cell r="J1095">
            <v>1077455</v>
          </cell>
        </row>
        <row r="1096">
          <cell r="A1096">
            <v>510618</v>
          </cell>
          <cell r="B1096" t="str">
            <v>MT</v>
          </cell>
          <cell r="C1096" t="str">
            <v>NOVA LACERDA</v>
          </cell>
          <cell r="D1096" t="str">
            <v>510618</v>
          </cell>
          <cell r="E1096">
            <v>72230</v>
          </cell>
          <cell r="F1096">
            <v>14771707</v>
          </cell>
          <cell r="G1096">
            <v>48785</v>
          </cell>
          <cell r="H1096">
            <v>15504435</v>
          </cell>
          <cell r="I1096">
            <v>5687</v>
          </cell>
          <cell r="J1096">
            <v>2467136</v>
          </cell>
        </row>
        <row r="1097">
          <cell r="A1097">
            <v>510885</v>
          </cell>
          <cell r="B1097" t="str">
            <v>MT</v>
          </cell>
          <cell r="C1097" t="str">
            <v>NOVA MARILÂNDIA</v>
          </cell>
          <cell r="D1097" t="str">
            <v>510885</v>
          </cell>
          <cell r="E1097">
            <v>79014</v>
          </cell>
          <cell r="F1097">
            <v>41792950</v>
          </cell>
          <cell r="G1097">
            <v>71734</v>
          </cell>
          <cell r="H1097">
            <v>41563677</v>
          </cell>
          <cell r="I1097">
            <v>421</v>
          </cell>
          <cell r="J1097">
            <v>6531847</v>
          </cell>
        </row>
        <row r="1098">
          <cell r="A1098">
            <v>510890</v>
          </cell>
          <cell r="B1098" t="str">
            <v>MT</v>
          </cell>
          <cell r="C1098" t="str">
            <v>NOVA MARINGÁ</v>
          </cell>
          <cell r="D1098" t="str">
            <v>510890</v>
          </cell>
          <cell r="E1098">
            <v>42</v>
          </cell>
          <cell r="F1098">
            <v>466676</v>
          </cell>
          <cell r="G1098">
            <v>238</v>
          </cell>
          <cell r="H1098">
            <v>477633</v>
          </cell>
          <cell r="J1098">
            <v>76786</v>
          </cell>
        </row>
        <row r="1099">
          <cell r="A1099">
            <v>510895</v>
          </cell>
          <cell r="B1099" t="str">
            <v>MT</v>
          </cell>
          <cell r="C1099" t="str">
            <v>NOVA MONTE VERDE</v>
          </cell>
          <cell r="D1099" t="str">
            <v>510895</v>
          </cell>
          <cell r="F1099">
            <v>0</v>
          </cell>
          <cell r="H1099">
            <v>0</v>
          </cell>
          <cell r="J1099">
            <v>0</v>
          </cell>
        </row>
        <row r="1100">
          <cell r="A1100">
            <v>510617</v>
          </cell>
          <cell r="B1100" t="str">
            <v>MT</v>
          </cell>
          <cell r="C1100" t="str">
            <v>NOVA NAZARÉ</v>
          </cell>
          <cell r="D1100" t="str">
            <v>510617</v>
          </cell>
          <cell r="E1100">
            <v>26330</v>
          </cell>
          <cell r="F1100">
            <v>4341531</v>
          </cell>
          <cell r="G1100">
            <v>14091</v>
          </cell>
          <cell r="H1100">
            <v>4105582</v>
          </cell>
          <cell r="I1100">
            <v>2671</v>
          </cell>
          <cell r="J1100">
            <v>881853</v>
          </cell>
        </row>
        <row r="1101">
          <cell r="A1101">
            <v>510619</v>
          </cell>
          <cell r="B1101" t="str">
            <v>MT</v>
          </cell>
          <cell r="C1101" t="str">
            <v>NOVA SANTA HELENA</v>
          </cell>
          <cell r="D1101" t="str">
            <v>510619</v>
          </cell>
          <cell r="F1101">
            <v>6999210</v>
          </cell>
          <cell r="H1101">
            <v>7232517</v>
          </cell>
          <cell r="J1101">
            <v>1166535</v>
          </cell>
        </row>
        <row r="1102">
          <cell r="A1102">
            <v>510625</v>
          </cell>
          <cell r="B1102" t="str">
            <v>MT</v>
          </cell>
          <cell r="C1102" t="str">
            <v>NOVA XAVANTINA</v>
          </cell>
          <cell r="D1102" t="str">
            <v>510625</v>
          </cell>
          <cell r="E1102">
            <v>130976</v>
          </cell>
          <cell r="F1102">
            <v>35420784</v>
          </cell>
          <cell r="G1102">
            <v>131508</v>
          </cell>
          <cell r="H1102">
            <v>34899624</v>
          </cell>
          <cell r="I1102">
            <v>13137</v>
          </cell>
          <cell r="J1102">
            <v>5230089</v>
          </cell>
        </row>
        <row r="1103">
          <cell r="A1103">
            <v>510627</v>
          </cell>
          <cell r="B1103" t="str">
            <v>MT</v>
          </cell>
          <cell r="C1103" t="str">
            <v>NOVO HORIZONTE DO NORTE</v>
          </cell>
          <cell r="D1103" t="str">
            <v>510627</v>
          </cell>
          <cell r="F1103">
            <v>16324920</v>
          </cell>
          <cell r="H1103">
            <v>16869084</v>
          </cell>
          <cell r="J1103">
            <v>2720820</v>
          </cell>
        </row>
        <row r="1104">
          <cell r="A1104">
            <v>510626</v>
          </cell>
          <cell r="B1104" t="str">
            <v>MT</v>
          </cell>
          <cell r="C1104" t="str">
            <v>NOVO MUNDO</v>
          </cell>
          <cell r="D1104" t="str">
            <v>510626</v>
          </cell>
          <cell r="E1104">
            <v>85225</v>
          </cell>
          <cell r="F1104">
            <v>16955819</v>
          </cell>
          <cell r="G1104">
            <v>54409</v>
          </cell>
          <cell r="H1104">
            <v>18173121</v>
          </cell>
          <cell r="I1104">
            <v>1281</v>
          </cell>
          <cell r="J1104">
            <v>2924087</v>
          </cell>
        </row>
        <row r="1105">
          <cell r="A1105">
            <v>510631</v>
          </cell>
          <cell r="B1105" t="str">
            <v>MT</v>
          </cell>
          <cell r="C1105" t="str">
            <v>NOVO SANTO ANTÔNIO</v>
          </cell>
          <cell r="D1105" t="str">
            <v>510631</v>
          </cell>
          <cell r="E1105">
            <v>11842</v>
          </cell>
          <cell r="F1105">
            <v>6126522</v>
          </cell>
          <cell r="G1105">
            <v>8162</v>
          </cell>
          <cell r="H1105">
            <v>5817527</v>
          </cell>
          <cell r="I1105">
            <v>90</v>
          </cell>
          <cell r="J1105">
            <v>882216</v>
          </cell>
        </row>
        <row r="1106">
          <cell r="A1106">
            <v>510630</v>
          </cell>
          <cell r="B1106" t="str">
            <v>MT</v>
          </cell>
          <cell r="C1106" t="str">
            <v>PARANATINGA</v>
          </cell>
          <cell r="D1106" t="str">
            <v>510630</v>
          </cell>
          <cell r="E1106">
            <v>298270</v>
          </cell>
          <cell r="F1106">
            <v>59041540</v>
          </cell>
          <cell r="G1106">
            <v>124425</v>
          </cell>
          <cell r="H1106">
            <v>55657743</v>
          </cell>
          <cell r="I1106">
            <v>13007</v>
          </cell>
          <cell r="J1106">
            <v>8591317</v>
          </cell>
        </row>
        <row r="1107">
          <cell r="A1107">
            <v>510637</v>
          </cell>
          <cell r="B1107" t="str">
            <v>MT</v>
          </cell>
          <cell r="C1107" t="str">
            <v>PEDRA PRETA</v>
          </cell>
          <cell r="D1107" t="str">
            <v>510637</v>
          </cell>
          <cell r="F1107">
            <v>943200</v>
          </cell>
          <cell r="H1107">
            <v>1053008</v>
          </cell>
          <cell r="J1107">
            <v>169840</v>
          </cell>
        </row>
        <row r="1108">
          <cell r="A1108">
            <v>510642</v>
          </cell>
          <cell r="B1108" t="str">
            <v>MT</v>
          </cell>
          <cell r="C1108" t="str">
            <v>PEIXOTO DE AZEVEDO</v>
          </cell>
          <cell r="D1108" t="str">
            <v>510642</v>
          </cell>
          <cell r="F1108">
            <v>32134832</v>
          </cell>
          <cell r="H1108">
            <v>33235782</v>
          </cell>
          <cell r="J1108">
            <v>5360610</v>
          </cell>
        </row>
        <row r="1109">
          <cell r="A1109">
            <v>510645</v>
          </cell>
          <cell r="B1109" t="str">
            <v>MT</v>
          </cell>
          <cell r="C1109" t="str">
            <v>PLANALTO DA SERRA</v>
          </cell>
          <cell r="D1109" t="str">
            <v>510645</v>
          </cell>
          <cell r="E1109">
            <v>46024</v>
          </cell>
          <cell r="F1109">
            <v>15911036</v>
          </cell>
          <cell r="G1109">
            <v>48638</v>
          </cell>
          <cell r="H1109">
            <v>19030465</v>
          </cell>
          <cell r="J1109">
            <v>3117570</v>
          </cell>
        </row>
        <row r="1110">
          <cell r="A1110">
            <v>510650</v>
          </cell>
          <cell r="B1110" t="str">
            <v>MT</v>
          </cell>
          <cell r="C1110" t="str">
            <v>POCONÉ</v>
          </cell>
          <cell r="D1110" t="str">
            <v>510650</v>
          </cell>
          <cell r="E1110">
            <v>419843</v>
          </cell>
          <cell r="F1110">
            <v>52475625</v>
          </cell>
          <cell r="G1110">
            <v>237980</v>
          </cell>
          <cell r="H1110">
            <v>50827946</v>
          </cell>
          <cell r="J1110">
            <v>8226593</v>
          </cell>
        </row>
        <row r="1111">
          <cell r="A1111">
            <v>510665</v>
          </cell>
          <cell r="B1111" t="str">
            <v>MT</v>
          </cell>
          <cell r="C1111" t="str">
            <v>PONTAL DO ARAGUAIA</v>
          </cell>
          <cell r="D1111" t="str">
            <v>510665</v>
          </cell>
          <cell r="F1111">
            <v>6631380</v>
          </cell>
          <cell r="H1111">
            <v>6852426</v>
          </cell>
          <cell r="J1111">
            <v>1105230</v>
          </cell>
        </row>
        <row r="1112">
          <cell r="A1112">
            <v>510670</v>
          </cell>
          <cell r="B1112" t="str">
            <v>MT</v>
          </cell>
          <cell r="C1112" t="str">
            <v>PONTE BRANCA</v>
          </cell>
          <cell r="D1112" t="str">
            <v>510670</v>
          </cell>
          <cell r="E1112">
            <v>54497</v>
          </cell>
          <cell r="F1112">
            <v>7757140</v>
          </cell>
          <cell r="G1112">
            <v>55195</v>
          </cell>
          <cell r="H1112">
            <v>8753673</v>
          </cell>
          <cell r="I1112">
            <v>2305</v>
          </cell>
          <cell r="J1112">
            <v>1666425</v>
          </cell>
        </row>
        <row r="1113">
          <cell r="A1113">
            <v>510675</v>
          </cell>
          <cell r="B1113" t="str">
            <v>MT</v>
          </cell>
          <cell r="C1113" t="str">
            <v>PONTES E LACERDA</v>
          </cell>
          <cell r="D1113" t="str">
            <v>510675</v>
          </cell>
          <cell r="F1113">
            <v>224702825</v>
          </cell>
          <cell r="H1113">
            <v>233435194</v>
          </cell>
          <cell r="J1113">
            <v>37651370</v>
          </cell>
        </row>
        <row r="1114">
          <cell r="A1114">
            <v>510680</v>
          </cell>
          <cell r="B1114" t="str">
            <v>MT</v>
          </cell>
          <cell r="C1114" t="str">
            <v>PORTO DOS GAÚCHOS</v>
          </cell>
          <cell r="D1114" t="str">
            <v>510680</v>
          </cell>
          <cell r="E1114">
            <v>15893</v>
          </cell>
          <cell r="F1114">
            <v>38911962</v>
          </cell>
          <cell r="G1114">
            <v>4073</v>
          </cell>
          <cell r="H1114">
            <v>40106275</v>
          </cell>
          <cell r="I1114">
            <v>124</v>
          </cell>
          <cell r="J1114">
            <v>6455922</v>
          </cell>
        </row>
        <row r="1115">
          <cell r="A1115">
            <v>510682</v>
          </cell>
          <cell r="B1115" t="str">
            <v>MT</v>
          </cell>
          <cell r="C1115" t="str">
            <v>PORTO ESPERIDIÃO</v>
          </cell>
          <cell r="D1115" t="str">
            <v>510682</v>
          </cell>
          <cell r="E1115">
            <v>35367</v>
          </cell>
          <cell r="F1115">
            <v>16999977</v>
          </cell>
          <cell r="G1115">
            <v>21851</v>
          </cell>
          <cell r="H1115">
            <v>9616212</v>
          </cell>
          <cell r="I1115">
            <v>1855</v>
          </cell>
          <cell r="J1115">
            <v>1277991</v>
          </cell>
        </row>
        <row r="1116">
          <cell r="A1116">
            <v>510685</v>
          </cell>
          <cell r="B1116" t="str">
            <v>MT</v>
          </cell>
          <cell r="C1116" t="str">
            <v>PORTO ESTRELA</v>
          </cell>
          <cell r="D1116" t="str">
            <v>510685</v>
          </cell>
          <cell r="F1116">
            <v>2436259</v>
          </cell>
          <cell r="H1116">
            <v>2537505</v>
          </cell>
          <cell r="J1116">
            <v>409275</v>
          </cell>
        </row>
        <row r="1117">
          <cell r="A1117">
            <v>510700</v>
          </cell>
          <cell r="B1117" t="str">
            <v>MT</v>
          </cell>
          <cell r="C1117" t="str">
            <v>POXORÉO</v>
          </cell>
          <cell r="D1117" t="str">
            <v>510700</v>
          </cell>
          <cell r="E1117">
            <v>188369</v>
          </cell>
          <cell r="F1117">
            <v>7882679</v>
          </cell>
          <cell r="G1117">
            <v>86588</v>
          </cell>
          <cell r="H1117">
            <v>5696539</v>
          </cell>
          <cell r="I1117">
            <v>3053</v>
          </cell>
          <cell r="J1117">
            <v>448399</v>
          </cell>
        </row>
        <row r="1118">
          <cell r="A1118">
            <v>510704</v>
          </cell>
          <cell r="B1118" t="str">
            <v>MT</v>
          </cell>
          <cell r="C1118" t="str">
            <v>PRIMAVERA DO LESTE</v>
          </cell>
          <cell r="D1118" t="str">
            <v>510704</v>
          </cell>
          <cell r="F1118">
            <v>1738720</v>
          </cell>
          <cell r="H1118">
            <v>2426389</v>
          </cell>
          <cell r="J1118">
            <v>369220</v>
          </cell>
        </row>
        <row r="1119">
          <cell r="A1119">
            <v>510706</v>
          </cell>
          <cell r="B1119" t="str">
            <v>MT</v>
          </cell>
          <cell r="C1119" t="str">
            <v>QUERÊNCIA</v>
          </cell>
          <cell r="D1119" t="str">
            <v>510706</v>
          </cell>
          <cell r="E1119">
            <v>177027</v>
          </cell>
          <cell r="F1119">
            <v>41173414</v>
          </cell>
          <cell r="G1119">
            <v>164327</v>
          </cell>
          <cell r="H1119">
            <v>37911046</v>
          </cell>
          <cell r="I1119">
            <v>16280</v>
          </cell>
          <cell r="J1119">
            <v>5705028</v>
          </cell>
        </row>
        <row r="1120">
          <cell r="A1120">
            <v>510715</v>
          </cell>
          <cell r="B1120" t="str">
            <v>MT</v>
          </cell>
          <cell r="C1120" t="str">
            <v>RESERVA DO CABAÇAL</v>
          </cell>
          <cell r="D1120" t="str">
            <v>510715</v>
          </cell>
          <cell r="E1120">
            <v>10513</v>
          </cell>
          <cell r="F1120">
            <v>5556080</v>
          </cell>
          <cell r="G1120">
            <v>8171</v>
          </cell>
          <cell r="H1120">
            <v>6076836</v>
          </cell>
          <cell r="J1120">
            <v>975310</v>
          </cell>
        </row>
        <row r="1121">
          <cell r="A1121">
            <v>510718</v>
          </cell>
          <cell r="B1121" t="str">
            <v>MT</v>
          </cell>
          <cell r="C1121" t="str">
            <v>RIBEIRÃO CASCALHEIRA</v>
          </cell>
          <cell r="D1121" t="str">
            <v>510718</v>
          </cell>
          <cell r="E1121">
            <v>38994</v>
          </cell>
          <cell r="F1121">
            <v>6770583</v>
          </cell>
          <cell r="G1121">
            <v>39534</v>
          </cell>
          <cell r="H1121">
            <v>9092034</v>
          </cell>
          <cell r="I1121">
            <v>4877</v>
          </cell>
          <cell r="J1121">
            <v>1489074</v>
          </cell>
        </row>
        <row r="1122">
          <cell r="A1122">
            <v>510719</v>
          </cell>
          <cell r="B1122" t="str">
            <v>MT</v>
          </cell>
          <cell r="C1122" t="str">
            <v>RIBEIRÃOZINHO</v>
          </cell>
          <cell r="D1122" t="str">
            <v>510719</v>
          </cell>
          <cell r="E1122">
            <v>13031</v>
          </cell>
          <cell r="F1122">
            <v>6994632</v>
          </cell>
          <cell r="G1122">
            <v>35572</v>
          </cell>
          <cell r="H1122">
            <v>7450116</v>
          </cell>
          <cell r="I1122">
            <v>620</v>
          </cell>
          <cell r="J1122">
            <v>1085397</v>
          </cell>
        </row>
        <row r="1123">
          <cell r="A1123">
            <v>510720</v>
          </cell>
          <cell r="B1123" t="str">
            <v>MT</v>
          </cell>
          <cell r="C1123" t="str">
            <v>RIO BRANCO</v>
          </cell>
          <cell r="D1123" t="str">
            <v>510720</v>
          </cell>
          <cell r="E1123">
            <v>37405</v>
          </cell>
          <cell r="F1123">
            <v>3470687</v>
          </cell>
          <cell r="G1123">
            <v>38730</v>
          </cell>
          <cell r="H1123">
            <v>4088577</v>
          </cell>
          <cell r="J1123">
            <v>654480</v>
          </cell>
        </row>
        <row r="1124">
          <cell r="A1124">
            <v>510757</v>
          </cell>
          <cell r="B1124" t="str">
            <v>MT</v>
          </cell>
          <cell r="C1124" t="str">
            <v>RONDOLÂNDIA</v>
          </cell>
          <cell r="D1124" t="str">
            <v>510757</v>
          </cell>
          <cell r="F1124">
            <v>17461614</v>
          </cell>
          <cell r="H1124">
            <v>18522453</v>
          </cell>
          <cell r="J1124">
            <v>2993565</v>
          </cell>
        </row>
        <row r="1125">
          <cell r="A1125">
            <v>510760</v>
          </cell>
          <cell r="B1125" t="str">
            <v>MT</v>
          </cell>
          <cell r="C1125" t="str">
            <v>RONDONÓPOLIS</v>
          </cell>
          <cell r="D1125" t="str">
            <v>510760</v>
          </cell>
          <cell r="F1125">
            <v>128517538</v>
          </cell>
          <cell r="H1125">
            <v>132849167</v>
          </cell>
          <cell r="J1125">
            <v>21427285</v>
          </cell>
        </row>
        <row r="1126">
          <cell r="A1126">
            <v>510770</v>
          </cell>
          <cell r="B1126" t="str">
            <v>MT</v>
          </cell>
          <cell r="C1126" t="str">
            <v>ROSÁRIO OESTE</v>
          </cell>
          <cell r="D1126" t="str">
            <v>510770</v>
          </cell>
          <cell r="E1126">
            <v>4660</v>
          </cell>
          <cell r="F1126">
            <v>3040285</v>
          </cell>
          <cell r="G1126">
            <v>1195</v>
          </cell>
          <cell r="H1126">
            <v>3217485</v>
          </cell>
          <cell r="I1126">
            <v>170</v>
          </cell>
          <cell r="J1126">
            <v>525457</v>
          </cell>
        </row>
        <row r="1127">
          <cell r="A1127">
            <v>510775</v>
          </cell>
          <cell r="B1127" t="str">
            <v>MT</v>
          </cell>
          <cell r="C1127" t="str">
            <v>SALTO DO CÉU</v>
          </cell>
          <cell r="D1127" t="str">
            <v>510775</v>
          </cell>
          <cell r="E1127">
            <v>48350</v>
          </cell>
          <cell r="F1127">
            <v>5447146</v>
          </cell>
          <cell r="G1127">
            <v>45167</v>
          </cell>
          <cell r="H1127">
            <v>5399232</v>
          </cell>
          <cell r="J1127">
            <v>797009</v>
          </cell>
        </row>
        <row r="1128">
          <cell r="A1128">
            <v>510774</v>
          </cell>
          <cell r="B1128" t="str">
            <v>MT</v>
          </cell>
          <cell r="C1128" t="str">
            <v>SANTA CRUZ DO XINGU</v>
          </cell>
          <cell r="D1128" t="str">
            <v>510774</v>
          </cell>
          <cell r="E1128">
            <v>47479</v>
          </cell>
          <cell r="F1128">
            <v>4579249</v>
          </cell>
          <cell r="G1128">
            <v>32376</v>
          </cell>
          <cell r="H1128">
            <v>5331963</v>
          </cell>
          <cell r="I1128">
            <v>7231</v>
          </cell>
          <cell r="J1128">
            <v>1013800</v>
          </cell>
        </row>
        <row r="1129">
          <cell r="A1129">
            <v>510776</v>
          </cell>
          <cell r="B1129" t="str">
            <v>MT</v>
          </cell>
          <cell r="C1129" t="str">
            <v>SANTA RITA DO TRIVELATO</v>
          </cell>
          <cell r="D1129" t="str">
            <v>510776</v>
          </cell>
          <cell r="F1129">
            <v>0</v>
          </cell>
          <cell r="H1129">
            <v>0</v>
          </cell>
          <cell r="J1129">
            <v>0</v>
          </cell>
        </row>
        <row r="1130">
          <cell r="A1130">
            <v>510777</v>
          </cell>
          <cell r="B1130" t="str">
            <v>MT</v>
          </cell>
          <cell r="C1130" t="str">
            <v>SANTA TEREZINHA</v>
          </cell>
          <cell r="D1130" t="str">
            <v>510777</v>
          </cell>
          <cell r="E1130">
            <v>7436</v>
          </cell>
          <cell r="F1130">
            <v>3646593</v>
          </cell>
          <cell r="G1130">
            <v>1677</v>
          </cell>
          <cell r="H1130">
            <v>3582498</v>
          </cell>
          <cell r="I1130">
            <v>60</v>
          </cell>
          <cell r="J1130">
            <v>575260</v>
          </cell>
        </row>
        <row r="1131">
          <cell r="A1131">
            <v>510726</v>
          </cell>
          <cell r="B1131" t="str">
            <v>MT</v>
          </cell>
          <cell r="C1131" t="str">
            <v>SANTO AFONSO</v>
          </cell>
          <cell r="D1131" t="str">
            <v>510726</v>
          </cell>
          <cell r="E1131">
            <v>39614</v>
          </cell>
          <cell r="F1131">
            <v>9451404</v>
          </cell>
          <cell r="G1131">
            <v>38640</v>
          </cell>
          <cell r="H1131">
            <v>10882666</v>
          </cell>
          <cell r="I1131">
            <v>2249</v>
          </cell>
          <cell r="J1131">
            <v>1630038</v>
          </cell>
        </row>
        <row r="1132">
          <cell r="A1132">
            <v>510779</v>
          </cell>
          <cell r="B1132" t="str">
            <v>MT</v>
          </cell>
          <cell r="C1132" t="str">
            <v>SANTO ANTÔNIO DO LESTE</v>
          </cell>
          <cell r="D1132" t="str">
            <v>510779</v>
          </cell>
          <cell r="F1132">
            <v>2283060</v>
          </cell>
          <cell r="H1132">
            <v>2359162</v>
          </cell>
          <cell r="J1132">
            <v>380510</v>
          </cell>
        </row>
        <row r="1133">
          <cell r="A1133">
            <v>510780</v>
          </cell>
          <cell r="B1133" t="str">
            <v>MT</v>
          </cell>
          <cell r="C1133" t="str">
            <v>SANTO ANTÔNIO DO LEVERGER</v>
          </cell>
          <cell r="D1133" t="str">
            <v>510780</v>
          </cell>
          <cell r="F1133">
            <v>7424483</v>
          </cell>
          <cell r="H1133">
            <v>7673709</v>
          </cell>
          <cell r="J1133">
            <v>1237695</v>
          </cell>
        </row>
        <row r="1134">
          <cell r="A1134">
            <v>510785</v>
          </cell>
          <cell r="B1134" t="str">
            <v>MT</v>
          </cell>
          <cell r="C1134" t="str">
            <v>SÃO FÉLIX DO ARAGUAIA</v>
          </cell>
          <cell r="D1134" t="str">
            <v>510785</v>
          </cell>
          <cell r="E1134">
            <v>69071</v>
          </cell>
          <cell r="F1134">
            <v>22834296</v>
          </cell>
          <cell r="G1134">
            <v>7655</v>
          </cell>
          <cell r="H1134">
            <v>13038359</v>
          </cell>
          <cell r="J1134">
            <v>1811705</v>
          </cell>
        </row>
        <row r="1135">
          <cell r="A1135">
            <v>510729</v>
          </cell>
          <cell r="B1135" t="str">
            <v>MT</v>
          </cell>
          <cell r="C1135" t="str">
            <v>SÃO JOSÉ DO POVO</v>
          </cell>
          <cell r="D1135" t="str">
            <v>510729</v>
          </cell>
          <cell r="E1135">
            <v>20</v>
          </cell>
          <cell r="F1135">
            <v>3046080</v>
          </cell>
          <cell r="H1135">
            <v>3147120</v>
          </cell>
          <cell r="J1135">
            <v>507600</v>
          </cell>
        </row>
        <row r="1136">
          <cell r="A1136">
            <v>510730</v>
          </cell>
          <cell r="B1136" t="str">
            <v>MT</v>
          </cell>
          <cell r="C1136" t="str">
            <v>SÃO JOSÉ DO RIO CLARO</v>
          </cell>
          <cell r="D1136" t="str">
            <v>510730</v>
          </cell>
          <cell r="F1136">
            <v>44777</v>
          </cell>
          <cell r="H1136">
            <v>40903</v>
          </cell>
          <cell r="J1136">
            <v>6505</v>
          </cell>
        </row>
        <row r="1137">
          <cell r="A1137">
            <v>510735</v>
          </cell>
          <cell r="B1137" t="str">
            <v>MT</v>
          </cell>
          <cell r="C1137" t="str">
            <v>SÃO JOSÉ DO XINGU</v>
          </cell>
          <cell r="D1137" t="str">
            <v>510735</v>
          </cell>
          <cell r="F1137">
            <v>23716800</v>
          </cell>
          <cell r="H1137">
            <v>24507360</v>
          </cell>
          <cell r="J1137">
            <v>3952800</v>
          </cell>
        </row>
        <row r="1138">
          <cell r="A1138">
            <v>510710</v>
          </cell>
          <cell r="B1138" t="str">
            <v>MT</v>
          </cell>
          <cell r="C1138" t="str">
            <v>SÃO JOSÉ DOS QUATRO MARCOS</v>
          </cell>
          <cell r="D1138" t="str">
            <v>510710</v>
          </cell>
          <cell r="E1138">
            <v>141665</v>
          </cell>
          <cell r="F1138">
            <v>29302202</v>
          </cell>
          <cell r="G1138">
            <v>89963</v>
          </cell>
          <cell r="H1138">
            <v>25948158</v>
          </cell>
          <cell r="J1138">
            <v>4066555</v>
          </cell>
        </row>
        <row r="1139">
          <cell r="A1139">
            <v>510740</v>
          </cell>
          <cell r="B1139" t="str">
            <v>MT</v>
          </cell>
          <cell r="C1139" t="str">
            <v>SÃO PEDRO DA CIPA</v>
          </cell>
          <cell r="D1139" t="str">
            <v>510740</v>
          </cell>
          <cell r="F1139">
            <v>46520</v>
          </cell>
          <cell r="H1139">
            <v>48794</v>
          </cell>
          <cell r="J1139">
            <v>7870</v>
          </cell>
        </row>
        <row r="1140">
          <cell r="A1140">
            <v>510787</v>
          </cell>
          <cell r="B1140" t="str">
            <v>MT</v>
          </cell>
          <cell r="C1140" t="str">
            <v>SAPEZAL</v>
          </cell>
          <cell r="D1140" t="str">
            <v>510787</v>
          </cell>
          <cell r="E1140">
            <v>64547</v>
          </cell>
          <cell r="F1140">
            <v>8215684</v>
          </cell>
          <cell r="G1140">
            <v>49240</v>
          </cell>
          <cell r="H1140">
            <v>7506476</v>
          </cell>
          <cell r="I1140">
            <v>5200</v>
          </cell>
          <cell r="J1140">
            <v>1264873</v>
          </cell>
        </row>
        <row r="1141">
          <cell r="A1141">
            <v>510788</v>
          </cell>
          <cell r="B1141" t="str">
            <v>MT</v>
          </cell>
          <cell r="C1141" t="str">
            <v>SERRA NOVA DOURADA</v>
          </cell>
          <cell r="D1141" t="str">
            <v>510788</v>
          </cell>
          <cell r="E1141">
            <v>17239</v>
          </cell>
          <cell r="F1141">
            <v>6009308</v>
          </cell>
          <cell r="G1141">
            <v>14755</v>
          </cell>
          <cell r="H1141">
            <v>6397523</v>
          </cell>
          <cell r="I1141">
            <v>1857</v>
          </cell>
          <cell r="J1141">
            <v>1069459</v>
          </cell>
        </row>
        <row r="1142">
          <cell r="A1142">
            <v>510794</v>
          </cell>
          <cell r="B1142" t="str">
            <v>MT</v>
          </cell>
          <cell r="C1142" t="str">
            <v>TABAPORÃ</v>
          </cell>
          <cell r="D1142" t="str">
            <v>510794</v>
          </cell>
          <cell r="F1142">
            <v>5693752</v>
          </cell>
          <cell r="H1142">
            <v>5883764</v>
          </cell>
          <cell r="J1142">
            <v>949345</v>
          </cell>
        </row>
        <row r="1143">
          <cell r="A1143">
            <v>510795</v>
          </cell>
          <cell r="B1143" t="str">
            <v>MT</v>
          </cell>
          <cell r="C1143" t="str">
            <v>TANGARÁ DA SERRA</v>
          </cell>
          <cell r="D1143" t="str">
            <v>510795</v>
          </cell>
          <cell r="E1143">
            <v>612341</v>
          </cell>
          <cell r="F1143">
            <v>145780184</v>
          </cell>
          <cell r="G1143">
            <v>481887</v>
          </cell>
          <cell r="H1143">
            <v>148051429</v>
          </cell>
          <cell r="I1143">
            <v>50163</v>
          </cell>
          <cell r="J1143">
            <v>25345299</v>
          </cell>
        </row>
        <row r="1144">
          <cell r="A1144">
            <v>510800</v>
          </cell>
          <cell r="B1144" t="str">
            <v>MT</v>
          </cell>
          <cell r="C1144" t="str">
            <v>TAPURAH</v>
          </cell>
          <cell r="D1144" t="str">
            <v>510800</v>
          </cell>
          <cell r="F1144">
            <v>938</v>
          </cell>
          <cell r="H1144">
            <v>961</v>
          </cell>
          <cell r="J1144">
            <v>155</v>
          </cell>
        </row>
        <row r="1145">
          <cell r="A1145">
            <v>510805</v>
          </cell>
          <cell r="B1145" t="str">
            <v>MT</v>
          </cell>
          <cell r="C1145" t="str">
            <v>TERRA NOVA DO NORTE</v>
          </cell>
          <cell r="D1145" t="str">
            <v>510805</v>
          </cell>
          <cell r="F1145">
            <v>4780930</v>
          </cell>
          <cell r="H1145">
            <v>4978197</v>
          </cell>
          <cell r="J1145">
            <v>802935</v>
          </cell>
        </row>
        <row r="1146">
          <cell r="A1146">
            <v>510810</v>
          </cell>
          <cell r="B1146" t="str">
            <v>MT</v>
          </cell>
          <cell r="C1146" t="str">
            <v>TESOURO</v>
          </cell>
          <cell r="D1146" t="str">
            <v>510810</v>
          </cell>
          <cell r="E1146">
            <v>34676</v>
          </cell>
          <cell r="F1146">
            <v>7357298</v>
          </cell>
          <cell r="G1146">
            <v>11449</v>
          </cell>
          <cell r="H1146">
            <v>7265940</v>
          </cell>
          <cell r="J1146">
            <v>1162315</v>
          </cell>
        </row>
        <row r="1147">
          <cell r="A1147">
            <v>510820</v>
          </cell>
          <cell r="B1147" t="str">
            <v>MT</v>
          </cell>
          <cell r="C1147" t="str">
            <v>TORIXORÉU</v>
          </cell>
          <cell r="D1147" t="str">
            <v>510820</v>
          </cell>
          <cell r="E1147">
            <v>48342</v>
          </cell>
          <cell r="F1147">
            <v>14856334</v>
          </cell>
          <cell r="G1147">
            <v>48302</v>
          </cell>
          <cell r="H1147">
            <v>14289267</v>
          </cell>
          <cell r="J1147">
            <v>2227145</v>
          </cell>
        </row>
        <row r="1148">
          <cell r="A1148">
            <v>510830</v>
          </cell>
          <cell r="B1148" t="str">
            <v>MT</v>
          </cell>
          <cell r="C1148" t="str">
            <v>UNIÃO DO SUL</v>
          </cell>
          <cell r="D1148" t="str">
            <v>510830</v>
          </cell>
          <cell r="E1148">
            <v>35132</v>
          </cell>
          <cell r="F1148">
            <v>6017712</v>
          </cell>
          <cell r="G1148">
            <v>32120</v>
          </cell>
          <cell r="H1148">
            <v>6764550</v>
          </cell>
          <cell r="I1148">
            <v>4015</v>
          </cell>
          <cell r="J1148">
            <v>1197665</v>
          </cell>
        </row>
        <row r="1149">
          <cell r="A1149">
            <v>510835</v>
          </cell>
          <cell r="B1149" t="str">
            <v>MT</v>
          </cell>
          <cell r="C1149" t="str">
            <v>VALE DE SÃO DOMINGOS</v>
          </cell>
          <cell r="D1149" t="str">
            <v>510835</v>
          </cell>
          <cell r="E1149">
            <v>23239</v>
          </cell>
          <cell r="F1149">
            <v>7279683</v>
          </cell>
          <cell r="G1149">
            <v>30924</v>
          </cell>
          <cell r="H1149">
            <v>7164726</v>
          </cell>
          <cell r="J1149">
            <v>1122352</v>
          </cell>
        </row>
        <row r="1150">
          <cell r="A1150">
            <v>510840</v>
          </cell>
          <cell r="B1150" t="str">
            <v>MT</v>
          </cell>
          <cell r="C1150" t="str">
            <v>VÁRZEA GRANDE</v>
          </cell>
          <cell r="D1150" t="str">
            <v>510840</v>
          </cell>
          <cell r="F1150">
            <v>12900</v>
          </cell>
          <cell r="H1150">
            <v>13330</v>
          </cell>
          <cell r="J1150">
            <v>2150</v>
          </cell>
        </row>
        <row r="1151">
          <cell r="A1151">
            <v>510850</v>
          </cell>
          <cell r="B1151" t="str">
            <v>MT</v>
          </cell>
          <cell r="C1151" t="str">
            <v>VERA</v>
          </cell>
          <cell r="D1151" t="str">
            <v>510850</v>
          </cell>
          <cell r="F1151">
            <v>34623128</v>
          </cell>
          <cell r="G1151">
            <v>300</v>
          </cell>
          <cell r="H1151">
            <v>35844814</v>
          </cell>
          <cell r="J1151">
            <v>5781695</v>
          </cell>
        </row>
        <row r="1152">
          <cell r="A1152">
            <v>510550</v>
          </cell>
          <cell r="B1152" t="str">
            <v>MT</v>
          </cell>
          <cell r="C1152" t="str">
            <v>VILA BELA DA SANTÍSSIMA TRINDADE</v>
          </cell>
          <cell r="D1152" t="str">
            <v>510550</v>
          </cell>
          <cell r="F1152">
            <v>965792</v>
          </cell>
          <cell r="H1152">
            <v>998882</v>
          </cell>
          <cell r="J1152">
            <v>161110</v>
          </cell>
        </row>
        <row r="1153">
          <cell r="A1153">
            <v>510860</v>
          </cell>
          <cell r="B1153" t="str">
            <v>MT</v>
          </cell>
          <cell r="C1153" t="str">
            <v>VILA RICA</v>
          </cell>
          <cell r="D1153" t="str">
            <v>510860</v>
          </cell>
          <cell r="E1153">
            <v>202727</v>
          </cell>
          <cell r="F1153">
            <v>47180595</v>
          </cell>
          <cell r="G1153">
            <v>170441</v>
          </cell>
          <cell r="H1153">
            <v>64743338</v>
          </cell>
          <cell r="I1153">
            <v>18110</v>
          </cell>
          <cell r="J1153">
            <v>10057039</v>
          </cell>
        </row>
        <row r="1154">
          <cell r="A1154">
            <v>500110</v>
          </cell>
          <cell r="B1154" t="str">
            <v>MS</v>
          </cell>
          <cell r="C1154" t="str">
            <v>AQUIDAUANA</v>
          </cell>
          <cell r="D1154" t="str">
            <v>500110</v>
          </cell>
          <cell r="F1154">
            <v>32591160</v>
          </cell>
          <cell r="H1154">
            <v>33677532</v>
          </cell>
          <cell r="J1154">
            <v>5431860</v>
          </cell>
        </row>
        <row r="1155">
          <cell r="A1155">
            <v>500124</v>
          </cell>
          <cell r="B1155" t="str">
            <v>MS</v>
          </cell>
          <cell r="C1155" t="str">
            <v>ARAL MOREIRA</v>
          </cell>
          <cell r="D1155" t="str">
            <v>500124</v>
          </cell>
          <cell r="E1155">
            <v>22487</v>
          </cell>
          <cell r="F1155">
            <v>20915216</v>
          </cell>
          <cell r="G1155">
            <v>4929</v>
          </cell>
          <cell r="H1155">
            <v>19279248</v>
          </cell>
          <cell r="J1155">
            <v>3091920</v>
          </cell>
        </row>
        <row r="1156">
          <cell r="A1156">
            <v>500150</v>
          </cell>
          <cell r="B1156" t="str">
            <v>MS</v>
          </cell>
          <cell r="C1156" t="str">
            <v>BANDEIRANTES</v>
          </cell>
          <cell r="D1156" t="str">
            <v>500150</v>
          </cell>
          <cell r="F1156">
            <v>50340</v>
          </cell>
          <cell r="H1156">
            <v>52018</v>
          </cell>
          <cell r="J1156">
            <v>8390</v>
          </cell>
        </row>
        <row r="1157">
          <cell r="A1157">
            <v>500210</v>
          </cell>
          <cell r="B1157" t="str">
            <v>MS</v>
          </cell>
          <cell r="C1157" t="str">
            <v>BELA VISTA</v>
          </cell>
          <cell r="D1157" t="str">
            <v>500210</v>
          </cell>
          <cell r="F1157">
            <v>526080</v>
          </cell>
          <cell r="H1157">
            <v>543616</v>
          </cell>
          <cell r="J1157">
            <v>87680</v>
          </cell>
        </row>
        <row r="1158">
          <cell r="A1158">
            <v>500260</v>
          </cell>
          <cell r="B1158" t="str">
            <v>MS</v>
          </cell>
          <cell r="C1158" t="str">
            <v>CAMAPUÃ</v>
          </cell>
          <cell r="D1158" t="str">
            <v>500260</v>
          </cell>
          <cell r="F1158">
            <v>46867170</v>
          </cell>
          <cell r="H1158">
            <v>48434617</v>
          </cell>
          <cell r="J1158">
            <v>7812035</v>
          </cell>
        </row>
        <row r="1159">
          <cell r="A1159">
            <v>500270</v>
          </cell>
          <cell r="B1159" t="str">
            <v>MS</v>
          </cell>
          <cell r="C1159" t="str">
            <v>CAMPO GRANDE</v>
          </cell>
          <cell r="D1159" t="str">
            <v>500270</v>
          </cell>
          <cell r="E1159">
            <v>6456887</v>
          </cell>
          <cell r="F1159">
            <v>459833891</v>
          </cell>
          <cell r="G1159">
            <v>5781693</v>
          </cell>
          <cell r="H1159">
            <v>416727917</v>
          </cell>
          <cell r="I1159">
            <v>444139</v>
          </cell>
          <cell r="J1159">
            <v>61716858</v>
          </cell>
        </row>
        <row r="1160">
          <cell r="A1160">
            <v>500295</v>
          </cell>
          <cell r="B1160" t="str">
            <v>MS</v>
          </cell>
          <cell r="C1160" t="str">
            <v>CHAPADÃO DO SUL</v>
          </cell>
          <cell r="D1160" t="str">
            <v>500295</v>
          </cell>
          <cell r="F1160">
            <v>55050</v>
          </cell>
          <cell r="H1160">
            <v>56885</v>
          </cell>
          <cell r="J1160">
            <v>9175</v>
          </cell>
        </row>
        <row r="1161">
          <cell r="A1161">
            <v>500315</v>
          </cell>
          <cell r="B1161" t="str">
            <v>MS</v>
          </cell>
          <cell r="C1161" t="str">
            <v>CORONEL SAPUCAIA</v>
          </cell>
          <cell r="D1161" t="str">
            <v>500315</v>
          </cell>
          <cell r="F1161">
            <v>214108873</v>
          </cell>
          <cell r="H1161">
            <v>221266096</v>
          </cell>
          <cell r="J1161">
            <v>35688080</v>
          </cell>
        </row>
        <row r="1162">
          <cell r="A1162">
            <v>500330</v>
          </cell>
          <cell r="B1162" t="str">
            <v>MS</v>
          </cell>
          <cell r="C1162" t="str">
            <v>COXIM</v>
          </cell>
          <cell r="D1162" t="str">
            <v>500330</v>
          </cell>
          <cell r="F1162">
            <v>5259314070</v>
          </cell>
          <cell r="H1162">
            <v>5434624539</v>
          </cell>
          <cell r="J1162">
            <v>876552345</v>
          </cell>
        </row>
        <row r="1163">
          <cell r="A1163">
            <v>500348</v>
          </cell>
          <cell r="B1163" t="str">
            <v>MS</v>
          </cell>
          <cell r="C1163" t="str">
            <v>DOIS IRMÃOS DO BURITI</v>
          </cell>
          <cell r="D1163" t="str">
            <v>500348</v>
          </cell>
          <cell r="F1163">
            <v>35530790</v>
          </cell>
          <cell r="H1163">
            <v>36722383</v>
          </cell>
          <cell r="J1163">
            <v>5922965</v>
          </cell>
        </row>
        <row r="1164">
          <cell r="A1164">
            <v>500370</v>
          </cell>
          <cell r="B1164" t="str">
            <v>MS</v>
          </cell>
          <cell r="C1164" t="str">
            <v>DOURADOS</v>
          </cell>
          <cell r="D1164" t="str">
            <v>500370</v>
          </cell>
          <cell r="E1164">
            <v>922942</v>
          </cell>
          <cell r="F1164">
            <v>351992735</v>
          </cell>
          <cell r="G1164">
            <v>863779</v>
          </cell>
          <cell r="H1164">
            <v>366631971</v>
          </cell>
          <cell r="I1164">
            <v>69888</v>
          </cell>
          <cell r="J1164">
            <v>58472296</v>
          </cell>
        </row>
        <row r="1165">
          <cell r="A1165">
            <v>500380</v>
          </cell>
          <cell r="B1165" t="str">
            <v>MS</v>
          </cell>
          <cell r="C1165" t="str">
            <v>FÁTIMA DO SUL</v>
          </cell>
          <cell r="D1165" t="str">
            <v>500380</v>
          </cell>
          <cell r="E1165">
            <v>223263</v>
          </cell>
          <cell r="F1165">
            <v>45695129</v>
          </cell>
          <cell r="G1165">
            <v>207588</v>
          </cell>
          <cell r="H1165">
            <v>40484594</v>
          </cell>
          <cell r="I1165">
            <v>17333</v>
          </cell>
          <cell r="J1165">
            <v>6020582</v>
          </cell>
        </row>
        <row r="1166">
          <cell r="A1166">
            <v>500430</v>
          </cell>
          <cell r="B1166" t="str">
            <v>MS</v>
          </cell>
          <cell r="C1166" t="str">
            <v>IGUATEMI</v>
          </cell>
          <cell r="D1166" t="str">
            <v>500430</v>
          </cell>
          <cell r="F1166">
            <v>2276520</v>
          </cell>
          <cell r="H1166">
            <v>2352404</v>
          </cell>
          <cell r="J1166">
            <v>379420</v>
          </cell>
        </row>
        <row r="1167">
          <cell r="A1167">
            <v>500450</v>
          </cell>
          <cell r="B1167" t="str">
            <v>MS</v>
          </cell>
          <cell r="C1167" t="str">
            <v>ITAPORÃ</v>
          </cell>
          <cell r="D1167" t="str">
            <v>500450</v>
          </cell>
          <cell r="E1167">
            <v>76695</v>
          </cell>
          <cell r="F1167">
            <v>31597304</v>
          </cell>
          <cell r="G1167">
            <v>44172</v>
          </cell>
          <cell r="H1167">
            <v>34158949</v>
          </cell>
          <cell r="I1167">
            <v>4373</v>
          </cell>
          <cell r="J1167">
            <v>5324545</v>
          </cell>
        </row>
        <row r="1168">
          <cell r="A1168">
            <v>500460</v>
          </cell>
          <cell r="B1168" t="str">
            <v>MS</v>
          </cell>
          <cell r="C1168" t="str">
            <v>ITAQUIRAÍ</v>
          </cell>
          <cell r="D1168" t="str">
            <v>500460</v>
          </cell>
          <cell r="F1168">
            <v>26846820</v>
          </cell>
          <cell r="H1168">
            <v>27741714</v>
          </cell>
          <cell r="J1168">
            <v>4474470</v>
          </cell>
        </row>
        <row r="1169">
          <cell r="A1169">
            <v>500480</v>
          </cell>
          <cell r="B1169" t="str">
            <v>MS</v>
          </cell>
          <cell r="C1169" t="str">
            <v>JAPORÃ</v>
          </cell>
          <cell r="D1169" t="str">
            <v>500480</v>
          </cell>
          <cell r="F1169">
            <v>9450</v>
          </cell>
          <cell r="H1169">
            <v>9765</v>
          </cell>
          <cell r="J1169">
            <v>1575</v>
          </cell>
        </row>
        <row r="1170">
          <cell r="A1170">
            <v>500500</v>
          </cell>
          <cell r="B1170" t="str">
            <v>MS</v>
          </cell>
          <cell r="C1170" t="str">
            <v>JARDIM</v>
          </cell>
          <cell r="D1170" t="str">
            <v>500500</v>
          </cell>
          <cell r="F1170">
            <v>159839440</v>
          </cell>
          <cell r="H1170">
            <v>165483735</v>
          </cell>
          <cell r="J1170">
            <v>26690925</v>
          </cell>
        </row>
        <row r="1171">
          <cell r="A1171">
            <v>500515</v>
          </cell>
          <cell r="B1171" t="str">
            <v>MS</v>
          </cell>
          <cell r="C1171" t="str">
            <v>JUTI</v>
          </cell>
          <cell r="D1171" t="str">
            <v>500515</v>
          </cell>
          <cell r="F1171">
            <v>6063150</v>
          </cell>
          <cell r="H1171">
            <v>6265255</v>
          </cell>
          <cell r="J1171">
            <v>1010525</v>
          </cell>
        </row>
        <row r="1172">
          <cell r="A1172">
            <v>500525</v>
          </cell>
          <cell r="B1172" t="str">
            <v>MS</v>
          </cell>
          <cell r="C1172" t="str">
            <v>LAGUNA CARAPÃ</v>
          </cell>
          <cell r="D1172" t="str">
            <v>500525</v>
          </cell>
          <cell r="E1172">
            <v>44192</v>
          </cell>
          <cell r="F1172">
            <v>17179868</v>
          </cell>
          <cell r="G1172">
            <v>45924</v>
          </cell>
          <cell r="H1172">
            <v>17154953</v>
          </cell>
          <cell r="I1172">
            <v>4463</v>
          </cell>
          <cell r="J1172">
            <v>2724543</v>
          </cell>
        </row>
        <row r="1173">
          <cell r="A1173">
            <v>500580</v>
          </cell>
          <cell r="B1173" t="str">
            <v>MS</v>
          </cell>
          <cell r="C1173" t="str">
            <v>NIOAQUE</v>
          </cell>
          <cell r="D1173" t="str">
            <v>500580</v>
          </cell>
          <cell r="F1173">
            <v>24886500</v>
          </cell>
          <cell r="H1173">
            <v>25717135</v>
          </cell>
          <cell r="J1173">
            <v>4147925</v>
          </cell>
        </row>
        <row r="1174">
          <cell r="A1174">
            <v>500620</v>
          </cell>
          <cell r="B1174" t="str">
            <v>MS</v>
          </cell>
          <cell r="C1174" t="str">
            <v>NOVA ANDRADINA</v>
          </cell>
          <cell r="D1174" t="str">
            <v>500620</v>
          </cell>
          <cell r="F1174">
            <v>23400</v>
          </cell>
          <cell r="H1174">
            <v>24180</v>
          </cell>
          <cell r="J1174">
            <v>3900</v>
          </cell>
        </row>
        <row r="1175">
          <cell r="A1175">
            <v>500635</v>
          </cell>
          <cell r="B1175" t="str">
            <v>MS</v>
          </cell>
          <cell r="C1175" t="str">
            <v>PARANHOS</v>
          </cell>
          <cell r="D1175" t="str">
            <v>500635</v>
          </cell>
          <cell r="F1175">
            <v>0</v>
          </cell>
          <cell r="H1175">
            <v>0</v>
          </cell>
          <cell r="J1175">
            <v>0</v>
          </cell>
        </row>
        <row r="1176">
          <cell r="A1176">
            <v>500640</v>
          </cell>
          <cell r="B1176" t="str">
            <v>MS</v>
          </cell>
          <cell r="C1176" t="str">
            <v>PEDRO GOMES</v>
          </cell>
          <cell r="D1176" t="str">
            <v>500640</v>
          </cell>
          <cell r="F1176">
            <v>896730</v>
          </cell>
          <cell r="H1176">
            <v>926621</v>
          </cell>
          <cell r="J1176">
            <v>149455</v>
          </cell>
        </row>
        <row r="1177">
          <cell r="A1177">
            <v>500660</v>
          </cell>
          <cell r="B1177" t="str">
            <v>MS</v>
          </cell>
          <cell r="C1177" t="str">
            <v>PONTA PORÃ</v>
          </cell>
          <cell r="D1177" t="str">
            <v>500660</v>
          </cell>
          <cell r="F1177">
            <v>219052750</v>
          </cell>
          <cell r="H1177">
            <v>226381995</v>
          </cell>
          <cell r="J1177">
            <v>36513225</v>
          </cell>
        </row>
        <row r="1178">
          <cell r="A1178">
            <v>500690</v>
          </cell>
          <cell r="B1178" t="str">
            <v>MS</v>
          </cell>
          <cell r="C1178" t="str">
            <v>PORTO MURTINHO</v>
          </cell>
          <cell r="D1178" t="str">
            <v>500690</v>
          </cell>
          <cell r="E1178">
            <v>105580</v>
          </cell>
          <cell r="F1178">
            <v>16672864</v>
          </cell>
          <cell r="G1178">
            <v>93091</v>
          </cell>
          <cell r="H1178">
            <v>17035542</v>
          </cell>
          <cell r="I1178">
            <v>5735</v>
          </cell>
          <cell r="J1178">
            <v>2522505</v>
          </cell>
        </row>
        <row r="1179">
          <cell r="A1179">
            <v>500769</v>
          </cell>
          <cell r="B1179" t="str">
            <v>MS</v>
          </cell>
          <cell r="C1179" t="str">
            <v>SÃO GABRIEL DO OESTE</v>
          </cell>
          <cell r="D1179" t="str">
            <v>500769</v>
          </cell>
          <cell r="F1179">
            <v>600000</v>
          </cell>
          <cell r="H1179">
            <v>620000</v>
          </cell>
          <cell r="J1179">
            <v>100000</v>
          </cell>
        </row>
        <row r="1180">
          <cell r="A1180">
            <v>500795</v>
          </cell>
          <cell r="B1180" t="str">
            <v>MS</v>
          </cell>
          <cell r="C1180" t="str">
            <v>TACURU</v>
          </cell>
          <cell r="D1180" t="str">
            <v>500795</v>
          </cell>
          <cell r="E1180">
            <v>88921</v>
          </cell>
          <cell r="F1180">
            <v>29228484</v>
          </cell>
          <cell r="G1180">
            <v>95186</v>
          </cell>
          <cell r="H1180">
            <v>37296294</v>
          </cell>
          <cell r="I1180">
            <v>3477</v>
          </cell>
          <cell r="J1180">
            <v>6329304</v>
          </cell>
        </row>
        <row r="1181">
          <cell r="A1181">
            <v>500797</v>
          </cell>
          <cell r="B1181" t="str">
            <v>MS</v>
          </cell>
          <cell r="C1181" t="str">
            <v>TAQUARUSSU</v>
          </cell>
          <cell r="D1181" t="str">
            <v>500797</v>
          </cell>
          <cell r="F1181">
            <v>4702080</v>
          </cell>
          <cell r="H1181">
            <v>4858816</v>
          </cell>
          <cell r="J1181">
            <v>783680</v>
          </cell>
        </row>
        <row r="1182">
          <cell r="A1182">
            <v>310375</v>
          </cell>
          <cell r="B1182" t="str">
            <v>MG</v>
          </cell>
          <cell r="C1182" t="str">
            <v>ARAPORÃ</v>
          </cell>
          <cell r="D1182" t="str">
            <v>310375</v>
          </cell>
          <cell r="F1182">
            <v>3197400</v>
          </cell>
          <cell r="H1182">
            <v>3303980</v>
          </cell>
          <cell r="J1182">
            <v>532900</v>
          </cell>
        </row>
        <row r="1183">
          <cell r="A1183">
            <v>310560</v>
          </cell>
          <cell r="B1183" t="str">
            <v>MG</v>
          </cell>
          <cell r="C1183" t="str">
            <v>BARBACENA</v>
          </cell>
          <cell r="D1183" t="str">
            <v>310560</v>
          </cell>
          <cell r="E1183">
            <v>1288571</v>
          </cell>
          <cell r="F1183">
            <v>187949223</v>
          </cell>
          <cell r="G1183">
            <v>1091624</v>
          </cell>
          <cell r="H1183">
            <v>240464858</v>
          </cell>
          <cell r="I1183">
            <v>101045</v>
          </cell>
          <cell r="J1183">
            <v>41735154</v>
          </cell>
        </row>
        <row r="1184">
          <cell r="A1184">
            <v>310910</v>
          </cell>
          <cell r="B1184" t="str">
            <v>MG</v>
          </cell>
          <cell r="C1184" t="str">
            <v>BUENO BRANDÃO</v>
          </cell>
          <cell r="D1184" t="str">
            <v>310910</v>
          </cell>
          <cell r="F1184">
            <v>0</v>
          </cell>
          <cell r="H1184">
            <v>0</v>
          </cell>
          <cell r="J1184">
            <v>0</v>
          </cell>
        </row>
        <row r="1185">
          <cell r="A1185">
            <v>310970</v>
          </cell>
          <cell r="B1185" t="str">
            <v>MG</v>
          </cell>
          <cell r="C1185" t="str">
            <v>CACHOEIRA DE MINAS</v>
          </cell>
          <cell r="D1185" t="str">
            <v>310970</v>
          </cell>
          <cell r="F1185">
            <v>2963904</v>
          </cell>
          <cell r="H1185">
            <v>3076502</v>
          </cell>
          <cell r="J1185">
            <v>496210</v>
          </cell>
        </row>
        <row r="1186">
          <cell r="A1186">
            <v>312280</v>
          </cell>
          <cell r="B1186" t="str">
            <v>MG</v>
          </cell>
          <cell r="C1186" t="str">
            <v>DOM VIÇOSO</v>
          </cell>
          <cell r="D1186" t="str">
            <v>312280</v>
          </cell>
          <cell r="F1186">
            <v>15174900</v>
          </cell>
          <cell r="H1186">
            <v>15680730</v>
          </cell>
          <cell r="J1186">
            <v>2529150</v>
          </cell>
        </row>
        <row r="1187">
          <cell r="A1187">
            <v>313170</v>
          </cell>
          <cell r="B1187" t="str">
            <v>MG</v>
          </cell>
          <cell r="C1187" t="str">
            <v>ITABIRA</v>
          </cell>
          <cell r="D1187" t="str">
            <v>313170</v>
          </cell>
          <cell r="F1187">
            <v>2676570</v>
          </cell>
          <cell r="H1187">
            <v>2765789</v>
          </cell>
          <cell r="J1187">
            <v>446095</v>
          </cell>
        </row>
        <row r="1188">
          <cell r="A1188">
            <v>313505</v>
          </cell>
          <cell r="B1188" t="str">
            <v>MG</v>
          </cell>
          <cell r="C1188" t="str">
            <v>JAÍBA</v>
          </cell>
          <cell r="D1188" t="str">
            <v>313505</v>
          </cell>
          <cell r="F1188">
            <v>448140</v>
          </cell>
          <cell r="H1188">
            <v>463078</v>
          </cell>
          <cell r="J1188">
            <v>74690</v>
          </cell>
        </row>
        <row r="1189">
          <cell r="A1189">
            <v>314090</v>
          </cell>
          <cell r="B1189" t="str">
            <v>MG</v>
          </cell>
          <cell r="C1189" t="str">
            <v>MATIPÓ</v>
          </cell>
          <cell r="D1189" t="str">
            <v>314090</v>
          </cell>
          <cell r="F1189">
            <v>2630730</v>
          </cell>
          <cell r="H1189">
            <v>2718421</v>
          </cell>
          <cell r="J1189">
            <v>438455</v>
          </cell>
        </row>
        <row r="1190">
          <cell r="A1190">
            <v>314200</v>
          </cell>
          <cell r="B1190" t="str">
            <v>MG</v>
          </cell>
          <cell r="C1190" t="str">
            <v>MIRABELA</v>
          </cell>
          <cell r="D1190" t="str">
            <v>314200</v>
          </cell>
          <cell r="F1190">
            <v>287130</v>
          </cell>
          <cell r="H1190">
            <v>296701</v>
          </cell>
          <cell r="J1190">
            <v>47855</v>
          </cell>
        </row>
        <row r="1191">
          <cell r="A1191">
            <v>314587</v>
          </cell>
          <cell r="B1191" t="str">
            <v>MG</v>
          </cell>
          <cell r="C1191" t="str">
            <v>ORIZÂNIA</v>
          </cell>
          <cell r="D1191" t="str">
            <v>314587</v>
          </cell>
          <cell r="F1191">
            <v>14177550</v>
          </cell>
          <cell r="H1191">
            <v>14650135</v>
          </cell>
          <cell r="J1191">
            <v>2362925</v>
          </cell>
        </row>
        <row r="1192">
          <cell r="A1192">
            <v>314910</v>
          </cell>
          <cell r="B1192" t="str">
            <v>MG</v>
          </cell>
          <cell r="C1192" t="str">
            <v>PEDRALVA</v>
          </cell>
          <cell r="D1192" t="str">
            <v>314910</v>
          </cell>
          <cell r="F1192">
            <v>0</v>
          </cell>
          <cell r="H1192">
            <v>0</v>
          </cell>
          <cell r="J1192">
            <v>0</v>
          </cell>
        </row>
        <row r="1193">
          <cell r="A1193">
            <v>315080</v>
          </cell>
          <cell r="B1193" t="str">
            <v>MG</v>
          </cell>
          <cell r="C1193" t="str">
            <v>PIRANGA</v>
          </cell>
          <cell r="D1193" t="str">
            <v>315080</v>
          </cell>
          <cell r="F1193">
            <v>100980</v>
          </cell>
          <cell r="H1193">
            <v>104346</v>
          </cell>
          <cell r="J1193">
            <v>16830</v>
          </cell>
        </row>
        <row r="1194">
          <cell r="A1194">
            <v>315370</v>
          </cell>
          <cell r="B1194" t="str">
            <v>MG</v>
          </cell>
          <cell r="C1194" t="str">
            <v>QUARTEL GERAL</v>
          </cell>
          <cell r="D1194" t="str">
            <v>315370</v>
          </cell>
          <cell r="F1194">
            <v>28035796</v>
          </cell>
          <cell r="H1194">
            <v>28979017</v>
          </cell>
          <cell r="J1194">
            <v>4674035</v>
          </cell>
        </row>
        <row r="1195">
          <cell r="A1195">
            <v>315960</v>
          </cell>
          <cell r="B1195" t="str">
            <v>MG</v>
          </cell>
          <cell r="C1195" t="str">
            <v>SANTA RITA DO SAPUCAÍ</v>
          </cell>
          <cell r="D1195" t="str">
            <v>315960</v>
          </cell>
          <cell r="F1195">
            <v>107942485</v>
          </cell>
          <cell r="H1195">
            <v>111614818</v>
          </cell>
          <cell r="J1195">
            <v>18002390</v>
          </cell>
        </row>
        <row r="1196">
          <cell r="A1196">
            <v>316370</v>
          </cell>
          <cell r="B1196" t="str">
            <v>MG</v>
          </cell>
          <cell r="C1196" t="str">
            <v>SÃO LOURENÇO</v>
          </cell>
          <cell r="D1196" t="str">
            <v>316370</v>
          </cell>
          <cell r="F1196">
            <v>138081738</v>
          </cell>
          <cell r="H1196">
            <v>142685157</v>
          </cell>
          <cell r="J1196">
            <v>23013735</v>
          </cell>
        </row>
        <row r="1197">
          <cell r="A1197">
            <v>316720</v>
          </cell>
          <cell r="B1197" t="str">
            <v>MG</v>
          </cell>
          <cell r="C1197" t="str">
            <v>SETE LAGOAS</v>
          </cell>
          <cell r="D1197" t="str">
            <v>316720</v>
          </cell>
          <cell r="F1197">
            <v>12384519</v>
          </cell>
          <cell r="H1197">
            <v>12805170</v>
          </cell>
          <cell r="J1197">
            <v>2065350</v>
          </cell>
        </row>
        <row r="1198">
          <cell r="A1198">
            <v>317020</v>
          </cell>
          <cell r="B1198" t="str">
            <v>MG</v>
          </cell>
          <cell r="C1198" t="str">
            <v>UBERLÂNDIA</v>
          </cell>
          <cell r="D1198" t="str">
            <v>317020</v>
          </cell>
          <cell r="F1198">
            <v>732610</v>
          </cell>
          <cell r="H1198">
            <v>758477</v>
          </cell>
          <cell r="J1198">
            <v>122335</v>
          </cell>
        </row>
        <row r="1199">
          <cell r="A1199">
            <v>150010</v>
          </cell>
          <cell r="B1199" t="str">
            <v>PA</v>
          </cell>
          <cell r="C1199" t="str">
            <v>ABAETETUBA</v>
          </cell>
          <cell r="D1199" t="str">
            <v>150010</v>
          </cell>
          <cell r="F1199">
            <v>91342555</v>
          </cell>
          <cell r="H1199">
            <v>94427271</v>
          </cell>
          <cell r="J1199">
            <v>15230205</v>
          </cell>
        </row>
        <row r="1200">
          <cell r="A1200">
            <v>150013</v>
          </cell>
          <cell r="B1200" t="str">
            <v>PA</v>
          </cell>
          <cell r="C1200" t="str">
            <v>ABEL FIGUEIREDO</v>
          </cell>
          <cell r="D1200" t="str">
            <v>150013</v>
          </cell>
          <cell r="F1200">
            <v>2460143</v>
          </cell>
          <cell r="H1200">
            <v>2561034</v>
          </cell>
          <cell r="J1200">
            <v>413070</v>
          </cell>
        </row>
        <row r="1201">
          <cell r="A1201">
            <v>150020</v>
          </cell>
          <cell r="B1201" t="str">
            <v>PA</v>
          </cell>
          <cell r="C1201" t="str">
            <v>ACARÁ</v>
          </cell>
          <cell r="D1201" t="str">
            <v>150020</v>
          </cell>
          <cell r="F1201">
            <v>5466960</v>
          </cell>
          <cell r="H1201">
            <v>5649192</v>
          </cell>
          <cell r="J1201">
            <v>911160</v>
          </cell>
        </row>
        <row r="1202">
          <cell r="A1202">
            <v>150030</v>
          </cell>
          <cell r="B1202" t="str">
            <v>PA</v>
          </cell>
          <cell r="C1202" t="str">
            <v>AFUÁ</v>
          </cell>
          <cell r="D1202" t="str">
            <v>150030</v>
          </cell>
          <cell r="F1202">
            <v>0</v>
          </cell>
          <cell r="H1202">
            <v>0</v>
          </cell>
          <cell r="J1202">
            <v>0</v>
          </cell>
        </row>
        <row r="1203">
          <cell r="A1203">
            <v>150034</v>
          </cell>
          <cell r="B1203" t="str">
            <v>PA</v>
          </cell>
          <cell r="C1203" t="str">
            <v>ÁGUA AZUL DO NORTE</v>
          </cell>
          <cell r="D1203" t="str">
            <v>150034</v>
          </cell>
          <cell r="E1203">
            <v>33425</v>
          </cell>
          <cell r="F1203">
            <v>34761250</v>
          </cell>
          <cell r="G1203">
            <v>32857</v>
          </cell>
          <cell r="H1203">
            <v>34354269</v>
          </cell>
          <cell r="J1203">
            <v>5500595</v>
          </cell>
        </row>
        <row r="1204">
          <cell r="A1204">
            <v>150050</v>
          </cell>
          <cell r="B1204" t="str">
            <v>PA</v>
          </cell>
          <cell r="C1204" t="str">
            <v>ALMEIRIM</v>
          </cell>
          <cell r="D1204" t="str">
            <v>150050</v>
          </cell>
          <cell r="E1204">
            <v>170663</v>
          </cell>
          <cell r="F1204">
            <v>60282570</v>
          </cell>
          <cell r="G1204">
            <v>184576</v>
          </cell>
          <cell r="H1204">
            <v>65796863</v>
          </cell>
          <cell r="I1204">
            <v>11428</v>
          </cell>
          <cell r="J1204">
            <v>10094650</v>
          </cell>
        </row>
        <row r="1205">
          <cell r="A1205">
            <v>150060</v>
          </cell>
          <cell r="B1205" t="str">
            <v>PA</v>
          </cell>
          <cell r="C1205" t="str">
            <v>ALTAMIRA</v>
          </cell>
          <cell r="D1205" t="str">
            <v>150060</v>
          </cell>
          <cell r="E1205">
            <v>32532</v>
          </cell>
          <cell r="F1205">
            <v>8776646</v>
          </cell>
          <cell r="G1205">
            <v>33263</v>
          </cell>
          <cell r="H1205">
            <v>9038836</v>
          </cell>
          <cell r="I1205">
            <v>1501</v>
          </cell>
          <cell r="J1205">
            <v>1654513</v>
          </cell>
        </row>
        <row r="1206">
          <cell r="A1206">
            <v>150080</v>
          </cell>
          <cell r="B1206" t="str">
            <v>PA</v>
          </cell>
          <cell r="C1206" t="str">
            <v>ANANINDEUA</v>
          </cell>
          <cell r="D1206" t="str">
            <v>150080</v>
          </cell>
          <cell r="E1206">
            <v>7385</v>
          </cell>
          <cell r="F1206">
            <v>185043010</v>
          </cell>
          <cell r="G1206">
            <v>2355</v>
          </cell>
          <cell r="H1206">
            <v>192730803</v>
          </cell>
          <cell r="J1206">
            <v>31032935</v>
          </cell>
        </row>
        <row r="1207">
          <cell r="A1207">
            <v>150085</v>
          </cell>
          <cell r="B1207" t="str">
            <v>PA</v>
          </cell>
          <cell r="C1207" t="str">
            <v>ANAPU</v>
          </cell>
          <cell r="D1207" t="str">
            <v>150085</v>
          </cell>
          <cell r="E1207">
            <v>35264</v>
          </cell>
          <cell r="F1207">
            <v>115540450</v>
          </cell>
          <cell r="G1207">
            <v>2479</v>
          </cell>
          <cell r="H1207">
            <v>118629436</v>
          </cell>
          <cell r="J1207">
            <v>19520540</v>
          </cell>
        </row>
        <row r="1208">
          <cell r="A1208">
            <v>150100</v>
          </cell>
          <cell r="B1208" t="str">
            <v>PA</v>
          </cell>
          <cell r="C1208" t="str">
            <v>AVEIRO</v>
          </cell>
          <cell r="D1208" t="str">
            <v>150100</v>
          </cell>
          <cell r="E1208">
            <v>7379</v>
          </cell>
          <cell r="F1208">
            <v>6592640</v>
          </cell>
          <cell r="G1208">
            <v>190</v>
          </cell>
          <cell r="H1208">
            <v>5814268</v>
          </cell>
          <cell r="I1208">
            <v>110</v>
          </cell>
          <cell r="J1208">
            <v>1014621</v>
          </cell>
        </row>
        <row r="1209">
          <cell r="A1209">
            <v>150120</v>
          </cell>
          <cell r="B1209" t="str">
            <v>PA</v>
          </cell>
          <cell r="C1209" t="str">
            <v>BAIÃO</v>
          </cell>
          <cell r="D1209" t="str">
            <v>150120</v>
          </cell>
          <cell r="F1209">
            <v>3274220</v>
          </cell>
          <cell r="H1209">
            <v>3415983</v>
          </cell>
          <cell r="J1209">
            <v>550965</v>
          </cell>
        </row>
        <row r="1210">
          <cell r="A1210">
            <v>150125</v>
          </cell>
          <cell r="B1210" t="str">
            <v>PA</v>
          </cell>
          <cell r="C1210" t="str">
            <v>BANNACH</v>
          </cell>
          <cell r="D1210" t="str">
            <v>150125</v>
          </cell>
          <cell r="F1210">
            <v>35850</v>
          </cell>
          <cell r="H1210">
            <v>37045</v>
          </cell>
          <cell r="J1210">
            <v>5975</v>
          </cell>
        </row>
        <row r="1211">
          <cell r="A1211">
            <v>150130</v>
          </cell>
          <cell r="B1211" t="str">
            <v>PA</v>
          </cell>
          <cell r="C1211" t="str">
            <v>BARCARENA</v>
          </cell>
          <cell r="D1211" t="str">
            <v>150130</v>
          </cell>
          <cell r="F1211">
            <v>81914320</v>
          </cell>
          <cell r="H1211">
            <v>84755178</v>
          </cell>
          <cell r="J1211">
            <v>13670190</v>
          </cell>
        </row>
        <row r="1212">
          <cell r="A1212">
            <v>150140</v>
          </cell>
          <cell r="B1212" t="str">
            <v>PA</v>
          </cell>
          <cell r="C1212" t="str">
            <v>BELÉM</v>
          </cell>
          <cell r="D1212" t="str">
            <v>150140</v>
          </cell>
          <cell r="E1212">
            <v>955318</v>
          </cell>
          <cell r="F1212">
            <v>7191503128</v>
          </cell>
          <cell r="G1212">
            <v>752291</v>
          </cell>
          <cell r="H1212">
            <v>7411918180</v>
          </cell>
          <cell r="I1212">
            <v>60546</v>
          </cell>
          <cell r="J1212">
            <v>1197565998</v>
          </cell>
        </row>
        <row r="1213">
          <cell r="A1213">
            <v>150145</v>
          </cell>
          <cell r="B1213" t="str">
            <v>PA</v>
          </cell>
          <cell r="C1213" t="str">
            <v>BELTERRA</v>
          </cell>
          <cell r="D1213" t="str">
            <v>150145</v>
          </cell>
          <cell r="E1213">
            <v>10539</v>
          </cell>
          <cell r="F1213">
            <v>20011996</v>
          </cell>
          <cell r="G1213">
            <v>7618</v>
          </cell>
          <cell r="H1213">
            <v>20371256</v>
          </cell>
          <cell r="I1213">
            <v>2488</v>
          </cell>
          <cell r="J1213">
            <v>2755112</v>
          </cell>
        </row>
        <row r="1214">
          <cell r="A1214">
            <v>150150</v>
          </cell>
          <cell r="B1214" t="str">
            <v>PA</v>
          </cell>
          <cell r="C1214" t="str">
            <v>BENEVIDES</v>
          </cell>
          <cell r="D1214" t="str">
            <v>150150</v>
          </cell>
          <cell r="E1214">
            <v>6286</v>
          </cell>
          <cell r="F1214">
            <v>24538822</v>
          </cell>
          <cell r="G1214">
            <v>790</v>
          </cell>
          <cell r="H1214">
            <v>26756901</v>
          </cell>
          <cell r="J1214">
            <v>4246065</v>
          </cell>
        </row>
        <row r="1215">
          <cell r="A1215">
            <v>150157</v>
          </cell>
          <cell r="B1215" t="str">
            <v>PA</v>
          </cell>
          <cell r="C1215" t="str">
            <v>BOM JESUS DO TOCANTINS</v>
          </cell>
          <cell r="D1215" t="str">
            <v>150157</v>
          </cell>
          <cell r="E1215">
            <v>2159</v>
          </cell>
          <cell r="F1215">
            <v>515919681</v>
          </cell>
          <cell r="G1215">
            <v>1868</v>
          </cell>
          <cell r="H1215">
            <v>533376671</v>
          </cell>
          <cell r="I1215">
            <v>99</v>
          </cell>
          <cell r="J1215">
            <v>86021580</v>
          </cell>
        </row>
        <row r="1216">
          <cell r="A1216">
            <v>150160</v>
          </cell>
          <cell r="B1216" t="str">
            <v>PA</v>
          </cell>
          <cell r="C1216" t="str">
            <v>BONITO</v>
          </cell>
          <cell r="D1216" t="str">
            <v>150160</v>
          </cell>
          <cell r="F1216">
            <v>69000</v>
          </cell>
          <cell r="H1216">
            <v>71300</v>
          </cell>
          <cell r="J1216">
            <v>11500</v>
          </cell>
        </row>
        <row r="1217">
          <cell r="A1217">
            <v>150170</v>
          </cell>
          <cell r="B1217" t="str">
            <v>PA</v>
          </cell>
          <cell r="C1217" t="str">
            <v>BRAGANÇA</v>
          </cell>
          <cell r="D1217" t="str">
            <v>150170</v>
          </cell>
          <cell r="F1217">
            <v>4117590</v>
          </cell>
          <cell r="H1217">
            <v>4254843</v>
          </cell>
          <cell r="J1217">
            <v>686265</v>
          </cell>
        </row>
        <row r="1218">
          <cell r="A1218">
            <v>150172</v>
          </cell>
          <cell r="B1218" t="str">
            <v>PA</v>
          </cell>
          <cell r="C1218" t="str">
            <v>BRASIL NOVO</v>
          </cell>
          <cell r="D1218" t="str">
            <v>150172</v>
          </cell>
          <cell r="F1218">
            <v>5037480</v>
          </cell>
          <cell r="H1218">
            <v>5207132</v>
          </cell>
          <cell r="J1218">
            <v>839860</v>
          </cell>
        </row>
        <row r="1219">
          <cell r="A1219">
            <v>150175</v>
          </cell>
          <cell r="B1219" t="str">
            <v>PA</v>
          </cell>
          <cell r="C1219" t="str">
            <v>BREJO GRANDE DO ARAGUAIA</v>
          </cell>
          <cell r="D1219" t="str">
            <v>150175</v>
          </cell>
          <cell r="F1219">
            <v>31626300</v>
          </cell>
          <cell r="H1219">
            <v>32680510</v>
          </cell>
          <cell r="J1219">
            <v>5271050</v>
          </cell>
        </row>
        <row r="1220">
          <cell r="A1220">
            <v>150180</v>
          </cell>
          <cell r="B1220" t="str">
            <v>PA</v>
          </cell>
          <cell r="C1220" t="str">
            <v>BREVES</v>
          </cell>
          <cell r="D1220" t="str">
            <v>150180</v>
          </cell>
          <cell r="E1220">
            <v>32587</v>
          </cell>
          <cell r="F1220">
            <v>2142047</v>
          </cell>
          <cell r="G1220">
            <v>4382</v>
          </cell>
          <cell r="H1220">
            <v>1473703</v>
          </cell>
          <cell r="J1220">
            <v>231380</v>
          </cell>
        </row>
        <row r="1221">
          <cell r="A1221">
            <v>150190</v>
          </cell>
          <cell r="B1221" t="str">
            <v>PA</v>
          </cell>
          <cell r="C1221" t="str">
            <v>BUJARU</v>
          </cell>
          <cell r="D1221" t="str">
            <v>150190</v>
          </cell>
          <cell r="E1221">
            <v>10148</v>
          </cell>
          <cell r="F1221">
            <v>54205109</v>
          </cell>
          <cell r="G1221">
            <v>25901</v>
          </cell>
          <cell r="H1221">
            <v>37622559</v>
          </cell>
          <cell r="I1221">
            <v>5173</v>
          </cell>
          <cell r="J1221">
            <v>3388458</v>
          </cell>
        </row>
        <row r="1222">
          <cell r="A1222">
            <v>150200</v>
          </cell>
          <cell r="B1222" t="str">
            <v>PA</v>
          </cell>
          <cell r="C1222" t="str">
            <v>CACHOEIRA DO ARARI</v>
          </cell>
          <cell r="D1222" t="str">
            <v>150200</v>
          </cell>
          <cell r="F1222">
            <v>2198220</v>
          </cell>
          <cell r="H1222">
            <v>2271494</v>
          </cell>
          <cell r="J1222">
            <v>366370</v>
          </cell>
        </row>
        <row r="1223">
          <cell r="A1223">
            <v>150215</v>
          </cell>
          <cell r="B1223" t="str">
            <v>PA</v>
          </cell>
          <cell r="C1223" t="str">
            <v>CANAÃ DOS CARAJÁS</v>
          </cell>
          <cell r="D1223" t="str">
            <v>150215</v>
          </cell>
          <cell r="F1223">
            <v>70827293</v>
          </cell>
          <cell r="H1223">
            <v>73210127</v>
          </cell>
          <cell r="J1223">
            <v>11808085</v>
          </cell>
        </row>
        <row r="1224">
          <cell r="A1224">
            <v>150220</v>
          </cell>
          <cell r="B1224" t="str">
            <v>PA</v>
          </cell>
          <cell r="C1224" t="str">
            <v>CAPANEMA</v>
          </cell>
          <cell r="D1224" t="str">
            <v>150220</v>
          </cell>
          <cell r="E1224">
            <v>33639</v>
          </cell>
          <cell r="F1224">
            <v>2538473</v>
          </cell>
          <cell r="G1224">
            <v>21162</v>
          </cell>
          <cell r="H1224">
            <v>2665356</v>
          </cell>
          <cell r="I1224">
            <v>3545</v>
          </cell>
          <cell r="J1224">
            <v>392580</v>
          </cell>
        </row>
        <row r="1225">
          <cell r="A1225">
            <v>150240</v>
          </cell>
          <cell r="B1225" t="str">
            <v>PA</v>
          </cell>
          <cell r="C1225" t="str">
            <v>CASTANHAL</v>
          </cell>
          <cell r="D1225" t="str">
            <v>150240</v>
          </cell>
          <cell r="E1225">
            <v>233032</v>
          </cell>
          <cell r="F1225">
            <v>64664659</v>
          </cell>
          <cell r="G1225">
            <v>180353</v>
          </cell>
          <cell r="H1225">
            <v>67817753</v>
          </cell>
          <cell r="I1225">
            <v>13697</v>
          </cell>
          <cell r="J1225">
            <v>10399320</v>
          </cell>
        </row>
        <row r="1226">
          <cell r="A1226">
            <v>150250</v>
          </cell>
          <cell r="B1226" t="str">
            <v>PA</v>
          </cell>
          <cell r="C1226" t="str">
            <v>CHAVES</v>
          </cell>
          <cell r="D1226" t="str">
            <v>150250</v>
          </cell>
          <cell r="E1226">
            <v>27689</v>
          </cell>
          <cell r="F1226">
            <v>9571124</v>
          </cell>
          <cell r="G1226">
            <v>22021</v>
          </cell>
          <cell r="H1226">
            <v>10752999</v>
          </cell>
          <cell r="I1226">
            <v>698</v>
          </cell>
          <cell r="J1226">
            <v>1715288</v>
          </cell>
        </row>
        <row r="1227">
          <cell r="A1227">
            <v>150260</v>
          </cell>
          <cell r="B1227" t="str">
            <v>PA</v>
          </cell>
          <cell r="C1227" t="str">
            <v>COLARES</v>
          </cell>
          <cell r="D1227" t="str">
            <v>150260</v>
          </cell>
          <cell r="F1227">
            <v>48377690</v>
          </cell>
          <cell r="H1227">
            <v>50182397</v>
          </cell>
          <cell r="J1227">
            <v>8093935</v>
          </cell>
        </row>
        <row r="1228">
          <cell r="A1228">
            <v>150270</v>
          </cell>
          <cell r="B1228" t="str">
            <v>PA</v>
          </cell>
          <cell r="C1228" t="str">
            <v>CONCEIÇÃO DO ARAGUAIA</v>
          </cell>
          <cell r="D1228" t="str">
            <v>150270</v>
          </cell>
          <cell r="E1228">
            <v>20258</v>
          </cell>
          <cell r="F1228">
            <v>166755178</v>
          </cell>
          <cell r="G1228">
            <v>4196</v>
          </cell>
          <cell r="H1228">
            <v>159110977</v>
          </cell>
          <cell r="I1228">
            <v>62</v>
          </cell>
          <cell r="J1228">
            <v>24989390</v>
          </cell>
        </row>
        <row r="1229">
          <cell r="A1229">
            <v>150276</v>
          </cell>
          <cell r="B1229" t="str">
            <v>PA</v>
          </cell>
          <cell r="C1229" t="str">
            <v>CUMARU DO NORTE</v>
          </cell>
          <cell r="D1229" t="str">
            <v>150276</v>
          </cell>
          <cell r="F1229">
            <v>864928</v>
          </cell>
          <cell r="H1229">
            <v>896117</v>
          </cell>
          <cell r="J1229">
            <v>144535</v>
          </cell>
        </row>
        <row r="1230">
          <cell r="A1230">
            <v>150277</v>
          </cell>
          <cell r="B1230" t="str">
            <v>PA</v>
          </cell>
          <cell r="C1230" t="str">
            <v>CURIONÓPOLIS</v>
          </cell>
          <cell r="D1230" t="str">
            <v>150277</v>
          </cell>
          <cell r="F1230">
            <v>1943430</v>
          </cell>
          <cell r="H1230">
            <v>2008211</v>
          </cell>
          <cell r="J1230">
            <v>323905</v>
          </cell>
        </row>
        <row r="1231">
          <cell r="A1231">
            <v>150285</v>
          </cell>
          <cell r="B1231" t="str">
            <v>PA</v>
          </cell>
          <cell r="C1231" t="str">
            <v>CURUÁ</v>
          </cell>
          <cell r="D1231" t="str">
            <v>150285</v>
          </cell>
          <cell r="E1231">
            <v>18718</v>
          </cell>
          <cell r="F1231">
            <v>31812700</v>
          </cell>
          <cell r="G1231">
            <v>8008</v>
          </cell>
          <cell r="H1231">
            <v>32449799</v>
          </cell>
          <cell r="I1231">
            <v>529</v>
          </cell>
          <cell r="J1231">
            <v>5215473</v>
          </cell>
        </row>
        <row r="1232">
          <cell r="A1232">
            <v>150290</v>
          </cell>
          <cell r="B1232" t="str">
            <v>PA</v>
          </cell>
          <cell r="C1232" t="str">
            <v>CURUÇÁ</v>
          </cell>
          <cell r="D1232" t="str">
            <v>150290</v>
          </cell>
          <cell r="F1232">
            <v>17048140</v>
          </cell>
          <cell r="H1232">
            <v>17704658</v>
          </cell>
          <cell r="J1232">
            <v>2855590</v>
          </cell>
        </row>
        <row r="1233">
          <cell r="A1233">
            <v>150293</v>
          </cell>
          <cell r="B1233" t="str">
            <v>PA</v>
          </cell>
          <cell r="C1233" t="str">
            <v>DOM ELISEU</v>
          </cell>
          <cell r="D1233" t="str">
            <v>150293</v>
          </cell>
          <cell r="E1233">
            <v>211218</v>
          </cell>
          <cell r="F1233">
            <v>4829880940</v>
          </cell>
          <cell r="G1233">
            <v>177026</v>
          </cell>
          <cell r="H1233">
            <v>4991898451</v>
          </cell>
          <cell r="I1233">
            <v>210</v>
          </cell>
          <cell r="J1233">
            <v>805207748</v>
          </cell>
        </row>
        <row r="1234">
          <cell r="A1234">
            <v>150295</v>
          </cell>
          <cell r="B1234" t="str">
            <v>PA</v>
          </cell>
          <cell r="C1234" t="str">
            <v>ELDORADO DOS CARAJÁS</v>
          </cell>
          <cell r="D1234" t="str">
            <v>150295</v>
          </cell>
          <cell r="F1234">
            <v>2208888</v>
          </cell>
          <cell r="H1234">
            <v>2284731</v>
          </cell>
          <cell r="J1234">
            <v>368505</v>
          </cell>
        </row>
        <row r="1235">
          <cell r="A1235">
            <v>150300</v>
          </cell>
          <cell r="B1235" t="str">
            <v>PA</v>
          </cell>
          <cell r="C1235" t="str">
            <v>FARO</v>
          </cell>
          <cell r="D1235" t="str">
            <v>150300</v>
          </cell>
          <cell r="E1235">
            <v>119</v>
          </cell>
          <cell r="F1235">
            <v>5668294</v>
          </cell>
          <cell r="G1235">
            <v>4302</v>
          </cell>
          <cell r="H1235">
            <v>5674483</v>
          </cell>
          <cell r="J1235">
            <v>896765</v>
          </cell>
        </row>
        <row r="1236">
          <cell r="A1236">
            <v>150304</v>
          </cell>
          <cell r="B1236" t="str">
            <v>PA</v>
          </cell>
          <cell r="C1236" t="str">
            <v>FLORESTA DO ARAGUAIA</v>
          </cell>
          <cell r="D1236" t="str">
            <v>150304</v>
          </cell>
          <cell r="F1236">
            <v>16976100</v>
          </cell>
          <cell r="G1236">
            <v>1500</v>
          </cell>
          <cell r="H1236">
            <v>17505574</v>
          </cell>
          <cell r="J1236">
            <v>2822270</v>
          </cell>
        </row>
        <row r="1237">
          <cell r="A1237">
            <v>150307</v>
          </cell>
          <cell r="B1237" t="str">
            <v>PA</v>
          </cell>
          <cell r="C1237" t="str">
            <v>GARRAFÃO DO NORTE</v>
          </cell>
          <cell r="D1237" t="str">
            <v>150307</v>
          </cell>
          <cell r="F1237">
            <v>8667070</v>
          </cell>
          <cell r="H1237">
            <v>8976949</v>
          </cell>
          <cell r="J1237">
            <v>1447895</v>
          </cell>
        </row>
        <row r="1238">
          <cell r="A1238">
            <v>150309</v>
          </cell>
          <cell r="B1238" t="str">
            <v>PA</v>
          </cell>
          <cell r="C1238" t="str">
            <v>GOIANÉSIA DO PARÁ</v>
          </cell>
          <cell r="D1238" t="str">
            <v>150309</v>
          </cell>
          <cell r="F1238">
            <v>3312370</v>
          </cell>
          <cell r="H1238">
            <v>3519275</v>
          </cell>
          <cell r="J1238">
            <v>567625</v>
          </cell>
        </row>
        <row r="1239">
          <cell r="A1239">
            <v>150320</v>
          </cell>
          <cell r="B1239" t="str">
            <v>PA</v>
          </cell>
          <cell r="C1239" t="str">
            <v>IGARAPÉ-AÇU</v>
          </cell>
          <cell r="D1239" t="str">
            <v>150320</v>
          </cell>
          <cell r="F1239">
            <v>10670107</v>
          </cell>
          <cell r="H1239">
            <v>11063311</v>
          </cell>
          <cell r="J1239">
            <v>1784405</v>
          </cell>
        </row>
        <row r="1240">
          <cell r="A1240">
            <v>150340</v>
          </cell>
          <cell r="B1240" t="str">
            <v>PA</v>
          </cell>
          <cell r="C1240" t="str">
            <v>INHANGAPI</v>
          </cell>
          <cell r="D1240" t="str">
            <v>150340</v>
          </cell>
          <cell r="E1240">
            <v>11883</v>
          </cell>
          <cell r="F1240">
            <v>17388589</v>
          </cell>
          <cell r="G1240">
            <v>10811</v>
          </cell>
          <cell r="H1240">
            <v>17604171</v>
          </cell>
          <cell r="J1240">
            <v>2825025</v>
          </cell>
        </row>
        <row r="1241">
          <cell r="A1241">
            <v>150345</v>
          </cell>
          <cell r="B1241" t="str">
            <v>PA</v>
          </cell>
          <cell r="C1241" t="str">
            <v>IPIXUNA DO PARÁ</v>
          </cell>
          <cell r="D1241" t="str">
            <v>150345</v>
          </cell>
          <cell r="F1241">
            <v>4598880</v>
          </cell>
          <cell r="H1241">
            <v>4752176</v>
          </cell>
          <cell r="J1241">
            <v>766480</v>
          </cell>
        </row>
        <row r="1242">
          <cell r="A1242">
            <v>150350</v>
          </cell>
          <cell r="B1242" t="str">
            <v>PA</v>
          </cell>
          <cell r="C1242" t="str">
            <v>IRITUIA</v>
          </cell>
          <cell r="D1242" t="str">
            <v>150350</v>
          </cell>
          <cell r="F1242">
            <v>12094820</v>
          </cell>
          <cell r="H1242">
            <v>12533424</v>
          </cell>
          <cell r="J1242">
            <v>2021520</v>
          </cell>
        </row>
        <row r="1243">
          <cell r="A1243">
            <v>150360</v>
          </cell>
          <cell r="B1243" t="str">
            <v>PA</v>
          </cell>
          <cell r="C1243" t="str">
            <v>ITAITUBA</v>
          </cell>
          <cell r="D1243" t="str">
            <v>150360</v>
          </cell>
          <cell r="F1243">
            <v>3442807</v>
          </cell>
          <cell r="H1243">
            <v>3558428</v>
          </cell>
          <cell r="J1243">
            <v>573940</v>
          </cell>
        </row>
        <row r="1244">
          <cell r="A1244">
            <v>150380</v>
          </cell>
          <cell r="B1244" t="str">
            <v>PA</v>
          </cell>
          <cell r="C1244" t="str">
            <v>JACUNDÁ</v>
          </cell>
          <cell r="D1244" t="str">
            <v>150380</v>
          </cell>
          <cell r="F1244">
            <v>3334310</v>
          </cell>
          <cell r="H1244">
            <v>3474387</v>
          </cell>
          <cell r="J1244">
            <v>560385</v>
          </cell>
        </row>
        <row r="1245">
          <cell r="A1245">
            <v>150400</v>
          </cell>
          <cell r="B1245" t="str">
            <v>PA</v>
          </cell>
          <cell r="C1245" t="str">
            <v>LIMOEIRO DO AJURU</v>
          </cell>
          <cell r="D1245" t="str">
            <v>150400</v>
          </cell>
          <cell r="E1245">
            <v>20854</v>
          </cell>
          <cell r="F1245">
            <v>39194158</v>
          </cell>
          <cell r="G1245">
            <v>67329</v>
          </cell>
          <cell r="H1245">
            <v>39744799</v>
          </cell>
          <cell r="I1245">
            <v>271</v>
          </cell>
          <cell r="J1245">
            <v>6044300</v>
          </cell>
        </row>
        <row r="1246">
          <cell r="A1246">
            <v>150410</v>
          </cell>
          <cell r="B1246" t="str">
            <v>PA</v>
          </cell>
          <cell r="C1246" t="str">
            <v>MAGALHÃES BARATA</v>
          </cell>
          <cell r="D1246" t="str">
            <v>150410</v>
          </cell>
          <cell r="F1246">
            <v>357720</v>
          </cell>
          <cell r="H1246">
            <v>370946</v>
          </cell>
          <cell r="J1246">
            <v>59830</v>
          </cell>
        </row>
        <row r="1247">
          <cell r="A1247">
            <v>150420</v>
          </cell>
          <cell r="B1247" t="str">
            <v>PA</v>
          </cell>
          <cell r="C1247" t="str">
            <v>MARABÁ</v>
          </cell>
          <cell r="D1247" t="str">
            <v>150420</v>
          </cell>
          <cell r="E1247">
            <v>581960</v>
          </cell>
          <cell r="F1247">
            <v>382514559</v>
          </cell>
          <cell r="G1247">
            <v>574161</v>
          </cell>
          <cell r="H1247">
            <v>420804428</v>
          </cell>
          <cell r="I1247">
            <v>38457</v>
          </cell>
          <cell r="J1247">
            <v>66766556</v>
          </cell>
        </row>
        <row r="1248">
          <cell r="A1248">
            <v>150440</v>
          </cell>
          <cell r="B1248" t="str">
            <v>PA</v>
          </cell>
          <cell r="C1248" t="str">
            <v>MARAPANIM</v>
          </cell>
          <cell r="D1248" t="str">
            <v>150440</v>
          </cell>
          <cell r="F1248">
            <v>4938219</v>
          </cell>
          <cell r="H1248">
            <v>5102848</v>
          </cell>
          <cell r="J1248">
            <v>823040</v>
          </cell>
        </row>
        <row r="1249">
          <cell r="A1249">
            <v>150442</v>
          </cell>
          <cell r="B1249" t="str">
            <v>PA</v>
          </cell>
          <cell r="C1249" t="str">
            <v>MARITUBA</v>
          </cell>
          <cell r="D1249" t="str">
            <v>150442</v>
          </cell>
          <cell r="E1249">
            <v>246288</v>
          </cell>
          <cell r="F1249">
            <v>32148318</v>
          </cell>
          <cell r="G1249">
            <v>158026</v>
          </cell>
          <cell r="H1249">
            <v>31434232</v>
          </cell>
          <cell r="I1249">
            <v>666</v>
          </cell>
          <cell r="J1249">
            <v>5563534</v>
          </cell>
        </row>
        <row r="1250">
          <cell r="A1250">
            <v>150450</v>
          </cell>
          <cell r="B1250" t="str">
            <v>PA</v>
          </cell>
          <cell r="C1250" t="str">
            <v>MELGAÇO</v>
          </cell>
          <cell r="D1250" t="str">
            <v>150450</v>
          </cell>
          <cell r="F1250">
            <v>8221800</v>
          </cell>
          <cell r="H1250">
            <v>8539260</v>
          </cell>
          <cell r="J1250">
            <v>1377300</v>
          </cell>
        </row>
        <row r="1251">
          <cell r="A1251">
            <v>150460</v>
          </cell>
          <cell r="B1251" t="str">
            <v>PA</v>
          </cell>
          <cell r="C1251" t="str">
            <v>MOCAJUBA</v>
          </cell>
          <cell r="D1251" t="str">
            <v>150460</v>
          </cell>
          <cell r="F1251">
            <v>3633900</v>
          </cell>
          <cell r="H1251">
            <v>3755030</v>
          </cell>
          <cell r="J1251">
            <v>605650</v>
          </cell>
        </row>
        <row r="1252">
          <cell r="A1252">
            <v>150475</v>
          </cell>
          <cell r="B1252" t="str">
            <v>PA</v>
          </cell>
          <cell r="C1252" t="str">
            <v>MOJUÍ DOS CAMPOS</v>
          </cell>
          <cell r="D1252" t="str">
            <v>150475</v>
          </cell>
          <cell r="F1252">
            <v>19080</v>
          </cell>
          <cell r="H1252">
            <v>19716</v>
          </cell>
          <cell r="J1252">
            <v>3180</v>
          </cell>
        </row>
        <row r="1253">
          <cell r="A1253">
            <v>150495</v>
          </cell>
          <cell r="B1253" t="str">
            <v>PA</v>
          </cell>
          <cell r="C1253" t="str">
            <v>NOVA ESPERANÇA DO PIRIÁ</v>
          </cell>
          <cell r="D1253" t="str">
            <v>150495</v>
          </cell>
          <cell r="F1253">
            <v>0</v>
          </cell>
          <cell r="H1253">
            <v>0</v>
          </cell>
          <cell r="J1253">
            <v>0</v>
          </cell>
        </row>
        <row r="1254">
          <cell r="A1254">
            <v>150503</v>
          </cell>
          <cell r="B1254" t="str">
            <v>PA</v>
          </cell>
          <cell r="C1254" t="str">
            <v>NOVO PROGRESSO</v>
          </cell>
          <cell r="D1254" t="str">
            <v>150503</v>
          </cell>
          <cell r="E1254">
            <v>147046</v>
          </cell>
          <cell r="F1254">
            <v>27608716</v>
          </cell>
          <cell r="G1254">
            <v>95597</v>
          </cell>
          <cell r="H1254">
            <v>30052876</v>
          </cell>
          <cell r="I1254">
            <v>6860</v>
          </cell>
          <cell r="J1254">
            <v>5056240</v>
          </cell>
        </row>
        <row r="1255">
          <cell r="A1255">
            <v>150510</v>
          </cell>
          <cell r="B1255" t="str">
            <v>PA</v>
          </cell>
          <cell r="C1255" t="str">
            <v>ÓBIDOS</v>
          </cell>
          <cell r="D1255" t="str">
            <v>150510</v>
          </cell>
          <cell r="E1255">
            <v>32204</v>
          </cell>
          <cell r="F1255">
            <v>19518107</v>
          </cell>
          <cell r="G1255">
            <v>12246</v>
          </cell>
          <cell r="H1255">
            <v>19394116</v>
          </cell>
          <cell r="I1255">
            <v>218</v>
          </cell>
          <cell r="J1255">
            <v>2973584</v>
          </cell>
        </row>
        <row r="1256">
          <cell r="A1256">
            <v>150520</v>
          </cell>
          <cell r="B1256" t="str">
            <v>PA</v>
          </cell>
          <cell r="C1256" t="str">
            <v>OEIRAS DO PARÁ</v>
          </cell>
          <cell r="D1256" t="str">
            <v>150520</v>
          </cell>
          <cell r="F1256">
            <v>2848530</v>
          </cell>
          <cell r="H1256">
            <v>2943481</v>
          </cell>
          <cell r="J1256">
            <v>474755</v>
          </cell>
        </row>
        <row r="1257">
          <cell r="A1257">
            <v>150540</v>
          </cell>
          <cell r="B1257" t="str">
            <v>PA</v>
          </cell>
          <cell r="C1257" t="str">
            <v>OURÉM</v>
          </cell>
          <cell r="D1257" t="str">
            <v>150540</v>
          </cell>
          <cell r="F1257">
            <v>24411926</v>
          </cell>
          <cell r="H1257">
            <v>25279415</v>
          </cell>
          <cell r="J1257">
            <v>4077325</v>
          </cell>
        </row>
        <row r="1258">
          <cell r="A1258">
            <v>150543</v>
          </cell>
          <cell r="B1258" t="str">
            <v>PA</v>
          </cell>
          <cell r="C1258" t="str">
            <v>OURILÂNDIA DO NORTE</v>
          </cell>
          <cell r="D1258" t="str">
            <v>150543</v>
          </cell>
          <cell r="E1258">
            <v>19490</v>
          </cell>
          <cell r="F1258">
            <v>47191114</v>
          </cell>
          <cell r="G1258">
            <v>19230</v>
          </cell>
          <cell r="H1258">
            <v>48107892</v>
          </cell>
          <cell r="J1258">
            <v>7729680</v>
          </cell>
        </row>
        <row r="1259">
          <cell r="A1259">
            <v>150548</v>
          </cell>
          <cell r="B1259" t="str">
            <v>PA</v>
          </cell>
          <cell r="C1259" t="str">
            <v>PACAJÁ</v>
          </cell>
          <cell r="D1259" t="str">
            <v>150548</v>
          </cell>
          <cell r="F1259">
            <v>763320</v>
          </cell>
          <cell r="H1259">
            <v>788764</v>
          </cell>
          <cell r="J1259">
            <v>127220</v>
          </cell>
        </row>
        <row r="1260">
          <cell r="A1260">
            <v>150549</v>
          </cell>
          <cell r="B1260" t="str">
            <v>PA</v>
          </cell>
          <cell r="C1260" t="str">
            <v>PALESTINA DO PARÁ</v>
          </cell>
          <cell r="D1260" t="str">
            <v>150549</v>
          </cell>
          <cell r="F1260">
            <v>92160</v>
          </cell>
          <cell r="H1260">
            <v>95232</v>
          </cell>
          <cell r="J1260">
            <v>15360</v>
          </cell>
        </row>
        <row r="1261">
          <cell r="A1261">
            <v>150550</v>
          </cell>
          <cell r="B1261" t="str">
            <v>PA</v>
          </cell>
          <cell r="C1261" t="str">
            <v>PARAGOMINAS</v>
          </cell>
          <cell r="D1261" t="str">
            <v>150550</v>
          </cell>
          <cell r="E1261">
            <v>99329</v>
          </cell>
          <cell r="F1261">
            <v>74250574</v>
          </cell>
          <cell r="G1261">
            <v>61655</v>
          </cell>
          <cell r="H1261">
            <v>76051163</v>
          </cell>
          <cell r="I1261">
            <v>3635</v>
          </cell>
          <cell r="J1261">
            <v>12168683</v>
          </cell>
        </row>
        <row r="1262">
          <cell r="A1262">
            <v>150553</v>
          </cell>
          <cell r="B1262" t="str">
            <v>PA</v>
          </cell>
          <cell r="C1262" t="str">
            <v>PARAUAPEBAS</v>
          </cell>
          <cell r="D1262" t="str">
            <v>150553</v>
          </cell>
          <cell r="F1262">
            <v>56229999</v>
          </cell>
          <cell r="H1262">
            <v>58132781</v>
          </cell>
          <cell r="J1262">
            <v>6799637</v>
          </cell>
        </row>
        <row r="1263">
          <cell r="A1263">
            <v>150555</v>
          </cell>
          <cell r="B1263" t="str">
            <v>PA</v>
          </cell>
          <cell r="C1263" t="str">
            <v>PAU D'ARCO</v>
          </cell>
          <cell r="D1263" t="str">
            <v>150555</v>
          </cell>
          <cell r="E1263">
            <v>22002</v>
          </cell>
          <cell r="F1263">
            <v>1465037</v>
          </cell>
          <cell r="G1263">
            <v>13583</v>
          </cell>
          <cell r="H1263">
            <v>1531564</v>
          </cell>
          <cell r="I1263">
            <v>644</v>
          </cell>
          <cell r="J1263">
            <v>212675</v>
          </cell>
        </row>
        <row r="1264">
          <cell r="A1264">
            <v>150563</v>
          </cell>
          <cell r="B1264" t="str">
            <v>PA</v>
          </cell>
          <cell r="C1264" t="str">
            <v>PIÇARRA</v>
          </cell>
          <cell r="D1264" t="str">
            <v>150563</v>
          </cell>
          <cell r="E1264">
            <v>8327</v>
          </cell>
          <cell r="F1264">
            <v>3982870</v>
          </cell>
          <cell r="G1264">
            <v>5783</v>
          </cell>
          <cell r="H1264">
            <v>3654529</v>
          </cell>
          <cell r="I1264">
            <v>543</v>
          </cell>
          <cell r="J1264">
            <v>545173</v>
          </cell>
        </row>
        <row r="1265">
          <cell r="A1265">
            <v>150565</v>
          </cell>
          <cell r="B1265" t="str">
            <v>PA</v>
          </cell>
          <cell r="C1265" t="str">
            <v>PLACAS</v>
          </cell>
          <cell r="D1265" t="str">
            <v>150565</v>
          </cell>
          <cell r="F1265">
            <v>80850</v>
          </cell>
          <cell r="H1265">
            <v>83545</v>
          </cell>
          <cell r="J1265">
            <v>13475</v>
          </cell>
        </row>
        <row r="1266">
          <cell r="A1266">
            <v>150600</v>
          </cell>
          <cell r="B1266" t="str">
            <v>PA</v>
          </cell>
          <cell r="C1266" t="str">
            <v>PRAINHA</v>
          </cell>
          <cell r="D1266" t="str">
            <v>150600</v>
          </cell>
          <cell r="E1266">
            <v>158</v>
          </cell>
          <cell r="F1266">
            <v>8581175</v>
          </cell>
          <cell r="H1266">
            <v>8340364</v>
          </cell>
          <cell r="J1266">
            <v>1337380</v>
          </cell>
        </row>
        <row r="1267">
          <cell r="A1267">
            <v>150610</v>
          </cell>
          <cell r="B1267" t="str">
            <v>PA</v>
          </cell>
          <cell r="C1267" t="str">
            <v>PRIMAVERA</v>
          </cell>
          <cell r="D1267" t="str">
            <v>150610</v>
          </cell>
          <cell r="E1267">
            <v>11656</v>
          </cell>
          <cell r="F1267">
            <v>5053722</v>
          </cell>
          <cell r="G1267">
            <v>6332</v>
          </cell>
          <cell r="H1267">
            <v>5423604</v>
          </cell>
          <cell r="J1267">
            <v>954255</v>
          </cell>
        </row>
        <row r="1268">
          <cell r="A1268">
            <v>150613</v>
          </cell>
          <cell r="B1268" t="str">
            <v>PA</v>
          </cell>
          <cell r="C1268" t="str">
            <v>REDENÇÃO</v>
          </cell>
          <cell r="D1268" t="str">
            <v>150613</v>
          </cell>
          <cell r="E1268">
            <v>133565</v>
          </cell>
          <cell r="F1268">
            <v>17347058</v>
          </cell>
          <cell r="G1268">
            <v>98677</v>
          </cell>
          <cell r="H1268">
            <v>13820057</v>
          </cell>
          <cell r="I1268">
            <v>6239</v>
          </cell>
          <cell r="J1268">
            <v>2064706</v>
          </cell>
        </row>
        <row r="1269">
          <cell r="A1269">
            <v>150616</v>
          </cell>
          <cell r="B1269" t="str">
            <v>PA</v>
          </cell>
          <cell r="C1269" t="str">
            <v>RIO MARIA</v>
          </cell>
          <cell r="D1269" t="str">
            <v>150616</v>
          </cell>
          <cell r="E1269">
            <v>23447</v>
          </cell>
          <cell r="F1269">
            <v>10649960</v>
          </cell>
          <cell r="G1269">
            <v>7142</v>
          </cell>
          <cell r="H1269">
            <v>12440627</v>
          </cell>
          <cell r="J1269">
            <v>2033385</v>
          </cell>
        </row>
        <row r="1270">
          <cell r="A1270">
            <v>150618</v>
          </cell>
          <cell r="B1270" t="str">
            <v>PA</v>
          </cell>
          <cell r="C1270" t="str">
            <v>RONDON DO PARÁ</v>
          </cell>
          <cell r="D1270" t="str">
            <v>150618</v>
          </cell>
          <cell r="F1270">
            <v>1528745</v>
          </cell>
          <cell r="H1270">
            <v>1592904</v>
          </cell>
          <cell r="J1270">
            <v>256920</v>
          </cell>
        </row>
        <row r="1271">
          <cell r="A1271">
            <v>150635</v>
          </cell>
          <cell r="B1271" t="str">
            <v>PA</v>
          </cell>
          <cell r="C1271" t="str">
            <v>SANTA BÁRBARA DO PARÁ</v>
          </cell>
          <cell r="D1271" t="str">
            <v>150635</v>
          </cell>
          <cell r="F1271">
            <v>2030400</v>
          </cell>
          <cell r="H1271">
            <v>2098080</v>
          </cell>
          <cell r="J1271">
            <v>338400</v>
          </cell>
        </row>
        <row r="1272">
          <cell r="A1272">
            <v>150650</v>
          </cell>
          <cell r="B1272" t="str">
            <v>PA</v>
          </cell>
          <cell r="C1272" t="str">
            <v>SANTA IZABEL DO PARÁ</v>
          </cell>
          <cell r="D1272" t="str">
            <v>150650</v>
          </cell>
          <cell r="F1272">
            <v>11715070</v>
          </cell>
          <cell r="H1272">
            <v>12105934</v>
          </cell>
          <cell r="J1272">
            <v>1952570</v>
          </cell>
        </row>
        <row r="1273">
          <cell r="A1273">
            <v>150655</v>
          </cell>
          <cell r="B1273" t="str">
            <v>PA</v>
          </cell>
          <cell r="C1273" t="str">
            <v>SANTA LUZIA DO PARÁ</v>
          </cell>
          <cell r="D1273" t="str">
            <v>150655</v>
          </cell>
          <cell r="F1273">
            <v>1023609</v>
          </cell>
          <cell r="H1273">
            <v>1058185</v>
          </cell>
          <cell r="J1273">
            <v>170675</v>
          </cell>
        </row>
        <row r="1274">
          <cell r="A1274">
            <v>150658</v>
          </cell>
          <cell r="B1274" t="str">
            <v>PA</v>
          </cell>
          <cell r="C1274" t="str">
            <v>SANTA MARIA DAS BARREIRAS</v>
          </cell>
          <cell r="D1274" t="str">
            <v>150658</v>
          </cell>
          <cell r="F1274">
            <v>8155555</v>
          </cell>
          <cell r="H1274">
            <v>8435038</v>
          </cell>
          <cell r="J1274">
            <v>1360490</v>
          </cell>
        </row>
        <row r="1275">
          <cell r="A1275">
            <v>150670</v>
          </cell>
          <cell r="B1275" t="str">
            <v>PA</v>
          </cell>
          <cell r="C1275" t="str">
            <v>SANTANA DO ARAGUAIA</v>
          </cell>
          <cell r="D1275" t="str">
            <v>150670</v>
          </cell>
          <cell r="E1275">
            <v>107193</v>
          </cell>
          <cell r="F1275">
            <v>114376994</v>
          </cell>
          <cell r="G1275">
            <v>91255</v>
          </cell>
          <cell r="H1275">
            <v>122385565</v>
          </cell>
          <cell r="I1275">
            <v>5159</v>
          </cell>
          <cell r="J1275">
            <v>19881166</v>
          </cell>
        </row>
        <row r="1276">
          <cell r="A1276">
            <v>150680</v>
          </cell>
          <cell r="B1276" t="str">
            <v>PA</v>
          </cell>
          <cell r="C1276" t="str">
            <v>SANTARÉM</v>
          </cell>
          <cell r="D1276" t="str">
            <v>150680</v>
          </cell>
          <cell r="F1276">
            <v>219052930</v>
          </cell>
          <cell r="H1276">
            <v>217679103</v>
          </cell>
          <cell r="J1276">
            <v>34474175</v>
          </cell>
        </row>
        <row r="1277">
          <cell r="A1277">
            <v>150690</v>
          </cell>
          <cell r="B1277" t="str">
            <v>PA</v>
          </cell>
          <cell r="C1277" t="str">
            <v>SANTARÉM NOVO</v>
          </cell>
          <cell r="D1277" t="str">
            <v>150690</v>
          </cell>
          <cell r="F1277">
            <v>7700070</v>
          </cell>
          <cell r="H1277">
            <v>7956739</v>
          </cell>
          <cell r="J1277">
            <v>1283345</v>
          </cell>
        </row>
        <row r="1278">
          <cell r="A1278">
            <v>150715</v>
          </cell>
          <cell r="B1278" t="str">
            <v>PA</v>
          </cell>
          <cell r="C1278" t="str">
            <v>SÃO DOMINGOS DO ARAGUAIA</v>
          </cell>
          <cell r="D1278" t="str">
            <v>150715</v>
          </cell>
          <cell r="F1278">
            <v>6884540</v>
          </cell>
          <cell r="H1278">
            <v>7116918</v>
          </cell>
          <cell r="J1278">
            <v>1147890</v>
          </cell>
        </row>
        <row r="1279">
          <cell r="A1279">
            <v>150720</v>
          </cell>
          <cell r="B1279" t="str">
            <v>PA</v>
          </cell>
          <cell r="C1279" t="str">
            <v>SÃO DOMINGOS DO CAPIM</v>
          </cell>
          <cell r="D1279" t="str">
            <v>150720</v>
          </cell>
          <cell r="F1279">
            <v>2277749</v>
          </cell>
          <cell r="H1279">
            <v>2362448</v>
          </cell>
          <cell r="J1279">
            <v>381040</v>
          </cell>
        </row>
        <row r="1280">
          <cell r="A1280">
            <v>150730</v>
          </cell>
          <cell r="B1280" t="str">
            <v>PA</v>
          </cell>
          <cell r="C1280" t="str">
            <v>SÃO FÉLIX DO XINGU</v>
          </cell>
          <cell r="D1280" t="str">
            <v>150730</v>
          </cell>
          <cell r="F1280">
            <v>11520200</v>
          </cell>
          <cell r="H1280">
            <v>11908185</v>
          </cell>
          <cell r="J1280">
            <v>1920675</v>
          </cell>
        </row>
        <row r="1281">
          <cell r="A1281">
            <v>150740</v>
          </cell>
          <cell r="B1281" t="str">
            <v>PA</v>
          </cell>
          <cell r="C1281" t="str">
            <v>SÃO FRANCISCO DO PARÁ</v>
          </cell>
          <cell r="D1281" t="str">
            <v>150740</v>
          </cell>
          <cell r="E1281">
            <v>100</v>
          </cell>
          <cell r="F1281">
            <v>213070</v>
          </cell>
          <cell r="G1281">
            <v>410</v>
          </cell>
          <cell r="H1281">
            <v>223009</v>
          </cell>
          <cell r="J1281">
            <v>36455</v>
          </cell>
        </row>
        <row r="1282">
          <cell r="A1282">
            <v>150745</v>
          </cell>
          <cell r="B1282" t="str">
            <v>PA</v>
          </cell>
          <cell r="C1282" t="str">
            <v>SÃO GERALDO DO ARAGUAIA</v>
          </cell>
          <cell r="D1282" t="str">
            <v>150745</v>
          </cell>
          <cell r="E1282">
            <v>29004</v>
          </cell>
          <cell r="F1282">
            <v>10065629</v>
          </cell>
          <cell r="G1282">
            <v>22706</v>
          </cell>
          <cell r="H1282">
            <v>9528503</v>
          </cell>
          <cell r="J1282">
            <v>1441705</v>
          </cell>
        </row>
        <row r="1283">
          <cell r="A1283">
            <v>150746</v>
          </cell>
          <cell r="B1283" t="str">
            <v>PA</v>
          </cell>
          <cell r="C1283" t="str">
            <v>SÃO JOÃO DA PONTA</v>
          </cell>
          <cell r="D1283" t="str">
            <v>150746</v>
          </cell>
          <cell r="F1283">
            <v>232680</v>
          </cell>
          <cell r="H1283">
            <v>240356</v>
          </cell>
          <cell r="J1283">
            <v>38755</v>
          </cell>
        </row>
        <row r="1284">
          <cell r="A1284">
            <v>150770</v>
          </cell>
          <cell r="B1284" t="str">
            <v>PA</v>
          </cell>
          <cell r="C1284" t="str">
            <v>SÃO SEBASTIÃO DA BOA VISTA</v>
          </cell>
          <cell r="D1284" t="str">
            <v>150770</v>
          </cell>
          <cell r="F1284">
            <v>46332300</v>
          </cell>
          <cell r="H1284">
            <v>47978917</v>
          </cell>
          <cell r="J1284">
            <v>7738535</v>
          </cell>
        </row>
        <row r="1285">
          <cell r="A1285">
            <v>150775</v>
          </cell>
          <cell r="B1285" t="str">
            <v>PA</v>
          </cell>
          <cell r="C1285" t="str">
            <v>SAPUCAIA</v>
          </cell>
          <cell r="D1285" t="str">
            <v>150775</v>
          </cell>
          <cell r="F1285">
            <v>1696110</v>
          </cell>
          <cell r="H1285">
            <v>1752647</v>
          </cell>
          <cell r="J1285">
            <v>282685</v>
          </cell>
        </row>
        <row r="1286">
          <cell r="A1286">
            <v>150780</v>
          </cell>
          <cell r="B1286" t="str">
            <v>PA</v>
          </cell>
          <cell r="C1286" t="str">
            <v>SENADOR JOSÉ PORFÍRIO</v>
          </cell>
          <cell r="D1286" t="str">
            <v>150780</v>
          </cell>
          <cell r="F1286">
            <v>2121120</v>
          </cell>
          <cell r="H1286">
            <v>2191824</v>
          </cell>
          <cell r="J1286">
            <v>353520</v>
          </cell>
        </row>
        <row r="1287">
          <cell r="A1287">
            <v>150790</v>
          </cell>
          <cell r="B1287" t="str">
            <v>PA</v>
          </cell>
          <cell r="C1287" t="str">
            <v>SOURE</v>
          </cell>
          <cell r="D1287" t="str">
            <v>150790</v>
          </cell>
          <cell r="E1287">
            <v>21492</v>
          </cell>
          <cell r="F1287">
            <v>22942159</v>
          </cell>
          <cell r="G1287">
            <v>32500</v>
          </cell>
          <cell r="H1287">
            <v>24358933</v>
          </cell>
          <cell r="I1287">
            <v>2777</v>
          </cell>
          <cell r="J1287">
            <v>4053974</v>
          </cell>
        </row>
        <row r="1288">
          <cell r="A1288">
            <v>150795</v>
          </cell>
          <cell r="B1288" t="str">
            <v>PA</v>
          </cell>
          <cell r="C1288" t="str">
            <v>TAILÂNDIA</v>
          </cell>
          <cell r="D1288" t="str">
            <v>150795</v>
          </cell>
          <cell r="E1288">
            <v>384271</v>
          </cell>
          <cell r="F1288">
            <v>11796687</v>
          </cell>
          <cell r="G1288">
            <v>421492</v>
          </cell>
          <cell r="H1288">
            <v>16092419</v>
          </cell>
          <cell r="I1288">
            <v>46924</v>
          </cell>
          <cell r="J1288">
            <v>2305341</v>
          </cell>
        </row>
        <row r="1289">
          <cell r="A1289">
            <v>150796</v>
          </cell>
          <cell r="B1289" t="str">
            <v>PA</v>
          </cell>
          <cell r="C1289" t="str">
            <v>TERRA ALTA</v>
          </cell>
          <cell r="D1289" t="str">
            <v>150796</v>
          </cell>
          <cell r="F1289">
            <v>2608800</v>
          </cell>
          <cell r="H1289">
            <v>2695760</v>
          </cell>
          <cell r="J1289">
            <v>434800</v>
          </cell>
        </row>
        <row r="1290">
          <cell r="A1290">
            <v>150803</v>
          </cell>
          <cell r="B1290" t="str">
            <v>PA</v>
          </cell>
          <cell r="C1290" t="str">
            <v>TRACUATEUA</v>
          </cell>
          <cell r="D1290" t="str">
            <v>150803</v>
          </cell>
          <cell r="F1290">
            <v>3703620</v>
          </cell>
          <cell r="H1290">
            <v>3827074</v>
          </cell>
          <cell r="J1290">
            <v>617270</v>
          </cell>
        </row>
        <row r="1291">
          <cell r="A1291">
            <v>150808</v>
          </cell>
          <cell r="B1291" t="str">
            <v>PA</v>
          </cell>
          <cell r="C1291" t="str">
            <v>TUCUMÃ</v>
          </cell>
          <cell r="D1291" t="str">
            <v>150808</v>
          </cell>
          <cell r="E1291">
            <v>127570</v>
          </cell>
          <cell r="F1291">
            <v>73501887</v>
          </cell>
          <cell r="G1291">
            <v>117195</v>
          </cell>
          <cell r="H1291">
            <v>77641358</v>
          </cell>
          <cell r="I1291">
            <v>14743</v>
          </cell>
          <cell r="J1291">
            <v>12696977</v>
          </cell>
        </row>
        <row r="1292">
          <cell r="A1292">
            <v>150812</v>
          </cell>
          <cell r="B1292" t="str">
            <v>PA</v>
          </cell>
          <cell r="C1292" t="str">
            <v>ULIANÓPOLIS</v>
          </cell>
          <cell r="D1292" t="str">
            <v>150812</v>
          </cell>
          <cell r="F1292">
            <v>24696369</v>
          </cell>
          <cell r="H1292">
            <v>25687139</v>
          </cell>
          <cell r="J1292">
            <v>4141740</v>
          </cell>
        </row>
        <row r="1293">
          <cell r="A1293">
            <v>150815</v>
          </cell>
          <cell r="B1293" t="str">
            <v>PA</v>
          </cell>
          <cell r="C1293" t="str">
            <v>URUARÁ</v>
          </cell>
          <cell r="D1293" t="str">
            <v>150815</v>
          </cell>
          <cell r="F1293">
            <v>1308065</v>
          </cell>
          <cell r="H1293">
            <v>964148</v>
          </cell>
          <cell r="J1293">
            <v>58805</v>
          </cell>
        </row>
        <row r="1294">
          <cell r="A1294">
            <v>150830</v>
          </cell>
          <cell r="B1294" t="str">
            <v>PA</v>
          </cell>
          <cell r="C1294" t="str">
            <v>VISEU</v>
          </cell>
          <cell r="D1294" t="str">
            <v>150830</v>
          </cell>
          <cell r="F1294">
            <v>8316150</v>
          </cell>
          <cell r="H1294">
            <v>8593355</v>
          </cell>
          <cell r="J1294">
            <v>1386025</v>
          </cell>
        </row>
        <row r="1295">
          <cell r="A1295">
            <v>150835</v>
          </cell>
          <cell r="B1295" t="str">
            <v>PA</v>
          </cell>
          <cell r="C1295" t="str">
            <v>VITÓRIA DO XINGU</v>
          </cell>
          <cell r="D1295" t="str">
            <v>150835</v>
          </cell>
          <cell r="F1295">
            <v>18481216</v>
          </cell>
          <cell r="H1295">
            <v>18586592</v>
          </cell>
          <cell r="J1295">
            <v>2833480</v>
          </cell>
        </row>
        <row r="1296">
          <cell r="A1296">
            <v>150840</v>
          </cell>
          <cell r="B1296" t="str">
            <v>PA</v>
          </cell>
          <cell r="C1296" t="str">
            <v>XINGUARA</v>
          </cell>
          <cell r="D1296" t="str">
            <v>150840</v>
          </cell>
          <cell r="E1296">
            <v>100426</v>
          </cell>
          <cell r="F1296">
            <v>20252875</v>
          </cell>
          <cell r="G1296">
            <v>78464</v>
          </cell>
          <cell r="H1296">
            <v>17013758</v>
          </cell>
          <cell r="I1296">
            <v>4957</v>
          </cell>
          <cell r="J1296">
            <v>2617604</v>
          </cell>
        </row>
        <row r="1297">
          <cell r="A1297">
            <v>250010</v>
          </cell>
          <cell r="B1297" t="str">
            <v>PB</v>
          </cell>
          <cell r="C1297" t="str">
            <v>ÁGUA BRANCA</v>
          </cell>
          <cell r="D1297" t="str">
            <v>250010</v>
          </cell>
          <cell r="E1297">
            <v>47604</v>
          </cell>
          <cell r="F1297">
            <v>6460142</v>
          </cell>
          <cell r="G1297">
            <v>40555</v>
          </cell>
          <cell r="H1297">
            <v>6142585</v>
          </cell>
          <cell r="I1297">
            <v>1229</v>
          </cell>
          <cell r="J1297">
            <v>882178</v>
          </cell>
        </row>
        <row r="1298">
          <cell r="A1298">
            <v>250020</v>
          </cell>
          <cell r="B1298" t="str">
            <v>PB</v>
          </cell>
          <cell r="C1298" t="str">
            <v>AGUIAR</v>
          </cell>
          <cell r="D1298" t="str">
            <v>250020</v>
          </cell>
          <cell r="E1298">
            <v>884</v>
          </cell>
          <cell r="F1298">
            <v>1385416</v>
          </cell>
          <cell r="H1298">
            <v>2597919</v>
          </cell>
          <cell r="J1298">
            <v>526665</v>
          </cell>
        </row>
        <row r="1299">
          <cell r="A1299">
            <v>250040</v>
          </cell>
          <cell r="B1299" t="str">
            <v>PB</v>
          </cell>
          <cell r="C1299" t="str">
            <v>ALAGOA NOVA</v>
          </cell>
          <cell r="D1299" t="str">
            <v>250040</v>
          </cell>
          <cell r="E1299">
            <v>81737</v>
          </cell>
          <cell r="F1299">
            <v>48350828</v>
          </cell>
          <cell r="G1299">
            <v>62671</v>
          </cell>
          <cell r="H1299">
            <v>48787998</v>
          </cell>
          <cell r="I1299">
            <v>7373</v>
          </cell>
          <cell r="J1299">
            <v>8347403</v>
          </cell>
        </row>
        <row r="1300">
          <cell r="A1300">
            <v>250050</v>
          </cell>
          <cell r="B1300" t="str">
            <v>PB</v>
          </cell>
          <cell r="C1300" t="str">
            <v>ALAGOINHA</v>
          </cell>
          <cell r="D1300" t="str">
            <v>250050</v>
          </cell>
          <cell r="E1300">
            <v>36672</v>
          </cell>
          <cell r="F1300">
            <v>4254682</v>
          </cell>
          <cell r="G1300">
            <v>15919</v>
          </cell>
          <cell r="H1300">
            <v>3324411</v>
          </cell>
          <cell r="I1300">
            <v>1</v>
          </cell>
          <cell r="J1300">
            <v>442917</v>
          </cell>
        </row>
        <row r="1301">
          <cell r="A1301">
            <v>250053</v>
          </cell>
          <cell r="B1301" t="str">
            <v>PB</v>
          </cell>
          <cell r="C1301" t="str">
            <v>ALCANTIL</v>
          </cell>
          <cell r="D1301" t="str">
            <v>250053</v>
          </cell>
          <cell r="E1301">
            <v>17148</v>
          </cell>
          <cell r="F1301">
            <v>10715238</v>
          </cell>
          <cell r="G1301">
            <v>18428</v>
          </cell>
          <cell r="H1301">
            <v>12004537</v>
          </cell>
          <cell r="I1301">
            <v>90</v>
          </cell>
          <cell r="J1301">
            <v>1908475</v>
          </cell>
        </row>
        <row r="1302">
          <cell r="A1302">
            <v>250057</v>
          </cell>
          <cell r="B1302" t="str">
            <v>PB</v>
          </cell>
          <cell r="C1302" t="str">
            <v>ALGODÃO DE JANDAÍRA</v>
          </cell>
          <cell r="D1302" t="str">
            <v>250057</v>
          </cell>
          <cell r="E1302">
            <v>26456</v>
          </cell>
          <cell r="F1302">
            <v>8541022</v>
          </cell>
          <cell r="G1302">
            <v>43619</v>
          </cell>
          <cell r="H1302">
            <v>9860413</v>
          </cell>
          <cell r="I1302">
            <v>5330</v>
          </cell>
          <cell r="J1302">
            <v>1489105</v>
          </cell>
        </row>
        <row r="1303">
          <cell r="A1303">
            <v>250060</v>
          </cell>
          <cell r="B1303" t="str">
            <v>PB</v>
          </cell>
          <cell r="C1303" t="str">
            <v>ALHANDRA</v>
          </cell>
          <cell r="D1303" t="str">
            <v>250060</v>
          </cell>
          <cell r="E1303">
            <v>96008</v>
          </cell>
          <cell r="F1303">
            <v>44539801</v>
          </cell>
          <cell r="G1303">
            <v>50587</v>
          </cell>
          <cell r="H1303">
            <v>44600218</v>
          </cell>
          <cell r="I1303">
            <v>2318</v>
          </cell>
          <cell r="J1303">
            <v>7387073</v>
          </cell>
        </row>
        <row r="1304">
          <cell r="A1304">
            <v>250073</v>
          </cell>
          <cell r="B1304" t="str">
            <v>PB</v>
          </cell>
          <cell r="C1304" t="str">
            <v>AMPARO</v>
          </cell>
          <cell r="D1304" t="str">
            <v>250073</v>
          </cell>
          <cell r="E1304">
            <v>9535</v>
          </cell>
          <cell r="F1304">
            <v>1709018</v>
          </cell>
          <cell r="G1304">
            <v>14759</v>
          </cell>
          <cell r="H1304">
            <v>2824716</v>
          </cell>
          <cell r="J1304">
            <v>520455</v>
          </cell>
        </row>
        <row r="1305">
          <cell r="A1305">
            <v>250077</v>
          </cell>
          <cell r="B1305" t="str">
            <v>PB</v>
          </cell>
          <cell r="C1305" t="str">
            <v>APARECIDA</v>
          </cell>
          <cell r="D1305" t="str">
            <v>250077</v>
          </cell>
          <cell r="E1305">
            <v>8064</v>
          </cell>
          <cell r="F1305">
            <v>3897873</v>
          </cell>
          <cell r="G1305">
            <v>2036</v>
          </cell>
          <cell r="H1305">
            <v>3715883</v>
          </cell>
          <cell r="J1305">
            <v>635280</v>
          </cell>
        </row>
        <row r="1306">
          <cell r="A1306">
            <v>250080</v>
          </cell>
          <cell r="B1306" t="str">
            <v>PB</v>
          </cell>
          <cell r="C1306" t="str">
            <v>ARAÇAGI</v>
          </cell>
          <cell r="D1306" t="str">
            <v>250080</v>
          </cell>
          <cell r="E1306">
            <v>18845</v>
          </cell>
          <cell r="F1306">
            <v>2024785</v>
          </cell>
          <cell r="G1306">
            <v>8750</v>
          </cell>
          <cell r="H1306">
            <v>1032042</v>
          </cell>
          <cell r="I1306">
            <v>1173</v>
          </cell>
          <cell r="J1306">
            <v>113371</v>
          </cell>
        </row>
        <row r="1307">
          <cell r="A1307">
            <v>250100</v>
          </cell>
          <cell r="B1307" t="str">
            <v>PB</v>
          </cell>
          <cell r="C1307" t="str">
            <v>ARARUNA</v>
          </cell>
          <cell r="D1307" t="str">
            <v>250100</v>
          </cell>
          <cell r="E1307">
            <v>22689</v>
          </cell>
          <cell r="F1307">
            <v>3872109</v>
          </cell>
          <cell r="G1307">
            <v>46824</v>
          </cell>
          <cell r="H1307">
            <v>5252566</v>
          </cell>
          <cell r="I1307">
            <v>7865</v>
          </cell>
          <cell r="J1307">
            <v>1099380</v>
          </cell>
        </row>
        <row r="1308">
          <cell r="A1308">
            <v>250110</v>
          </cell>
          <cell r="B1308" t="str">
            <v>PB</v>
          </cell>
          <cell r="C1308" t="str">
            <v>AREIA</v>
          </cell>
          <cell r="D1308" t="str">
            <v>250110</v>
          </cell>
          <cell r="E1308">
            <v>350796</v>
          </cell>
          <cell r="F1308">
            <v>94291476</v>
          </cell>
          <cell r="G1308">
            <v>320495</v>
          </cell>
          <cell r="H1308">
            <v>107780595</v>
          </cell>
          <cell r="J1308">
            <v>17358275</v>
          </cell>
        </row>
        <row r="1309">
          <cell r="A1309">
            <v>250115</v>
          </cell>
          <cell r="B1309" t="str">
            <v>PB</v>
          </cell>
          <cell r="C1309" t="str">
            <v>AREIA DE BARAÚNAS</v>
          </cell>
          <cell r="D1309" t="str">
            <v>250115</v>
          </cell>
          <cell r="E1309">
            <v>1770</v>
          </cell>
          <cell r="F1309">
            <v>3670403</v>
          </cell>
          <cell r="G1309">
            <v>2944</v>
          </cell>
          <cell r="H1309">
            <v>3305545</v>
          </cell>
          <cell r="J1309">
            <v>1520250</v>
          </cell>
        </row>
        <row r="1310">
          <cell r="A1310">
            <v>250120</v>
          </cell>
          <cell r="B1310" t="str">
            <v>PB</v>
          </cell>
          <cell r="C1310" t="str">
            <v>AREIAL</v>
          </cell>
          <cell r="D1310" t="str">
            <v>250120</v>
          </cell>
          <cell r="E1310">
            <v>14543</v>
          </cell>
          <cell r="F1310">
            <v>17482384</v>
          </cell>
          <cell r="G1310">
            <v>20880</v>
          </cell>
          <cell r="H1310">
            <v>16425022</v>
          </cell>
          <cell r="J1310">
            <v>2070035</v>
          </cell>
        </row>
        <row r="1311">
          <cell r="A1311">
            <v>250135</v>
          </cell>
          <cell r="B1311" t="str">
            <v>PB</v>
          </cell>
          <cell r="C1311" t="str">
            <v>ASSUNÇÃO</v>
          </cell>
          <cell r="D1311" t="str">
            <v>250135</v>
          </cell>
          <cell r="E1311">
            <v>21034</v>
          </cell>
          <cell r="F1311">
            <v>6725363</v>
          </cell>
          <cell r="G1311">
            <v>22113</v>
          </cell>
          <cell r="H1311">
            <v>7354496</v>
          </cell>
          <cell r="J1311">
            <v>1227395</v>
          </cell>
        </row>
        <row r="1312">
          <cell r="A1312">
            <v>250140</v>
          </cell>
          <cell r="B1312" t="str">
            <v>PB</v>
          </cell>
          <cell r="C1312" t="str">
            <v>BAÍA DA TRAIÇÃO</v>
          </cell>
          <cell r="D1312" t="str">
            <v>250140</v>
          </cell>
          <cell r="F1312">
            <v>405630</v>
          </cell>
          <cell r="H1312">
            <v>419151</v>
          </cell>
          <cell r="J1312">
            <v>67605</v>
          </cell>
        </row>
        <row r="1313">
          <cell r="A1313">
            <v>250153</v>
          </cell>
          <cell r="B1313" t="str">
            <v>PB</v>
          </cell>
          <cell r="C1313" t="str">
            <v>BARAÚNA</v>
          </cell>
          <cell r="D1313" t="str">
            <v>250153</v>
          </cell>
          <cell r="E1313">
            <v>122</v>
          </cell>
          <cell r="F1313">
            <v>4952521</v>
          </cell>
          <cell r="H1313">
            <v>4694878</v>
          </cell>
          <cell r="I1313">
            <v>633</v>
          </cell>
          <cell r="J1313">
            <v>433299</v>
          </cell>
        </row>
        <row r="1314">
          <cell r="A1314">
            <v>250160</v>
          </cell>
          <cell r="B1314" t="str">
            <v>PB</v>
          </cell>
          <cell r="C1314" t="str">
            <v>BARRA DE SANTA ROSA</v>
          </cell>
          <cell r="D1314" t="str">
            <v>250160</v>
          </cell>
          <cell r="E1314">
            <v>21828</v>
          </cell>
          <cell r="F1314">
            <v>4329322</v>
          </cell>
          <cell r="G1314">
            <v>7970</v>
          </cell>
          <cell r="H1314">
            <v>4081684</v>
          </cell>
          <cell r="J1314">
            <v>672865</v>
          </cell>
        </row>
        <row r="1315">
          <cell r="A1315">
            <v>250157</v>
          </cell>
          <cell r="B1315" t="str">
            <v>PB</v>
          </cell>
          <cell r="C1315" t="str">
            <v>BARRA DE SANTANA</v>
          </cell>
          <cell r="D1315" t="str">
            <v>250157</v>
          </cell>
          <cell r="E1315">
            <v>8987</v>
          </cell>
          <cell r="F1315">
            <v>43184719</v>
          </cell>
          <cell r="G1315">
            <v>1289</v>
          </cell>
          <cell r="H1315">
            <v>46609075</v>
          </cell>
          <cell r="J1315">
            <v>7565970</v>
          </cell>
        </row>
        <row r="1316">
          <cell r="A1316">
            <v>250170</v>
          </cell>
          <cell r="B1316" t="str">
            <v>PB</v>
          </cell>
          <cell r="C1316" t="str">
            <v>BARRA DE SÃO MIGUEL</v>
          </cell>
          <cell r="D1316" t="str">
            <v>250170</v>
          </cell>
          <cell r="E1316">
            <v>46017</v>
          </cell>
          <cell r="F1316">
            <v>13942052</v>
          </cell>
          <cell r="G1316">
            <v>93133</v>
          </cell>
          <cell r="H1316">
            <v>12881266</v>
          </cell>
          <cell r="J1316">
            <v>1794540</v>
          </cell>
        </row>
        <row r="1317">
          <cell r="A1317">
            <v>250180</v>
          </cell>
          <cell r="B1317" t="str">
            <v>PB</v>
          </cell>
          <cell r="C1317" t="str">
            <v>BAYEUX</v>
          </cell>
          <cell r="D1317" t="str">
            <v>250180</v>
          </cell>
          <cell r="F1317">
            <v>112537000</v>
          </cell>
          <cell r="H1317">
            <v>116289680</v>
          </cell>
          <cell r="J1317">
            <v>18756400</v>
          </cell>
        </row>
        <row r="1318">
          <cell r="A1318">
            <v>250190</v>
          </cell>
          <cell r="B1318" t="str">
            <v>PB</v>
          </cell>
          <cell r="C1318" t="str">
            <v>BELÉM</v>
          </cell>
          <cell r="D1318" t="str">
            <v>250190</v>
          </cell>
          <cell r="E1318">
            <v>173202</v>
          </cell>
          <cell r="F1318">
            <v>22068351</v>
          </cell>
          <cell r="G1318">
            <v>158398</v>
          </cell>
          <cell r="H1318">
            <v>27222684</v>
          </cell>
          <cell r="I1318">
            <v>15509</v>
          </cell>
          <cell r="J1318">
            <v>4518120</v>
          </cell>
        </row>
        <row r="1319">
          <cell r="A1319">
            <v>250200</v>
          </cell>
          <cell r="B1319" t="str">
            <v>PB</v>
          </cell>
          <cell r="C1319" t="str">
            <v>BELÉM DO BREJO DO CRUZ</v>
          </cell>
          <cell r="D1319" t="str">
            <v>250200</v>
          </cell>
          <cell r="F1319">
            <v>3206920</v>
          </cell>
          <cell r="H1319">
            <v>3325029</v>
          </cell>
          <cell r="J1319">
            <v>536295</v>
          </cell>
        </row>
        <row r="1320">
          <cell r="A1320">
            <v>250205</v>
          </cell>
          <cell r="B1320" t="str">
            <v>PB</v>
          </cell>
          <cell r="C1320" t="str">
            <v>BERNARDINO BATISTA</v>
          </cell>
          <cell r="D1320" t="str">
            <v>250205</v>
          </cell>
          <cell r="E1320">
            <v>457</v>
          </cell>
          <cell r="F1320">
            <v>4728377</v>
          </cell>
          <cell r="H1320">
            <v>5497881</v>
          </cell>
          <cell r="J1320">
            <v>989455</v>
          </cell>
        </row>
        <row r="1321">
          <cell r="A1321">
            <v>250210</v>
          </cell>
          <cell r="B1321" t="str">
            <v>PB</v>
          </cell>
          <cell r="C1321" t="str">
            <v>BOA VENTURA</v>
          </cell>
          <cell r="D1321" t="str">
            <v>250210</v>
          </cell>
          <cell r="E1321">
            <v>2185</v>
          </cell>
          <cell r="F1321">
            <v>547665</v>
          </cell>
          <cell r="G1321">
            <v>1404</v>
          </cell>
          <cell r="H1321">
            <v>716692</v>
          </cell>
          <cell r="J1321">
            <v>111960</v>
          </cell>
        </row>
        <row r="1322">
          <cell r="A1322">
            <v>250215</v>
          </cell>
          <cell r="B1322" t="str">
            <v>PB</v>
          </cell>
          <cell r="C1322" t="str">
            <v>BOA VISTA</v>
          </cell>
          <cell r="D1322" t="str">
            <v>250215</v>
          </cell>
          <cell r="E1322">
            <v>96771</v>
          </cell>
          <cell r="F1322">
            <v>11581995</v>
          </cell>
          <cell r="G1322">
            <v>91206</v>
          </cell>
          <cell r="H1322">
            <v>11810387</v>
          </cell>
          <cell r="I1322">
            <v>8293</v>
          </cell>
          <cell r="J1322">
            <v>1664398</v>
          </cell>
        </row>
        <row r="1323">
          <cell r="A1323">
            <v>250220</v>
          </cell>
          <cell r="B1323" t="str">
            <v>PB</v>
          </cell>
          <cell r="C1323" t="str">
            <v>BOM JESUS</v>
          </cell>
          <cell r="D1323" t="str">
            <v>250220</v>
          </cell>
          <cell r="E1323">
            <v>1301</v>
          </cell>
          <cell r="F1323">
            <v>3599188</v>
          </cell>
          <cell r="G1323">
            <v>1336</v>
          </cell>
          <cell r="H1323">
            <v>3912213</v>
          </cell>
          <cell r="J1323">
            <v>669335</v>
          </cell>
        </row>
        <row r="1324">
          <cell r="A1324">
            <v>250230</v>
          </cell>
          <cell r="B1324" t="str">
            <v>PB</v>
          </cell>
          <cell r="C1324" t="str">
            <v>BOM SUCESSO</v>
          </cell>
          <cell r="D1324" t="str">
            <v>250230</v>
          </cell>
          <cell r="E1324">
            <v>137</v>
          </cell>
          <cell r="F1324">
            <v>1200002</v>
          </cell>
          <cell r="H1324">
            <v>1239008</v>
          </cell>
          <cell r="J1324">
            <v>199840</v>
          </cell>
        </row>
        <row r="1325">
          <cell r="A1325">
            <v>250240</v>
          </cell>
          <cell r="B1325" t="str">
            <v>PB</v>
          </cell>
          <cell r="C1325" t="str">
            <v>BONITO DE SANTA FÉ</v>
          </cell>
          <cell r="D1325" t="str">
            <v>250240</v>
          </cell>
          <cell r="E1325">
            <v>19104</v>
          </cell>
          <cell r="F1325">
            <v>5633058</v>
          </cell>
          <cell r="G1325">
            <v>20153</v>
          </cell>
          <cell r="H1325">
            <v>5676252</v>
          </cell>
          <cell r="J1325">
            <v>883280</v>
          </cell>
        </row>
        <row r="1326">
          <cell r="A1326">
            <v>250250</v>
          </cell>
          <cell r="B1326" t="str">
            <v>PB</v>
          </cell>
          <cell r="C1326" t="str">
            <v>BOQUEIRÃO</v>
          </cell>
          <cell r="D1326" t="str">
            <v>250250</v>
          </cell>
          <cell r="E1326">
            <v>49721</v>
          </cell>
          <cell r="F1326">
            <v>10381209</v>
          </cell>
          <cell r="G1326">
            <v>40573</v>
          </cell>
          <cell r="H1326">
            <v>11403974</v>
          </cell>
          <cell r="J1326">
            <v>2105540</v>
          </cell>
        </row>
        <row r="1327">
          <cell r="A1327">
            <v>250270</v>
          </cell>
          <cell r="B1327" t="str">
            <v>PB</v>
          </cell>
          <cell r="C1327" t="str">
            <v>BORBOREMA</v>
          </cell>
          <cell r="D1327" t="str">
            <v>250270</v>
          </cell>
          <cell r="E1327">
            <v>3304</v>
          </cell>
          <cell r="F1327">
            <v>6466877</v>
          </cell>
          <cell r="G1327">
            <v>4317</v>
          </cell>
          <cell r="H1327">
            <v>6664643</v>
          </cell>
          <cell r="I1327">
            <v>341</v>
          </cell>
          <cell r="J1327">
            <v>1070518</v>
          </cell>
        </row>
        <row r="1328">
          <cell r="A1328">
            <v>250280</v>
          </cell>
          <cell r="B1328" t="str">
            <v>PB</v>
          </cell>
          <cell r="C1328" t="str">
            <v>BREJO DO CRUZ</v>
          </cell>
          <cell r="D1328" t="str">
            <v>250280</v>
          </cell>
          <cell r="E1328">
            <v>121079</v>
          </cell>
          <cell r="F1328">
            <v>16881285</v>
          </cell>
          <cell r="G1328">
            <v>92655</v>
          </cell>
          <cell r="H1328">
            <v>19780031</v>
          </cell>
          <cell r="J1328">
            <v>3297805</v>
          </cell>
        </row>
        <row r="1329">
          <cell r="A1329">
            <v>250290</v>
          </cell>
          <cell r="B1329" t="str">
            <v>PB</v>
          </cell>
          <cell r="C1329" t="str">
            <v>BREJO DOS SANTOS</v>
          </cell>
          <cell r="D1329" t="str">
            <v>250290</v>
          </cell>
          <cell r="F1329">
            <v>196200</v>
          </cell>
          <cell r="H1329">
            <v>202740</v>
          </cell>
          <cell r="J1329">
            <v>32700</v>
          </cell>
        </row>
        <row r="1330">
          <cell r="A1330">
            <v>250310</v>
          </cell>
          <cell r="B1330" t="str">
            <v>PB</v>
          </cell>
          <cell r="C1330" t="str">
            <v>CABACEIRAS</v>
          </cell>
          <cell r="D1330" t="str">
            <v>250310</v>
          </cell>
          <cell r="E1330">
            <v>48298</v>
          </cell>
          <cell r="F1330">
            <v>6071034</v>
          </cell>
          <cell r="G1330">
            <v>72146</v>
          </cell>
          <cell r="H1330">
            <v>9076176</v>
          </cell>
          <cell r="I1330">
            <v>2959</v>
          </cell>
          <cell r="J1330">
            <v>1307319</v>
          </cell>
        </row>
        <row r="1331">
          <cell r="A1331">
            <v>250320</v>
          </cell>
          <cell r="B1331" t="str">
            <v>PB</v>
          </cell>
          <cell r="C1331" t="str">
            <v>CABEDELO</v>
          </cell>
          <cell r="D1331" t="str">
            <v>250320</v>
          </cell>
          <cell r="F1331">
            <v>42116312</v>
          </cell>
          <cell r="H1331">
            <v>20236211</v>
          </cell>
          <cell r="J1331">
            <v>3263905</v>
          </cell>
        </row>
        <row r="1332">
          <cell r="A1332">
            <v>250330</v>
          </cell>
          <cell r="B1332" t="str">
            <v>PB</v>
          </cell>
          <cell r="C1332" t="str">
            <v>CACHOEIRA DOS ÍNDIOS</v>
          </cell>
          <cell r="D1332" t="str">
            <v>250330</v>
          </cell>
          <cell r="E1332">
            <v>1446</v>
          </cell>
          <cell r="F1332">
            <v>1590321</v>
          </cell>
          <cell r="G1332">
            <v>42638</v>
          </cell>
          <cell r="H1332">
            <v>1833161</v>
          </cell>
          <cell r="J1332">
            <v>297015</v>
          </cell>
        </row>
        <row r="1333">
          <cell r="A1333">
            <v>250340</v>
          </cell>
          <cell r="B1333" t="str">
            <v>PB</v>
          </cell>
          <cell r="C1333" t="str">
            <v>CACIMBA DE AREIA</v>
          </cell>
          <cell r="D1333" t="str">
            <v>250340</v>
          </cell>
          <cell r="E1333">
            <v>29</v>
          </cell>
          <cell r="F1333">
            <v>400276</v>
          </cell>
          <cell r="G1333">
            <v>1996</v>
          </cell>
          <cell r="H1333">
            <v>333389</v>
          </cell>
          <cell r="J1333">
            <v>48735</v>
          </cell>
        </row>
        <row r="1334">
          <cell r="A1334">
            <v>250350</v>
          </cell>
          <cell r="B1334" t="str">
            <v>PB</v>
          </cell>
          <cell r="C1334" t="str">
            <v>CACIMBA DE DENTRO</v>
          </cell>
          <cell r="D1334" t="str">
            <v>250350</v>
          </cell>
          <cell r="E1334">
            <v>63616</v>
          </cell>
          <cell r="F1334">
            <v>13099317</v>
          </cell>
          <cell r="G1334">
            <v>19541</v>
          </cell>
          <cell r="H1334">
            <v>14441703</v>
          </cell>
          <cell r="J1334">
            <v>2347515</v>
          </cell>
        </row>
        <row r="1335">
          <cell r="A1335">
            <v>250355</v>
          </cell>
          <cell r="B1335" t="str">
            <v>PB</v>
          </cell>
          <cell r="C1335" t="str">
            <v>CACIMBAS</v>
          </cell>
          <cell r="D1335" t="str">
            <v>250355</v>
          </cell>
          <cell r="E1335">
            <v>77102</v>
          </cell>
          <cell r="F1335">
            <v>8883158</v>
          </cell>
          <cell r="G1335">
            <v>40073</v>
          </cell>
          <cell r="H1335">
            <v>6892179</v>
          </cell>
          <cell r="I1335">
            <v>2284</v>
          </cell>
          <cell r="J1335">
            <v>970208</v>
          </cell>
        </row>
        <row r="1336">
          <cell r="A1336">
            <v>250360</v>
          </cell>
          <cell r="B1336" t="str">
            <v>PB</v>
          </cell>
          <cell r="C1336" t="str">
            <v>CAIÇARA</v>
          </cell>
          <cell r="D1336" t="str">
            <v>250360</v>
          </cell>
          <cell r="E1336">
            <v>61547</v>
          </cell>
          <cell r="F1336">
            <v>8860113</v>
          </cell>
          <cell r="G1336">
            <v>21404</v>
          </cell>
          <cell r="H1336">
            <v>12372102</v>
          </cell>
          <cell r="J1336">
            <v>2083560</v>
          </cell>
        </row>
        <row r="1337">
          <cell r="A1337">
            <v>250370</v>
          </cell>
          <cell r="B1337" t="str">
            <v>PB</v>
          </cell>
          <cell r="C1337" t="str">
            <v>CAJAZEIRAS</v>
          </cell>
          <cell r="D1337" t="str">
            <v>250370</v>
          </cell>
          <cell r="E1337">
            <v>56033</v>
          </cell>
          <cell r="F1337">
            <v>17405930</v>
          </cell>
          <cell r="G1337">
            <v>51831</v>
          </cell>
          <cell r="H1337">
            <v>15237574</v>
          </cell>
          <cell r="I1337">
            <v>2039</v>
          </cell>
          <cell r="J1337">
            <v>1752783</v>
          </cell>
        </row>
        <row r="1338">
          <cell r="A1338">
            <v>250375</v>
          </cell>
          <cell r="B1338" t="str">
            <v>PB</v>
          </cell>
          <cell r="C1338" t="str">
            <v>CAJAZEIRINHAS</v>
          </cell>
          <cell r="D1338" t="str">
            <v>250375</v>
          </cell>
          <cell r="E1338">
            <v>2840</v>
          </cell>
          <cell r="F1338">
            <v>785204</v>
          </cell>
          <cell r="G1338">
            <v>3073</v>
          </cell>
          <cell r="H1338">
            <v>1527683</v>
          </cell>
          <cell r="J1338">
            <v>266180</v>
          </cell>
        </row>
        <row r="1339">
          <cell r="A1339">
            <v>250390</v>
          </cell>
          <cell r="B1339" t="str">
            <v>PB</v>
          </cell>
          <cell r="C1339" t="str">
            <v>CAMALAÚ</v>
          </cell>
          <cell r="D1339" t="str">
            <v>250390</v>
          </cell>
          <cell r="E1339">
            <v>29248</v>
          </cell>
          <cell r="F1339">
            <v>1720487</v>
          </cell>
          <cell r="G1339">
            <v>28178</v>
          </cell>
          <cell r="H1339">
            <v>3204918</v>
          </cell>
          <cell r="I1339">
            <v>3786</v>
          </cell>
          <cell r="J1339">
            <v>579516</v>
          </cell>
        </row>
        <row r="1340">
          <cell r="A1340">
            <v>250400</v>
          </cell>
          <cell r="B1340" t="str">
            <v>PB</v>
          </cell>
          <cell r="C1340" t="str">
            <v>CAMPINA GRANDE</v>
          </cell>
          <cell r="D1340" t="str">
            <v>250400</v>
          </cell>
          <cell r="F1340">
            <v>21401250</v>
          </cell>
          <cell r="H1340">
            <v>22114625</v>
          </cell>
          <cell r="J1340">
            <v>3566875</v>
          </cell>
        </row>
        <row r="1341">
          <cell r="A1341">
            <v>250403</v>
          </cell>
          <cell r="B1341" t="str">
            <v>PB</v>
          </cell>
          <cell r="C1341" t="str">
            <v>CAPIM</v>
          </cell>
          <cell r="D1341" t="str">
            <v>250403</v>
          </cell>
          <cell r="E1341">
            <v>3796</v>
          </cell>
          <cell r="F1341">
            <v>1779453</v>
          </cell>
          <cell r="H1341">
            <v>1746013</v>
          </cell>
          <cell r="J1341">
            <v>281615</v>
          </cell>
        </row>
        <row r="1342">
          <cell r="A1342">
            <v>250407</v>
          </cell>
          <cell r="B1342" t="str">
            <v>PB</v>
          </cell>
          <cell r="C1342" t="str">
            <v>CARAÚBAS</v>
          </cell>
          <cell r="D1342" t="str">
            <v>250407</v>
          </cell>
          <cell r="E1342">
            <v>7658</v>
          </cell>
          <cell r="F1342">
            <v>1137602</v>
          </cell>
          <cell r="G1342">
            <v>7214</v>
          </cell>
          <cell r="H1342">
            <v>1035534</v>
          </cell>
          <cell r="J1342">
            <v>151145</v>
          </cell>
        </row>
        <row r="1343">
          <cell r="A1343">
            <v>250410</v>
          </cell>
          <cell r="B1343" t="str">
            <v>PB</v>
          </cell>
          <cell r="C1343" t="str">
            <v>CARRAPATEIRA</v>
          </cell>
          <cell r="D1343" t="str">
            <v>250410</v>
          </cell>
          <cell r="E1343">
            <v>3506</v>
          </cell>
          <cell r="F1343">
            <v>2446330</v>
          </cell>
          <cell r="G1343">
            <v>2730</v>
          </cell>
          <cell r="H1343">
            <v>3125578</v>
          </cell>
          <cell r="J1343">
            <v>496125</v>
          </cell>
        </row>
        <row r="1344">
          <cell r="A1344">
            <v>250415</v>
          </cell>
          <cell r="B1344" t="str">
            <v>PB</v>
          </cell>
          <cell r="C1344" t="str">
            <v>CASSERENGUE</v>
          </cell>
          <cell r="D1344" t="str">
            <v>250415</v>
          </cell>
          <cell r="E1344">
            <v>34617</v>
          </cell>
          <cell r="F1344">
            <v>5813331</v>
          </cell>
          <cell r="G1344">
            <v>32905</v>
          </cell>
          <cell r="H1344">
            <v>5129290</v>
          </cell>
          <cell r="I1344">
            <v>1278</v>
          </cell>
          <cell r="J1344">
            <v>772376</v>
          </cell>
        </row>
        <row r="1345">
          <cell r="A1345">
            <v>250420</v>
          </cell>
          <cell r="B1345" t="str">
            <v>PB</v>
          </cell>
          <cell r="C1345" t="str">
            <v>CATINGUEIRA</v>
          </cell>
          <cell r="D1345" t="str">
            <v>250420</v>
          </cell>
          <cell r="E1345">
            <v>62324</v>
          </cell>
          <cell r="F1345">
            <v>11683610</v>
          </cell>
          <cell r="G1345">
            <v>74750</v>
          </cell>
          <cell r="H1345">
            <v>12422025</v>
          </cell>
          <cell r="I1345">
            <v>7355</v>
          </cell>
          <cell r="J1345">
            <v>2065882</v>
          </cell>
        </row>
        <row r="1346">
          <cell r="A1346">
            <v>250430</v>
          </cell>
          <cell r="B1346" t="str">
            <v>PB</v>
          </cell>
          <cell r="C1346" t="str">
            <v>CATOLÉ DO ROCHA</v>
          </cell>
          <cell r="D1346" t="str">
            <v>250430</v>
          </cell>
          <cell r="E1346">
            <v>69802</v>
          </cell>
          <cell r="F1346">
            <v>19569164</v>
          </cell>
          <cell r="G1346">
            <v>60964</v>
          </cell>
          <cell r="H1346">
            <v>23177727</v>
          </cell>
          <cell r="J1346">
            <v>4447617</v>
          </cell>
        </row>
        <row r="1347">
          <cell r="A1347">
            <v>250435</v>
          </cell>
          <cell r="B1347" t="str">
            <v>PB</v>
          </cell>
          <cell r="C1347" t="str">
            <v>CATURITÉ</v>
          </cell>
          <cell r="D1347" t="str">
            <v>250435</v>
          </cell>
          <cell r="E1347">
            <v>20458</v>
          </cell>
          <cell r="F1347">
            <v>1744580</v>
          </cell>
          <cell r="G1347">
            <v>16168</v>
          </cell>
          <cell r="H1347">
            <v>1729482</v>
          </cell>
          <cell r="J1347">
            <v>377210</v>
          </cell>
        </row>
        <row r="1348">
          <cell r="A1348">
            <v>250440</v>
          </cell>
          <cell r="B1348" t="str">
            <v>PB</v>
          </cell>
          <cell r="C1348" t="str">
            <v>CONCEIÇÃO</v>
          </cell>
          <cell r="D1348" t="str">
            <v>250440</v>
          </cell>
          <cell r="E1348">
            <v>9504</v>
          </cell>
          <cell r="F1348">
            <v>5359995</v>
          </cell>
          <cell r="G1348">
            <v>3825</v>
          </cell>
          <cell r="H1348">
            <v>5258000</v>
          </cell>
          <cell r="J1348">
            <v>842030</v>
          </cell>
        </row>
        <row r="1349">
          <cell r="A1349">
            <v>250450</v>
          </cell>
          <cell r="B1349" t="str">
            <v>PB</v>
          </cell>
          <cell r="C1349" t="str">
            <v>CONDADO</v>
          </cell>
          <cell r="D1349" t="str">
            <v>250450</v>
          </cell>
          <cell r="E1349">
            <v>61448</v>
          </cell>
          <cell r="F1349">
            <v>7184759</v>
          </cell>
          <cell r="G1349">
            <v>43516</v>
          </cell>
          <cell r="H1349">
            <v>6530941</v>
          </cell>
          <cell r="I1349">
            <v>3768</v>
          </cell>
          <cell r="J1349">
            <v>1095912</v>
          </cell>
        </row>
        <row r="1350">
          <cell r="A1350">
            <v>250460</v>
          </cell>
          <cell r="B1350" t="str">
            <v>PB</v>
          </cell>
          <cell r="C1350" t="str">
            <v>CONDE</v>
          </cell>
          <cell r="D1350" t="str">
            <v>250460</v>
          </cell>
          <cell r="E1350">
            <v>179119</v>
          </cell>
          <cell r="F1350">
            <v>71844970</v>
          </cell>
          <cell r="G1350">
            <v>185054</v>
          </cell>
          <cell r="H1350">
            <v>73212072</v>
          </cell>
          <cell r="I1350">
            <v>16469</v>
          </cell>
          <cell r="J1350">
            <v>11545242</v>
          </cell>
        </row>
        <row r="1351">
          <cell r="A1351">
            <v>250470</v>
          </cell>
          <cell r="B1351" t="str">
            <v>PB</v>
          </cell>
          <cell r="C1351" t="str">
            <v>CONGO</v>
          </cell>
          <cell r="D1351" t="str">
            <v>250470</v>
          </cell>
          <cell r="E1351">
            <v>18073</v>
          </cell>
          <cell r="F1351">
            <v>1221536</v>
          </cell>
          <cell r="G1351">
            <v>11312</v>
          </cell>
          <cell r="H1351">
            <v>912391</v>
          </cell>
          <cell r="I1351">
            <v>772</v>
          </cell>
          <cell r="J1351">
            <v>130024</v>
          </cell>
        </row>
        <row r="1352">
          <cell r="A1352">
            <v>250480</v>
          </cell>
          <cell r="B1352" t="str">
            <v>PB</v>
          </cell>
          <cell r="C1352" t="str">
            <v>COREMAS</v>
          </cell>
          <cell r="D1352" t="str">
            <v>250480</v>
          </cell>
          <cell r="E1352">
            <v>21256</v>
          </cell>
          <cell r="F1352">
            <v>908276</v>
          </cell>
          <cell r="G1352">
            <v>6440</v>
          </cell>
          <cell r="H1352">
            <v>415098</v>
          </cell>
          <cell r="J1352">
            <v>47955</v>
          </cell>
        </row>
        <row r="1353">
          <cell r="A1353">
            <v>250485</v>
          </cell>
          <cell r="B1353" t="str">
            <v>PB</v>
          </cell>
          <cell r="C1353" t="str">
            <v>COXIXOLA</v>
          </cell>
          <cell r="D1353" t="str">
            <v>250485</v>
          </cell>
          <cell r="E1353">
            <v>32</v>
          </cell>
          <cell r="F1353">
            <v>1845740</v>
          </cell>
          <cell r="H1353">
            <v>2357510</v>
          </cell>
          <cell r="J1353">
            <v>399100</v>
          </cell>
        </row>
        <row r="1354">
          <cell r="A1354">
            <v>250490</v>
          </cell>
          <cell r="B1354" t="str">
            <v>PB</v>
          </cell>
          <cell r="C1354" t="str">
            <v>CRUZ DO ESPÍRITO SANTO</v>
          </cell>
          <cell r="D1354" t="str">
            <v>250490</v>
          </cell>
          <cell r="F1354">
            <v>660840</v>
          </cell>
          <cell r="H1354">
            <v>682868</v>
          </cell>
          <cell r="J1354">
            <v>110140</v>
          </cell>
        </row>
        <row r="1355">
          <cell r="A1355">
            <v>250500</v>
          </cell>
          <cell r="B1355" t="str">
            <v>PB</v>
          </cell>
          <cell r="C1355" t="str">
            <v>CUBATI</v>
          </cell>
          <cell r="D1355" t="str">
            <v>250500</v>
          </cell>
          <cell r="F1355">
            <v>48600</v>
          </cell>
          <cell r="H1355">
            <v>50220</v>
          </cell>
          <cell r="J1355">
            <v>8100</v>
          </cell>
        </row>
        <row r="1356">
          <cell r="A1356">
            <v>250510</v>
          </cell>
          <cell r="B1356" t="str">
            <v>PB</v>
          </cell>
          <cell r="C1356" t="str">
            <v>CUITÉ</v>
          </cell>
          <cell r="D1356" t="str">
            <v>250510</v>
          </cell>
          <cell r="E1356">
            <v>14425</v>
          </cell>
          <cell r="F1356">
            <v>1957955</v>
          </cell>
          <cell r="G1356">
            <v>15888</v>
          </cell>
          <cell r="H1356">
            <v>2206832</v>
          </cell>
          <cell r="I1356">
            <v>168</v>
          </cell>
          <cell r="J1356">
            <v>361968</v>
          </cell>
        </row>
        <row r="1357">
          <cell r="A1357">
            <v>250523</v>
          </cell>
          <cell r="B1357" t="str">
            <v>PB</v>
          </cell>
          <cell r="C1357" t="str">
            <v>CUITÉ DE MAMANGUAPE</v>
          </cell>
          <cell r="D1357" t="str">
            <v>250523</v>
          </cell>
          <cell r="E1357">
            <v>2921</v>
          </cell>
          <cell r="F1357">
            <v>5695542</v>
          </cell>
          <cell r="G1357">
            <v>1468</v>
          </cell>
          <cell r="H1357">
            <v>5815308</v>
          </cell>
          <cell r="J1357">
            <v>935290</v>
          </cell>
        </row>
        <row r="1358">
          <cell r="A1358">
            <v>250520</v>
          </cell>
          <cell r="B1358" t="str">
            <v>PB</v>
          </cell>
          <cell r="C1358" t="str">
            <v>CUITEGI</v>
          </cell>
          <cell r="D1358" t="str">
            <v>250520</v>
          </cell>
          <cell r="E1358">
            <v>8144</v>
          </cell>
          <cell r="F1358">
            <v>2023680</v>
          </cell>
          <cell r="G1358">
            <v>16520</v>
          </cell>
          <cell r="H1358">
            <v>1512957</v>
          </cell>
          <cell r="J1358">
            <v>220825</v>
          </cell>
        </row>
        <row r="1359">
          <cell r="A1359">
            <v>250527</v>
          </cell>
          <cell r="B1359" t="str">
            <v>PB</v>
          </cell>
          <cell r="C1359" t="str">
            <v>CURRAL DE CIMA</v>
          </cell>
          <cell r="D1359" t="str">
            <v>250527</v>
          </cell>
          <cell r="F1359">
            <v>2369866</v>
          </cell>
          <cell r="H1359">
            <v>3784901</v>
          </cell>
          <cell r="J1359">
            <v>625485</v>
          </cell>
        </row>
        <row r="1360">
          <cell r="A1360">
            <v>250530</v>
          </cell>
          <cell r="B1360" t="str">
            <v>PB</v>
          </cell>
          <cell r="C1360" t="str">
            <v>CURRAL VELHO</v>
          </cell>
          <cell r="D1360" t="str">
            <v>250530</v>
          </cell>
          <cell r="E1360">
            <v>29859</v>
          </cell>
          <cell r="F1360">
            <v>1507933</v>
          </cell>
          <cell r="G1360">
            <v>29232</v>
          </cell>
          <cell r="H1360">
            <v>1424994</v>
          </cell>
          <cell r="I1360">
            <v>2287</v>
          </cell>
          <cell r="J1360">
            <v>240331</v>
          </cell>
        </row>
        <row r="1361">
          <cell r="A1361">
            <v>250535</v>
          </cell>
          <cell r="B1361" t="str">
            <v>PB</v>
          </cell>
          <cell r="C1361" t="str">
            <v>DAMIÃO</v>
          </cell>
          <cell r="D1361" t="str">
            <v>250535</v>
          </cell>
          <cell r="E1361">
            <v>49806</v>
          </cell>
          <cell r="F1361">
            <v>6211706</v>
          </cell>
          <cell r="G1361">
            <v>36881</v>
          </cell>
          <cell r="H1361">
            <v>7258467</v>
          </cell>
          <cell r="I1361">
            <v>3401</v>
          </cell>
          <cell r="J1361">
            <v>1380644</v>
          </cell>
        </row>
        <row r="1362">
          <cell r="A1362">
            <v>250540</v>
          </cell>
          <cell r="B1362" t="str">
            <v>PB</v>
          </cell>
          <cell r="C1362" t="str">
            <v>DESTERRO</v>
          </cell>
          <cell r="D1362" t="str">
            <v>250540</v>
          </cell>
          <cell r="E1362">
            <v>1211</v>
          </cell>
          <cell r="F1362">
            <v>169100843</v>
          </cell>
          <cell r="G1362">
            <v>1120</v>
          </cell>
          <cell r="H1362">
            <v>174693928</v>
          </cell>
          <cell r="J1362">
            <v>28174090</v>
          </cell>
        </row>
        <row r="1363">
          <cell r="A1363">
            <v>250560</v>
          </cell>
          <cell r="B1363" t="str">
            <v>PB</v>
          </cell>
          <cell r="C1363" t="str">
            <v>DIAMANTE</v>
          </cell>
          <cell r="D1363" t="str">
            <v>250560</v>
          </cell>
          <cell r="E1363">
            <v>13518</v>
          </cell>
          <cell r="F1363">
            <v>3653158</v>
          </cell>
          <cell r="G1363">
            <v>19004</v>
          </cell>
          <cell r="H1363">
            <v>3666807</v>
          </cell>
          <cell r="I1363">
            <v>2483</v>
          </cell>
          <cell r="J1363">
            <v>601096</v>
          </cell>
        </row>
        <row r="1364">
          <cell r="A1364">
            <v>250570</v>
          </cell>
          <cell r="B1364" t="str">
            <v>PB</v>
          </cell>
          <cell r="C1364" t="str">
            <v>DONA INÊS</v>
          </cell>
          <cell r="D1364" t="str">
            <v>250570</v>
          </cell>
          <cell r="E1364">
            <v>8127</v>
          </cell>
          <cell r="F1364">
            <v>15379086</v>
          </cell>
          <cell r="G1364">
            <v>1435</v>
          </cell>
          <cell r="H1364">
            <v>13620139</v>
          </cell>
          <cell r="I1364">
            <v>420</v>
          </cell>
          <cell r="J1364">
            <v>1889942</v>
          </cell>
        </row>
        <row r="1365">
          <cell r="A1365">
            <v>250580</v>
          </cell>
          <cell r="B1365" t="str">
            <v>PB</v>
          </cell>
          <cell r="C1365" t="str">
            <v>DUAS ESTRADAS</v>
          </cell>
          <cell r="D1365" t="str">
            <v>250580</v>
          </cell>
          <cell r="E1365">
            <v>59210</v>
          </cell>
          <cell r="F1365">
            <v>5077567</v>
          </cell>
          <cell r="G1365">
            <v>48562</v>
          </cell>
          <cell r="H1365">
            <v>3433512</v>
          </cell>
          <cell r="J1365">
            <v>452480</v>
          </cell>
        </row>
        <row r="1366">
          <cell r="A1366">
            <v>250590</v>
          </cell>
          <cell r="B1366" t="str">
            <v>PB</v>
          </cell>
          <cell r="C1366" t="str">
            <v>EMAS</v>
          </cell>
          <cell r="D1366" t="str">
            <v>250590</v>
          </cell>
          <cell r="F1366">
            <v>3239200</v>
          </cell>
          <cell r="G1366">
            <v>160</v>
          </cell>
          <cell r="H1366">
            <v>3934077</v>
          </cell>
          <cell r="J1366">
            <v>797705</v>
          </cell>
        </row>
        <row r="1367">
          <cell r="A1367">
            <v>250600</v>
          </cell>
          <cell r="B1367" t="str">
            <v>PB</v>
          </cell>
          <cell r="C1367" t="str">
            <v>ESPERANÇA</v>
          </cell>
          <cell r="D1367" t="str">
            <v>250600</v>
          </cell>
          <cell r="E1367">
            <v>227608</v>
          </cell>
          <cell r="F1367">
            <v>13936307</v>
          </cell>
          <cell r="G1367">
            <v>139428</v>
          </cell>
          <cell r="H1367">
            <v>12683442</v>
          </cell>
          <cell r="I1367">
            <v>5639</v>
          </cell>
          <cell r="J1367">
            <v>1937070</v>
          </cell>
        </row>
        <row r="1368">
          <cell r="A1368">
            <v>250610</v>
          </cell>
          <cell r="B1368" t="str">
            <v>PB</v>
          </cell>
          <cell r="C1368" t="str">
            <v>FAGUNDES</v>
          </cell>
          <cell r="D1368" t="str">
            <v>250610</v>
          </cell>
          <cell r="E1368">
            <v>2597</v>
          </cell>
          <cell r="F1368">
            <v>131499</v>
          </cell>
          <cell r="G1368">
            <v>32056</v>
          </cell>
          <cell r="H1368">
            <v>847658</v>
          </cell>
          <cell r="I1368">
            <v>1420</v>
          </cell>
          <cell r="J1368">
            <v>55230</v>
          </cell>
        </row>
        <row r="1369">
          <cell r="A1369">
            <v>250620</v>
          </cell>
          <cell r="B1369" t="str">
            <v>PB</v>
          </cell>
          <cell r="C1369" t="str">
            <v>FREI MARTINHO</v>
          </cell>
          <cell r="D1369" t="str">
            <v>250620</v>
          </cell>
          <cell r="F1369">
            <v>267600</v>
          </cell>
          <cell r="H1369">
            <v>276520</v>
          </cell>
          <cell r="J1369">
            <v>44600</v>
          </cell>
        </row>
        <row r="1370">
          <cell r="A1370">
            <v>250625</v>
          </cell>
          <cell r="B1370" t="str">
            <v>PB</v>
          </cell>
          <cell r="C1370" t="str">
            <v>GADO BRAVO</v>
          </cell>
          <cell r="D1370" t="str">
            <v>250625</v>
          </cell>
          <cell r="E1370">
            <v>1593</v>
          </cell>
          <cell r="F1370">
            <v>9705174</v>
          </cell>
          <cell r="G1370">
            <v>2861</v>
          </cell>
          <cell r="H1370">
            <v>9961845</v>
          </cell>
          <cell r="J1370">
            <v>1599320</v>
          </cell>
        </row>
        <row r="1371">
          <cell r="A1371">
            <v>250630</v>
          </cell>
          <cell r="B1371" t="str">
            <v>PB</v>
          </cell>
          <cell r="C1371" t="str">
            <v>GUARABIRA</v>
          </cell>
          <cell r="D1371" t="str">
            <v>250630</v>
          </cell>
          <cell r="E1371">
            <v>213823</v>
          </cell>
          <cell r="F1371">
            <v>124564196</v>
          </cell>
          <cell r="G1371">
            <v>195808</v>
          </cell>
          <cell r="H1371">
            <v>132324366</v>
          </cell>
          <cell r="I1371">
            <v>5122</v>
          </cell>
          <cell r="J1371">
            <v>21475675</v>
          </cell>
        </row>
        <row r="1372">
          <cell r="A1372">
            <v>250640</v>
          </cell>
          <cell r="B1372" t="str">
            <v>PB</v>
          </cell>
          <cell r="C1372" t="str">
            <v>GURINHÉM</v>
          </cell>
          <cell r="D1372" t="str">
            <v>250640</v>
          </cell>
          <cell r="E1372">
            <v>103333</v>
          </cell>
          <cell r="F1372">
            <v>7238635</v>
          </cell>
          <cell r="G1372">
            <v>76457</v>
          </cell>
          <cell r="H1372">
            <v>4896955</v>
          </cell>
          <cell r="I1372">
            <v>3699</v>
          </cell>
          <cell r="J1372">
            <v>701036</v>
          </cell>
        </row>
        <row r="1373">
          <cell r="A1373">
            <v>250650</v>
          </cell>
          <cell r="B1373" t="str">
            <v>PB</v>
          </cell>
          <cell r="C1373" t="str">
            <v>GURJÃO</v>
          </cell>
          <cell r="D1373" t="str">
            <v>250650</v>
          </cell>
          <cell r="E1373">
            <v>20604</v>
          </cell>
          <cell r="F1373">
            <v>1047700</v>
          </cell>
          <cell r="G1373">
            <v>7440</v>
          </cell>
          <cell r="H1373">
            <v>685999</v>
          </cell>
          <cell r="J1373">
            <v>96150</v>
          </cell>
        </row>
        <row r="1374">
          <cell r="A1374">
            <v>250660</v>
          </cell>
          <cell r="B1374" t="str">
            <v>PB</v>
          </cell>
          <cell r="C1374" t="str">
            <v>IBIARA</v>
          </cell>
          <cell r="D1374" t="str">
            <v>250660</v>
          </cell>
          <cell r="F1374">
            <v>4600740</v>
          </cell>
          <cell r="H1374">
            <v>4761693</v>
          </cell>
          <cell r="J1374">
            <v>768015</v>
          </cell>
        </row>
        <row r="1375">
          <cell r="A1375">
            <v>250260</v>
          </cell>
          <cell r="B1375" t="str">
            <v>PB</v>
          </cell>
          <cell r="C1375" t="str">
            <v>IGARACY</v>
          </cell>
          <cell r="D1375" t="str">
            <v>250260</v>
          </cell>
          <cell r="E1375">
            <v>60671</v>
          </cell>
          <cell r="F1375">
            <v>2771866</v>
          </cell>
          <cell r="G1375">
            <v>27256</v>
          </cell>
          <cell r="H1375">
            <v>1872197</v>
          </cell>
          <cell r="J1375">
            <v>296755</v>
          </cell>
        </row>
        <row r="1376">
          <cell r="A1376">
            <v>250670</v>
          </cell>
          <cell r="B1376" t="str">
            <v>PB</v>
          </cell>
          <cell r="C1376" t="str">
            <v>IMACULADA</v>
          </cell>
          <cell r="D1376" t="str">
            <v>250670</v>
          </cell>
          <cell r="E1376">
            <v>15710</v>
          </cell>
          <cell r="F1376">
            <v>2967516</v>
          </cell>
          <cell r="G1376">
            <v>14487</v>
          </cell>
          <cell r="H1376">
            <v>2856644</v>
          </cell>
          <cell r="J1376">
            <v>459030</v>
          </cell>
        </row>
        <row r="1377">
          <cell r="A1377">
            <v>250680</v>
          </cell>
          <cell r="B1377" t="str">
            <v>PB</v>
          </cell>
          <cell r="C1377" t="str">
            <v>INGÁ</v>
          </cell>
          <cell r="D1377" t="str">
            <v>250680</v>
          </cell>
          <cell r="E1377">
            <v>35895</v>
          </cell>
          <cell r="F1377">
            <v>11370299</v>
          </cell>
          <cell r="G1377">
            <v>30307</v>
          </cell>
          <cell r="H1377">
            <v>11327791</v>
          </cell>
          <cell r="J1377">
            <v>1464364</v>
          </cell>
        </row>
        <row r="1378">
          <cell r="A1378">
            <v>250690</v>
          </cell>
          <cell r="B1378" t="str">
            <v>PB</v>
          </cell>
          <cell r="C1378" t="str">
            <v>ITABAIANA</v>
          </cell>
          <cell r="D1378" t="str">
            <v>250690</v>
          </cell>
          <cell r="E1378">
            <v>218201</v>
          </cell>
          <cell r="F1378">
            <v>28785638</v>
          </cell>
          <cell r="G1378">
            <v>156897</v>
          </cell>
          <cell r="H1378">
            <v>42019354</v>
          </cell>
          <cell r="I1378">
            <v>27674</v>
          </cell>
          <cell r="J1378">
            <v>8514502</v>
          </cell>
        </row>
        <row r="1379">
          <cell r="A1379">
            <v>250700</v>
          </cell>
          <cell r="B1379" t="str">
            <v>PB</v>
          </cell>
          <cell r="C1379" t="str">
            <v>ITAPORANGA</v>
          </cell>
          <cell r="D1379" t="str">
            <v>250700</v>
          </cell>
          <cell r="E1379">
            <v>56366</v>
          </cell>
          <cell r="F1379">
            <v>9491206</v>
          </cell>
          <cell r="G1379">
            <v>50827</v>
          </cell>
          <cell r="H1379">
            <v>9398338</v>
          </cell>
          <cell r="I1379">
            <v>3932</v>
          </cell>
          <cell r="J1379">
            <v>1410857</v>
          </cell>
        </row>
        <row r="1380">
          <cell r="A1380">
            <v>250710</v>
          </cell>
          <cell r="B1380" t="str">
            <v>PB</v>
          </cell>
          <cell r="C1380" t="str">
            <v>ITAPOROROCA</v>
          </cell>
          <cell r="D1380" t="str">
            <v>250710</v>
          </cell>
          <cell r="E1380">
            <v>123547</v>
          </cell>
          <cell r="F1380">
            <v>35170456</v>
          </cell>
          <cell r="G1380">
            <v>122784</v>
          </cell>
          <cell r="H1380">
            <v>42172013</v>
          </cell>
          <cell r="I1380">
            <v>11456</v>
          </cell>
          <cell r="J1380">
            <v>6650083</v>
          </cell>
        </row>
        <row r="1381">
          <cell r="A1381">
            <v>250720</v>
          </cell>
          <cell r="B1381" t="str">
            <v>PB</v>
          </cell>
          <cell r="C1381" t="str">
            <v>ITATUBA</v>
          </cell>
          <cell r="D1381" t="str">
            <v>250720</v>
          </cell>
          <cell r="E1381">
            <v>9163</v>
          </cell>
          <cell r="F1381">
            <v>16502253</v>
          </cell>
          <cell r="G1381">
            <v>72858</v>
          </cell>
          <cell r="H1381">
            <v>17919389</v>
          </cell>
          <cell r="J1381">
            <v>2678930</v>
          </cell>
        </row>
        <row r="1382">
          <cell r="A1382">
            <v>250730</v>
          </cell>
          <cell r="B1382" t="str">
            <v>PB</v>
          </cell>
          <cell r="C1382" t="str">
            <v>JACARAÚ</v>
          </cell>
          <cell r="D1382" t="str">
            <v>250730</v>
          </cell>
          <cell r="E1382">
            <v>133283</v>
          </cell>
          <cell r="F1382">
            <v>12766609</v>
          </cell>
          <cell r="G1382">
            <v>129431</v>
          </cell>
          <cell r="H1382">
            <v>9154389</v>
          </cell>
          <cell r="J1382">
            <v>1137210</v>
          </cell>
        </row>
        <row r="1383">
          <cell r="A1383">
            <v>250740</v>
          </cell>
          <cell r="B1383" t="str">
            <v>PB</v>
          </cell>
          <cell r="C1383" t="str">
            <v>JERICÓ</v>
          </cell>
          <cell r="D1383" t="str">
            <v>250740</v>
          </cell>
          <cell r="E1383">
            <v>8292</v>
          </cell>
          <cell r="F1383">
            <v>1135864</v>
          </cell>
          <cell r="G1383">
            <v>3801</v>
          </cell>
          <cell r="H1383">
            <v>970320</v>
          </cell>
          <cell r="I1383">
            <v>1</v>
          </cell>
          <cell r="J1383">
            <v>150317</v>
          </cell>
        </row>
        <row r="1384">
          <cell r="A1384">
            <v>250750</v>
          </cell>
          <cell r="B1384" t="str">
            <v>PB</v>
          </cell>
          <cell r="C1384" t="str">
            <v>JOÃO PESSOA</v>
          </cell>
          <cell r="D1384" t="str">
            <v>250750</v>
          </cell>
          <cell r="F1384">
            <v>2013361591</v>
          </cell>
          <cell r="H1384">
            <v>2080480060</v>
          </cell>
          <cell r="J1384">
            <v>335561300</v>
          </cell>
        </row>
        <row r="1385">
          <cell r="A1385">
            <v>251365</v>
          </cell>
          <cell r="B1385" t="str">
            <v>PB</v>
          </cell>
          <cell r="C1385" t="str">
            <v>JOCA CLAUDINO</v>
          </cell>
          <cell r="D1385" t="str">
            <v>251365</v>
          </cell>
          <cell r="E1385">
            <v>1589</v>
          </cell>
          <cell r="F1385">
            <v>1209780</v>
          </cell>
          <cell r="G1385">
            <v>515</v>
          </cell>
          <cell r="H1385">
            <v>1227091</v>
          </cell>
          <cell r="J1385">
            <v>196925</v>
          </cell>
        </row>
        <row r="1386">
          <cell r="A1386">
            <v>250760</v>
          </cell>
          <cell r="B1386" t="str">
            <v>PB</v>
          </cell>
          <cell r="C1386" t="str">
            <v>JUAREZ TÁVORA</v>
          </cell>
          <cell r="D1386" t="str">
            <v>250760</v>
          </cell>
          <cell r="F1386">
            <v>304710</v>
          </cell>
          <cell r="H1386">
            <v>314867</v>
          </cell>
          <cell r="J1386">
            <v>50785</v>
          </cell>
        </row>
        <row r="1387">
          <cell r="A1387">
            <v>250770</v>
          </cell>
          <cell r="B1387" t="str">
            <v>PB</v>
          </cell>
          <cell r="C1387" t="str">
            <v>JUAZEIRINHO</v>
          </cell>
          <cell r="D1387" t="str">
            <v>250770</v>
          </cell>
          <cell r="E1387">
            <v>66893</v>
          </cell>
          <cell r="F1387">
            <v>3439971</v>
          </cell>
          <cell r="G1387">
            <v>52906</v>
          </cell>
          <cell r="H1387">
            <v>2851636</v>
          </cell>
          <cell r="I1387">
            <v>5629</v>
          </cell>
          <cell r="J1387">
            <v>602731</v>
          </cell>
        </row>
        <row r="1388">
          <cell r="A1388">
            <v>250780</v>
          </cell>
          <cell r="B1388" t="str">
            <v>PB</v>
          </cell>
          <cell r="C1388" t="str">
            <v>JUNCO DO SERIDÓ</v>
          </cell>
          <cell r="D1388" t="str">
            <v>250780</v>
          </cell>
          <cell r="E1388">
            <v>7655</v>
          </cell>
          <cell r="F1388">
            <v>1400098</v>
          </cell>
          <cell r="G1388">
            <v>3950</v>
          </cell>
          <cell r="H1388">
            <v>1519526</v>
          </cell>
          <cell r="J1388">
            <v>226840</v>
          </cell>
        </row>
        <row r="1389">
          <cell r="A1389">
            <v>250790</v>
          </cell>
          <cell r="B1389" t="str">
            <v>PB</v>
          </cell>
          <cell r="C1389" t="str">
            <v>JURIPIRANGA</v>
          </cell>
          <cell r="D1389" t="str">
            <v>250790</v>
          </cell>
          <cell r="E1389">
            <v>88370</v>
          </cell>
          <cell r="F1389">
            <v>22414073</v>
          </cell>
          <cell r="G1389">
            <v>86151</v>
          </cell>
          <cell r="H1389">
            <v>22407434</v>
          </cell>
          <cell r="I1389">
            <v>2284</v>
          </cell>
          <cell r="J1389">
            <v>3415539</v>
          </cell>
        </row>
        <row r="1390">
          <cell r="A1390">
            <v>250800</v>
          </cell>
          <cell r="B1390" t="str">
            <v>PB</v>
          </cell>
          <cell r="C1390" t="str">
            <v>JURU</v>
          </cell>
          <cell r="D1390" t="str">
            <v>250800</v>
          </cell>
          <cell r="E1390">
            <v>19437</v>
          </cell>
          <cell r="F1390">
            <v>929546</v>
          </cell>
          <cell r="G1390">
            <v>6520</v>
          </cell>
          <cell r="H1390">
            <v>563253</v>
          </cell>
          <cell r="J1390">
            <v>81595</v>
          </cell>
        </row>
        <row r="1391">
          <cell r="A1391">
            <v>250810</v>
          </cell>
          <cell r="B1391" t="str">
            <v>PB</v>
          </cell>
          <cell r="C1391" t="str">
            <v>LAGOA</v>
          </cell>
          <cell r="D1391" t="str">
            <v>250810</v>
          </cell>
          <cell r="F1391">
            <v>208530</v>
          </cell>
          <cell r="H1391">
            <v>215481</v>
          </cell>
          <cell r="J1391">
            <v>34755</v>
          </cell>
        </row>
        <row r="1392">
          <cell r="A1392">
            <v>250820</v>
          </cell>
          <cell r="B1392" t="str">
            <v>PB</v>
          </cell>
          <cell r="C1392" t="str">
            <v>LAGOA DE DENTRO</v>
          </cell>
          <cell r="D1392" t="str">
            <v>250820</v>
          </cell>
          <cell r="E1392">
            <v>36974</v>
          </cell>
          <cell r="F1392">
            <v>3880616</v>
          </cell>
          <cell r="G1392">
            <v>16433</v>
          </cell>
          <cell r="H1392">
            <v>1508000</v>
          </cell>
          <cell r="I1392">
            <v>32</v>
          </cell>
          <cell r="J1392">
            <v>288752</v>
          </cell>
        </row>
        <row r="1393">
          <cell r="A1393">
            <v>250840</v>
          </cell>
          <cell r="B1393" t="str">
            <v>PB</v>
          </cell>
          <cell r="C1393" t="str">
            <v>LASTRO</v>
          </cell>
          <cell r="D1393" t="str">
            <v>250840</v>
          </cell>
          <cell r="E1393">
            <v>1916</v>
          </cell>
          <cell r="F1393">
            <v>1971090</v>
          </cell>
          <cell r="G1393">
            <v>1814</v>
          </cell>
          <cell r="H1393">
            <v>1977035</v>
          </cell>
          <cell r="J1393">
            <v>315550</v>
          </cell>
        </row>
        <row r="1394">
          <cell r="A1394">
            <v>250850</v>
          </cell>
          <cell r="B1394" t="str">
            <v>PB</v>
          </cell>
          <cell r="C1394" t="str">
            <v>LIVRAMENTO</v>
          </cell>
          <cell r="D1394" t="str">
            <v>250850</v>
          </cell>
          <cell r="E1394">
            <v>22127</v>
          </cell>
          <cell r="F1394">
            <v>3683454</v>
          </cell>
          <cell r="G1394">
            <v>15975</v>
          </cell>
          <cell r="H1394">
            <v>4763057</v>
          </cell>
          <cell r="J1394">
            <v>1001875</v>
          </cell>
        </row>
        <row r="1395">
          <cell r="A1395">
            <v>250855</v>
          </cell>
          <cell r="B1395" t="str">
            <v>PB</v>
          </cell>
          <cell r="C1395" t="str">
            <v>LOGRADOURO</v>
          </cell>
          <cell r="D1395" t="str">
            <v>250855</v>
          </cell>
          <cell r="E1395">
            <v>12198</v>
          </cell>
          <cell r="F1395">
            <v>9116655</v>
          </cell>
          <cell r="G1395">
            <v>884</v>
          </cell>
          <cell r="H1395">
            <v>5607485</v>
          </cell>
          <cell r="J1395">
            <v>694035</v>
          </cell>
        </row>
        <row r="1396">
          <cell r="A1396">
            <v>250870</v>
          </cell>
          <cell r="B1396" t="str">
            <v>PB</v>
          </cell>
          <cell r="C1396" t="str">
            <v>MÃE D'ÁGUA</v>
          </cell>
          <cell r="D1396" t="str">
            <v>250870</v>
          </cell>
          <cell r="E1396">
            <v>5156</v>
          </cell>
          <cell r="F1396">
            <v>8615250</v>
          </cell>
          <cell r="G1396">
            <v>6960</v>
          </cell>
          <cell r="H1396">
            <v>8726874</v>
          </cell>
          <cell r="I1396">
            <v>1081</v>
          </cell>
          <cell r="J1396">
            <v>1392927</v>
          </cell>
        </row>
        <row r="1397">
          <cell r="A1397">
            <v>250880</v>
          </cell>
          <cell r="B1397" t="str">
            <v>PB</v>
          </cell>
          <cell r="C1397" t="str">
            <v>MALTA</v>
          </cell>
          <cell r="D1397" t="str">
            <v>250880</v>
          </cell>
          <cell r="E1397">
            <v>68235</v>
          </cell>
          <cell r="F1397">
            <v>7615309</v>
          </cell>
          <cell r="G1397">
            <v>58114</v>
          </cell>
          <cell r="H1397">
            <v>6799844</v>
          </cell>
          <cell r="I1397">
            <v>7394</v>
          </cell>
          <cell r="J1397">
            <v>1006676</v>
          </cell>
        </row>
        <row r="1398">
          <cell r="A1398">
            <v>250890</v>
          </cell>
          <cell r="B1398" t="str">
            <v>PB</v>
          </cell>
          <cell r="C1398" t="str">
            <v>MAMANGUAPE</v>
          </cell>
          <cell r="D1398" t="str">
            <v>250890</v>
          </cell>
          <cell r="E1398">
            <v>101637</v>
          </cell>
          <cell r="F1398">
            <v>17189608</v>
          </cell>
          <cell r="G1398">
            <v>48221</v>
          </cell>
          <cell r="H1398">
            <v>11177862</v>
          </cell>
          <cell r="J1398">
            <v>1534380</v>
          </cell>
        </row>
        <row r="1399">
          <cell r="A1399">
            <v>250900</v>
          </cell>
          <cell r="B1399" t="str">
            <v>PB</v>
          </cell>
          <cell r="C1399" t="str">
            <v>MANAÍRA</v>
          </cell>
          <cell r="D1399" t="str">
            <v>250900</v>
          </cell>
          <cell r="E1399">
            <v>45799</v>
          </cell>
          <cell r="F1399">
            <v>16633045</v>
          </cell>
          <cell r="G1399">
            <v>57279</v>
          </cell>
          <cell r="H1399">
            <v>17074759</v>
          </cell>
          <cell r="I1399">
            <v>2017</v>
          </cell>
          <cell r="J1399">
            <v>2788818</v>
          </cell>
        </row>
        <row r="1400">
          <cell r="A1400">
            <v>250905</v>
          </cell>
          <cell r="B1400" t="str">
            <v>PB</v>
          </cell>
          <cell r="C1400" t="str">
            <v>MARCAÇÃO</v>
          </cell>
          <cell r="D1400" t="str">
            <v>250905</v>
          </cell>
          <cell r="E1400">
            <v>18858</v>
          </cell>
          <cell r="F1400">
            <v>27673365</v>
          </cell>
          <cell r="G1400">
            <v>8920</v>
          </cell>
          <cell r="H1400">
            <v>28127137</v>
          </cell>
          <cell r="J1400">
            <v>4498650</v>
          </cell>
        </row>
        <row r="1401">
          <cell r="A1401">
            <v>250910</v>
          </cell>
          <cell r="B1401" t="str">
            <v>PB</v>
          </cell>
          <cell r="C1401" t="str">
            <v>MARI</v>
          </cell>
          <cell r="D1401" t="str">
            <v>250910</v>
          </cell>
          <cell r="E1401">
            <v>66224</v>
          </cell>
          <cell r="F1401">
            <v>10706089</v>
          </cell>
          <cell r="G1401">
            <v>84447</v>
          </cell>
          <cell r="H1401">
            <v>9692694</v>
          </cell>
          <cell r="I1401">
            <v>11152</v>
          </cell>
          <cell r="J1401">
            <v>1382525</v>
          </cell>
        </row>
        <row r="1402">
          <cell r="A1402">
            <v>250915</v>
          </cell>
          <cell r="B1402" t="str">
            <v>PB</v>
          </cell>
          <cell r="C1402" t="str">
            <v>MARIZÓPOLIS</v>
          </cell>
          <cell r="D1402" t="str">
            <v>250915</v>
          </cell>
          <cell r="F1402">
            <v>218340</v>
          </cell>
          <cell r="H1402">
            <v>225618</v>
          </cell>
          <cell r="J1402">
            <v>36390</v>
          </cell>
        </row>
        <row r="1403">
          <cell r="A1403">
            <v>250920</v>
          </cell>
          <cell r="B1403" t="str">
            <v>PB</v>
          </cell>
          <cell r="C1403" t="str">
            <v>MASSARANDUBA</v>
          </cell>
          <cell r="D1403" t="str">
            <v>250920</v>
          </cell>
          <cell r="F1403">
            <v>10928890</v>
          </cell>
          <cell r="H1403">
            <v>11310257</v>
          </cell>
          <cell r="J1403">
            <v>1824235</v>
          </cell>
        </row>
        <row r="1404">
          <cell r="A1404">
            <v>250930</v>
          </cell>
          <cell r="B1404" t="str">
            <v>PB</v>
          </cell>
          <cell r="C1404" t="str">
            <v>MATARACA</v>
          </cell>
          <cell r="D1404" t="str">
            <v>250930</v>
          </cell>
          <cell r="E1404">
            <v>26578</v>
          </cell>
          <cell r="F1404">
            <v>4065075</v>
          </cell>
          <cell r="G1404">
            <v>14309</v>
          </cell>
          <cell r="H1404">
            <v>5051399</v>
          </cell>
          <cell r="I1404">
            <v>3537</v>
          </cell>
          <cell r="J1404">
            <v>866736</v>
          </cell>
        </row>
        <row r="1405">
          <cell r="A1405">
            <v>250933</v>
          </cell>
          <cell r="B1405" t="str">
            <v>PB</v>
          </cell>
          <cell r="C1405" t="str">
            <v>MATINHAS</v>
          </cell>
          <cell r="D1405" t="str">
            <v>250933</v>
          </cell>
          <cell r="E1405">
            <v>31277</v>
          </cell>
          <cell r="F1405">
            <v>2367138</v>
          </cell>
          <cell r="G1405">
            <v>41665</v>
          </cell>
          <cell r="H1405">
            <v>3680359</v>
          </cell>
          <cell r="I1405">
            <v>1817</v>
          </cell>
          <cell r="J1405">
            <v>707025</v>
          </cell>
        </row>
        <row r="1406">
          <cell r="A1406">
            <v>250937</v>
          </cell>
          <cell r="B1406" t="str">
            <v>PB</v>
          </cell>
          <cell r="C1406" t="str">
            <v>MATO GROSSO</v>
          </cell>
          <cell r="D1406" t="str">
            <v>250937</v>
          </cell>
          <cell r="E1406">
            <v>3014</v>
          </cell>
          <cell r="F1406">
            <v>1704222</v>
          </cell>
          <cell r="G1406">
            <v>1490</v>
          </cell>
          <cell r="H1406">
            <v>1917655</v>
          </cell>
          <cell r="J1406">
            <v>317040</v>
          </cell>
        </row>
        <row r="1407">
          <cell r="A1407">
            <v>250939</v>
          </cell>
          <cell r="B1407" t="str">
            <v>PB</v>
          </cell>
          <cell r="C1407" t="str">
            <v>MATURÉIA</v>
          </cell>
          <cell r="D1407" t="str">
            <v>250939</v>
          </cell>
          <cell r="E1407">
            <v>24975</v>
          </cell>
          <cell r="F1407">
            <v>2233083</v>
          </cell>
          <cell r="G1407">
            <v>10012</v>
          </cell>
          <cell r="H1407">
            <v>1694746</v>
          </cell>
          <cell r="I1407">
            <v>3825</v>
          </cell>
          <cell r="J1407">
            <v>249992</v>
          </cell>
        </row>
        <row r="1408">
          <cell r="A1408">
            <v>250950</v>
          </cell>
          <cell r="B1408" t="str">
            <v>PB</v>
          </cell>
          <cell r="C1408" t="str">
            <v>MONTADAS</v>
          </cell>
          <cell r="D1408" t="str">
            <v>250950</v>
          </cell>
          <cell r="F1408">
            <v>5707830</v>
          </cell>
          <cell r="H1408">
            <v>5898091</v>
          </cell>
          <cell r="J1408">
            <v>951305</v>
          </cell>
        </row>
        <row r="1409">
          <cell r="A1409">
            <v>250960</v>
          </cell>
          <cell r="B1409" t="str">
            <v>PB</v>
          </cell>
          <cell r="C1409" t="str">
            <v>MONTE HOREBE</v>
          </cell>
          <cell r="D1409" t="str">
            <v>250960</v>
          </cell>
          <cell r="F1409">
            <v>2033130</v>
          </cell>
          <cell r="H1409">
            <v>2099566</v>
          </cell>
          <cell r="J1409">
            <v>338410</v>
          </cell>
        </row>
        <row r="1410">
          <cell r="A1410">
            <v>250970</v>
          </cell>
          <cell r="B1410" t="str">
            <v>PB</v>
          </cell>
          <cell r="C1410" t="str">
            <v>MONTEIRO</v>
          </cell>
          <cell r="D1410" t="str">
            <v>250970</v>
          </cell>
          <cell r="E1410">
            <v>279861</v>
          </cell>
          <cell r="F1410">
            <v>23021361</v>
          </cell>
          <cell r="G1410">
            <v>283796</v>
          </cell>
          <cell r="H1410">
            <v>26439197</v>
          </cell>
          <cell r="I1410">
            <v>23589</v>
          </cell>
          <cell r="J1410">
            <v>4160980</v>
          </cell>
        </row>
        <row r="1411">
          <cell r="A1411">
            <v>250980</v>
          </cell>
          <cell r="B1411" t="str">
            <v>PB</v>
          </cell>
          <cell r="C1411" t="str">
            <v>MULUNGU</v>
          </cell>
          <cell r="D1411" t="str">
            <v>250980</v>
          </cell>
          <cell r="E1411">
            <v>59521</v>
          </cell>
          <cell r="F1411">
            <v>7629846</v>
          </cell>
          <cell r="G1411">
            <v>44761</v>
          </cell>
          <cell r="H1411">
            <v>6415325</v>
          </cell>
          <cell r="J1411">
            <v>884698</v>
          </cell>
        </row>
        <row r="1412">
          <cell r="A1412">
            <v>250990</v>
          </cell>
          <cell r="B1412" t="str">
            <v>PB</v>
          </cell>
          <cell r="C1412" t="str">
            <v>NATUBA</v>
          </cell>
          <cell r="D1412" t="str">
            <v>250990</v>
          </cell>
          <cell r="E1412">
            <v>25687</v>
          </cell>
          <cell r="F1412">
            <v>6718249</v>
          </cell>
          <cell r="G1412">
            <v>17389</v>
          </cell>
          <cell r="H1412">
            <v>6318809</v>
          </cell>
          <cell r="I1412">
            <v>521</v>
          </cell>
          <cell r="J1412">
            <v>1059182</v>
          </cell>
        </row>
        <row r="1413">
          <cell r="A1413">
            <v>251000</v>
          </cell>
          <cell r="B1413" t="str">
            <v>PB</v>
          </cell>
          <cell r="C1413" t="str">
            <v>NAZAREZINHO</v>
          </cell>
          <cell r="D1413" t="str">
            <v>251000</v>
          </cell>
          <cell r="E1413">
            <v>24250</v>
          </cell>
          <cell r="F1413">
            <v>2137586</v>
          </cell>
          <cell r="G1413">
            <v>20092</v>
          </cell>
          <cell r="H1413">
            <v>2891759</v>
          </cell>
          <cell r="I1413">
            <v>1649</v>
          </cell>
          <cell r="J1413">
            <v>464617</v>
          </cell>
        </row>
        <row r="1414">
          <cell r="A1414">
            <v>251010</v>
          </cell>
          <cell r="B1414" t="str">
            <v>PB</v>
          </cell>
          <cell r="C1414" t="str">
            <v>NOVA FLORESTA</v>
          </cell>
          <cell r="D1414" t="str">
            <v>251010</v>
          </cell>
          <cell r="F1414">
            <v>2000730</v>
          </cell>
          <cell r="H1414">
            <v>2067421</v>
          </cell>
          <cell r="J1414">
            <v>333455</v>
          </cell>
        </row>
        <row r="1415">
          <cell r="A1415">
            <v>251020</v>
          </cell>
          <cell r="B1415" t="str">
            <v>PB</v>
          </cell>
          <cell r="C1415" t="str">
            <v>NOVA OLINDA</v>
          </cell>
          <cell r="D1415" t="str">
            <v>251020</v>
          </cell>
          <cell r="E1415">
            <v>7526</v>
          </cell>
          <cell r="F1415">
            <v>675976</v>
          </cell>
          <cell r="G1415">
            <v>6044</v>
          </cell>
          <cell r="H1415">
            <v>697796</v>
          </cell>
          <cell r="J1415">
            <v>105575</v>
          </cell>
        </row>
        <row r="1416">
          <cell r="A1416">
            <v>251030</v>
          </cell>
          <cell r="B1416" t="str">
            <v>PB</v>
          </cell>
          <cell r="C1416" t="str">
            <v>NOVA PALMEIRA</v>
          </cell>
          <cell r="D1416" t="str">
            <v>251030</v>
          </cell>
          <cell r="E1416">
            <v>34001</v>
          </cell>
          <cell r="F1416">
            <v>6858979</v>
          </cell>
          <cell r="G1416">
            <v>30320</v>
          </cell>
          <cell r="H1416">
            <v>7122624</v>
          </cell>
          <cell r="I1416">
            <v>2842</v>
          </cell>
          <cell r="J1416">
            <v>1079501</v>
          </cell>
        </row>
        <row r="1417">
          <cell r="A1417">
            <v>251040</v>
          </cell>
          <cell r="B1417" t="str">
            <v>PB</v>
          </cell>
          <cell r="C1417" t="str">
            <v>OLHO D'ÁGUA</v>
          </cell>
          <cell r="D1417" t="str">
            <v>251040</v>
          </cell>
          <cell r="E1417">
            <v>32896</v>
          </cell>
          <cell r="F1417">
            <v>8108987</v>
          </cell>
          <cell r="G1417">
            <v>30275</v>
          </cell>
          <cell r="H1417">
            <v>9515201</v>
          </cell>
          <cell r="I1417">
            <v>983</v>
          </cell>
          <cell r="J1417">
            <v>1509455</v>
          </cell>
        </row>
        <row r="1418">
          <cell r="A1418">
            <v>251050</v>
          </cell>
          <cell r="B1418" t="str">
            <v>PB</v>
          </cell>
          <cell r="C1418" t="str">
            <v>OLIVEDOS</v>
          </cell>
          <cell r="D1418" t="str">
            <v>251050</v>
          </cell>
          <cell r="E1418">
            <v>9300</v>
          </cell>
          <cell r="F1418">
            <v>4081440</v>
          </cell>
          <cell r="G1418">
            <v>3251</v>
          </cell>
          <cell r="H1418">
            <v>4017261</v>
          </cell>
          <cell r="I1418">
            <v>284</v>
          </cell>
          <cell r="J1418">
            <v>641834</v>
          </cell>
        </row>
        <row r="1419">
          <cell r="A1419">
            <v>251060</v>
          </cell>
          <cell r="B1419" t="str">
            <v>PB</v>
          </cell>
          <cell r="C1419" t="str">
            <v>OURO VELHO</v>
          </cell>
          <cell r="D1419" t="str">
            <v>251060</v>
          </cell>
          <cell r="E1419">
            <v>18560</v>
          </cell>
          <cell r="F1419">
            <v>2256914</v>
          </cell>
          <cell r="G1419">
            <v>24555</v>
          </cell>
          <cell r="H1419">
            <v>1762025</v>
          </cell>
          <cell r="I1419">
            <v>50</v>
          </cell>
          <cell r="J1419">
            <v>473266</v>
          </cell>
        </row>
        <row r="1420">
          <cell r="A1420">
            <v>251065</v>
          </cell>
          <cell r="B1420" t="str">
            <v>PB</v>
          </cell>
          <cell r="C1420" t="str">
            <v>PARARI</v>
          </cell>
          <cell r="D1420" t="str">
            <v>251065</v>
          </cell>
          <cell r="E1420">
            <v>17197</v>
          </cell>
          <cell r="F1420">
            <v>2678214</v>
          </cell>
          <cell r="G1420">
            <v>16386</v>
          </cell>
          <cell r="H1420">
            <v>2759209</v>
          </cell>
          <cell r="J1420">
            <v>432335</v>
          </cell>
        </row>
        <row r="1421">
          <cell r="A1421">
            <v>251070</v>
          </cell>
          <cell r="B1421" t="str">
            <v>PB</v>
          </cell>
          <cell r="C1421" t="str">
            <v>PASSAGEM</v>
          </cell>
          <cell r="D1421" t="str">
            <v>251070</v>
          </cell>
          <cell r="E1421">
            <v>2101</v>
          </cell>
          <cell r="F1421">
            <v>3664979</v>
          </cell>
          <cell r="G1421">
            <v>993</v>
          </cell>
          <cell r="H1421">
            <v>3734346</v>
          </cell>
          <cell r="J1421">
            <v>601570</v>
          </cell>
        </row>
        <row r="1422">
          <cell r="A1422">
            <v>251080</v>
          </cell>
          <cell r="B1422" t="str">
            <v>PB</v>
          </cell>
          <cell r="C1422" t="str">
            <v>PATOS</v>
          </cell>
          <cell r="D1422" t="str">
            <v>251080</v>
          </cell>
          <cell r="E1422">
            <v>226006</v>
          </cell>
          <cell r="F1422">
            <v>20286975</v>
          </cell>
          <cell r="G1422">
            <v>247876</v>
          </cell>
          <cell r="H1422">
            <v>22392048</v>
          </cell>
          <cell r="J1422">
            <v>3218407</v>
          </cell>
        </row>
        <row r="1423">
          <cell r="A1423">
            <v>251090</v>
          </cell>
          <cell r="B1423" t="str">
            <v>PB</v>
          </cell>
          <cell r="C1423" t="str">
            <v>PAULISTA</v>
          </cell>
          <cell r="D1423" t="str">
            <v>251090</v>
          </cell>
          <cell r="E1423">
            <v>60473</v>
          </cell>
          <cell r="F1423">
            <v>20434800</v>
          </cell>
          <cell r="G1423">
            <v>30919</v>
          </cell>
          <cell r="H1423">
            <v>20291408</v>
          </cell>
          <cell r="J1423">
            <v>3248140</v>
          </cell>
        </row>
        <row r="1424">
          <cell r="A1424">
            <v>251100</v>
          </cell>
          <cell r="B1424" t="str">
            <v>PB</v>
          </cell>
          <cell r="C1424" t="str">
            <v>PEDRA BRANCA</v>
          </cell>
          <cell r="D1424" t="str">
            <v>251100</v>
          </cell>
          <cell r="E1424">
            <v>27073</v>
          </cell>
          <cell r="F1424">
            <v>6166366</v>
          </cell>
          <cell r="G1424">
            <v>20106</v>
          </cell>
          <cell r="H1424">
            <v>7474334</v>
          </cell>
          <cell r="J1424">
            <v>1335175</v>
          </cell>
        </row>
        <row r="1425">
          <cell r="A1425">
            <v>251110</v>
          </cell>
          <cell r="B1425" t="str">
            <v>PB</v>
          </cell>
          <cell r="C1425" t="str">
            <v>PEDRA LAVRADA</v>
          </cell>
          <cell r="D1425" t="str">
            <v>251110</v>
          </cell>
          <cell r="E1425">
            <v>19094</v>
          </cell>
          <cell r="F1425">
            <v>2785273</v>
          </cell>
          <cell r="G1425">
            <v>24402</v>
          </cell>
          <cell r="H1425">
            <v>3590322</v>
          </cell>
          <cell r="I1425">
            <v>1536</v>
          </cell>
          <cell r="J1425">
            <v>520582</v>
          </cell>
        </row>
        <row r="1426">
          <cell r="A1426">
            <v>251120</v>
          </cell>
          <cell r="B1426" t="str">
            <v>PB</v>
          </cell>
          <cell r="C1426" t="str">
            <v>PEDRAS DE FOGO</v>
          </cell>
          <cell r="D1426" t="str">
            <v>251120</v>
          </cell>
          <cell r="E1426">
            <v>9181</v>
          </cell>
          <cell r="F1426">
            <v>134354673</v>
          </cell>
          <cell r="G1426">
            <v>7253</v>
          </cell>
          <cell r="H1426">
            <v>140041688</v>
          </cell>
          <cell r="I1426">
            <v>30</v>
          </cell>
          <cell r="J1426">
            <v>22575980</v>
          </cell>
        </row>
        <row r="1427">
          <cell r="A1427">
            <v>251272</v>
          </cell>
          <cell r="B1427" t="str">
            <v>PB</v>
          </cell>
          <cell r="C1427" t="str">
            <v>PEDRO RÉGIS</v>
          </cell>
          <cell r="D1427" t="str">
            <v>251272</v>
          </cell>
          <cell r="E1427">
            <v>15208</v>
          </cell>
          <cell r="F1427">
            <v>3622180</v>
          </cell>
          <cell r="G1427">
            <v>14672</v>
          </cell>
          <cell r="H1427">
            <v>3202796</v>
          </cell>
          <cell r="J1427">
            <v>516925</v>
          </cell>
        </row>
        <row r="1428">
          <cell r="A1428">
            <v>251140</v>
          </cell>
          <cell r="B1428" t="str">
            <v>PB</v>
          </cell>
          <cell r="C1428" t="str">
            <v>PICUÍ</v>
          </cell>
          <cell r="D1428" t="str">
            <v>251140</v>
          </cell>
          <cell r="E1428">
            <v>117506</v>
          </cell>
          <cell r="F1428">
            <v>8928794</v>
          </cell>
          <cell r="G1428">
            <v>54445</v>
          </cell>
          <cell r="H1428">
            <v>10837091</v>
          </cell>
          <cell r="I1428">
            <v>7203</v>
          </cell>
          <cell r="J1428">
            <v>1875030</v>
          </cell>
        </row>
        <row r="1429">
          <cell r="A1429">
            <v>251150</v>
          </cell>
          <cell r="B1429" t="str">
            <v>PB</v>
          </cell>
          <cell r="C1429" t="str">
            <v>PILAR</v>
          </cell>
          <cell r="D1429" t="str">
            <v>251150</v>
          </cell>
          <cell r="E1429">
            <v>62746</v>
          </cell>
          <cell r="F1429">
            <v>14291204</v>
          </cell>
          <cell r="G1429">
            <v>34876</v>
          </cell>
          <cell r="H1429">
            <v>13067345</v>
          </cell>
          <cell r="I1429">
            <v>8616</v>
          </cell>
          <cell r="J1429">
            <v>1757800</v>
          </cell>
        </row>
        <row r="1430">
          <cell r="A1430">
            <v>251160</v>
          </cell>
          <cell r="B1430" t="str">
            <v>PB</v>
          </cell>
          <cell r="C1430" t="str">
            <v>PILÕES</v>
          </cell>
          <cell r="D1430" t="str">
            <v>251160</v>
          </cell>
          <cell r="E1430">
            <v>46453</v>
          </cell>
          <cell r="F1430">
            <v>3673288</v>
          </cell>
          <cell r="G1430">
            <v>47423</v>
          </cell>
          <cell r="H1430">
            <v>4548055</v>
          </cell>
          <cell r="I1430">
            <v>1405</v>
          </cell>
          <cell r="J1430">
            <v>702745</v>
          </cell>
        </row>
        <row r="1431">
          <cell r="A1431">
            <v>251170</v>
          </cell>
          <cell r="B1431" t="str">
            <v>PB</v>
          </cell>
          <cell r="C1431" t="str">
            <v>PILÕEZINHOS</v>
          </cell>
          <cell r="D1431" t="str">
            <v>251170</v>
          </cell>
          <cell r="E1431">
            <v>40</v>
          </cell>
          <cell r="F1431">
            <v>6839504</v>
          </cell>
          <cell r="G1431">
            <v>161</v>
          </cell>
          <cell r="H1431">
            <v>7427203</v>
          </cell>
          <cell r="J1431">
            <v>1300440</v>
          </cell>
        </row>
        <row r="1432">
          <cell r="A1432">
            <v>251180</v>
          </cell>
          <cell r="B1432" t="str">
            <v>PB</v>
          </cell>
          <cell r="C1432" t="str">
            <v>PIRPIRITUBA</v>
          </cell>
          <cell r="D1432" t="str">
            <v>251180</v>
          </cell>
          <cell r="E1432">
            <v>50445</v>
          </cell>
          <cell r="F1432">
            <v>9700062</v>
          </cell>
          <cell r="G1432">
            <v>46329</v>
          </cell>
          <cell r="H1432">
            <v>7958343</v>
          </cell>
          <cell r="I1432">
            <v>3938</v>
          </cell>
          <cell r="J1432">
            <v>1098653</v>
          </cell>
        </row>
        <row r="1433">
          <cell r="A1433">
            <v>251200</v>
          </cell>
          <cell r="B1433" t="str">
            <v>PB</v>
          </cell>
          <cell r="C1433" t="str">
            <v>POCINHOS</v>
          </cell>
          <cell r="D1433" t="str">
            <v>251200</v>
          </cell>
          <cell r="E1433">
            <v>31959</v>
          </cell>
          <cell r="F1433">
            <v>26446381</v>
          </cell>
          <cell r="G1433">
            <v>23705</v>
          </cell>
          <cell r="H1433">
            <v>27451275</v>
          </cell>
          <cell r="I1433">
            <v>2407</v>
          </cell>
          <cell r="J1433">
            <v>4503567</v>
          </cell>
        </row>
        <row r="1434">
          <cell r="A1434">
            <v>251203</v>
          </cell>
          <cell r="B1434" t="str">
            <v>PB</v>
          </cell>
          <cell r="C1434" t="str">
            <v>POÇO DANTAS</v>
          </cell>
          <cell r="D1434" t="str">
            <v>251203</v>
          </cell>
          <cell r="E1434">
            <v>3417</v>
          </cell>
          <cell r="F1434">
            <v>3056007</v>
          </cell>
          <cell r="G1434">
            <v>7175</v>
          </cell>
          <cell r="H1434">
            <v>3294438</v>
          </cell>
          <cell r="J1434">
            <v>554920</v>
          </cell>
        </row>
        <row r="1435">
          <cell r="A1435">
            <v>251207</v>
          </cell>
          <cell r="B1435" t="str">
            <v>PB</v>
          </cell>
          <cell r="C1435" t="str">
            <v>POÇO DE JOSÉ DE MOURA</v>
          </cell>
          <cell r="D1435" t="str">
            <v>251207</v>
          </cell>
          <cell r="E1435">
            <v>15288</v>
          </cell>
          <cell r="F1435">
            <v>10660685</v>
          </cell>
          <cell r="G1435">
            <v>204</v>
          </cell>
          <cell r="H1435">
            <v>10875971</v>
          </cell>
          <cell r="J1435">
            <v>1753865</v>
          </cell>
        </row>
        <row r="1436">
          <cell r="A1436">
            <v>251210</v>
          </cell>
          <cell r="B1436" t="str">
            <v>PB</v>
          </cell>
          <cell r="C1436" t="str">
            <v>POMBAL</v>
          </cell>
          <cell r="D1436" t="str">
            <v>251210</v>
          </cell>
          <cell r="E1436">
            <v>255285</v>
          </cell>
          <cell r="F1436">
            <v>74946819</v>
          </cell>
          <cell r="G1436">
            <v>247779</v>
          </cell>
          <cell r="H1436">
            <v>76546084</v>
          </cell>
          <cell r="I1436">
            <v>21765</v>
          </cell>
          <cell r="J1436">
            <v>11488879</v>
          </cell>
        </row>
        <row r="1437">
          <cell r="A1437">
            <v>251220</v>
          </cell>
          <cell r="B1437" t="str">
            <v>PB</v>
          </cell>
          <cell r="C1437" t="str">
            <v>PRATA</v>
          </cell>
          <cell r="D1437" t="str">
            <v>251220</v>
          </cell>
          <cell r="E1437">
            <v>21077</v>
          </cell>
          <cell r="F1437">
            <v>2043600</v>
          </cell>
          <cell r="G1437">
            <v>17337</v>
          </cell>
          <cell r="H1437">
            <v>2464889</v>
          </cell>
          <cell r="I1437">
            <v>136</v>
          </cell>
          <cell r="J1437">
            <v>392127</v>
          </cell>
        </row>
        <row r="1438">
          <cell r="A1438">
            <v>251230</v>
          </cell>
          <cell r="B1438" t="str">
            <v>PB</v>
          </cell>
          <cell r="C1438" t="str">
            <v>PRINCESA ISABEL</v>
          </cell>
          <cell r="D1438" t="str">
            <v>251230</v>
          </cell>
          <cell r="E1438">
            <v>33372</v>
          </cell>
          <cell r="F1438">
            <v>4790289</v>
          </cell>
          <cell r="G1438">
            <v>37373</v>
          </cell>
          <cell r="H1438">
            <v>4604547</v>
          </cell>
          <cell r="I1438">
            <v>1355</v>
          </cell>
          <cell r="J1438">
            <v>682731</v>
          </cell>
        </row>
        <row r="1439">
          <cell r="A1439">
            <v>251240</v>
          </cell>
          <cell r="B1439" t="str">
            <v>PB</v>
          </cell>
          <cell r="C1439" t="str">
            <v>PUXINANÃ</v>
          </cell>
          <cell r="D1439" t="str">
            <v>251240</v>
          </cell>
          <cell r="F1439">
            <v>2643390</v>
          </cell>
          <cell r="H1439">
            <v>2731503</v>
          </cell>
          <cell r="J1439">
            <v>440565</v>
          </cell>
        </row>
        <row r="1440">
          <cell r="A1440">
            <v>251250</v>
          </cell>
          <cell r="B1440" t="str">
            <v>PB</v>
          </cell>
          <cell r="C1440" t="str">
            <v>QUEIMADAS</v>
          </cell>
          <cell r="D1440" t="str">
            <v>251250</v>
          </cell>
          <cell r="E1440">
            <v>138437</v>
          </cell>
          <cell r="F1440">
            <v>53179722</v>
          </cell>
          <cell r="G1440">
            <v>133645</v>
          </cell>
          <cell r="H1440">
            <v>73829832</v>
          </cell>
          <cell r="I1440">
            <v>24205</v>
          </cell>
          <cell r="J1440">
            <v>12140777</v>
          </cell>
        </row>
        <row r="1441">
          <cell r="A1441">
            <v>251260</v>
          </cell>
          <cell r="B1441" t="str">
            <v>PB</v>
          </cell>
          <cell r="C1441" t="str">
            <v>QUIXABÁ</v>
          </cell>
          <cell r="D1441" t="str">
            <v>251260</v>
          </cell>
          <cell r="E1441">
            <v>9746</v>
          </cell>
          <cell r="F1441">
            <v>2253155</v>
          </cell>
          <cell r="G1441">
            <v>42303</v>
          </cell>
          <cell r="H1441">
            <v>5279179</v>
          </cell>
          <cell r="I1441">
            <v>1410</v>
          </cell>
          <cell r="J1441">
            <v>896990</v>
          </cell>
        </row>
        <row r="1442">
          <cell r="A1442">
            <v>251270</v>
          </cell>
          <cell r="B1442" t="str">
            <v>PB</v>
          </cell>
          <cell r="C1442" t="str">
            <v>REMÍGIO</v>
          </cell>
          <cell r="D1442" t="str">
            <v>251270</v>
          </cell>
          <cell r="E1442">
            <v>122019</v>
          </cell>
          <cell r="F1442">
            <v>25266364</v>
          </cell>
          <cell r="G1442">
            <v>102363</v>
          </cell>
          <cell r="H1442">
            <v>22401134</v>
          </cell>
          <cell r="I1442">
            <v>6349</v>
          </cell>
          <cell r="J1442">
            <v>3401797</v>
          </cell>
        </row>
        <row r="1443">
          <cell r="A1443">
            <v>251274</v>
          </cell>
          <cell r="B1443" t="str">
            <v>PB</v>
          </cell>
          <cell r="C1443" t="str">
            <v>RIACHÃO</v>
          </cell>
          <cell r="D1443" t="str">
            <v>251274</v>
          </cell>
          <cell r="E1443">
            <v>22269</v>
          </cell>
          <cell r="F1443">
            <v>1926448</v>
          </cell>
          <cell r="G1443">
            <v>9991</v>
          </cell>
          <cell r="H1443">
            <v>1608387</v>
          </cell>
          <cell r="J1443">
            <v>241670</v>
          </cell>
        </row>
        <row r="1444">
          <cell r="A1444">
            <v>251275</v>
          </cell>
          <cell r="B1444" t="str">
            <v>PB</v>
          </cell>
          <cell r="C1444" t="str">
            <v>RIACHÃO DO BACAMARTE</v>
          </cell>
          <cell r="D1444" t="str">
            <v>251275</v>
          </cell>
          <cell r="E1444">
            <v>23550</v>
          </cell>
          <cell r="F1444">
            <v>6504563</v>
          </cell>
          <cell r="G1444">
            <v>20429</v>
          </cell>
          <cell r="H1444">
            <v>5642318</v>
          </cell>
          <cell r="I1444">
            <v>1306</v>
          </cell>
          <cell r="J1444">
            <v>841965</v>
          </cell>
        </row>
        <row r="1445">
          <cell r="A1445">
            <v>251276</v>
          </cell>
          <cell r="B1445" t="str">
            <v>PB</v>
          </cell>
          <cell r="C1445" t="str">
            <v>RIACHÃO DO POÇO</v>
          </cell>
          <cell r="D1445" t="str">
            <v>251276</v>
          </cell>
          <cell r="E1445">
            <v>22791</v>
          </cell>
          <cell r="F1445">
            <v>4855483</v>
          </cell>
          <cell r="G1445">
            <v>9627</v>
          </cell>
          <cell r="H1445">
            <v>4461092</v>
          </cell>
          <cell r="I1445">
            <v>178</v>
          </cell>
          <cell r="J1445">
            <v>709776</v>
          </cell>
        </row>
        <row r="1446">
          <cell r="A1446">
            <v>251278</v>
          </cell>
          <cell r="B1446" t="str">
            <v>PB</v>
          </cell>
          <cell r="C1446" t="str">
            <v>RIACHO DE SANTO ANTÔNIO</v>
          </cell>
          <cell r="D1446" t="str">
            <v>251278</v>
          </cell>
          <cell r="E1446">
            <v>3040</v>
          </cell>
          <cell r="F1446">
            <v>6184696</v>
          </cell>
          <cell r="G1446">
            <v>433</v>
          </cell>
          <cell r="H1446">
            <v>7582286</v>
          </cell>
          <cell r="J1446">
            <v>1234910</v>
          </cell>
        </row>
        <row r="1447">
          <cell r="A1447">
            <v>251290</v>
          </cell>
          <cell r="B1447" t="str">
            <v>PB</v>
          </cell>
          <cell r="C1447" t="str">
            <v>RIO TINTO</v>
          </cell>
          <cell r="D1447" t="str">
            <v>251290</v>
          </cell>
          <cell r="F1447">
            <v>6747431</v>
          </cell>
          <cell r="H1447">
            <v>4550610</v>
          </cell>
          <cell r="J1447">
            <v>733350</v>
          </cell>
        </row>
        <row r="1448">
          <cell r="A1448">
            <v>251300</v>
          </cell>
          <cell r="B1448" t="str">
            <v>PB</v>
          </cell>
          <cell r="C1448" t="str">
            <v>SALGADINHO</v>
          </cell>
          <cell r="D1448" t="str">
            <v>251300</v>
          </cell>
          <cell r="E1448">
            <v>34161</v>
          </cell>
          <cell r="F1448">
            <v>5033791</v>
          </cell>
          <cell r="G1448">
            <v>34432</v>
          </cell>
          <cell r="H1448">
            <v>5001026</v>
          </cell>
          <cell r="I1448">
            <v>2192</v>
          </cell>
          <cell r="J1448">
            <v>987869</v>
          </cell>
        </row>
        <row r="1449">
          <cell r="A1449">
            <v>251310</v>
          </cell>
          <cell r="B1449" t="str">
            <v>PB</v>
          </cell>
          <cell r="C1449" t="str">
            <v>SALGADO DE SÃO FÉLIX</v>
          </cell>
          <cell r="D1449" t="str">
            <v>251310</v>
          </cell>
          <cell r="E1449">
            <v>20768</v>
          </cell>
          <cell r="F1449">
            <v>2979425</v>
          </cell>
          <cell r="G1449">
            <v>9606</v>
          </cell>
          <cell r="H1449">
            <v>3450505</v>
          </cell>
          <cell r="I1449">
            <v>444</v>
          </cell>
          <cell r="J1449">
            <v>604797</v>
          </cell>
        </row>
        <row r="1450">
          <cell r="A1450">
            <v>251315</v>
          </cell>
          <cell r="B1450" t="str">
            <v>PB</v>
          </cell>
          <cell r="C1450" t="str">
            <v>SANTA CECÍLIA</v>
          </cell>
          <cell r="D1450" t="str">
            <v>251315</v>
          </cell>
          <cell r="E1450">
            <v>17380</v>
          </cell>
          <cell r="F1450">
            <v>23782020</v>
          </cell>
          <cell r="G1450">
            <v>36378</v>
          </cell>
          <cell r="H1450">
            <v>27621535</v>
          </cell>
          <cell r="J1450">
            <v>4384080</v>
          </cell>
        </row>
        <row r="1451">
          <cell r="A1451">
            <v>251320</v>
          </cell>
          <cell r="B1451" t="str">
            <v>PB</v>
          </cell>
          <cell r="C1451" t="str">
            <v>SANTA CRUZ</v>
          </cell>
          <cell r="D1451" t="str">
            <v>251320</v>
          </cell>
          <cell r="E1451">
            <v>5310</v>
          </cell>
          <cell r="F1451">
            <v>844675</v>
          </cell>
          <cell r="G1451">
            <v>2289</v>
          </cell>
          <cell r="H1451">
            <v>659072</v>
          </cell>
          <cell r="J1451">
            <v>83240</v>
          </cell>
        </row>
        <row r="1452">
          <cell r="A1452">
            <v>251330</v>
          </cell>
          <cell r="B1452" t="str">
            <v>PB</v>
          </cell>
          <cell r="C1452" t="str">
            <v>SANTA HELENA</v>
          </cell>
          <cell r="D1452" t="str">
            <v>251330</v>
          </cell>
          <cell r="E1452">
            <v>5944</v>
          </cell>
          <cell r="F1452">
            <v>1752234</v>
          </cell>
          <cell r="G1452">
            <v>6043</v>
          </cell>
          <cell r="H1452">
            <v>1543565</v>
          </cell>
          <cell r="I1452">
            <v>1577</v>
          </cell>
          <cell r="J1452">
            <v>235643</v>
          </cell>
        </row>
        <row r="1453">
          <cell r="A1453">
            <v>251335</v>
          </cell>
          <cell r="B1453" t="str">
            <v>PB</v>
          </cell>
          <cell r="C1453" t="str">
            <v>SANTA INÊS</v>
          </cell>
          <cell r="D1453" t="str">
            <v>251335</v>
          </cell>
          <cell r="E1453">
            <v>14412</v>
          </cell>
          <cell r="F1453">
            <v>1761103</v>
          </cell>
          <cell r="G1453">
            <v>15619</v>
          </cell>
          <cell r="H1453">
            <v>2012227</v>
          </cell>
          <cell r="J1453">
            <v>297185</v>
          </cell>
        </row>
        <row r="1454">
          <cell r="A1454">
            <v>251340</v>
          </cell>
          <cell r="B1454" t="str">
            <v>PB</v>
          </cell>
          <cell r="C1454" t="str">
            <v>SANTA LUZIA</v>
          </cell>
          <cell r="D1454" t="str">
            <v>251340</v>
          </cell>
          <cell r="E1454">
            <v>89114</v>
          </cell>
          <cell r="F1454">
            <v>12310587</v>
          </cell>
          <cell r="G1454">
            <v>78238</v>
          </cell>
          <cell r="H1454">
            <v>12393371</v>
          </cell>
          <cell r="I1454">
            <v>9805</v>
          </cell>
          <cell r="J1454">
            <v>1869792</v>
          </cell>
        </row>
        <row r="1455">
          <cell r="A1455">
            <v>251370</v>
          </cell>
          <cell r="B1455" t="str">
            <v>PB</v>
          </cell>
          <cell r="C1455" t="str">
            <v>SANTA RITA</v>
          </cell>
          <cell r="D1455" t="str">
            <v>251370</v>
          </cell>
          <cell r="E1455">
            <v>27488</v>
          </cell>
          <cell r="F1455">
            <v>146562166</v>
          </cell>
          <cell r="G1455">
            <v>34688</v>
          </cell>
          <cell r="H1455">
            <v>159632123</v>
          </cell>
          <cell r="I1455">
            <v>3</v>
          </cell>
          <cell r="J1455">
            <v>29944020</v>
          </cell>
        </row>
        <row r="1456">
          <cell r="A1456">
            <v>251380</v>
          </cell>
          <cell r="B1456" t="str">
            <v>PB</v>
          </cell>
          <cell r="C1456" t="str">
            <v>SANTA TERESINHA</v>
          </cell>
          <cell r="D1456" t="str">
            <v>251380</v>
          </cell>
          <cell r="E1456">
            <v>35010</v>
          </cell>
          <cell r="F1456">
            <v>5225767</v>
          </cell>
          <cell r="G1456">
            <v>37818</v>
          </cell>
          <cell r="H1456">
            <v>6125921</v>
          </cell>
          <cell r="I1456">
            <v>2102</v>
          </cell>
          <cell r="J1456">
            <v>921605</v>
          </cell>
        </row>
        <row r="1457">
          <cell r="A1457">
            <v>251350</v>
          </cell>
          <cell r="B1457" t="str">
            <v>PB</v>
          </cell>
          <cell r="C1457" t="str">
            <v>SANTANA DE MANGUEIRA</v>
          </cell>
          <cell r="D1457" t="str">
            <v>251350</v>
          </cell>
          <cell r="E1457">
            <v>14574</v>
          </cell>
          <cell r="F1457">
            <v>2555597</v>
          </cell>
          <cell r="G1457">
            <v>10911</v>
          </cell>
          <cell r="H1457">
            <v>1908312</v>
          </cell>
          <cell r="J1457">
            <v>288335</v>
          </cell>
        </row>
        <row r="1458">
          <cell r="A1458">
            <v>251360</v>
          </cell>
          <cell r="B1458" t="str">
            <v>PB</v>
          </cell>
          <cell r="C1458" t="str">
            <v>SANTANA DOS GARROTES</v>
          </cell>
          <cell r="D1458" t="str">
            <v>251360</v>
          </cell>
          <cell r="E1458">
            <v>52684</v>
          </cell>
          <cell r="F1458">
            <v>368041457</v>
          </cell>
          <cell r="G1458">
            <v>45607</v>
          </cell>
          <cell r="H1458">
            <v>382368712</v>
          </cell>
          <cell r="I1458">
            <v>1565</v>
          </cell>
          <cell r="J1458">
            <v>61689665</v>
          </cell>
        </row>
        <row r="1459">
          <cell r="A1459">
            <v>251385</v>
          </cell>
          <cell r="B1459" t="str">
            <v>PB</v>
          </cell>
          <cell r="C1459" t="str">
            <v>SANTO ANDRÉ</v>
          </cell>
          <cell r="D1459" t="str">
            <v>251385</v>
          </cell>
          <cell r="E1459">
            <v>26575</v>
          </cell>
          <cell r="F1459">
            <v>2227659</v>
          </cell>
          <cell r="G1459">
            <v>21792</v>
          </cell>
          <cell r="H1459">
            <v>2474508</v>
          </cell>
          <cell r="I1459">
            <v>2422</v>
          </cell>
          <cell r="J1459">
            <v>419359</v>
          </cell>
        </row>
        <row r="1460">
          <cell r="A1460">
            <v>251392</v>
          </cell>
          <cell r="B1460" t="str">
            <v>PB</v>
          </cell>
          <cell r="C1460" t="str">
            <v>SÃO BENTINHO</v>
          </cell>
          <cell r="D1460" t="str">
            <v>251392</v>
          </cell>
          <cell r="E1460">
            <v>48108</v>
          </cell>
          <cell r="F1460">
            <v>6364054</v>
          </cell>
          <cell r="G1460">
            <v>45658</v>
          </cell>
          <cell r="H1460">
            <v>7992258</v>
          </cell>
          <cell r="J1460">
            <v>1437685</v>
          </cell>
        </row>
        <row r="1461">
          <cell r="A1461">
            <v>251390</v>
          </cell>
          <cell r="B1461" t="str">
            <v>PB</v>
          </cell>
          <cell r="C1461" t="str">
            <v>SÃO BENTO</v>
          </cell>
          <cell r="D1461" t="str">
            <v>251390</v>
          </cell>
          <cell r="E1461">
            <v>216511</v>
          </cell>
          <cell r="F1461">
            <v>69942429</v>
          </cell>
          <cell r="G1461">
            <v>167989</v>
          </cell>
          <cell r="H1461">
            <v>67459153</v>
          </cell>
          <cell r="I1461">
            <v>17510</v>
          </cell>
          <cell r="J1461">
            <v>10863406</v>
          </cell>
        </row>
        <row r="1462">
          <cell r="A1462">
            <v>251396</v>
          </cell>
          <cell r="B1462" t="str">
            <v>PB</v>
          </cell>
          <cell r="C1462" t="str">
            <v>SÃO DOMINGOS</v>
          </cell>
          <cell r="D1462" t="str">
            <v>251396</v>
          </cell>
          <cell r="E1462">
            <v>42983</v>
          </cell>
          <cell r="F1462">
            <v>8524211</v>
          </cell>
          <cell r="G1462">
            <v>44670</v>
          </cell>
          <cell r="H1462">
            <v>9978499</v>
          </cell>
          <cell r="J1462">
            <v>1528795</v>
          </cell>
        </row>
        <row r="1463">
          <cell r="A1463">
            <v>251394</v>
          </cell>
          <cell r="B1463" t="str">
            <v>PB</v>
          </cell>
          <cell r="C1463" t="str">
            <v>SÃO DOMINGOS DO CARIRI</v>
          </cell>
          <cell r="D1463" t="str">
            <v>251394</v>
          </cell>
          <cell r="E1463">
            <v>39876</v>
          </cell>
          <cell r="F1463">
            <v>13965794</v>
          </cell>
          <cell r="G1463">
            <v>33005</v>
          </cell>
          <cell r="H1463">
            <v>13114763</v>
          </cell>
          <cell r="I1463">
            <v>6580</v>
          </cell>
          <cell r="J1463">
            <v>2116165</v>
          </cell>
        </row>
        <row r="1464">
          <cell r="A1464">
            <v>251398</v>
          </cell>
          <cell r="B1464" t="str">
            <v>PB</v>
          </cell>
          <cell r="C1464" t="str">
            <v>SÃO FRANCISCO</v>
          </cell>
          <cell r="D1464" t="str">
            <v>251398</v>
          </cell>
          <cell r="E1464">
            <v>19059</v>
          </cell>
          <cell r="F1464">
            <v>6972768</v>
          </cell>
          <cell r="G1464">
            <v>9237</v>
          </cell>
          <cell r="H1464">
            <v>11425603</v>
          </cell>
          <cell r="I1464">
            <v>1957</v>
          </cell>
          <cell r="J1464">
            <v>1882492</v>
          </cell>
        </row>
        <row r="1465">
          <cell r="A1465">
            <v>251400</v>
          </cell>
          <cell r="B1465" t="str">
            <v>PB</v>
          </cell>
          <cell r="C1465" t="str">
            <v>SÃO JOÃO DO CARIRI</v>
          </cell>
          <cell r="D1465" t="str">
            <v>251400</v>
          </cell>
          <cell r="E1465">
            <v>12389</v>
          </cell>
          <cell r="F1465">
            <v>2475713</v>
          </cell>
          <cell r="G1465">
            <v>10819</v>
          </cell>
          <cell r="H1465">
            <v>2219512</v>
          </cell>
          <cell r="I1465">
            <v>434</v>
          </cell>
          <cell r="J1465">
            <v>332572</v>
          </cell>
        </row>
        <row r="1466">
          <cell r="A1466">
            <v>250070</v>
          </cell>
          <cell r="B1466" t="str">
            <v>PB</v>
          </cell>
          <cell r="C1466" t="str">
            <v>SÃO JOÃO DO RIO DO PEIXE</v>
          </cell>
          <cell r="D1466" t="str">
            <v>250070</v>
          </cell>
          <cell r="E1466">
            <v>3308</v>
          </cell>
          <cell r="F1466">
            <v>11786098</v>
          </cell>
          <cell r="G1466">
            <v>3228</v>
          </cell>
          <cell r="H1466">
            <v>14104920</v>
          </cell>
          <cell r="J1466">
            <v>2270265</v>
          </cell>
        </row>
        <row r="1467">
          <cell r="A1467">
            <v>251410</v>
          </cell>
          <cell r="B1467" t="str">
            <v>PB</v>
          </cell>
          <cell r="C1467" t="str">
            <v>SÃO JOÃO DO TIGRE</v>
          </cell>
          <cell r="D1467" t="str">
            <v>251410</v>
          </cell>
          <cell r="F1467">
            <v>2393216</v>
          </cell>
          <cell r="H1467">
            <v>3462235</v>
          </cell>
          <cell r="J1467">
            <v>558425</v>
          </cell>
        </row>
        <row r="1468">
          <cell r="A1468">
            <v>251420</v>
          </cell>
          <cell r="B1468" t="str">
            <v>PB</v>
          </cell>
          <cell r="C1468" t="str">
            <v>SÃO JOSÉ DA LAGOA TAPADA</v>
          </cell>
          <cell r="D1468" t="str">
            <v>251420</v>
          </cell>
          <cell r="E1468">
            <v>4767</v>
          </cell>
          <cell r="F1468">
            <v>833911</v>
          </cell>
          <cell r="G1468">
            <v>2125</v>
          </cell>
          <cell r="H1468">
            <v>714581</v>
          </cell>
          <cell r="J1468">
            <v>111360</v>
          </cell>
        </row>
        <row r="1469">
          <cell r="A1469">
            <v>251430</v>
          </cell>
          <cell r="B1469" t="str">
            <v>PB</v>
          </cell>
          <cell r="C1469" t="str">
            <v>SÃO JOSÉ DE CAIANA</v>
          </cell>
          <cell r="D1469" t="str">
            <v>251430</v>
          </cell>
          <cell r="E1469">
            <v>17824</v>
          </cell>
          <cell r="F1469">
            <v>7435747</v>
          </cell>
          <cell r="G1469">
            <v>23222</v>
          </cell>
          <cell r="H1469">
            <v>8222671</v>
          </cell>
          <cell r="I1469">
            <v>1622</v>
          </cell>
          <cell r="J1469">
            <v>1330982</v>
          </cell>
        </row>
        <row r="1470">
          <cell r="A1470">
            <v>251440</v>
          </cell>
          <cell r="B1470" t="str">
            <v>PB</v>
          </cell>
          <cell r="C1470" t="str">
            <v>SÃO JOSÉ DE ESPINHARAS</v>
          </cell>
          <cell r="D1470" t="str">
            <v>251440</v>
          </cell>
          <cell r="E1470">
            <v>90367</v>
          </cell>
          <cell r="F1470">
            <v>12746452</v>
          </cell>
          <cell r="G1470">
            <v>54093</v>
          </cell>
          <cell r="H1470">
            <v>11298666</v>
          </cell>
          <cell r="J1470">
            <v>1781880</v>
          </cell>
        </row>
        <row r="1471">
          <cell r="A1471">
            <v>251450</v>
          </cell>
          <cell r="B1471" t="str">
            <v>PB</v>
          </cell>
          <cell r="C1471" t="str">
            <v>SÃO JOSÉ DE PIRANHAS</v>
          </cell>
          <cell r="D1471" t="str">
            <v>251450</v>
          </cell>
          <cell r="E1471">
            <v>10978</v>
          </cell>
          <cell r="F1471">
            <v>2180486</v>
          </cell>
          <cell r="G1471">
            <v>8520</v>
          </cell>
          <cell r="H1471">
            <v>2517614</v>
          </cell>
          <cell r="J1471">
            <v>384710</v>
          </cell>
        </row>
        <row r="1472">
          <cell r="A1472">
            <v>251455</v>
          </cell>
          <cell r="B1472" t="str">
            <v>PB</v>
          </cell>
          <cell r="C1472" t="str">
            <v>SÃO JOSÉ DE PRINCESA</v>
          </cell>
          <cell r="D1472" t="str">
            <v>251455</v>
          </cell>
          <cell r="E1472">
            <v>9357</v>
          </cell>
          <cell r="F1472">
            <v>7821378</v>
          </cell>
          <cell r="G1472">
            <v>7247</v>
          </cell>
          <cell r="H1472">
            <v>7732147</v>
          </cell>
          <cell r="J1472">
            <v>1233930</v>
          </cell>
        </row>
        <row r="1473">
          <cell r="A1473">
            <v>251460</v>
          </cell>
          <cell r="B1473" t="str">
            <v>PB</v>
          </cell>
          <cell r="C1473" t="str">
            <v>SÃO JOSÉ DO BONFIM</v>
          </cell>
          <cell r="D1473" t="str">
            <v>251460</v>
          </cell>
          <cell r="E1473">
            <v>10178</v>
          </cell>
          <cell r="F1473">
            <v>1250182</v>
          </cell>
          <cell r="G1473">
            <v>4812</v>
          </cell>
          <cell r="H1473">
            <v>1069621</v>
          </cell>
          <cell r="I1473">
            <v>849</v>
          </cell>
          <cell r="J1473">
            <v>282456</v>
          </cell>
        </row>
        <row r="1474">
          <cell r="A1474">
            <v>251465</v>
          </cell>
          <cell r="B1474" t="str">
            <v>PB</v>
          </cell>
          <cell r="C1474" t="str">
            <v>SÃO JOSÉ DO BREJO DO CRUZ</v>
          </cell>
          <cell r="D1474" t="str">
            <v>251465</v>
          </cell>
          <cell r="E1474">
            <v>10728</v>
          </cell>
          <cell r="F1474">
            <v>761630</v>
          </cell>
          <cell r="G1474">
            <v>9404</v>
          </cell>
          <cell r="H1474">
            <v>727345</v>
          </cell>
          <cell r="I1474">
            <v>132</v>
          </cell>
          <cell r="J1474">
            <v>106330</v>
          </cell>
        </row>
        <row r="1475">
          <cell r="A1475">
            <v>251470</v>
          </cell>
          <cell r="B1475" t="str">
            <v>PB</v>
          </cell>
          <cell r="C1475" t="str">
            <v>SÃO JOSÉ DO SABUGI</v>
          </cell>
          <cell r="D1475" t="str">
            <v>251470</v>
          </cell>
          <cell r="F1475">
            <v>390360</v>
          </cell>
          <cell r="H1475">
            <v>403372</v>
          </cell>
          <cell r="J1475">
            <v>65060</v>
          </cell>
        </row>
        <row r="1476">
          <cell r="A1476">
            <v>251480</v>
          </cell>
          <cell r="B1476" t="str">
            <v>PB</v>
          </cell>
          <cell r="C1476" t="str">
            <v>SÃO JOSÉ DOS CORDEIROS</v>
          </cell>
          <cell r="D1476" t="str">
            <v>251480</v>
          </cell>
          <cell r="E1476">
            <v>3479</v>
          </cell>
          <cell r="F1476">
            <v>350834</v>
          </cell>
          <cell r="G1476">
            <v>8886</v>
          </cell>
          <cell r="H1476">
            <v>513200</v>
          </cell>
          <cell r="J1476">
            <v>59900</v>
          </cell>
        </row>
        <row r="1477">
          <cell r="A1477">
            <v>251445</v>
          </cell>
          <cell r="B1477" t="str">
            <v>PB</v>
          </cell>
          <cell r="C1477" t="str">
            <v>SÃO JOSÉ DOS RAMOS</v>
          </cell>
          <cell r="D1477" t="str">
            <v>251445</v>
          </cell>
          <cell r="E1477">
            <v>36927</v>
          </cell>
          <cell r="F1477">
            <v>5436275</v>
          </cell>
          <cell r="G1477">
            <v>39234</v>
          </cell>
          <cell r="H1477">
            <v>5940354</v>
          </cell>
          <cell r="I1477">
            <v>3859</v>
          </cell>
          <cell r="J1477">
            <v>997738</v>
          </cell>
        </row>
        <row r="1478">
          <cell r="A1478">
            <v>251490</v>
          </cell>
          <cell r="B1478" t="str">
            <v>PB</v>
          </cell>
          <cell r="C1478" t="str">
            <v>SÃO MAMEDE</v>
          </cell>
          <cell r="D1478" t="str">
            <v>251490</v>
          </cell>
          <cell r="F1478">
            <v>7716780</v>
          </cell>
          <cell r="H1478">
            <v>9967896</v>
          </cell>
          <cell r="J1478">
            <v>1736275</v>
          </cell>
        </row>
        <row r="1479">
          <cell r="A1479">
            <v>251500</v>
          </cell>
          <cell r="B1479" t="str">
            <v>PB</v>
          </cell>
          <cell r="C1479" t="str">
            <v>SÃO MIGUEL DE TAIPU</v>
          </cell>
          <cell r="D1479" t="str">
            <v>251500</v>
          </cell>
          <cell r="F1479">
            <v>3218220</v>
          </cell>
          <cell r="H1479">
            <v>3325494</v>
          </cell>
          <cell r="J1479">
            <v>536370</v>
          </cell>
        </row>
        <row r="1480">
          <cell r="A1480">
            <v>251510</v>
          </cell>
          <cell r="B1480" t="str">
            <v>PB</v>
          </cell>
          <cell r="C1480" t="str">
            <v>SÃO SEBASTIÃO DE LAGOA DE ROÇA</v>
          </cell>
          <cell r="D1480" t="str">
            <v>251510</v>
          </cell>
          <cell r="E1480">
            <v>63588</v>
          </cell>
          <cell r="F1480">
            <v>4213149</v>
          </cell>
          <cell r="G1480">
            <v>15051</v>
          </cell>
          <cell r="H1480">
            <v>3345476</v>
          </cell>
          <cell r="J1480">
            <v>955325</v>
          </cell>
        </row>
        <row r="1481">
          <cell r="A1481">
            <v>251520</v>
          </cell>
          <cell r="B1481" t="str">
            <v>PB</v>
          </cell>
          <cell r="C1481" t="str">
            <v>SÃO SEBASTIÃO DO UMBUZEIRO</v>
          </cell>
          <cell r="D1481" t="str">
            <v>251520</v>
          </cell>
          <cell r="E1481">
            <v>1529</v>
          </cell>
          <cell r="F1481">
            <v>753689</v>
          </cell>
          <cell r="G1481">
            <v>337</v>
          </cell>
          <cell r="H1481">
            <v>589654</v>
          </cell>
          <cell r="J1481">
            <v>91555</v>
          </cell>
        </row>
        <row r="1482">
          <cell r="A1482">
            <v>251540</v>
          </cell>
          <cell r="B1482" t="str">
            <v>PB</v>
          </cell>
          <cell r="C1482" t="str">
            <v>SÃO VICENTE DO SERIDÓ</v>
          </cell>
          <cell r="D1482" t="str">
            <v>251540</v>
          </cell>
          <cell r="E1482">
            <v>5180</v>
          </cell>
          <cell r="F1482">
            <v>4428256</v>
          </cell>
          <cell r="G1482">
            <v>2603</v>
          </cell>
          <cell r="H1482">
            <v>4449824</v>
          </cell>
          <cell r="J1482">
            <v>714740</v>
          </cell>
        </row>
        <row r="1483">
          <cell r="A1483">
            <v>251530</v>
          </cell>
          <cell r="B1483" t="str">
            <v>PB</v>
          </cell>
          <cell r="C1483" t="str">
            <v>SAPÉ</v>
          </cell>
          <cell r="D1483" t="str">
            <v>251530</v>
          </cell>
          <cell r="E1483">
            <v>13768</v>
          </cell>
          <cell r="F1483">
            <v>6373144</v>
          </cell>
          <cell r="G1483">
            <v>13918</v>
          </cell>
          <cell r="H1483">
            <v>5975646</v>
          </cell>
          <cell r="I1483">
            <v>767</v>
          </cell>
          <cell r="J1483">
            <v>1205929</v>
          </cell>
        </row>
        <row r="1484">
          <cell r="A1484">
            <v>251550</v>
          </cell>
          <cell r="B1484" t="str">
            <v>PB</v>
          </cell>
          <cell r="C1484" t="str">
            <v>SERRA BRANCA</v>
          </cell>
          <cell r="D1484" t="str">
            <v>251550</v>
          </cell>
          <cell r="E1484">
            <v>26525</v>
          </cell>
          <cell r="F1484">
            <v>1412568</v>
          </cell>
          <cell r="G1484">
            <v>31077</v>
          </cell>
          <cell r="H1484">
            <v>2848723</v>
          </cell>
          <cell r="I1484">
            <v>2749</v>
          </cell>
          <cell r="J1484">
            <v>638617</v>
          </cell>
        </row>
        <row r="1485">
          <cell r="A1485">
            <v>251560</v>
          </cell>
          <cell r="B1485" t="str">
            <v>PB</v>
          </cell>
          <cell r="C1485" t="str">
            <v>SERRA DA RAIZ</v>
          </cell>
          <cell r="D1485" t="str">
            <v>251560</v>
          </cell>
          <cell r="E1485">
            <v>31330</v>
          </cell>
          <cell r="F1485">
            <v>8045512</v>
          </cell>
          <cell r="G1485">
            <v>6755</v>
          </cell>
          <cell r="H1485">
            <v>7741082</v>
          </cell>
          <cell r="J1485">
            <v>1243955</v>
          </cell>
        </row>
        <row r="1486">
          <cell r="A1486">
            <v>251570</v>
          </cell>
          <cell r="B1486" t="str">
            <v>PB</v>
          </cell>
          <cell r="C1486" t="str">
            <v>SERRA GRANDE</v>
          </cell>
          <cell r="D1486" t="str">
            <v>251570</v>
          </cell>
          <cell r="E1486">
            <v>12438</v>
          </cell>
          <cell r="F1486">
            <v>3406072</v>
          </cell>
          <cell r="G1486">
            <v>8461</v>
          </cell>
          <cell r="H1486">
            <v>2655522</v>
          </cell>
          <cell r="I1486">
            <v>1015</v>
          </cell>
          <cell r="J1486">
            <v>409939</v>
          </cell>
        </row>
        <row r="1487">
          <cell r="A1487">
            <v>251580</v>
          </cell>
          <cell r="B1487" t="str">
            <v>PB</v>
          </cell>
          <cell r="C1487" t="str">
            <v>SERRA REDONDA</v>
          </cell>
          <cell r="D1487" t="str">
            <v>251580</v>
          </cell>
          <cell r="F1487">
            <v>1650180</v>
          </cell>
          <cell r="H1487">
            <v>1705186</v>
          </cell>
          <cell r="J1487">
            <v>275030</v>
          </cell>
        </row>
        <row r="1488">
          <cell r="A1488">
            <v>251590</v>
          </cell>
          <cell r="B1488" t="str">
            <v>PB</v>
          </cell>
          <cell r="C1488" t="str">
            <v>SERRARIA</v>
          </cell>
          <cell r="D1488" t="str">
            <v>251590</v>
          </cell>
          <cell r="E1488">
            <v>34666</v>
          </cell>
          <cell r="F1488">
            <v>3573644</v>
          </cell>
          <cell r="G1488">
            <v>36956</v>
          </cell>
          <cell r="H1488">
            <v>4663490</v>
          </cell>
          <cell r="J1488">
            <v>829935</v>
          </cell>
        </row>
        <row r="1489">
          <cell r="A1489">
            <v>251593</v>
          </cell>
          <cell r="B1489" t="str">
            <v>PB</v>
          </cell>
          <cell r="C1489" t="str">
            <v>SERTÃOZINHO</v>
          </cell>
          <cell r="D1489" t="str">
            <v>251593</v>
          </cell>
          <cell r="E1489">
            <v>32533</v>
          </cell>
          <cell r="F1489">
            <v>8081044</v>
          </cell>
          <cell r="G1489">
            <v>14694</v>
          </cell>
          <cell r="H1489">
            <v>8007972</v>
          </cell>
          <cell r="J1489">
            <v>1232845</v>
          </cell>
        </row>
        <row r="1490">
          <cell r="A1490">
            <v>251597</v>
          </cell>
          <cell r="B1490" t="str">
            <v>PB</v>
          </cell>
          <cell r="C1490" t="str">
            <v>SOBRADO</v>
          </cell>
          <cell r="D1490" t="str">
            <v>251597</v>
          </cell>
          <cell r="E1490">
            <v>34247</v>
          </cell>
          <cell r="F1490">
            <v>7876378</v>
          </cell>
          <cell r="G1490">
            <v>30494</v>
          </cell>
          <cell r="H1490">
            <v>6365722</v>
          </cell>
          <cell r="I1490">
            <v>2741</v>
          </cell>
          <cell r="J1490">
            <v>964694</v>
          </cell>
        </row>
        <row r="1491">
          <cell r="A1491">
            <v>251600</v>
          </cell>
          <cell r="B1491" t="str">
            <v>PB</v>
          </cell>
          <cell r="C1491" t="str">
            <v>SOLÂNEA</v>
          </cell>
          <cell r="D1491" t="str">
            <v>251600</v>
          </cell>
          <cell r="E1491">
            <v>188409</v>
          </cell>
          <cell r="F1491">
            <v>25851729</v>
          </cell>
          <cell r="G1491">
            <v>188474</v>
          </cell>
          <cell r="H1491">
            <v>37900118</v>
          </cell>
          <cell r="J1491">
            <v>7319985</v>
          </cell>
        </row>
        <row r="1492">
          <cell r="A1492">
            <v>251610</v>
          </cell>
          <cell r="B1492" t="str">
            <v>PB</v>
          </cell>
          <cell r="C1492" t="str">
            <v>SOLEDADE</v>
          </cell>
          <cell r="D1492" t="str">
            <v>251610</v>
          </cell>
          <cell r="E1492">
            <v>18974</v>
          </cell>
          <cell r="F1492">
            <v>1785912</v>
          </cell>
          <cell r="G1492">
            <v>13230</v>
          </cell>
          <cell r="H1492">
            <v>1299776</v>
          </cell>
          <cell r="J1492">
            <v>190175</v>
          </cell>
        </row>
        <row r="1493">
          <cell r="A1493">
            <v>251615</v>
          </cell>
          <cell r="B1493" t="str">
            <v>PB</v>
          </cell>
          <cell r="C1493" t="str">
            <v>SOSSÊGO</v>
          </cell>
          <cell r="D1493" t="str">
            <v>251615</v>
          </cell>
          <cell r="E1493">
            <v>39060</v>
          </cell>
          <cell r="F1493">
            <v>4032254</v>
          </cell>
          <cell r="G1493">
            <v>41733</v>
          </cell>
          <cell r="H1493">
            <v>4531496</v>
          </cell>
          <cell r="I1493">
            <v>7050</v>
          </cell>
          <cell r="J1493">
            <v>716251</v>
          </cell>
        </row>
        <row r="1494">
          <cell r="A1494">
            <v>251620</v>
          </cell>
          <cell r="B1494" t="str">
            <v>PB</v>
          </cell>
          <cell r="C1494" t="str">
            <v>SOUSA</v>
          </cell>
          <cell r="D1494" t="str">
            <v>251620</v>
          </cell>
          <cell r="E1494">
            <v>136438</v>
          </cell>
          <cell r="F1494">
            <v>9802777</v>
          </cell>
          <cell r="G1494">
            <v>52317</v>
          </cell>
          <cell r="H1494">
            <v>7088428</v>
          </cell>
          <cell r="I1494">
            <v>6122</v>
          </cell>
          <cell r="J1494">
            <v>1169354</v>
          </cell>
        </row>
        <row r="1495">
          <cell r="A1495">
            <v>251630</v>
          </cell>
          <cell r="B1495" t="str">
            <v>PB</v>
          </cell>
          <cell r="C1495" t="str">
            <v>SUMÉ</v>
          </cell>
          <cell r="D1495" t="str">
            <v>251630</v>
          </cell>
          <cell r="E1495">
            <v>41446</v>
          </cell>
          <cell r="F1495">
            <v>2117870</v>
          </cell>
          <cell r="G1495">
            <v>28489</v>
          </cell>
          <cell r="H1495">
            <v>1620649</v>
          </cell>
          <cell r="J1495">
            <v>218820</v>
          </cell>
        </row>
        <row r="1496">
          <cell r="A1496">
            <v>251640</v>
          </cell>
          <cell r="B1496" t="str">
            <v>PB</v>
          </cell>
          <cell r="C1496" t="str">
            <v>TACIMA</v>
          </cell>
          <cell r="D1496" t="str">
            <v>251640</v>
          </cell>
          <cell r="E1496">
            <v>6376</v>
          </cell>
          <cell r="F1496">
            <v>6156429</v>
          </cell>
          <cell r="G1496">
            <v>7717</v>
          </cell>
          <cell r="H1496">
            <v>6979230</v>
          </cell>
          <cell r="J1496">
            <v>1130020</v>
          </cell>
        </row>
        <row r="1497">
          <cell r="A1497">
            <v>251650</v>
          </cell>
          <cell r="B1497" t="str">
            <v>PB</v>
          </cell>
          <cell r="C1497" t="str">
            <v>TAPEROÁ</v>
          </cell>
          <cell r="D1497" t="str">
            <v>251650</v>
          </cell>
          <cell r="E1497">
            <v>40552</v>
          </cell>
          <cell r="F1497">
            <v>2392569</v>
          </cell>
          <cell r="G1497">
            <v>32203</v>
          </cell>
          <cell r="H1497">
            <v>1706623</v>
          </cell>
          <cell r="I1497">
            <v>1731</v>
          </cell>
          <cell r="J1497">
            <v>222889</v>
          </cell>
        </row>
        <row r="1498">
          <cell r="A1498">
            <v>251660</v>
          </cell>
          <cell r="B1498" t="str">
            <v>PB</v>
          </cell>
          <cell r="C1498" t="str">
            <v>TAVARES</v>
          </cell>
          <cell r="D1498" t="str">
            <v>251660</v>
          </cell>
          <cell r="E1498">
            <v>13095</v>
          </cell>
          <cell r="F1498">
            <v>3203875</v>
          </cell>
          <cell r="G1498">
            <v>9901</v>
          </cell>
          <cell r="H1498">
            <v>3062209</v>
          </cell>
          <cell r="J1498">
            <v>502975</v>
          </cell>
        </row>
        <row r="1499">
          <cell r="A1499">
            <v>251670</v>
          </cell>
          <cell r="B1499" t="str">
            <v>PB</v>
          </cell>
          <cell r="C1499" t="str">
            <v>TEIXEIRA</v>
          </cell>
          <cell r="D1499" t="str">
            <v>251670</v>
          </cell>
          <cell r="F1499">
            <v>1828515</v>
          </cell>
          <cell r="G1499">
            <v>3194</v>
          </cell>
          <cell r="H1499">
            <v>3816706</v>
          </cell>
          <cell r="J1499">
            <v>869060</v>
          </cell>
        </row>
        <row r="1500">
          <cell r="A1500">
            <v>251675</v>
          </cell>
          <cell r="B1500" t="str">
            <v>PB</v>
          </cell>
          <cell r="C1500" t="str">
            <v>TENÓRIO</v>
          </cell>
          <cell r="D1500" t="str">
            <v>251675</v>
          </cell>
          <cell r="E1500">
            <v>8319</v>
          </cell>
          <cell r="F1500">
            <v>9825854</v>
          </cell>
          <cell r="G1500">
            <v>8036</v>
          </cell>
          <cell r="H1500">
            <v>10176467</v>
          </cell>
          <cell r="J1500">
            <v>1624965</v>
          </cell>
        </row>
        <row r="1501">
          <cell r="A1501">
            <v>251680</v>
          </cell>
          <cell r="B1501" t="str">
            <v>PB</v>
          </cell>
          <cell r="C1501" t="str">
            <v>TRIUNFO</v>
          </cell>
          <cell r="D1501" t="str">
            <v>251680</v>
          </cell>
          <cell r="E1501">
            <v>19940</v>
          </cell>
          <cell r="F1501">
            <v>2418827</v>
          </cell>
          <cell r="G1501">
            <v>1795</v>
          </cell>
          <cell r="H1501">
            <v>1740986</v>
          </cell>
          <cell r="J1501">
            <v>271885</v>
          </cell>
        </row>
        <row r="1502">
          <cell r="A1502">
            <v>251690</v>
          </cell>
          <cell r="B1502" t="str">
            <v>PB</v>
          </cell>
          <cell r="C1502" t="str">
            <v>UIRAÚNA</v>
          </cell>
          <cell r="D1502" t="str">
            <v>251690</v>
          </cell>
          <cell r="E1502">
            <v>27660</v>
          </cell>
          <cell r="F1502">
            <v>12705824</v>
          </cell>
          <cell r="G1502">
            <v>27486</v>
          </cell>
          <cell r="H1502">
            <v>12710850</v>
          </cell>
          <cell r="J1502">
            <v>1514445</v>
          </cell>
        </row>
        <row r="1503">
          <cell r="A1503">
            <v>251700</v>
          </cell>
          <cell r="B1503" t="str">
            <v>PB</v>
          </cell>
          <cell r="C1503" t="str">
            <v>UMBUZEIRO</v>
          </cell>
          <cell r="D1503" t="str">
            <v>251700</v>
          </cell>
          <cell r="E1503">
            <v>51958</v>
          </cell>
          <cell r="F1503">
            <v>9266488</v>
          </cell>
          <cell r="G1503">
            <v>39262</v>
          </cell>
          <cell r="H1503">
            <v>8343593</v>
          </cell>
          <cell r="J1503">
            <v>1303435</v>
          </cell>
        </row>
        <row r="1504">
          <cell r="A1504">
            <v>251710</v>
          </cell>
          <cell r="B1504" t="str">
            <v>PB</v>
          </cell>
          <cell r="C1504" t="str">
            <v>VÁRZEA</v>
          </cell>
          <cell r="D1504" t="str">
            <v>251710</v>
          </cell>
          <cell r="E1504">
            <v>8505</v>
          </cell>
          <cell r="F1504">
            <v>3259178</v>
          </cell>
          <cell r="G1504">
            <v>6755</v>
          </cell>
          <cell r="H1504">
            <v>2875969</v>
          </cell>
          <cell r="I1504">
            <v>126</v>
          </cell>
          <cell r="J1504">
            <v>449522</v>
          </cell>
        </row>
        <row r="1505">
          <cell r="A1505">
            <v>251720</v>
          </cell>
          <cell r="B1505" t="str">
            <v>PB</v>
          </cell>
          <cell r="C1505" t="str">
            <v>VIEIRÓPOLIS</v>
          </cell>
          <cell r="D1505" t="str">
            <v>251720</v>
          </cell>
          <cell r="F1505">
            <v>4878640</v>
          </cell>
          <cell r="H1505">
            <v>5042708</v>
          </cell>
          <cell r="J1505">
            <v>813340</v>
          </cell>
        </row>
        <row r="1506">
          <cell r="A1506">
            <v>250550</v>
          </cell>
          <cell r="B1506" t="str">
            <v>PB</v>
          </cell>
          <cell r="C1506" t="str">
            <v>VISTA SERRANA</v>
          </cell>
          <cell r="D1506" t="str">
            <v>250550</v>
          </cell>
          <cell r="E1506">
            <v>37914</v>
          </cell>
          <cell r="F1506">
            <v>3737582</v>
          </cell>
          <cell r="G1506">
            <v>31848</v>
          </cell>
          <cell r="H1506">
            <v>4392623</v>
          </cell>
          <cell r="I1506">
            <v>2695</v>
          </cell>
          <cell r="J1506">
            <v>822529</v>
          </cell>
        </row>
        <row r="1507">
          <cell r="A1507">
            <v>251740</v>
          </cell>
          <cell r="B1507" t="str">
            <v>PB</v>
          </cell>
          <cell r="C1507" t="str">
            <v>ZABELÊ</v>
          </cell>
          <cell r="D1507" t="str">
            <v>251740</v>
          </cell>
          <cell r="E1507">
            <v>2168</v>
          </cell>
          <cell r="F1507">
            <v>4393941</v>
          </cell>
          <cell r="G1507">
            <v>484</v>
          </cell>
          <cell r="H1507">
            <v>4503499</v>
          </cell>
          <cell r="J1507">
            <v>726115</v>
          </cell>
        </row>
        <row r="1508">
          <cell r="A1508">
            <v>410010</v>
          </cell>
          <cell r="B1508" t="str">
            <v>PR</v>
          </cell>
          <cell r="C1508" t="str">
            <v>ABATIÁ</v>
          </cell>
          <cell r="D1508" t="str">
            <v>410010</v>
          </cell>
          <cell r="E1508">
            <v>99846</v>
          </cell>
          <cell r="F1508">
            <v>13084377</v>
          </cell>
          <cell r="G1508">
            <v>106951</v>
          </cell>
          <cell r="H1508">
            <v>14838923</v>
          </cell>
          <cell r="I1508">
            <v>6511</v>
          </cell>
          <cell r="J1508">
            <v>2366836</v>
          </cell>
        </row>
        <row r="1509">
          <cell r="A1509">
            <v>410020</v>
          </cell>
          <cell r="B1509" t="str">
            <v>PR</v>
          </cell>
          <cell r="C1509" t="str">
            <v>ADRIANÓPOLIS</v>
          </cell>
          <cell r="D1509" t="str">
            <v>410020</v>
          </cell>
          <cell r="E1509">
            <v>29196</v>
          </cell>
          <cell r="F1509">
            <v>21474753</v>
          </cell>
          <cell r="G1509">
            <v>30839</v>
          </cell>
          <cell r="H1509">
            <v>32692502</v>
          </cell>
          <cell r="J1509">
            <v>5523610</v>
          </cell>
        </row>
        <row r="1510">
          <cell r="A1510">
            <v>410030</v>
          </cell>
          <cell r="B1510" t="str">
            <v>PR</v>
          </cell>
          <cell r="C1510" t="str">
            <v>AGUDOS DO SUL</v>
          </cell>
          <cell r="D1510" t="str">
            <v>410030</v>
          </cell>
          <cell r="F1510">
            <v>8524850</v>
          </cell>
          <cell r="H1510">
            <v>8811905</v>
          </cell>
          <cell r="J1510">
            <v>1421275</v>
          </cell>
        </row>
        <row r="1511">
          <cell r="A1511">
            <v>410040</v>
          </cell>
          <cell r="B1511" t="str">
            <v>PR</v>
          </cell>
          <cell r="C1511" t="str">
            <v>ALMIRANTE TAMANDARÉ</v>
          </cell>
          <cell r="D1511" t="str">
            <v>410040</v>
          </cell>
          <cell r="F1511">
            <v>61969640</v>
          </cell>
          <cell r="H1511">
            <v>64113487</v>
          </cell>
          <cell r="J1511">
            <v>10340885</v>
          </cell>
        </row>
        <row r="1512">
          <cell r="A1512">
            <v>410045</v>
          </cell>
          <cell r="B1512" t="str">
            <v>PR</v>
          </cell>
          <cell r="C1512" t="str">
            <v>ALTAMIRA DO PARANÁ</v>
          </cell>
          <cell r="D1512" t="str">
            <v>410045</v>
          </cell>
          <cell r="F1512">
            <v>9089820</v>
          </cell>
          <cell r="H1512">
            <v>9392814</v>
          </cell>
          <cell r="J1512">
            <v>1514970</v>
          </cell>
        </row>
        <row r="1513">
          <cell r="A1513">
            <v>412862</v>
          </cell>
          <cell r="B1513" t="str">
            <v>PR</v>
          </cell>
          <cell r="C1513" t="str">
            <v>ALTO PARAÍSO</v>
          </cell>
          <cell r="D1513" t="str">
            <v>412862</v>
          </cell>
          <cell r="E1513">
            <v>93151</v>
          </cell>
          <cell r="F1513">
            <v>19607523</v>
          </cell>
          <cell r="G1513">
            <v>73997</v>
          </cell>
          <cell r="H1513">
            <v>21606379</v>
          </cell>
          <cell r="I1513">
            <v>3722</v>
          </cell>
          <cell r="J1513">
            <v>3373185</v>
          </cell>
        </row>
        <row r="1514">
          <cell r="A1514">
            <v>410060</v>
          </cell>
          <cell r="B1514" t="str">
            <v>PR</v>
          </cell>
          <cell r="C1514" t="str">
            <v>ALTO PARANÁ</v>
          </cell>
          <cell r="D1514" t="str">
            <v>410060</v>
          </cell>
          <cell r="F1514">
            <v>0</v>
          </cell>
          <cell r="H1514">
            <v>0</v>
          </cell>
          <cell r="J1514">
            <v>0</v>
          </cell>
        </row>
        <row r="1515">
          <cell r="A1515">
            <v>410070</v>
          </cell>
          <cell r="B1515" t="str">
            <v>PR</v>
          </cell>
          <cell r="C1515" t="str">
            <v>ALTO PIQUIRI</v>
          </cell>
          <cell r="D1515" t="str">
            <v>410070</v>
          </cell>
          <cell r="E1515">
            <v>39535</v>
          </cell>
          <cell r="F1515">
            <v>6829062</v>
          </cell>
          <cell r="G1515">
            <v>33899</v>
          </cell>
          <cell r="H1515">
            <v>6779685</v>
          </cell>
          <cell r="I1515">
            <v>2139</v>
          </cell>
          <cell r="J1515">
            <v>1113705</v>
          </cell>
        </row>
        <row r="1516">
          <cell r="A1516">
            <v>410050</v>
          </cell>
          <cell r="B1516" t="str">
            <v>PR</v>
          </cell>
          <cell r="C1516" t="str">
            <v>ALTÔNIA</v>
          </cell>
          <cell r="D1516" t="str">
            <v>410050</v>
          </cell>
          <cell r="F1516">
            <v>4255170</v>
          </cell>
          <cell r="H1516">
            <v>4397009</v>
          </cell>
          <cell r="J1516">
            <v>709195</v>
          </cell>
        </row>
        <row r="1517">
          <cell r="A1517">
            <v>410090</v>
          </cell>
          <cell r="B1517" t="str">
            <v>PR</v>
          </cell>
          <cell r="C1517" t="str">
            <v>AMAPORÃ</v>
          </cell>
          <cell r="D1517" t="str">
            <v>410090</v>
          </cell>
          <cell r="F1517">
            <v>14607763</v>
          </cell>
          <cell r="H1517">
            <v>15106269</v>
          </cell>
          <cell r="J1517">
            <v>2436495</v>
          </cell>
        </row>
        <row r="1518">
          <cell r="A1518">
            <v>410105</v>
          </cell>
          <cell r="B1518" t="str">
            <v>PR</v>
          </cell>
          <cell r="C1518" t="str">
            <v>ANAHY</v>
          </cell>
          <cell r="D1518" t="str">
            <v>410105</v>
          </cell>
          <cell r="F1518">
            <v>17092050</v>
          </cell>
          <cell r="H1518">
            <v>17672418</v>
          </cell>
          <cell r="J1518">
            <v>2850390</v>
          </cell>
        </row>
        <row r="1519">
          <cell r="A1519">
            <v>410115</v>
          </cell>
          <cell r="B1519" t="str">
            <v>PR</v>
          </cell>
          <cell r="C1519" t="str">
            <v>ÂNGULO</v>
          </cell>
          <cell r="D1519" t="str">
            <v>410115</v>
          </cell>
          <cell r="F1519">
            <v>1080</v>
          </cell>
          <cell r="H1519">
            <v>1116</v>
          </cell>
          <cell r="J1519">
            <v>180</v>
          </cell>
        </row>
        <row r="1520">
          <cell r="A1520">
            <v>410150</v>
          </cell>
          <cell r="B1520" t="str">
            <v>PR</v>
          </cell>
          <cell r="C1520" t="str">
            <v>ARAPONGAS</v>
          </cell>
          <cell r="D1520" t="str">
            <v>410150</v>
          </cell>
          <cell r="F1520">
            <v>25388700</v>
          </cell>
          <cell r="H1520">
            <v>26234990</v>
          </cell>
          <cell r="J1520">
            <v>4231450</v>
          </cell>
        </row>
        <row r="1521">
          <cell r="A1521">
            <v>410165</v>
          </cell>
          <cell r="B1521" t="str">
            <v>PR</v>
          </cell>
          <cell r="C1521" t="str">
            <v>ARAPUÃ</v>
          </cell>
          <cell r="D1521" t="str">
            <v>410165</v>
          </cell>
          <cell r="F1521">
            <v>12154980</v>
          </cell>
          <cell r="H1521">
            <v>12560146</v>
          </cell>
          <cell r="J1521">
            <v>2025830</v>
          </cell>
        </row>
        <row r="1522">
          <cell r="A1522">
            <v>410180</v>
          </cell>
          <cell r="B1522" t="str">
            <v>PR</v>
          </cell>
          <cell r="C1522" t="str">
            <v>ARAUCÁRIA</v>
          </cell>
          <cell r="D1522" t="str">
            <v>410180</v>
          </cell>
          <cell r="F1522">
            <v>75898020</v>
          </cell>
          <cell r="H1522">
            <v>78433162</v>
          </cell>
          <cell r="J1522">
            <v>12650510</v>
          </cell>
        </row>
        <row r="1523">
          <cell r="A1523">
            <v>410185</v>
          </cell>
          <cell r="B1523" t="str">
            <v>PR</v>
          </cell>
          <cell r="C1523" t="str">
            <v>ARIRANHA DO IVAÍ</v>
          </cell>
          <cell r="D1523" t="str">
            <v>410185</v>
          </cell>
          <cell r="E1523">
            <v>84719</v>
          </cell>
          <cell r="F1523">
            <v>17002236</v>
          </cell>
          <cell r="G1523">
            <v>87460</v>
          </cell>
          <cell r="H1523">
            <v>16736697</v>
          </cell>
          <cell r="I1523">
            <v>7545</v>
          </cell>
          <cell r="J1523">
            <v>2591468</v>
          </cell>
        </row>
        <row r="1524">
          <cell r="A1524">
            <v>410230</v>
          </cell>
          <cell r="B1524" t="str">
            <v>PR</v>
          </cell>
          <cell r="C1524" t="str">
            <v>BALSA NOVA</v>
          </cell>
          <cell r="D1524" t="str">
            <v>410230</v>
          </cell>
          <cell r="E1524">
            <v>436754</v>
          </cell>
          <cell r="F1524">
            <v>69202607</v>
          </cell>
          <cell r="G1524">
            <v>331020</v>
          </cell>
          <cell r="H1524">
            <v>77229408</v>
          </cell>
          <cell r="I1524">
            <v>5167</v>
          </cell>
          <cell r="J1524">
            <v>12187299</v>
          </cell>
        </row>
        <row r="1525">
          <cell r="A1525">
            <v>410270</v>
          </cell>
          <cell r="B1525" t="str">
            <v>PR</v>
          </cell>
          <cell r="C1525" t="str">
            <v>BARRA DO JACARÉ</v>
          </cell>
          <cell r="D1525" t="str">
            <v>410270</v>
          </cell>
          <cell r="F1525">
            <v>1868580</v>
          </cell>
          <cell r="H1525">
            <v>1930866</v>
          </cell>
          <cell r="J1525">
            <v>311430</v>
          </cell>
        </row>
        <row r="1526">
          <cell r="A1526">
            <v>410275</v>
          </cell>
          <cell r="B1526" t="str">
            <v>PR</v>
          </cell>
          <cell r="C1526" t="str">
            <v>BELA VISTA DA CAROBA</v>
          </cell>
          <cell r="D1526" t="str">
            <v>410275</v>
          </cell>
          <cell r="F1526">
            <v>916200</v>
          </cell>
          <cell r="H1526">
            <v>946740</v>
          </cell>
          <cell r="J1526">
            <v>152700</v>
          </cell>
        </row>
        <row r="1527">
          <cell r="A1527">
            <v>410300</v>
          </cell>
          <cell r="B1527" t="str">
            <v>PR</v>
          </cell>
          <cell r="C1527" t="str">
            <v>BOA ESPERANÇA</v>
          </cell>
          <cell r="D1527" t="str">
            <v>410300</v>
          </cell>
          <cell r="F1527">
            <v>4832100</v>
          </cell>
          <cell r="H1527">
            <v>4993170</v>
          </cell>
          <cell r="J1527">
            <v>805350</v>
          </cell>
        </row>
        <row r="1528">
          <cell r="A1528">
            <v>410302</v>
          </cell>
          <cell r="B1528" t="str">
            <v>PR</v>
          </cell>
          <cell r="C1528" t="str">
            <v>BOA ESPERANÇA DO IGUAÇU</v>
          </cell>
          <cell r="D1528" t="str">
            <v>410302</v>
          </cell>
          <cell r="F1528">
            <v>1500</v>
          </cell>
          <cell r="H1528">
            <v>1550</v>
          </cell>
          <cell r="J1528">
            <v>250</v>
          </cell>
        </row>
        <row r="1529">
          <cell r="A1529">
            <v>410304</v>
          </cell>
          <cell r="B1529" t="str">
            <v>PR</v>
          </cell>
          <cell r="C1529" t="str">
            <v>BOA VENTURA DE SÃO ROQUE</v>
          </cell>
          <cell r="D1529" t="str">
            <v>410304</v>
          </cell>
          <cell r="E1529">
            <v>78787</v>
          </cell>
          <cell r="F1529">
            <v>22263116</v>
          </cell>
          <cell r="G1529">
            <v>26929</v>
          </cell>
          <cell r="H1529">
            <v>22666829</v>
          </cell>
          <cell r="I1529">
            <v>290</v>
          </cell>
          <cell r="J1529">
            <v>3599215</v>
          </cell>
        </row>
        <row r="1530">
          <cell r="A1530">
            <v>410315</v>
          </cell>
          <cell r="B1530" t="str">
            <v>PR</v>
          </cell>
          <cell r="C1530" t="str">
            <v>BOM JESUS DO SUL</v>
          </cell>
          <cell r="D1530" t="str">
            <v>410315</v>
          </cell>
          <cell r="F1530">
            <v>0</v>
          </cell>
          <cell r="H1530">
            <v>0</v>
          </cell>
          <cell r="J1530">
            <v>0</v>
          </cell>
        </row>
        <row r="1531">
          <cell r="A1531">
            <v>410320</v>
          </cell>
          <cell r="B1531" t="str">
            <v>PR</v>
          </cell>
          <cell r="C1531" t="str">
            <v>BOM SUCESSO</v>
          </cell>
          <cell r="D1531" t="str">
            <v>410320</v>
          </cell>
          <cell r="F1531">
            <v>875460</v>
          </cell>
          <cell r="H1531">
            <v>904642</v>
          </cell>
          <cell r="J1531">
            <v>145910</v>
          </cell>
        </row>
        <row r="1532">
          <cell r="A1532">
            <v>410322</v>
          </cell>
          <cell r="B1532" t="str">
            <v>PR</v>
          </cell>
          <cell r="C1532" t="str">
            <v>BOM SUCESSO DO SUL</v>
          </cell>
          <cell r="D1532" t="str">
            <v>410322</v>
          </cell>
          <cell r="F1532">
            <v>13181970</v>
          </cell>
          <cell r="H1532">
            <v>13621369</v>
          </cell>
          <cell r="J1532">
            <v>2196995</v>
          </cell>
        </row>
        <row r="1533">
          <cell r="A1533">
            <v>410335</v>
          </cell>
          <cell r="B1533" t="str">
            <v>PR</v>
          </cell>
          <cell r="C1533" t="str">
            <v>BRAGANEY</v>
          </cell>
          <cell r="D1533" t="str">
            <v>410335</v>
          </cell>
          <cell r="F1533">
            <v>24418646</v>
          </cell>
          <cell r="H1533">
            <v>25247733</v>
          </cell>
          <cell r="J1533">
            <v>4072215</v>
          </cell>
        </row>
        <row r="1534">
          <cell r="A1534">
            <v>410345</v>
          </cell>
          <cell r="B1534" t="str">
            <v>PR</v>
          </cell>
          <cell r="C1534" t="str">
            <v>CAFELÂNDIA</v>
          </cell>
          <cell r="D1534" t="str">
            <v>410345</v>
          </cell>
          <cell r="F1534">
            <v>2220</v>
          </cell>
          <cell r="H1534">
            <v>2294</v>
          </cell>
          <cell r="J1534">
            <v>370</v>
          </cell>
        </row>
        <row r="1535">
          <cell r="A1535">
            <v>410347</v>
          </cell>
          <cell r="B1535" t="str">
            <v>PR</v>
          </cell>
          <cell r="C1535" t="str">
            <v>CAFEZAL DO SUL</v>
          </cell>
          <cell r="D1535" t="str">
            <v>410347</v>
          </cell>
          <cell r="E1535">
            <v>6804</v>
          </cell>
          <cell r="F1535">
            <v>36321685</v>
          </cell>
          <cell r="G1535">
            <v>7668</v>
          </cell>
          <cell r="H1535">
            <v>35247366</v>
          </cell>
          <cell r="I1535">
            <v>3010</v>
          </cell>
          <cell r="J1535">
            <v>5624901</v>
          </cell>
        </row>
        <row r="1536">
          <cell r="A1536">
            <v>410350</v>
          </cell>
          <cell r="B1536" t="str">
            <v>PR</v>
          </cell>
          <cell r="C1536" t="str">
            <v>CALIFÓRNIA</v>
          </cell>
          <cell r="D1536" t="str">
            <v>410350</v>
          </cell>
          <cell r="F1536">
            <v>25912710</v>
          </cell>
          <cell r="H1536">
            <v>26776467</v>
          </cell>
          <cell r="J1536">
            <v>4318785</v>
          </cell>
        </row>
        <row r="1537">
          <cell r="A1537">
            <v>410370</v>
          </cell>
          <cell r="B1537" t="str">
            <v>PR</v>
          </cell>
          <cell r="C1537" t="str">
            <v>CAMBÉ</v>
          </cell>
          <cell r="D1537" t="str">
            <v>410370</v>
          </cell>
          <cell r="F1537">
            <v>230483838</v>
          </cell>
          <cell r="H1537">
            <v>238561616</v>
          </cell>
          <cell r="J1537">
            <v>38477680</v>
          </cell>
        </row>
        <row r="1538">
          <cell r="A1538">
            <v>410395</v>
          </cell>
          <cell r="B1538" t="str">
            <v>PR</v>
          </cell>
          <cell r="C1538" t="str">
            <v>CAMPINA DO SIMÃO</v>
          </cell>
          <cell r="D1538" t="str">
            <v>410395</v>
          </cell>
          <cell r="E1538">
            <v>160888</v>
          </cell>
          <cell r="F1538">
            <v>47329014</v>
          </cell>
          <cell r="G1538">
            <v>215183</v>
          </cell>
          <cell r="H1538">
            <v>45768098</v>
          </cell>
          <cell r="I1538">
            <v>769</v>
          </cell>
          <cell r="J1538">
            <v>7357230</v>
          </cell>
        </row>
        <row r="1539">
          <cell r="A1539">
            <v>410400</v>
          </cell>
          <cell r="B1539" t="str">
            <v>PR</v>
          </cell>
          <cell r="C1539" t="str">
            <v>CAMPINA GRANDE DO SUL</v>
          </cell>
          <cell r="D1539" t="str">
            <v>410400</v>
          </cell>
          <cell r="F1539">
            <v>67615590</v>
          </cell>
          <cell r="H1539">
            <v>69869443</v>
          </cell>
          <cell r="J1539">
            <v>11269265</v>
          </cell>
        </row>
        <row r="1540">
          <cell r="A1540">
            <v>410410</v>
          </cell>
          <cell r="B1540" t="str">
            <v>PR</v>
          </cell>
          <cell r="C1540" t="str">
            <v>CAMPO DO TENENTE</v>
          </cell>
          <cell r="D1540" t="str">
            <v>410410</v>
          </cell>
          <cell r="F1540">
            <v>22199459</v>
          </cell>
          <cell r="H1540">
            <v>22950385</v>
          </cell>
          <cell r="J1540">
            <v>3701675</v>
          </cell>
        </row>
        <row r="1541">
          <cell r="A1541">
            <v>410440</v>
          </cell>
          <cell r="B1541" t="str">
            <v>PR</v>
          </cell>
          <cell r="C1541" t="str">
            <v>CÂNDIDO DE ABREU</v>
          </cell>
          <cell r="D1541" t="str">
            <v>410440</v>
          </cell>
          <cell r="F1541">
            <v>35451450</v>
          </cell>
          <cell r="H1541">
            <v>36633165</v>
          </cell>
          <cell r="J1541">
            <v>5908575</v>
          </cell>
        </row>
        <row r="1542">
          <cell r="A1542">
            <v>410445</v>
          </cell>
          <cell r="B1542" t="str">
            <v>PR</v>
          </cell>
          <cell r="C1542" t="str">
            <v>CANTAGALO</v>
          </cell>
          <cell r="D1542" t="str">
            <v>410445</v>
          </cell>
          <cell r="F1542">
            <v>40488780</v>
          </cell>
          <cell r="H1542">
            <v>41870956</v>
          </cell>
          <cell r="J1542">
            <v>6753380</v>
          </cell>
        </row>
        <row r="1543">
          <cell r="A1543">
            <v>410470</v>
          </cell>
          <cell r="B1543" t="str">
            <v>PR</v>
          </cell>
          <cell r="C1543" t="str">
            <v>CARLÓPOLIS</v>
          </cell>
          <cell r="D1543" t="str">
            <v>410470</v>
          </cell>
          <cell r="F1543">
            <v>9600</v>
          </cell>
          <cell r="H1543">
            <v>9920</v>
          </cell>
          <cell r="J1543">
            <v>1600</v>
          </cell>
        </row>
        <row r="1544">
          <cell r="A1544">
            <v>410500</v>
          </cell>
          <cell r="B1544" t="str">
            <v>PR</v>
          </cell>
          <cell r="C1544" t="str">
            <v>CATANDUVAS</v>
          </cell>
          <cell r="D1544" t="str">
            <v>410500</v>
          </cell>
          <cell r="F1544">
            <v>1500</v>
          </cell>
          <cell r="H1544">
            <v>1550</v>
          </cell>
          <cell r="J1544">
            <v>250</v>
          </cell>
        </row>
        <row r="1545">
          <cell r="A1545">
            <v>410520</v>
          </cell>
          <cell r="B1545" t="str">
            <v>PR</v>
          </cell>
          <cell r="C1545" t="str">
            <v>CERRO AZUL</v>
          </cell>
          <cell r="D1545" t="str">
            <v>410520</v>
          </cell>
          <cell r="F1545">
            <v>10480990</v>
          </cell>
          <cell r="H1545">
            <v>10836143</v>
          </cell>
          <cell r="J1545">
            <v>1747765</v>
          </cell>
        </row>
        <row r="1546">
          <cell r="A1546">
            <v>410530</v>
          </cell>
          <cell r="B1546" t="str">
            <v>PR</v>
          </cell>
          <cell r="C1546" t="str">
            <v>CÉU AZUL</v>
          </cell>
          <cell r="D1546" t="str">
            <v>410530</v>
          </cell>
          <cell r="F1546">
            <v>30</v>
          </cell>
          <cell r="H1546">
            <v>31</v>
          </cell>
          <cell r="J1546">
            <v>5</v>
          </cell>
        </row>
        <row r="1547">
          <cell r="A1547">
            <v>410580</v>
          </cell>
          <cell r="B1547" t="str">
            <v>PR</v>
          </cell>
          <cell r="C1547" t="str">
            <v>COLOMBO</v>
          </cell>
          <cell r="D1547" t="str">
            <v>410580</v>
          </cell>
          <cell r="F1547">
            <v>73225980</v>
          </cell>
          <cell r="H1547">
            <v>75666846</v>
          </cell>
          <cell r="J1547">
            <v>12204330</v>
          </cell>
        </row>
        <row r="1548">
          <cell r="A1548">
            <v>410590</v>
          </cell>
          <cell r="B1548" t="str">
            <v>PR</v>
          </cell>
          <cell r="C1548" t="str">
            <v>COLORADO</v>
          </cell>
          <cell r="D1548" t="str">
            <v>410590</v>
          </cell>
          <cell r="F1548">
            <v>3110600</v>
          </cell>
          <cell r="H1548">
            <v>3232370</v>
          </cell>
          <cell r="J1548">
            <v>521350</v>
          </cell>
        </row>
        <row r="1549">
          <cell r="A1549">
            <v>410600</v>
          </cell>
          <cell r="B1549" t="str">
            <v>PR</v>
          </cell>
          <cell r="C1549" t="str">
            <v>CONGONHINHAS</v>
          </cell>
          <cell r="D1549" t="str">
            <v>410600</v>
          </cell>
          <cell r="F1549">
            <v>16318050</v>
          </cell>
          <cell r="H1549">
            <v>16861985</v>
          </cell>
          <cell r="J1549">
            <v>2719675</v>
          </cell>
        </row>
        <row r="1550">
          <cell r="A1550">
            <v>410610</v>
          </cell>
          <cell r="B1550" t="str">
            <v>PR</v>
          </cell>
          <cell r="C1550" t="str">
            <v>CONSELHEIRO MAIRINCK</v>
          </cell>
          <cell r="D1550" t="str">
            <v>410610</v>
          </cell>
          <cell r="F1550">
            <v>0</v>
          </cell>
          <cell r="H1550">
            <v>0</v>
          </cell>
          <cell r="J1550">
            <v>0</v>
          </cell>
        </row>
        <row r="1551">
          <cell r="A1551">
            <v>410620</v>
          </cell>
          <cell r="B1551" t="str">
            <v>PR</v>
          </cell>
          <cell r="C1551" t="str">
            <v>CONTENDA</v>
          </cell>
          <cell r="D1551" t="str">
            <v>410620</v>
          </cell>
          <cell r="F1551">
            <v>57915819</v>
          </cell>
          <cell r="H1551">
            <v>59853746</v>
          </cell>
          <cell r="J1551">
            <v>9653830</v>
          </cell>
        </row>
        <row r="1552">
          <cell r="A1552">
            <v>410630</v>
          </cell>
          <cell r="B1552" t="str">
            <v>PR</v>
          </cell>
          <cell r="C1552" t="str">
            <v>CORBÉLIA</v>
          </cell>
          <cell r="D1552" t="str">
            <v>410630</v>
          </cell>
          <cell r="F1552">
            <v>188820</v>
          </cell>
          <cell r="H1552">
            <v>195114</v>
          </cell>
          <cell r="J1552">
            <v>31470</v>
          </cell>
        </row>
        <row r="1553">
          <cell r="A1553">
            <v>410655</v>
          </cell>
          <cell r="B1553" t="str">
            <v>PR</v>
          </cell>
          <cell r="C1553" t="str">
            <v>CORUMBATAÍ DO SUL</v>
          </cell>
          <cell r="D1553" t="str">
            <v>410655</v>
          </cell>
          <cell r="F1553">
            <v>140880</v>
          </cell>
          <cell r="H1553">
            <v>145576</v>
          </cell>
          <cell r="J1553">
            <v>23480</v>
          </cell>
        </row>
        <row r="1554">
          <cell r="A1554">
            <v>410680</v>
          </cell>
          <cell r="B1554" t="str">
            <v>PR</v>
          </cell>
          <cell r="C1554" t="str">
            <v>CRUZ MACHADO</v>
          </cell>
          <cell r="D1554" t="str">
            <v>410680</v>
          </cell>
          <cell r="F1554">
            <v>28423303</v>
          </cell>
          <cell r="H1554">
            <v>29381893</v>
          </cell>
          <cell r="J1554">
            <v>4739015</v>
          </cell>
        </row>
        <row r="1555">
          <cell r="A1555">
            <v>410657</v>
          </cell>
          <cell r="B1555" t="str">
            <v>PR</v>
          </cell>
          <cell r="C1555" t="str">
            <v>CRUZEIRO DO IGUAÇU</v>
          </cell>
          <cell r="D1555" t="str">
            <v>410657</v>
          </cell>
          <cell r="F1555">
            <v>2130</v>
          </cell>
          <cell r="H1555">
            <v>2201</v>
          </cell>
          <cell r="J1555">
            <v>355</v>
          </cell>
        </row>
        <row r="1556">
          <cell r="A1556">
            <v>410685</v>
          </cell>
          <cell r="B1556" t="str">
            <v>PR</v>
          </cell>
          <cell r="C1556" t="str">
            <v>CRUZMALTINA</v>
          </cell>
          <cell r="D1556" t="str">
            <v>410685</v>
          </cell>
          <cell r="E1556">
            <v>49611</v>
          </cell>
          <cell r="F1556">
            <v>11363443</v>
          </cell>
          <cell r="G1556">
            <v>33791</v>
          </cell>
          <cell r="H1556">
            <v>12004500</v>
          </cell>
          <cell r="I1556">
            <v>3903</v>
          </cell>
          <cell r="J1556">
            <v>1878720</v>
          </cell>
        </row>
        <row r="1557">
          <cell r="A1557">
            <v>410700</v>
          </cell>
          <cell r="B1557" t="str">
            <v>PR</v>
          </cell>
          <cell r="C1557" t="str">
            <v>CURIÚVA</v>
          </cell>
          <cell r="D1557" t="str">
            <v>410700</v>
          </cell>
          <cell r="F1557">
            <v>65486310</v>
          </cell>
          <cell r="H1557">
            <v>67669187</v>
          </cell>
          <cell r="J1557">
            <v>10914385</v>
          </cell>
        </row>
        <row r="1558">
          <cell r="A1558">
            <v>410715</v>
          </cell>
          <cell r="B1558" t="str">
            <v>PR</v>
          </cell>
          <cell r="C1558" t="str">
            <v>DIAMANTE D'OESTE</v>
          </cell>
          <cell r="D1558" t="str">
            <v>410715</v>
          </cell>
          <cell r="F1558">
            <v>5586990</v>
          </cell>
          <cell r="H1558">
            <v>5773223</v>
          </cell>
          <cell r="J1558">
            <v>931165</v>
          </cell>
        </row>
        <row r="1559">
          <cell r="A1559">
            <v>410710</v>
          </cell>
          <cell r="B1559" t="str">
            <v>PR</v>
          </cell>
          <cell r="C1559" t="str">
            <v>DIAMANTE DO NORTE</v>
          </cell>
          <cell r="D1559" t="str">
            <v>410710</v>
          </cell>
          <cell r="E1559">
            <v>26957</v>
          </cell>
          <cell r="F1559">
            <v>14163149</v>
          </cell>
          <cell r="G1559">
            <v>27171</v>
          </cell>
          <cell r="H1559">
            <v>16606758</v>
          </cell>
          <cell r="J1559">
            <v>2729310</v>
          </cell>
        </row>
        <row r="1560">
          <cell r="A1560">
            <v>410712</v>
          </cell>
          <cell r="B1560" t="str">
            <v>PR</v>
          </cell>
          <cell r="C1560" t="str">
            <v>DIAMANTE DO SUL</v>
          </cell>
          <cell r="D1560" t="str">
            <v>410712</v>
          </cell>
          <cell r="F1560">
            <v>985410</v>
          </cell>
          <cell r="H1560">
            <v>1018257</v>
          </cell>
          <cell r="J1560">
            <v>164235</v>
          </cell>
        </row>
        <row r="1561">
          <cell r="A1561">
            <v>410725</v>
          </cell>
          <cell r="B1561" t="str">
            <v>PR</v>
          </cell>
          <cell r="C1561" t="str">
            <v>DOURADINA</v>
          </cell>
          <cell r="D1561" t="str">
            <v>410725</v>
          </cell>
          <cell r="F1561">
            <v>15533470</v>
          </cell>
          <cell r="H1561">
            <v>16089589</v>
          </cell>
          <cell r="J1561">
            <v>2595095</v>
          </cell>
        </row>
        <row r="1562">
          <cell r="A1562">
            <v>412863</v>
          </cell>
          <cell r="B1562" t="str">
            <v>PR</v>
          </cell>
          <cell r="C1562" t="str">
            <v>DOUTOR ULYSSES</v>
          </cell>
          <cell r="D1562" t="str">
            <v>412863</v>
          </cell>
          <cell r="F1562">
            <v>7850400</v>
          </cell>
          <cell r="H1562">
            <v>8112080</v>
          </cell>
          <cell r="J1562">
            <v>1308400</v>
          </cell>
        </row>
        <row r="1563">
          <cell r="A1563">
            <v>410752</v>
          </cell>
          <cell r="B1563" t="str">
            <v>PR</v>
          </cell>
          <cell r="C1563" t="str">
            <v>ESPERANÇA NOVA</v>
          </cell>
          <cell r="D1563" t="str">
            <v>410752</v>
          </cell>
          <cell r="E1563">
            <v>32763</v>
          </cell>
          <cell r="F1563">
            <v>935429468</v>
          </cell>
          <cell r="G1563">
            <v>29660</v>
          </cell>
          <cell r="H1563">
            <v>966877233</v>
          </cell>
          <cell r="I1563">
            <v>1404</v>
          </cell>
          <cell r="J1563">
            <v>155961438</v>
          </cell>
        </row>
        <row r="1564">
          <cell r="A1564">
            <v>410754</v>
          </cell>
          <cell r="B1564" t="str">
            <v>PR</v>
          </cell>
          <cell r="C1564" t="str">
            <v>ESPIGÃO ALTO DO IGUAÇU</v>
          </cell>
          <cell r="D1564" t="str">
            <v>410754</v>
          </cell>
          <cell r="F1564">
            <v>14369075</v>
          </cell>
          <cell r="H1564">
            <v>14849527</v>
          </cell>
          <cell r="J1564">
            <v>2395085</v>
          </cell>
        </row>
        <row r="1565">
          <cell r="A1565">
            <v>410755</v>
          </cell>
          <cell r="B1565" t="str">
            <v>PR</v>
          </cell>
          <cell r="C1565" t="str">
            <v>FAROL</v>
          </cell>
          <cell r="D1565" t="str">
            <v>410755</v>
          </cell>
          <cell r="F1565">
            <v>10875230</v>
          </cell>
          <cell r="H1565">
            <v>11258642</v>
          </cell>
          <cell r="J1565">
            <v>1815910</v>
          </cell>
        </row>
        <row r="1566">
          <cell r="A1566">
            <v>410770</v>
          </cell>
          <cell r="B1566" t="str">
            <v>PR</v>
          </cell>
          <cell r="C1566" t="str">
            <v>FÊNIX</v>
          </cell>
          <cell r="D1566" t="str">
            <v>410770</v>
          </cell>
          <cell r="F1566">
            <v>26150379</v>
          </cell>
          <cell r="H1566">
            <v>27022080</v>
          </cell>
          <cell r="J1566">
            <v>4358400</v>
          </cell>
        </row>
        <row r="1567">
          <cell r="A1567">
            <v>410773</v>
          </cell>
          <cell r="B1567" t="str">
            <v>PR</v>
          </cell>
          <cell r="C1567" t="str">
            <v>FERNANDES PINHEIRO</v>
          </cell>
          <cell r="D1567" t="str">
            <v>410773</v>
          </cell>
          <cell r="F1567">
            <v>22831110</v>
          </cell>
          <cell r="H1567">
            <v>23592147</v>
          </cell>
          <cell r="J1567">
            <v>3805185</v>
          </cell>
        </row>
        <row r="1568">
          <cell r="A1568">
            <v>410785</v>
          </cell>
          <cell r="B1568" t="str">
            <v>PR</v>
          </cell>
          <cell r="C1568" t="str">
            <v>FLOR DA SERRA DO SUL</v>
          </cell>
          <cell r="D1568" t="str">
            <v>410785</v>
          </cell>
          <cell r="F1568">
            <v>1500</v>
          </cell>
          <cell r="H1568">
            <v>1550</v>
          </cell>
          <cell r="J1568">
            <v>250</v>
          </cell>
        </row>
        <row r="1569">
          <cell r="A1569">
            <v>410780</v>
          </cell>
          <cell r="B1569" t="str">
            <v>PR</v>
          </cell>
          <cell r="C1569" t="str">
            <v>FLORAÍ</v>
          </cell>
          <cell r="D1569" t="str">
            <v>410780</v>
          </cell>
          <cell r="E1569">
            <v>125466</v>
          </cell>
          <cell r="F1569">
            <v>19651131</v>
          </cell>
          <cell r="G1569">
            <v>115012</v>
          </cell>
          <cell r="H1569">
            <v>21342373</v>
          </cell>
          <cell r="I1569">
            <v>6820</v>
          </cell>
          <cell r="J1569">
            <v>3315684</v>
          </cell>
        </row>
        <row r="1570">
          <cell r="A1570">
            <v>410850</v>
          </cell>
          <cell r="B1570" t="str">
            <v>PR</v>
          </cell>
          <cell r="C1570" t="str">
            <v>GENERAL CARNEIRO</v>
          </cell>
          <cell r="D1570" t="str">
            <v>410850</v>
          </cell>
          <cell r="F1570">
            <v>15912690</v>
          </cell>
          <cell r="H1570">
            <v>16443113</v>
          </cell>
          <cell r="J1570">
            <v>2652115</v>
          </cell>
        </row>
        <row r="1571">
          <cell r="A1571">
            <v>410855</v>
          </cell>
          <cell r="B1571" t="str">
            <v>PR</v>
          </cell>
          <cell r="C1571" t="str">
            <v>GODOY MOREIRA</v>
          </cell>
          <cell r="D1571" t="str">
            <v>410855</v>
          </cell>
          <cell r="E1571">
            <v>16022</v>
          </cell>
          <cell r="F1571">
            <v>4793848</v>
          </cell>
          <cell r="G1571">
            <v>17884</v>
          </cell>
          <cell r="H1571">
            <v>5065926</v>
          </cell>
          <cell r="I1571">
            <v>1195</v>
          </cell>
          <cell r="J1571">
            <v>790359</v>
          </cell>
        </row>
        <row r="1572">
          <cell r="A1572">
            <v>410870</v>
          </cell>
          <cell r="B1572" t="str">
            <v>PR</v>
          </cell>
          <cell r="C1572" t="str">
            <v>GRANDES RIOS</v>
          </cell>
          <cell r="D1572" t="str">
            <v>410870</v>
          </cell>
          <cell r="F1572">
            <v>32700</v>
          </cell>
          <cell r="H1572">
            <v>33790</v>
          </cell>
          <cell r="J1572">
            <v>5450</v>
          </cell>
        </row>
        <row r="1573">
          <cell r="A1573">
            <v>410895</v>
          </cell>
          <cell r="B1573" t="str">
            <v>PR</v>
          </cell>
          <cell r="C1573" t="str">
            <v>GUAMIRANGA</v>
          </cell>
          <cell r="D1573" t="str">
            <v>410895</v>
          </cell>
          <cell r="F1573">
            <v>41803870</v>
          </cell>
          <cell r="H1573">
            <v>43197911</v>
          </cell>
          <cell r="J1573">
            <v>6967405</v>
          </cell>
        </row>
        <row r="1574">
          <cell r="A1574">
            <v>410900</v>
          </cell>
          <cell r="B1574" t="str">
            <v>PR</v>
          </cell>
          <cell r="C1574" t="str">
            <v>GUAPIRAMA</v>
          </cell>
          <cell r="D1574" t="str">
            <v>410900</v>
          </cell>
          <cell r="F1574">
            <v>7080030</v>
          </cell>
          <cell r="H1574">
            <v>7316031</v>
          </cell>
          <cell r="J1574">
            <v>1180005</v>
          </cell>
        </row>
        <row r="1575">
          <cell r="A1575">
            <v>410910</v>
          </cell>
          <cell r="B1575" t="str">
            <v>PR</v>
          </cell>
          <cell r="C1575" t="str">
            <v>GUAPOREMA</v>
          </cell>
          <cell r="D1575" t="str">
            <v>410910</v>
          </cell>
          <cell r="F1575">
            <v>2908800</v>
          </cell>
          <cell r="H1575">
            <v>3005760</v>
          </cell>
          <cell r="J1575">
            <v>484800</v>
          </cell>
        </row>
        <row r="1576">
          <cell r="A1576">
            <v>410920</v>
          </cell>
          <cell r="B1576" t="str">
            <v>PR</v>
          </cell>
          <cell r="C1576" t="str">
            <v>GUARACI</v>
          </cell>
          <cell r="D1576" t="str">
            <v>410920</v>
          </cell>
          <cell r="F1576">
            <v>5709060</v>
          </cell>
          <cell r="H1576">
            <v>5899362</v>
          </cell>
          <cell r="J1576">
            <v>951510</v>
          </cell>
        </row>
        <row r="1577">
          <cell r="A1577">
            <v>410930</v>
          </cell>
          <cell r="B1577" t="str">
            <v>PR</v>
          </cell>
          <cell r="C1577" t="str">
            <v>GUARANIAÇU</v>
          </cell>
          <cell r="D1577" t="str">
            <v>410930</v>
          </cell>
          <cell r="F1577">
            <v>2460</v>
          </cell>
          <cell r="H1577">
            <v>2542</v>
          </cell>
          <cell r="J1577">
            <v>410</v>
          </cell>
        </row>
        <row r="1578">
          <cell r="A1578">
            <v>410950</v>
          </cell>
          <cell r="B1578" t="str">
            <v>PR</v>
          </cell>
          <cell r="C1578" t="str">
            <v>GUARAQUEÇABA</v>
          </cell>
          <cell r="D1578" t="str">
            <v>410950</v>
          </cell>
          <cell r="E1578">
            <v>17981</v>
          </cell>
          <cell r="F1578">
            <v>3990557</v>
          </cell>
          <cell r="G1578">
            <v>20321</v>
          </cell>
          <cell r="H1578">
            <v>4735099</v>
          </cell>
          <cell r="I1578">
            <v>679</v>
          </cell>
          <cell r="J1578">
            <v>878501</v>
          </cell>
        </row>
        <row r="1579">
          <cell r="A1579">
            <v>410960</v>
          </cell>
          <cell r="B1579" t="str">
            <v>PR</v>
          </cell>
          <cell r="C1579" t="str">
            <v>GUARATUBA</v>
          </cell>
          <cell r="D1579" t="str">
            <v>410960</v>
          </cell>
          <cell r="F1579">
            <v>109043611</v>
          </cell>
          <cell r="H1579">
            <v>112736243</v>
          </cell>
          <cell r="J1579">
            <v>18183265</v>
          </cell>
        </row>
        <row r="1580">
          <cell r="A1580">
            <v>410970</v>
          </cell>
          <cell r="B1580" t="str">
            <v>PR</v>
          </cell>
          <cell r="C1580" t="str">
            <v>IBAITI</v>
          </cell>
          <cell r="D1580" t="str">
            <v>410970</v>
          </cell>
          <cell r="E1580">
            <v>284198</v>
          </cell>
          <cell r="F1580">
            <v>51482657</v>
          </cell>
          <cell r="G1580">
            <v>218967</v>
          </cell>
          <cell r="H1580">
            <v>48468276</v>
          </cell>
          <cell r="I1580">
            <v>37392</v>
          </cell>
          <cell r="J1580">
            <v>7559168</v>
          </cell>
        </row>
        <row r="1581">
          <cell r="A1581">
            <v>410975</v>
          </cell>
          <cell r="B1581" t="str">
            <v>PR</v>
          </cell>
          <cell r="C1581" t="str">
            <v>IBEMA</v>
          </cell>
          <cell r="D1581" t="str">
            <v>410975</v>
          </cell>
          <cell r="F1581">
            <v>30</v>
          </cell>
          <cell r="H1581">
            <v>31</v>
          </cell>
          <cell r="J1581">
            <v>5</v>
          </cell>
        </row>
        <row r="1582">
          <cell r="A1582">
            <v>410980</v>
          </cell>
          <cell r="B1582" t="str">
            <v>PR</v>
          </cell>
          <cell r="C1582" t="str">
            <v>IBIPORÃ</v>
          </cell>
          <cell r="D1582" t="str">
            <v>410980</v>
          </cell>
          <cell r="F1582">
            <v>0</v>
          </cell>
          <cell r="H1582">
            <v>0</v>
          </cell>
          <cell r="J1582">
            <v>0</v>
          </cell>
        </row>
        <row r="1583">
          <cell r="A1583">
            <v>411005</v>
          </cell>
          <cell r="B1583" t="str">
            <v>PR</v>
          </cell>
          <cell r="C1583" t="str">
            <v>IGUATU</v>
          </cell>
          <cell r="D1583" t="str">
            <v>411005</v>
          </cell>
          <cell r="E1583">
            <v>93427</v>
          </cell>
          <cell r="F1583">
            <v>12732261</v>
          </cell>
          <cell r="G1583">
            <v>96539</v>
          </cell>
          <cell r="H1583">
            <v>12706175</v>
          </cell>
          <cell r="I1583">
            <v>9569</v>
          </cell>
          <cell r="J1583">
            <v>1840359</v>
          </cell>
        </row>
        <row r="1584">
          <cell r="A1584">
            <v>411020</v>
          </cell>
          <cell r="B1584" t="str">
            <v>PR</v>
          </cell>
          <cell r="C1584" t="str">
            <v>INÁCIO MARTINS</v>
          </cell>
          <cell r="D1584" t="str">
            <v>411020</v>
          </cell>
          <cell r="F1584">
            <v>18887900</v>
          </cell>
          <cell r="H1584">
            <v>19518220</v>
          </cell>
          <cell r="J1584">
            <v>3148100</v>
          </cell>
        </row>
        <row r="1585">
          <cell r="A1585">
            <v>411030</v>
          </cell>
          <cell r="B1585" t="str">
            <v>PR</v>
          </cell>
          <cell r="C1585" t="str">
            <v>INAJÁ</v>
          </cell>
          <cell r="D1585" t="str">
            <v>411030</v>
          </cell>
          <cell r="E1585">
            <v>12040</v>
          </cell>
          <cell r="F1585">
            <v>13208977</v>
          </cell>
          <cell r="G1585">
            <v>12699</v>
          </cell>
          <cell r="H1585">
            <v>15053905</v>
          </cell>
          <cell r="J1585">
            <v>2456995</v>
          </cell>
        </row>
        <row r="1586">
          <cell r="A1586">
            <v>411080</v>
          </cell>
          <cell r="B1586" t="str">
            <v>PR</v>
          </cell>
          <cell r="C1586" t="str">
            <v>IRETAMA</v>
          </cell>
          <cell r="D1586" t="str">
            <v>411080</v>
          </cell>
          <cell r="F1586">
            <v>9844730</v>
          </cell>
          <cell r="H1586">
            <v>10245221</v>
          </cell>
          <cell r="J1586">
            <v>1652455</v>
          </cell>
        </row>
        <row r="1587">
          <cell r="A1587">
            <v>411110</v>
          </cell>
          <cell r="B1587" t="str">
            <v>PR</v>
          </cell>
          <cell r="C1587" t="str">
            <v>ITAMBÉ</v>
          </cell>
          <cell r="D1587" t="str">
            <v>411110</v>
          </cell>
          <cell r="F1587">
            <v>3000</v>
          </cell>
          <cell r="H1587">
            <v>3100</v>
          </cell>
          <cell r="J1587">
            <v>500</v>
          </cell>
        </row>
        <row r="1588">
          <cell r="A1588">
            <v>411130</v>
          </cell>
          <cell r="B1588" t="str">
            <v>PR</v>
          </cell>
          <cell r="C1588" t="str">
            <v>ITAÚNA DO SUL</v>
          </cell>
          <cell r="D1588" t="str">
            <v>411130</v>
          </cell>
          <cell r="F1588">
            <v>617130</v>
          </cell>
          <cell r="H1588">
            <v>637701</v>
          </cell>
          <cell r="J1588">
            <v>102855</v>
          </cell>
        </row>
        <row r="1589">
          <cell r="A1589">
            <v>411150</v>
          </cell>
          <cell r="B1589" t="str">
            <v>PR</v>
          </cell>
          <cell r="C1589" t="str">
            <v>IVAIPORÃ</v>
          </cell>
          <cell r="D1589" t="str">
            <v>411150</v>
          </cell>
          <cell r="F1589">
            <v>44974890</v>
          </cell>
          <cell r="H1589">
            <v>46474053</v>
          </cell>
          <cell r="J1589">
            <v>7495815</v>
          </cell>
        </row>
        <row r="1590">
          <cell r="A1590">
            <v>411155</v>
          </cell>
          <cell r="B1590" t="str">
            <v>PR</v>
          </cell>
          <cell r="C1590" t="str">
            <v>IVATÉ</v>
          </cell>
          <cell r="D1590" t="str">
            <v>411155</v>
          </cell>
          <cell r="E1590">
            <v>88026</v>
          </cell>
          <cell r="F1590">
            <v>13680146</v>
          </cell>
          <cell r="G1590">
            <v>70010</v>
          </cell>
          <cell r="H1590">
            <v>14716608</v>
          </cell>
          <cell r="J1590">
            <v>2376565</v>
          </cell>
        </row>
        <row r="1591">
          <cell r="A1591">
            <v>411170</v>
          </cell>
          <cell r="B1591" t="str">
            <v>PR</v>
          </cell>
          <cell r="C1591" t="str">
            <v>JABOTI</v>
          </cell>
          <cell r="D1591" t="str">
            <v>411170</v>
          </cell>
          <cell r="E1591">
            <v>119753</v>
          </cell>
          <cell r="F1591">
            <v>11104691</v>
          </cell>
          <cell r="G1591">
            <v>104770</v>
          </cell>
          <cell r="H1591">
            <v>11775700</v>
          </cell>
          <cell r="I1591">
            <v>3905</v>
          </cell>
          <cell r="J1591">
            <v>1779504</v>
          </cell>
        </row>
        <row r="1592">
          <cell r="A1592">
            <v>411180</v>
          </cell>
          <cell r="B1592" t="str">
            <v>PR</v>
          </cell>
          <cell r="C1592" t="str">
            <v>JACAREZINHO</v>
          </cell>
          <cell r="D1592" t="str">
            <v>411180</v>
          </cell>
          <cell r="F1592">
            <v>1920000</v>
          </cell>
          <cell r="H1592">
            <v>1984000</v>
          </cell>
          <cell r="J1592">
            <v>320000</v>
          </cell>
        </row>
        <row r="1593">
          <cell r="A1593">
            <v>411190</v>
          </cell>
          <cell r="B1593" t="str">
            <v>PR</v>
          </cell>
          <cell r="C1593" t="str">
            <v>JAGUAPITÃ</v>
          </cell>
          <cell r="D1593" t="str">
            <v>411190</v>
          </cell>
          <cell r="F1593">
            <v>3999420</v>
          </cell>
          <cell r="H1593">
            <v>4132734</v>
          </cell>
          <cell r="J1593">
            <v>666570</v>
          </cell>
        </row>
        <row r="1594">
          <cell r="A1594">
            <v>411200</v>
          </cell>
          <cell r="B1594" t="str">
            <v>PR</v>
          </cell>
          <cell r="C1594" t="str">
            <v>JAGUARIAÍVA</v>
          </cell>
          <cell r="D1594" t="str">
            <v>411200</v>
          </cell>
          <cell r="F1594">
            <v>8521920</v>
          </cell>
          <cell r="H1594">
            <v>8805984</v>
          </cell>
          <cell r="J1594">
            <v>1420320</v>
          </cell>
        </row>
        <row r="1595">
          <cell r="A1595">
            <v>411220</v>
          </cell>
          <cell r="B1595" t="str">
            <v>PR</v>
          </cell>
          <cell r="C1595" t="str">
            <v>JANIÓPOLIS</v>
          </cell>
          <cell r="D1595" t="str">
            <v>411220</v>
          </cell>
          <cell r="F1595">
            <v>5704618380</v>
          </cell>
          <cell r="H1595">
            <v>5894772326</v>
          </cell>
          <cell r="J1595">
            <v>950769730</v>
          </cell>
        </row>
        <row r="1596">
          <cell r="A1596">
            <v>411230</v>
          </cell>
          <cell r="B1596" t="str">
            <v>PR</v>
          </cell>
          <cell r="C1596" t="str">
            <v>JAPIRA</v>
          </cell>
          <cell r="D1596" t="str">
            <v>411230</v>
          </cell>
          <cell r="F1596">
            <v>0</v>
          </cell>
          <cell r="H1596">
            <v>0</v>
          </cell>
          <cell r="J1596">
            <v>0</v>
          </cell>
        </row>
        <row r="1597">
          <cell r="A1597">
            <v>411250</v>
          </cell>
          <cell r="B1597" t="str">
            <v>PR</v>
          </cell>
          <cell r="C1597" t="str">
            <v>JARDIM ALEGRE</v>
          </cell>
          <cell r="D1597" t="str">
            <v>411250</v>
          </cell>
          <cell r="F1597">
            <v>21191110</v>
          </cell>
          <cell r="H1597">
            <v>21913032</v>
          </cell>
          <cell r="J1597">
            <v>3534360</v>
          </cell>
        </row>
        <row r="1598">
          <cell r="A1598">
            <v>411275</v>
          </cell>
          <cell r="B1598" t="str">
            <v>PR</v>
          </cell>
          <cell r="C1598" t="str">
            <v>JESUÍTAS</v>
          </cell>
          <cell r="D1598" t="str">
            <v>411275</v>
          </cell>
          <cell r="F1598">
            <v>1260</v>
          </cell>
          <cell r="H1598">
            <v>1302</v>
          </cell>
          <cell r="J1598">
            <v>210</v>
          </cell>
        </row>
        <row r="1599">
          <cell r="A1599">
            <v>411290</v>
          </cell>
          <cell r="B1599" t="str">
            <v>PR</v>
          </cell>
          <cell r="C1599" t="str">
            <v>JUNDIAÍ DO SUL</v>
          </cell>
          <cell r="D1599" t="str">
            <v>411290</v>
          </cell>
          <cell r="F1599">
            <v>438090</v>
          </cell>
          <cell r="H1599">
            <v>452693</v>
          </cell>
          <cell r="J1599">
            <v>73015</v>
          </cell>
        </row>
        <row r="1600">
          <cell r="A1600">
            <v>411295</v>
          </cell>
          <cell r="B1600" t="str">
            <v>PR</v>
          </cell>
          <cell r="C1600" t="str">
            <v>JURANDA</v>
          </cell>
          <cell r="D1600" t="str">
            <v>411295</v>
          </cell>
          <cell r="F1600">
            <v>11826546</v>
          </cell>
          <cell r="H1600">
            <v>12277705</v>
          </cell>
          <cell r="J1600">
            <v>1980275</v>
          </cell>
        </row>
        <row r="1601">
          <cell r="A1601">
            <v>411300</v>
          </cell>
          <cell r="B1601" t="str">
            <v>PR</v>
          </cell>
          <cell r="C1601" t="str">
            <v>JUSSARA</v>
          </cell>
          <cell r="D1601" t="str">
            <v>411300</v>
          </cell>
          <cell r="F1601">
            <v>2444190</v>
          </cell>
          <cell r="H1601">
            <v>2525663</v>
          </cell>
          <cell r="J1601">
            <v>407365</v>
          </cell>
        </row>
        <row r="1602">
          <cell r="A1602">
            <v>411310</v>
          </cell>
          <cell r="B1602" t="str">
            <v>PR</v>
          </cell>
          <cell r="C1602" t="str">
            <v>KALORÉ</v>
          </cell>
          <cell r="D1602" t="str">
            <v>411310</v>
          </cell>
          <cell r="F1602">
            <v>23495769</v>
          </cell>
          <cell r="H1602">
            <v>24296994</v>
          </cell>
          <cell r="J1602">
            <v>3918870</v>
          </cell>
        </row>
        <row r="1603">
          <cell r="A1603">
            <v>411325</v>
          </cell>
          <cell r="B1603" t="str">
            <v>PR</v>
          </cell>
          <cell r="C1603" t="str">
            <v>LARANJAL</v>
          </cell>
          <cell r="D1603" t="str">
            <v>411325</v>
          </cell>
          <cell r="E1603">
            <v>108875</v>
          </cell>
          <cell r="F1603">
            <v>17910384</v>
          </cell>
          <cell r="G1603">
            <v>94261</v>
          </cell>
          <cell r="H1603">
            <v>20070998</v>
          </cell>
          <cell r="I1603">
            <v>10839</v>
          </cell>
          <cell r="J1603">
            <v>3299699</v>
          </cell>
        </row>
        <row r="1604">
          <cell r="A1604">
            <v>411330</v>
          </cell>
          <cell r="B1604" t="str">
            <v>PR</v>
          </cell>
          <cell r="C1604" t="str">
            <v>LARANJEIRAS DO SUL</v>
          </cell>
          <cell r="D1604" t="str">
            <v>411330</v>
          </cell>
          <cell r="F1604">
            <v>6550440</v>
          </cell>
          <cell r="H1604">
            <v>6768788</v>
          </cell>
          <cell r="J1604">
            <v>1091740</v>
          </cell>
        </row>
        <row r="1605">
          <cell r="A1605">
            <v>411340</v>
          </cell>
          <cell r="B1605" t="str">
            <v>PR</v>
          </cell>
          <cell r="C1605" t="str">
            <v>LEÓPOLIS</v>
          </cell>
          <cell r="D1605" t="str">
            <v>411340</v>
          </cell>
          <cell r="E1605">
            <v>81761</v>
          </cell>
          <cell r="F1605">
            <v>35780064</v>
          </cell>
          <cell r="G1605">
            <v>81091</v>
          </cell>
          <cell r="H1605">
            <v>38839600</v>
          </cell>
          <cell r="I1605">
            <v>6123</v>
          </cell>
          <cell r="J1605">
            <v>6122951</v>
          </cell>
        </row>
        <row r="1606">
          <cell r="A1606">
            <v>411342</v>
          </cell>
          <cell r="B1606" t="str">
            <v>PR</v>
          </cell>
          <cell r="C1606" t="str">
            <v>LIDIANÓPOLIS</v>
          </cell>
          <cell r="D1606" t="str">
            <v>411342</v>
          </cell>
          <cell r="F1606">
            <v>6385599</v>
          </cell>
          <cell r="H1606">
            <v>6598474</v>
          </cell>
          <cell r="J1606">
            <v>1064270</v>
          </cell>
        </row>
        <row r="1607">
          <cell r="A1607">
            <v>411345</v>
          </cell>
          <cell r="B1607" t="str">
            <v>PR</v>
          </cell>
          <cell r="C1607" t="str">
            <v>LINDOESTE</v>
          </cell>
          <cell r="D1607" t="str">
            <v>411345</v>
          </cell>
          <cell r="F1607">
            <v>741271200</v>
          </cell>
          <cell r="H1607">
            <v>765980240</v>
          </cell>
          <cell r="J1607">
            <v>123545200</v>
          </cell>
        </row>
        <row r="1608">
          <cell r="A1608">
            <v>411360</v>
          </cell>
          <cell r="B1608" t="str">
            <v>PR</v>
          </cell>
          <cell r="C1608" t="str">
            <v>LOBATO</v>
          </cell>
          <cell r="D1608" t="str">
            <v>411360</v>
          </cell>
          <cell r="F1608">
            <v>10791300</v>
          </cell>
          <cell r="H1608">
            <v>11151010</v>
          </cell>
          <cell r="J1608">
            <v>1798550</v>
          </cell>
        </row>
        <row r="1609">
          <cell r="A1609">
            <v>411373</v>
          </cell>
          <cell r="B1609" t="str">
            <v>PR</v>
          </cell>
          <cell r="C1609" t="str">
            <v>LUIZIANA</v>
          </cell>
          <cell r="D1609" t="str">
            <v>411373</v>
          </cell>
          <cell r="E1609">
            <v>35335</v>
          </cell>
          <cell r="F1609">
            <v>26089159</v>
          </cell>
          <cell r="G1609">
            <v>43761</v>
          </cell>
          <cell r="H1609">
            <v>26586448</v>
          </cell>
          <cell r="I1609">
            <v>3473</v>
          </cell>
          <cell r="J1609">
            <v>3882302</v>
          </cell>
        </row>
        <row r="1610">
          <cell r="A1610">
            <v>411375</v>
          </cell>
          <cell r="B1610" t="str">
            <v>PR</v>
          </cell>
          <cell r="C1610" t="str">
            <v>LUNARDELLI</v>
          </cell>
          <cell r="D1610" t="str">
            <v>411375</v>
          </cell>
          <cell r="E1610">
            <v>71886</v>
          </cell>
          <cell r="F1610">
            <v>11995324</v>
          </cell>
          <cell r="G1610">
            <v>66628</v>
          </cell>
          <cell r="H1610">
            <v>13864973</v>
          </cell>
          <cell r="I1610">
            <v>6272</v>
          </cell>
          <cell r="J1610">
            <v>2141294</v>
          </cell>
        </row>
        <row r="1611">
          <cell r="A1611">
            <v>411400</v>
          </cell>
          <cell r="B1611" t="str">
            <v>PR</v>
          </cell>
          <cell r="C1611" t="str">
            <v>MAMBORÊ</v>
          </cell>
          <cell r="D1611" t="str">
            <v>411400</v>
          </cell>
          <cell r="F1611">
            <v>47221130</v>
          </cell>
          <cell r="H1611">
            <v>48802401</v>
          </cell>
          <cell r="J1611">
            <v>7871355</v>
          </cell>
        </row>
        <row r="1612">
          <cell r="A1612">
            <v>411410</v>
          </cell>
          <cell r="B1612" t="str">
            <v>PR</v>
          </cell>
          <cell r="C1612" t="str">
            <v>MANDAGUAÇU</v>
          </cell>
          <cell r="D1612" t="str">
            <v>411410</v>
          </cell>
          <cell r="E1612">
            <v>494675</v>
          </cell>
          <cell r="F1612">
            <v>78049292</v>
          </cell>
          <cell r="G1612">
            <v>420895</v>
          </cell>
          <cell r="H1612">
            <v>79502689</v>
          </cell>
          <cell r="I1612">
            <v>25679</v>
          </cell>
          <cell r="J1612">
            <v>12557959</v>
          </cell>
        </row>
        <row r="1613">
          <cell r="A1613">
            <v>411435</v>
          </cell>
          <cell r="B1613" t="str">
            <v>PR</v>
          </cell>
          <cell r="C1613" t="str">
            <v>MANFRINÓPOLIS</v>
          </cell>
          <cell r="D1613" t="str">
            <v>411435</v>
          </cell>
          <cell r="F1613">
            <v>3050270</v>
          </cell>
          <cell r="H1613">
            <v>3152018</v>
          </cell>
          <cell r="J1613">
            <v>508390</v>
          </cell>
        </row>
        <row r="1614">
          <cell r="A1614">
            <v>411450</v>
          </cell>
          <cell r="B1614" t="str">
            <v>PR</v>
          </cell>
          <cell r="C1614" t="str">
            <v>MANOEL RIBAS</v>
          </cell>
          <cell r="D1614" t="str">
            <v>411450</v>
          </cell>
          <cell r="F1614">
            <v>42966690</v>
          </cell>
          <cell r="H1614">
            <v>44398913</v>
          </cell>
          <cell r="J1614">
            <v>7161115</v>
          </cell>
        </row>
        <row r="1615">
          <cell r="A1615">
            <v>411470</v>
          </cell>
          <cell r="B1615" t="str">
            <v>PR</v>
          </cell>
          <cell r="C1615" t="str">
            <v>MARIA HELENA</v>
          </cell>
          <cell r="D1615" t="str">
            <v>411470</v>
          </cell>
          <cell r="F1615">
            <v>756420</v>
          </cell>
          <cell r="H1615">
            <v>781634</v>
          </cell>
          <cell r="J1615">
            <v>126070</v>
          </cell>
        </row>
        <row r="1616">
          <cell r="A1616">
            <v>411500</v>
          </cell>
          <cell r="B1616" t="str">
            <v>PR</v>
          </cell>
          <cell r="C1616" t="str">
            <v>MARILENA</v>
          </cell>
          <cell r="D1616" t="str">
            <v>411500</v>
          </cell>
          <cell r="F1616">
            <v>10273620</v>
          </cell>
          <cell r="H1616">
            <v>10622584</v>
          </cell>
          <cell r="J1616">
            <v>1713320</v>
          </cell>
        </row>
        <row r="1617">
          <cell r="A1617">
            <v>411510</v>
          </cell>
          <cell r="B1617" t="str">
            <v>PR</v>
          </cell>
          <cell r="C1617" t="str">
            <v>MARILUZ</v>
          </cell>
          <cell r="D1617" t="str">
            <v>411510</v>
          </cell>
          <cell r="E1617">
            <v>77020</v>
          </cell>
          <cell r="F1617">
            <v>41306262</v>
          </cell>
          <cell r="G1617">
            <v>65161</v>
          </cell>
          <cell r="H1617">
            <v>46996140</v>
          </cell>
          <cell r="I1617">
            <v>5462</v>
          </cell>
          <cell r="J1617">
            <v>7550689</v>
          </cell>
        </row>
        <row r="1618">
          <cell r="A1618">
            <v>411540</v>
          </cell>
          <cell r="B1618" t="str">
            <v>PR</v>
          </cell>
          <cell r="C1618" t="str">
            <v>MARMELEIRO</v>
          </cell>
          <cell r="D1618" t="str">
            <v>411540</v>
          </cell>
          <cell r="F1618">
            <v>1350</v>
          </cell>
          <cell r="H1618">
            <v>1395</v>
          </cell>
          <cell r="J1618">
            <v>225</v>
          </cell>
        </row>
        <row r="1619">
          <cell r="A1619">
            <v>411545</v>
          </cell>
          <cell r="B1619" t="str">
            <v>PR</v>
          </cell>
          <cell r="C1619" t="str">
            <v>MARQUINHO</v>
          </cell>
          <cell r="D1619" t="str">
            <v>411545</v>
          </cell>
          <cell r="E1619">
            <v>62621</v>
          </cell>
          <cell r="F1619">
            <v>15729974</v>
          </cell>
          <cell r="G1619">
            <v>70799</v>
          </cell>
          <cell r="H1619">
            <v>14411861</v>
          </cell>
          <cell r="I1619">
            <v>302</v>
          </cell>
          <cell r="J1619">
            <v>1900376</v>
          </cell>
        </row>
        <row r="1620">
          <cell r="A1620">
            <v>411570</v>
          </cell>
          <cell r="B1620" t="str">
            <v>PR</v>
          </cell>
          <cell r="C1620" t="str">
            <v>MATINHOS</v>
          </cell>
          <cell r="D1620" t="str">
            <v>411570</v>
          </cell>
          <cell r="F1620">
            <v>60324910</v>
          </cell>
          <cell r="H1620">
            <v>62336102</v>
          </cell>
          <cell r="J1620">
            <v>10054210</v>
          </cell>
        </row>
        <row r="1621">
          <cell r="A1621">
            <v>411573</v>
          </cell>
          <cell r="B1621" t="str">
            <v>PR</v>
          </cell>
          <cell r="C1621" t="str">
            <v>MATO RICO</v>
          </cell>
          <cell r="D1621" t="str">
            <v>411573</v>
          </cell>
          <cell r="E1621">
            <v>21084</v>
          </cell>
          <cell r="F1621">
            <v>51605747</v>
          </cell>
          <cell r="G1621">
            <v>22829</v>
          </cell>
          <cell r="H1621">
            <v>54061855</v>
          </cell>
          <cell r="J1621">
            <v>8710860</v>
          </cell>
        </row>
        <row r="1622">
          <cell r="A1622">
            <v>411590</v>
          </cell>
          <cell r="B1622" t="str">
            <v>PR</v>
          </cell>
          <cell r="C1622" t="str">
            <v>MIRADOR</v>
          </cell>
          <cell r="D1622" t="str">
            <v>411590</v>
          </cell>
          <cell r="F1622">
            <v>0</v>
          </cell>
          <cell r="H1622">
            <v>0</v>
          </cell>
          <cell r="J1622">
            <v>0</v>
          </cell>
        </row>
        <row r="1623">
          <cell r="A1623">
            <v>411620</v>
          </cell>
          <cell r="B1623" t="str">
            <v>PR</v>
          </cell>
          <cell r="C1623" t="str">
            <v>MORRETES</v>
          </cell>
          <cell r="D1623" t="str">
            <v>411620</v>
          </cell>
          <cell r="F1623">
            <v>0</v>
          </cell>
          <cell r="H1623">
            <v>0</v>
          </cell>
          <cell r="J1623">
            <v>0</v>
          </cell>
        </row>
        <row r="1624">
          <cell r="A1624">
            <v>411630</v>
          </cell>
          <cell r="B1624" t="str">
            <v>PR</v>
          </cell>
          <cell r="C1624" t="str">
            <v>MUNHOZ DE MELO</v>
          </cell>
          <cell r="D1624" t="str">
            <v>411630</v>
          </cell>
          <cell r="F1624">
            <v>4345830</v>
          </cell>
          <cell r="H1624">
            <v>4490691</v>
          </cell>
          <cell r="J1624">
            <v>724305</v>
          </cell>
        </row>
        <row r="1625">
          <cell r="A1625">
            <v>411640</v>
          </cell>
          <cell r="B1625" t="str">
            <v>PR</v>
          </cell>
          <cell r="C1625" t="str">
            <v>NOSSA SENHORA DAS GRAÇAS</v>
          </cell>
          <cell r="D1625" t="str">
            <v>411640</v>
          </cell>
          <cell r="E1625">
            <v>52441</v>
          </cell>
          <cell r="F1625">
            <v>7649556</v>
          </cell>
          <cell r="G1625">
            <v>53392</v>
          </cell>
          <cell r="H1625">
            <v>8546197</v>
          </cell>
          <cell r="I1625">
            <v>3749</v>
          </cell>
          <cell r="J1625">
            <v>1346442</v>
          </cell>
        </row>
        <row r="1626">
          <cell r="A1626">
            <v>411680</v>
          </cell>
          <cell r="B1626" t="str">
            <v>PR</v>
          </cell>
          <cell r="C1626" t="str">
            <v>NOVA CANTU</v>
          </cell>
          <cell r="D1626" t="str">
            <v>411680</v>
          </cell>
          <cell r="F1626">
            <v>708900</v>
          </cell>
          <cell r="H1626">
            <v>732530</v>
          </cell>
          <cell r="J1626">
            <v>118150</v>
          </cell>
        </row>
        <row r="1627">
          <cell r="A1627">
            <v>411690</v>
          </cell>
          <cell r="B1627" t="str">
            <v>PR</v>
          </cell>
          <cell r="C1627" t="str">
            <v>NOVA ESPERANÇA</v>
          </cell>
          <cell r="D1627" t="str">
            <v>411690</v>
          </cell>
          <cell r="F1627">
            <v>73500</v>
          </cell>
          <cell r="H1627">
            <v>75950</v>
          </cell>
          <cell r="J1627">
            <v>12250</v>
          </cell>
        </row>
        <row r="1628">
          <cell r="A1628">
            <v>411705</v>
          </cell>
          <cell r="B1628" t="str">
            <v>PR</v>
          </cell>
          <cell r="C1628" t="str">
            <v>NOVA LARANJEIRAS</v>
          </cell>
          <cell r="D1628" t="str">
            <v>411705</v>
          </cell>
          <cell r="F1628">
            <v>31508320</v>
          </cell>
          <cell r="H1628">
            <v>32559176</v>
          </cell>
          <cell r="J1628">
            <v>5251480</v>
          </cell>
        </row>
        <row r="1629">
          <cell r="A1629">
            <v>411721</v>
          </cell>
          <cell r="B1629" t="str">
            <v>PR</v>
          </cell>
          <cell r="C1629" t="str">
            <v>NOVA SANTA BÁRBARA</v>
          </cell>
          <cell r="D1629" t="str">
            <v>411721</v>
          </cell>
          <cell r="E1629">
            <v>17555</v>
          </cell>
          <cell r="F1629">
            <v>5055621</v>
          </cell>
          <cell r="G1629">
            <v>22532</v>
          </cell>
          <cell r="H1629">
            <v>5135884</v>
          </cell>
          <cell r="I1629">
            <v>1201</v>
          </cell>
          <cell r="J1629">
            <v>816382</v>
          </cell>
        </row>
        <row r="1630">
          <cell r="A1630">
            <v>411727</v>
          </cell>
          <cell r="B1630" t="str">
            <v>PR</v>
          </cell>
          <cell r="C1630" t="str">
            <v>NOVA TEBAS</v>
          </cell>
          <cell r="D1630" t="str">
            <v>411727</v>
          </cell>
          <cell r="F1630">
            <v>3478320</v>
          </cell>
          <cell r="H1630">
            <v>3594264</v>
          </cell>
          <cell r="J1630">
            <v>579720</v>
          </cell>
        </row>
        <row r="1631">
          <cell r="A1631">
            <v>411729</v>
          </cell>
          <cell r="B1631" t="str">
            <v>PR</v>
          </cell>
          <cell r="C1631" t="str">
            <v>NOVO ITACOLOMI</v>
          </cell>
          <cell r="D1631" t="str">
            <v>411729</v>
          </cell>
          <cell r="F1631">
            <v>2642550</v>
          </cell>
          <cell r="H1631">
            <v>2730635</v>
          </cell>
          <cell r="J1631">
            <v>440425</v>
          </cell>
        </row>
        <row r="1632">
          <cell r="A1632">
            <v>411730</v>
          </cell>
          <cell r="B1632" t="str">
            <v>PR</v>
          </cell>
          <cell r="C1632" t="str">
            <v>ORTIGUEIRA</v>
          </cell>
          <cell r="D1632" t="str">
            <v>411730</v>
          </cell>
          <cell r="F1632">
            <v>23126940</v>
          </cell>
          <cell r="H1632">
            <v>23897838</v>
          </cell>
          <cell r="J1632">
            <v>3854490</v>
          </cell>
        </row>
        <row r="1633">
          <cell r="A1633">
            <v>411745</v>
          </cell>
          <cell r="B1633" t="str">
            <v>PR</v>
          </cell>
          <cell r="C1633" t="str">
            <v>OURO VERDE DO OESTE</v>
          </cell>
          <cell r="D1633" t="str">
            <v>411745</v>
          </cell>
          <cell r="F1633">
            <v>7912080</v>
          </cell>
          <cell r="H1633">
            <v>8175816</v>
          </cell>
          <cell r="J1633">
            <v>1318680</v>
          </cell>
        </row>
        <row r="1634">
          <cell r="A1634">
            <v>411750</v>
          </cell>
          <cell r="B1634" t="str">
            <v>PR</v>
          </cell>
          <cell r="C1634" t="str">
            <v>PAIÇANDU</v>
          </cell>
          <cell r="D1634" t="str">
            <v>411750</v>
          </cell>
          <cell r="F1634">
            <v>31658520</v>
          </cell>
          <cell r="H1634">
            <v>32713804</v>
          </cell>
          <cell r="J1634">
            <v>5276420</v>
          </cell>
        </row>
        <row r="1635">
          <cell r="A1635">
            <v>411770</v>
          </cell>
          <cell r="B1635" t="str">
            <v>PR</v>
          </cell>
          <cell r="C1635" t="str">
            <v>PALMEIRA</v>
          </cell>
          <cell r="D1635" t="str">
            <v>411770</v>
          </cell>
          <cell r="F1635">
            <v>56947840</v>
          </cell>
          <cell r="H1635">
            <v>58849718</v>
          </cell>
          <cell r="J1635">
            <v>9491890</v>
          </cell>
        </row>
        <row r="1636">
          <cell r="A1636">
            <v>411780</v>
          </cell>
          <cell r="B1636" t="str">
            <v>PR</v>
          </cell>
          <cell r="C1636" t="str">
            <v>PALMITAL</v>
          </cell>
          <cell r="D1636" t="str">
            <v>411780</v>
          </cell>
          <cell r="E1636">
            <v>41858</v>
          </cell>
          <cell r="F1636">
            <v>55355815</v>
          </cell>
          <cell r="G1636">
            <v>38031</v>
          </cell>
          <cell r="H1636">
            <v>58474907</v>
          </cell>
          <cell r="I1636">
            <v>1644</v>
          </cell>
          <cell r="J1636">
            <v>9642772</v>
          </cell>
        </row>
        <row r="1637">
          <cell r="A1637">
            <v>411820</v>
          </cell>
          <cell r="B1637" t="str">
            <v>PR</v>
          </cell>
          <cell r="C1637" t="str">
            <v>PARANAGUÁ</v>
          </cell>
          <cell r="D1637" t="str">
            <v>411820</v>
          </cell>
          <cell r="F1637">
            <v>126470306</v>
          </cell>
          <cell r="H1637">
            <v>130686142</v>
          </cell>
          <cell r="J1637">
            <v>21078410</v>
          </cell>
        </row>
        <row r="1638">
          <cell r="A1638">
            <v>411830</v>
          </cell>
          <cell r="B1638" t="str">
            <v>PR</v>
          </cell>
          <cell r="C1638" t="str">
            <v>PARANAPOEMA</v>
          </cell>
          <cell r="D1638" t="str">
            <v>411830</v>
          </cell>
          <cell r="E1638">
            <v>77573</v>
          </cell>
          <cell r="F1638">
            <v>6814970</v>
          </cell>
          <cell r="G1638">
            <v>63758</v>
          </cell>
          <cell r="H1638">
            <v>7310417</v>
          </cell>
          <cell r="I1638">
            <v>919</v>
          </cell>
          <cell r="J1638">
            <v>1142676</v>
          </cell>
        </row>
        <row r="1639">
          <cell r="A1639">
            <v>411860</v>
          </cell>
          <cell r="B1639" t="str">
            <v>PR</v>
          </cell>
          <cell r="C1639" t="str">
            <v>PAULA FREITAS</v>
          </cell>
          <cell r="D1639" t="str">
            <v>411860</v>
          </cell>
          <cell r="F1639">
            <v>2757840</v>
          </cell>
          <cell r="H1639">
            <v>2849768</v>
          </cell>
          <cell r="J1639">
            <v>459640</v>
          </cell>
        </row>
        <row r="1640">
          <cell r="A1640">
            <v>411870</v>
          </cell>
          <cell r="B1640" t="str">
            <v>PR</v>
          </cell>
          <cell r="C1640" t="str">
            <v>PAULO FRONTIN</v>
          </cell>
          <cell r="D1640" t="str">
            <v>411870</v>
          </cell>
          <cell r="F1640">
            <v>29260640</v>
          </cell>
          <cell r="H1640">
            <v>30256248</v>
          </cell>
          <cell r="J1640">
            <v>4880040</v>
          </cell>
        </row>
        <row r="1641">
          <cell r="A1641">
            <v>411880</v>
          </cell>
          <cell r="B1641" t="str">
            <v>PR</v>
          </cell>
          <cell r="C1641" t="str">
            <v>PEABIRU</v>
          </cell>
          <cell r="D1641" t="str">
            <v>411880</v>
          </cell>
          <cell r="F1641">
            <v>1986120</v>
          </cell>
          <cell r="H1641">
            <v>2052324</v>
          </cell>
          <cell r="J1641">
            <v>331020</v>
          </cell>
        </row>
        <row r="1642">
          <cell r="A1642">
            <v>411885</v>
          </cell>
          <cell r="B1642" t="str">
            <v>PR</v>
          </cell>
          <cell r="C1642" t="str">
            <v>PEROBAL</v>
          </cell>
          <cell r="D1642" t="str">
            <v>411885</v>
          </cell>
          <cell r="E1642">
            <v>54757</v>
          </cell>
          <cell r="F1642">
            <v>8206926</v>
          </cell>
          <cell r="G1642">
            <v>54241</v>
          </cell>
          <cell r="H1642">
            <v>8950129</v>
          </cell>
          <cell r="I1642">
            <v>4691</v>
          </cell>
          <cell r="J1642">
            <v>1455288</v>
          </cell>
        </row>
        <row r="1643">
          <cell r="A1643">
            <v>411910</v>
          </cell>
          <cell r="B1643" t="str">
            <v>PR</v>
          </cell>
          <cell r="C1643" t="str">
            <v>PIÊN</v>
          </cell>
          <cell r="D1643" t="str">
            <v>411910</v>
          </cell>
          <cell r="F1643">
            <v>2499120</v>
          </cell>
          <cell r="H1643">
            <v>2582424</v>
          </cell>
          <cell r="J1643">
            <v>416520</v>
          </cell>
        </row>
        <row r="1644">
          <cell r="A1644">
            <v>411920</v>
          </cell>
          <cell r="B1644" t="str">
            <v>PR</v>
          </cell>
          <cell r="C1644" t="str">
            <v>PINHALÃO</v>
          </cell>
          <cell r="D1644" t="str">
            <v>411920</v>
          </cell>
          <cell r="E1644">
            <v>70255</v>
          </cell>
          <cell r="F1644">
            <v>48673943</v>
          </cell>
          <cell r="G1644">
            <v>47217</v>
          </cell>
          <cell r="H1644">
            <v>48903802</v>
          </cell>
          <cell r="J1644">
            <v>7843695</v>
          </cell>
        </row>
        <row r="1645">
          <cell r="A1645">
            <v>411930</v>
          </cell>
          <cell r="B1645" t="str">
            <v>PR</v>
          </cell>
          <cell r="C1645" t="str">
            <v>PINHÃO</v>
          </cell>
          <cell r="D1645" t="str">
            <v>411930</v>
          </cell>
          <cell r="F1645">
            <v>88632810</v>
          </cell>
          <cell r="H1645">
            <v>91587237</v>
          </cell>
          <cell r="J1645">
            <v>14772135</v>
          </cell>
        </row>
        <row r="1646">
          <cell r="A1646">
            <v>411960</v>
          </cell>
          <cell r="B1646" t="str">
            <v>PR</v>
          </cell>
          <cell r="C1646" t="str">
            <v>PITANGA</v>
          </cell>
          <cell r="D1646" t="str">
            <v>411960</v>
          </cell>
          <cell r="F1646">
            <v>56684135</v>
          </cell>
          <cell r="H1646">
            <v>58578127</v>
          </cell>
          <cell r="J1646">
            <v>9448085</v>
          </cell>
        </row>
        <row r="1647">
          <cell r="A1647">
            <v>411965</v>
          </cell>
          <cell r="B1647" t="str">
            <v>PR</v>
          </cell>
          <cell r="C1647" t="str">
            <v>PITANGUEIRAS</v>
          </cell>
          <cell r="D1647" t="str">
            <v>411965</v>
          </cell>
          <cell r="F1647">
            <v>5854416</v>
          </cell>
          <cell r="H1647">
            <v>6058981</v>
          </cell>
          <cell r="J1647">
            <v>977255</v>
          </cell>
        </row>
        <row r="1648">
          <cell r="A1648">
            <v>411970</v>
          </cell>
          <cell r="B1648" t="str">
            <v>PR</v>
          </cell>
          <cell r="C1648" t="str">
            <v>PLANALTINA DO PARANÁ</v>
          </cell>
          <cell r="D1648" t="str">
            <v>411970</v>
          </cell>
          <cell r="F1648">
            <v>7344990</v>
          </cell>
          <cell r="H1648">
            <v>7589823</v>
          </cell>
          <cell r="J1648">
            <v>1224165</v>
          </cell>
        </row>
        <row r="1649">
          <cell r="A1649">
            <v>411995</v>
          </cell>
          <cell r="B1649" t="str">
            <v>PR</v>
          </cell>
          <cell r="C1649" t="str">
            <v>PONTAL DO PARANÁ</v>
          </cell>
          <cell r="D1649" t="str">
            <v>411995</v>
          </cell>
          <cell r="F1649">
            <v>51961990</v>
          </cell>
          <cell r="H1649">
            <v>53697673</v>
          </cell>
          <cell r="J1649">
            <v>8660915</v>
          </cell>
        </row>
        <row r="1650">
          <cell r="A1650">
            <v>412010</v>
          </cell>
          <cell r="B1650" t="str">
            <v>PR</v>
          </cell>
          <cell r="C1650" t="str">
            <v>PORTO AMAZONAS</v>
          </cell>
          <cell r="D1650" t="str">
            <v>412010</v>
          </cell>
          <cell r="F1650">
            <v>2584230</v>
          </cell>
          <cell r="H1650">
            <v>2670371</v>
          </cell>
          <cell r="J1650">
            <v>430705</v>
          </cell>
        </row>
        <row r="1651">
          <cell r="A1651">
            <v>412015</v>
          </cell>
          <cell r="B1651" t="str">
            <v>PR</v>
          </cell>
          <cell r="C1651" t="str">
            <v>PORTO BARREIRO</v>
          </cell>
          <cell r="D1651" t="str">
            <v>412015</v>
          </cell>
          <cell r="F1651">
            <v>13210630</v>
          </cell>
          <cell r="H1651">
            <v>13651346</v>
          </cell>
          <cell r="J1651">
            <v>2201830</v>
          </cell>
        </row>
        <row r="1652">
          <cell r="A1652">
            <v>412030</v>
          </cell>
          <cell r="B1652" t="str">
            <v>PR</v>
          </cell>
          <cell r="C1652" t="str">
            <v>PORTO VITÓRIA</v>
          </cell>
          <cell r="D1652" t="str">
            <v>412030</v>
          </cell>
          <cell r="F1652">
            <v>19723430</v>
          </cell>
          <cell r="H1652">
            <v>20380950</v>
          </cell>
          <cell r="J1652">
            <v>3287250</v>
          </cell>
        </row>
        <row r="1653">
          <cell r="A1653">
            <v>412040</v>
          </cell>
          <cell r="B1653" t="str">
            <v>PR</v>
          </cell>
          <cell r="C1653" t="str">
            <v>PRESIDENTE CASTELO BRANCO</v>
          </cell>
          <cell r="D1653" t="str">
            <v>412040</v>
          </cell>
          <cell r="F1653">
            <v>39270</v>
          </cell>
          <cell r="H1653">
            <v>40579</v>
          </cell>
          <cell r="J1653">
            <v>6545</v>
          </cell>
        </row>
        <row r="1654">
          <cell r="A1654">
            <v>412050</v>
          </cell>
          <cell r="B1654" t="str">
            <v>PR</v>
          </cell>
          <cell r="C1654" t="str">
            <v>PRIMEIRO DE MAIO</v>
          </cell>
          <cell r="D1654" t="str">
            <v>412050</v>
          </cell>
          <cell r="F1654">
            <v>1059780</v>
          </cell>
          <cell r="H1654">
            <v>1095106</v>
          </cell>
          <cell r="J1654">
            <v>176630</v>
          </cell>
        </row>
        <row r="1655">
          <cell r="A1655">
            <v>412070</v>
          </cell>
          <cell r="B1655" t="str">
            <v>PR</v>
          </cell>
          <cell r="C1655" t="str">
            <v>QUATIGUÁ</v>
          </cell>
          <cell r="D1655" t="str">
            <v>412070</v>
          </cell>
          <cell r="E1655">
            <v>160990</v>
          </cell>
          <cell r="F1655">
            <v>33969971</v>
          </cell>
          <cell r="G1655">
            <v>136428</v>
          </cell>
          <cell r="H1655">
            <v>36869336</v>
          </cell>
          <cell r="J1655">
            <v>5968290</v>
          </cell>
        </row>
        <row r="1656">
          <cell r="A1656">
            <v>412080</v>
          </cell>
          <cell r="B1656" t="str">
            <v>PR</v>
          </cell>
          <cell r="C1656" t="str">
            <v>QUATRO BARRAS</v>
          </cell>
          <cell r="D1656" t="str">
            <v>412080</v>
          </cell>
          <cell r="E1656">
            <v>155526</v>
          </cell>
          <cell r="F1656">
            <v>388532660</v>
          </cell>
          <cell r="G1656">
            <v>80670</v>
          </cell>
          <cell r="H1656">
            <v>423605113</v>
          </cell>
          <cell r="J1656">
            <v>68814675</v>
          </cell>
        </row>
        <row r="1657">
          <cell r="A1657">
            <v>412090</v>
          </cell>
          <cell r="B1657" t="str">
            <v>PR</v>
          </cell>
          <cell r="C1657" t="str">
            <v>QUEDAS DO IGUAÇU</v>
          </cell>
          <cell r="D1657" t="str">
            <v>412090</v>
          </cell>
          <cell r="F1657">
            <v>610264800</v>
          </cell>
          <cell r="H1657">
            <v>630606960</v>
          </cell>
          <cell r="J1657">
            <v>101710800</v>
          </cell>
        </row>
        <row r="1658">
          <cell r="A1658">
            <v>412110</v>
          </cell>
          <cell r="B1658" t="str">
            <v>PR</v>
          </cell>
          <cell r="C1658" t="str">
            <v>QUINTA DO SOL</v>
          </cell>
          <cell r="D1658" t="str">
            <v>412110</v>
          </cell>
          <cell r="F1658">
            <v>2027400</v>
          </cell>
          <cell r="H1658">
            <v>2094980</v>
          </cell>
          <cell r="J1658">
            <v>337900</v>
          </cell>
        </row>
        <row r="1659">
          <cell r="A1659">
            <v>412120</v>
          </cell>
          <cell r="B1659" t="str">
            <v>PR</v>
          </cell>
          <cell r="C1659" t="str">
            <v>QUITANDINHA</v>
          </cell>
          <cell r="D1659" t="str">
            <v>412120</v>
          </cell>
          <cell r="E1659">
            <v>361177</v>
          </cell>
          <cell r="F1659">
            <v>110059681</v>
          </cell>
          <cell r="G1659">
            <v>371290</v>
          </cell>
          <cell r="H1659">
            <v>115121159</v>
          </cell>
          <cell r="I1659">
            <v>26961</v>
          </cell>
          <cell r="J1659">
            <v>18559777</v>
          </cell>
        </row>
        <row r="1660">
          <cell r="A1660">
            <v>412150</v>
          </cell>
          <cell r="B1660" t="str">
            <v>PR</v>
          </cell>
          <cell r="C1660" t="str">
            <v>REBOUÇAS</v>
          </cell>
          <cell r="D1660" t="str">
            <v>412150</v>
          </cell>
          <cell r="F1660">
            <v>5901660</v>
          </cell>
          <cell r="H1660">
            <v>6098382</v>
          </cell>
          <cell r="J1660">
            <v>983610</v>
          </cell>
        </row>
        <row r="1661">
          <cell r="A1661">
            <v>412170</v>
          </cell>
          <cell r="B1661" t="str">
            <v>PR</v>
          </cell>
          <cell r="C1661" t="str">
            <v>RESERVA</v>
          </cell>
          <cell r="D1661" t="str">
            <v>412170</v>
          </cell>
          <cell r="F1661">
            <v>0</v>
          </cell>
          <cell r="H1661">
            <v>0</v>
          </cell>
          <cell r="J1661">
            <v>0</v>
          </cell>
        </row>
        <row r="1662">
          <cell r="A1662">
            <v>412175</v>
          </cell>
          <cell r="B1662" t="str">
            <v>PR</v>
          </cell>
          <cell r="C1662" t="str">
            <v>RESERVA DO IGUAÇU</v>
          </cell>
          <cell r="D1662" t="str">
            <v>412175</v>
          </cell>
          <cell r="E1662">
            <v>70451</v>
          </cell>
          <cell r="F1662">
            <v>13777072</v>
          </cell>
          <cell r="G1662">
            <v>66944</v>
          </cell>
          <cell r="H1662">
            <v>14501105</v>
          </cell>
          <cell r="J1662">
            <v>2252290</v>
          </cell>
        </row>
        <row r="1663">
          <cell r="A1663">
            <v>412190</v>
          </cell>
          <cell r="B1663" t="str">
            <v>PR</v>
          </cell>
          <cell r="C1663" t="str">
            <v>RIBEIRÃO DO PINHAL</v>
          </cell>
          <cell r="D1663" t="str">
            <v>412190</v>
          </cell>
          <cell r="E1663">
            <v>139882</v>
          </cell>
          <cell r="F1663">
            <v>25048407</v>
          </cell>
          <cell r="G1663">
            <v>135500</v>
          </cell>
          <cell r="H1663">
            <v>27612263</v>
          </cell>
          <cell r="I1663">
            <v>8243</v>
          </cell>
          <cell r="J1663">
            <v>4670000</v>
          </cell>
        </row>
        <row r="1664">
          <cell r="A1664">
            <v>412200</v>
          </cell>
          <cell r="B1664" t="str">
            <v>PR</v>
          </cell>
          <cell r="C1664" t="str">
            <v>RIO AZUL</v>
          </cell>
          <cell r="D1664" t="str">
            <v>412200</v>
          </cell>
          <cell r="F1664">
            <v>112065254</v>
          </cell>
          <cell r="H1664">
            <v>116267732</v>
          </cell>
          <cell r="J1664">
            <v>18752860</v>
          </cell>
        </row>
        <row r="1665">
          <cell r="A1665">
            <v>412210</v>
          </cell>
          <cell r="B1665" t="str">
            <v>PR</v>
          </cell>
          <cell r="C1665" t="str">
            <v>RIO BOM</v>
          </cell>
          <cell r="D1665" t="str">
            <v>412210</v>
          </cell>
          <cell r="E1665">
            <v>20040</v>
          </cell>
          <cell r="F1665">
            <v>4183705</v>
          </cell>
          <cell r="G1665">
            <v>23967</v>
          </cell>
          <cell r="H1665">
            <v>4940906</v>
          </cell>
          <cell r="I1665">
            <v>738</v>
          </cell>
          <cell r="J1665">
            <v>727465</v>
          </cell>
        </row>
        <row r="1666">
          <cell r="A1666">
            <v>412215</v>
          </cell>
          <cell r="B1666" t="str">
            <v>PR</v>
          </cell>
          <cell r="C1666" t="str">
            <v>RIO BONITO DO IGUAÇU</v>
          </cell>
          <cell r="D1666" t="str">
            <v>412215</v>
          </cell>
          <cell r="F1666">
            <v>41969100</v>
          </cell>
          <cell r="H1666">
            <v>43370240</v>
          </cell>
          <cell r="J1666">
            <v>6995200</v>
          </cell>
        </row>
        <row r="1667">
          <cell r="A1667">
            <v>412217</v>
          </cell>
          <cell r="B1667" t="str">
            <v>PR</v>
          </cell>
          <cell r="C1667" t="str">
            <v>RIO BRANCO DO IVAÍ</v>
          </cell>
          <cell r="D1667" t="str">
            <v>412217</v>
          </cell>
          <cell r="E1667">
            <v>35864</v>
          </cell>
          <cell r="F1667">
            <v>7999169</v>
          </cell>
          <cell r="G1667">
            <v>34763</v>
          </cell>
          <cell r="H1667">
            <v>8861487</v>
          </cell>
          <cell r="I1667">
            <v>9202</v>
          </cell>
          <cell r="J1667">
            <v>1467989</v>
          </cell>
        </row>
        <row r="1668">
          <cell r="A1668">
            <v>412240</v>
          </cell>
          <cell r="B1668" t="str">
            <v>PR</v>
          </cell>
          <cell r="C1668" t="str">
            <v>ROLÂNDIA</v>
          </cell>
          <cell r="D1668" t="str">
            <v>412240</v>
          </cell>
          <cell r="F1668">
            <v>295988</v>
          </cell>
          <cell r="H1668">
            <v>306838</v>
          </cell>
          <cell r="J1668">
            <v>49490</v>
          </cell>
        </row>
        <row r="1669">
          <cell r="A1669">
            <v>412250</v>
          </cell>
          <cell r="B1669" t="str">
            <v>PR</v>
          </cell>
          <cell r="C1669" t="str">
            <v>RONCADOR</v>
          </cell>
          <cell r="D1669" t="str">
            <v>412250</v>
          </cell>
          <cell r="F1669">
            <v>28458945</v>
          </cell>
          <cell r="H1669">
            <v>29447396</v>
          </cell>
          <cell r="J1669">
            <v>4749580</v>
          </cell>
        </row>
        <row r="1670">
          <cell r="A1670">
            <v>412265</v>
          </cell>
          <cell r="B1670" t="str">
            <v>PR</v>
          </cell>
          <cell r="C1670" t="str">
            <v>ROSÁRIO DO IVAÍ</v>
          </cell>
          <cell r="D1670" t="str">
            <v>412265</v>
          </cell>
          <cell r="E1670">
            <v>111608</v>
          </cell>
          <cell r="F1670">
            <v>26806911</v>
          </cell>
          <cell r="G1670">
            <v>167991</v>
          </cell>
          <cell r="H1670">
            <v>31296876</v>
          </cell>
          <cell r="I1670">
            <v>31739</v>
          </cell>
          <cell r="J1670">
            <v>4682871</v>
          </cell>
        </row>
        <row r="1671">
          <cell r="A1671">
            <v>412280</v>
          </cell>
          <cell r="B1671" t="str">
            <v>PR</v>
          </cell>
          <cell r="C1671" t="str">
            <v>SALGADO FILHO</v>
          </cell>
          <cell r="D1671" t="str">
            <v>412280</v>
          </cell>
          <cell r="E1671">
            <v>31845</v>
          </cell>
          <cell r="F1671">
            <v>6285076</v>
          </cell>
          <cell r="G1671">
            <v>5771</v>
          </cell>
          <cell r="H1671">
            <v>6985010</v>
          </cell>
          <cell r="J1671">
            <v>1185500</v>
          </cell>
        </row>
        <row r="1672">
          <cell r="A1672">
            <v>412310</v>
          </cell>
          <cell r="B1672" t="str">
            <v>PR</v>
          </cell>
          <cell r="C1672" t="str">
            <v>SANTA AMÉLIA</v>
          </cell>
          <cell r="D1672" t="str">
            <v>412310</v>
          </cell>
          <cell r="E1672">
            <v>74190</v>
          </cell>
          <cell r="F1672">
            <v>6523521</v>
          </cell>
          <cell r="G1672">
            <v>101988</v>
          </cell>
          <cell r="H1672">
            <v>7334189</v>
          </cell>
          <cell r="I1672">
            <v>5608</v>
          </cell>
          <cell r="J1672">
            <v>1288133</v>
          </cell>
        </row>
        <row r="1673">
          <cell r="A1673">
            <v>412320</v>
          </cell>
          <cell r="B1673" t="str">
            <v>PR</v>
          </cell>
          <cell r="C1673" t="str">
            <v>SANTA CECÍLIA DO PAVÃO</v>
          </cell>
          <cell r="D1673" t="str">
            <v>412320</v>
          </cell>
          <cell r="E1673">
            <v>54933</v>
          </cell>
          <cell r="F1673">
            <v>20710843</v>
          </cell>
          <cell r="G1673">
            <v>88583</v>
          </cell>
          <cell r="H1673">
            <v>22170133</v>
          </cell>
          <cell r="J1673">
            <v>3725225</v>
          </cell>
        </row>
        <row r="1674">
          <cell r="A1674">
            <v>412380</v>
          </cell>
          <cell r="B1674" t="str">
            <v>PR</v>
          </cell>
          <cell r="C1674" t="str">
            <v>SANTA IZABEL DO OESTE</v>
          </cell>
          <cell r="D1674" t="str">
            <v>412380</v>
          </cell>
          <cell r="F1674">
            <v>2100</v>
          </cell>
          <cell r="H1674">
            <v>2170</v>
          </cell>
          <cell r="J1674">
            <v>350</v>
          </cell>
        </row>
        <row r="1675">
          <cell r="A1675">
            <v>412385</v>
          </cell>
          <cell r="B1675" t="str">
            <v>PR</v>
          </cell>
          <cell r="C1675" t="str">
            <v>SANTA MARIA DO OESTE</v>
          </cell>
          <cell r="D1675" t="str">
            <v>412385</v>
          </cell>
          <cell r="E1675">
            <v>108715</v>
          </cell>
          <cell r="F1675">
            <v>30892731</v>
          </cell>
          <cell r="G1675">
            <v>83218</v>
          </cell>
          <cell r="H1675">
            <v>30421370</v>
          </cell>
          <cell r="I1675">
            <v>4472</v>
          </cell>
          <cell r="J1675">
            <v>4952350</v>
          </cell>
        </row>
        <row r="1676">
          <cell r="A1676">
            <v>412390</v>
          </cell>
          <cell r="B1676" t="str">
            <v>PR</v>
          </cell>
          <cell r="C1676" t="str">
            <v>SANTA MARIANA</v>
          </cell>
          <cell r="D1676" t="str">
            <v>412390</v>
          </cell>
          <cell r="F1676">
            <v>13664850</v>
          </cell>
          <cell r="H1676">
            <v>14120345</v>
          </cell>
          <cell r="J1676">
            <v>2277475</v>
          </cell>
        </row>
        <row r="1677">
          <cell r="A1677">
            <v>412395</v>
          </cell>
          <cell r="B1677" t="str">
            <v>PR</v>
          </cell>
          <cell r="C1677" t="str">
            <v>SANTA MÔNICA</v>
          </cell>
          <cell r="D1677" t="str">
            <v>412395</v>
          </cell>
          <cell r="F1677">
            <v>13837740</v>
          </cell>
          <cell r="H1677">
            <v>14311584</v>
          </cell>
          <cell r="J1677">
            <v>2308320</v>
          </cell>
        </row>
        <row r="1678">
          <cell r="A1678">
            <v>412402</v>
          </cell>
          <cell r="B1678" t="str">
            <v>PR</v>
          </cell>
          <cell r="C1678" t="str">
            <v>SANTA TEREZA DO OESTE</v>
          </cell>
          <cell r="D1678" t="str">
            <v>412402</v>
          </cell>
          <cell r="F1678">
            <v>2250</v>
          </cell>
          <cell r="H1678">
            <v>2325</v>
          </cell>
          <cell r="J1678">
            <v>375</v>
          </cell>
        </row>
        <row r="1679">
          <cell r="A1679">
            <v>412400</v>
          </cell>
          <cell r="B1679" t="str">
            <v>PR</v>
          </cell>
          <cell r="C1679" t="str">
            <v>SANTANA DO ITARARÉ</v>
          </cell>
          <cell r="D1679" t="str">
            <v>412400</v>
          </cell>
          <cell r="E1679">
            <v>72458</v>
          </cell>
          <cell r="F1679">
            <v>10320512</v>
          </cell>
          <cell r="G1679">
            <v>74453</v>
          </cell>
          <cell r="H1679">
            <v>13421367</v>
          </cell>
          <cell r="I1679">
            <v>2899</v>
          </cell>
          <cell r="J1679">
            <v>2274059</v>
          </cell>
        </row>
        <row r="1680">
          <cell r="A1680">
            <v>412410</v>
          </cell>
          <cell r="B1680" t="str">
            <v>PR</v>
          </cell>
          <cell r="C1680" t="str">
            <v>SANTO ANTÔNIO DA PLATINA</v>
          </cell>
          <cell r="D1680" t="str">
            <v>412410</v>
          </cell>
          <cell r="F1680">
            <v>12000</v>
          </cell>
          <cell r="H1680">
            <v>12400</v>
          </cell>
          <cell r="J1680">
            <v>2000</v>
          </cell>
        </row>
        <row r="1681">
          <cell r="A1681">
            <v>412470</v>
          </cell>
          <cell r="B1681" t="str">
            <v>PR</v>
          </cell>
          <cell r="C1681" t="str">
            <v>SÃO JERÔNIMO DA SERRA</v>
          </cell>
          <cell r="D1681" t="str">
            <v>412470</v>
          </cell>
          <cell r="F1681">
            <v>6342750</v>
          </cell>
          <cell r="H1681">
            <v>6554175</v>
          </cell>
          <cell r="J1681">
            <v>1057125</v>
          </cell>
        </row>
        <row r="1682">
          <cell r="A1682">
            <v>412500</v>
          </cell>
          <cell r="B1682" t="str">
            <v>PR</v>
          </cell>
          <cell r="C1682" t="str">
            <v>SÃO JOÃO DO IVAÍ</v>
          </cell>
          <cell r="D1682" t="str">
            <v>412500</v>
          </cell>
          <cell r="E1682">
            <v>84623</v>
          </cell>
          <cell r="F1682">
            <v>8725600</v>
          </cell>
          <cell r="G1682">
            <v>82055</v>
          </cell>
          <cell r="H1682">
            <v>9001942</v>
          </cell>
          <cell r="I1682">
            <v>5866</v>
          </cell>
          <cell r="J1682">
            <v>1437578</v>
          </cell>
        </row>
        <row r="1683">
          <cell r="A1683">
            <v>412540</v>
          </cell>
          <cell r="B1683" t="str">
            <v>PR</v>
          </cell>
          <cell r="C1683" t="str">
            <v>SÃO JOSÉ DA BOA VISTA</v>
          </cell>
          <cell r="D1683" t="str">
            <v>412540</v>
          </cell>
          <cell r="E1683">
            <v>62648</v>
          </cell>
          <cell r="F1683">
            <v>128202423</v>
          </cell>
          <cell r="G1683">
            <v>65151</v>
          </cell>
          <cell r="H1683">
            <v>16394350</v>
          </cell>
          <cell r="J1683">
            <v>2592970</v>
          </cell>
        </row>
        <row r="1684">
          <cell r="A1684">
            <v>412545</v>
          </cell>
          <cell r="B1684" t="str">
            <v>PR</v>
          </cell>
          <cell r="C1684" t="str">
            <v>SÃO JOSÉ DAS PALMEIRAS</v>
          </cell>
          <cell r="D1684" t="str">
            <v>412545</v>
          </cell>
          <cell r="E1684">
            <v>77452</v>
          </cell>
          <cell r="F1684">
            <v>28215632</v>
          </cell>
          <cell r="G1684">
            <v>82124</v>
          </cell>
          <cell r="H1684">
            <v>28330767</v>
          </cell>
          <cell r="I1684">
            <v>5168</v>
          </cell>
          <cell r="J1684">
            <v>4445505</v>
          </cell>
        </row>
        <row r="1685">
          <cell r="A1685">
            <v>412610</v>
          </cell>
          <cell r="B1685" t="str">
            <v>PR</v>
          </cell>
          <cell r="C1685" t="str">
            <v>SÃO TOMÉ</v>
          </cell>
          <cell r="D1685" t="str">
            <v>412610</v>
          </cell>
          <cell r="F1685">
            <v>1452840</v>
          </cell>
          <cell r="H1685">
            <v>1501268</v>
          </cell>
          <cell r="J1685">
            <v>242140</v>
          </cell>
        </row>
        <row r="1686">
          <cell r="A1686">
            <v>412620</v>
          </cell>
          <cell r="B1686" t="str">
            <v>PR</v>
          </cell>
          <cell r="C1686" t="str">
            <v>SAPOPEMA</v>
          </cell>
          <cell r="D1686" t="str">
            <v>412620</v>
          </cell>
          <cell r="E1686">
            <v>63279</v>
          </cell>
          <cell r="F1686">
            <v>16628539</v>
          </cell>
          <cell r="G1686">
            <v>52575</v>
          </cell>
          <cell r="H1686">
            <v>17086338</v>
          </cell>
          <cell r="I1686">
            <v>3564</v>
          </cell>
          <cell r="J1686">
            <v>2760468</v>
          </cell>
        </row>
        <row r="1687">
          <cell r="A1687">
            <v>412625</v>
          </cell>
          <cell r="B1687" t="str">
            <v>PR</v>
          </cell>
          <cell r="C1687" t="str">
            <v>SARANDI</v>
          </cell>
          <cell r="D1687" t="str">
            <v>412625</v>
          </cell>
          <cell r="E1687">
            <v>379658</v>
          </cell>
          <cell r="F1687">
            <v>166046756</v>
          </cell>
          <cell r="G1687">
            <v>332187</v>
          </cell>
          <cell r="H1687">
            <v>155245734</v>
          </cell>
          <cell r="I1687">
            <v>22739</v>
          </cell>
          <cell r="J1687">
            <v>28372238</v>
          </cell>
        </row>
        <row r="1688">
          <cell r="A1688">
            <v>412650</v>
          </cell>
          <cell r="B1688" t="str">
            <v>PR</v>
          </cell>
          <cell r="C1688" t="str">
            <v>SERTANÓPOLIS</v>
          </cell>
          <cell r="D1688" t="str">
            <v>412650</v>
          </cell>
          <cell r="F1688">
            <v>24005760</v>
          </cell>
          <cell r="H1688">
            <v>24806169</v>
          </cell>
          <cell r="J1688">
            <v>4000995</v>
          </cell>
        </row>
        <row r="1689">
          <cell r="A1689">
            <v>412667</v>
          </cell>
          <cell r="B1689" t="str">
            <v>PR</v>
          </cell>
          <cell r="C1689" t="str">
            <v>TAMARANA</v>
          </cell>
          <cell r="D1689" t="str">
            <v>412667</v>
          </cell>
          <cell r="E1689">
            <v>224466</v>
          </cell>
          <cell r="F1689">
            <v>45800372</v>
          </cell>
          <cell r="G1689">
            <v>249123</v>
          </cell>
          <cell r="H1689">
            <v>43236340</v>
          </cell>
          <cell r="I1689">
            <v>21723</v>
          </cell>
          <cell r="J1689">
            <v>6735697</v>
          </cell>
        </row>
        <row r="1690">
          <cell r="A1690">
            <v>412670</v>
          </cell>
          <cell r="B1690" t="str">
            <v>PR</v>
          </cell>
          <cell r="C1690" t="str">
            <v>TAMBOARA</v>
          </cell>
          <cell r="D1690" t="str">
            <v>412670</v>
          </cell>
          <cell r="E1690">
            <v>48954</v>
          </cell>
          <cell r="F1690">
            <v>7587870</v>
          </cell>
          <cell r="G1690">
            <v>70667</v>
          </cell>
          <cell r="H1690">
            <v>7614875</v>
          </cell>
          <cell r="I1690">
            <v>2821</v>
          </cell>
          <cell r="J1690">
            <v>1254747</v>
          </cell>
        </row>
        <row r="1691">
          <cell r="A1691">
            <v>412680</v>
          </cell>
          <cell r="B1691" t="str">
            <v>PR</v>
          </cell>
          <cell r="C1691" t="str">
            <v>TAPEJARA</v>
          </cell>
          <cell r="D1691" t="str">
            <v>412680</v>
          </cell>
          <cell r="F1691">
            <v>1817070</v>
          </cell>
          <cell r="H1691">
            <v>1877639</v>
          </cell>
          <cell r="J1691">
            <v>302845</v>
          </cell>
        </row>
        <row r="1692">
          <cell r="A1692">
            <v>412720</v>
          </cell>
          <cell r="B1692" t="str">
            <v>PR</v>
          </cell>
          <cell r="C1692" t="str">
            <v>TERRA BOA</v>
          </cell>
          <cell r="D1692" t="str">
            <v>412720</v>
          </cell>
          <cell r="F1692">
            <v>5656800</v>
          </cell>
          <cell r="H1692">
            <v>5845360</v>
          </cell>
          <cell r="J1692">
            <v>942800</v>
          </cell>
        </row>
        <row r="1693">
          <cell r="A1693">
            <v>412750</v>
          </cell>
          <cell r="B1693" t="str">
            <v>PR</v>
          </cell>
          <cell r="C1693" t="str">
            <v>TIBAGI</v>
          </cell>
          <cell r="D1693" t="str">
            <v>412750</v>
          </cell>
          <cell r="F1693">
            <v>1410</v>
          </cell>
          <cell r="H1693">
            <v>1457</v>
          </cell>
          <cell r="J1693">
            <v>235</v>
          </cell>
        </row>
        <row r="1694">
          <cell r="A1694">
            <v>412788</v>
          </cell>
          <cell r="B1694" t="str">
            <v>PR</v>
          </cell>
          <cell r="C1694" t="str">
            <v>TUNAS DO PARANÁ</v>
          </cell>
          <cell r="D1694" t="str">
            <v>412788</v>
          </cell>
          <cell r="F1694">
            <v>3143460</v>
          </cell>
          <cell r="H1694">
            <v>3248242</v>
          </cell>
          <cell r="J1694">
            <v>523910</v>
          </cell>
        </row>
        <row r="1695">
          <cell r="A1695">
            <v>412790</v>
          </cell>
          <cell r="B1695" t="str">
            <v>PR</v>
          </cell>
          <cell r="C1695" t="str">
            <v>TUNEIRAS DO OESTE</v>
          </cell>
          <cell r="D1695" t="str">
            <v>412790</v>
          </cell>
          <cell r="F1695">
            <v>0</v>
          </cell>
          <cell r="H1695">
            <v>0</v>
          </cell>
          <cell r="J1695">
            <v>0</v>
          </cell>
        </row>
        <row r="1696">
          <cell r="A1696">
            <v>412796</v>
          </cell>
          <cell r="B1696" t="str">
            <v>PR</v>
          </cell>
          <cell r="C1696" t="str">
            <v>TURVO</v>
          </cell>
          <cell r="D1696" t="str">
            <v>412796</v>
          </cell>
          <cell r="F1696">
            <v>35054070</v>
          </cell>
          <cell r="H1696">
            <v>36222539</v>
          </cell>
          <cell r="J1696">
            <v>5842345</v>
          </cell>
        </row>
        <row r="1697">
          <cell r="A1697">
            <v>412820</v>
          </cell>
          <cell r="B1697" t="str">
            <v>PR</v>
          </cell>
          <cell r="C1697" t="str">
            <v>UNIÃO DA VITÓRIA</v>
          </cell>
          <cell r="D1697" t="str">
            <v>412820</v>
          </cell>
          <cell r="F1697">
            <v>123059839</v>
          </cell>
          <cell r="H1697">
            <v>127273321</v>
          </cell>
          <cell r="J1697">
            <v>20527955</v>
          </cell>
        </row>
        <row r="1698">
          <cell r="A1698">
            <v>412830</v>
          </cell>
          <cell r="B1698" t="str">
            <v>PR</v>
          </cell>
          <cell r="C1698" t="str">
            <v>UNIFLOR</v>
          </cell>
          <cell r="D1698" t="str">
            <v>412830</v>
          </cell>
          <cell r="F1698">
            <v>125790</v>
          </cell>
          <cell r="H1698">
            <v>129983</v>
          </cell>
          <cell r="J1698">
            <v>20965</v>
          </cell>
        </row>
        <row r="1699">
          <cell r="A1699">
            <v>412840</v>
          </cell>
          <cell r="B1699" t="str">
            <v>PR</v>
          </cell>
          <cell r="C1699" t="str">
            <v>URAÍ</v>
          </cell>
          <cell r="D1699" t="str">
            <v>412840</v>
          </cell>
          <cell r="F1699">
            <v>8925470</v>
          </cell>
          <cell r="H1699">
            <v>9230219</v>
          </cell>
          <cell r="J1699">
            <v>1488745</v>
          </cell>
        </row>
        <row r="1700">
          <cell r="A1700">
            <v>412853</v>
          </cell>
          <cell r="B1700" t="str">
            <v>PR</v>
          </cell>
          <cell r="C1700" t="str">
            <v>VENTANIA</v>
          </cell>
          <cell r="D1700" t="str">
            <v>412853</v>
          </cell>
          <cell r="F1700">
            <v>31656060</v>
          </cell>
          <cell r="H1700">
            <v>32711262</v>
          </cell>
          <cell r="J1700">
            <v>5276010</v>
          </cell>
        </row>
        <row r="1701">
          <cell r="A1701">
            <v>412855</v>
          </cell>
          <cell r="B1701" t="str">
            <v>PR</v>
          </cell>
          <cell r="C1701" t="str">
            <v>VERA CRUZ DO OESTE</v>
          </cell>
          <cell r="D1701" t="str">
            <v>412855</v>
          </cell>
          <cell r="E1701">
            <v>800</v>
          </cell>
          <cell r="F1701">
            <v>9535239</v>
          </cell>
          <cell r="G1701">
            <v>671</v>
          </cell>
          <cell r="H1701">
            <v>8517633</v>
          </cell>
          <cell r="I1701">
            <v>75</v>
          </cell>
          <cell r="J1701">
            <v>1291842</v>
          </cell>
        </row>
        <row r="1702">
          <cell r="A1702">
            <v>412865</v>
          </cell>
          <cell r="B1702" t="str">
            <v>PR</v>
          </cell>
          <cell r="C1702" t="str">
            <v>VIRMOND</v>
          </cell>
          <cell r="D1702" t="str">
            <v>412865</v>
          </cell>
          <cell r="F1702">
            <v>12407100</v>
          </cell>
          <cell r="H1702">
            <v>12820670</v>
          </cell>
          <cell r="J1702">
            <v>2067850</v>
          </cell>
        </row>
        <row r="1703">
          <cell r="A1703">
            <v>412850</v>
          </cell>
          <cell r="B1703" t="str">
            <v>PR</v>
          </cell>
          <cell r="C1703" t="str">
            <v>WENCESLAU BRAZ</v>
          </cell>
          <cell r="D1703" t="str">
            <v>412850</v>
          </cell>
          <cell r="E1703">
            <v>49496</v>
          </cell>
          <cell r="F1703">
            <v>5548471</v>
          </cell>
          <cell r="G1703">
            <v>48445</v>
          </cell>
          <cell r="H1703">
            <v>6113689</v>
          </cell>
          <cell r="I1703">
            <v>4992</v>
          </cell>
          <cell r="J1703">
            <v>917741</v>
          </cell>
        </row>
        <row r="1704">
          <cell r="A1704">
            <v>412880</v>
          </cell>
          <cell r="B1704" t="str">
            <v>PR</v>
          </cell>
          <cell r="C1704" t="str">
            <v>XAMBRÊ</v>
          </cell>
          <cell r="D1704" t="str">
            <v>412880</v>
          </cell>
          <cell r="E1704">
            <v>53291</v>
          </cell>
          <cell r="F1704">
            <v>12125798</v>
          </cell>
          <cell r="G1704">
            <v>56866</v>
          </cell>
          <cell r="H1704">
            <v>12313595</v>
          </cell>
          <cell r="I1704">
            <v>3229</v>
          </cell>
          <cell r="J1704">
            <v>1873423</v>
          </cell>
        </row>
        <row r="1705">
          <cell r="A1705">
            <v>260005</v>
          </cell>
          <cell r="B1705" t="str">
            <v>PE</v>
          </cell>
          <cell r="C1705" t="str">
            <v>ABREU E LIMA</v>
          </cell>
          <cell r="D1705" t="str">
            <v>260005</v>
          </cell>
          <cell r="E1705">
            <v>342037</v>
          </cell>
          <cell r="F1705">
            <v>283212432</v>
          </cell>
          <cell r="G1705">
            <v>209756</v>
          </cell>
          <cell r="H1705">
            <v>289075015</v>
          </cell>
          <cell r="I1705">
            <v>24497</v>
          </cell>
          <cell r="J1705">
            <v>46399686</v>
          </cell>
        </row>
        <row r="1706">
          <cell r="A1706">
            <v>260010</v>
          </cell>
          <cell r="B1706" t="str">
            <v>PE</v>
          </cell>
          <cell r="C1706" t="str">
            <v>AFOGADOS DA INGAZEIRA</v>
          </cell>
          <cell r="D1706" t="str">
            <v>260010</v>
          </cell>
          <cell r="E1706">
            <v>298534</v>
          </cell>
          <cell r="F1706">
            <v>62123294</v>
          </cell>
          <cell r="G1706">
            <v>336737</v>
          </cell>
          <cell r="H1706">
            <v>77321224</v>
          </cell>
          <cell r="I1706">
            <v>11562</v>
          </cell>
          <cell r="J1706">
            <v>12925599</v>
          </cell>
        </row>
        <row r="1707">
          <cell r="A1707">
            <v>260020</v>
          </cell>
          <cell r="B1707" t="str">
            <v>PE</v>
          </cell>
          <cell r="C1707" t="str">
            <v>AFRÂNIO</v>
          </cell>
          <cell r="D1707" t="str">
            <v>260020</v>
          </cell>
          <cell r="F1707">
            <v>197370</v>
          </cell>
          <cell r="H1707">
            <v>203949</v>
          </cell>
          <cell r="J1707">
            <v>32895</v>
          </cell>
        </row>
        <row r="1708">
          <cell r="A1708">
            <v>260030</v>
          </cell>
          <cell r="B1708" t="str">
            <v>PE</v>
          </cell>
          <cell r="C1708" t="str">
            <v>AGRESTINA</v>
          </cell>
          <cell r="D1708" t="str">
            <v>260030</v>
          </cell>
          <cell r="E1708">
            <v>17405</v>
          </cell>
          <cell r="F1708">
            <v>324822208</v>
          </cell>
          <cell r="G1708">
            <v>21609</v>
          </cell>
          <cell r="H1708">
            <v>332712360</v>
          </cell>
          <cell r="J1708">
            <v>53647365</v>
          </cell>
        </row>
        <row r="1709">
          <cell r="A1709">
            <v>260040</v>
          </cell>
          <cell r="B1709" t="str">
            <v>PE</v>
          </cell>
          <cell r="C1709" t="str">
            <v>ÁGUA PRETA</v>
          </cell>
          <cell r="D1709" t="str">
            <v>260040</v>
          </cell>
          <cell r="F1709">
            <v>98400</v>
          </cell>
          <cell r="H1709">
            <v>101680</v>
          </cell>
          <cell r="J1709">
            <v>16400</v>
          </cell>
        </row>
        <row r="1710">
          <cell r="A1710">
            <v>260050</v>
          </cell>
          <cell r="B1710" t="str">
            <v>PE</v>
          </cell>
          <cell r="C1710" t="str">
            <v>ÁGUAS BELAS</v>
          </cell>
          <cell r="D1710" t="str">
            <v>260050</v>
          </cell>
          <cell r="E1710">
            <v>100029</v>
          </cell>
          <cell r="F1710">
            <v>65290652</v>
          </cell>
          <cell r="G1710">
            <v>58602</v>
          </cell>
          <cell r="H1710">
            <v>46765365</v>
          </cell>
          <cell r="J1710">
            <v>6281620</v>
          </cell>
        </row>
        <row r="1711">
          <cell r="A1711">
            <v>260060</v>
          </cell>
          <cell r="B1711" t="str">
            <v>PE</v>
          </cell>
          <cell r="C1711" t="str">
            <v>ALAGOINHA</v>
          </cell>
          <cell r="D1711" t="str">
            <v>260060</v>
          </cell>
          <cell r="E1711">
            <v>12154</v>
          </cell>
          <cell r="F1711">
            <v>25779052</v>
          </cell>
          <cell r="G1711">
            <v>14009</v>
          </cell>
          <cell r="H1711">
            <v>16771436</v>
          </cell>
          <cell r="J1711">
            <v>732</v>
          </cell>
        </row>
        <row r="1712">
          <cell r="A1712">
            <v>260070</v>
          </cell>
          <cell r="B1712" t="str">
            <v>PE</v>
          </cell>
          <cell r="C1712" t="str">
            <v>ALIANÇA</v>
          </cell>
          <cell r="D1712" t="str">
            <v>260070</v>
          </cell>
          <cell r="E1712">
            <v>246618</v>
          </cell>
          <cell r="F1712">
            <v>10990555</v>
          </cell>
          <cell r="G1712">
            <v>2353</v>
          </cell>
          <cell r="H1712">
            <v>5985044</v>
          </cell>
          <cell r="I1712">
            <v>2654</v>
          </cell>
          <cell r="J1712">
            <v>759746</v>
          </cell>
        </row>
        <row r="1713">
          <cell r="A1713">
            <v>260080</v>
          </cell>
          <cell r="B1713" t="str">
            <v>PE</v>
          </cell>
          <cell r="C1713" t="str">
            <v>ALTINHO</v>
          </cell>
          <cell r="D1713" t="str">
            <v>260080</v>
          </cell>
          <cell r="E1713">
            <v>276</v>
          </cell>
          <cell r="F1713">
            <v>13109750</v>
          </cell>
          <cell r="G1713">
            <v>460</v>
          </cell>
          <cell r="H1713">
            <v>13563934</v>
          </cell>
          <cell r="J1713">
            <v>2172247</v>
          </cell>
        </row>
        <row r="1714">
          <cell r="A1714">
            <v>260090</v>
          </cell>
          <cell r="B1714" t="str">
            <v>PE</v>
          </cell>
          <cell r="C1714" t="str">
            <v>AMARAJI</v>
          </cell>
          <cell r="D1714" t="str">
            <v>260090</v>
          </cell>
          <cell r="F1714">
            <v>3701110</v>
          </cell>
          <cell r="H1714">
            <v>3825927</v>
          </cell>
          <cell r="J1714">
            <v>617085</v>
          </cell>
        </row>
        <row r="1715">
          <cell r="A1715">
            <v>260100</v>
          </cell>
          <cell r="B1715" t="str">
            <v>PE</v>
          </cell>
          <cell r="C1715" t="str">
            <v>ANGELIM</v>
          </cell>
          <cell r="D1715" t="str">
            <v>260100</v>
          </cell>
          <cell r="E1715">
            <v>872</v>
          </cell>
          <cell r="F1715">
            <v>1418375</v>
          </cell>
          <cell r="G1715">
            <v>1887</v>
          </cell>
          <cell r="H1715">
            <v>1629167</v>
          </cell>
          <cell r="J1715">
            <v>266475</v>
          </cell>
        </row>
        <row r="1716">
          <cell r="A1716">
            <v>260105</v>
          </cell>
          <cell r="B1716" t="str">
            <v>PE</v>
          </cell>
          <cell r="C1716" t="str">
            <v>ARAÇOIABA</v>
          </cell>
          <cell r="D1716" t="str">
            <v>260105</v>
          </cell>
          <cell r="F1716">
            <v>11514202</v>
          </cell>
          <cell r="H1716">
            <v>10372817</v>
          </cell>
          <cell r="J1716">
            <v>1673035</v>
          </cell>
        </row>
        <row r="1717">
          <cell r="A1717">
            <v>260110</v>
          </cell>
          <cell r="B1717" t="str">
            <v>PE</v>
          </cell>
          <cell r="C1717" t="str">
            <v>ARARIPINA</v>
          </cell>
          <cell r="D1717" t="str">
            <v>260110</v>
          </cell>
          <cell r="E1717">
            <v>349897</v>
          </cell>
          <cell r="F1717">
            <v>105841101</v>
          </cell>
          <cell r="G1717">
            <v>294714</v>
          </cell>
          <cell r="H1717">
            <v>98763259</v>
          </cell>
          <cell r="I1717">
            <v>924</v>
          </cell>
          <cell r="J1717">
            <v>15444677</v>
          </cell>
        </row>
        <row r="1718">
          <cell r="A1718">
            <v>260120</v>
          </cell>
          <cell r="B1718" t="str">
            <v>PE</v>
          </cell>
          <cell r="C1718" t="str">
            <v>ARCOVERDE</v>
          </cell>
          <cell r="D1718" t="str">
            <v>260120</v>
          </cell>
          <cell r="E1718">
            <v>206961</v>
          </cell>
          <cell r="F1718">
            <v>39258370</v>
          </cell>
          <cell r="G1718">
            <v>164620</v>
          </cell>
          <cell r="H1718">
            <v>34543668</v>
          </cell>
          <cell r="I1718">
            <v>9789</v>
          </cell>
          <cell r="J1718">
            <v>5088685</v>
          </cell>
        </row>
        <row r="1719">
          <cell r="A1719">
            <v>260130</v>
          </cell>
          <cell r="B1719" t="str">
            <v>PE</v>
          </cell>
          <cell r="C1719" t="str">
            <v>BARRA DE GUABIRABA</v>
          </cell>
          <cell r="D1719" t="str">
            <v>260130</v>
          </cell>
          <cell r="E1719">
            <v>4650</v>
          </cell>
          <cell r="F1719">
            <v>1419443</v>
          </cell>
          <cell r="G1719">
            <v>4989</v>
          </cell>
          <cell r="H1719">
            <v>1434904</v>
          </cell>
          <cell r="I1719">
            <v>1584</v>
          </cell>
          <cell r="J1719">
            <v>232745</v>
          </cell>
        </row>
        <row r="1720">
          <cell r="A1720">
            <v>260140</v>
          </cell>
          <cell r="B1720" t="str">
            <v>PE</v>
          </cell>
          <cell r="C1720" t="str">
            <v>BARREIROS</v>
          </cell>
          <cell r="D1720" t="str">
            <v>260140</v>
          </cell>
          <cell r="E1720">
            <v>407</v>
          </cell>
          <cell r="F1720">
            <v>1359720</v>
          </cell>
          <cell r="G1720">
            <v>220</v>
          </cell>
          <cell r="H1720">
            <v>1391625</v>
          </cell>
          <cell r="J1720">
            <v>224300</v>
          </cell>
        </row>
        <row r="1721">
          <cell r="A1721">
            <v>260150</v>
          </cell>
          <cell r="B1721" t="str">
            <v>PE</v>
          </cell>
          <cell r="C1721" t="str">
            <v>BELÉM DE MARIA</v>
          </cell>
          <cell r="D1721" t="str">
            <v>260150</v>
          </cell>
          <cell r="E1721">
            <v>19493</v>
          </cell>
          <cell r="F1721">
            <v>40807867</v>
          </cell>
          <cell r="G1721">
            <v>16868</v>
          </cell>
          <cell r="H1721">
            <v>51100888</v>
          </cell>
          <cell r="J1721">
            <v>10704348</v>
          </cell>
        </row>
        <row r="1722">
          <cell r="A1722">
            <v>260160</v>
          </cell>
          <cell r="B1722" t="str">
            <v>PE</v>
          </cell>
          <cell r="C1722" t="str">
            <v>BELÉM DO SÃO FRANCISCO</v>
          </cell>
          <cell r="D1722" t="str">
            <v>260160</v>
          </cell>
          <cell r="E1722">
            <v>14198</v>
          </cell>
          <cell r="F1722">
            <v>11256058</v>
          </cell>
          <cell r="G1722">
            <v>1438</v>
          </cell>
          <cell r="H1722">
            <v>11364732</v>
          </cell>
          <cell r="J1722">
            <v>1816435</v>
          </cell>
        </row>
        <row r="1723">
          <cell r="A1723">
            <v>260170</v>
          </cell>
          <cell r="B1723" t="str">
            <v>PE</v>
          </cell>
          <cell r="C1723" t="str">
            <v>BELO JARDIM</v>
          </cell>
          <cell r="D1723" t="str">
            <v>260170</v>
          </cell>
          <cell r="E1723">
            <v>1089</v>
          </cell>
          <cell r="F1723">
            <v>170896174</v>
          </cell>
          <cell r="G1723">
            <v>211</v>
          </cell>
          <cell r="H1723">
            <v>174567308</v>
          </cell>
          <cell r="J1723">
            <v>27574420</v>
          </cell>
        </row>
        <row r="1724">
          <cell r="A1724">
            <v>260180</v>
          </cell>
          <cell r="B1724" t="str">
            <v>PE</v>
          </cell>
          <cell r="C1724" t="str">
            <v>BETÂNIA</v>
          </cell>
          <cell r="D1724" t="str">
            <v>260180</v>
          </cell>
          <cell r="E1724">
            <v>16706</v>
          </cell>
          <cell r="F1724">
            <v>6589462</v>
          </cell>
          <cell r="G1724">
            <v>21569</v>
          </cell>
          <cell r="H1724">
            <v>4739167</v>
          </cell>
          <cell r="J1724">
            <v>504530</v>
          </cell>
        </row>
        <row r="1725">
          <cell r="A1725">
            <v>260190</v>
          </cell>
          <cell r="B1725" t="str">
            <v>PE</v>
          </cell>
          <cell r="C1725" t="str">
            <v>BEZERROS</v>
          </cell>
          <cell r="D1725" t="str">
            <v>260190</v>
          </cell>
          <cell r="E1725">
            <v>191842</v>
          </cell>
          <cell r="F1725">
            <v>26466102</v>
          </cell>
          <cell r="G1725">
            <v>185202</v>
          </cell>
          <cell r="H1725">
            <v>35221031</v>
          </cell>
          <cell r="I1725">
            <v>10930</v>
          </cell>
          <cell r="J1725">
            <v>5402310</v>
          </cell>
        </row>
        <row r="1726">
          <cell r="A1726">
            <v>260200</v>
          </cell>
          <cell r="B1726" t="str">
            <v>PE</v>
          </cell>
          <cell r="C1726" t="str">
            <v>BODOCÓ</v>
          </cell>
          <cell r="D1726" t="str">
            <v>260200</v>
          </cell>
          <cell r="E1726">
            <v>54761</v>
          </cell>
          <cell r="F1726">
            <v>53267562</v>
          </cell>
          <cell r="G1726">
            <v>57536</v>
          </cell>
          <cell r="H1726">
            <v>59863949</v>
          </cell>
          <cell r="I1726">
            <v>122</v>
          </cell>
          <cell r="J1726">
            <v>9972534</v>
          </cell>
        </row>
        <row r="1727">
          <cell r="A1727">
            <v>260210</v>
          </cell>
          <cell r="B1727" t="str">
            <v>PE</v>
          </cell>
          <cell r="C1727" t="str">
            <v>BOM CONSELHO</v>
          </cell>
          <cell r="D1727" t="str">
            <v>260210</v>
          </cell>
          <cell r="F1727">
            <v>28328756</v>
          </cell>
          <cell r="H1727">
            <v>29292954</v>
          </cell>
          <cell r="J1727">
            <v>4724670</v>
          </cell>
        </row>
        <row r="1728">
          <cell r="A1728">
            <v>260220</v>
          </cell>
          <cell r="B1728" t="str">
            <v>PE</v>
          </cell>
          <cell r="C1728" t="str">
            <v>BOM JARDIM</v>
          </cell>
          <cell r="D1728" t="str">
            <v>260220</v>
          </cell>
          <cell r="E1728">
            <v>23414</v>
          </cell>
          <cell r="F1728">
            <v>127070535</v>
          </cell>
          <cell r="G1728">
            <v>5685</v>
          </cell>
          <cell r="H1728">
            <v>126444305</v>
          </cell>
          <cell r="J1728">
            <v>20373870</v>
          </cell>
        </row>
        <row r="1729">
          <cell r="A1729">
            <v>260230</v>
          </cell>
          <cell r="B1729" t="str">
            <v>PE</v>
          </cell>
          <cell r="C1729" t="str">
            <v>BONITO</v>
          </cell>
          <cell r="D1729" t="str">
            <v>260230</v>
          </cell>
          <cell r="E1729">
            <v>67942</v>
          </cell>
          <cell r="F1729">
            <v>46566341</v>
          </cell>
          <cell r="G1729">
            <v>66165</v>
          </cell>
          <cell r="H1729">
            <v>41291995</v>
          </cell>
          <cell r="J1729">
            <v>5868549</v>
          </cell>
        </row>
        <row r="1730">
          <cell r="A1730">
            <v>260240</v>
          </cell>
          <cell r="B1730" t="str">
            <v>PE</v>
          </cell>
          <cell r="C1730" t="str">
            <v>BREJÃO</v>
          </cell>
          <cell r="D1730" t="str">
            <v>260240</v>
          </cell>
          <cell r="E1730">
            <v>24724</v>
          </cell>
          <cell r="F1730">
            <v>10364010</v>
          </cell>
          <cell r="G1730">
            <v>3172</v>
          </cell>
          <cell r="H1730">
            <v>2715644</v>
          </cell>
          <cell r="J1730">
            <v>376925</v>
          </cell>
        </row>
        <row r="1731">
          <cell r="A1731">
            <v>260250</v>
          </cell>
          <cell r="B1731" t="str">
            <v>PE</v>
          </cell>
          <cell r="C1731" t="str">
            <v>BREJINHO</v>
          </cell>
          <cell r="D1731" t="str">
            <v>260250</v>
          </cell>
          <cell r="E1731">
            <v>53849</v>
          </cell>
          <cell r="F1731">
            <v>7783527</v>
          </cell>
          <cell r="G1731">
            <v>32069</v>
          </cell>
          <cell r="H1731">
            <v>6918260</v>
          </cell>
          <cell r="I1731">
            <v>2751</v>
          </cell>
          <cell r="J1731">
            <v>1037900</v>
          </cell>
        </row>
        <row r="1732">
          <cell r="A1732">
            <v>260260</v>
          </cell>
          <cell r="B1732" t="str">
            <v>PE</v>
          </cell>
          <cell r="C1732" t="str">
            <v>BREJO DA MADRE DE DEUS</v>
          </cell>
          <cell r="D1732" t="str">
            <v>260260</v>
          </cell>
          <cell r="E1732">
            <v>6101</v>
          </cell>
          <cell r="F1732">
            <v>3072378</v>
          </cell>
          <cell r="G1732">
            <v>4523</v>
          </cell>
          <cell r="H1732">
            <v>3120869</v>
          </cell>
          <cell r="J1732">
            <v>498640</v>
          </cell>
        </row>
        <row r="1733">
          <cell r="A1733">
            <v>260270</v>
          </cell>
          <cell r="B1733" t="str">
            <v>PE</v>
          </cell>
          <cell r="C1733" t="str">
            <v>BUENOS AIRES</v>
          </cell>
          <cell r="D1733" t="str">
            <v>260270</v>
          </cell>
          <cell r="F1733">
            <v>196583</v>
          </cell>
          <cell r="H1733">
            <v>204445</v>
          </cell>
          <cell r="J1733">
            <v>32975</v>
          </cell>
        </row>
        <row r="1734">
          <cell r="A1734">
            <v>260280</v>
          </cell>
          <cell r="B1734" t="str">
            <v>PE</v>
          </cell>
          <cell r="C1734" t="str">
            <v>BUÍQUE</v>
          </cell>
          <cell r="D1734" t="str">
            <v>260280</v>
          </cell>
          <cell r="E1734">
            <v>40761</v>
          </cell>
          <cell r="F1734">
            <v>16522816</v>
          </cell>
          <cell r="G1734">
            <v>92667</v>
          </cell>
          <cell r="H1734">
            <v>11453251</v>
          </cell>
          <cell r="I1734">
            <v>150</v>
          </cell>
          <cell r="J1734">
            <v>1152935</v>
          </cell>
        </row>
        <row r="1735">
          <cell r="A1735">
            <v>260290</v>
          </cell>
          <cell r="B1735" t="str">
            <v>PE</v>
          </cell>
          <cell r="C1735" t="str">
            <v>CABO DE SANTO AGOSTINHO</v>
          </cell>
          <cell r="D1735" t="str">
            <v>260290</v>
          </cell>
          <cell r="E1735">
            <v>16</v>
          </cell>
          <cell r="F1735">
            <v>210850971</v>
          </cell>
          <cell r="G1735">
            <v>8</v>
          </cell>
          <cell r="H1735">
            <v>191461825</v>
          </cell>
          <cell r="I1735">
            <v>10</v>
          </cell>
          <cell r="J1735">
            <v>32943185</v>
          </cell>
        </row>
        <row r="1736">
          <cell r="A1736">
            <v>260300</v>
          </cell>
          <cell r="B1736" t="str">
            <v>PE</v>
          </cell>
          <cell r="C1736" t="str">
            <v>CABROBÓ</v>
          </cell>
          <cell r="D1736" t="str">
            <v>260300</v>
          </cell>
          <cell r="E1736">
            <v>20267</v>
          </cell>
          <cell r="F1736">
            <v>23000829</v>
          </cell>
          <cell r="G1736">
            <v>27450</v>
          </cell>
          <cell r="H1736">
            <v>22644079</v>
          </cell>
          <cell r="I1736">
            <v>1032</v>
          </cell>
          <cell r="J1736">
            <v>3610580</v>
          </cell>
        </row>
        <row r="1737">
          <cell r="A1737">
            <v>260310</v>
          </cell>
          <cell r="B1737" t="str">
            <v>PE</v>
          </cell>
          <cell r="C1737" t="str">
            <v>CACHOEIRINHA</v>
          </cell>
          <cell r="D1737" t="str">
            <v>260310</v>
          </cell>
          <cell r="E1737">
            <v>3626</v>
          </cell>
          <cell r="F1737">
            <v>1914722</v>
          </cell>
          <cell r="G1737">
            <v>2777</v>
          </cell>
          <cell r="H1737">
            <v>1633522</v>
          </cell>
          <cell r="J1737">
            <v>265425</v>
          </cell>
        </row>
        <row r="1738">
          <cell r="A1738">
            <v>260320</v>
          </cell>
          <cell r="B1738" t="str">
            <v>PE</v>
          </cell>
          <cell r="C1738" t="str">
            <v>CAETÉS</v>
          </cell>
          <cell r="D1738" t="str">
            <v>260320</v>
          </cell>
          <cell r="E1738">
            <v>14102</v>
          </cell>
          <cell r="F1738">
            <v>36719062</v>
          </cell>
          <cell r="G1738">
            <v>14247</v>
          </cell>
          <cell r="H1738">
            <v>37158434</v>
          </cell>
          <cell r="J1738">
            <v>6032845</v>
          </cell>
        </row>
        <row r="1739">
          <cell r="A1739">
            <v>260330</v>
          </cell>
          <cell r="B1739" t="str">
            <v>PE</v>
          </cell>
          <cell r="C1739" t="str">
            <v>CALÇADO</v>
          </cell>
          <cell r="D1739" t="str">
            <v>260330</v>
          </cell>
          <cell r="E1739">
            <v>4305</v>
          </cell>
          <cell r="F1739">
            <v>2120676</v>
          </cell>
          <cell r="G1739">
            <v>5565</v>
          </cell>
          <cell r="H1739">
            <v>2202124</v>
          </cell>
          <cell r="I1739">
            <v>3</v>
          </cell>
          <cell r="J1739">
            <v>338778</v>
          </cell>
        </row>
        <row r="1740">
          <cell r="A1740">
            <v>260340</v>
          </cell>
          <cell r="B1740" t="str">
            <v>PE</v>
          </cell>
          <cell r="C1740" t="str">
            <v>CALUMBI</v>
          </cell>
          <cell r="D1740" t="str">
            <v>260340</v>
          </cell>
          <cell r="E1740">
            <v>37487</v>
          </cell>
          <cell r="F1740">
            <v>12915412</v>
          </cell>
          <cell r="G1740">
            <v>31536</v>
          </cell>
          <cell r="H1740">
            <v>13154918</v>
          </cell>
          <cell r="I1740">
            <v>2397</v>
          </cell>
          <cell r="J1740">
            <v>2138491</v>
          </cell>
        </row>
        <row r="1741">
          <cell r="A1741">
            <v>260345</v>
          </cell>
          <cell r="B1741" t="str">
            <v>PE</v>
          </cell>
          <cell r="C1741" t="str">
            <v>CAMARAGIBE</v>
          </cell>
          <cell r="D1741" t="str">
            <v>260345</v>
          </cell>
          <cell r="E1741">
            <v>127525</v>
          </cell>
          <cell r="F1741">
            <v>993487130</v>
          </cell>
          <cell r="G1741">
            <v>47035</v>
          </cell>
          <cell r="H1741">
            <v>922031103</v>
          </cell>
          <cell r="I1741">
            <v>1960</v>
          </cell>
          <cell r="J1741">
            <v>47269748</v>
          </cell>
        </row>
        <row r="1742">
          <cell r="A1742">
            <v>260350</v>
          </cell>
          <cell r="B1742" t="str">
            <v>PE</v>
          </cell>
          <cell r="C1742" t="str">
            <v>CAMOCIM DE SÃO FÉLIX</v>
          </cell>
          <cell r="D1742" t="str">
            <v>260350</v>
          </cell>
          <cell r="F1742">
            <v>3878808</v>
          </cell>
          <cell r="G1742">
            <v>8605</v>
          </cell>
          <cell r="H1742">
            <v>7923144</v>
          </cell>
          <cell r="J1742">
            <v>1391105</v>
          </cell>
        </row>
        <row r="1743">
          <cell r="A1743">
            <v>260360</v>
          </cell>
          <cell r="B1743" t="str">
            <v>PE</v>
          </cell>
          <cell r="C1743" t="str">
            <v>CAMUTANGA</v>
          </cell>
          <cell r="D1743" t="str">
            <v>260360</v>
          </cell>
          <cell r="F1743">
            <v>2081880</v>
          </cell>
          <cell r="G1743">
            <v>570</v>
          </cell>
          <cell r="H1743">
            <v>2146146</v>
          </cell>
          <cell r="J1743">
            <v>344130</v>
          </cell>
        </row>
        <row r="1744">
          <cell r="A1744">
            <v>260370</v>
          </cell>
          <cell r="B1744" t="str">
            <v>PE</v>
          </cell>
          <cell r="C1744" t="str">
            <v>CANHOTINHO</v>
          </cell>
          <cell r="D1744" t="str">
            <v>260370</v>
          </cell>
          <cell r="E1744">
            <v>57280</v>
          </cell>
          <cell r="F1744">
            <v>20169034</v>
          </cell>
          <cell r="G1744">
            <v>47039</v>
          </cell>
          <cell r="H1744">
            <v>23521280</v>
          </cell>
          <cell r="I1744">
            <v>9962</v>
          </cell>
          <cell r="J1744">
            <v>3694535</v>
          </cell>
        </row>
        <row r="1745">
          <cell r="A1745">
            <v>260380</v>
          </cell>
          <cell r="B1745" t="str">
            <v>PE</v>
          </cell>
          <cell r="C1745" t="str">
            <v>CAPOEIRAS</v>
          </cell>
          <cell r="D1745" t="str">
            <v>260380</v>
          </cell>
          <cell r="E1745">
            <v>4573</v>
          </cell>
          <cell r="F1745">
            <v>47098135</v>
          </cell>
          <cell r="G1745">
            <v>2145</v>
          </cell>
          <cell r="H1745">
            <v>48859888</v>
          </cell>
          <cell r="I1745">
            <v>12</v>
          </cell>
          <cell r="J1745">
            <v>8006479</v>
          </cell>
        </row>
        <row r="1746">
          <cell r="A1746">
            <v>260390</v>
          </cell>
          <cell r="B1746" t="str">
            <v>PE</v>
          </cell>
          <cell r="C1746" t="str">
            <v>CARNAÍBA</v>
          </cell>
          <cell r="D1746" t="str">
            <v>260390</v>
          </cell>
          <cell r="E1746">
            <v>60017</v>
          </cell>
          <cell r="F1746">
            <v>44339436</v>
          </cell>
          <cell r="G1746">
            <v>50426</v>
          </cell>
          <cell r="H1746">
            <v>45605785</v>
          </cell>
          <cell r="I1746">
            <v>6654</v>
          </cell>
          <cell r="J1746">
            <v>7212096</v>
          </cell>
        </row>
        <row r="1747">
          <cell r="A1747">
            <v>260392</v>
          </cell>
          <cell r="B1747" t="str">
            <v>PE</v>
          </cell>
          <cell r="C1747" t="str">
            <v>CARNAUBEIRA DA PENHA</v>
          </cell>
          <cell r="D1747" t="str">
            <v>260392</v>
          </cell>
          <cell r="E1747">
            <v>2771</v>
          </cell>
          <cell r="F1747">
            <v>4587034</v>
          </cell>
          <cell r="G1747">
            <v>2711</v>
          </cell>
          <cell r="H1747">
            <v>4664653</v>
          </cell>
          <cell r="J1747">
            <v>749305</v>
          </cell>
        </row>
        <row r="1748">
          <cell r="A1748">
            <v>260400</v>
          </cell>
          <cell r="B1748" t="str">
            <v>PE</v>
          </cell>
          <cell r="C1748" t="str">
            <v>CARPINA</v>
          </cell>
          <cell r="D1748" t="str">
            <v>260400</v>
          </cell>
          <cell r="E1748">
            <v>117279</v>
          </cell>
          <cell r="F1748">
            <v>15062402</v>
          </cell>
          <cell r="G1748">
            <v>38461</v>
          </cell>
          <cell r="H1748">
            <v>13402584</v>
          </cell>
          <cell r="J1748">
            <v>2361435</v>
          </cell>
        </row>
        <row r="1749">
          <cell r="A1749">
            <v>260410</v>
          </cell>
          <cell r="B1749" t="str">
            <v>PE</v>
          </cell>
          <cell r="C1749" t="str">
            <v>CARUARU</v>
          </cell>
          <cell r="D1749" t="str">
            <v>260410</v>
          </cell>
          <cell r="E1749">
            <v>1674932</v>
          </cell>
          <cell r="F1749">
            <v>310997799</v>
          </cell>
          <cell r="G1749">
            <v>1307406</v>
          </cell>
          <cell r="H1749">
            <v>258085544</v>
          </cell>
          <cell r="I1749">
            <v>155524</v>
          </cell>
          <cell r="J1749">
            <v>37307151</v>
          </cell>
        </row>
        <row r="1750">
          <cell r="A1750">
            <v>260415</v>
          </cell>
          <cell r="B1750" t="str">
            <v>PE</v>
          </cell>
          <cell r="C1750" t="str">
            <v>CASINHAS</v>
          </cell>
          <cell r="D1750" t="str">
            <v>260415</v>
          </cell>
          <cell r="E1750">
            <v>33463</v>
          </cell>
          <cell r="F1750">
            <v>14425575</v>
          </cell>
          <cell r="G1750">
            <v>37273</v>
          </cell>
          <cell r="H1750">
            <v>36577736</v>
          </cell>
          <cell r="I1750">
            <v>1898</v>
          </cell>
          <cell r="J1750">
            <v>6460263</v>
          </cell>
        </row>
        <row r="1751">
          <cell r="A1751">
            <v>260420</v>
          </cell>
          <cell r="B1751" t="str">
            <v>PE</v>
          </cell>
          <cell r="C1751" t="str">
            <v>CATENDE</v>
          </cell>
          <cell r="D1751" t="str">
            <v>260420</v>
          </cell>
          <cell r="E1751">
            <v>21284</v>
          </cell>
          <cell r="F1751">
            <v>67771661</v>
          </cell>
          <cell r="G1751">
            <v>63840</v>
          </cell>
          <cell r="H1751">
            <v>51624311</v>
          </cell>
          <cell r="J1751">
            <v>6078460</v>
          </cell>
        </row>
        <row r="1752">
          <cell r="A1752">
            <v>260430</v>
          </cell>
          <cell r="B1752" t="str">
            <v>PE</v>
          </cell>
          <cell r="C1752" t="str">
            <v>CEDRO</v>
          </cell>
          <cell r="D1752" t="str">
            <v>260430</v>
          </cell>
          <cell r="E1752">
            <v>39288</v>
          </cell>
          <cell r="F1752">
            <v>22295534</v>
          </cell>
          <cell r="G1752">
            <v>21866</v>
          </cell>
          <cell r="H1752">
            <v>18880721</v>
          </cell>
          <cell r="I1752">
            <v>2056</v>
          </cell>
          <cell r="J1752">
            <v>2756923</v>
          </cell>
        </row>
        <row r="1753">
          <cell r="A1753">
            <v>260450</v>
          </cell>
          <cell r="B1753" t="str">
            <v>PE</v>
          </cell>
          <cell r="C1753" t="str">
            <v>CHÃ GRANDE</v>
          </cell>
          <cell r="D1753" t="str">
            <v>260450</v>
          </cell>
          <cell r="E1753">
            <v>14</v>
          </cell>
          <cell r="F1753">
            <v>27685404</v>
          </cell>
          <cell r="H1753">
            <v>28622548</v>
          </cell>
          <cell r="J1753">
            <v>4616540</v>
          </cell>
        </row>
        <row r="1754">
          <cell r="A1754">
            <v>260460</v>
          </cell>
          <cell r="B1754" t="str">
            <v>PE</v>
          </cell>
          <cell r="C1754" t="str">
            <v>CONDADO</v>
          </cell>
          <cell r="D1754" t="str">
            <v>260460</v>
          </cell>
          <cell r="E1754">
            <v>25345</v>
          </cell>
          <cell r="F1754">
            <v>25096483</v>
          </cell>
          <cell r="G1754">
            <v>14237</v>
          </cell>
          <cell r="H1754">
            <v>23217396</v>
          </cell>
          <cell r="J1754">
            <v>2603280</v>
          </cell>
        </row>
        <row r="1755">
          <cell r="A1755">
            <v>260470</v>
          </cell>
          <cell r="B1755" t="str">
            <v>PE</v>
          </cell>
          <cell r="C1755" t="str">
            <v>CORRENTES</v>
          </cell>
          <cell r="D1755" t="str">
            <v>260470</v>
          </cell>
          <cell r="E1755">
            <v>26488</v>
          </cell>
          <cell r="F1755">
            <v>3110890</v>
          </cell>
          <cell r="G1755">
            <v>22241</v>
          </cell>
          <cell r="H1755">
            <v>2935362</v>
          </cell>
          <cell r="I1755">
            <v>763</v>
          </cell>
          <cell r="J1755">
            <v>516854</v>
          </cell>
        </row>
        <row r="1756">
          <cell r="A1756">
            <v>260480</v>
          </cell>
          <cell r="B1756" t="str">
            <v>PE</v>
          </cell>
          <cell r="C1756" t="str">
            <v>CORTÊS</v>
          </cell>
          <cell r="D1756" t="str">
            <v>260480</v>
          </cell>
          <cell r="E1756">
            <v>249</v>
          </cell>
          <cell r="F1756">
            <v>29380957</v>
          </cell>
          <cell r="G1756">
            <v>409</v>
          </cell>
          <cell r="H1756">
            <v>42104447</v>
          </cell>
          <cell r="J1756">
            <v>6790765</v>
          </cell>
        </row>
        <row r="1757">
          <cell r="A1757">
            <v>260490</v>
          </cell>
          <cell r="B1757" t="str">
            <v>PE</v>
          </cell>
          <cell r="C1757" t="str">
            <v>CUMARU</v>
          </cell>
          <cell r="D1757" t="str">
            <v>260490</v>
          </cell>
          <cell r="E1757">
            <v>955</v>
          </cell>
          <cell r="F1757">
            <v>15394449</v>
          </cell>
          <cell r="G1757">
            <v>1379</v>
          </cell>
          <cell r="H1757">
            <v>20116782</v>
          </cell>
          <cell r="I1757">
            <v>33</v>
          </cell>
          <cell r="J1757">
            <v>3127072</v>
          </cell>
        </row>
        <row r="1758">
          <cell r="A1758">
            <v>260500</v>
          </cell>
          <cell r="B1758" t="str">
            <v>PE</v>
          </cell>
          <cell r="C1758" t="str">
            <v>CUPIRA</v>
          </cell>
          <cell r="D1758" t="str">
            <v>260500</v>
          </cell>
          <cell r="E1758">
            <v>29803</v>
          </cell>
          <cell r="F1758">
            <v>3093537</v>
          </cell>
          <cell r="G1758">
            <v>22592</v>
          </cell>
          <cell r="H1758">
            <v>3249333</v>
          </cell>
          <cell r="J1758">
            <v>468470</v>
          </cell>
        </row>
        <row r="1759">
          <cell r="A1759">
            <v>260510</v>
          </cell>
          <cell r="B1759" t="str">
            <v>PE</v>
          </cell>
          <cell r="C1759" t="str">
            <v>CUSTÓDIA</v>
          </cell>
          <cell r="D1759" t="str">
            <v>260510</v>
          </cell>
          <cell r="E1759">
            <v>109776</v>
          </cell>
          <cell r="F1759">
            <v>21709900</v>
          </cell>
          <cell r="G1759">
            <v>97484</v>
          </cell>
          <cell r="H1759">
            <v>23205200</v>
          </cell>
          <cell r="I1759">
            <v>10997</v>
          </cell>
          <cell r="J1759">
            <v>3086219</v>
          </cell>
        </row>
        <row r="1760">
          <cell r="A1760">
            <v>260515</v>
          </cell>
          <cell r="B1760" t="str">
            <v>PE</v>
          </cell>
          <cell r="C1760" t="str">
            <v>DORMENTES</v>
          </cell>
          <cell r="D1760" t="str">
            <v>260515</v>
          </cell>
          <cell r="E1760">
            <v>4498</v>
          </cell>
          <cell r="F1760">
            <v>40148518</v>
          </cell>
          <cell r="G1760">
            <v>4709</v>
          </cell>
          <cell r="H1760">
            <v>43559966</v>
          </cell>
          <cell r="J1760">
            <v>7036340</v>
          </cell>
        </row>
        <row r="1761">
          <cell r="A1761">
            <v>260520</v>
          </cell>
          <cell r="B1761" t="str">
            <v>PE</v>
          </cell>
          <cell r="C1761" t="str">
            <v>ESCADA</v>
          </cell>
          <cell r="D1761" t="str">
            <v>260520</v>
          </cell>
          <cell r="E1761">
            <v>1612</v>
          </cell>
          <cell r="F1761">
            <v>3521301</v>
          </cell>
          <cell r="G1761">
            <v>450</v>
          </cell>
          <cell r="H1761">
            <v>3856907</v>
          </cell>
          <cell r="J1761">
            <v>572160</v>
          </cell>
        </row>
        <row r="1762">
          <cell r="A1762">
            <v>260530</v>
          </cell>
          <cell r="B1762" t="str">
            <v>PE</v>
          </cell>
          <cell r="C1762" t="str">
            <v>EXU</v>
          </cell>
          <cell r="D1762" t="str">
            <v>260530</v>
          </cell>
          <cell r="E1762">
            <v>2120</v>
          </cell>
          <cell r="F1762">
            <v>650990</v>
          </cell>
          <cell r="G1762">
            <v>4781</v>
          </cell>
          <cell r="H1762">
            <v>710118</v>
          </cell>
          <cell r="I1762">
            <v>150</v>
          </cell>
          <cell r="J1762">
            <v>114523</v>
          </cell>
        </row>
        <row r="1763">
          <cell r="A1763">
            <v>260540</v>
          </cell>
          <cell r="B1763" t="str">
            <v>PE</v>
          </cell>
          <cell r="C1763" t="str">
            <v>FEIRA NOVA</v>
          </cell>
          <cell r="D1763" t="str">
            <v>260540</v>
          </cell>
          <cell r="E1763">
            <v>10036</v>
          </cell>
          <cell r="F1763">
            <v>28033004</v>
          </cell>
          <cell r="G1763">
            <v>5157</v>
          </cell>
          <cell r="H1763">
            <v>21746766</v>
          </cell>
          <cell r="J1763">
            <v>3159570</v>
          </cell>
        </row>
        <row r="1764">
          <cell r="A1764">
            <v>260545</v>
          </cell>
          <cell r="B1764" t="str">
            <v>PE</v>
          </cell>
          <cell r="C1764" t="str">
            <v>FERNANDO DE NORONHA</v>
          </cell>
          <cell r="D1764" t="str">
            <v>260545</v>
          </cell>
          <cell r="E1764">
            <v>67455</v>
          </cell>
          <cell r="F1764">
            <v>6186176</v>
          </cell>
          <cell r="G1764">
            <v>57176</v>
          </cell>
          <cell r="H1764">
            <v>5495856</v>
          </cell>
          <cell r="I1764">
            <v>6983</v>
          </cell>
          <cell r="J1764">
            <v>1081972</v>
          </cell>
        </row>
        <row r="1765">
          <cell r="A1765">
            <v>260550</v>
          </cell>
          <cell r="B1765" t="str">
            <v>PE</v>
          </cell>
          <cell r="C1765" t="str">
            <v>FERREIROS</v>
          </cell>
          <cell r="D1765" t="str">
            <v>260550</v>
          </cell>
          <cell r="F1765">
            <v>22198734</v>
          </cell>
          <cell r="G1765">
            <v>12512</v>
          </cell>
          <cell r="H1765">
            <v>23231817</v>
          </cell>
          <cell r="J1765">
            <v>3726195</v>
          </cell>
        </row>
        <row r="1766">
          <cell r="A1766">
            <v>260560</v>
          </cell>
          <cell r="B1766" t="str">
            <v>PE</v>
          </cell>
          <cell r="C1766" t="str">
            <v>FLORES</v>
          </cell>
          <cell r="D1766" t="str">
            <v>260560</v>
          </cell>
          <cell r="E1766">
            <v>114692</v>
          </cell>
          <cell r="F1766">
            <v>39502317</v>
          </cell>
          <cell r="G1766">
            <v>56274</v>
          </cell>
          <cell r="H1766">
            <v>48337145</v>
          </cell>
          <cell r="J1766">
            <v>9750740</v>
          </cell>
        </row>
        <row r="1767">
          <cell r="A1767">
            <v>260570</v>
          </cell>
          <cell r="B1767" t="str">
            <v>PE</v>
          </cell>
          <cell r="C1767" t="str">
            <v>FLORESTA</v>
          </cell>
          <cell r="D1767" t="str">
            <v>260570</v>
          </cell>
          <cell r="E1767">
            <v>81277</v>
          </cell>
          <cell r="F1767">
            <v>28187391</v>
          </cell>
          <cell r="G1767">
            <v>62482</v>
          </cell>
          <cell r="H1767">
            <v>26431747</v>
          </cell>
          <cell r="I1767">
            <v>3606</v>
          </cell>
          <cell r="J1767">
            <v>4862315</v>
          </cell>
        </row>
        <row r="1768">
          <cell r="A1768">
            <v>260590</v>
          </cell>
          <cell r="B1768" t="str">
            <v>PE</v>
          </cell>
          <cell r="C1768" t="str">
            <v>GAMELEIRA</v>
          </cell>
          <cell r="D1768" t="str">
            <v>260590</v>
          </cell>
          <cell r="F1768">
            <v>198744279</v>
          </cell>
          <cell r="H1768">
            <v>212782016</v>
          </cell>
          <cell r="J1768">
            <v>34319680</v>
          </cell>
        </row>
        <row r="1769">
          <cell r="A1769">
            <v>260600</v>
          </cell>
          <cell r="B1769" t="str">
            <v>PE</v>
          </cell>
          <cell r="C1769" t="str">
            <v>GARANHUNS</v>
          </cell>
          <cell r="D1769" t="str">
            <v>260600</v>
          </cell>
          <cell r="E1769">
            <v>347131</v>
          </cell>
          <cell r="F1769">
            <v>212722527</v>
          </cell>
          <cell r="G1769">
            <v>353348</v>
          </cell>
          <cell r="H1769">
            <v>210916695</v>
          </cell>
          <cell r="I1769">
            <v>40713</v>
          </cell>
          <cell r="J1769">
            <v>35819856</v>
          </cell>
        </row>
        <row r="1770">
          <cell r="A1770">
            <v>260610</v>
          </cell>
          <cell r="B1770" t="str">
            <v>PE</v>
          </cell>
          <cell r="C1770" t="str">
            <v>GLÓRIA DO GOITÁ</v>
          </cell>
          <cell r="D1770" t="str">
            <v>260610</v>
          </cell>
          <cell r="F1770">
            <v>32595427</v>
          </cell>
          <cell r="H1770">
            <v>34392826</v>
          </cell>
          <cell r="J1770">
            <v>5547230</v>
          </cell>
        </row>
        <row r="1771">
          <cell r="A1771">
            <v>260620</v>
          </cell>
          <cell r="B1771" t="str">
            <v>PE</v>
          </cell>
          <cell r="C1771" t="str">
            <v>GOIANA</v>
          </cell>
          <cell r="D1771" t="str">
            <v>260620</v>
          </cell>
          <cell r="E1771">
            <v>128524</v>
          </cell>
          <cell r="F1771">
            <v>177223747</v>
          </cell>
          <cell r="G1771">
            <v>126802</v>
          </cell>
          <cell r="H1771">
            <v>145496588</v>
          </cell>
          <cell r="I1771">
            <v>15062</v>
          </cell>
          <cell r="J1771">
            <v>20244245</v>
          </cell>
        </row>
        <row r="1772">
          <cell r="A1772">
            <v>260630</v>
          </cell>
          <cell r="B1772" t="str">
            <v>PE</v>
          </cell>
          <cell r="C1772" t="str">
            <v>GRANITO</v>
          </cell>
          <cell r="D1772" t="str">
            <v>260630</v>
          </cell>
          <cell r="E1772">
            <v>49981</v>
          </cell>
          <cell r="F1772">
            <v>11513276</v>
          </cell>
          <cell r="G1772">
            <v>32331</v>
          </cell>
          <cell r="H1772">
            <v>11795130</v>
          </cell>
          <cell r="I1772">
            <v>180</v>
          </cell>
          <cell r="J1772">
            <v>1890914</v>
          </cell>
        </row>
        <row r="1773">
          <cell r="A1773">
            <v>260640</v>
          </cell>
          <cell r="B1773" t="str">
            <v>PE</v>
          </cell>
          <cell r="C1773" t="str">
            <v>GRAVATÁ</v>
          </cell>
          <cell r="D1773" t="str">
            <v>260640</v>
          </cell>
          <cell r="E1773">
            <v>140034</v>
          </cell>
          <cell r="F1773">
            <v>149677070</v>
          </cell>
          <cell r="G1773">
            <v>130981</v>
          </cell>
          <cell r="H1773">
            <v>144046185</v>
          </cell>
          <cell r="I1773">
            <v>24727</v>
          </cell>
          <cell r="J1773">
            <v>22759790</v>
          </cell>
        </row>
        <row r="1774">
          <cell r="A1774">
            <v>260650</v>
          </cell>
          <cell r="B1774" t="str">
            <v>PE</v>
          </cell>
          <cell r="C1774" t="str">
            <v>IATI</v>
          </cell>
          <cell r="D1774" t="str">
            <v>260650</v>
          </cell>
          <cell r="E1774">
            <v>6782</v>
          </cell>
          <cell r="F1774">
            <v>51223406</v>
          </cell>
          <cell r="G1774">
            <v>2160</v>
          </cell>
          <cell r="H1774">
            <v>52647337</v>
          </cell>
          <cell r="I1774">
            <v>740</v>
          </cell>
          <cell r="J1774">
            <v>9156178</v>
          </cell>
        </row>
        <row r="1775">
          <cell r="A1775">
            <v>260660</v>
          </cell>
          <cell r="B1775" t="str">
            <v>PE</v>
          </cell>
          <cell r="C1775" t="str">
            <v>IBIMIRIM</v>
          </cell>
          <cell r="D1775" t="str">
            <v>260660</v>
          </cell>
          <cell r="E1775">
            <v>30538</v>
          </cell>
          <cell r="F1775">
            <v>131003344</v>
          </cell>
          <cell r="G1775">
            <v>24100</v>
          </cell>
          <cell r="H1775">
            <v>137628619</v>
          </cell>
          <cell r="I1775">
            <v>841</v>
          </cell>
          <cell r="J1775">
            <v>22215211</v>
          </cell>
        </row>
        <row r="1776">
          <cell r="A1776">
            <v>260670</v>
          </cell>
          <cell r="B1776" t="str">
            <v>PE</v>
          </cell>
          <cell r="C1776" t="str">
            <v>IBIRAJUBA</v>
          </cell>
          <cell r="D1776" t="str">
            <v>260670</v>
          </cell>
          <cell r="E1776">
            <v>1276</v>
          </cell>
          <cell r="F1776">
            <v>2730734</v>
          </cell>
          <cell r="G1776">
            <v>1106</v>
          </cell>
          <cell r="H1776">
            <v>2622902</v>
          </cell>
          <cell r="J1776">
            <v>429570</v>
          </cell>
        </row>
        <row r="1777">
          <cell r="A1777">
            <v>260680</v>
          </cell>
          <cell r="B1777" t="str">
            <v>PE</v>
          </cell>
          <cell r="C1777" t="str">
            <v>IGARASSU</v>
          </cell>
          <cell r="D1777" t="str">
            <v>260680</v>
          </cell>
          <cell r="E1777">
            <v>764</v>
          </cell>
          <cell r="F1777">
            <v>88179249</v>
          </cell>
          <cell r="G1777">
            <v>1744</v>
          </cell>
          <cell r="H1777">
            <v>70817076</v>
          </cell>
          <cell r="I1777">
            <v>120</v>
          </cell>
          <cell r="J1777">
            <v>10983761</v>
          </cell>
        </row>
        <row r="1778">
          <cell r="A1778">
            <v>260690</v>
          </cell>
          <cell r="B1778" t="str">
            <v>PE</v>
          </cell>
          <cell r="C1778" t="str">
            <v>IGUARACY</v>
          </cell>
          <cell r="D1778" t="str">
            <v>260690</v>
          </cell>
          <cell r="E1778">
            <v>85442</v>
          </cell>
          <cell r="F1778">
            <v>9930201</v>
          </cell>
          <cell r="G1778">
            <v>52440</v>
          </cell>
          <cell r="H1778">
            <v>15883130</v>
          </cell>
          <cell r="I1778">
            <v>4978</v>
          </cell>
          <cell r="J1778">
            <v>2327825</v>
          </cell>
        </row>
        <row r="1779">
          <cell r="A1779">
            <v>260760</v>
          </cell>
          <cell r="B1779" t="str">
            <v>PE</v>
          </cell>
          <cell r="C1779" t="str">
            <v>ILHA DE ITAMARACÁ</v>
          </cell>
          <cell r="D1779" t="str">
            <v>260760</v>
          </cell>
          <cell r="F1779">
            <v>40596622</v>
          </cell>
          <cell r="H1779">
            <v>42538255</v>
          </cell>
          <cell r="J1779">
            <v>6792860</v>
          </cell>
        </row>
        <row r="1780">
          <cell r="A1780">
            <v>260700</v>
          </cell>
          <cell r="B1780" t="str">
            <v>PE</v>
          </cell>
          <cell r="C1780" t="str">
            <v>INAJÁ</v>
          </cell>
          <cell r="D1780" t="str">
            <v>260700</v>
          </cell>
          <cell r="E1780">
            <v>20808</v>
          </cell>
          <cell r="F1780">
            <v>44326397</v>
          </cell>
          <cell r="G1780">
            <v>5961</v>
          </cell>
          <cell r="H1780">
            <v>45895328</v>
          </cell>
          <cell r="J1780">
            <v>7391860</v>
          </cell>
        </row>
        <row r="1781">
          <cell r="A1781">
            <v>260710</v>
          </cell>
          <cell r="B1781" t="str">
            <v>PE</v>
          </cell>
          <cell r="C1781" t="str">
            <v>INGAZEIRA</v>
          </cell>
          <cell r="D1781" t="str">
            <v>260710</v>
          </cell>
          <cell r="E1781">
            <v>83980</v>
          </cell>
          <cell r="F1781">
            <v>8530796</v>
          </cell>
          <cell r="G1781">
            <v>80090</v>
          </cell>
          <cell r="H1781">
            <v>9223691</v>
          </cell>
          <cell r="I1781">
            <v>1526</v>
          </cell>
          <cell r="J1781">
            <v>1563997</v>
          </cell>
        </row>
        <row r="1782">
          <cell r="A1782">
            <v>260720</v>
          </cell>
          <cell r="B1782" t="str">
            <v>PE</v>
          </cell>
          <cell r="C1782" t="str">
            <v>IPOJUCA</v>
          </cell>
          <cell r="D1782" t="str">
            <v>260720</v>
          </cell>
          <cell r="E1782">
            <v>353381</v>
          </cell>
          <cell r="F1782">
            <v>380781325</v>
          </cell>
          <cell r="G1782">
            <v>555710</v>
          </cell>
          <cell r="H1782">
            <v>411050709</v>
          </cell>
          <cell r="I1782">
            <v>24566</v>
          </cell>
          <cell r="J1782">
            <v>65456512</v>
          </cell>
        </row>
        <row r="1783">
          <cell r="A1783">
            <v>260730</v>
          </cell>
          <cell r="B1783" t="str">
            <v>PE</v>
          </cell>
          <cell r="C1783" t="str">
            <v>IPUBI</v>
          </cell>
          <cell r="D1783" t="str">
            <v>260730</v>
          </cell>
          <cell r="E1783">
            <v>47088</v>
          </cell>
          <cell r="F1783">
            <v>77778483</v>
          </cell>
          <cell r="G1783">
            <v>14265</v>
          </cell>
          <cell r="H1783">
            <v>77381620</v>
          </cell>
          <cell r="J1783">
            <v>12398795</v>
          </cell>
        </row>
        <row r="1784">
          <cell r="A1784">
            <v>260740</v>
          </cell>
          <cell r="B1784" t="str">
            <v>PE</v>
          </cell>
          <cell r="C1784" t="str">
            <v>ITACURUBA</v>
          </cell>
          <cell r="D1784" t="str">
            <v>260740</v>
          </cell>
          <cell r="E1784">
            <v>23152</v>
          </cell>
          <cell r="F1784">
            <v>26686660</v>
          </cell>
          <cell r="G1784">
            <v>8347</v>
          </cell>
          <cell r="H1784">
            <v>26138026</v>
          </cell>
          <cell r="J1784">
            <v>4205655</v>
          </cell>
        </row>
        <row r="1785">
          <cell r="A1785">
            <v>260750</v>
          </cell>
          <cell r="B1785" t="str">
            <v>PE</v>
          </cell>
          <cell r="C1785" t="str">
            <v>ITAÍBA</v>
          </cell>
          <cell r="D1785" t="str">
            <v>260750</v>
          </cell>
          <cell r="E1785">
            <v>18186</v>
          </cell>
          <cell r="F1785">
            <v>134849221</v>
          </cell>
          <cell r="G1785">
            <v>12513</v>
          </cell>
          <cell r="H1785">
            <v>130337492</v>
          </cell>
          <cell r="J1785">
            <v>20430725</v>
          </cell>
        </row>
        <row r="1786">
          <cell r="A1786">
            <v>260765</v>
          </cell>
          <cell r="B1786" t="str">
            <v>PE</v>
          </cell>
          <cell r="C1786" t="str">
            <v>ITAMBÉ</v>
          </cell>
          <cell r="D1786" t="str">
            <v>260765</v>
          </cell>
          <cell r="F1786">
            <v>79196668</v>
          </cell>
          <cell r="H1786">
            <v>81976927</v>
          </cell>
          <cell r="J1786">
            <v>13222085</v>
          </cell>
        </row>
        <row r="1787">
          <cell r="A1787">
            <v>260770</v>
          </cell>
          <cell r="B1787" t="str">
            <v>PE</v>
          </cell>
          <cell r="C1787" t="str">
            <v>ITAPETIM</v>
          </cell>
          <cell r="D1787" t="str">
            <v>260770</v>
          </cell>
          <cell r="E1787">
            <v>107686</v>
          </cell>
          <cell r="F1787">
            <v>7613420</v>
          </cell>
          <cell r="G1787">
            <v>101504</v>
          </cell>
          <cell r="H1787">
            <v>8517592</v>
          </cell>
          <cell r="I1787">
            <v>3769</v>
          </cell>
          <cell r="J1787">
            <v>1345183</v>
          </cell>
        </row>
        <row r="1788">
          <cell r="A1788">
            <v>260775</v>
          </cell>
          <cell r="B1788" t="str">
            <v>PE</v>
          </cell>
          <cell r="C1788" t="str">
            <v>ITAPISSUMA</v>
          </cell>
          <cell r="D1788" t="str">
            <v>260775</v>
          </cell>
          <cell r="E1788">
            <v>13902</v>
          </cell>
          <cell r="F1788">
            <v>240722801</v>
          </cell>
          <cell r="G1788">
            <v>12155</v>
          </cell>
          <cell r="H1788">
            <v>256010794</v>
          </cell>
          <cell r="I1788">
            <v>1431</v>
          </cell>
          <cell r="J1788">
            <v>42097155</v>
          </cell>
        </row>
        <row r="1789">
          <cell r="A1789">
            <v>260780</v>
          </cell>
          <cell r="B1789" t="str">
            <v>PE</v>
          </cell>
          <cell r="C1789" t="str">
            <v>ITAQUITINGA</v>
          </cell>
          <cell r="D1789" t="str">
            <v>260780</v>
          </cell>
          <cell r="E1789">
            <v>4261</v>
          </cell>
          <cell r="F1789">
            <v>4179599</v>
          </cell>
          <cell r="G1789">
            <v>9629</v>
          </cell>
          <cell r="H1789">
            <v>4315049</v>
          </cell>
          <cell r="I1789">
            <v>624</v>
          </cell>
          <cell r="J1789">
            <v>589249</v>
          </cell>
        </row>
        <row r="1790">
          <cell r="A1790">
            <v>260790</v>
          </cell>
          <cell r="B1790" t="str">
            <v>PE</v>
          </cell>
          <cell r="C1790" t="str">
            <v>JABOATÃO DOS GUARARAPES</v>
          </cell>
          <cell r="D1790" t="str">
            <v>260790</v>
          </cell>
          <cell r="E1790">
            <v>389844</v>
          </cell>
          <cell r="F1790">
            <v>405934883</v>
          </cell>
          <cell r="G1790">
            <v>580637</v>
          </cell>
          <cell r="H1790">
            <v>348132919</v>
          </cell>
          <cell r="I1790">
            <v>49762</v>
          </cell>
          <cell r="J1790">
            <v>51168602</v>
          </cell>
        </row>
        <row r="1791">
          <cell r="A1791">
            <v>260795</v>
          </cell>
          <cell r="B1791" t="str">
            <v>PE</v>
          </cell>
          <cell r="C1791" t="str">
            <v>JAQUEIRA</v>
          </cell>
          <cell r="D1791" t="str">
            <v>260795</v>
          </cell>
          <cell r="E1791">
            <v>17291</v>
          </cell>
          <cell r="F1791">
            <v>2270961</v>
          </cell>
          <cell r="G1791">
            <v>14650</v>
          </cell>
          <cell r="H1791">
            <v>2141097</v>
          </cell>
          <cell r="J1791">
            <v>315838</v>
          </cell>
        </row>
        <row r="1792">
          <cell r="A1792">
            <v>260800</v>
          </cell>
          <cell r="B1792" t="str">
            <v>PE</v>
          </cell>
          <cell r="C1792" t="str">
            <v>JATAÚBA</v>
          </cell>
          <cell r="D1792" t="str">
            <v>260800</v>
          </cell>
          <cell r="E1792">
            <v>80909</v>
          </cell>
          <cell r="F1792">
            <v>14114758</v>
          </cell>
          <cell r="G1792">
            <v>86814</v>
          </cell>
          <cell r="H1792">
            <v>12194889</v>
          </cell>
          <cell r="I1792">
            <v>10425</v>
          </cell>
          <cell r="J1792">
            <v>2247429</v>
          </cell>
        </row>
        <row r="1793">
          <cell r="A1793">
            <v>260805</v>
          </cell>
          <cell r="B1793" t="str">
            <v>PE</v>
          </cell>
          <cell r="C1793" t="str">
            <v>JATOBÁ</v>
          </cell>
          <cell r="D1793" t="str">
            <v>260805</v>
          </cell>
          <cell r="E1793">
            <v>53780</v>
          </cell>
          <cell r="F1793">
            <v>5984231</v>
          </cell>
          <cell r="G1793">
            <v>45522</v>
          </cell>
          <cell r="H1793">
            <v>5763184</v>
          </cell>
          <cell r="I1793">
            <v>3102</v>
          </cell>
          <cell r="J1793">
            <v>869014</v>
          </cell>
        </row>
        <row r="1794">
          <cell r="A1794">
            <v>260810</v>
          </cell>
          <cell r="B1794" t="str">
            <v>PE</v>
          </cell>
          <cell r="C1794" t="str">
            <v>JOÃO ALFREDO</v>
          </cell>
          <cell r="D1794" t="str">
            <v>260810</v>
          </cell>
          <cell r="E1794">
            <v>3868</v>
          </cell>
          <cell r="F1794">
            <v>7308171</v>
          </cell>
          <cell r="H1794">
            <v>7636633</v>
          </cell>
          <cell r="J1794">
            <v>1231715</v>
          </cell>
        </row>
        <row r="1795">
          <cell r="A1795">
            <v>260820</v>
          </cell>
          <cell r="B1795" t="str">
            <v>PE</v>
          </cell>
          <cell r="C1795" t="str">
            <v>JOAQUIM NABUCO</v>
          </cell>
          <cell r="D1795" t="str">
            <v>260820</v>
          </cell>
          <cell r="F1795">
            <v>356060</v>
          </cell>
          <cell r="H1795">
            <v>528550</v>
          </cell>
          <cell r="J1795">
            <v>85250</v>
          </cell>
        </row>
        <row r="1796">
          <cell r="A1796">
            <v>260825</v>
          </cell>
          <cell r="B1796" t="str">
            <v>PE</v>
          </cell>
          <cell r="C1796" t="str">
            <v>JUCATI</v>
          </cell>
          <cell r="D1796" t="str">
            <v>260825</v>
          </cell>
          <cell r="E1796">
            <v>144606</v>
          </cell>
          <cell r="F1796">
            <v>25873613</v>
          </cell>
          <cell r="G1796">
            <v>119863</v>
          </cell>
          <cell r="H1796">
            <v>30987736</v>
          </cell>
          <cell r="J1796">
            <v>4950945</v>
          </cell>
        </row>
        <row r="1797">
          <cell r="A1797">
            <v>260830</v>
          </cell>
          <cell r="B1797" t="str">
            <v>PE</v>
          </cell>
          <cell r="C1797" t="str">
            <v>JUPI</v>
          </cell>
          <cell r="D1797" t="str">
            <v>260830</v>
          </cell>
          <cell r="E1797">
            <v>47070</v>
          </cell>
          <cell r="F1797">
            <v>69045593</v>
          </cell>
          <cell r="G1797">
            <v>27786</v>
          </cell>
          <cell r="H1797">
            <v>68504090</v>
          </cell>
          <cell r="I1797">
            <v>141</v>
          </cell>
          <cell r="J1797">
            <v>10850826</v>
          </cell>
        </row>
        <row r="1798">
          <cell r="A1798">
            <v>260840</v>
          </cell>
          <cell r="B1798" t="str">
            <v>PE</v>
          </cell>
          <cell r="C1798" t="str">
            <v>JUREMA</v>
          </cell>
          <cell r="D1798" t="str">
            <v>260840</v>
          </cell>
          <cell r="E1798">
            <v>40509</v>
          </cell>
          <cell r="F1798">
            <v>15960237</v>
          </cell>
          <cell r="G1798">
            <v>38346</v>
          </cell>
          <cell r="H1798">
            <v>15132207</v>
          </cell>
          <cell r="J1798">
            <v>2199121</v>
          </cell>
        </row>
        <row r="1799">
          <cell r="A1799">
            <v>260850</v>
          </cell>
          <cell r="B1799" t="str">
            <v>PE</v>
          </cell>
          <cell r="C1799" t="str">
            <v>LAGOA DE ITAENGA</v>
          </cell>
          <cell r="D1799" t="str">
            <v>260850</v>
          </cell>
          <cell r="F1799">
            <v>10966</v>
          </cell>
          <cell r="H1799">
            <v>11346</v>
          </cell>
          <cell r="J1799">
            <v>1830</v>
          </cell>
        </row>
        <row r="1800">
          <cell r="A1800">
            <v>260845</v>
          </cell>
          <cell r="B1800" t="str">
            <v>PE</v>
          </cell>
          <cell r="C1800" t="str">
            <v>LAGOA DO CARRO</v>
          </cell>
          <cell r="D1800" t="str">
            <v>260845</v>
          </cell>
          <cell r="E1800">
            <v>300</v>
          </cell>
          <cell r="F1800">
            <v>66533177</v>
          </cell>
          <cell r="H1800">
            <v>68993786</v>
          </cell>
          <cell r="J1800">
            <v>11128030</v>
          </cell>
        </row>
        <row r="1801">
          <cell r="A1801">
            <v>260860</v>
          </cell>
          <cell r="B1801" t="str">
            <v>PE</v>
          </cell>
          <cell r="C1801" t="str">
            <v>LAGOA DO OURO</v>
          </cell>
          <cell r="D1801" t="str">
            <v>260860</v>
          </cell>
          <cell r="E1801">
            <v>11998</v>
          </cell>
          <cell r="F1801">
            <v>24144345</v>
          </cell>
          <cell r="G1801">
            <v>22902</v>
          </cell>
          <cell r="H1801">
            <v>26910659</v>
          </cell>
          <cell r="I1801">
            <v>4278</v>
          </cell>
          <cell r="J1801">
            <v>4227298</v>
          </cell>
        </row>
        <row r="1802">
          <cell r="A1802">
            <v>260870</v>
          </cell>
          <cell r="B1802" t="str">
            <v>PE</v>
          </cell>
          <cell r="C1802" t="str">
            <v>LAGOA DOS GATOS</v>
          </cell>
          <cell r="D1802" t="str">
            <v>260870</v>
          </cell>
          <cell r="E1802">
            <v>38396</v>
          </cell>
          <cell r="F1802">
            <v>87501157</v>
          </cell>
          <cell r="G1802">
            <v>41597</v>
          </cell>
          <cell r="H1802">
            <v>66918459</v>
          </cell>
          <cell r="J1802">
            <v>10245630</v>
          </cell>
        </row>
        <row r="1803">
          <cell r="A1803">
            <v>260875</v>
          </cell>
          <cell r="B1803" t="str">
            <v>PE</v>
          </cell>
          <cell r="C1803" t="str">
            <v>LAGOA GRANDE</v>
          </cell>
          <cell r="D1803" t="str">
            <v>260875</v>
          </cell>
          <cell r="F1803">
            <v>28175379</v>
          </cell>
          <cell r="H1803">
            <v>29115448</v>
          </cell>
          <cell r="J1803">
            <v>4696040</v>
          </cell>
        </row>
        <row r="1804">
          <cell r="A1804">
            <v>260880</v>
          </cell>
          <cell r="B1804" t="str">
            <v>PE</v>
          </cell>
          <cell r="C1804" t="str">
            <v>LAJEDO</v>
          </cell>
          <cell r="D1804" t="str">
            <v>260880</v>
          </cell>
          <cell r="E1804">
            <v>225695</v>
          </cell>
          <cell r="F1804">
            <v>36523200</v>
          </cell>
          <cell r="G1804">
            <v>206248</v>
          </cell>
          <cell r="H1804">
            <v>32607072</v>
          </cell>
          <cell r="I1804">
            <v>19158</v>
          </cell>
          <cell r="J1804">
            <v>4672473</v>
          </cell>
        </row>
        <row r="1805">
          <cell r="A1805">
            <v>260890</v>
          </cell>
          <cell r="B1805" t="str">
            <v>PE</v>
          </cell>
          <cell r="C1805" t="str">
            <v>LIMOEIRO</v>
          </cell>
          <cell r="D1805" t="str">
            <v>260890</v>
          </cell>
          <cell r="E1805">
            <v>89879</v>
          </cell>
          <cell r="F1805">
            <v>15628658</v>
          </cell>
          <cell r="G1805">
            <v>108309</v>
          </cell>
          <cell r="H1805">
            <v>13525119</v>
          </cell>
          <cell r="I1805">
            <v>12317</v>
          </cell>
          <cell r="J1805">
            <v>2135693</v>
          </cell>
        </row>
        <row r="1806">
          <cell r="A1806">
            <v>260900</v>
          </cell>
          <cell r="B1806" t="str">
            <v>PE</v>
          </cell>
          <cell r="C1806" t="str">
            <v>MACAPARANA</v>
          </cell>
          <cell r="D1806" t="str">
            <v>260900</v>
          </cell>
          <cell r="E1806">
            <v>33862</v>
          </cell>
          <cell r="F1806">
            <v>19415925</v>
          </cell>
          <cell r="G1806">
            <v>37930</v>
          </cell>
          <cell r="H1806">
            <v>22797223</v>
          </cell>
          <cell r="I1806">
            <v>2012</v>
          </cell>
          <cell r="J1806">
            <v>3603344</v>
          </cell>
        </row>
        <row r="1807">
          <cell r="A1807">
            <v>260910</v>
          </cell>
          <cell r="B1807" t="str">
            <v>PE</v>
          </cell>
          <cell r="C1807" t="str">
            <v>MACHADOS</v>
          </cell>
          <cell r="D1807" t="str">
            <v>260910</v>
          </cell>
          <cell r="E1807">
            <v>22117</v>
          </cell>
          <cell r="F1807">
            <v>3282240</v>
          </cell>
          <cell r="G1807">
            <v>4626</v>
          </cell>
          <cell r="H1807">
            <v>2606101</v>
          </cell>
          <cell r="I1807">
            <v>14</v>
          </cell>
          <cell r="J1807">
            <v>403583</v>
          </cell>
        </row>
        <row r="1808">
          <cell r="A1808">
            <v>260915</v>
          </cell>
          <cell r="B1808" t="str">
            <v>PE</v>
          </cell>
          <cell r="C1808" t="str">
            <v>MANARI</v>
          </cell>
          <cell r="D1808" t="str">
            <v>260915</v>
          </cell>
          <cell r="E1808">
            <v>19156</v>
          </cell>
          <cell r="F1808">
            <v>1903427</v>
          </cell>
          <cell r="G1808">
            <v>27200</v>
          </cell>
          <cell r="H1808">
            <v>2253036</v>
          </cell>
          <cell r="J1808">
            <v>386725</v>
          </cell>
        </row>
        <row r="1809">
          <cell r="A1809">
            <v>260920</v>
          </cell>
          <cell r="B1809" t="str">
            <v>PE</v>
          </cell>
          <cell r="C1809" t="str">
            <v>MARAIAL</v>
          </cell>
          <cell r="D1809" t="str">
            <v>260920</v>
          </cell>
          <cell r="F1809">
            <v>16363720</v>
          </cell>
          <cell r="G1809">
            <v>509</v>
          </cell>
          <cell r="H1809">
            <v>17103912</v>
          </cell>
          <cell r="J1809">
            <v>2767710</v>
          </cell>
        </row>
        <row r="1810">
          <cell r="A1810">
            <v>260930</v>
          </cell>
          <cell r="B1810" t="str">
            <v>PE</v>
          </cell>
          <cell r="C1810" t="str">
            <v>MIRANDIBA</v>
          </cell>
          <cell r="D1810" t="str">
            <v>260930</v>
          </cell>
          <cell r="E1810">
            <v>33445</v>
          </cell>
          <cell r="F1810">
            <v>77624960</v>
          </cell>
          <cell r="G1810">
            <v>36318</v>
          </cell>
          <cell r="H1810">
            <v>79917025</v>
          </cell>
          <cell r="I1810">
            <v>4745</v>
          </cell>
          <cell r="J1810">
            <v>12831437</v>
          </cell>
        </row>
        <row r="1811">
          <cell r="A1811">
            <v>261430</v>
          </cell>
          <cell r="B1811" t="str">
            <v>PE</v>
          </cell>
          <cell r="C1811" t="str">
            <v>MOREILÂNDIA</v>
          </cell>
          <cell r="D1811" t="str">
            <v>261430</v>
          </cell>
          <cell r="E1811">
            <v>2280</v>
          </cell>
          <cell r="F1811">
            <v>13627874</v>
          </cell>
          <cell r="G1811">
            <v>3577</v>
          </cell>
          <cell r="H1811">
            <v>11086293</v>
          </cell>
          <cell r="J1811">
            <v>1618650</v>
          </cell>
        </row>
        <row r="1812">
          <cell r="A1812">
            <v>260940</v>
          </cell>
          <cell r="B1812" t="str">
            <v>PE</v>
          </cell>
          <cell r="C1812" t="str">
            <v>MORENO</v>
          </cell>
          <cell r="D1812" t="str">
            <v>260940</v>
          </cell>
          <cell r="E1812">
            <v>219312</v>
          </cell>
          <cell r="F1812">
            <v>164468346</v>
          </cell>
          <cell r="G1812">
            <v>129190</v>
          </cell>
          <cell r="H1812">
            <v>139456679</v>
          </cell>
          <cell r="I1812">
            <v>217</v>
          </cell>
          <cell r="J1812">
            <v>21480788</v>
          </cell>
        </row>
        <row r="1813">
          <cell r="A1813">
            <v>260950</v>
          </cell>
          <cell r="B1813" t="str">
            <v>PE</v>
          </cell>
          <cell r="C1813" t="str">
            <v>NAZARÉ DA MATA</v>
          </cell>
          <cell r="D1813" t="str">
            <v>260950</v>
          </cell>
          <cell r="E1813">
            <v>4018</v>
          </cell>
          <cell r="F1813">
            <v>70160740</v>
          </cell>
          <cell r="G1813">
            <v>7955</v>
          </cell>
          <cell r="H1813">
            <v>53387236</v>
          </cell>
          <cell r="J1813">
            <v>5268795</v>
          </cell>
        </row>
        <row r="1814">
          <cell r="A1814">
            <v>260960</v>
          </cell>
          <cell r="B1814" t="str">
            <v>PE</v>
          </cell>
          <cell r="C1814" t="str">
            <v>OLINDA</v>
          </cell>
          <cell r="D1814" t="str">
            <v>260960</v>
          </cell>
          <cell r="E1814">
            <v>95594</v>
          </cell>
          <cell r="F1814">
            <v>434550282</v>
          </cell>
          <cell r="G1814">
            <v>86120</v>
          </cell>
          <cell r="H1814">
            <v>438378793</v>
          </cell>
          <cell r="I1814">
            <v>9807</v>
          </cell>
          <cell r="J1814">
            <v>63681727</v>
          </cell>
        </row>
        <row r="1815">
          <cell r="A1815">
            <v>260970</v>
          </cell>
          <cell r="B1815" t="str">
            <v>PE</v>
          </cell>
          <cell r="C1815" t="str">
            <v>OROBÓ</v>
          </cell>
          <cell r="D1815" t="str">
            <v>260970</v>
          </cell>
          <cell r="E1815">
            <v>35694</v>
          </cell>
          <cell r="F1815">
            <v>40449912</v>
          </cell>
          <cell r="G1815">
            <v>23342</v>
          </cell>
          <cell r="H1815">
            <v>33424818</v>
          </cell>
          <cell r="J1815">
            <v>4542334</v>
          </cell>
        </row>
        <row r="1816">
          <cell r="A1816">
            <v>260980</v>
          </cell>
          <cell r="B1816" t="str">
            <v>PE</v>
          </cell>
          <cell r="C1816" t="str">
            <v>OROCÓ</v>
          </cell>
          <cell r="D1816" t="str">
            <v>260980</v>
          </cell>
          <cell r="F1816">
            <v>1051536</v>
          </cell>
          <cell r="H1816">
            <v>1086426</v>
          </cell>
          <cell r="J1816">
            <v>175230</v>
          </cell>
        </row>
        <row r="1817">
          <cell r="A1817">
            <v>260990</v>
          </cell>
          <cell r="B1817" t="str">
            <v>PE</v>
          </cell>
          <cell r="C1817" t="str">
            <v>OURICURI</v>
          </cell>
          <cell r="D1817" t="str">
            <v>260990</v>
          </cell>
          <cell r="E1817">
            <v>29190</v>
          </cell>
          <cell r="F1817">
            <v>48865109</v>
          </cell>
          <cell r="G1817">
            <v>33444</v>
          </cell>
          <cell r="H1817">
            <v>50146982</v>
          </cell>
          <cell r="J1817">
            <v>8003635</v>
          </cell>
        </row>
        <row r="1818">
          <cell r="A1818">
            <v>261000</v>
          </cell>
          <cell r="B1818" t="str">
            <v>PE</v>
          </cell>
          <cell r="C1818" t="str">
            <v>PALMARES</v>
          </cell>
          <cell r="D1818" t="str">
            <v>261000</v>
          </cell>
          <cell r="E1818">
            <v>99690</v>
          </cell>
          <cell r="F1818">
            <v>145265051</v>
          </cell>
          <cell r="G1818">
            <v>109048</v>
          </cell>
          <cell r="H1818">
            <v>222458517</v>
          </cell>
          <cell r="I1818">
            <v>1384</v>
          </cell>
          <cell r="J1818">
            <v>20309633</v>
          </cell>
        </row>
        <row r="1819">
          <cell r="A1819">
            <v>261010</v>
          </cell>
          <cell r="B1819" t="str">
            <v>PE</v>
          </cell>
          <cell r="C1819" t="str">
            <v>PALMEIRINA</v>
          </cell>
          <cell r="D1819" t="str">
            <v>261010</v>
          </cell>
          <cell r="E1819">
            <v>12352</v>
          </cell>
          <cell r="F1819">
            <v>563870</v>
          </cell>
          <cell r="G1819">
            <v>7660</v>
          </cell>
          <cell r="H1819">
            <v>345839</v>
          </cell>
          <cell r="I1819">
            <v>1004</v>
          </cell>
          <cell r="J1819">
            <v>62451</v>
          </cell>
        </row>
        <row r="1820">
          <cell r="A1820">
            <v>261020</v>
          </cell>
          <cell r="B1820" t="str">
            <v>PE</v>
          </cell>
          <cell r="C1820" t="str">
            <v>PANELAS</v>
          </cell>
          <cell r="D1820" t="str">
            <v>261020</v>
          </cell>
          <cell r="E1820">
            <v>44942</v>
          </cell>
          <cell r="F1820">
            <v>32904574</v>
          </cell>
          <cell r="G1820">
            <v>48445</v>
          </cell>
          <cell r="H1820">
            <v>15018097</v>
          </cell>
          <cell r="I1820">
            <v>4206</v>
          </cell>
          <cell r="J1820">
            <v>1771980</v>
          </cell>
        </row>
        <row r="1821">
          <cell r="A1821">
            <v>261030</v>
          </cell>
          <cell r="B1821" t="str">
            <v>PE</v>
          </cell>
          <cell r="C1821" t="str">
            <v>PARANATAMA</v>
          </cell>
          <cell r="D1821" t="str">
            <v>261030</v>
          </cell>
          <cell r="E1821">
            <v>9878</v>
          </cell>
          <cell r="F1821">
            <v>3951752</v>
          </cell>
          <cell r="G1821">
            <v>6146</v>
          </cell>
          <cell r="H1821">
            <v>4049571</v>
          </cell>
          <cell r="J1821">
            <v>698090</v>
          </cell>
        </row>
        <row r="1822">
          <cell r="A1822">
            <v>261040</v>
          </cell>
          <cell r="B1822" t="str">
            <v>PE</v>
          </cell>
          <cell r="C1822" t="str">
            <v>PARNAMIRIM</v>
          </cell>
          <cell r="D1822" t="str">
            <v>261040</v>
          </cell>
          <cell r="E1822">
            <v>42981</v>
          </cell>
          <cell r="F1822">
            <v>28564131</v>
          </cell>
          <cell r="H1822">
            <v>19527309</v>
          </cell>
          <cell r="J1822">
            <v>200</v>
          </cell>
        </row>
        <row r="1823">
          <cell r="A1823">
            <v>261050</v>
          </cell>
          <cell r="B1823" t="str">
            <v>PE</v>
          </cell>
          <cell r="C1823" t="str">
            <v>PASSIRA</v>
          </cell>
          <cell r="D1823" t="str">
            <v>261050</v>
          </cell>
          <cell r="F1823">
            <v>97682160</v>
          </cell>
          <cell r="H1823">
            <v>28223906</v>
          </cell>
          <cell r="J1823">
            <v>2812790</v>
          </cell>
        </row>
        <row r="1824">
          <cell r="A1824">
            <v>261060</v>
          </cell>
          <cell r="B1824" t="str">
            <v>PE</v>
          </cell>
          <cell r="C1824" t="str">
            <v>PAUDALHO</v>
          </cell>
          <cell r="D1824" t="str">
            <v>261060</v>
          </cell>
          <cell r="E1824">
            <v>98805</v>
          </cell>
          <cell r="F1824">
            <v>150704228</v>
          </cell>
          <cell r="G1824">
            <v>95122</v>
          </cell>
          <cell r="H1824">
            <v>155920883</v>
          </cell>
          <cell r="I1824">
            <v>8712</v>
          </cell>
          <cell r="J1824">
            <v>25159848</v>
          </cell>
        </row>
        <row r="1825">
          <cell r="A1825">
            <v>261070</v>
          </cell>
          <cell r="B1825" t="str">
            <v>PE</v>
          </cell>
          <cell r="C1825" t="str">
            <v>PAULISTA</v>
          </cell>
          <cell r="D1825" t="str">
            <v>261070</v>
          </cell>
          <cell r="F1825">
            <v>735012</v>
          </cell>
          <cell r="H1825">
            <v>864332</v>
          </cell>
          <cell r="J1825">
            <v>137050</v>
          </cell>
        </row>
        <row r="1826">
          <cell r="A1826">
            <v>261080</v>
          </cell>
          <cell r="B1826" t="str">
            <v>PE</v>
          </cell>
          <cell r="C1826" t="str">
            <v>PEDRA</v>
          </cell>
          <cell r="D1826" t="str">
            <v>261080</v>
          </cell>
          <cell r="E1826">
            <v>5782</v>
          </cell>
          <cell r="F1826">
            <v>12444958</v>
          </cell>
          <cell r="G1826">
            <v>3326</v>
          </cell>
          <cell r="H1826">
            <v>11601008</v>
          </cell>
          <cell r="J1826">
            <v>1349815</v>
          </cell>
        </row>
        <row r="1827">
          <cell r="A1827">
            <v>261090</v>
          </cell>
          <cell r="B1827" t="str">
            <v>PE</v>
          </cell>
          <cell r="C1827" t="str">
            <v>PESQUEIRA</v>
          </cell>
          <cell r="D1827" t="str">
            <v>261090</v>
          </cell>
          <cell r="E1827">
            <v>44618</v>
          </cell>
          <cell r="F1827">
            <v>3349984</v>
          </cell>
          <cell r="G1827">
            <v>29002</v>
          </cell>
          <cell r="H1827">
            <v>5662962</v>
          </cell>
          <cell r="I1827">
            <v>2961</v>
          </cell>
          <cell r="J1827">
            <v>1025968</v>
          </cell>
        </row>
        <row r="1828">
          <cell r="A1828">
            <v>261100</v>
          </cell>
          <cell r="B1828" t="str">
            <v>PE</v>
          </cell>
          <cell r="C1828" t="str">
            <v>PETROLÂNDIA</v>
          </cell>
          <cell r="D1828" t="str">
            <v>261100</v>
          </cell>
          <cell r="E1828">
            <v>179652</v>
          </cell>
          <cell r="F1828">
            <v>49046013</v>
          </cell>
          <cell r="G1828">
            <v>177388</v>
          </cell>
          <cell r="H1828">
            <v>52553242</v>
          </cell>
          <cell r="I1828">
            <v>17504</v>
          </cell>
          <cell r="J1828">
            <v>8312798</v>
          </cell>
        </row>
        <row r="1829">
          <cell r="A1829">
            <v>261110</v>
          </cell>
          <cell r="B1829" t="str">
            <v>PE</v>
          </cell>
          <cell r="C1829" t="str">
            <v>PETROLINA</v>
          </cell>
          <cell r="D1829" t="str">
            <v>261110</v>
          </cell>
          <cell r="F1829">
            <v>12152570</v>
          </cell>
          <cell r="H1829">
            <v>12012729</v>
          </cell>
          <cell r="J1829">
            <v>1931395</v>
          </cell>
        </row>
        <row r="1830">
          <cell r="A1830">
            <v>261120</v>
          </cell>
          <cell r="B1830" t="str">
            <v>PE</v>
          </cell>
          <cell r="C1830" t="str">
            <v>POÇÃO</v>
          </cell>
          <cell r="D1830" t="str">
            <v>261120</v>
          </cell>
          <cell r="E1830">
            <v>97238</v>
          </cell>
          <cell r="F1830">
            <v>38947454</v>
          </cell>
          <cell r="G1830">
            <v>83524</v>
          </cell>
          <cell r="H1830">
            <v>34718662</v>
          </cell>
          <cell r="I1830">
            <v>2883</v>
          </cell>
          <cell r="J1830">
            <v>5217449</v>
          </cell>
        </row>
        <row r="1831">
          <cell r="A1831">
            <v>261140</v>
          </cell>
          <cell r="B1831" t="str">
            <v>PE</v>
          </cell>
          <cell r="C1831" t="str">
            <v>PRIMAVERA</v>
          </cell>
          <cell r="D1831" t="str">
            <v>261140</v>
          </cell>
          <cell r="E1831">
            <v>1894</v>
          </cell>
          <cell r="F1831">
            <v>2151458</v>
          </cell>
          <cell r="G1831">
            <v>21067</v>
          </cell>
          <cell r="H1831">
            <v>2957319</v>
          </cell>
          <cell r="J1831">
            <v>426235</v>
          </cell>
        </row>
        <row r="1832">
          <cell r="A1832">
            <v>261150</v>
          </cell>
          <cell r="B1832" t="str">
            <v>PE</v>
          </cell>
          <cell r="C1832" t="str">
            <v>QUIPAPÁ</v>
          </cell>
          <cell r="D1832" t="str">
            <v>261150</v>
          </cell>
          <cell r="E1832">
            <v>67979</v>
          </cell>
          <cell r="F1832">
            <v>10412240</v>
          </cell>
          <cell r="G1832">
            <v>45238</v>
          </cell>
          <cell r="H1832">
            <v>9929904</v>
          </cell>
          <cell r="I1832">
            <v>2339</v>
          </cell>
          <cell r="J1832">
            <v>1491481</v>
          </cell>
        </row>
        <row r="1833">
          <cell r="A1833">
            <v>261153</v>
          </cell>
          <cell r="B1833" t="str">
            <v>PE</v>
          </cell>
          <cell r="C1833" t="str">
            <v>QUIXABA</v>
          </cell>
          <cell r="D1833" t="str">
            <v>261153</v>
          </cell>
          <cell r="E1833">
            <v>145395</v>
          </cell>
          <cell r="F1833">
            <v>39753540</v>
          </cell>
          <cell r="G1833">
            <v>98161</v>
          </cell>
          <cell r="H1833">
            <v>45568392</v>
          </cell>
          <cell r="I1833">
            <v>10619</v>
          </cell>
          <cell r="J1833">
            <v>7808738</v>
          </cell>
        </row>
        <row r="1834">
          <cell r="A1834">
            <v>261160</v>
          </cell>
          <cell r="B1834" t="str">
            <v>PE</v>
          </cell>
          <cell r="C1834" t="str">
            <v>RECIFE</v>
          </cell>
          <cell r="D1834" t="str">
            <v>261160</v>
          </cell>
          <cell r="F1834">
            <v>178170</v>
          </cell>
          <cell r="H1834">
            <v>184109</v>
          </cell>
          <cell r="J1834">
            <v>29695</v>
          </cell>
        </row>
        <row r="1835">
          <cell r="A1835">
            <v>261170</v>
          </cell>
          <cell r="B1835" t="str">
            <v>PE</v>
          </cell>
          <cell r="C1835" t="str">
            <v>RIACHO DAS ALMAS</v>
          </cell>
          <cell r="D1835" t="str">
            <v>261170</v>
          </cell>
          <cell r="E1835">
            <v>678</v>
          </cell>
          <cell r="F1835">
            <v>377506</v>
          </cell>
          <cell r="G1835">
            <v>663</v>
          </cell>
          <cell r="H1835">
            <v>389888</v>
          </cell>
          <cell r="J1835">
            <v>62470</v>
          </cell>
        </row>
        <row r="1836">
          <cell r="A1836">
            <v>261180</v>
          </cell>
          <cell r="B1836" t="str">
            <v>PE</v>
          </cell>
          <cell r="C1836" t="str">
            <v>RIBEIRÃO</v>
          </cell>
          <cell r="D1836" t="str">
            <v>261180</v>
          </cell>
          <cell r="E1836">
            <v>146</v>
          </cell>
          <cell r="F1836">
            <v>4117820</v>
          </cell>
          <cell r="G1836">
            <v>337</v>
          </cell>
          <cell r="H1836">
            <v>4241207</v>
          </cell>
          <cell r="J1836">
            <v>683970</v>
          </cell>
        </row>
        <row r="1837">
          <cell r="A1837">
            <v>261190</v>
          </cell>
          <cell r="B1837" t="str">
            <v>PE</v>
          </cell>
          <cell r="C1837" t="str">
            <v>RIO FORMOSO</v>
          </cell>
          <cell r="D1837" t="str">
            <v>261190</v>
          </cell>
          <cell r="E1837">
            <v>37380</v>
          </cell>
          <cell r="F1837">
            <v>43693141</v>
          </cell>
          <cell r="G1837">
            <v>37769</v>
          </cell>
          <cell r="H1837">
            <v>19733324</v>
          </cell>
          <cell r="I1837">
            <v>721</v>
          </cell>
          <cell r="J1837">
            <v>3139422</v>
          </cell>
        </row>
        <row r="1838">
          <cell r="A1838">
            <v>261200</v>
          </cell>
          <cell r="B1838" t="str">
            <v>PE</v>
          </cell>
          <cell r="C1838" t="str">
            <v>SAIRÉ</v>
          </cell>
          <cell r="D1838" t="str">
            <v>261200</v>
          </cell>
          <cell r="E1838">
            <v>1744</v>
          </cell>
          <cell r="F1838">
            <v>29440131</v>
          </cell>
          <cell r="G1838">
            <v>1809</v>
          </cell>
          <cell r="H1838">
            <v>30458794</v>
          </cell>
          <cell r="J1838">
            <v>4909850</v>
          </cell>
        </row>
        <row r="1839">
          <cell r="A1839">
            <v>261210</v>
          </cell>
          <cell r="B1839" t="str">
            <v>PE</v>
          </cell>
          <cell r="C1839" t="str">
            <v>SALGADINHO</v>
          </cell>
          <cell r="D1839" t="str">
            <v>261210</v>
          </cell>
          <cell r="E1839">
            <v>19504</v>
          </cell>
          <cell r="F1839">
            <v>47074719</v>
          </cell>
          <cell r="G1839">
            <v>6031</v>
          </cell>
          <cell r="H1839">
            <v>56285089</v>
          </cell>
          <cell r="J1839">
            <v>9098120</v>
          </cell>
        </row>
        <row r="1840">
          <cell r="A1840">
            <v>261220</v>
          </cell>
          <cell r="B1840" t="str">
            <v>PE</v>
          </cell>
          <cell r="C1840" t="str">
            <v>SALGUEIRO</v>
          </cell>
          <cell r="D1840" t="str">
            <v>261220</v>
          </cell>
          <cell r="E1840">
            <v>281566</v>
          </cell>
          <cell r="F1840">
            <v>86307385</v>
          </cell>
          <cell r="G1840">
            <v>152007</v>
          </cell>
          <cell r="H1840">
            <v>64252732</v>
          </cell>
          <cell r="I1840">
            <v>12407</v>
          </cell>
          <cell r="J1840">
            <v>9228723</v>
          </cell>
        </row>
        <row r="1841">
          <cell r="A1841">
            <v>261230</v>
          </cell>
          <cell r="B1841" t="str">
            <v>PE</v>
          </cell>
          <cell r="C1841" t="str">
            <v>SALOÁ</v>
          </cell>
          <cell r="D1841" t="str">
            <v>261230</v>
          </cell>
          <cell r="E1841">
            <v>35516</v>
          </cell>
          <cell r="F1841">
            <v>81338983</v>
          </cell>
          <cell r="G1841">
            <v>29567</v>
          </cell>
          <cell r="H1841">
            <v>100408972</v>
          </cell>
          <cell r="I1841">
            <v>4044</v>
          </cell>
          <cell r="J1841">
            <v>17276326</v>
          </cell>
        </row>
        <row r="1842">
          <cell r="A1842">
            <v>261240</v>
          </cell>
          <cell r="B1842" t="str">
            <v>PE</v>
          </cell>
          <cell r="C1842" t="str">
            <v>SANHARÓ</v>
          </cell>
          <cell r="D1842" t="str">
            <v>261240</v>
          </cell>
          <cell r="E1842">
            <v>3813</v>
          </cell>
          <cell r="F1842">
            <v>2631555</v>
          </cell>
          <cell r="G1842">
            <v>3281</v>
          </cell>
          <cell r="H1842">
            <v>2857934</v>
          </cell>
          <cell r="J1842">
            <v>468615</v>
          </cell>
        </row>
        <row r="1843">
          <cell r="A1843">
            <v>261245</v>
          </cell>
          <cell r="B1843" t="str">
            <v>PE</v>
          </cell>
          <cell r="C1843" t="str">
            <v>SANTA CRUZ</v>
          </cell>
          <cell r="D1843" t="str">
            <v>261245</v>
          </cell>
          <cell r="E1843">
            <v>44958</v>
          </cell>
          <cell r="F1843">
            <v>16283139</v>
          </cell>
          <cell r="G1843">
            <v>38294</v>
          </cell>
          <cell r="H1843">
            <v>18955893</v>
          </cell>
          <cell r="J1843">
            <v>3079375</v>
          </cell>
        </row>
        <row r="1844">
          <cell r="A1844">
            <v>261247</v>
          </cell>
          <cell r="B1844" t="str">
            <v>PE</v>
          </cell>
          <cell r="C1844" t="str">
            <v>SANTA CRUZ DA BAIXA VERDE</v>
          </cell>
          <cell r="D1844" t="str">
            <v>261247</v>
          </cell>
          <cell r="E1844">
            <v>5770</v>
          </cell>
          <cell r="F1844">
            <v>23074411</v>
          </cell>
          <cell r="G1844">
            <v>6423</v>
          </cell>
          <cell r="H1844">
            <v>23761690</v>
          </cell>
          <cell r="J1844">
            <v>3841560</v>
          </cell>
        </row>
        <row r="1845">
          <cell r="A1845">
            <v>261250</v>
          </cell>
          <cell r="B1845" t="str">
            <v>PE</v>
          </cell>
          <cell r="C1845" t="str">
            <v>SANTA CRUZ DO CAPIBARIBE</v>
          </cell>
          <cell r="D1845" t="str">
            <v>261250</v>
          </cell>
          <cell r="E1845">
            <v>1678</v>
          </cell>
          <cell r="F1845">
            <v>6971541</v>
          </cell>
          <cell r="G1845">
            <v>1105</v>
          </cell>
          <cell r="H1845">
            <v>7438527</v>
          </cell>
          <cell r="J1845">
            <v>1212150</v>
          </cell>
        </row>
        <row r="1846">
          <cell r="A1846">
            <v>261255</v>
          </cell>
          <cell r="B1846" t="str">
            <v>PE</v>
          </cell>
          <cell r="C1846" t="str">
            <v>SANTA FILOMENA</v>
          </cell>
          <cell r="D1846" t="str">
            <v>261255</v>
          </cell>
          <cell r="E1846">
            <v>67</v>
          </cell>
          <cell r="F1846">
            <v>28366</v>
          </cell>
          <cell r="G1846">
            <v>68</v>
          </cell>
          <cell r="H1846">
            <v>13191</v>
          </cell>
          <cell r="J1846">
            <v>725</v>
          </cell>
        </row>
        <row r="1847">
          <cell r="A1847">
            <v>261260</v>
          </cell>
          <cell r="B1847" t="str">
            <v>PE</v>
          </cell>
          <cell r="C1847" t="str">
            <v>SANTA MARIA DA BOA VISTA</v>
          </cell>
          <cell r="D1847" t="str">
            <v>261260</v>
          </cell>
          <cell r="E1847">
            <v>16741</v>
          </cell>
          <cell r="F1847">
            <v>53689830</v>
          </cell>
          <cell r="G1847">
            <v>6670</v>
          </cell>
          <cell r="H1847">
            <v>55877816</v>
          </cell>
          <cell r="I1847">
            <v>90</v>
          </cell>
          <cell r="J1847">
            <v>9559271</v>
          </cell>
        </row>
        <row r="1848">
          <cell r="A1848">
            <v>261270</v>
          </cell>
          <cell r="B1848" t="str">
            <v>PE</v>
          </cell>
          <cell r="C1848" t="str">
            <v>SANTA MARIA DO CAMBUCÁ</v>
          </cell>
          <cell r="D1848" t="str">
            <v>261270</v>
          </cell>
          <cell r="E1848">
            <v>18400</v>
          </cell>
          <cell r="F1848">
            <v>6483232</v>
          </cell>
          <cell r="G1848">
            <v>18445</v>
          </cell>
          <cell r="H1848">
            <v>6406171</v>
          </cell>
          <cell r="I1848">
            <v>1601</v>
          </cell>
          <cell r="J1848">
            <v>990609</v>
          </cell>
        </row>
        <row r="1849">
          <cell r="A1849">
            <v>261280</v>
          </cell>
          <cell r="B1849" t="str">
            <v>PE</v>
          </cell>
          <cell r="C1849" t="str">
            <v>SANTA TEREZINHA</v>
          </cell>
          <cell r="D1849" t="str">
            <v>261280</v>
          </cell>
          <cell r="E1849">
            <v>28421</v>
          </cell>
          <cell r="F1849">
            <v>13447464</v>
          </cell>
          <cell r="G1849">
            <v>33633</v>
          </cell>
          <cell r="H1849">
            <v>15287722</v>
          </cell>
          <cell r="I1849">
            <v>4192</v>
          </cell>
          <cell r="J1849">
            <v>2458649</v>
          </cell>
        </row>
        <row r="1850">
          <cell r="A1850">
            <v>261290</v>
          </cell>
          <cell r="B1850" t="str">
            <v>PE</v>
          </cell>
          <cell r="C1850" t="str">
            <v>SÃO BENEDITO DO SUL</v>
          </cell>
          <cell r="D1850" t="str">
            <v>261290</v>
          </cell>
          <cell r="F1850">
            <v>1713111261</v>
          </cell>
          <cell r="H1850">
            <v>1770248366</v>
          </cell>
          <cell r="J1850">
            <v>285523930</v>
          </cell>
        </row>
        <row r="1851">
          <cell r="A1851">
            <v>261300</v>
          </cell>
          <cell r="B1851" t="str">
            <v>PE</v>
          </cell>
          <cell r="C1851" t="str">
            <v>SÃO BENTO DO UNA</v>
          </cell>
          <cell r="D1851" t="str">
            <v>261300</v>
          </cell>
          <cell r="F1851">
            <v>62085414</v>
          </cell>
          <cell r="H1851">
            <v>68687277</v>
          </cell>
          <cell r="J1851">
            <v>12387879</v>
          </cell>
        </row>
        <row r="1852">
          <cell r="A1852">
            <v>261310</v>
          </cell>
          <cell r="B1852" t="str">
            <v>PE</v>
          </cell>
          <cell r="C1852" t="str">
            <v>SÃO CAITANO</v>
          </cell>
          <cell r="D1852" t="str">
            <v>261310</v>
          </cell>
          <cell r="E1852">
            <v>115370</v>
          </cell>
          <cell r="F1852">
            <v>59263840</v>
          </cell>
          <cell r="G1852">
            <v>72896</v>
          </cell>
          <cell r="H1852">
            <v>62429786</v>
          </cell>
          <cell r="I1852">
            <v>10910</v>
          </cell>
          <cell r="J1852">
            <v>9725211</v>
          </cell>
        </row>
        <row r="1853">
          <cell r="A1853">
            <v>261320</v>
          </cell>
          <cell r="B1853" t="str">
            <v>PE</v>
          </cell>
          <cell r="C1853" t="str">
            <v>SÃO JOÃO</v>
          </cell>
          <cell r="D1853" t="str">
            <v>261320</v>
          </cell>
          <cell r="E1853">
            <v>156749</v>
          </cell>
          <cell r="F1853">
            <v>12105956</v>
          </cell>
          <cell r="G1853">
            <v>112174</v>
          </cell>
          <cell r="H1853">
            <v>12017335</v>
          </cell>
          <cell r="I1853">
            <v>4469</v>
          </cell>
          <cell r="J1853">
            <v>1633419</v>
          </cell>
        </row>
        <row r="1854">
          <cell r="A1854">
            <v>261330</v>
          </cell>
          <cell r="B1854" t="str">
            <v>PE</v>
          </cell>
          <cell r="C1854" t="str">
            <v>SÃO JOAQUIM DO MONTE</v>
          </cell>
          <cell r="D1854" t="str">
            <v>261330</v>
          </cell>
          <cell r="E1854">
            <v>15894</v>
          </cell>
          <cell r="F1854">
            <v>117301712</v>
          </cell>
          <cell r="G1854">
            <v>40128</v>
          </cell>
          <cell r="H1854">
            <v>119313893</v>
          </cell>
          <cell r="I1854">
            <v>5607</v>
          </cell>
          <cell r="J1854">
            <v>19759931</v>
          </cell>
        </row>
        <row r="1855">
          <cell r="A1855">
            <v>261340</v>
          </cell>
          <cell r="B1855" t="str">
            <v>PE</v>
          </cell>
          <cell r="C1855" t="str">
            <v>SÃO JOSÉ DA COROA GRANDE</v>
          </cell>
          <cell r="D1855" t="str">
            <v>261340</v>
          </cell>
          <cell r="F1855">
            <v>1798680</v>
          </cell>
          <cell r="H1855">
            <v>1858636</v>
          </cell>
          <cell r="J1855">
            <v>299780</v>
          </cell>
        </row>
        <row r="1856">
          <cell r="A1856">
            <v>261350</v>
          </cell>
          <cell r="B1856" t="str">
            <v>PE</v>
          </cell>
          <cell r="C1856" t="str">
            <v>SÃO JOSÉ DO BELMONTE</v>
          </cell>
          <cell r="D1856" t="str">
            <v>261350</v>
          </cell>
          <cell r="E1856">
            <v>138903</v>
          </cell>
          <cell r="F1856">
            <v>6184341</v>
          </cell>
          <cell r="G1856">
            <v>31834</v>
          </cell>
          <cell r="H1856">
            <v>1254819</v>
          </cell>
          <cell r="I1856">
            <v>1485</v>
          </cell>
          <cell r="J1856">
            <v>182231</v>
          </cell>
        </row>
        <row r="1857">
          <cell r="A1857">
            <v>261360</v>
          </cell>
          <cell r="B1857" t="str">
            <v>PE</v>
          </cell>
          <cell r="C1857" t="str">
            <v>SÃO JOSÉ DO EGITO</v>
          </cell>
          <cell r="D1857" t="str">
            <v>261360</v>
          </cell>
          <cell r="E1857">
            <v>330095</v>
          </cell>
          <cell r="F1857">
            <v>35734379</v>
          </cell>
          <cell r="G1857">
            <v>16621</v>
          </cell>
          <cell r="H1857">
            <v>28160100</v>
          </cell>
          <cell r="J1857">
            <v>4321445</v>
          </cell>
        </row>
        <row r="1858">
          <cell r="A1858">
            <v>261370</v>
          </cell>
          <cell r="B1858" t="str">
            <v>PE</v>
          </cell>
          <cell r="C1858" t="str">
            <v>SÃO LOURENÇO DA MATA</v>
          </cell>
          <cell r="D1858" t="str">
            <v>261370</v>
          </cell>
          <cell r="E1858">
            <v>6923</v>
          </cell>
          <cell r="F1858">
            <v>1335765851</v>
          </cell>
          <cell r="G1858">
            <v>9520</v>
          </cell>
          <cell r="H1858">
            <v>1416978721</v>
          </cell>
          <cell r="I1858">
            <v>5</v>
          </cell>
          <cell r="J1858">
            <v>227853730</v>
          </cell>
        </row>
        <row r="1859">
          <cell r="A1859">
            <v>261380</v>
          </cell>
          <cell r="B1859" t="str">
            <v>PE</v>
          </cell>
          <cell r="C1859" t="str">
            <v>SÃO VICENTE FERRER</v>
          </cell>
          <cell r="D1859" t="str">
            <v>261380</v>
          </cell>
          <cell r="E1859">
            <v>1178</v>
          </cell>
          <cell r="F1859">
            <v>22274174</v>
          </cell>
          <cell r="G1859">
            <v>15</v>
          </cell>
          <cell r="H1859">
            <v>22893956</v>
          </cell>
          <cell r="J1859">
            <v>3727431</v>
          </cell>
        </row>
        <row r="1860">
          <cell r="A1860">
            <v>261390</v>
          </cell>
          <cell r="B1860" t="str">
            <v>PE</v>
          </cell>
          <cell r="C1860" t="str">
            <v>SERRA TALHADA</v>
          </cell>
          <cell r="D1860" t="str">
            <v>261390</v>
          </cell>
          <cell r="E1860">
            <v>372150</v>
          </cell>
          <cell r="F1860">
            <v>110369478</v>
          </cell>
          <cell r="G1860">
            <v>252972</v>
          </cell>
          <cell r="H1860">
            <v>114980606</v>
          </cell>
          <cell r="I1860">
            <v>19392</v>
          </cell>
          <cell r="J1860">
            <v>20738345</v>
          </cell>
        </row>
        <row r="1861">
          <cell r="A1861">
            <v>261400</v>
          </cell>
          <cell r="B1861" t="str">
            <v>PE</v>
          </cell>
          <cell r="C1861" t="str">
            <v>SERRITA</v>
          </cell>
          <cell r="D1861" t="str">
            <v>261400</v>
          </cell>
          <cell r="E1861">
            <v>5841</v>
          </cell>
          <cell r="F1861">
            <v>2466842</v>
          </cell>
          <cell r="G1861">
            <v>17420</v>
          </cell>
          <cell r="H1861">
            <v>3498072</v>
          </cell>
          <cell r="I1861">
            <v>2147</v>
          </cell>
          <cell r="J1861">
            <v>527131</v>
          </cell>
        </row>
        <row r="1862">
          <cell r="A1862">
            <v>261410</v>
          </cell>
          <cell r="B1862" t="str">
            <v>PE</v>
          </cell>
          <cell r="C1862" t="str">
            <v>SERTÂNIA</v>
          </cell>
          <cell r="D1862" t="str">
            <v>261410</v>
          </cell>
          <cell r="E1862">
            <v>201867</v>
          </cell>
          <cell r="F1862">
            <v>26083392</v>
          </cell>
          <cell r="G1862">
            <v>107007</v>
          </cell>
          <cell r="H1862">
            <v>17799902</v>
          </cell>
          <cell r="I1862">
            <v>6366</v>
          </cell>
          <cell r="J1862">
            <v>1880824</v>
          </cell>
        </row>
        <row r="1863">
          <cell r="A1863">
            <v>261420</v>
          </cell>
          <cell r="B1863" t="str">
            <v>PE</v>
          </cell>
          <cell r="C1863" t="str">
            <v>SIRINHAÉM</v>
          </cell>
          <cell r="D1863" t="str">
            <v>261420</v>
          </cell>
          <cell r="E1863">
            <v>773</v>
          </cell>
          <cell r="F1863">
            <v>26017413</v>
          </cell>
          <cell r="G1863">
            <v>540</v>
          </cell>
          <cell r="H1863">
            <v>27393568</v>
          </cell>
          <cell r="J1863">
            <v>4417865</v>
          </cell>
        </row>
        <row r="1864">
          <cell r="A1864">
            <v>261440</v>
          </cell>
          <cell r="B1864" t="str">
            <v>PE</v>
          </cell>
          <cell r="C1864" t="str">
            <v>SOLIDÃO</v>
          </cell>
          <cell r="D1864" t="str">
            <v>261440</v>
          </cell>
          <cell r="E1864">
            <v>1356</v>
          </cell>
          <cell r="F1864">
            <v>11944781</v>
          </cell>
          <cell r="G1864">
            <v>1075</v>
          </cell>
          <cell r="H1864">
            <v>13269717</v>
          </cell>
          <cell r="I1864">
            <v>146</v>
          </cell>
          <cell r="J1864">
            <v>1954066</v>
          </cell>
        </row>
        <row r="1865">
          <cell r="A1865">
            <v>261450</v>
          </cell>
          <cell r="B1865" t="str">
            <v>PE</v>
          </cell>
          <cell r="C1865" t="str">
            <v>SURUBIM</v>
          </cell>
          <cell r="D1865" t="str">
            <v>261450</v>
          </cell>
          <cell r="E1865">
            <v>1585</v>
          </cell>
          <cell r="F1865">
            <v>135379121</v>
          </cell>
          <cell r="G1865">
            <v>1206</v>
          </cell>
          <cell r="H1865">
            <v>145437983</v>
          </cell>
          <cell r="J1865">
            <v>23493425</v>
          </cell>
        </row>
        <row r="1866">
          <cell r="A1866">
            <v>261460</v>
          </cell>
          <cell r="B1866" t="str">
            <v>PE</v>
          </cell>
          <cell r="C1866" t="str">
            <v>TABIRA</v>
          </cell>
          <cell r="D1866" t="str">
            <v>261460</v>
          </cell>
          <cell r="E1866">
            <v>18394</v>
          </cell>
          <cell r="F1866">
            <v>38149784</v>
          </cell>
          <cell r="G1866">
            <v>10212</v>
          </cell>
          <cell r="H1866">
            <v>27164203</v>
          </cell>
          <cell r="I1866">
            <v>1928</v>
          </cell>
          <cell r="J1866">
            <v>3432474</v>
          </cell>
        </row>
        <row r="1867">
          <cell r="A1867">
            <v>261470</v>
          </cell>
          <cell r="B1867" t="str">
            <v>PE</v>
          </cell>
          <cell r="C1867" t="str">
            <v>TACAIMBÓ</v>
          </cell>
          <cell r="D1867" t="str">
            <v>261470</v>
          </cell>
          <cell r="E1867">
            <v>36804</v>
          </cell>
          <cell r="F1867">
            <v>15679838</v>
          </cell>
          <cell r="G1867">
            <v>60284</v>
          </cell>
          <cell r="H1867">
            <v>19812538</v>
          </cell>
          <cell r="I1867">
            <v>1978</v>
          </cell>
          <cell r="J1867">
            <v>2622187</v>
          </cell>
        </row>
        <row r="1868">
          <cell r="A1868">
            <v>261480</v>
          </cell>
          <cell r="B1868" t="str">
            <v>PE</v>
          </cell>
          <cell r="C1868" t="str">
            <v>TACARATU</v>
          </cell>
          <cell r="D1868" t="str">
            <v>261480</v>
          </cell>
          <cell r="E1868">
            <v>79164</v>
          </cell>
          <cell r="F1868">
            <v>129818310</v>
          </cell>
          <cell r="G1868">
            <v>75440</v>
          </cell>
          <cell r="H1868">
            <v>137480932</v>
          </cell>
          <cell r="I1868">
            <v>3903</v>
          </cell>
          <cell r="J1868">
            <v>22190118</v>
          </cell>
        </row>
        <row r="1869">
          <cell r="A1869">
            <v>261485</v>
          </cell>
          <cell r="B1869" t="str">
            <v>PE</v>
          </cell>
          <cell r="C1869" t="str">
            <v>TAMANDARÉ</v>
          </cell>
          <cell r="D1869" t="str">
            <v>261485</v>
          </cell>
          <cell r="E1869">
            <v>21173</v>
          </cell>
          <cell r="F1869">
            <v>66002353</v>
          </cell>
          <cell r="G1869">
            <v>17316</v>
          </cell>
          <cell r="H1869">
            <v>67246987</v>
          </cell>
          <cell r="I1869">
            <v>2266</v>
          </cell>
          <cell r="J1869">
            <v>10836004</v>
          </cell>
        </row>
        <row r="1870">
          <cell r="A1870">
            <v>261500</v>
          </cell>
          <cell r="B1870" t="str">
            <v>PE</v>
          </cell>
          <cell r="C1870" t="str">
            <v>TAQUARITINGA DO NORTE</v>
          </cell>
          <cell r="D1870" t="str">
            <v>261500</v>
          </cell>
          <cell r="E1870">
            <v>18961</v>
          </cell>
          <cell r="F1870">
            <v>33497675</v>
          </cell>
          <cell r="G1870">
            <v>4577</v>
          </cell>
          <cell r="H1870">
            <v>43432020</v>
          </cell>
          <cell r="J1870">
            <v>7612390</v>
          </cell>
        </row>
        <row r="1871">
          <cell r="A1871">
            <v>261510</v>
          </cell>
          <cell r="B1871" t="str">
            <v>PE</v>
          </cell>
          <cell r="C1871" t="str">
            <v>TEREZINHA</v>
          </cell>
          <cell r="D1871" t="str">
            <v>261510</v>
          </cell>
          <cell r="E1871">
            <v>8202</v>
          </cell>
          <cell r="F1871">
            <v>9603322</v>
          </cell>
          <cell r="G1871">
            <v>7279</v>
          </cell>
          <cell r="H1871">
            <v>8799910</v>
          </cell>
          <cell r="I1871">
            <v>1831</v>
          </cell>
          <cell r="J1871">
            <v>1529516</v>
          </cell>
        </row>
        <row r="1872">
          <cell r="A1872">
            <v>261520</v>
          </cell>
          <cell r="B1872" t="str">
            <v>PE</v>
          </cell>
          <cell r="C1872" t="str">
            <v>TERRA NOVA</v>
          </cell>
          <cell r="D1872" t="str">
            <v>261520</v>
          </cell>
          <cell r="E1872">
            <v>165419</v>
          </cell>
          <cell r="F1872">
            <v>38084613</v>
          </cell>
          <cell r="G1872">
            <v>131097</v>
          </cell>
          <cell r="H1872">
            <v>34218902</v>
          </cell>
          <cell r="I1872">
            <v>12274</v>
          </cell>
          <cell r="J1872">
            <v>5224775</v>
          </cell>
        </row>
        <row r="1873">
          <cell r="A1873">
            <v>261530</v>
          </cell>
          <cell r="B1873" t="str">
            <v>PE</v>
          </cell>
          <cell r="C1873" t="str">
            <v>TIMBAÚBA</v>
          </cell>
          <cell r="D1873" t="str">
            <v>261530</v>
          </cell>
          <cell r="E1873">
            <v>33328</v>
          </cell>
          <cell r="F1873">
            <v>33284396</v>
          </cell>
          <cell r="G1873">
            <v>37313</v>
          </cell>
          <cell r="H1873">
            <v>32945682</v>
          </cell>
          <cell r="I1873">
            <v>2313</v>
          </cell>
          <cell r="J1873">
            <v>5165485</v>
          </cell>
        </row>
        <row r="1874">
          <cell r="A1874">
            <v>261540</v>
          </cell>
          <cell r="B1874" t="str">
            <v>PE</v>
          </cell>
          <cell r="C1874" t="str">
            <v>TORITAMA</v>
          </cell>
          <cell r="D1874" t="str">
            <v>261540</v>
          </cell>
          <cell r="E1874">
            <v>485</v>
          </cell>
          <cell r="F1874">
            <v>26001929</v>
          </cell>
          <cell r="G1874">
            <v>497</v>
          </cell>
          <cell r="H1874">
            <v>26874175</v>
          </cell>
          <cell r="J1874">
            <v>4334360</v>
          </cell>
        </row>
        <row r="1875">
          <cell r="A1875">
            <v>261550</v>
          </cell>
          <cell r="B1875" t="str">
            <v>PE</v>
          </cell>
          <cell r="C1875" t="str">
            <v>TRACUNHAÉM</v>
          </cell>
          <cell r="D1875" t="str">
            <v>261550</v>
          </cell>
          <cell r="F1875">
            <v>5542786</v>
          </cell>
          <cell r="H1875">
            <v>5731249</v>
          </cell>
          <cell r="J1875">
            <v>924395</v>
          </cell>
        </row>
        <row r="1876">
          <cell r="A1876">
            <v>261560</v>
          </cell>
          <cell r="B1876" t="str">
            <v>PE</v>
          </cell>
          <cell r="C1876" t="str">
            <v>TRINDADE</v>
          </cell>
          <cell r="D1876" t="str">
            <v>261560</v>
          </cell>
          <cell r="E1876">
            <v>2820</v>
          </cell>
          <cell r="F1876">
            <v>214487</v>
          </cell>
          <cell r="G1876">
            <v>1125</v>
          </cell>
          <cell r="H1876">
            <v>186699</v>
          </cell>
          <cell r="I1876">
            <v>785</v>
          </cell>
          <cell r="J1876">
            <v>30775</v>
          </cell>
        </row>
        <row r="1877">
          <cell r="A1877">
            <v>261570</v>
          </cell>
          <cell r="B1877" t="str">
            <v>PE</v>
          </cell>
          <cell r="C1877" t="str">
            <v>TRIUNFO</v>
          </cell>
          <cell r="D1877" t="str">
            <v>261570</v>
          </cell>
          <cell r="E1877">
            <v>96718</v>
          </cell>
          <cell r="F1877">
            <v>27544710</v>
          </cell>
          <cell r="G1877">
            <v>97837</v>
          </cell>
          <cell r="H1877">
            <v>25448144</v>
          </cell>
          <cell r="I1877">
            <v>4026</v>
          </cell>
          <cell r="J1877">
            <v>3791270</v>
          </cell>
        </row>
        <row r="1878">
          <cell r="A1878">
            <v>261580</v>
          </cell>
          <cell r="B1878" t="str">
            <v>PE</v>
          </cell>
          <cell r="C1878" t="str">
            <v>TUPANATINGA</v>
          </cell>
          <cell r="D1878" t="str">
            <v>261580</v>
          </cell>
          <cell r="E1878">
            <v>46099</v>
          </cell>
          <cell r="F1878">
            <v>14692484</v>
          </cell>
          <cell r="G1878">
            <v>56589</v>
          </cell>
          <cell r="H1878">
            <v>10352330</v>
          </cell>
          <cell r="I1878">
            <v>1120</v>
          </cell>
          <cell r="J1878">
            <v>1170912</v>
          </cell>
        </row>
        <row r="1879">
          <cell r="A1879">
            <v>261590</v>
          </cell>
          <cell r="B1879" t="str">
            <v>PE</v>
          </cell>
          <cell r="C1879" t="str">
            <v>TUPARETAMA</v>
          </cell>
          <cell r="D1879" t="str">
            <v>261590</v>
          </cell>
          <cell r="E1879">
            <v>633</v>
          </cell>
          <cell r="F1879">
            <v>13772631</v>
          </cell>
          <cell r="G1879">
            <v>442</v>
          </cell>
          <cell r="H1879">
            <v>14037697</v>
          </cell>
          <cell r="J1879">
            <v>2104265</v>
          </cell>
        </row>
        <row r="1880">
          <cell r="A1880">
            <v>261600</v>
          </cell>
          <cell r="B1880" t="str">
            <v>PE</v>
          </cell>
          <cell r="C1880" t="str">
            <v>VENTUROSA</v>
          </cell>
          <cell r="D1880" t="str">
            <v>261600</v>
          </cell>
          <cell r="E1880">
            <v>20969</v>
          </cell>
          <cell r="F1880">
            <v>6399291</v>
          </cell>
          <cell r="G1880">
            <v>16605</v>
          </cell>
          <cell r="H1880">
            <v>5488120</v>
          </cell>
          <cell r="I1880">
            <v>932</v>
          </cell>
          <cell r="J1880">
            <v>775110</v>
          </cell>
        </row>
        <row r="1881">
          <cell r="A1881">
            <v>261610</v>
          </cell>
          <cell r="B1881" t="str">
            <v>PE</v>
          </cell>
          <cell r="C1881" t="str">
            <v>VERDEJANTE</v>
          </cell>
          <cell r="D1881" t="str">
            <v>261610</v>
          </cell>
          <cell r="E1881">
            <v>30176</v>
          </cell>
          <cell r="F1881">
            <v>23070748</v>
          </cell>
          <cell r="G1881">
            <v>22288</v>
          </cell>
          <cell r="H1881">
            <v>20248483</v>
          </cell>
          <cell r="I1881">
            <v>6979</v>
          </cell>
          <cell r="J1881">
            <v>3199227</v>
          </cell>
        </row>
        <row r="1882">
          <cell r="A1882">
            <v>261618</v>
          </cell>
          <cell r="B1882" t="str">
            <v>PE</v>
          </cell>
          <cell r="C1882" t="str">
            <v>VERTENTE DO LÉRIO</v>
          </cell>
          <cell r="D1882" t="str">
            <v>261618</v>
          </cell>
          <cell r="E1882">
            <v>66841</v>
          </cell>
          <cell r="F1882">
            <v>16280904</v>
          </cell>
          <cell r="G1882">
            <v>29247</v>
          </cell>
          <cell r="H1882">
            <v>12433935</v>
          </cell>
          <cell r="J1882">
            <v>1912545</v>
          </cell>
        </row>
        <row r="1883">
          <cell r="A1883">
            <v>261620</v>
          </cell>
          <cell r="B1883" t="str">
            <v>PE</v>
          </cell>
          <cell r="C1883" t="str">
            <v>VERTENTES</v>
          </cell>
          <cell r="D1883" t="str">
            <v>261620</v>
          </cell>
          <cell r="E1883">
            <v>6526</v>
          </cell>
          <cell r="F1883">
            <v>67745005</v>
          </cell>
          <cell r="H1883">
            <v>72236706</v>
          </cell>
          <cell r="J1883">
            <v>12125380</v>
          </cell>
        </row>
        <row r="1884">
          <cell r="A1884">
            <v>261630</v>
          </cell>
          <cell r="B1884" t="str">
            <v>PE</v>
          </cell>
          <cell r="C1884" t="str">
            <v>VICÊNCIA</v>
          </cell>
          <cell r="D1884" t="str">
            <v>261630</v>
          </cell>
          <cell r="E1884">
            <v>66725</v>
          </cell>
          <cell r="F1884">
            <v>38913518</v>
          </cell>
          <cell r="G1884">
            <v>49873</v>
          </cell>
          <cell r="H1884">
            <v>52696460</v>
          </cell>
          <cell r="I1884">
            <v>13842</v>
          </cell>
          <cell r="J1884">
            <v>2357251</v>
          </cell>
        </row>
        <row r="1885">
          <cell r="A1885">
            <v>261640</v>
          </cell>
          <cell r="B1885" t="str">
            <v>PE</v>
          </cell>
          <cell r="C1885" t="str">
            <v>VITÓRIA DE SANTO ANTÃO</v>
          </cell>
          <cell r="D1885" t="str">
            <v>261640</v>
          </cell>
          <cell r="F1885">
            <v>1263617812</v>
          </cell>
          <cell r="H1885">
            <v>1261558174</v>
          </cell>
          <cell r="J1885">
            <v>190147021</v>
          </cell>
        </row>
        <row r="1886">
          <cell r="A1886">
            <v>261650</v>
          </cell>
          <cell r="B1886" t="str">
            <v>PE</v>
          </cell>
          <cell r="C1886" t="str">
            <v>XEXÉU</v>
          </cell>
          <cell r="D1886" t="str">
            <v>261650</v>
          </cell>
          <cell r="E1886">
            <v>81330</v>
          </cell>
          <cell r="F1886">
            <v>21027202</v>
          </cell>
          <cell r="G1886">
            <v>29127</v>
          </cell>
          <cell r="H1886">
            <v>33150450</v>
          </cell>
          <cell r="J1886">
            <v>6431780</v>
          </cell>
        </row>
        <row r="1887">
          <cell r="A1887">
            <v>220005</v>
          </cell>
          <cell r="B1887" t="str">
            <v>PI</v>
          </cell>
          <cell r="C1887" t="str">
            <v>ACAUÃ</v>
          </cell>
          <cell r="D1887" t="str">
            <v>220005</v>
          </cell>
          <cell r="E1887">
            <v>24680</v>
          </cell>
          <cell r="F1887">
            <v>11597534</v>
          </cell>
          <cell r="G1887">
            <v>19759</v>
          </cell>
          <cell r="H1887">
            <v>11527283</v>
          </cell>
          <cell r="J1887">
            <v>1837055</v>
          </cell>
        </row>
        <row r="1888">
          <cell r="A1888">
            <v>220010</v>
          </cell>
          <cell r="B1888" t="str">
            <v>PI</v>
          </cell>
          <cell r="C1888" t="str">
            <v>AGRICOLÂNDIA</v>
          </cell>
          <cell r="D1888" t="str">
            <v>220010</v>
          </cell>
          <cell r="F1888">
            <v>36000</v>
          </cell>
          <cell r="H1888">
            <v>37200</v>
          </cell>
          <cell r="J1888">
            <v>6000</v>
          </cell>
        </row>
        <row r="1889">
          <cell r="A1889">
            <v>220020</v>
          </cell>
          <cell r="B1889" t="str">
            <v>PI</v>
          </cell>
          <cell r="C1889" t="str">
            <v>ÁGUA BRANCA</v>
          </cell>
          <cell r="D1889" t="str">
            <v>220020</v>
          </cell>
          <cell r="E1889">
            <v>78517</v>
          </cell>
          <cell r="F1889">
            <v>5010137</v>
          </cell>
          <cell r="G1889">
            <v>76742</v>
          </cell>
          <cell r="H1889">
            <v>5132591</v>
          </cell>
          <cell r="I1889">
            <v>7644</v>
          </cell>
          <cell r="J1889">
            <v>774075</v>
          </cell>
        </row>
        <row r="1890">
          <cell r="A1890">
            <v>220025</v>
          </cell>
          <cell r="B1890" t="str">
            <v>PI</v>
          </cell>
          <cell r="C1890" t="str">
            <v>ALAGOINHA DO PIAUÍ</v>
          </cell>
          <cell r="D1890" t="str">
            <v>220025</v>
          </cell>
          <cell r="F1890">
            <v>1666560</v>
          </cell>
          <cell r="H1890">
            <v>1722112</v>
          </cell>
          <cell r="J1890">
            <v>277760</v>
          </cell>
        </row>
        <row r="1891">
          <cell r="A1891">
            <v>220027</v>
          </cell>
          <cell r="B1891" t="str">
            <v>PI</v>
          </cell>
          <cell r="C1891" t="str">
            <v>ALEGRETE DO PIAUÍ</v>
          </cell>
          <cell r="D1891" t="str">
            <v>220027</v>
          </cell>
          <cell r="E1891">
            <v>1620</v>
          </cell>
          <cell r="F1891">
            <v>15199065</v>
          </cell>
          <cell r="H1891">
            <v>14695798</v>
          </cell>
          <cell r="J1891">
            <v>2370290</v>
          </cell>
        </row>
        <row r="1892">
          <cell r="A1892">
            <v>220040</v>
          </cell>
          <cell r="B1892" t="str">
            <v>PI</v>
          </cell>
          <cell r="C1892" t="str">
            <v>ALTOS</v>
          </cell>
          <cell r="D1892" t="str">
            <v>220040</v>
          </cell>
          <cell r="E1892">
            <v>71313</v>
          </cell>
          <cell r="F1892">
            <v>4611795</v>
          </cell>
          <cell r="G1892">
            <v>74453</v>
          </cell>
          <cell r="H1892">
            <v>4684029</v>
          </cell>
          <cell r="I1892">
            <v>5807</v>
          </cell>
          <cell r="J1892">
            <v>644166</v>
          </cell>
        </row>
        <row r="1893">
          <cell r="A1893">
            <v>220045</v>
          </cell>
          <cell r="B1893" t="str">
            <v>PI</v>
          </cell>
          <cell r="C1893" t="str">
            <v>ALVORADA DO GURGUÉIA</v>
          </cell>
          <cell r="D1893" t="str">
            <v>220045</v>
          </cell>
          <cell r="E1893">
            <v>57205</v>
          </cell>
          <cell r="F1893">
            <v>16098661</v>
          </cell>
          <cell r="G1893">
            <v>22651</v>
          </cell>
          <cell r="H1893">
            <v>17464386</v>
          </cell>
          <cell r="J1893">
            <v>2773000</v>
          </cell>
        </row>
        <row r="1894">
          <cell r="A1894">
            <v>220050</v>
          </cell>
          <cell r="B1894" t="str">
            <v>PI</v>
          </cell>
          <cell r="C1894" t="str">
            <v>AMARANTE</v>
          </cell>
          <cell r="D1894" t="str">
            <v>220050</v>
          </cell>
          <cell r="E1894">
            <v>16243</v>
          </cell>
          <cell r="F1894">
            <v>14011566</v>
          </cell>
          <cell r="G1894">
            <v>7834</v>
          </cell>
          <cell r="H1894">
            <v>8262110</v>
          </cell>
          <cell r="J1894">
            <v>1322470</v>
          </cell>
        </row>
        <row r="1895">
          <cell r="A1895">
            <v>220060</v>
          </cell>
          <cell r="B1895" t="str">
            <v>PI</v>
          </cell>
          <cell r="C1895" t="str">
            <v>ANGICAL DO PIAUÍ</v>
          </cell>
          <cell r="D1895" t="str">
            <v>220060</v>
          </cell>
          <cell r="E1895">
            <v>9426</v>
          </cell>
          <cell r="F1895">
            <v>938506</v>
          </cell>
          <cell r="G1895">
            <v>11500</v>
          </cell>
          <cell r="H1895">
            <v>913893</v>
          </cell>
          <cell r="I1895">
            <v>8</v>
          </cell>
          <cell r="J1895">
            <v>143466</v>
          </cell>
        </row>
        <row r="1896">
          <cell r="A1896">
            <v>220070</v>
          </cell>
          <cell r="B1896" t="str">
            <v>PI</v>
          </cell>
          <cell r="C1896" t="str">
            <v>ANÍSIO DE ABREU</v>
          </cell>
          <cell r="D1896" t="str">
            <v>220070</v>
          </cell>
          <cell r="F1896">
            <v>1017630</v>
          </cell>
          <cell r="H1896">
            <v>1051551</v>
          </cell>
          <cell r="J1896">
            <v>169605</v>
          </cell>
        </row>
        <row r="1897">
          <cell r="A1897">
            <v>220080</v>
          </cell>
          <cell r="B1897" t="str">
            <v>PI</v>
          </cell>
          <cell r="C1897" t="str">
            <v>ANTÔNIO ALMEIDA</v>
          </cell>
          <cell r="D1897" t="str">
            <v>220080</v>
          </cell>
          <cell r="E1897">
            <v>34708</v>
          </cell>
          <cell r="F1897">
            <v>29537698</v>
          </cell>
          <cell r="G1897">
            <v>23154</v>
          </cell>
          <cell r="H1897">
            <v>29468457</v>
          </cell>
          <cell r="I1897">
            <v>275</v>
          </cell>
          <cell r="J1897">
            <v>4679435</v>
          </cell>
        </row>
        <row r="1898">
          <cell r="A1898">
            <v>220095</v>
          </cell>
          <cell r="B1898" t="str">
            <v>PI</v>
          </cell>
          <cell r="C1898" t="str">
            <v>AROEIRAS DO ITAIM</v>
          </cell>
          <cell r="D1898" t="str">
            <v>220095</v>
          </cell>
          <cell r="E1898">
            <v>2080</v>
          </cell>
          <cell r="F1898">
            <v>4695745</v>
          </cell>
          <cell r="G1898">
            <v>3</v>
          </cell>
          <cell r="H1898">
            <v>2401812</v>
          </cell>
          <cell r="J1898">
            <v>95945</v>
          </cell>
        </row>
        <row r="1899">
          <cell r="A1899">
            <v>220100</v>
          </cell>
          <cell r="B1899" t="str">
            <v>PI</v>
          </cell>
          <cell r="C1899" t="str">
            <v>ARRAIAL</v>
          </cell>
          <cell r="D1899" t="str">
            <v>220100</v>
          </cell>
          <cell r="E1899">
            <v>507</v>
          </cell>
          <cell r="F1899">
            <v>2844020</v>
          </cell>
          <cell r="H1899">
            <v>540361</v>
          </cell>
          <cell r="J1899">
            <v>87155</v>
          </cell>
        </row>
        <row r="1900">
          <cell r="A1900">
            <v>220105</v>
          </cell>
          <cell r="B1900" t="str">
            <v>PI</v>
          </cell>
          <cell r="C1900" t="str">
            <v>ASSUNÇÃO DO PIAUÍ</v>
          </cell>
          <cell r="D1900" t="str">
            <v>220105</v>
          </cell>
          <cell r="E1900">
            <v>33581</v>
          </cell>
          <cell r="F1900">
            <v>9734851</v>
          </cell>
          <cell r="G1900">
            <v>17436</v>
          </cell>
          <cell r="H1900">
            <v>9142298</v>
          </cell>
          <cell r="J1900">
            <v>1454370</v>
          </cell>
        </row>
        <row r="1901">
          <cell r="A1901">
            <v>220110</v>
          </cell>
          <cell r="B1901" t="str">
            <v>PI</v>
          </cell>
          <cell r="C1901" t="str">
            <v>AVELINO LOPES</v>
          </cell>
          <cell r="D1901" t="str">
            <v>220110</v>
          </cell>
          <cell r="F1901">
            <v>16419830</v>
          </cell>
          <cell r="H1901">
            <v>16974391</v>
          </cell>
          <cell r="J1901">
            <v>2737805</v>
          </cell>
        </row>
        <row r="1902">
          <cell r="A1902">
            <v>220115</v>
          </cell>
          <cell r="B1902" t="str">
            <v>PI</v>
          </cell>
          <cell r="C1902" t="str">
            <v>BAIXA GRANDE DO RIBEIRO</v>
          </cell>
          <cell r="D1902" t="str">
            <v>220115</v>
          </cell>
          <cell r="F1902">
            <v>433050</v>
          </cell>
          <cell r="H1902">
            <v>447485</v>
          </cell>
          <cell r="J1902">
            <v>72175</v>
          </cell>
        </row>
        <row r="1903">
          <cell r="A1903">
            <v>220117</v>
          </cell>
          <cell r="B1903" t="str">
            <v>PI</v>
          </cell>
          <cell r="C1903" t="str">
            <v>BARRA D'ALCÂNTARA</v>
          </cell>
          <cell r="D1903" t="str">
            <v>220117</v>
          </cell>
          <cell r="E1903">
            <v>40071</v>
          </cell>
          <cell r="F1903">
            <v>204183819</v>
          </cell>
          <cell r="G1903">
            <v>6120</v>
          </cell>
          <cell r="H1903">
            <v>211473689</v>
          </cell>
          <cell r="J1903">
            <v>34110620</v>
          </cell>
        </row>
        <row r="1904">
          <cell r="A1904">
            <v>220120</v>
          </cell>
          <cell r="B1904" t="str">
            <v>PI</v>
          </cell>
          <cell r="C1904" t="str">
            <v>BARRAS</v>
          </cell>
          <cell r="D1904" t="str">
            <v>220120</v>
          </cell>
          <cell r="F1904">
            <v>3943110</v>
          </cell>
          <cell r="H1904">
            <v>4074547</v>
          </cell>
          <cell r="J1904">
            <v>657185</v>
          </cell>
        </row>
        <row r="1905">
          <cell r="A1905">
            <v>220140</v>
          </cell>
          <cell r="B1905" t="str">
            <v>PI</v>
          </cell>
          <cell r="C1905" t="str">
            <v>BARRO DURO</v>
          </cell>
          <cell r="D1905" t="str">
            <v>220140</v>
          </cell>
          <cell r="E1905">
            <v>4582</v>
          </cell>
          <cell r="F1905">
            <v>11460315</v>
          </cell>
          <cell r="G1905">
            <v>3318</v>
          </cell>
          <cell r="H1905">
            <v>11699404</v>
          </cell>
          <cell r="J1905">
            <v>1880660</v>
          </cell>
        </row>
        <row r="1906">
          <cell r="A1906">
            <v>220150</v>
          </cell>
          <cell r="B1906" t="str">
            <v>PI</v>
          </cell>
          <cell r="C1906" t="str">
            <v>BATALHA</v>
          </cell>
          <cell r="D1906" t="str">
            <v>220150</v>
          </cell>
          <cell r="E1906">
            <v>12713</v>
          </cell>
          <cell r="F1906">
            <v>9796006</v>
          </cell>
          <cell r="G1906">
            <v>151</v>
          </cell>
          <cell r="H1906">
            <v>9971671</v>
          </cell>
          <cell r="J1906">
            <v>1608140</v>
          </cell>
        </row>
        <row r="1907">
          <cell r="A1907">
            <v>220155</v>
          </cell>
          <cell r="B1907" t="str">
            <v>PI</v>
          </cell>
          <cell r="C1907" t="str">
            <v>BELA VISTA DO PIAUÍ</v>
          </cell>
          <cell r="D1907" t="str">
            <v>220155</v>
          </cell>
          <cell r="E1907">
            <v>13467</v>
          </cell>
          <cell r="F1907">
            <v>13157338</v>
          </cell>
          <cell r="G1907">
            <v>10469</v>
          </cell>
          <cell r="H1907">
            <v>13159277</v>
          </cell>
          <cell r="J1907">
            <v>2098670</v>
          </cell>
        </row>
        <row r="1908">
          <cell r="A1908">
            <v>220157</v>
          </cell>
          <cell r="B1908" t="str">
            <v>PI</v>
          </cell>
          <cell r="C1908" t="str">
            <v>BELÉM DO PIAUÍ</v>
          </cell>
          <cell r="D1908" t="str">
            <v>220157</v>
          </cell>
          <cell r="E1908">
            <v>10535</v>
          </cell>
          <cell r="F1908">
            <v>19304564</v>
          </cell>
          <cell r="G1908">
            <v>5967</v>
          </cell>
          <cell r="H1908">
            <v>19975144</v>
          </cell>
          <cell r="J1908">
            <v>4045220</v>
          </cell>
        </row>
        <row r="1909">
          <cell r="A1909">
            <v>220170</v>
          </cell>
          <cell r="B1909" t="str">
            <v>PI</v>
          </cell>
          <cell r="C1909" t="str">
            <v>BERTOLÍNIA</v>
          </cell>
          <cell r="D1909" t="str">
            <v>220170</v>
          </cell>
          <cell r="E1909">
            <v>37606</v>
          </cell>
          <cell r="F1909">
            <v>2149212</v>
          </cell>
          <cell r="G1909">
            <v>36623</v>
          </cell>
          <cell r="H1909">
            <v>1842289</v>
          </cell>
          <cell r="J1909">
            <v>211540</v>
          </cell>
        </row>
        <row r="1910">
          <cell r="A1910">
            <v>220177</v>
          </cell>
          <cell r="B1910" t="str">
            <v>PI</v>
          </cell>
          <cell r="C1910" t="str">
            <v>BOA HORA</v>
          </cell>
          <cell r="D1910" t="str">
            <v>220177</v>
          </cell>
          <cell r="F1910">
            <v>9983400</v>
          </cell>
          <cell r="H1910">
            <v>10316180</v>
          </cell>
          <cell r="J1910">
            <v>1663900</v>
          </cell>
        </row>
        <row r="1911">
          <cell r="A1911">
            <v>220190</v>
          </cell>
          <cell r="B1911" t="str">
            <v>PI</v>
          </cell>
          <cell r="C1911" t="str">
            <v>BOM JESUS</v>
          </cell>
          <cell r="D1911" t="str">
            <v>220190</v>
          </cell>
          <cell r="F1911">
            <v>43528615</v>
          </cell>
          <cell r="H1911">
            <v>45377366</v>
          </cell>
          <cell r="J1911">
            <v>7318930</v>
          </cell>
        </row>
        <row r="1912">
          <cell r="A1912">
            <v>220191</v>
          </cell>
          <cell r="B1912" t="str">
            <v>PI</v>
          </cell>
          <cell r="C1912" t="str">
            <v>BOM PRINCÍPIO DO PIAUÍ</v>
          </cell>
          <cell r="D1912" t="str">
            <v>220191</v>
          </cell>
          <cell r="F1912">
            <v>0</v>
          </cell>
          <cell r="H1912">
            <v>0</v>
          </cell>
          <cell r="J1912">
            <v>0</v>
          </cell>
        </row>
        <row r="1913">
          <cell r="A1913">
            <v>220192</v>
          </cell>
          <cell r="B1913" t="str">
            <v>PI</v>
          </cell>
          <cell r="C1913" t="str">
            <v>BONFIM DO PIAUÍ</v>
          </cell>
          <cell r="D1913" t="str">
            <v>220192</v>
          </cell>
          <cell r="E1913">
            <v>40980</v>
          </cell>
          <cell r="F1913">
            <v>12083005</v>
          </cell>
          <cell r="G1913">
            <v>18242</v>
          </cell>
          <cell r="H1913">
            <v>11405796</v>
          </cell>
          <cell r="J1913">
            <v>1815510</v>
          </cell>
        </row>
        <row r="1914">
          <cell r="A1914">
            <v>220194</v>
          </cell>
          <cell r="B1914" t="str">
            <v>PI</v>
          </cell>
          <cell r="C1914" t="str">
            <v>BOQUEIRÃO DO PIAUÍ</v>
          </cell>
          <cell r="D1914" t="str">
            <v>220194</v>
          </cell>
          <cell r="E1914">
            <v>35421</v>
          </cell>
          <cell r="F1914">
            <v>4903425</v>
          </cell>
          <cell r="G1914">
            <v>61147</v>
          </cell>
          <cell r="H1914">
            <v>6394387</v>
          </cell>
          <cell r="I1914">
            <v>2266</v>
          </cell>
          <cell r="J1914">
            <v>943631</v>
          </cell>
        </row>
        <row r="1915">
          <cell r="A1915">
            <v>220196</v>
          </cell>
          <cell r="B1915" t="str">
            <v>PI</v>
          </cell>
          <cell r="C1915" t="str">
            <v>BRASILEIRA</v>
          </cell>
          <cell r="D1915" t="str">
            <v>220196</v>
          </cell>
          <cell r="E1915">
            <v>57808</v>
          </cell>
          <cell r="F1915">
            <v>5525254</v>
          </cell>
          <cell r="G1915">
            <v>41121</v>
          </cell>
          <cell r="H1915">
            <v>5539982</v>
          </cell>
          <cell r="I1915">
            <v>6531</v>
          </cell>
          <cell r="J1915">
            <v>923774</v>
          </cell>
        </row>
        <row r="1916">
          <cell r="A1916">
            <v>220198</v>
          </cell>
          <cell r="B1916" t="str">
            <v>PI</v>
          </cell>
          <cell r="C1916" t="str">
            <v>BREJO DO PIAUÍ</v>
          </cell>
          <cell r="D1916" t="str">
            <v>220198</v>
          </cell>
          <cell r="E1916">
            <v>15260</v>
          </cell>
          <cell r="F1916">
            <v>4353220</v>
          </cell>
          <cell r="G1916">
            <v>13757</v>
          </cell>
          <cell r="H1916">
            <v>4894380</v>
          </cell>
          <cell r="J1916">
            <v>885425</v>
          </cell>
        </row>
        <row r="1917">
          <cell r="A1917">
            <v>220202</v>
          </cell>
          <cell r="B1917" t="str">
            <v>PI</v>
          </cell>
          <cell r="C1917" t="str">
            <v>BURITI DOS MONTES</v>
          </cell>
          <cell r="D1917" t="str">
            <v>220202</v>
          </cell>
          <cell r="E1917">
            <v>311</v>
          </cell>
          <cell r="F1917">
            <v>6961734</v>
          </cell>
          <cell r="G1917">
            <v>2</v>
          </cell>
          <cell r="H1917">
            <v>7004779</v>
          </cell>
          <cell r="J1917">
            <v>1129015</v>
          </cell>
        </row>
        <row r="1918">
          <cell r="A1918">
            <v>220207</v>
          </cell>
          <cell r="B1918" t="str">
            <v>PI</v>
          </cell>
          <cell r="C1918" t="str">
            <v>CAJAZEIRAS DO PIAUÍ</v>
          </cell>
          <cell r="D1918" t="str">
            <v>220207</v>
          </cell>
          <cell r="F1918">
            <v>318870</v>
          </cell>
          <cell r="H1918">
            <v>329499</v>
          </cell>
          <cell r="J1918">
            <v>53145</v>
          </cell>
        </row>
        <row r="1919">
          <cell r="A1919">
            <v>220208</v>
          </cell>
          <cell r="B1919" t="str">
            <v>PI</v>
          </cell>
          <cell r="C1919" t="str">
            <v>CAJUEIRO DA PRAIA</v>
          </cell>
          <cell r="D1919" t="str">
            <v>220208</v>
          </cell>
          <cell r="F1919">
            <v>3087876</v>
          </cell>
          <cell r="H1919">
            <v>3201308</v>
          </cell>
          <cell r="J1919">
            <v>516340</v>
          </cell>
        </row>
        <row r="1920">
          <cell r="A1920">
            <v>220209</v>
          </cell>
          <cell r="B1920" t="str">
            <v>PI</v>
          </cell>
          <cell r="C1920" t="str">
            <v>CALDEIRÃO GRANDE DO PIAUÍ</v>
          </cell>
          <cell r="D1920" t="str">
            <v>220209</v>
          </cell>
          <cell r="E1920">
            <v>1489</v>
          </cell>
          <cell r="F1920">
            <v>2999174</v>
          </cell>
          <cell r="H1920">
            <v>3065213</v>
          </cell>
          <cell r="J1920">
            <v>494170</v>
          </cell>
        </row>
        <row r="1921">
          <cell r="A1921">
            <v>220210</v>
          </cell>
          <cell r="B1921" t="str">
            <v>PI</v>
          </cell>
          <cell r="C1921" t="str">
            <v>CAMPINAS DO PIAUÍ</v>
          </cell>
          <cell r="D1921" t="str">
            <v>220210</v>
          </cell>
          <cell r="F1921">
            <v>83100</v>
          </cell>
          <cell r="H1921">
            <v>85870</v>
          </cell>
          <cell r="J1921">
            <v>13850</v>
          </cell>
        </row>
        <row r="1922">
          <cell r="A1922">
            <v>220211</v>
          </cell>
          <cell r="B1922" t="str">
            <v>PI</v>
          </cell>
          <cell r="C1922" t="str">
            <v>CAMPO ALEGRE DO FIDALGO</v>
          </cell>
          <cell r="D1922" t="str">
            <v>220211</v>
          </cell>
          <cell r="E1922">
            <v>2592</v>
          </cell>
          <cell r="F1922">
            <v>3148475</v>
          </cell>
          <cell r="G1922">
            <v>2622</v>
          </cell>
          <cell r="H1922">
            <v>3858079</v>
          </cell>
          <cell r="J1922">
            <v>621425</v>
          </cell>
        </row>
        <row r="1923">
          <cell r="A1923">
            <v>220213</v>
          </cell>
          <cell r="B1923" t="str">
            <v>PI</v>
          </cell>
          <cell r="C1923" t="str">
            <v>CAMPO GRANDE DO PIAUÍ</v>
          </cell>
          <cell r="D1923" t="str">
            <v>220213</v>
          </cell>
          <cell r="E1923">
            <v>24586</v>
          </cell>
          <cell r="F1923">
            <v>64255542</v>
          </cell>
          <cell r="G1923">
            <v>18756</v>
          </cell>
          <cell r="H1923">
            <v>69972739</v>
          </cell>
          <cell r="I1923">
            <v>684</v>
          </cell>
          <cell r="J1923">
            <v>11301874</v>
          </cell>
        </row>
        <row r="1924">
          <cell r="A1924">
            <v>220217</v>
          </cell>
          <cell r="B1924" t="str">
            <v>PI</v>
          </cell>
          <cell r="C1924" t="str">
            <v>CAMPO LARGO DO PIAUÍ</v>
          </cell>
          <cell r="D1924" t="str">
            <v>220217</v>
          </cell>
          <cell r="E1924">
            <v>6594</v>
          </cell>
          <cell r="F1924">
            <v>805495</v>
          </cell>
          <cell r="G1924">
            <v>5092</v>
          </cell>
          <cell r="H1924">
            <v>1055358</v>
          </cell>
          <cell r="J1924">
            <v>188710</v>
          </cell>
        </row>
        <row r="1925">
          <cell r="A1925">
            <v>220220</v>
          </cell>
          <cell r="B1925" t="str">
            <v>PI</v>
          </cell>
          <cell r="C1925" t="str">
            <v>CAMPO MAIOR</v>
          </cell>
          <cell r="D1925" t="str">
            <v>220220</v>
          </cell>
          <cell r="E1925">
            <v>58365</v>
          </cell>
          <cell r="F1925">
            <v>96283915</v>
          </cell>
          <cell r="G1925">
            <v>70516</v>
          </cell>
          <cell r="H1925">
            <v>98697332</v>
          </cell>
          <cell r="J1925">
            <v>10526507</v>
          </cell>
        </row>
        <row r="1926">
          <cell r="A1926">
            <v>220225</v>
          </cell>
          <cell r="B1926" t="str">
            <v>PI</v>
          </cell>
          <cell r="C1926" t="str">
            <v>CANAVIEIRA</v>
          </cell>
          <cell r="D1926" t="str">
            <v>220225</v>
          </cell>
          <cell r="E1926">
            <v>16038</v>
          </cell>
          <cell r="F1926">
            <v>1994342</v>
          </cell>
          <cell r="G1926">
            <v>6599</v>
          </cell>
          <cell r="H1926">
            <v>1804542</v>
          </cell>
          <cell r="J1926">
            <v>282775</v>
          </cell>
        </row>
        <row r="1927">
          <cell r="A1927">
            <v>220230</v>
          </cell>
          <cell r="B1927" t="str">
            <v>PI</v>
          </cell>
          <cell r="C1927" t="str">
            <v>CANTO DO BURITI</v>
          </cell>
          <cell r="D1927" t="str">
            <v>220230</v>
          </cell>
          <cell r="F1927">
            <v>11334750</v>
          </cell>
          <cell r="H1927">
            <v>11712575</v>
          </cell>
          <cell r="J1927">
            <v>1889125</v>
          </cell>
        </row>
        <row r="1928">
          <cell r="A1928">
            <v>220240</v>
          </cell>
          <cell r="B1928" t="str">
            <v>PI</v>
          </cell>
          <cell r="C1928" t="str">
            <v>CAPITÃO DE CAMPOS</v>
          </cell>
          <cell r="D1928" t="str">
            <v>220240</v>
          </cell>
          <cell r="E1928">
            <v>642</v>
          </cell>
          <cell r="F1928">
            <v>659040</v>
          </cell>
          <cell r="H1928">
            <v>313813</v>
          </cell>
          <cell r="J1928">
            <v>50615</v>
          </cell>
        </row>
        <row r="1929">
          <cell r="A1929">
            <v>220245</v>
          </cell>
          <cell r="B1929" t="str">
            <v>PI</v>
          </cell>
          <cell r="C1929" t="str">
            <v>CAPITÃO GERVÁSIO OLIVEIRA</v>
          </cell>
          <cell r="D1929" t="str">
            <v>220245</v>
          </cell>
          <cell r="E1929">
            <v>3408</v>
          </cell>
          <cell r="F1929">
            <v>897151</v>
          </cell>
          <cell r="G1929">
            <v>1459</v>
          </cell>
          <cell r="H1929">
            <v>855384</v>
          </cell>
          <cell r="I1929">
            <v>288</v>
          </cell>
          <cell r="J1929">
            <v>133284</v>
          </cell>
        </row>
        <row r="1930">
          <cell r="A1930">
            <v>220250</v>
          </cell>
          <cell r="B1930" t="str">
            <v>PI</v>
          </cell>
          <cell r="C1930" t="str">
            <v>CARACOL</v>
          </cell>
          <cell r="D1930" t="str">
            <v>220250</v>
          </cell>
          <cell r="E1930">
            <v>612</v>
          </cell>
          <cell r="F1930">
            <v>14159137</v>
          </cell>
          <cell r="G1930">
            <v>111</v>
          </cell>
          <cell r="H1930">
            <v>14618167</v>
          </cell>
          <cell r="J1930">
            <v>2357640</v>
          </cell>
        </row>
        <row r="1931">
          <cell r="A1931">
            <v>220253</v>
          </cell>
          <cell r="B1931" t="str">
            <v>PI</v>
          </cell>
          <cell r="C1931" t="str">
            <v>CARAÚBAS DO PIAUÍ</v>
          </cell>
          <cell r="D1931" t="str">
            <v>220253</v>
          </cell>
          <cell r="F1931">
            <v>6504600</v>
          </cell>
          <cell r="H1931">
            <v>6721420</v>
          </cell>
          <cell r="J1931">
            <v>1084100</v>
          </cell>
        </row>
        <row r="1932">
          <cell r="A1932">
            <v>220255</v>
          </cell>
          <cell r="B1932" t="str">
            <v>PI</v>
          </cell>
          <cell r="C1932" t="str">
            <v>CARIDADE DO PIAUÍ</v>
          </cell>
          <cell r="D1932" t="str">
            <v>220255</v>
          </cell>
          <cell r="E1932">
            <v>5242</v>
          </cell>
          <cell r="F1932">
            <v>12267542</v>
          </cell>
          <cell r="G1932">
            <v>3370</v>
          </cell>
          <cell r="H1932">
            <v>12534442</v>
          </cell>
          <cell r="J1932">
            <v>2016290</v>
          </cell>
        </row>
        <row r="1933">
          <cell r="A1933">
            <v>220260</v>
          </cell>
          <cell r="B1933" t="str">
            <v>PI</v>
          </cell>
          <cell r="C1933" t="str">
            <v>CASTELO DO PIAUÍ</v>
          </cell>
          <cell r="D1933" t="str">
            <v>220260</v>
          </cell>
          <cell r="F1933">
            <v>3008640</v>
          </cell>
          <cell r="H1933">
            <v>3108928</v>
          </cell>
          <cell r="J1933">
            <v>501440</v>
          </cell>
        </row>
        <row r="1934">
          <cell r="A1934">
            <v>220265</v>
          </cell>
          <cell r="B1934" t="str">
            <v>PI</v>
          </cell>
          <cell r="C1934" t="str">
            <v>CAXINGÓ</v>
          </cell>
          <cell r="D1934" t="str">
            <v>220265</v>
          </cell>
          <cell r="E1934">
            <v>180</v>
          </cell>
          <cell r="F1934">
            <v>10327200</v>
          </cell>
          <cell r="H1934">
            <v>10666790</v>
          </cell>
          <cell r="J1934">
            <v>1720450</v>
          </cell>
        </row>
        <row r="1935">
          <cell r="A1935">
            <v>220270</v>
          </cell>
          <cell r="B1935" t="str">
            <v>PI</v>
          </cell>
          <cell r="C1935" t="str">
            <v>COCAL</v>
          </cell>
          <cell r="D1935" t="str">
            <v>220270</v>
          </cell>
          <cell r="E1935">
            <v>24120</v>
          </cell>
          <cell r="F1935">
            <v>16864251</v>
          </cell>
          <cell r="G1935">
            <v>33937</v>
          </cell>
          <cell r="H1935">
            <v>17587313</v>
          </cell>
          <cell r="J1935">
            <v>2689275</v>
          </cell>
        </row>
        <row r="1936">
          <cell r="A1936">
            <v>220271</v>
          </cell>
          <cell r="B1936" t="str">
            <v>PI</v>
          </cell>
          <cell r="C1936" t="str">
            <v>COCAL DE TELHA</v>
          </cell>
          <cell r="D1936" t="str">
            <v>220271</v>
          </cell>
          <cell r="E1936">
            <v>7180</v>
          </cell>
          <cell r="F1936">
            <v>3278970</v>
          </cell>
          <cell r="G1936">
            <v>3780</v>
          </cell>
          <cell r="H1936">
            <v>3738658</v>
          </cell>
          <cell r="J1936">
            <v>542045</v>
          </cell>
        </row>
        <row r="1937">
          <cell r="A1937">
            <v>220273</v>
          </cell>
          <cell r="B1937" t="str">
            <v>PI</v>
          </cell>
          <cell r="C1937" t="str">
            <v>COIVARAS</v>
          </cell>
          <cell r="D1937" t="str">
            <v>220273</v>
          </cell>
          <cell r="E1937">
            <v>4206</v>
          </cell>
          <cell r="F1937">
            <v>12566248</v>
          </cell>
          <cell r="G1937">
            <v>746</v>
          </cell>
          <cell r="H1937">
            <v>12920125</v>
          </cell>
          <cell r="J1937">
            <v>2082090</v>
          </cell>
        </row>
        <row r="1938">
          <cell r="A1938">
            <v>220275</v>
          </cell>
          <cell r="B1938" t="str">
            <v>PI</v>
          </cell>
          <cell r="C1938" t="str">
            <v>COLÔNIA DO GURGUÉIA</v>
          </cell>
          <cell r="D1938" t="str">
            <v>220275</v>
          </cell>
          <cell r="E1938">
            <v>120</v>
          </cell>
          <cell r="F1938">
            <v>736800</v>
          </cell>
          <cell r="H1938">
            <v>760120</v>
          </cell>
          <cell r="J1938">
            <v>122600</v>
          </cell>
        </row>
        <row r="1939">
          <cell r="A1939">
            <v>220277</v>
          </cell>
          <cell r="B1939" t="str">
            <v>PI</v>
          </cell>
          <cell r="C1939" t="str">
            <v>COLÔNIA DO PIAUÍ</v>
          </cell>
          <cell r="D1939" t="str">
            <v>220277</v>
          </cell>
          <cell r="F1939">
            <v>2324400</v>
          </cell>
          <cell r="H1939">
            <v>2401880</v>
          </cell>
          <cell r="J1939">
            <v>387400</v>
          </cell>
        </row>
        <row r="1940">
          <cell r="A1940">
            <v>220280</v>
          </cell>
          <cell r="B1940" t="str">
            <v>PI</v>
          </cell>
          <cell r="C1940" t="str">
            <v>CONCEIÇÃO DO CANINDÉ</v>
          </cell>
          <cell r="D1940" t="str">
            <v>220280</v>
          </cell>
          <cell r="E1940">
            <v>1493</v>
          </cell>
          <cell r="F1940">
            <v>565856</v>
          </cell>
          <cell r="G1940">
            <v>1248</v>
          </cell>
          <cell r="H1940">
            <v>682746</v>
          </cell>
          <cell r="J1940">
            <v>128790</v>
          </cell>
        </row>
        <row r="1941">
          <cell r="A1941">
            <v>220285</v>
          </cell>
          <cell r="B1941" t="str">
            <v>PI</v>
          </cell>
          <cell r="C1941" t="str">
            <v>CORONEL JOSÉ DIAS</v>
          </cell>
          <cell r="D1941" t="str">
            <v>220285</v>
          </cell>
          <cell r="F1941">
            <v>9430640</v>
          </cell>
          <cell r="H1941">
            <v>9806044</v>
          </cell>
          <cell r="J1941">
            <v>1581620</v>
          </cell>
        </row>
        <row r="1942">
          <cell r="A1942">
            <v>220290</v>
          </cell>
          <cell r="B1942" t="str">
            <v>PI</v>
          </cell>
          <cell r="C1942" t="str">
            <v>CORRENTE</v>
          </cell>
          <cell r="D1942" t="str">
            <v>220290</v>
          </cell>
          <cell r="F1942">
            <v>43044360</v>
          </cell>
          <cell r="H1942">
            <v>44479172</v>
          </cell>
          <cell r="J1942">
            <v>7174060</v>
          </cell>
        </row>
        <row r="1943">
          <cell r="A1943">
            <v>220300</v>
          </cell>
          <cell r="B1943" t="str">
            <v>PI</v>
          </cell>
          <cell r="C1943" t="str">
            <v>CRISTALÂNDIA DO PIAUÍ</v>
          </cell>
          <cell r="D1943" t="str">
            <v>220300</v>
          </cell>
          <cell r="F1943">
            <v>3331350</v>
          </cell>
          <cell r="H1943">
            <v>3442395</v>
          </cell>
          <cell r="J1943">
            <v>555225</v>
          </cell>
        </row>
        <row r="1944">
          <cell r="A1944">
            <v>220310</v>
          </cell>
          <cell r="B1944" t="str">
            <v>PI</v>
          </cell>
          <cell r="C1944" t="str">
            <v>CRISTINO CASTRO</v>
          </cell>
          <cell r="D1944" t="str">
            <v>220310</v>
          </cell>
          <cell r="E1944">
            <v>17704</v>
          </cell>
          <cell r="F1944">
            <v>7606833</v>
          </cell>
          <cell r="G1944">
            <v>13729</v>
          </cell>
          <cell r="H1944">
            <v>8107645</v>
          </cell>
          <cell r="J1944">
            <v>1358390</v>
          </cell>
        </row>
        <row r="1945">
          <cell r="A1945">
            <v>220320</v>
          </cell>
          <cell r="B1945" t="str">
            <v>PI</v>
          </cell>
          <cell r="C1945" t="str">
            <v>CURIMATÁ</v>
          </cell>
          <cell r="D1945" t="str">
            <v>220320</v>
          </cell>
          <cell r="E1945">
            <v>9462</v>
          </cell>
          <cell r="F1945">
            <v>1750268</v>
          </cell>
          <cell r="G1945">
            <v>14627</v>
          </cell>
          <cell r="H1945">
            <v>3970306</v>
          </cell>
          <cell r="J1945">
            <v>628535</v>
          </cell>
        </row>
        <row r="1946">
          <cell r="A1946">
            <v>220323</v>
          </cell>
          <cell r="B1946" t="str">
            <v>PI</v>
          </cell>
          <cell r="C1946" t="str">
            <v>CURRAIS</v>
          </cell>
          <cell r="D1946" t="str">
            <v>220323</v>
          </cell>
          <cell r="E1946">
            <v>19204</v>
          </cell>
          <cell r="F1946">
            <v>9576950</v>
          </cell>
          <cell r="G1946">
            <v>2954</v>
          </cell>
          <cell r="H1946">
            <v>10151798</v>
          </cell>
          <cell r="J1946">
            <v>1635850</v>
          </cell>
        </row>
        <row r="1947">
          <cell r="A1947">
            <v>220327</v>
          </cell>
          <cell r="B1947" t="str">
            <v>PI</v>
          </cell>
          <cell r="C1947" t="str">
            <v>CURRAL NOVO DO PIAUÍ</v>
          </cell>
          <cell r="D1947" t="str">
            <v>220327</v>
          </cell>
          <cell r="E1947">
            <v>12327</v>
          </cell>
          <cell r="F1947">
            <v>10630743</v>
          </cell>
          <cell r="G1947">
            <v>8848</v>
          </cell>
          <cell r="H1947">
            <v>11029079</v>
          </cell>
          <cell r="J1947">
            <v>1772945</v>
          </cell>
        </row>
        <row r="1948">
          <cell r="A1948">
            <v>220325</v>
          </cell>
          <cell r="B1948" t="str">
            <v>PI</v>
          </cell>
          <cell r="C1948" t="str">
            <v>CURRALINHOS</v>
          </cell>
          <cell r="D1948" t="str">
            <v>220325</v>
          </cell>
          <cell r="F1948">
            <v>2330830</v>
          </cell>
          <cell r="H1948">
            <v>1838921</v>
          </cell>
          <cell r="J1948">
            <v>296010</v>
          </cell>
        </row>
        <row r="1949">
          <cell r="A1949">
            <v>220330</v>
          </cell>
          <cell r="B1949" t="str">
            <v>PI</v>
          </cell>
          <cell r="C1949" t="str">
            <v>DEMERVAL LOBÃO</v>
          </cell>
          <cell r="D1949" t="str">
            <v>220330</v>
          </cell>
          <cell r="E1949">
            <v>67299</v>
          </cell>
          <cell r="F1949">
            <v>4557712</v>
          </cell>
          <cell r="G1949">
            <v>36994</v>
          </cell>
          <cell r="H1949">
            <v>4229558</v>
          </cell>
          <cell r="J1949">
            <v>640075</v>
          </cell>
        </row>
        <row r="1950">
          <cell r="A1950">
            <v>220335</v>
          </cell>
          <cell r="B1950" t="str">
            <v>PI</v>
          </cell>
          <cell r="C1950" t="str">
            <v>DIRCEU ARCOVERDE</v>
          </cell>
          <cell r="D1950" t="str">
            <v>220335</v>
          </cell>
          <cell r="E1950">
            <v>1514</v>
          </cell>
          <cell r="F1950">
            <v>276960</v>
          </cell>
          <cell r="H1950">
            <v>259501</v>
          </cell>
          <cell r="J1950">
            <v>41855</v>
          </cell>
        </row>
        <row r="1951">
          <cell r="A1951">
            <v>220340</v>
          </cell>
          <cell r="B1951" t="str">
            <v>PI</v>
          </cell>
          <cell r="C1951" t="str">
            <v>DOM EXPEDITO LOPES</v>
          </cell>
          <cell r="D1951" t="str">
            <v>220340</v>
          </cell>
          <cell r="F1951">
            <v>3034080</v>
          </cell>
          <cell r="H1951">
            <v>3135216</v>
          </cell>
          <cell r="J1951">
            <v>505680</v>
          </cell>
        </row>
        <row r="1952">
          <cell r="A1952">
            <v>220345</v>
          </cell>
          <cell r="B1952" t="str">
            <v>PI</v>
          </cell>
          <cell r="C1952" t="str">
            <v>DOM INOCÊNCIO</v>
          </cell>
          <cell r="D1952" t="str">
            <v>220345</v>
          </cell>
          <cell r="E1952">
            <v>10827</v>
          </cell>
          <cell r="F1952">
            <v>2170628</v>
          </cell>
          <cell r="G1952">
            <v>16890</v>
          </cell>
          <cell r="H1952">
            <v>1292821</v>
          </cell>
          <cell r="J1952">
            <v>153745</v>
          </cell>
        </row>
        <row r="1953">
          <cell r="A1953">
            <v>220342</v>
          </cell>
          <cell r="B1953" t="str">
            <v>PI</v>
          </cell>
          <cell r="C1953" t="str">
            <v>DOMINGOS MOURÃO</v>
          </cell>
          <cell r="D1953" t="str">
            <v>220342</v>
          </cell>
          <cell r="E1953">
            <v>4360</v>
          </cell>
          <cell r="F1953">
            <v>17337890</v>
          </cell>
          <cell r="G1953">
            <v>2040</v>
          </cell>
          <cell r="H1953">
            <v>17840160</v>
          </cell>
          <cell r="I1953">
            <v>130</v>
          </cell>
          <cell r="J1953">
            <v>2873960</v>
          </cell>
        </row>
        <row r="1954">
          <cell r="A1954">
            <v>220350</v>
          </cell>
          <cell r="B1954" t="str">
            <v>PI</v>
          </cell>
          <cell r="C1954" t="str">
            <v>ELESBÃO VELOSO</v>
          </cell>
          <cell r="D1954" t="str">
            <v>220350</v>
          </cell>
          <cell r="E1954">
            <v>3165</v>
          </cell>
          <cell r="F1954">
            <v>4313839</v>
          </cell>
          <cell r="G1954">
            <v>5061</v>
          </cell>
          <cell r="H1954">
            <v>4023323</v>
          </cell>
          <cell r="J1954">
            <v>621780</v>
          </cell>
        </row>
        <row r="1955">
          <cell r="A1955">
            <v>220360</v>
          </cell>
          <cell r="B1955" t="str">
            <v>PI</v>
          </cell>
          <cell r="C1955" t="str">
            <v>ELISEU MARTINS</v>
          </cell>
          <cell r="D1955" t="str">
            <v>220360</v>
          </cell>
          <cell r="F1955">
            <v>948236</v>
          </cell>
          <cell r="H1955">
            <v>980871</v>
          </cell>
          <cell r="J1955">
            <v>158205</v>
          </cell>
        </row>
        <row r="1956">
          <cell r="A1956">
            <v>220370</v>
          </cell>
          <cell r="B1956" t="str">
            <v>PI</v>
          </cell>
          <cell r="C1956" t="str">
            <v>ESPERANTINA</v>
          </cell>
          <cell r="D1956" t="str">
            <v>220370</v>
          </cell>
          <cell r="F1956">
            <v>5142470</v>
          </cell>
          <cell r="H1956">
            <v>5342819</v>
          </cell>
          <cell r="J1956">
            <v>861745</v>
          </cell>
        </row>
        <row r="1957">
          <cell r="A1957">
            <v>220375</v>
          </cell>
          <cell r="B1957" t="str">
            <v>PI</v>
          </cell>
          <cell r="C1957" t="str">
            <v>FARTURA DO PIAUÍ</v>
          </cell>
          <cell r="D1957" t="str">
            <v>220375</v>
          </cell>
          <cell r="E1957">
            <v>937</v>
          </cell>
          <cell r="F1957">
            <v>20257642</v>
          </cell>
          <cell r="G1957">
            <v>947</v>
          </cell>
          <cell r="H1957">
            <v>21680760</v>
          </cell>
          <cell r="J1957">
            <v>3495285</v>
          </cell>
        </row>
        <row r="1958">
          <cell r="A1958">
            <v>220380</v>
          </cell>
          <cell r="B1958" t="str">
            <v>PI</v>
          </cell>
          <cell r="C1958" t="str">
            <v>FLORES DO PIAUÍ</v>
          </cell>
          <cell r="D1958" t="str">
            <v>220380</v>
          </cell>
          <cell r="E1958">
            <v>847</v>
          </cell>
          <cell r="F1958">
            <v>5216092</v>
          </cell>
          <cell r="G1958">
            <v>653</v>
          </cell>
          <cell r="H1958">
            <v>5365052</v>
          </cell>
          <cell r="J1958">
            <v>865015</v>
          </cell>
        </row>
        <row r="1959">
          <cell r="A1959">
            <v>220385</v>
          </cell>
          <cell r="B1959" t="str">
            <v>PI</v>
          </cell>
          <cell r="C1959" t="str">
            <v>FLORESTA DO PIAUÍ</v>
          </cell>
          <cell r="D1959" t="str">
            <v>220385</v>
          </cell>
          <cell r="E1959">
            <v>473</v>
          </cell>
          <cell r="F1959">
            <v>4394626</v>
          </cell>
          <cell r="G1959">
            <v>511</v>
          </cell>
          <cell r="H1959">
            <v>3246522</v>
          </cell>
          <cell r="J1959">
            <v>521160</v>
          </cell>
        </row>
        <row r="1960">
          <cell r="A1960">
            <v>220390</v>
          </cell>
          <cell r="B1960" t="str">
            <v>PI</v>
          </cell>
          <cell r="C1960" t="str">
            <v>FLORIANO</v>
          </cell>
          <cell r="D1960" t="str">
            <v>220390</v>
          </cell>
          <cell r="E1960">
            <v>245390</v>
          </cell>
          <cell r="F1960">
            <v>31321295</v>
          </cell>
          <cell r="G1960">
            <v>179348</v>
          </cell>
          <cell r="H1960">
            <v>34004397</v>
          </cell>
          <cell r="I1960">
            <v>4461</v>
          </cell>
          <cell r="J1960">
            <v>5487392</v>
          </cell>
        </row>
        <row r="1961">
          <cell r="A1961">
            <v>220400</v>
          </cell>
          <cell r="B1961" t="str">
            <v>PI</v>
          </cell>
          <cell r="C1961" t="str">
            <v>FRANCINÓPOLIS</v>
          </cell>
          <cell r="D1961" t="str">
            <v>220400</v>
          </cell>
          <cell r="E1961">
            <v>12742</v>
          </cell>
          <cell r="F1961">
            <v>1979484</v>
          </cell>
          <cell r="G1961">
            <v>20755</v>
          </cell>
          <cell r="H1961">
            <v>3321538</v>
          </cell>
          <cell r="J1961">
            <v>620955</v>
          </cell>
        </row>
        <row r="1962">
          <cell r="A1962">
            <v>220410</v>
          </cell>
          <cell r="B1962" t="str">
            <v>PI</v>
          </cell>
          <cell r="C1962" t="str">
            <v>FRANCISCO AYRES</v>
          </cell>
          <cell r="D1962" t="str">
            <v>220410</v>
          </cell>
          <cell r="F1962">
            <v>72120</v>
          </cell>
          <cell r="H1962">
            <v>74524</v>
          </cell>
          <cell r="J1962">
            <v>12020</v>
          </cell>
        </row>
        <row r="1963">
          <cell r="A1963">
            <v>220415</v>
          </cell>
          <cell r="B1963" t="str">
            <v>PI</v>
          </cell>
          <cell r="C1963" t="str">
            <v>FRANCISCO MACEDO</v>
          </cell>
          <cell r="D1963" t="str">
            <v>220415</v>
          </cell>
          <cell r="E1963">
            <v>31922</v>
          </cell>
          <cell r="F1963">
            <v>9721778</v>
          </cell>
          <cell r="G1963">
            <v>11425</v>
          </cell>
          <cell r="H1963">
            <v>9114208</v>
          </cell>
          <cell r="I1963">
            <v>240</v>
          </cell>
          <cell r="J1963">
            <v>1438985</v>
          </cell>
        </row>
        <row r="1964">
          <cell r="A1964">
            <v>220420</v>
          </cell>
          <cell r="B1964" t="str">
            <v>PI</v>
          </cell>
          <cell r="C1964" t="str">
            <v>FRANCISCO SANTOS</v>
          </cell>
          <cell r="D1964" t="str">
            <v>220420</v>
          </cell>
          <cell r="E1964">
            <v>9341</v>
          </cell>
          <cell r="F1964">
            <v>2526804</v>
          </cell>
          <cell r="G1964">
            <v>12337</v>
          </cell>
          <cell r="H1964">
            <v>4158818</v>
          </cell>
          <cell r="J1964">
            <v>899447</v>
          </cell>
        </row>
        <row r="1965">
          <cell r="A1965">
            <v>220430</v>
          </cell>
          <cell r="B1965" t="str">
            <v>PI</v>
          </cell>
          <cell r="C1965" t="str">
            <v>FRONTEIRAS</v>
          </cell>
          <cell r="D1965" t="str">
            <v>220430</v>
          </cell>
          <cell r="E1965">
            <v>4284</v>
          </cell>
          <cell r="F1965">
            <v>1370091</v>
          </cell>
          <cell r="G1965">
            <v>2790</v>
          </cell>
          <cell r="H1965">
            <v>2259386</v>
          </cell>
          <cell r="J1965">
            <v>442545</v>
          </cell>
        </row>
        <row r="1966">
          <cell r="A1966">
            <v>220440</v>
          </cell>
          <cell r="B1966" t="str">
            <v>PI</v>
          </cell>
          <cell r="C1966" t="str">
            <v>GILBUÉS</v>
          </cell>
          <cell r="D1966" t="str">
            <v>220440</v>
          </cell>
          <cell r="E1966">
            <v>4011</v>
          </cell>
          <cell r="F1966">
            <v>4948137</v>
          </cell>
          <cell r="G1966">
            <v>2094</v>
          </cell>
          <cell r="H1966">
            <v>5079159</v>
          </cell>
          <cell r="J1966">
            <v>815590</v>
          </cell>
        </row>
        <row r="1967">
          <cell r="A1967">
            <v>220455</v>
          </cell>
          <cell r="B1967" t="str">
            <v>PI</v>
          </cell>
          <cell r="C1967" t="str">
            <v>GUARIBAS</v>
          </cell>
          <cell r="D1967" t="str">
            <v>220455</v>
          </cell>
          <cell r="E1967">
            <v>165</v>
          </cell>
          <cell r="F1967">
            <v>48473</v>
          </cell>
          <cell r="G1967">
            <v>28</v>
          </cell>
          <cell r="H1967">
            <v>35409</v>
          </cell>
          <cell r="J1967">
            <v>4995</v>
          </cell>
        </row>
        <row r="1968">
          <cell r="A1968">
            <v>220460</v>
          </cell>
          <cell r="B1968" t="str">
            <v>PI</v>
          </cell>
          <cell r="C1968" t="str">
            <v>HUGO NAPOLEÃO</v>
          </cell>
          <cell r="D1968" t="str">
            <v>220460</v>
          </cell>
          <cell r="E1968">
            <v>24698</v>
          </cell>
          <cell r="F1968">
            <v>940380</v>
          </cell>
          <cell r="G1968">
            <v>16800</v>
          </cell>
          <cell r="H1968">
            <v>762098</v>
          </cell>
          <cell r="I1968">
            <v>144</v>
          </cell>
          <cell r="J1968">
            <v>95209</v>
          </cell>
        </row>
        <row r="1969">
          <cell r="A1969">
            <v>220470</v>
          </cell>
          <cell r="B1969" t="str">
            <v>PI</v>
          </cell>
          <cell r="C1969" t="str">
            <v>INHUMA</v>
          </cell>
          <cell r="D1969" t="str">
            <v>220470</v>
          </cell>
          <cell r="E1969">
            <v>1392</v>
          </cell>
          <cell r="F1969">
            <v>1322880</v>
          </cell>
          <cell r="G1969">
            <v>1687</v>
          </cell>
          <cell r="H1969">
            <v>1497694</v>
          </cell>
          <cell r="J1969">
            <v>232785</v>
          </cell>
        </row>
        <row r="1970">
          <cell r="A1970">
            <v>220480</v>
          </cell>
          <cell r="B1970" t="str">
            <v>PI</v>
          </cell>
          <cell r="C1970" t="str">
            <v>IPIRANGA DO PIAUÍ</v>
          </cell>
          <cell r="D1970" t="str">
            <v>220480</v>
          </cell>
          <cell r="E1970">
            <v>50812</v>
          </cell>
          <cell r="F1970">
            <v>5091397</v>
          </cell>
          <cell r="G1970">
            <v>43413</v>
          </cell>
          <cell r="H1970">
            <v>5285770</v>
          </cell>
          <cell r="I1970">
            <v>1235</v>
          </cell>
          <cell r="J1970">
            <v>765921</v>
          </cell>
        </row>
        <row r="1971">
          <cell r="A1971">
            <v>220490</v>
          </cell>
          <cell r="B1971" t="str">
            <v>PI</v>
          </cell>
          <cell r="C1971" t="str">
            <v>ISAÍAS COELHO</v>
          </cell>
          <cell r="D1971" t="str">
            <v>220490</v>
          </cell>
          <cell r="F1971">
            <v>1848750</v>
          </cell>
          <cell r="H1971">
            <v>1910375</v>
          </cell>
          <cell r="J1971">
            <v>308125</v>
          </cell>
        </row>
        <row r="1972">
          <cell r="A1972">
            <v>220500</v>
          </cell>
          <cell r="B1972" t="str">
            <v>PI</v>
          </cell>
          <cell r="C1972" t="str">
            <v>ITAINÓPOLIS</v>
          </cell>
          <cell r="D1972" t="str">
            <v>220500</v>
          </cell>
          <cell r="F1972">
            <v>5681220</v>
          </cell>
          <cell r="H1972">
            <v>5870594</v>
          </cell>
          <cell r="J1972">
            <v>946870</v>
          </cell>
        </row>
        <row r="1973">
          <cell r="A1973">
            <v>220510</v>
          </cell>
          <cell r="B1973" t="str">
            <v>PI</v>
          </cell>
          <cell r="C1973" t="str">
            <v>ITAUEIRA</v>
          </cell>
          <cell r="D1973" t="str">
            <v>220510</v>
          </cell>
          <cell r="E1973">
            <v>117521</v>
          </cell>
          <cell r="F1973">
            <v>8707734</v>
          </cell>
          <cell r="G1973">
            <v>58098</v>
          </cell>
          <cell r="H1973">
            <v>5839884</v>
          </cell>
          <cell r="I1973">
            <v>6631</v>
          </cell>
          <cell r="J1973">
            <v>853924</v>
          </cell>
        </row>
        <row r="1974">
          <cell r="A1974">
            <v>220515</v>
          </cell>
          <cell r="B1974" t="str">
            <v>PI</v>
          </cell>
          <cell r="C1974" t="str">
            <v>JACOBINA DO PIAUÍ</v>
          </cell>
          <cell r="D1974" t="str">
            <v>220515</v>
          </cell>
          <cell r="E1974">
            <v>4844</v>
          </cell>
          <cell r="F1974">
            <v>4137833</v>
          </cell>
          <cell r="G1974">
            <v>3607</v>
          </cell>
          <cell r="H1974">
            <v>4123653</v>
          </cell>
          <cell r="I1974">
            <v>1</v>
          </cell>
          <cell r="J1974">
            <v>658746</v>
          </cell>
        </row>
        <row r="1975">
          <cell r="A1975">
            <v>220520</v>
          </cell>
          <cell r="B1975" t="str">
            <v>PI</v>
          </cell>
          <cell r="C1975" t="str">
            <v>JAICÓS</v>
          </cell>
          <cell r="D1975" t="str">
            <v>220520</v>
          </cell>
          <cell r="E1975">
            <v>7002</v>
          </cell>
          <cell r="F1975">
            <v>9682432</v>
          </cell>
          <cell r="G1975">
            <v>8827</v>
          </cell>
          <cell r="H1975">
            <v>17930747</v>
          </cell>
          <cell r="J1975">
            <v>3180605</v>
          </cell>
        </row>
        <row r="1976">
          <cell r="A1976">
            <v>220525</v>
          </cell>
          <cell r="B1976" t="str">
            <v>PI</v>
          </cell>
          <cell r="C1976" t="str">
            <v>JARDIM DO MULATO</v>
          </cell>
          <cell r="D1976" t="str">
            <v>220525</v>
          </cell>
          <cell r="F1976">
            <v>2056410</v>
          </cell>
          <cell r="H1976">
            <v>2124957</v>
          </cell>
          <cell r="J1976">
            <v>342735</v>
          </cell>
        </row>
        <row r="1977">
          <cell r="A1977">
            <v>220527</v>
          </cell>
          <cell r="B1977" t="str">
            <v>PI</v>
          </cell>
          <cell r="C1977" t="str">
            <v>JATOBÁ DO PIAUÍ</v>
          </cell>
          <cell r="D1977" t="str">
            <v>220527</v>
          </cell>
          <cell r="E1977">
            <v>34932</v>
          </cell>
          <cell r="F1977">
            <v>7333313</v>
          </cell>
          <cell r="G1977">
            <v>8448</v>
          </cell>
          <cell r="H1977">
            <v>6346457</v>
          </cell>
          <cell r="J1977">
            <v>1088830</v>
          </cell>
        </row>
        <row r="1978">
          <cell r="A1978">
            <v>220530</v>
          </cell>
          <cell r="B1978" t="str">
            <v>PI</v>
          </cell>
          <cell r="C1978" t="str">
            <v>JERUMENHA</v>
          </cell>
          <cell r="D1978" t="str">
            <v>220530</v>
          </cell>
          <cell r="E1978">
            <v>2626</v>
          </cell>
          <cell r="F1978">
            <v>551642</v>
          </cell>
          <cell r="G1978">
            <v>3892</v>
          </cell>
          <cell r="H1978">
            <v>1443936</v>
          </cell>
          <cell r="J1978">
            <v>317925</v>
          </cell>
        </row>
        <row r="1979">
          <cell r="A1979">
            <v>220535</v>
          </cell>
          <cell r="B1979" t="str">
            <v>PI</v>
          </cell>
          <cell r="C1979" t="str">
            <v>JOÃO COSTA</v>
          </cell>
          <cell r="D1979" t="str">
            <v>220535</v>
          </cell>
          <cell r="E1979">
            <v>23103</v>
          </cell>
          <cell r="F1979">
            <v>15190308</v>
          </cell>
          <cell r="G1979">
            <v>9659</v>
          </cell>
          <cell r="H1979">
            <v>16406526</v>
          </cell>
          <cell r="J1979">
            <v>2779345</v>
          </cell>
        </row>
        <row r="1980">
          <cell r="A1980">
            <v>220540</v>
          </cell>
          <cell r="B1980" t="str">
            <v>PI</v>
          </cell>
          <cell r="C1980" t="str">
            <v>JOAQUIM PIRES</v>
          </cell>
          <cell r="D1980" t="str">
            <v>220540</v>
          </cell>
          <cell r="E1980">
            <v>1</v>
          </cell>
          <cell r="F1980">
            <v>5472485</v>
          </cell>
          <cell r="H1980">
            <v>5654896</v>
          </cell>
          <cell r="J1980">
            <v>912080</v>
          </cell>
        </row>
        <row r="1981">
          <cell r="A1981">
            <v>220545</v>
          </cell>
          <cell r="B1981" t="str">
            <v>PI</v>
          </cell>
          <cell r="C1981" t="str">
            <v>JOCA MARQUES</v>
          </cell>
          <cell r="D1981" t="str">
            <v>220545</v>
          </cell>
          <cell r="E1981">
            <v>15</v>
          </cell>
          <cell r="F1981">
            <v>252041</v>
          </cell>
          <cell r="G1981">
            <v>15</v>
          </cell>
          <cell r="H1981">
            <v>241604</v>
          </cell>
          <cell r="J1981">
            <v>38820</v>
          </cell>
        </row>
        <row r="1982">
          <cell r="A1982">
            <v>220551</v>
          </cell>
          <cell r="B1982" t="str">
            <v>PI</v>
          </cell>
          <cell r="C1982" t="str">
            <v>JUAZEIRO DO PIAUÍ</v>
          </cell>
          <cell r="D1982" t="str">
            <v>220551</v>
          </cell>
          <cell r="E1982">
            <v>988</v>
          </cell>
          <cell r="F1982">
            <v>151490</v>
          </cell>
          <cell r="G1982">
            <v>394</v>
          </cell>
          <cell r="H1982">
            <v>126078</v>
          </cell>
          <cell r="J1982">
            <v>18800</v>
          </cell>
        </row>
        <row r="1983">
          <cell r="A1983">
            <v>220552</v>
          </cell>
          <cell r="B1983" t="str">
            <v>PI</v>
          </cell>
          <cell r="C1983" t="str">
            <v>JÚLIO BORGES</v>
          </cell>
          <cell r="D1983" t="str">
            <v>220552</v>
          </cell>
          <cell r="E1983">
            <v>21741</v>
          </cell>
          <cell r="F1983">
            <v>1690154</v>
          </cell>
          <cell r="G1983">
            <v>3475</v>
          </cell>
          <cell r="H1983">
            <v>1330010</v>
          </cell>
          <cell r="J1983">
            <v>208000</v>
          </cell>
        </row>
        <row r="1984">
          <cell r="A1984">
            <v>220553</v>
          </cell>
          <cell r="B1984" t="str">
            <v>PI</v>
          </cell>
          <cell r="C1984" t="str">
            <v>JUREMA</v>
          </cell>
          <cell r="D1984" t="str">
            <v>220553</v>
          </cell>
          <cell r="F1984">
            <v>4754610</v>
          </cell>
          <cell r="H1984">
            <v>4913097</v>
          </cell>
          <cell r="J1984">
            <v>792435</v>
          </cell>
        </row>
        <row r="1985">
          <cell r="A1985">
            <v>220555</v>
          </cell>
          <cell r="B1985" t="str">
            <v>PI</v>
          </cell>
          <cell r="C1985" t="str">
            <v>LAGOA ALEGRE</v>
          </cell>
          <cell r="D1985" t="str">
            <v>220555</v>
          </cell>
          <cell r="E1985">
            <v>28286</v>
          </cell>
          <cell r="F1985">
            <v>2883292</v>
          </cell>
          <cell r="G1985">
            <v>32718</v>
          </cell>
          <cell r="H1985">
            <v>2184555</v>
          </cell>
          <cell r="J1985">
            <v>310580</v>
          </cell>
        </row>
        <row r="1986">
          <cell r="A1986">
            <v>220557</v>
          </cell>
          <cell r="B1986" t="str">
            <v>PI</v>
          </cell>
          <cell r="C1986" t="str">
            <v>LAGOA DE SÃO FRANCISCO</v>
          </cell>
          <cell r="D1986" t="str">
            <v>220557</v>
          </cell>
          <cell r="F1986">
            <v>12150</v>
          </cell>
          <cell r="H1986">
            <v>12555</v>
          </cell>
          <cell r="J1986">
            <v>2025</v>
          </cell>
        </row>
        <row r="1987">
          <cell r="A1987">
            <v>220556</v>
          </cell>
          <cell r="B1987" t="str">
            <v>PI</v>
          </cell>
          <cell r="C1987" t="str">
            <v>LAGOA DO BARRO DO PIAUÍ</v>
          </cell>
          <cell r="D1987" t="str">
            <v>220556</v>
          </cell>
          <cell r="E1987">
            <v>123036</v>
          </cell>
          <cell r="F1987">
            <v>40558714</v>
          </cell>
          <cell r="G1987">
            <v>105409</v>
          </cell>
          <cell r="H1987">
            <v>33888990</v>
          </cell>
          <cell r="J1987">
            <v>5004955</v>
          </cell>
        </row>
        <row r="1988">
          <cell r="A1988">
            <v>220559</v>
          </cell>
          <cell r="B1988" t="str">
            <v>PI</v>
          </cell>
          <cell r="C1988" t="str">
            <v>LAGOA DO SÍTIO</v>
          </cell>
          <cell r="D1988" t="str">
            <v>220559</v>
          </cell>
          <cell r="E1988">
            <v>2798</v>
          </cell>
          <cell r="F1988">
            <v>1163098</v>
          </cell>
          <cell r="H1988">
            <v>613833</v>
          </cell>
          <cell r="J1988">
            <v>23835</v>
          </cell>
        </row>
        <row r="1989">
          <cell r="A1989">
            <v>220560</v>
          </cell>
          <cell r="B1989" t="str">
            <v>PI</v>
          </cell>
          <cell r="C1989" t="str">
            <v>LANDRI SALES</v>
          </cell>
          <cell r="D1989" t="str">
            <v>220560</v>
          </cell>
          <cell r="E1989">
            <v>30935</v>
          </cell>
          <cell r="F1989">
            <v>1951131</v>
          </cell>
          <cell r="G1989">
            <v>2153</v>
          </cell>
          <cell r="H1989">
            <v>668998</v>
          </cell>
          <cell r="J1989">
            <v>107090</v>
          </cell>
        </row>
        <row r="1990">
          <cell r="A1990">
            <v>220570</v>
          </cell>
          <cell r="B1990" t="str">
            <v>PI</v>
          </cell>
          <cell r="C1990" t="str">
            <v>LUÍS CORREIA</v>
          </cell>
          <cell r="D1990" t="str">
            <v>220570</v>
          </cell>
          <cell r="F1990">
            <v>10062390</v>
          </cell>
          <cell r="H1990">
            <v>10397803</v>
          </cell>
          <cell r="J1990">
            <v>1677065</v>
          </cell>
        </row>
        <row r="1991">
          <cell r="A1991">
            <v>220580</v>
          </cell>
          <cell r="B1991" t="str">
            <v>PI</v>
          </cell>
          <cell r="C1991" t="str">
            <v>LUZILÂNDIA</v>
          </cell>
          <cell r="D1991" t="str">
            <v>220580</v>
          </cell>
          <cell r="F1991">
            <v>6838775</v>
          </cell>
          <cell r="H1991">
            <v>7053484</v>
          </cell>
          <cell r="J1991">
            <v>1114720</v>
          </cell>
        </row>
        <row r="1992">
          <cell r="A1992">
            <v>220585</v>
          </cell>
          <cell r="B1992" t="str">
            <v>PI</v>
          </cell>
          <cell r="C1992" t="str">
            <v>MADEIRO</v>
          </cell>
          <cell r="D1992" t="str">
            <v>220585</v>
          </cell>
          <cell r="E1992">
            <v>188</v>
          </cell>
          <cell r="F1992">
            <v>441967</v>
          </cell>
          <cell r="G1992">
            <v>3464</v>
          </cell>
          <cell r="H1992">
            <v>396437</v>
          </cell>
          <cell r="J1992">
            <v>52640</v>
          </cell>
        </row>
        <row r="1993">
          <cell r="A1993">
            <v>220590</v>
          </cell>
          <cell r="B1993" t="str">
            <v>PI</v>
          </cell>
          <cell r="C1993" t="str">
            <v>MANOEL EMÍDIO</v>
          </cell>
          <cell r="D1993" t="str">
            <v>220590</v>
          </cell>
          <cell r="E1993">
            <v>1790</v>
          </cell>
          <cell r="F1993">
            <v>5808490</v>
          </cell>
          <cell r="G1993">
            <v>3108</v>
          </cell>
          <cell r="H1993">
            <v>5933986</v>
          </cell>
          <cell r="J1993">
            <v>951140</v>
          </cell>
        </row>
        <row r="1994">
          <cell r="A1994">
            <v>220595</v>
          </cell>
          <cell r="B1994" t="str">
            <v>PI</v>
          </cell>
          <cell r="C1994" t="str">
            <v>MARCOLÂNDIA</v>
          </cell>
          <cell r="D1994" t="str">
            <v>220595</v>
          </cell>
          <cell r="F1994">
            <v>15000</v>
          </cell>
          <cell r="H1994">
            <v>15500</v>
          </cell>
          <cell r="J1994">
            <v>2500</v>
          </cell>
        </row>
        <row r="1995">
          <cell r="A1995">
            <v>220605</v>
          </cell>
          <cell r="B1995" t="str">
            <v>PI</v>
          </cell>
          <cell r="C1995" t="str">
            <v>MASSAPÊ DO PIAUÍ</v>
          </cell>
          <cell r="D1995" t="str">
            <v>220605</v>
          </cell>
          <cell r="E1995">
            <v>3027</v>
          </cell>
          <cell r="F1995">
            <v>4513829</v>
          </cell>
          <cell r="H1995">
            <v>4045624</v>
          </cell>
          <cell r="J1995">
            <v>652520</v>
          </cell>
        </row>
        <row r="1996">
          <cell r="A1996">
            <v>220610</v>
          </cell>
          <cell r="B1996" t="str">
            <v>PI</v>
          </cell>
          <cell r="C1996" t="str">
            <v>MATIAS OLÍMPIO</v>
          </cell>
          <cell r="D1996" t="str">
            <v>220610</v>
          </cell>
          <cell r="F1996">
            <v>1098310</v>
          </cell>
          <cell r="H1996">
            <v>1136367</v>
          </cell>
          <cell r="J1996">
            <v>190111</v>
          </cell>
        </row>
        <row r="1997">
          <cell r="A1997">
            <v>220620</v>
          </cell>
          <cell r="B1997" t="str">
            <v>PI</v>
          </cell>
          <cell r="C1997" t="str">
            <v>MIGUEL ALVES</v>
          </cell>
          <cell r="D1997" t="str">
            <v>220620</v>
          </cell>
          <cell r="F1997">
            <v>5436510</v>
          </cell>
          <cell r="H1997">
            <v>5638501</v>
          </cell>
          <cell r="J1997">
            <v>914075</v>
          </cell>
        </row>
        <row r="1998">
          <cell r="A1998">
            <v>220630</v>
          </cell>
          <cell r="B1998" t="str">
            <v>PI</v>
          </cell>
          <cell r="C1998" t="str">
            <v>MIGUEL LEÃO</v>
          </cell>
          <cell r="D1998" t="str">
            <v>220630</v>
          </cell>
          <cell r="F1998">
            <v>1100372</v>
          </cell>
          <cell r="G1998">
            <v>2911</v>
          </cell>
          <cell r="H1998">
            <v>1172499</v>
          </cell>
          <cell r="J1998">
            <v>145370</v>
          </cell>
        </row>
        <row r="1999">
          <cell r="A1999">
            <v>220640</v>
          </cell>
          <cell r="B1999" t="str">
            <v>PI</v>
          </cell>
          <cell r="C1999" t="str">
            <v>MONSENHOR GIL</v>
          </cell>
          <cell r="D1999" t="str">
            <v>220640</v>
          </cell>
          <cell r="F1999">
            <v>0</v>
          </cell>
          <cell r="H1999">
            <v>0</v>
          </cell>
          <cell r="J1999">
            <v>0</v>
          </cell>
        </row>
        <row r="2000">
          <cell r="A2000">
            <v>220650</v>
          </cell>
          <cell r="B2000" t="str">
            <v>PI</v>
          </cell>
          <cell r="C2000" t="str">
            <v>MONSENHOR HIPÓLITO</v>
          </cell>
          <cell r="D2000" t="str">
            <v>220650</v>
          </cell>
          <cell r="H2000">
            <v>7875</v>
          </cell>
          <cell r="J2000">
            <v>2625</v>
          </cell>
        </row>
        <row r="2001">
          <cell r="A2001">
            <v>220660</v>
          </cell>
          <cell r="B2001" t="str">
            <v>PI</v>
          </cell>
          <cell r="C2001" t="str">
            <v>MONTE ALEGRE DO PIAUÍ</v>
          </cell>
          <cell r="D2001" t="str">
            <v>220660</v>
          </cell>
          <cell r="F2001">
            <v>9270430</v>
          </cell>
          <cell r="H2001">
            <v>10175471</v>
          </cell>
          <cell r="J2001">
            <v>1641205</v>
          </cell>
        </row>
        <row r="2002">
          <cell r="A2002">
            <v>220665</v>
          </cell>
          <cell r="B2002" t="str">
            <v>PI</v>
          </cell>
          <cell r="C2002" t="str">
            <v>MORRO CABEÇA NO TEMPO</v>
          </cell>
          <cell r="D2002" t="str">
            <v>220665</v>
          </cell>
          <cell r="E2002">
            <v>10686</v>
          </cell>
          <cell r="F2002">
            <v>13315319</v>
          </cell>
          <cell r="G2002">
            <v>5380</v>
          </cell>
          <cell r="H2002">
            <v>13766417</v>
          </cell>
          <cell r="J2002">
            <v>2237230</v>
          </cell>
        </row>
        <row r="2003">
          <cell r="A2003">
            <v>220667</v>
          </cell>
          <cell r="B2003" t="str">
            <v>PI</v>
          </cell>
          <cell r="C2003" t="str">
            <v>MORRO DO CHAPÉU DO PIAUÍ</v>
          </cell>
          <cell r="D2003" t="str">
            <v>220667</v>
          </cell>
          <cell r="E2003">
            <v>486</v>
          </cell>
          <cell r="F2003">
            <v>4288169</v>
          </cell>
          <cell r="G2003">
            <v>101</v>
          </cell>
          <cell r="H2003">
            <v>3280974</v>
          </cell>
          <cell r="J2003">
            <v>448284</v>
          </cell>
        </row>
        <row r="2004">
          <cell r="A2004">
            <v>220669</v>
          </cell>
          <cell r="B2004" t="str">
            <v>PI</v>
          </cell>
          <cell r="C2004" t="str">
            <v>MURICI DOS PORTELAS</v>
          </cell>
          <cell r="D2004" t="str">
            <v>220669</v>
          </cell>
          <cell r="E2004">
            <v>683</v>
          </cell>
          <cell r="F2004">
            <v>1567828</v>
          </cell>
          <cell r="H2004">
            <v>1449989</v>
          </cell>
          <cell r="J2004">
            <v>232535</v>
          </cell>
        </row>
        <row r="2005">
          <cell r="A2005">
            <v>220670</v>
          </cell>
          <cell r="B2005" t="str">
            <v>PI</v>
          </cell>
          <cell r="C2005" t="str">
            <v>NAZARÉ DO PIAUÍ</v>
          </cell>
          <cell r="D2005" t="str">
            <v>220670</v>
          </cell>
          <cell r="E2005">
            <v>3440</v>
          </cell>
          <cell r="F2005">
            <v>2189295</v>
          </cell>
          <cell r="G2005">
            <v>891</v>
          </cell>
          <cell r="H2005">
            <v>1906482</v>
          </cell>
          <cell r="J2005">
            <v>303220</v>
          </cell>
        </row>
        <row r="2006">
          <cell r="A2006">
            <v>220675</v>
          </cell>
          <cell r="B2006" t="str">
            <v>PI</v>
          </cell>
          <cell r="C2006" t="str">
            <v>NOSSA SENHORA DE NAZARÉ</v>
          </cell>
          <cell r="D2006" t="str">
            <v>220675</v>
          </cell>
          <cell r="E2006">
            <v>2494</v>
          </cell>
          <cell r="F2006">
            <v>1644009</v>
          </cell>
          <cell r="G2006">
            <v>1662</v>
          </cell>
          <cell r="H2006">
            <v>2990673</v>
          </cell>
          <cell r="I2006">
            <v>301</v>
          </cell>
          <cell r="J2006">
            <v>597474</v>
          </cell>
        </row>
        <row r="2007">
          <cell r="A2007">
            <v>220795</v>
          </cell>
          <cell r="B2007" t="str">
            <v>PI</v>
          </cell>
          <cell r="C2007" t="str">
            <v>NOVA SANTA RITA</v>
          </cell>
          <cell r="D2007" t="str">
            <v>220795</v>
          </cell>
          <cell r="F2007">
            <v>20147430</v>
          </cell>
          <cell r="H2007">
            <v>20851561</v>
          </cell>
          <cell r="J2007">
            <v>3363155</v>
          </cell>
        </row>
        <row r="2008">
          <cell r="A2008">
            <v>220690</v>
          </cell>
          <cell r="B2008" t="str">
            <v>PI</v>
          </cell>
          <cell r="C2008" t="str">
            <v>NOVO ORIENTE DO PIAUÍ</v>
          </cell>
          <cell r="D2008" t="str">
            <v>220690</v>
          </cell>
          <cell r="F2008">
            <v>1286550</v>
          </cell>
          <cell r="H2008">
            <v>1329435</v>
          </cell>
          <cell r="J2008">
            <v>214425</v>
          </cell>
        </row>
        <row r="2009">
          <cell r="A2009">
            <v>220695</v>
          </cell>
          <cell r="B2009" t="str">
            <v>PI</v>
          </cell>
          <cell r="C2009" t="str">
            <v>NOVO SANTO ANTÔNIO</v>
          </cell>
          <cell r="D2009" t="str">
            <v>220695</v>
          </cell>
          <cell r="E2009">
            <v>387</v>
          </cell>
          <cell r="F2009">
            <v>5735882</v>
          </cell>
          <cell r="H2009">
            <v>5916567</v>
          </cell>
          <cell r="J2009">
            <v>954285</v>
          </cell>
        </row>
        <row r="2010">
          <cell r="A2010">
            <v>220700</v>
          </cell>
          <cell r="B2010" t="str">
            <v>PI</v>
          </cell>
          <cell r="C2010" t="str">
            <v>OEIRAS</v>
          </cell>
          <cell r="D2010" t="str">
            <v>220700</v>
          </cell>
          <cell r="F2010">
            <v>30000</v>
          </cell>
          <cell r="H2010">
            <v>31000</v>
          </cell>
          <cell r="J2010">
            <v>5000</v>
          </cell>
        </row>
        <row r="2011">
          <cell r="A2011">
            <v>220710</v>
          </cell>
          <cell r="B2011" t="str">
            <v>PI</v>
          </cell>
          <cell r="C2011" t="str">
            <v>OLHO D'ÁGUA DO PIAUÍ</v>
          </cell>
          <cell r="D2011" t="str">
            <v>220710</v>
          </cell>
          <cell r="E2011">
            <v>9311</v>
          </cell>
          <cell r="F2011">
            <v>570816</v>
          </cell>
          <cell r="G2011">
            <v>7080</v>
          </cell>
          <cell r="H2011">
            <v>653431</v>
          </cell>
          <cell r="I2011">
            <v>831</v>
          </cell>
          <cell r="J2011">
            <v>117327</v>
          </cell>
        </row>
        <row r="2012">
          <cell r="A2012">
            <v>220720</v>
          </cell>
          <cell r="B2012" t="str">
            <v>PI</v>
          </cell>
          <cell r="C2012" t="str">
            <v>PADRE MARCOS</v>
          </cell>
          <cell r="D2012" t="str">
            <v>220720</v>
          </cell>
          <cell r="E2012">
            <v>8443</v>
          </cell>
          <cell r="F2012">
            <v>84203887</v>
          </cell>
          <cell r="G2012">
            <v>4525</v>
          </cell>
          <cell r="H2012">
            <v>94754809</v>
          </cell>
          <cell r="J2012">
            <v>15639950</v>
          </cell>
        </row>
        <row r="2013">
          <cell r="A2013">
            <v>220730</v>
          </cell>
          <cell r="B2013" t="str">
            <v>PI</v>
          </cell>
          <cell r="C2013" t="str">
            <v>PAES LANDIM</v>
          </cell>
          <cell r="D2013" t="str">
            <v>220730</v>
          </cell>
          <cell r="E2013">
            <v>215</v>
          </cell>
          <cell r="F2013">
            <v>493502</v>
          </cell>
          <cell r="H2013">
            <v>1115010</v>
          </cell>
          <cell r="J2013">
            <v>419800</v>
          </cell>
        </row>
        <row r="2014">
          <cell r="A2014">
            <v>220735</v>
          </cell>
          <cell r="B2014" t="str">
            <v>PI</v>
          </cell>
          <cell r="C2014" t="str">
            <v>PAJEÚ DO PIAUÍ</v>
          </cell>
          <cell r="D2014" t="str">
            <v>220735</v>
          </cell>
          <cell r="E2014">
            <v>8681</v>
          </cell>
          <cell r="F2014">
            <v>17031085</v>
          </cell>
          <cell r="G2014">
            <v>2539</v>
          </cell>
          <cell r="H2014">
            <v>17544935</v>
          </cell>
          <cell r="J2014">
            <v>2829400</v>
          </cell>
        </row>
        <row r="2015">
          <cell r="A2015">
            <v>220740</v>
          </cell>
          <cell r="B2015" t="str">
            <v>PI</v>
          </cell>
          <cell r="C2015" t="str">
            <v>PALMEIRA DO PIAUÍ</v>
          </cell>
          <cell r="D2015" t="str">
            <v>220740</v>
          </cell>
          <cell r="E2015">
            <v>21304</v>
          </cell>
          <cell r="F2015">
            <v>5069176</v>
          </cell>
          <cell r="G2015">
            <v>6954</v>
          </cell>
          <cell r="H2015">
            <v>5571478</v>
          </cell>
          <cell r="I2015">
            <v>210</v>
          </cell>
          <cell r="J2015">
            <v>884275</v>
          </cell>
        </row>
        <row r="2016">
          <cell r="A2016">
            <v>220750</v>
          </cell>
          <cell r="B2016" t="str">
            <v>PI</v>
          </cell>
          <cell r="C2016" t="str">
            <v>PALMEIRAIS</v>
          </cell>
          <cell r="D2016" t="str">
            <v>220750</v>
          </cell>
          <cell r="E2016">
            <v>36092</v>
          </cell>
          <cell r="F2016">
            <v>16110511</v>
          </cell>
          <cell r="G2016">
            <v>20784</v>
          </cell>
          <cell r="H2016">
            <v>15927990</v>
          </cell>
          <cell r="I2016">
            <v>1494</v>
          </cell>
          <cell r="J2016">
            <v>2554373</v>
          </cell>
        </row>
        <row r="2017">
          <cell r="A2017">
            <v>220755</v>
          </cell>
          <cell r="B2017" t="str">
            <v>PI</v>
          </cell>
          <cell r="C2017" t="str">
            <v>PAQUETÁ</v>
          </cell>
          <cell r="D2017" t="str">
            <v>220755</v>
          </cell>
          <cell r="E2017">
            <v>125</v>
          </cell>
          <cell r="F2017">
            <v>1593475</v>
          </cell>
          <cell r="G2017">
            <v>1</v>
          </cell>
          <cell r="H2017">
            <v>1900291</v>
          </cell>
          <cell r="J2017">
            <v>306495</v>
          </cell>
        </row>
        <row r="2018">
          <cell r="A2018">
            <v>220760</v>
          </cell>
          <cell r="B2018" t="str">
            <v>PI</v>
          </cell>
          <cell r="C2018" t="str">
            <v>PARNAGUÁ</v>
          </cell>
          <cell r="D2018" t="str">
            <v>220760</v>
          </cell>
          <cell r="F2018">
            <v>4452120</v>
          </cell>
          <cell r="H2018">
            <v>4600524</v>
          </cell>
          <cell r="J2018">
            <v>742020</v>
          </cell>
        </row>
        <row r="2019">
          <cell r="A2019">
            <v>220770</v>
          </cell>
          <cell r="B2019" t="str">
            <v>PI</v>
          </cell>
          <cell r="C2019" t="str">
            <v>PARNAÍBA</v>
          </cell>
          <cell r="D2019" t="str">
            <v>220770</v>
          </cell>
          <cell r="F2019">
            <v>603000</v>
          </cell>
          <cell r="H2019">
            <v>623100</v>
          </cell>
          <cell r="J2019">
            <v>100500</v>
          </cell>
        </row>
        <row r="2020">
          <cell r="A2020">
            <v>220777</v>
          </cell>
          <cell r="B2020" t="str">
            <v>PI</v>
          </cell>
          <cell r="C2020" t="str">
            <v>PATOS DO PIAUÍ</v>
          </cell>
          <cell r="D2020" t="str">
            <v>220777</v>
          </cell>
          <cell r="E2020">
            <v>1062</v>
          </cell>
          <cell r="F2020">
            <v>25170018</v>
          </cell>
          <cell r="G2020">
            <v>1837</v>
          </cell>
          <cell r="H2020">
            <v>29044864</v>
          </cell>
          <cell r="I2020">
            <v>981</v>
          </cell>
          <cell r="J2020">
            <v>5575232</v>
          </cell>
        </row>
        <row r="2021">
          <cell r="A2021">
            <v>220779</v>
          </cell>
          <cell r="B2021" t="str">
            <v>PI</v>
          </cell>
          <cell r="C2021" t="str">
            <v>PAU D'ARCO DO PIAUÍ</v>
          </cell>
          <cell r="D2021" t="str">
            <v>220779</v>
          </cell>
          <cell r="E2021">
            <v>16898</v>
          </cell>
          <cell r="F2021">
            <v>10874566</v>
          </cell>
          <cell r="G2021">
            <v>15194</v>
          </cell>
          <cell r="H2021">
            <v>10716570</v>
          </cell>
          <cell r="I2021">
            <v>1970</v>
          </cell>
          <cell r="J2021">
            <v>1702775</v>
          </cell>
        </row>
        <row r="2022">
          <cell r="A2022">
            <v>220780</v>
          </cell>
          <cell r="B2022" t="str">
            <v>PI</v>
          </cell>
          <cell r="C2022" t="str">
            <v>PAULISTANA</v>
          </cell>
          <cell r="D2022" t="str">
            <v>220780</v>
          </cell>
          <cell r="E2022">
            <v>22348</v>
          </cell>
          <cell r="F2022">
            <v>2901076</v>
          </cell>
          <cell r="G2022">
            <v>9185</v>
          </cell>
          <cell r="H2022">
            <v>2836563</v>
          </cell>
          <cell r="J2022">
            <v>447470</v>
          </cell>
        </row>
        <row r="2023">
          <cell r="A2023">
            <v>220785</v>
          </cell>
          <cell r="B2023" t="str">
            <v>PI</v>
          </cell>
          <cell r="C2023" t="str">
            <v>PAVUSSU</v>
          </cell>
          <cell r="D2023" t="str">
            <v>220785</v>
          </cell>
          <cell r="E2023">
            <v>18636</v>
          </cell>
          <cell r="F2023">
            <v>6238815</v>
          </cell>
          <cell r="G2023">
            <v>14917</v>
          </cell>
          <cell r="H2023">
            <v>5894629</v>
          </cell>
          <cell r="I2023">
            <v>5840</v>
          </cell>
          <cell r="J2023">
            <v>850249</v>
          </cell>
        </row>
        <row r="2024">
          <cell r="A2024">
            <v>220793</v>
          </cell>
          <cell r="B2024" t="str">
            <v>PI</v>
          </cell>
          <cell r="C2024" t="str">
            <v>PEDRO LAURENTINO</v>
          </cell>
          <cell r="D2024" t="str">
            <v>220793</v>
          </cell>
          <cell r="E2024">
            <v>7500</v>
          </cell>
          <cell r="F2024">
            <v>615673</v>
          </cell>
          <cell r="G2024">
            <v>4060</v>
          </cell>
          <cell r="H2024">
            <v>369139</v>
          </cell>
          <cell r="J2024">
            <v>57115</v>
          </cell>
        </row>
        <row r="2025">
          <cell r="A2025">
            <v>220800</v>
          </cell>
          <cell r="B2025" t="str">
            <v>PI</v>
          </cell>
          <cell r="C2025" t="str">
            <v>PICOS</v>
          </cell>
          <cell r="D2025" t="str">
            <v>220800</v>
          </cell>
          <cell r="E2025">
            <v>300</v>
          </cell>
          <cell r="F2025">
            <v>4158189</v>
          </cell>
          <cell r="G2025">
            <v>480</v>
          </cell>
          <cell r="H2025">
            <v>1611209</v>
          </cell>
          <cell r="J2025">
            <v>957955</v>
          </cell>
        </row>
        <row r="2026">
          <cell r="A2026">
            <v>220810</v>
          </cell>
          <cell r="B2026" t="str">
            <v>PI</v>
          </cell>
          <cell r="C2026" t="str">
            <v>PIMENTEIRAS</v>
          </cell>
          <cell r="D2026" t="str">
            <v>220810</v>
          </cell>
          <cell r="E2026">
            <v>120</v>
          </cell>
          <cell r="F2026">
            <v>992130</v>
          </cell>
          <cell r="H2026">
            <v>632271</v>
          </cell>
          <cell r="J2026">
            <v>25290</v>
          </cell>
        </row>
        <row r="2027">
          <cell r="A2027">
            <v>220820</v>
          </cell>
          <cell r="B2027" t="str">
            <v>PI</v>
          </cell>
          <cell r="C2027" t="str">
            <v>PIO IX</v>
          </cell>
          <cell r="D2027" t="str">
            <v>220820</v>
          </cell>
          <cell r="E2027">
            <v>1740</v>
          </cell>
          <cell r="F2027">
            <v>4568520</v>
          </cell>
          <cell r="G2027">
            <v>1230</v>
          </cell>
          <cell r="H2027">
            <v>3807108</v>
          </cell>
          <cell r="J2027">
            <v>606990</v>
          </cell>
        </row>
        <row r="2028">
          <cell r="A2028">
            <v>220830</v>
          </cell>
          <cell r="B2028" t="str">
            <v>PI</v>
          </cell>
          <cell r="C2028" t="str">
            <v>PIRACURUCA</v>
          </cell>
          <cell r="D2028" t="str">
            <v>220830</v>
          </cell>
          <cell r="E2028">
            <v>18715</v>
          </cell>
          <cell r="F2028">
            <v>23350140</v>
          </cell>
          <cell r="H2028">
            <v>15160670</v>
          </cell>
          <cell r="J2028">
            <v>2187160</v>
          </cell>
        </row>
        <row r="2029">
          <cell r="A2029">
            <v>220840</v>
          </cell>
          <cell r="B2029" t="str">
            <v>PI</v>
          </cell>
          <cell r="C2029" t="str">
            <v>PIRIPIRI</v>
          </cell>
          <cell r="D2029" t="str">
            <v>220840</v>
          </cell>
          <cell r="F2029">
            <v>28815260</v>
          </cell>
          <cell r="G2029">
            <v>90</v>
          </cell>
          <cell r="H2029">
            <v>35165205</v>
          </cell>
          <cell r="J2029">
            <v>6598845</v>
          </cell>
        </row>
        <row r="2030">
          <cell r="A2030">
            <v>220850</v>
          </cell>
          <cell r="B2030" t="str">
            <v>PI</v>
          </cell>
          <cell r="C2030" t="str">
            <v>PORTO</v>
          </cell>
          <cell r="D2030" t="str">
            <v>220850</v>
          </cell>
          <cell r="F2030">
            <v>867930</v>
          </cell>
          <cell r="H2030">
            <v>896861</v>
          </cell>
          <cell r="J2030">
            <v>144655</v>
          </cell>
        </row>
        <row r="2031">
          <cell r="A2031">
            <v>220855</v>
          </cell>
          <cell r="B2031" t="str">
            <v>PI</v>
          </cell>
          <cell r="C2031" t="str">
            <v>PORTO ALEGRE DO PIAUÍ</v>
          </cell>
          <cell r="D2031" t="str">
            <v>220855</v>
          </cell>
          <cell r="E2031">
            <v>12042</v>
          </cell>
          <cell r="F2031">
            <v>6101652</v>
          </cell>
          <cell r="G2031">
            <v>16774</v>
          </cell>
          <cell r="H2031">
            <v>5731181</v>
          </cell>
          <cell r="J2031">
            <v>899845</v>
          </cell>
        </row>
        <row r="2032">
          <cell r="A2032">
            <v>220860</v>
          </cell>
          <cell r="B2032" t="str">
            <v>PI</v>
          </cell>
          <cell r="C2032" t="str">
            <v>PRATA DO PIAUÍ</v>
          </cell>
          <cell r="D2032" t="str">
            <v>220860</v>
          </cell>
          <cell r="F2032">
            <v>619950</v>
          </cell>
          <cell r="H2032">
            <v>640615</v>
          </cell>
          <cell r="J2032">
            <v>103325</v>
          </cell>
        </row>
        <row r="2033">
          <cell r="A2033">
            <v>220865</v>
          </cell>
          <cell r="B2033" t="str">
            <v>PI</v>
          </cell>
          <cell r="C2033" t="str">
            <v>QUEIMADA NOVA</v>
          </cell>
          <cell r="D2033" t="str">
            <v>220865</v>
          </cell>
          <cell r="E2033">
            <v>3172</v>
          </cell>
          <cell r="F2033">
            <v>6004524</v>
          </cell>
          <cell r="G2033">
            <v>2792</v>
          </cell>
          <cell r="H2033">
            <v>6183293</v>
          </cell>
          <cell r="J2033">
            <v>1016075</v>
          </cell>
        </row>
        <row r="2034">
          <cell r="A2034">
            <v>220870</v>
          </cell>
          <cell r="B2034" t="str">
            <v>PI</v>
          </cell>
          <cell r="C2034" t="str">
            <v>REDENÇÃO DO GURGUÉIA</v>
          </cell>
          <cell r="D2034" t="str">
            <v>220870</v>
          </cell>
          <cell r="E2034">
            <v>41902</v>
          </cell>
          <cell r="F2034">
            <v>3822875</v>
          </cell>
          <cell r="G2034">
            <v>21058</v>
          </cell>
          <cell r="H2034">
            <v>2935799</v>
          </cell>
          <cell r="J2034">
            <v>455625</v>
          </cell>
        </row>
        <row r="2035">
          <cell r="A2035">
            <v>220880</v>
          </cell>
          <cell r="B2035" t="str">
            <v>PI</v>
          </cell>
          <cell r="C2035" t="str">
            <v>REGENERAÇÃO</v>
          </cell>
          <cell r="D2035" t="str">
            <v>220880</v>
          </cell>
          <cell r="E2035">
            <v>9729</v>
          </cell>
          <cell r="F2035">
            <v>393244</v>
          </cell>
          <cell r="G2035">
            <v>1247</v>
          </cell>
          <cell r="H2035">
            <v>271413</v>
          </cell>
          <cell r="J2035">
            <v>42565</v>
          </cell>
        </row>
        <row r="2036">
          <cell r="A2036">
            <v>220887</v>
          </cell>
          <cell r="B2036" t="str">
            <v>PI</v>
          </cell>
          <cell r="C2036" t="str">
            <v>RIBEIRA DO PIAUÍ</v>
          </cell>
          <cell r="D2036" t="str">
            <v>220887</v>
          </cell>
          <cell r="E2036">
            <v>21499</v>
          </cell>
          <cell r="F2036">
            <v>10139922</v>
          </cell>
          <cell r="G2036">
            <v>22576</v>
          </cell>
          <cell r="H2036">
            <v>12295689</v>
          </cell>
          <cell r="I2036">
            <v>1168</v>
          </cell>
          <cell r="J2036">
            <v>1934700</v>
          </cell>
        </row>
        <row r="2037">
          <cell r="A2037">
            <v>220890</v>
          </cell>
          <cell r="B2037" t="str">
            <v>PI</v>
          </cell>
          <cell r="C2037" t="str">
            <v>RIBEIRO GONÇALVES</v>
          </cell>
          <cell r="D2037" t="str">
            <v>220890</v>
          </cell>
          <cell r="E2037">
            <v>21064</v>
          </cell>
          <cell r="F2037">
            <v>2655234</v>
          </cell>
          <cell r="G2037">
            <v>14384</v>
          </cell>
          <cell r="H2037">
            <v>2102192</v>
          </cell>
          <cell r="I2037">
            <v>779</v>
          </cell>
          <cell r="J2037">
            <v>316452</v>
          </cell>
        </row>
        <row r="2038">
          <cell r="A2038">
            <v>220900</v>
          </cell>
          <cell r="B2038" t="str">
            <v>PI</v>
          </cell>
          <cell r="C2038" t="str">
            <v>RIO GRANDE DO PIAUÍ</v>
          </cell>
          <cell r="D2038" t="str">
            <v>220900</v>
          </cell>
          <cell r="E2038">
            <v>61</v>
          </cell>
          <cell r="F2038">
            <v>1390925</v>
          </cell>
          <cell r="H2038">
            <v>1436974</v>
          </cell>
          <cell r="J2038">
            <v>231770</v>
          </cell>
        </row>
        <row r="2039">
          <cell r="A2039">
            <v>220910</v>
          </cell>
          <cell r="B2039" t="str">
            <v>PI</v>
          </cell>
          <cell r="C2039" t="str">
            <v>SANTA CRUZ DO PIAUÍ</v>
          </cell>
          <cell r="D2039" t="str">
            <v>220910</v>
          </cell>
          <cell r="E2039">
            <v>1928</v>
          </cell>
          <cell r="F2039">
            <v>4294434</v>
          </cell>
          <cell r="G2039">
            <v>1435</v>
          </cell>
          <cell r="H2039">
            <v>3827590</v>
          </cell>
          <cell r="J2039">
            <v>281785</v>
          </cell>
        </row>
        <row r="2040">
          <cell r="A2040">
            <v>220920</v>
          </cell>
          <cell r="B2040" t="str">
            <v>PI</v>
          </cell>
          <cell r="C2040" t="str">
            <v>SANTA FILOMENA</v>
          </cell>
          <cell r="D2040" t="str">
            <v>220920</v>
          </cell>
          <cell r="E2040">
            <v>12117</v>
          </cell>
          <cell r="F2040">
            <v>6031898</v>
          </cell>
          <cell r="G2040">
            <v>6092</v>
          </cell>
          <cell r="H2040">
            <v>5862454</v>
          </cell>
          <cell r="J2040">
            <v>936925</v>
          </cell>
        </row>
        <row r="2041">
          <cell r="A2041">
            <v>220930</v>
          </cell>
          <cell r="B2041" t="str">
            <v>PI</v>
          </cell>
          <cell r="C2041" t="str">
            <v>SANTA LUZ</v>
          </cell>
          <cell r="D2041" t="str">
            <v>220930</v>
          </cell>
          <cell r="E2041">
            <v>91</v>
          </cell>
          <cell r="F2041">
            <v>2743460</v>
          </cell>
          <cell r="H2041">
            <v>2724435</v>
          </cell>
          <cell r="J2041">
            <v>439425</v>
          </cell>
        </row>
        <row r="2042">
          <cell r="A2042">
            <v>220937</v>
          </cell>
          <cell r="B2042" t="str">
            <v>PI</v>
          </cell>
          <cell r="C2042" t="str">
            <v>SANTA ROSA DO PIAUÍ</v>
          </cell>
          <cell r="D2042" t="str">
            <v>220937</v>
          </cell>
          <cell r="E2042">
            <v>4065</v>
          </cell>
          <cell r="F2042">
            <v>5005516</v>
          </cell>
          <cell r="G2042">
            <v>835</v>
          </cell>
          <cell r="H2042">
            <v>5108620</v>
          </cell>
          <cell r="J2042">
            <v>823685</v>
          </cell>
        </row>
        <row r="2043">
          <cell r="A2043">
            <v>220935</v>
          </cell>
          <cell r="B2043" t="str">
            <v>PI</v>
          </cell>
          <cell r="C2043" t="str">
            <v>SANTANA DO PIAUÍ</v>
          </cell>
          <cell r="D2043" t="str">
            <v>220935</v>
          </cell>
          <cell r="E2043">
            <v>1772</v>
          </cell>
          <cell r="F2043">
            <v>5201136</v>
          </cell>
          <cell r="G2043">
            <v>1712</v>
          </cell>
          <cell r="H2043">
            <v>5460374</v>
          </cell>
          <cell r="J2043">
            <v>549015</v>
          </cell>
        </row>
        <row r="2044">
          <cell r="A2044">
            <v>220945</v>
          </cell>
          <cell r="B2044" t="str">
            <v>PI</v>
          </cell>
          <cell r="C2044" t="str">
            <v>SANTO ANTÔNIO DOS MILAGRES</v>
          </cell>
          <cell r="D2044" t="str">
            <v>220945</v>
          </cell>
          <cell r="F2044">
            <v>778530</v>
          </cell>
          <cell r="H2044">
            <v>804481</v>
          </cell>
          <cell r="J2044">
            <v>129755</v>
          </cell>
        </row>
        <row r="2045">
          <cell r="A2045">
            <v>220955</v>
          </cell>
          <cell r="B2045" t="str">
            <v>PI</v>
          </cell>
          <cell r="C2045" t="str">
            <v>SÃO BRAZ DO PIAUÍ</v>
          </cell>
          <cell r="D2045" t="str">
            <v>220955</v>
          </cell>
          <cell r="E2045">
            <v>915</v>
          </cell>
          <cell r="F2045">
            <v>2424295</v>
          </cell>
          <cell r="G2045">
            <v>1343</v>
          </cell>
          <cell r="H2045">
            <v>2643225</v>
          </cell>
          <cell r="J2045">
            <v>496720</v>
          </cell>
        </row>
        <row r="2046">
          <cell r="A2046">
            <v>220965</v>
          </cell>
          <cell r="B2046" t="str">
            <v>PI</v>
          </cell>
          <cell r="C2046" t="str">
            <v>SÃO FRANCISCO DE ASSIS DO PIAUÍ</v>
          </cell>
          <cell r="D2046" t="str">
            <v>220965</v>
          </cell>
          <cell r="E2046">
            <v>6416</v>
          </cell>
          <cell r="F2046">
            <v>1738822</v>
          </cell>
          <cell r="G2046">
            <v>3643</v>
          </cell>
          <cell r="H2046">
            <v>1979276</v>
          </cell>
          <cell r="J2046">
            <v>281115</v>
          </cell>
        </row>
        <row r="2047">
          <cell r="A2047">
            <v>220970</v>
          </cell>
          <cell r="B2047" t="str">
            <v>PI</v>
          </cell>
          <cell r="C2047" t="str">
            <v>SÃO FRANCISCO DO PIAUÍ</v>
          </cell>
          <cell r="D2047" t="str">
            <v>220970</v>
          </cell>
          <cell r="E2047">
            <v>9557</v>
          </cell>
          <cell r="F2047">
            <v>2051263</v>
          </cell>
          <cell r="G2047">
            <v>6704</v>
          </cell>
          <cell r="H2047">
            <v>1862799</v>
          </cell>
          <cell r="J2047">
            <v>280220</v>
          </cell>
        </row>
        <row r="2048">
          <cell r="A2048">
            <v>220975</v>
          </cell>
          <cell r="B2048" t="str">
            <v>PI</v>
          </cell>
          <cell r="C2048" t="str">
            <v>SÃO GONÇALO DO GURGUÉIA</v>
          </cell>
          <cell r="D2048" t="str">
            <v>220975</v>
          </cell>
          <cell r="E2048">
            <v>329</v>
          </cell>
          <cell r="F2048">
            <v>737284</v>
          </cell>
          <cell r="G2048">
            <v>361</v>
          </cell>
          <cell r="H2048">
            <v>747355</v>
          </cell>
          <cell r="J2048">
            <v>120095</v>
          </cell>
        </row>
        <row r="2049">
          <cell r="A2049">
            <v>220980</v>
          </cell>
          <cell r="B2049" t="str">
            <v>PI</v>
          </cell>
          <cell r="C2049" t="str">
            <v>SÃO GONÇALO DO PIAUÍ</v>
          </cell>
          <cell r="D2049" t="str">
            <v>220980</v>
          </cell>
          <cell r="F2049">
            <v>353700</v>
          </cell>
          <cell r="H2049">
            <v>365490</v>
          </cell>
          <cell r="J2049">
            <v>58950</v>
          </cell>
        </row>
        <row r="2050">
          <cell r="A2050">
            <v>220985</v>
          </cell>
          <cell r="B2050" t="str">
            <v>PI</v>
          </cell>
          <cell r="C2050" t="str">
            <v>SÃO JOÃO DA CANABRAVA</v>
          </cell>
          <cell r="D2050" t="str">
            <v>220985</v>
          </cell>
          <cell r="E2050">
            <v>7200</v>
          </cell>
          <cell r="F2050">
            <v>2968666</v>
          </cell>
          <cell r="G2050">
            <v>10731</v>
          </cell>
          <cell r="H2050">
            <v>3168808</v>
          </cell>
          <cell r="J2050">
            <v>488520</v>
          </cell>
        </row>
        <row r="2051">
          <cell r="A2051">
            <v>220987</v>
          </cell>
          <cell r="B2051" t="str">
            <v>PI</v>
          </cell>
          <cell r="C2051" t="str">
            <v>SÃO JOÃO DA FRONTEIRA</v>
          </cell>
          <cell r="D2051" t="str">
            <v>220987</v>
          </cell>
          <cell r="F2051">
            <v>2537070</v>
          </cell>
          <cell r="H2051">
            <v>2621639</v>
          </cell>
          <cell r="J2051">
            <v>422845</v>
          </cell>
        </row>
        <row r="2052">
          <cell r="A2052">
            <v>220995</v>
          </cell>
          <cell r="B2052" t="str">
            <v>PI</v>
          </cell>
          <cell r="C2052" t="str">
            <v>SÃO JOÃO DA VARJOTA</v>
          </cell>
          <cell r="D2052" t="str">
            <v>220995</v>
          </cell>
          <cell r="E2052">
            <v>69</v>
          </cell>
          <cell r="F2052">
            <v>2992578</v>
          </cell>
          <cell r="H2052">
            <v>1267931</v>
          </cell>
          <cell r="J2052">
            <v>204505</v>
          </cell>
        </row>
        <row r="2053">
          <cell r="A2053">
            <v>220997</v>
          </cell>
          <cell r="B2053" t="str">
            <v>PI</v>
          </cell>
          <cell r="C2053" t="str">
            <v>SÃO JOÃO DO ARRAIAL</v>
          </cell>
          <cell r="D2053" t="str">
            <v>220997</v>
          </cell>
          <cell r="E2053">
            <v>49</v>
          </cell>
          <cell r="F2053">
            <v>4143180</v>
          </cell>
          <cell r="G2053">
            <v>19</v>
          </cell>
          <cell r="H2053">
            <v>4280679</v>
          </cell>
          <cell r="J2053">
            <v>690380</v>
          </cell>
        </row>
        <row r="2054">
          <cell r="A2054">
            <v>221000</v>
          </cell>
          <cell r="B2054" t="str">
            <v>PI</v>
          </cell>
          <cell r="C2054" t="str">
            <v>SÃO JOÃO DO PIAUÍ</v>
          </cell>
          <cell r="D2054" t="str">
            <v>221000</v>
          </cell>
          <cell r="F2054">
            <v>2709620</v>
          </cell>
          <cell r="H2054">
            <v>2809344</v>
          </cell>
          <cell r="J2054">
            <v>453120</v>
          </cell>
        </row>
        <row r="2055">
          <cell r="A2055">
            <v>221005</v>
          </cell>
          <cell r="B2055" t="str">
            <v>PI</v>
          </cell>
          <cell r="C2055" t="str">
            <v>SÃO JOSÉ DO DIVINO</v>
          </cell>
          <cell r="D2055" t="str">
            <v>221005</v>
          </cell>
          <cell r="E2055">
            <v>41015</v>
          </cell>
          <cell r="F2055">
            <v>3508431</v>
          </cell>
          <cell r="G2055">
            <v>29791</v>
          </cell>
          <cell r="H2055">
            <v>4205722</v>
          </cell>
          <cell r="I2055">
            <v>2928</v>
          </cell>
          <cell r="J2055">
            <v>786182</v>
          </cell>
        </row>
        <row r="2056">
          <cell r="A2056">
            <v>221010</v>
          </cell>
          <cell r="B2056" t="str">
            <v>PI</v>
          </cell>
          <cell r="C2056" t="str">
            <v>SÃO JOSÉ DO PEIXE</v>
          </cell>
          <cell r="D2056" t="str">
            <v>221010</v>
          </cell>
          <cell r="E2056">
            <v>16298</v>
          </cell>
          <cell r="F2056">
            <v>16514976</v>
          </cell>
          <cell r="G2056">
            <v>49060</v>
          </cell>
          <cell r="H2056">
            <v>17195346</v>
          </cell>
          <cell r="J2056">
            <v>2692910</v>
          </cell>
        </row>
        <row r="2057">
          <cell r="A2057">
            <v>221030</v>
          </cell>
          <cell r="B2057" t="str">
            <v>PI</v>
          </cell>
          <cell r="C2057" t="str">
            <v>SÃO JULIÃO</v>
          </cell>
          <cell r="D2057" t="str">
            <v>221030</v>
          </cell>
          <cell r="E2057">
            <v>3367</v>
          </cell>
          <cell r="F2057">
            <v>4276747</v>
          </cell>
          <cell r="G2057">
            <v>944</v>
          </cell>
          <cell r="H2057">
            <v>3304522</v>
          </cell>
          <cell r="J2057">
            <v>558260</v>
          </cell>
        </row>
        <row r="2058">
          <cell r="A2058">
            <v>221035</v>
          </cell>
          <cell r="B2058" t="str">
            <v>PI</v>
          </cell>
          <cell r="C2058" t="str">
            <v>SÃO LOURENÇO DO PIAUÍ</v>
          </cell>
          <cell r="D2058" t="str">
            <v>221035</v>
          </cell>
          <cell r="F2058">
            <v>133368</v>
          </cell>
          <cell r="H2058">
            <v>130727</v>
          </cell>
          <cell r="J2058">
            <v>21085</v>
          </cell>
        </row>
        <row r="2059">
          <cell r="A2059">
            <v>221037</v>
          </cell>
          <cell r="B2059" t="str">
            <v>PI</v>
          </cell>
          <cell r="C2059" t="str">
            <v>SÃO LUIS DO PIAUÍ</v>
          </cell>
          <cell r="D2059" t="str">
            <v>221037</v>
          </cell>
          <cell r="E2059">
            <v>8960</v>
          </cell>
          <cell r="F2059">
            <v>2429682</v>
          </cell>
          <cell r="G2059">
            <v>6420</v>
          </cell>
          <cell r="H2059">
            <v>2060115</v>
          </cell>
          <cell r="J2059">
            <v>282955</v>
          </cell>
        </row>
        <row r="2060">
          <cell r="A2060">
            <v>221038</v>
          </cell>
          <cell r="B2060" t="str">
            <v>PI</v>
          </cell>
          <cell r="C2060" t="str">
            <v>SÃO MIGUEL DA BAIXA GRANDE</v>
          </cell>
          <cell r="D2060" t="str">
            <v>221038</v>
          </cell>
          <cell r="E2060">
            <v>6951</v>
          </cell>
          <cell r="F2060">
            <v>20583339</v>
          </cell>
          <cell r="G2060">
            <v>3860</v>
          </cell>
          <cell r="H2060">
            <v>21835151</v>
          </cell>
          <cell r="J2060">
            <v>3511705</v>
          </cell>
        </row>
        <row r="2061">
          <cell r="A2061">
            <v>221039</v>
          </cell>
          <cell r="B2061" t="str">
            <v>PI</v>
          </cell>
          <cell r="C2061" t="str">
            <v>SÃO MIGUEL DO FIDALGO</v>
          </cell>
          <cell r="D2061" t="str">
            <v>221039</v>
          </cell>
          <cell r="E2061">
            <v>9349</v>
          </cell>
          <cell r="F2061">
            <v>2278118</v>
          </cell>
          <cell r="G2061">
            <v>2250</v>
          </cell>
          <cell r="H2061">
            <v>2166074</v>
          </cell>
          <cell r="J2061">
            <v>345775</v>
          </cell>
        </row>
        <row r="2062">
          <cell r="A2062">
            <v>221040</v>
          </cell>
          <cell r="B2062" t="str">
            <v>PI</v>
          </cell>
          <cell r="C2062" t="str">
            <v>SÃO MIGUEL DO TAPUIO</v>
          </cell>
          <cell r="D2062" t="str">
            <v>221040</v>
          </cell>
          <cell r="F2062">
            <v>84900</v>
          </cell>
          <cell r="H2062">
            <v>87730</v>
          </cell>
          <cell r="J2062">
            <v>14150</v>
          </cell>
        </row>
        <row r="2063">
          <cell r="A2063">
            <v>221062</v>
          </cell>
          <cell r="B2063" t="str">
            <v>PI</v>
          </cell>
          <cell r="C2063" t="str">
            <v>SEBASTIÃO BARROS</v>
          </cell>
          <cell r="D2063" t="str">
            <v>221062</v>
          </cell>
          <cell r="F2063">
            <v>4150640</v>
          </cell>
          <cell r="H2063">
            <v>4289718</v>
          </cell>
          <cell r="J2063">
            <v>691890</v>
          </cell>
        </row>
        <row r="2064">
          <cell r="A2064">
            <v>221063</v>
          </cell>
          <cell r="B2064" t="str">
            <v>PI</v>
          </cell>
          <cell r="C2064" t="str">
            <v>SEBASTIÃO LEAL</v>
          </cell>
          <cell r="D2064" t="str">
            <v>221063</v>
          </cell>
          <cell r="E2064">
            <v>3774</v>
          </cell>
          <cell r="F2064">
            <v>1537696</v>
          </cell>
          <cell r="G2064">
            <v>4721</v>
          </cell>
          <cell r="H2064">
            <v>1915084</v>
          </cell>
          <cell r="J2064">
            <v>299465</v>
          </cell>
        </row>
        <row r="2065">
          <cell r="A2065">
            <v>221065</v>
          </cell>
          <cell r="B2065" t="str">
            <v>PI</v>
          </cell>
          <cell r="C2065" t="str">
            <v>SIGEFREDO PACHECO</v>
          </cell>
          <cell r="D2065" t="str">
            <v>221065</v>
          </cell>
          <cell r="E2065">
            <v>25726</v>
          </cell>
          <cell r="F2065">
            <v>1778464</v>
          </cell>
          <cell r="G2065">
            <v>32685</v>
          </cell>
          <cell r="H2065">
            <v>2501046</v>
          </cell>
          <cell r="I2065">
            <v>4652</v>
          </cell>
          <cell r="J2065">
            <v>472376</v>
          </cell>
        </row>
        <row r="2066">
          <cell r="A2066">
            <v>221070</v>
          </cell>
          <cell r="B2066" t="str">
            <v>PI</v>
          </cell>
          <cell r="C2066" t="str">
            <v>SIMÕES</v>
          </cell>
          <cell r="D2066" t="str">
            <v>221070</v>
          </cell>
          <cell r="E2066">
            <v>131</v>
          </cell>
          <cell r="F2066">
            <v>4393929</v>
          </cell>
          <cell r="H2066">
            <v>4595688</v>
          </cell>
          <cell r="J2066">
            <v>741240</v>
          </cell>
        </row>
        <row r="2067">
          <cell r="A2067">
            <v>221090</v>
          </cell>
          <cell r="B2067" t="str">
            <v>PI</v>
          </cell>
          <cell r="C2067" t="str">
            <v>SOCORRO DO PIAUÍ</v>
          </cell>
          <cell r="D2067" t="str">
            <v>221090</v>
          </cell>
          <cell r="E2067">
            <v>16042</v>
          </cell>
          <cell r="F2067">
            <v>1025326</v>
          </cell>
          <cell r="G2067">
            <v>34219</v>
          </cell>
          <cell r="H2067">
            <v>2156415</v>
          </cell>
          <cell r="J2067">
            <v>441225</v>
          </cell>
        </row>
        <row r="2068">
          <cell r="A2068">
            <v>221093</v>
          </cell>
          <cell r="B2068" t="str">
            <v>PI</v>
          </cell>
          <cell r="C2068" t="str">
            <v>SUSSUAPARA</v>
          </cell>
          <cell r="D2068" t="str">
            <v>221093</v>
          </cell>
          <cell r="E2068">
            <v>2160</v>
          </cell>
          <cell r="F2068">
            <v>2113000</v>
          </cell>
          <cell r="G2068">
            <v>2670</v>
          </cell>
          <cell r="H2068">
            <v>2425703</v>
          </cell>
          <cell r="J2068">
            <v>382915</v>
          </cell>
        </row>
        <row r="2069">
          <cell r="A2069">
            <v>221095</v>
          </cell>
          <cell r="B2069" t="str">
            <v>PI</v>
          </cell>
          <cell r="C2069" t="str">
            <v>TAMBORIL DO PIAUÍ</v>
          </cell>
          <cell r="D2069" t="str">
            <v>221095</v>
          </cell>
          <cell r="E2069">
            <v>684</v>
          </cell>
          <cell r="F2069">
            <v>21535241</v>
          </cell>
          <cell r="H2069">
            <v>22430298</v>
          </cell>
          <cell r="J2069">
            <v>3617790</v>
          </cell>
        </row>
        <row r="2070">
          <cell r="A2070">
            <v>221100</v>
          </cell>
          <cell r="B2070" t="str">
            <v>PI</v>
          </cell>
          <cell r="C2070" t="str">
            <v>TERESINA</v>
          </cell>
          <cell r="D2070" t="str">
            <v>221100</v>
          </cell>
          <cell r="E2070">
            <v>436127</v>
          </cell>
          <cell r="F2070">
            <v>840910603</v>
          </cell>
          <cell r="G2070">
            <v>418253</v>
          </cell>
          <cell r="H2070">
            <v>802738096</v>
          </cell>
          <cell r="I2070">
            <v>26185</v>
          </cell>
          <cell r="J2070">
            <v>123006624</v>
          </cell>
        </row>
        <row r="2071">
          <cell r="A2071">
            <v>221110</v>
          </cell>
          <cell r="B2071" t="str">
            <v>PI</v>
          </cell>
          <cell r="C2071" t="str">
            <v>UNIÃO</v>
          </cell>
          <cell r="D2071" t="str">
            <v>221110</v>
          </cell>
          <cell r="F2071">
            <v>79014800</v>
          </cell>
          <cell r="H2071">
            <v>75435109</v>
          </cell>
          <cell r="J2071">
            <v>12093632</v>
          </cell>
        </row>
        <row r="2072">
          <cell r="A2072">
            <v>221120</v>
          </cell>
          <cell r="B2072" t="str">
            <v>PI</v>
          </cell>
          <cell r="C2072" t="str">
            <v>URUÇUÍ</v>
          </cell>
          <cell r="D2072" t="str">
            <v>221120</v>
          </cell>
          <cell r="E2072">
            <v>138558</v>
          </cell>
          <cell r="F2072">
            <v>40602947</v>
          </cell>
          <cell r="G2072">
            <v>72406</v>
          </cell>
          <cell r="H2072">
            <v>44736457</v>
          </cell>
          <cell r="I2072">
            <v>11209</v>
          </cell>
          <cell r="J2072">
            <v>7525885</v>
          </cell>
        </row>
        <row r="2073">
          <cell r="A2073">
            <v>221130</v>
          </cell>
          <cell r="B2073" t="str">
            <v>PI</v>
          </cell>
          <cell r="C2073" t="str">
            <v>VALENÇA DO PIAUÍ</v>
          </cell>
          <cell r="D2073" t="str">
            <v>221130</v>
          </cell>
          <cell r="F2073">
            <v>1287840</v>
          </cell>
          <cell r="H2073">
            <v>1330768</v>
          </cell>
          <cell r="J2073">
            <v>214640</v>
          </cell>
        </row>
        <row r="2074">
          <cell r="A2074">
            <v>221135</v>
          </cell>
          <cell r="B2074" t="str">
            <v>PI</v>
          </cell>
          <cell r="C2074" t="str">
            <v>VÁRZEA BRANCA</v>
          </cell>
          <cell r="D2074" t="str">
            <v>221135</v>
          </cell>
          <cell r="E2074">
            <v>45389</v>
          </cell>
          <cell r="F2074">
            <v>9918553</v>
          </cell>
          <cell r="G2074">
            <v>47270</v>
          </cell>
          <cell r="H2074">
            <v>9073613</v>
          </cell>
          <cell r="J2074">
            <v>1442675</v>
          </cell>
        </row>
        <row r="2075">
          <cell r="A2075">
            <v>221140</v>
          </cell>
          <cell r="B2075" t="str">
            <v>PI</v>
          </cell>
          <cell r="C2075" t="str">
            <v>VÁRZEA GRANDE</v>
          </cell>
          <cell r="D2075" t="str">
            <v>221140</v>
          </cell>
          <cell r="E2075">
            <v>3544</v>
          </cell>
          <cell r="F2075">
            <v>4934692</v>
          </cell>
          <cell r="G2075">
            <v>2539</v>
          </cell>
          <cell r="H2075">
            <v>4996199</v>
          </cell>
          <cell r="J2075">
            <v>801955</v>
          </cell>
        </row>
        <row r="2076">
          <cell r="A2076">
            <v>221150</v>
          </cell>
          <cell r="B2076" t="str">
            <v>PI</v>
          </cell>
          <cell r="C2076" t="str">
            <v>VERA MENDES</v>
          </cell>
          <cell r="D2076" t="str">
            <v>221150</v>
          </cell>
          <cell r="E2076">
            <v>53999</v>
          </cell>
          <cell r="F2076">
            <v>23693053</v>
          </cell>
          <cell r="G2076">
            <v>57308</v>
          </cell>
          <cell r="H2076">
            <v>22906861</v>
          </cell>
          <cell r="I2076">
            <v>9863</v>
          </cell>
          <cell r="J2076">
            <v>3559824</v>
          </cell>
        </row>
        <row r="2077">
          <cell r="A2077">
            <v>221160</v>
          </cell>
          <cell r="B2077" t="str">
            <v>PI</v>
          </cell>
          <cell r="C2077" t="str">
            <v>VILA NOVA DO PIAUÍ</v>
          </cell>
          <cell r="D2077" t="str">
            <v>221160</v>
          </cell>
          <cell r="E2077">
            <v>172</v>
          </cell>
          <cell r="F2077">
            <v>749327</v>
          </cell>
          <cell r="G2077">
            <v>47</v>
          </cell>
          <cell r="H2077">
            <v>712939</v>
          </cell>
          <cell r="J2077">
            <v>111125</v>
          </cell>
        </row>
        <row r="2078">
          <cell r="A2078">
            <v>221170</v>
          </cell>
          <cell r="B2078" t="str">
            <v>PI</v>
          </cell>
          <cell r="C2078" t="str">
            <v>WALL FERRAZ</v>
          </cell>
          <cell r="D2078" t="str">
            <v>221170</v>
          </cell>
          <cell r="E2078">
            <v>9995</v>
          </cell>
          <cell r="F2078">
            <v>3913265</v>
          </cell>
          <cell r="G2078">
            <v>9943</v>
          </cell>
          <cell r="H2078">
            <v>4514971</v>
          </cell>
          <cell r="J2078">
            <v>738265</v>
          </cell>
        </row>
        <row r="2079">
          <cell r="A2079">
            <v>330015</v>
          </cell>
          <cell r="B2079" t="str">
            <v>RJ</v>
          </cell>
          <cell r="C2079" t="str">
            <v>APERIBÉ</v>
          </cell>
          <cell r="D2079" t="str">
            <v>330015</v>
          </cell>
          <cell r="F2079">
            <v>0</v>
          </cell>
          <cell r="H2079">
            <v>0</v>
          </cell>
          <cell r="J2079">
            <v>0</v>
          </cell>
        </row>
        <row r="2080">
          <cell r="A2080">
            <v>330022</v>
          </cell>
          <cell r="B2080" t="str">
            <v>RJ</v>
          </cell>
          <cell r="C2080" t="str">
            <v>AREAL</v>
          </cell>
          <cell r="D2080" t="str">
            <v>330022</v>
          </cell>
          <cell r="E2080">
            <v>165051</v>
          </cell>
          <cell r="F2080">
            <v>47221483</v>
          </cell>
          <cell r="G2080">
            <v>163397</v>
          </cell>
          <cell r="H2080">
            <v>50049208</v>
          </cell>
          <cell r="I2080">
            <v>18643</v>
          </cell>
          <cell r="J2080">
            <v>7913534</v>
          </cell>
        </row>
        <row r="2081">
          <cell r="A2081">
            <v>330030</v>
          </cell>
          <cell r="B2081" t="str">
            <v>RJ</v>
          </cell>
          <cell r="C2081" t="str">
            <v>BARRA DO PIRAÍ</v>
          </cell>
          <cell r="D2081" t="str">
            <v>330030</v>
          </cell>
          <cell r="F2081">
            <v>5828220</v>
          </cell>
          <cell r="H2081">
            <v>6022494</v>
          </cell>
          <cell r="J2081">
            <v>971370</v>
          </cell>
        </row>
        <row r="2082">
          <cell r="A2082">
            <v>330040</v>
          </cell>
          <cell r="B2082" t="str">
            <v>RJ</v>
          </cell>
          <cell r="C2082" t="str">
            <v>BARRA MANSA</v>
          </cell>
          <cell r="D2082" t="str">
            <v>330040</v>
          </cell>
          <cell r="E2082">
            <v>672475</v>
          </cell>
          <cell r="F2082">
            <v>161627215</v>
          </cell>
          <cell r="G2082">
            <v>487359</v>
          </cell>
          <cell r="H2082">
            <v>268015434</v>
          </cell>
          <cell r="I2082">
            <v>84762</v>
          </cell>
          <cell r="J2082">
            <v>43621887</v>
          </cell>
        </row>
        <row r="2083">
          <cell r="A2083">
            <v>330050</v>
          </cell>
          <cell r="B2083" t="str">
            <v>RJ</v>
          </cell>
          <cell r="C2083" t="str">
            <v>BOM JARDIM</v>
          </cell>
          <cell r="D2083" t="str">
            <v>330050</v>
          </cell>
          <cell r="F2083">
            <v>342870</v>
          </cell>
          <cell r="H2083">
            <v>354299</v>
          </cell>
          <cell r="J2083">
            <v>57145</v>
          </cell>
        </row>
        <row r="2084">
          <cell r="A2084">
            <v>330090</v>
          </cell>
          <cell r="B2084" t="str">
            <v>RJ</v>
          </cell>
          <cell r="C2084" t="str">
            <v>CAMBUCI</v>
          </cell>
          <cell r="D2084" t="str">
            <v>330090</v>
          </cell>
          <cell r="E2084">
            <v>13373</v>
          </cell>
          <cell r="F2084">
            <v>22507689</v>
          </cell>
          <cell r="G2084">
            <v>8189</v>
          </cell>
          <cell r="H2084">
            <v>22893818</v>
          </cell>
          <cell r="I2084">
            <v>768</v>
          </cell>
          <cell r="J2084">
            <v>3671658</v>
          </cell>
        </row>
        <row r="2085">
          <cell r="A2085">
            <v>330110</v>
          </cell>
          <cell r="B2085" t="str">
            <v>RJ</v>
          </cell>
          <cell r="C2085" t="str">
            <v>CANTAGALO</v>
          </cell>
          <cell r="D2085" t="str">
            <v>330110</v>
          </cell>
          <cell r="E2085">
            <v>451268</v>
          </cell>
          <cell r="F2085">
            <v>62824968</v>
          </cell>
          <cell r="G2085">
            <v>425845</v>
          </cell>
          <cell r="H2085">
            <v>60123463</v>
          </cell>
          <cell r="I2085">
            <v>10525</v>
          </cell>
          <cell r="J2085">
            <v>9604239</v>
          </cell>
        </row>
        <row r="2086">
          <cell r="A2086">
            <v>330115</v>
          </cell>
          <cell r="B2086" t="str">
            <v>RJ</v>
          </cell>
          <cell r="C2086" t="str">
            <v>CARDOSO MOREIRA</v>
          </cell>
          <cell r="D2086" t="str">
            <v>330115</v>
          </cell>
          <cell r="E2086">
            <v>32527</v>
          </cell>
          <cell r="F2086">
            <v>32935626</v>
          </cell>
          <cell r="G2086">
            <v>26447</v>
          </cell>
          <cell r="H2086">
            <v>33063593</v>
          </cell>
          <cell r="I2086">
            <v>4052</v>
          </cell>
          <cell r="J2086">
            <v>5268482</v>
          </cell>
        </row>
        <row r="2087">
          <cell r="A2087">
            <v>330120</v>
          </cell>
          <cell r="B2087" t="str">
            <v>RJ</v>
          </cell>
          <cell r="C2087" t="str">
            <v>CARMO</v>
          </cell>
          <cell r="D2087" t="str">
            <v>330120</v>
          </cell>
          <cell r="F2087">
            <v>1500000</v>
          </cell>
          <cell r="H2087">
            <v>1550000</v>
          </cell>
          <cell r="J2087">
            <v>250000</v>
          </cell>
        </row>
        <row r="2088">
          <cell r="A2088">
            <v>330095</v>
          </cell>
          <cell r="B2088" t="str">
            <v>RJ</v>
          </cell>
          <cell r="C2088" t="str">
            <v>COMENDADOR LEVY GASPARIAN</v>
          </cell>
          <cell r="D2088" t="str">
            <v>330095</v>
          </cell>
          <cell r="F2088">
            <v>7530</v>
          </cell>
          <cell r="H2088">
            <v>7781</v>
          </cell>
          <cell r="J2088">
            <v>1255</v>
          </cell>
        </row>
        <row r="2089">
          <cell r="A2089">
            <v>330140</v>
          </cell>
          <cell r="B2089" t="str">
            <v>RJ</v>
          </cell>
          <cell r="C2089" t="str">
            <v>CONCEIÇÃO DE MACABU</v>
          </cell>
          <cell r="D2089" t="str">
            <v>330140</v>
          </cell>
          <cell r="F2089">
            <v>13465770</v>
          </cell>
          <cell r="H2089">
            <v>13914629</v>
          </cell>
          <cell r="J2089">
            <v>2244295</v>
          </cell>
        </row>
        <row r="2090">
          <cell r="A2090">
            <v>330150</v>
          </cell>
          <cell r="B2090" t="str">
            <v>RJ</v>
          </cell>
          <cell r="C2090" t="str">
            <v>CORDEIRO</v>
          </cell>
          <cell r="D2090" t="str">
            <v>330150</v>
          </cell>
          <cell r="F2090">
            <v>15620650</v>
          </cell>
          <cell r="H2090">
            <v>16144955</v>
          </cell>
          <cell r="J2090">
            <v>2604025</v>
          </cell>
        </row>
        <row r="2091">
          <cell r="A2091">
            <v>330160</v>
          </cell>
          <cell r="B2091" t="str">
            <v>RJ</v>
          </cell>
          <cell r="C2091" t="str">
            <v>DUAS BARRAS</v>
          </cell>
          <cell r="D2091" t="str">
            <v>330160</v>
          </cell>
          <cell r="F2091">
            <v>425100</v>
          </cell>
          <cell r="H2091">
            <v>439270</v>
          </cell>
          <cell r="J2091">
            <v>70850</v>
          </cell>
        </row>
        <row r="2092">
          <cell r="A2092">
            <v>330180</v>
          </cell>
          <cell r="B2092" t="str">
            <v>RJ</v>
          </cell>
          <cell r="C2092" t="str">
            <v>ENGENHEIRO PAULO DE FRONTIN</v>
          </cell>
          <cell r="D2092" t="str">
            <v>330180</v>
          </cell>
          <cell r="F2092">
            <v>52673730</v>
          </cell>
          <cell r="H2092">
            <v>54429521</v>
          </cell>
          <cell r="J2092">
            <v>8778955</v>
          </cell>
        </row>
        <row r="2093">
          <cell r="A2093">
            <v>330187</v>
          </cell>
          <cell r="B2093" t="str">
            <v>RJ</v>
          </cell>
          <cell r="C2093" t="str">
            <v>IGUABA GRANDE</v>
          </cell>
          <cell r="D2093" t="str">
            <v>330187</v>
          </cell>
          <cell r="E2093">
            <v>193889</v>
          </cell>
          <cell r="F2093">
            <v>29080760</v>
          </cell>
          <cell r="G2093">
            <v>104835</v>
          </cell>
          <cell r="H2093">
            <v>24683301</v>
          </cell>
          <cell r="I2093">
            <v>16169</v>
          </cell>
          <cell r="J2093">
            <v>4020680</v>
          </cell>
        </row>
        <row r="2094">
          <cell r="A2094">
            <v>330190</v>
          </cell>
          <cell r="B2094" t="str">
            <v>RJ</v>
          </cell>
          <cell r="C2094" t="str">
            <v>ITABORAÍ</v>
          </cell>
          <cell r="D2094" t="str">
            <v>330190</v>
          </cell>
          <cell r="E2094">
            <v>260588</v>
          </cell>
          <cell r="F2094">
            <v>41085414</v>
          </cell>
          <cell r="G2094">
            <v>164136</v>
          </cell>
          <cell r="H2094">
            <v>41888856</v>
          </cell>
          <cell r="I2094">
            <v>10119</v>
          </cell>
          <cell r="J2094">
            <v>6207508</v>
          </cell>
        </row>
        <row r="2095">
          <cell r="A2095">
            <v>330200</v>
          </cell>
          <cell r="B2095" t="str">
            <v>RJ</v>
          </cell>
          <cell r="C2095" t="str">
            <v>ITAGUAÍ</v>
          </cell>
          <cell r="D2095" t="str">
            <v>330200</v>
          </cell>
          <cell r="F2095">
            <v>315671067</v>
          </cell>
          <cell r="H2095">
            <v>328425563</v>
          </cell>
          <cell r="J2095">
            <v>52971865</v>
          </cell>
        </row>
        <row r="2096">
          <cell r="A2096">
            <v>330210</v>
          </cell>
          <cell r="B2096" t="str">
            <v>RJ</v>
          </cell>
          <cell r="C2096" t="str">
            <v>ITAOCARA</v>
          </cell>
          <cell r="D2096" t="str">
            <v>330210</v>
          </cell>
          <cell r="F2096">
            <v>38428710</v>
          </cell>
          <cell r="H2096">
            <v>39709667</v>
          </cell>
          <cell r="J2096">
            <v>6404785</v>
          </cell>
        </row>
        <row r="2097">
          <cell r="A2097">
            <v>330225</v>
          </cell>
          <cell r="B2097" t="str">
            <v>RJ</v>
          </cell>
          <cell r="C2097" t="str">
            <v>ITATIAIA</v>
          </cell>
          <cell r="D2097" t="str">
            <v>330225</v>
          </cell>
          <cell r="F2097">
            <v>47176260</v>
          </cell>
          <cell r="H2097">
            <v>48748802</v>
          </cell>
          <cell r="J2097">
            <v>7862710</v>
          </cell>
        </row>
        <row r="2098">
          <cell r="A2098">
            <v>330227</v>
          </cell>
          <cell r="B2098" t="str">
            <v>RJ</v>
          </cell>
          <cell r="C2098" t="str">
            <v>JAPERI</v>
          </cell>
          <cell r="D2098" t="str">
            <v>330227</v>
          </cell>
          <cell r="F2098">
            <v>24683603</v>
          </cell>
          <cell r="H2098">
            <v>25522238</v>
          </cell>
          <cell r="J2098">
            <v>4116490</v>
          </cell>
        </row>
        <row r="2099">
          <cell r="A2099">
            <v>330230</v>
          </cell>
          <cell r="B2099" t="str">
            <v>RJ</v>
          </cell>
          <cell r="C2099" t="str">
            <v>LAJE DO MURIAÉ</v>
          </cell>
          <cell r="D2099" t="str">
            <v>330230</v>
          </cell>
          <cell r="F2099">
            <v>2771250</v>
          </cell>
          <cell r="H2099">
            <v>2863625</v>
          </cell>
          <cell r="J2099">
            <v>461875</v>
          </cell>
        </row>
        <row r="2100">
          <cell r="A2100">
            <v>330240</v>
          </cell>
          <cell r="B2100" t="str">
            <v>RJ</v>
          </cell>
          <cell r="C2100" t="str">
            <v>MACAÉ</v>
          </cell>
          <cell r="D2100" t="str">
            <v>330240</v>
          </cell>
          <cell r="F2100">
            <v>883253850</v>
          </cell>
          <cell r="H2100">
            <v>912698683</v>
          </cell>
          <cell r="J2100">
            <v>147209465</v>
          </cell>
        </row>
        <row r="2101">
          <cell r="A2101">
            <v>330245</v>
          </cell>
          <cell r="B2101" t="str">
            <v>RJ</v>
          </cell>
          <cell r="C2101" t="str">
            <v>MACUCO</v>
          </cell>
          <cell r="D2101" t="str">
            <v>330245</v>
          </cell>
          <cell r="E2101">
            <v>55230</v>
          </cell>
          <cell r="F2101">
            <v>11006387</v>
          </cell>
          <cell r="G2101">
            <v>47800</v>
          </cell>
          <cell r="H2101">
            <v>9977883</v>
          </cell>
          <cell r="I2101">
            <v>5268</v>
          </cell>
          <cell r="J2101">
            <v>1511014</v>
          </cell>
        </row>
        <row r="2102">
          <cell r="A2102">
            <v>330270</v>
          </cell>
          <cell r="B2102" t="str">
            <v>RJ</v>
          </cell>
          <cell r="C2102" t="str">
            <v>MARICÁ</v>
          </cell>
          <cell r="D2102" t="str">
            <v>330270</v>
          </cell>
          <cell r="E2102">
            <v>1576172</v>
          </cell>
          <cell r="F2102">
            <v>209779540</v>
          </cell>
          <cell r="G2102">
            <v>1628169</v>
          </cell>
          <cell r="H2102">
            <v>230955926</v>
          </cell>
          <cell r="I2102">
            <v>167301</v>
          </cell>
          <cell r="J2102">
            <v>36754617</v>
          </cell>
        </row>
        <row r="2103">
          <cell r="A2103">
            <v>330280</v>
          </cell>
          <cell r="B2103" t="str">
            <v>RJ</v>
          </cell>
          <cell r="C2103" t="str">
            <v>MENDES</v>
          </cell>
          <cell r="D2103" t="str">
            <v>330280</v>
          </cell>
          <cell r="F2103">
            <v>16531017</v>
          </cell>
          <cell r="H2103">
            <v>17086673</v>
          </cell>
          <cell r="J2103">
            <v>2755915</v>
          </cell>
        </row>
        <row r="2104">
          <cell r="A2104">
            <v>330285</v>
          </cell>
          <cell r="B2104" t="str">
            <v>RJ</v>
          </cell>
          <cell r="C2104" t="str">
            <v>MESQUITA</v>
          </cell>
          <cell r="D2104" t="str">
            <v>330285</v>
          </cell>
          <cell r="F2104">
            <v>190907670</v>
          </cell>
          <cell r="H2104">
            <v>197271259</v>
          </cell>
          <cell r="J2104">
            <v>31817945</v>
          </cell>
        </row>
        <row r="2105">
          <cell r="A2105">
            <v>330290</v>
          </cell>
          <cell r="B2105" t="str">
            <v>RJ</v>
          </cell>
          <cell r="C2105" t="str">
            <v>MIGUEL PEREIRA</v>
          </cell>
          <cell r="D2105" t="str">
            <v>330290</v>
          </cell>
          <cell r="E2105">
            <v>259827</v>
          </cell>
          <cell r="F2105">
            <v>50667007</v>
          </cell>
          <cell r="G2105">
            <v>346114</v>
          </cell>
          <cell r="H2105">
            <v>60488988</v>
          </cell>
          <cell r="I2105">
            <v>22863</v>
          </cell>
          <cell r="J2105">
            <v>10439323</v>
          </cell>
        </row>
        <row r="2106">
          <cell r="A2106">
            <v>330300</v>
          </cell>
          <cell r="B2106" t="str">
            <v>RJ</v>
          </cell>
          <cell r="C2106" t="str">
            <v>MIRACEMA</v>
          </cell>
          <cell r="D2106" t="str">
            <v>330300</v>
          </cell>
          <cell r="E2106">
            <v>613</v>
          </cell>
          <cell r="F2106">
            <v>44664245</v>
          </cell>
          <cell r="G2106">
            <v>173</v>
          </cell>
          <cell r="H2106">
            <v>46151500</v>
          </cell>
          <cell r="I2106">
            <v>240</v>
          </cell>
          <cell r="J2106">
            <v>7442965</v>
          </cell>
        </row>
        <row r="2107">
          <cell r="A2107">
            <v>330310</v>
          </cell>
          <cell r="B2107" t="str">
            <v>RJ</v>
          </cell>
          <cell r="C2107" t="str">
            <v>NATIVIDADE</v>
          </cell>
          <cell r="D2107" t="str">
            <v>330310</v>
          </cell>
          <cell r="E2107">
            <v>115911</v>
          </cell>
          <cell r="F2107">
            <v>74239248</v>
          </cell>
          <cell r="G2107">
            <v>259021</v>
          </cell>
          <cell r="H2107">
            <v>71801922</v>
          </cell>
          <cell r="I2107">
            <v>7447</v>
          </cell>
          <cell r="J2107">
            <v>11190810</v>
          </cell>
        </row>
        <row r="2108">
          <cell r="A2108">
            <v>330330</v>
          </cell>
          <cell r="B2108" t="str">
            <v>RJ</v>
          </cell>
          <cell r="C2108" t="str">
            <v>NITERÓI</v>
          </cell>
          <cell r="D2108" t="str">
            <v>330330</v>
          </cell>
          <cell r="F2108">
            <v>487305010</v>
          </cell>
          <cell r="G2108">
            <v>11650</v>
          </cell>
          <cell r="H2108">
            <v>422084623</v>
          </cell>
          <cell r="I2108">
            <v>4321</v>
          </cell>
          <cell r="J2108">
            <v>70823741</v>
          </cell>
        </row>
        <row r="2109">
          <cell r="A2109">
            <v>330340</v>
          </cell>
          <cell r="B2109" t="str">
            <v>RJ</v>
          </cell>
          <cell r="C2109" t="str">
            <v>NOVA FRIBURGO</v>
          </cell>
          <cell r="D2109" t="str">
            <v>330340</v>
          </cell>
          <cell r="E2109">
            <v>37800</v>
          </cell>
          <cell r="F2109">
            <v>151932109</v>
          </cell>
          <cell r="G2109">
            <v>24754</v>
          </cell>
          <cell r="H2109">
            <v>158008440</v>
          </cell>
          <cell r="I2109">
            <v>30</v>
          </cell>
          <cell r="J2109">
            <v>25442940</v>
          </cell>
        </row>
        <row r="2110">
          <cell r="A2110">
            <v>330350</v>
          </cell>
          <cell r="B2110" t="str">
            <v>RJ</v>
          </cell>
          <cell r="C2110" t="str">
            <v>NOVA IGUAÇU</v>
          </cell>
          <cell r="D2110" t="str">
            <v>330350</v>
          </cell>
          <cell r="F2110">
            <v>704683530</v>
          </cell>
          <cell r="H2110">
            <v>728172981</v>
          </cell>
          <cell r="J2110">
            <v>117447255</v>
          </cell>
        </row>
        <row r="2111">
          <cell r="A2111">
            <v>330360</v>
          </cell>
          <cell r="B2111" t="str">
            <v>RJ</v>
          </cell>
          <cell r="C2111" t="str">
            <v>PARACAMBI</v>
          </cell>
          <cell r="D2111" t="str">
            <v>330360</v>
          </cell>
          <cell r="F2111">
            <v>16500827</v>
          </cell>
          <cell r="H2111">
            <v>17201590</v>
          </cell>
          <cell r="J2111">
            <v>2774450</v>
          </cell>
        </row>
        <row r="2112">
          <cell r="A2112">
            <v>330370</v>
          </cell>
          <cell r="B2112" t="str">
            <v>RJ</v>
          </cell>
          <cell r="C2112" t="str">
            <v>PARAÍBA DO SUL</v>
          </cell>
          <cell r="D2112" t="str">
            <v>330370</v>
          </cell>
          <cell r="E2112">
            <v>149352</v>
          </cell>
          <cell r="F2112">
            <v>174849444</v>
          </cell>
          <cell r="G2112">
            <v>102075</v>
          </cell>
          <cell r="H2112">
            <v>171691960</v>
          </cell>
          <cell r="I2112">
            <v>9768</v>
          </cell>
          <cell r="J2112">
            <v>27273476</v>
          </cell>
        </row>
        <row r="2113">
          <cell r="A2113">
            <v>330385</v>
          </cell>
          <cell r="B2113" t="str">
            <v>RJ</v>
          </cell>
          <cell r="C2113" t="str">
            <v>PATY DO ALFERES</v>
          </cell>
          <cell r="D2113" t="str">
            <v>330385</v>
          </cell>
          <cell r="E2113">
            <v>470573</v>
          </cell>
          <cell r="F2113">
            <v>106477590</v>
          </cell>
          <cell r="G2113">
            <v>567606</v>
          </cell>
          <cell r="H2113">
            <v>99704313</v>
          </cell>
          <cell r="I2113">
            <v>49594</v>
          </cell>
          <cell r="J2113">
            <v>15444764</v>
          </cell>
        </row>
        <row r="2114">
          <cell r="A2114">
            <v>330395</v>
          </cell>
          <cell r="B2114" t="str">
            <v>RJ</v>
          </cell>
          <cell r="C2114" t="str">
            <v>PINHEIRAL</v>
          </cell>
          <cell r="D2114" t="str">
            <v>330395</v>
          </cell>
          <cell r="F2114">
            <v>14266890</v>
          </cell>
          <cell r="H2114">
            <v>14742453</v>
          </cell>
          <cell r="J2114">
            <v>2377815</v>
          </cell>
        </row>
        <row r="2115">
          <cell r="A2115">
            <v>330400</v>
          </cell>
          <cell r="B2115" t="str">
            <v>RJ</v>
          </cell>
          <cell r="C2115" t="str">
            <v>PIRAÍ</v>
          </cell>
          <cell r="D2115" t="str">
            <v>330400</v>
          </cell>
          <cell r="E2115">
            <v>43768</v>
          </cell>
          <cell r="F2115">
            <v>110734537</v>
          </cell>
          <cell r="G2115">
            <v>42449</v>
          </cell>
          <cell r="H2115">
            <v>114201782</v>
          </cell>
          <cell r="I2115">
            <v>505</v>
          </cell>
          <cell r="J2115">
            <v>18410889</v>
          </cell>
        </row>
        <row r="2116">
          <cell r="A2116">
            <v>330410</v>
          </cell>
          <cell r="B2116" t="str">
            <v>RJ</v>
          </cell>
          <cell r="C2116" t="str">
            <v>PORCIÚNCULA</v>
          </cell>
          <cell r="D2116" t="str">
            <v>330410</v>
          </cell>
          <cell r="F2116">
            <v>43942750</v>
          </cell>
          <cell r="H2116">
            <v>45426532</v>
          </cell>
          <cell r="J2116">
            <v>7326860</v>
          </cell>
        </row>
        <row r="2117">
          <cell r="A2117">
            <v>330411</v>
          </cell>
          <cell r="B2117" t="str">
            <v>RJ</v>
          </cell>
          <cell r="C2117" t="str">
            <v>PORTO REAL</v>
          </cell>
          <cell r="D2117" t="str">
            <v>330411</v>
          </cell>
          <cell r="F2117">
            <v>75409367</v>
          </cell>
          <cell r="H2117">
            <v>78837805</v>
          </cell>
          <cell r="J2117">
            <v>12715775</v>
          </cell>
        </row>
        <row r="2118">
          <cell r="A2118">
            <v>330412</v>
          </cell>
          <cell r="B2118" t="str">
            <v>RJ</v>
          </cell>
          <cell r="C2118" t="str">
            <v>QUATIS</v>
          </cell>
          <cell r="D2118" t="str">
            <v>330412</v>
          </cell>
          <cell r="F2118">
            <v>26766300</v>
          </cell>
          <cell r="H2118">
            <v>27666322</v>
          </cell>
          <cell r="J2118">
            <v>4462310</v>
          </cell>
        </row>
        <row r="2119">
          <cell r="A2119">
            <v>330414</v>
          </cell>
          <cell r="B2119" t="str">
            <v>RJ</v>
          </cell>
          <cell r="C2119" t="str">
            <v>QUEIMADOS</v>
          </cell>
          <cell r="D2119" t="str">
            <v>330414</v>
          </cell>
          <cell r="F2119">
            <v>96692724</v>
          </cell>
          <cell r="H2119">
            <v>100835808</v>
          </cell>
          <cell r="J2119">
            <v>16263840</v>
          </cell>
        </row>
        <row r="2120">
          <cell r="A2120">
            <v>330415</v>
          </cell>
          <cell r="B2120" t="str">
            <v>RJ</v>
          </cell>
          <cell r="C2120" t="str">
            <v>QUISSAMÃ</v>
          </cell>
          <cell r="D2120" t="str">
            <v>330415</v>
          </cell>
          <cell r="F2120">
            <v>40291150</v>
          </cell>
          <cell r="H2120">
            <v>43081072</v>
          </cell>
          <cell r="J2120">
            <v>6948560</v>
          </cell>
        </row>
        <row r="2121">
          <cell r="A2121">
            <v>330420</v>
          </cell>
          <cell r="B2121" t="str">
            <v>RJ</v>
          </cell>
          <cell r="C2121" t="str">
            <v>RESENDE</v>
          </cell>
          <cell r="D2121" t="str">
            <v>330420</v>
          </cell>
          <cell r="F2121">
            <v>455748970</v>
          </cell>
          <cell r="H2121">
            <v>473693175</v>
          </cell>
          <cell r="J2121">
            <v>76402125</v>
          </cell>
        </row>
        <row r="2122">
          <cell r="A2122">
            <v>330430</v>
          </cell>
          <cell r="B2122" t="str">
            <v>RJ</v>
          </cell>
          <cell r="C2122" t="str">
            <v>RIO BONITO</v>
          </cell>
          <cell r="D2122" t="str">
            <v>330430</v>
          </cell>
          <cell r="F2122">
            <v>34946400</v>
          </cell>
          <cell r="H2122">
            <v>36111280</v>
          </cell>
          <cell r="J2122">
            <v>5824400</v>
          </cell>
        </row>
        <row r="2123">
          <cell r="A2123">
            <v>330440</v>
          </cell>
          <cell r="B2123" t="str">
            <v>RJ</v>
          </cell>
          <cell r="C2123" t="str">
            <v>RIO CLARO</v>
          </cell>
          <cell r="D2123" t="str">
            <v>330440</v>
          </cell>
          <cell r="E2123">
            <v>239279</v>
          </cell>
          <cell r="F2123">
            <v>40656217</v>
          </cell>
          <cell r="G2123">
            <v>224561</v>
          </cell>
          <cell r="H2123">
            <v>34704315</v>
          </cell>
          <cell r="I2123">
            <v>25145</v>
          </cell>
          <cell r="J2123">
            <v>4680812</v>
          </cell>
        </row>
        <row r="2124">
          <cell r="A2124">
            <v>330450</v>
          </cell>
          <cell r="B2124" t="str">
            <v>RJ</v>
          </cell>
          <cell r="C2124" t="str">
            <v>RIO DAS FLORES</v>
          </cell>
          <cell r="D2124" t="str">
            <v>330450</v>
          </cell>
          <cell r="E2124">
            <v>138045</v>
          </cell>
          <cell r="F2124">
            <v>11378771</v>
          </cell>
          <cell r="G2124">
            <v>86711</v>
          </cell>
          <cell r="H2124">
            <v>12207157</v>
          </cell>
          <cell r="I2124">
            <v>13835</v>
          </cell>
          <cell r="J2124">
            <v>2231069</v>
          </cell>
        </row>
        <row r="2125">
          <cell r="A2125">
            <v>330455</v>
          </cell>
          <cell r="B2125" t="str">
            <v>RJ</v>
          </cell>
          <cell r="C2125" t="str">
            <v>RIO DE JANEIRO</v>
          </cell>
          <cell r="D2125" t="str">
            <v>330455</v>
          </cell>
          <cell r="F2125">
            <v>25200</v>
          </cell>
          <cell r="H2125">
            <v>26040</v>
          </cell>
          <cell r="J2125">
            <v>4200</v>
          </cell>
        </row>
        <row r="2126">
          <cell r="A2126">
            <v>330480</v>
          </cell>
          <cell r="B2126" t="str">
            <v>RJ</v>
          </cell>
          <cell r="C2126" t="str">
            <v>SÃO FIDÉLIS</v>
          </cell>
          <cell r="D2126" t="str">
            <v>330480</v>
          </cell>
          <cell r="F2126">
            <v>55752660</v>
          </cell>
          <cell r="H2126">
            <v>57611082</v>
          </cell>
          <cell r="J2126">
            <v>9292110</v>
          </cell>
        </row>
        <row r="2127">
          <cell r="A2127">
            <v>330475</v>
          </cell>
          <cell r="B2127" t="str">
            <v>RJ</v>
          </cell>
          <cell r="C2127" t="str">
            <v>SÃO FRANCISCO DE ITABAPOANA</v>
          </cell>
          <cell r="D2127" t="str">
            <v>330475</v>
          </cell>
          <cell r="F2127">
            <v>13290840</v>
          </cell>
          <cell r="H2127">
            <v>13733868</v>
          </cell>
          <cell r="J2127">
            <v>2215140</v>
          </cell>
        </row>
        <row r="2128">
          <cell r="A2128">
            <v>330513</v>
          </cell>
          <cell r="B2128" t="str">
            <v>RJ</v>
          </cell>
          <cell r="C2128" t="str">
            <v>SÃO JOSÉ DE UBÁ</v>
          </cell>
          <cell r="D2128" t="str">
            <v>330513</v>
          </cell>
          <cell r="E2128">
            <v>26762</v>
          </cell>
          <cell r="F2128">
            <v>7274303</v>
          </cell>
          <cell r="G2128">
            <v>11673</v>
          </cell>
          <cell r="H2128">
            <v>2694874</v>
          </cell>
          <cell r="J2128">
            <v>302460</v>
          </cell>
        </row>
        <row r="2129">
          <cell r="A2129">
            <v>330515</v>
          </cell>
          <cell r="B2129" t="str">
            <v>RJ</v>
          </cell>
          <cell r="C2129" t="str">
            <v>SÃO JOSÉ DO VALE DO RIO PRETO</v>
          </cell>
          <cell r="D2129" t="str">
            <v>330515</v>
          </cell>
          <cell r="E2129">
            <v>67974</v>
          </cell>
          <cell r="F2129">
            <v>32164148</v>
          </cell>
          <cell r="G2129">
            <v>56237</v>
          </cell>
          <cell r="H2129">
            <v>32270033</v>
          </cell>
          <cell r="I2129">
            <v>12936</v>
          </cell>
          <cell r="J2129">
            <v>5063168</v>
          </cell>
        </row>
        <row r="2130">
          <cell r="A2130">
            <v>330520</v>
          </cell>
          <cell r="B2130" t="str">
            <v>RJ</v>
          </cell>
          <cell r="C2130" t="str">
            <v>SÃO PEDRO DA ALDEIA</v>
          </cell>
          <cell r="D2130" t="str">
            <v>330520</v>
          </cell>
          <cell r="E2130">
            <v>188784</v>
          </cell>
          <cell r="F2130">
            <v>83449798</v>
          </cell>
          <cell r="G2130">
            <v>106160</v>
          </cell>
          <cell r="H2130">
            <v>78897140</v>
          </cell>
          <cell r="I2130">
            <v>4763</v>
          </cell>
          <cell r="J2130">
            <v>12524273</v>
          </cell>
        </row>
        <row r="2131">
          <cell r="A2131">
            <v>330530</v>
          </cell>
          <cell r="B2131" t="str">
            <v>RJ</v>
          </cell>
          <cell r="C2131" t="str">
            <v>SÃO SEBASTIÃO DO ALTO</v>
          </cell>
          <cell r="D2131" t="str">
            <v>330530</v>
          </cell>
          <cell r="E2131">
            <v>68549</v>
          </cell>
          <cell r="F2131">
            <v>73248522</v>
          </cell>
          <cell r="G2131">
            <v>83791</v>
          </cell>
          <cell r="H2131">
            <v>71332715</v>
          </cell>
          <cell r="J2131">
            <v>11280855</v>
          </cell>
        </row>
        <row r="2132">
          <cell r="A2132">
            <v>330540</v>
          </cell>
          <cell r="B2132" t="str">
            <v>RJ</v>
          </cell>
          <cell r="C2132" t="str">
            <v>SAPUCAIA</v>
          </cell>
          <cell r="D2132" t="str">
            <v>330540</v>
          </cell>
          <cell r="E2132">
            <v>53783</v>
          </cell>
          <cell r="F2132">
            <v>37986617</v>
          </cell>
          <cell r="G2132">
            <v>33619</v>
          </cell>
          <cell r="H2132">
            <v>40197475</v>
          </cell>
          <cell r="I2132">
            <v>914</v>
          </cell>
          <cell r="J2132">
            <v>6429574</v>
          </cell>
        </row>
        <row r="2133">
          <cell r="A2133">
            <v>330560</v>
          </cell>
          <cell r="B2133" t="str">
            <v>RJ</v>
          </cell>
          <cell r="C2133" t="str">
            <v>SILVA JARDIM</v>
          </cell>
          <cell r="D2133" t="str">
            <v>330560</v>
          </cell>
          <cell r="F2133">
            <v>472920</v>
          </cell>
          <cell r="H2133">
            <v>488684</v>
          </cell>
          <cell r="J2133">
            <v>78820</v>
          </cell>
        </row>
        <row r="2134">
          <cell r="A2134">
            <v>330570</v>
          </cell>
          <cell r="B2134" t="str">
            <v>RJ</v>
          </cell>
          <cell r="C2134" t="str">
            <v>SUMIDOURO</v>
          </cell>
          <cell r="D2134" t="str">
            <v>330570</v>
          </cell>
          <cell r="E2134">
            <v>126041</v>
          </cell>
          <cell r="F2134">
            <v>110449770</v>
          </cell>
          <cell r="G2134">
            <v>31866</v>
          </cell>
          <cell r="H2134">
            <v>99699589</v>
          </cell>
          <cell r="I2134">
            <v>5061</v>
          </cell>
          <cell r="J2134">
            <v>13179593</v>
          </cell>
        </row>
        <row r="2135">
          <cell r="A2135">
            <v>330580</v>
          </cell>
          <cell r="B2135" t="str">
            <v>RJ</v>
          </cell>
          <cell r="C2135" t="str">
            <v>TERESÓPOLIS</v>
          </cell>
          <cell r="D2135" t="str">
            <v>330580</v>
          </cell>
          <cell r="F2135">
            <v>73396201</v>
          </cell>
          <cell r="H2135">
            <v>75849808</v>
          </cell>
          <cell r="J2135">
            <v>12233840</v>
          </cell>
        </row>
        <row r="2136">
          <cell r="A2136">
            <v>330590</v>
          </cell>
          <cell r="B2136" t="str">
            <v>RJ</v>
          </cell>
          <cell r="C2136" t="str">
            <v>TRAJANO DE MORAES</v>
          </cell>
          <cell r="D2136" t="str">
            <v>330590</v>
          </cell>
          <cell r="F2136">
            <v>7396084</v>
          </cell>
          <cell r="H2136">
            <v>2075527</v>
          </cell>
          <cell r="J2136">
            <v>155830</v>
          </cell>
        </row>
        <row r="2137">
          <cell r="A2137">
            <v>330600</v>
          </cell>
          <cell r="B2137" t="str">
            <v>RJ</v>
          </cell>
          <cell r="C2137" t="str">
            <v>TRÊS RIOS</v>
          </cell>
          <cell r="D2137" t="str">
            <v>330600</v>
          </cell>
          <cell r="E2137">
            <v>295260</v>
          </cell>
          <cell r="F2137">
            <v>63199798</v>
          </cell>
          <cell r="G2137">
            <v>274082</v>
          </cell>
          <cell r="H2137">
            <v>57630835</v>
          </cell>
          <cell r="I2137">
            <v>25466</v>
          </cell>
          <cell r="J2137">
            <v>8569487</v>
          </cell>
        </row>
        <row r="2138">
          <cell r="A2138">
            <v>330610</v>
          </cell>
          <cell r="B2138" t="str">
            <v>RJ</v>
          </cell>
          <cell r="C2138" t="str">
            <v>VALENÇA</v>
          </cell>
          <cell r="D2138" t="str">
            <v>330610</v>
          </cell>
          <cell r="F2138">
            <v>346071185</v>
          </cell>
          <cell r="H2138">
            <v>387825190</v>
          </cell>
          <cell r="J2138">
            <v>62552450</v>
          </cell>
        </row>
        <row r="2139">
          <cell r="A2139">
            <v>330615</v>
          </cell>
          <cell r="B2139" t="str">
            <v>RJ</v>
          </cell>
          <cell r="C2139" t="str">
            <v>VARRE-SAI</v>
          </cell>
          <cell r="D2139" t="str">
            <v>330615</v>
          </cell>
          <cell r="E2139">
            <v>57066</v>
          </cell>
          <cell r="F2139">
            <v>5043722</v>
          </cell>
          <cell r="G2139">
            <v>50828</v>
          </cell>
          <cell r="H2139">
            <v>4270851</v>
          </cell>
          <cell r="J2139">
            <v>589054</v>
          </cell>
        </row>
        <row r="2140">
          <cell r="A2140">
            <v>330620</v>
          </cell>
          <cell r="B2140" t="str">
            <v>RJ</v>
          </cell>
          <cell r="C2140" t="str">
            <v>VASSOURAS</v>
          </cell>
          <cell r="D2140" t="str">
            <v>330620</v>
          </cell>
          <cell r="E2140">
            <v>111448</v>
          </cell>
          <cell r="F2140">
            <v>65827551</v>
          </cell>
          <cell r="G2140">
            <v>99481</v>
          </cell>
          <cell r="H2140">
            <v>56038059</v>
          </cell>
          <cell r="I2140">
            <v>9908</v>
          </cell>
          <cell r="J2140">
            <v>8410803</v>
          </cell>
        </row>
        <row r="2141">
          <cell r="A2141">
            <v>330630</v>
          </cell>
          <cell r="B2141" t="str">
            <v>RJ</v>
          </cell>
          <cell r="C2141" t="str">
            <v>VOLTA REDONDA</v>
          </cell>
          <cell r="D2141" t="str">
            <v>330630</v>
          </cell>
          <cell r="E2141">
            <v>30</v>
          </cell>
          <cell r="F2141">
            <v>875952296</v>
          </cell>
          <cell r="H2141">
            <v>907943686</v>
          </cell>
          <cell r="J2141">
            <v>146442530</v>
          </cell>
        </row>
        <row r="2142">
          <cell r="A2142">
            <v>240010</v>
          </cell>
          <cell r="B2142" t="str">
            <v>RN</v>
          </cell>
          <cell r="C2142" t="str">
            <v>ACARI</v>
          </cell>
          <cell r="D2142" t="str">
            <v>240010</v>
          </cell>
          <cell r="E2142">
            <v>124972</v>
          </cell>
          <cell r="F2142">
            <v>8915970</v>
          </cell>
          <cell r="G2142">
            <v>123034</v>
          </cell>
          <cell r="H2142">
            <v>8947206</v>
          </cell>
          <cell r="I2142">
            <v>15534</v>
          </cell>
          <cell r="J2142">
            <v>1256865</v>
          </cell>
        </row>
        <row r="2143">
          <cell r="A2143">
            <v>240020</v>
          </cell>
          <cell r="B2143" t="str">
            <v>RN</v>
          </cell>
          <cell r="C2143" t="str">
            <v>AÇU</v>
          </cell>
          <cell r="D2143" t="str">
            <v>240020</v>
          </cell>
          <cell r="E2143">
            <v>230477</v>
          </cell>
          <cell r="F2143">
            <v>47216252</v>
          </cell>
          <cell r="G2143">
            <v>149822</v>
          </cell>
          <cell r="H2143">
            <v>40957782</v>
          </cell>
          <cell r="I2143">
            <v>897</v>
          </cell>
          <cell r="J2143">
            <v>6459418</v>
          </cell>
        </row>
        <row r="2144">
          <cell r="A2144">
            <v>240030</v>
          </cell>
          <cell r="B2144" t="str">
            <v>RN</v>
          </cell>
          <cell r="C2144" t="str">
            <v>AFONSO BEZERRA</v>
          </cell>
          <cell r="D2144" t="str">
            <v>240030</v>
          </cell>
          <cell r="F2144">
            <v>14419700</v>
          </cell>
          <cell r="H2144">
            <v>14977898</v>
          </cell>
          <cell r="J2144">
            <v>2415790</v>
          </cell>
        </row>
        <row r="2145">
          <cell r="A2145">
            <v>240040</v>
          </cell>
          <cell r="B2145" t="str">
            <v>RN</v>
          </cell>
          <cell r="C2145" t="str">
            <v>ÁGUA NOVA</v>
          </cell>
          <cell r="D2145" t="str">
            <v>240040</v>
          </cell>
          <cell r="E2145">
            <v>1730</v>
          </cell>
          <cell r="F2145">
            <v>1958552</v>
          </cell>
          <cell r="G2145">
            <v>3124</v>
          </cell>
          <cell r="H2145">
            <v>1936628</v>
          </cell>
          <cell r="J2145">
            <v>306615</v>
          </cell>
        </row>
        <row r="2146">
          <cell r="A2146">
            <v>240050</v>
          </cell>
          <cell r="B2146" t="str">
            <v>RN</v>
          </cell>
          <cell r="C2146" t="str">
            <v>ALEXANDRIA</v>
          </cell>
          <cell r="D2146" t="str">
            <v>240050</v>
          </cell>
          <cell r="E2146">
            <v>17888</v>
          </cell>
          <cell r="F2146">
            <v>2198570</v>
          </cell>
          <cell r="G2146">
            <v>21733</v>
          </cell>
          <cell r="H2146">
            <v>2580243</v>
          </cell>
          <cell r="I2146">
            <v>1209</v>
          </cell>
          <cell r="J2146">
            <v>383268</v>
          </cell>
        </row>
        <row r="2147">
          <cell r="A2147">
            <v>240060</v>
          </cell>
          <cell r="B2147" t="str">
            <v>RN</v>
          </cell>
          <cell r="C2147" t="str">
            <v>ALMINO AFONSO</v>
          </cell>
          <cell r="D2147" t="str">
            <v>240060</v>
          </cell>
          <cell r="E2147">
            <v>145</v>
          </cell>
          <cell r="F2147">
            <v>1225438</v>
          </cell>
          <cell r="G2147">
            <v>40</v>
          </cell>
          <cell r="H2147">
            <v>1264270</v>
          </cell>
          <cell r="J2147">
            <v>203850</v>
          </cell>
        </row>
        <row r="2148">
          <cell r="A2148">
            <v>240070</v>
          </cell>
          <cell r="B2148" t="str">
            <v>RN</v>
          </cell>
          <cell r="C2148" t="str">
            <v>ALTO DO RODRIGUES</v>
          </cell>
          <cell r="D2148" t="str">
            <v>240070</v>
          </cell>
          <cell r="E2148">
            <v>22404</v>
          </cell>
          <cell r="F2148">
            <v>18347350</v>
          </cell>
          <cell r="G2148">
            <v>34423</v>
          </cell>
          <cell r="H2148">
            <v>18636527</v>
          </cell>
          <cell r="J2148">
            <v>3047655</v>
          </cell>
        </row>
        <row r="2149">
          <cell r="A2149">
            <v>240080</v>
          </cell>
          <cell r="B2149" t="str">
            <v>RN</v>
          </cell>
          <cell r="C2149" t="str">
            <v>ANGICOS</v>
          </cell>
          <cell r="D2149" t="str">
            <v>240080</v>
          </cell>
          <cell r="E2149">
            <v>43878</v>
          </cell>
          <cell r="F2149">
            <v>27912037</v>
          </cell>
          <cell r="G2149">
            <v>40038</v>
          </cell>
          <cell r="H2149">
            <v>29141821</v>
          </cell>
          <cell r="J2149">
            <v>4822530</v>
          </cell>
        </row>
        <row r="2150">
          <cell r="A2150">
            <v>240090</v>
          </cell>
          <cell r="B2150" t="str">
            <v>RN</v>
          </cell>
          <cell r="C2150" t="str">
            <v>ANTÔNIO MARTINS</v>
          </cell>
          <cell r="D2150" t="str">
            <v>240090</v>
          </cell>
          <cell r="E2150">
            <v>13961</v>
          </cell>
          <cell r="F2150">
            <v>4364016</v>
          </cell>
          <cell r="G2150">
            <v>5850</v>
          </cell>
          <cell r="H2150">
            <v>4619519</v>
          </cell>
          <cell r="I2150">
            <v>1710</v>
          </cell>
          <cell r="J2150">
            <v>1017670</v>
          </cell>
        </row>
        <row r="2151">
          <cell r="A2151">
            <v>240100</v>
          </cell>
          <cell r="B2151" t="str">
            <v>RN</v>
          </cell>
          <cell r="C2151" t="str">
            <v>APODI</v>
          </cell>
          <cell r="D2151" t="str">
            <v>240100</v>
          </cell>
          <cell r="E2151">
            <v>67266</v>
          </cell>
          <cell r="F2151">
            <v>63218052</v>
          </cell>
          <cell r="G2151">
            <v>50454</v>
          </cell>
          <cell r="H2151">
            <v>44456647</v>
          </cell>
          <cell r="I2151">
            <v>4230</v>
          </cell>
          <cell r="J2151">
            <v>6579866</v>
          </cell>
        </row>
        <row r="2152">
          <cell r="A2152">
            <v>240110</v>
          </cell>
          <cell r="B2152" t="str">
            <v>RN</v>
          </cell>
          <cell r="C2152" t="str">
            <v>AREIA BRANCA</v>
          </cell>
          <cell r="D2152" t="str">
            <v>240110</v>
          </cell>
          <cell r="F2152">
            <v>1767060</v>
          </cell>
          <cell r="H2152">
            <v>1825962</v>
          </cell>
          <cell r="J2152">
            <v>294510</v>
          </cell>
        </row>
        <row r="2153">
          <cell r="A2153">
            <v>240120</v>
          </cell>
          <cell r="B2153" t="str">
            <v>RN</v>
          </cell>
          <cell r="C2153" t="str">
            <v>ARÊS</v>
          </cell>
          <cell r="D2153" t="str">
            <v>240120</v>
          </cell>
          <cell r="E2153">
            <v>19817</v>
          </cell>
          <cell r="F2153">
            <v>46589679</v>
          </cell>
          <cell r="G2153">
            <v>20300</v>
          </cell>
          <cell r="H2153">
            <v>47864761</v>
          </cell>
          <cell r="I2153">
            <v>2098</v>
          </cell>
          <cell r="J2153">
            <v>7681584</v>
          </cell>
        </row>
        <row r="2154">
          <cell r="A2154">
            <v>240130</v>
          </cell>
          <cell r="B2154" t="str">
            <v>RN</v>
          </cell>
          <cell r="C2154" t="str">
            <v>AUGUSTO SEVERO</v>
          </cell>
          <cell r="D2154" t="str">
            <v>240130</v>
          </cell>
          <cell r="F2154">
            <v>30356820</v>
          </cell>
          <cell r="H2154">
            <v>34289353</v>
          </cell>
          <cell r="J2154">
            <v>5587515</v>
          </cell>
        </row>
        <row r="2155">
          <cell r="A2155">
            <v>240140</v>
          </cell>
          <cell r="B2155" t="str">
            <v>RN</v>
          </cell>
          <cell r="C2155" t="str">
            <v>BAÍA FORMOSA</v>
          </cell>
          <cell r="D2155" t="str">
            <v>240140</v>
          </cell>
          <cell r="F2155">
            <v>11329500</v>
          </cell>
          <cell r="H2155">
            <v>11707150</v>
          </cell>
          <cell r="J2155">
            <v>1888250</v>
          </cell>
        </row>
        <row r="2156">
          <cell r="A2156">
            <v>240145</v>
          </cell>
          <cell r="B2156" t="str">
            <v>RN</v>
          </cell>
          <cell r="C2156" t="str">
            <v>BARAÚNA</v>
          </cell>
          <cell r="D2156" t="str">
            <v>240145</v>
          </cell>
          <cell r="E2156">
            <v>41864</v>
          </cell>
          <cell r="F2156">
            <v>43394136</v>
          </cell>
          <cell r="G2156">
            <v>31790</v>
          </cell>
          <cell r="H2156">
            <v>46075222</v>
          </cell>
          <cell r="J2156">
            <v>7454665</v>
          </cell>
        </row>
        <row r="2157">
          <cell r="A2157">
            <v>240150</v>
          </cell>
          <cell r="B2157" t="str">
            <v>RN</v>
          </cell>
          <cell r="C2157" t="str">
            <v>BARCELONA</v>
          </cell>
          <cell r="D2157" t="str">
            <v>240150</v>
          </cell>
          <cell r="E2157">
            <v>20088</v>
          </cell>
          <cell r="F2157">
            <v>11444868</v>
          </cell>
          <cell r="G2157">
            <v>7564</v>
          </cell>
          <cell r="H2157">
            <v>11792236</v>
          </cell>
          <cell r="J2157">
            <v>1893980</v>
          </cell>
        </row>
        <row r="2158">
          <cell r="A2158">
            <v>240160</v>
          </cell>
          <cell r="B2158" t="str">
            <v>RN</v>
          </cell>
          <cell r="C2158" t="str">
            <v>BENTO FERNANDES</v>
          </cell>
          <cell r="D2158" t="str">
            <v>240160</v>
          </cell>
          <cell r="E2158">
            <v>578</v>
          </cell>
          <cell r="F2158">
            <v>14396464</v>
          </cell>
          <cell r="G2158">
            <v>498</v>
          </cell>
          <cell r="H2158">
            <v>15241555</v>
          </cell>
          <cell r="J2158">
            <v>2457395</v>
          </cell>
        </row>
        <row r="2159">
          <cell r="A2159">
            <v>240165</v>
          </cell>
          <cell r="B2159" t="str">
            <v>RN</v>
          </cell>
          <cell r="C2159" t="str">
            <v>BODÓ</v>
          </cell>
          <cell r="D2159" t="str">
            <v>240165</v>
          </cell>
          <cell r="F2159">
            <v>3800130</v>
          </cell>
          <cell r="H2159">
            <v>3929839</v>
          </cell>
          <cell r="J2159">
            <v>633845</v>
          </cell>
        </row>
        <row r="2160">
          <cell r="A2160">
            <v>240170</v>
          </cell>
          <cell r="B2160" t="str">
            <v>RN</v>
          </cell>
          <cell r="C2160" t="str">
            <v>BOM JESUS</v>
          </cell>
          <cell r="D2160" t="str">
            <v>240170</v>
          </cell>
          <cell r="F2160">
            <v>1143960</v>
          </cell>
          <cell r="H2160">
            <v>1182092</v>
          </cell>
          <cell r="J2160">
            <v>190660</v>
          </cell>
        </row>
        <row r="2161">
          <cell r="A2161">
            <v>240180</v>
          </cell>
          <cell r="B2161" t="str">
            <v>RN</v>
          </cell>
          <cell r="C2161" t="str">
            <v>BREJINHO</v>
          </cell>
          <cell r="D2161" t="str">
            <v>240180</v>
          </cell>
          <cell r="E2161">
            <v>43619</v>
          </cell>
          <cell r="F2161">
            <v>6179718</v>
          </cell>
          <cell r="G2161">
            <v>34279</v>
          </cell>
          <cell r="H2161">
            <v>5514990</v>
          </cell>
          <cell r="J2161">
            <v>818205</v>
          </cell>
        </row>
        <row r="2162">
          <cell r="A2162">
            <v>240185</v>
          </cell>
          <cell r="B2162" t="str">
            <v>RN</v>
          </cell>
          <cell r="C2162" t="str">
            <v>CAIÇARA DO NORTE</v>
          </cell>
          <cell r="D2162" t="str">
            <v>240185</v>
          </cell>
          <cell r="E2162">
            <v>19278</v>
          </cell>
          <cell r="F2162">
            <v>13598866</v>
          </cell>
          <cell r="G2162">
            <v>13009</v>
          </cell>
          <cell r="H2162">
            <v>14949322</v>
          </cell>
          <cell r="J2162">
            <v>2503450</v>
          </cell>
        </row>
        <row r="2163">
          <cell r="A2163">
            <v>240190</v>
          </cell>
          <cell r="B2163" t="str">
            <v>RN</v>
          </cell>
          <cell r="C2163" t="str">
            <v>CAIÇARA DO RIO DO VENTO</v>
          </cell>
          <cell r="D2163" t="str">
            <v>240190</v>
          </cell>
          <cell r="E2163">
            <v>22675</v>
          </cell>
          <cell r="F2163">
            <v>10643339</v>
          </cell>
          <cell r="G2163">
            <v>27292</v>
          </cell>
          <cell r="H2163">
            <v>13133825</v>
          </cell>
          <cell r="J2163">
            <v>2408150</v>
          </cell>
        </row>
        <row r="2164">
          <cell r="A2164">
            <v>240200</v>
          </cell>
          <cell r="B2164" t="str">
            <v>RN</v>
          </cell>
          <cell r="C2164" t="str">
            <v>CAICÓ</v>
          </cell>
          <cell r="D2164" t="str">
            <v>240200</v>
          </cell>
          <cell r="E2164">
            <v>456579</v>
          </cell>
          <cell r="F2164">
            <v>58418817</v>
          </cell>
          <cell r="G2164">
            <v>444353</v>
          </cell>
          <cell r="H2164">
            <v>51884010</v>
          </cell>
          <cell r="I2164">
            <v>53580</v>
          </cell>
          <cell r="J2164">
            <v>7226189</v>
          </cell>
        </row>
        <row r="2165">
          <cell r="A2165">
            <v>240210</v>
          </cell>
          <cell r="B2165" t="str">
            <v>RN</v>
          </cell>
          <cell r="C2165" t="str">
            <v>CAMPO REDONDO</v>
          </cell>
          <cell r="D2165" t="str">
            <v>240210</v>
          </cell>
          <cell r="E2165">
            <v>19880</v>
          </cell>
          <cell r="F2165">
            <v>1235942</v>
          </cell>
          <cell r="G2165">
            <v>5509</v>
          </cell>
          <cell r="H2165">
            <v>853412</v>
          </cell>
          <cell r="I2165">
            <v>540</v>
          </cell>
          <cell r="J2165">
            <v>125195</v>
          </cell>
        </row>
        <row r="2166">
          <cell r="A2166">
            <v>240220</v>
          </cell>
          <cell r="B2166" t="str">
            <v>RN</v>
          </cell>
          <cell r="C2166" t="str">
            <v>CANGUARETAMA</v>
          </cell>
          <cell r="D2166" t="str">
            <v>240220</v>
          </cell>
          <cell r="E2166">
            <v>2322</v>
          </cell>
          <cell r="F2166">
            <v>1962459</v>
          </cell>
          <cell r="G2166">
            <v>852</v>
          </cell>
          <cell r="H2166">
            <v>1990494</v>
          </cell>
          <cell r="I2166">
            <v>157</v>
          </cell>
          <cell r="J2166">
            <v>320599</v>
          </cell>
        </row>
        <row r="2167">
          <cell r="A2167">
            <v>240230</v>
          </cell>
          <cell r="B2167" t="str">
            <v>RN</v>
          </cell>
          <cell r="C2167" t="str">
            <v>CARAÚBAS</v>
          </cell>
          <cell r="D2167" t="str">
            <v>240230</v>
          </cell>
          <cell r="E2167">
            <v>42025</v>
          </cell>
          <cell r="F2167">
            <v>7934637</v>
          </cell>
          <cell r="G2167">
            <v>50437</v>
          </cell>
          <cell r="H2167">
            <v>7684611</v>
          </cell>
          <cell r="I2167">
            <v>6096</v>
          </cell>
          <cell r="J2167">
            <v>1116352</v>
          </cell>
        </row>
        <row r="2168">
          <cell r="A2168">
            <v>240240</v>
          </cell>
          <cell r="B2168" t="str">
            <v>RN</v>
          </cell>
          <cell r="C2168" t="str">
            <v>CARNAÚBA DOS DANTAS</v>
          </cell>
          <cell r="D2168" t="str">
            <v>240240</v>
          </cell>
          <cell r="E2168">
            <v>19140</v>
          </cell>
          <cell r="F2168">
            <v>4075604</v>
          </cell>
          <cell r="G2168">
            <v>14629</v>
          </cell>
          <cell r="H2168">
            <v>3712061</v>
          </cell>
          <cell r="I2168">
            <v>3300</v>
          </cell>
          <cell r="J2168">
            <v>560010</v>
          </cell>
        </row>
        <row r="2169">
          <cell r="A2169">
            <v>240260</v>
          </cell>
          <cell r="B2169" t="str">
            <v>RN</v>
          </cell>
          <cell r="C2169" t="str">
            <v>CEARÁ-MIRIM</v>
          </cell>
          <cell r="D2169" t="str">
            <v>240260</v>
          </cell>
          <cell r="E2169">
            <v>20672</v>
          </cell>
          <cell r="F2169">
            <v>55888151</v>
          </cell>
          <cell r="G2169">
            <v>77007</v>
          </cell>
          <cell r="H2169">
            <v>55274290</v>
          </cell>
          <cell r="J2169">
            <v>8807740</v>
          </cell>
        </row>
        <row r="2170">
          <cell r="A2170">
            <v>240270</v>
          </cell>
          <cell r="B2170" t="str">
            <v>RN</v>
          </cell>
          <cell r="C2170" t="str">
            <v>CERRO CORÁ</v>
          </cell>
          <cell r="D2170" t="str">
            <v>240270</v>
          </cell>
          <cell r="F2170">
            <v>3937320</v>
          </cell>
          <cell r="H2170">
            <v>4068564</v>
          </cell>
          <cell r="J2170">
            <v>656220</v>
          </cell>
        </row>
        <row r="2171">
          <cell r="A2171">
            <v>240280</v>
          </cell>
          <cell r="B2171" t="str">
            <v>RN</v>
          </cell>
          <cell r="C2171" t="str">
            <v>CORONEL EZEQUIEL</v>
          </cell>
          <cell r="D2171" t="str">
            <v>240280</v>
          </cell>
          <cell r="E2171">
            <v>8</v>
          </cell>
          <cell r="F2171">
            <v>379326</v>
          </cell>
          <cell r="G2171">
            <v>62</v>
          </cell>
          <cell r="H2171">
            <v>522225</v>
          </cell>
          <cell r="J2171">
            <v>126220</v>
          </cell>
        </row>
        <row r="2172">
          <cell r="A2172">
            <v>240290</v>
          </cell>
          <cell r="B2172" t="str">
            <v>RN</v>
          </cell>
          <cell r="C2172" t="str">
            <v>CORONEL JOÃO PESSOA</v>
          </cell>
          <cell r="D2172" t="str">
            <v>240290</v>
          </cell>
          <cell r="E2172">
            <v>104</v>
          </cell>
          <cell r="F2172">
            <v>254642</v>
          </cell>
          <cell r="G2172">
            <v>733</v>
          </cell>
          <cell r="H2172">
            <v>181988</v>
          </cell>
          <cell r="J2172">
            <v>28695</v>
          </cell>
        </row>
        <row r="2173">
          <cell r="A2173">
            <v>240300</v>
          </cell>
          <cell r="B2173" t="str">
            <v>RN</v>
          </cell>
          <cell r="C2173" t="str">
            <v>CRUZETA</v>
          </cell>
          <cell r="D2173" t="str">
            <v>240300</v>
          </cell>
          <cell r="E2173">
            <v>27140</v>
          </cell>
          <cell r="F2173">
            <v>2781698</v>
          </cell>
          <cell r="G2173">
            <v>27453</v>
          </cell>
          <cell r="H2173">
            <v>2074934</v>
          </cell>
          <cell r="I2173">
            <v>1611</v>
          </cell>
          <cell r="J2173">
            <v>233856</v>
          </cell>
        </row>
        <row r="2174">
          <cell r="A2174">
            <v>240310</v>
          </cell>
          <cell r="B2174" t="str">
            <v>RN</v>
          </cell>
          <cell r="C2174" t="str">
            <v>CURRAIS NOVOS</v>
          </cell>
          <cell r="D2174" t="str">
            <v>240310</v>
          </cell>
          <cell r="F2174">
            <v>93974010</v>
          </cell>
          <cell r="H2174">
            <v>99087326</v>
          </cell>
          <cell r="J2174">
            <v>16791380</v>
          </cell>
        </row>
        <row r="2175">
          <cell r="A2175">
            <v>240320</v>
          </cell>
          <cell r="B2175" t="str">
            <v>RN</v>
          </cell>
          <cell r="C2175" t="str">
            <v>DOUTOR SEVERIANO</v>
          </cell>
          <cell r="D2175" t="str">
            <v>240320</v>
          </cell>
          <cell r="E2175">
            <v>3455</v>
          </cell>
          <cell r="F2175">
            <v>4214125</v>
          </cell>
          <cell r="G2175">
            <v>3128</v>
          </cell>
          <cell r="H2175">
            <v>4388930</v>
          </cell>
          <cell r="I2175">
            <v>6</v>
          </cell>
          <cell r="J2175">
            <v>726167</v>
          </cell>
        </row>
        <row r="2176">
          <cell r="A2176">
            <v>240330</v>
          </cell>
          <cell r="B2176" t="str">
            <v>RN</v>
          </cell>
          <cell r="C2176" t="str">
            <v>ENCANTO</v>
          </cell>
          <cell r="D2176" t="str">
            <v>240330</v>
          </cell>
          <cell r="E2176">
            <v>53932</v>
          </cell>
          <cell r="F2176">
            <v>7047148</v>
          </cell>
          <cell r="G2176">
            <v>42240</v>
          </cell>
          <cell r="H2176">
            <v>7562060</v>
          </cell>
          <cell r="I2176">
            <v>2378</v>
          </cell>
          <cell r="J2176">
            <v>1241389</v>
          </cell>
        </row>
        <row r="2177">
          <cell r="A2177">
            <v>240340</v>
          </cell>
          <cell r="B2177" t="str">
            <v>RN</v>
          </cell>
          <cell r="C2177" t="str">
            <v>EQUADOR</v>
          </cell>
          <cell r="D2177" t="str">
            <v>240340</v>
          </cell>
          <cell r="E2177">
            <v>22761</v>
          </cell>
          <cell r="F2177">
            <v>1807418</v>
          </cell>
          <cell r="G2177">
            <v>10376</v>
          </cell>
          <cell r="H2177">
            <v>1622131</v>
          </cell>
          <cell r="I2177">
            <v>756</v>
          </cell>
          <cell r="J2177">
            <v>257833</v>
          </cell>
        </row>
        <row r="2178">
          <cell r="A2178">
            <v>240350</v>
          </cell>
          <cell r="B2178" t="str">
            <v>RN</v>
          </cell>
          <cell r="C2178" t="str">
            <v>ESPÍRITO SANTO</v>
          </cell>
          <cell r="D2178" t="str">
            <v>240350</v>
          </cell>
          <cell r="E2178">
            <v>1514</v>
          </cell>
          <cell r="F2178">
            <v>6290158</v>
          </cell>
          <cell r="H2178">
            <v>6537714</v>
          </cell>
          <cell r="J2178">
            <v>1054470</v>
          </cell>
        </row>
        <row r="2179">
          <cell r="A2179">
            <v>240360</v>
          </cell>
          <cell r="B2179" t="str">
            <v>RN</v>
          </cell>
          <cell r="C2179" t="str">
            <v>EXTREMOZ</v>
          </cell>
          <cell r="D2179" t="str">
            <v>240360</v>
          </cell>
          <cell r="E2179">
            <v>84750</v>
          </cell>
          <cell r="F2179">
            <v>52550007</v>
          </cell>
          <cell r="G2179">
            <v>82330</v>
          </cell>
          <cell r="H2179">
            <v>53718118</v>
          </cell>
          <cell r="I2179">
            <v>15454</v>
          </cell>
          <cell r="J2179">
            <v>8442885</v>
          </cell>
        </row>
        <row r="2180">
          <cell r="A2180">
            <v>240370</v>
          </cell>
          <cell r="B2180" t="str">
            <v>RN</v>
          </cell>
          <cell r="C2180" t="str">
            <v>FELIPE GUERRA</v>
          </cell>
          <cell r="D2180" t="str">
            <v>240370</v>
          </cell>
          <cell r="E2180">
            <v>24299</v>
          </cell>
          <cell r="F2180">
            <v>3174747</v>
          </cell>
          <cell r="G2180">
            <v>14960</v>
          </cell>
          <cell r="H2180">
            <v>2628964</v>
          </cell>
          <cell r="J2180">
            <v>405620</v>
          </cell>
        </row>
        <row r="2181">
          <cell r="A2181">
            <v>240375</v>
          </cell>
          <cell r="B2181" t="str">
            <v>RN</v>
          </cell>
          <cell r="C2181" t="str">
            <v>FERNANDO PEDROZA</v>
          </cell>
          <cell r="D2181" t="str">
            <v>240375</v>
          </cell>
          <cell r="E2181">
            <v>24196</v>
          </cell>
          <cell r="F2181">
            <v>5489021</v>
          </cell>
          <cell r="G2181">
            <v>17764</v>
          </cell>
          <cell r="H2181">
            <v>5322398</v>
          </cell>
          <cell r="J2181">
            <v>834845</v>
          </cell>
        </row>
        <row r="2182">
          <cell r="A2182">
            <v>240380</v>
          </cell>
          <cell r="B2182" t="str">
            <v>RN</v>
          </cell>
          <cell r="C2182" t="str">
            <v>FLORÂNIA</v>
          </cell>
          <cell r="D2182" t="str">
            <v>240380</v>
          </cell>
          <cell r="E2182">
            <v>45371</v>
          </cell>
          <cell r="F2182">
            <v>8563814</v>
          </cell>
          <cell r="G2182">
            <v>35555</v>
          </cell>
          <cell r="H2182">
            <v>8012710</v>
          </cell>
          <cell r="J2182">
            <v>1688945</v>
          </cell>
        </row>
        <row r="2183">
          <cell r="A2183">
            <v>240390</v>
          </cell>
          <cell r="B2183" t="str">
            <v>RN</v>
          </cell>
          <cell r="C2183" t="str">
            <v>FRANCISCO DANTAS</v>
          </cell>
          <cell r="D2183" t="str">
            <v>240390</v>
          </cell>
          <cell r="E2183">
            <v>27669</v>
          </cell>
          <cell r="F2183">
            <v>2885426</v>
          </cell>
          <cell r="G2183">
            <v>23582</v>
          </cell>
          <cell r="H2183">
            <v>2811037</v>
          </cell>
          <cell r="I2183">
            <v>2486</v>
          </cell>
          <cell r="J2183">
            <v>418917</v>
          </cell>
        </row>
        <row r="2184">
          <cell r="A2184">
            <v>240400</v>
          </cell>
          <cell r="B2184" t="str">
            <v>RN</v>
          </cell>
          <cell r="C2184" t="str">
            <v>FRUTUOSO GOMES</v>
          </cell>
          <cell r="D2184" t="str">
            <v>240400</v>
          </cell>
          <cell r="E2184">
            <v>291</v>
          </cell>
          <cell r="F2184">
            <v>3552239</v>
          </cell>
          <cell r="G2184">
            <v>1270</v>
          </cell>
          <cell r="H2184">
            <v>3654876</v>
          </cell>
          <cell r="J2184">
            <v>587785</v>
          </cell>
        </row>
        <row r="2185">
          <cell r="A2185">
            <v>240410</v>
          </cell>
          <cell r="B2185" t="str">
            <v>RN</v>
          </cell>
          <cell r="C2185" t="str">
            <v>GALINHOS</v>
          </cell>
          <cell r="D2185" t="str">
            <v>240410</v>
          </cell>
          <cell r="F2185">
            <v>3523530</v>
          </cell>
          <cell r="H2185">
            <v>3640981</v>
          </cell>
          <cell r="J2185">
            <v>587255</v>
          </cell>
        </row>
        <row r="2186">
          <cell r="A2186">
            <v>240420</v>
          </cell>
          <cell r="B2186" t="str">
            <v>RN</v>
          </cell>
          <cell r="C2186" t="str">
            <v>GOIANINHA</v>
          </cell>
          <cell r="D2186" t="str">
            <v>240420</v>
          </cell>
          <cell r="E2186">
            <v>88677</v>
          </cell>
          <cell r="F2186">
            <v>9361669</v>
          </cell>
          <cell r="G2186">
            <v>76569</v>
          </cell>
          <cell r="H2186">
            <v>7197763</v>
          </cell>
          <cell r="I2186">
            <v>1510</v>
          </cell>
          <cell r="J2186">
            <v>1028542</v>
          </cell>
        </row>
        <row r="2187">
          <cell r="A2187">
            <v>240430</v>
          </cell>
          <cell r="B2187" t="str">
            <v>RN</v>
          </cell>
          <cell r="C2187" t="str">
            <v>GOVERNADOR DIX-SEPT ROSADO</v>
          </cell>
          <cell r="D2187" t="str">
            <v>240430</v>
          </cell>
          <cell r="E2187">
            <v>2396</v>
          </cell>
          <cell r="F2187">
            <v>27482393</v>
          </cell>
          <cell r="G2187">
            <v>2374</v>
          </cell>
          <cell r="H2187">
            <v>28342166</v>
          </cell>
          <cell r="J2187">
            <v>4563360</v>
          </cell>
        </row>
        <row r="2188">
          <cell r="A2188">
            <v>240440</v>
          </cell>
          <cell r="B2188" t="str">
            <v>RN</v>
          </cell>
          <cell r="C2188" t="str">
            <v>GROSSOS</v>
          </cell>
          <cell r="D2188" t="str">
            <v>240440</v>
          </cell>
          <cell r="E2188">
            <v>4447</v>
          </cell>
          <cell r="F2188">
            <v>6366760</v>
          </cell>
          <cell r="G2188">
            <v>3103</v>
          </cell>
          <cell r="H2188">
            <v>6426880</v>
          </cell>
          <cell r="J2188">
            <v>1032145</v>
          </cell>
        </row>
        <row r="2189">
          <cell r="A2189">
            <v>240450</v>
          </cell>
          <cell r="B2189" t="str">
            <v>RN</v>
          </cell>
          <cell r="C2189" t="str">
            <v>GUAMARÉ</v>
          </cell>
          <cell r="D2189" t="str">
            <v>240450</v>
          </cell>
          <cell r="E2189">
            <v>35385</v>
          </cell>
          <cell r="F2189">
            <v>9022481</v>
          </cell>
          <cell r="G2189">
            <v>3837</v>
          </cell>
          <cell r="H2189">
            <v>8574372</v>
          </cell>
          <cell r="J2189">
            <v>1379120</v>
          </cell>
        </row>
        <row r="2190">
          <cell r="A2190">
            <v>240460</v>
          </cell>
          <cell r="B2190" t="str">
            <v>RN</v>
          </cell>
          <cell r="C2190" t="str">
            <v>IELMO MARINHO</v>
          </cell>
          <cell r="D2190" t="str">
            <v>240460</v>
          </cell>
          <cell r="F2190">
            <v>7193610</v>
          </cell>
          <cell r="H2190">
            <v>7433397</v>
          </cell>
          <cell r="J2190">
            <v>1198935</v>
          </cell>
        </row>
        <row r="2191">
          <cell r="A2191">
            <v>240470</v>
          </cell>
          <cell r="B2191" t="str">
            <v>RN</v>
          </cell>
          <cell r="C2191" t="str">
            <v>IPANGUAÇU</v>
          </cell>
          <cell r="D2191" t="str">
            <v>240470</v>
          </cell>
          <cell r="F2191">
            <v>12530939</v>
          </cell>
          <cell r="G2191">
            <v>519</v>
          </cell>
          <cell r="H2191">
            <v>12859901</v>
          </cell>
          <cell r="J2191">
            <v>2037315</v>
          </cell>
        </row>
        <row r="2192">
          <cell r="A2192">
            <v>240480</v>
          </cell>
          <cell r="B2192" t="str">
            <v>RN</v>
          </cell>
          <cell r="C2192" t="str">
            <v>IPUEIRA</v>
          </cell>
          <cell r="D2192" t="str">
            <v>240480</v>
          </cell>
          <cell r="E2192">
            <v>16087</v>
          </cell>
          <cell r="F2192">
            <v>1545227</v>
          </cell>
          <cell r="G2192">
            <v>8890</v>
          </cell>
          <cell r="H2192">
            <v>1195945</v>
          </cell>
          <cell r="I2192">
            <v>1633</v>
          </cell>
          <cell r="J2192">
            <v>172234</v>
          </cell>
        </row>
        <row r="2193">
          <cell r="A2193">
            <v>240485</v>
          </cell>
          <cell r="B2193" t="str">
            <v>RN</v>
          </cell>
          <cell r="C2193" t="str">
            <v>ITAJÁ</v>
          </cell>
          <cell r="D2193" t="str">
            <v>240485</v>
          </cell>
          <cell r="F2193">
            <v>2322855</v>
          </cell>
          <cell r="H2193">
            <v>2224870</v>
          </cell>
          <cell r="J2193">
            <v>358850</v>
          </cell>
        </row>
        <row r="2194">
          <cell r="A2194">
            <v>240490</v>
          </cell>
          <cell r="B2194" t="str">
            <v>RN</v>
          </cell>
          <cell r="C2194" t="str">
            <v>ITAÚ</v>
          </cell>
          <cell r="D2194" t="str">
            <v>240490</v>
          </cell>
          <cell r="E2194">
            <v>30929</v>
          </cell>
          <cell r="F2194">
            <v>14394994</v>
          </cell>
          <cell r="G2194">
            <v>24709</v>
          </cell>
          <cell r="H2194">
            <v>14046078</v>
          </cell>
          <cell r="J2194">
            <v>2220945</v>
          </cell>
        </row>
        <row r="2195">
          <cell r="A2195">
            <v>240500</v>
          </cell>
          <cell r="B2195" t="str">
            <v>RN</v>
          </cell>
          <cell r="C2195" t="str">
            <v>JAÇANÃ</v>
          </cell>
          <cell r="D2195" t="str">
            <v>240500</v>
          </cell>
          <cell r="E2195">
            <v>3244</v>
          </cell>
          <cell r="F2195">
            <v>960730</v>
          </cell>
          <cell r="G2195">
            <v>2978</v>
          </cell>
          <cell r="H2195">
            <v>816095</v>
          </cell>
          <cell r="I2195">
            <v>806</v>
          </cell>
          <cell r="J2195">
            <v>120750</v>
          </cell>
        </row>
        <row r="2196">
          <cell r="A2196">
            <v>240510</v>
          </cell>
          <cell r="B2196" t="str">
            <v>RN</v>
          </cell>
          <cell r="C2196" t="str">
            <v>JANDAÍRA</v>
          </cell>
          <cell r="D2196" t="str">
            <v>240510</v>
          </cell>
          <cell r="F2196">
            <v>131839</v>
          </cell>
          <cell r="G2196">
            <v>44</v>
          </cell>
          <cell r="H2196">
            <v>643836</v>
          </cell>
          <cell r="J2196">
            <v>173115</v>
          </cell>
        </row>
        <row r="2197">
          <cell r="A2197">
            <v>240520</v>
          </cell>
          <cell r="B2197" t="str">
            <v>RN</v>
          </cell>
          <cell r="C2197" t="str">
            <v>JANDUÍS</v>
          </cell>
          <cell r="D2197" t="str">
            <v>240520</v>
          </cell>
          <cell r="E2197">
            <v>22204</v>
          </cell>
          <cell r="F2197">
            <v>5832380</v>
          </cell>
          <cell r="G2197">
            <v>19188</v>
          </cell>
          <cell r="H2197">
            <v>5752241</v>
          </cell>
          <cell r="I2197">
            <v>1042</v>
          </cell>
          <cell r="J2197">
            <v>880113</v>
          </cell>
        </row>
        <row r="2198">
          <cell r="A2198">
            <v>240530</v>
          </cell>
          <cell r="B2198" t="str">
            <v>RN</v>
          </cell>
          <cell r="C2198" t="str">
            <v>JANUÁRIO CICCO</v>
          </cell>
          <cell r="D2198" t="str">
            <v>240530</v>
          </cell>
          <cell r="E2198">
            <v>18806</v>
          </cell>
          <cell r="F2198">
            <v>1156527</v>
          </cell>
          <cell r="G2198">
            <v>10796</v>
          </cell>
          <cell r="H2198">
            <v>850803</v>
          </cell>
          <cell r="I2198">
            <v>254</v>
          </cell>
          <cell r="J2198">
            <v>113341</v>
          </cell>
        </row>
        <row r="2199">
          <cell r="A2199">
            <v>240540</v>
          </cell>
          <cell r="B2199" t="str">
            <v>RN</v>
          </cell>
          <cell r="C2199" t="str">
            <v>JAPI</v>
          </cell>
          <cell r="D2199" t="str">
            <v>240540</v>
          </cell>
          <cell r="E2199">
            <v>3275</v>
          </cell>
          <cell r="F2199">
            <v>466915</v>
          </cell>
          <cell r="G2199">
            <v>17434</v>
          </cell>
          <cell r="H2199">
            <v>578344</v>
          </cell>
          <cell r="J2199">
            <v>78565</v>
          </cell>
        </row>
        <row r="2200">
          <cell r="A2200">
            <v>240550</v>
          </cell>
          <cell r="B2200" t="str">
            <v>RN</v>
          </cell>
          <cell r="C2200" t="str">
            <v>JARDIM DE ANGICOS</v>
          </cell>
          <cell r="D2200" t="str">
            <v>240550</v>
          </cell>
          <cell r="E2200">
            <v>16658</v>
          </cell>
          <cell r="F2200">
            <v>1347020</v>
          </cell>
          <cell r="G2200">
            <v>760</v>
          </cell>
          <cell r="H2200">
            <v>1098783</v>
          </cell>
          <cell r="J2200">
            <v>173475</v>
          </cell>
        </row>
        <row r="2201">
          <cell r="A2201">
            <v>240560</v>
          </cell>
          <cell r="B2201" t="str">
            <v>RN</v>
          </cell>
          <cell r="C2201" t="str">
            <v>JARDIM DE PIRANHAS</v>
          </cell>
          <cell r="D2201" t="str">
            <v>240560</v>
          </cell>
          <cell r="E2201">
            <v>37596</v>
          </cell>
          <cell r="F2201">
            <v>5937923</v>
          </cell>
          <cell r="G2201">
            <v>64019</v>
          </cell>
          <cell r="H2201">
            <v>5411571</v>
          </cell>
          <cell r="I2201">
            <v>8403</v>
          </cell>
          <cell r="J2201">
            <v>1362006</v>
          </cell>
        </row>
        <row r="2202">
          <cell r="A2202">
            <v>240570</v>
          </cell>
          <cell r="B2202" t="str">
            <v>RN</v>
          </cell>
          <cell r="C2202" t="str">
            <v>JARDIM DO SERIDÓ</v>
          </cell>
          <cell r="D2202" t="str">
            <v>240570</v>
          </cell>
          <cell r="E2202">
            <v>16349</v>
          </cell>
          <cell r="F2202">
            <v>10469624</v>
          </cell>
          <cell r="G2202">
            <v>31141</v>
          </cell>
          <cell r="H2202">
            <v>12000445</v>
          </cell>
          <cell r="I2202">
            <v>5620</v>
          </cell>
          <cell r="J2202">
            <v>1905330</v>
          </cell>
        </row>
        <row r="2203">
          <cell r="A2203">
            <v>240580</v>
          </cell>
          <cell r="B2203" t="str">
            <v>RN</v>
          </cell>
          <cell r="C2203" t="str">
            <v>JOÃO CÂMARA</v>
          </cell>
          <cell r="D2203" t="str">
            <v>240580</v>
          </cell>
          <cell r="E2203">
            <v>116600</v>
          </cell>
          <cell r="F2203">
            <v>17672617</v>
          </cell>
          <cell r="G2203">
            <v>101428</v>
          </cell>
          <cell r="H2203">
            <v>16297128</v>
          </cell>
          <cell r="J2203">
            <v>2315000</v>
          </cell>
        </row>
        <row r="2204">
          <cell r="A2204">
            <v>240590</v>
          </cell>
          <cell r="B2204" t="str">
            <v>RN</v>
          </cell>
          <cell r="C2204" t="str">
            <v>JOÃO DIAS</v>
          </cell>
          <cell r="D2204" t="str">
            <v>240590</v>
          </cell>
          <cell r="E2204">
            <v>1098</v>
          </cell>
          <cell r="F2204">
            <v>2541639</v>
          </cell>
          <cell r="H2204">
            <v>2290962</v>
          </cell>
          <cell r="J2204">
            <v>369510</v>
          </cell>
        </row>
        <row r="2205">
          <cell r="A2205">
            <v>240600</v>
          </cell>
          <cell r="B2205" t="str">
            <v>RN</v>
          </cell>
          <cell r="C2205" t="str">
            <v>JOSÉ DA PENHA</v>
          </cell>
          <cell r="D2205" t="str">
            <v>240600</v>
          </cell>
          <cell r="E2205">
            <v>14065</v>
          </cell>
          <cell r="F2205">
            <v>2687110</v>
          </cell>
          <cell r="G2205">
            <v>5481</v>
          </cell>
          <cell r="H2205">
            <v>2467313</v>
          </cell>
          <cell r="J2205">
            <v>390045</v>
          </cell>
        </row>
        <row r="2206">
          <cell r="A2206">
            <v>240610</v>
          </cell>
          <cell r="B2206" t="str">
            <v>RN</v>
          </cell>
          <cell r="C2206" t="str">
            <v>JUCURUTU</v>
          </cell>
          <cell r="D2206" t="str">
            <v>240610</v>
          </cell>
          <cell r="E2206">
            <v>87772</v>
          </cell>
          <cell r="F2206">
            <v>11699623</v>
          </cell>
          <cell r="G2206">
            <v>76903</v>
          </cell>
          <cell r="H2206">
            <v>15858465</v>
          </cell>
          <cell r="I2206">
            <v>8722</v>
          </cell>
          <cell r="J2206">
            <v>2671097</v>
          </cell>
        </row>
        <row r="2207">
          <cell r="A2207">
            <v>240615</v>
          </cell>
          <cell r="B2207" t="str">
            <v>RN</v>
          </cell>
          <cell r="C2207" t="str">
            <v>JUNDIÁ</v>
          </cell>
          <cell r="D2207" t="str">
            <v>240615</v>
          </cell>
          <cell r="E2207">
            <v>151</v>
          </cell>
          <cell r="F2207">
            <v>1250313</v>
          </cell>
          <cell r="H2207">
            <v>1291522</v>
          </cell>
          <cell r="J2207">
            <v>208310</v>
          </cell>
        </row>
        <row r="2208">
          <cell r="A2208">
            <v>240620</v>
          </cell>
          <cell r="B2208" t="str">
            <v>RN</v>
          </cell>
          <cell r="C2208" t="str">
            <v>LAGOA D'ANTA</v>
          </cell>
          <cell r="D2208" t="str">
            <v>240620</v>
          </cell>
          <cell r="E2208">
            <v>1116</v>
          </cell>
          <cell r="F2208">
            <v>484710</v>
          </cell>
          <cell r="G2208">
            <v>474</v>
          </cell>
          <cell r="H2208">
            <v>474476</v>
          </cell>
          <cell r="J2208">
            <v>79080</v>
          </cell>
        </row>
        <row r="2209">
          <cell r="A2209">
            <v>240630</v>
          </cell>
          <cell r="B2209" t="str">
            <v>RN</v>
          </cell>
          <cell r="C2209" t="str">
            <v>LAGOA DE PEDRAS</v>
          </cell>
          <cell r="D2209" t="str">
            <v>240630</v>
          </cell>
          <cell r="F2209">
            <v>17703220</v>
          </cell>
          <cell r="H2209">
            <v>18309964</v>
          </cell>
          <cell r="J2209">
            <v>2953220</v>
          </cell>
        </row>
        <row r="2210">
          <cell r="A2210">
            <v>240640</v>
          </cell>
          <cell r="B2210" t="str">
            <v>RN</v>
          </cell>
          <cell r="C2210" t="str">
            <v>LAGOA DE VELHOS</v>
          </cell>
          <cell r="D2210" t="str">
            <v>240640</v>
          </cell>
          <cell r="E2210">
            <v>30</v>
          </cell>
          <cell r="F2210">
            <v>900660</v>
          </cell>
          <cell r="G2210">
            <v>180</v>
          </cell>
          <cell r="H2210">
            <v>929435</v>
          </cell>
          <cell r="J2210">
            <v>149125</v>
          </cell>
        </row>
        <row r="2211">
          <cell r="A2211">
            <v>240650</v>
          </cell>
          <cell r="B2211" t="str">
            <v>RN</v>
          </cell>
          <cell r="C2211" t="str">
            <v>LAGOA NOVA</v>
          </cell>
          <cell r="D2211" t="str">
            <v>240650</v>
          </cell>
          <cell r="F2211">
            <v>3554190</v>
          </cell>
          <cell r="H2211">
            <v>3672663</v>
          </cell>
          <cell r="J2211">
            <v>592365</v>
          </cell>
        </row>
        <row r="2212">
          <cell r="A2212">
            <v>240660</v>
          </cell>
          <cell r="B2212" t="str">
            <v>RN</v>
          </cell>
          <cell r="C2212" t="str">
            <v>LAGOA SALGADA</v>
          </cell>
          <cell r="D2212" t="str">
            <v>240660</v>
          </cell>
          <cell r="F2212">
            <v>2100990</v>
          </cell>
          <cell r="H2212">
            <v>2171023</v>
          </cell>
          <cell r="J2212">
            <v>350165</v>
          </cell>
        </row>
        <row r="2213">
          <cell r="A2213">
            <v>240670</v>
          </cell>
          <cell r="B2213" t="str">
            <v>RN</v>
          </cell>
          <cell r="C2213" t="str">
            <v>LAJES</v>
          </cell>
          <cell r="D2213" t="str">
            <v>240670</v>
          </cell>
          <cell r="E2213">
            <v>19766</v>
          </cell>
          <cell r="F2213">
            <v>30253998</v>
          </cell>
          <cell r="G2213">
            <v>13068</v>
          </cell>
          <cell r="H2213">
            <v>30593786</v>
          </cell>
          <cell r="I2213">
            <v>900</v>
          </cell>
          <cell r="J2213">
            <v>4904382</v>
          </cell>
        </row>
        <row r="2214">
          <cell r="A2214">
            <v>240680</v>
          </cell>
          <cell r="B2214" t="str">
            <v>RN</v>
          </cell>
          <cell r="C2214" t="str">
            <v>LAJES PINTADAS</v>
          </cell>
          <cell r="D2214" t="str">
            <v>240680</v>
          </cell>
          <cell r="E2214">
            <v>24526</v>
          </cell>
          <cell r="F2214">
            <v>3770862</v>
          </cell>
          <cell r="G2214">
            <v>23434</v>
          </cell>
          <cell r="H2214">
            <v>3624940</v>
          </cell>
          <cell r="J2214">
            <v>550245</v>
          </cell>
        </row>
        <row r="2215">
          <cell r="A2215">
            <v>240690</v>
          </cell>
          <cell r="B2215" t="str">
            <v>RN</v>
          </cell>
          <cell r="C2215" t="str">
            <v>LUCRÉCIA</v>
          </cell>
          <cell r="D2215" t="str">
            <v>240690</v>
          </cell>
          <cell r="E2215">
            <v>34176</v>
          </cell>
          <cell r="F2215">
            <v>3825479</v>
          </cell>
          <cell r="G2215">
            <v>26433</v>
          </cell>
          <cell r="H2215">
            <v>3219404</v>
          </cell>
          <cell r="J2215">
            <v>444400</v>
          </cell>
        </row>
        <row r="2216">
          <cell r="A2216">
            <v>240700</v>
          </cell>
          <cell r="B2216" t="str">
            <v>RN</v>
          </cell>
          <cell r="C2216" t="str">
            <v>LUÍS GOMES</v>
          </cell>
          <cell r="D2216" t="str">
            <v>240700</v>
          </cell>
          <cell r="F2216">
            <v>1692240</v>
          </cell>
          <cell r="H2216">
            <v>1748648</v>
          </cell>
          <cell r="J2216">
            <v>282040</v>
          </cell>
        </row>
        <row r="2217">
          <cell r="A2217">
            <v>240710</v>
          </cell>
          <cell r="B2217" t="str">
            <v>RN</v>
          </cell>
          <cell r="C2217" t="str">
            <v>MACAÍBA</v>
          </cell>
          <cell r="D2217" t="str">
            <v>240710</v>
          </cell>
          <cell r="E2217">
            <v>3072</v>
          </cell>
          <cell r="F2217">
            <v>880052</v>
          </cell>
          <cell r="G2217">
            <v>5467</v>
          </cell>
          <cell r="H2217">
            <v>658103</v>
          </cell>
          <cell r="I2217">
            <v>8</v>
          </cell>
          <cell r="J2217">
            <v>25880</v>
          </cell>
        </row>
        <row r="2218">
          <cell r="A2218">
            <v>240720</v>
          </cell>
          <cell r="B2218" t="str">
            <v>RN</v>
          </cell>
          <cell r="C2218" t="str">
            <v>MACAU</v>
          </cell>
          <cell r="D2218" t="str">
            <v>240720</v>
          </cell>
          <cell r="E2218">
            <v>5646</v>
          </cell>
          <cell r="F2218">
            <v>5187943</v>
          </cell>
          <cell r="G2218">
            <v>5262</v>
          </cell>
          <cell r="H2218">
            <v>2520938</v>
          </cell>
          <cell r="J2218">
            <v>351185</v>
          </cell>
        </row>
        <row r="2219">
          <cell r="A2219">
            <v>240725</v>
          </cell>
          <cell r="B2219" t="str">
            <v>RN</v>
          </cell>
          <cell r="C2219" t="str">
            <v>MAJOR SALES</v>
          </cell>
          <cell r="D2219" t="str">
            <v>240725</v>
          </cell>
          <cell r="E2219">
            <v>47185</v>
          </cell>
          <cell r="F2219">
            <v>2056622</v>
          </cell>
          <cell r="G2219">
            <v>42179</v>
          </cell>
          <cell r="H2219">
            <v>1823520</v>
          </cell>
          <cell r="I2219">
            <v>5464</v>
          </cell>
          <cell r="J2219">
            <v>277091</v>
          </cell>
        </row>
        <row r="2220">
          <cell r="A2220">
            <v>240730</v>
          </cell>
          <cell r="B2220" t="str">
            <v>RN</v>
          </cell>
          <cell r="C2220" t="str">
            <v>MARCELINO VIEIRA</v>
          </cell>
          <cell r="D2220" t="str">
            <v>240730</v>
          </cell>
          <cell r="E2220">
            <v>15807</v>
          </cell>
          <cell r="F2220">
            <v>13738370</v>
          </cell>
          <cell r="G2220">
            <v>13706</v>
          </cell>
          <cell r="H2220">
            <v>14320747</v>
          </cell>
          <cell r="I2220">
            <v>314</v>
          </cell>
          <cell r="J2220">
            <v>2283280</v>
          </cell>
        </row>
        <row r="2221">
          <cell r="A2221">
            <v>240740</v>
          </cell>
          <cell r="B2221" t="str">
            <v>RN</v>
          </cell>
          <cell r="C2221" t="str">
            <v>MARTINS</v>
          </cell>
          <cell r="D2221" t="str">
            <v>240740</v>
          </cell>
          <cell r="E2221">
            <v>35489</v>
          </cell>
          <cell r="F2221">
            <v>7240989</v>
          </cell>
          <cell r="G2221">
            <v>30895</v>
          </cell>
          <cell r="H2221">
            <v>7223247</v>
          </cell>
          <cell r="J2221">
            <v>1443970</v>
          </cell>
        </row>
        <row r="2222">
          <cell r="A2222">
            <v>240750</v>
          </cell>
          <cell r="B2222" t="str">
            <v>RN</v>
          </cell>
          <cell r="C2222" t="str">
            <v>MAXARANGUAPE</v>
          </cell>
          <cell r="D2222" t="str">
            <v>240750</v>
          </cell>
          <cell r="F2222">
            <v>1665780</v>
          </cell>
          <cell r="H2222">
            <v>1721306</v>
          </cell>
          <cell r="J2222">
            <v>277630</v>
          </cell>
        </row>
        <row r="2223">
          <cell r="A2223">
            <v>240760</v>
          </cell>
          <cell r="B2223" t="str">
            <v>RN</v>
          </cell>
          <cell r="C2223" t="str">
            <v>MESSIAS TARGINO</v>
          </cell>
          <cell r="D2223" t="str">
            <v>240760</v>
          </cell>
          <cell r="E2223">
            <v>3445</v>
          </cell>
          <cell r="F2223">
            <v>2964465</v>
          </cell>
          <cell r="G2223">
            <v>3228</v>
          </cell>
          <cell r="H2223">
            <v>3010703</v>
          </cell>
          <cell r="J2223">
            <v>499900</v>
          </cell>
        </row>
        <row r="2224">
          <cell r="A2224">
            <v>240770</v>
          </cell>
          <cell r="B2224" t="str">
            <v>RN</v>
          </cell>
          <cell r="C2224" t="str">
            <v>MONTANHAS</v>
          </cell>
          <cell r="D2224" t="str">
            <v>240770</v>
          </cell>
          <cell r="E2224">
            <v>7051</v>
          </cell>
          <cell r="F2224">
            <v>4317257</v>
          </cell>
          <cell r="G2224">
            <v>8860</v>
          </cell>
          <cell r="H2224">
            <v>4426699</v>
          </cell>
          <cell r="J2224">
            <v>699810</v>
          </cell>
        </row>
        <row r="2225">
          <cell r="A2225">
            <v>240780</v>
          </cell>
          <cell r="B2225" t="str">
            <v>RN</v>
          </cell>
          <cell r="C2225" t="str">
            <v>MONTE ALEGRE</v>
          </cell>
          <cell r="D2225" t="str">
            <v>240780</v>
          </cell>
          <cell r="E2225">
            <v>8785</v>
          </cell>
          <cell r="F2225">
            <v>124669378</v>
          </cell>
          <cell r="G2225">
            <v>8087</v>
          </cell>
          <cell r="H2225">
            <v>134695977</v>
          </cell>
          <cell r="I2225">
            <v>1535</v>
          </cell>
          <cell r="J2225">
            <v>21817511</v>
          </cell>
        </row>
        <row r="2226">
          <cell r="A2226">
            <v>240790</v>
          </cell>
          <cell r="B2226" t="str">
            <v>RN</v>
          </cell>
          <cell r="C2226" t="str">
            <v>MONTE DAS GAMELEIRAS</v>
          </cell>
          <cell r="D2226" t="str">
            <v>240790</v>
          </cell>
          <cell r="E2226">
            <v>2664</v>
          </cell>
          <cell r="F2226">
            <v>7513868</v>
          </cell>
          <cell r="G2226">
            <v>1843</v>
          </cell>
          <cell r="H2226">
            <v>7658784</v>
          </cell>
          <cell r="I2226">
            <v>120</v>
          </cell>
          <cell r="J2226">
            <v>1231805</v>
          </cell>
        </row>
        <row r="2227">
          <cell r="A2227">
            <v>240800</v>
          </cell>
          <cell r="B2227" t="str">
            <v>RN</v>
          </cell>
          <cell r="C2227" t="str">
            <v>MOSSORÓ</v>
          </cell>
          <cell r="D2227" t="str">
            <v>240800</v>
          </cell>
          <cell r="E2227">
            <v>1206922</v>
          </cell>
          <cell r="F2227">
            <v>236692182</v>
          </cell>
          <cell r="G2227">
            <v>1094816</v>
          </cell>
          <cell r="H2227">
            <v>275098498</v>
          </cell>
          <cell r="I2227">
            <v>106805</v>
          </cell>
          <cell r="J2227">
            <v>42146891</v>
          </cell>
        </row>
        <row r="2228">
          <cell r="A2228">
            <v>240810</v>
          </cell>
          <cell r="B2228" t="str">
            <v>RN</v>
          </cell>
          <cell r="C2228" t="str">
            <v>NATAL</v>
          </cell>
          <cell r="D2228" t="str">
            <v>240810</v>
          </cell>
          <cell r="E2228">
            <v>531387</v>
          </cell>
          <cell r="F2228">
            <v>569033077</v>
          </cell>
          <cell r="G2228">
            <v>470099</v>
          </cell>
          <cell r="H2228">
            <v>599542713</v>
          </cell>
          <cell r="I2228">
            <v>21218</v>
          </cell>
          <cell r="J2228">
            <v>113177678</v>
          </cell>
        </row>
        <row r="2229">
          <cell r="A2229">
            <v>240820</v>
          </cell>
          <cell r="B2229" t="str">
            <v>RN</v>
          </cell>
          <cell r="C2229" t="str">
            <v>NÍSIA FLORESTA</v>
          </cell>
          <cell r="D2229" t="str">
            <v>240820</v>
          </cell>
          <cell r="F2229">
            <v>63047690</v>
          </cell>
          <cell r="H2229">
            <v>65150003</v>
          </cell>
          <cell r="J2229">
            <v>10508065</v>
          </cell>
        </row>
        <row r="2230">
          <cell r="A2230">
            <v>240830</v>
          </cell>
          <cell r="B2230" t="str">
            <v>RN</v>
          </cell>
          <cell r="C2230" t="str">
            <v>NOVA CRUZ</v>
          </cell>
          <cell r="D2230" t="str">
            <v>240830</v>
          </cell>
          <cell r="E2230">
            <v>77143</v>
          </cell>
          <cell r="F2230">
            <v>15683737</v>
          </cell>
          <cell r="G2230">
            <v>84318</v>
          </cell>
          <cell r="H2230">
            <v>21593109</v>
          </cell>
          <cell r="I2230">
            <v>4060</v>
          </cell>
          <cell r="J2230">
            <v>4230242</v>
          </cell>
        </row>
        <row r="2231">
          <cell r="A2231">
            <v>240840</v>
          </cell>
          <cell r="B2231" t="str">
            <v>RN</v>
          </cell>
          <cell r="C2231" t="str">
            <v>OLHO-D'ÁGUA DO BORGES</v>
          </cell>
          <cell r="D2231" t="str">
            <v>240840</v>
          </cell>
          <cell r="E2231">
            <v>30657</v>
          </cell>
          <cell r="F2231">
            <v>5738761</v>
          </cell>
          <cell r="G2231">
            <v>17098</v>
          </cell>
          <cell r="H2231">
            <v>5142154</v>
          </cell>
          <cell r="J2231">
            <v>799985</v>
          </cell>
        </row>
        <row r="2232">
          <cell r="A2232">
            <v>240850</v>
          </cell>
          <cell r="B2232" t="str">
            <v>RN</v>
          </cell>
          <cell r="C2232" t="str">
            <v>OURO BRANCO</v>
          </cell>
          <cell r="D2232" t="str">
            <v>240850</v>
          </cell>
          <cell r="E2232">
            <v>661</v>
          </cell>
          <cell r="F2232">
            <v>85119555</v>
          </cell>
          <cell r="G2232">
            <v>30</v>
          </cell>
          <cell r="H2232">
            <v>86818062</v>
          </cell>
          <cell r="J2232">
            <v>13996785</v>
          </cell>
        </row>
        <row r="2233">
          <cell r="A2233">
            <v>240860</v>
          </cell>
          <cell r="B2233" t="str">
            <v>RN</v>
          </cell>
          <cell r="C2233" t="str">
            <v>PARANÁ</v>
          </cell>
          <cell r="D2233" t="str">
            <v>240860</v>
          </cell>
          <cell r="E2233">
            <v>6</v>
          </cell>
          <cell r="F2233">
            <v>7995930</v>
          </cell>
          <cell r="H2233">
            <v>8262399</v>
          </cell>
          <cell r="J2233">
            <v>1332645</v>
          </cell>
        </row>
        <row r="2234">
          <cell r="A2234">
            <v>240870</v>
          </cell>
          <cell r="B2234" t="str">
            <v>RN</v>
          </cell>
          <cell r="C2234" t="str">
            <v>PARAÚ</v>
          </cell>
          <cell r="D2234" t="str">
            <v>240870</v>
          </cell>
          <cell r="F2234">
            <v>716490</v>
          </cell>
          <cell r="H2234">
            <v>740373</v>
          </cell>
          <cell r="J2234">
            <v>119415</v>
          </cell>
        </row>
        <row r="2235">
          <cell r="A2235">
            <v>240880</v>
          </cell>
          <cell r="B2235" t="str">
            <v>RN</v>
          </cell>
          <cell r="C2235" t="str">
            <v>PARAZINHO</v>
          </cell>
          <cell r="D2235" t="str">
            <v>240880</v>
          </cell>
          <cell r="E2235">
            <v>14405</v>
          </cell>
          <cell r="F2235">
            <v>1144518</v>
          </cell>
          <cell r="G2235">
            <v>11234</v>
          </cell>
          <cell r="H2235">
            <v>879455</v>
          </cell>
          <cell r="J2235">
            <v>131935</v>
          </cell>
        </row>
        <row r="2236">
          <cell r="A2236">
            <v>240890</v>
          </cell>
          <cell r="B2236" t="str">
            <v>RN</v>
          </cell>
          <cell r="C2236" t="str">
            <v>PARELHAS</v>
          </cell>
          <cell r="D2236" t="str">
            <v>240890</v>
          </cell>
          <cell r="E2236">
            <v>51580</v>
          </cell>
          <cell r="F2236">
            <v>8963570</v>
          </cell>
          <cell r="G2236">
            <v>68920</v>
          </cell>
          <cell r="H2236">
            <v>10456996</v>
          </cell>
          <cell r="I2236">
            <v>8735</v>
          </cell>
          <cell r="J2236">
            <v>1847146</v>
          </cell>
        </row>
        <row r="2237">
          <cell r="A2237">
            <v>240325</v>
          </cell>
          <cell r="B2237" t="str">
            <v>RN</v>
          </cell>
          <cell r="C2237" t="str">
            <v>PARNAMIRIM</v>
          </cell>
          <cell r="D2237" t="str">
            <v>240325</v>
          </cell>
          <cell r="F2237">
            <v>69569386</v>
          </cell>
          <cell r="H2237">
            <v>71888597</v>
          </cell>
          <cell r="J2237">
            <v>11594935</v>
          </cell>
        </row>
        <row r="2238">
          <cell r="A2238">
            <v>240910</v>
          </cell>
          <cell r="B2238" t="str">
            <v>RN</v>
          </cell>
          <cell r="C2238" t="str">
            <v>PASSA E FICA</v>
          </cell>
          <cell r="D2238" t="str">
            <v>240910</v>
          </cell>
          <cell r="E2238">
            <v>341</v>
          </cell>
          <cell r="F2238">
            <v>21151973</v>
          </cell>
          <cell r="H2238">
            <v>22717499</v>
          </cell>
          <cell r="J2238">
            <v>3682795</v>
          </cell>
        </row>
        <row r="2239">
          <cell r="A2239">
            <v>240920</v>
          </cell>
          <cell r="B2239" t="str">
            <v>RN</v>
          </cell>
          <cell r="C2239" t="str">
            <v>PASSAGEM</v>
          </cell>
          <cell r="D2239" t="str">
            <v>240920</v>
          </cell>
          <cell r="E2239">
            <v>330</v>
          </cell>
          <cell r="F2239">
            <v>1453866</v>
          </cell>
          <cell r="G2239">
            <v>164</v>
          </cell>
          <cell r="H2239">
            <v>1363148</v>
          </cell>
          <cell r="J2239">
            <v>202885</v>
          </cell>
        </row>
        <row r="2240">
          <cell r="A2240">
            <v>240930</v>
          </cell>
          <cell r="B2240" t="str">
            <v>RN</v>
          </cell>
          <cell r="C2240" t="str">
            <v>PATU</v>
          </cell>
          <cell r="D2240" t="str">
            <v>240930</v>
          </cell>
          <cell r="F2240">
            <v>405990</v>
          </cell>
          <cell r="H2240">
            <v>419523</v>
          </cell>
          <cell r="J2240">
            <v>67665</v>
          </cell>
        </row>
        <row r="2241">
          <cell r="A2241">
            <v>240940</v>
          </cell>
          <cell r="B2241" t="str">
            <v>RN</v>
          </cell>
          <cell r="C2241" t="str">
            <v>PAU DOS FERROS</v>
          </cell>
          <cell r="D2241" t="str">
            <v>240940</v>
          </cell>
          <cell r="E2241">
            <v>1049</v>
          </cell>
          <cell r="F2241">
            <v>12939838</v>
          </cell>
          <cell r="G2241">
            <v>3462</v>
          </cell>
          <cell r="H2241">
            <v>13470335</v>
          </cell>
          <cell r="J2241">
            <v>2175950</v>
          </cell>
        </row>
        <row r="2242">
          <cell r="A2242">
            <v>240950</v>
          </cell>
          <cell r="B2242" t="str">
            <v>RN</v>
          </cell>
          <cell r="C2242" t="str">
            <v>PEDRA GRANDE</v>
          </cell>
          <cell r="D2242" t="str">
            <v>240950</v>
          </cell>
          <cell r="F2242">
            <v>6042390</v>
          </cell>
          <cell r="H2242">
            <v>6243803</v>
          </cell>
          <cell r="J2242">
            <v>1007065</v>
          </cell>
        </row>
        <row r="2243">
          <cell r="A2243">
            <v>240960</v>
          </cell>
          <cell r="B2243" t="str">
            <v>RN</v>
          </cell>
          <cell r="C2243" t="str">
            <v>PEDRA PRETA</v>
          </cell>
          <cell r="D2243" t="str">
            <v>240960</v>
          </cell>
          <cell r="E2243">
            <v>1610</v>
          </cell>
          <cell r="F2243">
            <v>910152</v>
          </cell>
          <cell r="G2243">
            <v>2700</v>
          </cell>
          <cell r="H2243">
            <v>944700</v>
          </cell>
          <cell r="J2243">
            <v>152890</v>
          </cell>
        </row>
        <row r="2244">
          <cell r="A2244">
            <v>240970</v>
          </cell>
          <cell r="B2244" t="str">
            <v>RN</v>
          </cell>
          <cell r="C2244" t="str">
            <v>PEDRO AVELINO</v>
          </cell>
          <cell r="D2244" t="str">
            <v>240970</v>
          </cell>
          <cell r="E2244">
            <v>17833</v>
          </cell>
          <cell r="F2244">
            <v>15881333</v>
          </cell>
          <cell r="G2244">
            <v>6511</v>
          </cell>
          <cell r="H2244">
            <v>16393152</v>
          </cell>
          <cell r="I2244">
            <v>199</v>
          </cell>
          <cell r="J2244">
            <v>2633082</v>
          </cell>
        </row>
        <row r="2245">
          <cell r="A2245">
            <v>240980</v>
          </cell>
          <cell r="B2245" t="str">
            <v>RN</v>
          </cell>
          <cell r="C2245" t="str">
            <v>PEDRO VELHO</v>
          </cell>
          <cell r="D2245" t="str">
            <v>240980</v>
          </cell>
          <cell r="E2245">
            <v>12</v>
          </cell>
          <cell r="F2245">
            <v>2386954</v>
          </cell>
          <cell r="G2245">
            <v>3861</v>
          </cell>
          <cell r="H2245">
            <v>2432662</v>
          </cell>
          <cell r="J2245">
            <v>382570</v>
          </cell>
        </row>
        <row r="2246">
          <cell r="A2246">
            <v>240990</v>
          </cell>
          <cell r="B2246" t="str">
            <v>RN</v>
          </cell>
          <cell r="C2246" t="str">
            <v>PENDÊNCIAS</v>
          </cell>
          <cell r="D2246" t="str">
            <v>240990</v>
          </cell>
          <cell r="E2246">
            <v>10251</v>
          </cell>
          <cell r="F2246">
            <v>6516451</v>
          </cell>
          <cell r="G2246">
            <v>16158</v>
          </cell>
          <cell r="H2246">
            <v>6141244</v>
          </cell>
          <cell r="J2246">
            <v>957490</v>
          </cell>
        </row>
        <row r="2247">
          <cell r="A2247">
            <v>241000</v>
          </cell>
          <cell r="B2247" t="str">
            <v>RN</v>
          </cell>
          <cell r="C2247" t="str">
            <v>PILÕES</v>
          </cell>
          <cell r="D2247" t="str">
            <v>241000</v>
          </cell>
          <cell r="E2247">
            <v>266</v>
          </cell>
          <cell r="F2247">
            <v>252211</v>
          </cell>
          <cell r="G2247">
            <v>397</v>
          </cell>
          <cell r="H2247">
            <v>285329</v>
          </cell>
          <cell r="J2247">
            <v>45140</v>
          </cell>
        </row>
        <row r="2248">
          <cell r="A2248">
            <v>241010</v>
          </cell>
          <cell r="B2248" t="str">
            <v>RN</v>
          </cell>
          <cell r="C2248" t="str">
            <v>POÇO BRANCO</v>
          </cell>
          <cell r="D2248" t="str">
            <v>241010</v>
          </cell>
          <cell r="E2248">
            <v>13222</v>
          </cell>
          <cell r="F2248">
            <v>884168</v>
          </cell>
          <cell r="G2248">
            <v>6595</v>
          </cell>
          <cell r="H2248">
            <v>404325</v>
          </cell>
          <cell r="J2248">
            <v>57010</v>
          </cell>
        </row>
        <row r="2249">
          <cell r="A2249">
            <v>241020</v>
          </cell>
          <cell r="B2249" t="str">
            <v>RN</v>
          </cell>
          <cell r="C2249" t="str">
            <v>PORTALEGRE</v>
          </cell>
          <cell r="D2249" t="str">
            <v>241020</v>
          </cell>
          <cell r="E2249">
            <v>30018</v>
          </cell>
          <cell r="F2249">
            <v>19564877</v>
          </cell>
          <cell r="G2249">
            <v>28001</v>
          </cell>
          <cell r="H2249">
            <v>19249471</v>
          </cell>
          <cell r="J2249">
            <v>3071250</v>
          </cell>
        </row>
        <row r="2250">
          <cell r="A2250">
            <v>241025</v>
          </cell>
          <cell r="B2250" t="str">
            <v>RN</v>
          </cell>
          <cell r="C2250" t="str">
            <v>PORTO DO MANGUE</v>
          </cell>
          <cell r="D2250" t="str">
            <v>241025</v>
          </cell>
          <cell r="E2250">
            <v>10212</v>
          </cell>
          <cell r="F2250">
            <v>3600855</v>
          </cell>
          <cell r="G2250">
            <v>5270</v>
          </cell>
          <cell r="H2250">
            <v>3310027</v>
          </cell>
          <cell r="J2250">
            <v>483705</v>
          </cell>
        </row>
        <row r="2251">
          <cell r="A2251">
            <v>241040</v>
          </cell>
          <cell r="B2251" t="str">
            <v>RN</v>
          </cell>
          <cell r="C2251" t="str">
            <v>PUREZA</v>
          </cell>
          <cell r="D2251" t="str">
            <v>241040</v>
          </cell>
          <cell r="E2251">
            <v>283</v>
          </cell>
          <cell r="F2251">
            <v>1315473</v>
          </cell>
          <cell r="G2251">
            <v>60</v>
          </cell>
          <cell r="H2251">
            <v>679774</v>
          </cell>
          <cell r="I2251">
            <v>90</v>
          </cell>
          <cell r="J2251">
            <v>108410</v>
          </cell>
        </row>
        <row r="2252">
          <cell r="A2252">
            <v>241050</v>
          </cell>
          <cell r="B2252" t="str">
            <v>RN</v>
          </cell>
          <cell r="C2252" t="str">
            <v>RAFAEL FERNANDES</v>
          </cell>
          <cell r="D2252" t="str">
            <v>241050</v>
          </cell>
          <cell r="E2252">
            <v>34601</v>
          </cell>
          <cell r="F2252">
            <v>13281489</v>
          </cell>
          <cell r="G2252">
            <v>16357</v>
          </cell>
          <cell r="H2252">
            <v>12983941</v>
          </cell>
          <cell r="J2252">
            <v>2067985</v>
          </cell>
        </row>
        <row r="2253">
          <cell r="A2253">
            <v>241060</v>
          </cell>
          <cell r="B2253" t="str">
            <v>RN</v>
          </cell>
          <cell r="C2253" t="str">
            <v>RAFAEL GODEIRO</v>
          </cell>
          <cell r="D2253" t="str">
            <v>241060</v>
          </cell>
          <cell r="E2253">
            <v>722</v>
          </cell>
          <cell r="F2253">
            <v>2485383</v>
          </cell>
          <cell r="G2253">
            <v>781</v>
          </cell>
          <cell r="H2253">
            <v>2539571</v>
          </cell>
          <cell r="J2253">
            <v>407630</v>
          </cell>
        </row>
        <row r="2254">
          <cell r="A2254">
            <v>241070</v>
          </cell>
          <cell r="B2254" t="str">
            <v>RN</v>
          </cell>
          <cell r="C2254" t="str">
            <v>RIACHO DA CRUZ</v>
          </cell>
          <cell r="D2254" t="str">
            <v>241070</v>
          </cell>
          <cell r="E2254">
            <v>24513</v>
          </cell>
          <cell r="F2254">
            <v>15568406</v>
          </cell>
          <cell r="G2254">
            <v>6730</v>
          </cell>
          <cell r="H2254">
            <v>15564948</v>
          </cell>
          <cell r="J2254">
            <v>2503315</v>
          </cell>
        </row>
        <row r="2255">
          <cell r="A2255">
            <v>241080</v>
          </cell>
          <cell r="B2255" t="str">
            <v>RN</v>
          </cell>
          <cell r="C2255" t="str">
            <v>RIACHO DE SANTANA</v>
          </cell>
          <cell r="D2255" t="str">
            <v>241080</v>
          </cell>
          <cell r="E2255">
            <v>541</v>
          </cell>
          <cell r="F2255">
            <v>661404</v>
          </cell>
          <cell r="G2255">
            <v>2098</v>
          </cell>
          <cell r="H2255">
            <v>615052</v>
          </cell>
          <cell r="I2255">
            <v>30</v>
          </cell>
          <cell r="J2255">
            <v>95925</v>
          </cell>
        </row>
        <row r="2256">
          <cell r="A2256">
            <v>241090</v>
          </cell>
          <cell r="B2256" t="str">
            <v>RN</v>
          </cell>
          <cell r="C2256" t="str">
            <v>RIACHUELO</v>
          </cell>
          <cell r="D2256" t="str">
            <v>241090</v>
          </cell>
          <cell r="E2256">
            <v>21755</v>
          </cell>
          <cell r="F2256">
            <v>4890839</v>
          </cell>
          <cell r="G2256">
            <v>10830</v>
          </cell>
          <cell r="H2256">
            <v>4499285</v>
          </cell>
          <cell r="J2256">
            <v>706900</v>
          </cell>
        </row>
        <row r="2257">
          <cell r="A2257">
            <v>240895</v>
          </cell>
          <cell r="B2257" t="str">
            <v>RN</v>
          </cell>
          <cell r="C2257" t="str">
            <v>RIO DO FOGO</v>
          </cell>
          <cell r="D2257" t="str">
            <v>240895</v>
          </cell>
          <cell r="F2257">
            <v>4918056</v>
          </cell>
          <cell r="G2257">
            <v>490</v>
          </cell>
          <cell r="H2257">
            <v>5094517</v>
          </cell>
          <cell r="J2257">
            <v>820985</v>
          </cell>
        </row>
        <row r="2258">
          <cell r="A2258">
            <v>241100</v>
          </cell>
          <cell r="B2258" t="str">
            <v>RN</v>
          </cell>
          <cell r="C2258" t="str">
            <v>RODOLFO FERNANDES</v>
          </cell>
          <cell r="D2258" t="str">
            <v>241100</v>
          </cell>
          <cell r="E2258">
            <v>25184</v>
          </cell>
          <cell r="F2258">
            <v>11507577</v>
          </cell>
          <cell r="G2258">
            <v>32389</v>
          </cell>
          <cell r="H2258">
            <v>12077534</v>
          </cell>
          <cell r="I2258">
            <v>1206</v>
          </cell>
          <cell r="J2258">
            <v>2180671</v>
          </cell>
        </row>
        <row r="2259">
          <cell r="A2259">
            <v>241110</v>
          </cell>
          <cell r="B2259" t="str">
            <v>RN</v>
          </cell>
          <cell r="C2259" t="str">
            <v>RUY BARBOSA</v>
          </cell>
          <cell r="D2259" t="str">
            <v>241110</v>
          </cell>
          <cell r="E2259">
            <v>18825</v>
          </cell>
          <cell r="F2259">
            <v>4253091</v>
          </cell>
          <cell r="G2259">
            <v>15227</v>
          </cell>
          <cell r="H2259">
            <v>4107379</v>
          </cell>
          <cell r="I2259">
            <v>1550</v>
          </cell>
          <cell r="J2259">
            <v>728679</v>
          </cell>
        </row>
        <row r="2260">
          <cell r="A2260">
            <v>241120</v>
          </cell>
          <cell r="B2260" t="str">
            <v>RN</v>
          </cell>
          <cell r="C2260" t="str">
            <v>SANTA CRUZ</v>
          </cell>
          <cell r="D2260" t="str">
            <v>241120</v>
          </cell>
          <cell r="E2260">
            <v>8519</v>
          </cell>
          <cell r="F2260">
            <v>4586814</v>
          </cell>
          <cell r="G2260">
            <v>9533</v>
          </cell>
          <cell r="H2260">
            <v>4788358</v>
          </cell>
          <cell r="J2260">
            <v>753365</v>
          </cell>
        </row>
        <row r="2261">
          <cell r="A2261">
            <v>240933</v>
          </cell>
          <cell r="B2261" t="str">
            <v>RN</v>
          </cell>
          <cell r="C2261" t="str">
            <v>SANTA MARIA</v>
          </cell>
          <cell r="D2261" t="str">
            <v>240933</v>
          </cell>
          <cell r="F2261">
            <v>1290420</v>
          </cell>
          <cell r="H2261">
            <v>1333434</v>
          </cell>
          <cell r="J2261">
            <v>215070</v>
          </cell>
        </row>
        <row r="2262">
          <cell r="A2262">
            <v>241140</v>
          </cell>
          <cell r="B2262" t="str">
            <v>RN</v>
          </cell>
          <cell r="C2262" t="str">
            <v>SANTANA DO MATOS</v>
          </cell>
          <cell r="D2262" t="str">
            <v>241140</v>
          </cell>
          <cell r="F2262">
            <v>7589610</v>
          </cell>
          <cell r="H2262">
            <v>7842597</v>
          </cell>
          <cell r="J2262">
            <v>1264935</v>
          </cell>
        </row>
        <row r="2263">
          <cell r="A2263">
            <v>241142</v>
          </cell>
          <cell r="B2263" t="str">
            <v>RN</v>
          </cell>
          <cell r="C2263" t="str">
            <v>SANTANA DO SERIDÓ</v>
          </cell>
          <cell r="D2263" t="str">
            <v>241142</v>
          </cell>
          <cell r="E2263">
            <v>34185</v>
          </cell>
          <cell r="F2263">
            <v>9209846</v>
          </cell>
          <cell r="G2263">
            <v>24902</v>
          </cell>
          <cell r="H2263">
            <v>8321308</v>
          </cell>
          <cell r="I2263">
            <v>3389</v>
          </cell>
          <cell r="J2263">
            <v>1262679</v>
          </cell>
        </row>
        <row r="2264">
          <cell r="A2264">
            <v>241150</v>
          </cell>
          <cell r="B2264" t="str">
            <v>RN</v>
          </cell>
          <cell r="C2264" t="str">
            <v>SANTO ANTÔNIO</v>
          </cell>
          <cell r="D2264" t="str">
            <v>241150</v>
          </cell>
          <cell r="E2264">
            <v>32503</v>
          </cell>
          <cell r="F2264">
            <v>14998256</v>
          </cell>
          <cell r="G2264">
            <v>28127</v>
          </cell>
          <cell r="H2264">
            <v>15669861</v>
          </cell>
          <cell r="I2264">
            <v>1260</v>
          </cell>
          <cell r="J2264">
            <v>2498705</v>
          </cell>
        </row>
        <row r="2265">
          <cell r="A2265">
            <v>241160</v>
          </cell>
          <cell r="B2265" t="str">
            <v>RN</v>
          </cell>
          <cell r="C2265" t="str">
            <v>SÃO BENTO DO NORTE</v>
          </cell>
          <cell r="D2265" t="str">
            <v>241160</v>
          </cell>
          <cell r="F2265">
            <v>1062400</v>
          </cell>
          <cell r="H2265">
            <v>1112280</v>
          </cell>
          <cell r="J2265">
            <v>179400</v>
          </cell>
        </row>
        <row r="2266">
          <cell r="A2266">
            <v>241170</v>
          </cell>
          <cell r="B2266" t="str">
            <v>RN</v>
          </cell>
          <cell r="C2266" t="str">
            <v>SÃO BENTO DO TRAIRÍ</v>
          </cell>
          <cell r="D2266" t="str">
            <v>241170</v>
          </cell>
          <cell r="E2266">
            <v>1031</v>
          </cell>
          <cell r="F2266">
            <v>83633</v>
          </cell>
          <cell r="G2266">
            <v>651</v>
          </cell>
          <cell r="H2266">
            <v>127497</v>
          </cell>
          <cell r="I2266">
            <v>791</v>
          </cell>
          <cell r="J2266">
            <v>29862</v>
          </cell>
        </row>
        <row r="2267">
          <cell r="A2267">
            <v>241180</v>
          </cell>
          <cell r="B2267" t="str">
            <v>RN</v>
          </cell>
          <cell r="C2267" t="str">
            <v>SÃO FERNANDO</v>
          </cell>
          <cell r="D2267" t="str">
            <v>241180</v>
          </cell>
          <cell r="F2267">
            <v>28751000</v>
          </cell>
          <cell r="G2267">
            <v>22951</v>
          </cell>
          <cell r="H2267">
            <v>27359447</v>
          </cell>
          <cell r="I2267">
            <v>1510</v>
          </cell>
          <cell r="J2267">
            <v>4217072</v>
          </cell>
        </row>
        <row r="2268">
          <cell r="A2268">
            <v>241190</v>
          </cell>
          <cell r="B2268" t="str">
            <v>RN</v>
          </cell>
          <cell r="C2268" t="str">
            <v>SÃO FRANCISCO DO OESTE</v>
          </cell>
          <cell r="D2268" t="str">
            <v>241190</v>
          </cell>
          <cell r="E2268">
            <v>24446</v>
          </cell>
          <cell r="F2268">
            <v>1817566</v>
          </cell>
          <cell r="G2268">
            <v>15330</v>
          </cell>
          <cell r="H2268">
            <v>1588530</v>
          </cell>
          <cell r="I2268">
            <v>2046</v>
          </cell>
          <cell r="J2268">
            <v>276471</v>
          </cell>
        </row>
        <row r="2269">
          <cell r="A2269">
            <v>241200</v>
          </cell>
          <cell r="B2269" t="str">
            <v>RN</v>
          </cell>
          <cell r="C2269" t="str">
            <v>SÃO GONÇALO DO AMARANTE</v>
          </cell>
          <cell r="D2269" t="str">
            <v>241200</v>
          </cell>
          <cell r="E2269">
            <v>170975</v>
          </cell>
          <cell r="F2269">
            <v>1232620558</v>
          </cell>
          <cell r="G2269">
            <v>95559</v>
          </cell>
          <cell r="H2269">
            <v>1210697484</v>
          </cell>
          <cell r="I2269">
            <v>3961</v>
          </cell>
          <cell r="J2269">
            <v>188376280</v>
          </cell>
        </row>
        <row r="2270">
          <cell r="A2270">
            <v>241210</v>
          </cell>
          <cell r="B2270" t="str">
            <v>RN</v>
          </cell>
          <cell r="C2270" t="str">
            <v>SÃO JOÃO DO SABUGI</v>
          </cell>
          <cell r="D2270" t="str">
            <v>241210</v>
          </cell>
          <cell r="E2270">
            <v>4591</v>
          </cell>
          <cell r="F2270">
            <v>652522</v>
          </cell>
          <cell r="G2270">
            <v>2624</v>
          </cell>
          <cell r="H2270">
            <v>583810</v>
          </cell>
          <cell r="I2270">
            <v>609</v>
          </cell>
          <cell r="J2270">
            <v>89372</v>
          </cell>
        </row>
        <row r="2271">
          <cell r="A2271">
            <v>241220</v>
          </cell>
          <cell r="B2271" t="str">
            <v>RN</v>
          </cell>
          <cell r="C2271" t="str">
            <v>SÃO JOSÉ DE MIPIBU</v>
          </cell>
          <cell r="D2271" t="str">
            <v>241220</v>
          </cell>
          <cell r="E2271">
            <v>59553</v>
          </cell>
          <cell r="F2271">
            <v>22502281</v>
          </cell>
          <cell r="G2271">
            <v>50598</v>
          </cell>
          <cell r="H2271">
            <v>23872999</v>
          </cell>
          <cell r="I2271">
            <v>1826</v>
          </cell>
          <cell r="J2271">
            <v>4111197</v>
          </cell>
        </row>
        <row r="2272">
          <cell r="A2272">
            <v>241230</v>
          </cell>
          <cell r="B2272" t="str">
            <v>RN</v>
          </cell>
          <cell r="C2272" t="str">
            <v>SÃO JOSÉ DO CAMPESTRE</v>
          </cell>
          <cell r="D2272" t="str">
            <v>241230</v>
          </cell>
          <cell r="F2272">
            <v>2662650</v>
          </cell>
          <cell r="H2272">
            <v>3422938</v>
          </cell>
          <cell r="J2272">
            <v>716180</v>
          </cell>
        </row>
        <row r="2273">
          <cell r="A2273">
            <v>241240</v>
          </cell>
          <cell r="B2273" t="str">
            <v>RN</v>
          </cell>
          <cell r="C2273" t="str">
            <v>SÃO JOSÉ DO SERIDÓ</v>
          </cell>
          <cell r="D2273" t="str">
            <v>241240</v>
          </cell>
          <cell r="E2273">
            <v>15446</v>
          </cell>
          <cell r="F2273">
            <v>2664756</v>
          </cell>
          <cell r="G2273">
            <v>25118</v>
          </cell>
          <cell r="H2273">
            <v>2149999</v>
          </cell>
          <cell r="I2273">
            <v>6479</v>
          </cell>
          <cell r="J2273">
            <v>267714</v>
          </cell>
        </row>
        <row r="2274">
          <cell r="A2274">
            <v>241250</v>
          </cell>
          <cell r="B2274" t="str">
            <v>RN</v>
          </cell>
          <cell r="C2274" t="str">
            <v>SÃO MIGUEL</v>
          </cell>
          <cell r="D2274" t="str">
            <v>241250</v>
          </cell>
          <cell r="E2274">
            <v>901</v>
          </cell>
          <cell r="F2274">
            <v>21969604</v>
          </cell>
          <cell r="G2274">
            <v>953</v>
          </cell>
          <cell r="H2274">
            <v>22727360</v>
          </cell>
          <cell r="I2274">
            <v>20</v>
          </cell>
          <cell r="J2274">
            <v>3663385</v>
          </cell>
        </row>
        <row r="2275">
          <cell r="A2275">
            <v>241255</v>
          </cell>
          <cell r="B2275" t="str">
            <v>RN</v>
          </cell>
          <cell r="C2275" t="str">
            <v>SÃO MIGUEL DO GOSTOSO</v>
          </cell>
          <cell r="D2275" t="str">
            <v>241255</v>
          </cell>
          <cell r="E2275">
            <v>1004</v>
          </cell>
          <cell r="F2275">
            <v>21894597</v>
          </cell>
          <cell r="G2275">
            <v>753</v>
          </cell>
          <cell r="H2275">
            <v>22815977</v>
          </cell>
          <cell r="J2275">
            <v>3678925</v>
          </cell>
        </row>
        <row r="2276">
          <cell r="A2276">
            <v>241260</v>
          </cell>
          <cell r="B2276" t="str">
            <v>RN</v>
          </cell>
          <cell r="C2276" t="str">
            <v>SÃO PAULO DO POTENGI</v>
          </cell>
          <cell r="D2276" t="str">
            <v>241260</v>
          </cell>
          <cell r="E2276">
            <v>49107</v>
          </cell>
          <cell r="F2276">
            <v>13425494</v>
          </cell>
          <cell r="G2276">
            <v>50143</v>
          </cell>
          <cell r="H2276">
            <v>13230724</v>
          </cell>
          <cell r="I2276">
            <v>2031</v>
          </cell>
          <cell r="J2276">
            <v>2080786</v>
          </cell>
        </row>
        <row r="2277">
          <cell r="A2277">
            <v>241270</v>
          </cell>
          <cell r="B2277" t="str">
            <v>RN</v>
          </cell>
          <cell r="C2277" t="str">
            <v>SÃO PEDRO</v>
          </cell>
          <cell r="D2277" t="str">
            <v>241270</v>
          </cell>
          <cell r="F2277">
            <v>181410</v>
          </cell>
          <cell r="H2277">
            <v>187457</v>
          </cell>
          <cell r="J2277">
            <v>30235</v>
          </cell>
        </row>
        <row r="2278">
          <cell r="A2278">
            <v>241280</v>
          </cell>
          <cell r="B2278" t="str">
            <v>RN</v>
          </cell>
          <cell r="C2278" t="str">
            <v>SÃO RAFAEL</v>
          </cell>
          <cell r="D2278" t="str">
            <v>241280</v>
          </cell>
          <cell r="F2278">
            <v>6233520</v>
          </cell>
          <cell r="H2278">
            <v>6441304</v>
          </cell>
          <cell r="J2278">
            <v>1038920</v>
          </cell>
        </row>
        <row r="2279">
          <cell r="A2279">
            <v>241290</v>
          </cell>
          <cell r="B2279" t="str">
            <v>RN</v>
          </cell>
          <cell r="C2279" t="str">
            <v>SÃO TOMÉ</v>
          </cell>
          <cell r="D2279" t="str">
            <v>241290</v>
          </cell>
          <cell r="E2279">
            <v>44152</v>
          </cell>
          <cell r="F2279">
            <v>5370880</v>
          </cell>
          <cell r="G2279">
            <v>21813</v>
          </cell>
          <cell r="H2279">
            <v>4018968</v>
          </cell>
          <cell r="I2279">
            <v>480</v>
          </cell>
          <cell r="J2279">
            <v>608835</v>
          </cell>
        </row>
        <row r="2280">
          <cell r="A2280">
            <v>241300</v>
          </cell>
          <cell r="B2280" t="str">
            <v>RN</v>
          </cell>
          <cell r="C2280" t="str">
            <v>SÃO VICENTE</v>
          </cell>
          <cell r="D2280" t="str">
            <v>241300</v>
          </cell>
          <cell r="E2280">
            <v>43</v>
          </cell>
          <cell r="F2280">
            <v>5849087</v>
          </cell>
          <cell r="H2280">
            <v>6045248</v>
          </cell>
          <cell r="J2280">
            <v>975040</v>
          </cell>
        </row>
        <row r="2281">
          <cell r="A2281">
            <v>241310</v>
          </cell>
          <cell r="B2281" t="str">
            <v>RN</v>
          </cell>
          <cell r="C2281" t="str">
            <v>SENADOR ELÓI DE SOUZA</v>
          </cell>
          <cell r="D2281" t="str">
            <v>241310</v>
          </cell>
          <cell r="F2281">
            <v>6956250</v>
          </cell>
          <cell r="H2281">
            <v>7190295</v>
          </cell>
          <cell r="J2281">
            <v>1159725</v>
          </cell>
        </row>
        <row r="2282">
          <cell r="A2282">
            <v>241320</v>
          </cell>
          <cell r="B2282" t="str">
            <v>RN</v>
          </cell>
          <cell r="C2282" t="str">
            <v>SENADOR GEORGINO AVELINO</v>
          </cell>
          <cell r="D2282" t="str">
            <v>241320</v>
          </cell>
          <cell r="E2282">
            <v>4037</v>
          </cell>
          <cell r="F2282">
            <v>2546323</v>
          </cell>
          <cell r="G2282">
            <v>5126</v>
          </cell>
          <cell r="H2282">
            <v>2822252</v>
          </cell>
          <cell r="J2282">
            <v>535575</v>
          </cell>
        </row>
        <row r="2283">
          <cell r="A2283">
            <v>241030</v>
          </cell>
          <cell r="B2283" t="str">
            <v>RN</v>
          </cell>
          <cell r="C2283" t="str">
            <v>SERRA CAIADA</v>
          </cell>
          <cell r="D2283" t="str">
            <v>241030</v>
          </cell>
          <cell r="E2283">
            <v>36257</v>
          </cell>
          <cell r="F2283">
            <v>22349849</v>
          </cell>
          <cell r="G2283">
            <v>45940</v>
          </cell>
          <cell r="H2283">
            <v>23680728</v>
          </cell>
          <cell r="I2283">
            <v>2821</v>
          </cell>
          <cell r="J2283">
            <v>3802167</v>
          </cell>
        </row>
        <row r="2284">
          <cell r="A2284">
            <v>241330</v>
          </cell>
          <cell r="B2284" t="str">
            <v>RN</v>
          </cell>
          <cell r="C2284" t="str">
            <v>SERRA DE SÃO BENTO</v>
          </cell>
          <cell r="D2284" t="str">
            <v>241330</v>
          </cell>
          <cell r="E2284">
            <v>12446</v>
          </cell>
          <cell r="F2284">
            <v>2436796</v>
          </cell>
          <cell r="G2284">
            <v>8820</v>
          </cell>
          <cell r="H2284">
            <v>2030358</v>
          </cell>
          <cell r="I2284">
            <v>1329</v>
          </cell>
          <cell r="J2284">
            <v>302142</v>
          </cell>
        </row>
        <row r="2285">
          <cell r="A2285">
            <v>241335</v>
          </cell>
          <cell r="B2285" t="str">
            <v>RN</v>
          </cell>
          <cell r="C2285" t="str">
            <v>SERRA DO MEL</v>
          </cell>
          <cell r="D2285" t="str">
            <v>241335</v>
          </cell>
          <cell r="F2285">
            <v>12475110</v>
          </cell>
          <cell r="H2285">
            <v>12893117</v>
          </cell>
          <cell r="J2285">
            <v>2079535</v>
          </cell>
        </row>
        <row r="2286">
          <cell r="A2286">
            <v>241340</v>
          </cell>
          <cell r="B2286" t="str">
            <v>RN</v>
          </cell>
          <cell r="C2286" t="str">
            <v>SERRA NEGRA DO NORTE</v>
          </cell>
          <cell r="D2286" t="str">
            <v>241340</v>
          </cell>
          <cell r="E2286">
            <v>64430</v>
          </cell>
          <cell r="F2286">
            <v>20297910</v>
          </cell>
          <cell r="G2286">
            <v>54998</v>
          </cell>
          <cell r="H2286">
            <v>18558092</v>
          </cell>
          <cell r="I2286">
            <v>2406</v>
          </cell>
          <cell r="J2286">
            <v>2793666</v>
          </cell>
        </row>
        <row r="2287">
          <cell r="A2287">
            <v>241350</v>
          </cell>
          <cell r="B2287" t="str">
            <v>RN</v>
          </cell>
          <cell r="C2287" t="str">
            <v>SERRINHA</v>
          </cell>
          <cell r="D2287" t="str">
            <v>241350</v>
          </cell>
          <cell r="E2287">
            <v>31147</v>
          </cell>
          <cell r="F2287">
            <v>16218973</v>
          </cell>
          <cell r="G2287">
            <v>24051</v>
          </cell>
          <cell r="H2287">
            <v>15845525</v>
          </cell>
          <cell r="I2287">
            <v>1440</v>
          </cell>
          <cell r="J2287">
            <v>2700685</v>
          </cell>
        </row>
        <row r="2288">
          <cell r="A2288">
            <v>241355</v>
          </cell>
          <cell r="B2288" t="str">
            <v>RN</v>
          </cell>
          <cell r="C2288" t="str">
            <v>SERRINHA DOS PINTOS</v>
          </cell>
          <cell r="D2288" t="str">
            <v>241355</v>
          </cell>
          <cell r="E2288">
            <v>6456</v>
          </cell>
          <cell r="F2288">
            <v>1089702</v>
          </cell>
          <cell r="G2288">
            <v>6169</v>
          </cell>
          <cell r="H2288">
            <v>928289</v>
          </cell>
          <cell r="I2288">
            <v>367</v>
          </cell>
          <cell r="J2288">
            <v>200652</v>
          </cell>
        </row>
        <row r="2289">
          <cell r="A2289">
            <v>241360</v>
          </cell>
          <cell r="B2289" t="str">
            <v>RN</v>
          </cell>
          <cell r="C2289" t="str">
            <v>SEVERIANO MELO</v>
          </cell>
          <cell r="D2289" t="str">
            <v>241360</v>
          </cell>
          <cell r="E2289">
            <v>10723</v>
          </cell>
          <cell r="F2289">
            <v>23633724</v>
          </cell>
          <cell r="G2289">
            <v>4528</v>
          </cell>
          <cell r="H2289">
            <v>24897341</v>
          </cell>
          <cell r="J2289">
            <v>4007700</v>
          </cell>
        </row>
        <row r="2290">
          <cell r="A2290">
            <v>241370</v>
          </cell>
          <cell r="B2290" t="str">
            <v>RN</v>
          </cell>
          <cell r="C2290" t="str">
            <v>SÍTIO NOVO</v>
          </cell>
          <cell r="D2290" t="str">
            <v>241370</v>
          </cell>
          <cell r="E2290">
            <v>681</v>
          </cell>
          <cell r="F2290">
            <v>3868712</v>
          </cell>
          <cell r="G2290">
            <v>80</v>
          </cell>
          <cell r="H2290">
            <v>3999054</v>
          </cell>
          <cell r="J2290">
            <v>644970</v>
          </cell>
        </row>
        <row r="2291">
          <cell r="A2291">
            <v>241380</v>
          </cell>
          <cell r="B2291" t="str">
            <v>RN</v>
          </cell>
          <cell r="C2291" t="str">
            <v>TABOLEIRO GRANDE</v>
          </cell>
          <cell r="D2291" t="str">
            <v>241380</v>
          </cell>
          <cell r="E2291">
            <v>34252</v>
          </cell>
          <cell r="F2291">
            <v>5260762</v>
          </cell>
          <cell r="G2291">
            <v>23552</v>
          </cell>
          <cell r="H2291">
            <v>5462581</v>
          </cell>
          <cell r="I2291">
            <v>3529</v>
          </cell>
          <cell r="J2291">
            <v>855953</v>
          </cell>
        </row>
        <row r="2292">
          <cell r="A2292">
            <v>241390</v>
          </cell>
          <cell r="B2292" t="str">
            <v>RN</v>
          </cell>
          <cell r="C2292" t="str">
            <v>TAIPU</v>
          </cell>
          <cell r="D2292" t="str">
            <v>241390</v>
          </cell>
          <cell r="E2292">
            <v>38652</v>
          </cell>
          <cell r="F2292">
            <v>10307127</v>
          </cell>
          <cell r="G2292">
            <v>24758</v>
          </cell>
          <cell r="H2292">
            <v>9337046</v>
          </cell>
          <cell r="J2292">
            <v>1590070</v>
          </cell>
        </row>
        <row r="2293">
          <cell r="A2293">
            <v>241400</v>
          </cell>
          <cell r="B2293" t="str">
            <v>RN</v>
          </cell>
          <cell r="C2293" t="str">
            <v>TANGARÁ</v>
          </cell>
          <cell r="D2293" t="str">
            <v>241400</v>
          </cell>
          <cell r="E2293">
            <v>883</v>
          </cell>
          <cell r="F2293">
            <v>3980600</v>
          </cell>
          <cell r="G2293">
            <v>363</v>
          </cell>
          <cell r="H2293">
            <v>4089224</v>
          </cell>
          <cell r="J2293">
            <v>658030</v>
          </cell>
        </row>
        <row r="2294">
          <cell r="A2294">
            <v>241410</v>
          </cell>
          <cell r="B2294" t="str">
            <v>RN</v>
          </cell>
          <cell r="C2294" t="str">
            <v>TENENTE ANANIAS</v>
          </cell>
          <cell r="D2294" t="str">
            <v>241410</v>
          </cell>
          <cell r="E2294">
            <v>10940</v>
          </cell>
          <cell r="F2294">
            <v>1945912</v>
          </cell>
          <cell r="G2294">
            <v>5461</v>
          </cell>
          <cell r="H2294">
            <v>1644829</v>
          </cell>
          <cell r="J2294">
            <v>259395</v>
          </cell>
        </row>
        <row r="2295">
          <cell r="A2295">
            <v>241415</v>
          </cell>
          <cell r="B2295" t="str">
            <v>RN</v>
          </cell>
          <cell r="C2295" t="str">
            <v>TENENTE LAURENTINO CRUZ</v>
          </cell>
          <cell r="D2295" t="str">
            <v>241415</v>
          </cell>
          <cell r="F2295">
            <v>298110</v>
          </cell>
          <cell r="H2295">
            <v>308047</v>
          </cell>
          <cell r="J2295">
            <v>49685</v>
          </cell>
        </row>
        <row r="2296">
          <cell r="A2296">
            <v>241105</v>
          </cell>
          <cell r="B2296" t="str">
            <v>RN</v>
          </cell>
          <cell r="C2296" t="str">
            <v>TIBAU</v>
          </cell>
          <cell r="D2296" t="str">
            <v>241105</v>
          </cell>
          <cell r="E2296">
            <v>40520</v>
          </cell>
          <cell r="F2296">
            <v>21143222</v>
          </cell>
          <cell r="G2296">
            <v>32304</v>
          </cell>
          <cell r="H2296">
            <v>23170456</v>
          </cell>
          <cell r="J2296">
            <v>3757790</v>
          </cell>
        </row>
        <row r="2297">
          <cell r="A2297">
            <v>241420</v>
          </cell>
          <cell r="B2297" t="str">
            <v>RN</v>
          </cell>
          <cell r="C2297" t="str">
            <v>TIBAU DO SUL</v>
          </cell>
          <cell r="D2297" t="str">
            <v>241420</v>
          </cell>
          <cell r="E2297">
            <v>26519</v>
          </cell>
          <cell r="F2297">
            <v>4921424</v>
          </cell>
          <cell r="G2297">
            <v>28160</v>
          </cell>
          <cell r="H2297">
            <v>4287628</v>
          </cell>
          <cell r="J2297">
            <v>638595</v>
          </cell>
        </row>
        <row r="2298">
          <cell r="A2298">
            <v>241430</v>
          </cell>
          <cell r="B2298" t="str">
            <v>RN</v>
          </cell>
          <cell r="C2298" t="str">
            <v>TIMBAÚBA DOS BATISTAS</v>
          </cell>
          <cell r="D2298" t="str">
            <v>241430</v>
          </cell>
          <cell r="E2298">
            <v>25471</v>
          </cell>
          <cell r="F2298">
            <v>35847591</v>
          </cell>
          <cell r="G2298">
            <v>30799</v>
          </cell>
          <cell r="H2298">
            <v>35966674</v>
          </cell>
          <cell r="I2298">
            <v>1066</v>
          </cell>
          <cell r="J2298">
            <v>5763183</v>
          </cell>
        </row>
        <row r="2299">
          <cell r="A2299">
            <v>241440</v>
          </cell>
          <cell r="B2299" t="str">
            <v>RN</v>
          </cell>
          <cell r="C2299" t="str">
            <v>TOUROS</v>
          </cell>
          <cell r="D2299" t="str">
            <v>241440</v>
          </cell>
          <cell r="E2299">
            <v>93</v>
          </cell>
          <cell r="F2299">
            <v>22771953</v>
          </cell>
          <cell r="G2299">
            <v>318</v>
          </cell>
          <cell r="H2299">
            <v>22944679</v>
          </cell>
          <cell r="J2299">
            <v>3710350</v>
          </cell>
        </row>
        <row r="2300">
          <cell r="A2300">
            <v>241445</v>
          </cell>
          <cell r="B2300" t="str">
            <v>RN</v>
          </cell>
          <cell r="C2300" t="str">
            <v>TRIUNFO POTIGUAR</v>
          </cell>
          <cell r="D2300" t="str">
            <v>241445</v>
          </cell>
          <cell r="E2300">
            <v>890</v>
          </cell>
          <cell r="F2300">
            <v>8729600</v>
          </cell>
          <cell r="G2300">
            <v>1618</v>
          </cell>
          <cell r="H2300">
            <v>8968309</v>
          </cell>
          <cell r="J2300">
            <v>1443805</v>
          </cell>
        </row>
        <row r="2301">
          <cell r="A2301">
            <v>241450</v>
          </cell>
          <cell r="B2301" t="str">
            <v>RN</v>
          </cell>
          <cell r="C2301" t="str">
            <v>UMARIZAL</v>
          </cell>
          <cell r="D2301" t="str">
            <v>241450</v>
          </cell>
          <cell r="E2301">
            <v>22054</v>
          </cell>
          <cell r="F2301">
            <v>9298218</v>
          </cell>
          <cell r="G2301">
            <v>17661</v>
          </cell>
          <cell r="H2301">
            <v>9044761</v>
          </cell>
          <cell r="I2301">
            <v>210</v>
          </cell>
          <cell r="J2301">
            <v>1439670</v>
          </cell>
        </row>
        <row r="2302">
          <cell r="A2302">
            <v>241470</v>
          </cell>
          <cell r="B2302" t="str">
            <v>RN</v>
          </cell>
          <cell r="C2302" t="str">
            <v>VÁRZEA</v>
          </cell>
          <cell r="D2302" t="str">
            <v>241470</v>
          </cell>
          <cell r="E2302">
            <v>69</v>
          </cell>
          <cell r="F2302">
            <v>853029342</v>
          </cell>
          <cell r="G2302">
            <v>26</v>
          </cell>
          <cell r="H2302">
            <v>881480386</v>
          </cell>
          <cell r="J2302">
            <v>142174130</v>
          </cell>
        </row>
        <row r="2303">
          <cell r="A2303">
            <v>241475</v>
          </cell>
          <cell r="B2303" t="str">
            <v>RN</v>
          </cell>
          <cell r="C2303" t="str">
            <v>VENHA-VER</v>
          </cell>
          <cell r="D2303" t="str">
            <v>241475</v>
          </cell>
          <cell r="E2303">
            <v>506</v>
          </cell>
          <cell r="F2303">
            <v>121303</v>
          </cell>
          <cell r="G2303">
            <v>2782</v>
          </cell>
          <cell r="H2303">
            <v>491089</v>
          </cell>
          <cell r="J2303">
            <v>74615</v>
          </cell>
        </row>
        <row r="2304">
          <cell r="A2304">
            <v>241480</v>
          </cell>
          <cell r="B2304" t="str">
            <v>RN</v>
          </cell>
          <cell r="C2304" t="str">
            <v>VERA CRUZ</v>
          </cell>
          <cell r="D2304" t="str">
            <v>241480</v>
          </cell>
          <cell r="E2304">
            <v>28201</v>
          </cell>
          <cell r="F2304">
            <v>10068509</v>
          </cell>
          <cell r="G2304">
            <v>32160</v>
          </cell>
          <cell r="H2304">
            <v>15489210</v>
          </cell>
          <cell r="J2304">
            <v>2730830</v>
          </cell>
        </row>
        <row r="2305">
          <cell r="A2305">
            <v>241490</v>
          </cell>
          <cell r="B2305" t="str">
            <v>RN</v>
          </cell>
          <cell r="C2305" t="str">
            <v>VIÇOSA</v>
          </cell>
          <cell r="D2305" t="str">
            <v>241490</v>
          </cell>
          <cell r="F2305">
            <v>1269900</v>
          </cell>
          <cell r="H2305">
            <v>1313532</v>
          </cell>
          <cell r="J2305">
            <v>211860</v>
          </cell>
        </row>
        <row r="2306">
          <cell r="A2306">
            <v>241500</v>
          </cell>
          <cell r="B2306" t="str">
            <v>RN</v>
          </cell>
          <cell r="C2306" t="str">
            <v>VILA FLOR</v>
          </cell>
          <cell r="D2306" t="str">
            <v>241500</v>
          </cell>
          <cell r="E2306">
            <v>9562</v>
          </cell>
          <cell r="F2306">
            <v>2027292</v>
          </cell>
          <cell r="G2306">
            <v>7212</v>
          </cell>
          <cell r="H2306">
            <v>2249010</v>
          </cell>
          <cell r="J2306">
            <v>349840</v>
          </cell>
        </row>
        <row r="2307">
          <cell r="A2307">
            <v>430003</v>
          </cell>
          <cell r="B2307" t="str">
            <v>RS</v>
          </cell>
          <cell r="C2307" t="str">
            <v>ACEGUÁ</v>
          </cell>
          <cell r="D2307" t="str">
            <v>430003</v>
          </cell>
          <cell r="E2307">
            <v>1162</v>
          </cell>
          <cell r="F2307">
            <v>18264819</v>
          </cell>
          <cell r="G2307">
            <v>1414</v>
          </cell>
          <cell r="H2307">
            <v>28005217</v>
          </cell>
          <cell r="I2307">
            <v>651</v>
          </cell>
          <cell r="J2307">
            <v>5196332</v>
          </cell>
        </row>
        <row r="2308">
          <cell r="A2308">
            <v>430010</v>
          </cell>
          <cell r="B2308" t="str">
            <v>RS</v>
          </cell>
          <cell r="C2308" t="str">
            <v>AGUDO</v>
          </cell>
          <cell r="D2308" t="str">
            <v>430010</v>
          </cell>
          <cell r="F2308">
            <v>14892140</v>
          </cell>
          <cell r="H2308">
            <v>15389051</v>
          </cell>
          <cell r="J2308">
            <v>2482105</v>
          </cell>
        </row>
        <row r="2309">
          <cell r="A2309">
            <v>430020</v>
          </cell>
          <cell r="B2309" t="str">
            <v>RS</v>
          </cell>
          <cell r="C2309" t="str">
            <v>AJURICABA</v>
          </cell>
          <cell r="D2309" t="str">
            <v>430020</v>
          </cell>
          <cell r="E2309">
            <v>233655</v>
          </cell>
          <cell r="F2309">
            <v>16904067</v>
          </cell>
          <cell r="G2309">
            <v>207207</v>
          </cell>
          <cell r="H2309">
            <v>23365263</v>
          </cell>
          <cell r="I2309">
            <v>24480</v>
          </cell>
          <cell r="J2309">
            <v>3842217</v>
          </cell>
        </row>
        <row r="2310">
          <cell r="A2310">
            <v>430063</v>
          </cell>
          <cell r="B2310" t="str">
            <v>RS</v>
          </cell>
          <cell r="C2310" t="str">
            <v>AMARAL FERRADOR</v>
          </cell>
          <cell r="D2310" t="str">
            <v>430063</v>
          </cell>
          <cell r="F2310">
            <v>5632860</v>
          </cell>
          <cell r="H2310">
            <v>5820622</v>
          </cell>
          <cell r="J2310">
            <v>938810</v>
          </cell>
        </row>
        <row r="2311">
          <cell r="A2311">
            <v>430120</v>
          </cell>
          <cell r="B2311" t="str">
            <v>RS</v>
          </cell>
          <cell r="C2311" t="str">
            <v>ARROIO DO TIGRE</v>
          </cell>
          <cell r="D2311" t="str">
            <v>430120</v>
          </cell>
          <cell r="F2311">
            <v>12500250</v>
          </cell>
          <cell r="H2311">
            <v>12916925</v>
          </cell>
          <cell r="J2311">
            <v>2083375</v>
          </cell>
        </row>
        <row r="2312">
          <cell r="A2312">
            <v>430192</v>
          </cell>
          <cell r="B2312" t="str">
            <v>RS</v>
          </cell>
          <cell r="C2312" t="str">
            <v>BARRA DO RIO AZUL</v>
          </cell>
          <cell r="D2312" t="str">
            <v>430192</v>
          </cell>
          <cell r="F2312">
            <v>12178530</v>
          </cell>
          <cell r="H2312">
            <v>12584481</v>
          </cell>
          <cell r="J2312">
            <v>2029755</v>
          </cell>
        </row>
        <row r="2313">
          <cell r="A2313">
            <v>430205</v>
          </cell>
          <cell r="B2313" t="str">
            <v>RS</v>
          </cell>
          <cell r="C2313" t="str">
            <v>BENJAMIN CONSTANT DO SUL</v>
          </cell>
          <cell r="D2313" t="str">
            <v>430205</v>
          </cell>
          <cell r="F2313">
            <v>2357880</v>
          </cell>
          <cell r="H2313">
            <v>2436476</v>
          </cell>
          <cell r="J2313">
            <v>392980</v>
          </cell>
        </row>
        <row r="2314">
          <cell r="A2314">
            <v>430210</v>
          </cell>
          <cell r="B2314" t="str">
            <v>RS</v>
          </cell>
          <cell r="C2314" t="str">
            <v>BENTO GONÇALVES</v>
          </cell>
          <cell r="D2314" t="str">
            <v>430210</v>
          </cell>
          <cell r="F2314">
            <v>0</v>
          </cell>
          <cell r="H2314">
            <v>0</v>
          </cell>
          <cell r="J2314">
            <v>0</v>
          </cell>
        </row>
        <row r="2315">
          <cell r="A2315">
            <v>430230</v>
          </cell>
          <cell r="B2315" t="str">
            <v>RS</v>
          </cell>
          <cell r="C2315" t="str">
            <v>BOM JESUS</v>
          </cell>
          <cell r="D2315" t="str">
            <v>430230</v>
          </cell>
          <cell r="E2315">
            <v>132802</v>
          </cell>
          <cell r="F2315">
            <v>14894119</v>
          </cell>
          <cell r="G2315">
            <v>119507</v>
          </cell>
          <cell r="H2315">
            <v>13335934</v>
          </cell>
          <cell r="J2315">
            <v>2009092</v>
          </cell>
        </row>
        <row r="2316">
          <cell r="A2316">
            <v>430270</v>
          </cell>
          <cell r="B2316" t="str">
            <v>RS</v>
          </cell>
          <cell r="C2316" t="str">
            <v>BUTIÁ</v>
          </cell>
          <cell r="D2316" t="str">
            <v>430270</v>
          </cell>
          <cell r="E2316">
            <v>276584</v>
          </cell>
          <cell r="F2316">
            <v>29236555</v>
          </cell>
          <cell r="G2316">
            <v>65715</v>
          </cell>
          <cell r="H2316">
            <v>19674461</v>
          </cell>
          <cell r="I2316">
            <v>1175</v>
          </cell>
          <cell r="J2316">
            <v>1573779</v>
          </cell>
        </row>
        <row r="2317">
          <cell r="A2317">
            <v>430310</v>
          </cell>
          <cell r="B2317" t="str">
            <v>RS</v>
          </cell>
          <cell r="C2317" t="str">
            <v>CACHOEIRINHA</v>
          </cell>
          <cell r="D2317" t="str">
            <v>430310</v>
          </cell>
          <cell r="F2317">
            <v>69699736</v>
          </cell>
          <cell r="H2317">
            <v>72865469</v>
          </cell>
          <cell r="J2317">
            <v>11752495</v>
          </cell>
        </row>
        <row r="2318">
          <cell r="A2318">
            <v>430360</v>
          </cell>
          <cell r="B2318" t="str">
            <v>RS</v>
          </cell>
          <cell r="C2318" t="str">
            <v>CAMBARÁ DO SUL</v>
          </cell>
          <cell r="D2318" t="str">
            <v>430360</v>
          </cell>
          <cell r="F2318">
            <v>1337916</v>
          </cell>
          <cell r="H2318">
            <v>1384553</v>
          </cell>
          <cell r="J2318">
            <v>223315</v>
          </cell>
        </row>
        <row r="2319">
          <cell r="A2319">
            <v>430367</v>
          </cell>
          <cell r="B2319" t="str">
            <v>RS</v>
          </cell>
          <cell r="C2319" t="str">
            <v>CAMPESTRE DA SERRA</v>
          </cell>
          <cell r="D2319" t="str">
            <v>430367</v>
          </cell>
          <cell r="F2319">
            <v>4112880</v>
          </cell>
          <cell r="H2319">
            <v>4249976</v>
          </cell>
          <cell r="J2319">
            <v>685480</v>
          </cell>
        </row>
        <row r="2320">
          <cell r="A2320">
            <v>430400</v>
          </cell>
          <cell r="B2320" t="str">
            <v>RS</v>
          </cell>
          <cell r="C2320" t="str">
            <v>CAMPO NOVO</v>
          </cell>
          <cell r="D2320" t="str">
            <v>430400</v>
          </cell>
          <cell r="E2320">
            <v>85045</v>
          </cell>
          <cell r="F2320">
            <v>14913806</v>
          </cell>
          <cell r="G2320">
            <v>4839</v>
          </cell>
          <cell r="H2320">
            <v>16337660</v>
          </cell>
          <cell r="J2320">
            <v>2634270</v>
          </cell>
        </row>
        <row r="2321">
          <cell r="A2321">
            <v>430435</v>
          </cell>
          <cell r="B2321" t="str">
            <v>RS</v>
          </cell>
          <cell r="C2321" t="str">
            <v>CANDIOTA</v>
          </cell>
          <cell r="D2321" t="str">
            <v>430435</v>
          </cell>
          <cell r="F2321">
            <v>32845680</v>
          </cell>
          <cell r="H2321">
            <v>33940536</v>
          </cell>
          <cell r="J2321">
            <v>5474280</v>
          </cell>
        </row>
        <row r="2322">
          <cell r="A2322">
            <v>430450</v>
          </cell>
          <cell r="B2322" t="str">
            <v>RS</v>
          </cell>
          <cell r="C2322" t="str">
            <v>CANGUÇU</v>
          </cell>
          <cell r="D2322" t="str">
            <v>430450</v>
          </cell>
          <cell r="F2322">
            <v>71071290</v>
          </cell>
          <cell r="H2322">
            <v>73440333</v>
          </cell>
          <cell r="J2322">
            <v>11845215</v>
          </cell>
        </row>
        <row r="2323">
          <cell r="A2323">
            <v>430461</v>
          </cell>
          <cell r="B2323" t="str">
            <v>RS</v>
          </cell>
          <cell r="C2323" t="str">
            <v>CANUDOS DO VALE</v>
          </cell>
          <cell r="D2323" t="str">
            <v>430461</v>
          </cell>
          <cell r="E2323">
            <v>87815</v>
          </cell>
          <cell r="F2323">
            <v>9834044</v>
          </cell>
          <cell r="G2323">
            <v>100017</v>
          </cell>
          <cell r="H2323">
            <v>11314338</v>
          </cell>
          <cell r="I2323">
            <v>8245</v>
          </cell>
          <cell r="J2323">
            <v>1625773</v>
          </cell>
        </row>
        <row r="2324">
          <cell r="A2324">
            <v>430471</v>
          </cell>
          <cell r="B2324" t="str">
            <v>RS</v>
          </cell>
          <cell r="C2324" t="str">
            <v>CARAÁ</v>
          </cell>
          <cell r="D2324" t="str">
            <v>430471</v>
          </cell>
          <cell r="E2324">
            <v>92310</v>
          </cell>
          <cell r="F2324">
            <v>12158921</v>
          </cell>
          <cell r="G2324">
            <v>84800</v>
          </cell>
          <cell r="H2324">
            <v>12197667</v>
          </cell>
          <cell r="I2324">
            <v>8874</v>
          </cell>
          <cell r="J2324">
            <v>1801211</v>
          </cell>
        </row>
        <row r="2325">
          <cell r="A2325">
            <v>430500</v>
          </cell>
          <cell r="B2325" t="str">
            <v>RS</v>
          </cell>
          <cell r="C2325" t="str">
            <v>CATUÍPE</v>
          </cell>
          <cell r="D2325" t="str">
            <v>430500</v>
          </cell>
          <cell r="E2325">
            <v>191913</v>
          </cell>
          <cell r="F2325">
            <v>25534533</v>
          </cell>
          <cell r="G2325">
            <v>190040</v>
          </cell>
          <cell r="H2325">
            <v>28400757</v>
          </cell>
          <cell r="I2325">
            <v>24509</v>
          </cell>
          <cell r="J2325">
            <v>4694955</v>
          </cell>
        </row>
        <row r="2326">
          <cell r="A2326">
            <v>430510</v>
          </cell>
          <cell r="B2326" t="str">
            <v>RS</v>
          </cell>
          <cell r="C2326" t="str">
            <v>CAXIAS DO SUL</v>
          </cell>
          <cell r="D2326" t="str">
            <v>430510</v>
          </cell>
          <cell r="F2326">
            <v>0</v>
          </cell>
          <cell r="H2326">
            <v>0</v>
          </cell>
          <cell r="J2326">
            <v>0</v>
          </cell>
        </row>
        <row r="2327">
          <cell r="A2327">
            <v>430517</v>
          </cell>
          <cell r="B2327" t="str">
            <v>RS</v>
          </cell>
          <cell r="C2327" t="str">
            <v>CERRO GRANDE DO SUL</v>
          </cell>
          <cell r="D2327" t="str">
            <v>430517</v>
          </cell>
          <cell r="F2327">
            <v>3399330</v>
          </cell>
          <cell r="H2327">
            <v>3512641</v>
          </cell>
          <cell r="J2327">
            <v>566555</v>
          </cell>
        </row>
        <row r="2328">
          <cell r="A2328">
            <v>430610</v>
          </cell>
          <cell r="B2328" t="str">
            <v>RS</v>
          </cell>
          <cell r="C2328" t="str">
            <v>CRUZ ALTA</v>
          </cell>
          <cell r="D2328" t="str">
            <v>430610</v>
          </cell>
          <cell r="F2328">
            <v>289053390</v>
          </cell>
          <cell r="H2328">
            <v>298688503</v>
          </cell>
          <cell r="J2328">
            <v>48175565</v>
          </cell>
        </row>
        <row r="2329">
          <cell r="A2329">
            <v>430637</v>
          </cell>
          <cell r="B2329" t="str">
            <v>RS</v>
          </cell>
          <cell r="C2329" t="str">
            <v>DILERMANDO DE AGUIAR</v>
          </cell>
          <cell r="D2329" t="str">
            <v>430637</v>
          </cell>
          <cell r="E2329">
            <v>54531</v>
          </cell>
          <cell r="F2329">
            <v>9727330</v>
          </cell>
          <cell r="G2329">
            <v>55942</v>
          </cell>
          <cell r="H2329">
            <v>10488420</v>
          </cell>
          <cell r="I2329">
            <v>3992</v>
          </cell>
          <cell r="J2329">
            <v>1773134</v>
          </cell>
        </row>
        <row r="2330">
          <cell r="A2330">
            <v>430645</v>
          </cell>
          <cell r="B2330" t="str">
            <v>RS</v>
          </cell>
          <cell r="C2330" t="str">
            <v>DOIS LAJEADOS</v>
          </cell>
          <cell r="D2330" t="str">
            <v>430645</v>
          </cell>
          <cell r="E2330">
            <v>60</v>
          </cell>
          <cell r="F2330">
            <v>8348287</v>
          </cell>
          <cell r="G2330">
            <v>2</v>
          </cell>
          <cell r="H2330">
            <v>10582518</v>
          </cell>
          <cell r="J2330">
            <v>1515076</v>
          </cell>
        </row>
        <row r="2331">
          <cell r="A2331">
            <v>430650</v>
          </cell>
          <cell r="B2331" t="str">
            <v>RS</v>
          </cell>
          <cell r="C2331" t="str">
            <v>DOM FELICIANO</v>
          </cell>
          <cell r="D2331" t="str">
            <v>430650</v>
          </cell>
          <cell r="F2331">
            <v>10593180</v>
          </cell>
          <cell r="H2331">
            <v>10946286</v>
          </cell>
          <cell r="J2331">
            <v>1765530</v>
          </cell>
        </row>
        <row r="2332">
          <cell r="A2332">
            <v>430655</v>
          </cell>
          <cell r="B2332" t="str">
            <v>RS</v>
          </cell>
          <cell r="C2332" t="str">
            <v>DOM PEDRO DE ALCÂNTARA</v>
          </cell>
          <cell r="D2332" t="str">
            <v>430655</v>
          </cell>
          <cell r="E2332">
            <v>27944</v>
          </cell>
          <cell r="F2332">
            <v>8102689</v>
          </cell>
          <cell r="G2332">
            <v>28786</v>
          </cell>
          <cell r="H2332">
            <v>8271722</v>
          </cell>
          <cell r="I2332">
            <v>3900</v>
          </cell>
          <cell r="J2332">
            <v>1346174</v>
          </cell>
        </row>
        <row r="2333">
          <cell r="A2333">
            <v>430675</v>
          </cell>
          <cell r="B2333" t="str">
            <v>RS</v>
          </cell>
          <cell r="C2333" t="str">
            <v>DOUTOR RICARDO</v>
          </cell>
          <cell r="D2333" t="str">
            <v>430675</v>
          </cell>
          <cell r="E2333">
            <v>64251</v>
          </cell>
          <cell r="F2333">
            <v>7614657</v>
          </cell>
          <cell r="G2333">
            <v>63744</v>
          </cell>
          <cell r="H2333">
            <v>10721951</v>
          </cell>
          <cell r="I2333">
            <v>10834</v>
          </cell>
          <cell r="J2333">
            <v>1650348</v>
          </cell>
        </row>
        <row r="2334">
          <cell r="A2334">
            <v>430690</v>
          </cell>
          <cell r="B2334" t="str">
            <v>RS</v>
          </cell>
          <cell r="C2334" t="str">
            <v>ENCRUZILHADA DO SUL</v>
          </cell>
          <cell r="D2334" t="str">
            <v>430690</v>
          </cell>
          <cell r="E2334">
            <v>208690</v>
          </cell>
          <cell r="F2334">
            <v>19867025</v>
          </cell>
          <cell r="G2334">
            <v>269654</v>
          </cell>
          <cell r="H2334">
            <v>35682967</v>
          </cell>
          <cell r="I2334">
            <v>22069</v>
          </cell>
          <cell r="J2334">
            <v>5422886</v>
          </cell>
        </row>
        <row r="2335">
          <cell r="A2335">
            <v>430693</v>
          </cell>
          <cell r="B2335" t="str">
            <v>RS</v>
          </cell>
          <cell r="C2335" t="str">
            <v>ENTRE-IJUÍS</v>
          </cell>
          <cell r="D2335" t="str">
            <v>430693</v>
          </cell>
          <cell r="F2335">
            <v>5700</v>
          </cell>
          <cell r="H2335">
            <v>5890</v>
          </cell>
          <cell r="J2335">
            <v>950</v>
          </cell>
        </row>
        <row r="2336">
          <cell r="A2336">
            <v>430000</v>
          </cell>
          <cell r="B2336" t="str">
            <v>RS</v>
          </cell>
          <cell r="C2336" t="str">
            <v>ESTADO DO RIO GRANDE DO SUL</v>
          </cell>
          <cell r="D2336" t="str">
            <v>430000</v>
          </cell>
          <cell r="E2336">
            <v>5717</v>
          </cell>
          <cell r="F2336">
            <v>68644936</v>
          </cell>
        </row>
        <row r="2337">
          <cell r="A2337">
            <v>430820</v>
          </cell>
          <cell r="B2337" t="str">
            <v>RS</v>
          </cell>
          <cell r="C2337" t="str">
            <v>FLORES DA CUNHA</v>
          </cell>
          <cell r="D2337" t="str">
            <v>430820</v>
          </cell>
          <cell r="F2337">
            <v>0</v>
          </cell>
          <cell r="H2337">
            <v>0</v>
          </cell>
          <cell r="J2337">
            <v>0</v>
          </cell>
        </row>
        <row r="2338">
          <cell r="A2338">
            <v>430840</v>
          </cell>
          <cell r="B2338" t="str">
            <v>RS</v>
          </cell>
          <cell r="C2338" t="str">
            <v>FORMIGUEIRO</v>
          </cell>
          <cell r="D2338" t="str">
            <v>430840</v>
          </cell>
          <cell r="F2338">
            <v>4131450</v>
          </cell>
          <cell r="H2338">
            <v>4269165</v>
          </cell>
          <cell r="J2338">
            <v>688575</v>
          </cell>
        </row>
        <row r="2339">
          <cell r="A2339">
            <v>430845</v>
          </cell>
          <cell r="B2339" t="str">
            <v>RS</v>
          </cell>
          <cell r="C2339" t="str">
            <v>FORTALEZA DOS VALOS</v>
          </cell>
          <cell r="D2339" t="str">
            <v>430845</v>
          </cell>
          <cell r="F2339">
            <v>15321</v>
          </cell>
          <cell r="H2339">
            <v>16027</v>
          </cell>
          <cell r="J2339">
            <v>2585</v>
          </cell>
        </row>
        <row r="2340">
          <cell r="A2340">
            <v>430915</v>
          </cell>
          <cell r="B2340" t="str">
            <v>RS</v>
          </cell>
          <cell r="C2340" t="str">
            <v>GRAMADO XAVIER</v>
          </cell>
          <cell r="D2340" t="str">
            <v>430915</v>
          </cell>
          <cell r="E2340">
            <v>95259</v>
          </cell>
          <cell r="F2340">
            <v>22314959</v>
          </cell>
          <cell r="G2340">
            <v>98180</v>
          </cell>
          <cell r="H2340">
            <v>20537690</v>
          </cell>
          <cell r="I2340">
            <v>11442</v>
          </cell>
          <cell r="J2340">
            <v>3296346</v>
          </cell>
        </row>
        <row r="2341">
          <cell r="A2341">
            <v>430930</v>
          </cell>
          <cell r="B2341" t="str">
            <v>RS</v>
          </cell>
          <cell r="C2341" t="str">
            <v>GUAÍBA</v>
          </cell>
          <cell r="D2341" t="str">
            <v>430930</v>
          </cell>
          <cell r="F2341">
            <v>51623310</v>
          </cell>
          <cell r="H2341">
            <v>53344087</v>
          </cell>
          <cell r="J2341">
            <v>8603885</v>
          </cell>
        </row>
        <row r="2342">
          <cell r="A2342">
            <v>430957</v>
          </cell>
          <cell r="B2342" t="str">
            <v>RS</v>
          </cell>
          <cell r="C2342" t="str">
            <v>HERVEIRAS</v>
          </cell>
          <cell r="D2342" t="str">
            <v>430957</v>
          </cell>
          <cell r="F2342">
            <v>0</v>
          </cell>
          <cell r="H2342">
            <v>0</v>
          </cell>
          <cell r="J2342">
            <v>0</v>
          </cell>
        </row>
        <row r="2343">
          <cell r="A2343">
            <v>430965</v>
          </cell>
          <cell r="B2343" t="str">
            <v>RS</v>
          </cell>
          <cell r="C2343" t="str">
            <v>HULHA NEGRA</v>
          </cell>
          <cell r="D2343" t="str">
            <v>430965</v>
          </cell>
          <cell r="F2343">
            <v>1414530</v>
          </cell>
          <cell r="H2343">
            <v>1461681</v>
          </cell>
          <cell r="J2343">
            <v>235755</v>
          </cell>
        </row>
        <row r="2344">
          <cell r="A2344">
            <v>430975</v>
          </cell>
          <cell r="B2344" t="str">
            <v>RS</v>
          </cell>
          <cell r="C2344" t="str">
            <v>IBARAMA</v>
          </cell>
          <cell r="D2344" t="str">
            <v>430975</v>
          </cell>
          <cell r="E2344">
            <v>128742</v>
          </cell>
          <cell r="F2344">
            <v>20123183</v>
          </cell>
          <cell r="G2344">
            <v>129939</v>
          </cell>
          <cell r="H2344">
            <v>17984334</v>
          </cell>
          <cell r="I2344">
            <v>14530</v>
          </cell>
          <cell r="J2344">
            <v>2900630</v>
          </cell>
        </row>
        <row r="2345">
          <cell r="A2345">
            <v>430995</v>
          </cell>
          <cell r="B2345" t="str">
            <v>RS</v>
          </cell>
          <cell r="C2345" t="str">
            <v>IBIRAPUITÃ</v>
          </cell>
          <cell r="D2345" t="str">
            <v>430995</v>
          </cell>
          <cell r="E2345">
            <v>98744</v>
          </cell>
          <cell r="F2345">
            <v>30267900</v>
          </cell>
          <cell r="G2345">
            <v>113169</v>
          </cell>
          <cell r="H2345">
            <v>31121167</v>
          </cell>
          <cell r="I2345">
            <v>9334</v>
          </cell>
          <cell r="J2345">
            <v>5162939</v>
          </cell>
        </row>
        <row r="2346">
          <cell r="A2346">
            <v>431043</v>
          </cell>
          <cell r="B2346" t="str">
            <v>RS</v>
          </cell>
          <cell r="C2346" t="str">
            <v>IPÊ</v>
          </cell>
          <cell r="D2346" t="str">
            <v>431043</v>
          </cell>
          <cell r="E2346">
            <v>135980</v>
          </cell>
          <cell r="F2346">
            <v>31041456</v>
          </cell>
          <cell r="G2346">
            <v>146356</v>
          </cell>
          <cell r="H2346">
            <v>29351355</v>
          </cell>
          <cell r="I2346">
            <v>11789</v>
          </cell>
          <cell r="J2346">
            <v>4421324</v>
          </cell>
        </row>
        <row r="2347">
          <cell r="A2347">
            <v>431053</v>
          </cell>
          <cell r="B2347" t="str">
            <v>RS</v>
          </cell>
          <cell r="C2347" t="str">
            <v>ITAARA</v>
          </cell>
          <cell r="D2347" t="str">
            <v>431053</v>
          </cell>
          <cell r="E2347">
            <v>118125</v>
          </cell>
          <cell r="F2347">
            <v>20973332</v>
          </cell>
          <cell r="G2347">
            <v>112310</v>
          </cell>
          <cell r="H2347">
            <v>23543565</v>
          </cell>
          <cell r="I2347">
            <v>11541</v>
          </cell>
          <cell r="J2347">
            <v>3538701</v>
          </cell>
        </row>
        <row r="2348">
          <cell r="A2348">
            <v>431055</v>
          </cell>
          <cell r="B2348" t="str">
            <v>RS</v>
          </cell>
          <cell r="C2348" t="str">
            <v>ITACURUBI</v>
          </cell>
          <cell r="D2348" t="str">
            <v>431055</v>
          </cell>
          <cell r="F2348">
            <v>5127053</v>
          </cell>
          <cell r="H2348">
            <v>5297962</v>
          </cell>
          <cell r="J2348">
            <v>854510</v>
          </cell>
        </row>
        <row r="2349">
          <cell r="A2349">
            <v>431075</v>
          </cell>
          <cell r="B2349" t="str">
            <v>RS</v>
          </cell>
          <cell r="C2349" t="str">
            <v>IVORÁ</v>
          </cell>
          <cell r="D2349" t="str">
            <v>431075</v>
          </cell>
          <cell r="F2349">
            <v>23733690</v>
          </cell>
          <cell r="H2349">
            <v>24524813</v>
          </cell>
          <cell r="J2349">
            <v>3955615</v>
          </cell>
        </row>
        <row r="2350">
          <cell r="A2350">
            <v>431087</v>
          </cell>
          <cell r="B2350" t="str">
            <v>RS</v>
          </cell>
          <cell r="C2350" t="str">
            <v>JACUIZINHO</v>
          </cell>
          <cell r="D2350" t="str">
            <v>431087</v>
          </cell>
          <cell r="F2350">
            <v>13774130</v>
          </cell>
          <cell r="H2350">
            <v>14233340</v>
          </cell>
          <cell r="J2350">
            <v>2295700</v>
          </cell>
        </row>
        <row r="2351">
          <cell r="A2351">
            <v>431113</v>
          </cell>
          <cell r="B2351" t="str">
            <v>RS</v>
          </cell>
          <cell r="C2351" t="str">
            <v>JARI</v>
          </cell>
          <cell r="D2351" t="str">
            <v>431113</v>
          </cell>
          <cell r="F2351">
            <v>43720999</v>
          </cell>
          <cell r="H2351">
            <v>45550687</v>
          </cell>
          <cell r="J2351">
            <v>7346885</v>
          </cell>
        </row>
        <row r="2352">
          <cell r="A2352">
            <v>431123</v>
          </cell>
          <cell r="B2352" t="str">
            <v>RS</v>
          </cell>
          <cell r="C2352" t="str">
            <v>LAGOA BONITA DO SUL</v>
          </cell>
          <cell r="D2352" t="str">
            <v>431123</v>
          </cell>
          <cell r="E2352">
            <v>78688</v>
          </cell>
          <cell r="F2352">
            <v>11936625</v>
          </cell>
          <cell r="G2352">
            <v>72125</v>
          </cell>
          <cell r="H2352">
            <v>13104117</v>
          </cell>
          <cell r="I2352">
            <v>5954</v>
          </cell>
          <cell r="J2352">
            <v>1959540</v>
          </cell>
        </row>
        <row r="2353">
          <cell r="A2353">
            <v>431125</v>
          </cell>
          <cell r="B2353" t="str">
            <v>RS</v>
          </cell>
          <cell r="C2353" t="str">
            <v>LAGOÃO</v>
          </cell>
          <cell r="D2353" t="str">
            <v>431125</v>
          </cell>
          <cell r="E2353">
            <v>26531</v>
          </cell>
          <cell r="F2353">
            <v>23449874</v>
          </cell>
          <cell r="G2353">
            <v>45798</v>
          </cell>
          <cell r="H2353">
            <v>24165749</v>
          </cell>
          <cell r="I2353">
            <v>6671</v>
          </cell>
          <cell r="J2353">
            <v>3785256</v>
          </cell>
        </row>
        <row r="2354">
          <cell r="A2354">
            <v>431164</v>
          </cell>
          <cell r="B2354" t="str">
            <v>RS</v>
          </cell>
          <cell r="C2354" t="str">
            <v>LINHA NOVA</v>
          </cell>
          <cell r="D2354" t="str">
            <v>431164</v>
          </cell>
          <cell r="E2354">
            <v>60371</v>
          </cell>
          <cell r="F2354">
            <v>18041900</v>
          </cell>
          <cell r="G2354">
            <v>75975</v>
          </cell>
          <cell r="H2354">
            <v>17191794</v>
          </cell>
          <cell r="I2354">
            <v>5159</v>
          </cell>
          <cell r="J2354">
            <v>2623882</v>
          </cell>
        </row>
        <row r="2355">
          <cell r="A2355">
            <v>431177</v>
          </cell>
          <cell r="B2355" t="str">
            <v>RS</v>
          </cell>
          <cell r="C2355" t="str">
            <v>MAQUINÉ</v>
          </cell>
          <cell r="D2355" t="str">
            <v>431177</v>
          </cell>
          <cell r="E2355">
            <v>55705</v>
          </cell>
          <cell r="F2355">
            <v>9117173</v>
          </cell>
          <cell r="G2355">
            <v>49405</v>
          </cell>
          <cell r="H2355">
            <v>9156070</v>
          </cell>
          <cell r="I2355">
            <v>5939</v>
          </cell>
          <cell r="J2355">
            <v>1464367</v>
          </cell>
        </row>
        <row r="2356">
          <cell r="A2356">
            <v>431179</v>
          </cell>
          <cell r="B2356" t="str">
            <v>RS</v>
          </cell>
          <cell r="C2356" t="str">
            <v>MARATÁ</v>
          </cell>
          <cell r="D2356" t="str">
            <v>431179</v>
          </cell>
          <cell r="F2356">
            <v>18809160</v>
          </cell>
          <cell r="H2356">
            <v>19436132</v>
          </cell>
          <cell r="J2356">
            <v>3134860</v>
          </cell>
        </row>
        <row r="2357">
          <cell r="A2357">
            <v>431210</v>
          </cell>
          <cell r="B2357" t="str">
            <v>RS</v>
          </cell>
          <cell r="C2357" t="str">
            <v>MATA</v>
          </cell>
          <cell r="D2357" t="str">
            <v>431210</v>
          </cell>
          <cell r="F2357">
            <v>8820930</v>
          </cell>
          <cell r="H2357">
            <v>9114961</v>
          </cell>
          <cell r="J2357">
            <v>1470155</v>
          </cell>
        </row>
        <row r="2358">
          <cell r="A2358">
            <v>431215</v>
          </cell>
          <cell r="B2358" t="str">
            <v>RS</v>
          </cell>
          <cell r="C2358" t="str">
            <v>MATO LEITÃO</v>
          </cell>
          <cell r="D2358" t="str">
            <v>431215</v>
          </cell>
          <cell r="F2358">
            <v>18300</v>
          </cell>
          <cell r="H2358">
            <v>18910</v>
          </cell>
          <cell r="J2358">
            <v>3050</v>
          </cell>
        </row>
        <row r="2359">
          <cell r="A2359">
            <v>431220</v>
          </cell>
          <cell r="B2359" t="str">
            <v>RS</v>
          </cell>
          <cell r="C2359" t="str">
            <v>MAXIMILIANO DE ALMEIDA</v>
          </cell>
          <cell r="D2359" t="str">
            <v>431220</v>
          </cell>
          <cell r="E2359">
            <v>104377</v>
          </cell>
          <cell r="F2359">
            <v>13078653</v>
          </cell>
          <cell r="G2359">
            <v>118537</v>
          </cell>
          <cell r="H2359">
            <v>15443007</v>
          </cell>
          <cell r="I2359">
            <v>17924</v>
          </cell>
          <cell r="J2359">
            <v>2267227</v>
          </cell>
        </row>
        <row r="2360">
          <cell r="A2360">
            <v>431238</v>
          </cell>
          <cell r="B2360" t="str">
            <v>RS</v>
          </cell>
          <cell r="C2360" t="str">
            <v>MONTE BELO DO SUL</v>
          </cell>
          <cell r="D2360" t="str">
            <v>431238</v>
          </cell>
          <cell r="F2360">
            <v>217410</v>
          </cell>
          <cell r="H2360">
            <v>224657</v>
          </cell>
          <cell r="J2360">
            <v>36235</v>
          </cell>
        </row>
        <row r="2361">
          <cell r="A2361">
            <v>431250</v>
          </cell>
          <cell r="B2361" t="str">
            <v>RS</v>
          </cell>
          <cell r="C2361" t="str">
            <v>MOSTARDAS</v>
          </cell>
          <cell r="D2361" t="str">
            <v>431250</v>
          </cell>
          <cell r="F2361">
            <v>53829780</v>
          </cell>
          <cell r="H2361">
            <v>55674016</v>
          </cell>
          <cell r="J2361">
            <v>8979680</v>
          </cell>
        </row>
        <row r="2362">
          <cell r="A2362">
            <v>431260</v>
          </cell>
          <cell r="B2362" t="str">
            <v>RS</v>
          </cell>
          <cell r="C2362" t="str">
            <v>MUÇUM</v>
          </cell>
          <cell r="D2362" t="str">
            <v>431260</v>
          </cell>
          <cell r="E2362">
            <v>53096</v>
          </cell>
          <cell r="F2362">
            <v>10401795</v>
          </cell>
          <cell r="G2362">
            <v>46477</v>
          </cell>
          <cell r="H2362">
            <v>11603405</v>
          </cell>
          <cell r="I2362">
            <v>6568</v>
          </cell>
          <cell r="J2362">
            <v>1794676</v>
          </cell>
        </row>
        <row r="2363">
          <cell r="A2363">
            <v>431265</v>
          </cell>
          <cell r="B2363" t="str">
            <v>RS</v>
          </cell>
          <cell r="C2363" t="str">
            <v>NÃO-ME-TOQUE</v>
          </cell>
          <cell r="D2363" t="str">
            <v>431265</v>
          </cell>
          <cell r="E2363">
            <v>222881</v>
          </cell>
          <cell r="F2363">
            <v>60789870</v>
          </cell>
          <cell r="G2363">
            <v>345522</v>
          </cell>
          <cell r="H2363">
            <v>71666074</v>
          </cell>
          <cell r="I2363">
            <v>42286</v>
          </cell>
          <cell r="J2363">
            <v>10819729</v>
          </cell>
        </row>
        <row r="2364">
          <cell r="A2364">
            <v>431280</v>
          </cell>
          <cell r="B2364" t="str">
            <v>RS</v>
          </cell>
          <cell r="C2364" t="str">
            <v>NOVA ARAÇÁ</v>
          </cell>
          <cell r="D2364" t="str">
            <v>431280</v>
          </cell>
          <cell r="F2364">
            <v>0</v>
          </cell>
          <cell r="H2364">
            <v>0</v>
          </cell>
          <cell r="J2364">
            <v>0</v>
          </cell>
        </row>
        <row r="2365">
          <cell r="A2365">
            <v>431333</v>
          </cell>
          <cell r="B2365" t="str">
            <v>RS</v>
          </cell>
          <cell r="C2365" t="str">
            <v>NOVA RAMADA</v>
          </cell>
          <cell r="D2365" t="str">
            <v>431333</v>
          </cell>
          <cell r="E2365">
            <v>103627</v>
          </cell>
          <cell r="F2365">
            <v>10748989</v>
          </cell>
          <cell r="G2365">
            <v>108952</v>
          </cell>
          <cell r="H2365">
            <v>13505809</v>
          </cell>
          <cell r="I2365">
            <v>17045</v>
          </cell>
          <cell r="J2365">
            <v>2132745</v>
          </cell>
        </row>
        <row r="2366">
          <cell r="A2366">
            <v>431339</v>
          </cell>
          <cell r="B2366" t="str">
            <v>RS</v>
          </cell>
          <cell r="C2366" t="str">
            <v>NOVO CABRAIS</v>
          </cell>
          <cell r="D2366" t="str">
            <v>431339</v>
          </cell>
          <cell r="E2366">
            <v>93406</v>
          </cell>
          <cell r="F2366">
            <v>24456817</v>
          </cell>
          <cell r="G2366">
            <v>89327</v>
          </cell>
          <cell r="H2366">
            <v>23654721</v>
          </cell>
          <cell r="I2366">
            <v>12172</v>
          </cell>
          <cell r="J2366">
            <v>3783360</v>
          </cell>
        </row>
        <row r="2367">
          <cell r="A2367">
            <v>431344</v>
          </cell>
          <cell r="B2367" t="str">
            <v>RS</v>
          </cell>
          <cell r="C2367" t="str">
            <v>NOVO TIRADENTES</v>
          </cell>
          <cell r="D2367" t="str">
            <v>431344</v>
          </cell>
          <cell r="E2367">
            <v>45679</v>
          </cell>
          <cell r="F2367">
            <v>6601627</v>
          </cell>
          <cell r="G2367">
            <v>49531</v>
          </cell>
          <cell r="H2367">
            <v>6647235</v>
          </cell>
          <cell r="I2367">
            <v>8677</v>
          </cell>
          <cell r="J2367">
            <v>977312</v>
          </cell>
        </row>
        <row r="2368">
          <cell r="A2368">
            <v>431402</v>
          </cell>
          <cell r="B2368" t="str">
            <v>RS</v>
          </cell>
          <cell r="C2368" t="str">
            <v>PARAÍSO DO SUL</v>
          </cell>
          <cell r="D2368" t="str">
            <v>431402</v>
          </cell>
          <cell r="E2368">
            <v>63317</v>
          </cell>
          <cell r="F2368">
            <v>5307766</v>
          </cell>
          <cell r="G2368">
            <v>62916</v>
          </cell>
          <cell r="H2368">
            <v>9120804</v>
          </cell>
          <cell r="I2368">
            <v>7408</v>
          </cell>
          <cell r="J2368">
            <v>1677898</v>
          </cell>
        </row>
        <row r="2369">
          <cell r="A2369">
            <v>431406</v>
          </cell>
          <cell r="B2369" t="str">
            <v>RS</v>
          </cell>
          <cell r="C2369" t="str">
            <v>PASSA SETE</v>
          </cell>
          <cell r="D2369" t="str">
            <v>431406</v>
          </cell>
          <cell r="E2369">
            <v>51828</v>
          </cell>
          <cell r="F2369">
            <v>18366973</v>
          </cell>
          <cell r="G2369">
            <v>54388</v>
          </cell>
          <cell r="H2369">
            <v>19563423</v>
          </cell>
          <cell r="I2369">
            <v>3925</v>
          </cell>
          <cell r="J2369">
            <v>3054618</v>
          </cell>
        </row>
        <row r="2370">
          <cell r="A2370">
            <v>431407</v>
          </cell>
          <cell r="B2370" t="str">
            <v>RS</v>
          </cell>
          <cell r="C2370" t="str">
            <v>PASSO DO SOBRADO</v>
          </cell>
          <cell r="D2370" t="str">
            <v>431407</v>
          </cell>
          <cell r="F2370">
            <v>7102500</v>
          </cell>
          <cell r="H2370">
            <v>7339250</v>
          </cell>
          <cell r="J2370">
            <v>1183750</v>
          </cell>
        </row>
        <row r="2371">
          <cell r="A2371">
            <v>431430</v>
          </cell>
          <cell r="B2371" t="str">
            <v>RS</v>
          </cell>
          <cell r="C2371" t="str">
            <v>PEJUÇARA</v>
          </cell>
          <cell r="D2371" t="str">
            <v>431430</v>
          </cell>
          <cell r="F2371">
            <v>2387460</v>
          </cell>
          <cell r="H2371">
            <v>2467042</v>
          </cell>
          <cell r="J2371">
            <v>397910</v>
          </cell>
        </row>
        <row r="2372">
          <cell r="A2372">
            <v>431440</v>
          </cell>
          <cell r="B2372" t="str">
            <v>RS</v>
          </cell>
          <cell r="C2372" t="str">
            <v>PELOTAS</v>
          </cell>
          <cell r="D2372" t="str">
            <v>431440</v>
          </cell>
          <cell r="E2372">
            <v>1610642</v>
          </cell>
          <cell r="F2372">
            <v>425142950</v>
          </cell>
          <cell r="G2372">
            <v>1625636</v>
          </cell>
          <cell r="H2372">
            <v>417458468</v>
          </cell>
          <cell r="I2372">
            <v>160141</v>
          </cell>
          <cell r="J2372">
            <v>61769321</v>
          </cell>
        </row>
        <row r="2373">
          <cell r="A2373">
            <v>431450</v>
          </cell>
          <cell r="B2373" t="str">
            <v>RS</v>
          </cell>
          <cell r="C2373" t="str">
            <v>PINHEIRO MACHADO</v>
          </cell>
          <cell r="D2373" t="str">
            <v>431450</v>
          </cell>
          <cell r="F2373">
            <v>209569500</v>
          </cell>
          <cell r="H2373">
            <v>216555150</v>
          </cell>
          <cell r="J2373">
            <v>34928250</v>
          </cell>
        </row>
        <row r="2374">
          <cell r="A2374">
            <v>431454</v>
          </cell>
          <cell r="B2374" t="str">
            <v>RS</v>
          </cell>
          <cell r="C2374" t="str">
            <v>PINTO BANDEIRA</v>
          </cell>
          <cell r="D2374" t="str">
            <v>431454</v>
          </cell>
          <cell r="F2374">
            <v>13050030</v>
          </cell>
          <cell r="H2374">
            <v>13485031</v>
          </cell>
          <cell r="J2374">
            <v>2175005</v>
          </cell>
        </row>
        <row r="2375">
          <cell r="A2375">
            <v>431460</v>
          </cell>
          <cell r="B2375" t="str">
            <v>RS</v>
          </cell>
          <cell r="C2375" t="str">
            <v>PIRATINI</v>
          </cell>
          <cell r="D2375" t="str">
            <v>431460</v>
          </cell>
          <cell r="F2375">
            <v>20202990</v>
          </cell>
          <cell r="H2375">
            <v>20876423</v>
          </cell>
          <cell r="J2375">
            <v>3367165</v>
          </cell>
        </row>
        <row r="2376">
          <cell r="A2376">
            <v>431470</v>
          </cell>
          <cell r="B2376" t="str">
            <v>RS</v>
          </cell>
          <cell r="C2376" t="str">
            <v>PLANALTO</v>
          </cell>
          <cell r="D2376" t="str">
            <v>431470</v>
          </cell>
          <cell r="F2376">
            <v>20253410</v>
          </cell>
          <cell r="H2376">
            <v>20929247</v>
          </cell>
          <cell r="J2376">
            <v>3375685</v>
          </cell>
        </row>
        <row r="2377">
          <cell r="A2377">
            <v>431480</v>
          </cell>
          <cell r="B2377" t="str">
            <v>RS</v>
          </cell>
          <cell r="C2377" t="str">
            <v>PORTÃO</v>
          </cell>
          <cell r="D2377" t="str">
            <v>431480</v>
          </cell>
          <cell r="F2377">
            <v>178404240</v>
          </cell>
          <cell r="H2377">
            <v>184351048</v>
          </cell>
          <cell r="J2377">
            <v>29734040</v>
          </cell>
        </row>
        <row r="2378">
          <cell r="A2378">
            <v>431490</v>
          </cell>
          <cell r="B2378" t="str">
            <v>RS</v>
          </cell>
          <cell r="C2378" t="str">
            <v>PORTO ALEGRE</v>
          </cell>
          <cell r="D2378" t="str">
            <v>431490</v>
          </cell>
          <cell r="F2378">
            <v>22070220</v>
          </cell>
          <cell r="H2378">
            <v>22805894</v>
          </cell>
          <cell r="J2378">
            <v>3678370</v>
          </cell>
        </row>
        <row r="2379">
          <cell r="A2379">
            <v>431500</v>
          </cell>
          <cell r="B2379" t="str">
            <v>RS</v>
          </cell>
          <cell r="C2379" t="str">
            <v>PORTO LUCENA</v>
          </cell>
          <cell r="D2379" t="str">
            <v>431500</v>
          </cell>
          <cell r="F2379">
            <v>7874610</v>
          </cell>
          <cell r="H2379">
            <v>8137097</v>
          </cell>
          <cell r="J2379">
            <v>1312435</v>
          </cell>
        </row>
        <row r="2380">
          <cell r="A2380">
            <v>431532</v>
          </cell>
          <cell r="B2380" t="str">
            <v>RS</v>
          </cell>
          <cell r="C2380" t="str">
            <v>QUEVEDOS</v>
          </cell>
          <cell r="D2380" t="str">
            <v>431532</v>
          </cell>
          <cell r="F2380">
            <v>5496220</v>
          </cell>
          <cell r="H2380">
            <v>5680874</v>
          </cell>
          <cell r="J2380">
            <v>916270</v>
          </cell>
        </row>
        <row r="2381">
          <cell r="A2381">
            <v>431545</v>
          </cell>
          <cell r="B2381" t="str">
            <v>RS</v>
          </cell>
          <cell r="C2381" t="str">
            <v>RELVADO</v>
          </cell>
          <cell r="D2381" t="str">
            <v>431545</v>
          </cell>
          <cell r="E2381">
            <v>94705</v>
          </cell>
          <cell r="F2381">
            <v>15614445</v>
          </cell>
          <cell r="G2381">
            <v>95177</v>
          </cell>
          <cell r="H2381">
            <v>23035571</v>
          </cell>
          <cell r="I2381">
            <v>9866</v>
          </cell>
          <cell r="J2381">
            <v>3603342</v>
          </cell>
        </row>
        <row r="2382">
          <cell r="A2382">
            <v>431570</v>
          </cell>
          <cell r="B2382" t="str">
            <v>RS</v>
          </cell>
          <cell r="C2382" t="str">
            <v>RIO PARDO</v>
          </cell>
          <cell r="D2382" t="str">
            <v>431570</v>
          </cell>
          <cell r="F2382">
            <v>45930590</v>
          </cell>
          <cell r="H2382">
            <v>47491411</v>
          </cell>
          <cell r="J2382">
            <v>7659905</v>
          </cell>
        </row>
        <row r="2383">
          <cell r="A2383">
            <v>431640</v>
          </cell>
          <cell r="B2383" t="str">
            <v>RS</v>
          </cell>
          <cell r="C2383" t="str">
            <v>ROSÁRIO DO SUL</v>
          </cell>
          <cell r="D2383" t="str">
            <v>431640</v>
          </cell>
          <cell r="F2383">
            <v>136928010</v>
          </cell>
          <cell r="H2383">
            <v>141492277</v>
          </cell>
          <cell r="J2383">
            <v>22821335</v>
          </cell>
        </row>
        <row r="2384">
          <cell r="A2384">
            <v>431710</v>
          </cell>
          <cell r="B2384" t="str">
            <v>RS</v>
          </cell>
          <cell r="C2384" t="str">
            <v>SANT'ANA DO LIVRAMENTO</v>
          </cell>
          <cell r="D2384" t="str">
            <v>431710</v>
          </cell>
          <cell r="E2384">
            <v>378581</v>
          </cell>
          <cell r="F2384">
            <v>79831917</v>
          </cell>
          <cell r="G2384">
            <v>324828</v>
          </cell>
          <cell r="H2384">
            <v>90902892</v>
          </cell>
          <cell r="I2384">
            <v>37621</v>
          </cell>
          <cell r="J2384">
            <v>14838598</v>
          </cell>
        </row>
        <row r="2385">
          <cell r="A2385">
            <v>431690</v>
          </cell>
          <cell r="B2385" t="str">
            <v>RS</v>
          </cell>
          <cell r="C2385" t="str">
            <v>SANTA MARIA</v>
          </cell>
          <cell r="D2385" t="str">
            <v>431690</v>
          </cell>
          <cell r="F2385">
            <v>96100350</v>
          </cell>
          <cell r="H2385">
            <v>99303695</v>
          </cell>
          <cell r="J2385">
            <v>16016725</v>
          </cell>
        </row>
        <row r="2386">
          <cell r="A2386">
            <v>431720</v>
          </cell>
          <cell r="B2386" t="str">
            <v>RS</v>
          </cell>
          <cell r="C2386" t="str">
            <v>SANTA ROSA</v>
          </cell>
          <cell r="D2386" t="str">
            <v>431720</v>
          </cell>
          <cell r="F2386">
            <v>1559760</v>
          </cell>
          <cell r="H2386">
            <v>1611752</v>
          </cell>
          <cell r="J2386">
            <v>259960</v>
          </cell>
        </row>
        <row r="2387">
          <cell r="A2387">
            <v>431725</v>
          </cell>
          <cell r="B2387" t="str">
            <v>RS</v>
          </cell>
          <cell r="C2387" t="str">
            <v>SANTA TEREZA</v>
          </cell>
          <cell r="D2387" t="str">
            <v>431725</v>
          </cell>
          <cell r="F2387">
            <v>22662393</v>
          </cell>
          <cell r="G2387">
            <v>240</v>
          </cell>
          <cell r="H2387">
            <v>24984461</v>
          </cell>
          <cell r="J2387">
            <v>4041299</v>
          </cell>
        </row>
        <row r="2388">
          <cell r="A2388">
            <v>431800</v>
          </cell>
          <cell r="B2388" t="str">
            <v>RS</v>
          </cell>
          <cell r="C2388" t="str">
            <v>SÃO BORJA</v>
          </cell>
          <cell r="D2388" t="str">
            <v>431800</v>
          </cell>
          <cell r="E2388">
            <v>764089</v>
          </cell>
          <cell r="F2388">
            <v>92490102</v>
          </cell>
          <cell r="G2388">
            <v>654029</v>
          </cell>
          <cell r="H2388">
            <v>82967551</v>
          </cell>
          <cell r="I2388">
            <v>76654</v>
          </cell>
          <cell r="J2388">
            <v>12067600</v>
          </cell>
        </row>
        <row r="2389">
          <cell r="A2389">
            <v>431810</v>
          </cell>
          <cell r="B2389" t="str">
            <v>RS</v>
          </cell>
          <cell r="C2389" t="str">
            <v>SÃO FRANCISCO DE ASSIS</v>
          </cell>
          <cell r="D2389" t="str">
            <v>431810</v>
          </cell>
          <cell r="E2389">
            <v>13744</v>
          </cell>
          <cell r="F2389">
            <v>19961459</v>
          </cell>
          <cell r="G2389">
            <v>14856</v>
          </cell>
          <cell r="H2389">
            <v>20527815</v>
          </cell>
          <cell r="I2389">
            <v>2634</v>
          </cell>
          <cell r="J2389">
            <v>3276129</v>
          </cell>
        </row>
        <row r="2390">
          <cell r="A2390">
            <v>431820</v>
          </cell>
          <cell r="B2390" t="str">
            <v>RS</v>
          </cell>
          <cell r="C2390" t="str">
            <v>SÃO FRANCISCO DE PAULA</v>
          </cell>
          <cell r="D2390" t="str">
            <v>431820</v>
          </cell>
          <cell r="F2390">
            <v>38713260</v>
          </cell>
          <cell r="H2390">
            <v>40003702</v>
          </cell>
          <cell r="J2390">
            <v>6452210</v>
          </cell>
        </row>
        <row r="2391">
          <cell r="A2391">
            <v>431830</v>
          </cell>
          <cell r="B2391" t="str">
            <v>RS</v>
          </cell>
          <cell r="C2391" t="str">
            <v>SÃO GABRIEL</v>
          </cell>
          <cell r="D2391" t="str">
            <v>431830</v>
          </cell>
          <cell r="F2391">
            <v>119884980</v>
          </cell>
          <cell r="H2391">
            <v>124098146</v>
          </cell>
          <cell r="J2391">
            <v>20015830</v>
          </cell>
        </row>
        <row r="2392">
          <cell r="A2392">
            <v>431842</v>
          </cell>
          <cell r="B2392" t="str">
            <v>RS</v>
          </cell>
          <cell r="C2392" t="str">
            <v>SÃO JOÃO DA URTIGA</v>
          </cell>
          <cell r="D2392" t="str">
            <v>431842</v>
          </cell>
          <cell r="F2392">
            <v>9998018</v>
          </cell>
          <cell r="H2392">
            <v>10331401</v>
          </cell>
          <cell r="J2392">
            <v>1666355</v>
          </cell>
        </row>
        <row r="2393">
          <cell r="A2393">
            <v>431846</v>
          </cell>
          <cell r="B2393" t="str">
            <v>RS</v>
          </cell>
          <cell r="C2393" t="str">
            <v>SÃO JOSÉ DO HERVAL</v>
          </cell>
          <cell r="D2393" t="str">
            <v>431846</v>
          </cell>
          <cell r="F2393">
            <v>28922149</v>
          </cell>
          <cell r="H2393">
            <v>30992875</v>
          </cell>
          <cell r="J2393">
            <v>6023877</v>
          </cell>
        </row>
        <row r="2394">
          <cell r="A2394">
            <v>431849</v>
          </cell>
          <cell r="B2394" t="str">
            <v>RS</v>
          </cell>
          <cell r="C2394" t="str">
            <v>SÃO JOSÉ DO INHACORÁ</v>
          </cell>
          <cell r="D2394" t="str">
            <v>431849</v>
          </cell>
          <cell r="F2394">
            <v>9934560</v>
          </cell>
          <cell r="H2394">
            <v>10265712</v>
          </cell>
          <cell r="J2394">
            <v>1655760</v>
          </cell>
        </row>
        <row r="2395">
          <cell r="A2395">
            <v>431862</v>
          </cell>
          <cell r="B2395" t="str">
            <v>RS</v>
          </cell>
          <cell r="C2395" t="str">
            <v>SÃO JOSÉ DOS AUSENTES</v>
          </cell>
          <cell r="D2395" t="str">
            <v>431862</v>
          </cell>
          <cell r="F2395">
            <v>1204320</v>
          </cell>
          <cell r="H2395">
            <v>1244464</v>
          </cell>
          <cell r="J2395">
            <v>200720</v>
          </cell>
        </row>
        <row r="2396">
          <cell r="A2396">
            <v>431870</v>
          </cell>
          <cell r="B2396" t="str">
            <v>RS</v>
          </cell>
          <cell r="C2396" t="str">
            <v>SÃO LEOPOLDO</v>
          </cell>
          <cell r="D2396" t="str">
            <v>431870</v>
          </cell>
          <cell r="F2396">
            <v>63126890</v>
          </cell>
          <cell r="H2396">
            <v>65234013</v>
          </cell>
          <cell r="J2396">
            <v>10521615</v>
          </cell>
        </row>
        <row r="2397">
          <cell r="A2397">
            <v>431890</v>
          </cell>
          <cell r="B2397" t="str">
            <v>RS</v>
          </cell>
          <cell r="C2397" t="str">
            <v>SÃO LUIZ GONZAGA</v>
          </cell>
          <cell r="D2397" t="str">
            <v>431890</v>
          </cell>
          <cell r="F2397">
            <v>55849050</v>
          </cell>
          <cell r="H2397">
            <v>57710685</v>
          </cell>
          <cell r="J2397">
            <v>9308175</v>
          </cell>
        </row>
        <row r="2398">
          <cell r="A2398">
            <v>431900</v>
          </cell>
          <cell r="B2398" t="str">
            <v>RS</v>
          </cell>
          <cell r="C2398" t="str">
            <v>SÃO MARCOS</v>
          </cell>
          <cell r="D2398" t="str">
            <v>431900</v>
          </cell>
          <cell r="F2398">
            <v>45731965</v>
          </cell>
          <cell r="H2398">
            <v>47339294</v>
          </cell>
          <cell r="J2398">
            <v>7635370</v>
          </cell>
        </row>
        <row r="2399">
          <cell r="A2399">
            <v>431912</v>
          </cell>
          <cell r="B2399" t="str">
            <v>RS</v>
          </cell>
          <cell r="C2399" t="str">
            <v>SÃO MARTINHO DA SERRA</v>
          </cell>
          <cell r="D2399" t="str">
            <v>431912</v>
          </cell>
          <cell r="F2399">
            <v>7748970</v>
          </cell>
          <cell r="H2399">
            <v>8008788</v>
          </cell>
          <cell r="J2399">
            <v>1291740</v>
          </cell>
        </row>
        <row r="2400">
          <cell r="A2400">
            <v>431940</v>
          </cell>
          <cell r="B2400" t="str">
            <v>RS</v>
          </cell>
          <cell r="C2400" t="str">
            <v>SÃO PEDRO DO SUL</v>
          </cell>
          <cell r="D2400" t="str">
            <v>431940</v>
          </cell>
          <cell r="F2400">
            <v>5214150</v>
          </cell>
          <cell r="H2400">
            <v>5387955</v>
          </cell>
          <cell r="J2400">
            <v>869025</v>
          </cell>
        </row>
        <row r="2401">
          <cell r="A2401">
            <v>431960</v>
          </cell>
          <cell r="B2401" t="str">
            <v>RS</v>
          </cell>
          <cell r="C2401" t="str">
            <v>SÃO SEPÉ</v>
          </cell>
          <cell r="D2401" t="str">
            <v>431960</v>
          </cell>
          <cell r="F2401">
            <v>46113600</v>
          </cell>
          <cell r="H2401">
            <v>47650720</v>
          </cell>
          <cell r="J2401">
            <v>7685600</v>
          </cell>
        </row>
        <row r="2402">
          <cell r="A2402">
            <v>431975</v>
          </cell>
          <cell r="B2402" t="str">
            <v>RS</v>
          </cell>
          <cell r="C2402" t="str">
            <v>SÃO VENDELINO</v>
          </cell>
          <cell r="D2402" t="str">
            <v>431975</v>
          </cell>
          <cell r="E2402">
            <v>94693</v>
          </cell>
          <cell r="F2402">
            <v>13202202</v>
          </cell>
          <cell r="G2402">
            <v>89867</v>
          </cell>
          <cell r="H2402">
            <v>13445107</v>
          </cell>
          <cell r="I2402">
            <v>7829</v>
          </cell>
          <cell r="J2402">
            <v>2057218</v>
          </cell>
        </row>
        <row r="2403">
          <cell r="A2403">
            <v>432030</v>
          </cell>
          <cell r="B2403" t="str">
            <v>RS</v>
          </cell>
          <cell r="C2403" t="str">
            <v>SELBACH</v>
          </cell>
          <cell r="D2403" t="str">
            <v>432030</v>
          </cell>
          <cell r="F2403">
            <v>45915733</v>
          </cell>
          <cell r="H2403">
            <v>47482359</v>
          </cell>
          <cell r="J2403">
            <v>7658445</v>
          </cell>
        </row>
        <row r="2404">
          <cell r="A2404">
            <v>432045</v>
          </cell>
          <cell r="B2404" t="str">
            <v>RS</v>
          </cell>
          <cell r="C2404" t="str">
            <v>SÉRIO</v>
          </cell>
          <cell r="D2404" t="str">
            <v>432045</v>
          </cell>
          <cell r="F2404">
            <v>9045000</v>
          </cell>
          <cell r="H2404">
            <v>9346500</v>
          </cell>
          <cell r="J2404">
            <v>1507500</v>
          </cell>
        </row>
        <row r="2405">
          <cell r="A2405">
            <v>432067</v>
          </cell>
          <cell r="B2405" t="str">
            <v>RS</v>
          </cell>
          <cell r="C2405" t="str">
            <v>SINIMBU</v>
          </cell>
          <cell r="D2405" t="str">
            <v>432067</v>
          </cell>
          <cell r="F2405">
            <v>17354610</v>
          </cell>
          <cell r="H2405">
            <v>17933097</v>
          </cell>
          <cell r="J2405">
            <v>2892435</v>
          </cell>
        </row>
        <row r="2406">
          <cell r="A2406">
            <v>432130</v>
          </cell>
          <cell r="B2406" t="str">
            <v>RS</v>
          </cell>
          <cell r="C2406" t="str">
            <v>TAQUARI</v>
          </cell>
          <cell r="D2406" t="str">
            <v>432130</v>
          </cell>
          <cell r="F2406">
            <v>42348516</v>
          </cell>
          <cell r="H2406">
            <v>43760220</v>
          </cell>
          <cell r="J2406">
            <v>7058100</v>
          </cell>
        </row>
        <row r="2407">
          <cell r="A2407">
            <v>432180</v>
          </cell>
          <cell r="B2407" t="str">
            <v>RS</v>
          </cell>
          <cell r="C2407" t="str">
            <v>TRÊS DE MAIO</v>
          </cell>
          <cell r="D2407" t="str">
            <v>432180</v>
          </cell>
          <cell r="F2407">
            <v>630000</v>
          </cell>
          <cell r="H2407">
            <v>651000</v>
          </cell>
          <cell r="J2407">
            <v>105000</v>
          </cell>
        </row>
        <row r="2408">
          <cell r="A2408">
            <v>432215</v>
          </cell>
          <cell r="B2408" t="str">
            <v>RS</v>
          </cell>
          <cell r="C2408" t="str">
            <v>TUNAS</v>
          </cell>
          <cell r="D2408" t="str">
            <v>432215</v>
          </cell>
          <cell r="E2408">
            <v>96324</v>
          </cell>
          <cell r="F2408">
            <v>627123948</v>
          </cell>
          <cell r="G2408">
            <v>101586</v>
          </cell>
          <cell r="H2408">
            <v>212519655</v>
          </cell>
          <cell r="I2408">
            <v>13488</v>
          </cell>
          <cell r="J2408">
            <v>5806480</v>
          </cell>
        </row>
        <row r="2409">
          <cell r="A2409">
            <v>432234</v>
          </cell>
          <cell r="B2409" t="str">
            <v>RS</v>
          </cell>
          <cell r="C2409" t="str">
            <v>UBIRETAMA</v>
          </cell>
          <cell r="D2409" t="str">
            <v>432234</v>
          </cell>
          <cell r="F2409">
            <v>31875050</v>
          </cell>
          <cell r="H2409">
            <v>32938275</v>
          </cell>
          <cell r="J2409">
            <v>5312625</v>
          </cell>
        </row>
        <row r="2410">
          <cell r="A2410">
            <v>432253</v>
          </cell>
          <cell r="B2410" t="str">
            <v>RS</v>
          </cell>
          <cell r="C2410" t="str">
            <v>VALE DO SOL</v>
          </cell>
          <cell r="D2410" t="str">
            <v>432253</v>
          </cell>
          <cell r="E2410">
            <v>95614</v>
          </cell>
          <cell r="F2410">
            <v>49916259</v>
          </cell>
          <cell r="G2410">
            <v>83271</v>
          </cell>
          <cell r="H2410">
            <v>68583715</v>
          </cell>
          <cell r="J2410">
            <v>11469955</v>
          </cell>
        </row>
        <row r="2411">
          <cell r="A2411">
            <v>432270</v>
          </cell>
          <cell r="B2411" t="str">
            <v>RS</v>
          </cell>
          <cell r="C2411" t="str">
            <v>VERA CRUZ</v>
          </cell>
          <cell r="D2411" t="str">
            <v>432270</v>
          </cell>
          <cell r="E2411">
            <v>322447</v>
          </cell>
          <cell r="F2411">
            <v>49363998</v>
          </cell>
          <cell r="G2411">
            <v>277141</v>
          </cell>
          <cell r="H2411">
            <v>45829768</v>
          </cell>
          <cell r="I2411">
            <v>14437</v>
          </cell>
          <cell r="J2411">
            <v>6765884</v>
          </cell>
        </row>
        <row r="2412">
          <cell r="A2412">
            <v>432310</v>
          </cell>
          <cell r="B2412" t="str">
            <v>RS</v>
          </cell>
          <cell r="C2412" t="str">
            <v>VICENTE DUTRA</v>
          </cell>
          <cell r="D2412" t="str">
            <v>432310</v>
          </cell>
          <cell r="F2412">
            <v>0</v>
          </cell>
          <cell r="H2412">
            <v>0</v>
          </cell>
          <cell r="J2412">
            <v>0</v>
          </cell>
        </row>
        <row r="2413">
          <cell r="A2413">
            <v>432330</v>
          </cell>
          <cell r="B2413" t="str">
            <v>RS</v>
          </cell>
          <cell r="C2413" t="str">
            <v>VILA FLORES</v>
          </cell>
          <cell r="D2413" t="str">
            <v>432330</v>
          </cell>
          <cell r="F2413">
            <v>1990620</v>
          </cell>
          <cell r="H2413">
            <v>2056974</v>
          </cell>
          <cell r="J2413">
            <v>331770</v>
          </cell>
        </row>
        <row r="2414">
          <cell r="A2414">
            <v>432345</v>
          </cell>
          <cell r="B2414" t="str">
            <v>RS</v>
          </cell>
          <cell r="C2414" t="str">
            <v>VILA NOVA DO SUL</v>
          </cell>
          <cell r="D2414" t="str">
            <v>432345</v>
          </cell>
          <cell r="E2414">
            <v>48815</v>
          </cell>
          <cell r="F2414">
            <v>8326046</v>
          </cell>
          <cell r="G2414">
            <v>47554</v>
          </cell>
          <cell r="H2414">
            <v>7787604</v>
          </cell>
          <cell r="I2414">
            <v>7013</v>
          </cell>
          <cell r="J2414">
            <v>1273715</v>
          </cell>
        </row>
        <row r="2415">
          <cell r="A2415">
            <v>432375</v>
          </cell>
          <cell r="B2415" t="str">
            <v>RS</v>
          </cell>
          <cell r="C2415" t="str">
            <v>VITÓRIA DAS MISSÕES</v>
          </cell>
          <cell r="D2415" t="str">
            <v>432375</v>
          </cell>
          <cell r="E2415">
            <v>103183</v>
          </cell>
          <cell r="F2415">
            <v>11342252</v>
          </cell>
          <cell r="G2415">
            <v>89566</v>
          </cell>
          <cell r="H2415">
            <v>9838467</v>
          </cell>
          <cell r="I2415">
            <v>1153</v>
          </cell>
          <cell r="J2415">
            <v>1239851</v>
          </cell>
        </row>
        <row r="2416">
          <cell r="A2416">
            <v>432377</v>
          </cell>
          <cell r="B2416" t="str">
            <v>RS</v>
          </cell>
          <cell r="C2416" t="str">
            <v>WESTFALIA</v>
          </cell>
          <cell r="D2416" t="str">
            <v>432377</v>
          </cell>
          <cell r="E2416">
            <v>148913</v>
          </cell>
          <cell r="F2416">
            <v>18513153</v>
          </cell>
          <cell r="G2416">
            <v>150014</v>
          </cell>
          <cell r="H2416">
            <v>27090257</v>
          </cell>
          <cell r="I2416">
            <v>23283</v>
          </cell>
          <cell r="J2416">
            <v>4106746</v>
          </cell>
        </row>
        <row r="2417">
          <cell r="A2417">
            <v>110001</v>
          </cell>
          <cell r="B2417" t="str">
            <v>RO</v>
          </cell>
          <cell r="C2417" t="str">
            <v>ALTA FLORESTA D'OESTE</v>
          </cell>
          <cell r="D2417" t="str">
            <v>110001</v>
          </cell>
          <cell r="E2417">
            <v>91058</v>
          </cell>
          <cell r="F2417">
            <v>22852986</v>
          </cell>
          <cell r="G2417">
            <v>55091</v>
          </cell>
          <cell r="H2417">
            <v>24565132</v>
          </cell>
          <cell r="I2417">
            <v>6208</v>
          </cell>
          <cell r="J2417">
            <v>4039756</v>
          </cell>
        </row>
        <row r="2418">
          <cell r="A2418">
            <v>110037</v>
          </cell>
          <cell r="B2418" t="str">
            <v>RO</v>
          </cell>
          <cell r="C2418" t="str">
            <v>ALTO ALEGRE DOS PARECIS</v>
          </cell>
          <cell r="D2418" t="str">
            <v>110037</v>
          </cell>
          <cell r="F2418">
            <v>11973059</v>
          </cell>
          <cell r="H2418">
            <v>12372255</v>
          </cell>
          <cell r="J2418">
            <v>1995525</v>
          </cell>
        </row>
        <row r="2419">
          <cell r="A2419">
            <v>110040</v>
          </cell>
          <cell r="B2419" t="str">
            <v>RO</v>
          </cell>
          <cell r="C2419" t="str">
            <v>ALTO PARAÍSO</v>
          </cell>
          <cell r="D2419" t="str">
            <v>110040</v>
          </cell>
          <cell r="E2419">
            <v>2340</v>
          </cell>
          <cell r="F2419">
            <v>20590004</v>
          </cell>
          <cell r="G2419">
            <v>2940</v>
          </cell>
          <cell r="H2419">
            <v>21243929</v>
          </cell>
          <cell r="J2419">
            <v>3418295</v>
          </cell>
        </row>
        <row r="2420">
          <cell r="A2420">
            <v>110034</v>
          </cell>
          <cell r="B2420" t="str">
            <v>RO</v>
          </cell>
          <cell r="C2420" t="str">
            <v>ALVORADA D'OESTE</v>
          </cell>
          <cell r="D2420" t="str">
            <v>110034</v>
          </cell>
          <cell r="E2420">
            <v>1005</v>
          </cell>
          <cell r="F2420">
            <v>2478525</v>
          </cell>
          <cell r="G2420">
            <v>394</v>
          </cell>
          <cell r="H2420">
            <v>2578108</v>
          </cell>
          <cell r="J2420">
            <v>418245</v>
          </cell>
        </row>
        <row r="2421">
          <cell r="A2421">
            <v>110002</v>
          </cell>
          <cell r="B2421" t="str">
            <v>RO</v>
          </cell>
          <cell r="C2421" t="str">
            <v>ARIQUEMES</v>
          </cell>
          <cell r="D2421" t="str">
            <v>110002</v>
          </cell>
          <cell r="E2421">
            <v>575</v>
          </cell>
          <cell r="F2421">
            <v>123444613</v>
          </cell>
          <cell r="G2421">
            <v>242</v>
          </cell>
          <cell r="H2421">
            <v>127699058</v>
          </cell>
          <cell r="J2421">
            <v>20596220</v>
          </cell>
        </row>
        <row r="2422">
          <cell r="A2422">
            <v>110045</v>
          </cell>
          <cell r="B2422" t="str">
            <v>RO</v>
          </cell>
          <cell r="C2422" t="str">
            <v>BURITIS</v>
          </cell>
          <cell r="D2422" t="str">
            <v>110045</v>
          </cell>
          <cell r="F2422">
            <v>33000</v>
          </cell>
          <cell r="H2422">
            <v>34100</v>
          </cell>
          <cell r="J2422">
            <v>5500</v>
          </cell>
        </row>
        <row r="2423">
          <cell r="A2423">
            <v>110003</v>
          </cell>
          <cell r="B2423" t="str">
            <v>RO</v>
          </cell>
          <cell r="C2423" t="str">
            <v>CABIXI</v>
          </cell>
          <cell r="D2423" t="str">
            <v>110003</v>
          </cell>
          <cell r="F2423">
            <v>443450</v>
          </cell>
          <cell r="H2423">
            <v>459172</v>
          </cell>
          <cell r="J2423">
            <v>74060</v>
          </cell>
        </row>
        <row r="2424">
          <cell r="A2424">
            <v>110060</v>
          </cell>
          <cell r="B2424" t="str">
            <v>RO</v>
          </cell>
          <cell r="C2424" t="str">
            <v>CACAULÂNDIA</v>
          </cell>
          <cell r="D2424" t="str">
            <v>110060</v>
          </cell>
          <cell r="E2424">
            <v>39489</v>
          </cell>
          <cell r="F2424">
            <v>10282524</v>
          </cell>
          <cell r="G2424">
            <v>27720</v>
          </cell>
          <cell r="H2424">
            <v>10125531</v>
          </cell>
          <cell r="I2424">
            <v>1467</v>
          </cell>
          <cell r="J2424">
            <v>1594538</v>
          </cell>
        </row>
        <row r="2425">
          <cell r="A2425">
            <v>110004</v>
          </cell>
          <cell r="B2425" t="str">
            <v>RO</v>
          </cell>
          <cell r="C2425" t="str">
            <v>CACOAL</v>
          </cell>
          <cell r="D2425" t="str">
            <v>110004</v>
          </cell>
          <cell r="F2425">
            <v>44879311</v>
          </cell>
          <cell r="H2425">
            <v>46377147</v>
          </cell>
          <cell r="J2425">
            <v>7480185</v>
          </cell>
        </row>
        <row r="2426">
          <cell r="A2426">
            <v>110070</v>
          </cell>
          <cell r="B2426" t="str">
            <v>RO</v>
          </cell>
          <cell r="C2426" t="str">
            <v>CAMPO NOVO DE RONDÔNIA</v>
          </cell>
          <cell r="D2426" t="str">
            <v>110070</v>
          </cell>
          <cell r="F2426">
            <v>4920649</v>
          </cell>
          <cell r="H2426">
            <v>5085705</v>
          </cell>
          <cell r="J2426">
            <v>820275</v>
          </cell>
        </row>
        <row r="2427">
          <cell r="A2427">
            <v>110005</v>
          </cell>
          <cell r="B2427" t="str">
            <v>RO</v>
          </cell>
          <cell r="C2427" t="str">
            <v>CEREJEIRAS</v>
          </cell>
          <cell r="D2427" t="str">
            <v>110005</v>
          </cell>
          <cell r="F2427">
            <v>7101110</v>
          </cell>
          <cell r="H2427">
            <v>7336535</v>
          </cell>
          <cell r="J2427">
            <v>1184665</v>
          </cell>
        </row>
        <row r="2428">
          <cell r="A2428">
            <v>110092</v>
          </cell>
          <cell r="B2428" t="str">
            <v>RO</v>
          </cell>
          <cell r="C2428" t="str">
            <v>CHUPINGUAIA</v>
          </cell>
          <cell r="D2428" t="str">
            <v>110092</v>
          </cell>
          <cell r="E2428">
            <v>44290</v>
          </cell>
          <cell r="F2428">
            <v>26859153</v>
          </cell>
          <cell r="G2428">
            <v>48430</v>
          </cell>
          <cell r="H2428">
            <v>32484521</v>
          </cell>
          <cell r="I2428">
            <v>4902</v>
          </cell>
          <cell r="J2428">
            <v>5106571</v>
          </cell>
        </row>
        <row r="2429">
          <cell r="A2429">
            <v>110006</v>
          </cell>
          <cell r="B2429" t="str">
            <v>RO</v>
          </cell>
          <cell r="C2429" t="str">
            <v>COLORADO DO OESTE</v>
          </cell>
          <cell r="D2429" t="str">
            <v>110006</v>
          </cell>
          <cell r="F2429">
            <v>11842530</v>
          </cell>
          <cell r="H2429">
            <v>12237281</v>
          </cell>
          <cell r="J2429">
            <v>1973755</v>
          </cell>
        </row>
        <row r="2430">
          <cell r="A2430">
            <v>110008</v>
          </cell>
          <cell r="B2430" t="str">
            <v>RO</v>
          </cell>
          <cell r="C2430" t="str">
            <v>COSTA MARQUES</v>
          </cell>
          <cell r="D2430" t="str">
            <v>110008</v>
          </cell>
          <cell r="E2430">
            <v>1198</v>
          </cell>
          <cell r="F2430">
            <v>3958234</v>
          </cell>
          <cell r="G2430">
            <v>930</v>
          </cell>
          <cell r="H2430">
            <v>4077079</v>
          </cell>
          <cell r="J2430">
            <v>659675</v>
          </cell>
        </row>
        <row r="2431">
          <cell r="A2431">
            <v>110094</v>
          </cell>
          <cell r="B2431" t="str">
            <v>RO</v>
          </cell>
          <cell r="C2431" t="str">
            <v>CUJUBIM</v>
          </cell>
          <cell r="D2431" t="str">
            <v>110094</v>
          </cell>
          <cell r="E2431">
            <v>61823</v>
          </cell>
          <cell r="F2431">
            <v>30080121</v>
          </cell>
          <cell r="G2431">
            <v>53995</v>
          </cell>
          <cell r="H2431">
            <v>28435077</v>
          </cell>
          <cell r="J2431">
            <v>4497022</v>
          </cell>
        </row>
        <row r="2432">
          <cell r="A2432">
            <v>110009</v>
          </cell>
          <cell r="B2432" t="str">
            <v>RO</v>
          </cell>
          <cell r="C2432" t="str">
            <v>ESPIGÃO D'OESTE</v>
          </cell>
          <cell r="D2432" t="str">
            <v>110009</v>
          </cell>
          <cell r="E2432">
            <v>119381</v>
          </cell>
          <cell r="F2432">
            <v>5912680</v>
          </cell>
          <cell r="G2432">
            <v>114446</v>
          </cell>
          <cell r="H2432">
            <v>6408654</v>
          </cell>
          <cell r="J2432">
            <v>973430</v>
          </cell>
        </row>
        <row r="2433">
          <cell r="A2433">
            <v>110100</v>
          </cell>
          <cell r="B2433" t="str">
            <v>RO</v>
          </cell>
          <cell r="C2433" t="str">
            <v>GOVERNADOR JORGE TEIXEIRA</v>
          </cell>
          <cell r="D2433" t="str">
            <v>110100</v>
          </cell>
          <cell r="E2433">
            <v>42282</v>
          </cell>
          <cell r="F2433">
            <v>17667995</v>
          </cell>
          <cell r="G2433">
            <v>40290</v>
          </cell>
          <cell r="H2433">
            <v>17647892</v>
          </cell>
          <cell r="I2433">
            <v>1074</v>
          </cell>
          <cell r="J2433">
            <v>3042915</v>
          </cell>
        </row>
        <row r="2434">
          <cell r="A2434">
            <v>110110</v>
          </cell>
          <cell r="B2434" t="str">
            <v>RO</v>
          </cell>
          <cell r="C2434" t="str">
            <v>ITAPUÃ DO OESTE</v>
          </cell>
          <cell r="D2434" t="str">
            <v>110110</v>
          </cell>
          <cell r="F2434">
            <v>6389970</v>
          </cell>
          <cell r="H2434">
            <v>6602969</v>
          </cell>
          <cell r="J2434">
            <v>1064995</v>
          </cell>
        </row>
        <row r="2435">
          <cell r="A2435">
            <v>110011</v>
          </cell>
          <cell r="B2435" t="str">
            <v>RO</v>
          </cell>
          <cell r="C2435" t="str">
            <v>JARU</v>
          </cell>
          <cell r="D2435" t="str">
            <v>110011</v>
          </cell>
          <cell r="E2435">
            <v>1153</v>
          </cell>
          <cell r="F2435">
            <v>24459553</v>
          </cell>
          <cell r="G2435">
            <v>558</v>
          </cell>
          <cell r="H2435">
            <v>25290996</v>
          </cell>
          <cell r="I2435">
            <v>167</v>
          </cell>
          <cell r="J2435">
            <v>4078974</v>
          </cell>
        </row>
        <row r="2436">
          <cell r="A2436">
            <v>110012</v>
          </cell>
          <cell r="B2436" t="str">
            <v>RO</v>
          </cell>
          <cell r="C2436" t="str">
            <v>JI-PARANÁ</v>
          </cell>
          <cell r="D2436" t="str">
            <v>110012</v>
          </cell>
          <cell r="E2436">
            <v>1045</v>
          </cell>
          <cell r="F2436">
            <v>11778596</v>
          </cell>
          <cell r="G2436">
            <v>896</v>
          </cell>
          <cell r="H2436">
            <v>12258076</v>
          </cell>
          <cell r="J2436">
            <v>1964080</v>
          </cell>
        </row>
        <row r="2437">
          <cell r="A2437">
            <v>110013</v>
          </cell>
          <cell r="B2437" t="str">
            <v>RO</v>
          </cell>
          <cell r="C2437" t="str">
            <v>MACHADINHO D'OESTE</v>
          </cell>
          <cell r="D2437" t="str">
            <v>110013</v>
          </cell>
          <cell r="E2437">
            <v>155996</v>
          </cell>
          <cell r="F2437">
            <v>60582522</v>
          </cell>
          <cell r="G2437">
            <v>137487</v>
          </cell>
          <cell r="H2437">
            <v>60767198</v>
          </cell>
          <cell r="I2437">
            <v>14903</v>
          </cell>
          <cell r="J2437">
            <v>10562472</v>
          </cell>
        </row>
        <row r="2438">
          <cell r="A2438">
            <v>110120</v>
          </cell>
          <cell r="B2438" t="str">
            <v>RO</v>
          </cell>
          <cell r="C2438" t="str">
            <v>MINISTRO ANDREAZZA</v>
          </cell>
          <cell r="D2438" t="str">
            <v>110120</v>
          </cell>
          <cell r="E2438">
            <v>32356</v>
          </cell>
          <cell r="F2438">
            <v>13178979</v>
          </cell>
          <cell r="G2438">
            <v>33125</v>
          </cell>
          <cell r="H2438">
            <v>14041285</v>
          </cell>
          <cell r="I2438">
            <v>2340</v>
          </cell>
          <cell r="J2438">
            <v>2308970</v>
          </cell>
        </row>
        <row r="2439">
          <cell r="A2439">
            <v>110130</v>
          </cell>
          <cell r="B2439" t="str">
            <v>RO</v>
          </cell>
          <cell r="C2439" t="str">
            <v>MIRANTE DA SERRA</v>
          </cell>
          <cell r="D2439" t="str">
            <v>110130</v>
          </cell>
          <cell r="E2439">
            <v>32176</v>
          </cell>
          <cell r="F2439">
            <v>29919038</v>
          </cell>
          <cell r="G2439">
            <v>31082</v>
          </cell>
          <cell r="H2439">
            <v>29810011</v>
          </cell>
          <cell r="I2439">
            <v>2893</v>
          </cell>
          <cell r="J2439">
            <v>4733261</v>
          </cell>
        </row>
        <row r="2440">
          <cell r="A2440">
            <v>110140</v>
          </cell>
          <cell r="B2440" t="str">
            <v>RO</v>
          </cell>
          <cell r="C2440" t="str">
            <v>MONTE NEGRO</v>
          </cell>
          <cell r="D2440" t="str">
            <v>110140</v>
          </cell>
          <cell r="F2440">
            <v>11068968</v>
          </cell>
          <cell r="H2440">
            <v>11442534</v>
          </cell>
          <cell r="J2440">
            <v>1845570</v>
          </cell>
        </row>
        <row r="2441">
          <cell r="A2441">
            <v>110014</v>
          </cell>
          <cell r="B2441" t="str">
            <v>RO</v>
          </cell>
          <cell r="C2441" t="str">
            <v>NOVA BRASILÂNDIA D'OESTE</v>
          </cell>
          <cell r="D2441" t="str">
            <v>110014</v>
          </cell>
          <cell r="F2441">
            <v>32905031</v>
          </cell>
          <cell r="H2441">
            <v>34001916</v>
          </cell>
          <cell r="J2441">
            <v>5484180</v>
          </cell>
        </row>
        <row r="2442">
          <cell r="A2442">
            <v>110143</v>
          </cell>
          <cell r="B2442" t="str">
            <v>RO</v>
          </cell>
          <cell r="C2442" t="str">
            <v>NOVA UNIÃO</v>
          </cell>
          <cell r="D2442" t="str">
            <v>110143</v>
          </cell>
          <cell r="E2442">
            <v>11166</v>
          </cell>
          <cell r="F2442">
            <v>3180693</v>
          </cell>
          <cell r="G2442">
            <v>13874</v>
          </cell>
          <cell r="H2442">
            <v>5874324</v>
          </cell>
          <cell r="I2442">
            <v>528</v>
          </cell>
          <cell r="J2442">
            <v>1149071</v>
          </cell>
        </row>
        <row r="2443">
          <cell r="A2443">
            <v>110050</v>
          </cell>
          <cell r="B2443" t="str">
            <v>RO</v>
          </cell>
          <cell r="C2443" t="str">
            <v>NOVO HORIZONTE DO OESTE</v>
          </cell>
          <cell r="D2443" t="str">
            <v>110050</v>
          </cell>
          <cell r="E2443">
            <v>13117</v>
          </cell>
          <cell r="F2443">
            <v>4785434</v>
          </cell>
          <cell r="G2443">
            <v>31571</v>
          </cell>
          <cell r="H2443">
            <v>8936631</v>
          </cell>
          <cell r="I2443">
            <v>537</v>
          </cell>
          <cell r="J2443">
            <v>1417218</v>
          </cell>
        </row>
        <row r="2444">
          <cell r="A2444">
            <v>110015</v>
          </cell>
          <cell r="B2444" t="str">
            <v>RO</v>
          </cell>
          <cell r="C2444" t="str">
            <v>OURO PRETO DO OESTE</v>
          </cell>
          <cell r="D2444" t="str">
            <v>110015</v>
          </cell>
          <cell r="E2444">
            <v>759</v>
          </cell>
          <cell r="F2444">
            <v>8671622</v>
          </cell>
          <cell r="G2444">
            <v>280</v>
          </cell>
          <cell r="H2444">
            <v>284316</v>
          </cell>
          <cell r="J2444">
            <v>45210</v>
          </cell>
        </row>
        <row r="2445">
          <cell r="A2445">
            <v>110145</v>
          </cell>
          <cell r="B2445" t="str">
            <v>RO</v>
          </cell>
          <cell r="C2445" t="str">
            <v>PARECIS</v>
          </cell>
          <cell r="D2445" t="str">
            <v>110145</v>
          </cell>
          <cell r="F2445">
            <v>3700870</v>
          </cell>
          <cell r="H2445">
            <v>3824594</v>
          </cell>
          <cell r="J2445">
            <v>616870</v>
          </cell>
        </row>
        <row r="2446">
          <cell r="A2446">
            <v>110018</v>
          </cell>
          <cell r="B2446" t="str">
            <v>RO</v>
          </cell>
          <cell r="C2446" t="str">
            <v>PIMENTA BUENO</v>
          </cell>
          <cell r="D2446" t="str">
            <v>110018</v>
          </cell>
          <cell r="E2446">
            <v>173719</v>
          </cell>
          <cell r="F2446">
            <v>50018783</v>
          </cell>
          <cell r="G2446">
            <v>140107</v>
          </cell>
          <cell r="H2446">
            <v>47935875</v>
          </cell>
          <cell r="I2446">
            <v>11911</v>
          </cell>
          <cell r="J2446">
            <v>7507009</v>
          </cell>
        </row>
        <row r="2447">
          <cell r="A2447">
            <v>110146</v>
          </cell>
          <cell r="B2447" t="str">
            <v>RO</v>
          </cell>
          <cell r="C2447" t="str">
            <v>PIMENTEIRAS DO OESTE</v>
          </cell>
          <cell r="D2447" t="str">
            <v>110146</v>
          </cell>
          <cell r="F2447">
            <v>1221762</v>
          </cell>
          <cell r="H2447">
            <v>1543831</v>
          </cell>
          <cell r="J2447">
            <v>251070</v>
          </cell>
        </row>
        <row r="2448">
          <cell r="A2448">
            <v>110020</v>
          </cell>
          <cell r="B2448" t="str">
            <v>RO</v>
          </cell>
          <cell r="C2448" t="str">
            <v>PORTO VELHO</v>
          </cell>
          <cell r="D2448" t="str">
            <v>110020</v>
          </cell>
          <cell r="F2448">
            <v>290607932</v>
          </cell>
          <cell r="H2448">
            <v>289578230</v>
          </cell>
          <cell r="J2448">
            <v>47816505</v>
          </cell>
        </row>
        <row r="2449">
          <cell r="A2449">
            <v>110147</v>
          </cell>
          <cell r="B2449" t="str">
            <v>RO</v>
          </cell>
          <cell r="C2449" t="str">
            <v>PRIMAVERA DE RONDÔNIA</v>
          </cell>
          <cell r="D2449" t="str">
            <v>110147</v>
          </cell>
          <cell r="E2449">
            <v>14906</v>
          </cell>
          <cell r="F2449">
            <v>4581189</v>
          </cell>
          <cell r="G2449">
            <v>10986</v>
          </cell>
          <cell r="H2449">
            <v>3855486</v>
          </cell>
          <cell r="I2449">
            <v>580</v>
          </cell>
          <cell r="J2449">
            <v>571520</v>
          </cell>
        </row>
        <row r="2450">
          <cell r="A2450">
            <v>110028</v>
          </cell>
          <cell r="B2450" t="str">
            <v>RO</v>
          </cell>
          <cell r="C2450" t="str">
            <v>ROLIM DE MOURA</v>
          </cell>
          <cell r="D2450" t="str">
            <v>110028</v>
          </cell>
          <cell r="F2450">
            <v>51949584</v>
          </cell>
          <cell r="H2450">
            <v>53702850</v>
          </cell>
          <cell r="J2450">
            <v>8661750</v>
          </cell>
        </row>
        <row r="2451">
          <cell r="A2451">
            <v>110029</v>
          </cell>
          <cell r="B2451" t="str">
            <v>RO</v>
          </cell>
          <cell r="C2451" t="str">
            <v>SANTA LUZIA D'OESTE</v>
          </cell>
          <cell r="D2451" t="str">
            <v>110029</v>
          </cell>
          <cell r="F2451">
            <v>9973213</v>
          </cell>
          <cell r="H2451">
            <v>10306384</v>
          </cell>
          <cell r="J2451">
            <v>1662320</v>
          </cell>
        </row>
        <row r="2452">
          <cell r="A2452">
            <v>110149</v>
          </cell>
          <cell r="B2452" t="str">
            <v>RO</v>
          </cell>
          <cell r="C2452" t="str">
            <v>SÃO FRANCISCO DO GUAPORÉ</v>
          </cell>
          <cell r="D2452" t="str">
            <v>110149</v>
          </cell>
          <cell r="F2452">
            <v>7615940</v>
          </cell>
          <cell r="G2452">
            <v>258</v>
          </cell>
          <cell r="H2452">
            <v>7874541</v>
          </cell>
          <cell r="I2452">
            <v>168</v>
          </cell>
          <cell r="J2452">
            <v>1269351</v>
          </cell>
        </row>
        <row r="2453">
          <cell r="A2453">
            <v>110032</v>
          </cell>
          <cell r="B2453" t="str">
            <v>RO</v>
          </cell>
          <cell r="C2453" t="str">
            <v>SÃO MIGUEL DO GUAPORÉ</v>
          </cell>
          <cell r="D2453" t="str">
            <v>110032</v>
          </cell>
          <cell r="E2453">
            <v>30</v>
          </cell>
          <cell r="F2453">
            <v>119357880</v>
          </cell>
          <cell r="G2453">
            <v>38</v>
          </cell>
          <cell r="H2453">
            <v>123351928</v>
          </cell>
          <cell r="J2453">
            <v>19896725</v>
          </cell>
        </row>
        <row r="2454">
          <cell r="A2454">
            <v>110150</v>
          </cell>
          <cell r="B2454" t="str">
            <v>RO</v>
          </cell>
          <cell r="C2454" t="str">
            <v>SERINGUEIRAS</v>
          </cell>
          <cell r="D2454" t="str">
            <v>110150</v>
          </cell>
          <cell r="F2454">
            <v>1211100</v>
          </cell>
          <cell r="H2454">
            <v>1251067</v>
          </cell>
          <cell r="J2454">
            <v>201765</v>
          </cell>
        </row>
        <row r="2455">
          <cell r="A2455">
            <v>110155</v>
          </cell>
          <cell r="B2455" t="str">
            <v>RO</v>
          </cell>
          <cell r="C2455" t="str">
            <v>TEIXEIRÓPOLIS</v>
          </cell>
          <cell r="D2455" t="str">
            <v>110155</v>
          </cell>
          <cell r="F2455">
            <v>13332149</v>
          </cell>
          <cell r="H2455">
            <v>12754544</v>
          </cell>
          <cell r="J2455">
            <v>1955743</v>
          </cell>
        </row>
        <row r="2456">
          <cell r="A2456">
            <v>110160</v>
          </cell>
          <cell r="B2456" t="str">
            <v>RO</v>
          </cell>
          <cell r="C2456" t="str">
            <v>THEOBROMA</v>
          </cell>
          <cell r="D2456" t="str">
            <v>110160</v>
          </cell>
          <cell r="E2456">
            <v>33653</v>
          </cell>
          <cell r="F2456">
            <v>19033227</v>
          </cell>
          <cell r="G2456">
            <v>21880</v>
          </cell>
          <cell r="H2456">
            <v>24660375</v>
          </cell>
          <cell r="I2456">
            <v>300</v>
          </cell>
          <cell r="J2456">
            <v>4232325</v>
          </cell>
        </row>
        <row r="2457">
          <cell r="A2457">
            <v>110170</v>
          </cell>
          <cell r="B2457" t="str">
            <v>RO</v>
          </cell>
          <cell r="C2457" t="str">
            <v>URUPÁ</v>
          </cell>
          <cell r="D2457" t="str">
            <v>110170</v>
          </cell>
          <cell r="E2457">
            <v>33252</v>
          </cell>
          <cell r="F2457">
            <v>14052926</v>
          </cell>
          <cell r="G2457">
            <v>38192</v>
          </cell>
          <cell r="H2457">
            <v>13436394</v>
          </cell>
          <cell r="I2457">
            <v>64</v>
          </cell>
          <cell r="J2457">
            <v>2052567</v>
          </cell>
        </row>
        <row r="2458">
          <cell r="A2458">
            <v>110180</v>
          </cell>
          <cell r="B2458" t="str">
            <v>RO</v>
          </cell>
          <cell r="C2458" t="str">
            <v>VALE DO PARAÍSO</v>
          </cell>
          <cell r="D2458" t="str">
            <v>110180</v>
          </cell>
          <cell r="F2458">
            <v>10462716</v>
          </cell>
          <cell r="H2458">
            <v>9727106</v>
          </cell>
          <cell r="J2458">
            <v>1460122</v>
          </cell>
        </row>
        <row r="2459">
          <cell r="A2459">
            <v>110030</v>
          </cell>
          <cell r="B2459" t="str">
            <v>RO</v>
          </cell>
          <cell r="C2459" t="str">
            <v>VILHENA</v>
          </cell>
          <cell r="D2459" t="str">
            <v>110030</v>
          </cell>
          <cell r="E2459">
            <v>3044</v>
          </cell>
          <cell r="F2459">
            <v>160426980</v>
          </cell>
          <cell r="G2459">
            <v>4598</v>
          </cell>
          <cell r="H2459">
            <v>166558609</v>
          </cell>
          <cell r="I2459">
            <v>778</v>
          </cell>
          <cell r="J2459">
            <v>26867271</v>
          </cell>
        </row>
        <row r="2460">
          <cell r="A2460">
            <v>140005</v>
          </cell>
          <cell r="B2460" t="str">
            <v>RR</v>
          </cell>
          <cell r="C2460" t="str">
            <v>ALTO ALEGRE</v>
          </cell>
          <cell r="D2460" t="str">
            <v>140005</v>
          </cell>
          <cell r="E2460">
            <v>28</v>
          </cell>
          <cell r="F2460">
            <v>5803264</v>
          </cell>
          <cell r="H2460">
            <v>5997198</v>
          </cell>
          <cell r="J2460">
            <v>967290</v>
          </cell>
        </row>
        <row r="2461">
          <cell r="A2461">
            <v>140015</v>
          </cell>
          <cell r="B2461" t="str">
            <v>RR</v>
          </cell>
          <cell r="C2461" t="str">
            <v>BONFIM</v>
          </cell>
          <cell r="D2461" t="str">
            <v>140015</v>
          </cell>
          <cell r="E2461">
            <v>2497</v>
          </cell>
          <cell r="F2461">
            <v>34116513</v>
          </cell>
          <cell r="G2461">
            <v>1167</v>
          </cell>
          <cell r="H2461">
            <v>35393754</v>
          </cell>
          <cell r="I2461">
            <v>283</v>
          </cell>
          <cell r="J2461">
            <v>5482421</v>
          </cell>
        </row>
        <row r="2462">
          <cell r="A2462">
            <v>140030</v>
          </cell>
          <cell r="B2462" t="str">
            <v>RR</v>
          </cell>
          <cell r="C2462" t="str">
            <v>MUCAJAÍ</v>
          </cell>
          <cell r="D2462" t="str">
            <v>140030</v>
          </cell>
          <cell r="E2462">
            <v>8019</v>
          </cell>
          <cell r="F2462">
            <v>6369305</v>
          </cell>
          <cell r="G2462">
            <v>4149</v>
          </cell>
          <cell r="H2462">
            <v>6490712</v>
          </cell>
          <cell r="J2462">
            <v>1049950</v>
          </cell>
        </row>
        <row r="2463">
          <cell r="A2463">
            <v>140040</v>
          </cell>
          <cell r="B2463" t="str">
            <v>RR</v>
          </cell>
          <cell r="C2463" t="str">
            <v>NORMANDIA</v>
          </cell>
          <cell r="D2463" t="str">
            <v>140040</v>
          </cell>
          <cell r="F2463">
            <v>1200</v>
          </cell>
          <cell r="H2463">
            <v>1240</v>
          </cell>
          <cell r="J2463">
            <v>200</v>
          </cell>
        </row>
        <row r="2464">
          <cell r="A2464">
            <v>140045</v>
          </cell>
          <cell r="B2464" t="str">
            <v>RR</v>
          </cell>
          <cell r="C2464" t="str">
            <v>PACARAIMA</v>
          </cell>
          <cell r="D2464" t="str">
            <v>140045</v>
          </cell>
          <cell r="F2464">
            <v>1333500</v>
          </cell>
          <cell r="H2464">
            <v>1377950</v>
          </cell>
          <cell r="J2464">
            <v>222250</v>
          </cell>
        </row>
        <row r="2465">
          <cell r="A2465">
            <v>140070</v>
          </cell>
          <cell r="B2465" t="str">
            <v>RR</v>
          </cell>
          <cell r="C2465" t="str">
            <v>UIRAMUTÃ</v>
          </cell>
          <cell r="D2465" t="str">
            <v>140070</v>
          </cell>
          <cell r="E2465">
            <v>12876</v>
          </cell>
          <cell r="F2465">
            <v>4142626</v>
          </cell>
          <cell r="G2465">
            <v>12913</v>
          </cell>
          <cell r="H2465">
            <v>3742985</v>
          </cell>
          <cell r="I2465">
            <v>532</v>
          </cell>
          <cell r="J2465">
            <v>585134</v>
          </cell>
        </row>
        <row r="2466">
          <cell r="A2466">
            <v>420060</v>
          </cell>
          <cell r="B2466" t="str">
            <v>SC</v>
          </cell>
          <cell r="C2466" t="str">
            <v>ÁGUAS MORNAS</v>
          </cell>
          <cell r="D2466" t="str">
            <v>420060</v>
          </cell>
          <cell r="F2466">
            <v>22213140</v>
          </cell>
          <cell r="H2466">
            <v>22953578</v>
          </cell>
          <cell r="J2466">
            <v>3702190</v>
          </cell>
        </row>
        <row r="2467">
          <cell r="A2467">
            <v>420075</v>
          </cell>
          <cell r="B2467" t="str">
            <v>SC</v>
          </cell>
          <cell r="C2467" t="str">
            <v>ALTO BELA VISTA</v>
          </cell>
          <cell r="D2467" t="str">
            <v>420075</v>
          </cell>
          <cell r="E2467">
            <v>76135</v>
          </cell>
          <cell r="F2467">
            <v>9660467</v>
          </cell>
          <cell r="G2467">
            <v>70393</v>
          </cell>
          <cell r="H2467">
            <v>8210774</v>
          </cell>
          <cell r="I2467">
            <v>7732</v>
          </cell>
          <cell r="J2467">
            <v>1148327</v>
          </cell>
        </row>
        <row r="2468">
          <cell r="A2468">
            <v>420190</v>
          </cell>
          <cell r="B2468" t="str">
            <v>SC</v>
          </cell>
          <cell r="C2468" t="str">
            <v>AURORA</v>
          </cell>
          <cell r="D2468" t="str">
            <v>420190</v>
          </cell>
          <cell r="F2468">
            <v>22934250</v>
          </cell>
          <cell r="H2468">
            <v>23698725</v>
          </cell>
          <cell r="J2468">
            <v>3822375</v>
          </cell>
        </row>
        <row r="2469">
          <cell r="A2469">
            <v>420213</v>
          </cell>
          <cell r="B2469" t="str">
            <v>SC</v>
          </cell>
          <cell r="C2469" t="str">
            <v>BELA VISTA DO TOLDO</v>
          </cell>
          <cell r="D2469" t="str">
            <v>420213</v>
          </cell>
          <cell r="E2469">
            <v>59279</v>
          </cell>
          <cell r="F2469">
            <v>12816158</v>
          </cell>
          <cell r="G2469">
            <v>45850</v>
          </cell>
          <cell r="H2469">
            <v>12251669</v>
          </cell>
          <cell r="I2469">
            <v>3992</v>
          </cell>
          <cell r="J2469">
            <v>1902897</v>
          </cell>
        </row>
        <row r="2470">
          <cell r="A2470">
            <v>420230</v>
          </cell>
          <cell r="B2470" t="str">
            <v>SC</v>
          </cell>
          <cell r="C2470" t="str">
            <v>BIGUAÇU</v>
          </cell>
          <cell r="D2470" t="str">
            <v>420230</v>
          </cell>
          <cell r="F2470">
            <v>0</v>
          </cell>
          <cell r="H2470">
            <v>0</v>
          </cell>
          <cell r="J2470">
            <v>0</v>
          </cell>
        </row>
        <row r="2471">
          <cell r="A2471">
            <v>420243</v>
          </cell>
          <cell r="B2471" t="str">
            <v>SC</v>
          </cell>
          <cell r="C2471" t="str">
            <v>BOCAINA DO SUL</v>
          </cell>
          <cell r="D2471" t="str">
            <v>420243</v>
          </cell>
          <cell r="F2471">
            <v>34803100</v>
          </cell>
          <cell r="H2471">
            <v>35964650</v>
          </cell>
          <cell r="J2471">
            <v>5800750</v>
          </cell>
        </row>
        <row r="2472">
          <cell r="A2472">
            <v>420253</v>
          </cell>
          <cell r="B2472" t="str">
            <v>SC</v>
          </cell>
          <cell r="C2472" t="str">
            <v>BOM JESUS</v>
          </cell>
          <cell r="D2472" t="str">
            <v>420253</v>
          </cell>
          <cell r="F2472">
            <v>13794720</v>
          </cell>
          <cell r="H2472">
            <v>14258450</v>
          </cell>
          <cell r="J2472">
            <v>2299750</v>
          </cell>
        </row>
        <row r="2473">
          <cell r="A2473">
            <v>420245</v>
          </cell>
          <cell r="B2473" t="str">
            <v>SC</v>
          </cell>
          <cell r="C2473" t="str">
            <v>BOMBINHAS</v>
          </cell>
          <cell r="D2473" t="str">
            <v>420245</v>
          </cell>
          <cell r="F2473">
            <v>17252180</v>
          </cell>
          <cell r="H2473">
            <v>17899586</v>
          </cell>
          <cell r="J2473">
            <v>2887030</v>
          </cell>
        </row>
        <row r="2474">
          <cell r="A2474">
            <v>420270</v>
          </cell>
          <cell r="B2474" t="str">
            <v>SC</v>
          </cell>
          <cell r="C2474" t="str">
            <v>BOTUVERÁ</v>
          </cell>
          <cell r="D2474" t="str">
            <v>420270</v>
          </cell>
          <cell r="F2474">
            <v>23514930</v>
          </cell>
          <cell r="H2474">
            <v>24385561</v>
          </cell>
          <cell r="J2474">
            <v>3933155</v>
          </cell>
        </row>
        <row r="2475">
          <cell r="A2475">
            <v>420290</v>
          </cell>
          <cell r="B2475" t="str">
            <v>SC</v>
          </cell>
          <cell r="C2475" t="str">
            <v>BRUSQUE</v>
          </cell>
          <cell r="D2475" t="str">
            <v>420290</v>
          </cell>
          <cell r="F2475">
            <v>80899680</v>
          </cell>
          <cell r="H2475">
            <v>83596336</v>
          </cell>
          <cell r="J2475">
            <v>13483280</v>
          </cell>
        </row>
        <row r="2476">
          <cell r="A2476">
            <v>420315</v>
          </cell>
          <cell r="B2476" t="str">
            <v>SC</v>
          </cell>
          <cell r="C2476" t="str">
            <v>CALMON</v>
          </cell>
          <cell r="D2476" t="str">
            <v>420315</v>
          </cell>
          <cell r="F2476">
            <v>6533012</v>
          </cell>
          <cell r="H2476">
            <v>6750808</v>
          </cell>
          <cell r="J2476">
            <v>1088840</v>
          </cell>
        </row>
        <row r="2477">
          <cell r="A2477">
            <v>420370</v>
          </cell>
          <cell r="B2477" t="str">
            <v>SC</v>
          </cell>
          <cell r="C2477" t="str">
            <v>CANELINHA</v>
          </cell>
          <cell r="D2477" t="str">
            <v>420370</v>
          </cell>
          <cell r="F2477">
            <v>30318142</v>
          </cell>
          <cell r="H2477">
            <v>31535432</v>
          </cell>
          <cell r="J2477">
            <v>5086360</v>
          </cell>
        </row>
        <row r="2478">
          <cell r="A2478">
            <v>420455</v>
          </cell>
          <cell r="B2478" t="str">
            <v>SC</v>
          </cell>
          <cell r="C2478" t="str">
            <v>CORREIA PINTO</v>
          </cell>
          <cell r="D2478" t="str">
            <v>420455</v>
          </cell>
          <cell r="E2478">
            <v>65693</v>
          </cell>
          <cell r="F2478">
            <v>17094520</v>
          </cell>
          <cell r="G2478">
            <v>104787</v>
          </cell>
          <cell r="H2478">
            <v>19305793</v>
          </cell>
          <cell r="I2478">
            <v>1784</v>
          </cell>
          <cell r="J2478">
            <v>3013774</v>
          </cell>
        </row>
        <row r="2479">
          <cell r="A2479">
            <v>420515</v>
          </cell>
          <cell r="B2479" t="str">
            <v>SC</v>
          </cell>
          <cell r="C2479" t="str">
            <v>DOUTOR PEDRINHO</v>
          </cell>
          <cell r="D2479" t="str">
            <v>420515</v>
          </cell>
          <cell r="F2479">
            <v>9617370</v>
          </cell>
          <cell r="H2479">
            <v>9937949</v>
          </cell>
          <cell r="J2479">
            <v>1602895</v>
          </cell>
        </row>
        <row r="2480">
          <cell r="A2480">
            <v>420517</v>
          </cell>
          <cell r="B2480" t="str">
            <v>SC</v>
          </cell>
          <cell r="C2480" t="str">
            <v>ENTRE RIOS</v>
          </cell>
          <cell r="D2480" t="str">
            <v>420517</v>
          </cell>
          <cell r="F2480">
            <v>12664650</v>
          </cell>
          <cell r="H2480">
            <v>13086805</v>
          </cell>
          <cell r="J2480">
            <v>2110775</v>
          </cell>
        </row>
        <row r="2481">
          <cell r="A2481">
            <v>420543</v>
          </cell>
          <cell r="B2481" t="str">
            <v>SC</v>
          </cell>
          <cell r="C2481" t="str">
            <v>FORMOSA DO SUL</v>
          </cell>
          <cell r="D2481" t="str">
            <v>420543</v>
          </cell>
          <cell r="F2481">
            <v>2634570</v>
          </cell>
          <cell r="H2481">
            <v>2722389</v>
          </cell>
          <cell r="J2481">
            <v>439095</v>
          </cell>
        </row>
        <row r="2482">
          <cell r="A2482">
            <v>420570</v>
          </cell>
          <cell r="B2482" t="str">
            <v>SC</v>
          </cell>
          <cell r="C2482" t="str">
            <v>GAROPABA</v>
          </cell>
          <cell r="D2482" t="str">
            <v>420570</v>
          </cell>
          <cell r="F2482">
            <v>9061470</v>
          </cell>
          <cell r="H2482">
            <v>9363519</v>
          </cell>
          <cell r="J2482">
            <v>1510245</v>
          </cell>
        </row>
        <row r="2483">
          <cell r="A2483">
            <v>420590</v>
          </cell>
          <cell r="B2483" t="str">
            <v>SC</v>
          </cell>
          <cell r="C2483" t="str">
            <v>GASPAR</v>
          </cell>
          <cell r="D2483" t="str">
            <v>420590</v>
          </cell>
          <cell r="F2483">
            <v>62203770</v>
          </cell>
          <cell r="H2483">
            <v>64277229</v>
          </cell>
          <cell r="J2483">
            <v>10367295</v>
          </cell>
        </row>
        <row r="2484">
          <cell r="A2484">
            <v>420600</v>
          </cell>
          <cell r="B2484" t="str">
            <v>SC</v>
          </cell>
          <cell r="C2484" t="str">
            <v>GOVERNADOR CELSO RAMOS</v>
          </cell>
          <cell r="D2484" t="str">
            <v>420600</v>
          </cell>
          <cell r="F2484">
            <v>70408250</v>
          </cell>
          <cell r="H2484">
            <v>72791286</v>
          </cell>
          <cell r="J2484">
            <v>11740530</v>
          </cell>
        </row>
        <row r="2485">
          <cell r="A2485">
            <v>420620</v>
          </cell>
          <cell r="B2485" t="str">
            <v>SC</v>
          </cell>
          <cell r="C2485" t="str">
            <v>GRAVATAL</v>
          </cell>
          <cell r="D2485" t="str">
            <v>420620</v>
          </cell>
          <cell r="F2485">
            <v>15258430</v>
          </cell>
          <cell r="H2485">
            <v>15830987</v>
          </cell>
          <cell r="J2485">
            <v>2553385</v>
          </cell>
        </row>
        <row r="2486">
          <cell r="A2486">
            <v>420665</v>
          </cell>
          <cell r="B2486" t="str">
            <v>SC</v>
          </cell>
          <cell r="C2486" t="str">
            <v>GUATAMBÚ</v>
          </cell>
          <cell r="D2486" t="str">
            <v>420665</v>
          </cell>
          <cell r="E2486">
            <v>206974</v>
          </cell>
          <cell r="F2486">
            <v>29132958</v>
          </cell>
          <cell r="G2486">
            <v>157957</v>
          </cell>
          <cell r="H2486">
            <v>25992550</v>
          </cell>
          <cell r="I2486">
            <v>10660</v>
          </cell>
          <cell r="J2486">
            <v>3706355</v>
          </cell>
        </row>
        <row r="2487">
          <cell r="A2487">
            <v>420730</v>
          </cell>
          <cell r="B2487" t="str">
            <v>SC</v>
          </cell>
          <cell r="C2487" t="str">
            <v>IMBITUBA</v>
          </cell>
          <cell r="D2487" t="str">
            <v>420730</v>
          </cell>
          <cell r="F2487">
            <v>4393740</v>
          </cell>
          <cell r="H2487">
            <v>4540198</v>
          </cell>
          <cell r="J2487">
            <v>732290</v>
          </cell>
        </row>
        <row r="2488">
          <cell r="A2488">
            <v>420740</v>
          </cell>
          <cell r="B2488" t="str">
            <v>SC</v>
          </cell>
          <cell r="C2488" t="str">
            <v>IMBUIA</v>
          </cell>
          <cell r="D2488" t="str">
            <v>420740</v>
          </cell>
          <cell r="F2488">
            <v>1934774250</v>
          </cell>
          <cell r="H2488">
            <v>1999266725</v>
          </cell>
          <cell r="J2488">
            <v>322462375</v>
          </cell>
        </row>
        <row r="2489">
          <cell r="A2489">
            <v>420785</v>
          </cell>
          <cell r="B2489" t="str">
            <v>SC</v>
          </cell>
          <cell r="C2489" t="str">
            <v>IRATI</v>
          </cell>
          <cell r="D2489" t="str">
            <v>420785</v>
          </cell>
          <cell r="E2489">
            <v>94479</v>
          </cell>
          <cell r="F2489">
            <v>15683338</v>
          </cell>
          <cell r="G2489">
            <v>93619</v>
          </cell>
          <cell r="H2489">
            <v>18064261</v>
          </cell>
          <cell r="I2489">
            <v>10241</v>
          </cell>
          <cell r="J2489">
            <v>2833111</v>
          </cell>
        </row>
        <row r="2490">
          <cell r="A2490">
            <v>420810</v>
          </cell>
          <cell r="B2490" t="str">
            <v>SC</v>
          </cell>
          <cell r="C2490" t="str">
            <v>ITAIÓPOLIS</v>
          </cell>
          <cell r="D2490" t="str">
            <v>420810</v>
          </cell>
          <cell r="E2490">
            <v>111951</v>
          </cell>
          <cell r="F2490">
            <v>937681309</v>
          </cell>
          <cell r="G2490">
            <v>96538</v>
          </cell>
          <cell r="H2490">
            <v>969859792</v>
          </cell>
          <cell r="I2490">
            <v>2767</v>
          </cell>
          <cell r="J2490">
            <v>156495444</v>
          </cell>
        </row>
        <row r="2491">
          <cell r="A2491">
            <v>420830</v>
          </cell>
          <cell r="B2491" t="str">
            <v>SC</v>
          </cell>
          <cell r="C2491" t="str">
            <v>ITAPEMA</v>
          </cell>
          <cell r="D2491" t="str">
            <v>420830</v>
          </cell>
          <cell r="E2491">
            <v>634735</v>
          </cell>
          <cell r="F2491">
            <v>81694679</v>
          </cell>
          <cell r="G2491">
            <v>540611</v>
          </cell>
          <cell r="H2491">
            <v>61646850</v>
          </cell>
          <cell r="I2491">
            <v>49626</v>
          </cell>
          <cell r="J2491">
            <v>8705716</v>
          </cell>
        </row>
        <row r="2492">
          <cell r="A2492">
            <v>420910</v>
          </cell>
          <cell r="B2492" t="str">
            <v>SC</v>
          </cell>
          <cell r="C2492" t="str">
            <v>JOINVILLE</v>
          </cell>
          <cell r="D2492" t="str">
            <v>420910</v>
          </cell>
          <cell r="F2492">
            <v>210112413</v>
          </cell>
          <cell r="H2492">
            <v>217213094</v>
          </cell>
          <cell r="J2492">
            <v>35034370</v>
          </cell>
        </row>
        <row r="2493">
          <cell r="A2493">
            <v>420970</v>
          </cell>
          <cell r="B2493" t="str">
            <v>SC</v>
          </cell>
          <cell r="C2493" t="str">
            <v>LEBON RÉGIS</v>
          </cell>
          <cell r="D2493" t="str">
            <v>420970</v>
          </cell>
          <cell r="F2493">
            <v>5580</v>
          </cell>
          <cell r="H2493">
            <v>5766</v>
          </cell>
          <cell r="J2493">
            <v>930</v>
          </cell>
        </row>
        <row r="2494">
          <cell r="A2494">
            <v>420980</v>
          </cell>
          <cell r="B2494" t="str">
            <v>SC</v>
          </cell>
          <cell r="C2494" t="str">
            <v>LEOBERTO LEAL</v>
          </cell>
          <cell r="D2494" t="str">
            <v>420980</v>
          </cell>
          <cell r="F2494">
            <v>14542955</v>
          </cell>
          <cell r="H2494">
            <v>15064140</v>
          </cell>
          <cell r="J2494">
            <v>2429700</v>
          </cell>
        </row>
        <row r="2495">
          <cell r="A2495">
            <v>421003</v>
          </cell>
          <cell r="B2495" t="str">
            <v>SC</v>
          </cell>
          <cell r="C2495" t="str">
            <v>LUZERNA</v>
          </cell>
          <cell r="D2495" t="str">
            <v>421003</v>
          </cell>
          <cell r="E2495">
            <v>161506</v>
          </cell>
          <cell r="F2495">
            <v>21149793</v>
          </cell>
          <cell r="G2495">
            <v>163933</v>
          </cell>
          <cell r="H2495">
            <v>32050119</v>
          </cell>
          <cell r="I2495">
            <v>23735</v>
          </cell>
          <cell r="J2495">
            <v>5110358</v>
          </cell>
        </row>
        <row r="2496">
          <cell r="A2496">
            <v>421005</v>
          </cell>
          <cell r="B2496" t="str">
            <v>SC</v>
          </cell>
          <cell r="C2496" t="str">
            <v>MACIEIRA</v>
          </cell>
          <cell r="D2496" t="str">
            <v>421005</v>
          </cell>
          <cell r="E2496">
            <v>17170</v>
          </cell>
          <cell r="F2496">
            <v>12026447</v>
          </cell>
          <cell r="G2496">
            <v>8754</v>
          </cell>
          <cell r="H2496">
            <v>12125555</v>
          </cell>
          <cell r="J2496">
            <v>1938215</v>
          </cell>
        </row>
        <row r="2497">
          <cell r="A2497">
            <v>421010</v>
          </cell>
          <cell r="B2497" t="str">
            <v>SC</v>
          </cell>
          <cell r="C2497" t="str">
            <v>MAFRA</v>
          </cell>
          <cell r="D2497" t="str">
            <v>421010</v>
          </cell>
          <cell r="F2497">
            <v>59359442</v>
          </cell>
          <cell r="H2497">
            <v>62606050</v>
          </cell>
          <cell r="J2497">
            <v>10097750</v>
          </cell>
        </row>
        <row r="2498">
          <cell r="A2498">
            <v>421020</v>
          </cell>
          <cell r="B2498" t="str">
            <v>SC</v>
          </cell>
          <cell r="C2498" t="str">
            <v>MAJOR GERCINO</v>
          </cell>
          <cell r="D2498" t="str">
            <v>421020</v>
          </cell>
          <cell r="F2498">
            <v>8589670</v>
          </cell>
          <cell r="H2498">
            <v>8877439</v>
          </cell>
          <cell r="J2498">
            <v>1431845</v>
          </cell>
        </row>
        <row r="2499">
          <cell r="A2499">
            <v>421030</v>
          </cell>
          <cell r="B2499" t="str">
            <v>SC</v>
          </cell>
          <cell r="C2499" t="str">
            <v>MAJOR VIEIRA</v>
          </cell>
          <cell r="D2499" t="str">
            <v>421030</v>
          </cell>
          <cell r="F2499">
            <v>315270</v>
          </cell>
          <cell r="H2499">
            <v>325779</v>
          </cell>
          <cell r="J2499">
            <v>52545</v>
          </cell>
        </row>
        <row r="2500">
          <cell r="A2500">
            <v>421070</v>
          </cell>
          <cell r="B2500" t="str">
            <v>SC</v>
          </cell>
          <cell r="C2500" t="str">
            <v>MATOS COSTA</v>
          </cell>
          <cell r="D2500" t="str">
            <v>421070</v>
          </cell>
          <cell r="F2500">
            <v>7387740</v>
          </cell>
          <cell r="H2500">
            <v>7633998</v>
          </cell>
          <cell r="J2500">
            <v>1231290</v>
          </cell>
        </row>
        <row r="2501">
          <cell r="A2501">
            <v>421125</v>
          </cell>
          <cell r="B2501" t="str">
            <v>SC</v>
          </cell>
          <cell r="C2501" t="str">
            <v>MORRO GRANDE</v>
          </cell>
          <cell r="D2501" t="str">
            <v>421125</v>
          </cell>
          <cell r="F2501">
            <v>0</v>
          </cell>
          <cell r="H2501">
            <v>0</v>
          </cell>
          <cell r="J2501">
            <v>0</v>
          </cell>
        </row>
        <row r="2502">
          <cell r="A2502">
            <v>421145</v>
          </cell>
          <cell r="B2502" t="str">
            <v>SC</v>
          </cell>
          <cell r="C2502" t="str">
            <v>NOVA ITABERABA</v>
          </cell>
          <cell r="D2502" t="str">
            <v>421145</v>
          </cell>
          <cell r="F2502">
            <v>5717670</v>
          </cell>
          <cell r="H2502">
            <v>5908259</v>
          </cell>
          <cell r="J2502">
            <v>952945</v>
          </cell>
        </row>
        <row r="2503">
          <cell r="A2503">
            <v>421150</v>
          </cell>
          <cell r="B2503" t="str">
            <v>SC</v>
          </cell>
          <cell r="C2503" t="str">
            <v>NOVA TRENTO</v>
          </cell>
          <cell r="D2503" t="str">
            <v>421150</v>
          </cell>
          <cell r="F2503">
            <v>20042620</v>
          </cell>
          <cell r="H2503">
            <v>20714324</v>
          </cell>
          <cell r="J2503">
            <v>3341020</v>
          </cell>
        </row>
        <row r="2504">
          <cell r="A2504">
            <v>421189</v>
          </cell>
          <cell r="B2504" t="str">
            <v>SC</v>
          </cell>
          <cell r="C2504" t="str">
            <v>PAINEL</v>
          </cell>
          <cell r="D2504" t="str">
            <v>421189</v>
          </cell>
          <cell r="E2504">
            <v>71166</v>
          </cell>
          <cell r="F2504">
            <v>18959720</v>
          </cell>
          <cell r="G2504">
            <v>69951</v>
          </cell>
          <cell r="H2504">
            <v>19592057</v>
          </cell>
          <cell r="I2504">
            <v>4633</v>
          </cell>
          <cell r="J2504">
            <v>3088069</v>
          </cell>
        </row>
        <row r="2505">
          <cell r="A2505">
            <v>421190</v>
          </cell>
          <cell r="B2505" t="str">
            <v>SC</v>
          </cell>
          <cell r="C2505" t="str">
            <v>PALHOÇA</v>
          </cell>
          <cell r="D2505" t="str">
            <v>421190</v>
          </cell>
          <cell r="F2505">
            <v>19928250</v>
          </cell>
          <cell r="H2505">
            <v>20592525</v>
          </cell>
          <cell r="J2505">
            <v>3321375</v>
          </cell>
        </row>
        <row r="2506">
          <cell r="A2506">
            <v>421205</v>
          </cell>
          <cell r="B2506" t="str">
            <v>SC</v>
          </cell>
          <cell r="C2506" t="str">
            <v>PALMEIRA</v>
          </cell>
          <cell r="D2506" t="str">
            <v>421205</v>
          </cell>
          <cell r="E2506">
            <v>915</v>
          </cell>
          <cell r="F2506">
            <v>20537728</v>
          </cell>
          <cell r="G2506">
            <v>408</v>
          </cell>
          <cell r="H2506">
            <v>21204877</v>
          </cell>
          <cell r="J2506">
            <v>3419600</v>
          </cell>
        </row>
        <row r="2507">
          <cell r="A2507">
            <v>421210</v>
          </cell>
          <cell r="B2507" t="str">
            <v>SC</v>
          </cell>
          <cell r="C2507" t="str">
            <v>PALMITOS</v>
          </cell>
          <cell r="D2507" t="str">
            <v>421210</v>
          </cell>
          <cell r="F2507">
            <v>490470</v>
          </cell>
          <cell r="H2507">
            <v>506819</v>
          </cell>
          <cell r="J2507">
            <v>81745</v>
          </cell>
        </row>
        <row r="2508">
          <cell r="A2508">
            <v>421220</v>
          </cell>
          <cell r="B2508" t="str">
            <v>SC</v>
          </cell>
          <cell r="C2508" t="str">
            <v>PAPANDUVA</v>
          </cell>
          <cell r="D2508" t="str">
            <v>421220</v>
          </cell>
          <cell r="F2508">
            <v>42583530</v>
          </cell>
          <cell r="H2508">
            <v>44010142</v>
          </cell>
          <cell r="J2508">
            <v>7098410</v>
          </cell>
        </row>
        <row r="2509">
          <cell r="A2509">
            <v>421240</v>
          </cell>
          <cell r="B2509" t="str">
            <v>SC</v>
          </cell>
          <cell r="C2509" t="str">
            <v>PEDRAS GRANDES</v>
          </cell>
          <cell r="D2509" t="str">
            <v>421240</v>
          </cell>
          <cell r="E2509">
            <v>121487</v>
          </cell>
          <cell r="F2509">
            <v>63010352</v>
          </cell>
          <cell r="G2509">
            <v>96488</v>
          </cell>
          <cell r="H2509">
            <v>61765447</v>
          </cell>
          <cell r="I2509">
            <v>4906</v>
          </cell>
          <cell r="J2509">
            <v>9734595</v>
          </cell>
        </row>
        <row r="2510">
          <cell r="A2510">
            <v>421335</v>
          </cell>
          <cell r="B2510" t="str">
            <v>SC</v>
          </cell>
          <cell r="C2510" t="str">
            <v>PONTE ALTA DO NORTE</v>
          </cell>
          <cell r="D2510" t="str">
            <v>421335</v>
          </cell>
          <cell r="F2510">
            <v>10758553</v>
          </cell>
          <cell r="H2510">
            <v>11145461</v>
          </cell>
          <cell r="J2510">
            <v>1797655</v>
          </cell>
        </row>
        <row r="2511">
          <cell r="A2511">
            <v>421350</v>
          </cell>
          <cell r="B2511" t="str">
            <v>SC</v>
          </cell>
          <cell r="C2511" t="str">
            <v>PORTO BELO</v>
          </cell>
          <cell r="D2511" t="str">
            <v>421350</v>
          </cell>
          <cell r="F2511">
            <v>7169010</v>
          </cell>
          <cell r="H2511">
            <v>7407977</v>
          </cell>
          <cell r="J2511">
            <v>1194835</v>
          </cell>
        </row>
        <row r="2512">
          <cell r="A2512">
            <v>421360</v>
          </cell>
          <cell r="B2512" t="str">
            <v>SC</v>
          </cell>
          <cell r="C2512" t="str">
            <v>PORTO UNIÃO</v>
          </cell>
          <cell r="D2512" t="str">
            <v>421360</v>
          </cell>
          <cell r="E2512">
            <v>367906</v>
          </cell>
          <cell r="F2512">
            <v>55517241</v>
          </cell>
          <cell r="G2512">
            <v>344244</v>
          </cell>
          <cell r="H2512">
            <v>45338102</v>
          </cell>
          <cell r="I2512">
            <v>38328</v>
          </cell>
          <cell r="J2512">
            <v>6353467</v>
          </cell>
        </row>
        <row r="2513">
          <cell r="A2513">
            <v>421490</v>
          </cell>
          <cell r="B2513" t="str">
            <v>SC</v>
          </cell>
          <cell r="C2513" t="str">
            <v>RIO FORTUNA</v>
          </cell>
          <cell r="D2513" t="str">
            <v>421490</v>
          </cell>
          <cell r="F2513">
            <v>9642750</v>
          </cell>
          <cell r="H2513">
            <v>9964175</v>
          </cell>
          <cell r="J2513">
            <v>1607125</v>
          </cell>
        </row>
        <row r="2514">
          <cell r="A2514">
            <v>421550</v>
          </cell>
          <cell r="B2514" t="str">
            <v>SC</v>
          </cell>
          <cell r="C2514" t="str">
            <v>SANTA CECÍLIA</v>
          </cell>
          <cell r="D2514" t="str">
            <v>421550</v>
          </cell>
          <cell r="F2514">
            <v>13850670</v>
          </cell>
          <cell r="H2514">
            <v>14312359</v>
          </cell>
          <cell r="J2514">
            <v>2308445</v>
          </cell>
        </row>
        <row r="2515">
          <cell r="A2515">
            <v>421560</v>
          </cell>
          <cell r="B2515" t="str">
            <v>SC</v>
          </cell>
          <cell r="C2515" t="str">
            <v>SANTA ROSA DE LIMA</v>
          </cell>
          <cell r="D2515" t="str">
            <v>421560</v>
          </cell>
          <cell r="F2515">
            <v>812760</v>
          </cell>
          <cell r="H2515">
            <v>839852</v>
          </cell>
          <cell r="J2515">
            <v>135460</v>
          </cell>
        </row>
        <row r="2516">
          <cell r="A2516">
            <v>421570</v>
          </cell>
          <cell r="B2516" t="str">
            <v>SC</v>
          </cell>
          <cell r="C2516" t="str">
            <v>SANTO AMARO DA IMPERATRIZ</v>
          </cell>
          <cell r="D2516" t="str">
            <v>421570</v>
          </cell>
          <cell r="F2516">
            <v>895864750</v>
          </cell>
          <cell r="H2516">
            <v>926331615</v>
          </cell>
          <cell r="J2516">
            <v>149408325</v>
          </cell>
        </row>
        <row r="2517">
          <cell r="A2517">
            <v>421575</v>
          </cell>
          <cell r="B2517" t="str">
            <v>SC</v>
          </cell>
          <cell r="C2517" t="str">
            <v>SÃO BERNARDINO</v>
          </cell>
          <cell r="D2517" t="str">
            <v>421575</v>
          </cell>
          <cell r="F2517">
            <v>4719660</v>
          </cell>
          <cell r="H2517">
            <v>4878501</v>
          </cell>
          <cell r="J2517">
            <v>786855</v>
          </cell>
        </row>
        <row r="2518">
          <cell r="A2518">
            <v>421605</v>
          </cell>
          <cell r="B2518" t="str">
            <v>SC</v>
          </cell>
          <cell r="C2518" t="str">
            <v>SÃO CRISTOVÃO DO SUL</v>
          </cell>
          <cell r="D2518" t="str">
            <v>421605</v>
          </cell>
          <cell r="E2518">
            <v>138398</v>
          </cell>
          <cell r="F2518">
            <v>9343137</v>
          </cell>
          <cell r="G2518">
            <v>123078</v>
          </cell>
          <cell r="H2518">
            <v>5995762</v>
          </cell>
          <cell r="J2518">
            <v>788560</v>
          </cell>
        </row>
        <row r="2519">
          <cell r="A2519">
            <v>421630</v>
          </cell>
          <cell r="B2519" t="str">
            <v>SC</v>
          </cell>
          <cell r="C2519" t="str">
            <v>SÃO JOÃO BATISTA</v>
          </cell>
          <cell r="D2519" t="str">
            <v>421630</v>
          </cell>
          <cell r="E2519">
            <v>404004</v>
          </cell>
          <cell r="F2519">
            <v>64282449</v>
          </cell>
          <cell r="G2519">
            <v>293966</v>
          </cell>
          <cell r="H2519">
            <v>59142111</v>
          </cell>
          <cell r="I2519">
            <v>23947</v>
          </cell>
          <cell r="J2519">
            <v>9038624</v>
          </cell>
        </row>
        <row r="2520">
          <cell r="A2520">
            <v>421660</v>
          </cell>
          <cell r="B2520" t="str">
            <v>SC</v>
          </cell>
          <cell r="C2520" t="str">
            <v>SÃO JOSÉ</v>
          </cell>
          <cell r="D2520" t="str">
            <v>421660</v>
          </cell>
          <cell r="F2520">
            <v>0</v>
          </cell>
          <cell r="H2520">
            <v>0</v>
          </cell>
          <cell r="J2520">
            <v>0</v>
          </cell>
        </row>
        <row r="2521">
          <cell r="A2521">
            <v>421680</v>
          </cell>
          <cell r="B2521" t="str">
            <v>SC</v>
          </cell>
          <cell r="C2521" t="str">
            <v>SÃO JOSÉ DO CERRITO</v>
          </cell>
          <cell r="D2521" t="str">
            <v>421680</v>
          </cell>
          <cell r="F2521">
            <v>18733560</v>
          </cell>
          <cell r="H2521">
            <v>19358012</v>
          </cell>
          <cell r="J2521">
            <v>3122260</v>
          </cell>
        </row>
        <row r="2522">
          <cell r="A2522">
            <v>421760</v>
          </cell>
          <cell r="B2522" t="str">
            <v>SC</v>
          </cell>
          <cell r="C2522" t="str">
            <v>SIDERÓPOLIS</v>
          </cell>
          <cell r="D2522" t="str">
            <v>421760</v>
          </cell>
          <cell r="E2522">
            <v>121021</v>
          </cell>
          <cell r="F2522">
            <v>29505894</v>
          </cell>
          <cell r="G2522">
            <v>102359</v>
          </cell>
          <cell r="H2522">
            <v>35138261</v>
          </cell>
          <cell r="I2522">
            <v>14839</v>
          </cell>
          <cell r="J2522">
            <v>5868419</v>
          </cell>
        </row>
        <row r="2523">
          <cell r="A2523">
            <v>421770</v>
          </cell>
          <cell r="B2523" t="str">
            <v>SC</v>
          </cell>
          <cell r="C2523" t="str">
            <v>SOMBRIO</v>
          </cell>
          <cell r="D2523" t="str">
            <v>421770</v>
          </cell>
          <cell r="F2523">
            <v>9038340</v>
          </cell>
          <cell r="H2523">
            <v>9339618</v>
          </cell>
          <cell r="J2523">
            <v>1506390</v>
          </cell>
        </row>
        <row r="2524">
          <cell r="A2524">
            <v>421790</v>
          </cell>
          <cell r="B2524" t="str">
            <v>SC</v>
          </cell>
          <cell r="C2524" t="str">
            <v>TANGARÁ</v>
          </cell>
          <cell r="D2524" t="str">
            <v>421790</v>
          </cell>
          <cell r="F2524">
            <v>11091060</v>
          </cell>
          <cell r="H2524">
            <v>11460762</v>
          </cell>
          <cell r="J2524">
            <v>1848510</v>
          </cell>
        </row>
        <row r="2525">
          <cell r="A2525">
            <v>421825</v>
          </cell>
          <cell r="B2525" t="str">
            <v>SC</v>
          </cell>
          <cell r="C2525" t="str">
            <v>TIMBÓ GRANDE</v>
          </cell>
          <cell r="D2525" t="str">
            <v>421825</v>
          </cell>
          <cell r="F2525">
            <v>14702070</v>
          </cell>
          <cell r="H2525">
            <v>15192139</v>
          </cell>
          <cell r="J2525">
            <v>2450345</v>
          </cell>
        </row>
        <row r="2526">
          <cell r="A2526">
            <v>421850</v>
          </cell>
          <cell r="B2526" t="str">
            <v>SC</v>
          </cell>
          <cell r="C2526" t="str">
            <v>TREZE TÍLIAS</v>
          </cell>
          <cell r="D2526" t="str">
            <v>421850</v>
          </cell>
          <cell r="F2526">
            <v>10991956</v>
          </cell>
          <cell r="H2526">
            <v>11361624</v>
          </cell>
          <cell r="J2526">
            <v>1832520</v>
          </cell>
        </row>
        <row r="2527">
          <cell r="A2527">
            <v>421870</v>
          </cell>
          <cell r="B2527" t="str">
            <v>SC</v>
          </cell>
          <cell r="C2527" t="str">
            <v>TUBARÃO</v>
          </cell>
          <cell r="D2527" t="str">
            <v>421870</v>
          </cell>
          <cell r="F2527">
            <v>178748280</v>
          </cell>
          <cell r="H2527">
            <v>184706556</v>
          </cell>
          <cell r="J2527">
            <v>29791380</v>
          </cell>
        </row>
        <row r="2528">
          <cell r="A2528">
            <v>421885</v>
          </cell>
          <cell r="B2528" t="str">
            <v>SC</v>
          </cell>
          <cell r="C2528" t="str">
            <v>UNIÃO DO OESTE</v>
          </cell>
          <cell r="D2528" t="str">
            <v>421885</v>
          </cell>
          <cell r="F2528">
            <v>11854560</v>
          </cell>
          <cell r="H2528">
            <v>12249712</v>
          </cell>
          <cell r="J2528">
            <v>1975760</v>
          </cell>
        </row>
        <row r="2529">
          <cell r="A2529">
            <v>421915</v>
          </cell>
          <cell r="B2529" t="str">
            <v>SC</v>
          </cell>
          <cell r="C2529" t="str">
            <v>VARGEM</v>
          </cell>
          <cell r="D2529" t="str">
            <v>421915</v>
          </cell>
          <cell r="F2529">
            <v>14090470</v>
          </cell>
          <cell r="H2529">
            <v>14560514</v>
          </cell>
          <cell r="J2529">
            <v>2348470</v>
          </cell>
        </row>
        <row r="2530">
          <cell r="A2530">
            <v>421985</v>
          </cell>
          <cell r="B2530" t="str">
            <v>SC</v>
          </cell>
          <cell r="C2530" t="str">
            <v>ZORTÉA</v>
          </cell>
          <cell r="D2530" t="str">
            <v>421985</v>
          </cell>
          <cell r="E2530">
            <v>87089</v>
          </cell>
          <cell r="F2530">
            <v>8054319</v>
          </cell>
          <cell r="G2530">
            <v>87710</v>
          </cell>
          <cell r="H2530">
            <v>7296120</v>
          </cell>
          <cell r="J2530">
            <v>1083085</v>
          </cell>
        </row>
        <row r="2531">
          <cell r="A2531">
            <v>350040</v>
          </cell>
          <cell r="B2531" t="str">
            <v>SP</v>
          </cell>
          <cell r="C2531" t="str">
            <v>ÁGUAS DA PRATA</v>
          </cell>
          <cell r="D2531" t="str">
            <v>350040</v>
          </cell>
          <cell r="F2531">
            <v>59662060</v>
          </cell>
          <cell r="H2531">
            <v>61710832</v>
          </cell>
          <cell r="J2531">
            <v>9953360</v>
          </cell>
        </row>
        <row r="2532">
          <cell r="A2532">
            <v>350050</v>
          </cell>
          <cell r="B2532" t="str">
            <v>SP</v>
          </cell>
          <cell r="C2532" t="str">
            <v>ÁGUAS DE LINDÓIA</v>
          </cell>
          <cell r="D2532" t="str">
            <v>350050</v>
          </cell>
          <cell r="F2532">
            <v>126572855</v>
          </cell>
          <cell r="H2532">
            <v>130792131</v>
          </cell>
          <cell r="J2532">
            <v>21095505</v>
          </cell>
        </row>
        <row r="2533">
          <cell r="A2533">
            <v>350090</v>
          </cell>
          <cell r="B2533" t="str">
            <v>SP</v>
          </cell>
          <cell r="C2533" t="str">
            <v>ALTAIR</v>
          </cell>
          <cell r="D2533" t="str">
            <v>350090</v>
          </cell>
          <cell r="F2533">
            <v>8088390</v>
          </cell>
          <cell r="H2533">
            <v>8358003</v>
          </cell>
          <cell r="J2533">
            <v>1348065</v>
          </cell>
        </row>
        <row r="2534">
          <cell r="A2534">
            <v>350110</v>
          </cell>
          <cell r="B2534" t="str">
            <v>SP</v>
          </cell>
          <cell r="C2534" t="str">
            <v>ALTO ALEGRE</v>
          </cell>
          <cell r="D2534" t="str">
            <v>350110</v>
          </cell>
          <cell r="F2534">
            <v>386670</v>
          </cell>
          <cell r="H2534">
            <v>399559</v>
          </cell>
          <cell r="J2534">
            <v>64445</v>
          </cell>
        </row>
        <row r="2535">
          <cell r="A2535">
            <v>350120</v>
          </cell>
          <cell r="B2535" t="str">
            <v>SP</v>
          </cell>
          <cell r="C2535" t="str">
            <v>ÁLVARES FLORENCE</v>
          </cell>
          <cell r="D2535" t="str">
            <v>350120</v>
          </cell>
          <cell r="F2535">
            <v>480</v>
          </cell>
          <cell r="H2535">
            <v>496</v>
          </cell>
          <cell r="J2535">
            <v>80</v>
          </cell>
        </row>
        <row r="2536">
          <cell r="A2536">
            <v>350140</v>
          </cell>
          <cell r="B2536" t="str">
            <v>SP</v>
          </cell>
          <cell r="C2536" t="str">
            <v>ÁLVARO DE CARVALHO</v>
          </cell>
          <cell r="D2536" t="str">
            <v>350140</v>
          </cell>
          <cell r="F2536">
            <v>15612185</v>
          </cell>
          <cell r="H2536">
            <v>16143839</v>
          </cell>
          <cell r="J2536">
            <v>2603845</v>
          </cell>
        </row>
        <row r="2537">
          <cell r="A2537">
            <v>350150</v>
          </cell>
          <cell r="B2537" t="str">
            <v>SP</v>
          </cell>
          <cell r="C2537" t="str">
            <v>ALVINLÂNDIA</v>
          </cell>
          <cell r="D2537" t="str">
            <v>350150</v>
          </cell>
          <cell r="E2537">
            <v>69307</v>
          </cell>
          <cell r="F2537">
            <v>6032343</v>
          </cell>
          <cell r="G2537">
            <v>67375</v>
          </cell>
          <cell r="H2537">
            <v>8322984</v>
          </cell>
          <cell r="I2537">
            <v>7502</v>
          </cell>
          <cell r="J2537">
            <v>1580023</v>
          </cell>
        </row>
        <row r="2538">
          <cell r="A2538">
            <v>350220</v>
          </cell>
          <cell r="B2538" t="str">
            <v>SP</v>
          </cell>
          <cell r="C2538" t="str">
            <v>ANGATUBA</v>
          </cell>
          <cell r="D2538" t="str">
            <v>350220</v>
          </cell>
          <cell r="E2538">
            <v>469278</v>
          </cell>
          <cell r="F2538">
            <v>86462572</v>
          </cell>
          <cell r="G2538">
            <v>319465</v>
          </cell>
          <cell r="H2538">
            <v>84169712</v>
          </cell>
          <cell r="J2538">
            <v>13127640</v>
          </cell>
        </row>
        <row r="2539">
          <cell r="A2539">
            <v>350240</v>
          </cell>
          <cell r="B2539" t="str">
            <v>SP</v>
          </cell>
          <cell r="C2539" t="str">
            <v>ANHUMAS</v>
          </cell>
          <cell r="D2539" t="str">
            <v>350240</v>
          </cell>
          <cell r="F2539">
            <v>19903550</v>
          </cell>
          <cell r="H2539">
            <v>20593765</v>
          </cell>
          <cell r="J2539">
            <v>3321575</v>
          </cell>
        </row>
        <row r="2540">
          <cell r="A2540">
            <v>350270</v>
          </cell>
          <cell r="B2540" t="str">
            <v>SP</v>
          </cell>
          <cell r="C2540" t="str">
            <v>APIAÍ</v>
          </cell>
          <cell r="D2540" t="str">
            <v>350270</v>
          </cell>
          <cell r="F2540">
            <v>44011391</v>
          </cell>
          <cell r="H2540">
            <v>45536210</v>
          </cell>
          <cell r="J2540">
            <v>7344550</v>
          </cell>
        </row>
        <row r="2541">
          <cell r="A2541">
            <v>350300</v>
          </cell>
          <cell r="B2541" t="str">
            <v>SP</v>
          </cell>
          <cell r="C2541" t="str">
            <v>ARAMINA</v>
          </cell>
          <cell r="D2541" t="str">
            <v>350300</v>
          </cell>
          <cell r="E2541">
            <v>46861</v>
          </cell>
          <cell r="F2541">
            <v>12711627</v>
          </cell>
          <cell r="G2541">
            <v>56268</v>
          </cell>
          <cell r="H2541">
            <v>11432404</v>
          </cell>
          <cell r="I2541">
            <v>1781</v>
          </cell>
          <cell r="J2541">
            <v>1935589</v>
          </cell>
        </row>
        <row r="2542">
          <cell r="A2542">
            <v>350315</v>
          </cell>
          <cell r="B2542" t="str">
            <v>SP</v>
          </cell>
          <cell r="C2542" t="str">
            <v>ARAPEÍ</v>
          </cell>
          <cell r="D2542" t="str">
            <v>350315</v>
          </cell>
          <cell r="E2542">
            <v>60644</v>
          </cell>
          <cell r="F2542">
            <v>23237044</v>
          </cell>
          <cell r="G2542">
            <v>3730</v>
          </cell>
          <cell r="H2542">
            <v>24294928</v>
          </cell>
          <cell r="I2542">
            <v>601</v>
          </cell>
          <cell r="J2542">
            <v>3928767</v>
          </cell>
        </row>
        <row r="2543">
          <cell r="A2543">
            <v>350320</v>
          </cell>
          <cell r="B2543" t="str">
            <v>SP</v>
          </cell>
          <cell r="C2543" t="str">
            <v>ARARAQUARA</v>
          </cell>
          <cell r="D2543" t="str">
            <v>350320</v>
          </cell>
          <cell r="E2543">
            <v>2788723</v>
          </cell>
          <cell r="F2543">
            <v>335325275</v>
          </cell>
          <cell r="G2543">
            <v>2349964</v>
          </cell>
          <cell r="H2543">
            <v>282649499</v>
          </cell>
          <cell r="I2543">
            <v>241604</v>
          </cell>
          <cell r="J2543">
            <v>44029259</v>
          </cell>
        </row>
        <row r="2544">
          <cell r="A2544">
            <v>350350</v>
          </cell>
          <cell r="B2544" t="str">
            <v>SP</v>
          </cell>
          <cell r="C2544" t="str">
            <v>AREIAS</v>
          </cell>
          <cell r="D2544" t="str">
            <v>350350</v>
          </cell>
          <cell r="E2544">
            <v>50436</v>
          </cell>
          <cell r="F2544">
            <v>11266342</v>
          </cell>
          <cell r="G2544">
            <v>38166</v>
          </cell>
          <cell r="H2544">
            <v>10121167</v>
          </cell>
          <cell r="I2544">
            <v>4593</v>
          </cell>
          <cell r="J2544">
            <v>1514174</v>
          </cell>
        </row>
        <row r="2545">
          <cell r="A2545">
            <v>350370</v>
          </cell>
          <cell r="B2545" t="str">
            <v>SP</v>
          </cell>
          <cell r="C2545" t="str">
            <v>ARIRANHA</v>
          </cell>
          <cell r="D2545" t="str">
            <v>350370</v>
          </cell>
          <cell r="F2545">
            <v>10811730</v>
          </cell>
          <cell r="H2545">
            <v>11172121</v>
          </cell>
          <cell r="J2545">
            <v>1801955</v>
          </cell>
        </row>
        <row r="2546">
          <cell r="A2546">
            <v>350390</v>
          </cell>
          <cell r="B2546" t="str">
            <v>SP</v>
          </cell>
          <cell r="C2546" t="str">
            <v>ARUJÁ</v>
          </cell>
          <cell r="D2546" t="str">
            <v>350390</v>
          </cell>
          <cell r="E2546">
            <v>1363817</v>
          </cell>
          <cell r="F2546">
            <v>589468496</v>
          </cell>
          <cell r="G2546">
            <v>1222730</v>
          </cell>
          <cell r="H2546">
            <v>604735264</v>
          </cell>
          <cell r="I2546">
            <v>117025</v>
          </cell>
          <cell r="J2546">
            <v>95031217</v>
          </cell>
        </row>
        <row r="2547">
          <cell r="A2547">
            <v>350400</v>
          </cell>
          <cell r="B2547" t="str">
            <v>SP</v>
          </cell>
          <cell r="C2547" t="str">
            <v>ASSIS</v>
          </cell>
          <cell r="D2547" t="str">
            <v>350400</v>
          </cell>
          <cell r="F2547">
            <v>139021668</v>
          </cell>
          <cell r="H2547">
            <v>143700252</v>
          </cell>
          <cell r="J2547">
            <v>23177460</v>
          </cell>
        </row>
        <row r="2548">
          <cell r="A2548">
            <v>350410</v>
          </cell>
          <cell r="B2548" t="str">
            <v>SP</v>
          </cell>
          <cell r="C2548" t="str">
            <v>ATIBAIA</v>
          </cell>
          <cell r="D2548" t="str">
            <v>350410</v>
          </cell>
          <cell r="E2548">
            <v>2581046</v>
          </cell>
          <cell r="F2548">
            <v>494771249</v>
          </cell>
          <cell r="G2548">
            <v>2122818</v>
          </cell>
          <cell r="H2548">
            <v>477669320</v>
          </cell>
          <cell r="I2548">
            <v>357923</v>
          </cell>
          <cell r="J2548">
            <v>75234847</v>
          </cell>
        </row>
        <row r="2549">
          <cell r="A2549">
            <v>350450</v>
          </cell>
          <cell r="B2549" t="str">
            <v>SP</v>
          </cell>
          <cell r="C2549" t="str">
            <v>AVARÉ</v>
          </cell>
          <cell r="D2549" t="str">
            <v>350450</v>
          </cell>
          <cell r="E2549">
            <v>1023030</v>
          </cell>
          <cell r="F2549">
            <v>187672792</v>
          </cell>
          <cell r="G2549">
            <v>1033266</v>
          </cell>
          <cell r="H2549">
            <v>185129970</v>
          </cell>
          <cell r="I2549">
            <v>89129</v>
          </cell>
          <cell r="J2549">
            <v>27870860</v>
          </cell>
        </row>
        <row r="2550">
          <cell r="A2550">
            <v>350460</v>
          </cell>
          <cell r="B2550" t="str">
            <v>SP</v>
          </cell>
          <cell r="C2550" t="str">
            <v>BADY BASSITT</v>
          </cell>
          <cell r="D2550" t="str">
            <v>350460</v>
          </cell>
          <cell r="E2550">
            <v>358796</v>
          </cell>
          <cell r="F2550">
            <v>38743820</v>
          </cell>
          <cell r="G2550">
            <v>308401</v>
          </cell>
          <cell r="H2550">
            <v>40970390</v>
          </cell>
          <cell r="I2550">
            <v>24591</v>
          </cell>
          <cell r="J2550">
            <v>6083171</v>
          </cell>
        </row>
        <row r="2551">
          <cell r="A2551">
            <v>350490</v>
          </cell>
          <cell r="B2551" t="str">
            <v>SP</v>
          </cell>
          <cell r="C2551" t="str">
            <v>BANANAL</v>
          </cell>
          <cell r="D2551" t="str">
            <v>350490</v>
          </cell>
          <cell r="E2551">
            <v>80244</v>
          </cell>
          <cell r="F2551">
            <v>20836220</v>
          </cell>
          <cell r="G2551">
            <v>72165</v>
          </cell>
          <cell r="H2551">
            <v>20362944</v>
          </cell>
          <cell r="I2551">
            <v>8121</v>
          </cell>
          <cell r="J2551">
            <v>3197302</v>
          </cell>
        </row>
        <row r="2552">
          <cell r="A2552">
            <v>350535</v>
          </cell>
          <cell r="B2552" t="str">
            <v>SP</v>
          </cell>
          <cell r="C2552" t="str">
            <v>BARRA DO CHAPÉU</v>
          </cell>
          <cell r="D2552" t="str">
            <v>350535</v>
          </cell>
          <cell r="E2552">
            <v>32852</v>
          </cell>
          <cell r="F2552">
            <v>9746152</v>
          </cell>
          <cell r="G2552">
            <v>37905</v>
          </cell>
          <cell r="H2552">
            <v>11182408</v>
          </cell>
          <cell r="I2552">
            <v>2964</v>
          </cell>
          <cell r="J2552">
            <v>2103226</v>
          </cell>
        </row>
        <row r="2553">
          <cell r="A2553">
            <v>350540</v>
          </cell>
          <cell r="B2553" t="str">
            <v>SP</v>
          </cell>
          <cell r="C2553" t="str">
            <v>BARRA DO TURVO</v>
          </cell>
          <cell r="D2553" t="str">
            <v>350540</v>
          </cell>
          <cell r="F2553">
            <v>38883772</v>
          </cell>
          <cell r="H2553">
            <v>40270054</v>
          </cell>
          <cell r="J2553">
            <v>6495170</v>
          </cell>
        </row>
        <row r="2554">
          <cell r="A2554">
            <v>350560</v>
          </cell>
          <cell r="B2554" t="str">
            <v>SP</v>
          </cell>
          <cell r="C2554" t="str">
            <v>BARRINHA</v>
          </cell>
          <cell r="D2554" t="str">
            <v>350560</v>
          </cell>
          <cell r="F2554">
            <v>735000</v>
          </cell>
          <cell r="H2554">
            <v>759500</v>
          </cell>
          <cell r="J2554">
            <v>122500</v>
          </cell>
        </row>
        <row r="2555">
          <cell r="A2555">
            <v>350600</v>
          </cell>
          <cell r="B2555" t="str">
            <v>SP</v>
          </cell>
          <cell r="C2555" t="str">
            <v>BAURU</v>
          </cell>
          <cell r="D2555" t="str">
            <v>350600</v>
          </cell>
          <cell r="F2555">
            <v>470835289</v>
          </cell>
          <cell r="H2555">
            <v>487797462</v>
          </cell>
          <cell r="J2555">
            <v>78677010</v>
          </cell>
        </row>
        <row r="2556">
          <cell r="A2556">
            <v>350610</v>
          </cell>
          <cell r="B2556" t="str">
            <v>SP</v>
          </cell>
          <cell r="C2556" t="str">
            <v>BEBEDOURO</v>
          </cell>
          <cell r="D2556" t="str">
            <v>350610</v>
          </cell>
          <cell r="F2556">
            <v>71280</v>
          </cell>
          <cell r="H2556">
            <v>73656</v>
          </cell>
          <cell r="J2556">
            <v>11880</v>
          </cell>
        </row>
        <row r="2557">
          <cell r="A2557">
            <v>350660</v>
          </cell>
          <cell r="B2557" t="str">
            <v>SP</v>
          </cell>
          <cell r="C2557" t="str">
            <v>BIRITIBA-MIRIM</v>
          </cell>
          <cell r="D2557" t="str">
            <v>350660</v>
          </cell>
          <cell r="E2557">
            <v>78074</v>
          </cell>
          <cell r="F2557">
            <v>67691945</v>
          </cell>
          <cell r="G2557">
            <v>76139</v>
          </cell>
          <cell r="H2557">
            <v>63536166</v>
          </cell>
          <cell r="I2557">
            <v>5057</v>
          </cell>
          <cell r="J2557">
            <v>9636751</v>
          </cell>
        </row>
        <row r="2558">
          <cell r="A2558">
            <v>350670</v>
          </cell>
          <cell r="B2558" t="str">
            <v>SP</v>
          </cell>
          <cell r="C2558" t="str">
            <v>BOA ESPERANÇA DO SUL</v>
          </cell>
          <cell r="D2558" t="str">
            <v>350670</v>
          </cell>
          <cell r="F2558">
            <v>20501850</v>
          </cell>
          <cell r="H2558">
            <v>21186113</v>
          </cell>
          <cell r="J2558">
            <v>3417115</v>
          </cell>
        </row>
        <row r="2559">
          <cell r="A2559">
            <v>350690</v>
          </cell>
          <cell r="B2559" t="str">
            <v>SP</v>
          </cell>
          <cell r="C2559" t="str">
            <v>BOFETE</v>
          </cell>
          <cell r="D2559" t="str">
            <v>350690</v>
          </cell>
          <cell r="F2559">
            <v>5099430</v>
          </cell>
          <cell r="H2559">
            <v>5269411</v>
          </cell>
          <cell r="J2559">
            <v>849905</v>
          </cell>
        </row>
        <row r="2560">
          <cell r="A2560">
            <v>350715</v>
          </cell>
          <cell r="B2560" t="str">
            <v>SP</v>
          </cell>
          <cell r="C2560" t="str">
            <v>BOM SUCESSO DE ITARARÉ</v>
          </cell>
          <cell r="D2560" t="str">
            <v>350715</v>
          </cell>
          <cell r="E2560">
            <v>52631</v>
          </cell>
          <cell r="F2560">
            <v>5977706</v>
          </cell>
          <cell r="G2560">
            <v>43551</v>
          </cell>
          <cell r="H2560">
            <v>4658641</v>
          </cell>
          <cell r="I2560">
            <v>3962</v>
          </cell>
          <cell r="J2560">
            <v>736089</v>
          </cell>
        </row>
        <row r="2561">
          <cell r="A2561">
            <v>350800</v>
          </cell>
          <cell r="B2561" t="str">
            <v>SP</v>
          </cell>
          <cell r="C2561" t="str">
            <v>BURI</v>
          </cell>
          <cell r="D2561" t="str">
            <v>350800</v>
          </cell>
          <cell r="F2561">
            <v>876000</v>
          </cell>
          <cell r="H2561">
            <v>905200</v>
          </cell>
          <cell r="J2561">
            <v>146000</v>
          </cell>
        </row>
        <row r="2562">
          <cell r="A2562">
            <v>350860</v>
          </cell>
          <cell r="B2562" t="str">
            <v>SP</v>
          </cell>
          <cell r="C2562" t="str">
            <v>CACHOEIRA PAULISTA</v>
          </cell>
          <cell r="D2562" t="str">
            <v>350860</v>
          </cell>
          <cell r="F2562">
            <v>112027990</v>
          </cell>
          <cell r="H2562">
            <v>118300433</v>
          </cell>
          <cell r="J2562">
            <v>19080715</v>
          </cell>
        </row>
        <row r="2563">
          <cell r="A2563">
            <v>350890</v>
          </cell>
          <cell r="B2563" t="str">
            <v>SP</v>
          </cell>
          <cell r="C2563" t="str">
            <v>CAIABU</v>
          </cell>
          <cell r="D2563" t="str">
            <v>350890</v>
          </cell>
          <cell r="E2563">
            <v>64859</v>
          </cell>
          <cell r="F2563">
            <v>20929112</v>
          </cell>
          <cell r="G2563">
            <v>115601</v>
          </cell>
          <cell r="H2563">
            <v>21503614</v>
          </cell>
          <cell r="I2563">
            <v>3827</v>
          </cell>
          <cell r="J2563">
            <v>3250961</v>
          </cell>
        </row>
        <row r="2564">
          <cell r="A2564">
            <v>350920</v>
          </cell>
          <cell r="B2564" t="str">
            <v>SP</v>
          </cell>
          <cell r="C2564" t="str">
            <v>CAJAMAR</v>
          </cell>
          <cell r="D2564" t="str">
            <v>350920</v>
          </cell>
          <cell r="E2564">
            <v>1005212</v>
          </cell>
          <cell r="F2564">
            <v>107276302</v>
          </cell>
          <cell r="G2564">
            <v>886782</v>
          </cell>
          <cell r="H2564">
            <v>112852053</v>
          </cell>
          <cell r="I2564">
            <v>99167</v>
          </cell>
          <cell r="J2564">
            <v>17447944</v>
          </cell>
        </row>
        <row r="2565">
          <cell r="A2565">
            <v>350925</v>
          </cell>
          <cell r="B2565" t="str">
            <v>SP</v>
          </cell>
          <cell r="C2565" t="str">
            <v>CAJATI</v>
          </cell>
          <cell r="D2565" t="str">
            <v>350925</v>
          </cell>
          <cell r="F2565">
            <v>91076140</v>
          </cell>
          <cell r="H2565">
            <v>94185285</v>
          </cell>
          <cell r="J2565">
            <v>15191175</v>
          </cell>
        </row>
        <row r="2566">
          <cell r="A2566">
            <v>350940</v>
          </cell>
          <cell r="B2566" t="str">
            <v>SP</v>
          </cell>
          <cell r="C2566" t="str">
            <v>CAJURU</v>
          </cell>
          <cell r="D2566" t="str">
            <v>350940</v>
          </cell>
          <cell r="F2566">
            <v>73482413</v>
          </cell>
          <cell r="H2566">
            <v>76081347</v>
          </cell>
          <cell r="J2566">
            <v>12271185</v>
          </cell>
        </row>
        <row r="2567">
          <cell r="A2567">
            <v>350945</v>
          </cell>
          <cell r="B2567" t="str">
            <v>SP</v>
          </cell>
          <cell r="C2567" t="str">
            <v>CAMPINA DO MONTE ALEGRE</v>
          </cell>
          <cell r="D2567" t="str">
            <v>350945</v>
          </cell>
          <cell r="F2567">
            <v>0</v>
          </cell>
          <cell r="H2567">
            <v>0</v>
          </cell>
          <cell r="J2567">
            <v>0</v>
          </cell>
        </row>
        <row r="2568">
          <cell r="A2568">
            <v>350960</v>
          </cell>
          <cell r="B2568" t="str">
            <v>SP</v>
          </cell>
          <cell r="C2568" t="str">
            <v>CAMPO LIMPO PAULISTA</v>
          </cell>
          <cell r="D2568" t="str">
            <v>350960</v>
          </cell>
          <cell r="E2568">
            <v>705172</v>
          </cell>
          <cell r="F2568">
            <v>46300895</v>
          </cell>
          <cell r="G2568">
            <v>514478</v>
          </cell>
          <cell r="H2568">
            <v>27808617</v>
          </cell>
          <cell r="I2568">
            <v>53914</v>
          </cell>
          <cell r="J2568">
            <v>3549350</v>
          </cell>
        </row>
        <row r="2569">
          <cell r="A2569">
            <v>350990</v>
          </cell>
          <cell r="B2569" t="str">
            <v>SP</v>
          </cell>
          <cell r="C2569" t="str">
            <v>CANANÉIA</v>
          </cell>
          <cell r="D2569" t="str">
            <v>350990</v>
          </cell>
          <cell r="F2569">
            <v>4190700</v>
          </cell>
          <cell r="H2569">
            <v>4330390</v>
          </cell>
          <cell r="J2569">
            <v>698450</v>
          </cell>
        </row>
        <row r="2570">
          <cell r="A2570">
            <v>350995</v>
          </cell>
          <cell r="B2570" t="str">
            <v>SP</v>
          </cell>
          <cell r="C2570" t="str">
            <v>CANAS</v>
          </cell>
          <cell r="D2570" t="str">
            <v>350995</v>
          </cell>
          <cell r="F2570">
            <v>2373690</v>
          </cell>
          <cell r="H2570">
            <v>2452813</v>
          </cell>
          <cell r="J2570">
            <v>395615</v>
          </cell>
        </row>
        <row r="2571">
          <cell r="A2571">
            <v>351000</v>
          </cell>
          <cell r="B2571" t="str">
            <v>SP</v>
          </cell>
          <cell r="C2571" t="str">
            <v>CÂNDIDO MOTA</v>
          </cell>
          <cell r="D2571" t="str">
            <v>351000</v>
          </cell>
          <cell r="E2571">
            <v>421466</v>
          </cell>
          <cell r="F2571">
            <v>65239584</v>
          </cell>
          <cell r="G2571">
            <v>390984</v>
          </cell>
          <cell r="H2571">
            <v>61006031</v>
          </cell>
          <cell r="I2571">
            <v>28423</v>
          </cell>
          <cell r="J2571">
            <v>9800588</v>
          </cell>
        </row>
        <row r="2572">
          <cell r="A2572">
            <v>351010</v>
          </cell>
          <cell r="B2572" t="str">
            <v>SP</v>
          </cell>
          <cell r="C2572" t="str">
            <v>CÂNDIDO RODRIGUES</v>
          </cell>
          <cell r="D2572" t="str">
            <v>351010</v>
          </cell>
          <cell r="E2572">
            <v>43505</v>
          </cell>
          <cell r="F2572">
            <v>94305834</v>
          </cell>
          <cell r="G2572">
            <v>40259</v>
          </cell>
          <cell r="H2572">
            <v>98820795</v>
          </cell>
          <cell r="I2572">
            <v>1337</v>
          </cell>
          <cell r="J2572">
            <v>16007321</v>
          </cell>
        </row>
        <row r="2573">
          <cell r="A2573">
            <v>351020</v>
          </cell>
          <cell r="B2573" t="str">
            <v>SP</v>
          </cell>
          <cell r="C2573" t="str">
            <v>CAPÃO BONITO</v>
          </cell>
          <cell r="D2573" t="str">
            <v>351020</v>
          </cell>
          <cell r="F2573">
            <v>72368050</v>
          </cell>
          <cell r="H2573">
            <v>74816485</v>
          </cell>
          <cell r="J2573">
            <v>12067175</v>
          </cell>
        </row>
        <row r="2574">
          <cell r="A2574">
            <v>351050</v>
          </cell>
          <cell r="B2574" t="str">
            <v>SP</v>
          </cell>
          <cell r="C2574" t="str">
            <v>CARAGUATATUBA</v>
          </cell>
          <cell r="D2574" t="str">
            <v>351050</v>
          </cell>
          <cell r="E2574">
            <v>937829</v>
          </cell>
          <cell r="F2574">
            <v>181323026</v>
          </cell>
          <cell r="G2574">
            <v>578862</v>
          </cell>
          <cell r="H2574">
            <v>156492748</v>
          </cell>
          <cell r="I2574">
            <v>36877</v>
          </cell>
          <cell r="J2574">
            <v>23708167</v>
          </cell>
        </row>
        <row r="2575">
          <cell r="A2575">
            <v>351060</v>
          </cell>
          <cell r="B2575" t="str">
            <v>SP</v>
          </cell>
          <cell r="C2575" t="str">
            <v>CARAPICUÍBA</v>
          </cell>
          <cell r="D2575" t="str">
            <v>351060</v>
          </cell>
          <cell r="E2575">
            <v>2970490</v>
          </cell>
          <cell r="F2575">
            <v>732469789</v>
          </cell>
          <cell r="G2575">
            <v>2687987</v>
          </cell>
          <cell r="H2575">
            <v>641496308</v>
          </cell>
          <cell r="I2575">
            <v>235493</v>
          </cell>
          <cell r="J2575">
            <v>91873469</v>
          </cell>
        </row>
        <row r="2576">
          <cell r="A2576">
            <v>351090</v>
          </cell>
          <cell r="B2576" t="str">
            <v>SP</v>
          </cell>
          <cell r="C2576" t="str">
            <v>CÁSSIA DOS COQUEIROS</v>
          </cell>
          <cell r="D2576" t="str">
            <v>351090</v>
          </cell>
          <cell r="F2576">
            <v>6063030</v>
          </cell>
          <cell r="H2576">
            <v>6265131</v>
          </cell>
          <cell r="J2576">
            <v>1010505</v>
          </cell>
        </row>
        <row r="2577">
          <cell r="A2577">
            <v>351110</v>
          </cell>
          <cell r="B2577" t="str">
            <v>SP</v>
          </cell>
          <cell r="C2577" t="str">
            <v>CATANDUVA</v>
          </cell>
          <cell r="D2577" t="str">
            <v>351110</v>
          </cell>
          <cell r="F2577">
            <v>2870780</v>
          </cell>
          <cell r="H2577">
            <v>2968715</v>
          </cell>
          <cell r="J2577">
            <v>478825</v>
          </cell>
        </row>
        <row r="2578">
          <cell r="A2578">
            <v>351140</v>
          </cell>
          <cell r="B2578" t="str">
            <v>SP</v>
          </cell>
          <cell r="C2578" t="str">
            <v>CERQUEIRA CÉSAR</v>
          </cell>
          <cell r="D2578" t="str">
            <v>351140</v>
          </cell>
          <cell r="F2578">
            <v>79613580</v>
          </cell>
          <cell r="H2578">
            <v>82298614</v>
          </cell>
          <cell r="J2578">
            <v>13273970</v>
          </cell>
        </row>
        <row r="2579">
          <cell r="A2579">
            <v>351160</v>
          </cell>
          <cell r="B2579" t="str">
            <v>SP</v>
          </cell>
          <cell r="C2579" t="str">
            <v>CESÁRIO LANGE</v>
          </cell>
          <cell r="D2579" t="str">
            <v>351160</v>
          </cell>
          <cell r="F2579">
            <v>12673860</v>
          </cell>
          <cell r="H2579">
            <v>13096322</v>
          </cell>
          <cell r="J2579">
            <v>2112310</v>
          </cell>
        </row>
        <row r="2580">
          <cell r="A2580">
            <v>351240</v>
          </cell>
          <cell r="B2580" t="str">
            <v>SP</v>
          </cell>
          <cell r="C2580" t="str">
            <v>CORDEIRÓPOLIS</v>
          </cell>
          <cell r="D2580" t="str">
            <v>351240</v>
          </cell>
          <cell r="E2580">
            <v>7917</v>
          </cell>
          <cell r="F2580">
            <v>285704401</v>
          </cell>
          <cell r="G2580">
            <v>6552</v>
          </cell>
          <cell r="H2580">
            <v>261624379</v>
          </cell>
          <cell r="I2580">
            <v>290</v>
          </cell>
          <cell r="J2580">
            <v>20723461</v>
          </cell>
        </row>
        <row r="2581">
          <cell r="A2581">
            <v>351260</v>
          </cell>
          <cell r="B2581" t="str">
            <v>SP</v>
          </cell>
          <cell r="C2581" t="str">
            <v>CORONEL MACEDO</v>
          </cell>
          <cell r="D2581" t="str">
            <v>351260</v>
          </cell>
          <cell r="F2581">
            <v>13498186</v>
          </cell>
          <cell r="H2581">
            <v>13954650</v>
          </cell>
          <cell r="J2581">
            <v>2250750</v>
          </cell>
        </row>
        <row r="2582">
          <cell r="A2582">
            <v>351280</v>
          </cell>
          <cell r="B2582" t="str">
            <v>SP</v>
          </cell>
          <cell r="C2582" t="str">
            <v>COSMÓPOLIS</v>
          </cell>
          <cell r="D2582" t="str">
            <v>351280</v>
          </cell>
          <cell r="F2582">
            <v>108514110</v>
          </cell>
          <cell r="H2582">
            <v>112547887</v>
          </cell>
          <cell r="J2582">
            <v>18152885</v>
          </cell>
        </row>
        <row r="2583">
          <cell r="A2583">
            <v>351340</v>
          </cell>
          <cell r="B2583" t="str">
            <v>SP</v>
          </cell>
          <cell r="C2583" t="str">
            <v>CRUZEIRO</v>
          </cell>
          <cell r="D2583" t="str">
            <v>351340</v>
          </cell>
          <cell r="E2583">
            <v>443443</v>
          </cell>
          <cell r="F2583">
            <v>44890794</v>
          </cell>
          <cell r="G2583">
            <v>377654</v>
          </cell>
          <cell r="H2583">
            <v>39547221</v>
          </cell>
          <cell r="I2583">
            <v>10244</v>
          </cell>
          <cell r="J2583">
            <v>5904771</v>
          </cell>
        </row>
        <row r="2584">
          <cell r="A2584">
            <v>351360</v>
          </cell>
          <cell r="B2584" t="str">
            <v>SP</v>
          </cell>
          <cell r="C2584" t="str">
            <v>CUNHA</v>
          </cell>
          <cell r="D2584" t="str">
            <v>351360</v>
          </cell>
          <cell r="F2584">
            <v>23208820</v>
          </cell>
          <cell r="H2584">
            <v>23982809</v>
          </cell>
          <cell r="J2584">
            <v>3868195</v>
          </cell>
        </row>
        <row r="2585">
          <cell r="A2585">
            <v>351380</v>
          </cell>
          <cell r="B2585" t="str">
            <v>SP</v>
          </cell>
          <cell r="C2585" t="str">
            <v>DIADEMA</v>
          </cell>
          <cell r="D2585" t="str">
            <v>351380</v>
          </cell>
          <cell r="E2585">
            <v>4573</v>
          </cell>
          <cell r="F2585">
            <v>587395829</v>
          </cell>
          <cell r="G2585">
            <v>5450</v>
          </cell>
          <cell r="H2585">
            <v>606133945</v>
          </cell>
          <cell r="I2585">
            <v>413</v>
          </cell>
          <cell r="J2585">
            <v>97622853</v>
          </cell>
        </row>
        <row r="2586">
          <cell r="A2586">
            <v>351460</v>
          </cell>
          <cell r="B2586" t="str">
            <v>SP</v>
          </cell>
          <cell r="C2586" t="str">
            <v>DUMONT</v>
          </cell>
          <cell r="D2586" t="str">
            <v>351460</v>
          </cell>
          <cell r="E2586">
            <v>82482</v>
          </cell>
          <cell r="F2586">
            <v>28228607</v>
          </cell>
          <cell r="G2586">
            <v>81697</v>
          </cell>
          <cell r="H2586">
            <v>26898175</v>
          </cell>
          <cell r="I2586">
            <v>6586</v>
          </cell>
          <cell r="J2586">
            <v>4189802</v>
          </cell>
        </row>
        <row r="2587">
          <cell r="A2587">
            <v>351470</v>
          </cell>
          <cell r="B2587" t="str">
            <v>SP</v>
          </cell>
          <cell r="C2587" t="str">
            <v>ECHAPORÃ</v>
          </cell>
          <cell r="D2587" t="str">
            <v>351470</v>
          </cell>
          <cell r="F2587">
            <v>159930</v>
          </cell>
          <cell r="H2587">
            <v>165261</v>
          </cell>
          <cell r="J2587">
            <v>26655</v>
          </cell>
        </row>
        <row r="2588">
          <cell r="A2588">
            <v>351480</v>
          </cell>
          <cell r="B2588" t="str">
            <v>SP</v>
          </cell>
          <cell r="C2588" t="str">
            <v>ELDORADO</v>
          </cell>
          <cell r="D2588" t="str">
            <v>351480</v>
          </cell>
          <cell r="F2588">
            <v>51746283</v>
          </cell>
          <cell r="H2588">
            <v>53736485</v>
          </cell>
          <cell r="J2588">
            <v>8667175</v>
          </cell>
        </row>
        <row r="2589">
          <cell r="A2589">
            <v>351510</v>
          </cell>
          <cell r="B2589" t="str">
            <v>SP</v>
          </cell>
          <cell r="C2589" t="str">
            <v>EMBU-GUAÇU</v>
          </cell>
          <cell r="D2589" t="str">
            <v>351510</v>
          </cell>
          <cell r="F2589">
            <v>5526027</v>
          </cell>
          <cell r="H2589">
            <v>5712680</v>
          </cell>
          <cell r="J2589">
            <v>921400</v>
          </cell>
        </row>
        <row r="2590">
          <cell r="A2590">
            <v>351512</v>
          </cell>
          <cell r="B2590" t="str">
            <v>SP</v>
          </cell>
          <cell r="C2590" t="str">
            <v>EMILIANÓPOLIS</v>
          </cell>
          <cell r="D2590" t="str">
            <v>351512</v>
          </cell>
          <cell r="F2590">
            <v>198471020</v>
          </cell>
          <cell r="H2590">
            <v>205090916</v>
          </cell>
          <cell r="J2590">
            <v>33079180</v>
          </cell>
        </row>
        <row r="2591">
          <cell r="A2591">
            <v>351530</v>
          </cell>
          <cell r="B2591" t="str">
            <v>SP</v>
          </cell>
          <cell r="C2591" t="str">
            <v>ESTRELA DO NORTE</v>
          </cell>
          <cell r="D2591" t="str">
            <v>351530</v>
          </cell>
          <cell r="E2591">
            <v>52097</v>
          </cell>
          <cell r="F2591">
            <v>9496877</v>
          </cell>
          <cell r="G2591">
            <v>47848</v>
          </cell>
          <cell r="H2591">
            <v>8536635</v>
          </cell>
          <cell r="J2591">
            <v>1298790</v>
          </cell>
        </row>
        <row r="2592">
          <cell r="A2592">
            <v>351535</v>
          </cell>
          <cell r="B2592" t="str">
            <v>SP</v>
          </cell>
          <cell r="C2592" t="str">
            <v>EUCLIDES DA CUNHA PAULISTA</v>
          </cell>
          <cell r="D2592" t="str">
            <v>351535</v>
          </cell>
          <cell r="F2592">
            <v>12347490</v>
          </cell>
          <cell r="H2592">
            <v>12759073</v>
          </cell>
          <cell r="J2592">
            <v>2057915</v>
          </cell>
        </row>
        <row r="2593">
          <cell r="A2593">
            <v>351560</v>
          </cell>
          <cell r="B2593" t="str">
            <v>SP</v>
          </cell>
          <cell r="C2593" t="str">
            <v>FERNANDO PRESTES</v>
          </cell>
          <cell r="D2593" t="str">
            <v>351560</v>
          </cell>
          <cell r="F2593">
            <v>9892540</v>
          </cell>
          <cell r="H2593">
            <v>10223738</v>
          </cell>
          <cell r="J2593">
            <v>1648990</v>
          </cell>
        </row>
        <row r="2594">
          <cell r="A2594">
            <v>351565</v>
          </cell>
          <cell r="B2594" t="str">
            <v>SP</v>
          </cell>
          <cell r="C2594" t="str">
            <v>FERNÃO</v>
          </cell>
          <cell r="D2594" t="str">
            <v>351565</v>
          </cell>
          <cell r="F2594">
            <v>7874530</v>
          </cell>
          <cell r="H2594">
            <v>8139546</v>
          </cell>
          <cell r="J2594">
            <v>1312830</v>
          </cell>
        </row>
        <row r="2595">
          <cell r="A2595">
            <v>351570</v>
          </cell>
          <cell r="B2595" t="str">
            <v>SP</v>
          </cell>
          <cell r="C2595" t="str">
            <v>FERRAZ DE VASCONCELOS</v>
          </cell>
          <cell r="D2595" t="str">
            <v>351570</v>
          </cell>
          <cell r="F2595">
            <v>799130559</v>
          </cell>
          <cell r="H2595">
            <v>825817091</v>
          </cell>
          <cell r="J2595">
            <v>133196305</v>
          </cell>
        </row>
        <row r="2596">
          <cell r="A2596">
            <v>351610</v>
          </cell>
          <cell r="B2596" t="str">
            <v>SP</v>
          </cell>
          <cell r="C2596" t="str">
            <v>FLORÍNIA</v>
          </cell>
          <cell r="D2596" t="str">
            <v>351610</v>
          </cell>
          <cell r="F2596">
            <v>7422420</v>
          </cell>
          <cell r="H2596">
            <v>7669834</v>
          </cell>
          <cell r="J2596">
            <v>1237070</v>
          </cell>
        </row>
        <row r="2597">
          <cell r="A2597">
            <v>351640</v>
          </cell>
          <cell r="B2597" t="str">
            <v>SP</v>
          </cell>
          <cell r="C2597" t="str">
            <v>FRANCO DA ROCHA</v>
          </cell>
          <cell r="D2597" t="str">
            <v>351640</v>
          </cell>
          <cell r="E2597">
            <v>492032</v>
          </cell>
          <cell r="F2597">
            <v>519594721</v>
          </cell>
          <cell r="G2597">
            <v>431366</v>
          </cell>
          <cell r="H2597">
            <v>400119121</v>
          </cell>
          <cell r="I2597">
            <v>61560</v>
          </cell>
          <cell r="J2597">
            <v>55488563</v>
          </cell>
        </row>
        <row r="2598">
          <cell r="A2598">
            <v>351760</v>
          </cell>
          <cell r="B2598" t="str">
            <v>SP</v>
          </cell>
          <cell r="C2598" t="str">
            <v>GUAPIARA</v>
          </cell>
          <cell r="D2598" t="str">
            <v>351760</v>
          </cell>
          <cell r="F2598">
            <v>51210245</v>
          </cell>
          <cell r="H2598">
            <v>52955626</v>
          </cell>
          <cell r="J2598">
            <v>8541230</v>
          </cell>
        </row>
        <row r="2599">
          <cell r="A2599">
            <v>351770</v>
          </cell>
          <cell r="B2599" t="str">
            <v>SP</v>
          </cell>
          <cell r="C2599" t="str">
            <v>GUARÁ</v>
          </cell>
          <cell r="D2599" t="str">
            <v>351770</v>
          </cell>
          <cell r="E2599">
            <v>182282</v>
          </cell>
          <cell r="F2599">
            <v>26900539</v>
          </cell>
          <cell r="G2599">
            <v>126148</v>
          </cell>
          <cell r="H2599">
            <v>23155106</v>
          </cell>
          <cell r="I2599">
            <v>680</v>
          </cell>
          <cell r="J2599">
            <v>3550090</v>
          </cell>
        </row>
        <row r="2600">
          <cell r="A2600">
            <v>351840</v>
          </cell>
          <cell r="B2600" t="str">
            <v>SP</v>
          </cell>
          <cell r="C2600" t="str">
            <v>GUARATINGUETÁ</v>
          </cell>
          <cell r="D2600" t="str">
            <v>351840</v>
          </cell>
          <cell r="F2600">
            <v>46613850</v>
          </cell>
          <cell r="H2600">
            <v>48167645</v>
          </cell>
          <cell r="J2600">
            <v>7768975</v>
          </cell>
        </row>
        <row r="2601">
          <cell r="A2601">
            <v>351870</v>
          </cell>
          <cell r="B2601" t="str">
            <v>SP</v>
          </cell>
          <cell r="C2601" t="str">
            <v>GUARUJÁ</v>
          </cell>
          <cell r="D2601" t="str">
            <v>351870</v>
          </cell>
          <cell r="E2601">
            <v>1303</v>
          </cell>
          <cell r="F2601">
            <v>292371188</v>
          </cell>
          <cell r="G2601">
            <v>1424</v>
          </cell>
          <cell r="H2601">
            <v>303086028</v>
          </cell>
          <cell r="I2601">
            <v>10</v>
          </cell>
          <cell r="J2601">
            <v>48888565</v>
          </cell>
        </row>
        <row r="2602">
          <cell r="A2602">
            <v>351880</v>
          </cell>
          <cell r="B2602" t="str">
            <v>SP</v>
          </cell>
          <cell r="C2602" t="str">
            <v>GUARULHOS</v>
          </cell>
          <cell r="D2602" t="str">
            <v>351880</v>
          </cell>
          <cell r="F2602">
            <v>45537618</v>
          </cell>
          <cell r="H2602">
            <v>47143250</v>
          </cell>
          <cell r="J2602">
            <v>7603750</v>
          </cell>
        </row>
        <row r="2603">
          <cell r="A2603">
            <v>351885</v>
          </cell>
          <cell r="B2603" t="str">
            <v>SP</v>
          </cell>
          <cell r="C2603" t="str">
            <v>GUATAPARÁ</v>
          </cell>
          <cell r="D2603" t="str">
            <v>351885</v>
          </cell>
          <cell r="E2603">
            <v>108216</v>
          </cell>
          <cell r="F2603">
            <v>20090968</v>
          </cell>
          <cell r="G2603">
            <v>112088</v>
          </cell>
          <cell r="H2603">
            <v>21156697</v>
          </cell>
          <cell r="I2603">
            <v>8474</v>
          </cell>
          <cell r="J2603">
            <v>3213928</v>
          </cell>
        </row>
        <row r="2604">
          <cell r="A2604">
            <v>351907</v>
          </cell>
          <cell r="B2604" t="str">
            <v>SP</v>
          </cell>
          <cell r="C2604" t="str">
            <v>HORTOLÂNDIA</v>
          </cell>
          <cell r="D2604" t="str">
            <v>351907</v>
          </cell>
          <cell r="F2604">
            <v>1198793668</v>
          </cell>
          <cell r="H2604">
            <v>1238797479</v>
          </cell>
          <cell r="J2604">
            <v>199806045</v>
          </cell>
        </row>
        <row r="2605">
          <cell r="A2605">
            <v>351950</v>
          </cell>
          <cell r="B2605" t="str">
            <v>SP</v>
          </cell>
          <cell r="C2605" t="str">
            <v>IBIRAREMA</v>
          </cell>
          <cell r="D2605" t="str">
            <v>351950</v>
          </cell>
          <cell r="F2605">
            <v>14115650</v>
          </cell>
          <cell r="H2605">
            <v>14589065</v>
          </cell>
          <cell r="J2605">
            <v>2353075</v>
          </cell>
        </row>
        <row r="2606">
          <cell r="A2606">
            <v>351960</v>
          </cell>
          <cell r="B2606" t="str">
            <v>SP</v>
          </cell>
          <cell r="C2606" t="str">
            <v>IBITINGA</v>
          </cell>
          <cell r="D2606" t="str">
            <v>351960</v>
          </cell>
          <cell r="E2606">
            <v>121613</v>
          </cell>
          <cell r="F2606">
            <v>12151326</v>
          </cell>
          <cell r="G2606">
            <v>115447</v>
          </cell>
          <cell r="H2606">
            <v>12102059</v>
          </cell>
          <cell r="I2606">
            <v>10167</v>
          </cell>
          <cell r="J2606">
            <v>1813159</v>
          </cell>
        </row>
        <row r="2607">
          <cell r="A2607">
            <v>352000</v>
          </cell>
          <cell r="B2607" t="str">
            <v>SP</v>
          </cell>
          <cell r="C2607" t="str">
            <v>IGARAÇU DO TIETÊ</v>
          </cell>
          <cell r="D2607" t="str">
            <v>352000</v>
          </cell>
          <cell r="F2607">
            <v>24845250</v>
          </cell>
          <cell r="H2607">
            <v>25673425</v>
          </cell>
          <cell r="J2607">
            <v>4140875</v>
          </cell>
        </row>
        <row r="2608">
          <cell r="A2608">
            <v>352030</v>
          </cell>
          <cell r="B2608" t="str">
            <v>SP</v>
          </cell>
          <cell r="C2608" t="str">
            <v>IGUAPE</v>
          </cell>
          <cell r="D2608" t="str">
            <v>352030</v>
          </cell>
          <cell r="E2608">
            <v>13851</v>
          </cell>
          <cell r="F2608">
            <v>66151333</v>
          </cell>
          <cell r="G2608">
            <v>64844</v>
          </cell>
          <cell r="H2608">
            <v>67369779</v>
          </cell>
          <cell r="I2608">
            <v>2975</v>
          </cell>
          <cell r="J2608">
            <v>10676675</v>
          </cell>
        </row>
        <row r="2609">
          <cell r="A2609">
            <v>352042</v>
          </cell>
          <cell r="B2609" t="str">
            <v>SP</v>
          </cell>
          <cell r="C2609" t="str">
            <v>ILHA COMPRIDA</v>
          </cell>
          <cell r="D2609" t="str">
            <v>352042</v>
          </cell>
          <cell r="F2609">
            <v>23415990</v>
          </cell>
          <cell r="H2609">
            <v>24196523</v>
          </cell>
          <cell r="J2609">
            <v>3902665</v>
          </cell>
        </row>
        <row r="2610">
          <cell r="A2610">
            <v>352080</v>
          </cell>
          <cell r="B2610" t="str">
            <v>SP</v>
          </cell>
          <cell r="C2610" t="str">
            <v>INÚBIA PAULISTA</v>
          </cell>
          <cell r="D2610" t="str">
            <v>352080</v>
          </cell>
          <cell r="E2610">
            <v>69685</v>
          </cell>
          <cell r="F2610">
            <v>15023490</v>
          </cell>
          <cell r="G2610">
            <v>59085</v>
          </cell>
          <cell r="H2610">
            <v>17406056</v>
          </cell>
          <cell r="I2610">
            <v>4062</v>
          </cell>
          <cell r="J2610">
            <v>2828302</v>
          </cell>
        </row>
        <row r="2611">
          <cell r="A2611">
            <v>352100</v>
          </cell>
          <cell r="B2611" t="str">
            <v>SP</v>
          </cell>
          <cell r="C2611" t="str">
            <v>IPERÓ</v>
          </cell>
          <cell r="D2611" t="str">
            <v>352100</v>
          </cell>
          <cell r="F2611">
            <v>47783460</v>
          </cell>
          <cell r="H2611">
            <v>49380582</v>
          </cell>
          <cell r="J2611">
            <v>7964610</v>
          </cell>
        </row>
        <row r="2612">
          <cell r="A2612">
            <v>352120</v>
          </cell>
          <cell r="B2612" t="str">
            <v>SP</v>
          </cell>
          <cell r="C2612" t="str">
            <v>IPORANGA</v>
          </cell>
          <cell r="D2612" t="str">
            <v>352120</v>
          </cell>
          <cell r="E2612">
            <v>77471</v>
          </cell>
          <cell r="F2612">
            <v>11574839</v>
          </cell>
          <cell r="G2612">
            <v>99160</v>
          </cell>
          <cell r="H2612">
            <v>12559525</v>
          </cell>
          <cell r="I2612">
            <v>3393</v>
          </cell>
          <cell r="J2612">
            <v>2040129</v>
          </cell>
        </row>
        <row r="2613">
          <cell r="A2613">
            <v>352215</v>
          </cell>
          <cell r="B2613" t="str">
            <v>SP</v>
          </cell>
          <cell r="C2613" t="str">
            <v>ITAÓCA</v>
          </cell>
          <cell r="D2613" t="str">
            <v>352215</v>
          </cell>
          <cell r="E2613">
            <v>53194</v>
          </cell>
          <cell r="F2613">
            <v>7127983</v>
          </cell>
          <cell r="G2613">
            <v>53824</v>
          </cell>
          <cell r="H2613">
            <v>10443794</v>
          </cell>
          <cell r="I2613">
            <v>2622</v>
          </cell>
          <cell r="J2613">
            <v>1814564</v>
          </cell>
        </row>
        <row r="2614">
          <cell r="A2614">
            <v>352230</v>
          </cell>
          <cell r="B2614" t="str">
            <v>SP</v>
          </cell>
          <cell r="C2614" t="str">
            <v>ITAPETININGA</v>
          </cell>
          <cell r="D2614" t="str">
            <v>352230</v>
          </cell>
          <cell r="F2614">
            <v>698792080</v>
          </cell>
          <cell r="H2614">
            <v>723148811</v>
          </cell>
          <cell r="J2614">
            <v>116636905</v>
          </cell>
        </row>
        <row r="2615">
          <cell r="A2615">
            <v>352240</v>
          </cell>
          <cell r="B2615" t="str">
            <v>SP</v>
          </cell>
          <cell r="C2615" t="str">
            <v>ITAPEVA</v>
          </cell>
          <cell r="D2615" t="str">
            <v>352240</v>
          </cell>
          <cell r="E2615">
            <v>72367</v>
          </cell>
          <cell r="F2615">
            <v>178989067</v>
          </cell>
          <cell r="G2615">
            <v>62429</v>
          </cell>
          <cell r="H2615">
            <v>184938392</v>
          </cell>
          <cell r="I2615">
            <v>8309</v>
          </cell>
          <cell r="J2615">
            <v>29800053</v>
          </cell>
        </row>
        <row r="2616">
          <cell r="A2616">
            <v>352265</v>
          </cell>
          <cell r="B2616" t="str">
            <v>SP</v>
          </cell>
          <cell r="C2616" t="str">
            <v>ITAPIRAPUÃ PAULISTA</v>
          </cell>
          <cell r="D2616" t="str">
            <v>352265</v>
          </cell>
          <cell r="E2616">
            <v>82780</v>
          </cell>
          <cell r="F2616">
            <v>18098012</v>
          </cell>
          <cell r="G2616">
            <v>67065</v>
          </cell>
          <cell r="H2616">
            <v>17170921</v>
          </cell>
          <cell r="I2616">
            <v>2762</v>
          </cell>
          <cell r="J2616">
            <v>2675915</v>
          </cell>
        </row>
        <row r="2617">
          <cell r="A2617">
            <v>352280</v>
          </cell>
          <cell r="B2617" t="str">
            <v>SP</v>
          </cell>
          <cell r="C2617" t="str">
            <v>ITAPORANGA</v>
          </cell>
          <cell r="D2617" t="str">
            <v>352280</v>
          </cell>
          <cell r="F2617">
            <v>4382370</v>
          </cell>
          <cell r="H2617">
            <v>4528449</v>
          </cell>
          <cell r="J2617">
            <v>730395</v>
          </cell>
        </row>
        <row r="2618">
          <cell r="A2618">
            <v>352290</v>
          </cell>
          <cell r="B2618" t="str">
            <v>SP</v>
          </cell>
          <cell r="C2618" t="str">
            <v>ITAPUÍ</v>
          </cell>
          <cell r="D2618" t="str">
            <v>352290</v>
          </cell>
          <cell r="F2618">
            <v>199980</v>
          </cell>
          <cell r="H2618">
            <v>206646</v>
          </cell>
          <cell r="J2618">
            <v>33330</v>
          </cell>
        </row>
        <row r="2619">
          <cell r="A2619">
            <v>352320</v>
          </cell>
          <cell r="B2619" t="str">
            <v>SP</v>
          </cell>
          <cell r="C2619" t="str">
            <v>ITARARÉ</v>
          </cell>
          <cell r="D2619" t="str">
            <v>352320</v>
          </cell>
          <cell r="E2619">
            <v>534927</v>
          </cell>
          <cell r="F2619">
            <v>103560531</v>
          </cell>
          <cell r="G2619">
            <v>529861</v>
          </cell>
          <cell r="H2619">
            <v>119557982</v>
          </cell>
          <cell r="I2619">
            <v>43995</v>
          </cell>
          <cell r="J2619">
            <v>18826443</v>
          </cell>
        </row>
        <row r="2620">
          <cell r="A2620">
            <v>352330</v>
          </cell>
          <cell r="B2620" t="str">
            <v>SP</v>
          </cell>
          <cell r="C2620" t="str">
            <v>ITARIRI</v>
          </cell>
          <cell r="D2620" t="str">
            <v>352330</v>
          </cell>
          <cell r="F2620">
            <v>5698320</v>
          </cell>
          <cell r="H2620">
            <v>5888264</v>
          </cell>
          <cell r="J2620">
            <v>949720</v>
          </cell>
        </row>
        <row r="2621">
          <cell r="A2621">
            <v>352370</v>
          </cell>
          <cell r="B2621" t="str">
            <v>SP</v>
          </cell>
          <cell r="C2621" t="str">
            <v>ITIRAPUÃ</v>
          </cell>
          <cell r="D2621" t="str">
            <v>352370</v>
          </cell>
          <cell r="E2621">
            <v>111183</v>
          </cell>
          <cell r="F2621">
            <v>15804449</v>
          </cell>
          <cell r="G2621">
            <v>86090</v>
          </cell>
          <cell r="H2621">
            <v>14040721</v>
          </cell>
          <cell r="I2621">
            <v>6016</v>
          </cell>
          <cell r="J2621">
            <v>2329411</v>
          </cell>
        </row>
        <row r="2622">
          <cell r="A2622">
            <v>352400</v>
          </cell>
          <cell r="B2622" t="str">
            <v>SP</v>
          </cell>
          <cell r="C2622" t="str">
            <v>ITUPEVA</v>
          </cell>
          <cell r="D2622" t="str">
            <v>352400</v>
          </cell>
          <cell r="F2622">
            <v>173424183</v>
          </cell>
          <cell r="H2622">
            <v>188144456</v>
          </cell>
          <cell r="J2622">
            <v>30345880</v>
          </cell>
        </row>
        <row r="2623">
          <cell r="A2623">
            <v>352460</v>
          </cell>
          <cell r="B2623" t="str">
            <v>SP</v>
          </cell>
          <cell r="C2623" t="str">
            <v>JACUPIRANGA</v>
          </cell>
          <cell r="D2623" t="str">
            <v>352460</v>
          </cell>
          <cell r="E2623">
            <v>416559</v>
          </cell>
          <cell r="F2623">
            <v>40716159</v>
          </cell>
          <cell r="G2623">
            <v>329436</v>
          </cell>
          <cell r="H2623">
            <v>31292198</v>
          </cell>
          <cell r="I2623">
            <v>13260</v>
          </cell>
          <cell r="J2623">
            <v>4635825</v>
          </cell>
        </row>
        <row r="2624">
          <cell r="A2624">
            <v>352480</v>
          </cell>
          <cell r="B2624" t="str">
            <v>SP</v>
          </cell>
          <cell r="C2624" t="str">
            <v>JALES</v>
          </cell>
          <cell r="D2624" t="str">
            <v>352480</v>
          </cell>
          <cell r="E2624">
            <v>483136</v>
          </cell>
          <cell r="F2624">
            <v>77419585</v>
          </cell>
          <cell r="G2624">
            <v>448232</v>
          </cell>
          <cell r="H2624">
            <v>67602149</v>
          </cell>
          <cell r="I2624">
            <v>22404</v>
          </cell>
          <cell r="J2624">
            <v>10484869</v>
          </cell>
        </row>
        <row r="2625">
          <cell r="A2625">
            <v>352500</v>
          </cell>
          <cell r="B2625" t="str">
            <v>SP</v>
          </cell>
          <cell r="C2625" t="str">
            <v>JANDIRA</v>
          </cell>
          <cell r="D2625" t="str">
            <v>352500</v>
          </cell>
          <cell r="E2625">
            <v>1029471</v>
          </cell>
          <cell r="F2625">
            <v>248503992</v>
          </cell>
          <cell r="G2625">
            <v>921243</v>
          </cell>
          <cell r="H2625">
            <v>279890862</v>
          </cell>
          <cell r="I2625">
            <v>120731</v>
          </cell>
          <cell r="J2625">
            <v>44818147</v>
          </cell>
        </row>
        <row r="2626">
          <cell r="A2626">
            <v>352530</v>
          </cell>
          <cell r="B2626" t="str">
            <v>SP</v>
          </cell>
          <cell r="C2626" t="str">
            <v>JAÚ</v>
          </cell>
          <cell r="D2626" t="str">
            <v>352530</v>
          </cell>
          <cell r="F2626">
            <v>108678270</v>
          </cell>
          <cell r="H2626">
            <v>112300879</v>
          </cell>
          <cell r="J2626">
            <v>18113045</v>
          </cell>
        </row>
        <row r="2627">
          <cell r="A2627">
            <v>352550</v>
          </cell>
          <cell r="B2627" t="str">
            <v>SP</v>
          </cell>
          <cell r="C2627" t="str">
            <v>JOANÓPOLIS</v>
          </cell>
          <cell r="D2627" t="str">
            <v>352550</v>
          </cell>
          <cell r="E2627">
            <v>160786</v>
          </cell>
          <cell r="F2627">
            <v>140857527</v>
          </cell>
          <cell r="G2627">
            <v>129428</v>
          </cell>
          <cell r="H2627">
            <v>143934981</v>
          </cell>
          <cell r="J2627">
            <v>23011050</v>
          </cell>
        </row>
        <row r="2628">
          <cell r="A2628">
            <v>352560</v>
          </cell>
          <cell r="B2628" t="str">
            <v>SP</v>
          </cell>
          <cell r="C2628" t="str">
            <v>JOÃO RAMALHO</v>
          </cell>
          <cell r="D2628" t="str">
            <v>352560</v>
          </cell>
          <cell r="F2628">
            <v>15453990</v>
          </cell>
          <cell r="H2628">
            <v>15969123</v>
          </cell>
          <cell r="J2628">
            <v>2575665</v>
          </cell>
        </row>
        <row r="2629">
          <cell r="A2629">
            <v>352590</v>
          </cell>
          <cell r="B2629" t="str">
            <v>SP</v>
          </cell>
          <cell r="C2629" t="str">
            <v>JUNDIAÍ</v>
          </cell>
          <cell r="D2629" t="str">
            <v>352590</v>
          </cell>
          <cell r="F2629">
            <v>1238547501</v>
          </cell>
          <cell r="H2629">
            <v>1280720360</v>
          </cell>
          <cell r="J2629">
            <v>206567800</v>
          </cell>
        </row>
        <row r="2630">
          <cell r="A2630">
            <v>352610</v>
          </cell>
          <cell r="B2630" t="str">
            <v>SP</v>
          </cell>
          <cell r="C2630" t="str">
            <v>JUQUIÁ</v>
          </cell>
          <cell r="D2630" t="str">
            <v>352610</v>
          </cell>
          <cell r="E2630">
            <v>401785</v>
          </cell>
          <cell r="F2630">
            <v>83803816</v>
          </cell>
          <cell r="G2630">
            <v>407653</v>
          </cell>
          <cell r="H2630">
            <v>76745309</v>
          </cell>
          <cell r="I2630">
            <v>33847</v>
          </cell>
          <cell r="J2630">
            <v>11751090</v>
          </cell>
        </row>
        <row r="2631">
          <cell r="A2631">
            <v>352620</v>
          </cell>
          <cell r="B2631" t="str">
            <v>SP</v>
          </cell>
          <cell r="C2631" t="str">
            <v>JUQUITIBA</v>
          </cell>
          <cell r="D2631" t="str">
            <v>352620</v>
          </cell>
          <cell r="E2631">
            <v>260186</v>
          </cell>
          <cell r="F2631">
            <v>41084739</v>
          </cell>
          <cell r="G2631">
            <v>233327</v>
          </cell>
          <cell r="H2631">
            <v>41648228</v>
          </cell>
          <cell r="I2631">
            <v>15039</v>
          </cell>
          <cell r="J2631">
            <v>7532097</v>
          </cell>
        </row>
        <row r="2632">
          <cell r="A2632">
            <v>352630</v>
          </cell>
          <cell r="B2632" t="str">
            <v>SP</v>
          </cell>
          <cell r="C2632" t="str">
            <v>LAGOINHA</v>
          </cell>
          <cell r="D2632" t="str">
            <v>352630</v>
          </cell>
          <cell r="E2632">
            <v>156241</v>
          </cell>
          <cell r="F2632">
            <v>25023778</v>
          </cell>
          <cell r="G2632">
            <v>111366</v>
          </cell>
          <cell r="H2632">
            <v>27937797</v>
          </cell>
          <cell r="I2632">
            <v>18529</v>
          </cell>
          <cell r="J2632">
            <v>5021898</v>
          </cell>
        </row>
        <row r="2633">
          <cell r="A2633">
            <v>352650</v>
          </cell>
          <cell r="B2633" t="str">
            <v>SP</v>
          </cell>
          <cell r="C2633" t="str">
            <v>LAVÍNIA</v>
          </cell>
          <cell r="D2633" t="str">
            <v>352650</v>
          </cell>
          <cell r="F2633">
            <v>3266530</v>
          </cell>
          <cell r="H2633">
            <v>3379465</v>
          </cell>
          <cell r="J2633">
            <v>545075</v>
          </cell>
        </row>
        <row r="2634">
          <cell r="A2634">
            <v>352690</v>
          </cell>
          <cell r="B2634" t="str">
            <v>SP</v>
          </cell>
          <cell r="C2634" t="str">
            <v>LIMEIRA</v>
          </cell>
          <cell r="D2634" t="str">
            <v>352690</v>
          </cell>
          <cell r="F2634">
            <v>604640590</v>
          </cell>
          <cell r="H2634">
            <v>624841208</v>
          </cell>
          <cell r="J2634">
            <v>100780840</v>
          </cell>
        </row>
        <row r="2635">
          <cell r="A2635">
            <v>352720</v>
          </cell>
          <cell r="B2635" t="str">
            <v>SP</v>
          </cell>
          <cell r="C2635" t="str">
            <v>LORENA</v>
          </cell>
          <cell r="D2635" t="str">
            <v>352720</v>
          </cell>
          <cell r="E2635">
            <v>725768</v>
          </cell>
          <cell r="F2635">
            <v>232785253</v>
          </cell>
          <cell r="G2635">
            <v>684351</v>
          </cell>
          <cell r="H2635">
            <v>202102299</v>
          </cell>
          <cell r="J2635">
            <v>31980008</v>
          </cell>
        </row>
        <row r="2636">
          <cell r="A2636">
            <v>352760</v>
          </cell>
          <cell r="B2636" t="str">
            <v>SP</v>
          </cell>
          <cell r="C2636" t="str">
            <v>LUÍS ANTÔNIO</v>
          </cell>
          <cell r="D2636" t="str">
            <v>352760</v>
          </cell>
          <cell r="E2636">
            <v>226669</v>
          </cell>
          <cell r="F2636">
            <v>45613291</v>
          </cell>
          <cell r="G2636">
            <v>248456</v>
          </cell>
          <cell r="H2636">
            <v>56830846</v>
          </cell>
          <cell r="I2636">
            <v>29156</v>
          </cell>
          <cell r="J2636">
            <v>9644743</v>
          </cell>
        </row>
        <row r="2637">
          <cell r="A2637">
            <v>352770</v>
          </cell>
          <cell r="B2637" t="str">
            <v>SP</v>
          </cell>
          <cell r="C2637" t="str">
            <v>LUIZIÂNIA</v>
          </cell>
          <cell r="D2637" t="str">
            <v>352770</v>
          </cell>
          <cell r="F2637">
            <v>21056880</v>
          </cell>
          <cell r="H2637">
            <v>21793496</v>
          </cell>
          <cell r="J2637">
            <v>3515080</v>
          </cell>
        </row>
        <row r="2638">
          <cell r="A2638">
            <v>352780</v>
          </cell>
          <cell r="B2638" t="str">
            <v>SP</v>
          </cell>
          <cell r="C2638" t="str">
            <v>LUPÉRCIO</v>
          </cell>
          <cell r="D2638" t="str">
            <v>352780</v>
          </cell>
          <cell r="E2638">
            <v>48598</v>
          </cell>
          <cell r="F2638">
            <v>15017189</v>
          </cell>
          <cell r="G2638">
            <v>51729</v>
          </cell>
          <cell r="H2638">
            <v>20186563</v>
          </cell>
          <cell r="I2638">
            <v>5401</v>
          </cell>
          <cell r="J2638">
            <v>4124057</v>
          </cell>
        </row>
        <row r="2639">
          <cell r="A2639">
            <v>352840</v>
          </cell>
          <cell r="B2639" t="str">
            <v>SP</v>
          </cell>
          <cell r="C2639" t="str">
            <v>MAIRINQUE</v>
          </cell>
          <cell r="D2639" t="str">
            <v>352840</v>
          </cell>
          <cell r="F2639">
            <v>108024242</v>
          </cell>
          <cell r="G2639">
            <v>34690</v>
          </cell>
          <cell r="H2639">
            <v>108690058</v>
          </cell>
          <cell r="I2639">
            <v>7792</v>
          </cell>
          <cell r="J2639">
            <v>18000315</v>
          </cell>
        </row>
        <row r="2640">
          <cell r="A2640">
            <v>352900</v>
          </cell>
          <cell r="B2640" t="str">
            <v>SP</v>
          </cell>
          <cell r="C2640" t="str">
            <v>MARÍLIA</v>
          </cell>
          <cell r="D2640" t="str">
            <v>352900</v>
          </cell>
          <cell r="E2640">
            <v>2227100</v>
          </cell>
          <cell r="F2640">
            <v>292547447</v>
          </cell>
          <cell r="G2640">
            <v>1903950</v>
          </cell>
          <cell r="H2640">
            <v>313048821</v>
          </cell>
          <cell r="I2640">
            <v>137536</v>
          </cell>
          <cell r="J2640">
            <v>48123717</v>
          </cell>
        </row>
        <row r="2641">
          <cell r="A2641">
            <v>352930</v>
          </cell>
          <cell r="B2641" t="str">
            <v>SP</v>
          </cell>
          <cell r="C2641" t="str">
            <v>MATÃO</v>
          </cell>
          <cell r="D2641" t="str">
            <v>352930</v>
          </cell>
          <cell r="F2641">
            <v>23598420</v>
          </cell>
          <cell r="H2641">
            <v>24503299</v>
          </cell>
          <cell r="J2641">
            <v>3952145</v>
          </cell>
        </row>
        <row r="2642">
          <cell r="A2642">
            <v>352940</v>
          </cell>
          <cell r="B2642" t="str">
            <v>SP</v>
          </cell>
          <cell r="C2642" t="str">
            <v>MAUÁ</v>
          </cell>
          <cell r="D2642" t="str">
            <v>352940</v>
          </cell>
          <cell r="E2642">
            <v>66</v>
          </cell>
          <cell r="F2642">
            <v>25042375</v>
          </cell>
          <cell r="H2642">
            <v>25777833</v>
          </cell>
          <cell r="J2642">
            <v>3651879</v>
          </cell>
        </row>
        <row r="2643">
          <cell r="A2643">
            <v>352950</v>
          </cell>
          <cell r="B2643" t="str">
            <v>SP</v>
          </cell>
          <cell r="C2643" t="str">
            <v>MENDONÇA</v>
          </cell>
          <cell r="D2643" t="str">
            <v>352950</v>
          </cell>
          <cell r="E2643">
            <v>118418</v>
          </cell>
          <cell r="F2643">
            <v>7490350</v>
          </cell>
          <cell r="G2643">
            <v>124226</v>
          </cell>
          <cell r="H2643">
            <v>8166246</v>
          </cell>
          <cell r="I2643">
            <v>3822</v>
          </cell>
          <cell r="J2643">
            <v>1185736</v>
          </cell>
        </row>
        <row r="2644">
          <cell r="A2644">
            <v>352970</v>
          </cell>
          <cell r="B2644" t="str">
            <v>SP</v>
          </cell>
          <cell r="C2644" t="str">
            <v>MIGUELÓPOLIS</v>
          </cell>
          <cell r="D2644" t="str">
            <v>352970</v>
          </cell>
          <cell r="E2644">
            <v>212142</v>
          </cell>
          <cell r="F2644">
            <v>49619829</v>
          </cell>
          <cell r="G2644">
            <v>169248</v>
          </cell>
          <cell r="H2644">
            <v>53165714</v>
          </cell>
          <cell r="J2644">
            <v>9314275</v>
          </cell>
        </row>
        <row r="2645">
          <cell r="A2645">
            <v>352990</v>
          </cell>
          <cell r="B2645" t="str">
            <v>SP</v>
          </cell>
          <cell r="C2645" t="str">
            <v>MIRACATU</v>
          </cell>
          <cell r="D2645" t="str">
            <v>352990</v>
          </cell>
          <cell r="E2645">
            <v>187649</v>
          </cell>
          <cell r="F2645">
            <v>28843930</v>
          </cell>
          <cell r="G2645">
            <v>147204</v>
          </cell>
          <cell r="H2645">
            <v>28242593</v>
          </cell>
          <cell r="J2645">
            <v>4403655</v>
          </cell>
        </row>
        <row r="2646">
          <cell r="A2646">
            <v>353020</v>
          </cell>
          <cell r="B2646" t="str">
            <v>SP</v>
          </cell>
          <cell r="C2646" t="str">
            <v>MIRANTE DO PARANAPANEMA</v>
          </cell>
          <cell r="D2646" t="str">
            <v>353020</v>
          </cell>
          <cell r="F2646">
            <v>108605615</v>
          </cell>
          <cell r="H2646">
            <v>113317276</v>
          </cell>
          <cell r="J2646">
            <v>18276980</v>
          </cell>
        </row>
        <row r="2647">
          <cell r="A2647">
            <v>353060</v>
          </cell>
          <cell r="B2647" t="str">
            <v>SP</v>
          </cell>
          <cell r="C2647" t="str">
            <v>MOGI DAS CRUZES</v>
          </cell>
          <cell r="D2647" t="str">
            <v>353060</v>
          </cell>
          <cell r="F2647">
            <v>20132040</v>
          </cell>
          <cell r="H2647">
            <v>20873633</v>
          </cell>
          <cell r="J2647">
            <v>3366715</v>
          </cell>
        </row>
        <row r="2648">
          <cell r="A2648">
            <v>353130</v>
          </cell>
          <cell r="B2648" t="str">
            <v>SP</v>
          </cell>
          <cell r="C2648" t="str">
            <v>MONTE ALTO</v>
          </cell>
          <cell r="D2648" t="str">
            <v>353130</v>
          </cell>
          <cell r="F2648">
            <v>15515400</v>
          </cell>
          <cell r="H2648">
            <v>16032580</v>
          </cell>
          <cell r="J2648">
            <v>2585900</v>
          </cell>
        </row>
        <row r="2649">
          <cell r="A2649">
            <v>353205</v>
          </cell>
          <cell r="B2649" t="str">
            <v>SP</v>
          </cell>
          <cell r="C2649" t="str">
            <v>MOTUCA</v>
          </cell>
          <cell r="D2649" t="str">
            <v>353205</v>
          </cell>
          <cell r="E2649">
            <v>45843</v>
          </cell>
          <cell r="F2649">
            <v>9150606</v>
          </cell>
          <cell r="G2649">
            <v>46498</v>
          </cell>
          <cell r="H2649">
            <v>8979885</v>
          </cell>
          <cell r="I2649">
            <v>5194</v>
          </cell>
          <cell r="J2649">
            <v>1360462</v>
          </cell>
        </row>
        <row r="2650">
          <cell r="A2650">
            <v>353215</v>
          </cell>
          <cell r="B2650" t="str">
            <v>SP</v>
          </cell>
          <cell r="C2650" t="str">
            <v>NANTES</v>
          </cell>
          <cell r="D2650" t="str">
            <v>353215</v>
          </cell>
          <cell r="E2650">
            <v>63019</v>
          </cell>
          <cell r="F2650">
            <v>35443062</v>
          </cell>
          <cell r="G2650">
            <v>48340</v>
          </cell>
          <cell r="H2650">
            <v>32391180</v>
          </cell>
          <cell r="J2650">
            <v>5047295</v>
          </cell>
        </row>
        <row r="2651">
          <cell r="A2651">
            <v>353220</v>
          </cell>
          <cell r="B2651" t="str">
            <v>SP</v>
          </cell>
          <cell r="C2651" t="str">
            <v>NARANDIBA</v>
          </cell>
          <cell r="D2651" t="str">
            <v>353220</v>
          </cell>
          <cell r="F2651">
            <v>12098140</v>
          </cell>
          <cell r="H2651">
            <v>12515878</v>
          </cell>
          <cell r="J2651">
            <v>2018690</v>
          </cell>
        </row>
        <row r="2652">
          <cell r="A2652">
            <v>353230</v>
          </cell>
          <cell r="B2652" t="str">
            <v>SP</v>
          </cell>
          <cell r="C2652" t="str">
            <v>NATIVIDADE DA SERRA</v>
          </cell>
          <cell r="D2652" t="str">
            <v>353230</v>
          </cell>
          <cell r="F2652">
            <v>224789919</v>
          </cell>
          <cell r="H2652">
            <v>234927279</v>
          </cell>
          <cell r="J2652">
            <v>38428590</v>
          </cell>
        </row>
        <row r="2653">
          <cell r="A2653">
            <v>353240</v>
          </cell>
          <cell r="B2653" t="str">
            <v>SP</v>
          </cell>
          <cell r="C2653" t="str">
            <v>NAZARÉ PAULISTA</v>
          </cell>
          <cell r="D2653" t="str">
            <v>353240</v>
          </cell>
          <cell r="E2653">
            <v>96122</v>
          </cell>
          <cell r="F2653">
            <v>12483403</v>
          </cell>
          <cell r="G2653">
            <v>83478</v>
          </cell>
          <cell r="H2653">
            <v>9584866</v>
          </cell>
          <cell r="I2653">
            <v>7212</v>
          </cell>
          <cell r="J2653">
            <v>1428765</v>
          </cell>
        </row>
        <row r="2654">
          <cell r="A2654">
            <v>353270</v>
          </cell>
          <cell r="B2654" t="str">
            <v>SP</v>
          </cell>
          <cell r="C2654" t="str">
            <v>NIPOÃ</v>
          </cell>
          <cell r="D2654" t="str">
            <v>353270</v>
          </cell>
          <cell r="E2654">
            <v>82311</v>
          </cell>
          <cell r="F2654">
            <v>20418154</v>
          </cell>
          <cell r="G2654">
            <v>89315</v>
          </cell>
          <cell r="H2654">
            <v>21425755</v>
          </cell>
          <cell r="I2654">
            <v>15763</v>
          </cell>
          <cell r="J2654">
            <v>3481250</v>
          </cell>
        </row>
        <row r="2655">
          <cell r="A2655">
            <v>353282</v>
          </cell>
          <cell r="B2655" t="str">
            <v>SP</v>
          </cell>
          <cell r="C2655" t="str">
            <v>NOVA CAMPINA</v>
          </cell>
          <cell r="D2655" t="str">
            <v>353282</v>
          </cell>
          <cell r="E2655">
            <v>47445</v>
          </cell>
          <cell r="F2655">
            <v>209816909</v>
          </cell>
          <cell r="G2655">
            <v>38491</v>
          </cell>
          <cell r="H2655">
            <v>217848454</v>
          </cell>
          <cell r="I2655">
            <v>460</v>
          </cell>
          <cell r="J2655">
            <v>35042645</v>
          </cell>
        </row>
        <row r="2656">
          <cell r="A2656">
            <v>353286</v>
          </cell>
          <cell r="B2656" t="str">
            <v>SP</v>
          </cell>
          <cell r="C2656" t="str">
            <v>NOVA CASTILHO</v>
          </cell>
          <cell r="D2656" t="str">
            <v>353286</v>
          </cell>
          <cell r="F2656">
            <v>3380700</v>
          </cell>
          <cell r="H2656">
            <v>3493390</v>
          </cell>
          <cell r="J2656">
            <v>563450</v>
          </cell>
        </row>
        <row r="2657">
          <cell r="A2657">
            <v>353370</v>
          </cell>
          <cell r="B2657" t="str">
            <v>SP</v>
          </cell>
          <cell r="C2657" t="str">
            <v>OCAUÇU</v>
          </cell>
          <cell r="D2657" t="str">
            <v>353370</v>
          </cell>
          <cell r="E2657">
            <v>63602</v>
          </cell>
          <cell r="F2657">
            <v>4325169</v>
          </cell>
          <cell r="G2657">
            <v>47148</v>
          </cell>
          <cell r="H2657">
            <v>3843793</v>
          </cell>
          <cell r="J2657">
            <v>569265</v>
          </cell>
        </row>
        <row r="2658">
          <cell r="A2658">
            <v>353530</v>
          </cell>
          <cell r="B2658" t="str">
            <v>SP</v>
          </cell>
          <cell r="C2658" t="str">
            <v>PALMITAL</v>
          </cell>
          <cell r="D2658" t="str">
            <v>353530</v>
          </cell>
          <cell r="F2658">
            <v>90938490</v>
          </cell>
          <cell r="H2658">
            <v>93969773</v>
          </cell>
          <cell r="J2658">
            <v>15156415</v>
          </cell>
        </row>
        <row r="2659">
          <cell r="A2659">
            <v>353540</v>
          </cell>
          <cell r="B2659" t="str">
            <v>SP</v>
          </cell>
          <cell r="C2659" t="str">
            <v>PANORAMA</v>
          </cell>
          <cell r="D2659" t="str">
            <v>353540</v>
          </cell>
          <cell r="E2659">
            <v>116182</v>
          </cell>
          <cell r="F2659">
            <v>15908790</v>
          </cell>
          <cell r="G2659">
            <v>113973</v>
          </cell>
          <cell r="H2659">
            <v>15199231</v>
          </cell>
          <cell r="I2659">
            <v>6833</v>
          </cell>
          <cell r="J2659">
            <v>2196465</v>
          </cell>
        </row>
        <row r="2660">
          <cell r="A2660">
            <v>353550</v>
          </cell>
          <cell r="B2660" t="str">
            <v>SP</v>
          </cell>
          <cell r="C2660" t="str">
            <v>PARAGUAÇU PAULISTA</v>
          </cell>
          <cell r="D2660" t="str">
            <v>353550</v>
          </cell>
          <cell r="F2660">
            <v>33800148</v>
          </cell>
          <cell r="H2660">
            <v>34357981</v>
          </cell>
          <cell r="J2660">
            <v>5558755</v>
          </cell>
        </row>
        <row r="2661">
          <cell r="A2661">
            <v>353600</v>
          </cell>
          <cell r="B2661" t="str">
            <v>SP</v>
          </cell>
          <cell r="C2661" t="str">
            <v>PARAPUÃ</v>
          </cell>
          <cell r="D2661" t="str">
            <v>353600</v>
          </cell>
          <cell r="E2661">
            <v>129070</v>
          </cell>
          <cell r="F2661">
            <v>29302847</v>
          </cell>
          <cell r="G2661">
            <v>122029</v>
          </cell>
          <cell r="H2661">
            <v>27439944</v>
          </cell>
          <cell r="I2661">
            <v>9472</v>
          </cell>
          <cell r="J2661">
            <v>4454617</v>
          </cell>
        </row>
        <row r="2662">
          <cell r="A2662">
            <v>353620</v>
          </cell>
          <cell r="B2662" t="str">
            <v>SP</v>
          </cell>
          <cell r="C2662" t="str">
            <v>PARIQUERA-AÇU</v>
          </cell>
          <cell r="D2662" t="str">
            <v>353620</v>
          </cell>
          <cell r="E2662">
            <v>200445</v>
          </cell>
          <cell r="F2662">
            <v>50623813</v>
          </cell>
          <cell r="G2662">
            <v>174050</v>
          </cell>
          <cell r="H2662">
            <v>47505796</v>
          </cell>
          <cell r="I2662">
            <v>8250</v>
          </cell>
          <cell r="J2662">
            <v>7392068</v>
          </cell>
        </row>
        <row r="2663">
          <cell r="A2663">
            <v>353650</v>
          </cell>
          <cell r="B2663" t="str">
            <v>SP</v>
          </cell>
          <cell r="C2663" t="str">
            <v>PAULÍNIA</v>
          </cell>
          <cell r="D2663" t="str">
            <v>353650</v>
          </cell>
          <cell r="E2663">
            <v>2759817</v>
          </cell>
          <cell r="F2663">
            <v>568111265</v>
          </cell>
          <cell r="G2663">
            <v>2545516</v>
          </cell>
          <cell r="H2663">
            <v>540692909</v>
          </cell>
          <cell r="I2663">
            <v>291011</v>
          </cell>
          <cell r="J2663">
            <v>84229326</v>
          </cell>
        </row>
        <row r="2664">
          <cell r="A2664">
            <v>353710</v>
          </cell>
          <cell r="B2664" t="str">
            <v>SP</v>
          </cell>
          <cell r="C2664" t="str">
            <v>PEDREIRA</v>
          </cell>
          <cell r="D2664" t="str">
            <v>353710</v>
          </cell>
          <cell r="F2664">
            <v>20559700</v>
          </cell>
          <cell r="H2664">
            <v>21733201</v>
          </cell>
          <cell r="J2664">
            <v>3505355</v>
          </cell>
        </row>
        <row r="2665">
          <cell r="A2665">
            <v>353720</v>
          </cell>
          <cell r="B2665" t="str">
            <v>SP</v>
          </cell>
          <cell r="C2665" t="str">
            <v>PEDRO DE TOLEDO</v>
          </cell>
          <cell r="D2665" t="str">
            <v>353720</v>
          </cell>
          <cell r="E2665">
            <v>560</v>
          </cell>
          <cell r="F2665">
            <v>36788043</v>
          </cell>
          <cell r="G2665">
            <v>293</v>
          </cell>
          <cell r="H2665">
            <v>38112185</v>
          </cell>
          <cell r="J2665">
            <v>6145830</v>
          </cell>
        </row>
        <row r="2666">
          <cell r="A2666">
            <v>353730</v>
          </cell>
          <cell r="B2666" t="str">
            <v>SP</v>
          </cell>
          <cell r="C2666" t="str">
            <v>PENÁPOLIS</v>
          </cell>
          <cell r="D2666" t="str">
            <v>353730</v>
          </cell>
          <cell r="E2666">
            <v>92972</v>
          </cell>
          <cell r="F2666">
            <v>110549946</v>
          </cell>
          <cell r="G2666">
            <v>75020</v>
          </cell>
          <cell r="H2666">
            <v>117417459</v>
          </cell>
          <cell r="I2666">
            <v>14282</v>
          </cell>
          <cell r="J2666">
            <v>18811720</v>
          </cell>
        </row>
        <row r="2667">
          <cell r="A2667">
            <v>353780</v>
          </cell>
          <cell r="B2667" t="str">
            <v>SP</v>
          </cell>
          <cell r="C2667" t="str">
            <v>PIEDADE</v>
          </cell>
          <cell r="D2667" t="str">
            <v>353780</v>
          </cell>
          <cell r="F2667">
            <v>265997695</v>
          </cell>
          <cell r="H2667">
            <v>275393150</v>
          </cell>
          <cell r="J2667">
            <v>44418250</v>
          </cell>
        </row>
        <row r="2668">
          <cell r="A2668">
            <v>353800</v>
          </cell>
          <cell r="B2668" t="str">
            <v>SP</v>
          </cell>
          <cell r="C2668" t="str">
            <v>PINDAMONHANGABA</v>
          </cell>
          <cell r="D2668" t="str">
            <v>353800</v>
          </cell>
          <cell r="F2668">
            <v>7042230</v>
          </cell>
          <cell r="H2668">
            <v>7276971</v>
          </cell>
          <cell r="J2668">
            <v>1173705</v>
          </cell>
        </row>
        <row r="2669">
          <cell r="A2669">
            <v>353850</v>
          </cell>
          <cell r="B2669" t="str">
            <v>SP</v>
          </cell>
          <cell r="C2669" t="str">
            <v>PIQUETE</v>
          </cell>
          <cell r="D2669" t="str">
            <v>353850</v>
          </cell>
          <cell r="E2669">
            <v>137973</v>
          </cell>
          <cell r="F2669">
            <v>19197715</v>
          </cell>
          <cell r="G2669">
            <v>116254</v>
          </cell>
          <cell r="H2669">
            <v>17584249</v>
          </cell>
          <cell r="I2669">
            <v>10981</v>
          </cell>
          <cell r="J2669">
            <v>2763010</v>
          </cell>
        </row>
        <row r="2670">
          <cell r="A2670">
            <v>353860</v>
          </cell>
          <cell r="B2670" t="str">
            <v>SP</v>
          </cell>
          <cell r="C2670" t="str">
            <v>PIRACAIA</v>
          </cell>
          <cell r="D2670" t="str">
            <v>353860</v>
          </cell>
          <cell r="E2670">
            <v>325420</v>
          </cell>
          <cell r="F2670">
            <v>71964512</v>
          </cell>
          <cell r="G2670">
            <v>217006</v>
          </cell>
          <cell r="H2670">
            <v>66253080</v>
          </cell>
          <cell r="I2670">
            <v>20954</v>
          </cell>
          <cell r="J2670">
            <v>10348734</v>
          </cell>
        </row>
        <row r="2671">
          <cell r="A2671">
            <v>353910</v>
          </cell>
          <cell r="B2671" t="str">
            <v>SP</v>
          </cell>
          <cell r="C2671" t="str">
            <v>PIRAPORA DO BOM JESUS</v>
          </cell>
          <cell r="D2671" t="str">
            <v>353910</v>
          </cell>
          <cell r="E2671">
            <v>260759</v>
          </cell>
          <cell r="F2671">
            <v>95938938</v>
          </cell>
          <cell r="G2671">
            <v>205953</v>
          </cell>
          <cell r="H2671">
            <v>96971745</v>
          </cell>
          <cell r="I2671">
            <v>1601</v>
          </cell>
          <cell r="J2671">
            <v>15466679</v>
          </cell>
        </row>
        <row r="2672">
          <cell r="A2672">
            <v>353940</v>
          </cell>
          <cell r="B2672" t="str">
            <v>SP</v>
          </cell>
          <cell r="C2672" t="str">
            <v>PIRATININGA</v>
          </cell>
          <cell r="D2672" t="str">
            <v>353940</v>
          </cell>
          <cell r="F2672">
            <v>6061926</v>
          </cell>
          <cell r="H2672">
            <v>6271889</v>
          </cell>
          <cell r="J2672">
            <v>1011595</v>
          </cell>
        </row>
        <row r="2673">
          <cell r="A2673">
            <v>353970</v>
          </cell>
          <cell r="B2673" t="str">
            <v>SP</v>
          </cell>
          <cell r="C2673" t="str">
            <v>PLATINA</v>
          </cell>
          <cell r="D2673" t="str">
            <v>353970</v>
          </cell>
          <cell r="F2673">
            <v>12600</v>
          </cell>
          <cell r="H2673">
            <v>13020</v>
          </cell>
          <cell r="J2673">
            <v>2100</v>
          </cell>
        </row>
        <row r="2674">
          <cell r="A2674">
            <v>354020</v>
          </cell>
          <cell r="B2674" t="str">
            <v>SP</v>
          </cell>
          <cell r="C2674" t="str">
            <v>PONTAL</v>
          </cell>
          <cell r="D2674" t="str">
            <v>354020</v>
          </cell>
          <cell r="E2674">
            <v>353644</v>
          </cell>
          <cell r="F2674">
            <v>92956203</v>
          </cell>
          <cell r="G2674">
            <v>320144</v>
          </cell>
          <cell r="H2674">
            <v>94720921</v>
          </cell>
          <cell r="I2674">
            <v>20519</v>
          </cell>
          <cell r="J2674">
            <v>14693219</v>
          </cell>
        </row>
        <row r="2675">
          <cell r="A2675">
            <v>354050</v>
          </cell>
          <cell r="B2675" t="str">
            <v>SP</v>
          </cell>
          <cell r="C2675" t="str">
            <v>PORANGABA</v>
          </cell>
          <cell r="D2675" t="str">
            <v>354050</v>
          </cell>
          <cell r="F2675">
            <v>40115005</v>
          </cell>
          <cell r="H2675">
            <v>41452208</v>
          </cell>
          <cell r="J2675">
            <v>6685840</v>
          </cell>
        </row>
        <row r="2676">
          <cell r="A2676">
            <v>354060</v>
          </cell>
          <cell r="B2676" t="str">
            <v>SP</v>
          </cell>
          <cell r="C2676" t="str">
            <v>PORTO FELIZ</v>
          </cell>
          <cell r="D2676" t="str">
            <v>354060</v>
          </cell>
          <cell r="F2676">
            <v>109361970</v>
          </cell>
          <cell r="H2676">
            <v>113007369</v>
          </cell>
          <cell r="J2676">
            <v>18226995</v>
          </cell>
        </row>
        <row r="2677">
          <cell r="A2677">
            <v>354075</v>
          </cell>
          <cell r="B2677" t="str">
            <v>SP</v>
          </cell>
          <cell r="C2677" t="str">
            <v>POTIM</v>
          </cell>
          <cell r="D2677" t="str">
            <v>354075</v>
          </cell>
          <cell r="E2677">
            <v>143988</v>
          </cell>
          <cell r="F2677">
            <v>71627334</v>
          </cell>
          <cell r="G2677">
            <v>110560</v>
          </cell>
          <cell r="H2677">
            <v>70384974</v>
          </cell>
          <cell r="I2677">
            <v>9226</v>
          </cell>
          <cell r="J2677">
            <v>11129986</v>
          </cell>
        </row>
        <row r="2678">
          <cell r="A2678">
            <v>354090</v>
          </cell>
          <cell r="B2678" t="str">
            <v>SP</v>
          </cell>
          <cell r="C2678" t="str">
            <v>PRADÓPOLIS</v>
          </cell>
          <cell r="D2678" t="str">
            <v>354090</v>
          </cell>
          <cell r="E2678">
            <v>258251</v>
          </cell>
          <cell r="F2678">
            <v>37228435</v>
          </cell>
          <cell r="G2678">
            <v>265875</v>
          </cell>
          <cell r="H2678">
            <v>30573293</v>
          </cell>
          <cell r="I2678">
            <v>19451</v>
          </cell>
          <cell r="J2678">
            <v>4370251</v>
          </cell>
        </row>
        <row r="2679">
          <cell r="A2679">
            <v>354190</v>
          </cell>
          <cell r="B2679" t="str">
            <v>SP</v>
          </cell>
          <cell r="C2679" t="str">
            <v>QUELUZ</v>
          </cell>
          <cell r="D2679" t="str">
            <v>354190</v>
          </cell>
          <cell r="E2679">
            <v>71015</v>
          </cell>
          <cell r="F2679">
            <v>19425943</v>
          </cell>
          <cell r="G2679">
            <v>62202</v>
          </cell>
          <cell r="H2679">
            <v>20793878</v>
          </cell>
          <cell r="I2679">
            <v>5919</v>
          </cell>
          <cell r="J2679">
            <v>3605993</v>
          </cell>
        </row>
        <row r="2680">
          <cell r="A2680">
            <v>354200</v>
          </cell>
          <cell r="B2680" t="str">
            <v>SP</v>
          </cell>
          <cell r="C2680" t="str">
            <v>QUINTANA</v>
          </cell>
          <cell r="D2680" t="str">
            <v>354200</v>
          </cell>
          <cell r="F2680">
            <v>15889840</v>
          </cell>
          <cell r="H2680">
            <v>16423118</v>
          </cell>
          <cell r="J2680">
            <v>2648890</v>
          </cell>
        </row>
        <row r="2681">
          <cell r="A2681">
            <v>354230</v>
          </cell>
          <cell r="B2681" t="str">
            <v>SP</v>
          </cell>
          <cell r="C2681" t="str">
            <v>REDENÇÃO DA SERRA</v>
          </cell>
          <cell r="D2681" t="str">
            <v>354230</v>
          </cell>
          <cell r="E2681">
            <v>76695</v>
          </cell>
          <cell r="F2681">
            <v>32506243</v>
          </cell>
          <cell r="G2681">
            <v>65666</v>
          </cell>
          <cell r="H2681">
            <v>33735751</v>
          </cell>
          <cell r="I2681">
            <v>1760</v>
          </cell>
          <cell r="J2681">
            <v>5908265</v>
          </cell>
        </row>
        <row r="2682">
          <cell r="A2682">
            <v>354240</v>
          </cell>
          <cell r="B2682" t="str">
            <v>SP</v>
          </cell>
          <cell r="C2682" t="str">
            <v>REGENTE FEIJÓ</v>
          </cell>
          <cell r="D2682" t="str">
            <v>354240</v>
          </cell>
          <cell r="F2682">
            <v>60406974</v>
          </cell>
          <cell r="H2682">
            <v>62420887</v>
          </cell>
          <cell r="J2682">
            <v>10067885</v>
          </cell>
        </row>
        <row r="2683">
          <cell r="A2683">
            <v>354260</v>
          </cell>
          <cell r="B2683" t="str">
            <v>SP</v>
          </cell>
          <cell r="C2683" t="str">
            <v>REGISTRO</v>
          </cell>
          <cell r="D2683" t="str">
            <v>354260</v>
          </cell>
          <cell r="F2683">
            <v>121438840</v>
          </cell>
          <cell r="H2683">
            <v>125705682</v>
          </cell>
          <cell r="J2683">
            <v>20275110</v>
          </cell>
        </row>
        <row r="2684">
          <cell r="A2684">
            <v>354270</v>
          </cell>
          <cell r="B2684" t="str">
            <v>SP</v>
          </cell>
          <cell r="C2684" t="str">
            <v>RESTINGA</v>
          </cell>
          <cell r="D2684" t="str">
            <v>354270</v>
          </cell>
          <cell r="E2684">
            <v>58465</v>
          </cell>
          <cell r="F2684">
            <v>19160417</v>
          </cell>
          <cell r="G2684">
            <v>257145</v>
          </cell>
          <cell r="H2684">
            <v>18723985</v>
          </cell>
          <cell r="J2684">
            <v>2993930</v>
          </cell>
        </row>
        <row r="2685">
          <cell r="A2685">
            <v>354280</v>
          </cell>
          <cell r="B2685" t="str">
            <v>SP</v>
          </cell>
          <cell r="C2685" t="str">
            <v>RIBEIRA</v>
          </cell>
          <cell r="D2685" t="str">
            <v>354280</v>
          </cell>
          <cell r="E2685">
            <v>7366</v>
          </cell>
          <cell r="F2685">
            <v>9639647</v>
          </cell>
          <cell r="G2685">
            <v>4983</v>
          </cell>
          <cell r="H2685">
            <v>9900882</v>
          </cell>
          <cell r="I2685">
            <v>16</v>
          </cell>
          <cell r="J2685">
            <v>1589110</v>
          </cell>
        </row>
        <row r="2686">
          <cell r="A2686">
            <v>354300</v>
          </cell>
          <cell r="B2686" t="str">
            <v>SP</v>
          </cell>
          <cell r="C2686" t="str">
            <v>RIBEIRÃO BRANCO</v>
          </cell>
          <cell r="D2686" t="str">
            <v>354300</v>
          </cell>
          <cell r="F2686">
            <v>519270</v>
          </cell>
          <cell r="H2686">
            <v>536579</v>
          </cell>
          <cell r="J2686">
            <v>86545</v>
          </cell>
        </row>
        <row r="2687">
          <cell r="A2687">
            <v>354325</v>
          </cell>
          <cell r="B2687" t="str">
            <v>SP</v>
          </cell>
          <cell r="C2687" t="str">
            <v>RIBEIRÃO GRANDE</v>
          </cell>
          <cell r="D2687" t="str">
            <v>354325</v>
          </cell>
          <cell r="F2687">
            <v>28048297</v>
          </cell>
          <cell r="H2687">
            <v>21700859</v>
          </cell>
          <cell r="J2687">
            <v>3234055</v>
          </cell>
        </row>
        <row r="2688">
          <cell r="A2688">
            <v>354330</v>
          </cell>
          <cell r="B2688" t="str">
            <v>SP</v>
          </cell>
          <cell r="C2688" t="str">
            <v>RIBEIRÃO PIRES</v>
          </cell>
          <cell r="D2688" t="str">
            <v>354330</v>
          </cell>
          <cell r="E2688">
            <v>9268</v>
          </cell>
          <cell r="F2688">
            <v>394152108</v>
          </cell>
          <cell r="G2688">
            <v>4290</v>
          </cell>
          <cell r="H2688">
            <v>408862903</v>
          </cell>
          <cell r="J2688">
            <v>65975955</v>
          </cell>
        </row>
        <row r="2689">
          <cell r="A2689">
            <v>354410</v>
          </cell>
          <cell r="B2689" t="str">
            <v>SP</v>
          </cell>
          <cell r="C2689" t="str">
            <v>RIO GRANDE DA SERRA</v>
          </cell>
          <cell r="D2689" t="str">
            <v>354410</v>
          </cell>
          <cell r="E2689">
            <v>244618</v>
          </cell>
          <cell r="F2689">
            <v>116523316</v>
          </cell>
          <cell r="G2689">
            <v>248562</v>
          </cell>
          <cell r="H2689">
            <v>116177101</v>
          </cell>
          <cell r="I2689">
            <v>28937</v>
          </cell>
          <cell r="J2689">
            <v>17740900</v>
          </cell>
        </row>
        <row r="2690">
          <cell r="A2690">
            <v>354350</v>
          </cell>
          <cell r="B2690" t="str">
            <v>SP</v>
          </cell>
          <cell r="C2690" t="str">
            <v>RIVERSUL</v>
          </cell>
          <cell r="D2690" t="str">
            <v>354350</v>
          </cell>
          <cell r="E2690">
            <v>47343</v>
          </cell>
          <cell r="F2690">
            <v>3752246</v>
          </cell>
          <cell r="G2690">
            <v>45741</v>
          </cell>
          <cell r="H2690">
            <v>6621896</v>
          </cell>
          <cell r="I2690">
            <v>11021</v>
          </cell>
          <cell r="J2690">
            <v>2080569</v>
          </cell>
        </row>
        <row r="2691">
          <cell r="A2691">
            <v>354425</v>
          </cell>
          <cell r="B2691" t="str">
            <v>SP</v>
          </cell>
          <cell r="C2691" t="str">
            <v>ROSANA</v>
          </cell>
          <cell r="D2691" t="str">
            <v>354425</v>
          </cell>
          <cell r="F2691">
            <v>61365470</v>
          </cell>
          <cell r="H2691">
            <v>63968314</v>
          </cell>
          <cell r="J2691">
            <v>10317470</v>
          </cell>
        </row>
        <row r="2692">
          <cell r="A2692">
            <v>354430</v>
          </cell>
          <cell r="B2692" t="str">
            <v>SP</v>
          </cell>
          <cell r="C2692" t="str">
            <v>ROSEIRA</v>
          </cell>
          <cell r="D2692" t="str">
            <v>354430</v>
          </cell>
          <cell r="E2692">
            <v>372790</v>
          </cell>
          <cell r="F2692">
            <v>58219128</v>
          </cell>
          <cell r="G2692">
            <v>332169</v>
          </cell>
          <cell r="H2692">
            <v>54846912</v>
          </cell>
          <cell r="I2692">
            <v>44681</v>
          </cell>
          <cell r="J2692">
            <v>8288696</v>
          </cell>
        </row>
        <row r="2693">
          <cell r="A2693">
            <v>354470</v>
          </cell>
          <cell r="B2693" t="str">
            <v>SP</v>
          </cell>
          <cell r="C2693" t="str">
            <v>SAGRES</v>
          </cell>
          <cell r="D2693" t="str">
            <v>354470</v>
          </cell>
          <cell r="E2693">
            <v>27940</v>
          </cell>
          <cell r="F2693">
            <v>5002332</v>
          </cell>
          <cell r="G2693">
            <v>24010</v>
          </cell>
          <cell r="H2693">
            <v>5980955</v>
          </cell>
          <cell r="I2693">
            <v>1491</v>
          </cell>
          <cell r="J2693">
            <v>1248087</v>
          </cell>
        </row>
        <row r="2694">
          <cell r="A2694">
            <v>354490</v>
          </cell>
          <cell r="B2694" t="str">
            <v>SP</v>
          </cell>
          <cell r="C2694" t="str">
            <v>SALES OLIVEIRA</v>
          </cell>
          <cell r="D2694" t="str">
            <v>354490</v>
          </cell>
          <cell r="F2694">
            <v>0</v>
          </cell>
          <cell r="H2694">
            <v>0</v>
          </cell>
          <cell r="J2694">
            <v>0</v>
          </cell>
        </row>
        <row r="2695">
          <cell r="A2695">
            <v>354500</v>
          </cell>
          <cell r="B2695" t="str">
            <v>SP</v>
          </cell>
          <cell r="C2695" t="str">
            <v>SALESÓPOLIS</v>
          </cell>
          <cell r="D2695" t="str">
            <v>354500</v>
          </cell>
          <cell r="E2695">
            <v>169469</v>
          </cell>
          <cell r="F2695">
            <v>32488151</v>
          </cell>
          <cell r="G2695">
            <v>159790</v>
          </cell>
          <cell r="H2695">
            <v>34359823</v>
          </cell>
          <cell r="I2695">
            <v>12057</v>
          </cell>
          <cell r="J2695">
            <v>5076369</v>
          </cell>
        </row>
        <row r="2696">
          <cell r="A2696">
            <v>354510</v>
          </cell>
          <cell r="B2696" t="str">
            <v>SP</v>
          </cell>
          <cell r="C2696" t="str">
            <v>SALMOURÃO</v>
          </cell>
          <cell r="D2696" t="str">
            <v>354510</v>
          </cell>
          <cell r="E2696">
            <v>30627</v>
          </cell>
          <cell r="F2696">
            <v>38377292</v>
          </cell>
          <cell r="G2696">
            <v>5</v>
          </cell>
          <cell r="H2696">
            <v>39497075</v>
          </cell>
          <cell r="J2696">
            <v>6370495</v>
          </cell>
        </row>
        <row r="2697">
          <cell r="A2697">
            <v>354520</v>
          </cell>
          <cell r="B2697" t="str">
            <v>SP</v>
          </cell>
          <cell r="C2697" t="str">
            <v>SALTO</v>
          </cell>
          <cell r="D2697" t="str">
            <v>354520</v>
          </cell>
          <cell r="E2697">
            <v>1007297</v>
          </cell>
          <cell r="F2697">
            <v>207055711</v>
          </cell>
          <cell r="G2697">
            <v>830898</v>
          </cell>
          <cell r="H2697">
            <v>197169843</v>
          </cell>
          <cell r="I2697">
            <v>136334</v>
          </cell>
          <cell r="J2697">
            <v>30241289</v>
          </cell>
        </row>
        <row r="2698">
          <cell r="A2698">
            <v>354540</v>
          </cell>
          <cell r="B2698" t="str">
            <v>SP</v>
          </cell>
          <cell r="C2698" t="str">
            <v>SALTO GRANDE</v>
          </cell>
          <cell r="D2698" t="str">
            <v>354540</v>
          </cell>
          <cell r="E2698">
            <v>197120</v>
          </cell>
          <cell r="F2698">
            <v>25657330</v>
          </cell>
          <cell r="G2698">
            <v>156066</v>
          </cell>
          <cell r="H2698">
            <v>21903487</v>
          </cell>
          <cell r="I2698">
            <v>11315</v>
          </cell>
          <cell r="J2698">
            <v>3582755</v>
          </cell>
        </row>
        <row r="2699">
          <cell r="A2699">
            <v>354600</v>
          </cell>
          <cell r="B2699" t="str">
            <v>SP</v>
          </cell>
          <cell r="C2699" t="str">
            <v>SANTA BRANCA</v>
          </cell>
          <cell r="D2699" t="str">
            <v>354600</v>
          </cell>
          <cell r="E2699">
            <v>126286</v>
          </cell>
          <cell r="F2699">
            <v>59824301</v>
          </cell>
          <cell r="G2699">
            <v>105414</v>
          </cell>
          <cell r="H2699">
            <v>71013275</v>
          </cell>
          <cell r="I2699">
            <v>6561</v>
          </cell>
          <cell r="J2699">
            <v>11682641</v>
          </cell>
        </row>
        <row r="2700">
          <cell r="A2700">
            <v>354610</v>
          </cell>
          <cell r="B2700" t="str">
            <v>SP</v>
          </cell>
          <cell r="C2700" t="str">
            <v>SANTA CLARA D'OESTE</v>
          </cell>
          <cell r="D2700" t="str">
            <v>354610</v>
          </cell>
          <cell r="F2700">
            <v>0</v>
          </cell>
          <cell r="H2700">
            <v>0</v>
          </cell>
          <cell r="J2700">
            <v>0</v>
          </cell>
        </row>
        <row r="2701">
          <cell r="A2701">
            <v>354620</v>
          </cell>
          <cell r="B2701" t="str">
            <v>SP</v>
          </cell>
          <cell r="C2701" t="str">
            <v>SANTA CRUZ DA CONCEIÇÃO</v>
          </cell>
          <cell r="D2701" t="str">
            <v>354620</v>
          </cell>
          <cell r="E2701">
            <v>40516</v>
          </cell>
          <cell r="F2701">
            <v>12059328</v>
          </cell>
          <cell r="G2701">
            <v>40709</v>
          </cell>
          <cell r="H2701">
            <v>12321067</v>
          </cell>
          <cell r="I2701">
            <v>6839</v>
          </cell>
          <cell r="J2701">
            <v>1940909</v>
          </cell>
        </row>
        <row r="2702">
          <cell r="A2702">
            <v>354625</v>
          </cell>
          <cell r="B2702" t="str">
            <v>SP</v>
          </cell>
          <cell r="C2702" t="str">
            <v>SANTA CRUZ DA ESPERANÇA</v>
          </cell>
          <cell r="D2702" t="str">
            <v>354625</v>
          </cell>
          <cell r="F2702">
            <v>10478338</v>
          </cell>
          <cell r="H2702">
            <v>10849721</v>
          </cell>
          <cell r="J2702">
            <v>1749955</v>
          </cell>
        </row>
        <row r="2703">
          <cell r="A2703">
            <v>354680</v>
          </cell>
          <cell r="B2703" t="str">
            <v>SP</v>
          </cell>
          <cell r="C2703" t="str">
            <v>SANTA ISABEL</v>
          </cell>
          <cell r="D2703" t="str">
            <v>354680</v>
          </cell>
          <cell r="E2703">
            <v>527401</v>
          </cell>
          <cell r="F2703">
            <v>81212574</v>
          </cell>
          <cell r="G2703">
            <v>469886</v>
          </cell>
          <cell r="H2703">
            <v>77224243</v>
          </cell>
          <cell r="I2703">
            <v>47461</v>
          </cell>
          <cell r="J2703">
            <v>12146247</v>
          </cell>
        </row>
        <row r="2704">
          <cell r="A2704">
            <v>354690</v>
          </cell>
          <cell r="B2704" t="str">
            <v>SP</v>
          </cell>
          <cell r="C2704" t="str">
            <v>SANTA LÚCIA</v>
          </cell>
          <cell r="D2704" t="str">
            <v>354690</v>
          </cell>
          <cell r="E2704">
            <v>33763</v>
          </cell>
          <cell r="F2704">
            <v>5588341</v>
          </cell>
          <cell r="G2704">
            <v>22975</v>
          </cell>
          <cell r="H2704">
            <v>5336550</v>
          </cell>
          <cell r="I2704">
            <v>1361</v>
          </cell>
          <cell r="J2704">
            <v>838528</v>
          </cell>
        </row>
        <row r="2705">
          <cell r="A2705">
            <v>354760</v>
          </cell>
          <cell r="B2705" t="str">
            <v>SP</v>
          </cell>
          <cell r="C2705" t="str">
            <v>SANTA ROSA DE VITERBO</v>
          </cell>
          <cell r="D2705" t="str">
            <v>354760</v>
          </cell>
          <cell r="F2705">
            <v>24468240</v>
          </cell>
          <cell r="H2705">
            <v>25283848</v>
          </cell>
          <cell r="J2705">
            <v>4078040</v>
          </cell>
        </row>
        <row r="2706">
          <cell r="A2706">
            <v>354720</v>
          </cell>
          <cell r="B2706" t="str">
            <v>SP</v>
          </cell>
          <cell r="C2706" t="str">
            <v>SANTANA DA PONTE PENSA</v>
          </cell>
          <cell r="D2706" t="str">
            <v>354720</v>
          </cell>
          <cell r="F2706">
            <v>4200</v>
          </cell>
          <cell r="H2706">
            <v>4340</v>
          </cell>
          <cell r="J2706">
            <v>700</v>
          </cell>
        </row>
        <row r="2707">
          <cell r="A2707">
            <v>354780</v>
          </cell>
          <cell r="B2707" t="str">
            <v>SP</v>
          </cell>
          <cell r="C2707" t="str">
            <v>SANTO ANDRÉ</v>
          </cell>
          <cell r="D2707" t="str">
            <v>354780</v>
          </cell>
          <cell r="F2707">
            <v>307472344</v>
          </cell>
          <cell r="H2707">
            <v>317873380</v>
          </cell>
          <cell r="J2707">
            <v>51269900</v>
          </cell>
        </row>
        <row r="2708">
          <cell r="A2708">
            <v>354790</v>
          </cell>
          <cell r="B2708" t="str">
            <v>SP</v>
          </cell>
          <cell r="C2708" t="str">
            <v>SANTO ANTÔNIO DA ALEGRIA</v>
          </cell>
          <cell r="D2708" t="str">
            <v>354790</v>
          </cell>
          <cell r="F2708">
            <v>7632533</v>
          </cell>
          <cell r="H2708">
            <v>7889128</v>
          </cell>
          <cell r="J2708">
            <v>1272440</v>
          </cell>
        </row>
        <row r="2709">
          <cell r="A2709">
            <v>354800</v>
          </cell>
          <cell r="B2709" t="str">
            <v>SP</v>
          </cell>
          <cell r="C2709" t="str">
            <v>SANTO ANTÔNIO DE POSSE</v>
          </cell>
          <cell r="D2709" t="str">
            <v>354800</v>
          </cell>
          <cell r="F2709">
            <v>11373330</v>
          </cell>
          <cell r="H2709">
            <v>11882641</v>
          </cell>
          <cell r="J2709">
            <v>1916555</v>
          </cell>
        </row>
        <row r="2710">
          <cell r="A2710">
            <v>354810</v>
          </cell>
          <cell r="B2710" t="str">
            <v>SP</v>
          </cell>
          <cell r="C2710" t="str">
            <v>SANTO ANTÔNIO DO JARDIM</v>
          </cell>
          <cell r="D2710" t="str">
            <v>354810</v>
          </cell>
          <cell r="E2710">
            <v>131052</v>
          </cell>
          <cell r="F2710">
            <v>40156797</v>
          </cell>
          <cell r="G2710">
            <v>125657</v>
          </cell>
          <cell r="H2710">
            <v>42591452</v>
          </cell>
          <cell r="I2710">
            <v>15506</v>
          </cell>
          <cell r="J2710">
            <v>6765430</v>
          </cell>
        </row>
        <row r="2711">
          <cell r="A2711">
            <v>354860</v>
          </cell>
          <cell r="B2711" t="str">
            <v>SP</v>
          </cell>
          <cell r="C2711" t="str">
            <v>SÃO BENTO DO SAPUCAÍ</v>
          </cell>
          <cell r="D2711" t="str">
            <v>354860</v>
          </cell>
          <cell r="E2711">
            <v>115557</v>
          </cell>
          <cell r="F2711">
            <v>34910267</v>
          </cell>
          <cell r="G2711">
            <v>102027</v>
          </cell>
          <cell r="H2711">
            <v>33304029</v>
          </cell>
          <cell r="I2711">
            <v>13129</v>
          </cell>
          <cell r="J2711">
            <v>5204507</v>
          </cell>
        </row>
        <row r="2712">
          <cell r="A2712">
            <v>354870</v>
          </cell>
          <cell r="B2712" t="str">
            <v>SP</v>
          </cell>
          <cell r="C2712" t="str">
            <v>SÃO BERNARDO DO CAMPO</v>
          </cell>
          <cell r="D2712" t="str">
            <v>354870</v>
          </cell>
          <cell r="F2712">
            <v>21042990</v>
          </cell>
          <cell r="H2712">
            <v>21752452</v>
          </cell>
          <cell r="J2712">
            <v>3508460</v>
          </cell>
        </row>
        <row r="2713">
          <cell r="A2713">
            <v>354950</v>
          </cell>
          <cell r="B2713" t="str">
            <v>SP</v>
          </cell>
          <cell r="C2713" t="str">
            <v>SÃO JOSÉ DA BELA VISTA</v>
          </cell>
          <cell r="D2713" t="str">
            <v>354950</v>
          </cell>
          <cell r="E2713">
            <v>62970</v>
          </cell>
          <cell r="F2713">
            <v>15481782</v>
          </cell>
          <cell r="G2713">
            <v>56266</v>
          </cell>
          <cell r="H2713">
            <v>16630488</v>
          </cell>
          <cell r="I2713">
            <v>4561</v>
          </cell>
          <cell r="J2713">
            <v>2869546</v>
          </cell>
        </row>
        <row r="2714">
          <cell r="A2714">
            <v>354960</v>
          </cell>
          <cell r="B2714" t="str">
            <v>SP</v>
          </cell>
          <cell r="C2714" t="str">
            <v>SÃO JOSÉ DO BARREIRO</v>
          </cell>
          <cell r="D2714" t="str">
            <v>354960</v>
          </cell>
          <cell r="E2714">
            <v>1</v>
          </cell>
          <cell r="F2714">
            <v>9642988</v>
          </cell>
          <cell r="H2714">
            <v>10868432</v>
          </cell>
          <cell r="J2714">
            <v>1693400</v>
          </cell>
        </row>
        <row r="2715">
          <cell r="A2715">
            <v>354995</v>
          </cell>
          <cell r="B2715" t="str">
            <v>SP</v>
          </cell>
          <cell r="C2715" t="str">
            <v>SÃO LOURENÇO DA SERRA</v>
          </cell>
          <cell r="D2715" t="str">
            <v>354995</v>
          </cell>
          <cell r="F2715">
            <v>39154000</v>
          </cell>
          <cell r="H2715">
            <v>40471647</v>
          </cell>
          <cell r="J2715">
            <v>6527685</v>
          </cell>
        </row>
        <row r="2716">
          <cell r="A2716">
            <v>355110</v>
          </cell>
          <cell r="B2716" t="str">
            <v>SP</v>
          </cell>
          <cell r="C2716" t="str">
            <v>SARAPUÍ</v>
          </cell>
          <cell r="D2716" t="str">
            <v>355110</v>
          </cell>
          <cell r="F2716">
            <v>48681750</v>
          </cell>
          <cell r="H2716">
            <v>50304475</v>
          </cell>
          <cell r="J2716">
            <v>8113625</v>
          </cell>
        </row>
        <row r="2717">
          <cell r="A2717">
            <v>355160</v>
          </cell>
          <cell r="B2717" t="str">
            <v>SP</v>
          </cell>
          <cell r="C2717" t="str">
            <v>SERRA NEGRA</v>
          </cell>
          <cell r="D2717" t="str">
            <v>355160</v>
          </cell>
          <cell r="E2717">
            <v>528566</v>
          </cell>
          <cell r="F2717">
            <v>118350421</v>
          </cell>
          <cell r="G2717">
            <v>528720</v>
          </cell>
          <cell r="H2717">
            <v>108395241</v>
          </cell>
          <cell r="I2717">
            <v>61476</v>
          </cell>
          <cell r="J2717">
            <v>16125358</v>
          </cell>
        </row>
        <row r="2718">
          <cell r="A2718">
            <v>355150</v>
          </cell>
          <cell r="B2718" t="str">
            <v>SP</v>
          </cell>
          <cell r="C2718" t="str">
            <v>SERRANA</v>
          </cell>
          <cell r="D2718" t="str">
            <v>355150</v>
          </cell>
          <cell r="F2718">
            <v>842005660</v>
          </cell>
          <cell r="H2718">
            <v>870095662</v>
          </cell>
          <cell r="J2718">
            <v>140338010</v>
          </cell>
        </row>
        <row r="2719">
          <cell r="A2719">
            <v>355180</v>
          </cell>
          <cell r="B2719" t="str">
            <v>SP</v>
          </cell>
          <cell r="C2719" t="str">
            <v>SETE BARRAS</v>
          </cell>
          <cell r="D2719" t="str">
            <v>355180</v>
          </cell>
          <cell r="E2719">
            <v>50541</v>
          </cell>
          <cell r="F2719">
            <v>15063802</v>
          </cell>
          <cell r="G2719">
            <v>25778</v>
          </cell>
          <cell r="H2719">
            <v>14150945</v>
          </cell>
          <cell r="I2719">
            <v>1191</v>
          </cell>
          <cell r="J2719">
            <v>2220530</v>
          </cell>
        </row>
        <row r="2720">
          <cell r="A2720">
            <v>355220</v>
          </cell>
          <cell r="B2720" t="str">
            <v>SP</v>
          </cell>
          <cell r="C2720" t="str">
            <v>SOROCABA</v>
          </cell>
          <cell r="D2720" t="str">
            <v>355220</v>
          </cell>
          <cell r="F2720">
            <v>67411319</v>
          </cell>
          <cell r="H2720">
            <v>69664316</v>
          </cell>
          <cell r="J2720">
            <v>11236180</v>
          </cell>
        </row>
        <row r="2721">
          <cell r="A2721">
            <v>355250</v>
          </cell>
          <cell r="B2721" t="str">
            <v>SP</v>
          </cell>
          <cell r="C2721" t="str">
            <v>SUZANO</v>
          </cell>
          <cell r="D2721" t="str">
            <v>355250</v>
          </cell>
          <cell r="F2721">
            <v>387510</v>
          </cell>
          <cell r="H2721">
            <v>400427</v>
          </cell>
          <cell r="J2721">
            <v>64585</v>
          </cell>
        </row>
        <row r="2722">
          <cell r="A2722">
            <v>355280</v>
          </cell>
          <cell r="B2722" t="str">
            <v>SP</v>
          </cell>
          <cell r="C2722" t="str">
            <v>TABOÃO DA SERRA</v>
          </cell>
          <cell r="D2722" t="str">
            <v>355280</v>
          </cell>
          <cell r="F2722">
            <v>111436770</v>
          </cell>
          <cell r="H2722">
            <v>115214476</v>
          </cell>
          <cell r="J2722">
            <v>18582980</v>
          </cell>
        </row>
        <row r="2723">
          <cell r="A2723">
            <v>355290</v>
          </cell>
          <cell r="B2723" t="str">
            <v>SP</v>
          </cell>
          <cell r="C2723" t="str">
            <v>TACIBA</v>
          </cell>
          <cell r="D2723" t="str">
            <v>355290</v>
          </cell>
          <cell r="E2723">
            <v>107396</v>
          </cell>
          <cell r="F2723">
            <v>32022701</v>
          </cell>
          <cell r="G2723">
            <v>107804</v>
          </cell>
          <cell r="H2723">
            <v>33370388</v>
          </cell>
          <cell r="I2723">
            <v>13977</v>
          </cell>
          <cell r="J2723">
            <v>5673717</v>
          </cell>
        </row>
        <row r="2724">
          <cell r="A2724">
            <v>355360</v>
          </cell>
          <cell r="B2724" t="str">
            <v>SP</v>
          </cell>
          <cell r="C2724" t="str">
            <v>TAPIRATIBA</v>
          </cell>
          <cell r="D2724" t="str">
            <v>355360</v>
          </cell>
          <cell r="F2724">
            <v>12006840</v>
          </cell>
          <cell r="H2724">
            <v>12407068</v>
          </cell>
          <cell r="J2724">
            <v>2001140</v>
          </cell>
        </row>
        <row r="2725">
          <cell r="A2725">
            <v>355365</v>
          </cell>
          <cell r="B2725" t="str">
            <v>SP</v>
          </cell>
          <cell r="C2725" t="str">
            <v>TAQUARAL</v>
          </cell>
          <cell r="D2725" t="str">
            <v>355365</v>
          </cell>
          <cell r="F2725">
            <v>38329330</v>
          </cell>
          <cell r="H2725">
            <v>39607336</v>
          </cell>
          <cell r="J2725">
            <v>6388280</v>
          </cell>
        </row>
        <row r="2726">
          <cell r="A2726">
            <v>355370</v>
          </cell>
          <cell r="B2726" t="str">
            <v>SP</v>
          </cell>
          <cell r="C2726" t="str">
            <v>TAQUARITINGA</v>
          </cell>
          <cell r="D2726" t="str">
            <v>355370</v>
          </cell>
          <cell r="F2726">
            <v>45549630</v>
          </cell>
          <cell r="H2726">
            <v>47067951</v>
          </cell>
          <cell r="J2726">
            <v>7591605</v>
          </cell>
        </row>
        <row r="2727">
          <cell r="A2727">
            <v>355380</v>
          </cell>
          <cell r="B2727" t="str">
            <v>SP</v>
          </cell>
          <cell r="C2727" t="str">
            <v>TAQUARITUBA</v>
          </cell>
          <cell r="D2727" t="str">
            <v>355380</v>
          </cell>
          <cell r="F2727">
            <v>88765920</v>
          </cell>
          <cell r="H2727">
            <v>91730643</v>
          </cell>
          <cell r="J2727">
            <v>14795265</v>
          </cell>
        </row>
        <row r="2728">
          <cell r="A2728">
            <v>355385</v>
          </cell>
          <cell r="B2728" t="str">
            <v>SP</v>
          </cell>
          <cell r="C2728" t="str">
            <v>TAQUARIVAÍ</v>
          </cell>
          <cell r="D2728" t="str">
            <v>355385</v>
          </cell>
          <cell r="F2728">
            <v>24489568</v>
          </cell>
          <cell r="H2728">
            <v>25402640</v>
          </cell>
          <cell r="J2728">
            <v>4097200</v>
          </cell>
        </row>
        <row r="2729">
          <cell r="A2729">
            <v>355430</v>
          </cell>
          <cell r="B2729" t="str">
            <v>SP</v>
          </cell>
          <cell r="C2729" t="str">
            <v>TEODORO SAMPAIO</v>
          </cell>
          <cell r="D2729" t="str">
            <v>355430</v>
          </cell>
          <cell r="E2729">
            <v>107166</v>
          </cell>
          <cell r="F2729">
            <v>29418889</v>
          </cell>
          <cell r="G2729">
            <v>62589</v>
          </cell>
          <cell r="H2729">
            <v>29077144</v>
          </cell>
          <cell r="J2729">
            <v>4980525</v>
          </cell>
        </row>
        <row r="2730">
          <cell r="A2730">
            <v>355450</v>
          </cell>
          <cell r="B2730" t="str">
            <v>SP</v>
          </cell>
          <cell r="C2730" t="str">
            <v>TIETÊ</v>
          </cell>
          <cell r="D2730" t="str">
            <v>355450</v>
          </cell>
          <cell r="F2730">
            <v>177937291</v>
          </cell>
          <cell r="H2730">
            <v>185063025</v>
          </cell>
          <cell r="J2730">
            <v>29848875</v>
          </cell>
        </row>
        <row r="2731">
          <cell r="A2731">
            <v>355460</v>
          </cell>
          <cell r="B2731" t="str">
            <v>SP</v>
          </cell>
          <cell r="C2731" t="str">
            <v>TIMBURI</v>
          </cell>
          <cell r="D2731" t="str">
            <v>355460</v>
          </cell>
          <cell r="F2731">
            <v>14289450</v>
          </cell>
          <cell r="H2731">
            <v>14765765</v>
          </cell>
          <cell r="J2731">
            <v>2381575</v>
          </cell>
        </row>
        <row r="2732">
          <cell r="A2732">
            <v>355465</v>
          </cell>
          <cell r="B2732" t="str">
            <v>SP</v>
          </cell>
          <cell r="C2732" t="str">
            <v>TORRE DE PEDRA</v>
          </cell>
          <cell r="D2732" t="str">
            <v>355465</v>
          </cell>
          <cell r="F2732">
            <v>2631060</v>
          </cell>
          <cell r="H2732">
            <v>2718762</v>
          </cell>
          <cell r="J2732">
            <v>438510</v>
          </cell>
        </row>
        <row r="2733">
          <cell r="A2733">
            <v>355475</v>
          </cell>
          <cell r="B2733" t="str">
            <v>SP</v>
          </cell>
          <cell r="C2733" t="str">
            <v>TRABIJU</v>
          </cell>
          <cell r="D2733" t="str">
            <v>355475</v>
          </cell>
          <cell r="F2733">
            <v>7081184</v>
          </cell>
          <cell r="H2733">
            <v>7336739</v>
          </cell>
          <cell r="J2733">
            <v>1183345</v>
          </cell>
        </row>
        <row r="2734">
          <cell r="A2734">
            <v>355540</v>
          </cell>
          <cell r="B2734" t="str">
            <v>SP</v>
          </cell>
          <cell r="C2734" t="str">
            <v>UBATUBA</v>
          </cell>
          <cell r="D2734" t="str">
            <v>355540</v>
          </cell>
          <cell r="F2734">
            <v>187561850</v>
          </cell>
          <cell r="H2734">
            <v>193815720</v>
          </cell>
          <cell r="J2734">
            <v>31260600</v>
          </cell>
        </row>
        <row r="2735">
          <cell r="A2735">
            <v>355560</v>
          </cell>
          <cell r="B2735" t="str">
            <v>SP</v>
          </cell>
          <cell r="C2735" t="str">
            <v>UCHOA</v>
          </cell>
          <cell r="D2735" t="str">
            <v>355560</v>
          </cell>
          <cell r="E2735">
            <v>181986</v>
          </cell>
          <cell r="F2735">
            <v>22349441</v>
          </cell>
          <cell r="G2735">
            <v>177410</v>
          </cell>
          <cell r="H2735">
            <v>20620459</v>
          </cell>
          <cell r="I2735">
            <v>19169</v>
          </cell>
          <cell r="J2735">
            <v>2903719</v>
          </cell>
        </row>
        <row r="2736">
          <cell r="A2736">
            <v>355570</v>
          </cell>
          <cell r="B2736" t="str">
            <v>SP</v>
          </cell>
          <cell r="C2736" t="str">
            <v>UNIÃO PAULISTA</v>
          </cell>
          <cell r="D2736" t="str">
            <v>355570</v>
          </cell>
          <cell r="E2736">
            <v>19084</v>
          </cell>
          <cell r="F2736">
            <v>1562469</v>
          </cell>
          <cell r="G2736">
            <v>12684</v>
          </cell>
          <cell r="H2736">
            <v>1498383</v>
          </cell>
          <cell r="I2736">
            <v>2133</v>
          </cell>
          <cell r="J2736">
            <v>221780</v>
          </cell>
        </row>
        <row r="2737">
          <cell r="A2737">
            <v>355650</v>
          </cell>
          <cell r="B2737" t="str">
            <v>SP</v>
          </cell>
          <cell r="C2737" t="str">
            <v>VÁRZEA PAULISTA</v>
          </cell>
          <cell r="D2737" t="str">
            <v>355650</v>
          </cell>
          <cell r="F2737">
            <v>273305397</v>
          </cell>
          <cell r="H2737">
            <v>288930850</v>
          </cell>
          <cell r="J2737">
            <v>46601750</v>
          </cell>
        </row>
        <row r="2738">
          <cell r="A2738">
            <v>355690</v>
          </cell>
          <cell r="B2738" t="str">
            <v>SP</v>
          </cell>
          <cell r="C2738" t="str">
            <v>VISTA ALEGRE DO ALTO</v>
          </cell>
          <cell r="D2738" t="str">
            <v>355690</v>
          </cell>
          <cell r="E2738">
            <v>153657</v>
          </cell>
          <cell r="F2738">
            <v>26988432</v>
          </cell>
          <cell r="G2738">
            <v>113586</v>
          </cell>
          <cell r="H2738">
            <v>25994646</v>
          </cell>
          <cell r="I2738">
            <v>11961</v>
          </cell>
          <cell r="J2738">
            <v>4304481</v>
          </cell>
        </row>
        <row r="2739">
          <cell r="A2739">
            <v>355710</v>
          </cell>
          <cell r="B2739" t="str">
            <v>SP</v>
          </cell>
          <cell r="C2739" t="str">
            <v>VOTUPORANGA</v>
          </cell>
          <cell r="D2739" t="str">
            <v>355710</v>
          </cell>
          <cell r="F2739">
            <v>78444018</v>
          </cell>
          <cell r="H2739">
            <v>81551452</v>
          </cell>
          <cell r="J2739">
            <v>13153460</v>
          </cell>
        </row>
        <row r="2740">
          <cell r="A2740">
            <v>280010</v>
          </cell>
          <cell r="B2740" t="str">
            <v>SE</v>
          </cell>
          <cell r="C2740" t="str">
            <v>AMPARO DE SÃO FRANCISCO</v>
          </cell>
          <cell r="D2740" t="str">
            <v>280010</v>
          </cell>
          <cell r="E2740">
            <v>8483</v>
          </cell>
          <cell r="F2740">
            <v>8421268</v>
          </cell>
          <cell r="G2740">
            <v>13042</v>
          </cell>
          <cell r="H2740">
            <v>7754956</v>
          </cell>
          <cell r="J2740">
            <v>1210280</v>
          </cell>
        </row>
        <row r="2741">
          <cell r="A2741">
            <v>280020</v>
          </cell>
          <cell r="B2741" t="str">
            <v>SE</v>
          </cell>
          <cell r="C2741" t="str">
            <v>AQUIDABÃ</v>
          </cell>
          <cell r="D2741" t="str">
            <v>280020</v>
          </cell>
          <cell r="E2741">
            <v>29477</v>
          </cell>
          <cell r="F2741">
            <v>9559452</v>
          </cell>
          <cell r="G2741">
            <v>16858</v>
          </cell>
          <cell r="H2741">
            <v>8475265</v>
          </cell>
          <cell r="J2741">
            <v>1360395</v>
          </cell>
        </row>
        <row r="2742">
          <cell r="A2742">
            <v>280030</v>
          </cell>
          <cell r="B2742" t="str">
            <v>SE</v>
          </cell>
          <cell r="C2742" t="str">
            <v>ARACAJU</v>
          </cell>
          <cell r="D2742" t="str">
            <v>280030</v>
          </cell>
          <cell r="F2742">
            <v>728064456</v>
          </cell>
          <cell r="H2742">
            <v>752551443</v>
          </cell>
          <cell r="J2742">
            <v>121379265</v>
          </cell>
        </row>
        <row r="2743">
          <cell r="A2743">
            <v>280040</v>
          </cell>
          <cell r="B2743" t="str">
            <v>SE</v>
          </cell>
          <cell r="C2743" t="str">
            <v>ARAUÁ</v>
          </cell>
          <cell r="D2743" t="str">
            <v>280040</v>
          </cell>
          <cell r="E2743">
            <v>79472</v>
          </cell>
          <cell r="F2743">
            <v>7798148</v>
          </cell>
          <cell r="G2743">
            <v>65911</v>
          </cell>
          <cell r="H2743">
            <v>7814924</v>
          </cell>
          <cell r="J2743">
            <v>1208210</v>
          </cell>
        </row>
        <row r="2744">
          <cell r="A2744">
            <v>280050</v>
          </cell>
          <cell r="B2744" t="str">
            <v>SE</v>
          </cell>
          <cell r="C2744" t="str">
            <v>AREIA BRANCA</v>
          </cell>
          <cell r="D2744" t="str">
            <v>280050</v>
          </cell>
          <cell r="F2744">
            <v>11585610</v>
          </cell>
          <cell r="H2744">
            <v>11971797</v>
          </cell>
          <cell r="J2744">
            <v>1930935</v>
          </cell>
        </row>
        <row r="2745">
          <cell r="A2745">
            <v>280060</v>
          </cell>
          <cell r="B2745" t="str">
            <v>SE</v>
          </cell>
          <cell r="C2745" t="str">
            <v>BARRA DOS COQUEIROS</v>
          </cell>
          <cell r="D2745" t="str">
            <v>280060</v>
          </cell>
          <cell r="E2745">
            <v>334753</v>
          </cell>
          <cell r="F2745">
            <v>30589831</v>
          </cell>
          <cell r="G2745">
            <v>255957</v>
          </cell>
          <cell r="H2745">
            <v>22004167</v>
          </cell>
          <cell r="I2745">
            <v>12140</v>
          </cell>
          <cell r="J2745">
            <v>3028393</v>
          </cell>
        </row>
        <row r="2746">
          <cell r="A2746">
            <v>280067</v>
          </cell>
          <cell r="B2746" t="str">
            <v>SE</v>
          </cell>
          <cell r="C2746" t="str">
            <v>BOQUIM</v>
          </cell>
          <cell r="D2746" t="str">
            <v>280067</v>
          </cell>
          <cell r="E2746">
            <v>199039</v>
          </cell>
          <cell r="F2746">
            <v>78397322</v>
          </cell>
          <cell r="G2746">
            <v>194627</v>
          </cell>
          <cell r="H2746">
            <v>73853638</v>
          </cell>
          <cell r="I2746">
            <v>2441</v>
          </cell>
          <cell r="J2746">
            <v>11362042</v>
          </cell>
        </row>
        <row r="2747">
          <cell r="A2747">
            <v>280070</v>
          </cell>
          <cell r="B2747" t="str">
            <v>SE</v>
          </cell>
          <cell r="C2747" t="str">
            <v>BREJO GRANDE</v>
          </cell>
          <cell r="D2747" t="str">
            <v>280070</v>
          </cell>
          <cell r="E2747">
            <v>1468</v>
          </cell>
          <cell r="F2747">
            <v>34907207</v>
          </cell>
          <cell r="G2747">
            <v>728</v>
          </cell>
          <cell r="H2747">
            <v>36046493</v>
          </cell>
          <cell r="I2747">
            <v>505</v>
          </cell>
          <cell r="J2747">
            <v>5811375</v>
          </cell>
        </row>
        <row r="2748">
          <cell r="A2748">
            <v>280100</v>
          </cell>
          <cell r="B2748" t="str">
            <v>SE</v>
          </cell>
          <cell r="C2748" t="str">
            <v>CAMPO DO BRITO</v>
          </cell>
          <cell r="D2748" t="str">
            <v>280100</v>
          </cell>
          <cell r="E2748">
            <v>205924</v>
          </cell>
          <cell r="F2748">
            <v>28991017</v>
          </cell>
          <cell r="G2748">
            <v>192475</v>
          </cell>
          <cell r="H2748">
            <v>35677941</v>
          </cell>
          <cell r="I2748">
            <v>10212</v>
          </cell>
          <cell r="J2748">
            <v>5483389</v>
          </cell>
        </row>
        <row r="2749">
          <cell r="A2749">
            <v>280110</v>
          </cell>
          <cell r="B2749" t="str">
            <v>SE</v>
          </cell>
          <cell r="C2749" t="str">
            <v>CANHOBA</v>
          </cell>
          <cell r="D2749" t="str">
            <v>280110</v>
          </cell>
          <cell r="E2749">
            <v>32397</v>
          </cell>
          <cell r="F2749">
            <v>27360084</v>
          </cell>
          <cell r="G2749">
            <v>21906</v>
          </cell>
          <cell r="H2749">
            <v>30044346</v>
          </cell>
          <cell r="I2749">
            <v>1390</v>
          </cell>
          <cell r="J2749">
            <v>4843055</v>
          </cell>
        </row>
        <row r="2750">
          <cell r="A2750">
            <v>280120</v>
          </cell>
          <cell r="B2750" t="str">
            <v>SE</v>
          </cell>
          <cell r="C2750" t="str">
            <v>CANINDÉ DE SÃO FRANCISCO</v>
          </cell>
          <cell r="D2750" t="str">
            <v>280120</v>
          </cell>
          <cell r="E2750">
            <v>21099</v>
          </cell>
          <cell r="F2750">
            <v>24582062</v>
          </cell>
          <cell r="G2750">
            <v>9893</v>
          </cell>
          <cell r="H2750">
            <v>23942313</v>
          </cell>
          <cell r="I2750">
            <v>2096</v>
          </cell>
          <cell r="J2750">
            <v>3835848</v>
          </cell>
        </row>
        <row r="2751">
          <cell r="A2751">
            <v>280130</v>
          </cell>
          <cell r="B2751" t="str">
            <v>SE</v>
          </cell>
          <cell r="C2751" t="str">
            <v>CAPELA</v>
          </cell>
          <cell r="D2751" t="str">
            <v>280130</v>
          </cell>
          <cell r="E2751">
            <v>336380</v>
          </cell>
          <cell r="F2751">
            <v>77800454</v>
          </cell>
          <cell r="G2751">
            <v>342218</v>
          </cell>
          <cell r="H2751">
            <v>88579611</v>
          </cell>
          <cell r="I2751">
            <v>16639</v>
          </cell>
          <cell r="J2751">
            <v>14041891</v>
          </cell>
        </row>
        <row r="2752">
          <cell r="A2752">
            <v>280140</v>
          </cell>
          <cell r="B2752" t="str">
            <v>SE</v>
          </cell>
          <cell r="C2752" t="str">
            <v>CARIRA</v>
          </cell>
          <cell r="D2752" t="str">
            <v>280140</v>
          </cell>
          <cell r="E2752">
            <v>1948</v>
          </cell>
          <cell r="F2752">
            <v>48454813</v>
          </cell>
          <cell r="G2752">
            <v>450</v>
          </cell>
          <cell r="H2752">
            <v>48252963</v>
          </cell>
          <cell r="J2752">
            <v>7606550</v>
          </cell>
        </row>
        <row r="2753">
          <cell r="A2753">
            <v>280150</v>
          </cell>
          <cell r="B2753" t="str">
            <v>SE</v>
          </cell>
          <cell r="C2753" t="str">
            <v>CARMÓPOLIS</v>
          </cell>
          <cell r="D2753" t="str">
            <v>280150</v>
          </cell>
          <cell r="E2753">
            <v>46445</v>
          </cell>
          <cell r="F2753">
            <v>22376402</v>
          </cell>
          <cell r="G2753">
            <v>42045</v>
          </cell>
          <cell r="H2753">
            <v>22708832</v>
          </cell>
          <cell r="I2753">
            <v>2730</v>
          </cell>
          <cell r="J2753">
            <v>3605308</v>
          </cell>
        </row>
        <row r="2754">
          <cell r="A2754">
            <v>280160</v>
          </cell>
          <cell r="B2754" t="str">
            <v>SE</v>
          </cell>
          <cell r="C2754" t="str">
            <v>CEDRO DE SÃO JOÃO</v>
          </cell>
          <cell r="D2754" t="str">
            <v>280160</v>
          </cell>
          <cell r="E2754">
            <v>67086</v>
          </cell>
          <cell r="F2754">
            <v>16663482</v>
          </cell>
          <cell r="G2754">
            <v>85671</v>
          </cell>
          <cell r="H2754">
            <v>19608069</v>
          </cell>
          <cell r="J2754">
            <v>3088500</v>
          </cell>
        </row>
        <row r="2755">
          <cell r="A2755">
            <v>280170</v>
          </cell>
          <cell r="B2755" t="str">
            <v>SE</v>
          </cell>
          <cell r="C2755" t="str">
            <v>CRISTINÁPOLIS</v>
          </cell>
          <cell r="D2755" t="str">
            <v>280170</v>
          </cell>
          <cell r="E2755">
            <v>30385</v>
          </cell>
          <cell r="F2755">
            <v>858327106</v>
          </cell>
          <cell r="G2755">
            <v>21861</v>
          </cell>
          <cell r="H2755">
            <v>891834025</v>
          </cell>
          <cell r="I2755">
            <v>2311</v>
          </cell>
          <cell r="J2755">
            <v>143931452</v>
          </cell>
        </row>
        <row r="2756">
          <cell r="A2756">
            <v>280190</v>
          </cell>
          <cell r="B2756" t="str">
            <v>SE</v>
          </cell>
          <cell r="C2756" t="str">
            <v>CUMBE</v>
          </cell>
          <cell r="D2756" t="str">
            <v>280190</v>
          </cell>
          <cell r="E2756">
            <v>13712</v>
          </cell>
          <cell r="F2756">
            <v>1559860</v>
          </cell>
          <cell r="G2756">
            <v>6230</v>
          </cell>
          <cell r="H2756">
            <v>1381902</v>
          </cell>
          <cell r="I2756">
            <v>467</v>
          </cell>
          <cell r="J2756">
            <v>214061</v>
          </cell>
        </row>
        <row r="2757">
          <cell r="A2757">
            <v>280200</v>
          </cell>
          <cell r="B2757" t="str">
            <v>SE</v>
          </cell>
          <cell r="C2757" t="str">
            <v>DIVINA PASTORA</v>
          </cell>
          <cell r="D2757" t="str">
            <v>280200</v>
          </cell>
          <cell r="E2757">
            <v>76000</v>
          </cell>
          <cell r="F2757">
            <v>19743385</v>
          </cell>
          <cell r="G2757">
            <v>69561</v>
          </cell>
          <cell r="H2757">
            <v>22099897</v>
          </cell>
          <cell r="J2757">
            <v>3526890</v>
          </cell>
        </row>
        <row r="2758">
          <cell r="A2758">
            <v>280210</v>
          </cell>
          <cell r="B2758" t="str">
            <v>SE</v>
          </cell>
          <cell r="C2758" t="str">
            <v>ESTÂNCIA</v>
          </cell>
          <cell r="D2758" t="str">
            <v>280210</v>
          </cell>
          <cell r="E2758">
            <v>226863</v>
          </cell>
          <cell r="F2758">
            <v>210525765</v>
          </cell>
          <cell r="G2758">
            <v>210259</v>
          </cell>
          <cell r="H2758">
            <v>223398302</v>
          </cell>
          <cell r="I2758">
            <v>15225</v>
          </cell>
          <cell r="J2758">
            <v>36389022</v>
          </cell>
        </row>
        <row r="2759">
          <cell r="A2759">
            <v>280220</v>
          </cell>
          <cell r="B2759" t="str">
            <v>SE</v>
          </cell>
          <cell r="C2759" t="str">
            <v>FEIRA NOVA</v>
          </cell>
          <cell r="D2759" t="str">
            <v>280220</v>
          </cell>
          <cell r="E2759">
            <v>52429</v>
          </cell>
          <cell r="F2759">
            <v>8180813</v>
          </cell>
          <cell r="G2759">
            <v>46545</v>
          </cell>
          <cell r="H2759">
            <v>11865051</v>
          </cell>
          <cell r="I2759">
            <v>6727</v>
          </cell>
          <cell r="J2759">
            <v>1894521</v>
          </cell>
        </row>
        <row r="2760">
          <cell r="A2760">
            <v>280230</v>
          </cell>
          <cell r="B2760" t="str">
            <v>SE</v>
          </cell>
          <cell r="C2760" t="str">
            <v>FREI PAULO</v>
          </cell>
          <cell r="D2760" t="str">
            <v>280230</v>
          </cell>
          <cell r="E2760">
            <v>45232</v>
          </cell>
          <cell r="F2760">
            <v>29413559976</v>
          </cell>
          <cell r="G2760">
            <v>65406</v>
          </cell>
          <cell r="H2760">
            <v>31633578652</v>
          </cell>
          <cell r="I2760">
            <v>2959</v>
          </cell>
          <cell r="J2760">
            <v>5102046148</v>
          </cell>
        </row>
        <row r="2761">
          <cell r="A2761">
            <v>280240</v>
          </cell>
          <cell r="B2761" t="str">
            <v>SE</v>
          </cell>
          <cell r="C2761" t="str">
            <v>GARARU</v>
          </cell>
          <cell r="D2761" t="str">
            <v>280240</v>
          </cell>
          <cell r="E2761">
            <v>9409</v>
          </cell>
          <cell r="F2761">
            <v>112210361</v>
          </cell>
          <cell r="G2761">
            <v>12725</v>
          </cell>
          <cell r="H2761">
            <v>116955897</v>
          </cell>
          <cell r="J2761">
            <v>18847625</v>
          </cell>
        </row>
        <row r="2762">
          <cell r="A2762">
            <v>280250</v>
          </cell>
          <cell r="B2762" t="str">
            <v>SE</v>
          </cell>
          <cell r="C2762" t="str">
            <v>GENERAL MAYNARD</v>
          </cell>
          <cell r="D2762" t="str">
            <v>280250</v>
          </cell>
          <cell r="F2762">
            <v>16719900</v>
          </cell>
          <cell r="H2762">
            <v>17277230</v>
          </cell>
          <cell r="J2762">
            <v>2786650</v>
          </cell>
        </row>
        <row r="2763">
          <cell r="A2763">
            <v>280260</v>
          </cell>
          <cell r="B2763" t="str">
            <v>SE</v>
          </cell>
          <cell r="C2763" t="str">
            <v>GRACHO CARDOSO</v>
          </cell>
          <cell r="D2763" t="str">
            <v>280260</v>
          </cell>
          <cell r="E2763">
            <v>7022</v>
          </cell>
          <cell r="F2763">
            <v>912781022</v>
          </cell>
          <cell r="G2763">
            <v>4297</v>
          </cell>
          <cell r="H2763">
            <v>942579590</v>
          </cell>
          <cell r="J2763">
            <v>152026360</v>
          </cell>
        </row>
        <row r="2764">
          <cell r="A2764">
            <v>280270</v>
          </cell>
          <cell r="B2764" t="str">
            <v>SE</v>
          </cell>
          <cell r="C2764" t="str">
            <v>ILHA DAS FLORES</v>
          </cell>
          <cell r="D2764" t="str">
            <v>280270</v>
          </cell>
          <cell r="F2764">
            <v>4968360</v>
          </cell>
          <cell r="H2764">
            <v>5133972</v>
          </cell>
          <cell r="J2764">
            <v>828060</v>
          </cell>
        </row>
        <row r="2765">
          <cell r="A2765">
            <v>280280</v>
          </cell>
          <cell r="B2765" t="str">
            <v>SE</v>
          </cell>
          <cell r="C2765" t="str">
            <v>INDIAROBA</v>
          </cell>
          <cell r="D2765" t="str">
            <v>280280</v>
          </cell>
          <cell r="E2765">
            <v>12831</v>
          </cell>
          <cell r="F2765">
            <v>12435868</v>
          </cell>
          <cell r="G2765">
            <v>544</v>
          </cell>
          <cell r="H2765">
            <v>15284308</v>
          </cell>
          <cell r="J2765">
            <v>2464860</v>
          </cell>
        </row>
        <row r="2766">
          <cell r="A2766">
            <v>280290</v>
          </cell>
          <cell r="B2766" t="str">
            <v>SE</v>
          </cell>
          <cell r="C2766" t="str">
            <v>ITABAIANA</v>
          </cell>
          <cell r="D2766" t="str">
            <v>280290</v>
          </cell>
          <cell r="E2766">
            <v>170839</v>
          </cell>
          <cell r="F2766">
            <v>504301676</v>
          </cell>
          <cell r="G2766">
            <v>156565</v>
          </cell>
          <cell r="H2766">
            <v>525741780</v>
          </cell>
          <cell r="I2766">
            <v>8709</v>
          </cell>
          <cell r="J2766">
            <v>83198680</v>
          </cell>
        </row>
        <row r="2767">
          <cell r="A2767">
            <v>280300</v>
          </cell>
          <cell r="B2767" t="str">
            <v>SE</v>
          </cell>
          <cell r="C2767" t="str">
            <v>ITABAIANINHA</v>
          </cell>
          <cell r="D2767" t="str">
            <v>280300</v>
          </cell>
          <cell r="E2767">
            <v>205829</v>
          </cell>
          <cell r="F2767">
            <v>20981555</v>
          </cell>
          <cell r="G2767">
            <v>154857</v>
          </cell>
          <cell r="H2767">
            <v>16373906</v>
          </cell>
          <cell r="I2767">
            <v>3549</v>
          </cell>
          <cell r="J2767">
            <v>2419841</v>
          </cell>
        </row>
        <row r="2768">
          <cell r="A2768">
            <v>280310</v>
          </cell>
          <cell r="B2768" t="str">
            <v>SE</v>
          </cell>
          <cell r="C2768" t="str">
            <v>ITABI</v>
          </cell>
          <cell r="D2768" t="str">
            <v>280310</v>
          </cell>
          <cell r="F2768">
            <v>48900974</v>
          </cell>
          <cell r="H2768">
            <v>52998742</v>
          </cell>
          <cell r="J2768">
            <v>8628000</v>
          </cell>
        </row>
        <row r="2769">
          <cell r="A2769">
            <v>280320</v>
          </cell>
          <cell r="B2769" t="str">
            <v>SE</v>
          </cell>
          <cell r="C2769" t="str">
            <v>ITAPORANGA D'AJUDA</v>
          </cell>
          <cell r="D2769" t="str">
            <v>280320</v>
          </cell>
          <cell r="E2769">
            <v>193783</v>
          </cell>
          <cell r="F2769">
            <v>30178109</v>
          </cell>
          <cell r="G2769">
            <v>123398</v>
          </cell>
          <cell r="H2769">
            <v>26666130</v>
          </cell>
          <cell r="I2769">
            <v>5244</v>
          </cell>
          <cell r="J2769">
            <v>4174380</v>
          </cell>
        </row>
        <row r="2770">
          <cell r="A2770">
            <v>280330</v>
          </cell>
          <cell r="B2770" t="str">
            <v>SE</v>
          </cell>
          <cell r="C2770" t="str">
            <v>JAPARATUBA</v>
          </cell>
          <cell r="D2770" t="str">
            <v>280330</v>
          </cell>
          <cell r="E2770">
            <v>57800</v>
          </cell>
          <cell r="F2770">
            <v>85392744</v>
          </cell>
          <cell r="G2770">
            <v>46129</v>
          </cell>
          <cell r="H2770">
            <v>87126856</v>
          </cell>
          <cell r="I2770">
            <v>5898</v>
          </cell>
          <cell r="J2770">
            <v>13960108</v>
          </cell>
        </row>
        <row r="2771">
          <cell r="A2771">
            <v>280340</v>
          </cell>
          <cell r="B2771" t="str">
            <v>SE</v>
          </cell>
          <cell r="C2771" t="str">
            <v>JAPOATÃ</v>
          </cell>
          <cell r="D2771" t="str">
            <v>280340</v>
          </cell>
          <cell r="E2771">
            <v>5379</v>
          </cell>
          <cell r="F2771">
            <v>15862974</v>
          </cell>
          <cell r="G2771">
            <v>4066</v>
          </cell>
          <cell r="H2771">
            <v>16363134</v>
          </cell>
          <cell r="I2771">
            <v>2226</v>
          </cell>
          <cell r="J2771">
            <v>2622651</v>
          </cell>
        </row>
        <row r="2772">
          <cell r="A2772">
            <v>280350</v>
          </cell>
          <cell r="B2772" t="str">
            <v>SE</v>
          </cell>
          <cell r="C2772" t="str">
            <v>LAGARTO</v>
          </cell>
          <cell r="D2772" t="str">
            <v>280350</v>
          </cell>
          <cell r="E2772">
            <v>453140</v>
          </cell>
          <cell r="F2772">
            <v>94750700</v>
          </cell>
          <cell r="G2772">
            <v>359862</v>
          </cell>
          <cell r="H2772">
            <v>65541177</v>
          </cell>
          <cell r="I2772">
            <v>11218</v>
          </cell>
          <cell r="J2772">
            <v>8329611</v>
          </cell>
        </row>
        <row r="2773">
          <cell r="A2773">
            <v>280360</v>
          </cell>
          <cell r="B2773" t="str">
            <v>SE</v>
          </cell>
          <cell r="C2773" t="str">
            <v>LARANJEIRAS</v>
          </cell>
          <cell r="D2773" t="str">
            <v>280360</v>
          </cell>
          <cell r="F2773">
            <v>40748190</v>
          </cell>
          <cell r="H2773">
            <v>42162883</v>
          </cell>
          <cell r="J2773">
            <v>6800465</v>
          </cell>
        </row>
        <row r="2774">
          <cell r="A2774">
            <v>280370</v>
          </cell>
          <cell r="B2774" t="str">
            <v>SE</v>
          </cell>
          <cell r="C2774" t="str">
            <v>MACAMBIRA</v>
          </cell>
          <cell r="D2774" t="str">
            <v>280370</v>
          </cell>
          <cell r="F2774">
            <v>1809810</v>
          </cell>
          <cell r="H2774">
            <v>1870137</v>
          </cell>
          <cell r="J2774">
            <v>301635</v>
          </cell>
        </row>
        <row r="2775">
          <cell r="A2775">
            <v>280380</v>
          </cell>
          <cell r="B2775" t="str">
            <v>SE</v>
          </cell>
          <cell r="C2775" t="str">
            <v>MALHADA DOS BOIS</v>
          </cell>
          <cell r="D2775" t="str">
            <v>280380</v>
          </cell>
          <cell r="F2775">
            <v>16597530</v>
          </cell>
          <cell r="G2775">
            <v>332</v>
          </cell>
          <cell r="H2775">
            <v>17140821</v>
          </cell>
          <cell r="J2775">
            <v>2764595</v>
          </cell>
        </row>
        <row r="2776">
          <cell r="A2776">
            <v>280400</v>
          </cell>
          <cell r="B2776" t="str">
            <v>SE</v>
          </cell>
          <cell r="C2776" t="str">
            <v>MARUIM</v>
          </cell>
          <cell r="D2776" t="str">
            <v>280400</v>
          </cell>
          <cell r="E2776">
            <v>32385</v>
          </cell>
          <cell r="F2776">
            <v>13901012</v>
          </cell>
          <cell r="G2776">
            <v>41943</v>
          </cell>
          <cell r="H2776">
            <v>16570064</v>
          </cell>
          <cell r="I2776">
            <v>2443</v>
          </cell>
          <cell r="J2776">
            <v>2642389</v>
          </cell>
        </row>
        <row r="2777">
          <cell r="A2777">
            <v>280410</v>
          </cell>
          <cell r="B2777" t="str">
            <v>SE</v>
          </cell>
          <cell r="C2777" t="str">
            <v>MOITA BONITA</v>
          </cell>
          <cell r="D2777" t="str">
            <v>280410</v>
          </cell>
          <cell r="E2777">
            <v>146818</v>
          </cell>
          <cell r="F2777">
            <v>16625597</v>
          </cell>
          <cell r="G2777">
            <v>198355</v>
          </cell>
          <cell r="H2777">
            <v>20593287</v>
          </cell>
          <cell r="I2777">
            <v>12238</v>
          </cell>
          <cell r="J2777">
            <v>3034159</v>
          </cell>
        </row>
        <row r="2778">
          <cell r="A2778">
            <v>280420</v>
          </cell>
          <cell r="B2778" t="str">
            <v>SE</v>
          </cell>
          <cell r="C2778" t="str">
            <v>MONTE ALEGRE DE SERGIPE</v>
          </cell>
          <cell r="D2778" t="str">
            <v>280420</v>
          </cell>
          <cell r="E2778">
            <v>75362</v>
          </cell>
          <cell r="F2778">
            <v>18170898</v>
          </cell>
          <cell r="G2778">
            <v>71389</v>
          </cell>
          <cell r="H2778">
            <v>23605219</v>
          </cell>
          <cell r="J2778">
            <v>3674490</v>
          </cell>
        </row>
        <row r="2779">
          <cell r="A2779">
            <v>280430</v>
          </cell>
          <cell r="B2779" t="str">
            <v>SE</v>
          </cell>
          <cell r="C2779" t="str">
            <v>MURIBECA</v>
          </cell>
          <cell r="D2779" t="str">
            <v>280430</v>
          </cell>
          <cell r="F2779">
            <v>18316536</v>
          </cell>
          <cell r="H2779">
            <v>18346863</v>
          </cell>
          <cell r="J2779">
            <v>2914205</v>
          </cell>
        </row>
        <row r="2780">
          <cell r="A2780">
            <v>280440</v>
          </cell>
          <cell r="B2780" t="str">
            <v>SE</v>
          </cell>
          <cell r="C2780" t="str">
            <v>NEÓPOLIS</v>
          </cell>
          <cell r="D2780" t="str">
            <v>280440</v>
          </cell>
          <cell r="E2780">
            <v>103439</v>
          </cell>
          <cell r="F2780">
            <v>148665368</v>
          </cell>
          <cell r="G2780">
            <v>121997</v>
          </cell>
          <cell r="H2780">
            <v>547920934</v>
          </cell>
          <cell r="I2780">
            <v>3054</v>
          </cell>
          <cell r="J2780">
            <v>5193935</v>
          </cell>
        </row>
        <row r="2781">
          <cell r="A2781">
            <v>280445</v>
          </cell>
          <cell r="B2781" t="str">
            <v>SE</v>
          </cell>
          <cell r="C2781" t="str">
            <v>NOSSA SENHORA APARECIDA</v>
          </cell>
          <cell r="D2781" t="str">
            <v>280445</v>
          </cell>
          <cell r="E2781">
            <v>82446</v>
          </cell>
          <cell r="F2781">
            <v>22398708</v>
          </cell>
          <cell r="G2781">
            <v>92591</v>
          </cell>
          <cell r="H2781">
            <v>24252166</v>
          </cell>
          <cell r="I2781">
            <v>10968</v>
          </cell>
          <cell r="J2781">
            <v>3730280</v>
          </cell>
        </row>
        <row r="2782">
          <cell r="A2782">
            <v>280460</v>
          </cell>
          <cell r="B2782" t="str">
            <v>SE</v>
          </cell>
          <cell r="C2782" t="str">
            <v>NOSSA SENHORA DAS DORES</v>
          </cell>
          <cell r="D2782" t="str">
            <v>280460</v>
          </cell>
          <cell r="E2782">
            <v>16875</v>
          </cell>
          <cell r="F2782">
            <v>40012889</v>
          </cell>
          <cell r="G2782">
            <v>4720</v>
          </cell>
          <cell r="H2782">
            <v>37410006</v>
          </cell>
          <cell r="J2782">
            <v>5950950</v>
          </cell>
        </row>
        <row r="2783">
          <cell r="A2783">
            <v>280470</v>
          </cell>
          <cell r="B2783" t="str">
            <v>SE</v>
          </cell>
          <cell r="C2783" t="str">
            <v>NOSSA SENHORA DE LOURDES</v>
          </cell>
          <cell r="D2783" t="str">
            <v>280470</v>
          </cell>
          <cell r="E2783">
            <v>68994</v>
          </cell>
          <cell r="F2783">
            <v>19410282</v>
          </cell>
          <cell r="G2783">
            <v>61251</v>
          </cell>
          <cell r="H2783">
            <v>18703927</v>
          </cell>
          <cell r="I2783">
            <v>8157</v>
          </cell>
          <cell r="J2783">
            <v>2879568</v>
          </cell>
        </row>
        <row r="2784">
          <cell r="A2784">
            <v>280480</v>
          </cell>
          <cell r="B2784" t="str">
            <v>SE</v>
          </cell>
          <cell r="C2784" t="str">
            <v>NOSSA SENHORA DO SOCORRO</v>
          </cell>
          <cell r="D2784" t="str">
            <v>280480</v>
          </cell>
          <cell r="E2784">
            <v>772243</v>
          </cell>
          <cell r="F2784">
            <v>267311458</v>
          </cell>
          <cell r="G2784">
            <v>423020</v>
          </cell>
          <cell r="H2784">
            <v>248351099</v>
          </cell>
          <cell r="I2784">
            <v>19682</v>
          </cell>
          <cell r="J2784">
            <v>38698441</v>
          </cell>
        </row>
        <row r="2785">
          <cell r="A2785">
            <v>280490</v>
          </cell>
          <cell r="B2785" t="str">
            <v>SE</v>
          </cell>
          <cell r="C2785" t="str">
            <v>PACATUBA</v>
          </cell>
          <cell r="D2785" t="str">
            <v>280490</v>
          </cell>
          <cell r="E2785">
            <v>130941</v>
          </cell>
          <cell r="F2785">
            <v>36634821</v>
          </cell>
          <cell r="G2785">
            <v>138112</v>
          </cell>
          <cell r="H2785">
            <v>38853320</v>
          </cell>
          <cell r="I2785">
            <v>4359</v>
          </cell>
          <cell r="J2785">
            <v>6061460</v>
          </cell>
        </row>
        <row r="2786">
          <cell r="A2786">
            <v>280500</v>
          </cell>
          <cell r="B2786" t="str">
            <v>SE</v>
          </cell>
          <cell r="C2786" t="str">
            <v>PEDRA MOLE</v>
          </cell>
          <cell r="D2786" t="str">
            <v>280500</v>
          </cell>
          <cell r="E2786">
            <v>36</v>
          </cell>
          <cell r="F2786">
            <v>11091715</v>
          </cell>
          <cell r="G2786">
            <v>72</v>
          </cell>
          <cell r="H2786">
            <v>7097230</v>
          </cell>
          <cell r="J2786">
            <v>870065</v>
          </cell>
        </row>
        <row r="2787">
          <cell r="A2787">
            <v>280510</v>
          </cell>
          <cell r="B2787" t="str">
            <v>SE</v>
          </cell>
          <cell r="C2787" t="str">
            <v>PEDRINHAS</v>
          </cell>
          <cell r="D2787" t="str">
            <v>280510</v>
          </cell>
          <cell r="E2787">
            <v>21218</v>
          </cell>
          <cell r="F2787">
            <v>11722562</v>
          </cell>
          <cell r="G2787">
            <v>12230</v>
          </cell>
          <cell r="H2787">
            <v>10674591</v>
          </cell>
          <cell r="J2787">
            <v>1539120</v>
          </cell>
        </row>
        <row r="2788">
          <cell r="A2788">
            <v>280520</v>
          </cell>
          <cell r="B2788" t="str">
            <v>SE</v>
          </cell>
          <cell r="C2788" t="str">
            <v>PINHÃO</v>
          </cell>
          <cell r="D2788" t="str">
            <v>280520</v>
          </cell>
          <cell r="F2788">
            <v>3086700</v>
          </cell>
          <cell r="H2788">
            <v>3189590</v>
          </cell>
          <cell r="J2788">
            <v>514450</v>
          </cell>
        </row>
        <row r="2789">
          <cell r="A2789">
            <v>280530</v>
          </cell>
          <cell r="B2789" t="str">
            <v>SE</v>
          </cell>
          <cell r="C2789" t="str">
            <v>PIRAMBU</v>
          </cell>
          <cell r="D2789" t="str">
            <v>280530</v>
          </cell>
          <cell r="F2789">
            <v>17477630</v>
          </cell>
          <cell r="G2789">
            <v>4116</v>
          </cell>
          <cell r="H2789">
            <v>14002489</v>
          </cell>
          <cell r="I2789">
            <v>115</v>
          </cell>
          <cell r="J2789">
            <v>2089605</v>
          </cell>
        </row>
        <row r="2790">
          <cell r="A2790">
            <v>280540</v>
          </cell>
          <cell r="B2790" t="str">
            <v>SE</v>
          </cell>
          <cell r="C2790" t="str">
            <v>POÇO REDONDO</v>
          </cell>
          <cell r="D2790" t="str">
            <v>280540</v>
          </cell>
          <cell r="F2790">
            <v>67024892</v>
          </cell>
          <cell r="H2790">
            <v>69300097</v>
          </cell>
          <cell r="J2790">
            <v>11177435</v>
          </cell>
        </row>
        <row r="2791">
          <cell r="A2791">
            <v>280550</v>
          </cell>
          <cell r="B2791" t="str">
            <v>SE</v>
          </cell>
          <cell r="C2791" t="str">
            <v>POÇO VERDE</v>
          </cell>
          <cell r="D2791" t="str">
            <v>280550</v>
          </cell>
          <cell r="E2791">
            <v>35415</v>
          </cell>
          <cell r="F2791">
            <v>4299022</v>
          </cell>
          <cell r="G2791">
            <v>21211</v>
          </cell>
          <cell r="H2791">
            <v>2764260</v>
          </cell>
          <cell r="I2791">
            <v>60</v>
          </cell>
          <cell r="J2791">
            <v>411680</v>
          </cell>
        </row>
        <row r="2792">
          <cell r="A2792">
            <v>280560</v>
          </cell>
          <cell r="B2792" t="str">
            <v>SE</v>
          </cell>
          <cell r="C2792" t="str">
            <v>PORTO DA FOLHA</v>
          </cell>
          <cell r="D2792" t="str">
            <v>280560</v>
          </cell>
          <cell r="E2792">
            <v>9107</v>
          </cell>
          <cell r="F2792">
            <v>55654745</v>
          </cell>
          <cell r="H2792">
            <v>59360335</v>
          </cell>
          <cell r="J2792">
            <v>9484520</v>
          </cell>
        </row>
        <row r="2793">
          <cell r="A2793">
            <v>280570</v>
          </cell>
          <cell r="B2793" t="str">
            <v>SE</v>
          </cell>
          <cell r="C2793" t="str">
            <v>PROPRIÁ</v>
          </cell>
          <cell r="D2793" t="str">
            <v>280570</v>
          </cell>
          <cell r="E2793">
            <v>97804</v>
          </cell>
          <cell r="F2793">
            <v>50507790</v>
          </cell>
          <cell r="G2793">
            <v>98412</v>
          </cell>
          <cell r="H2793">
            <v>54925105</v>
          </cell>
          <cell r="I2793">
            <v>3253</v>
          </cell>
          <cell r="J2793">
            <v>2693070</v>
          </cell>
        </row>
        <row r="2794">
          <cell r="A2794">
            <v>280580</v>
          </cell>
          <cell r="B2794" t="str">
            <v>SE</v>
          </cell>
          <cell r="C2794" t="str">
            <v>RIACHÃO DO DANTAS</v>
          </cell>
          <cell r="D2794" t="str">
            <v>280580</v>
          </cell>
          <cell r="E2794">
            <v>4478</v>
          </cell>
          <cell r="F2794">
            <v>16711858</v>
          </cell>
          <cell r="G2794">
            <v>4204</v>
          </cell>
          <cell r="H2794">
            <v>17088135</v>
          </cell>
          <cell r="I2794">
            <v>181</v>
          </cell>
          <cell r="J2794">
            <v>2747046</v>
          </cell>
        </row>
        <row r="2795">
          <cell r="A2795">
            <v>280590</v>
          </cell>
          <cell r="B2795" t="str">
            <v>SE</v>
          </cell>
          <cell r="C2795" t="str">
            <v>RIACHUELO</v>
          </cell>
          <cell r="D2795" t="str">
            <v>280590</v>
          </cell>
          <cell r="E2795">
            <v>103004</v>
          </cell>
          <cell r="F2795">
            <v>41521365</v>
          </cell>
          <cell r="G2795">
            <v>112746</v>
          </cell>
          <cell r="H2795">
            <v>42144084</v>
          </cell>
          <cell r="J2795">
            <v>6501180</v>
          </cell>
        </row>
        <row r="2796">
          <cell r="A2796">
            <v>280600</v>
          </cell>
          <cell r="B2796" t="str">
            <v>SE</v>
          </cell>
          <cell r="C2796" t="str">
            <v>RIBEIRÓPOLIS</v>
          </cell>
          <cell r="D2796" t="str">
            <v>280600</v>
          </cell>
          <cell r="E2796">
            <v>1524</v>
          </cell>
          <cell r="F2796">
            <v>12512868</v>
          </cell>
          <cell r="G2796">
            <v>17</v>
          </cell>
          <cell r="H2796">
            <v>11267252</v>
          </cell>
          <cell r="J2796">
            <v>1779673</v>
          </cell>
        </row>
        <row r="2797">
          <cell r="A2797">
            <v>280610</v>
          </cell>
          <cell r="B2797" t="str">
            <v>SE</v>
          </cell>
          <cell r="C2797" t="str">
            <v>ROSÁRIO DO CATETE</v>
          </cell>
          <cell r="D2797" t="str">
            <v>280610</v>
          </cell>
          <cell r="E2797">
            <v>20202</v>
          </cell>
          <cell r="F2797">
            <v>17315473</v>
          </cell>
          <cell r="G2797">
            <v>17577</v>
          </cell>
          <cell r="H2797">
            <v>12962256</v>
          </cell>
          <cell r="J2797">
            <v>1753346</v>
          </cell>
        </row>
        <row r="2798">
          <cell r="A2798">
            <v>280620</v>
          </cell>
          <cell r="B2798" t="str">
            <v>SE</v>
          </cell>
          <cell r="C2798" t="str">
            <v>SALGADO</v>
          </cell>
          <cell r="D2798" t="str">
            <v>280620</v>
          </cell>
          <cell r="E2798">
            <v>810</v>
          </cell>
          <cell r="F2798">
            <v>13360020</v>
          </cell>
          <cell r="G2798">
            <v>270</v>
          </cell>
          <cell r="H2798">
            <v>13794866</v>
          </cell>
          <cell r="J2798">
            <v>2224330</v>
          </cell>
        </row>
        <row r="2799">
          <cell r="A2799">
            <v>280630</v>
          </cell>
          <cell r="B2799" t="str">
            <v>SE</v>
          </cell>
          <cell r="C2799" t="str">
            <v>SANTA LUZIA DO ITANHY</v>
          </cell>
          <cell r="D2799" t="str">
            <v>280630</v>
          </cell>
          <cell r="E2799">
            <v>44399</v>
          </cell>
          <cell r="F2799">
            <v>10536148</v>
          </cell>
          <cell r="G2799">
            <v>44580</v>
          </cell>
          <cell r="H2799">
            <v>10823579</v>
          </cell>
          <cell r="I2799">
            <v>8468</v>
          </cell>
          <cell r="J2799">
            <v>1670289</v>
          </cell>
        </row>
        <row r="2800">
          <cell r="A2800">
            <v>280650</v>
          </cell>
          <cell r="B2800" t="str">
            <v>SE</v>
          </cell>
          <cell r="C2800" t="str">
            <v>SANTA ROSA DE LIMA</v>
          </cell>
          <cell r="D2800" t="str">
            <v>280650</v>
          </cell>
          <cell r="E2800">
            <v>14942</v>
          </cell>
          <cell r="F2800">
            <v>12389536</v>
          </cell>
          <cell r="G2800">
            <v>6476</v>
          </cell>
          <cell r="H2800">
            <v>9851770</v>
          </cell>
          <cell r="J2800">
            <v>1514315</v>
          </cell>
        </row>
        <row r="2801">
          <cell r="A2801">
            <v>280640</v>
          </cell>
          <cell r="B2801" t="str">
            <v>SE</v>
          </cell>
          <cell r="C2801" t="str">
            <v>SANTANA DO SÃO FRANCISCO</v>
          </cell>
          <cell r="D2801" t="str">
            <v>280640</v>
          </cell>
          <cell r="E2801">
            <v>88569</v>
          </cell>
          <cell r="F2801">
            <v>10260593</v>
          </cell>
          <cell r="G2801">
            <v>62683</v>
          </cell>
          <cell r="H2801">
            <v>8113629</v>
          </cell>
          <cell r="J2801">
            <v>1221100</v>
          </cell>
        </row>
        <row r="2802">
          <cell r="A2802">
            <v>280660</v>
          </cell>
          <cell r="B2802" t="str">
            <v>SE</v>
          </cell>
          <cell r="C2802" t="str">
            <v>SANTO AMARO DAS BROTAS</v>
          </cell>
          <cell r="D2802" t="str">
            <v>280660</v>
          </cell>
          <cell r="F2802">
            <v>13689720</v>
          </cell>
          <cell r="H2802">
            <v>14146044</v>
          </cell>
          <cell r="J2802">
            <v>2281620</v>
          </cell>
        </row>
        <row r="2803">
          <cell r="A2803">
            <v>280670</v>
          </cell>
          <cell r="B2803" t="str">
            <v>SE</v>
          </cell>
          <cell r="C2803" t="str">
            <v>SÃO CRISTÓVÃO</v>
          </cell>
          <cell r="D2803" t="str">
            <v>280670</v>
          </cell>
          <cell r="E2803">
            <v>625416</v>
          </cell>
          <cell r="F2803">
            <v>85042065</v>
          </cell>
          <cell r="G2803">
            <v>611751</v>
          </cell>
          <cell r="H2803">
            <v>82596346</v>
          </cell>
          <cell r="I2803">
            <v>48263</v>
          </cell>
          <cell r="J2803">
            <v>14367764</v>
          </cell>
        </row>
        <row r="2804">
          <cell r="A2804">
            <v>280680</v>
          </cell>
          <cell r="B2804" t="str">
            <v>SE</v>
          </cell>
          <cell r="C2804" t="str">
            <v>SÃO DOMINGOS</v>
          </cell>
          <cell r="D2804" t="str">
            <v>280680</v>
          </cell>
          <cell r="E2804">
            <v>120913</v>
          </cell>
          <cell r="F2804">
            <v>29051978</v>
          </cell>
          <cell r="G2804">
            <v>110195</v>
          </cell>
          <cell r="H2804">
            <v>27708504</v>
          </cell>
          <cell r="I2804">
            <v>4056</v>
          </cell>
          <cell r="J2804">
            <v>4263367</v>
          </cell>
        </row>
        <row r="2805">
          <cell r="A2805">
            <v>280690</v>
          </cell>
          <cell r="B2805" t="str">
            <v>SE</v>
          </cell>
          <cell r="C2805" t="str">
            <v>SÃO FRANCISCO</v>
          </cell>
          <cell r="D2805" t="str">
            <v>280690</v>
          </cell>
          <cell r="E2805">
            <v>22517</v>
          </cell>
          <cell r="F2805">
            <v>47755133</v>
          </cell>
          <cell r="G2805">
            <v>19022</v>
          </cell>
          <cell r="H2805">
            <v>48583046</v>
          </cell>
          <cell r="J2805">
            <v>7807270</v>
          </cell>
        </row>
        <row r="2806">
          <cell r="A2806">
            <v>280700</v>
          </cell>
          <cell r="B2806" t="str">
            <v>SE</v>
          </cell>
          <cell r="C2806" t="str">
            <v>SÃO MIGUEL DO ALEIXO</v>
          </cell>
          <cell r="D2806" t="str">
            <v>280700</v>
          </cell>
          <cell r="F2806">
            <v>1029430</v>
          </cell>
          <cell r="G2806">
            <v>2474</v>
          </cell>
          <cell r="H2806">
            <v>2728100</v>
          </cell>
          <cell r="J2806">
            <v>1590235</v>
          </cell>
        </row>
        <row r="2807">
          <cell r="A2807">
            <v>280710</v>
          </cell>
          <cell r="B2807" t="str">
            <v>SE</v>
          </cell>
          <cell r="C2807" t="str">
            <v>SIMÃO DIAS</v>
          </cell>
          <cell r="D2807" t="str">
            <v>280710</v>
          </cell>
          <cell r="E2807">
            <v>319189</v>
          </cell>
          <cell r="F2807">
            <v>12163477</v>
          </cell>
          <cell r="G2807">
            <v>159109</v>
          </cell>
          <cell r="H2807">
            <v>7841284</v>
          </cell>
          <cell r="I2807">
            <v>13700</v>
          </cell>
          <cell r="J2807">
            <v>1362829</v>
          </cell>
        </row>
        <row r="2808">
          <cell r="A2808">
            <v>280720</v>
          </cell>
          <cell r="B2808" t="str">
            <v>SE</v>
          </cell>
          <cell r="C2808" t="str">
            <v>SIRIRI</v>
          </cell>
          <cell r="D2808" t="str">
            <v>280720</v>
          </cell>
          <cell r="E2808">
            <v>33658</v>
          </cell>
          <cell r="F2808">
            <v>18321578</v>
          </cell>
          <cell r="G2808">
            <v>4703</v>
          </cell>
          <cell r="H2808">
            <v>17961001</v>
          </cell>
          <cell r="J2808">
            <v>2175585</v>
          </cell>
        </row>
        <row r="2809">
          <cell r="A2809">
            <v>280730</v>
          </cell>
          <cell r="B2809" t="str">
            <v>SE</v>
          </cell>
          <cell r="C2809" t="str">
            <v>TELHA</v>
          </cell>
          <cell r="D2809" t="str">
            <v>280730</v>
          </cell>
          <cell r="E2809">
            <v>39424</v>
          </cell>
          <cell r="F2809">
            <v>10643172</v>
          </cell>
          <cell r="G2809">
            <v>45997</v>
          </cell>
          <cell r="H2809">
            <v>12129886</v>
          </cell>
          <cell r="I2809">
            <v>925</v>
          </cell>
          <cell r="J2809">
            <v>1876725</v>
          </cell>
        </row>
        <row r="2810">
          <cell r="A2810">
            <v>280740</v>
          </cell>
          <cell r="B2810" t="str">
            <v>SE</v>
          </cell>
          <cell r="C2810" t="str">
            <v>TOBIAS BARRETO</v>
          </cell>
          <cell r="D2810" t="str">
            <v>280740</v>
          </cell>
          <cell r="E2810">
            <v>214567</v>
          </cell>
          <cell r="F2810">
            <v>81678175</v>
          </cell>
          <cell r="G2810">
            <v>164003</v>
          </cell>
          <cell r="H2810">
            <v>81235335</v>
          </cell>
          <cell r="I2810">
            <v>20696</v>
          </cell>
          <cell r="J2810">
            <v>13802061</v>
          </cell>
        </row>
        <row r="2811">
          <cell r="A2811">
            <v>280750</v>
          </cell>
          <cell r="B2811" t="str">
            <v>SE</v>
          </cell>
          <cell r="C2811" t="str">
            <v>TOMAR DO GERU</v>
          </cell>
          <cell r="D2811" t="str">
            <v>280750</v>
          </cell>
          <cell r="E2811">
            <v>105064</v>
          </cell>
          <cell r="F2811">
            <v>13276692</v>
          </cell>
          <cell r="G2811">
            <v>110412</v>
          </cell>
          <cell r="H2811">
            <v>13664947</v>
          </cell>
          <cell r="J2811">
            <v>2862525</v>
          </cell>
        </row>
        <row r="2812">
          <cell r="A2812">
            <v>280760</v>
          </cell>
          <cell r="B2812" t="str">
            <v>SE</v>
          </cell>
          <cell r="C2812" t="str">
            <v>UMBAÚBA</v>
          </cell>
          <cell r="D2812" t="str">
            <v>280760</v>
          </cell>
          <cell r="E2812">
            <v>120</v>
          </cell>
          <cell r="F2812">
            <v>35977170</v>
          </cell>
          <cell r="H2812">
            <v>37175913</v>
          </cell>
          <cell r="J2812">
            <v>5996115</v>
          </cell>
        </row>
        <row r="2813">
          <cell r="A2813">
            <v>170025</v>
          </cell>
          <cell r="B2813" t="str">
            <v>TO</v>
          </cell>
          <cell r="C2813" t="str">
            <v>ABREULÂNDIA</v>
          </cell>
          <cell r="D2813" t="str">
            <v>170025</v>
          </cell>
          <cell r="E2813">
            <v>12417</v>
          </cell>
          <cell r="F2813">
            <v>3571404</v>
          </cell>
          <cell r="G2813">
            <v>833</v>
          </cell>
          <cell r="H2813">
            <v>3592307</v>
          </cell>
          <cell r="I2813">
            <v>30</v>
          </cell>
          <cell r="J2813">
            <v>578135</v>
          </cell>
        </row>
        <row r="2814">
          <cell r="A2814">
            <v>170030</v>
          </cell>
          <cell r="B2814" t="str">
            <v>TO</v>
          </cell>
          <cell r="C2814" t="str">
            <v>AGUIARNÓPOLIS</v>
          </cell>
          <cell r="D2814" t="str">
            <v>170030</v>
          </cell>
          <cell r="E2814">
            <v>2307</v>
          </cell>
          <cell r="F2814">
            <v>4182009</v>
          </cell>
          <cell r="G2814">
            <v>1673</v>
          </cell>
          <cell r="H2814">
            <v>3915080</v>
          </cell>
          <cell r="I2814">
            <v>251</v>
          </cell>
          <cell r="J2814">
            <v>578617</v>
          </cell>
        </row>
        <row r="2815">
          <cell r="A2815">
            <v>170035</v>
          </cell>
          <cell r="B2815" t="str">
            <v>TO</v>
          </cell>
          <cell r="C2815" t="str">
            <v>ALIANÇA DO TOCANTINS</v>
          </cell>
          <cell r="D2815" t="str">
            <v>170035</v>
          </cell>
          <cell r="E2815">
            <v>30281</v>
          </cell>
          <cell r="F2815">
            <v>12346015</v>
          </cell>
          <cell r="G2815">
            <v>26660</v>
          </cell>
          <cell r="H2815">
            <v>12798252</v>
          </cell>
          <cell r="J2815">
            <v>1968395</v>
          </cell>
        </row>
        <row r="2816">
          <cell r="A2816">
            <v>170040</v>
          </cell>
          <cell r="B2816" t="str">
            <v>TO</v>
          </cell>
          <cell r="C2816" t="str">
            <v>ALMAS</v>
          </cell>
          <cell r="D2816" t="str">
            <v>170040</v>
          </cell>
          <cell r="E2816">
            <v>29365</v>
          </cell>
          <cell r="F2816">
            <v>8763336</v>
          </cell>
          <cell r="G2816">
            <v>27442</v>
          </cell>
          <cell r="H2816">
            <v>8784411</v>
          </cell>
          <cell r="I2816">
            <v>2262</v>
          </cell>
          <cell r="J2816">
            <v>1395544</v>
          </cell>
        </row>
        <row r="2817">
          <cell r="A2817">
            <v>170070</v>
          </cell>
          <cell r="B2817" t="str">
            <v>TO</v>
          </cell>
          <cell r="C2817" t="str">
            <v>ALVORADA</v>
          </cell>
          <cell r="D2817" t="str">
            <v>170070</v>
          </cell>
          <cell r="E2817">
            <v>94969</v>
          </cell>
          <cell r="F2817">
            <v>31996993</v>
          </cell>
          <cell r="G2817">
            <v>89778</v>
          </cell>
          <cell r="H2817">
            <v>30467465</v>
          </cell>
          <cell r="J2817">
            <v>5089725</v>
          </cell>
        </row>
        <row r="2818">
          <cell r="A2818">
            <v>170100</v>
          </cell>
          <cell r="B2818" t="str">
            <v>TO</v>
          </cell>
          <cell r="C2818" t="str">
            <v>ANANÁS</v>
          </cell>
          <cell r="D2818" t="str">
            <v>170100</v>
          </cell>
          <cell r="E2818">
            <v>6911</v>
          </cell>
          <cell r="F2818">
            <v>3134822</v>
          </cell>
          <cell r="G2818">
            <v>3272</v>
          </cell>
          <cell r="H2818">
            <v>2447720</v>
          </cell>
          <cell r="I2818">
            <v>467</v>
          </cell>
          <cell r="J2818">
            <v>312434</v>
          </cell>
        </row>
        <row r="2819">
          <cell r="A2819">
            <v>170105</v>
          </cell>
          <cell r="B2819" t="str">
            <v>TO</v>
          </cell>
          <cell r="C2819" t="str">
            <v>ANGICO</v>
          </cell>
          <cell r="D2819" t="str">
            <v>170105</v>
          </cell>
          <cell r="E2819">
            <v>21678</v>
          </cell>
          <cell r="F2819">
            <v>1338555</v>
          </cell>
          <cell r="G2819">
            <v>13194</v>
          </cell>
          <cell r="H2819">
            <v>1178257</v>
          </cell>
          <cell r="J2819">
            <v>162950</v>
          </cell>
        </row>
        <row r="2820">
          <cell r="A2820">
            <v>170110</v>
          </cell>
          <cell r="B2820" t="str">
            <v>TO</v>
          </cell>
          <cell r="C2820" t="str">
            <v>APARECIDA DO RIO NEGRO</v>
          </cell>
          <cell r="D2820" t="str">
            <v>170110</v>
          </cell>
          <cell r="E2820">
            <v>40892</v>
          </cell>
          <cell r="F2820">
            <v>2070150</v>
          </cell>
          <cell r="G2820">
            <v>35656</v>
          </cell>
          <cell r="H2820">
            <v>1536140</v>
          </cell>
          <cell r="J2820">
            <v>177195</v>
          </cell>
        </row>
        <row r="2821">
          <cell r="A2821">
            <v>170130</v>
          </cell>
          <cell r="B2821" t="str">
            <v>TO</v>
          </cell>
          <cell r="C2821" t="str">
            <v>ARAGOMINAS</v>
          </cell>
          <cell r="D2821" t="str">
            <v>170130</v>
          </cell>
          <cell r="E2821">
            <v>15885</v>
          </cell>
          <cell r="F2821">
            <v>14555024</v>
          </cell>
          <cell r="G2821">
            <v>16363</v>
          </cell>
          <cell r="H2821">
            <v>15344374</v>
          </cell>
          <cell r="I2821">
            <v>957</v>
          </cell>
          <cell r="J2821">
            <v>2744307</v>
          </cell>
        </row>
        <row r="2822">
          <cell r="A2822">
            <v>170190</v>
          </cell>
          <cell r="B2822" t="str">
            <v>TO</v>
          </cell>
          <cell r="C2822" t="str">
            <v>ARAGUACEMA</v>
          </cell>
          <cell r="D2822" t="str">
            <v>170190</v>
          </cell>
          <cell r="E2822">
            <v>29198</v>
          </cell>
          <cell r="F2822">
            <v>1656939</v>
          </cell>
          <cell r="G2822">
            <v>32297</v>
          </cell>
          <cell r="H2822">
            <v>2105230</v>
          </cell>
          <cell r="I2822">
            <v>1212</v>
          </cell>
          <cell r="J2822">
            <v>301674</v>
          </cell>
        </row>
        <row r="2823">
          <cell r="A2823">
            <v>170200</v>
          </cell>
          <cell r="B2823" t="str">
            <v>TO</v>
          </cell>
          <cell r="C2823" t="str">
            <v>ARAGUAÇU</v>
          </cell>
          <cell r="D2823" t="str">
            <v>170200</v>
          </cell>
          <cell r="E2823">
            <v>44156</v>
          </cell>
          <cell r="F2823">
            <v>5710114</v>
          </cell>
          <cell r="G2823">
            <v>44660</v>
          </cell>
          <cell r="H2823">
            <v>6213525</v>
          </cell>
          <cell r="I2823">
            <v>4047</v>
          </cell>
          <cell r="J2823">
            <v>1119877</v>
          </cell>
        </row>
        <row r="2824">
          <cell r="A2824">
            <v>170210</v>
          </cell>
          <cell r="B2824" t="str">
            <v>TO</v>
          </cell>
          <cell r="C2824" t="str">
            <v>ARAGUAÍNA</v>
          </cell>
          <cell r="D2824" t="str">
            <v>170210</v>
          </cell>
          <cell r="E2824">
            <v>870</v>
          </cell>
          <cell r="F2824">
            <v>68791660</v>
          </cell>
          <cell r="G2824">
            <v>720</v>
          </cell>
          <cell r="H2824">
            <v>71122801</v>
          </cell>
          <cell r="I2824">
            <v>60</v>
          </cell>
          <cell r="J2824">
            <v>11472503</v>
          </cell>
        </row>
        <row r="2825">
          <cell r="A2825">
            <v>170215</v>
          </cell>
          <cell r="B2825" t="str">
            <v>TO</v>
          </cell>
          <cell r="C2825" t="str">
            <v>ARAGUANÃ</v>
          </cell>
          <cell r="D2825" t="str">
            <v>170215</v>
          </cell>
          <cell r="E2825">
            <v>39663</v>
          </cell>
          <cell r="F2825">
            <v>5846504</v>
          </cell>
          <cell r="G2825">
            <v>16381</v>
          </cell>
          <cell r="H2825">
            <v>6334792</v>
          </cell>
          <cell r="I2825">
            <v>485</v>
          </cell>
          <cell r="J2825">
            <v>1290210</v>
          </cell>
        </row>
        <row r="2826">
          <cell r="A2826">
            <v>170220</v>
          </cell>
          <cell r="B2826" t="str">
            <v>TO</v>
          </cell>
          <cell r="C2826" t="str">
            <v>ARAGUATINS</v>
          </cell>
          <cell r="D2826" t="str">
            <v>170220</v>
          </cell>
          <cell r="E2826">
            <v>126026</v>
          </cell>
          <cell r="F2826">
            <v>21625746</v>
          </cell>
          <cell r="G2826">
            <v>88096</v>
          </cell>
          <cell r="H2826">
            <v>18926195</v>
          </cell>
          <cell r="I2826">
            <v>9971</v>
          </cell>
          <cell r="J2826">
            <v>2798521</v>
          </cell>
        </row>
        <row r="2827">
          <cell r="A2827">
            <v>170230</v>
          </cell>
          <cell r="B2827" t="str">
            <v>TO</v>
          </cell>
          <cell r="C2827" t="str">
            <v>ARAPOEMA</v>
          </cell>
          <cell r="D2827" t="str">
            <v>170230</v>
          </cell>
          <cell r="E2827">
            <v>27073</v>
          </cell>
          <cell r="F2827">
            <v>11508005</v>
          </cell>
          <cell r="G2827">
            <v>25372</v>
          </cell>
          <cell r="H2827">
            <v>13025541</v>
          </cell>
          <cell r="J2827">
            <v>2588500</v>
          </cell>
        </row>
        <row r="2828">
          <cell r="A2828">
            <v>170240</v>
          </cell>
          <cell r="B2828" t="str">
            <v>TO</v>
          </cell>
          <cell r="C2828" t="str">
            <v>ARRAIAS</v>
          </cell>
          <cell r="D2828" t="str">
            <v>170240</v>
          </cell>
          <cell r="E2828">
            <v>24692</v>
          </cell>
          <cell r="F2828">
            <v>5245496</v>
          </cell>
          <cell r="G2828">
            <v>18382</v>
          </cell>
          <cell r="H2828">
            <v>4583130</v>
          </cell>
          <cell r="I2828">
            <v>120</v>
          </cell>
          <cell r="J2828">
            <v>714361</v>
          </cell>
        </row>
        <row r="2829">
          <cell r="A2829">
            <v>170255</v>
          </cell>
          <cell r="B2829" t="str">
            <v>TO</v>
          </cell>
          <cell r="C2829" t="str">
            <v>AUGUSTINÓPOLIS</v>
          </cell>
          <cell r="D2829" t="str">
            <v>170255</v>
          </cell>
          <cell r="E2829">
            <v>121981</v>
          </cell>
          <cell r="F2829">
            <v>9550752</v>
          </cell>
          <cell r="G2829">
            <v>106133</v>
          </cell>
          <cell r="H2829">
            <v>9474330</v>
          </cell>
          <cell r="I2829">
            <v>7798</v>
          </cell>
          <cell r="J2829">
            <v>1417199</v>
          </cell>
        </row>
        <row r="2830">
          <cell r="A2830">
            <v>170270</v>
          </cell>
          <cell r="B2830" t="str">
            <v>TO</v>
          </cell>
          <cell r="C2830" t="str">
            <v>AURORA DO TOCANTINS</v>
          </cell>
          <cell r="D2830" t="str">
            <v>170270</v>
          </cell>
          <cell r="F2830">
            <v>343350</v>
          </cell>
          <cell r="H2830">
            <v>365151</v>
          </cell>
          <cell r="J2830">
            <v>61540</v>
          </cell>
        </row>
        <row r="2831">
          <cell r="A2831">
            <v>170290</v>
          </cell>
          <cell r="B2831" t="str">
            <v>TO</v>
          </cell>
          <cell r="C2831" t="str">
            <v>AXIXÁ DO TOCANTINS</v>
          </cell>
          <cell r="D2831" t="str">
            <v>170290</v>
          </cell>
          <cell r="F2831">
            <v>14690425</v>
          </cell>
          <cell r="H2831">
            <v>15327733</v>
          </cell>
          <cell r="J2831">
            <v>2472215</v>
          </cell>
        </row>
        <row r="2832">
          <cell r="A2832">
            <v>170300</v>
          </cell>
          <cell r="B2832" t="str">
            <v>TO</v>
          </cell>
          <cell r="C2832" t="str">
            <v>BABAÇULÂNDIA</v>
          </cell>
          <cell r="D2832" t="str">
            <v>170300</v>
          </cell>
          <cell r="E2832">
            <v>986</v>
          </cell>
          <cell r="F2832">
            <v>4665857</v>
          </cell>
          <cell r="G2832">
            <v>1491</v>
          </cell>
          <cell r="H2832">
            <v>4849048</v>
          </cell>
          <cell r="J2832">
            <v>779630</v>
          </cell>
        </row>
        <row r="2833">
          <cell r="A2833">
            <v>170305</v>
          </cell>
          <cell r="B2833" t="str">
            <v>TO</v>
          </cell>
          <cell r="C2833" t="str">
            <v>BANDEIRANTES DO TOCANTINS</v>
          </cell>
          <cell r="D2833" t="str">
            <v>170305</v>
          </cell>
          <cell r="E2833">
            <v>15992</v>
          </cell>
          <cell r="F2833">
            <v>4678477</v>
          </cell>
          <cell r="G2833">
            <v>28238</v>
          </cell>
          <cell r="H2833">
            <v>6354232</v>
          </cell>
          <cell r="I2833">
            <v>2225</v>
          </cell>
          <cell r="J2833">
            <v>1028650</v>
          </cell>
        </row>
        <row r="2834">
          <cell r="A2834">
            <v>170307</v>
          </cell>
          <cell r="B2834" t="str">
            <v>TO</v>
          </cell>
          <cell r="C2834" t="str">
            <v>BARRA DO OURO</v>
          </cell>
          <cell r="D2834" t="str">
            <v>170307</v>
          </cell>
          <cell r="F2834">
            <v>2517670</v>
          </cell>
          <cell r="H2834">
            <v>2595854</v>
          </cell>
          <cell r="J2834">
            <v>393151</v>
          </cell>
        </row>
        <row r="2835">
          <cell r="A2835">
            <v>170310</v>
          </cell>
          <cell r="B2835" t="str">
            <v>TO</v>
          </cell>
          <cell r="C2835" t="str">
            <v>BARROLÂNDIA</v>
          </cell>
          <cell r="D2835" t="str">
            <v>170310</v>
          </cell>
          <cell r="E2835">
            <v>32734</v>
          </cell>
          <cell r="F2835">
            <v>5305324</v>
          </cell>
          <cell r="G2835">
            <v>41291</v>
          </cell>
          <cell r="H2835">
            <v>5415314</v>
          </cell>
          <cell r="I2835">
            <v>3610</v>
          </cell>
          <cell r="J2835">
            <v>801746</v>
          </cell>
        </row>
        <row r="2836">
          <cell r="A2836">
            <v>170320</v>
          </cell>
          <cell r="B2836" t="str">
            <v>TO</v>
          </cell>
          <cell r="C2836" t="str">
            <v>BERNARDO SAYÃO</v>
          </cell>
          <cell r="D2836" t="str">
            <v>170320</v>
          </cell>
          <cell r="E2836">
            <v>5400</v>
          </cell>
          <cell r="F2836">
            <v>1923094</v>
          </cell>
          <cell r="G2836">
            <v>5269</v>
          </cell>
          <cell r="H2836">
            <v>1791396</v>
          </cell>
          <cell r="J2836">
            <v>279610</v>
          </cell>
        </row>
        <row r="2837">
          <cell r="A2837">
            <v>170330</v>
          </cell>
          <cell r="B2837" t="str">
            <v>TO</v>
          </cell>
          <cell r="C2837" t="str">
            <v>BOM JESUS DO TOCANTINS</v>
          </cell>
          <cell r="D2837" t="str">
            <v>170330</v>
          </cell>
          <cell r="E2837">
            <v>23649</v>
          </cell>
          <cell r="F2837">
            <v>8591425</v>
          </cell>
          <cell r="G2837">
            <v>20747</v>
          </cell>
          <cell r="H2837">
            <v>8783862</v>
          </cell>
          <cell r="J2837">
            <v>1388125</v>
          </cell>
        </row>
        <row r="2838">
          <cell r="A2838">
            <v>170360</v>
          </cell>
          <cell r="B2838" t="str">
            <v>TO</v>
          </cell>
          <cell r="C2838" t="str">
            <v>BRASILÂNDIA DO TOCANTINS</v>
          </cell>
          <cell r="D2838" t="str">
            <v>170360</v>
          </cell>
          <cell r="E2838">
            <v>7326</v>
          </cell>
          <cell r="F2838">
            <v>1123494</v>
          </cell>
          <cell r="G2838">
            <v>2524</v>
          </cell>
          <cell r="H2838">
            <v>1081528</v>
          </cell>
          <cell r="I2838">
            <v>78</v>
          </cell>
          <cell r="J2838">
            <v>189444</v>
          </cell>
        </row>
        <row r="2839">
          <cell r="A2839">
            <v>170370</v>
          </cell>
          <cell r="B2839" t="str">
            <v>TO</v>
          </cell>
          <cell r="C2839" t="str">
            <v>BREJINHO DE NAZARÉ</v>
          </cell>
          <cell r="D2839" t="str">
            <v>170370</v>
          </cell>
          <cell r="F2839">
            <v>7530</v>
          </cell>
          <cell r="H2839">
            <v>4981</v>
          </cell>
          <cell r="J2839">
            <v>255</v>
          </cell>
        </row>
        <row r="2840">
          <cell r="A2840">
            <v>170380</v>
          </cell>
          <cell r="B2840" t="str">
            <v>TO</v>
          </cell>
          <cell r="C2840" t="str">
            <v>BURITI DO TOCANTINS</v>
          </cell>
          <cell r="D2840" t="str">
            <v>170380</v>
          </cell>
          <cell r="E2840">
            <v>15956</v>
          </cell>
          <cell r="F2840">
            <v>4051144</v>
          </cell>
          <cell r="G2840">
            <v>23252</v>
          </cell>
          <cell r="H2840">
            <v>5113574</v>
          </cell>
          <cell r="J2840">
            <v>799360</v>
          </cell>
        </row>
        <row r="2841">
          <cell r="A2841">
            <v>170382</v>
          </cell>
          <cell r="B2841" t="str">
            <v>TO</v>
          </cell>
          <cell r="C2841" t="str">
            <v>CACHOEIRINHA</v>
          </cell>
          <cell r="D2841" t="str">
            <v>170382</v>
          </cell>
          <cell r="E2841">
            <v>14054</v>
          </cell>
          <cell r="F2841">
            <v>3820733</v>
          </cell>
          <cell r="G2841">
            <v>41983</v>
          </cell>
          <cell r="H2841">
            <v>3535325</v>
          </cell>
          <cell r="I2841">
            <v>1274</v>
          </cell>
          <cell r="J2841">
            <v>489369</v>
          </cell>
        </row>
        <row r="2842">
          <cell r="A2842">
            <v>170384</v>
          </cell>
          <cell r="B2842" t="str">
            <v>TO</v>
          </cell>
          <cell r="C2842" t="str">
            <v>CAMPOS LINDOS</v>
          </cell>
          <cell r="D2842" t="str">
            <v>170384</v>
          </cell>
          <cell r="E2842">
            <v>45980</v>
          </cell>
          <cell r="F2842">
            <v>5874321</v>
          </cell>
          <cell r="G2842">
            <v>20000</v>
          </cell>
          <cell r="H2842">
            <v>7573174</v>
          </cell>
          <cell r="I2842">
            <v>1486</v>
          </cell>
          <cell r="J2842">
            <v>1323410</v>
          </cell>
        </row>
        <row r="2843">
          <cell r="A2843">
            <v>170386</v>
          </cell>
          <cell r="B2843" t="str">
            <v>TO</v>
          </cell>
          <cell r="C2843" t="str">
            <v>CARIRI DO TOCANTINS</v>
          </cell>
          <cell r="D2843" t="str">
            <v>170386</v>
          </cell>
          <cell r="F2843">
            <v>22413350</v>
          </cell>
          <cell r="H2843">
            <v>22528479</v>
          </cell>
          <cell r="J2843">
            <v>3535670</v>
          </cell>
        </row>
        <row r="2844">
          <cell r="A2844">
            <v>170388</v>
          </cell>
          <cell r="B2844" t="str">
            <v>TO</v>
          </cell>
          <cell r="C2844" t="str">
            <v>CARMOLÂNDIA</v>
          </cell>
          <cell r="D2844" t="str">
            <v>170388</v>
          </cell>
          <cell r="E2844">
            <v>255</v>
          </cell>
          <cell r="F2844">
            <v>1811604</v>
          </cell>
          <cell r="H2844">
            <v>1873113</v>
          </cell>
          <cell r="J2844">
            <v>302115</v>
          </cell>
        </row>
        <row r="2845">
          <cell r="A2845">
            <v>170389</v>
          </cell>
          <cell r="B2845" t="str">
            <v>TO</v>
          </cell>
          <cell r="C2845" t="str">
            <v>CARRASCO BONITO</v>
          </cell>
          <cell r="D2845" t="str">
            <v>170389</v>
          </cell>
          <cell r="E2845">
            <v>4258</v>
          </cell>
          <cell r="F2845">
            <v>9971093</v>
          </cell>
          <cell r="G2845">
            <v>1967</v>
          </cell>
          <cell r="H2845">
            <v>10177336</v>
          </cell>
          <cell r="J2845">
            <v>1640445</v>
          </cell>
        </row>
        <row r="2846">
          <cell r="A2846">
            <v>170390</v>
          </cell>
          <cell r="B2846" t="str">
            <v>TO</v>
          </cell>
          <cell r="C2846" t="str">
            <v>CASEARA</v>
          </cell>
          <cell r="D2846" t="str">
            <v>170390</v>
          </cell>
          <cell r="E2846">
            <v>12678</v>
          </cell>
          <cell r="F2846">
            <v>3266763</v>
          </cell>
          <cell r="G2846">
            <v>2371</v>
          </cell>
          <cell r="H2846">
            <v>2815507</v>
          </cell>
          <cell r="J2846">
            <v>444690</v>
          </cell>
        </row>
        <row r="2847">
          <cell r="A2847">
            <v>170410</v>
          </cell>
          <cell r="B2847" t="str">
            <v>TO</v>
          </cell>
          <cell r="C2847" t="str">
            <v>CENTENÁRIO</v>
          </cell>
          <cell r="D2847" t="str">
            <v>170410</v>
          </cell>
          <cell r="E2847">
            <v>54187</v>
          </cell>
          <cell r="F2847">
            <v>4710227</v>
          </cell>
          <cell r="G2847">
            <v>16423</v>
          </cell>
          <cell r="H2847">
            <v>5226542</v>
          </cell>
          <cell r="J2847">
            <v>1104915</v>
          </cell>
        </row>
        <row r="2848">
          <cell r="A2848">
            <v>170510</v>
          </cell>
          <cell r="B2848" t="str">
            <v>TO</v>
          </cell>
          <cell r="C2848" t="str">
            <v>CHAPADA DA NATIVIDADE</v>
          </cell>
          <cell r="D2848" t="str">
            <v>170510</v>
          </cell>
          <cell r="E2848">
            <v>2434</v>
          </cell>
          <cell r="F2848">
            <v>362170</v>
          </cell>
          <cell r="G2848">
            <v>1583</v>
          </cell>
          <cell r="H2848">
            <v>322590</v>
          </cell>
          <cell r="I2848">
            <v>310</v>
          </cell>
          <cell r="J2848">
            <v>40445</v>
          </cell>
        </row>
        <row r="2849">
          <cell r="A2849">
            <v>170460</v>
          </cell>
          <cell r="B2849" t="str">
            <v>TO</v>
          </cell>
          <cell r="C2849" t="str">
            <v>CHAPADA DE AREIA</v>
          </cell>
          <cell r="D2849" t="str">
            <v>170460</v>
          </cell>
          <cell r="F2849">
            <v>158822</v>
          </cell>
          <cell r="H2849">
            <v>164145</v>
          </cell>
          <cell r="J2849">
            <v>26475</v>
          </cell>
        </row>
        <row r="2850">
          <cell r="A2850">
            <v>170550</v>
          </cell>
          <cell r="B2850" t="str">
            <v>TO</v>
          </cell>
          <cell r="C2850" t="str">
            <v>COLINAS DO TOCANTINS</v>
          </cell>
          <cell r="D2850" t="str">
            <v>170550</v>
          </cell>
          <cell r="E2850">
            <v>61808</v>
          </cell>
          <cell r="F2850">
            <v>29113144</v>
          </cell>
          <cell r="G2850">
            <v>72749</v>
          </cell>
          <cell r="H2850">
            <v>33176687</v>
          </cell>
          <cell r="I2850">
            <v>5119</v>
          </cell>
          <cell r="J2850">
            <v>5407413</v>
          </cell>
        </row>
        <row r="2851">
          <cell r="A2851">
            <v>171670</v>
          </cell>
          <cell r="B2851" t="str">
            <v>TO</v>
          </cell>
          <cell r="C2851" t="str">
            <v>COLMÉIA</v>
          </cell>
          <cell r="D2851" t="str">
            <v>171670</v>
          </cell>
          <cell r="E2851">
            <v>16219</v>
          </cell>
          <cell r="F2851">
            <v>2880898</v>
          </cell>
          <cell r="G2851">
            <v>17782</v>
          </cell>
          <cell r="H2851">
            <v>2677027</v>
          </cell>
          <cell r="I2851">
            <v>1379</v>
          </cell>
          <cell r="J2851">
            <v>384740</v>
          </cell>
        </row>
        <row r="2852">
          <cell r="A2852">
            <v>170555</v>
          </cell>
          <cell r="B2852" t="str">
            <v>TO</v>
          </cell>
          <cell r="C2852" t="str">
            <v>COMBINADO</v>
          </cell>
          <cell r="D2852" t="str">
            <v>170555</v>
          </cell>
          <cell r="F2852">
            <v>553490</v>
          </cell>
          <cell r="H2852">
            <v>571113</v>
          </cell>
          <cell r="J2852">
            <v>92115</v>
          </cell>
        </row>
        <row r="2853">
          <cell r="A2853">
            <v>170560</v>
          </cell>
          <cell r="B2853" t="str">
            <v>TO</v>
          </cell>
          <cell r="C2853" t="str">
            <v>CONCEIÇÃO DO TOCANTINS</v>
          </cell>
          <cell r="D2853" t="str">
            <v>170560</v>
          </cell>
          <cell r="F2853">
            <v>8236110</v>
          </cell>
          <cell r="H2853">
            <v>8515428</v>
          </cell>
          <cell r="J2853">
            <v>1373365</v>
          </cell>
        </row>
        <row r="2854">
          <cell r="A2854">
            <v>170600</v>
          </cell>
          <cell r="B2854" t="str">
            <v>TO</v>
          </cell>
          <cell r="C2854" t="str">
            <v>COUTO MAGALHÃES</v>
          </cell>
          <cell r="D2854" t="str">
            <v>170600</v>
          </cell>
          <cell r="E2854">
            <v>33877</v>
          </cell>
          <cell r="F2854">
            <v>2457075</v>
          </cell>
          <cell r="G2854">
            <v>35481</v>
          </cell>
          <cell r="H2854">
            <v>3097111</v>
          </cell>
          <cell r="I2854">
            <v>5276</v>
          </cell>
          <cell r="J2854">
            <v>574375</v>
          </cell>
        </row>
        <row r="2855">
          <cell r="A2855">
            <v>170610</v>
          </cell>
          <cell r="B2855" t="str">
            <v>TO</v>
          </cell>
          <cell r="C2855" t="str">
            <v>CRISTALÂNDIA</v>
          </cell>
          <cell r="D2855" t="str">
            <v>170610</v>
          </cell>
          <cell r="E2855">
            <v>18139</v>
          </cell>
          <cell r="F2855">
            <v>1867567</v>
          </cell>
          <cell r="G2855">
            <v>4146</v>
          </cell>
          <cell r="H2855">
            <v>1442224</v>
          </cell>
          <cell r="I2855">
            <v>163</v>
          </cell>
          <cell r="J2855">
            <v>217482</v>
          </cell>
        </row>
        <row r="2856">
          <cell r="A2856">
            <v>170625</v>
          </cell>
          <cell r="B2856" t="str">
            <v>TO</v>
          </cell>
          <cell r="C2856" t="str">
            <v>CRIXÁS DO TOCANTINS</v>
          </cell>
          <cell r="D2856" t="str">
            <v>170625</v>
          </cell>
          <cell r="E2856">
            <v>4875</v>
          </cell>
          <cell r="F2856">
            <v>5019253</v>
          </cell>
          <cell r="G2856">
            <v>15299</v>
          </cell>
          <cell r="H2856">
            <v>4738075</v>
          </cell>
          <cell r="I2856">
            <v>2230</v>
          </cell>
          <cell r="J2856">
            <v>720750</v>
          </cell>
        </row>
        <row r="2857">
          <cell r="A2857">
            <v>170650</v>
          </cell>
          <cell r="B2857" t="str">
            <v>TO</v>
          </cell>
          <cell r="C2857" t="str">
            <v>DARCINÓPOLIS</v>
          </cell>
          <cell r="D2857" t="str">
            <v>170650</v>
          </cell>
          <cell r="E2857">
            <v>33</v>
          </cell>
          <cell r="F2857">
            <v>104496</v>
          </cell>
          <cell r="G2857">
            <v>55</v>
          </cell>
          <cell r="H2857">
            <v>68181</v>
          </cell>
          <cell r="J2857">
            <v>10935</v>
          </cell>
        </row>
        <row r="2858">
          <cell r="A2858">
            <v>170700</v>
          </cell>
          <cell r="B2858" t="str">
            <v>TO</v>
          </cell>
          <cell r="C2858" t="str">
            <v>DIANÓPOLIS</v>
          </cell>
          <cell r="D2858" t="str">
            <v>170700</v>
          </cell>
          <cell r="E2858">
            <v>190323</v>
          </cell>
          <cell r="F2858">
            <v>35790957</v>
          </cell>
          <cell r="G2858">
            <v>200244</v>
          </cell>
          <cell r="H2858">
            <v>36715268</v>
          </cell>
          <cell r="I2858">
            <v>17877</v>
          </cell>
          <cell r="J2858">
            <v>5668818</v>
          </cell>
        </row>
        <row r="2859">
          <cell r="A2859">
            <v>170710</v>
          </cell>
          <cell r="B2859" t="str">
            <v>TO</v>
          </cell>
          <cell r="C2859" t="str">
            <v>DIVINÓPOLIS DO TOCANTINS</v>
          </cell>
          <cell r="D2859" t="str">
            <v>170710</v>
          </cell>
          <cell r="E2859">
            <v>34795</v>
          </cell>
          <cell r="F2859">
            <v>6630477</v>
          </cell>
          <cell r="G2859">
            <v>27423</v>
          </cell>
          <cell r="H2859">
            <v>7035613</v>
          </cell>
          <cell r="I2859">
            <v>4718</v>
          </cell>
          <cell r="J2859">
            <v>1080033</v>
          </cell>
        </row>
        <row r="2860">
          <cell r="A2860">
            <v>170720</v>
          </cell>
          <cell r="B2860" t="str">
            <v>TO</v>
          </cell>
          <cell r="C2860" t="str">
            <v>DOIS IRMÃOS DO TOCANTINS</v>
          </cell>
          <cell r="D2860" t="str">
            <v>170720</v>
          </cell>
          <cell r="E2860">
            <v>35987</v>
          </cell>
          <cell r="F2860">
            <v>2561786</v>
          </cell>
          <cell r="G2860">
            <v>50692</v>
          </cell>
          <cell r="H2860">
            <v>5851988</v>
          </cell>
          <cell r="J2860">
            <v>1146525</v>
          </cell>
        </row>
        <row r="2861">
          <cell r="A2861">
            <v>170730</v>
          </cell>
          <cell r="B2861" t="str">
            <v>TO</v>
          </cell>
          <cell r="C2861" t="str">
            <v>DUERÉ</v>
          </cell>
          <cell r="D2861" t="str">
            <v>170730</v>
          </cell>
          <cell r="E2861">
            <v>43009</v>
          </cell>
          <cell r="F2861">
            <v>4104886</v>
          </cell>
          <cell r="G2861">
            <v>35129</v>
          </cell>
          <cell r="H2861">
            <v>4606660</v>
          </cell>
          <cell r="J2861">
            <v>803725</v>
          </cell>
        </row>
        <row r="2862">
          <cell r="A2862">
            <v>170740</v>
          </cell>
          <cell r="B2862" t="str">
            <v>TO</v>
          </cell>
          <cell r="C2862" t="str">
            <v>ESPERANTINA</v>
          </cell>
          <cell r="D2862" t="str">
            <v>170740</v>
          </cell>
          <cell r="F2862">
            <v>225213</v>
          </cell>
          <cell r="H2862">
            <v>84263</v>
          </cell>
          <cell r="J2862">
            <v>10045</v>
          </cell>
        </row>
        <row r="2863">
          <cell r="A2863">
            <v>170755</v>
          </cell>
          <cell r="B2863" t="str">
            <v>TO</v>
          </cell>
          <cell r="C2863" t="str">
            <v>FÁTIMA</v>
          </cell>
          <cell r="D2863" t="str">
            <v>170755</v>
          </cell>
          <cell r="F2863">
            <v>2507214</v>
          </cell>
          <cell r="H2863">
            <v>2439237</v>
          </cell>
          <cell r="J2863">
            <v>393360</v>
          </cell>
        </row>
        <row r="2864">
          <cell r="A2864">
            <v>170765</v>
          </cell>
          <cell r="B2864" t="str">
            <v>TO</v>
          </cell>
          <cell r="C2864" t="str">
            <v>FIGUEIRÓPOLIS</v>
          </cell>
          <cell r="D2864" t="str">
            <v>170765</v>
          </cell>
          <cell r="E2864">
            <v>30996</v>
          </cell>
          <cell r="F2864">
            <v>6553693</v>
          </cell>
          <cell r="G2864">
            <v>35341</v>
          </cell>
          <cell r="H2864">
            <v>9922363</v>
          </cell>
          <cell r="J2864">
            <v>1818145</v>
          </cell>
        </row>
        <row r="2865">
          <cell r="A2865">
            <v>170770</v>
          </cell>
          <cell r="B2865" t="str">
            <v>TO</v>
          </cell>
          <cell r="C2865" t="str">
            <v>FILADÉLFIA</v>
          </cell>
          <cell r="D2865" t="str">
            <v>170770</v>
          </cell>
          <cell r="E2865">
            <v>2433</v>
          </cell>
          <cell r="F2865">
            <v>556899</v>
          </cell>
          <cell r="G2865">
            <v>6332</v>
          </cell>
          <cell r="H2865">
            <v>866457</v>
          </cell>
          <cell r="I2865">
            <v>1</v>
          </cell>
          <cell r="J2865">
            <v>166137</v>
          </cell>
        </row>
        <row r="2866">
          <cell r="A2866">
            <v>170820</v>
          </cell>
          <cell r="B2866" t="str">
            <v>TO</v>
          </cell>
          <cell r="C2866" t="str">
            <v>FORMOSO DO ARAGUAIA</v>
          </cell>
          <cell r="D2866" t="str">
            <v>170820</v>
          </cell>
          <cell r="E2866">
            <v>43361</v>
          </cell>
          <cell r="F2866">
            <v>10501222</v>
          </cell>
          <cell r="G2866">
            <v>63236</v>
          </cell>
          <cell r="H2866">
            <v>11556289</v>
          </cell>
          <cell r="J2866">
            <v>1877955</v>
          </cell>
        </row>
        <row r="2867">
          <cell r="A2867">
            <v>170825</v>
          </cell>
          <cell r="B2867" t="str">
            <v>TO</v>
          </cell>
          <cell r="C2867" t="str">
            <v>FORTALEZA DO TABOCÃO</v>
          </cell>
          <cell r="D2867" t="str">
            <v>170825</v>
          </cell>
          <cell r="E2867">
            <v>41433</v>
          </cell>
          <cell r="F2867">
            <v>2241050</v>
          </cell>
          <cell r="G2867">
            <v>36424</v>
          </cell>
          <cell r="H2867">
            <v>2280576</v>
          </cell>
          <cell r="I2867">
            <v>4049</v>
          </cell>
          <cell r="J2867">
            <v>320056</v>
          </cell>
        </row>
        <row r="2868">
          <cell r="A2868">
            <v>170830</v>
          </cell>
          <cell r="B2868" t="str">
            <v>TO</v>
          </cell>
          <cell r="C2868" t="str">
            <v>GOIANORTE</v>
          </cell>
          <cell r="D2868" t="str">
            <v>170830</v>
          </cell>
          <cell r="E2868">
            <v>13656</v>
          </cell>
          <cell r="F2868">
            <v>2280778</v>
          </cell>
          <cell r="G2868">
            <v>20227</v>
          </cell>
          <cell r="H2868">
            <v>2764532</v>
          </cell>
          <cell r="I2868">
            <v>1261</v>
          </cell>
          <cell r="J2868">
            <v>517519</v>
          </cell>
        </row>
        <row r="2869">
          <cell r="A2869">
            <v>170900</v>
          </cell>
          <cell r="B2869" t="str">
            <v>TO</v>
          </cell>
          <cell r="C2869" t="str">
            <v>GOIATINS</v>
          </cell>
          <cell r="D2869" t="str">
            <v>170900</v>
          </cell>
          <cell r="E2869">
            <v>14219</v>
          </cell>
          <cell r="F2869">
            <v>3414580</v>
          </cell>
          <cell r="G2869">
            <v>27694</v>
          </cell>
          <cell r="H2869">
            <v>4279100</v>
          </cell>
          <cell r="I2869">
            <v>1601</v>
          </cell>
          <cell r="J2869">
            <v>689916</v>
          </cell>
        </row>
        <row r="2870">
          <cell r="A2870">
            <v>170930</v>
          </cell>
          <cell r="B2870" t="str">
            <v>TO</v>
          </cell>
          <cell r="C2870" t="str">
            <v>GUARAÍ</v>
          </cell>
          <cell r="D2870" t="str">
            <v>170930</v>
          </cell>
          <cell r="E2870">
            <v>141118</v>
          </cell>
          <cell r="F2870">
            <v>41655021</v>
          </cell>
          <cell r="G2870">
            <v>136057</v>
          </cell>
          <cell r="H2870">
            <v>38736932</v>
          </cell>
          <cell r="I2870">
            <v>14063</v>
          </cell>
          <cell r="J2870">
            <v>5961971</v>
          </cell>
        </row>
        <row r="2871">
          <cell r="A2871">
            <v>170950</v>
          </cell>
          <cell r="B2871" t="str">
            <v>TO</v>
          </cell>
          <cell r="C2871" t="str">
            <v>GURUPI</v>
          </cell>
          <cell r="D2871" t="str">
            <v>170950</v>
          </cell>
          <cell r="E2871">
            <v>240049</v>
          </cell>
          <cell r="F2871">
            <v>84431485</v>
          </cell>
          <cell r="G2871">
            <v>207126</v>
          </cell>
          <cell r="H2871">
            <v>84652912</v>
          </cell>
          <cell r="I2871">
            <v>9391</v>
          </cell>
          <cell r="J2871">
            <v>14359104</v>
          </cell>
        </row>
        <row r="2872">
          <cell r="A2872">
            <v>170980</v>
          </cell>
          <cell r="B2872" t="str">
            <v>TO</v>
          </cell>
          <cell r="C2872" t="str">
            <v>IPUEIRAS</v>
          </cell>
          <cell r="D2872" t="str">
            <v>170980</v>
          </cell>
          <cell r="E2872">
            <v>53427</v>
          </cell>
          <cell r="F2872">
            <v>7908521</v>
          </cell>
          <cell r="G2872">
            <v>485</v>
          </cell>
          <cell r="H2872">
            <v>6176554</v>
          </cell>
          <cell r="J2872">
            <v>995295</v>
          </cell>
        </row>
        <row r="2873">
          <cell r="A2873">
            <v>171050</v>
          </cell>
          <cell r="B2873" t="str">
            <v>TO</v>
          </cell>
          <cell r="C2873" t="str">
            <v>ITACAJÁ</v>
          </cell>
          <cell r="D2873" t="str">
            <v>171050</v>
          </cell>
          <cell r="E2873">
            <v>6822</v>
          </cell>
          <cell r="F2873">
            <v>4828277</v>
          </cell>
          <cell r="G2873">
            <v>2079</v>
          </cell>
          <cell r="H2873">
            <v>4872921</v>
          </cell>
          <cell r="J2873">
            <v>781625</v>
          </cell>
        </row>
        <row r="2874">
          <cell r="A2874">
            <v>171070</v>
          </cell>
          <cell r="B2874" t="str">
            <v>TO</v>
          </cell>
          <cell r="C2874" t="str">
            <v>ITAGUATINS</v>
          </cell>
          <cell r="D2874" t="str">
            <v>171070</v>
          </cell>
          <cell r="F2874">
            <v>3351810</v>
          </cell>
          <cell r="H2874">
            <v>3463537</v>
          </cell>
          <cell r="J2874">
            <v>558635</v>
          </cell>
        </row>
        <row r="2875">
          <cell r="A2875">
            <v>171090</v>
          </cell>
          <cell r="B2875" t="str">
            <v>TO</v>
          </cell>
          <cell r="C2875" t="str">
            <v>ITAPIRATINS</v>
          </cell>
          <cell r="D2875" t="str">
            <v>171090</v>
          </cell>
          <cell r="E2875">
            <v>3410</v>
          </cell>
          <cell r="F2875">
            <v>2085586</v>
          </cell>
          <cell r="G2875">
            <v>4359</v>
          </cell>
          <cell r="H2875">
            <v>2052059</v>
          </cell>
          <cell r="I2875">
            <v>367</v>
          </cell>
          <cell r="J2875">
            <v>346489</v>
          </cell>
        </row>
        <row r="2876">
          <cell r="A2876">
            <v>171110</v>
          </cell>
          <cell r="B2876" t="str">
            <v>TO</v>
          </cell>
          <cell r="C2876" t="str">
            <v>ITAPORÃ DO TOCANTINS</v>
          </cell>
          <cell r="D2876" t="str">
            <v>171110</v>
          </cell>
          <cell r="E2876">
            <v>17765</v>
          </cell>
          <cell r="F2876">
            <v>2611801</v>
          </cell>
          <cell r="G2876">
            <v>12768</v>
          </cell>
          <cell r="H2876">
            <v>2020914</v>
          </cell>
          <cell r="J2876">
            <v>296510</v>
          </cell>
        </row>
        <row r="2877">
          <cell r="A2877">
            <v>171150</v>
          </cell>
          <cell r="B2877" t="str">
            <v>TO</v>
          </cell>
          <cell r="C2877" t="str">
            <v>JAÚ DO TOCANTINS</v>
          </cell>
          <cell r="D2877" t="str">
            <v>171150</v>
          </cell>
          <cell r="E2877">
            <v>17578</v>
          </cell>
          <cell r="F2877">
            <v>5928089</v>
          </cell>
          <cell r="G2877">
            <v>14351</v>
          </cell>
          <cell r="H2877">
            <v>5659331</v>
          </cell>
          <cell r="I2877">
            <v>3458</v>
          </cell>
          <cell r="J2877">
            <v>882996</v>
          </cell>
        </row>
        <row r="2878">
          <cell r="A2878">
            <v>171180</v>
          </cell>
          <cell r="B2878" t="str">
            <v>TO</v>
          </cell>
          <cell r="C2878" t="str">
            <v>JUARINA</v>
          </cell>
          <cell r="D2878" t="str">
            <v>171180</v>
          </cell>
          <cell r="E2878">
            <v>3357</v>
          </cell>
          <cell r="F2878">
            <v>3388866</v>
          </cell>
          <cell r="G2878">
            <v>6916</v>
          </cell>
          <cell r="H2878">
            <v>3715602</v>
          </cell>
          <cell r="I2878">
            <v>503</v>
          </cell>
          <cell r="J2878">
            <v>579556</v>
          </cell>
        </row>
        <row r="2879">
          <cell r="A2879">
            <v>171190</v>
          </cell>
          <cell r="B2879" t="str">
            <v>TO</v>
          </cell>
          <cell r="C2879" t="str">
            <v>LAGOA DA CONFUSÃO</v>
          </cell>
          <cell r="D2879" t="str">
            <v>171190</v>
          </cell>
          <cell r="E2879">
            <v>77662</v>
          </cell>
          <cell r="F2879">
            <v>11563714</v>
          </cell>
          <cell r="G2879">
            <v>78850</v>
          </cell>
          <cell r="H2879">
            <v>10731707</v>
          </cell>
          <cell r="I2879">
            <v>7662</v>
          </cell>
          <cell r="J2879">
            <v>1574894</v>
          </cell>
        </row>
        <row r="2880">
          <cell r="A2880">
            <v>171195</v>
          </cell>
          <cell r="B2880" t="str">
            <v>TO</v>
          </cell>
          <cell r="C2880" t="str">
            <v>LAGOA DO TOCANTINS</v>
          </cell>
          <cell r="D2880" t="str">
            <v>171195</v>
          </cell>
          <cell r="F2880">
            <v>2416230</v>
          </cell>
          <cell r="H2880">
            <v>2307227</v>
          </cell>
          <cell r="J2880">
            <v>370025</v>
          </cell>
        </row>
        <row r="2881">
          <cell r="A2881">
            <v>171200</v>
          </cell>
          <cell r="B2881" t="str">
            <v>TO</v>
          </cell>
          <cell r="C2881" t="str">
            <v>LAJEADO</v>
          </cell>
          <cell r="D2881" t="str">
            <v>171200</v>
          </cell>
          <cell r="F2881">
            <v>15126112</v>
          </cell>
          <cell r="H2881">
            <v>16083079</v>
          </cell>
          <cell r="J2881">
            <v>2594045</v>
          </cell>
        </row>
        <row r="2882">
          <cell r="A2882">
            <v>171215</v>
          </cell>
          <cell r="B2882" t="str">
            <v>TO</v>
          </cell>
          <cell r="C2882" t="str">
            <v>LAVANDEIRA</v>
          </cell>
          <cell r="D2882" t="str">
            <v>171215</v>
          </cell>
          <cell r="E2882">
            <v>135</v>
          </cell>
          <cell r="F2882">
            <v>3951131</v>
          </cell>
          <cell r="G2882">
            <v>2038</v>
          </cell>
          <cell r="H2882">
            <v>4258754</v>
          </cell>
          <cell r="J2882">
            <v>666655</v>
          </cell>
        </row>
        <row r="2883">
          <cell r="A2883">
            <v>171240</v>
          </cell>
          <cell r="B2883" t="str">
            <v>TO</v>
          </cell>
          <cell r="C2883" t="str">
            <v>LIZARDA</v>
          </cell>
          <cell r="D2883" t="str">
            <v>171240</v>
          </cell>
          <cell r="E2883">
            <v>2250</v>
          </cell>
          <cell r="F2883">
            <v>6550380</v>
          </cell>
          <cell r="G2883">
            <v>2655</v>
          </cell>
          <cell r="H2883">
            <v>6821691</v>
          </cell>
          <cell r="J2883">
            <v>1094800</v>
          </cell>
        </row>
        <row r="2884">
          <cell r="A2884">
            <v>171245</v>
          </cell>
          <cell r="B2884" t="str">
            <v>TO</v>
          </cell>
          <cell r="C2884" t="str">
            <v>LUZINÓPOLIS</v>
          </cell>
          <cell r="D2884" t="str">
            <v>171245</v>
          </cell>
          <cell r="E2884">
            <v>12083</v>
          </cell>
          <cell r="F2884">
            <v>5788010</v>
          </cell>
          <cell r="G2884">
            <v>7931</v>
          </cell>
          <cell r="H2884">
            <v>6330162</v>
          </cell>
          <cell r="I2884">
            <v>2080</v>
          </cell>
          <cell r="J2884">
            <v>994337</v>
          </cell>
        </row>
        <row r="2885">
          <cell r="A2885">
            <v>171250</v>
          </cell>
          <cell r="B2885" t="str">
            <v>TO</v>
          </cell>
          <cell r="C2885" t="str">
            <v>MARIANÓPOLIS DO TOCANTINS</v>
          </cell>
          <cell r="D2885" t="str">
            <v>171250</v>
          </cell>
          <cell r="E2885">
            <v>11229</v>
          </cell>
          <cell r="F2885">
            <v>3586612</v>
          </cell>
          <cell r="G2885">
            <v>7079</v>
          </cell>
          <cell r="H2885">
            <v>3248768</v>
          </cell>
          <cell r="I2885">
            <v>170</v>
          </cell>
          <cell r="J2885">
            <v>529085</v>
          </cell>
        </row>
        <row r="2886">
          <cell r="A2886">
            <v>171270</v>
          </cell>
          <cell r="B2886" t="str">
            <v>TO</v>
          </cell>
          <cell r="C2886" t="str">
            <v>MATEIROS</v>
          </cell>
          <cell r="D2886" t="str">
            <v>171270</v>
          </cell>
          <cell r="E2886">
            <v>704</v>
          </cell>
          <cell r="F2886">
            <v>4630600</v>
          </cell>
          <cell r="G2886">
            <v>237</v>
          </cell>
          <cell r="H2886">
            <v>4764857</v>
          </cell>
          <cell r="J2886">
            <v>768420</v>
          </cell>
        </row>
        <row r="2887">
          <cell r="A2887">
            <v>171280</v>
          </cell>
          <cell r="B2887" t="str">
            <v>TO</v>
          </cell>
          <cell r="C2887" t="str">
            <v>MAURILÂNDIA DO TOCANTINS</v>
          </cell>
          <cell r="D2887" t="str">
            <v>171280</v>
          </cell>
          <cell r="E2887">
            <v>18359</v>
          </cell>
          <cell r="F2887">
            <v>15979067</v>
          </cell>
          <cell r="G2887">
            <v>19586</v>
          </cell>
          <cell r="H2887">
            <v>6886413</v>
          </cell>
          <cell r="J2887">
            <v>609420</v>
          </cell>
        </row>
        <row r="2888">
          <cell r="A2888">
            <v>171320</v>
          </cell>
          <cell r="B2888" t="str">
            <v>TO</v>
          </cell>
          <cell r="C2888" t="str">
            <v>MIRACEMA DO TOCANTINS</v>
          </cell>
          <cell r="D2888" t="str">
            <v>171320</v>
          </cell>
          <cell r="E2888">
            <v>83786</v>
          </cell>
          <cell r="F2888">
            <v>12806471</v>
          </cell>
          <cell r="G2888">
            <v>99051</v>
          </cell>
          <cell r="H2888">
            <v>16481048</v>
          </cell>
          <cell r="I2888">
            <v>12079</v>
          </cell>
          <cell r="J2888">
            <v>2723195</v>
          </cell>
        </row>
        <row r="2889">
          <cell r="A2889">
            <v>171330</v>
          </cell>
          <cell r="B2889" t="str">
            <v>TO</v>
          </cell>
          <cell r="C2889" t="str">
            <v>MIRANORTE</v>
          </cell>
          <cell r="D2889" t="str">
            <v>171330</v>
          </cell>
          <cell r="E2889">
            <v>29302</v>
          </cell>
          <cell r="F2889">
            <v>10040079</v>
          </cell>
          <cell r="G2889">
            <v>22648</v>
          </cell>
          <cell r="H2889">
            <v>9873419</v>
          </cell>
          <cell r="I2889">
            <v>1296</v>
          </cell>
          <cell r="J2889">
            <v>1513347</v>
          </cell>
        </row>
        <row r="2890">
          <cell r="A2890">
            <v>171360</v>
          </cell>
          <cell r="B2890" t="str">
            <v>TO</v>
          </cell>
          <cell r="C2890" t="str">
            <v>MONTE DO CARMO</v>
          </cell>
          <cell r="D2890" t="str">
            <v>171360</v>
          </cell>
          <cell r="F2890">
            <v>223260</v>
          </cell>
          <cell r="H2890">
            <v>230702</v>
          </cell>
          <cell r="J2890">
            <v>37210</v>
          </cell>
        </row>
        <row r="2891">
          <cell r="A2891">
            <v>171370</v>
          </cell>
          <cell r="B2891" t="str">
            <v>TO</v>
          </cell>
          <cell r="C2891" t="str">
            <v>MONTE SANTO DO TOCANTINS</v>
          </cell>
          <cell r="D2891" t="str">
            <v>171370</v>
          </cell>
          <cell r="E2891">
            <v>10879</v>
          </cell>
          <cell r="F2891">
            <v>5336874</v>
          </cell>
          <cell r="G2891">
            <v>11106</v>
          </cell>
          <cell r="H2891">
            <v>5195537</v>
          </cell>
          <cell r="J2891">
            <v>842365</v>
          </cell>
        </row>
        <row r="2892">
          <cell r="A2892">
            <v>171395</v>
          </cell>
          <cell r="B2892" t="str">
            <v>TO</v>
          </cell>
          <cell r="C2892" t="str">
            <v>MURICILÂNDIA</v>
          </cell>
          <cell r="D2892" t="str">
            <v>171395</v>
          </cell>
          <cell r="E2892">
            <v>30421</v>
          </cell>
          <cell r="F2892">
            <v>3660215</v>
          </cell>
          <cell r="G2892">
            <v>24432</v>
          </cell>
          <cell r="H2892">
            <v>2718927</v>
          </cell>
          <cell r="I2892">
            <v>2261</v>
          </cell>
          <cell r="J2892">
            <v>371055</v>
          </cell>
        </row>
        <row r="2893">
          <cell r="A2893">
            <v>171420</v>
          </cell>
          <cell r="B2893" t="str">
            <v>TO</v>
          </cell>
          <cell r="C2893" t="str">
            <v>NATIVIDADE</v>
          </cell>
          <cell r="D2893" t="str">
            <v>171420</v>
          </cell>
          <cell r="E2893">
            <v>1254</v>
          </cell>
          <cell r="F2893">
            <v>538706</v>
          </cell>
          <cell r="G2893">
            <v>1075</v>
          </cell>
          <cell r="H2893">
            <v>583695</v>
          </cell>
          <cell r="I2893">
            <v>366</v>
          </cell>
          <cell r="J2893">
            <v>102628</v>
          </cell>
        </row>
        <row r="2894">
          <cell r="A2894">
            <v>171430</v>
          </cell>
          <cell r="B2894" t="str">
            <v>TO</v>
          </cell>
          <cell r="C2894" t="str">
            <v>NAZARÉ</v>
          </cell>
          <cell r="D2894" t="str">
            <v>171430</v>
          </cell>
          <cell r="E2894">
            <v>22210</v>
          </cell>
          <cell r="F2894">
            <v>5441302</v>
          </cell>
          <cell r="G2894">
            <v>30903</v>
          </cell>
          <cell r="H2894">
            <v>7091379</v>
          </cell>
          <cell r="J2894">
            <v>1094450</v>
          </cell>
        </row>
        <row r="2895">
          <cell r="A2895">
            <v>171488</v>
          </cell>
          <cell r="B2895" t="str">
            <v>TO</v>
          </cell>
          <cell r="C2895" t="str">
            <v>NOVA OLINDA</v>
          </cell>
          <cell r="D2895" t="str">
            <v>171488</v>
          </cell>
          <cell r="E2895">
            <v>88995</v>
          </cell>
          <cell r="F2895">
            <v>7476813</v>
          </cell>
          <cell r="G2895">
            <v>100324</v>
          </cell>
          <cell r="H2895">
            <v>12515186</v>
          </cell>
          <cell r="I2895">
            <v>14069</v>
          </cell>
          <cell r="J2895">
            <v>3072705</v>
          </cell>
        </row>
        <row r="2896">
          <cell r="A2896">
            <v>171500</v>
          </cell>
          <cell r="B2896" t="str">
            <v>TO</v>
          </cell>
          <cell r="C2896" t="str">
            <v>NOVA ROSALÂNDIA</v>
          </cell>
          <cell r="D2896" t="str">
            <v>171500</v>
          </cell>
          <cell r="E2896">
            <v>28593</v>
          </cell>
          <cell r="F2896">
            <v>6629088</v>
          </cell>
          <cell r="G2896">
            <v>32024</v>
          </cell>
          <cell r="H2896">
            <v>6260030</v>
          </cell>
          <cell r="I2896">
            <v>2103</v>
          </cell>
          <cell r="J2896">
            <v>980365</v>
          </cell>
        </row>
        <row r="2897">
          <cell r="A2897">
            <v>171510</v>
          </cell>
          <cell r="B2897" t="str">
            <v>TO</v>
          </cell>
          <cell r="C2897" t="str">
            <v>NOVO ACORDO</v>
          </cell>
          <cell r="D2897" t="str">
            <v>171510</v>
          </cell>
          <cell r="E2897">
            <v>1234</v>
          </cell>
          <cell r="F2897">
            <v>740702</v>
          </cell>
          <cell r="G2897">
            <v>6933</v>
          </cell>
          <cell r="H2897">
            <v>995914</v>
          </cell>
          <cell r="I2897">
            <v>2012</v>
          </cell>
          <cell r="J2897">
            <v>186711</v>
          </cell>
        </row>
        <row r="2898">
          <cell r="A2898">
            <v>171515</v>
          </cell>
          <cell r="B2898" t="str">
            <v>TO</v>
          </cell>
          <cell r="C2898" t="str">
            <v>NOVO ALEGRE</v>
          </cell>
          <cell r="D2898" t="str">
            <v>171515</v>
          </cell>
          <cell r="E2898">
            <v>24482</v>
          </cell>
          <cell r="F2898">
            <v>3111037</v>
          </cell>
          <cell r="G2898">
            <v>26092</v>
          </cell>
          <cell r="H2898">
            <v>2216699</v>
          </cell>
          <cell r="J2898">
            <v>305035</v>
          </cell>
        </row>
        <row r="2899">
          <cell r="A2899">
            <v>171525</v>
          </cell>
          <cell r="B2899" t="str">
            <v>TO</v>
          </cell>
          <cell r="C2899" t="str">
            <v>NOVO JARDIM</v>
          </cell>
          <cell r="D2899" t="str">
            <v>171525</v>
          </cell>
          <cell r="F2899">
            <v>3490830</v>
          </cell>
          <cell r="G2899">
            <v>2401</v>
          </cell>
          <cell r="H2899">
            <v>3494488</v>
          </cell>
          <cell r="J2899">
            <v>561575</v>
          </cell>
        </row>
        <row r="2900">
          <cell r="A2900">
            <v>171550</v>
          </cell>
          <cell r="B2900" t="str">
            <v>TO</v>
          </cell>
          <cell r="C2900" t="str">
            <v>OLIVEIRA DE FÁTIMA</v>
          </cell>
          <cell r="D2900" t="str">
            <v>171550</v>
          </cell>
          <cell r="E2900">
            <v>10653</v>
          </cell>
          <cell r="F2900">
            <v>3693501</v>
          </cell>
          <cell r="G2900">
            <v>13795</v>
          </cell>
          <cell r="H2900">
            <v>5168097</v>
          </cell>
          <cell r="J2900">
            <v>842875</v>
          </cell>
        </row>
        <row r="2901">
          <cell r="A2901">
            <v>172100</v>
          </cell>
          <cell r="B2901" t="str">
            <v>TO</v>
          </cell>
          <cell r="C2901" t="str">
            <v>PALMAS</v>
          </cell>
          <cell r="D2901" t="str">
            <v>172100</v>
          </cell>
          <cell r="E2901">
            <v>815707</v>
          </cell>
          <cell r="F2901">
            <v>118433721</v>
          </cell>
          <cell r="G2901">
            <v>573217</v>
          </cell>
          <cell r="H2901">
            <v>97353748</v>
          </cell>
          <cell r="I2901">
            <v>51845</v>
          </cell>
          <cell r="J2901">
            <v>14032160</v>
          </cell>
        </row>
        <row r="2902">
          <cell r="A2902">
            <v>171570</v>
          </cell>
          <cell r="B2902" t="str">
            <v>TO</v>
          </cell>
          <cell r="C2902" t="str">
            <v>PALMEIRANTE</v>
          </cell>
          <cell r="D2902" t="str">
            <v>171570</v>
          </cell>
          <cell r="E2902">
            <v>26416</v>
          </cell>
          <cell r="F2902">
            <v>13077836</v>
          </cell>
          <cell r="G2902">
            <v>10642</v>
          </cell>
          <cell r="H2902">
            <v>12828946</v>
          </cell>
          <cell r="J2902">
            <v>1964070</v>
          </cell>
        </row>
        <row r="2903">
          <cell r="A2903">
            <v>171380</v>
          </cell>
          <cell r="B2903" t="str">
            <v>TO</v>
          </cell>
          <cell r="C2903" t="str">
            <v>PALMEIRAS DO TOCANTINS</v>
          </cell>
          <cell r="D2903" t="str">
            <v>171380</v>
          </cell>
          <cell r="E2903">
            <v>17880</v>
          </cell>
          <cell r="F2903">
            <v>1906718</v>
          </cell>
          <cell r="G2903">
            <v>12328</v>
          </cell>
          <cell r="H2903">
            <v>1372548</v>
          </cell>
          <cell r="I2903">
            <v>574</v>
          </cell>
          <cell r="J2903">
            <v>188559</v>
          </cell>
        </row>
        <row r="2904">
          <cell r="A2904">
            <v>171575</v>
          </cell>
          <cell r="B2904" t="str">
            <v>TO</v>
          </cell>
          <cell r="C2904" t="str">
            <v>PALMEIRÓPOLIS</v>
          </cell>
          <cell r="D2904" t="str">
            <v>171575</v>
          </cell>
          <cell r="E2904">
            <v>8205</v>
          </cell>
          <cell r="F2904">
            <v>4837862</v>
          </cell>
          <cell r="G2904">
            <v>8428</v>
          </cell>
          <cell r="H2904">
            <v>4277854</v>
          </cell>
          <cell r="I2904">
            <v>764</v>
          </cell>
          <cell r="J2904">
            <v>666414</v>
          </cell>
        </row>
        <row r="2905">
          <cell r="A2905">
            <v>171610</v>
          </cell>
          <cell r="B2905" t="str">
            <v>TO</v>
          </cell>
          <cell r="C2905" t="str">
            <v>PARAÍSO DO TOCANTINS</v>
          </cell>
          <cell r="D2905" t="str">
            <v>171610</v>
          </cell>
          <cell r="E2905">
            <v>77284</v>
          </cell>
          <cell r="F2905">
            <v>25845814</v>
          </cell>
          <cell r="G2905">
            <v>64807</v>
          </cell>
          <cell r="H2905">
            <v>25342161</v>
          </cell>
          <cell r="I2905">
            <v>8727</v>
          </cell>
          <cell r="J2905">
            <v>4055437</v>
          </cell>
        </row>
        <row r="2906">
          <cell r="A2906">
            <v>171620</v>
          </cell>
          <cell r="B2906" t="str">
            <v>TO</v>
          </cell>
          <cell r="C2906" t="str">
            <v>PARANÃ</v>
          </cell>
          <cell r="D2906" t="str">
            <v>171620</v>
          </cell>
          <cell r="F2906">
            <v>4541760</v>
          </cell>
          <cell r="H2906">
            <v>4286913</v>
          </cell>
          <cell r="J2906">
            <v>1728875</v>
          </cell>
        </row>
        <row r="2907">
          <cell r="A2907">
            <v>171630</v>
          </cell>
          <cell r="B2907" t="str">
            <v>TO</v>
          </cell>
          <cell r="C2907" t="str">
            <v>PAU D'ARCO</v>
          </cell>
          <cell r="D2907" t="str">
            <v>171630</v>
          </cell>
          <cell r="F2907">
            <v>621686</v>
          </cell>
          <cell r="H2907">
            <v>732255</v>
          </cell>
          <cell r="J2907">
            <v>118075</v>
          </cell>
        </row>
        <row r="2908">
          <cell r="A2908">
            <v>171650</v>
          </cell>
          <cell r="B2908" t="str">
            <v>TO</v>
          </cell>
          <cell r="C2908" t="str">
            <v>PEDRO AFONSO</v>
          </cell>
          <cell r="D2908" t="str">
            <v>171650</v>
          </cell>
          <cell r="E2908">
            <v>84456</v>
          </cell>
          <cell r="F2908">
            <v>14238063</v>
          </cell>
          <cell r="G2908">
            <v>75503</v>
          </cell>
          <cell r="H2908">
            <v>13477702</v>
          </cell>
          <cell r="J2908">
            <v>2089540</v>
          </cell>
        </row>
        <row r="2909">
          <cell r="A2909">
            <v>171660</v>
          </cell>
          <cell r="B2909" t="str">
            <v>TO</v>
          </cell>
          <cell r="C2909" t="str">
            <v>PEIXE</v>
          </cell>
          <cell r="D2909" t="str">
            <v>171660</v>
          </cell>
          <cell r="E2909">
            <v>24929</v>
          </cell>
          <cell r="F2909">
            <v>9434209</v>
          </cell>
          <cell r="G2909">
            <v>22230</v>
          </cell>
          <cell r="H2909">
            <v>10737084</v>
          </cell>
          <cell r="J2909">
            <v>1723895</v>
          </cell>
        </row>
        <row r="2910">
          <cell r="A2910">
            <v>171665</v>
          </cell>
          <cell r="B2910" t="str">
            <v>TO</v>
          </cell>
          <cell r="C2910" t="str">
            <v>PEQUIZEIRO</v>
          </cell>
          <cell r="D2910" t="str">
            <v>171665</v>
          </cell>
          <cell r="E2910">
            <v>14183</v>
          </cell>
          <cell r="F2910">
            <v>15515165</v>
          </cell>
          <cell r="G2910">
            <v>143</v>
          </cell>
          <cell r="H2910">
            <v>16638425</v>
          </cell>
          <cell r="J2910">
            <v>2683410</v>
          </cell>
        </row>
        <row r="2911">
          <cell r="A2911">
            <v>171700</v>
          </cell>
          <cell r="B2911" t="str">
            <v>TO</v>
          </cell>
          <cell r="C2911" t="str">
            <v>PINDORAMA DO TOCANTINS</v>
          </cell>
          <cell r="D2911" t="str">
            <v>171700</v>
          </cell>
          <cell r="E2911">
            <v>18580</v>
          </cell>
          <cell r="F2911">
            <v>3744244</v>
          </cell>
          <cell r="G2911">
            <v>11414</v>
          </cell>
          <cell r="H2911">
            <v>3362590</v>
          </cell>
          <cell r="J2911">
            <v>515885</v>
          </cell>
        </row>
        <row r="2912">
          <cell r="A2912">
            <v>171720</v>
          </cell>
          <cell r="B2912" t="str">
            <v>TO</v>
          </cell>
          <cell r="C2912" t="str">
            <v>PIRAQUÊ</v>
          </cell>
          <cell r="D2912" t="str">
            <v>171720</v>
          </cell>
          <cell r="F2912">
            <v>988140</v>
          </cell>
          <cell r="H2912">
            <v>1021078</v>
          </cell>
          <cell r="J2912">
            <v>164690</v>
          </cell>
        </row>
        <row r="2913">
          <cell r="A2913">
            <v>171750</v>
          </cell>
          <cell r="B2913" t="str">
            <v>TO</v>
          </cell>
          <cell r="C2913" t="str">
            <v>PIUM</v>
          </cell>
          <cell r="D2913" t="str">
            <v>171750</v>
          </cell>
          <cell r="E2913">
            <v>14175</v>
          </cell>
          <cell r="F2913">
            <v>6903061</v>
          </cell>
          <cell r="G2913">
            <v>29955</v>
          </cell>
          <cell r="H2913">
            <v>9190172</v>
          </cell>
          <cell r="I2913">
            <v>2548</v>
          </cell>
          <cell r="J2913">
            <v>1377895</v>
          </cell>
        </row>
        <row r="2914">
          <cell r="A2914">
            <v>171780</v>
          </cell>
          <cell r="B2914" t="str">
            <v>TO</v>
          </cell>
          <cell r="C2914" t="str">
            <v>PONTE ALTA DO BOM JESUS</v>
          </cell>
          <cell r="D2914" t="str">
            <v>171780</v>
          </cell>
          <cell r="E2914">
            <v>40395</v>
          </cell>
          <cell r="F2914">
            <v>8305180</v>
          </cell>
          <cell r="G2914">
            <v>39682</v>
          </cell>
          <cell r="H2914">
            <v>7546501</v>
          </cell>
          <cell r="J2914">
            <v>1133605</v>
          </cell>
        </row>
        <row r="2915">
          <cell r="A2915">
            <v>171790</v>
          </cell>
          <cell r="B2915" t="str">
            <v>TO</v>
          </cell>
          <cell r="C2915" t="str">
            <v>PONTE ALTA DO TOCANTINS</v>
          </cell>
          <cell r="D2915" t="str">
            <v>171790</v>
          </cell>
          <cell r="F2915">
            <v>974292</v>
          </cell>
          <cell r="H2915">
            <v>1010418</v>
          </cell>
          <cell r="J2915">
            <v>163365</v>
          </cell>
        </row>
        <row r="2916">
          <cell r="A2916">
            <v>171800</v>
          </cell>
          <cell r="B2916" t="str">
            <v>TO</v>
          </cell>
          <cell r="C2916" t="str">
            <v>PORTO ALEGRE DO TOCANTINS</v>
          </cell>
          <cell r="D2916" t="str">
            <v>171800</v>
          </cell>
          <cell r="E2916">
            <v>6225</v>
          </cell>
          <cell r="F2916">
            <v>3695322</v>
          </cell>
          <cell r="G2916">
            <v>1982</v>
          </cell>
          <cell r="H2916">
            <v>4178453</v>
          </cell>
          <cell r="J2916">
            <v>672555</v>
          </cell>
        </row>
        <row r="2917">
          <cell r="A2917">
            <v>171820</v>
          </cell>
          <cell r="B2917" t="str">
            <v>TO</v>
          </cell>
          <cell r="C2917" t="str">
            <v>PORTO NACIONAL</v>
          </cell>
          <cell r="D2917" t="str">
            <v>171820</v>
          </cell>
          <cell r="E2917">
            <v>435858</v>
          </cell>
          <cell r="F2917">
            <v>82784710</v>
          </cell>
          <cell r="G2917">
            <v>348157</v>
          </cell>
          <cell r="H2917">
            <v>73727136</v>
          </cell>
          <cell r="I2917">
            <v>46847</v>
          </cell>
          <cell r="J2917">
            <v>11302336</v>
          </cell>
        </row>
        <row r="2918">
          <cell r="A2918">
            <v>171830</v>
          </cell>
          <cell r="B2918" t="str">
            <v>TO</v>
          </cell>
          <cell r="C2918" t="str">
            <v>PRAIA NORTE</v>
          </cell>
          <cell r="D2918" t="str">
            <v>171830</v>
          </cell>
          <cell r="E2918">
            <v>3983</v>
          </cell>
          <cell r="F2918">
            <v>360898</v>
          </cell>
          <cell r="G2918">
            <v>2113</v>
          </cell>
          <cell r="H2918">
            <v>445217</v>
          </cell>
          <cell r="I2918">
            <v>205</v>
          </cell>
          <cell r="J2918">
            <v>69085</v>
          </cell>
        </row>
        <row r="2919">
          <cell r="A2919">
            <v>171840</v>
          </cell>
          <cell r="B2919" t="str">
            <v>TO</v>
          </cell>
          <cell r="C2919" t="str">
            <v>PRESIDENTE KENNEDY</v>
          </cell>
          <cell r="D2919" t="str">
            <v>171840</v>
          </cell>
          <cell r="E2919">
            <v>30507</v>
          </cell>
          <cell r="F2919">
            <v>5194686</v>
          </cell>
          <cell r="G2919">
            <v>49093</v>
          </cell>
          <cell r="H2919">
            <v>5145367</v>
          </cell>
          <cell r="I2919">
            <v>1360</v>
          </cell>
          <cell r="J2919">
            <v>715805</v>
          </cell>
        </row>
        <row r="2920">
          <cell r="A2920">
            <v>171845</v>
          </cell>
          <cell r="B2920" t="str">
            <v>TO</v>
          </cell>
          <cell r="C2920" t="str">
            <v>PUGMIL</v>
          </cell>
          <cell r="D2920" t="str">
            <v>171845</v>
          </cell>
          <cell r="E2920">
            <v>3069</v>
          </cell>
          <cell r="F2920">
            <v>1831006</v>
          </cell>
          <cell r="G2920">
            <v>4358</v>
          </cell>
          <cell r="H2920">
            <v>1452853</v>
          </cell>
          <cell r="I2920">
            <v>35</v>
          </cell>
          <cell r="J2920">
            <v>219767</v>
          </cell>
        </row>
        <row r="2921">
          <cell r="A2921">
            <v>171850</v>
          </cell>
          <cell r="B2921" t="str">
            <v>TO</v>
          </cell>
          <cell r="C2921" t="str">
            <v>RECURSOLÂNDIA</v>
          </cell>
          <cell r="D2921" t="str">
            <v>171850</v>
          </cell>
          <cell r="E2921">
            <v>10638</v>
          </cell>
          <cell r="F2921">
            <v>8041060564</v>
          </cell>
          <cell r="G2921">
            <v>9091</v>
          </cell>
          <cell r="H2921">
            <v>8308815817</v>
          </cell>
          <cell r="I2921">
            <v>1412</v>
          </cell>
          <cell r="J2921">
            <v>1340106396</v>
          </cell>
        </row>
        <row r="2922">
          <cell r="A2922">
            <v>171855</v>
          </cell>
          <cell r="B2922" t="str">
            <v>TO</v>
          </cell>
          <cell r="C2922" t="str">
            <v>RIACHINHO</v>
          </cell>
          <cell r="D2922" t="str">
            <v>171855</v>
          </cell>
          <cell r="E2922">
            <v>21648</v>
          </cell>
          <cell r="F2922">
            <v>8312530</v>
          </cell>
          <cell r="G2922">
            <v>15885</v>
          </cell>
          <cell r="H2922">
            <v>6768058</v>
          </cell>
          <cell r="I2922">
            <v>2738</v>
          </cell>
          <cell r="J2922">
            <v>819987</v>
          </cell>
        </row>
        <row r="2923">
          <cell r="A2923">
            <v>171865</v>
          </cell>
          <cell r="B2923" t="str">
            <v>TO</v>
          </cell>
          <cell r="C2923" t="str">
            <v>RIO DA CONCEIÇÃO</v>
          </cell>
          <cell r="D2923" t="str">
            <v>171865</v>
          </cell>
          <cell r="E2923">
            <v>2693</v>
          </cell>
          <cell r="F2923">
            <v>4747931</v>
          </cell>
          <cell r="G2923">
            <v>1252</v>
          </cell>
          <cell r="H2923">
            <v>4829899</v>
          </cell>
          <cell r="I2923">
            <v>71</v>
          </cell>
          <cell r="J2923">
            <v>777957</v>
          </cell>
        </row>
        <row r="2924">
          <cell r="A2924">
            <v>171870</v>
          </cell>
          <cell r="B2924" t="str">
            <v>TO</v>
          </cell>
          <cell r="C2924" t="str">
            <v>RIO DOS BOIS</v>
          </cell>
          <cell r="D2924" t="str">
            <v>171870</v>
          </cell>
          <cell r="E2924">
            <v>24998</v>
          </cell>
          <cell r="F2924">
            <v>2293456</v>
          </cell>
          <cell r="G2924">
            <v>18886</v>
          </cell>
          <cell r="H2924">
            <v>2087704</v>
          </cell>
          <cell r="I2924">
            <v>40</v>
          </cell>
          <cell r="J2924">
            <v>288812</v>
          </cell>
        </row>
        <row r="2925">
          <cell r="A2925">
            <v>171875</v>
          </cell>
          <cell r="B2925" t="str">
            <v>TO</v>
          </cell>
          <cell r="C2925" t="str">
            <v>RIO SONO</v>
          </cell>
          <cell r="D2925" t="str">
            <v>171875</v>
          </cell>
          <cell r="E2925">
            <v>16786</v>
          </cell>
          <cell r="F2925">
            <v>3808540</v>
          </cell>
          <cell r="G2925">
            <v>17460</v>
          </cell>
          <cell r="H2925">
            <v>3009618</v>
          </cell>
          <cell r="I2925">
            <v>1177</v>
          </cell>
          <cell r="J2925">
            <v>421198</v>
          </cell>
        </row>
        <row r="2926">
          <cell r="A2926">
            <v>171880</v>
          </cell>
          <cell r="B2926" t="str">
            <v>TO</v>
          </cell>
          <cell r="C2926" t="str">
            <v>SAMPAIO</v>
          </cell>
          <cell r="D2926" t="str">
            <v>171880</v>
          </cell>
          <cell r="E2926">
            <v>4934</v>
          </cell>
          <cell r="F2926">
            <v>14842319</v>
          </cell>
          <cell r="G2926">
            <v>12074</v>
          </cell>
          <cell r="H2926">
            <v>15091123</v>
          </cell>
          <cell r="J2926">
            <v>2473210</v>
          </cell>
        </row>
        <row r="2927">
          <cell r="A2927">
            <v>171884</v>
          </cell>
          <cell r="B2927" t="str">
            <v>TO</v>
          </cell>
          <cell r="C2927" t="str">
            <v>SANDOLÂNDIA</v>
          </cell>
          <cell r="D2927" t="str">
            <v>171884</v>
          </cell>
          <cell r="F2927">
            <v>269573</v>
          </cell>
          <cell r="H2927">
            <v>278566</v>
          </cell>
          <cell r="J2927">
            <v>44930</v>
          </cell>
        </row>
        <row r="2928">
          <cell r="A2928">
            <v>171886</v>
          </cell>
          <cell r="B2928" t="str">
            <v>TO</v>
          </cell>
          <cell r="C2928" t="str">
            <v>SANTA FÉ DO ARAGUAIA</v>
          </cell>
          <cell r="D2928" t="str">
            <v>171886</v>
          </cell>
          <cell r="E2928">
            <v>34936</v>
          </cell>
          <cell r="F2928">
            <v>7264910</v>
          </cell>
          <cell r="G2928">
            <v>30601</v>
          </cell>
          <cell r="H2928">
            <v>6489268</v>
          </cell>
          <cell r="I2928">
            <v>4522</v>
          </cell>
          <cell r="J2928">
            <v>960111</v>
          </cell>
        </row>
        <row r="2929">
          <cell r="A2929">
            <v>171888</v>
          </cell>
          <cell r="B2929" t="str">
            <v>TO</v>
          </cell>
          <cell r="C2929" t="str">
            <v>SANTA MARIA DO TOCANTINS</v>
          </cell>
          <cell r="D2929" t="str">
            <v>171888</v>
          </cell>
          <cell r="E2929">
            <v>8337</v>
          </cell>
          <cell r="F2929">
            <v>5911002</v>
          </cell>
          <cell r="G2929">
            <v>8207</v>
          </cell>
          <cell r="H2929">
            <v>5958310</v>
          </cell>
          <cell r="J2929">
            <v>957630</v>
          </cell>
        </row>
        <row r="2930">
          <cell r="A2930">
            <v>171889</v>
          </cell>
          <cell r="B2930" t="str">
            <v>TO</v>
          </cell>
          <cell r="C2930" t="str">
            <v>SANTA RITA DO TOCANTINS</v>
          </cell>
          <cell r="D2930" t="str">
            <v>171889</v>
          </cell>
          <cell r="E2930">
            <v>17973</v>
          </cell>
          <cell r="F2930">
            <v>3410508</v>
          </cell>
          <cell r="G2930">
            <v>25901</v>
          </cell>
          <cell r="H2930">
            <v>3448103</v>
          </cell>
          <cell r="I2930">
            <v>560</v>
          </cell>
          <cell r="J2930">
            <v>452185</v>
          </cell>
        </row>
        <row r="2931">
          <cell r="A2931">
            <v>171890</v>
          </cell>
          <cell r="B2931" t="str">
            <v>TO</v>
          </cell>
          <cell r="C2931" t="str">
            <v>SANTA ROSA DO TOCANTINS</v>
          </cell>
          <cell r="D2931" t="str">
            <v>171890</v>
          </cell>
          <cell r="F2931">
            <v>1690841</v>
          </cell>
          <cell r="G2931">
            <v>45</v>
          </cell>
          <cell r="H2931">
            <v>233772409</v>
          </cell>
          <cell r="I2931">
            <v>12257</v>
          </cell>
          <cell r="J2931">
            <v>53015670</v>
          </cell>
        </row>
        <row r="2932">
          <cell r="A2932">
            <v>171900</v>
          </cell>
          <cell r="B2932" t="str">
            <v>TO</v>
          </cell>
          <cell r="C2932" t="str">
            <v>SANTA TEREZA DO TOCANTINS</v>
          </cell>
          <cell r="D2932" t="str">
            <v>171900</v>
          </cell>
          <cell r="E2932">
            <v>3960</v>
          </cell>
          <cell r="F2932">
            <v>4599001</v>
          </cell>
          <cell r="G2932">
            <v>169</v>
          </cell>
          <cell r="H2932">
            <v>1871055</v>
          </cell>
          <cell r="J2932">
            <v>187725</v>
          </cell>
        </row>
        <row r="2933">
          <cell r="A2933">
            <v>172000</v>
          </cell>
          <cell r="B2933" t="str">
            <v>TO</v>
          </cell>
          <cell r="C2933" t="str">
            <v>SANTA TEREZINHA DO TOCANTINS</v>
          </cell>
          <cell r="D2933" t="str">
            <v>172000</v>
          </cell>
          <cell r="E2933">
            <v>9071</v>
          </cell>
          <cell r="F2933">
            <v>4037712</v>
          </cell>
          <cell r="G2933">
            <v>7864</v>
          </cell>
          <cell r="H2933">
            <v>4229687</v>
          </cell>
          <cell r="J2933">
            <v>667730</v>
          </cell>
        </row>
        <row r="2934">
          <cell r="A2934">
            <v>172010</v>
          </cell>
          <cell r="B2934" t="str">
            <v>TO</v>
          </cell>
          <cell r="C2934" t="str">
            <v>SÃO BENTO DO TOCANTINS</v>
          </cell>
          <cell r="D2934" t="str">
            <v>172010</v>
          </cell>
          <cell r="E2934">
            <v>27271</v>
          </cell>
          <cell r="F2934">
            <v>7980123</v>
          </cell>
          <cell r="G2934">
            <v>21168</v>
          </cell>
          <cell r="H2934">
            <v>7310519</v>
          </cell>
          <cell r="J2934">
            <v>1143365</v>
          </cell>
        </row>
        <row r="2935">
          <cell r="A2935">
            <v>172015</v>
          </cell>
          <cell r="B2935" t="str">
            <v>TO</v>
          </cell>
          <cell r="C2935" t="str">
            <v>SÃO FÉLIX DO TOCANTINS</v>
          </cell>
          <cell r="D2935" t="str">
            <v>172015</v>
          </cell>
          <cell r="E2935">
            <v>3034</v>
          </cell>
          <cell r="F2935">
            <v>820858</v>
          </cell>
          <cell r="G2935">
            <v>15</v>
          </cell>
          <cell r="H2935">
            <v>647527</v>
          </cell>
          <cell r="J2935">
            <v>116295</v>
          </cell>
        </row>
        <row r="2936">
          <cell r="A2936">
            <v>172020</v>
          </cell>
          <cell r="B2936" t="str">
            <v>TO</v>
          </cell>
          <cell r="C2936" t="str">
            <v>SÃO MIGUEL DO TOCANTINS</v>
          </cell>
          <cell r="D2936" t="str">
            <v>172020</v>
          </cell>
          <cell r="E2936">
            <v>20933</v>
          </cell>
          <cell r="F2936">
            <v>7226697</v>
          </cell>
          <cell r="G2936">
            <v>15415</v>
          </cell>
          <cell r="H2936">
            <v>7218630</v>
          </cell>
          <cell r="J2936">
            <v>1126260</v>
          </cell>
        </row>
        <row r="2937">
          <cell r="A2937">
            <v>172025</v>
          </cell>
          <cell r="B2937" t="str">
            <v>TO</v>
          </cell>
          <cell r="C2937" t="str">
            <v>SÃO SALVADOR DO TOCANTINS</v>
          </cell>
          <cell r="D2937" t="str">
            <v>172025</v>
          </cell>
          <cell r="E2937">
            <v>2771</v>
          </cell>
          <cell r="F2937">
            <v>6024406</v>
          </cell>
          <cell r="G2937">
            <v>3225</v>
          </cell>
          <cell r="H2937">
            <v>6279510</v>
          </cell>
          <cell r="J2937">
            <v>747170</v>
          </cell>
        </row>
        <row r="2938">
          <cell r="A2938">
            <v>172030</v>
          </cell>
          <cell r="B2938" t="str">
            <v>TO</v>
          </cell>
          <cell r="C2938" t="str">
            <v>SÃO SEBASTIÃO DO TOCANTINS</v>
          </cell>
          <cell r="D2938" t="str">
            <v>172030</v>
          </cell>
          <cell r="E2938">
            <v>1771</v>
          </cell>
          <cell r="F2938">
            <v>1049895</v>
          </cell>
          <cell r="G2938">
            <v>2206</v>
          </cell>
          <cell r="H2938">
            <v>1035215</v>
          </cell>
          <cell r="J2938">
            <v>163760</v>
          </cell>
        </row>
        <row r="2939">
          <cell r="A2939">
            <v>172049</v>
          </cell>
          <cell r="B2939" t="str">
            <v>TO</v>
          </cell>
          <cell r="C2939" t="str">
            <v>SÃO VALÉRIO</v>
          </cell>
          <cell r="D2939" t="str">
            <v>172049</v>
          </cell>
          <cell r="E2939">
            <v>36445</v>
          </cell>
          <cell r="F2939">
            <v>4450668</v>
          </cell>
          <cell r="G2939">
            <v>7634</v>
          </cell>
          <cell r="H2939">
            <v>4932539</v>
          </cell>
          <cell r="J2939">
            <v>792275</v>
          </cell>
        </row>
        <row r="2940">
          <cell r="A2940">
            <v>172065</v>
          </cell>
          <cell r="B2940" t="str">
            <v>TO</v>
          </cell>
          <cell r="C2940" t="str">
            <v>SILVANÓPOLIS</v>
          </cell>
          <cell r="D2940" t="str">
            <v>172065</v>
          </cell>
          <cell r="E2940">
            <v>56459</v>
          </cell>
          <cell r="F2940">
            <v>5302718</v>
          </cell>
          <cell r="G2940">
            <v>39739</v>
          </cell>
          <cell r="H2940">
            <v>4860151</v>
          </cell>
          <cell r="J2940">
            <v>703210</v>
          </cell>
        </row>
        <row r="2941">
          <cell r="A2941">
            <v>172080</v>
          </cell>
          <cell r="B2941" t="str">
            <v>TO</v>
          </cell>
          <cell r="C2941" t="str">
            <v>SÍTIO NOVO DO TOCANTINS</v>
          </cell>
          <cell r="D2941" t="str">
            <v>172080</v>
          </cell>
          <cell r="E2941">
            <v>5999</v>
          </cell>
          <cell r="F2941">
            <v>15325737</v>
          </cell>
          <cell r="G2941">
            <v>19243</v>
          </cell>
          <cell r="H2941">
            <v>17470472</v>
          </cell>
          <cell r="I2941">
            <v>2259</v>
          </cell>
          <cell r="J2941">
            <v>2671463</v>
          </cell>
        </row>
        <row r="2942">
          <cell r="A2942">
            <v>172085</v>
          </cell>
          <cell r="B2942" t="str">
            <v>TO</v>
          </cell>
          <cell r="C2942" t="str">
            <v>SUCUPIRA</v>
          </cell>
          <cell r="D2942" t="str">
            <v>172085</v>
          </cell>
          <cell r="E2942">
            <v>2624</v>
          </cell>
          <cell r="F2942">
            <v>3677735</v>
          </cell>
          <cell r="G2942">
            <v>1404</v>
          </cell>
          <cell r="H2942">
            <v>4227566</v>
          </cell>
          <cell r="I2942">
            <v>192</v>
          </cell>
          <cell r="J2942">
            <v>692474</v>
          </cell>
        </row>
        <row r="2943">
          <cell r="A2943">
            <v>172090</v>
          </cell>
          <cell r="B2943" t="str">
            <v>TO</v>
          </cell>
          <cell r="C2943" t="str">
            <v>TAGUATINGA</v>
          </cell>
          <cell r="D2943" t="str">
            <v>172090</v>
          </cell>
          <cell r="E2943">
            <v>6372</v>
          </cell>
          <cell r="F2943">
            <v>3698332</v>
          </cell>
          <cell r="G2943">
            <v>4372</v>
          </cell>
          <cell r="H2943">
            <v>3730351</v>
          </cell>
          <cell r="I2943">
            <v>278</v>
          </cell>
          <cell r="J2943">
            <v>596560</v>
          </cell>
        </row>
        <row r="2944">
          <cell r="A2944">
            <v>172093</v>
          </cell>
          <cell r="B2944" t="str">
            <v>TO</v>
          </cell>
          <cell r="C2944" t="str">
            <v>TAIPAS DO TOCANTINS</v>
          </cell>
          <cell r="D2944" t="str">
            <v>172093</v>
          </cell>
          <cell r="E2944">
            <v>13326</v>
          </cell>
          <cell r="F2944">
            <v>4672623</v>
          </cell>
          <cell r="G2944">
            <v>20471</v>
          </cell>
          <cell r="H2944">
            <v>3963075</v>
          </cell>
          <cell r="J2944">
            <v>576875</v>
          </cell>
        </row>
        <row r="2945">
          <cell r="A2945">
            <v>172097</v>
          </cell>
          <cell r="B2945" t="str">
            <v>TO</v>
          </cell>
          <cell r="C2945" t="str">
            <v>TALISMÃ</v>
          </cell>
          <cell r="D2945" t="str">
            <v>172097</v>
          </cell>
          <cell r="E2945">
            <v>26395</v>
          </cell>
          <cell r="F2945">
            <v>3196461</v>
          </cell>
          <cell r="G2945">
            <v>21666</v>
          </cell>
          <cell r="H2945">
            <v>4737973</v>
          </cell>
          <cell r="I2945">
            <v>596</v>
          </cell>
          <cell r="J2945">
            <v>745190</v>
          </cell>
        </row>
        <row r="2946">
          <cell r="A2946">
            <v>172110</v>
          </cell>
          <cell r="B2946" t="str">
            <v>TO</v>
          </cell>
          <cell r="C2946" t="str">
            <v>TOCANTÍNIA</v>
          </cell>
          <cell r="D2946" t="str">
            <v>172110</v>
          </cell>
          <cell r="E2946">
            <v>21514</v>
          </cell>
          <cell r="F2946">
            <v>6418121</v>
          </cell>
          <cell r="G2946">
            <v>8719</v>
          </cell>
          <cell r="H2946">
            <v>6264401</v>
          </cell>
          <cell r="I2946">
            <v>1414</v>
          </cell>
          <cell r="J2946">
            <v>986313</v>
          </cell>
        </row>
        <row r="2947">
          <cell r="A2947">
            <v>172120</v>
          </cell>
          <cell r="B2947" t="str">
            <v>TO</v>
          </cell>
          <cell r="C2947" t="str">
            <v>TOCANTINÓPOLIS</v>
          </cell>
          <cell r="D2947" t="str">
            <v>172120</v>
          </cell>
          <cell r="E2947">
            <v>66678</v>
          </cell>
          <cell r="F2947">
            <v>24679668</v>
          </cell>
          <cell r="G2947">
            <v>54507</v>
          </cell>
          <cell r="H2947">
            <v>24482685</v>
          </cell>
          <cell r="I2947">
            <v>4016</v>
          </cell>
          <cell r="J2947">
            <v>3871068</v>
          </cell>
        </row>
        <row r="2948">
          <cell r="A2948">
            <v>172125</v>
          </cell>
          <cell r="B2948" t="str">
            <v>TO</v>
          </cell>
          <cell r="C2948" t="str">
            <v>TUPIRAMA</v>
          </cell>
          <cell r="D2948" t="str">
            <v>172125</v>
          </cell>
          <cell r="E2948">
            <v>19354</v>
          </cell>
          <cell r="F2948">
            <v>6906372</v>
          </cell>
          <cell r="G2948">
            <v>12783</v>
          </cell>
          <cell r="H2948">
            <v>8619922</v>
          </cell>
          <cell r="I2948">
            <v>30</v>
          </cell>
          <cell r="J2948">
            <v>1548130</v>
          </cell>
        </row>
        <row r="2949">
          <cell r="A2949">
            <v>172130</v>
          </cell>
          <cell r="B2949" t="str">
            <v>TO</v>
          </cell>
          <cell r="C2949" t="str">
            <v>TUPIRATINS</v>
          </cell>
          <cell r="D2949" t="str">
            <v>172130</v>
          </cell>
          <cell r="E2949">
            <v>21022</v>
          </cell>
          <cell r="F2949">
            <v>1275526</v>
          </cell>
          <cell r="G2949">
            <v>26513</v>
          </cell>
          <cell r="H2949">
            <v>1459166</v>
          </cell>
          <cell r="I2949">
            <v>1444</v>
          </cell>
          <cell r="J2949">
            <v>214726</v>
          </cell>
        </row>
        <row r="2950">
          <cell r="A2950">
            <v>172208</v>
          </cell>
          <cell r="B2950" t="str">
            <v>TO</v>
          </cell>
          <cell r="C2950" t="str">
            <v>WANDERLÂNDIA</v>
          </cell>
          <cell r="D2950" t="str">
            <v>172208</v>
          </cell>
          <cell r="E2950">
            <v>1739</v>
          </cell>
          <cell r="F2950">
            <v>629027</v>
          </cell>
          <cell r="G2950">
            <v>2035</v>
          </cell>
          <cell r="H2950">
            <v>599096</v>
          </cell>
          <cell r="J2950">
            <v>94130</v>
          </cell>
        </row>
        <row r="2951">
          <cell r="A2951">
            <v>172210</v>
          </cell>
          <cell r="B2951" t="str">
            <v>TO</v>
          </cell>
          <cell r="C2951" t="str">
            <v>XAMBIOÁ</v>
          </cell>
          <cell r="D2951" t="str">
            <v>172210</v>
          </cell>
          <cell r="E2951">
            <v>27500</v>
          </cell>
          <cell r="F2951">
            <v>7673935</v>
          </cell>
          <cell r="G2951">
            <v>15546</v>
          </cell>
          <cell r="H2951">
            <v>7239485</v>
          </cell>
          <cell r="J2951">
            <v>1176080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310945</v>
          </cell>
          <cell r="B2" t="str">
            <v>CABECEIRA GRANDE</v>
          </cell>
          <cell r="C2" t="str">
            <v>MG</v>
          </cell>
          <cell r="D2">
            <v>14003</v>
          </cell>
          <cell r="E2">
            <v>257376</v>
          </cell>
          <cell r="F2">
            <v>18533</v>
          </cell>
          <cell r="G2">
            <v>255638</v>
          </cell>
          <cell r="H2"/>
          <cell r="I2"/>
        </row>
        <row r="3">
          <cell r="A3">
            <v>313420</v>
          </cell>
          <cell r="B3" t="str">
            <v>ITUIUTABA</v>
          </cell>
          <cell r="C3" t="str">
            <v>MG</v>
          </cell>
          <cell r="D3">
            <v>823725</v>
          </cell>
          <cell r="E3">
            <v>13471841</v>
          </cell>
          <cell r="F3">
            <v>699236</v>
          </cell>
          <cell r="G3">
            <v>13607137</v>
          </cell>
          <cell r="H3"/>
          <cell r="I3"/>
        </row>
        <row r="4">
          <cell r="A4">
            <v>312860</v>
          </cell>
          <cell r="B4" t="str">
            <v>GUARDA-MOR</v>
          </cell>
          <cell r="C4" t="str">
            <v>MG</v>
          </cell>
          <cell r="D4">
            <v>36262</v>
          </cell>
          <cell r="E4">
            <v>1025033</v>
          </cell>
          <cell r="F4">
            <v>36805</v>
          </cell>
          <cell r="G4">
            <v>1235698</v>
          </cell>
          <cell r="H4"/>
          <cell r="I4"/>
        </row>
        <row r="5">
          <cell r="A5">
            <v>312738</v>
          </cell>
          <cell r="B5" t="str">
            <v>GOIANA</v>
          </cell>
          <cell r="C5" t="str">
            <v>MG</v>
          </cell>
          <cell r="D5">
            <v>5844</v>
          </cell>
          <cell r="E5">
            <v>362897</v>
          </cell>
          <cell r="F5">
            <v>2906</v>
          </cell>
          <cell r="G5">
            <v>288560</v>
          </cell>
          <cell r="H5"/>
          <cell r="I5"/>
        </row>
        <row r="6">
          <cell r="A6">
            <v>317030</v>
          </cell>
          <cell r="B6" t="str">
            <v>UMBURATIBA</v>
          </cell>
          <cell r="C6" t="str">
            <v>MG</v>
          </cell>
          <cell r="D6">
            <v>41690</v>
          </cell>
          <cell r="E6">
            <v>569877</v>
          </cell>
          <cell r="F6">
            <v>25498</v>
          </cell>
          <cell r="G6">
            <v>605664</v>
          </cell>
          <cell r="H6"/>
          <cell r="I6"/>
        </row>
        <row r="7">
          <cell r="A7">
            <v>310910</v>
          </cell>
          <cell r="B7" t="str">
            <v>BUENO BRANDAO</v>
          </cell>
          <cell r="C7" t="str">
            <v>MG</v>
          </cell>
          <cell r="D7">
            <v>128436</v>
          </cell>
          <cell r="E7">
            <v>777698</v>
          </cell>
          <cell r="F7">
            <v>91028</v>
          </cell>
          <cell r="G7">
            <v>853813</v>
          </cell>
          <cell r="H7"/>
          <cell r="I7"/>
        </row>
        <row r="8">
          <cell r="A8">
            <v>431140</v>
          </cell>
          <cell r="B8" t="str">
            <v>LAJEADO</v>
          </cell>
          <cell r="C8" t="str">
            <v>RS</v>
          </cell>
          <cell r="D8">
            <v>1588856</v>
          </cell>
          <cell r="E8">
            <v>4927980</v>
          </cell>
          <cell r="F8">
            <v>1678222</v>
          </cell>
          <cell r="G8">
            <v>4124156</v>
          </cell>
          <cell r="H8"/>
          <cell r="I8"/>
        </row>
        <row r="9">
          <cell r="A9">
            <v>316610</v>
          </cell>
          <cell r="B9" t="str">
            <v>SENHORA DO PORTO</v>
          </cell>
          <cell r="C9" t="str">
            <v>MG</v>
          </cell>
          <cell r="D9">
            <v>70903</v>
          </cell>
          <cell r="E9">
            <v>458881</v>
          </cell>
          <cell r="F9">
            <v>59730</v>
          </cell>
          <cell r="G9">
            <v>390290</v>
          </cell>
          <cell r="H9"/>
          <cell r="I9"/>
        </row>
        <row r="10">
          <cell r="A10">
            <v>510385</v>
          </cell>
          <cell r="B10" t="str">
            <v>GAUCHA DO NORTE</v>
          </cell>
          <cell r="C10" t="str">
            <v>MT</v>
          </cell>
          <cell r="D10">
            <v>52206</v>
          </cell>
          <cell r="E10">
            <v>2318087</v>
          </cell>
          <cell r="F10"/>
          <cell r="G10"/>
          <cell r="H10"/>
          <cell r="I10"/>
        </row>
        <row r="11">
          <cell r="A11">
            <v>314060</v>
          </cell>
          <cell r="B11" t="str">
            <v>MATERLANDIA</v>
          </cell>
          <cell r="C11" t="str">
            <v>MG</v>
          </cell>
          <cell r="D11">
            <v>31575</v>
          </cell>
          <cell r="E11">
            <v>297062</v>
          </cell>
          <cell r="F11">
            <v>14762</v>
          </cell>
          <cell r="G11">
            <v>281830</v>
          </cell>
          <cell r="H11"/>
          <cell r="I11"/>
        </row>
        <row r="12">
          <cell r="A12">
            <v>354980</v>
          </cell>
          <cell r="B12" t="str">
            <v>SAO JOSE DO RIO PRETO</v>
          </cell>
          <cell r="C12" t="str">
            <v>SP</v>
          </cell>
          <cell r="D12"/>
          <cell r="E12">
            <v>42764306</v>
          </cell>
          <cell r="F12"/>
          <cell r="G12"/>
          <cell r="H12"/>
          <cell r="I12"/>
        </row>
        <row r="13">
          <cell r="A13">
            <v>310500</v>
          </cell>
          <cell r="B13" t="str">
            <v>BALDIM</v>
          </cell>
          <cell r="C13" t="str">
            <v>MG</v>
          </cell>
          <cell r="D13">
            <v>50190</v>
          </cell>
          <cell r="E13">
            <v>136363</v>
          </cell>
          <cell r="F13">
            <v>40975</v>
          </cell>
          <cell r="G13">
            <v>141632</v>
          </cell>
          <cell r="H13"/>
          <cell r="I13"/>
        </row>
        <row r="14">
          <cell r="A14">
            <v>315870</v>
          </cell>
          <cell r="B14" t="str">
            <v>SANTANA DO GARAMBEU</v>
          </cell>
          <cell r="C14" t="str">
            <v>MG</v>
          </cell>
          <cell r="D14">
            <v>85624</v>
          </cell>
          <cell r="E14">
            <v>551119</v>
          </cell>
          <cell r="F14">
            <v>84269</v>
          </cell>
          <cell r="G14">
            <v>499393</v>
          </cell>
          <cell r="H14"/>
          <cell r="I14"/>
        </row>
        <row r="15">
          <cell r="A15">
            <v>316070</v>
          </cell>
          <cell r="B15" t="str">
            <v>SANTOS DUMONT</v>
          </cell>
          <cell r="C15" t="str">
            <v>MG</v>
          </cell>
          <cell r="D15">
            <v>238991</v>
          </cell>
          <cell r="E15">
            <v>4999267</v>
          </cell>
          <cell r="F15">
            <v>229239</v>
          </cell>
          <cell r="G15">
            <v>4712371</v>
          </cell>
          <cell r="H15"/>
          <cell r="I15"/>
        </row>
        <row r="16">
          <cell r="A16">
            <v>312080</v>
          </cell>
          <cell r="B16" t="str">
            <v>CRUZILIA</v>
          </cell>
          <cell r="C16" t="str">
            <v>MG</v>
          </cell>
          <cell r="D16">
            <v>28381</v>
          </cell>
          <cell r="E16">
            <v>849403</v>
          </cell>
          <cell r="F16">
            <v>12450</v>
          </cell>
          <cell r="G16">
            <v>848408</v>
          </cell>
          <cell r="H16"/>
          <cell r="I16"/>
        </row>
        <row r="17">
          <cell r="A17">
            <v>312675</v>
          </cell>
          <cell r="B17" t="str">
            <v>FRANCISCOPOLIS</v>
          </cell>
          <cell r="C17" t="str">
            <v>MG</v>
          </cell>
          <cell r="D17">
            <v>130456</v>
          </cell>
          <cell r="E17">
            <v>826331</v>
          </cell>
          <cell r="F17">
            <v>107054</v>
          </cell>
          <cell r="G17">
            <v>799165</v>
          </cell>
          <cell r="H17"/>
          <cell r="I17"/>
        </row>
        <row r="18">
          <cell r="A18">
            <v>315445</v>
          </cell>
          <cell r="B18" t="str">
            <v>RIACHINHO</v>
          </cell>
          <cell r="C18" t="str">
            <v>MG</v>
          </cell>
          <cell r="D18">
            <v>137437</v>
          </cell>
          <cell r="E18">
            <v>593755</v>
          </cell>
          <cell r="F18">
            <v>131585</v>
          </cell>
          <cell r="G18">
            <v>475469</v>
          </cell>
          <cell r="H18"/>
          <cell r="I18"/>
        </row>
        <row r="19">
          <cell r="A19">
            <v>421960</v>
          </cell>
          <cell r="B19" t="str">
            <v>XAVANTINA</v>
          </cell>
          <cell r="C19" t="str">
            <v>SC</v>
          </cell>
          <cell r="D19">
            <v>115776</v>
          </cell>
          <cell r="E19">
            <v>498371</v>
          </cell>
          <cell r="F19"/>
          <cell r="G19"/>
          <cell r="H19"/>
          <cell r="I19"/>
        </row>
        <row r="20">
          <cell r="A20">
            <v>421940</v>
          </cell>
          <cell r="B20" t="str">
            <v>WITMARSUM</v>
          </cell>
          <cell r="C20" t="str">
            <v>SC</v>
          </cell>
          <cell r="D20"/>
          <cell r="E20"/>
          <cell r="F20"/>
          <cell r="G20"/>
          <cell r="H20"/>
          <cell r="I20"/>
        </row>
        <row r="21">
          <cell r="A21">
            <v>317115</v>
          </cell>
          <cell r="B21" t="str">
            <v>VERMELHO NOVO</v>
          </cell>
          <cell r="C21" t="str">
            <v>MG</v>
          </cell>
          <cell r="D21">
            <v>67324</v>
          </cell>
          <cell r="E21">
            <v>302042</v>
          </cell>
          <cell r="F21">
            <v>60825</v>
          </cell>
          <cell r="G21">
            <v>332680</v>
          </cell>
          <cell r="H21"/>
          <cell r="I21"/>
        </row>
        <row r="22">
          <cell r="A22">
            <v>353490</v>
          </cell>
          <cell r="B22" t="str">
            <v>PACAEMBU</v>
          </cell>
          <cell r="C22" t="str">
            <v>SP</v>
          </cell>
          <cell r="D22">
            <v>107098</v>
          </cell>
          <cell r="E22">
            <v>643300</v>
          </cell>
          <cell r="F22">
            <v>13911</v>
          </cell>
          <cell r="G22">
            <v>550717</v>
          </cell>
          <cell r="H22"/>
          <cell r="I22"/>
        </row>
        <row r="23">
          <cell r="A23">
            <v>430485</v>
          </cell>
          <cell r="B23" t="str">
            <v>CARLOS GOMES</v>
          </cell>
          <cell r="C23" t="str">
            <v>RS</v>
          </cell>
          <cell r="D23"/>
          <cell r="E23"/>
          <cell r="F23"/>
          <cell r="G23"/>
          <cell r="H23"/>
          <cell r="I23"/>
        </row>
        <row r="24">
          <cell r="A24">
            <v>313960</v>
          </cell>
          <cell r="B24" t="str">
            <v>MANTENA</v>
          </cell>
          <cell r="C24" t="str">
            <v>MG</v>
          </cell>
          <cell r="D24">
            <v>441121</v>
          </cell>
          <cell r="E24">
            <v>4607621</v>
          </cell>
          <cell r="F24">
            <v>319519</v>
          </cell>
          <cell r="G24">
            <v>4003059</v>
          </cell>
          <cell r="H24"/>
          <cell r="I24"/>
        </row>
        <row r="25">
          <cell r="A25">
            <v>313780</v>
          </cell>
          <cell r="B25" t="str">
            <v>LAMBARI</v>
          </cell>
          <cell r="C25" t="str">
            <v>MG</v>
          </cell>
          <cell r="D25">
            <v>264950</v>
          </cell>
          <cell r="E25">
            <v>1300990</v>
          </cell>
          <cell r="F25">
            <v>177665</v>
          </cell>
          <cell r="G25">
            <v>1226664</v>
          </cell>
          <cell r="H25"/>
          <cell r="I25"/>
        </row>
        <row r="26">
          <cell r="A26">
            <v>315600</v>
          </cell>
          <cell r="B26" t="str">
            <v>RIO VERMELHO</v>
          </cell>
          <cell r="C26" t="str">
            <v>MG</v>
          </cell>
          <cell r="D26">
            <v>160794</v>
          </cell>
          <cell r="E26">
            <v>738451</v>
          </cell>
          <cell r="F26">
            <v>127349</v>
          </cell>
          <cell r="G26">
            <v>944460</v>
          </cell>
          <cell r="H26"/>
          <cell r="I26"/>
        </row>
        <row r="27">
          <cell r="A27">
            <v>290680</v>
          </cell>
          <cell r="B27" t="str">
            <v>CANSANCAO</v>
          </cell>
          <cell r="C27" t="str">
            <v>BA</v>
          </cell>
          <cell r="D27">
            <v>37631</v>
          </cell>
          <cell r="E27">
            <v>1479994</v>
          </cell>
          <cell r="F27"/>
          <cell r="G27"/>
          <cell r="H27"/>
          <cell r="I27"/>
        </row>
        <row r="28">
          <cell r="A28">
            <v>310285</v>
          </cell>
          <cell r="B28" t="str">
            <v>ANGELANDIA</v>
          </cell>
          <cell r="C28" t="str">
            <v>MG</v>
          </cell>
          <cell r="D28">
            <v>64877</v>
          </cell>
          <cell r="E28">
            <v>390310</v>
          </cell>
          <cell r="F28">
            <v>33320</v>
          </cell>
          <cell r="G28">
            <v>360843</v>
          </cell>
          <cell r="H28"/>
          <cell r="I28"/>
        </row>
        <row r="29">
          <cell r="A29">
            <v>314970</v>
          </cell>
          <cell r="B29" t="str">
            <v>PERDIGAO</v>
          </cell>
          <cell r="C29" t="str">
            <v>MG</v>
          </cell>
          <cell r="D29">
            <v>69659</v>
          </cell>
          <cell r="E29">
            <v>303643</v>
          </cell>
          <cell r="F29">
            <v>85752</v>
          </cell>
          <cell r="G29">
            <v>295634</v>
          </cell>
          <cell r="H29"/>
          <cell r="I29"/>
        </row>
        <row r="30">
          <cell r="A30">
            <v>353140</v>
          </cell>
          <cell r="B30" t="str">
            <v>MONTE APRAZIVEL</v>
          </cell>
          <cell r="C30" t="str">
            <v>SP</v>
          </cell>
          <cell r="D30"/>
          <cell r="E30">
            <v>1233622</v>
          </cell>
          <cell r="F30"/>
          <cell r="G30">
            <v>1312891</v>
          </cell>
          <cell r="H30"/>
          <cell r="I30">
            <v>1195348</v>
          </cell>
        </row>
        <row r="31">
          <cell r="A31">
            <v>313600</v>
          </cell>
          <cell r="B31" t="str">
            <v>JOAIMA</v>
          </cell>
          <cell r="C31" t="str">
            <v>MG</v>
          </cell>
          <cell r="D31">
            <v>148071</v>
          </cell>
          <cell r="E31">
            <v>676502</v>
          </cell>
          <cell r="F31">
            <v>102266</v>
          </cell>
          <cell r="G31">
            <v>549350</v>
          </cell>
          <cell r="H31"/>
          <cell r="I31"/>
        </row>
        <row r="32">
          <cell r="A32">
            <v>314020</v>
          </cell>
          <cell r="B32" t="str">
            <v>MARIPA DE MINAS</v>
          </cell>
          <cell r="C32" t="str">
            <v>MG</v>
          </cell>
          <cell r="D32">
            <v>77014</v>
          </cell>
          <cell r="E32">
            <v>1780412</v>
          </cell>
          <cell r="F32">
            <v>57869</v>
          </cell>
          <cell r="G32">
            <v>2200397</v>
          </cell>
          <cell r="H32"/>
          <cell r="I32"/>
        </row>
        <row r="33">
          <cell r="A33">
            <v>510267</v>
          </cell>
          <cell r="B33" t="str">
            <v>CAMPO VERDE</v>
          </cell>
          <cell r="C33" t="str">
            <v>MT</v>
          </cell>
          <cell r="D33">
            <v>477030</v>
          </cell>
          <cell r="E33">
            <v>2787077</v>
          </cell>
          <cell r="F33">
            <v>209594</v>
          </cell>
          <cell r="G33">
            <v>370067</v>
          </cell>
          <cell r="H33"/>
          <cell r="I33"/>
        </row>
        <row r="34">
          <cell r="A34">
            <v>312990</v>
          </cell>
          <cell r="B34" t="str">
            <v>IBITIURA DE MINAS</v>
          </cell>
          <cell r="C34" t="str">
            <v>MG</v>
          </cell>
          <cell r="D34"/>
          <cell r="E34"/>
          <cell r="F34"/>
          <cell r="G34"/>
          <cell r="H34"/>
          <cell r="I34"/>
        </row>
        <row r="35">
          <cell r="A35">
            <v>355110</v>
          </cell>
          <cell r="B35" t="str">
            <v>SARAPUI</v>
          </cell>
          <cell r="C35" t="str">
            <v>SP</v>
          </cell>
          <cell r="D35">
            <v>98843</v>
          </cell>
          <cell r="E35">
            <v>3432078</v>
          </cell>
          <cell r="F35">
            <v>94375</v>
          </cell>
          <cell r="G35">
            <v>1107765</v>
          </cell>
          <cell r="H35">
            <v>1161</v>
          </cell>
          <cell r="I35">
            <v>155562</v>
          </cell>
        </row>
        <row r="36">
          <cell r="A36">
            <v>315880</v>
          </cell>
          <cell r="B36" t="str">
            <v>SANTANA DO JACARE</v>
          </cell>
          <cell r="C36" t="str">
            <v>MG</v>
          </cell>
          <cell r="D36">
            <v>344</v>
          </cell>
          <cell r="E36">
            <v>183044</v>
          </cell>
          <cell r="F36">
            <v>357</v>
          </cell>
          <cell r="G36">
            <v>175242</v>
          </cell>
          <cell r="H36"/>
          <cell r="I36"/>
        </row>
        <row r="37">
          <cell r="A37">
            <v>420140</v>
          </cell>
          <cell r="B37" t="str">
            <v>ARARANGUA</v>
          </cell>
          <cell r="C37" t="str">
            <v>SC</v>
          </cell>
          <cell r="D37">
            <v>730946</v>
          </cell>
          <cell r="E37">
            <v>3075067</v>
          </cell>
          <cell r="F37">
            <v>706098</v>
          </cell>
          <cell r="G37">
            <v>373096</v>
          </cell>
          <cell r="H37">
            <v>61619</v>
          </cell>
          <cell r="I37">
            <v>292885</v>
          </cell>
        </row>
        <row r="38">
          <cell r="A38">
            <v>316225</v>
          </cell>
          <cell r="B38" t="str">
            <v>SAO JOAO DA LAGOA</v>
          </cell>
          <cell r="C38" t="str">
            <v>MG</v>
          </cell>
          <cell r="D38">
            <v>73195</v>
          </cell>
          <cell r="E38">
            <v>383358</v>
          </cell>
          <cell r="F38">
            <v>69915</v>
          </cell>
          <cell r="G38">
            <v>489430</v>
          </cell>
          <cell r="H38"/>
          <cell r="I38"/>
        </row>
        <row r="39">
          <cell r="A39">
            <v>311350</v>
          </cell>
          <cell r="B39" t="str">
            <v>CARBONITA</v>
          </cell>
          <cell r="C39" t="str">
            <v>MG</v>
          </cell>
          <cell r="D39">
            <v>71718</v>
          </cell>
          <cell r="E39">
            <v>550976</v>
          </cell>
          <cell r="F39">
            <v>70031</v>
          </cell>
          <cell r="G39">
            <v>614068</v>
          </cell>
          <cell r="H39"/>
          <cell r="I39"/>
        </row>
        <row r="40">
          <cell r="A40">
            <v>315990</v>
          </cell>
          <cell r="B40" t="str">
            <v>SANTO ANTONIO DO AMPARO</v>
          </cell>
          <cell r="C40" t="str">
            <v>MG</v>
          </cell>
          <cell r="D40">
            <v>122759</v>
          </cell>
          <cell r="E40">
            <v>920875</v>
          </cell>
          <cell r="F40">
            <v>135845</v>
          </cell>
          <cell r="G40">
            <v>778931</v>
          </cell>
          <cell r="H40"/>
          <cell r="I40"/>
        </row>
        <row r="41">
          <cell r="A41">
            <v>315900</v>
          </cell>
          <cell r="B41" t="str">
            <v>SANTANA DO RIACHO</v>
          </cell>
          <cell r="C41" t="str">
            <v>MG</v>
          </cell>
          <cell r="D41">
            <v>11340</v>
          </cell>
          <cell r="E41">
            <v>1722297</v>
          </cell>
          <cell r="F41">
            <v>9867</v>
          </cell>
          <cell r="G41">
            <v>1951463</v>
          </cell>
          <cell r="H41"/>
          <cell r="I41"/>
        </row>
        <row r="42">
          <cell r="A42">
            <v>421500</v>
          </cell>
          <cell r="B42" t="str">
            <v>RIO NEGRINHO</v>
          </cell>
          <cell r="C42" t="str">
            <v>SC</v>
          </cell>
          <cell r="D42">
            <v>609703</v>
          </cell>
          <cell r="E42">
            <v>2258937</v>
          </cell>
          <cell r="F42">
            <v>603391</v>
          </cell>
          <cell r="G42">
            <v>1664380</v>
          </cell>
          <cell r="H42">
            <v>56248</v>
          </cell>
          <cell r="I42"/>
        </row>
        <row r="43">
          <cell r="A43">
            <v>500600</v>
          </cell>
          <cell r="B43" t="str">
            <v>NOVA ALVORADA DO SUL</v>
          </cell>
          <cell r="C43" t="str">
            <v>MS</v>
          </cell>
          <cell r="D43">
            <v>139068</v>
          </cell>
          <cell r="E43">
            <v>1178796</v>
          </cell>
          <cell r="F43"/>
          <cell r="G43"/>
          <cell r="H43"/>
          <cell r="I43"/>
        </row>
        <row r="44">
          <cell r="A44">
            <v>315680</v>
          </cell>
          <cell r="B44" t="str">
            <v>SABINOPOLIS</v>
          </cell>
          <cell r="C44" t="str">
            <v>MG</v>
          </cell>
          <cell r="D44">
            <v>106910</v>
          </cell>
          <cell r="E44">
            <v>772261</v>
          </cell>
          <cell r="F44">
            <v>88037</v>
          </cell>
          <cell r="G44">
            <v>699384</v>
          </cell>
          <cell r="H44"/>
          <cell r="I44"/>
        </row>
        <row r="45">
          <cell r="A45">
            <v>431407</v>
          </cell>
          <cell r="B45" t="str">
            <v>PASSO DO SOBRADO</v>
          </cell>
          <cell r="C45" t="str">
            <v>RS</v>
          </cell>
          <cell r="D45"/>
          <cell r="E45"/>
          <cell r="F45"/>
          <cell r="G45"/>
          <cell r="H45"/>
          <cell r="I45"/>
        </row>
        <row r="46">
          <cell r="A46">
            <v>315890</v>
          </cell>
          <cell r="B46" t="str">
            <v>SANTANA DO MANHUACU</v>
          </cell>
          <cell r="C46" t="str">
            <v>MG</v>
          </cell>
          <cell r="D46">
            <v>78631</v>
          </cell>
          <cell r="E46">
            <v>1802576</v>
          </cell>
          <cell r="F46">
            <v>71272</v>
          </cell>
          <cell r="G46">
            <v>1830810</v>
          </cell>
          <cell r="H46"/>
          <cell r="I46"/>
        </row>
        <row r="47">
          <cell r="A47">
            <v>311150</v>
          </cell>
          <cell r="B47" t="str">
            <v>CAMPOS ALTOS</v>
          </cell>
          <cell r="C47" t="str">
            <v>MG</v>
          </cell>
          <cell r="D47">
            <v>48443</v>
          </cell>
          <cell r="E47">
            <v>834477</v>
          </cell>
          <cell r="F47">
            <v>36679</v>
          </cell>
          <cell r="G47">
            <v>813024</v>
          </cell>
          <cell r="H47"/>
          <cell r="I47"/>
        </row>
        <row r="48">
          <cell r="A48">
            <v>313910</v>
          </cell>
          <cell r="B48" t="str">
            <v>MADRE DE DEUS DE MINAS</v>
          </cell>
          <cell r="C48" t="str">
            <v>MG</v>
          </cell>
          <cell r="D48"/>
          <cell r="E48"/>
          <cell r="F48"/>
          <cell r="G48"/>
          <cell r="H48"/>
          <cell r="I48"/>
        </row>
        <row r="49">
          <cell r="A49">
            <v>316130</v>
          </cell>
          <cell r="B49" t="str">
            <v>SAO FRANCISCO DE SALES</v>
          </cell>
          <cell r="C49" t="str">
            <v>MG</v>
          </cell>
          <cell r="D49">
            <v>73003</v>
          </cell>
          <cell r="E49">
            <v>521920</v>
          </cell>
          <cell r="F49">
            <v>77855</v>
          </cell>
          <cell r="G49">
            <v>481232</v>
          </cell>
          <cell r="H49"/>
          <cell r="I49"/>
        </row>
        <row r="50">
          <cell r="A50">
            <v>315410</v>
          </cell>
          <cell r="B50" t="str">
            <v>RECREIO</v>
          </cell>
          <cell r="C50" t="str">
            <v>MG</v>
          </cell>
          <cell r="D50">
            <v>45765</v>
          </cell>
          <cell r="E50">
            <v>220926</v>
          </cell>
          <cell r="F50">
            <v>28018</v>
          </cell>
          <cell r="G50">
            <v>194855</v>
          </cell>
          <cell r="H50"/>
          <cell r="I50"/>
        </row>
        <row r="51">
          <cell r="A51">
            <v>420640</v>
          </cell>
          <cell r="B51" t="str">
            <v>GUARACIABA</v>
          </cell>
          <cell r="C51" t="str">
            <v>SC</v>
          </cell>
          <cell r="D51">
            <v>187571</v>
          </cell>
          <cell r="E51">
            <v>1398978</v>
          </cell>
          <cell r="F51">
            <v>194605</v>
          </cell>
          <cell r="G51">
            <v>1229145</v>
          </cell>
          <cell r="H51"/>
          <cell r="I51">
            <v>1032307</v>
          </cell>
        </row>
        <row r="52">
          <cell r="A52">
            <v>421670</v>
          </cell>
          <cell r="B52" t="str">
            <v>SAO JOSE DO CEDRO</v>
          </cell>
          <cell r="C52" t="str">
            <v>SC</v>
          </cell>
          <cell r="D52">
            <v>161447</v>
          </cell>
          <cell r="E52">
            <v>6882059</v>
          </cell>
          <cell r="F52">
            <v>158988</v>
          </cell>
          <cell r="G52">
            <v>7032140</v>
          </cell>
          <cell r="H52"/>
          <cell r="I52">
            <v>7003392</v>
          </cell>
        </row>
        <row r="53">
          <cell r="A53">
            <v>432090</v>
          </cell>
          <cell r="B53" t="str">
            <v>TAPEJARA</v>
          </cell>
          <cell r="C53" t="str">
            <v>RS</v>
          </cell>
          <cell r="D53"/>
          <cell r="E53"/>
          <cell r="F53"/>
          <cell r="G53"/>
          <cell r="H53"/>
          <cell r="I53"/>
        </row>
        <row r="54">
          <cell r="A54">
            <v>315460</v>
          </cell>
          <cell r="B54" t="str">
            <v>RIBEIRAO DAS NEVES</v>
          </cell>
          <cell r="C54" t="str">
            <v>MG</v>
          </cell>
          <cell r="D54">
            <v>311147</v>
          </cell>
          <cell r="E54">
            <v>8031337</v>
          </cell>
          <cell r="F54">
            <v>275120</v>
          </cell>
          <cell r="G54">
            <v>8566815</v>
          </cell>
          <cell r="H54"/>
          <cell r="I54"/>
        </row>
        <row r="55">
          <cell r="A55">
            <v>421930</v>
          </cell>
          <cell r="B55" t="str">
            <v>VIDEIRA</v>
          </cell>
          <cell r="C55" t="str">
            <v>SC</v>
          </cell>
          <cell r="D55">
            <v>766171</v>
          </cell>
          <cell r="E55">
            <v>393050</v>
          </cell>
          <cell r="F55">
            <v>623730</v>
          </cell>
          <cell r="G55">
            <v>1194088</v>
          </cell>
          <cell r="H55"/>
          <cell r="I55"/>
        </row>
        <row r="56">
          <cell r="A56">
            <v>310830</v>
          </cell>
          <cell r="B56" t="str">
            <v>BORDA DA MATA</v>
          </cell>
          <cell r="C56" t="str">
            <v>MG</v>
          </cell>
          <cell r="D56">
            <v>875</v>
          </cell>
          <cell r="E56">
            <v>5063985</v>
          </cell>
          <cell r="F56">
            <v>853</v>
          </cell>
          <cell r="G56">
            <v>4417494</v>
          </cell>
          <cell r="H56"/>
          <cell r="I56"/>
        </row>
        <row r="57">
          <cell r="A57">
            <v>431647</v>
          </cell>
          <cell r="B57" t="str">
            <v>SALVADOR DAS MISSOES</v>
          </cell>
          <cell r="C57" t="str">
            <v>RS</v>
          </cell>
          <cell r="D57">
            <v>104312</v>
          </cell>
          <cell r="E57">
            <v>635895</v>
          </cell>
          <cell r="F57"/>
          <cell r="G57"/>
          <cell r="H57"/>
          <cell r="I57"/>
        </row>
        <row r="58">
          <cell r="A58">
            <v>313170</v>
          </cell>
          <cell r="B58" t="str">
            <v>ITABIRA</v>
          </cell>
          <cell r="C58" t="str">
            <v>MG</v>
          </cell>
          <cell r="D58">
            <v>44027</v>
          </cell>
          <cell r="E58">
            <v>50010133</v>
          </cell>
          <cell r="F58">
            <v>31055</v>
          </cell>
          <cell r="G58">
            <v>50547511</v>
          </cell>
          <cell r="H58"/>
          <cell r="I58"/>
        </row>
        <row r="59">
          <cell r="A59">
            <v>316940</v>
          </cell>
          <cell r="B59" t="str">
            <v>TRES PONTAS</v>
          </cell>
          <cell r="C59" t="str">
            <v>MG</v>
          </cell>
          <cell r="D59">
            <v>301907</v>
          </cell>
          <cell r="E59">
            <v>20947911</v>
          </cell>
          <cell r="F59">
            <v>266755</v>
          </cell>
          <cell r="G59">
            <v>20841873</v>
          </cell>
          <cell r="H59"/>
          <cell r="I59"/>
        </row>
        <row r="60">
          <cell r="A60">
            <v>314610</v>
          </cell>
          <cell r="B60" t="str">
            <v>OURO PRETO</v>
          </cell>
          <cell r="C60" t="str">
            <v>MG</v>
          </cell>
          <cell r="D60">
            <v>423303</v>
          </cell>
          <cell r="E60">
            <v>2745394</v>
          </cell>
          <cell r="F60">
            <v>228263</v>
          </cell>
          <cell r="G60">
            <v>3429466</v>
          </cell>
          <cell r="H60"/>
          <cell r="I60"/>
        </row>
        <row r="61">
          <cell r="A61">
            <v>315725</v>
          </cell>
          <cell r="B61" t="str">
            <v>SANTA BARBARA DO LESTE</v>
          </cell>
          <cell r="C61" t="str">
            <v>MG</v>
          </cell>
          <cell r="D61">
            <v>114293</v>
          </cell>
          <cell r="E61">
            <v>978740</v>
          </cell>
          <cell r="F61">
            <v>77764</v>
          </cell>
          <cell r="G61">
            <v>891049</v>
          </cell>
          <cell r="H61"/>
          <cell r="I61"/>
        </row>
        <row r="62">
          <cell r="A62">
            <v>354120</v>
          </cell>
          <cell r="B62" t="str">
            <v>PRESIDENTE BERNARDES</v>
          </cell>
          <cell r="C62" t="str">
            <v>SP</v>
          </cell>
          <cell r="D62">
            <v>102381</v>
          </cell>
          <cell r="E62">
            <v>248305</v>
          </cell>
          <cell r="F62"/>
          <cell r="G62"/>
          <cell r="H62"/>
          <cell r="I62"/>
        </row>
        <row r="63">
          <cell r="A63">
            <v>311930</v>
          </cell>
          <cell r="B63" t="str">
            <v>COROMANDEL</v>
          </cell>
          <cell r="C63" t="str">
            <v>MG</v>
          </cell>
          <cell r="D63">
            <v>249743</v>
          </cell>
          <cell r="E63">
            <v>1087935</v>
          </cell>
          <cell r="F63">
            <v>180856</v>
          </cell>
          <cell r="G63">
            <v>1105105</v>
          </cell>
          <cell r="H63"/>
          <cell r="I63"/>
        </row>
        <row r="64">
          <cell r="A64">
            <v>314010</v>
          </cell>
          <cell r="B64" t="str">
            <v>MARILAC</v>
          </cell>
          <cell r="C64" t="str">
            <v>MG</v>
          </cell>
          <cell r="D64">
            <v>71558</v>
          </cell>
          <cell r="E64">
            <v>781258</v>
          </cell>
          <cell r="F64">
            <v>35353</v>
          </cell>
          <cell r="G64">
            <v>791612</v>
          </cell>
          <cell r="H64"/>
          <cell r="I64"/>
        </row>
        <row r="65">
          <cell r="A65">
            <v>312580</v>
          </cell>
          <cell r="B65" t="str">
            <v>FERNANDES TOURINHO</v>
          </cell>
          <cell r="C65" t="str">
            <v>MG</v>
          </cell>
          <cell r="D65">
            <v>56315</v>
          </cell>
          <cell r="E65">
            <v>271382</v>
          </cell>
          <cell r="F65">
            <v>40322</v>
          </cell>
          <cell r="G65">
            <v>318588</v>
          </cell>
          <cell r="H65"/>
          <cell r="I65"/>
        </row>
        <row r="66">
          <cell r="A66">
            <v>314160</v>
          </cell>
          <cell r="B66" t="str">
            <v>MERCES</v>
          </cell>
          <cell r="C66" t="str">
            <v>MG</v>
          </cell>
          <cell r="D66">
            <v>50606</v>
          </cell>
          <cell r="E66">
            <v>3026076</v>
          </cell>
          <cell r="F66">
            <v>28396</v>
          </cell>
          <cell r="G66">
            <v>3065073</v>
          </cell>
          <cell r="H66"/>
          <cell r="I66"/>
        </row>
        <row r="67">
          <cell r="A67">
            <v>316555</v>
          </cell>
          <cell r="B67" t="str">
            <v>SETUBINHA</v>
          </cell>
          <cell r="C67" t="str">
            <v>MG</v>
          </cell>
          <cell r="D67">
            <v>46705</v>
          </cell>
          <cell r="E67">
            <v>4748457</v>
          </cell>
          <cell r="F67">
            <v>46266</v>
          </cell>
          <cell r="G67">
            <v>4803802</v>
          </cell>
          <cell r="H67"/>
          <cell r="I67"/>
        </row>
        <row r="68">
          <cell r="A68">
            <v>311040</v>
          </cell>
          <cell r="B68" t="str">
            <v>CAMACHO</v>
          </cell>
          <cell r="C68" t="str">
            <v>MG</v>
          </cell>
          <cell r="D68">
            <v>108063</v>
          </cell>
          <cell r="E68">
            <v>1823170</v>
          </cell>
          <cell r="F68">
            <v>102482</v>
          </cell>
          <cell r="G68">
            <v>1791056</v>
          </cell>
          <cell r="H68"/>
          <cell r="I68"/>
        </row>
        <row r="69">
          <cell r="A69">
            <v>314435</v>
          </cell>
          <cell r="B69" t="str">
            <v>NAQUE</v>
          </cell>
          <cell r="C69" t="str">
            <v>MG</v>
          </cell>
          <cell r="D69">
            <v>66473</v>
          </cell>
          <cell r="E69">
            <v>1290851</v>
          </cell>
          <cell r="F69">
            <v>68651</v>
          </cell>
          <cell r="G69">
            <v>996179</v>
          </cell>
          <cell r="H69"/>
          <cell r="I69"/>
        </row>
        <row r="70">
          <cell r="A70">
            <v>312800</v>
          </cell>
          <cell r="B70" t="str">
            <v>GUANHAES</v>
          </cell>
          <cell r="C70" t="str">
            <v>MG</v>
          </cell>
          <cell r="D70">
            <v>311003</v>
          </cell>
          <cell r="E70">
            <v>1450152</v>
          </cell>
          <cell r="F70">
            <v>238881</v>
          </cell>
          <cell r="G70">
            <v>1353164</v>
          </cell>
          <cell r="H70"/>
          <cell r="I70"/>
        </row>
        <row r="71">
          <cell r="A71">
            <v>421820</v>
          </cell>
          <cell r="B71" t="str">
            <v>TIMBO</v>
          </cell>
          <cell r="C71" t="str">
            <v>SC</v>
          </cell>
          <cell r="D71">
            <v>513478</v>
          </cell>
          <cell r="E71">
            <v>1613316</v>
          </cell>
          <cell r="F71">
            <v>494092</v>
          </cell>
          <cell r="G71">
            <v>1113003</v>
          </cell>
          <cell r="H71">
            <v>6538</v>
          </cell>
          <cell r="I71"/>
        </row>
        <row r="72">
          <cell r="A72">
            <v>312750</v>
          </cell>
          <cell r="B72" t="str">
            <v>GONZAGA</v>
          </cell>
          <cell r="C72" t="str">
            <v>MG</v>
          </cell>
          <cell r="D72">
            <v>21535</v>
          </cell>
          <cell r="E72">
            <v>1687541</v>
          </cell>
          <cell r="F72">
            <v>8703</v>
          </cell>
          <cell r="G72">
            <v>2006869</v>
          </cell>
          <cell r="H72"/>
          <cell r="I72"/>
        </row>
        <row r="73">
          <cell r="A73">
            <v>430050</v>
          </cell>
          <cell r="B73" t="str">
            <v>ALPESTRE</v>
          </cell>
          <cell r="C73" t="str">
            <v>RS</v>
          </cell>
          <cell r="D73">
            <v>179706</v>
          </cell>
          <cell r="E73">
            <v>206908</v>
          </cell>
          <cell r="F73"/>
          <cell r="G73">
            <v>161311</v>
          </cell>
          <cell r="H73"/>
          <cell r="I73"/>
        </row>
        <row r="74">
          <cell r="A74">
            <v>311990</v>
          </cell>
          <cell r="B74" t="str">
            <v>CORREGO DO BOM JESUS</v>
          </cell>
          <cell r="C74" t="str">
            <v>MG</v>
          </cell>
          <cell r="D74">
            <v>50233</v>
          </cell>
          <cell r="E74">
            <v>306674</v>
          </cell>
          <cell r="F74">
            <v>40403</v>
          </cell>
          <cell r="G74">
            <v>251127</v>
          </cell>
          <cell r="H74"/>
          <cell r="I74"/>
        </row>
        <row r="75">
          <cell r="A75">
            <v>315590</v>
          </cell>
          <cell r="B75" t="str">
            <v>RIO PRETO</v>
          </cell>
          <cell r="C75" t="str">
            <v>MG</v>
          </cell>
          <cell r="D75">
            <v>17406</v>
          </cell>
          <cell r="E75">
            <v>537755</v>
          </cell>
          <cell r="F75">
            <v>3505</v>
          </cell>
          <cell r="G75">
            <v>464499</v>
          </cell>
          <cell r="H75"/>
          <cell r="I75"/>
        </row>
        <row r="76">
          <cell r="A76">
            <v>316700</v>
          </cell>
          <cell r="B76" t="str">
            <v>SERRANOS</v>
          </cell>
          <cell r="C76" t="str">
            <v>MG</v>
          </cell>
          <cell r="D76">
            <v>43530</v>
          </cell>
          <cell r="E76">
            <v>176984</v>
          </cell>
          <cell r="F76">
            <v>33344</v>
          </cell>
          <cell r="G76">
            <v>144166</v>
          </cell>
          <cell r="H76"/>
          <cell r="I76"/>
        </row>
        <row r="77">
          <cell r="A77">
            <v>316280</v>
          </cell>
          <cell r="B77" t="str">
            <v>SAO JOAO EVANGELISTA</v>
          </cell>
          <cell r="C77" t="str">
            <v>MG</v>
          </cell>
          <cell r="D77">
            <v>130</v>
          </cell>
          <cell r="E77">
            <v>2218129</v>
          </cell>
          <cell r="F77">
            <v>768</v>
          </cell>
          <cell r="G77">
            <v>2092102</v>
          </cell>
          <cell r="H77"/>
          <cell r="I77"/>
        </row>
        <row r="78">
          <cell r="A78">
            <v>316550</v>
          </cell>
          <cell r="B78" t="str">
            <v>SARDOA</v>
          </cell>
          <cell r="C78" t="str">
            <v>MG</v>
          </cell>
          <cell r="D78">
            <v>68949</v>
          </cell>
          <cell r="E78">
            <v>441829</v>
          </cell>
          <cell r="F78">
            <v>59853</v>
          </cell>
          <cell r="G78">
            <v>442474</v>
          </cell>
          <cell r="H78"/>
          <cell r="I78"/>
        </row>
        <row r="79">
          <cell r="A79">
            <v>421835</v>
          </cell>
          <cell r="B79" t="str">
            <v>TREVISO</v>
          </cell>
          <cell r="C79" t="str">
            <v>SC</v>
          </cell>
          <cell r="D79">
            <v>82829</v>
          </cell>
          <cell r="E79">
            <v>263437</v>
          </cell>
          <cell r="F79"/>
          <cell r="G79"/>
          <cell r="H79"/>
          <cell r="I79"/>
        </row>
        <row r="80">
          <cell r="A80">
            <v>500315</v>
          </cell>
          <cell r="B80" t="str">
            <v>CORONEL SAPUCAIA</v>
          </cell>
          <cell r="C80" t="str">
            <v>MS</v>
          </cell>
          <cell r="D80"/>
          <cell r="E80">
            <v>1767504</v>
          </cell>
          <cell r="F80"/>
          <cell r="G80"/>
          <cell r="H80"/>
          <cell r="I80"/>
        </row>
        <row r="81">
          <cell r="A81">
            <v>315980</v>
          </cell>
          <cell r="B81" t="str">
            <v>SANTA VITORIA</v>
          </cell>
          <cell r="C81" t="str">
            <v>MG</v>
          </cell>
          <cell r="D81">
            <v>174924</v>
          </cell>
          <cell r="E81">
            <v>2677098</v>
          </cell>
          <cell r="F81">
            <v>137094</v>
          </cell>
          <cell r="G81">
            <v>3155928</v>
          </cell>
          <cell r="H81"/>
          <cell r="I81"/>
        </row>
        <row r="82">
          <cell r="A82">
            <v>311470</v>
          </cell>
          <cell r="B82" t="str">
            <v>CARVALHOPOLIS</v>
          </cell>
          <cell r="C82" t="str">
            <v>MG</v>
          </cell>
          <cell r="D82">
            <v>22</v>
          </cell>
          <cell r="E82">
            <v>252770</v>
          </cell>
          <cell r="F82"/>
          <cell r="G82">
            <v>261953</v>
          </cell>
          <cell r="H82"/>
          <cell r="I82"/>
        </row>
        <row r="83">
          <cell r="A83">
            <v>354220</v>
          </cell>
          <cell r="B83" t="str">
            <v>RANCHARIA</v>
          </cell>
          <cell r="C83" t="str">
            <v>SP</v>
          </cell>
          <cell r="D83"/>
          <cell r="E83">
            <v>1529372</v>
          </cell>
          <cell r="F83"/>
          <cell r="G83"/>
          <cell r="H83"/>
          <cell r="I83"/>
        </row>
        <row r="84">
          <cell r="A84">
            <v>420535</v>
          </cell>
          <cell r="B84" t="str">
            <v>FLOR DO SERTAO</v>
          </cell>
          <cell r="C84" t="str">
            <v>SC</v>
          </cell>
          <cell r="D84">
            <v>61920</v>
          </cell>
          <cell r="E84">
            <v>210121</v>
          </cell>
          <cell r="F84">
            <v>48472</v>
          </cell>
          <cell r="G84">
            <v>180571</v>
          </cell>
          <cell r="H84"/>
          <cell r="I84">
            <v>133183</v>
          </cell>
        </row>
        <row r="85">
          <cell r="A85">
            <v>315150</v>
          </cell>
          <cell r="B85" t="str">
            <v>PIUMHI</v>
          </cell>
          <cell r="C85" t="str">
            <v>MG</v>
          </cell>
          <cell r="D85">
            <v>246281</v>
          </cell>
          <cell r="E85">
            <v>1552782</v>
          </cell>
          <cell r="F85">
            <v>241723</v>
          </cell>
          <cell r="G85">
            <v>1409473</v>
          </cell>
          <cell r="H85"/>
          <cell r="I85"/>
        </row>
        <row r="86">
          <cell r="A86">
            <v>355480</v>
          </cell>
          <cell r="B86" t="str">
            <v>TREMEMBE</v>
          </cell>
          <cell r="C86" t="str">
            <v>SP</v>
          </cell>
          <cell r="D86">
            <v>412618</v>
          </cell>
          <cell r="E86"/>
          <cell r="F86">
            <v>327441</v>
          </cell>
          <cell r="G86"/>
          <cell r="H86"/>
          <cell r="I86"/>
        </row>
        <row r="87">
          <cell r="A87">
            <v>421420</v>
          </cell>
          <cell r="B87" t="str">
            <v>QUILOMBO</v>
          </cell>
          <cell r="C87" t="str">
            <v>SC</v>
          </cell>
          <cell r="D87"/>
          <cell r="E87"/>
          <cell r="F87"/>
          <cell r="G87"/>
          <cell r="H87"/>
          <cell r="I87"/>
        </row>
        <row r="88">
          <cell r="A88">
            <v>316905</v>
          </cell>
          <cell r="B88" t="str">
            <v>TOCOS DO MOJI</v>
          </cell>
          <cell r="C88" t="str">
            <v>MG</v>
          </cell>
          <cell r="D88">
            <v>108451</v>
          </cell>
          <cell r="E88">
            <v>647938</v>
          </cell>
          <cell r="F88">
            <v>107664</v>
          </cell>
          <cell r="G88">
            <v>487393</v>
          </cell>
          <cell r="H88"/>
          <cell r="I88"/>
        </row>
        <row r="89">
          <cell r="A89">
            <v>311460</v>
          </cell>
          <cell r="B89" t="str">
            <v>CARRANCAS</v>
          </cell>
          <cell r="C89" t="str">
            <v>MG</v>
          </cell>
          <cell r="D89">
            <v>81145</v>
          </cell>
          <cell r="E89">
            <v>387602</v>
          </cell>
          <cell r="F89">
            <v>66243</v>
          </cell>
          <cell r="G89">
            <v>429836</v>
          </cell>
          <cell r="H89"/>
          <cell r="I89"/>
        </row>
        <row r="90">
          <cell r="A90">
            <v>313480</v>
          </cell>
          <cell r="B90" t="str">
            <v>JACUI</v>
          </cell>
          <cell r="C90" t="str">
            <v>MG</v>
          </cell>
          <cell r="D90">
            <v>35667</v>
          </cell>
          <cell r="E90">
            <v>562331</v>
          </cell>
          <cell r="F90">
            <v>26563</v>
          </cell>
          <cell r="G90">
            <v>525585</v>
          </cell>
          <cell r="H90"/>
          <cell r="I90"/>
        </row>
        <row r="91">
          <cell r="A91">
            <v>315160</v>
          </cell>
          <cell r="B91" t="str">
            <v>PLANURA</v>
          </cell>
          <cell r="C91" t="str">
            <v>MG</v>
          </cell>
          <cell r="D91">
            <v>167071</v>
          </cell>
          <cell r="E91">
            <v>1271465</v>
          </cell>
          <cell r="F91">
            <v>136555</v>
          </cell>
          <cell r="G91">
            <v>1231416</v>
          </cell>
          <cell r="H91"/>
          <cell r="I91"/>
        </row>
        <row r="92">
          <cell r="A92">
            <v>420310</v>
          </cell>
          <cell r="B92" t="str">
            <v>CAIBI</v>
          </cell>
          <cell r="C92" t="str">
            <v>SC</v>
          </cell>
          <cell r="D92">
            <v>88493</v>
          </cell>
          <cell r="E92">
            <v>313210</v>
          </cell>
          <cell r="F92"/>
          <cell r="G92">
            <v>299095</v>
          </cell>
          <cell r="H92"/>
          <cell r="I92"/>
        </row>
        <row r="93">
          <cell r="A93">
            <v>431820</v>
          </cell>
          <cell r="B93" t="str">
            <v>SAO FRANCISCO DE PAULA</v>
          </cell>
          <cell r="C93" t="str">
            <v>RS</v>
          </cell>
          <cell r="D93">
            <v>375649</v>
          </cell>
          <cell r="E93">
            <v>1308120</v>
          </cell>
          <cell r="F93">
            <v>310134</v>
          </cell>
          <cell r="G93">
            <v>1398364</v>
          </cell>
          <cell r="H93"/>
          <cell r="I93"/>
        </row>
        <row r="94">
          <cell r="A94">
            <v>320435</v>
          </cell>
          <cell r="B94" t="str">
            <v>RIO BANANAL</v>
          </cell>
          <cell r="C94" t="str">
            <v>ES</v>
          </cell>
          <cell r="D94">
            <v>102773</v>
          </cell>
          <cell r="E94">
            <v>1451064</v>
          </cell>
          <cell r="F94">
            <v>1868</v>
          </cell>
          <cell r="G94"/>
          <cell r="H94"/>
          <cell r="I94"/>
        </row>
        <row r="95">
          <cell r="A95">
            <v>314080</v>
          </cell>
          <cell r="B95" t="str">
            <v>MATIAS BARBOSA</v>
          </cell>
          <cell r="C95" t="str">
            <v>MG</v>
          </cell>
          <cell r="D95">
            <v>343938</v>
          </cell>
          <cell r="E95">
            <v>935924</v>
          </cell>
          <cell r="F95">
            <v>220722</v>
          </cell>
          <cell r="G95">
            <v>869303</v>
          </cell>
          <cell r="H95"/>
          <cell r="I95"/>
        </row>
        <row r="96">
          <cell r="A96">
            <v>421755</v>
          </cell>
          <cell r="B96" t="str">
            <v>SERRA ALTA</v>
          </cell>
          <cell r="C96" t="str">
            <v>SC</v>
          </cell>
          <cell r="D96">
            <v>26837</v>
          </cell>
          <cell r="E96">
            <v>106743</v>
          </cell>
          <cell r="F96">
            <v>25915</v>
          </cell>
          <cell r="G96">
            <v>97552</v>
          </cell>
          <cell r="H96"/>
          <cell r="I96">
            <v>109906</v>
          </cell>
        </row>
        <row r="97">
          <cell r="A97">
            <v>310360</v>
          </cell>
          <cell r="B97" t="str">
            <v>ARANTINA</v>
          </cell>
          <cell r="C97" t="str">
            <v>MG</v>
          </cell>
          <cell r="D97">
            <v>40864</v>
          </cell>
          <cell r="E97">
            <v>711585</v>
          </cell>
          <cell r="F97">
            <v>18646</v>
          </cell>
          <cell r="G97">
            <v>664935</v>
          </cell>
          <cell r="H97"/>
          <cell r="I97"/>
        </row>
        <row r="98">
          <cell r="A98">
            <v>310070</v>
          </cell>
          <cell r="B98" t="str">
            <v>AGUA COMPRIDA</v>
          </cell>
          <cell r="C98" t="str">
            <v>MG</v>
          </cell>
          <cell r="D98"/>
          <cell r="E98">
            <v>652335</v>
          </cell>
          <cell r="F98"/>
          <cell r="G98">
            <v>653262</v>
          </cell>
          <cell r="H98"/>
          <cell r="I98"/>
        </row>
        <row r="99">
          <cell r="A99">
            <v>312385</v>
          </cell>
          <cell r="B99" t="str">
            <v>ENTRE FOLHAS</v>
          </cell>
          <cell r="C99" t="str">
            <v>MG</v>
          </cell>
          <cell r="D99">
            <v>23225</v>
          </cell>
          <cell r="E99">
            <v>2086078</v>
          </cell>
          <cell r="F99">
            <v>15747</v>
          </cell>
          <cell r="G99">
            <v>2082023</v>
          </cell>
          <cell r="H99"/>
          <cell r="I99"/>
        </row>
        <row r="100">
          <cell r="A100">
            <v>317220</v>
          </cell>
          <cell r="B100" t="str">
            <v>WENCESLAU BRAZ</v>
          </cell>
          <cell r="C100" t="str">
            <v>MG</v>
          </cell>
          <cell r="D100">
            <v>25902</v>
          </cell>
          <cell r="E100">
            <v>627346</v>
          </cell>
          <cell r="F100">
            <v>22445</v>
          </cell>
          <cell r="G100">
            <v>564432</v>
          </cell>
          <cell r="H100"/>
          <cell r="I100"/>
        </row>
        <row r="101">
          <cell r="A101">
            <v>311050</v>
          </cell>
          <cell r="B101" t="str">
            <v>CAMANDUCAIA</v>
          </cell>
          <cell r="C101" t="str">
            <v>MG</v>
          </cell>
          <cell r="D101">
            <v>100706</v>
          </cell>
          <cell r="E101">
            <v>1768698</v>
          </cell>
          <cell r="F101">
            <v>78331</v>
          </cell>
          <cell r="G101">
            <v>2012350</v>
          </cell>
          <cell r="H101"/>
          <cell r="I101"/>
        </row>
        <row r="102">
          <cell r="A102">
            <v>311270</v>
          </cell>
          <cell r="B102" t="str">
            <v>CAPITAO ENEAS</v>
          </cell>
          <cell r="C102" t="str">
            <v>MG</v>
          </cell>
          <cell r="D102">
            <v>188862</v>
          </cell>
          <cell r="E102">
            <v>1289190</v>
          </cell>
          <cell r="F102">
            <v>172479</v>
          </cell>
          <cell r="G102">
            <v>1455127</v>
          </cell>
          <cell r="H102"/>
          <cell r="I102"/>
        </row>
        <row r="103">
          <cell r="A103">
            <v>313055</v>
          </cell>
          <cell r="B103" t="str">
            <v>IMBE DE MINAS</v>
          </cell>
          <cell r="C103" t="str">
            <v>MG</v>
          </cell>
          <cell r="D103">
            <v>8304</v>
          </cell>
          <cell r="E103">
            <v>569286</v>
          </cell>
          <cell r="F103">
            <v>6076</v>
          </cell>
          <cell r="G103">
            <v>877047</v>
          </cell>
          <cell r="H103"/>
          <cell r="I103"/>
        </row>
        <row r="104">
          <cell r="A104">
            <v>311100</v>
          </cell>
          <cell r="B104" t="str">
            <v>CAMPESTRE</v>
          </cell>
          <cell r="C104" t="str">
            <v>MG</v>
          </cell>
          <cell r="D104">
            <v>282970</v>
          </cell>
          <cell r="E104">
            <v>1008539</v>
          </cell>
          <cell r="F104">
            <v>190289</v>
          </cell>
          <cell r="G104">
            <v>775362</v>
          </cell>
          <cell r="H104"/>
          <cell r="I104"/>
        </row>
        <row r="105">
          <cell r="A105">
            <v>421020</v>
          </cell>
          <cell r="B105" t="str">
            <v>MAJOR GERCINO</v>
          </cell>
          <cell r="C105" t="str">
            <v>SC</v>
          </cell>
          <cell r="D105">
            <v>62572</v>
          </cell>
          <cell r="E105">
            <v>463091</v>
          </cell>
          <cell r="F105"/>
          <cell r="G105">
            <v>313542</v>
          </cell>
          <cell r="H105"/>
          <cell r="I105"/>
        </row>
        <row r="106">
          <cell r="A106">
            <v>315010</v>
          </cell>
          <cell r="B106" t="str">
            <v>PIAU</v>
          </cell>
          <cell r="C106" t="str">
            <v>MG</v>
          </cell>
          <cell r="D106">
            <v>33477</v>
          </cell>
          <cell r="E106">
            <v>1300529</v>
          </cell>
          <cell r="F106">
            <v>53169</v>
          </cell>
          <cell r="G106">
            <v>1311470</v>
          </cell>
          <cell r="H106"/>
          <cell r="I106"/>
        </row>
        <row r="107">
          <cell r="A107">
            <v>310210</v>
          </cell>
          <cell r="B107" t="str">
            <v>ALTO RIO DOCE</v>
          </cell>
          <cell r="C107" t="str">
            <v>MG</v>
          </cell>
          <cell r="D107">
            <v>101011</v>
          </cell>
          <cell r="E107">
            <v>2986543</v>
          </cell>
          <cell r="F107">
            <v>70611</v>
          </cell>
          <cell r="G107">
            <v>3018153</v>
          </cell>
          <cell r="H107"/>
          <cell r="I107"/>
        </row>
        <row r="108">
          <cell r="A108">
            <v>421310</v>
          </cell>
          <cell r="B108" t="str">
            <v>PIRATUBA</v>
          </cell>
          <cell r="C108" t="str">
            <v>SC</v>
          </cell>
          <cell r="D108">
            <v>137921</v>
          </cell>
          <cell r="E108">
            <v>627518</v>
          </cell>
          <cell r="F108">
            <v>68863</v>
          </cell>
          <cell r="G108">
            <v>531499</v>
          </cell>
          <cell r="H108"/>
          <cell r="I108"/>
        </row>
        <row r="109">
          <cell r="A109">
            <v>315200</v>
          </cell>
          <cell r="B109" t="str">
            <v>POMPEU</v>
          </cell>
          <cell r="C109" t="str">
            <v>MG</v>
          </cell>
          <cell r="D109">
            <v>235950</v>
          </cell>
          <cell r="E109">
            <v>3007312</v>
          </cell>
          <cell r="F109">
            <v>143188</v>
          </cell>
          <cell r="G109">
            <v>3168278</v>
          </cell>
          <cell r="H109"/>
          <cell r="I109"/>
        </row>
        <row r="110">
          <cell r="A110">
            <v>316770</v>
          </cell>
          <cell r="B110" t="str">
            <v>SOBRALIA</v>
          </cell>
          <cell r="C110" t="str">
            <v>MG</v>
          </cell>
          <cell r="D110">
            <v>65897</v>
          </cell>
          <cell r="E110">
            <v>462753</v>
          </cell>
          <cell r="F110">
            <v>57281</v>
          </cell>
          <cell r="G110">
            <v>455392</v>
          </cell>
          <cell r="H110"/>
          <cell r="I110"/>
        </row>
        <row r="111">
          <cell r="A111">
            <v>431360</v>
          </cell>
          <cell r="B111" t="str">
            <v>PAIM FILHO</v>
          </cell>
          <cell r="C111" t="str">
            <v>RS</v>
          </cell>
          <cell r="D111"/>
          <cell r="E111"/>
          <cell r="F111">
            <v>75300</v>
          </cell>
          <cell r="G111">
            <v>482895</v>
          </cell>
          <cell r="H111"/>
          <cell r="I111"/>
        </row>
        <row r="112">
          <cell r="A112">
            <v>313330</v>
          </cell>
          <cell r="B112" t="str">
            <v>ITAOBIM</v>
          </cell>
          <cell r="C112" t="str">
            <v>MG</v>
          </cell>
          <cell r="D112">
            <v>48706</v>
          </cell>
          <cell r="E112">
            <v>3031970</v>
          </cell>
          <cell r="F112">
            <v>31979</v>
          </cell>
          <cell r="G112">
            <v>3344028</v>
          </cell>
          <cell r="H112"/>
          <cell r="I112"/>
        </row>
        <row r="113">
          <cell r="A113">
            <v>310770</v>
          </cell>
          <cell r="B113" t="str">
            <v>BOM JESUS DO AMPARO</v>
          </cell>
          <cell r="C113" t="str">
            <v>MG</v>
          </cell>
          <cell r="D113">
            <v>69219</v>
          </cell>
          <cell r="E113">
            <v>572551</v>
          </cell>
          <cell r="F113">
            <v>58673</v>
          </cell>
          <cell r="G113">
            <v>801913</v>
          </cell>
          <cell r="H113"/>
          <cell r="I113"/>
        </row>
        <row r="114">
          <cell r="A114">
            <v>510455</v>
          </cell>
          <cell r="B114" t="str">
            <v>ITAUBA</v>
          </cell>
          <cell r="C114" t="str">
            <v>MT</v>
          </cell>
          <cell r="D114">
            <v>81202</v>
          </cell>
          <cell r="E114">
            <v>312826</v>
          </cell>
          <cell r="F114"/>
          <cell r="G114"/>
          <cell r="H114"/>
          <cell r="I114"/>
        </row>
        <row r="115">
          <cell r="A115">
            <v>432310</v>
          </cell>
          <cell r="B115" t="str">
            <v>VICENTE DUTRA</v>
          </cell>
          <cell r="C115" t="str">
            <v>RS</v>
          </cell>
          <cell r="D115">
            <v>75305</v>
          </cell>
          <cell r="E115">
            <v>220968</v>
          </cell>
          <cell r="F115">
            <v>60736</v>
          </cell>
          <cell r="G115">
            <v>347394</v>
          </cell>
          <cell r="H115"/>
          <cell r="I115"/>
        </row>
        <row r="116">
          <cell r="A116">
            <v>411230</v>
          </cell>
          <cell r="B116" t="str">
            <v>JAPIRA</v>
          </cell>
          <cell r="C116" t="str">
            <v>PR</v>
          </cell>
          <cell r="D116">
            <v>89566</v>
          </cell>
          <cell r="E116">
            <v>401085</v>
          </cell>
          <cell r="F116">
            <v>49369</v>
          </cell>
          <cell r="G116">
            <v>423415</v>
          </cell>
          <cell r="H116">
            <v>5347</v>
          </cell>
          <cell r="I116"/>
        </row>
        <row r="117">
          <cell r="A117">
            <v>310960</v>
          </cell>
          <cell r="B117" t="str">
            <v>CACHOEIRA DA PRATA</v>
          </cell>
          <cell r="C117" t="str">
            <v>MG</v>
          </cell>
          <cell r="D117">
            <v>105561</v>
          </cell>
          <cell r="E117">
            <v>834453</v>
          </cell>
          <cell r="F117">
            <v>96236</v>
          </cell>
          <cell r="G117">
            <v>749949</v>
          </cell>
          <cell r="H117"/>
          <cell r="I117"/>
        </row>
        <row r="118">
          <cell r="A118">
            <v>313868</v>
          </cell>
          <cell r="B118" t="str">
            <v>LUISLANDIA</v>
          </cell>
          <cell r="C118" t="str">
            <v>MG</v>
          </cell>
          <cell r="D118">
            <v>63107</v>
          </cell>
          <cell r="E118">
            <v>1022226</v>
          </cell>
          <cell r="F118">
            <v>52112</v>
          </cell>
          <cell r="G118">
            <v>788731</v>
          </cell>
          <cell r="H118"/>
          <cell r="I118"/>
        </row>
        <row r="119">
          <cell r="A119">
            <v>316760</v>
          </cell>
          <cell r="B119" t="str">
            <v>SIMONESIA</v>
          </cell>
          <cell r="C119" t="str">
            <v>MG</v>
          </cell>
          <cell r="D119">
            <v>37033</v>
          </cell>
          <cell r="E119">
            <v>32191123</v>
          </cell>
          <cell r="F119">
            <v>29980</v>
          </cell>
          <cell r="G119">
            <v>32152804</v>
          </cell>
          <cell r="H119"/>
          <cell r="I119"/>
        </row>
        <row r="120">
          <cell r="A120">
            <v>313520</v>
          </cell>
          <cell r="B120" t="str">
            <v>JANUARIA</v>
          </cell>
          <cell r="C120" t="str">
            <v>MG</v>
          </cell>
          <cell r="D120">
            <v>328157</v>
          </cell>
          <cell r="E120">
            <v>2552467</v>
          </cell>
          <cell r="F120">
            <v>203877</v>
          </cell>
          <cell r="G120">
            <v>2840821</v>
          </cell>
          <cell r="H120"/>
          <cell r="I120"/>
        </row>
        <row r="121">
          <cell r="A121">
            <v>353210</v>
          </cell>
          <cell r="B121" t="str">
            <v>MURUTINGA DO SUL</v>
          </cell>
          <cell r="C121" t="str">
            <v>SP</v>
          </cell>
          <cell r="D121"/>
          <cell r="E121"/>
          <cell r="F121"/>
          <cell r="G121"/>
          <cell r="H121"/>
          <cell r="I121"/>
        </row>
        <row r="122">
          <cell r="A122">
            <v>312695</v>
          </cell>
          <cell r="B122" t="str">
            <v>FREI LAGONEGRO</v>
          </cell>
          <cell r="C122" t="str">
            <v>MG</v>
          </cell>
          <cell r="D122">
            <v>38724</v>
          </cell>
          <cell r="E122">
            <v>273469</v>
          </cell>
          <cell r="F122">
            <v>22844</v>
          </cell>
          <cell r="G122">
            <v>224888</v>
          </cell>
          <cell r="H122"/>
          <cell r="I122"/>
        </row>
        <row r="123">
          <cell r="A123">
            <v>315370</v>
          </cell>
          <cell r="B123" t="str">
            <v>QUARTEL GERAL</v>
          </cell>
          <cell r="C123" t="str">
            <v>MG</v>
          </cell>
          <cell r="D123">
            <v>118751</v>
          </cell>
          <cell r="E123">
            <v>626840</v>
          </cell>
          <cell r="F123">
            <v>119436</v>
          </cell>
          <cell r="G123">
            <v>710571</v>
          </cell>
          <cell r="H123"/>
          <cell r="I123"/>
        </row>
        <row r="124">
          <cell r="A124">
            <v>430064</v>
          </cell>
          <cell r="B124" t="str">
            <v>AMETISTA DO SUL</v>
          </cell>
          <cell r="C124" t="str">
            <v>RS</v>
          </cell>
          <cell r="D124">
            <v>47362</v>
          </cell>
          <cell r="E124">
            <v>262768</v>
          </cell>
          <cell r="F124">
            <v>38600</v>
          </cell>
          <cell r="G124">
            <v>185757</v>
          </cell>
          <cell r="H124"/>
          <cell r="I124">
            <v>153093</v>
          </cell>
        </row>
        <row r="125">
          <cell r="A125">
            <v>430350</v>
          </cell>
          <cell r="B125" t="str">
            <v>CAMAQUA</v>
          </cell>
          <cell r="C125" t="str">
            <v>RS</v>
          </cell>
          <cell r="D125">
            <v>398127</v>
          </cell>
          <cell r="E125">
            <v>1989710</v>
          </cell>
          <cell r="F125">
            <v>392452</v>
          </cell>
          <cell r="G125">
            <v>2508930</v>
          </cell>
          <cell r="H125"/>
          <cell r="I125"/>
        </row>
        <row r="126">
          <cell r="A126">
            <v>310150</v>
          </cell>
          <cell r="B126" t="str">
            <v>ALEM PARAIBA</v>
          </cell>
          <cell r="C126" t="str">
            <v>MG</v>
          </cell>
          <cell r="D126">
            <v>225570</v>
          </cell>
          <cell r="E126">
            <v>2394031</v>
          </cell>
          <cell r="F126">
            <v>194757</v>
          </cell>
          <cell r="G126">
            <v>2209929</v>
          </cell>
          <cell r="H126"/>
          <cell r="I126"/>
        </row>
        <row r="127">
          <cell r="A127">
            <v>313070</v>
          </cell>
          <cell r="B127" t="str">
            <v>INDIANOPOLIS</v>
          </cell>
          <cell r="C127" t="str">
            <v>MG</v>
          </cell>
          <cell r="D127">
            <v>201367</v>
          </cell>
          <cell r="E127">
            <v>838933</v>
          </cell>
          <cell r="F127">
            <v>156328</v>
          </cell>
          <cell r="G127">
            <v>960519</v>
          </cell>
          <cell r="H127"/>
          <cell r="I127"/>
        </row>
        <row r="128">
          <cell r="A128">
            <v>421050</v>
          </cell>
          <cell r="B128" t="str">
            <v>MARAVILHA</v>
          </cell>
          <cell r="C128" t="str">
            <v>SC</v>
          </cell>
          <cell r="D128">
            <v>652032</v>
          </cell>
          <cell r="E128">
            <v>4146969</v>
          </cell>
          <cell r="F128">
            <v>583294</v>
          </cell>
          <cell r="G128">
            <v>3816107</v>
          </cell>
          <cell r="H128"/>
          <cell r="I128">
            <v>3200591</v>
          </cell>
        </row>
        <row r="129">
          <cell r="A129">
            <v>313230</v>
          </cell>
          <cell r="B129" t="str">
            <v>ITAIPE</v>
          </cell>
          <cell r="C129" t="str">
            <v>MG</v>
          </cell>
          <cell r="D129">
            <v>46206</v>
          </cell>
          <cell r="E129">
            <v>530959</v>
          </cell>
          <cell r="F129">
            <v>32739</v>
          </cell>
          <cell r="G129">
            <v>505762</v>
          </cell>
          <cell r="H129"/>
          <cell r="I129"/>
        </row>
        <row r="130">
          <cell r="A130">
            <v>312270</v>
          </cell>
          <cell r="B130" t="str">
            <v>DOM SILVERIO</v>
          </cell>
          <cell r="C130" t="str">
            <v>MG</v>
          </cell>
          <cell r="D130">
            <v>183060</v>
          </cell>
          <cell r="E130">
            <v>624440</v>
          </cell>
          <cell r="F130">
            <v>132987</v>
          </cell>
          <cell r="G130">
            <v>527207</v>
          </cell>
          <cell r="H130"/>
          <cell r="I130"/>
        </row>
        <row r="131">
          <cell r="A131">
            <v>312520</v>
          </cell>
          <cell r="B131" t="str">
            <v>FAMA</v>
          </cell>
          <cell r="C131" t="str">
            <v>MG</v>
          </cell>
          <cell r="D131"/>
          <cell r="E131">
            <v>2023807</v>
          </cell>
          <cell r="F131"/>
          <cell r="G131">
            <v>2064242</v>
          </cell>
          <cell r="H131"/>
          <cell r="I131"/>
        </row>
        <row r="132">
          <cell r="A132">
            <v>312420</v>
          </cell>
          <cell r="B132" t="str">
            <v>ESPERA FELIZ</v>
          </cell>
          <cell r="C132" t="str">
            <v>MG</v>
          </cell>
          <cell r="D132">
            <v>206195</v>
          </cell>
          <cell r="E132">
            <v>1254861</v>
          </cell>
          <cell r="F132">
            <v>122231</v>
          </cell>
          <cell r="G132">
            <v>1310841</v>
          </cell>
          <cell r="H132"/>
          <cell r="I132"/>
        </row>
        <row r="133">
          <cell r="A133">
            <v>314990</v>
          </cell>
          <cell r="B133" t="str">
            <v>PERDOES</v>
          </cell>
          <cell r="C133" t="str">
            <v>MG</v>
          </cell>
          <cell r="D133">
            <v>1076</v>
          </cell>
          <cell r="E133">
            <v>247274</v>
          </cell>
          <cell r="F133">
            <v>203</v>
          </cell>
          <cell r="G133">
            <v>247705</v>
          </cell>
          <cell r="H133"/>
          <cell r="I133"/>
        </row>
        <row r="134">
          <cell r="A134">
            <v>352400</v>
          </cell>
          <cell r="B134" t="str">
            <v>ITUPEVA</v>
          </cell>
          <cell r="C134" t="str">
            <v>SP</v>
          </cell>
          <cell r="D134">
            <v>294218</v>
          </cell>
          <cell r="E134">
            <v>5534177</v>
          </cell>
          <cell r="F134">
            <v>76938</v>
          </cell>
          <cell r="G134">
            <v>4439298</v>
          </cell>
          <cell r="H134"/>
          <cell r="I134"/>
        </row>
        <row r="135">
          <cell r="A135">
            <v>310600</v>
          </cell>
          <cell r="B135" t="str">
            <v>BELA VISTA DE MINAS</v>
          </cell>
          <cell r="C135" t="str">
            <v>MG</v>
          </cell>
          <cell r="D135">
            <v>192106</v>
          </cell>
          <cell r="E135">
            <v>2206828</v>
          </cell>
          <cell r="F135">
            <v>138132</v>
          </cell>
          <cell r="G135">
            <v>2158141</v>
          </cell>
          <cell r="H135"/>
          <cell r="I135"/>
        </row>
        <row r="136">
          <cell r="A136">
            <v>351385</v>
          </cell>
          <cell r="B136" t="str">
            <v>DIRCE REIS</v>
          </cell>
          <cell r="C136" t="str">
            <v>SP</v>
          </cell>
          <cell r="D136">
            <v>19087</v>
          </cell>
          <cell r="E136">
            <v>152976</v>
          </cell>
          <cell r="F136">
            <v>20797</v>
          </cell>
          <cell r="G136">
            <v>169024</v>
          </cell>
          <cell r="H136"/>
          <cell r="I136"/>
        </row>
        <row r="137">
          <cell r="A137">
            <v>420470</v>
          </cell>
          <cell r="B137" t="str">
            <v>CUNHA PORA</v>
          </cell>
          <cell r="C137" t="str">
            <v>SC</v>
          </cell>
          <cell r="D137">
            <v>140070</v>
          </cell>
          <cell r="E137">
            <v>260717</v>
          </cell>
          <cell r="F137">
            <v>134842</v>
          </cell>
          <cell r="G137">
            <v>2679341</v>
          </cell>
          <cell r="H137"/>
          <cell r="I137">
            <v>2616426</v>
          </cell>
        </row>
        <row r="138">
          <cell r="A138">
            <v>421740</v>
          </cell>
          <cell r="B138" t="str">
            <v>SCHROEDER</v>
          </cell>
          <cell r="C138" t="str">
            <v>SC</v>
          </cell>
          <cell r="D138">
            <v>276058</v>
          </cell>
          <cell r="E138">
            <v>1030320</v>
          </cell>
          <cell r="F138">
            <v>253208</v>
          </cell>
          <cell r="G138">
            <v>829432</v>
          </cell>
          <cell r="H138">
            <v>9712</v>
          </cell>
          <cell r="I138"/>
        </row>
        <row r="139">
          <cell r="A139">
            <v>312810</v>
          </cell>
          <cell r="B139" t="str">
            <v>GUAPE</v>
          </cell>
          <cell r="C139" t="str">
            <v>MG</v>
          </cell>
          <cell r="D139">
            <v>18413</v>
          </cell>
          <cell r="E139">
            <v>609207</v>
          </cell>
          <cell r="F139">
            <v>7636</v>
          </cell>
          <cell r="G139">
            <v>710418</v>
          </cell>
          <cell r="H139"/>
          <cell r="I139"/>
        </row>
        <row r="140">
          <cell r="A140">
            <v>311420</v>
          </cell>
          <cell r="B140" t="str">
            <v>CARMO DO CAJURU</v>
          </cell>
          <cell r="C140" t="str">
            <v>MG</v>
          </cell>
          <cell r="D140">
            <v>403596</v>
          </cell>
          <cell r="E140">
            <v>2107015</v>
          </cell>
          <cell r="F140">
            <v>243356</v>
          </cell>
          <cell r="G140">
            <v>1906858</v>
          </cell>
          <cell r="H140"/>
          <cell r="I140"/>
        </row>
        <row r="141">
          <cell r="A141">
            <v>314920</v>
          </cell>
          <cell r="B141" t="str">
            <v>PEDRINOPOLIS</v>
          </cell>
          <cell r="C141" t="str">
            <v>MG</v>
          </cell>
          <cell r="D141">
            <v>21052</v>
          </cell>
          <cell r="E141">
            <v>220223</v>
          </cell>
          <cell r="F141">
            <v>16328</v>
          </cell>
          <cell r="G141">
            <v>235737</v>
          </cell>
          <cell r="H141"/>
          <cell r="I141"/>
        </row>
        <row r="142">
          <cell r="A142">
            <v>311030</v>
          </cell>
          <cell r="B142" t="str">
            <v>CALDAS</v>
          </cell>
          <cell r="C142" t="str">
            <v>MG</v>
          </cell>
          <cell r="D142">
            <v>106137</v>
          </cell>
          <cell r="E142">
            <v>986925</v>
          </cell>
          <cell r="F142">
            <v>57607</v>
          </cell>
          <cell r="G142">
            <v>833760</v>
          </cell>
          <cell r="H142"/>
          <cell r="I142"/>
        </row>
        <row r="143">
          <cell r="A143">
            <v>420480</v>
          </cell>
          <cell r="B143" t="str">
            <v>CURITIBANOS</v>
          </cell>
          <cell r="C143" t="str">
            <v>SC</v>
          </cell>
          <cell r="D143">
            <v>587482</v>
          </cell>
          <cell r="E143">
            <v>2170298</v>
          </cell>
          <cell r="F143"/>
          <cell r="G143"/>
          <cell r="H143"/>
          <cell r="I143"/>
        </row>
        <row r="144">
          <cell r="A144">
            <v>431775</v>
          </cell>
          <cell r="B144" t="str">
            <v>SANTO ANTONIO DO PLANALTO</v>
          </cell>
          <cell r="C144" t="str">
            <v>RS</v>
          </cell>
          <cell r="D144">
            <v>17695</v>
          </cell>
          <cell r="E144">
            <v>219647</v>
          </cell>
          <cell r="F144">
            <v>27482</v>
          </cell>
          <cell r="G144">
            <v>238206</v>
          </cell>
          <cell r="H144">
            <v>3796</v>
          </cell>
          <cell r="I144"/>
        </row>
        <row r="145">
          <cell r="A145">
            <v>314210</v>
          </cell>
          <cell r="B145" t="str">
            <v>MIRADOURO</v>
          </cell>
          <cell r="C145" t="str">
            <v>MG</v>
          </cell>
          <cell r="D145">
            <v>121788</v>
          </cell>
          <cell r="E145">
            <v>967862</v>
          </cell>
          <cell r="F145">
            <v>84864</v>
          </cell>
          <cell r="G145">
            <v>976776</v>
          </cell>
          <cell r="H145"/>
          <cell r="I145"/>
        </row>
        <row r="146">
          <cell r="A146">
            <v>313860</v>
          </cell>
          <cell r="B146" t="str">
            <v>LIMA DUARTE</v>
          </cell>
          <cell r="C146" t="str">
            <v>MG</v>
          </cell>
          <cell r="D146">
            <v>196958</v>
          </cell>
          <cell r="E146">
            <v>2127127</v>
          </cell>
          <cell r="F146">
            <v>143302</v>
          </cell>
          <cell r="G146">
            <v>2208379</v>
          </cell>
          <cell r="H146"/>
          <cell r="I146"/>
        </row>
        <row r="147">
          <cell r="A147">
            <v>316180</v>
          </cell>
          <cell r="B147" t="str">
            <v>SAO GONCALO DO PARA</v>
          </cell>
          <cell r="C147" t="str">
            <v>MG</v>
          </cell>
          <cell r="D147">
            <v>112554</v>
          </cell>
          <cell r="E147">
            <v>983626</v>
          </cell>
          <cell r="F147">
            <v>106850</v>
          </cell>
          <cell r="G147">
            <v>1062228</v>
          </cell>
          <cell r="H147"/>
          <cell r="I147"/>
        </row>
        <row r="148">
          <cell r="A148">
            <v>311205</v>
          </cell>
          <cell r="B148" t="str">
            <v>CANTAGALO</v>
          </cell>
          <cell r="C148" t="str">
            <v>MG</v>
          </cell>
          <cell r="D148">
            <v>44856</v>
          </cell>
          <cell r="E148">
            <v>681647</v>
          </cell>
          <cell r="F148">
            <v>35673</v>
          </cell>
          <cell r="G148">
            <v>715450</v>
          </cell>
          <cell r="H148"/>
          <cell r="I148"/>
        </row>
        <row r="149">
          <cell r="A149">
            <v>312370</v>
          </cell>
          <cell r="B149" t="str">
            <v>ENGENHEIRO CALDAS</v>
          </cell>
          <cell r="C149" t="str">
            <v>MG</v>
          </cell>
          <cell r="D149">
            <v>30296</v>
          </cell>
          <cell r="E149">
            <v>979481</v>
          </cell>
          <cell r="F149">
            <v>22640</v>
          </cell>
          <cell r="G149">
            <v>994231</v>
          </cell>
          <cell r="H149"/>
          <cell r="I149"/>
        </row>
        <row r="150">
          <cell r="A150">
            <v>311380</v>
          </cell>
          <cell r="B150" t="str">
            <v>CARMESIA</v>
          </cell>
          <cell r="C150" t="str">
            <v>MG</v>
          </cell>
          <cell r="D150">
            <v>74550</v>
          </cell>
          <cell r="E150">
            <v>1159274</v>
          </cell>
          <cell r="F150">
            <v>80084</v>
          </cell>
          <cell r="G150">
            <v>1130213</v>
          </cell>
          <cell r="H150"/>
          <cell r="I150"/>
        </row>
        <row r="151">
          <cell r="A151">
            <v>510850</v>
          </cell>
          <cell r="B151" t="str">
            <v>VERA</v>
          </cell>
          <cell r="C151" t="str">
            <v>MT</v>
          </cell>
          <cell r="D151">
            <v>122587</v>
          </cell>
          <cell r="E151">
            <v>232673</v>
          </cell>
          <cell r="F151">
            <v>113283</v>
          </cell>
          <cell r="G151">
            <v>219441</v>
          </cell>
          <cell r="H151"/>
          <cell r="I151"/>
        </row>
        <row r="152">
          <cell r="A152">
            <v>520860</v>
          </cell>
          <cell r="B152" t="str">
            <v>GOIANESIA</v>
          </cell>
          <cell r="C152" t="str">
            <v>GO</v>
          </cell>
          <cell r="D152">
            <v>165825</v>
          </cell>
          <cell r="E152">
            <v>7774082</v>
          </cell>
          <cell r="F152">
            <v>98493</v>
          </cell>
          <cell r="G152">
            <v>8724615</v>
          </cell>
          <cell r="H152"/>
          <cell r="I152"/>
        </row>
        <row r="153">
          <cell r="A153">
            <v>313710</v>
          </cell>
          <cell r="B153" t="str">
            <v>LAGAMAR</v>
          </cell>
          <cell r="C153" t="str">
            <v>MG</v>
          </cell>
          <cell r="D153">
            <v>10305</v>
          </cell>
          <cell r="E153">
            <v>144568</v>
          </cell>
          <cell r="F153">
            <v>6323</v>
          </cell>
          <cell r="G153">
            <v>167550</v>
          </cell>
          <cell r="H153"/>
          <cell r="I153"/>
        </row>
        <row r="154">
          <cell r="A154">
            <v>312590</v>
          </cell>
          <cell r="B154" t="str">
            <v>FERROS</v>
          </cell>
          <cell r="C154" t="str">
            <v>MG</v>
          </cell>
          <cell r="D154">
            <v>137208</v>
          </cell>
          <cell r="E154">
            <v>1667172</v>
          </cell>
          <cell r="F154">
            <v>145704</v>
          </cell>
          <cell r="G154">
            <v>1724258</v>
          </cell>
          <cell r="H154"/>
          <cell r="I154"/>
        </row>
        <row r="155">
          <cell r="A155">
            <v>312630</v>
          </cell>
          <cell r="B155" t="str">
            <v>FORTALEZA DE MINAS</v>
          </cell>
          <cell r="C155" t="str">
            <v>MG</v>
          </cell>
          <cell r="D155">
            <v>19614</v>
          </cell>
          <cell r="E155">
            <v>404983</v>
          </cell>
          <cell r="F155">
            <v>13264</v>
          </cell>
          <cell r="G155">
            <v>408212</v>
          </cell>
          <cell r="H155"/>
          <cell r="I155"/>
        </row>
        <row r="156">
          <cell r="A156">
            <v>312260</v>
          </cell>
          <cell r="B156" t="str">
            <v>DOM JOAQUIM</v>
          </cell>
          <cell r="C156" t="str">
            <v>MG</v>
          </cell>
          <cell r="D156">
            <v>85297</v>
          </cell>
          <cell r="E156">
            <v>630843</v>
          </cell>
          <cell r="F156">
            <v>77482</v>
          </cell>
          <cell r="G156">
            <v>781077</v>
          </cell>
          <cell r="H156"/>
          <cell r="I156"/>
        </row>
        <row r="157">
          <cell r="A157">
            <v>314795</v>
          </cell>
          <cell r="B157" t="str">
            <v>PATIS</v>
          </cell>
          <cell r="C157" t="str">
            <v>MG</v>
          </cell>
          <cell r="D157">
            <v>27689</v>
          </cell>
          <cell r="E157">
            <v>476296</v>
          </cell>
          <cell r="F157">
            <v>27549</v>
          </cell>
          <cell r="G157">
            <v>447501</v>
          </cell>
          <cell r="H157"/>
          <cell r="I157"/>
        </row>
        <row r="158">
          <cell r="A158">
            <v>420050</v>
          </cell>
          <cell r="B158" t="str">
            <v>AGUAS DE CHAPECO</v>
          </cell>
          <cell r="C158" t="str">
            <v>SC</v>
          </cell>
          <cell r="D158">
            <v>66445</v>
          </cell>
          <cell r="E158">
            <v>311647</v>
          </cell>
          <cell r="F158"/>
          <cell r="G158">
            <v>267540</v>
          </cell>
          <cell r="H158"/>
          <cell r="I158"/>
        </row>
        <row r="159">
          <cell r="A159">
            <v>314480</v>
          </cell>
          <cell r="B159" t="str">
            <v>NOVA LIMA</v>
          </cell>
          <cell r="C159" t="str">
            <v>MG</v>
          </cell>
          <cell r="D159">
            <v>2143</v>
          </cell>
          <cell r="E159">
            <v>83631567</v>
          </cell>
          <cell r="F159">
            <v>1656</v>
          </cell>
          <cell r="G159">
            <v>84499269</v>
          </cell>
          <cell r="H159"/>
          <cell r="I159"/>
        </row>
        <row r="160">
          <cell r="A160">
            <v>312500</v>
          </cell>
          <cell r="B160" t="str">
            <v>EWBANK DA CAMARA</v>
          </cell>
          <cell r="C160" t="str">
            <v>MG</v>
          </cell>
          <cell r="D160">
            <v>426</v>
          </cell>
          <cell r="E160">
            <v>249868</v>
          </cell>
          <cell r="F160">
            <v>72</v>
          </cell>
          <cell r="G160">
            <v>249894</v>
          </cell>
          <cell r="H160"/>
          <cell r="I160"/>
        </row>
        <row r="161">
          <cell r="A161">
            <v>430055</v>
          </cell>
          <cell r="B161" t="str">
            <v>ALTO ALEGRE</v>
          </cell>
          <cell r="C161" t="str">
            <v>RS</v>
          </cell>
          <cell r="D161">
            <v>67040</v>
          </cell>
          <cell r="E161">
            <v>271464</v>
          </cell>
          <cell r="F161"/>
          <cell r="G161"/>
          <cell r="H161"/>
          <cell r="I161"/>
        </row>
        <row r="162">
          <cell r="A162">
            <v>314675</v>
          </cell>
          <cell r="B162" t="str">
            <v>PALMOPOLIS</v>
          </cell>
          <cell r="C162" t="str">
            <v>MG</v>
          </cell>
          <cell r="D162">
            <v>56539</v>
          </cell>
          <cell r="E162">
            <v>764590</v>
          </cell>
          <cell r="F162">
            <v>26619</v>
          </cell>
          <cell r="G162">
            <v>748094</v>
          </cell>
          <cell r="H162"/>
          <cell r="I162"/>
        </row>
        <row r="163">
          <cell r="A163">
            <v>314490</v>
          </cell>
          <cell r="B163" t="str">
            <v>NOVA MODICA</v>
          </cell>
          <cell r="C163" t="str">
            <v>MG</v>
          </cell>
          <cell r="D163"/>
          <cell r="E163">
            <v>260471</v>
          </cell>
          <cell r="F163">
            <v>60</v>
          </cell>
          <cell r="G163">
            <v>260581</v>
          </cell>
          <cell r="H163"/>
          <cell r="I163"/>
        </row>
        <row r="164">
          <cell r="A164">
            <v>421580</v>
          </cell>
          <cell r="B164" t="str">
            <v>SAO BENTO DO SUL</v>
          </cell>
          <cell r="C164" t="str">
            <v>SC</v>
          </cell>
          <cell r="D164">
            <v>1762433</v>
          </cell>
          <cell r="E164">
            <v>5230925</v>
          </cell>
          <cell r="F164">
            <v>2149356</v>
          </cell>
          <cell r="G164">
            <v>3556629</v>
          </cell>
          <cell r="H164">
            <v>51515</v>
          </cell>
          <cell r="I164"/>
        </row>
        <row r="165">
          <cell r="A165">
            <v>421090</v>
          </cell>
          <cell r="B165" t="str">
            <v>MODELO</v>
          </cell>
          <cell r="C165" t="str">
            <v>SC</v>
          </cell>
          <cell r="D165">
            <v>67185</v>
          </cell>
          <cell r="E165">
            <v>395188</v>
          </cell>
          <cell r="F165"/>
          <cell r="G165">
            <v>326603</v>
          </cell>
          <cell r="H165"/>
          <cell r="I165"/>
        </row>
        <row r="166">
          <cell r="A166">
            <v>310160</v>
          </cell>
          <cell r="B166" t="str">
            <v>ALFENAS</v>
          </cell>
          <cell r="C166" t="str">
            <v>MG</v>
          </cell>
          <cell r="D166">
            <v>51763</v>
          </cell>
          <cell r="E166">
            <v>783788</v>
          </cell>
          <cell r="F166">
            <v>29363</v>
          </cell>
          <cell r="G166">
            <v>922777</v>
          </cell>
          <cell r="H166"/>
          <cell r="I166"/>
        </row>
        <row r="167">
          <cell r="A167">
            <v>310665</v>
          </cell>
          <cell r="B167" t="str">
            <v>BERIZAL</v>
          </cell>
          <cell r="C167" t="str">
            <v>MG</v>
          </cell>
          <cell r="D167">
            <v>3786</v>
          </cell>
          <cell r="E167">
            <v>791535</v>
          </cell>
          <cell r="F167">
            <v>2154</v>
          </cell>
          <cell r="G167">
            <v>789530</v>
          </cell>
          <cell r="H167"/>
          <cell r="I167"/>
        </row>
        <row r="168">
          <cell r="A168">
            <v>430258</v>
          </cell>
          <cell r="B168" t="str">
            <v>BOZANO</v>
          </cell>
          <cell r="C168" t="str">
            <v>RS</v>
          </cell>
          <cell r="D168">
            <v>40003</v>
          </cell>
          <cell r="E168">
            <v>345510</v>
          </cell>
          <cell r="F168"/>
          <cell r="G168"/>
          <cell r="H168"/>
          <cell r="I168"/>
        </row>
        <row r="169">
          <cell r="A169">
            <v>314650</v>
          </cell>
          <cell r="B169" t="str">
            <v>PAINS</v>
          </cell>
          <cell r="C169" t="str">
            <v>MG</v>
          </cell>
          <cell r="D169"/>
          <cell r="E169">
            <v>2291</v>
          </cell>
          <cell r="F169"/>
          <cell r="G169">
            <v>653</v>
          </cell>
          <cell r="H169"/>
          <cell r="I169"/>
        </row>
        <row r="170">
          <cell r="A170">
            <v>314030</v>
          </cell>
          <cell r="B170" t="str">
            <v>MARLIERIA</v>
          </cell>
          <cell r="C170" t="str">
            <v>MG</v>
          </cell>
          <cell r="D170">
            <v>65221</v>
          </cell>
          <cell r="E170">
            <v>1339088</v>
          </cell>
          <cell r="F170">
            <v>79690</v>
          </cell>
          <cell r="G170">
            <v>1415389</v>
          </cell>
          <cell r="H170"/>
          <cell r="I170"/>
        </row>
        <row r="171">
          <cell r="A171">
            <v>316580</v>
          </cell>
          <cell r="B171" t="str">
            <v>SENADOR JOSE BENTO</v>
          </cell>
          <cell r="C171" t="str">
            <v>MG</v>
          </cell>
          <cell r="D171">
            <v>42612</v>
          </cell>
          <cell r="E171">
            <v>907036</v>
          </cell>
          <cell r="F171">
            <v>28105</v>
          </cell>
          <cell r="G171">
            <v>849067</v>
          </cell>
          <cell r="H171"/>
          <cell r="I171"/>
        </row>
        <row r="172">
          <cell r="A172">
            <v>312870</v>
          </cell>
          <cell r="B172" t="str">
            <v>GUAXUPE</v>
          </cell>
          <cell r="C172" t="str">
            <v>MG</v>
          </cell>
          <cell r="D172">
            <v>1066</v>
          </cell>
          <cell r="E172">
            <v>80374848</v>
          </cell>
          <cell r="F172">
            <v>339</v>
          </cell>
          <cell r="G172">
            <v>80346451</v>
          </cell>
          <cell r="H172"/>
          <cell r="I172"/>
        </row>
        <row r="173">
          <cell r="A173">
            <v>312560</v>
          </cell>
          <cell r="B173" t="str">
            <v>FELISBURGO</v>
          </cell>
          <cell r="C173" t="str">
            <v>MG</v>
          </cell>
          <cell r="D173">
            <v>87146</v>
          </cell>
          <cell r="E173">
            <v>448671</v>
          </cell>
          <cell r="F173">
            <v>57177</v>
          </cell>
          <cell r="G173">
            <v>428987</v>
          </cell>
          <cell r="H173"/>
          <cell r="I173"/>
        </row>
        <row r="174">
          <cell r="A174">
            <v>420945</v>
          </cell>
          <cell r="B174" t="str">
            <v>LAJEADO GRANDE</v>
          </cell>
          <cell r="C174" t="str">
            <v>SC</v>
          </cell>
          <cell r="D174">
            <v>50956</v>
          </cell>
          <cell r="E174">
            <v>296295</v>
          </cell>
          <cell r="F174"/>
          <cell r="G174"/>
          <cell r="H174"/>
          <cell r="I174"/>
        </row>
        <row r="175">
          <cell r="A175">
            <v>316553</v>
          </cell>
          <cell r="B175" t="str">
            <v>SARZEDO</v>
          </cell>
          <cell r="C175" t="str">
            <v>MG</v>
          </cell>
          <cell r="D175">
            <v>1583</v>
          </cell>
          <cell r="E175">
            <v>21782517</v>
          </cell>
          <cell r="F175">
            <v>1162</v>
          </cell>
          <cell r="G175">
            <v>21515088</v>
          </cell>
          <cell r="H175"/>
          <cell r="I175"/>
        </row>
        <row r="176">
          <cell r="A176">
            <v>316360</v>
          </cell>
          <cell r="B176" t="str">
            <v>SAO JOSE DO MANTIMENTO</v>
          </cell>
          <cell r="C176" t="str">
            <v>MG</v>
          </cell>
          <cell r="D176">
            <v>5494</v>
          </cell>
          <cell r="E176">
            <v>367593</v>
          </cell>
          <cell r="F176">
            <v>3267</v>
          </cell>
          <cell r="G176">
            <v>272884</v>
          </cell>
          <cell r="H176"/>
          <cell r="I176"/>
        </row>
        <row r="177">
          <cell r="A177">
            <v>320190</v>
          </cell>
          <cell r="B177" t="str">
            <v>DOMINGOS MARTINS</v>
          </cell>
          <cell r="C177" t="str">
            <v>ES</v>
          </cell>
          <cell r="D177">
            <v>501116</v>
          </cell>
          <cell r="E177">
            <v>2463576</v>
          </cell>
          <cell r="F177"/>
          <cell r="G177"/>
          <cell r="H177"/>
          <cell r="I177"/>
        </row>
        <row r="178">
          <cell r="A178">
            <v>500440</v>
          </cell>
          <cell r="B178" t="str">
            <v>INOCENCIA</v>
          </cell>
          <cell r="C178" t="str">
            <v>MS</v>
          </cell>
          <cell r="D178"/>
          <cell r="E178"/>
          <cell r="F178"/>
          <cell r="G178"/>
          <cell r="H178"/>
          <cell r="I178"/>
        </row>
        <row r="179">
          <cell r="A179">
            <v>313110</v>
          </cell>
          <cell r="B179" t="str">
            <v>INIMUTABA</v>
          </cell>
          <cell r="C179" t="str">
            <v>MG</v>
          </cell>
          <cell r="D179">
            <v>163804</v>
          </cell>
          <cell r="E179">
            <v>1238346</v>
          </cell>
          <cell r="F179">
            <v>140856</v>
          </cell>
          <cell r="G179">
            <v>1290611</v>
          </cell>
          <cell r="H179"/>
          <cell r="I179"/>
        </row>
        <row r="180">
          <cell r="A180">
            <v>421575</v>
          </cell>
          <cell r="B180" t="str">
            <v>SAO BERNARDINO</v>
          </cell>
          <cell r="C180" t="str">
            <v>SC</v>
          </cell>
          <cell r="D180">
            <v>45001</v>
          </cell>
          <cell r="E180">
            <v>180659</v>
          </cell>
          <cell r="F180"/>
          <cell r="G180">
            <v>214567</v>
          </cell>
          <cell r="H180"/>
          <cell r="I180"/>
        </row>
        <row r="181">
          <cell r="A181">
            <v>432280</v>
          </cell>
          <cell r="B181" t="str">
            <v>VERANOPOLIS</v>
          </cell>
          <cell r="C181" t="str">
            <v>RS</v>
          </cell>
          <cell r="D181">
            <v>36</v>
          </cell>
          <cell r="E181">
            <v>1767290</v>
          </cell>
          <cell r="F181"/>
          <cell r="G181">
            <v>2012155</v>
          </cell>
          <cell r="H181"/>
          <cell r="I181"/>
        </row>
        <row r="182">
          <cell r="A182">
            <v>311440</v>
          </cell>
          <cell r="B182" t="str">
            <v>CARMO DO RIO CLARO</v>
          </cell>
          <cell r="C182" t="str">
            <v>MG</v>
          </cell>
          <cell r="D182">
            <v>323</v>
          </cell>
          <cell r="E182">
            <v>12547489</v>
          </cell>
          <cell r="F182">
            <v>172</v>
          </cell>
          <cell r="G182">
            <v>12731099</v>
          </cell>
          <cell r="H182"/>
          <cell r="I182"/>
        </row>
        <row r="183">
          <cell r="A183">
            <v>310300</v>
          </cell>
          <cell r="B183" t="str">
            <v>ANTONIO DIAS</v>
          </cell>
          <cell r="C183" t="str">
            <v>MG</v>
          </cell>
          <cell r="D183">
            <v>69895</v>
          </cell>
          <cell r="E183">
            <v>1514956</v>
          </cell>
          <cell r="F183">
            <v>28938</v>
          </cell>
          <cell r="G183">
            <v>1569008</v>
          </cell>
          <cell r="H183"/>
          <cell r="I183"/>
        </row>
        <row r="184">
          <cell r="A184">
            <v>310920</v>
          </cell>
          <cell r="B184" t="str">
            <v>BUENOPOLIS</v>
          </cell>
          <cell r="C184" t="str">
            <v>MG</v>
          </cell>
          <cell r="D184">
            <v>28212</v>
          </cell>
          <cell r="E184">
            <v>3316536</v>
          </cell>
          <cell r="F184">
            <v>16672</v>
          </cell>
          <cell r="G184">
            <v>3417698</v>
          </cell>
          <cell r="H184"/>
          <cell r="I184"/>
        </row>
        <row r="185">
          <cell r="A185">
            <v>314315</v>
          </cell>
          <cell r="B185" t="str">
            <v>MONTE FORMOSO</v>
          </cell>
          <cell r="C185" t="str">
            <v>MG</v>
          </cell>
          <cell r="D185">
            <v>1077</v>
          </cell>
          <cell r="E185">
            <v>24064</v>
          </cell>
          <cell r="F185">
            <v>939</v>
          </cell>
          <cell r="G185">
            <v>21668</v>
          </cell>
          <cell r="H185"/>
          <cell r="I185"/>
        </row>
        <row r="186">
          <cell r="A186">
            <v>421555</v>
          </cell>
          <cell r="B186" t="str">
            <v>SANTA HELENA</v>
          </cell>
          <cell r="C186" t="str">
            <v>SC</v>
          </cell>
          <cell r="D186">
            <v>81318</v>
          </cell>
          <cell r="E186">
            <v>299166</v>
          </cell>
          <cell r="F186"/>
          <cell r="G186">
            <v>399628</v>
          </cell>
          <cell r="H186"/>
          <cell r="I186"/>
        </row>
        <row r="187">
          <cell r="A187">
            <v>352490</v>
          </cell>
          <cell r="B187" t="str">
            <v>JAMBEIRO</v>
          </cell>
          <cell r="C187" t="str">
            <v>SP</v>
          </cell>
          <cell r="D187"/>
          <cell r="E187"/>
          <cell r="F187">
            <v>1</v>
          </cell>
          <cell r="G187"/>
          <cell r="H187"/>
          <cell r="I187"/>
        </row>
        <row r="188">
          <cell r="A188">
            <v>311110</v>
          </cell>
          <cell r="B188" t="str">
            <v>CAMPINA VERDE</v>
          </cell>
          <cell r="C188" t="str">
            <v>MG</v>
          </cell>
          <cell r="D188">
            <v>179589</v>
          </cell>
          <cell r="E188">
            <v>1351535</v>
          </cell>
          <cell r="F188">
            <v>176416</v>
          </cell>
          <cell r="G188">
            <v>1612151</v>
          </cell>
          <cell r="H188"/>
          <cell r="I188"/>
        </row>
        <row r="189">
          <cell r="A189">
            <v>316090</v>
          </cell>
          <cell r="B189" t="str">
            <v>SAO BRAS DO SUACUI</v>
          </cell>
          <cell r="C189" t="str">
            <v>MG</v>
          </cell>
          <cell r="D189">
            <v>65856</v>
          </cell>
          <cell r="E189">
            <v>815816</v>
          </cell>
          <cell r="F189">
            <v>49590</v>
          </cell>
          <cell r="G189">
            <v>871939</v>
          </cell>
          <cell r="H189"/>
          <cell r="I189"/>
        </row>
        <row r="190">
          <cell r="A190">
            <v>311650</v>
          </cell>
          <cell r="B190" t="str">
            <v>CLARO DOS POCOES</v>
          </cell>
          <cell r="C190" t="str">
            <v>MG</v>
          </cell>
          <cell r="D190">
            <v>105140</v>
          </cell>
          <cell r="E190">
            <v>560603</v>
          </cell>
          <cell r="F190">
            <v>94120</v>
          </cell>
          <cell r="G190">
            <v>713898</v>
          </cell>
          <cell r="H190"/>
          <cell r="I190"/>
        </row>
        <row r="191">
          <cell r="A191">
            <v>315210</v>
          </cell>
          <cell r="B191" t="str">
            <v>PONTE NOVA</v>
          </cell>
          <cell r="C191" t="str">
            <v>MG</v>
          </cell>
          <cell r="D191">
            <v>1088893</v>
          </cell>
          <cell r="E191">
            <v>7696397</v>
          </cell>
          <cell r="F191">
            <v>973789</v>
          </cell>
          <cell r="G191">
            <v>6973465</v>
          </cell>
          <cell r="H191"/>
          <cell r="I191"/>
        </row>
        <row r="192">
          <cell r="A192">
            <v>500375</v>
          </cell>
          <cell r="B192" t="str">
            <v>ELDORADO</v>
          </cell>
          <cell r="C192" t="str">
            <v>MS</v>
          </cell>
          <cell r="D192"/>
          <cell r="E192"/>
          <cell r="F192"/>
          <cell r="G192"/>
          <cell r="H192"/>
          <cell r="I192"/>
        </row>
        <row r="193">
          <cell r="A193">
            <v>311490</v>
          </cell>
          <cell r="B193" t="str">
            <v>CASA GRANDE</v>
          </cell>
          <cell r="C193" t="str">
            <v>MG</v>
          </cell>
          <cell r="D193">
            <v>51392</v>
          </cell>
          <cell r="E193">
            <v>607834</v>
          </cell>
          <cell r="F193">
            <v>38687</v>
          </cell>
          <cell r="G193">
            <v>608137</v>
          </cell>
          <cell r="H193"/>
          <cell r="I193"/>
        </row>
        <row r="194">
          <cell r="A194">
            <v>313850</v>
          </cell>
          <cell r="B194" t="str">
            <v>LIBERDADE</v>
          </cell>
          <cell r="C194" t="str">
            <v>MG</v>
          </cell>
          <cell r="D194">
            <v>84240</v>
          </cell>
          <cell r="E194">
            <v>458760</v>
          </cell>
          <cell r="F194">
            <v>76863</v>
          </cell>
          <cell r="G194">
            <v>505271</v>
          </cell>
          <cell r="H194"/>
          <cell r="I194"/>
        </row>
        <row r="195">
          <cell r="A195">
            <v>317107</v>
          </cell>
          <cell r="B195" t="str">
            <v>VEREDINHA</v>
          </cell>
          <cell r="C195" t="str">
            <v>MG</v>
          </cell>
          <cell r="D195">
            <v>15679</v>
          </cell>
          <cell r="E195">
            <v>455376</v>
          </cell>
          <cell r="F195">
            <v>15237</v>
          </cell>
          <cell r="G195">
            <v>451752</v>
          </cell>
          <cell r="H195"/>
          <cell r="I195"/>
        </row>
        <row r="196">
          <cell r="A196">
            <v>421895</v>
          </cell>
          <cell r="B196" t="str">
            <v>URUPEMA</v>
          </cell>
          <cell r="C196" t="str">
            <v>SC</v>
          </cell>
          <cell r="D196">
            <v>30940</v>
          </cell>
          <cell r="E196">
            <v>164258</v>
          </cell>
          <cell r="F196"/>
          <cell r="G196"/>
          <cell r="H196"/>
          <cell r="I196"/>
        </row>
        <row r="197">
          <cell r="A197">
            <v>313695</v>
          </cell>
          <cell r="B197" t="str">
            <v>JUVENILIA</v>
          </cell>
          <cell r="C197" t="str">
            <v>MG</v>
          </cell>
          <cell r="D197">
            <v>304</v>
          </cell>
          <cell r="E197">
            <v>1906318</v>
          </cell>
          <cell r="F197">
            <v>1031</v>
          </cell>
          <cell r="G197">
            <v>1915873</v>
          </cell>
          <cell r="H197"/>
          <cell r="I197"/>
        </row>
        <row r="198">
          <cell r="A198">
            <v>314950</v>
          </cell>
          <cell r="B198" t="str">
            <v>PEQUERI</v>
          </cell>
          <cell r="C198" t="str">
            <v>MG</v>
          </cell>
          <cell r="D198">
            <v>15297</v>
          </cell>
          <cell r="E198">
            <v>842289</v>
          </cell>
          <cell r="F198">
            <v>16229</v>
          </cell>
          <cell r="G198">
            <v>805739</v>
          </cell>
          <cell r="H198"/>
          <cell r="I198"/>
        </row>
        <row r="199">
          <cell r="A199">
            <v>317080</v>
          </cell>
          <cell r="B199" t="str">
            <v>VARZEA DA PALMA</v>
          </cell>
          <cell r="C199" t="str">
            <v>MG</v>
          </cell>
          <cell r="D199">
            <v>497332</v>
          </cell>
          <cell r="E199">
            <v>3277081</v>
          </cell>
          <cell r="F199">
            <v>416108</v>
          </cell>
          <cell r="G199">
            <v>3756699</v>
          </cell>
          <cell r="H199"/>
          <cell r="I199"/>
        </row>
        <row r="200">
          <cell r="A200">
            <v>432120</v>
          </cell>
          <cell r="B200" t="str">
            <v>TAQUARA</v>
          </cell>
          <cell r="C200" t="str">
            <v>RS</v>
          </cell>
          <cell r="D200"/>
          <cell r="E200">
            <v>677312</v>
          </cell>
          <cell r="F200">
            <v>402641</v>
          </cell>
          <cell r="G200">
            <v>562819</v>
          </cell>
          <cell r="H200"/>
          <cell r="I200"/>
        </row>
        <row r="201">
          <cell r="A201">
            <v>315057</v>
          </cell>
          <cell r="B201" t="str">
            <v>PINTOPOLIS</v>
          </cell>
          <cell r="C201" t="str">
            <v>MG</v>
          </cell>
          <cell r="D201">
            <v>23102</v>
          </cell>
          <cell r="E201">
            <v>1176513</v>
          </cell>
          <cell r="F201">
            <v>19352</v>
          </cell>
          <cell r="G201">
            <v>1317684</v>
          </cell>
          <cell r="H201"/>
          <cell r="I201"/>
        </row>
        <row r="202">
          <cell r="A202">
            <v>312310</v>
          </cell>
          <cell r="B202" t="str">
            <v>DORES DE GUANHAES</v>
          </cell>
          <cell r="C202" t="str">
            <v>MG</v>
          </cell>
          <cell r="D202"/>
          <cell r="E202">
            <v>1955053</v>
          </cell>
          <cell r="F202">
            <v>3026</v>
          </cell>
          <cell r="G202">
            <v>2056833</v>
          </cell>
          <cell r="H202"/>
          <cell r="I202"/>
        </row>
        <row r="203">
          <cell r="A203">
            <v>313830</v>
          </cell>
          <cell r="B203" t="str">
            <v>LEANDRO FERREIRA</v>
          </cell>
          <cell r="C203" t="str">
            <v>MG</v>
          </cell>
          <cell r="D203"/>
          <cell r="E203"/>
          <cell r="F203"/>
          <cell r="G203"/>
          <cell r="H203"/>
          <cell r="I203"/>
        </row>
        <row r="204">
          <cell r="A204">
            <v>314450</v>
          </cell>
          <cell r="B204" t="str">
            <v>NAZARENO</v>
          </cell>
          <cell r="C204" t="str">
            <v>MG</v>
          </cell>
          <cell r="D204">
            <v>60385</v>
          </cell>
          <cell r="E204">
            <v>839679</v>
          </cell>
          <cell r="F204">
            <v>51367</v>
          </cell>
          <cell r="G204">
            <v>851372</v>
          </cell>
          <cell r="H204"/>
          <cell r="I204"/>
        </row>
        <row r="205">
          <cell r="A205">
            <v>420730</v>
          </cell>
          <cell r="B205" t="str">
            <v>IMBITUBA</v>
          </cell>
          <cell r="C205" t="str">
            <v>SC</v>
          </cell>
          <cell r="D205">
            <v>40080</v>
          </cell>
          <cell r="E205">
            <v>4340363</v>
          </cell>
          <cell r="F205"/>
          <cell r="G205">
            <v>4746859</v>
          </cell>
          <cell r="H205"/>
          <cell r="I205"/>
        </row>
        <row r="206">
          <cell r="A206">
            <v>520549</v>
          </cell>
          <cell r="B206" t="str">
            <v>CIDADE OCIDENTAL</v>
          </cell>
          <cell r="C206" t="str">
            <v>GO</v>
          </cell>
          <cell r="D206"/>
          <cell r="E206"/>
          <cell r="F206"/>
          <cell r="G206"/>
          <cell r="H206"/>
          <cell r="I206"/>
        </row>
        <row r="207">
          <cell r="A207">
            <v>312540</v>
          </cell>
          <cell r="B207" t="str">
            <v>FELICIO DOS SANTOS</v>
          </cell>
          <cell r="C207" t="str">
            <v>MG</v>
          </cell>
          <cell r="D207">
            <v>103664</v>
          </cell>
          <cell r="E207">
            <v>747775</v>
          </cell>
          <cell r="F207">
            <v>91499</v>
          </cell>
          <cell r="G207">
            <v>852377</v>
          </cell>
          <cell r="H207"/>
          <cell r="I207"/>
        </row>
        <row r="208">
          <cell r="A208">
            <v>311820</v>
          </cell>
          <cell r="B208" t="str">
            <v>CONQUISTA</v>
          </cell>
          <cell r="C208" t="str">
            <v>MG</v>
          </cell>
          <cell r="D208">
            <v>19413</v>
          </cell>
          <cell r="E208">
            <v>473154</v>
          </cell>
          <cell r="F208">
            <v>12725</v>
          </cell>
          <cell r="G208">
            <v>471850</v>
          </cell>
          <cell r="H208"/>
          <cell r="I208"/>
        </row>
        <row r="209">
          <cell r="A209">
            <v>354170</v>
          </cell>
          <cell r="B209" t="str">
            <v>QUATA</v>
          </cell>
          <cell r="C209" t="str">
            <v>SP</v>
          </cell>
          <cell r="D209">
            <v>85394</v>
          </cell>
          <cell r="E209">
            <v>651781</v>
          </cell>
          <cell r="F209"/>
          <cell r="G209"/>
          <cell r="H209"/>
          <cell r="I209"/>
        </row>
        <row r="210">
          <cell r="A210">
            <v>312000</v>
          </cell>
          <cell r="B210" t="str">
            <v>CORREGO NOVO</v>
          </cell>
          <cell r="C210" t="str">
            <v>MG</v>
          </cell>
          <cell r="D210">
            <v>30573</v>
          </cell>
          <cell r="E210">
            <v>530137</v>
          </cell>
          <cell r="F210">
            <v>17275</v>
          </cell>
          <cell r="G210">
            <v>554059</v>
          </cell>
          <cell r="H210"/>
          <cell r="I210"/>
        </row>
        <row r="211">
          <cell r="A211">
            <v>420257</v>
          </cell>
          <cell r="B211" t="str">
            <v>BOM JESUS DO OESTE</v>
          </cell>
          <cell r="C211" t="str">
            <v>SC</v>
          </cell>
          <cell r="D211">
            <v>40329</v>
          </cell>
          <cell r="E211">
            <v>255183</v>
          </cell>
          <cell r="F211"/>
          <cell r="G211">
            <v>255104</v>
          </cell>
          <cell r="H211"/>
          <cell r="I211"/>
        </row>
        <row r="212">
          <cell r="A212">
            <v>316290</v>
          </cell>
          <cell r="B212" t="str">
            <v>SAO JOAO NEPOMUCENO</v>
          </cell>
          <cell r="C212" t="str">
            <v>MG</v>
          </cell>
          <cell r="D212">
            <v>252419</v>
          </cell>
          <cell r="E212">
            <v>1468220</v>
          </cell>
          <cell r="F212">
            <v>221306</v>
          </cell>
          <cell r="G212">
            <v>1352169</v>
          </cell>
          <cell r="H212"/>
          <cell r="I212"/>
        </row>
        <row r="213">
          <cell r="A213">
            <v>314270</v>
          </cell>
          <cell r="B213" t="str">
            <v>MONTALVANIA</v>
          </cell>
          <cell r="C213" t="str">
            <v>MG</v>
          </cell>
          <cell r="D213">
            <v>99917</v>
          </cell>
          <cell r="E213">
            <v>667106</v>
          </cell>
          <cell r="F213">
            <v>91245</v>
          </cell>
          <cell r="G213">
            <v>588505</v>
          </cell>
          <cell r="H213"/>
          <cell r="I213"/>
        </row>
        <row r="214">
          <cell r="A214">
            <v>310720</v>
          </cell>
          <cell r="B214" t="str">
            <v>BOCAINA DE MINAS</v>
          </cell>
          <cell r="C214" t="str">
            <v>MG</v>
          </cell>
          <cell r="D214">
            <v>29620</v>
          </cell>
          <cell r="E214">
            <v>636426</v>
          </cell>
          <cell r="F214">
            <v>27472</v>
          </cell>
          <cell r="G214">
            <v>729459</v>
          </cell>
          <cell r="H214"/>
          <cell r="I214"/>
        </row>
        <row r="215">
          <cell r="A215">
            <v>317040</v>
          </cell>
          <cell r="B215" t="str">
            <v>UNAI</v>
          </cell>
          <cell r="C215" t="str">
            <v>MG</v>
          </cell>
          <cell r="D215">
            <v>870424</v>
          </cell>
          <cell r="E215">
            <v>5151868</v>
          </cell>
          <cell r="F215">
            <v>874450</v>
          </cell>
          <cell r="G215">
            <v>4639222</v>
          </cell>
          <cell r="H215"/>
          <cell r="I215"/>
        </row>
        <row r="216">
          <cell r="A216">
            <v>312650</v>
          </cell>
          <cell r="B216" t="str">
            <v>FRANCISCO BADARO</v>
          </cell>
          <cell r="C216" t="str">
            <v>MG</v>
          </cell>
          <cell r="D216">
            <v>103914</v>
          </cell>
          <cell r="E216">
            <v>881625</v>
          </cell>
          <cell r="F216">
            <v>98473</v>
          </cell>
          <cell r="G216">
            <v>1109934</v>
          </cell>
          <cell r="H216"/>
          <cell r="I216"/>
        </row>
        <row r="217">
          <cell r="A217">
            <v>311060</v>
          </cell>
          <cell r="B217" t="str">
            <v>CAMBUI</v>
          </cell>
          <cell r="C217" t="str">
            <v>MG</v>
          </cell>
          <cell r="D217">
            <v>229983</v>
          </cell>
          <cell r="E217">
            <v>1740867</v>
          </cell>
          <cell r="F217">
            <v>172115</v>
          </cell>
          <cell r="G217">
            <v>1497534</v>
          </cell>
          <cell r="H217"/>
          <cell r="I217"/>
        </row>
        <row r="218">
          <cell r="A218">
            <v>310460</v>
          </cell>
          <cell r="B218" t="str">
            <v>ASTOLFO DUTRA</v>
          </cell>
          <cell r="C218" t="str">
            <v>MG</v>
          </cell>
          <cell r="D218">
            <v>84546</v>
          </cell>
          <cell r="E218">
            <v>767839</v>
          </cell>
          <cell r="F218">
            <v>72997</v>
          </cell>
          <cell r="G218">
            <v>740804</v>
          </cell>
          <cell r="H218"/>
          <cell r="I218"/>
        </row>
        <row r="219">
          <cell r="A219">
            <v>312460</v>
          </cell>
          <cell r="B219" t="str">
            <v>ESTRELA DALVA</v>
          </cell>
          <cell r="C219" t="str">
            <v>MG</v>
          </cell>
          <cell r="D219">
            <v>496</v>
          </cell>
          <cell r="E219">
            <v>607789</v>
          </cell>
          <cell r="F219">
            <v>30</v>
          </cell>
          <cell r="G219">
            <v>629583</v>
          </cell>
          <cell r="H219"/>
          <cell r="I219"/>
        </row>
        <row r="220">
          <cell r="A220">
            <v>510325</v>
          </cell>
          <cell r="B220" t="str">
            <v>COLNIZA</v>
          </cell>
          <cell r="C220" t="str">
            <v>MT</v>
          </cell>
          <cell r="D220">
            <v>66254</v>
          </cell>
          <cell r="E220">
            <v>3176083</v>
          </cell>
          <cell r="F220"/>
          <cell r="G220"/>
          <cell r="H220"/>
          <cell r="I220"/>
        </row>
        <row r="221">
          <cell r="A221">
            <v>313350</v>
          </cell>
          <cell r="B221" t="str">
            <v>ITAPECERICA</v>
          </cell>
          <cell r="C221" t="str">
            <v>MG</v>
          </cell>
          <cell r="D221">
            <v>238561</v>
          </cell>
          <cell r="E221">
            <v>1491452</v>
          </cell>
          <cell r="F221">
            <v>213873</v>
          </cell>
          <cell r="G221">
            <v>1572556</v>
          </cell>
          <cell r="H221"/>
          <cell r="I221"/>
        </row>
        <row r="222">
          <cell r="A222">
            <v>311020</v>
          </cell>
          <cell r="B222" t="str">
            <v>CAJURI</v>
          </cell>
          <cell r="C222" t="str">
            <v>MG</v>
          </cell>
          <cell r="D222">
            <v>154268</v>
          </cell>
          <cell r="E222">
            <v>799907</v>
          </cell>
          <cell r="F222">
            <v>102441</v>
          </cell>
          <cell r="G222">
            <v>793130</v>
          </cell>
          <cell r="H222"/>
          <cell r="I222"/>
        </row>
        <row r="223">
          <cell r="A223">
            <v>311000</v>
          </cell>
          <cell r="B223" t="str">
            <v>CAETE</v>
          </cell>
          <cell r="C223" t="str">
            <v>MG</v>
          </cell>
          <cell r="D223">
            <v>2988</v>
          </cell>
          <cell r="E223">
            <v>19918429</v>
          </cell>
          <cell r="F223">
            <v>1262</v>
          </cell>
          <cell r="G223">
            <v>19932498</v>
          </cell>
          <cell r="H223"/>
          <cell r="I223"/>
        </row>
        <row r="224">
          <cell r="A224">
            <v>431910</v>
          </cell>
          <cell r="B224" t="str">
            <v>SAO MARTINHO</v>
          </cell>
          <cell r="C224" t="str">
            <v>RS</v>
          </cell>
          <cell r="D224">
            <v>110807</v>
          </cell>
          <cell r="E224">
            <v>495776</v>
          </cell>
          <cell r="F224"/>
          <cell r="G224"/>
          <cell r="H224"/>
          <cell r="I224"/>
        </row>
        <row r="225">
          <cell r="A225">
            <v>352200</v>
          </cell>
          <cell r="B225" t="str">
            <v>ITAJU</v>
          </cell>
          <cell r="C225" t="str">
            <v>SP</v>
          </cell>
          <cell r="D225">
            <v>51047</v>
          </cell>
          <cell r="E225">
            <v>348570</v>
          </cell>
          <cell r="F225"/>
          <cell r="G225">
            <v>344909</v>
          </cell>
          <cell r="H225"/>
          <cell r="I225"/>
        </row>
        <row r="226">
          <cell r="A226">
            <v>311910</v>
          </cell>
          <cell r="B226" t="str">
            <v>CORINTO</v>
          </cell>
          <cell r="C226" t="str">
            <v>MG</v>
          </cell>
          <cell r="D226">
            <v>99621</v>
          </cell>
          <cell r="E226">
            <v>1705549</v>
          </cell>
          <cell r="F226">
            <v>82106</v>
          </cell>
          <cell r="G226">
            <v>1834239</v>
          </cell>
          <cell r="H226"/>
          <cell r="I226"/>
        </row>
        <row r="227">
          <cell r="A227">
            <v>355390</v>
          </cell>
          <cell r="B227" t="str">
            <v>TARABAI</v>
          </cell>
          <cell r="C227" t="str">
            <v>SP</v>
          </cell>
          <cell r="D227"/>
          <cell r="E227"/>
          <cell r="F227"/>
          <cell r="G227"/>
          <cell r="H227"/>
          <cell r="I227"/>
        </row>
        <row r="228">
          <cell r="A228">
            <v>316570</v>
          </cell>
          <cell r="B228" t="str">
            <v>SENADOR FIRMINO</v>
          </cell>
          <cell r="C228" t="str">
            <v>MG</v>
          </cell>
          <cell r="D228">
            <v>146306</v>
          </cell>
          <cell r="E228">
            <v>725906</v>
          </cell>
          <cell r="F228">
            <v>121472</v>
          </cell>
          <cell r="G228">
            <v>567839</v>
          </cell>
          <cell r="H228"/>
          <cell r="I228"/>
        </row>
        <row r="229">
          <cell r="A229">
            <v>314310</v>
          </cell>
          <cell r="B229" t="str">
            <v>MONTE CARMELO</v>
          </cell>
          <cell r="C229" t="str">
            <v>MG</v>
          </cell>
          <cell r="D229">
            <v>267327</v>
          </cell>
          <cell r="E229">
            <v>1628421</v>
          </cell>
          <cell r="F229">
            <v>258176</v>
          </cell>
          <cell r="G229">
            <v>1512713</v>
          </cell>
          <cell r="H229"/>
          <cell r="I229"/>
        </row>
        <row r="230">
          <cell r="A230">
            <v>314505</v>
          </cell>
          <cell r="B230" t="str">
            <v>NOVA PORTEIRINHA</v>
          </cell>
          <cell r="C230" t="str">
            <v>MG</v>
          </cell>
          <cell r="D230">
            <v>34301</v>
          </cell>
          <cell r="E230">
            <v>7120683</v>
          </cell>
          <cell r="F230">
            <v>22597</v>
          </cell>
          <cell r="G230">
            <v>7114156</v>
          </cell>
          <cell r="H230"/>
          <cell r="I230"/>
        </row>
        <row r="231">
          <cell r="A231">
            <v>315290</v>
          </cell>
          <cell r="B231" t="str">
            <v>PRATAPOLIS</v>
          </cell>
          <cell r="C231" t="str">
            <v>MG</v>
          </cell>
          <cell r="D231">
            <v>23068</v>
          </cell>
          <cell r="E231">
            <v>175459</v>
          </cell>
          <cell r="F231">
            <v>24076</v>
          </cell>
          <cell r="G231">
            <v>171899</v>
          </cell>
          <cell r="H231"/>
          <cell r="I231"/>
        </row>
        <row r="232">
          <cell r="A232">
            <v>355475</v>
          </cell>
          <cell r="B232" t="str">
            <v>TRABIJU</v>
          </cell>
          <cell r="C232" t="str">
            <v>SP</v>
          </cell>
          <cell r="D232"/>
          <cell r="E232"/>
          <cell r="F232"/>
          <cell r="G232"/>
          <cell r="H232"/>
          <cell r="I232"/>
        </row>
        <row r="233">
          <cell r="A233">
            <v>311980</v>
          </cell>
          <cell r="B233" t="str">
            <v>CORREGO DANTA</v>
          </cell>
          <cell r="C233" t="str">
            <v>MG</v>
          </cell>
          <cell r="D233">
            <v>41882</v>
          </cell>
          <cell r="E233">
            <v>662822</v>
          </cell>
          <cell r="F233">
            <v>28351</v>
          </cell>
          <cell r="G233">
            <v>685289</v>
          </cell>
          <cell r="H233"/>
          <cell r="I233"/>
        </row>
        <row r="234">
          <cell r="A234">
            <v>310610</v>
          </cell>
          <cell r="B234" t="str">
            <v>BELMIRO BRAGA</v>
          </cell>
          <cell r="C234" t="str">
            <v>MG</v>
          </cell>
          <cell r="D234">
            <v>82698</v>
          </cell>
          <cell r="E234">
            <v>465309</v>
          </cell>
          <cell r="F234">
            <v>76415</v>
          </cell>
          <cell r="G234">
            <v>528546</v>
          </cell>
          <cell r="H234"/>
          <cell r="I234"/>
        </row>
        <row r="235">
          <cell r="A235">
            <v>310260</v>
          </cell>
          <cell r="B235" t="str">
            <v>ANDRADAS</v>
          </cell>
          <cell r="C235" t="str">
            <v>MG</v>
          </cell>
          <cell r="D235">
            <v>3294</v>
          </cell>
          <cell r="E235">
            <v>8456777</v>
          </cell>
          <cell r="F235">
            <v>2695</v>
          </cell>
          <cell r="G235">
            <v>20773020</v>
          </cell>
          <cell r="H235"/>
          <cell r="I235"/>
        </row>
        <row r="236">
          <cell r="A236">
            <v>500750</v>
          </cell>
          <cell r="B236" t="str">
            <v>ROCHEDO</v>
          </cell>
          <cell r="C236" t="str">
            <v>MS</v>
          </cell>
          <cell r="D236">
            <v>107395</v>
          </cell>
          <cell r="E236">
            <v>580914</v>
          </cell>
          <cell r="F236">
            <v>95641</v>
          </cell>
          <cell r="G236">
            <v>647889</v>
          </cell>
          <cell r="H236"/>
          <cell r="I236"/>
        </row>
        <row r="237">
          <cell r="A237">
            <v>316150</v>
          </cell>
          <cell r="B237" t="str">
            <v>SAO GERALDO</v>
          </cell>
          <cell r="C237" t="str">
            <v>MG</v>
          </cell>
          <cell r="D237">
            <v>97357</v>
          </cell>
          <cell r="E237">
            <v>835643</v>
          </cell>
          <cell r="F237">
            <v>87933</v>
          </cell>
          <cell r="G237">
            <v>915470</v>
          </cell>
          <cell r="H237"/>
          <cell r="I237"/>
        </row>
        <row r="238">
          <cell r="A238">
            <v>312290</v>
          </cell>
          <cell r="B238" t="str">
            <v>DONA EUSEBIA</v>
          </cell>
          <cell r="C238" t="str">
            <v>MG</v>
          </cell>
          <cell r="D238">
            <v>14179</v>
          </cell>
          <cell r="E238">
            <v>152183</v>
          </cell>
          <cell r="F238">
            <v>7760</v>
          </cell>
          <cell r="G238">
            <v>168554</v>
          </cell>
          <cell r="H238"/>
          <cell r="I238"/>
        </row>
        <row r="239">
          <cell r="A239">
            <v>314590</v>
          </cell>
          <cell r="B239" t="str">
            <v>OURO BRANCO</v>
          </cell>
          <cell r="C239" t="str">
            <v>MG</v>
          </cell>
          <cell r="D239">
            <v>892</v>
          </cell>
          <cell r="E239">
            <v>140941</v>
          </cell>
          <cell r="F239">
            <v>120</v>
          </cell>
          <cell r="G239">
            <v>114914</v>
          </cell>
          <cell r="H239"/>
          <cell r="I239"/>
        </row>
        <row r="240">
          <cell r="A240">
            <v>510770</v>
          </cell>
          <cell r="B240" t="str">
            <v>ROSARIO OESTE</v>
          </cell>
          <cell r="C240" t="str">
            <v>MT</v>
          </cell>
          <cell r="D240"/>
          <cell r="E240"/>
          <cell r="F240"/>
          <cell r="G240"/>
          <cell r="H240"/>
          <cell r="I240"/>
        </row>
        <row r="241">
          <cell r="A241">
            <v>412215</v>
          </cell>
          <cell r="B241" t="str">
            <v>RIO BONITO DO IGUACU</v>
          </cell>
          <cell r="C241" t="str">
            <v>PR</v>
          </cell>
          <cell r="D241">
            <v>152342</v>
          </cell>
          <cell r="E241">
            <v>709526</v>
          </cell>
          <cell r="F241"/>
          <cell r="G241">
            <v>899520</v>
          </cell>
          <cell r="H241"/>
          <cell r="I241"/>
        </row>
        <row r="242">
          <cell r="A242">
            <v>315950</v>
          </cell>
          <cell r="B242" t="str">
            <v>SANTA RITA DO ITUETO</v>
          </cell>
          <cell r="C242" t="str">
            <v>MG</v>
          </cell>
          <cell r="D242">
            <v>76984</v>
          </cell>
          <cell r="E242">
            <v>1116941</v>
          </cell>
          <cell r="F242">
            <v>66285</v>
          </cell>
          <cell r="G242">
            <v>1049448</v>
          </cell>
          <cell r="H242"/>
          <cell r="I242"/>
        </row>
        <row r="243">
          <cell r="A243">
            <v>310480</v>
          </cell>
          <cell r="B243" t="str">
            <v>AUGUSTO DE LIMA</v>
          </cell>
          <cell r="C243" t="str">
            <v>MG</v>
          </cell>
          <cell r="D243">
            <v>69818</v>
          </cell>
          <cell r="E243">
            <v>2712921</v>
          </cell>
          <cell r="F243">
            <v>60131</v>
          </cell>
          <cell r="G243">
            <v>2908185</v>
          </cell>
          <cell r="H243"/>
          <cell r="I243"/>
        </row>
        <row r="244">
          <cell r="A244">
            <v>431160</v>
          </cell>
          <cell r="B244" t="str">
            <v>LIBERATO SALZANO</v>
          </cell>
          <cell r="C244" t="str">
            <v>RS</v>
          </cell>
          <cell r="D244">
            <v>49595</v>
          </cell>
          <cell r="E244">
            <v>367165</v>
          </cell>
          <cell r="F244">
            <v>59566</v>
          </cell>
          <cell r="G244">
            <v>352228</v>
          </cell>
          <cell r="H244"/>
          <cell r="I244"/>
        </row>
        <row r="245">
          <cell r="A245">
            <v>521540</v>
          </cell>
          <cell r="B245" t="str">
            <v>OURO VERDE DE GOIAS</v>
          </cell>
          <cell r="C245" t="str">
            <v>GO</v>
          </cell>
          <cell r="D245"/>
          <cell r="E245"/>
          <cell r="F245"/>
          <cell r="G245"/>
          <cell r="H245"/>
          <cell r="I245"/>
        </row>
        <row r="246">
          <cell r="A246">
            <v>350180</v>
          </cell>
          <cell r="B246" t="str">
            <v>AMERICO DE CAMPOS</v>
          </cell>
          <cell r="C246" t="str">
            <v>SP</v>
          </cell>
          <cell r="D246"/>
          <cell r="E246"/>
          <cell r="F246"/>
          <cell r="G246"/>
          <cell r="H246"/>
          <cell r="I246"/>
        </row>
        <row r="247">
          <cell r="A247">
            <v>316000</v>
          </cell>
          <cell r="B247" t="str">
            <v>SANTO ANTONIO DO AVENTUREIRO</v>
          </cell>
          <cell r="C247" t="str">
            <v>MG</v>
          </cell>
          <cell r="D247">
            <v>62914</v>
          </cell>
          <cell r="E247">
            <v>407704</v>
          </cell>
          <cell r="F247">
            <v>54746</v>
          </cell>
          <cell r="G247">
            <v>351248</v>
          </cell>
          <cell r="H247"/>
          <cell r="I247"/>
        </row>
        <row r="248">
          <cell r="A248">
            <v>352570</v>
          </cell>
          <cell r="B248" t="str">
            <v>JOSE BONIFACIO</v>
          </cell>
          <cell r="C248" t="str">
            <v>SP</v>
          </cell>
          <cell r="D248">
            <v>778980</v>
          </cell>
          <cell r="E248">
            <v>3191647</v>
          </cell>
          <cell r="F248">
            <v>648563</v>
          </cell>
          <cell r="G248">
            <v>3093309</v>
          </cell>
          <cell r="H248"/>
          <cell r="I248"/>
        </row>
        <row r="249">
          <cell r="A249">
            <v>316320</v>
          </cell>
          <cell r="B249" t="str">
            <v>SAO JOSE DO ALEGRE</v>
          </cell>
          <cell r="C249" t="str">
            <v>MG</v>
          </cell>
          <cell r="D249">
            <v>44796</v>
          </cell>
          <cell r="E249">
            <v>870456</v>
          </cell>
          <cell r="F249">
            <v>32135</v>
          </cell>
          <cell r="G249">
            <v>828439</v>
          </cell>
          <cell r="H249"/>
          <cell r="I249"/>
        </row>
        <row r="250">
          <cell r="A250">
            <v>316447</v>
          </cell>
          <cell r="B250" t="str">
            <v>SAO SEBASTIAO DO ANTA</v>
          </cell>
          <cell r="C250" t="str">
            <v>MG</v>
          </cell>
          <cell r="D250">
            <v>65</v>
          </cell>
          <cell r="E250">
            <v>2727322</v>
          </cell>
          <cell r="F250">
            <v>34</v>
          </cell>
          <cell r="G250">
            <v>2744737</v>
          </cell>
          <cell r="H250"/>
          <cell r="I250"/>
        </row>
        <row r="251">
          <cell r="A251">
            <v>316270</v>
          </cell>
          <cell r="B251" t="str">
            <v>SAO JOAO DO PARAISO</v>
          </cell>
          <cell r="C251" t="str">
            <v>MG</v>
          </cell>
          <cell r="D251">
            <v>60794</v>
          </cell>
          <cell r="E251">
            <v>2360936</v>
          </cell>
          <cell r="F251">
            <v>50997</v>
          </cell>
          <cell r="G251">
            <v>2088864</v>
          </cell>
          <cell r="H251"/>
          <cell r="I251"/>
        </row>
        <row r="252">
          <cell r="A252">
            <v>311360</v>
          </cell>
          <cell r="B252" t="str">
            <v>CAREACU</v>
          </cell>
          <cell r="C252" t="str">
            <v>MG</v>
          </cell>
          <cell r="D252">
            <v>115183</v>
          </cell>
          <cell r="E252">
            <v>1136486</v>
          </cell>
          <cell r="F252">
            <v>86185</v>
          </cell>
          <cell r="G252">
            <v>1166056</v>
          </cell>
          <cell r="H252"/>
          <cell r="I252"/>
        </row>
        <row r="253">
          <cell r="A253">
            <v>510776</v>
          </cell>
          <cell r="B253" t="str">
            <v>SANTA RITA DO TRIVELATO</v>
          </cell>
          <cell r="C253" t="str">
            <v>MT</v>
          </cell>
          <cell r="D253">
            <v>37381</v>
          </cell>
          <cell r="E253">
            <v>430992</v>
          </cell>
          <cell r="F253">
            <v>44044</v>
          </cell>
          <cell r="G253">
            <v>396339</v>
          </cell>
          <cell r="H253"/>
          <cell r="I253">
            <v>381358</v>
          </cell>
        </row>
        <row r="254">
          <cell r="A254">
            <v>420253</v>
          </cell>
          <cell r="B254" t="str">
            <v>BOM JESUS</v>
          </cell>
          <cell r="C254" t="str">
            <v>SC</v>
          </cell>
          <cell r="D254">
            <v>59791</v>
          </cell>
          <cell r="E254">
            <v>230581</v>
          </cell>
          <cell r="F254"/>
          <cell r="G254"/>
          <cell r="H254"/>
          <cell r="I254"/>
        </row>
        <row r="255">
          <cell r="A255">
            <v>430540</v>
          </cell>
          <cell r="B255" t="str">
            <v>CHIAPETTA</v>
          </cell>
          <cell r="C255" t="str">
            <v>RS</v>
          </cell>
          <cell r="D255">
            <v>85376</v>
          </cell>
          <cell r="E255">
            <v>376646</v>
          </cell>
          <cell r="F255"/>
          <cell r="G255"/>
          <cell r="H255"/>
          <cell r="I255"/>
        </row>
        <row r="256">
          <cell r="A256">
            <v>354820</v>
          </cell>
          <cell r="B256" t="str">
            <v>SANTO ANTONIO DO PINHAL</v>
          </cell>
          <cell r="C256" t="str">
            <v>SP</v>
          </cell>
          <cell r="D256">
            <v>40952</v>
          </cell>
          <cell r="E256">
            <v>104774</v>
          </cell>
          <cell r="F256">
            <v>36875</v>
          </cell>
          <cell r="G256">
            <v>136306</v>
          </cell>
          <cell r="H256"/>
          <cell r="I256"/>
        </row>
        <row r="257">
          <cell r="A257">
            <v>311300</v>
          </cell>
          <cell r="B257" t="str">
            <v>CARAI</v>
          </cell>
          <cell r="C257" t="str">
            <v>MG</v>
          </cell>
          <cell r="D257">
            <v>146013</v>
          </cell>
          <cell r="E257">
            <v>3269017</v>
          </cell>
          <cell r="F257">
            <v>149662</v>
          </cell>
          <cell r="G257">
            <v>2954915</v>
          </cell>
          <cell r="H257"/>
          <cell r="I257"/>
        </row>
        <row r="258">
          <cell r="A258">
            <v>312760</v>
          </cell>
          <cell r="B258" t="str">
            <v>GOUVEIA</v>
          </cell>
          <cell r="C258" t="str">
            <v>MG</v>
          </cell>
          <cell r="D258">
            <v>52060</v>
          </cell>
          <cell r="E258">
            <v>1487757</v>
          </cell>
          <cell r="F258">
            <v>21050</v>
          </cell>
          <cell r="G258">
            <v>1468564</v>
          </cell>
          <cell r="H258"/>
          <cell r="I258"/>
        </row>
        <row r="259">
          <cell r="A259">
            <v>314140</v>
          </cell>
          <cell r="B259" t="str">
            <v>MEDINA</v>
          </cell>
          <cell r="C259" t="str">
            <v>MG</v>
          </cell>
          <cell r="D259">
            <v>8710</v>
          </cell>
          <cell r="E259">
            <v>15908340</v>
          </cell>
          <cell r="F259">
            <v>5868</v>
          </cell>
          <cell r="G259">
            <v>15892312</v>
          </cell>
          <cell r="H259"/>
          <cell r="I259"/>
        </row>
        <row r="260">
          <cell r="A260">
            <v>432149</v>
          </cell>
          <cell r="B260" t="str">
            <v>TOROPI</v>
          </cell>
          <cell r="C260" t="str">
            <v>RS</v>
          </cell>
          <cell r="D260"/>
          <cell r="E260"/>
          <cell r="F260"/>
          <cell r="G260"/>
          <cell r="H260"/>
          <cell r="I260"/>
        </row>
        <row r="261">
          <cell r="A261">
            <v>315050</v>
          </cell>
          <cell r="B261" t="str">
            <v>PIMENTA</v>
          </cell>
          <cell r="C261" t="str">
            <v>MG</v>
          </cell>
          <cell r="D261">
            <v>56094</v>
          </cell>
          <cell r="E261">
            <v>293020</v>
          </cell>
          <cell r="F261">
            <v>55375</v>
          </cell>
          <cell r="G261">
            <v>342957</v>
          </cell>
          <cell r="H261"/>
          <cell r="I261"/>
        </row>
        <row r="262">
          <cell r="A262">
            <v>310400</v>
          </cell>
          <cell r="B262" t="str">
            <v>ARAXA</v>
          </cell>
          <cell r="C262" t="str">
            <v>MG</v>
          </cell>
          <cell r="D262">
            <v>29674</v>
          </cell>
          <cell r="E262">
            <v>76839572</v>
          </cell>
          <cell r="F262">
            <v>9330</v>
          </cell>
          <cell r="G262">
            <v>76983731</v>
          </cell>
          <cell r="H262"/>
          <cell r="I262"/>
        </row>
        <row r="263">
          <cell r="A263">
            <v>521400</v>
          </cell>
          <cell r="B263" t="str">
            <v>MOZARLANDIA</v>
          </cell>
          <cell r="C263" t="str">
            <v>GO</v>
          </cell>
          <cell r="D263">
            <v>45514</v>
          </cell>
          <cell r="E263">
            <v>281571</v>
          </cell>
          <cell r="F263">
            <v>29317</v>
          </cell>
          <cell r="G263">
            <v>199008</v>
          </cell>
          <cell r="H263"/>
          <cell r="I263"/>
        </row>
        <row r="264">
          <cell r="A264">
            <v>316557</v>
          </cell>
          <cell r="B264" t="str">
            <v>SENADOR AMARAL</v>
          </cell>
          <cell r="C264" t="str">
            <v>MG</v>
          </cell>
          <cell r="D264">
            <v>37876</v>
          </cell>
          <cell r="E264">
            <v>703317</v>
          </cell>
          <cell r="F264">
            <v>31759</v>
          </cell>
          <cell r="G264">
            <v>611190</v>
          </cell>
          <cell r="H264"/>
          <cell r="I264"/>
        </row>
        <row r="265">
          <cell r="A265">
            <v>313210</v>
          </cell>
          <cell r="B265" t="str">
            <v>ITACARAMBI</v>
          </cell>
          <cell r="C265" t="str">
            <v>MG</v>
          </cell>
          <cell r="D265">
            <v>102254</v>
          </cell>
          <cell r="E265">
            <v>2187890</v>
          </cell>
          <cell r="F265">
            <v>84039</v>
          </cell>
          <cell r="G265">
            <v>2636549</v>
          </cell>
          <cell r="H265"/>
          <cell r="I265"/>
        </row>
        <row r="266">
          <cell r="A266">
            <v>315520</v>
          </cell>
          <cell r="B266" t="str">
            <v>RIO ESPERA</v>
          </cell>
          <cell r="C266" t="str">
            <v>MG</v>
          </cell>
          <cell r="D266">
            <v>422</v>
          </cell>
          <cell r="E266">
            <v>1050191</v>
          </cell>
          <cell r="F266">
            <v>11963</v>
          </cell>
          <cell r="G266">
            <v>1032003</v>
          </cell>
          <cell r="H266"/>
          <cell r="I266"/>
        </row>
        <row r="267">
          <cell r="A267">
            <v>350775</v>
          </cell>
          <cell r="B267" t="str">
            <v>BREJO ALEGRE</v>
          </cell>
          <cell r="C267" t="str">
            <v>SP</v>
          </cell>
          <cell r="D267"/>
          <cell r="E267"/>
          <cell r="F267"/>
          <cell r="G267"/>
          <cell r="H267"/>
          <cell r="I267"/>
        </row>
        <row r="268">
          <cell r="A268">
            <v>316080</v>
          </cell>
          <cell r="B268" t="str">
            <v>SAO BENTO ABADE</v>
          </cell>
          <cell r="C268" t="str">
            <v>MG</v>
          </cell>
          <cell r="D268">
            <v>876</v>
          </cell>
          <cell r="E268">
            <v>1949226</v>
          </cell>
          <cell r="F268">
            <v>1650</v>
          </cell>
          <cell r="G268">
            <v>1972967</v>
          </cell>
          <cell r="H268"/>
          <cell r="I268"/>
        </row>
        <row r="269">
          <cell r="A269">
            <v>312780</v>
          </cell>
          <cell r="B269" t="str">
            <v>GRAO MOGOL</v>
          </cell>
          <cell r="C269" t="str">
            <v>MG</v>
          </cell>
          <cell r="D269">
            <v>100414</v>
          </cell>
          <cell r="E269">
            <v>1453858</v>
          </cell>
          <cell r="F269">
            <v>113788</v>
          </cell>
          <cell r="G269">
            <v>1528612</v>
          </cell>
          <cell r="H269"/>
          <cell r="I269"/>
        </row>
        <row r="270">
          <cell r="A270">
            <v>313200</v>
          </cell>
          <cell r="B270" t="str">
            <v>ITACAMBIRA</v>
          </cell>
          <cell r="C270" t="str">
            <v>MG</v>
          </cell>
          <cell r="D270">
            <v>62974</v>
          </cell>
          <cell r="E270">
            <v>793850</v>
          </cell>
          <cell r="F270">
            <v>52817</v>
          </cell>
          <cell r="G270">
            <v>812683</v>
          </cell>
          <cell r="H270"/>
          <cell r="I270"/>
        </row>
        <row r="271">
          <cell r="A271">
            <v>314770</v>
          </cell>
          <cell r="B271" t="str">
            <v>PASSA TEMPO</v>
          </cell>
          <cell r="C271" t="str">
            <v>MG</v>
          </cell>
          <cell r="D271">
            <v>28719</v>
          </cell>
          <cell r="E271">
            <v>658919</v>
          </cell>
          <cell r="F271">
            <v>26596</v>
          </cell>
          <cell r="G271">
            <v>645826</v>
          </cell>
          <cell r="H271"/>
          <cell r="I271"/>
        </row>
        <row r="272">
          <cell r="A272">
            <v>352060</v>
          </cell>
          <cell r="B272" t="str">
            <v>INDIANA</v>
          </cell>
          <cell r="C272" t="str">
            <v>SP</v>
          </cell>
          <cell r="D272">
            <v>86155</v>
          </cell>
          <cell r="E272">
            <v>275312</v>
          </cell>
          <cell r="F272"/>
          <cell r="G272"/>
          <cell r="H272"/>
          <cell r="I272"/>
        </row>
        <row r="273">
          <cell r="A273">
            <v>316670</v>
          </cell>
          <cell r="B273" t="str">
            <v>SERRA DOS AIMORES</v>
          </cell>
          <cell r="C273" t="str">
            <v>MG</v>
          </cell>
          <cell r="D273">
            <v>38991</v>
          </cell>
          <cell r="E273">
            <v>584720</v>
          </cell>
          <cell r="F273">
            <v>29635</v>
          </cell>
          <cell r="G273">
            <v>867199</v>
          </cell>
          <cell r="H273"/>
          <cell r="I273"/>
        </row>
        <row r="274">
          <cell r="A274">
            <v>431990</v>
          </cell>
          <cell r="B274" t="str">
            <v>SAPIRANGA</v>
          </cell>
          <cell r="C274" t="str">
            <v>RS</v>
          </cell>
          <cell r="D274"/>
          <cell r="E274"/>
          <cell r="F274"/>
          <cell r="G274"/>
          <cell r="H274"/>
          <cell r="I274"/>
        </row>
        <row r="275">
          <cell r="A275">
            <v>350640</v>
          </cell>
          <cell r="B275" t="str">
            <v>BILAC</v>
          </cell>
          <cell r="C275" t="str">
            <v>SP</v>
          </cell>
          <cell r="D275"/>
          <cell r="E275">
            <v>129505</v>
          </cell>
          <cell r="F275"/>
          <cell r="G275"/>
          <cell r="H275"/>
          <cell r="I275"/>
        </row>
        <row r="276">
          <cell r="A276">
            <v>311730</v>
          </cell>
          <cell r="B276" t="str">
            <v>CONCEICAO DAS ALAGOAS</v>
          </cell>
          <cell r="C276" t="str">
            <v>MG</v>
          </cell>
          <cell r="D276">
            <v>168816</v>
          </cell>
          <cell r="E276">
            <v>984724</v>
          </cell>
          <cell r="F276">
            <v>113873</v>
          </cell>
          <cell r="G276">
            <v>866621</v>
          </cell>
          <cell r="H276"/>
          <cell r="I276"/>
        </row>
        <row r="277">
          <cell r="A277">
            <v>311840</v>
          </cell>
          <cell r="B277" t="str">
            <v>CONSELHEIRO PENA</v>
          </cell>
          <cell r="C277" t="str">
            <v>MG</v>
          </cell>
          <cell r="D277">
            <v>171034</v>
          </cell>
          <cell r="E277">
            <v>762349</v>
          </cell>
          <cell r="F277">
            <v>146345</v>
          </cell>
          <cell r="G277">
            <v>999069</v>
          </cell>
          <cell r="H277"/>
          <cell r="I277"/>
        </row>
        <row r="278">
          <cell r="A278">
            <v>315610</v>
          </cell>
          <cell r="B278" t="str">
            <v>RITAPOLIS</v>
          </cell>
          <cell r="C278" t="str">
            <v>MG</v>
          </cell>
          <cell r="D278">
            <v>31887</v>
          </cell>
          <cell r="E278">
            <v>952888</v>
          </cell>
          <cell r="F278">
            <v>28665</v>
          </cell>
          <cell r="G278">
            <v>1089595</v>
          </cell>
          <cell r="H278"/>
          <cell r="I278"/>
        </row>
        <row r="279">
          <cell r="A279">
            <v>353890</v>
          </cell>
          <cell r="B279" t="str">
            <v>PIRAJUI</v>
          </cell>
          <cell r="C279" t="str">
            <v>SP</v>
          </cell>
          <cell r="D279"/>
          <cell r="E279"/>
          <cell r="F279"/>
          <cell r="G279"/>
          <cell r="H279"/>
          <cell r="I279"/>
        </row>
        <row r="280">
          <cell r="A280">
            <v>420315</v>
          </cell>
          <cell r="B280" t="str">
            <v>CALMON</v>
          </cell>
          <cell r="C280" t="str">
            <v>SC</v>
          </cell>
          <cell r="D280">
            <v>13290</v>
          </cell>
          <cell r="E280">
            <v>468680</v>
          </cell>
          <cell r="F280"/>
          <cell r="G280">
            <v>463387</v>
          </cell>
          <cell r="H280"/>
          <cell r="I280"/>
        </row>
        <row r="281">
          <cell r="A281">
            <v>311430</v>
          </cell>
          <cell r="B281" t="str">
            <v>CARMO DO PARANAIBA</v>
          </cell>
          <cell r="C281" t="str">
            <v>MG</v>
          </cell>
          <cell r="D281">
            <v>448316</v>
          </cell>
          <cell r="E281">
            <v>3555219</v>
          </cell>
          <cell r="F281">
            <v>336354</v>
          </cell>
          <cell r="G281">
            <v>3283571</v>
          </cell>
          <cell r="H281"/>
          <cell r="I281"/>
        </row>
        <row r="282">
          <cell r="A282">
            <v>311120</v>
          </cell>
          <cell r="B282" t="str">
            <v>CAMPO BELO</v>
          </cell>
          <cell r="C282" t="str">
            <v>MG</v>
          </cell>
          <cell r="D282">
            <v>33096</v>
          </cell>
          <cell r="E282">
            <v>3612808</v>
          </cell>
          <cell r="F282">
            <v>1724</v>
          </cell>
          <cell r="G282">
            <v>3654246</v>
          </cell>
          <cell r="H282"/>
          <cell r="I282"/>
        </row>
        <row r="283">
          <cell r="A283">
            <v>313810</v>
          </cell>
          <cell r="B283" t="str">
            <v>LASSANCE</v>
          </cell>
          <cell r="C283" t="str">
            <v>MG</v>
          </cell>
          <cell r="D283">
            <v>73512</v>
          </cell>
          <cell r="E283">
            <v>1299796</v>
          </cell>
          <cell r="F283">
            <v>76493</v>
          </cell>
          <cell r="G283">
            <v>1086782</v>
          </cell>
          <cell r="H283"/>
          <cell r="I283"/>
        </row>
        <row r="284">
          <cell r="A284">
            <v>430610</v>
          </cell>
          <cell r="B284" t="str">
            <v>CRUZ ALTA</v>
          </cell>
          <cell r="C284" t="str">
            <v>RS</v>
          </cell>
          <cell r="D284">
            <v>1235698</v>
          </cell>
          <cell r="E284">
            <v>5760827</v>
          </cell>
          <cell r="F284">
            <v>1328721</v>
          </cell>
          <cell r="G284">
            <v>5934787</v>
          </cell>
          <cell r="H284"/>
          <cell r="I284"/>
        </row>
        <row r="285">
          <cell r="A285">
            <v>313280</v>
          </cell>
          <cell r="B285" t="str">
            <v>ITAMBE DO MATO DENTRO</v>
          </cell>
          <cell r="C285" t="str">
            <v>MG</v>
          </cell>
          <cell r="D285">
            <v>66882</v>
          </cell>
          <cell r="E285">
            <v>1465836</v>
          </cell>
          <cell r="F285">
            <v>47467</v>
          </cell>
          <cell r="G285">
            <v>1520161</v>
          </cell>
          <cell r="H285"/>
          <cell r="I285"/>
        </row>
        <row r="286">
          <cell r="A286">
            <v>316990</v>
          </cell>
          <cell r="B286" t="str">
            <v>UBA</v>
          </cell>
          <cell r="C286" t="str">
            <v>MG</v>
          </cell>
          <cell r="D286">
            <v>827427</v>
          </cell>
          <cell r="E286">
            <v>17243534</v>
          </cell>
          <cell r="F286">
            <v>789780</v>
          </cell>
          <cell r="G286">
            <v>12119217</v>
          </cell>
          <cell r="H286"/>
          <cell r="I286"/>
        </row>
        <row r="287">
          <cell r="A287">
            <v>313400</v>
          </cell>
          <cell r="B287" t="str">
            <v>ITINGA</v>
          </cell>
          <cell r="C287" t="str">
            <v>MG</v>
          </cell>
          <cell r="D287">
            <v>271648</v>
          </cell>
          <cell r="E287">
            <v>1342717</v>
          </cell>
          <cell r="F287">
            <v>207595</v>
          </cell>
          <cell r="G287">
            <v>1516203</v>
          </cell>
          <cell r="H287"/>
          <cell r="I287"/>
        </row>
        <row r="288">
          <cell r="A288">
            <v>311510</v>
          </cell>
          <cell r="B288" t="str">
            <v>CASSIA</v>
          </cell>
          <cell r="C288" t="str">
            <v>MG</v>
          </cell>
          <cell r="D288">
            <v>3894</v>
          </cell>
          <cell r="E288">
            <v>113067</v>
          </cell>
          <cell r="F288">
            <v>3008</v>
          </cell>
          <cell r="G288">
            <v>89954</v>
          </cell>
          <cell r="H288"/>
          <cell r="I288"/>
        </row>
        <row r="289">
          <cell r="A289">
            <v>315060</v>
          </cell>
          <cell r="B289" t="str">
            <v>PIRACEMA</v>
          </cell>
          <cell r="C289" t="str">
            <v>MG</v>
          </cell>
          <cell r="D289">
            <v>97101</v>
          </cell>
          <cell r="E289">
            <v>1051718</v>
          </cell>
          <cell r="F289">
            <v>75734</v>
          </cell>
          <cell r="G289">
            <v>941567</v>
          </cell>
          <cell r="H289"/>
          <cell r="I289"/>
        </row>
        <row r="290">
          <cell r="A290">
            <v>311680</v>
          </cell>
          <cell r="B290" t="str">
            <v>COLUNA</v>
          </cell>
          <cell r="C290" t="str">
            <v>MG</v>
          </cell>
          <cell r="D290">
            <v>146582</v>
          </cell>
          <cell r="E290">
            <v>703375</v>
          </cell>
          <cell r="F290">
            <v>92598</v>
          </cell>
          <cell r="G290">
            <v>908899</v>
          </cell>
          <cell r="H290"/>
          <cell r="I290"/>
        </row>
        <row r="291">
          <cell r="A291">
            <v>314050</v>
          </cell>
          <cell r="B291" t="str">
            <v>MARTINHO CAMPOS</v>
          </cell>
          <cell r="C291" t="str">
            <v>MG</v>
          </cell>
          <cell r="D291">
            <v>211144</v>
          </cell>
          <cell r="E291">
            <v>2063088</v>
          </cell>
          <cell r="F291">
            <v>169290</v>
          </cell>
          <cell r="G291">
            <v>1952121</v>
          </cell>
          <cell r="H291"/>
          <cell r="I291"/>
        </row>
        <row r="292">
          <cell r="A292">
            <v>315040</v>
          </cell>
          <cell r="B292" t="str">
            <v>PIEDADE DOS GERAIS</v>
          </cell>
          <cell r="C292" t="str">
            <v>MG</v>
          </cell>
          <cell r="D292">
            <v>32713</v>
          </cell>
          <cell r="E292">
            <v>1507968</v>
          </cell>
          <cell r="F292">
            <v>43197</v>
          </cell>
          <cell r="G292">
            <v>1340232</v>
          </cell>
          <cell r="H292"/>
          <cell r="I292"/>
        </row>
        <row r="293">
          <cell r="A293">
            <v>312280</v>
          </cell>
          <cell r="B293" t="str">
            <v>DOM VICOSO</v>
          </cell>
          <cell r="C293" t="str">
            <v>MG</v>
          </cell>
          <cell r="D293"/>
          <cell r="E293">
            <v>691809</v>
          </cell>
          <cell r="F293"/>
          <cell r="G293">
            <v>596619</v>
          </cell>
          <cell r="H293"/>
          <cell r="I293"/>
        </row>
        <row r="294">
          <cell r="A294">
            <v>421780</v>
          </cell>
          <cell r="B294" t="str">
            <v>TAIO</v>
          </cell>
          <cell r="C294" t="str">
            <v>SC</v>
          </cell>
          <cell r="D294"/>
          <cell r="E294"/>
          <cell r="F294"/>
          <cell r="G294"/>
          <cell r="H294"/>
          <cell r="I294"/>
        </row>
        <row r="295">
          <cell r="A295">
            <v>430780</v>
          </cell>
          <cell r="B295" t="str">
            <v>ESTRELA</v>
          </cell>
          <cell r="C295" t="str">
            <v>RS</v>
          </cell>
          <cell r="D295"/>
          <cell r="E295"/>
          <cell r="F295"/>
          <cell r="G295"/>
          <cell r="H295"/>
          <cell r="I295"/>
        </row>
        <row r="296">
          <cell r="A296">
            <v>354440</v>
          </cell>
          <cell r="B296" t="str">
            <v>RUBIACEA</v>
          </cell>
          <cell r="C296" t="str">
            <v>SP</v>
          </cell>
          <cell r="D296"/>
          <cell r="E296"/>
          <cell r="F296"/>
          <cell r="G296"/>
          <cell r="H296"/>
          <cell r="I296"/>
        </row>
        <row r="297">
          <cell r="A297">
            <v>431642</v>
          </cell>
          <cell r="B297" t="str">
            <v>SAGRADA FAMILIA</v>
          </cell>
          <cell r="C297" t="str">
            <v>RS</v>
          </cell>
          <cell r="D297"/>
          <cell r="E297"/>
          <cell r="F297"/>
          <cell r="G297"/>
          <cell r="H297"/>
          <cell r="I297"/>
        </row>
        <row r="298">
          <cell r="A298">
            <v>316630</v>
          </cell>
          <cell r="B298" t="str">
            <v>SERICITA</v>
          </cell>
          <cell r="C298" t="str">
            <v>MG</v>
          </cell>
          <cell r="D298">
            <v>18486</v>
          </cell>
          <cell r="E298">
            <v>346019</v>
          </cell>
          <cell r="F298">
            <v>17995</v>
          </cell>
          <cell r="G298">
            <v>401680</v>
          </cell>
          <cell r="H298"/>
          <cell r="I298"/>
        </row>
        <row r="299">
          <cell r="A299">
            <v>310700</v>
          </cell>
          <cell r="B299" t="str">
            <v>BIQUINHAS</v>
          </cell>
          <cell r="C299" t="str">
            <v>MG</v>
          </cell>
          <cell r="D299">
            <v>163</v>
          </cell>
          <cell r="E299">
            <v>2773</v>
          </cell>
          <cell r="F299">
            <v>51</v>
          </cell>
          <cell r="G299">
            <v>2932</v>
          </cell>
          <cell r="H299"/>
          <cell r="I299"/>
        </row>
        <row r="300">
          <cell r="A300">
            <v>411770</v>
          </cell>
          <cell r="B300" t="str">
            <v>PALMEIRA</v>
          </cell>
          <cell r="C300" t="str">
            <v>PR</v>
          </cell>
          <cell r="D300">
            <v>392922</v>
          </cell>
          <cell r="E300">
            <v>2082616</v>
          </cell>
          <cell r="F300">
            <v>390947</v>
          </cell>
          <cell r="G300">
            <v>2060847</v>
          </cell>
          <cell r="H300"/>
          <cell r="I300"/>
        </row>
        <row r="301">
          <cell r="A301">
            <v>350240</v>
          </cell>
          <cell r="B301" t="str">
            <v>ANHUMAS</v>
          </cell>
          <cell r="C301" t="str">
            <v>SP</v>
          </cell>
          <cell r="D301">
            <v>56394</v>
          </cell>
          <cell r="E301">
            <v>282520</v>
          </cell>
          <cell r="F301"/>
          <cell r="G301"/>
          <cell r="H301"/>
          <cell r="I301"/>
        </row>
        <row r="302">
          <cell r="A302">
            <v>313610</v>
          </cell>
          <cell r="B302" t="str">
            <v>JOANESIA</v>
          </cell>
          <cell r="C302" t="str">
            <v>MG</v>
          </cell>
          <cell r="D302">
            <v>37276</v>
          </cell>
          <cell r="E302">
            <v>239899</v>
          </cell>
          <cell r="F302">
            <v>31638</v>
          </cell>
          <cell r="G302">
            <v>238578</v>
          </cell>
          <cell r="H302"/>
          <cell r="I302"/>
        </row>
        <row r="303">
          <cell r="A303">
            <v>500797</v>
          </cell>
          <cell r="B303" t="str">
            <v>TAQUARUSSU</v>
          </cell>
          <cell r="C303" t="str">
            <v>MS</v>
          </cell>
          <cell r="D303">
            <v>15970</v>
          </cell>
          <cell r="E303">
            <v>54235</v>
          </cell>
          <cell r="F303">
            <v>9244</v>
          </cell>
          <cell r="G303">
            <v>42822</v>
          </cell>
          <cell r="H303"/>
          <cell r="I303"/>
        </row>
        <row r="304">
          <cell r="A304">
            <v>313380</v>
          </cell>
          <cell r="B304" t="str">
            <v>ITAUNA</v>
          </cell>
          <cell r="C304" t="str">
            <v>MG</v>
          </cell>
          <cell r="D304">
            <v>366701</v>
          </cell>
          <cell r="E304">
            <v>12415441</v>
          </cell>
          <cell r="F304">
            <v>326161</v>
          </cell>
          <cell r="G304">
            <v>16372718</v>
          </cell>
          <cell r="H304"/>
          <cell r="I304"/>
        </row>
        <row r="305">
          <cell r="A305">
            <v>421825</v>
          </cell>
          <cell r="B305" t="str">
            <v>TIMBO GRANDE</v>
          </cell>
          <cell r="C305" t="str">
            <v>SC</v>
          </cell>
          <cell r="D305">
            <v>25200</v>
          </cell>
          <cell r="E305">
            <v>252813</v>
          </cell>
          <cell r="F305"/>
          <cell r="G305">
            <v>227432</v>
          </cell>
          <cell r="H305"/>
          <cell r="I305"/>
        </row>
        <row r="306">
          <cell r="A306">
            <v>313740</v>
          </cell>
          <cell r="B306" t="str">
            <v>LAGOA DOURADA</v>
          </cell>
          <cell r="C306" t="str">
            <v>MG</v>
          </cell>
          <cell r="D306">
            <v>199366</v>
          </cell>
          <cell r="E306">
            <v>691387</v>
          </cell>
          <cell r="F306">
            <v>145662</v>
          </cell>
          <cell r="G306">
            <v>637395</v>
          </cell>
          <cell r="H306"/>
          <cell r="I306"/>
        </row>
        <row r="307">
          <cell r="A307">
            <v>311550</v>
          </cell>
          <cell r="B307" t="str">
            <v>CAXAMBU</v>
          </cell>
          <cell r="C307" t="str">
            <v>MG</v>
          </cell>
          <cell r="D307">
            <v>549</v>
          </cell>
          <cell r="E307">
            <v>2583570</v>
          </cell>
          <cell r="F307">
            <v>412</v>
          </cell>
          <cell r="G307">
            <v>2432369</v>
          </cell>
          <cell r="H307"/>
          <cell r="I307"/>
        </row>
        <row r="308">
          <cell r="A308">
            <v>354130</v>
          </cell>
          <cell r="B308" t="str">
            <v>PRESIDENTE EPITACIO</v>
          </cell>
          <cell r="C308" t="str">
            <v>SP</v>
          </cell>
          <cell r="D308">
            <v>122703</v>
          </cell>
          <cell r="E308">
            <v>15264738</v>
          </cell>
          <cell r="F308"/>
          <cell r="G308"/>
          <cell r="H308"/>
          <cell r="I308"/>
        </row>
        <row r="309">
          <cell r="A309">
            <v>316800</v>
          </cell>
          <cell r="B309" t="str">
            <v>TAIOBEIRAS</v>
          </cell>
          <cell r="C309" t="str">
            <v>MG</v>
          </cell>
          <cell r="D309">
            <v>359005</v>
          </cell>
          <cell r="E309">
            <v>17042489</v>
          </cell>
          <cell r="F309">
            <v>287820</v>
          </cell>
          <cell r="G309">
            <v>16565365</v>
          </cell>
          <cell r="H309"/>
          <cell r="I309"/>
        </row>
        <row r="310">
          <cell r="A310">
            <v>315170</v>
          </cell>
          <cell r="B310" t="str">
            <v>POCO FUNDO</v>
          </cell>
          <cell r="C310" t="str">
            <v>MG</v>
          </cell>
          <cell r="D310">
            <v>258418</v>
          </cell>
          <cell r="E310">
            <v>15089365</v>
          </cell>
          <cell r="F310">
            <v>243598</v>
          </cell>
          <cell r="G310">
            <v>15204967</v>
          </cell>
          <cell r="H310"/>
          <cell r="I310"/>
        </row>
        <row r="311">
          <cell r="A311">
            <v>313065</v>
          </cell>
          <cell r="B311" t="str">
            <v>INDAIABIRA</v>
          </cell>
          <cell r="C311" t="str">
            <v>MG</v>
          </cell>
          <cell r="D311">
            <v>27716</v>
          </cell>
          <cell r="E311">
            <v>2942395</v>
          </cell>
          <cell r="F311">
            <v>24643</v>
          </cell>
          <cell r="G311">
            <v>3005136</v>
          </cell>
          <cell r="H311"/>
          <cell r="I311"/>
        </row>
        <row r="312">
          <cell r="A312">
            <v>316260</v>
          </cell>
          <cell r="B312" t="str">
            <v>SAO JOAO DO ORIENTE</v>
          </cell>
          <cell r="C312" t="str">
            <v>MG</v>
          </cell>
          <cell r="D312">
            <v>75916</v>
          </cell>
          <cell r="E312">
            <v>687109</v>
          </cell>
          <cell r="F312">
            <v>59937</v>
          </cell>
          <cell r="G312">
            <v>640886</v>
          </cell>
          <cell r="H312"/>
          <cell r="I312"/>
        </row>
        <row r="313">
          <cell r="A313">
            <v>311770</v>
          </cell>
          <cell r="B313" t="str">
            <v>CONCEICAO DO RIO VERDE</v>
          </cell>
          <cell r="C313" t="str">
            <v>MG</v>
          </cell>
          <cell r="D313">
            <v>284264</v>
          </cell>
          <cell r="E313">
            <v>1277659</v>
          </cell>
          <cell r="F313">
            <v>80615</v>
          </cell>
          <cell r="G313">
            <v>1220285</v>
          </cell>
          <cell r="H313"/>
          <cell r="I313"/>
        </row>
        <row r="314">
          <cell r="A314">
            <v>510560</v>
          </cell>
          <cell r="B314" t="str">
            <v>MATUPA</v>
          </cell>
          <cell r="C314" t="str">
            <v>MT</v>
          </cell>
          <cell r="D314">
            <v>123068</v>
          </cell>
          <cell r="E314">
            <v>1060641</v>
          </cell>
          <cell r="F314"/>
          <cell r="G314"/>
          <cell r="H314"/>
          <cell r="I314"/>
        </row>
        <row r="315">
          <cell r="A315">
            <v>310100</v>
          </cell>
          <cell r="B315" t="str">
            <v>AGUAS VERMELHAS</v>
          </cell>
          <cell r="C315" t="str">
            <v>MG</v>
          </cell>
          <cell r="D315">
            <v>28929</v>
          </cell>
          <cell r="E315">
            <v>2326137</v>
          </cell>
          <cell r="F315">
            <v>51393</v>
          </cell>
          <cell r="G315">
            <v>2271474</v>
          </cell>
          <cell r="H315"/>
          <cell r="I315"/>
        </row>
        <row r="316">
          <cell r="A316">
            <v>430280</v>
          </cell>
          <cell r="B316" t="str">
            <v>CACAPAVA DO SUL</v>
          </cell>
          <cell r="C316" t="str">
            <v>RS</v>
          </cell>
          <cell r="D316">
            <v>148457</v>
          </cell>
          <cell r="E316">
            <v>948462</v>
          </cell>
          <cell r="F316">
            <v>126127</v>
          </cell>
          <cell r="G316">
            <v>1164333</v>
          </cell>
          <cell r="H316">
            <v>7140</v>
          </cell>
          <cell r="I316"/>
        </row>
        <row r="317">
          <cell r="A317">
            <v>312965</v>
          </cell>
          <cell r="B317" t="str">
            <v>IBIRACATU</v>
          </cell>
          <cell r="C317" t="str">
            <v>MG</v>
          </cell>
          <cell r="D317">
            <v>3227</v>
          </cell>
          <cell r="E317">
            <v>1231218</v>
          </cell>
          <cell r="F317">
            <v>3139</v>
          </cell>
          <cell r="G317">
            <v>1223552</v>
          </cell>
          <cell r="H317"/>
          <cell r="I317"/>
        </row>
        <row r="318">
          <cell r="A318">
            <v>314660</v>
          </cell>
          <cell r="B318" t="str">
            <v>PAIVA</v>
          </cell>
          <cell r="C318" t="str">
            <v>MG</v>
          </cell>
          <cell r="D318">
            <v>57642</v>
          </cell>
          <cell r="E318">
            <v>791922</v>
          </cell>
          <cell r="F318">
            <v>60630</v>
          </cell>
          <cell r="G318">
            <v>749120</v>
          </cell>
          <cell r="H318"/>
          <cell r="I318"/>
        </row>
        <row r="319">
          <cell r="A319">
            <v>315760</v>
          </cell>
          <cell r="B319" t="str">
            <v>SANTA FE DE MINAS</v>
          </cell>
          <cell r="C319" t="str">
            <v>MG</v>
          </cell>
          <cell r="D319">
            <v>44269</v>
          </cell>
          <cell r="E319">
            <v>315159</v>
          </cell>
          <cell r="F319">
            <v>24909</v>
          </cell>
          <cell r="G319">
            <v>292087</v>
          </cell>
          <cell r="H319"/>
          <cell r="I319"/>
        </row>
        <row r="320">
          <cell r="A320">
            <v>312010</v>
          </cell>
          <cell r="B320" t="str">
            <v>COUTO DE MAGALHAES DE MINAS</v>
          </cell>
          <cell r="C320" t="str">
            <v>MG</v>
          </cell>
          <cell r="D320">
            <v>85778</v>
          </cell>
          <cell r="E320">
            <v>430132</v>
          </cell>
          <cell r="F320">
            <v>73189</v>
          </cell>
          <cell r="G320">
            <v>522404</v>
          </cell>
          <cell r="H320"/>
          <cell r="I320"/>
        </row>
        <row r="321">
          <cell r="A321">
            <v>500220</v>
          </cell>
          <cell r="B321" t="str">
            <v>BONITO</v>
          </cell>
          <cell r="C321" t="str">
            <v>MS</v>
          </cell>
          <cell r="D321">
            <v>266929</v>
          </cell>
          <cell r="E321">
            <v>3259214</v>
          </cell>
          <cell r="F321">
            <v>256297</v>
          </cell>
          <cell r="G321">
            <v>2322959</v>
          </cell>
          <cell r="H321"/>
          <cell r="I321"/>
        </row>
        <row r="322">
          <cell r="A322">
            <v>316790</v>
          </cell>
          <cell r="B322" t="str">
            <v>TABULEIRO</v>
          </cell>
          <cell r="C322" t="str">
            <v>MG</v>
          </cell>
          <cell r="D322">
            <v>62770</v>
          </cell>
          <cell r="E322">
            <v>689578</v>
          </cell>
          <cell r="F322">
            <v>57037</v>
          </cell>
          <cell r="G322">
            <v>639762</v>
          </cell>
          <cell r="H322"/>
          <cell r="I322"/>
        </row>
        <row r="323">
          <cell r="A323">
            <v>313040</v>
          </cell>
          <cell r="B323" t="str">
            <v>IJACI</v>
          </cell>
          <cell r="C323" t="str">
            <v>MG</v>
          </cell>
          <cell r="D323">
            <v>10248</v>
          </cell>
          <cell r="E323">
            <v>1522162</v>
          </cell>
          <cell r="F323">
            <v>1132</v>
          </cell>
          <cell r="G323">
            <v>1488778</v>
          </cell>
          <cell r="H323"/>
          <cell r="I323"/>
        </row>
        <row r="324">
          <cell r="A324">
            <v>432146</v>
          </cell>
          <cell r="B324" t="str">
            <v>TIO HUGO</v>
          </cell>
          <cell r="C324" t="str">
            <v>RS</v>
          </cell>
          <cell r="D324">
            <v>124187</v>
          </cell>
          <cell r="E324">
            <v>268757</v>
          </cell>
          <cell r="F324"/>
          <cell r="G324"/>
          <cell r="H324"/>
          <cell r="I324"/>
        </row>
        <row r="325">
          <cell r="A325">
            <v>316240</v>
          </cell>
          <cell r="B325" t="str">
            <v>SAO JOAO DA PONTE</v>
          </cell>
          <cell r="C325" t="str">
            <v>MG</v>
          </cell>
          <cell r="D325">
            <v>519940</v>
          </cell>
          <cell r="E325">
            <v>1210068</v>
          </cell>
          <cell r="F325">
            <v>146225</v>
          </cell>
          <cell r="G325">
            <v>1242083</v>
          </cell>
          <cell r="H325"/>
          <cell r="I325"/>
        </row>
        <row r="326">
          <cell r="A326">
            <v>316910</v>
          </cell>
          <cell r="B326" t="str">
            <v>TOLEDO</v>
          </cell>
          <cell r="C326" t="str">
            <v>MG</v>
          </cell>
          <cell r="D326">
            <v>471</v>
          </cell>
          <cell r="E326">
            <v>2874870</v>
          </cell>
          <cell r="F326">
            <v>433</v>
          </cell>
          <cell r="G326">
            <v>2970603</v>
          </cell>
          <cell r="H326"/>
          <cell r="I326"/>
        </row>
        <row r="327">
          <cell r="A327">
            <v>353830</v>
          </cell>
          <cell r="B327" t="str">
            <v>PIQUEROBI</v>
          </cell>
          <cell r="C327" t="str">
            <v>SP</v>
          </cell>
          <cell r="D327">
            <v>22176</v>
          </cell>
          <cell r="E327">
            <v>1087615</v>
          </cell>
          <cell r="F327">
            <v>24013</v>
          </cell>
          <cell r="G327">
            <v>888470</v>
          </cell>
          <cell r="H327">
            <v>2719</v>
          </cell>
          <cell r="I327">
            <v>97387</v>
          </cell>
        </row>
        <row r="328">
          <cell r="A328">
            <v>311265</v>
          </cell>
          <cell r="B328" t="str">
            <v>CAPITAO ANDRADE</v>
          </cell>
          <cell r="C328" t="str">
            <v>MG</v>
          </cell>
          <cell r="D328">
            <v>119470</v>
          </cell>
          <cell r="E328">
            <v>611738</v>
          </cell>
          <cell r="F328">
            <v>92914</v>
          </cell>
          <cell r="G328">
            <v>640911</v>
          </cell>
          <cell r="H328"/>
          <cell r="I328"/>
        </row>
        <row r="329">
          <cell r="A329">
            <v>350930</v>
          </cell>
          <cell r="B329" t="str">
            <v>CAJOBI</v>
          </cell>
          <cell r="C329" t="str">
            <v>SP</v>
          </cell>
          <cell r="D329"/>
          <cell r="E329"/>
          <cell r="F329"/>
          <cell r="G329"/>
          <cell r="H329"/>
          <cell r="I329"/>
        </row>
        <row r="330">
          <cell r="A330">
            <v>354150</v>
          </cell>
          <cell r="B330" t="str">
            <v>PRESIDENTE VENCESLAU</v>
          </cell>
          <cell r="C330" t="str">
            <v>SP</v>
          </cell>
          <cell r="D330"/>
          <cell r="E330"/>
          <cell r="F330"/>
          <cell r="G330">
            <v>1937874</v>
          </cell>
          <cell r="H330"/>
          <cell r="I330"/>
        </row>
        <row r="331">
          <cell r="A331">
            <v>315390</v>
          </cell>
          <cell r="B331" t="str">
            <v>RAPOSOS</v>
          </cell>
          <cell r="C331" t="str">
            <v>MG</v>
          </cell>
          <cell r="D331">
            <v>211</v>
          </cell>
          <cell r="E331">
            <v>20281056</v>
          </cell>
          <cell r="F331"/>
          <cell r="G331">
            <v>20305021</v>
          </cell>
          <cell r="H331"/>
          <cell r="I331"/>
        </row>
        <row r="332">
          <cell r="A332">
            <v>431590</v>
          </cell>
          <cell r="B332" t="str">
            <v>RODEIO BONITO</v>
          </cell>
          <cell r="C332" t="str">
            <v>RS</v>
          </cell>
          <cell r="D332">
            <v>68881</v>
          </cell>
          <cell r="E332">
            <v>204067</v>
          </cell>
          <cell r="F332">
            <v>65570</v>
          </cell>
          <cell r="G332">
            <v>297161</v>
          </cell>
          <cell r="H332"/>
          <cell r="I332">
            <v>271101</v>
          </cell>
        </row>
        <row r="333">
          <cell r="A333">
            <v>432370</v>
          </cell>
          <cell r="B333" t="str">
            <v>VISTA GAUCHA</v>
          </cell>
          <cell r="C333" t="str">
            <v>RS</v>
          </cell>
          <cell r="D333"/>
          <cell r="E333"/>
          <cell r="F333"/>
          <cell r="G333"/>
          <cell r="H333"/>
          <cell r="I333"/>
        </row>
        <row r="334">
          <cell r="A334">
            <v>432000</v>
          </cell>
          <cell r="B334" t="str">
            <v>SAPUCAIA DO SUL</v>
          </cell>
          <cell r="C334" t="str">
            <v>RS</v>
          </cell>
          <cell r="D334"/>
          <cell r="E334"/>
          <cell r="F334"/>
          <cell r="G334"/>
          <cell r="H334"/>
          <cell r="I334"/>
        </row>
        <row r="335">
          <cell r="A335">
            <v>312480</v>
          </cell>
          <cell r="B335" t="str">
            <v>ESTRELA DO SUL</v>
          </cell>
          <cell r="C335" t="str">
            <v>MG</v>
          </cell>
          <cell r="D335">
            <v>29870</v>
          </cell>
          <cell r="E335">
            <v>326070</v>
          </cell>
          <cell r="F335">
            <v>22718</v>
          </cell>
          <cell r="G335">
            <v>388036</v>
          </cell>
          <cell r="H335"/>
          <cell r="I335"/>
        </row>
        <row r="336">
          <cell r="A336">
            <v>420550</v>
          </cell>
          <cell r="B336" t="str">
            <v>FRAIBURGO</v>
          </cell>
          <cell r="C336" t="str">
            <v>SC</v>
          </cell>
          <cell r="D336">
            <v>662030</v>
          </cell>
          <cell r="E336">
            <v>2851465</v>
          </cell>
          <cell r="F336">
            <v>566057</v>
          </cell>
          <cell r="G336">
            <v>1324808</v>
          </cell>
          <cell r="H336"/>
          <cell r="I336">
            <v>1067489</v>
          </cell>
        </row>
        <row r="337">
          <cell r="A337">
            <v>412865</v>
          </cell>
          <cell r="B337" t="str">
            <v>VIRMOND</v>
          </cell>
          <cell r="C337" t="str">
            <v>PR</v>
          </cell>
          <cell r="D337"/>
          <cell r="E337"/>
          <cell r="F337"/>
          <cell r="G337"/>
          <cell r="H337"/>
          <cell r="I337"/>
        </row>
        <row r="338">
          <cell r="A338">
            <v>412780</v>
          </cell>
          <cell r="B338" t="str">
            <v>TOMAZINA</v>
          </cell>
          <cell r="C338" t="str">
            <v>PR</v>
          </cell>
          <cell r="D338"/>
          <cell r="E338">
            <v>323285</v>
          </cell>
          <cell r="F338"/>
          <cell r="G338">
            <v>297976</v>
          </cell>
          <cell r="H338"/>
          <cell r="I338"/>
        </row>
        <row r="339">
          <cell r="A339">
            <v>317110</v>
          </cell>
          <cell r="B339" t="str">
            <v>VERISSIMO</v>
          </cell>
          <cell r="C339" t="str">
            <v>MG</v>
          </cell>
          <cell r="D339">
            <v>50726</v>
          </cell>
          <cell r="E339">
            <v>452033</v>
          </cell>
          <cell r="F339">
            <v>41720</v>
          </cell>
          <cell r="G339">
            <v>524593</v>
          </cell>
          <cell r="H339"/>
          <cell r="I339"/>
        </row>
        <row r="340">
          <cell r="A340">
            <v>430570</v>
          </cell>
          <cell r="B340" t="str">
            <v>CONDOR</v>
          </cell>
          <cell r="C340" t="str">
            <v>RS</v>
          </cell>
          <cell r="D340">
            <v>113628</v>
          </cell>
          <cell r="E340">
            <v>480707</v>
          </cell>
          <cell r="F340"/>
          <cell r="G340"/>
          <cell r="H340"/>
          <cell r="I340"/>
        </row>
        <row r="341">
          <cell r="A341">
            <v>353310</v>
          </cell>
          <cell r="B341" t="str">
            <v>NOVA GUATAPORANGA</v>
          </cell>
          <cell r="C341" t="str">
            <v>SP</v>
          </cell>
          <cell r="D341">
            <v>21528</v>
          </cell>
          <cell r="E341">
            <v>155533</v>
          </cell>
          <cell r="F341">
            <v>26619</v>
          </cell>
          <cell r="G341">
            <v>179786</v>
          </cell>
          <cell r="H341"/>
          <cell r="I341">
            <v>198857</v>
          </cell>
        </row>
        <row r="342">
          <cell r="A342">
            <v>314910</v>
          </cell>
          <cell r="B342" t="str">
            <v>PEDRALVA</v>
          </cell>
          <cell r="C342" t="str">
            <v>MG</v>
          </cell>
          <cell r="D342">
            <v>173843</v>
          </cell>
          <cell r="E342">
            <v>911772</v>
          </cell>
          <cell r="F342">
            <v>162660</v>
          </cell>
          <cell r="G342">
            <v>855208</v>
          </cell>
          <cell r="H342"/>
          <cell r="I342"/>
        </row>
        <row r="343">
          <cell r="A343">
            <v>315970</v>
          </cell>
          <cell r="B343" t="str">
            <v>SANTA ROSA DA SERRA</v>
          </cell>
          <cell r="C343" t="str">
            <v>MG</v>
          </cell>
          <cell r="D343">
            <v>448</v>
          </cell>
          <cell r="E343">
            <v>422939</v>
          </cell>
          <cell r="F343">
            <v>834</v>
          </cell>
          <cell r="G343">
            <v>449684</v>
          </cell>
          <cell r="H343"/>
          <cell r="I343"/>
        </row>
        <row r="344">
          <cell r="A344">
            <v>310370</v>
          </cell>
          <cell r="B344" t="str">
            <v>ARAPONGA</v>
          </cell>
          <cell r="C344" t="str">
            <v>MG</v>
          </cell>
          <cell r="D344">
            <v>107739</v>
          </cell>
          <cell r="E344">
            <v>969710</v>
          </cell>
          <cell r="F344">
            <v>78397</v>
          </cell>
          <cell r="G344">
            <v>977307</v>
          </cell>
          <cell r="H344"/>
          <cell r="I344"/>
        </row>
        <row r="345">
          <cell r="A345">
            <v>351820</v>
          </cell>
          <cell r="B345" t="str">
            <v>GUARARAPES</v>
          </cell>
          <cell r="C345" t="str">
            <v>SP</v>
          </cell>
          <cell r="D345"/>
          <cell r="E345"/>
          <cell r="F345"/>
          <cell r="G345"/>
          <cell r="H345"/>
          <cell r="I345"/>
        </row>
        <row r="346">
          <cell r="A346">
            <v>355020</v>
          </cell>
          <cell r="B346" t="str">
            <v>SAO MIGUEL ARCANJO</v>
          </cell>
          <cell r="C346" t="str">
            <v>SP</v>
          </cell>
          <cell r="D346">
            <v>289277</v>
          </cell>
          <cell r="E346">
            <v>1752498</v>
          </cell>
          <cell r="F346">
            <v>217976</v>
          </cell>
          <cell r="G346">
            <v>1414069</v>
          </cell>
          <cell r="H346"/>
          <cell r="I346">
            <v>1484381</v>
          </cell>
        </row>
        <row r="347">
          <cell r="A347">
            <v>421775</v>
          </cell>
          <cell r="B347" t="str">
            <v>SUL BRASIL</v>
          </cell>
          <cell r="C347" t="str">
            <v>SC</v>
          </cell>
          <cell r="D347">
            <v>81700</v>
          </cell>
          <cell r="E347">
            <v>260391</v>
          </cell>
          <cell r="F347">
            <v>88701</v>
          </cell>
          <cell r="G347">
            <v>349241</v>
          </cell>
          <cell r="H347"/>
          <cell r="I347">
            <v>308735</v>
          </cell>
        </row>
        <row r="348">
          <cell r="A348">
            <v>313375</v>
          </cell>
          <cell r="B348" t="str">
            <v>ITAU DE MINAS</v>
          </cell>
          <cell r="C348" t="str">
            <v>MG</v>
          </cell>
          <cell r="D348">
            <v>98382</v>
          </cell>
          <cell r="E348">
            <v>2805597</v>
          </cell>
          <cell r="F348">
            <v>68334</v>
          </cell>
          <cell r="G348">
            <v>2967707</v>
          </cell>
          <cell r="H348"/>
          <cell r="I348"/>
        </row>
        <row r="349">
          <cell r="A349">
            <v>316200</v>
          </cell>
          <cell r="B349" t="str">
            <v>SAO GONCALO DO SAPUCAI</v>
          </cell>
          <cell r="C349" t="str">
            <v>MG</v>
          </cell>
          <cell r="D349">
            <v>25980</v>
          </cell>
          <cell r="E349">
            <v>1565000</v>
          </cell>
          <cell r="F349">
            <v>28450</v>
          </cell>
          <cell r="G349">
            <v>1495790</v>
          </cell>
          <cell r="H349"/>
          <cell r="I349"/>
        </row>
        <row r="350">
          <cell r="A350">
            <v>315540</v>
          </cell>
          <cell r="B350" t="str">
            <v>RIO NOVO</v>
          </cell>
          <cell r="C350" t="str">
            <v>MG</v>
          </cell>
          <cell r="D350">
            <v>72055</v>
          </cell>
          <cell r="E350">
            <v>282087</v>
          </cell>
          <cell r="F350">
            <v>49219</v>
          </cell>
          <cell r="G350">
            <v>317434</v>
          </cell>
          <cell r="H350"/>
          <cell r="I350"/>
        </row>
        <row r="351">
          <cell r="A351">
            <v>317090</v>
          </cell>
          <cell r="B351" t="str">
            <v>VARZELANDIA</v>
          </cell>
          <cell r="C351" t="str">
            <v>MG</v>
          </cell>
          <cell r="D351">
            <v>265229</v>
          </cell>
          <cell r="E351">
            <v>2419360</v>
          </cell>
          <cell r="F351">
            <v>246879</v>
          </cell>
          <cell r="G351">
            <v>2429095</v>
          </cell>
          <cell r="H351"/>
          <cell r="I351"/>
        </row>
        <row r="352">
          <cell r="A352">
            <v>314150</v>
          </cell>
          <cell r="B352" t="str">
            <v>MENDES PIMENTEL</v>
          </cell>
          <cell r="C352" t="str">
            <v>MG</v>
          </cell>
          <cell r="D352">
            <v>67425</v>
          </cell>
          <cell r="E352">
            <v>828910</v>
          </cell>
          <cell r="F352">
            <v>80091</v>
          </cell>
          <cell r="G352">
            <v>825694</v>
          </cell>
          <cell r="H352"/>
          <cell r="I352"/>
        </row>
        <row r="353">
          <cell r="A353">
            <v>316690</v>
          </cell>
          <cell r="B353" t="str">
            <v>SERRANIA</v>
          </cell>
          <cell r="C353" t="str">
            <v>MG</v>
          </cell>
          <cell r="D353">
            <v>130602</v>
          </cell>
          <cell r="E353">
            <v>1000471</v>
          </cell>
          <cell r="F353">
            <v>69510</v>
          </cell>
          <cell r="G353">
            <v>986043</v>
          </cell>
          <cell r="H353"/>
          <cell r="I353"/>
        </row>
        <row r="354">
          <cell r="A354">
            <v>311220</v>
          </cell>
          <cell r="B354" t="str">
            <v>CAPELA NOVA</v>
          </cell>
          <cell r="C354" t="str">
            <v>MG</v>
          </cell>
          <cell r="D354">
            <v>82956</v>
          </cell>
          <cell r="E354">
            <v>310871</v>
          </cell>
          <cell r="F354">
            <v>68853</v>
          </cell>
          <cell r="G354">
            <v>343915</v>
          </cell>
          <cell r="H354"/>
          <cell r="I354"/>
        </row>
        <row r="355">
          <cell r="A355">
            <v>313500</v>
          </cell>
          <cell r="B355" t="str">
            <v>JAGUARACU</v>
          </cell>
          <cell r="C355" t="str">
            <v>MG</v>
          </cell>
          <cell r="D355">
            <v>115343</v>
          </cell>
          <cell r="E355">
            <v>3166085</v>
          </cell>
          <cell r="F355">
            <v>85962</v>
          </cell>
          <cell r="G355">
            <v>3181025</v>
          </cell>
          <cell r="H355"/>
          <cell r="I355"/>
        </row>
        <row r="356">
          <cell r="A356">
            <v>311750</v>
          </cell>
          <cell r="B356" t="str">
            <v>CONCEICAO DO MATO DENTRO</v>
          </cell>
          <cell r="C356" t="str">
            <v>MG</v>
          </cell>
          <cell r="D356">
            <v>20217</v>
          </cell>
          <cell r="E356">
            <v>4712918</v>
          </cell>
          <cell r="F356">
            <v>9694</v>
          </cell>
          <cell r="G356">
            <v>4912789</v>
          </cell>
          <cell r="H356"/>
          <cell r="I356"/>
        </row>
        <row r="357">
          <cell r="A357">
            <v>421380</v>
          </cell>
          <cell r="B357" t="str">
            <v>PRAIA GRANDE</v>
          </cell>
          <cell r="C357" t="str">
            <v>SC</v>
          </cell>
          <cell r="D357">
            <v>116552</v>
          </cell>
          <cell r="E357">
            <v>602814</v>
          </cell>
          <cell r="F357">
            <v>113814</v>
          </cell>
          <cell r="G357">
            <v>608760</v>
          </cell>
          <cell r="H357"/>
          <cell r="I357"/>
        </row>
        <row r="358">
          <cell r="A358">
            <v>316510</v>
          </cell>
          <cell r="B358" t="str">
            <v>SAO TOMAS DE AQUINO</v>
          </cell>
          <cell r="C358" t="str">
            <v>MG</v>
          </cell>
          <cell r="D358">
            <v>34855</v>
          </cell>
          <cell r="E358">
            <v>358320</v>
          </cell>
          <cell r="F358">
            <v>41666</v>
          </cell>
          <cell r="G358">
            <v>383208</v>
          </cell>
          <cell r="H358"/>
          <cell r="I358"/>
        </row>
        <row r="359">
          <cell r="A359">
            <v>352450</v>
          </cell>
          <cell r="B359" t="str">
            <v>JACI</v>
          </cell>
          <cell r="C359" t="str">
            <v>SP</v>
          </cell>
          <cell r="D359">
            <v>108664</v>
          </cell>
          <cell r="E359">
            <v>355532</v>
          </cell>
          <cell r="F359"/>
          <cell r="G359"/>
          <cell r="H359"/>
          <cell r="I359"/>
        </row>
        <row r="360">
          <cell r="A360">
            <v>315213</v>
          </cell>
          <cell r="B360" t="str">
            <v>PONTO CHIQUE</v>
          </cell>
          <cell r="C360" t="str">
            <v>MG</v>
          </cell>
          <cell r="D360">
            <v>22978</v>
          </cell>
          <cell r="E360">
            <v>709140</v>
          </cell>
          <cell r="F360">
            <v>14667</v>
          </cell>
          <cell r="G360">
            <v>695169</v>
          </cell>
          <cell r="H360"/>
          <cell r="I360"/>
        </row>
        <row r="361">
          <cell r="A361">
            <v>420690</v>
          </cell>
          <cell r="B361" t="str">
            <v>IBIRAMA</v>
          </cell>
          <cell r="C361" t="str">
            <v>SC</v>
          </cell>
          <cell r="D361"/>
          <cell r="E361"/>
          <cell r="F361">
            <v>376416</v>
          </cell>
          <cell r="G361">
            <v>906495</v>
          </cell>
          <cell r="H361"/>
          <cell r="I361"/>
        </row>
        <row r="362">
          <cell r="A362">
            <v>311720</v>
          </cell>
          <cell r="B362" t="str">
            <v>CONCEICAO DAS PEDRAS</v>
          </cell>
          <cell r="C362" t="str">
            <v>MG</v>
          </cell>
          <cell r="D362">
            <v>55135</v>
          </cell>
          <cell r="E362">
            <v>231537</v>
          </cell>
          <cell r="F362">
            <v>36123</v>
          </cell>
          <cell r="G362">
            <v>221754</v>
          </cell>
          <cell r="H362"/>
          <cell r="I362"/>
        </row>
        <row r="363">
          <cell r="A363">
            <v>310520</v>
          </cell>
          <cell r="B363" t="str">
            <v>BANDEIRA</v>
          </cell>
          <cell r="C363" t="str">
            <v>MG</v>
          </cell>
          <cell r="D363">
            <v>48536</v>
          </cell>
          <cell r="E363">
            <v>357944</v>
          </cell>
          <cell r="F363">
            <v>42490</v>
          </cell>
          <cell r="G363">
            <v>501232</v>
          </cell>
          <cell r="H363"/>
          <cell r="I363"/>
        </row>
        <row r="364">
          <cell r="A364">
            <v>431645</v>
          </cell>
          <cell r="B364" t="str">
            <v>SALTO DO JACUI</v>
          </cell>
          <cell r="C364" t="str">
            <v>RS</v>
          </cell>
          <cell r="D364">
            <v>91434</v>
          </cell>
          <cell r="E364">
            <v>312969</v>
          </cell>
          <cell r="F364"/>
          <cell r="G364"/>
          <cell r="H364"/>
          <cell r="I364"/>
        </row>
        <row r="365">
          <cell r="A365">
            <v>310350</v>
          </cell>
          <cell r="B365" t="str">
            <v>ARAGUARI</v>
          </cell>
          <cell r="C365" t="str">
            <v>MG</v>
          </cell>
          <cell r="D365">
            <v>3968</v>
          </cell>
          <cell r="E365">
            <v>110710</v>
          </cell>
          <cell r="F365">
            <v>1863</v>
          </cell>
          <cell r="G365">
            <v>88344</v>
          </cell>
          <cell r="H365"/>
          <cell r="I365"/>
        </row>
        <row r="366">
          <cell r="A366">
            <v>313560</v>
          </cell>
          <cell r="B366" t="str">
            <v>JEQUITAI</v>
          </cell>
          <cell r="C366" t="str">
            <v>MG</v>
          </cell>
          <cell r="D366">
            <v>47373</v>
          </cell>
          <cell r="E366">
            <v>10278188</v>
          </cell>
          <cell r="F366">
            <v>21236</v>
          </cell>
          <cell r="G366">
            <v>10412789</v>
          </cell>
          <cell r="H366"/>
          <cell r="I366"/>
        </row>
        <row r="367">
          <cell r="A367">
            <v>314860</v>
          </cell>
          <cell r="B367" t="str">
            <v>PECANHA</v>
          </cell>
          <cell r="C367" t="str">
            <v>MG</v>
          </cell>
          <cell r="D367">
            <v>173675</v>
          </cell>
          <cell r="E367">
            <v>1441845</v>
          </cell>
          <cell r="F367">
            <v>169708</v>
          </cell>
          <cell r="G367">
            <v>1358275</v>
          </cell>
          <cell r="H367"/>
          <cell r="I367"/>
        </row>
        <row r="368">
          <cell r="A368">
            <v>354460</v>
          </cell>
          <cell r="B368" t="str">
            <v>SABINO</v>
          </cell>
          <cell r="C368" t="str">
            <v>SP</v>
          </cell>
          <cell r="D368">
            <v>152026</v>
          </cell>
          <cell r="E368">
            <v>781056</v>
          </cell>
          <cell r="F368"/>
          <cell r="G368">
            <v>614603</v>
          </cell>
          <cell r="H368"/>
          <cell r="I368"/>
        </row>
        <row r="369">
          <cell r="A369">
            <v>420580</v>
          </cell>
          <cell r="B369" t="str">
            <v>GARUVA</v>
          </cell>
          <cell r="C369" t="str">
            <v>SC</v>
          </cell>
          <cell r="D369">
            <v>355264</v>
          </cell>
          <cell r="E369">
            <v>1026625</v>
          </cell>
          <cell r="F369">
            <v>323310</v>
          </cell>
          <cell r="G369">
            <v>1522873</v>
          </cell>
          <cell r="H369">
            <v>25137</v>
          </cell>
          <cell r="I369"/>
        </row>
        <row r="370">
          <cell r="A370">
            <v>313930</v>
          </cell>
          <cell r="B370" t="str">
            <v>MANGA</v>
          </cell>
          <cell r="C370" t="str">
            <v>MG</v>
          </cell>
          <cell r="D370">
            <v>199079</v>
          </cell>
          <cell r="E370">
            <v>1442079</v>
          </cell>
          <cell r="F370">
            <v>97205</v>
          </cell>
          <cell r="G370">
            <v>1616789</v>
          </cell>
          <cell r="H370"/>
          <cell r="I370"/>
        </row>
        <row r="371">
          <cell r="A371">
            <v>310980</v>
          </cell>
          <cell r="B371" t="str">
            <v>CACHOEIRA DOURADA</v>
          </cell>
          <cell r="C371" t="str">
            <v>MG</v>
          </cell>
          <cell r="D371">
            <v>73203</v>
          </cell>
          <cell r="E371">
            <v>338588</v>
          </cell>
          <cell r="F371">
            <v>64850</v>
          </cell>
          <cell r="G371">
            <v>455778</v>
          </cell>
          <cell r="H371"/>
          <cell r="I371"/>
        </row>
        <row r="372">
          <cell r="A372">
            <v>311610</v>
          </cell>
          <cell r="B372" t="str">
            <v>CHAPADA DO NORTE</v>
          </cell>
          <cell r="C372" t="str">
            <v>MG</v>
          </cell>
          <cell r="D372">
            <v>26160</v>
          </cell>
          <cell r="E372">
            <v>2226875</v>
          </cell>
          <cell r="F372">
            <v>20930</v>
          </cell>
          <cell r="G372">
            <v>2315102</v>
          </cell>
          <cell r="H372"/>
          <cell r="I372"/>
        </row>
        <row r="373">
          <cell r="A373">
            <v>353220</v>
          </cell>
          <cell r="B373" t="str">
            <v>NARANDIBA</v>
          </cell>
          <cell r="C373" t="str">
            <v>SP</v>
          </cell>
          <cell r="D373"/>
          <cell r="E373"/>
          <cell r="F373"/>
          <cell r="G373"/>
          <cell r="H373"/>
          <cell r="I373"/>
        </row>
        <row r="374">
          <cell r="A374">
            <v>310010</v>
          </cell>
          <cell r="B374" t="str">
            <v>ABADIA DOS DOURADOS</v>
          </cell>
          <cell r="C374" t="str">
            <v>MG</v>
          </cell>
          <cell r="D374">
            <v>72648</v>
          </cell>
          <cell r="E374">
            <v>281918</v>
          </cell>
          <cell r="F374">
            <v>55158</v>
          </cell>
          <cell r="G374">
            <v>224327</v>
          </cell>
          <cell r="H374"/>
          <cell r="I374"/>
        </row>
        <row r="375">
          <cell r="A375">
            <v>353060</v>
          </cell>
          <cell r="B375" t="str">
            <v>MOGI DAS CRUZES</v>
          </cell>
          <cell r="C375" t="str">
            <v>SP</v>
          </cell>
          <cell r="D375">
            <v>4685022</v>
          </cell>
          <cell r="E375">
            <v>5878905</v>
          </cell>
          <cell r="F375">
            <v>4053930</v>
          </cell>
          <cell r="G375">
            <v>50292458</v>
          </cell>
          <cell r="H375">
            <v>46015</v>
          </cell>
          <cell r="I375"/>
        </row>
        <row r="376">
          <cell r="A376">
            <v>420340</v>
          </cell>
          <cell r="B376" t="str">
            <v>CAMPO BELO DO SUL</v>
          </cell>
          <cell r="C376" t="str">
            <v>SC</v>
          </cell>
          <cell r="D376"/>
          <cell r="E376"/>
          <cell r="F376"/>
          <cell r="G376"/>
          <cell r="H376"/>
          <cell r="I376"/>
        </row>
        <row r="377">
          <cell r="A377">
            <v>351750</v>
          </cell>
          <cell r="B377" t="str">
            <v>GUAPIACU</v>
          </cell>
          <cell r="C377" t="str">
            <v>SP</v>
          </cell>
          <cell r="D377"/>
          <cell r="E377"/>
          <cell r="F377"/>
          <cell r="G377"/>
          <cell r="H377"/>
          <cell r="I377"/>
        </row>
        <row r="378">
          <cell r="A378">
            <v>313310</v>
          </cell>
          <cell r="B378" t="str">
            <v>ITANHANDU</v>
          </cell>
          <cell r="C378" t="str">
            <v>MG</v>
          </cell>
          <cell r="D378">
            <v>225204</v>
          </cell>
          <cell r="E378">
            <v>1095500</v>
          </cell>
          <cell r="F378">
            <v>153672</v>
          </cell>
          <cell r="G378">
            <v>980483</v>
          </cell>
          <cell r="H378"/>
          <cell r="I378"/>
        </row>
        <row r="379">
          <cell r="A379">
            <v>310855</v>
          </cell>
          <cell r="B379" t="str">
            <v>BRASILANDIA DE MINAS</v>
          </cell>
          <cell r="C379" t="str">
            <v>MG</v>
          </cell>
          <cell r="D379">
            <v>24479</v>
          </cell>
          <cell r="E379">
            <v>1120730</v>
          </cell>
          <cell r="F379">
            <v>17268</v>
          </cell>
          <cell r="G379">
            <v>1035628</v>
          </cell>
          <cell r="H379"/>
          <cell r="I379"/>
        </row>
        <row r="380">
          <cell r="A380">
            <v>421885</v>
          </cell>
          <cell r="B380" t="str">
            <v>UNIAO DO OESTE</v>
          </cell>
          <cell r="C380" t="str">
            <v>SC</v>
          </cell>
          <cell r="D380">
            <v>3772</v>
          </cell>
          <cell r="E380">
            <v>28595</v>
          </cell>
          <cell r="F380">
            <v>5720</v>
          </cell>
          <cell r="G380">
            <v>65784</v>
          </cell>
          <cell r="H380"/>
          <cell r="I380">
            <v>71071</v>
          </cell>
        </row>
        <row r="381">
          <cell r="A381">
            <v>430700</v>
          </cell>
          <cell r="B381" t="str">
            <v>ERECHIM</v>
          </cell>
          <cell r="C381" t="str">
            <v>RS</v>
          </cell>
          <cell r="D381">
            <v>1472720</v>
          </cell>
          <cell r="E381">
            <v>2004304</v>
          </cell>
          <cell r="F381"/>
          <cell r="G381"/>
          <cell r="H381"/>
          <cell r="I381"/>
        </row>
        <row r="382">
          <cell r="A382">
            <v>430970</v>
          </cell>
          <cell r="B382" t="str">
            <v>HUMAITA</v>
          </cell>
          <cell r="C382" t="str">
            <v>RS</v>
          </cell>
          <cell r="D382">
            <v>50865</v>
          </cell>
          <cell r="E382">
            <v>659465</v>
          </cell>
          <cell r="F382"/>
          <cell r="G382"/>
          <cell r="H382"/>
          <cell r="I382"/>
        </row>
        <row r="383">
          <cell r="A383">
            <v>431295</v>
          </cell>
          <cell r="B383" t="str">
            <v>NOVA BOA VISTA</v>
          </cell>
          <cell r="C383" t="str">
            <v>RS</v>
          </cell>
          <cell r="D383">
            <v>10788</v>
          </cell>
          <cell r="E383">
            <v>205780</v>
          </cell>
          <cell r="F383">
            <v>390</v>
          </cell>
          <cell r="G383"/>
          <cell r="H383"/>
          <cell r="I383">
            <v>11180</v>
          </cell>
        </row>
        <row r="384">
          <cell r="A384">
            <v>420090</v>
          </cell>
          <cell r="B384" t="str">
            <v>ANGELINA</v>
          </cell>
          <cell r="C384" t="str">
            <v>SC</v>
          </cell>
          <cell r="D384">
            <v>49184</v>
          </cell>
          <cell r="E384">
            <v>326761</v>
          </cell>
          <cell r="F384">
            <v>11015</v>
          </cell>
          <cell r="G384">
            <v>67919</v>
          </cell>
          <cell r="H384"/>
          <cell r="I384"/>
        </row>
        <row r="385">
          <cell r="A385">
            <v>421230</v>
          </cell>
          <cell r="B385" t="str">
            <v>PAULO LOPES</v>
          </cell>
          <cell r="C385" t="str">
            <v>SC</v>
          </cell>
          <cell r="D385">
            <v>128493</v>
          </cell>
          <cell r="E385">
            <v>481641</v>
          </cell>
          <cell r="F385"/>
          <cell r="G385">
            <v>348808</v>
          </cell>
          <cell r="H385"/>
          <cell r="I385"/>
        </row>
        <row r="386">
          <cell r="A386">
            <v>310680</v>
          </cell>
          <cell r="B386" t="str">
            <v>BIAS FORTES</v>
          </cell>
          <cell r="C386" t="str">
            <v>MG</v>
          </cell>
          <cell r="D386">
            <v>26251</v>
          </cell>
          <cell r="E386">
            <v>952676</v>
          </cell>
          <cell r="F386">
            <v>6728</v>
          </cell>
          <cell r="G386">
            <v>964938</v>
          </cell>
          <cell r="H386"/>
          <cell r="I386"/>
        </row>
        <row r="387">
          <cell r="A387">
            <v>312060</v>
          </cell>
          <cell r="B387" t="str">
            <v>CRUCILANDIA</v>
          </cell>
          <cell r="C387" t="str">
            <v>MG</v>
          </cell>
          <cell r="D387">
            <v>2650</v>
          </cell>
          <cell r="E387">
            <v>4187512</v>
          </cell>
          <cell r="F387">
            <v>1425</v>
          </cell>
          <cell r="G387">
            <v>4189001</v>
          </cell>
          <cell r="H387"/>
          <cell r="I387"/>
        </row>
        <row r="388">
          <cell r="A388">
            <v>310760</v>
          </cell>
          <cell r="B388" t="str">
            <v>BOM JESUS DA PENHA</v>
          </cell>
          <cell r="C388" t="str">
            <v>MG</v>
          </cell>
          <cell r="D388">
            <v>165997</v>
          </cell>
          <cell r="E388">
            <v>367195</v>
          </cell>
          <cell r="F388">
            <v>119978</v>
          </cell>
          <cell r="G388">
            <v>518389</v>
          </cell>
          <cell r="H388"/>
          <cell r="I388"/>
        </row>
        <row r="389">
          <cell r="A389">
            <v>510685</v>
          </cell>
          <cell r="B389" t="str">
            <v>PORTO ESTRELA</v>
          </cell>
          <cell r="C389" t="str">
            <v>MT</v>
          </cell>
          <cell r="D389"/>
          <cell r="E389">
            <v>61784</v>
          </cell>
          <cell r="F389"/>
          <cell r="G389"/>
          <cell r="H389"/>
          <cell r="I389"/>
        </row>
        <row r="390">
          <cell r="A390">
            <v>315700</v>
          </cell>
          <cell r="B390" t="str">
            <v>SALINAS</v>
          </cell>
          <cell r="C390" t="str">
            <v>MG</v>
          </cell>
          <cell r="D390">
            <v>375267</v>
          </cell>
          <cell r="E390">
            <v>3297680</v>
          </cell>
          <cell r="F390">
            <v>354898</v>
          </cell>
          <cell r="G390">
            <v>2321171</v>
          </cell>
          <cell r="H390"/>
          <cell r="I390"/>
        </row>
        <row r="391">
          <cell r="A391">
            <v>317210</v>
          </cell>
          <cell r="B391" t="str">
            <v>VOLTA GRANDE</v>
          </cell>
          <cell r="C391" t="str">
            <v>MG</v>
          </cell>
          <cell r="D391"/>
          <cell r="E391">
            <v>4126</v>
          </cell>
          <cell r="F391"/>
          <cell r="G391">
            <v>1758</v>
          </cell>
          <cell r="H391"/>
          <cell r="I391"/>
        </row>
        <row r="392">
          <cell r="A392">
            <v>313220</v>
          </cell>
          <cell r="B392" t="str">
            <v>ITAGUARA</v>
          </cell>
          <cell r="C392" t="str">
            <v>MG</v>
          </cell>
          <cell r="D392">
            <v>215032</v>
          </cell>
          <cell r="E392">
            <v>1852631</v>
          </cell>
          <cell r="F392">
            <v>173149</v>
          </cell>
          <cell r="G392">
            <v>1738422</v>
          </cell>
          <cell r="H392"/>
          <cell r="I392"/>
        </row>
        <row r="393">
          <cell r="A393">
            <v>421150</v>
          </cell>
          <cell r="B393" t="str">
            <v>NOVA TRENTO</v>
          </cell>
          <cell r="C393" t="str">
            <v>SC</v>
          </cell>
          <cell r="D393">
            <v>273646</v>
          </cell>
          <cell r="E393">
            <v>926220</v>
          </cell>
          <cell r="F393"/>
          <cell r="G393">
            <v>847850</v>
          </cell>
          <cell r="H393"/>
          <cell r="I393"/>
        </row>
        <row r="394">
          <cell r="A394">
            <v>421450</v>
          </cell>
          <cell r="B394" t="str">
            <v>RIO DO CAMPO</v>
          </cell>
          <cell r="C394" t="str">
            <v>SC</v>
          </cell>
          <cell r="D394">
            <v>105576</v>
          </cell>
          <cell r="E394">
            <v>627304</v>
          </cell>
          <cell r="F394">
            <v>106647</v>
          </cell>
          <cell r="G394">
            <v>656365</v>
          </cell>
          <cell r="H394"/>
          <cell r="I394">
            <v>580797</v>
          </cell>
        </row>
        <row r="395">
          <cell r="A395">
            <v>431380</v>
          </cell>
          <cell r="B395" t="str">
            <v>PALMITINHO</v>
          </cell>
          <cell r="C395" t="str">
            <v>RS</v>
          </cell>
          <cell r="D395">
            <v>114227</v>
          </cell>
          <cell r="E395">
            <v>673744</v>
          </cell>
          <cell r="F395"/>
          <cell r="G395"/>
          <cell r="H395"/>
          <cell r="I395"/>
        </row>
        <row r="396">
          <cell r="A396">
            <v>316330</v>
          </cell>
          <cell r="B396" t="str">
            <v>SAO JOSE DO DIVINO</v>
          </cell>
          <cell r="C396" t="str">
            <v>MG</v>
          </cell>
          <cell r="D396">
            <v>3879</v>
          </cell>
          <cell r="E396">
            <v>1442029</v>
          </cell>
          <cell r="F396">
            <v>4095</v>
          </cell>
          <cell r="G396">
            <v>1446086</v>
          </cell>
          <cell r="H396"/>
          <cell r="I396"/>
        </row>
        <row r="397">
          <cell r="A397">
            <v>421210</v>
          </cell>
          <cell r="B397" t="str">
            <v>PALMITOS</v>
          </cell>
          <cell r="C397" t="str">
            <v>SC</v>
          </cell>
          <cell r="D397">
            <v>85742</v>
          </cell>
          <cell r="E397">
            <v>845120</v>
          </cell>
          <cell r="F397">
            <v>125615</v>
          </cell>
          <cell r="G397">
            <v>901988</v>
          </cell>
          <cell r="H397"/>
          <cell r="I397">
            <v>1077071</v>
          </cell>
        </row>
        <row r="398">
          <cell r="A398">
            <v>314280</v>
          </cell>
          <cell r="B398" t="str">
            <v>MONTE ALEGRE DE MINAS</v>
          </cell>
          <cell r="C398" t="str">
            <v>MG</v>
          </cell>
          <cell r="D398">
            <v>255063</v>
          </cell>
          <cell r="E398">
            <v>43231232</v>
          </cell>
          <cell r="F398">
            <v>261299</v>
          </cell>
          <cell r="G398">
            <v>43361354</v>
          </cell>
          <cell r="H398"/>
          <cell r="I398"/>
        </row>
        <row r="399">
          <cell r="A399">
            <v>500020</v>
          </cell>
          <cell r="B399" t="str">
            <v>AGUA CLARA</v>
          </cell>
          <cell r="C399" t="str">
            <v>MS</v>
          </cell>
          <cell r="D399"/>
          <cell r="E399"/>
          <cell r="F399">
            <v>98835</v>
          </cell>
          <cell r="G399">
            <v>453454</v>
          </cell>
          <cell r="H399"/>
          <cell r="I399"/>
        </row>
        <row r="400">
          <cell r="A400">
            <v>316050</v>
          </cell>
          <cell r="B400" t="str">
            <v>SANTO ANTONIO DO RIO ABAIXO</v>
          </cell>
          <cell r="C400" t="str">
            <v>MG</v>
          </cell>
          <cell r="D400">
            <v>50351</v>
          </cell>
          <cell r="E400">
            <v>552077</v>
          </cell>
          <cell r="F400">
            <v>57662</v>
          </cell>
          <cell r="G400">
            <v>594613</v>
          </cell>
          <cell r="H400"/>
          <cell r="I400"/>
        </row>
        <row r="401">
          <cell r="A401">
            <v>311370</v>
          </cell>
          <cell r="B401" t="str">
            <v>CARLOS CHAGAS</v>
          </cell>
          <cell r="C401" t="str">
            <v>MG</v>
          </cell>
          <cell r="D401">
            <v>246952</v>
          </cell>
          <cell r="E401">
            <v>1700484</v>
          </cell>
          <cell r="F401">
            <v>218077</v>
          </cell>
          <cell r="G401">
            <v>1720681</v>
          </cell>
          <cell r="H401"/>
          <cell r="I401"/>
        </row>
        <row r="402">
          <cell r="A402">
            <v>311455</v>
          </cell>
          <cell r="B402" t="str">
            <v>CARNEIRINHO</v>
          </cell>
          <cell r="C402" t="str">
            <v>MG</v>
          </cell>
          <cell r="D402">
            <v>150381</v>
          </cell>
          <cell r="E402">
            <v>1030290</v>
          </cell>
          <cell r="F402">
            <v>115442</v>
          </cell>
          <cell r="G402">
            <v>796373</v>
          </cell>
          <cell r="H402"/>
          <cell r="I402"/>
        </row>
        <row r="403">
          <cell r="A403">
            <v>500325</v>
          </cell>
          <cell r="B403" t="str">
            <v>COSTA RICA</v>
          </cell>
          <cell r="C403" t="str">
            <v>MS</v>
          </cell>
          <cell r="D403"/>
          <cell r="E403"/>
          <cell r="F403"/>
          <cell r="G403"/>
          <cell r="H403"/>
          <cell r="I403"/>
        </row>
        <row r="404">
          <cell r="A404">
            <v>310550</v>
          </cell>
          <cell r="B404" t="str">
            <v>BARAO DE MONTE ALTO</v>
          </cell>
          <cell r="C404" t="str">
            <v>MG</v>
          </cell>
          <cell r="D404">
            <v>21859</v>
          </cell>
          <cell r="E404">
            <v>1026162</v>
          </cell>
          <cell r="F404">
            <v>19901</v>
          </cell>
          <cell r="G404">
            <v>979776</v>
          </cell>
          <cell r="H404"/>
          <cell r="I404"/>
        </row>
        <row r="405">
          <cell r="A405">
            <v>312730</v>
          </cell>
          <cell r="B405" t="str">
            <v>GALILEIA</v>
          </cell>
          <cell r="C405" t="str">
            <v>MG</v>
          </cell>
          <cell r="D405">
            <v>105555</v>
          </cell>
          <cell r="E405">
            <v>460948</v>
          </cell>
          <cell r="F405">
            <v>100013</v>
          </cell>
          <cell r="G405">
            <v>622763</v>
          </cell>
          <cell r="H405"/>
          <cell r="I405"/>
        </row>
        <row r="406">
          <cell r="A406">
            <v>352300</v>
          </cell>
          <cell r="B406" t="str">
            <v>ITAPURA</v>
          </cell>
          <cell r="C406" t="str">
            <v>SP</v>
          </cell>
          <cell r="D406">
            <v>89415</v>
          </cell>
          <cell r="E406">
            <v>591677</v>
          </cell>
          <cell r="F406"/>
          <cell r="G406">
            <v>261115</v>
          </cell>
          <cell r="H406"/>
          <cell r="I406"/>
        </row>
        <row r="407">
          <cell r="A407">
            <v>430320</v>
          </cell>
          <cell r="B407" t="str">
            <v>CACIQUE DOBLE</v>
          </cell>
          <cell r="C407" t="str">
            <v>RS</v>
          </cell>
          <cell r="D407"/>
          <cell r="E407">
            <v>349549</v>
          </cell>
          <cell r="F407"/>
          <cell r="G407">
            <v>267715</v>
          </cell>
          <cell r="H407"/>
          <cell r="I407"/>
        </row>
        <row r="408">
          <cell r="A408">
            <v>431213</v>
          </cell>
          <cell r="B408" t="str">
            <v>MATO CASTELHANO</v>
          </cell>
          <cell r="C408" t="str">
            <v>RS</v>
          </cell>
          <cell r="D408"/>
          <cell r="E408"/>
          <cell r="F408"/>
          <cell r="G408"/>
          <cell r="H408"/>
          <cell r="I408"/>
        </row>
        <row r="409">
          <cell r="A409">
            <v>410830</v>
          </cell>
          <cell r="B409" t="str">
            <v>FOZ DO IGUACU</v>
          </cell>
          <cell r="C409" t="str">
            <v>PR</v>
          </cell>
          <cell r="D409">
            <v>2251867</v>
          </cell>
          <cell r="E409">
            <v>6820226</v>
          </cell>
          <cell r="F409">
            <v>372456</v>
          </cell>
          <cell r="G409">
            <v>351797</v>
          </cell>
          <cell r="H409"/>
          <cell r="I409"/>
        </row>
        <row r="410">
          <cell r="A410">
            <v>354710</v>
          </cell>
          <cell r="B410" t="str">
            <v>SANTA MERCEDES</v>
          </cell>
          <cell r="C410" t="str">
            <v>SP</v>
          </cell>
          <cell r="D410">
            <v>11176</v>
          </cell>
          <cell r="E410">
            <v>1007713</v>
          </cell>
          <cell r="F410">
            <v>11369</v>
          </cell>
          <cell r="G410">
            <v>1092748</v>
          </cell>
          <cell r="H410">
            <v>131</v>
          </cell>
          <cell r="I410">
            <v>16558</v>
          </cell>
        </row>
        <row r="411">
          <cell r="A411">
            <v>354840</v>
          </cell>
          <cell r="B411" t="str">
            <v>SANTOPOLIS DO AGUAPEI</v>
          </cell>
          <cell r="C411" t="str">
            <v>SP</v>
          </cell>
          <cell r="D411">
            <v>28893</v>
          </cell>
          <cell r="E411"/>
          <cell r="F411">
            <v>29102</v>
          </cell>
          <cell r="G411">
            <v>111277</v>
          </cell>
          <cell r="H411"/>
          <cell r="I411">
            <v>133503</v>
          </cell>
        </row>
        <row r="412">
          <cell r="A412">
            <v>317170</v>
          </cell>
          <cell r="B412" t="str">
            <v>VIRGINIA</v>
          </cell>
          <cell r="C412" t="str">
            <v>MG</v>
          </cell>
          <cell r="D412">
            <v>111477</v>
          </cell>
          <cell r="E412">
            <v>594321</v>
          </cell>
          <cell r="F412">
            <v>88785</v>
          </cell>
          <cell r="G412">
            <v>529561</v>
          </cell>
          <cell r="H412"/>
          <cell r="I412"/>
        </row>
        <row r="413">
          <cell r="A413">
            <v>316935</v>
          </cell>
          <cell r="B413" t="str">
            <v>TRES MARIAS</v>
          </cell>
          <cell r="C413" t="str">
            <v>MG</v>
          </cell>
          <cell r="D413">
            <v>144141</v>
          </cell>
          <cell r="E413">
            <v>1414966</v>
          </cell>
          <cell r="F413">
            <v>125270</v>
          </cell>
          <cell r="G413">
            <v>1312820</v>
          </cell>
          <cell r="H413"/>
          <cell r="I413"/>
        </row>
        <row r="414">
          <cell r="A414">
            <v>310250</v>
          </cell>
          <cell r="B414" t="str">
            <v>AMPARO DO SERRA</v>
          </cell>
          <cell r="C414" t="str">
            <v>MG</v>
          </cell>
          <cell r="D414">
            <v>124490</v>
          </cell>
          <cell r="E414">
            <v>1539657</v>
          </cell>
          <cell r="F414">
            <v>95916</v>
          </cell>
          <cell r="G414">
            <v>1499775</v>
          </cell>
          <cell r="H414"/>
          <cell r="I414"/>
        </row>
        <row r="415">
          <cell r="A415">
            <v>316480</v>
          </cell>
          <cell r="B415" t="str">
            <v>SAO SEBASTIAO DO RIO PRETO</v>
          </cell>
          <cell r="C415" t="str">
            <v>MG</v>
          </cell>
          <cell r="D415">
            <v>57114</v>
          </cell>
          <cell r="E415">
            <v>547764</v>
          </cell>
          <cell r="F415">
            <v>48194</v>
          </cell>
          <cell r="G415">
            <v>550897</v>
          </cell>
          <cell r="H415"/>
          <cell r="I415"/>
        </row>
        <row r="416">
          <cell r="A416">
            <v>313430</v>
          </cell>
          <cell r="B416" t="str">
            <v>ITUMIRIM</v>
          </cell>
          <cell r="C416" t="str">
            <v>MG</v>
          </cell>
          <cell r="D416">
            <v>15725</v>
          </cell>
          <cell r="E416">
            <v>1309791</v>
          </cell>
          <cell r="F416">
            <v>13145</v>
          </cell>
          <cell r="G416">
            <v>1264505</v>
          </cell>
          <cell r="H416"/>
          <cell r="I416"/>
        </row>
        <row r="417">
          <cell r="A417">
            <v>312015</v>
          </cell>
          <cell r="B417" t="str">
            <v>CRISOLITA</v>
          </cell>
          <cell r="C417" t="str">
            <v>MG</v>
          </cell>
          <cell r="D417"/>
          <cell r="E417">
            <v>578058</v>
          </cell>
          <cell r="F417">
            <v>120</v>
          </cell>
          <cell r="G417">
            <v>633889</v>
          </cell>
          <cell r="H417"/>
          <cell r="I417"/>
        </row>
        <row r="418">
          <cell r="A418">
            <v>317130</v>
          </cell>
          <cell r="B418" t="str">
            <v>VICOSA</v>
          </cell>
          <cell r="C418" t="str">
            <v>MG</v>
          </cell>
          <cell r="D418">
            <v>791129</v>
          </cell>
          <cell r="E418">
            <v>4175672</v>
          </cell>
          <cell r="F418">
            <v>731624</v>
          </cell>
          <cell r="G418">
            <v>4126673</v>
          </cell>
          <cell r="H418"/>
          <cell r="I418"/>
        </row>
        <row r="419">
          <cell r="A419">
            <v>431120</v>
          </cell>
          <cell r="B419" t="str">
            <v>JULIO DE CASTILHOS</v>
          </cell>
          <cell r="C419" t="str">
            <v>RS</v>
          </cell>
          <cell r="D419">
            <v>95439</v>
          </cell>
          <cell r="E419">
            <v>1306250</v>
          </cell>
          <cell r="F419">
            <v>93255</v>
          </cell>
          <cell r="G419">
            <v>1264588</v>
          </cell>
          <cell r="H419"/>
          <cell r="I419"/>
        </row>
        <row r="420">
          <cell r="A420">
            <v>316420</v>
          </cell>
          <cell r="B420" t="str">
            <v>SAO ROMAO</v>
          </cell>
          <cell r="C420" t="str">
            <v>MG</v>
          </cell>
          <cell r="D420">
            <v>87785</v>
          </cell>
          <cell r="E420">
            <v>884537</v>
          </cell>
          <cell r="F420">
            <v>85636</v>
          </cell>
          <cell r="G420">
            <v>1214580</v>
          </cell>
          <cell r="H420"/>
          <cell r="I420"/>
        </row>
        <row r="421">
          <cell r="A421">
            <v>314630</v>
          </cell>
          <cell r="B421" t="str">
            <v>PADRE PARAISO</v>
          </cell>
          <cell r="C421" t="str">
            <v>MG</v>
          </cell>
          <cell r="D421">
            <v>144881</v>
          </cell>
          <cell r="E421">
            <v>817763</v>
          </cell>
          <cell r="F421">
            <v>135761</v>
          </cell>
          <cell r="G421">
            <v>673338</v>
          </cell>
          <cell r="H421"/>
          <cell r="I421"/>
        </row>
        <row r="422">
          <cell r="A422">
            <v>500460</v>
          </cell>
          <cell r="B422" t="str">
            <v>ITAQUIRAI</v>
          </cell>
          <cell r="C422" t="str">
            <v>MS</v>
          </cell>
          <cell r="D422"/>
          <cell r="E422"/>
          <cell r="F422"/>
          <cell r="G422"/>
          <cell r="H422"/>
          <cell r="I422"/>
        </row>
        <row r="423">
          <cell r="A423">
            <v>431937</v>
          </cell>
          <cell r="B423" t="str">
            <v>SAO PEDRO DO BUTIA</v>
          </cell>
          <cell r="C423" t="str">
            <v>RS</v>
          </cell>
          <cell r="D423">
            <v>46380</v>
          </cell>
          <cell r="E423">
            <v>278653</v>
          </cell>
          <cell r="F423"/>
          <cell r="G423"/>
          <cell r="H423"/>
          <cell r="I423"/>
        </row>
        <row r="424">
          <cell r="A424">
            <v>350945</v>
          </cell>
          <cell r="B424" t="str">
            <v>CAMPINA DO MONTE ALEGRE</v>
          </cell>
          <cell r="C424" t="str">
            <v>SP</v>
          </cell>
          <cell r="D424">
            <v>123</v>
          </cell>
          <cell r="E424">
            <v>362825</v>
          </cell>
          <cell r="F424">
            <v>50</v>
          </cell>
          <cell r="G424">
            <v>346237</v>
          </cell>
          <cell r="H424"/>
          <cell r="I424">
            <v>695885</v>
          </cell>
        </row>
        <row r="425">
          <cell r="A425">
            <v>313720</v>
          </cell>
          <cell r="B425" t="str">
            <v>LAGOA DA PRATA</v>
          </cell>
          <cell r="C425" t="str">
            <v>MG</v>
          </cell>
          <cell r="D425">
            <v>439457</v>
          </cell>
          <cell r="E425">
            <v>2938024</v>
          </cell>
          <cell r="F425">
            <v>314980</v>
          </cell>
          <cell r="G425">
            <v>2774006</v>
          </cell>
          <cell r="H425"/>
          <cell r="I425"/>
        </row>
        <row r="426">
          <cell r="A426">
            <v>316295</v>
          </cell>
          <cell r="B426" t="str">
            <v>SAO JOSE DA LAPA</v>
          </cell>
          <cell r="C426" t="str">
            <v>MG</v>
          </cell>
          <cell r="D426">
            <v>640924</v>
          </cell>
          <cell r="E426">
            <v>23450942</v>
          </cell>
          <cell r="F426">
            <v>23715</v>
          </cell>
          <cell r="G426">
            <v>23715149</v>
          </cell>
          <cell r="H426"/>
          <cell r="I426"/>
        </row>
        <row r="427">
          <cell r="A427">
            <v>314900</v>
          </cell>
          <cell r="B427" t="str">
            <v>PEDRA DOURADA</v>
          </cell>
          <cell r="C427" t="str">
            <v>MG</v>
          </cell>
          <cell r="D427">
            <v>94518</v>
          </cell>
          <cell r="E427">
            <v>477238</v>
          </cell>
          <cell r="F427">
            <v>84546</v>
          </cell>
          <cell r="G427">
            <v>489874</v>
          </cell>
          <cell r="H427"/>
          <cell r="I427"/>
        </row>
        <row r="428">
          <cell r="A428">
            <v>430650</v>
          </cell>
          <cell r="B428" t="str">
            <v>DOM FELICIANO</v>
          </cell>
          <cell r="C428" t="str">
            <v>RS</v>
          </cell>
          <cell r="D428">
            <v>96839</v>
          </cell>
          <cell r="E428">
            <v>392386</v>
          </cell>
          <cell r="F428">
            <v>90827</v>
          </cell>
          <cell r="G428">
            <v>672224</v>
          </cell>
          <cell r="H428"/>
          <cell r="I428"/>
        </row>
        <row r="429">
          <cell r="A429">
            <v>310510</v>
          </cell>
          <cell r="B429" t="str">
            <v>BAMBUI</v>
          </cell>
          <cell r="C429" t="str">
            <v>MG</v>
          </cell>
          <cell r="D429">
            <v>42017</v>
          </cell>
          <cell r="E429">
            <v>530668</v>
          </cell>
          <cell r="F429">
            <v>40061</v>
          </cell>
          <cell r="G429">
            <v>480829</v>
          </cell>
          <cell r="H429"/>
          <cell r="I429"/>
        </row>
        <row r="430">
          <cell r="A430">
            <v>310320</v>
          </cell>
          <cell r="B430" t="str">
            <v>ARACAI</v>
          </cell>
          <cell r="C430" t="str">
            <v>MG</v>
          </cell>
          <cell r="D430">
            <v>56301</v>
          </cell>
          <cell r="E430">
            <v>846638</v>
          </cell>
          <cell r="F430">
            <v>53163</v>
          </cell>
          <cell r="G430">
            <v>850032</v>
          </cell>
          <cell r="H430"/>
          <cell r="I430"/>
        </row>
        <row r="431">
          <cell r="A431">
            <v>310540</v>
          </cell>
          <cell r="B431" t="str">
            <v>BARAO DE COCAIS</v>
          </cell>
          <cell r="C431" t="str">
            <v>MG</v>
          </cell>
          <cell r="D431">
            <v>89066</v>
          </cell>
          <cell r="E431">
            <v>1277540</v>
          </cell>
          <cell r="F431">
            <v>58604</v>
          </cell>
          <cell r="G431">
            <v>972846</v>
          </cell>
          <cell r="H431"/>
          <cell r="I431"/>
        </row>
        <row r="432">
          <cell r="A432">
            <v>315360</v>
          </cell>
          <cell r="B432" t="str">
            <v>PRUDENTE DE MORAIS</v>
          </cell>
          <cell r="C432" t="str">
            <v>MG</v>
          </cell>
          <cell r="D432">
            <v>39580</v>
          </cell>
          <cell r="E432">
            <v>2633436</v>
          </cell>
          <cell r="F432">
            <v>37524</v>
          </cell>
          <cell r="G432">
            <v>2821344</v>
          </cell>
          <cell r="H432"/>
          <cell r="I432"/>
        </row>
        <row r="433">
          <cell r="A433">
            <v>354250</v>
          </cell>
          <cell r="B433" t="str">
            <v>REGINOPOLIS</v>
          </cell>
          <cell r="C433" t="str">
            <v>SP</v>
          </cell>
          <cell r="D433">
            <v>101889</v>
          </cell>
          <cell r="E433">
            <v>550885</v>
          </cell>
          <cell r="F433">
            <v>101670</v>
          </cell>
          <cell r="G433">
            <v>471381</v>
          </cell>
          <cell r="H433"/>
          <cell r="I433">
            <v>415867</v>
          </cell>
        </row>
        <row r="434">
          <cell r="A434">
            <v>421620</v>
          </cell>
          <cell r="B434" t="str">
            <v>SAO FRANCISCO DO SUL</v>
          </cell>
          <cell r="C434" t="str">
            <v>SC</v>
          </cell>
          <cell r="D434">
            <v>598897</v>
          </cell>
          <cell r="E434">
            <v>3146058</v>
          </cell>
          <cell r="F434">
            <v>613044</v>
          </cell>
          <cell r="G434">
            <v>3017953</v>
          </cell>
          <cell r="H434">
            <v>39596</v>
          </cell>
          <cell r="I434"/>
        </row>
        <row r="435">
          <cell r="A435">
            <v>314780</v>
          </cell>
          <cell r="B435" t="str">
            <v>PASSA-VINTE</v>
          </cell>
          <cell r="C435" t="str">
            <v>MG</v>
          </cell>
          <cell r="D435">
            <v>48741</v>
          </cell>
          <cell r="E435">
            <v>563858</v>
          </cell>
          <cell r="F435">
            <v>46353</v>
          </cell>
          <cell r="G435">
            <v>429515</v>
          </cell>
          <cell r="H435"/>
          <cell r="I435"/>
        </row>
        <row r="436">
          <cell r="A436">
            <v>431720</v>
          </cell>
          <cell r="B436" t="str">
            <v>SANTA ROSA</v>
          </cell>
          <cell r="C436" t="str">
            <v>RS</v>
          </cell>
          <cell r="D436"/>
          <cell r="E436"/>
          <cell r="F436"/>
          <cell r="G436"/>
          <cell r="H436"/>
          <cell r="I436"/>
        </row>
        <row r="437">
          <cell r="A437">
            <v>313130</v>
          </cell>
          <cell r="B437" t="str">
            <v>IPATINGA</v>
          </cell>
          <cell r="C437" t="str">
            <v>MG</v>
          </cell>
          <cell r="D437">
            <v>6156</v>
          </cell>
          <cell r="E437">
            <v>3526463</v>
          </cell>
          <cell r="F437">
            <v>1384</v>
          </cell>
          <cell r="G437">
            <v>3533046</v>
          </cell>
          <cell r="H437"/>
          <cell r="I437"/>
        </row>
        <row r="438">
          <cell r="A438">
            <v>313240</v>
          </cell>
          <cell r="B438" t="str">
            <v>ITAJUBA</v>
          </cell>
          <cell r="C438" t="str">
            <v>MG</v>
          </cell>
          <cell r="D438">
            <v>818007</v>
          </cell>
          <cell r="E438">
            <v>5261842</v>
          </cell>
          <cell r="F438">
            <v>550985</v>
          </cell>
          <cell r="G438">
            <v>5481487</v>
          </cell>
          <cell r="H438"/>
          <cell r="I438"/>
        </row>
        <row r="439">
          <cell r="A439">
            <v>311640</v>
          </cell>
          <cell r="B439" t="str">
            <v>CLARAVAL</v>
          </cell>
          <cell r="C439" t="str">
            <v>MG</v>
          </cell>
          <cell r="D439">
            <v>13161</v>
          </cell>
          <cell r="E439">
            <v>10445538</v>
          </cell>
          <cell r="F439">
            <v>11226</v>
          </cell>
          <cell r="G439">
            <v>10470872</v>
          </cell>
          <cell r="H439"/>
          <cell r="I439"/>
        </row>
        <row r="440">
          <cell r="A440">
            <v>412450</v>
          </cell>
          <cell r="B440" t="str">
            <v>SANTO INACIO</v>
          </cell>
          <cell r="C440" t="str">
            <v>PR</v>
          </cell>
          <cell r="D440">
            <v>110912</v>
          </cell>
          <cell r="E440">
            <v>580499</v>
          </cell>
          <cell r="F440">
            <v>112937</v>
          </cell>
          <cell r="G440">
            <v>552523</v>
          </cell>
          <cell r="H440"/>
          <cell r="I440"/>
        </row>
        <row r="441">
          <cell r="A441">
            <v>411860</v>
          </cell>
          <cell r="B441" t="str">
            <v>PAULA FREITAS</v>
          </cell>
          <cell r="C441" t="str">
            <v>PR</v>
          </cell>
          <cell r="D441">
            <v>136141</v>
          </cell>
          <cell r="E441">
            <v>673389</v>
          </cell>
          <cell r="F441"/>
          <cell r="G441"/>
          <cell r="H441"/>
          <cell r="I441"/>
        </row>
        <row r="442">
          <cell r="A442">
            <v>353570</v>
          </cell>
          <cell r="B442" t="str">
            <v>PARAISO</v>
          </cell>
          <cell r="C442" t="str">
            <v>SP</v>
          </cell>
          <cell r="D442">
            <v>50749</v>
          </cell>
          <cell r="E442">
            <v>388382</v>
          </cell>
          <cell r="F442">
            <v>52510</v>
          </cell>
          <cell r="G442">
            <v>618604</v>
          </cell>
          <cell r="H442"/>
          <cell r="I442"/>
        </row>
        <row r="443">
          <cell r="A443">
            <v>316292</v>
          </cell>
          <cell r="B443" t="str">
            <v>SAO JOAQUIM DE BICAS</v>
          </cell>
          <cell r="C443" t="str">
            <v>MG</v>
          </cell>
          <cell r="D443">
            <v>26984</v>
          </cell>
          <cell r="E443">
            <v>346113</v>
          </cell>
          <cell r="F443">
            <v>5663</v>
          </cell>
          <cell r="G443">
            <v>693694</v>
          </cell>
          <cell r="H443"/>
          <cell r="I443"/>
        </row>
        <row r="444">
          <cell r="A444">
            <v>350130</v>
          </cell>
          <cell r="B444" t="str">
            <v>ALVARES MACHADO</v>
          </cell>
          <cell r="C444" t="str">
            <v>SP</v>
          </cell>
          <cell r="D444">
            <v>194168</v>
          </cell>
          <cell r="E444">
            <v>1194340</v>
          </cell>
          <cell r="F444"/>
          <cell r="G444"/>
          <cell r="H444"/>
          <cell r="I444"/>
        </row>
        <row r="445">
          <cell r="A445">
            <v>355600</v>
          </cell>
          <cell r="B445" t="str">
            <v>URUPES</v>
          </cell>
          <cell r="C445" t="str">
            <v>SP</v>
          </cell>
          <cell r="D445"/>
          <cell r="E445"/>
          <cell r="F445"/>
          <cell r="G445"/>
          <cell r="H445"/>
          <cell r="I445"/>
        </row>
        <row r="446">
          <cell r="A446">
            <v>316250</v>
          </cell>
          <cell r="B446" t="str">
            <v>SAO JOAO DEL REI</v>
          </cell>
          <cell r="C446" t="str">
            <v>MG</v>
          </cell>
          <cell r="D446">
            <v>668064</v>
          </cell>
          <cell r="E446">
            <v>5580243</v>
          </cell>
          <cell r="F446">
            <v>597008</v>
          </cell>
          <cell r="G446">
            <v>5486080</v>
          </cell>
          <cell r="H446"/>
          <cell r="I446"/>
        </row>
        <row r="447">
          <cell r="A447">
            <v>316060</v>
          </cell>
          <cell r="B447" t="str">
            <v>SANTO HIPOLITO</v>
          </cell>
          <cell r="C447" t="str">
            <v>MG</v>
          </cell>
          <cell r="D447">
            <v>66566</v>
          </cell>
          <cell r="E447">
            <v>832133</v>
          </cell>
          <cell r="F447">
            <v>71329</v>
          </cell>
          <cell r="G447">
            <v>895571</v>
          </cell>
          <cell r="H447"/>
          <cell r="I447"/>
        </row>
        <row r="448">
          <cell r="A448">
            <v>352590</v>
          </cell>
          <cell r="B448" t="str">
            <v>JUNDIAI</v>
          </cell>
          <cell r="C448" t="str">
            <v>SP</v>
          </cell>
          <cell r="D448"/>
          <cell r="E448"/>
          <cell r="F448"/>
          <cell r="G448"/>
          <cell r="H448"/>
          <cell r="I448"/>
        </row>
        <row r="449">
          <cell r="A449">
            <v>315770</v>
          </cell>
          <cell r="B449" t="str">
            <v>SANTA JULIANA</v>
          </cell>
          <cell r="C449" t="str">
            <v>MG</v>
          </cell>
          <cell r="D449">
            <v>102527</v>
          </cell>
          <cell r="E449">
            <v>796327</v>
          </cell>
          <cell r="F449">
            <v>99427</v>
          </cell>
          <cell r="G449">
            <v>741311</v>
          </cell>
          <cell r="H449"/>
          <cell r="I449"/>
        </row>
        <row r="450">
          <cell r="A450">
            <v>316450</v>
          </cell>
          <cell r="B450" t="str">
            <v>SAO SEBASTIAO DO MARANHAO</v>
          </cell>
          <cell r="C450" t="str">
            <v>MG</v>
          </cell>
          <cell r="D450">
            <v>872</v>
          </cell>
          <cell r="E450">
            <v>2076627</v>
          </cell>
          <cell r="F450">
            <v>212</v>
          </cell>
          <cell r="G450">
            <v>1437919</v>
          </cell>
          <cell r="H450"/>
          <cell r="I450"/>
        </row>
        <row r="451">
          <cell r="A451">
            <v>310060</v>
          </cell>
          <cell r="B451" t="str">
            <v>AGUA BOA</v>
          </cell>
          <cell r="C451" t="str">
            <v>MG</v>
          </cell>
          <cell r="D451">
            <v>71967</v>
          </cell>
          <cell r="E451">
            <v>3219874</v>
          </cell>
          <cell r="F451">
            <v>55158</v>
          </cell>
          <cell r="G451">
            <v>3407416</v>
          </cell>
          <cell r="H451"/>
          <cell r="I451"/>
        </row>
        <row r="452">
          <cell r="A452">
            <v>315560</v>
          </cell>
          <cell r="B452" t="str">
            <v>RIO PARDO DE MINAS</v>
          </cell>
          <cell r="C452" t="str">
            <v>MG</v>
          </cell>
          <cell r="D452">
            <v>330803</v>
          </cell>
          <cell r="E452">
            <v>1585528</v>
          </cell>
          <cell r="F452">
            <v>281258</v>
          </cell>
          <cell r="G452">
            <v>1321181</v>
          </cell>
          <cell r="H452"/>
          <cell r="I452"/>
        </row>
        <row r="453">
          <cell r="A453">
            <v>313580</v>
          </cell>
          <cell r="B453" t="str">
            <v>JEQUITINHONHA</v>
          </cell>
          <cell r="C453" t="str">
            <v>MG</v>
          </cell>
          <cell r="D453">
            <v>228439</v>
          </cell>
          <cell r="E453">
            <v>1954608</v>
          </cell>
          <cell r="F453">
            <v>169558</v>
          </cell>
          <cell r="G453">
            <v>1761828</v>
          </cell>
          <cell r="H453"/>
          <cell r="I453"/>
        </row>
        <row r="454">
          <cell r="A454">
            <v>314430</v>
          </cell>
          <cell r="B454" t="str">
            <v>NANUQUE</v>
          </cell>
          <cell r="C454" t="str">
            <v>MG</v>
          </cell>
          <cell r="D454">
            <v>53928</v>
          </cell>
          <cell r="E454">
            <v>2520432</v>
          </cell>
          <cell r="F454">
            <v>45429</v>
          </cell>
          <cell r="G454">
            <v>2749445</v>
          </cell>
          <cell r="H454"/>
          <cell r="I454"/>
        </row>
        <row r="455">
          <cell r="A455">
            <v>421795</v>
          </cell>
          <cell r="B455" t="str">
            <v>TIGRINHOS</v>
          </cell>
          <cell r="C455" t="str">
            <v>SC</v>
          </cell>
          <cell r="D455">
            <v>55391</v>
          </cell>
          <cell r="E455">
            <v>271432</v>
          </cell>
          <cell r="F455">
            <v>56437</v>
          </cell>
          <cell r="G455">
            <v>363083</v>
          </cell>
          <cell r="H455"/>
          <cell r="I455">
            <v>325449</v>
          </cell>
        </row>
        <row r="456">
          <cell r="A456">
            <v>315960</v>
          </cell>
          <cell r="B456" t="str">
            <v>SANTA RITA DO SAPUCAI</v>
          </cell>
          <cell r="C456" t="str">
            <v>MG</v>
          </cell>
          <cell r="D456">
            <v>372020</v>
          </cell>
          <cell r="E456">
            <v>4923106</v>
          </cell>
          <cell r="F456">
            <v>339219</v>
          </cell>
          <cell r="G456">
            <v>4538856</v>
          </cell>
          <cell r="H456"/>
          <cell r="I456"/>
        </row>
        <row r="457">
          <cell r="A457">
            <v>412535</v>
          </cell>
          <cell r="B457" t="str">
            <v>SAO JORGE DO PATROCINIO</v>
          </cell>
          <cell r="C457" t="str">
            <v>PR</v>
          </cell>
          <cell r="D457"/>
          <cell r="E457"/>
          <cell r="F457"/>
          <cell r="G457"/>
          <cell r="H457"/>
          <cell r="I457"/>
        </row>
        <row r="458">
          <cell r="A458">
            <v>353020</v>
          </cell>
          <cell r="B458" t="str">
            <v>MIRANTE DO PARANAPANEMA</v>
          </cell>
          <cell r="C458" t="str">
            <v>SP</v>
          </cell>
          <cell r="D458">
            <v>112884</v>
          </cell>
          <cell r="E458">
            <v>708621</v>
          </cell>
          <cell r="F458"/>
          <cell r="G458">
            <v>496451</v>
          </cell>
          <cell r="H458"/>
          <cell r="I458"/>
        </row>
        <row r="459">
          <cell r="A459">
            <v>314580</v>
          </cell>
          <cell r="B459" t="str">
            <v>ONCA DE PITANGUI</v>
          </cell>
          <cell r="C459" t="str">
            <v>MG</v>
          </cell>
          <cell r="D459">
            <v>85528</v>
          </cell>
          <cell r="E459">
            <v>573596</v>
          </cell>
          <cell r="F459">
            <v>69562</v>
          </cell>
          <cell r="G459">
            <v>524582</v>
          </cell>
          <cell r="H459"/>
          <cell r="I459"/>
        </row>
        <row r="460">
          <cell r="A460">
            <v>421507</v>
          </cell>
          <cell r="B460" t="str">
            <v>RIQUEZA</v>
          </cell>
          <cell r="C460" t="str">
            <v>SC</v>
          </cell>
          <cell r="D460"/>
          <cell r="E460">
            <v>357979</v>
          </cell>
          <cell r="F460"/>
          <cell r="G460"/>
          <cell r="H460"/>
          <cell r="I460"/>
        </row>
        <row r="461">
          <cell r="A461">
            <v>314587</v>
          </cell>
          <cell r="B461" t="str">
            <v>ORIZANIA</v>
          </cell>
          <cell r="C461" t="str">
            <v>MG</v>
          </cell>
          <cell r="D461">
            <v>183496</v>
          </cell>
          <cell r="E461">
            <v>554689</v>
          </cell>
          <cell r="F461">
            <v>135950</v>
          </cell>
          <cell r="G461">
            <v>522506</v>
          </cell>
          <cell r="H461"/>
          <cell r="I461"/>
        </row>
        <row r="462">
          <cell r="A462">
            <v>312670</v>
          </cell>
          <cell r="B462" t="str">
            <v>FRANCISCO SA</v>
          </cell>
          <cell r="C462" t="str">
            <v>MG</v>
          </cell>
          <cell r="D462">
            <v>8591</v>
          </cell>
          <cell r="E462">
            <v>5543733</v>
          </cell>
          <cell r="F462">
            <v>7250</v>
          </cell>
          <cell r="G462">
            <v>5704884</v>
          </cell>
          <cell r="H462"/>
          <cell r="I462"/>
        </row>
        <row r="463">
          <cell r="A463">
            <v>311090</v>
          </cell>
          <cell r="B463" t="str">
            <v>CAMPANHA</v>
          </cell>
          <cell r="C463" t="str">
            <v>MG</v>
          </cell>
          <cell r="D463">
            <v>43991</v>
          </cell>
          <cell r="E463">
            <v>655036</v>
          </cell>
          <cell r="F463">
            <v>26894</v>
          </cell>
          <cell r="G463">
            <v>751424</v>
          </cell>
          <cell r="H463"/>
          <cell r="I463"/>
        </row>
        <row r="464">
          <cell r="A464">
            <v>354765</v>
          </cell>
          <cell r="B464" t="str">
            <v>SANTA SALETE</v>
          </cell>
          <cell r="C464" t="str">
            <v>SP</v>
          </cell>
          <cell r="D464">
            <v>25167</v>
          </cell>
          <cell r="E464">
            <v>150097</v>
          </cell>
          <cell r="F464">
            <v>23914</v>
          </cell>
          <cell r="G464">
            <v>145831</v>
          </cell>
          <cell r="H464"/>
          <cell r="I464">
            <v>138921</v>
          </cell>
        </row>
        <row r="465">
          <cell r="A465">
            <v>353040</v>
          </cell>
          <cell r="B465" t="str">
            <v>MIRASSOLANDIA</v>
          </cell>
          <cell r="C465" t="str">
            <v>SP</v>
          </cell>
          <cell r="D465">
            <v>60326</v>
          </cell>
          <cell r="E465">
            <v>570821</v>
          </cell>
          <cell r="F465"/>
          <cell r="G465">
            <v>295765</v>
          </cell>
          <cell r="H465"/>
          <cell r="I465"/>
        </row>
        <row r="466">
          <cell r="A466">
            <v>310930</v>
          </cell>
          <cell r="B466" t="str">
            <v>BURITIS</v>
          </cell>
          <cell r="C466" t="str">
            <v>MG</v>
          </cell>
          <cell r="D466">
            <v>227560</v>
          </cell>
          <cell r="E466">
            <v>2875357</v>
          </cell>
          <cell r="F466">
            <v>199847</v>
          </cell>
          <cell r="G466">
            <v>3021532</v>
          </cell>
          <cell r="H466"/>
          <cell r="I466"/>
        </row>
        <row r="467">
          <cell r="A467">
            <v>432166</v>
          </cell>
          <cell r="B467" t="str">
            <v>TRES CACHOEIRAS</v>
          </cell>
          <cell r="C467" t="str">
            <v>RS</v>
          </cell>
          <cell r="D467">
            <v>104678</v>
          </cell>
          <cell r="E467"/>
          <cell r="F467"/>
          <cell r="G467">
            <v>416604</v>
          </cell>
          <cell r="H467"/>
          <cell r="I467"/>
        </row>
        <row r="468">
          <cell r="A468">
            <v>315640</v>
          </cell>
          <cell r="B468" t="str">
            <v>ROMARIA</v>
          </cell>
          <cell r="C468" t="str">
            <v>MG</v>
          </cell>
          <cell r="D468">
            <v>21969</v>
          </cell>
          <cell r="E468">
            <v>193609</v>
          </cell>
          <cell r="F468">
            <v>20942</v>
          </cell>
          <cell r="G468">
            <v>162755</v>
          </cell>
          <cell r="H468"/>
          <cell r="I468"/>
        </row>
        <row r="469">
          <cell r="A469">
            <v>421730</v>
          </cell>
          <cell r="B469" t="str">
            <v>SAUDADES</v>
          </cell>
          <cell r="C469" t="str">
            <v>SC</v>
          </cell>
          <cell r="D469">
            <v>115218</v>
          </cell>
          <cell r="E469">
            <v>871062</v>
          </cell>
          <cell r="F469">
            <v>96120</v>
          </cell>
          <cell r="G469">
            <v>541308</v>
          </cell>
          <cell r="H469"/>
          <cell r="I469">
            <v>464747</v>
          </cell>
        </row>
        <row r="470">
          <cell r="A470">
            <v>310030</v>
          </cell>
          <cell r="B470" t="str">
            <v>ABRE CAMPO</v>
          </cell>
          <cell r="C470" t="str">
            <v>MG</v>
          </cell>
          <cell r="D470">
            <v>84728</v>
          </cell>
          <cell r="E470">
            <v>1652159</v>
          </cell>
          <cell r="F470">
            <v>62408</v>
          </cell>
          <cell r="G470">
            <v>1629476</v>
          </cell>
          <cell r="H470"/>
          <cell r="I470"/>
        </row>
        <row r="471">
          <cell r="A471">
            <v>314720</v>
          </cell>
          <cell r="B471" t="str">
            <v>PARAGUACU</v>
          </cell>
          <cell r="C471" t="str">
            <v>MG</v>
          </cell>
          <cell r="D471">
            <v>126780</v>
          </cell>
          <cell r="E471">
            <v>973051</v>
          </cell>
          <cell r="F471">
            <v>83673</v>
          </cell>
          <cell r="G471">
            <v>910898</v>
          </cell>
          <cell r="H471"/>
          <cell r="I471"/>
        </row>
        <row r="472">
          <cell r="A472">
            <v>312340</v>
          </cell>
          <cell r="B472" t="str">
            <v>DORESOPOLIS</v>
          </cell>
          <cell r="C472" t="str">
            <v>MG</v>
          </cell>
          <cell r="D472">
            <v>10611</v>
          </cell>
          <cell r="E472">
            <v>617033</v>
          </cell>
          <cell r="F472">
            <v>5561</v>
          </cell>
          <cell r="G472">
            <v>654896</v>
          </cell>
          <cell r="H472"/>
          <cell r="I472"/>
        </row>
        <row r="473">
          <cell r="A473">
            <v>310450</v>
          </cell>
          <cell r="B473" t="str">
            <v>ARINOS</v>
          </cell>
          <cell r="C473" t="str">
            <v>MG</v>
          </cell>
          <cell r="D473">
            <v>33494</v>
          </cell>
          <cell r="E473">
            <v>727863</v>
          </cell>
          <cell r="F473">
            <v>31567</v>
          </cell>
          <cell r="G473">
            <v>720295</v>
          </cell>
          <cell r="H473"/>
          <cell r="I473"/>
        </row>
        <row r="474">
          <cell r="A474">
            <v>317047</v>
          </cell>
          <cell r="B474" t="str">
            <v>URUANA DE MINAS</v>
          </cell>
          <cell r="C474" t="str">
            <v>MG</v>
          </cell>
          <cell r="D474">
            <v>7333</v>
          </cell>
          <cell r="E474">
            <v>1153357</v>
          </cell>
          <cell r="F474">
            <v>1547</v>
          </cell>
          <cell r="G474">
            <v>1160139</v>
          </cell>
          <cell r="H474"/>
          <cell r="I474"/>
        </row>
        <row r="475">
          <cell r="A475">
            <v>313005</v>
          </cell>
          <cell r="B475" t="str">
            <v>ICARAI DE MINAS</v>
          </cell>
          <cell r="C475" t="str">
            <v>MG</v>
          </cell>
          <cell r="D475">
            <v>23295</v>
          </cell>
          <cell r="E475">
            <v>43771968</v>
          </cell>
          <cell r="F475">
            <v>14095</v>
          </cell>
          <cell r="G475">
            <v>43809519</v>
          </cell>
          <cell r="H475"/>
          <cell r="I475"/>
        </row>
        <row r="476">
          <cell r="A476">
            <v>510305</v>
          </cell>
          <cell r="B476" t="str">
            <v>CLAUDIA</v>
          </cell>
          <cell r="C476" t="str">
            <v>MT</v>
          </cell>
          <cell r="D476">
            <v>113796</v>
          </cell>
          <cell r="E476">
            <v>423517</v>
          </cell>
          <cell r="F476"/>
          <cell r="G476"/>
          <cell r="H476"/>
          <cell r="I476"/>
        </row>
        <row r="477">
          <cell r="A477">
            <v>312020</v>
          </cell>
          <cell r="B477" t="str">
            <v>CRISTAIS</v>
          </cell>
          <cell r="C477" t="str">
            <v>MG</v>
          </cell>
          <cell r="D477">
            <v>73908</v>
          </cell>
          <cell r="E477">
            <v>441339</v>
          </cell>
          <cell r="F477">
            <v>63884</v>
          </cell>
          <cell r="G477">
            <v>420177</v>
          </cell>
          <cell r="H477"/>
          <cell r="I477"/>
        </row>
        <row r="478">
          <cell r="A478">
            <v>310800</v>
          </cell>
          <cell r="B478" t="str">
            <v>BOM SUCESSO</v>
          </cell>
          <cell r="C478" t="str">
            <v>MG</v>
          </cell>
          <cell r="D478">
            <v>99457</v>
          </cell>
          <cell r="E478">
            <v>806582</v>
          </cell>
          <cell r="F478">
            <v>86316</v>
          </cell>
          <cell r="G478">
            <v>995671</v>
          </cell>
          <cell r="H478"/>
          <cell r="I478"/>
        </row>
        <row r="479">
          <cell r="A479">
            <v>410655</v>
          </cell>
          <cell r="B479" t="str">
            <v>CORUMBATAI DO SUL</v>
          </cell>
          <cell r="C479" t="str">
            <v>PR</v>
          </cell>
          <cell r="D479">
            <v>90537</v>
          </cell>
          <cell r="E479">
            <v>773641</v>
          </cell>
          <cell r="F479"/>
          <cell r="G479"/>
          <cell r="H479"/>
          <cell r="I479"/>
        </row>
        <row r="480">
          <cell r="A480">
            <v>315310</v>
          </cell>
          <cell r="B480" t="str">
            <v>PRESIDENTE BERNARDES</v>
          </cell>
          <cell r="C480" t="str">
            <v>MG</v>
          </cell>
          <cell r="D480">
            <v>106006</v>
          </cell>
          <cell r="E480">
            <v>233446</v>
          </cell>
          <cell r="F480">
            <v>22805</v>
          </cell>
          <cell r="G480">
            <v>183137</v>
          </cell>
          <cell r="H480"/>
          <cell r="I480"/>
        </row>
        <row r="481">
          <cell r="A481">
            <v>310870</v>
          </cell>
          <cell r="B481" t="str">
            <v>BRAS PIRES</v>
          </cell>
          <cell r="C481" t="str">
            <v>MG</v>
          </cell>
          <cell r="D481">
            <v>93991</v>
          </cell>
          <cell r="E481">
            <v>413865</v>
          </cell>
          <cell r="F481">
            <v>53878</v>
          </cell>
          <cell r="G481">
            <v>419945</v>
          </cell>
          <cell r="H481"/>
          <cell r="I481"/>
        </row>
        <row r="482">
          <cell r="A482">
            <v>310990</v>
          </cell>
          <cell r="B482" t="str">
            <v>CAETANOPOLIS</v>
          </cell>
          <cell r="C482" t="str">
            <v>MG</v>
          </cell>
          <cell r="D482"/>
          <cell r="E482"/>
          <cell r="F482"/>
          <cell r="G482">
            <v>2099</v>
          </cell>
          <cell r="H482"/>
          <cell r="I482"/>
        </row>
        <row r="483">
          <cell r="A483">
            <v>316680</v>
          </cell>
          <cell r="B483" t="str">
            <v>SERRA DO SALITRE</v>
          </cell>
          <cell r="C483" t="str">
            <v>MG</v>
          </cell>
          <cell r="D483">
            <v>31959</v>
          </cell>
          <cell r="E483">
            <v>409388</v>
          </cell>
          <cell r="F483">
            <v>23329</v>
          </cell>
          <cell r="G483">
            <v>333580</v>
          </cell>
          <cell r="H483"/>
          <cell r="I483"/>
        </row>
        <row r="484">
          <cell r="A484">
            <v>312510</v>
          </cell>
          <cell r="B484" t="str">
            <v>EXTREMA</v>
          </cell>
          <cell r="C484" t="str">
            <v>MG</v>
          </cell>
          <cell r="D484">
            <v>1546</v>
          </cell>
          <cell r="E484">
            <v>399300</v>
          </cell>
          <cell r="F484">
            <v>1232</v>
          </cell>
          <cell r="G484">
            <v>401782</v>
          </cell>
          <cell r="H484"/>
          <cell r="I484"/>
        </row>
        <row r="485">
          <cell r="A485">
            <v>315710</v>
          </cell>
          <cell r="B485" t="str">
            <v>SALTO DA DIVISA</v>
          </cell>
          <cell r="C485" t="str">
            <v>MG</v>
          </cell>
          <cell r="D485">
            <v>124720</v>
          </cell>
          <cell r="E485">
            <v>829274</v>
          </cell>
          <cell r="F485">
            <v>113291</v>
          </cell>
          <cell r="G485">
            <v>753689</v>
          </cell>
          <cell r="H485"/>
          <cell r="I485"/>
        </row>
        <row r="486">
          <cell r="A486">
            <v>310570</v>
          </cell>
          <cell r="B486" t="str">
            <v>BARRA LONGA</v>
          </cell>
          <cell r="C486" t="str">
            <v>MG</v>
          </cell>
          <cell r="D486">
            <v>24579</v>
          </cell>
          <cell r="E486">
            <v>1205635</v>
          </cell>
          <cell r="F486">
            <v>20438</v>
          </cell>
          <cell r="G486">
            <v>1172844</v>
          </cell>
          <cell r="H486"/>
          <cell r="I486"/>
        </row>
        <row r="487">
          <cell r="A487">
            <v>431555</v>
          </cell>
          <cell r="B487" t="str">
            <v>RIO DOS INDIOS</v>
          </cell>
          <cell r="C487" t="str">
            <v>RS</v>
          </cell>
          <cell r="D487">
            <v>45388</v>
          </cell>
          <cell r="E487">
            <v>290803</v>
          </cell>
          <cell r="F487"/>
          <cell r="G487"/>
          <cell r="H487"/>
          <cell r="I487"/>
        </row>
        <row r="488">
          <cell r="A488">
            <v>312735</v>
          </cell>
          <cell r="B488" t="str">
            <v>GLAUCILANDIA</v>
          </cell>
          <cell r="C488" t="str">
            <v>MG</v>
          </cell>
          <cell r="D488">
            <v>54220</v>
          </cell>
          <cell r="E488">
            <v>1022581</v>
          </cell>
          <cell r="F488">
            <v>53700</v>
          </cell>
          <cell r="G488">
            <v>1054817</v>
          </cell>
          <cell r="H488"/>
          <cell r="I488"/>
        </row>
        <row r="489">
          <cell r="A489">
            <v>351480</v>
          </cell>
          <cell r="B489" t="str">
            <v>ELDORADO</v>
          </cell>
          <cell r="C489" t="str">
            <v>SP</v>
          </cell>
          <cell r="D489">
            <v>71257</v>
          </cell>
          <cell r="E489">
            <v>626956</v>
          </cell>
          <cell r="F489">
            <v>45680</v>
          </cell>
          <cell r="G489">
            <v>654423</v>
          </cell>
          <cell r="H489"/>
          <cell r="I489"/>
        </row>
        <row r="490">
          <cell r="A490">
            <v>313835</v>
          </cell>
          <cell r="B490" t="str">
            <v>LEME DO PRADO</v>
          </cell>
          <cell r="C490" t="str">
            <v>MG</v>
          </cell>
          <cell r="D490">
            <v>120360</v>
          </cell>
          <cell r="E490">
            <v>595675</v>
          </cell>
          <cell r="F490">
            <v>96459</v>
          </cell>
          <cell r="G490">
            <v>535330</v>
          </cell>
          <cell r="H490"/>
          <cell r="I490"/>
        </row>
        <row r="491">
          <cell r="A491">
            <v>420400</v>
          </cell>
          <cell r="B491" t="str">
            <v>CATANDUVAS</v>
          </cell>
          <cell r="C491" t="str">
            <v>SC</v>
          </cell>
          <cell r="D491"/>
          <cell r="E491"/>
          <cell r="F491">
            <v>151046</v>
          </cell>
          <cell r="G491">
            <v>513991</v>
          </cell>
          <cell r="H491"/>
          <cell r="I491"/>
        </row>
        <row r="492">
          <cell r="A492">
            <v>310690</v>
          </cell>
          <cell r="B492" t="str">
            <v>BICAS</v>
          </cell>
          <cell r="C492" t="str">
            <v>MG</v>
          </cell>
          <cell r="D492">
            <v>168760</v>
          </cell>
          <cell r="E492">
            <v>1254762</v>
          </cell>
          <cell r="F492">
            <v>127635</v>
          </cell>
          <cell r="G492">
            <v>1367866</v>
          </cell>
          <cell r="H492"/>
          <cell r="I492"/>
        </row>
        <row r="493">
          <cell r="A493">
            <v>500400</v>
          </cell>
          <cell r="B493" t="str">
            <v>GLORIA DE DOURADOS</v>
          </cell>
          <cell r="C493" t="str">
            <v>MS</v>
          </cell>
          <cell r="D493">
            <v>53503</v>
          </cell>
          <cell r="E493">
            <v>287642</v>
          </cell>
          <cell r="F493"/>
          <cell r="G493"/>
          <cell r="H493"/>
          <cell r="I493"/>
        </row>
        <row r="494">
          <cell r="A494">
            <v>315000</v>
          </cell>
          <cell r="B494" t="str">
            <v>PESCADOR</v>
          </cell>
          <cell r="C494" t="str">
            <v>MG</v>
          </cell>
          <cell r="D494">
            <v>51893</v>
          </cell>
          <cell r="E494">
            <v>190201</v>
          </cell>
          <cell r="F494">
            <v>63510</v>
          </cell>
          <cell r="G494">
            <v>248588</v>
          </cell>
          <cell r="H494"/>
          <cell r="I494"/>
        </row>
        <row r="495">
          <cell r="A495">
            <v>420840</v>
          </cell>
          <cell r="B495" t="str">
            <v>ITAPIRANGA</v>
          </cell>
          <cell r="C495" t="str">
            <v>SC</v>
          </cell>
          <cell r="D495">
            <v>356951</v>
          </cell>
          <cell r="E495">
            <v>1295694</v>
          </cell>
          <cell r="F495"/>
          <cell r="G495">
            <v>1020967</v>
          </cell>
          <cell r="H495"/>
          <cell r="I495"/>
        </row>
        <row r="496">
          <cell r="A496">
            <v>317180</v>
          </cell>
          <cell r="B496" t="str">
            <v>VIRGINOPOLIS</v>
          </cell>
          <cell r="C496" t="str">
            <v>MG</v>
          </cell>
          <cell r="D496">
            <v>68015</v>
          </cell>
          <cell r="E496">
            <v>1298051</v>
          </cell>
          <cell r="F496">
            <v>77818</v>
          </cell>
          <cell r="G496">
            <v>1631748</v>
          </cell>
          <cell r="H496"/>
          <cell r="I496"/>
        </row>
        <row r="497">
          <cell r="A497">
            <v>313840</v>
          </cell>
          <cell r="B497" t="str">
            <v>LEOPOLDINA</v>
          </cell>
          <cell r="C497" t="str">
            <v>MG</v>
          </cell>
          <cell r="D497">
            <v>304625</v>
          </cell>
          <cell r="E497">
            <v>2566568</v>
          </cell>
          <cell r="F497">
            <v>408636</v>
          </cell>
          <cell r="G497">
            <v>2686048</v>
          </cell>
          <cell r="H497"/>
          <cell r="I497"/>
        </row>
        <row r="498">
          <cell r="A498">
            <v>500620</v>
          </cell>
          <cell r="B498" t="str">
            <v>NOVA ANDRADINA</v>
          </cell>
          <cell r="C498" t="str">
            <v>MS</v>
          </cell>
          <cell r="D498"/>
          <cell r="E498"/>
          <cell r="F498"/>
          <cell r="G498"/>
          <cell r="H498"/>
          <cell r="I498"/>
        </row>
        <row r="499">
          <cell r="A499">
            <v>311920</v>
          </cell>
          <cell r="B499" t="str">
            <v>COROACI</v>
          </cell>
          <cell r="C499" t="str">
            <v>MG</v>
          </cell>
          <cell r="D499">
            <v>217502</v>
          </cell>
          <cell r="E499">
            <v>910222</v>
          </cell>
          <cell r="F499">
            <v>142214</v>
          </cell>
          <cell r="G499">
            <v>1007849</v>
          </cell>
          <cell r="H499"/>
          <cell r="I499"/>
        </row>
        <row r="500">
          <cell r="A500">
            <v>355000</v>
          </cell>
          <cell r="B500" t="str">
            <v>SAO LUIS DO PARAITINGA</v>
          </cell>
          <cell r="C500" t="str">
            <v>SP</v>
          </cell>
          <cell r="D500">
            <v>127865</v>
          </cell>
          <cell r="E500">
            <v>870976</v>
          </cell>
          <cell r="F500"/>
          <cell r="G500">
            <v>742275</v>
          </cell>
          <cell r="H500"/>
          <cell r="I500"/>
        </row>
        <row r="501">
          <cell r="A501">
            <v>313300</v>
          </cell>
          <cell r="B501" t="str">
            <v>ITAMONTE</v>
          </cell>
          <cell r="C501" t="str">
            <v>MG</v>
          </cell>
          <cell r="D501">
            <v>151263</v>
          </cell>
          <cell r="E501">
            <v>1602723</v>
          </cell>
          <cell r="F501">
            <v>109779</v>
          </cell>
          <cell r="G501">
            <v>1339559</v>
          </cell>
          <cell r="H501"/>
          <cell r="I501"/>
        </row>
        <row r="502">
          <cell r="A502">
            <v>311600</v>
          </cell>
          <cell r="B502" t="str">
            <v>CHALE</v>
          </cell>
          <cell r="C502" t="str">
            <v>MG</v>
          </cell>
          <cell r="D502">
            <v>75263</v>
          </cell>
          <cell r="E502">
            <v>348239</v>
          </cell>
          <cell r="F502">
            <v>57081</v>
          </cell>
          <cell r="G502">
            <v>282220</v>
          </cell>
          <cell r="H502"/>
          <cell r="I502"/>
        </row>
        <row r="503">
          <cell r="A503">
            <v>316960</v>
          </cell>
          <cell r="B503" t="str">
            <v>TUPACIGUARA</v>
          </cell>
          <cell r="C503" t="str">
            <v>MG</v>
          </cell>
          <cell r="D503">
            <v>32565</v>
          </cell>
          <cell r="E503">
            <v>1311849</v>
          </cell>
          <cell r="F503">
            <v>31201</v>
          </cell>
          <cell r="G503">
            <v>1298604</v>
          </cell>
          <cell r="H503"/>
          <cell r="I503"/>
        </row>
        <row r="504">
          <cell r="A504">
            <v>310280</v>
          </cell>
          <cell r="B504" t="str">
            <v>ANDRELANDIA</v>
          </cell>
          <cell r="C504" t="str">
            <v>MG</v>
          </cell>
          <cell r="D504">
            <v>140355</v>
          </cell>
          <cell r="E504">
            <v>1677740</v>
          </cell>
          <cell r="F504">
            <v>129915</v>
          </cell>
          <cell r="G504">
            <v>1207442</v>
          </cell>
          <cell r="H504"/>
          <cell r="I504"/>
        </row>
        <row r="505">
          <cell r="A505">
            <v>314465</v>
          </cell>
          <cell r="B505" t="str">
            <v>NINHEIRA</v>
          </cell>
          <cell r="C505" t="str">
            <v>MG</v>
          </cell>
          <cell r="D505">
            <v>40996</v>
          </cell>
          <cell r="E505">
            <v>344979</v>
          </cell>
          <cell r="F505">
            <v>34945</v>
          </cell>
          <cell r="G505">
            <v>282186</v>
          </cell>
          <cell r="H505"/>
          <cell r="I505"/>
        </row>
        <row r="506">
          <cell r="A506">
            <v>500660</v>
          </cell>
          <cell r="B506" t="str">
            <v>PONTA PORA</v>
          </cell>
          <cell r="C506" t="str">
            <v>MS</v>
          </cell>
          <cell r="D506"/>
          <cell r="E506"/>
          <cell r="F506"/>
          <cell r="G506"/>
          <cell r="H506"/>
          <cell r="I506"/>
        </row>
        <row r="507">
          <cell r="A507">
            <v>314000</v>
          </cell>
          <cell r="B507" t="str">
            <v>MARIANA</v>
          </cell>
          <cell r="C507" t="str">
            <v>MG</v>
          </cell>
          <cell r="D507">
            <v>7419</v>
          </cell>
          <cell r="E507">
            <v>49997342</v>
          </cell>
          <cell r="F507">
            <v>5203</v>
          </cell>
          <cell r="G507">
            <v>49988262</v>
          </cell>
          <cell r="H507"/>
          <cell r="I507"/>
        </row>
        <row r="508">
          <cell r="A508">
            <v>314320</v>
          </cell>
          <cell r="B508" t="str">
            <v>MONTE SANTO DE MINAS</v>
          </cell>
          <cell r="C508" t="str">
            <v>MG</v>
          </cell>
          <cell r="D508">
            <v>15503</v>
          </cell>
          <cell r="E508">
            <v>1735489</v>
          </cell>
          <cell r="F508">
            <v>10212</v>
          </cell>
          <cell r="G508">
            <v>1808027</v>
          </cell>
          <cell r="H508"/>
          <cell r="I508"/>
        </row>
        <row r="509">
          <cell r="A509">
            <v>312230</v>
          </cell>
          <cell r="B509" t="str">
            <v>DIVINOPOLIS</v>
          </cell>
          <cell r="C509" t="str">
            <v>MG</v>
          </cell>
          <cell r="D509">
            <v>339639</v>
          </cell>
          <cell r="E509">
            <v>13008274</v>
          </cell>
          <cell r="F509">
            <v>257012</v>
          </cell>
          <cell r="G509">
            <v>14014758</v>
          </cell>
          <cell r="H509"/>
          <cell r="I509"/>
        </row>
        <row r="510">
          <cell r="A510">
            <v>314790</v>
          </cell>
          <cell r="B510" t="str">
            <v>PASSOS</v>
          </cell>
          <cell r="C510" t="str">
            <v>MG</v>
          </cell>
          <cell r="D510">
            <v>2330</v>
          </cell>
          <cell r="E510">
            <v>5851525</v>
          </cell>
          <cell r="F510">
            <v>4022</v>
          </cell>
          <cell r="G510">
            <v>5941358</v>
          </cell>
          <cell r="H510"/>
          <cell r="I510"/>
        </row>
        <row r="511">
          <cell r="A511">
            <v>312950</v>
          </cell>
          <cell r="B511" t="str">
            <v>IBIA</v>
          </cell>
          <cell r="C511" t="str">
            <v>MG</v>
          </cell>
          <cell r="D511">
            <v>140718</v>
          </cell>
          <cell r="E511">
            <v>1780398</v>
          </cell>
          <cell r="F511">
            <v>140624</v>
          </cell>
          <cell r="G511">
            <v>1873089</v>
          </cell>
          <cell r="H511"/>
          <cell r="I511"/>
        </row>
        <row r="512">
          <cell r="A512">
            <v>420850</v>
          </cell>
          <cell r="B512" t="str">
            <v>ITUPORANGA</v>
          </cell>
          <cell r="C512" t="str">
            <v>SC</v>
          </cell>
          <cell r="D512"/>
          <cell r="E512"/>
          <cell r="F512"/>
          <cell r="G512"/>
          <cell r="H512"/>
          <cell r="I512"/>
        </row>
        <row r="513">
          <cell r="A513">
            <v>420930</v>
          </cell>
          <cell r="B513" t="str">
            <v>LAGES</v>
          </cell>
          <cell r="C513" t="str">
            <v>SC</v>
          </cell>
          <cell r="D513"/>
          <cell r="E513">
            <v>822177</v>
          </cell>
          <cell r="F513"/>
          <cell r="G513">
            <v>810183</v>
          </cell>
          <cell r="H513"/>
          <cell r="I513"/>
        </row>
        <row r="514">
          <cell r="A514">
            <v>316920</v>
          </cell>
          <cell r="B514" t="str">
            <v>TOMBOS</v>
          </cell>
          <cell r="C514" t="str">
            <v>MG</v>
          </cell>
          <cell r="D514">
            <v>42427</v>
          </cell>
          <cell r="E514">
            <v>292278</v>
          </cell>
          <cell r="F514">
            <v>42372</v>
          </cell>
          <cell r="G514">
            <v>356249</v>
          </cell>
          <cell r="H514"/>
          <cell r="I514"/>
        </row>
        <row r="515">
          <cell r="A515">
            <v>314830</v>
          </cell>
          <cell r="B515" t="str">
            <v>PAULA CANDIDO</v>
          </cell>
          <cell r="C515" t="str">
            <v>MG</v>
          </cell>
          <cell r="D515">
            <v>89139</v>
          </cell>
          <cell r="E515">
            <v>404157</v>
          </cell>
          <cell r="F515">
            <v>37130</v>
          </cell>
          <cell r="G515">
            <v>354165</v>
          </cell>
          <cell r="H515"/>
          <cell r="I515"/>
        </row>
        <row r="516">
          <cell r="A516">
            <v>311790</v>
          </cell>
          <cell r="B516" t="str">
            <v>CONGONHAL</v>
          </cell>
          <cell r="C516" t="str">
            <v>MG</v>
          </cell>
          <cell r="D516">
            <v>54232</v>
          </cell>
          <cell r="E516">
            <v>269314</v>
          </cell>
          <cell r="F516">
            <v>51534</v>
          </cell>
          <cell r="G516">
            <v>282609</v>
          </cell>
          <cell r="H516"/>
          <cell r="I516"/>
        </row>
        <row r="517">
          <cell r="A517">
            <v>500430</v>
          </cell>
          <cell r="B517" t="str">
            <v>IGUATEMI</v>
          </cell>
          <cell r="C517" t="str">
            <v>MS</v>
          </cell>
          <cell r="D517">
            <v>217307</v>
          </cell>
          <cell r="E517">
            <v>713197</v>
          </cell>
          <cell r="F517">
            <v>206474</v>
          </cell>
          <cell r="G517">
            <v>801538</v>
          </cell>
          <cell r="H517"/>
          <cell r="I517"/>
        </row>
        <row r="518">
          <cell r="A518">
            <v>351518</v>
          </cell>
          <cell r="B518" t="str">
            <v>ESPIRITO SANTO DO PINHAL</v>
          </cell>
          <cell r="C518" t="str">
            <v>SP</v>
          </cell>
          <cell r="D518">
            <v>577414</v>
          </cell>
          <cell r="E518">
            <v>1937232</v>
          </cell>
          <cell r="F518">
            <v>534603</v>
          </cell>
          <cell r="G518">
            <v>1385611</v>
          </cell>
          <cell r="H518"/>
          <cell r="I518">
            <v>1093285</v>
          </cell>
        </row>
        <row r="519">
          <cell r="A519">
            <v>315180</v>
          </cell>
          <cell r="B519" t="str">
            <v>POCOS DE CALDAS</v>
          </cell>
          <cell r="C519" t="str">
            <v>MG</v>
          </cell>
          <cell r="D519">
            <v>3426</v>
          </cell>
          <cell r="E519">
            <v>88022</v>
          </cell>
          <cell r="F519">
            <v>3912</v>
          </cell>
          <cell r="G519">
            <v>108894</v>
          </cell>
          <cell r="H519"/>
          <cell r="I519"/>
        </row>
        <row r="520">
          <cell r="A520">
            <v>311210</v>
          </cell>
          <cell r="B520" t="str">
            <v>CAPARAO</v>
          </cell>
          <cell r="C520" t="str">
            <v>MG</v>
          </cell>
          <cell r="D520">
            <v>54893</v>
          </cell>
          <cell r="E520">
            <v>775945</v>
          </cell>
          <cell r="F520">
            <v>32397</v>
          </cell>
          <cell r="G520">
            <v>779162</v>
          </cell>
          <cell r="H520"/>
          <cell r="I520"/>
        </row>
        <row r="521">
          <cell r="A521">
            <v>432180</v>
          </cell>
          <cell r="B521" t="str">
            <v>TRES DE MAIO</v>
          </cell>
          <cell r="C521" t="str">
            <v>RS</v>
          </cell>
          <cell r="D521"/>
          <cell r="E521">
            <v>1126293</v>
          </cell>
          <cell r="F521"/>
          <cell r="G521"/>
          <cell r="H521"/>
          <cell r="I521"/>
        </row>
        <row r="522">
          <cell r="A522">
            <v>317005</v>
          </cell>
          <cell r="B522" t="str">
            <v>UBAPORANGA</v>
          </cell>
          <cell r="C522" t="str">
            <v>MG</v>
          </cell>
          <cell r="D522">
            <v>51927</v>
          </cell>
          <cell r="E522">
            <v>1059324</v>
          </cell>
          <cell r="F522">
            <v>45185</v>
          </cell>
          <cell r="G522">
            <v>1077086</v>
          </cell>
          <cell r="H522"/>
          <cell r="I522"/>
        </row>
        <row r="523">
          <cell r="A523">
            <v>410750</v>
          </cell>
          <cell r="B523" t="str">
            <v>ENGENHEIRO BELTRAO</v>
          </cell>
          <cell r="C523" t="str">
            <v>PR</v>
          </cell>
          <cell r="D523"/>
          <cell r="E523"/>
          <cell r="F523"/>
          <cell r="G523"/>
          <cell r="H523"/>
          <cell r="I523"/>
        </row>
        <row r="524">
          <cell r="A524">
            <v>431550</v>
          </cell>
          <cell r="B524" t="str">
            <v>RESTINGA SECA</v>
          </cell>
          <cell r="C524" t="str">
            <v>RS</v>
          </cell>
          <cell r="D524">
            <v>151577</v>
          </cell>
          <cell r="E524">
            <v>1081080</v>
          </cell>
          <cell r="F524"/>
          <cell r="G524"/>
          <cell r="H524"/>
          <cell r="I524"/>
        </row>
        <row r="525">
          <cell r="A525">
            <v>313290</v>
          </cell>
          <cell r="B525" t="str">
            <v>ITAMOGI</v>
          </cell>
          <cell r="C525" t="str">
            <v>MG</v>
          </cell>
          <cell r="D525">
            <v>197412</v>
          </cell>
          <cell r="E525">
            <v>1517583</v>
          </cell>
          <cell r="F525">
            <v>162091</v>
          </cell>
          <cell r="G525">
            <v>1473486</v>
          </cell>
          <cell r="H525"/>
          <cell r="I525"/>
        </row>
        <row r="526">
          <cell r="A526">
            <v>313620</v>
          </cell>
          <cell r="B526" t="str">
            <v>JOAO MONLEVADE</v>
          </cell>
          <cell r="C526" t="str">
            <v>MG</v>
          </cell>
          <cell r="D526">
            <v>182362</v>
          </cell>
          <cell r="E526">
            <v>1196694</v>
          </cell>
          <cell r="F526">
            <v>138635</v>
          </cell>
          <cell r="G526">
            <v>1362432</v>
          </cell>
          <cell r="H526"/>
          <cell r="I526"/>
        </row>
        <row r="527">
          <cell r="A527">
            <v>314537</v>
          </cell>
          <cell r="B527" t="str">
            <v>NOVORIZONTE</v>
          </cell>
          <cell r="C527" t="str">
            <v>MG</v>
          </cell>
          <cell r="D527">
            <v>65806</v>
          </cell>
          <cell r="E527">
            <v>676603</v>
          </cell>
          <cell r="F527">
            <v>64103</v>
          </cell>
          <cell r="G527">
            <v>730656</v>
          </cell>
          <cell r="H527"/>
          <cell r="I527"/>
        </row>
        <row r="528">
          <cell r="A528">
            <v>314850</v>
          </cell>
          <cell r="B528" t="str">
            <v>PAVAO</v>
          </cell>
          <cell r="C528" t="str">
            <v>MG</v>
          </cell>
          <cell r="D528">
            <v>11768</v>
          </cell>
          <cell r="E528">
            <v>1415587</v>
          </cell>
          <cell r="F528">
            <v>11531</v>
          </cell>
          <cell r="G528">
            <v>1423215</v>
          </cell>
          <cell r="H528"/>
          <cell r="I528"/>
        </row>
        <row r="529">
          <cell r="A529">
            <v>314530</v>
          </cell>
          <cell r="B529" t="str">
            <v>NOVO CRUZEIRO</v>
          </cell>
          <cell r="C529" t="str">
            <v>MG</v>
          </cell>
          <cell r="D529">
            <v>206503</v>
          </cell>
          <cell r="E529">
            <v>2536688</v>
          </cell>
          <cell r="F529">
            <v>75279</v>
          </cell>
          <cell r="G529">
            <v>2504104</v>
          </cell>
          <cell r="H529"/>
          <cell r="I529"/>
        </row>
        <row r="530">
          <cell r="A530">
            <v>314890</v>
          </cell>
          <cell r="B530" t="str">
            <v>PEDRA DO INDAIA</v>
          </cell>
          <cell r="C530" t="str">
            <v>MG</v>
          </cell>
          <cell r="D530"/>
          <cell r="E530"/>
          <cell r="F530"/>
          <cell r="G530"/>
          <cell r="H530"/>
          <cell r="I530"/>
        </row>
        <row r="531">
          <cell r="A531">
            <v>313390</v>
          </cell>
          <cell r="B531" t="str">
            <v>ITAVERAVA</v>
          </cell>
          <cell r="C531" t="str">
            <v>MG</v>
          </cell>
          <cell r="D531">
            <v>105032</v>
          </cell>
          <cell r="E531">
            <v>617400</v>
          </cell>
          <cell r="F531">
            <v>85922</v>
          </cell>
          <cell r="G531">
            <v>723037</v>
          </cell>
          <cell r="H531"/>
          <cell r="I531"/>
        </row>
        <row r="532">
          <cell r="A532">
            <v>312570</v>
          </cell>
          <cell r="B532" t="str">
            <v>FELIXLANDIA</v>
          </cell>
          <cell r="C532" t="str">
            <v>MG</v>
          </cell>
          <cell r="D532">
            <v>159720</v>
          </cell>
          <cell r="E532">
            <v>952997</v>
          </cell>
          <cell r="F532">
            <v>126304</v>
          </cell>
          <cell r="G532">
            <v>1151630</v>
          </cell>
          <cell r="H532"/>
          <cell r="I532"/>
        </row>
        <row r="533">
          <cell r="A533">
            <v>510454</v>
          </cell>
          <cell r="B533" t="str">
            <v>ITANHANGA</v>
          </cell>
          <cell r="C533" t="str">
            <v>MT</v>
          </cell>
          <cell r="D533">
            <v>33570</v>
          </cell>
          <cell r="E533">
            <v>1003666</v>
          </cell>
          <cell r="F533"/>
          <cell r="G533"/>
          <cell r="H533"/>
          <cell r="I533"/>
        </row>
        <row r="534">
          <cell r="A534">
            <v>317070</v>
          </cell>
          <cell r="B534" t="str">
            <v>VARGINHA</v>
          </cell>
          <cell r="C534" t="str">
            <v>MG</v>
          </cell>
          <cell r="D534">
            <v>4185</v>
          </cell>
          <cell r="E534">
            <v>140859642</v>
          </cell>
          <cell r="F534">
            <v>3380</v>
          </cell>
          <cell r="G534">
            <v>140884880</v>
          </cell>
          <cell r="H534"/>
          <cell r="I534"/>
        </row>
        <row r="535">
          <cell r="A535">
            <v>313753</v>
          </cell>
          <cell r="B535" t="str">
            <v>LAGOA GRANDE</v>
          </cell>
          <cell r="C535" t="str">
            <v>MG</v>
          </cell>
          <cell r="D535">
            <v>74478</v>
          </cell>
          <cell r="E535">
            <v>1027389</v>
          </cell>
          <cell r="F535">
            <v>53934</v>
          </cell>
          <cell r="G535">
            <v>981955</v>
          </cell>
          <cell r="H535"/>
          <cell r="I535"/>
        </row>
        <row r="536">
          <cell r="A536">
            <v>355510</v>
          </cell>
          <cell r="B536" t="str">
            <v>TUPI PAULISTA</v>
          </cell>
          <cell r="C536" t="str">
            <v>SP</v>
          </cell>
          <cell r="D536">
            <v>219658</v>
          </cell>
          <cell r="E536">
            <v>1026524</v>
          </cell>
          <cell r="F536">
            <v>204162</v>
          </cell>
          <cell r="G536">
            <v>918505</v>
          </cell>
          <cell r="H536"/>
          <cell r="I536">
            <v>870021</v>
          </cell>
        </row>
        <row r="537">
          <cell r="A537">
            <v>316930</v>
          </cell>
          <cell r="B537" t="str">
            <v>TRES CORACOES</v>
          </cell>
          <cell r="C537" t="str">
            <v>MG</v>
          </cell>
          <cell r="D537">
            <v>217160</v>
          </cell>
          <cell r="E537">
            <v>8462190</v>
          </cell>
          <cell r="F537">
            <v>190174</v>
          </cell>
          <cell r="G537">
            <v>8152378</v>
          </cell>
          <cell r="H537"/>
          <cell r="I537"/>
        </row>
        <row r="538">
          <cell r="A538">
            <v>310790</v>
          </cell>
          <cell r="B538" t="str">
            <v>BOM REPOUSO</v>
          </cell>
          <cell r="C538" t="str">
            <v>MG</v>
          </cell>
          <cell r="D538">
            <v>106682</v>
          </cell>
          <cell r="E538">
            <v>677236</v>
          </cell>
          <cell r="F538">
            <v>90102</v>
          </cell>
          <cell r="G538">
            <v>743356</v>
          </cell>
          <cell r="H538"/>
          <cell r="I538"/>
        </row>
        <row r="539">
          <cell r="A539">
            <v>310620</v>
          </cell>
          <cell r="B539" t="str">
            <v>BELO HORIZONTE</v>
          </cell>
          <cell r="C539" t="str">
            <v>MG</v>
          </cell>
          <cell r="D539">
            <v>28945</v>
          </cell>
          <cell r="E539">
            <v>861473406</v>
          </cell>
          <cell r="F539">
            <v>31614</v>
          </cell>
          <cell r="G539">
            <v>875654200</v>
          </cell>
          <cell r="H539"/>
          <cell r="I539"/>
        </row>
        <row r="540">
          <cell r="A540">
            <v>313680</v>
          </cell>
          <cell r="B540" t="str">
            <v>JURAMENTO</v>
          </cell>
          <cell r="C540" t="str">
            <v>MG</v>
          </cell>
          <cell r="D540">
            <v>56881</v>
          </cell>
          <cell r="E540">
            <v>1044847</v>
          </cell>
          <cell r="F540">
            <v>47185</v>
          </cell>
          <cell r="G540">
            <v>1078793</v>
          </cell>
          <cell r="H540"/>
          <cell r="I540"/>
        </row>
        <row r="541">
          <cell r="A541">
            <v>315070</v>
          </cell>
          <cell r="B541" t="str">
            <v>PIRAJUBA</v>
          </cell>
          <cell r="C541" t="str">
            <v>MG</v>
          </cell>
          <cell r="D541">
            <v>64566</v>
          </cell>
          <cell r="E541">
            <v>421997</v>
          </cell>
          <cell r="F541">
            <v>62417</v>
          </cell>
          <cell r="G541">
            <v>412837</v>
          </cell>
          <cell r="H541"/>
          <cell r="I541"/>
        </row>
        <row r="542">
          <cell r="A542">
            <v>314180</v>
          </cell>
          <cell r="B542" t="str">
            <v>MINAS NOVAS</v>
          </cell>
          <cell r="C542" t="str">
            <v>MG</v>
          </cell>
          <cell r="D542">
            <v>315813</v>
          </cell>
          <cell r="E542">
            <v>1365634</v>
          </cell>
          <cell r="F542">
            <v>250227</v>
          </cell>
          <cell r="G542">
            <v>1399104</v>
          </cell>
          <cell r="H542"/>
          <cell r="I542"/>
        </row>
        <row r="543">
          <cell r="A543">
            <v>315440</v>
          </cell>
          <cell r="B543" t="str">
            <v>RESSAQUINHA</v>
          </cell>
          <cell r="C543" t="str">
            <v>MG</v>
          </cell>
          <cell r="D543">
            <v>169671</v>
          </cell>
          <cell r="E543">
            <v>1685131</v>
          </cell>
          <cell r="F543">
            <v>173650</v>
          </cell>
          <cell r="G543">
            <v>1785664</v>
          </cell>
          <cell r="H543"/>
          <cell r="I543"/>
        </row>
        <row r="544">
          <cell r="A544">
            <v>500150</v>
          </cell>
          <cell r="B544" t="str">
            <v>BANDEIRANTES</v>
          </cell>
          <cell r="C544" t="str">
            <v>MS</v>
          </cell>
          <cell r="D544">
            <v>70691</v>
          </cell>
          <cell r="E544">
            <v>857318</v>
          </cell>
          <cell r="F544">
            <v>33710</v>
          </cell>
          <cell r="G544">
            <v>828369</v>
          </cell>
          <cell r="H544"/>
          <cell r="I544"/>
        </row>
        <row r="545">
          <cell r="A545">
            <v>316730</v>
          </cell>
          <cell r="B545" t="str">
            <v>SILVEIRANIA</v>
          </cell>
          <cell r="C545" t="str">
            <v>MG</v>
          </cell>
          <cell r="D545">
            <v>71663</v>
          </cell>
          <cell r="E545">
            <v>409526</v>
          </cell>
          <cell r="F545">
            <v>52896</v>
          </cell>
          <cell r="G545">
            <v>357703</v>
          </cell>
          <cell r="H545"/>
          <cell r="I545"/>
        </row>
        <row r="546">
          <cell r="A546">
            <v>313270</v>
          </cell>
          <cell r="B546" t="str">
            <v>ITAMBACURI</v>
          </cell>
          <cell r="C546" t="str">
            <v>MG</v>
          </cell>
          <cell r="D546">
            <v>1783</v>
          </cell>
          <cell r="E546">
            <v>493291</v>
          </cell>
          <cell r="F546">
            <v>1137</v>
          </cell>
          <cell r="G546">
            <v>429064</v>
          </cell>
          <cell r="H546"/>
          <cell r="I546"/>
        </row>
        <row r="547">
          <cell r="A547">
            <v>312530</v>
          </cell>
          <cell r="B547" t="str">
            <v>FARIA LEMOS</v>
          </cell>
          <cell r="C547" t="str">
            <v>MG</v>
          </cell>
          <cell r="D547">
            <v>41331</v>
          </cell>
          <cell r="E547">
            <v>269636</v>
          </cell>
          <cell r="F547">
            <v>28606</v>
          </cell>
          <cell r="G547">
            <v>265471</v>
          </cell>
          <cell r="H547"/>
          <cell r="I547"/>
        </row>
        <row r="548">
          <cell r="A548">
            <v>351300</v>
          </cell>
          <cell r="B548" t="str">
            <v>COTIA</v>
          </cell>
          <cell r="C548" t="str">
            <v>SP</v>
          </cell>
          <cell r="D548"/>
          <cell r="E548"/>
          <cell r="F548"/>
          <cell r="G548"/>
          <cell r="H548"/>
          <cell r="I548"/>
        </row>
        <row r="549">
          <cell r="A549">
            <v>520330</v>
          </cell>
          <cell r="B549" t="str">
            <v>BELA VISTA DE GOIAS</v>
          </cell>
          <cell r="C549" t="str">
            <v>GO</v>
          </cell>
          <cell r="D549">
            <v>21279</v>
          </cell>
          <cell r="E549">
            <v>1494477</v>
          </cell>
          <cell r="F549">
            <v>19279</v>
          </cell>
          <cell r="G549">
            <v>1448888</v>
          </cell>
          <cell r="H549"/>
          <cell r="I549"/>
        </row>
        <row r="550">
          <cell r="A550">
            <v>315660</v>
          </cell>
          <cell r="B550" t="str">
            <v>RUBIM</v>
          </cell>
          <cell r="C550" t="str">
            <v>MG</v>
          </cell>
          <cell r="D550">
            <v>98927</v>
          </cell>
          <cell r="E550">
            <v>490588</v>
          </cell>
          <cell r="F550">
            <v>100953</v>
          </cell>
          <cell r="G550">
            <v>417074</v>
          </cell>
          <cell r="H550"/>
          <cell r="I550"/>
        </row>
        <row r="551">
          <cell r="A551">
            <v>310630</v>
          </cell>
          <cell r="B551" t="str">
            <v>BELO ORIENTE</v>
          </cell>
          <cell r="C551" t="str">
            <v>MG</v>
          </cell>
          <cell r="D551">
            <v>324724</v>
          </cell>
          <cell r="E551">
            <v>703486</v>
          </cell>
          <cell r="F551">
            <v>239018</v>
          </cell>
          <cell r="G551">
            <v>661746</v>
          </cell>
          <cell r="H551"/>
          <cell r="I551"/>
        </row>
        <row r="552">
          <cell r="A552">
            <v>315895</v>
          </cell>
          <cell r="B552" t="str">
            <v>SANTANA DO PARAISO</v>
          </cell>
          <cell r="C552" t="str">
            <v>MG</v>
          </cell>
          <cell r="D552">
            <v>305375</v>
          </cell>
          <cell r="E552">
            <v>4831149</v>
          </cell>
          <cell r="F552">
            <v>262397</v>
          </cell>
          <cell r="G552">
            <v>5057594</v>
          </cell>
          <cell r="H552"/>
          <cell r="I552"/>
        </row>
        <row r="553">
          <cell r="A553">
            <v>312690</v>
          </cell>
          <cell r="B553" t="str">
            <v>FREI INOCENCIO</v>
          </cell>
          <cell r="C553" t="str">
            <v>MG</v>
          </cell>
          <cell r="D553">
            <v>170168</v>
          </cell>
          <cell r="E553">
            <v>426216</v>
          </cell>
          <cell r="F553">
            <v>97111</v>
          </cell>
          <cell r="G553">
            <v>374123</v>
          </cell>
          <cell r="H553"/>
          <cell r="I553"/>
        </row>
        <row r="554">
          <cell r="A554">
            <v>312840</v>
          </cell>
          <cell r="B554" t="str">
            <v>GUARANI</v>
          </cell>
          <cell r="C554" t="str">
            <v>MG</v>
          </cell>
          <cell r="D554">
            <v>42093</v>
          </cell>
          <cell r="E554">
            <v>499269</v>
          </cell>
          <cell r="F554">
            <v>35283</v>
          </cell>
          <cell r="G554">
            <v>528176</v>
          </cell>
          <cell r="H554"/>
          <cell r="I554"/>
        </row>
        <row r="555">
          <cell r="A555">
            <v>315030</v>
          </cell>
          <cell r="B555" t="str">
            <v>PIEDADE DO RIO GRANDE</v>
          </cell>
          <cell r="C555" t="str">
            <v>MG</v>
          </cell>
          <cell r="D555">
            <v>29507</v>
          </cell>
          <cell r="E555">
            <v>2120410</v>
          </cell>
          <cell r="F555">
            <v>27079</v>
          </cell>
          <cell r="G555">
            <v>2121214</v>
          </cell>
          <cell r="H555"/>
          <cell r="I555"/>
        </row>
        <row r="556">
          <cell r="A556">
            <v>350910</v>
          </cell>
          <cell r="B556" t="str">
            <v>CAIUA</v>
          </cell>
          <cell r="C556" t="str">
            <v>SP</v>
          </cell>
          <cell r="D556">
            <v>53435</v>
          </cell>
          <cell r="E556">
            <v>171024</v>
          </cell>
          <cell r="F556"/>
          <cell r="G556">
            <v>126999</v>
          </cell>
          <cell r="H556"/>
          <cell r="I556"/>
        </row>
        <row r="557">
          <cell r="A557">
            <v>314220</v>
          </cell>
          <cell r="B557" t="str">
            <v>MIRAI</v>
          </cell>
          <cell r="C557" t="str">
            <v>MG</v>
          </cell>
          <cell r="D557">
            <v>171797</v>
          </cell>
          <cell r="E557">
            <v>1241722</v>
          </cell>
          <cell r="F557">
            <v>117763</v>
          </cell>
          <cell r="G557">
            <v>1138162</v>
          </cell>
          <cell r="H557"/>
          <cell r="I557"/>
        </row>
        <row r="558">
          <cell r="A558">
            <v>410870</v>
          </cell>
          <cell r="B558" t="str">
            <v>GRANDES RIOS</v>
          </cell>
          <cell r="C558" t="str">
            <v>PR</v>
          </cell>
          <cell r="D558"/>
          <cell r="E558"/>
          <cell r="F558"/>
          <cell r="G558"/>
          <cell r="H558"/>
          <cell r="I558"/>
        </row>
        <row r="559">
          <cell r="A559">
            <v>312220</v>
          </cell>
          <cell r="B559" t="str">
            <v>DIVINOLANDIA DE MINAS</v>
          </cell>
          <cell r="C559" t="str">
            <v>MG</v>
          </cell>
          <cell r="D559">
            <v>104684</v>
          </cell>
          <cell r="E559">
            <v>1300781</v>
          </cell>
          <cell r="F559">
            <v>54999</v>
          </cell>
          <cell r="G559">
            <v>950667</v>
          </cell>
          <cell r="H559"/>
          <cell r="I559"/>
        </row>
        <row r="560">
          <cell r="A560">
            <v>420600</v>
          </cell>
          <cell r="B560" t="str">
            <v>GOVERNADOR CELSO RAMOS</v>
          </cell>
          <cell r="C560" t="str">
            <v>SC</v>
          </cell>
          <cell r="D560">
            <v>499523</v>
          </cell>
          <cell r="E560">
            <v>1300491</v>
          </cell>
          <cell r="F560">
            <v>213299</v>
          </cell>
          <cell r="G560">
            <v>928835</v>
          </cell>
          <cell r="H560"/>
          <cell r="I560"/>
        </row>
        <row r="561">
          <cell r="A561">
            <v>312710</v>
          </cell>
          <cell r="B561" t="str">
            <v>FRUTAL</v>
          </cell>
          <cell r="C561" t="str">
            <v>MG</v>
          </cell>
          <cell r="D561">
            <v>604871</v>
          </cell>
          <cell r="E561">
            <v>2655996</v>
          </cell>
          <cell r="F561">
            <v>441658</v>
          </cell>
          <cell r="G561">
            <v>2505169</v>
          </cell>
          <cell r="H561"/>
          <cell r="I561"/>
        </row>
        <row r="562">
          <cell r="A562">
            <v>316556</v>
          </cell>
          <cell r="B562" t="str">
            <v>SEM-PEIXE</v>
          </cell>
          <cell r="C562" t="str">
            <v>MG</v>
          </cell>
          <cell r="D562">
            <v>98095</v>
          </cell>
          <cell r="E562">
            <v>1150060</v>
          </cell>
          <cell r="F562">
            <v>96726</v>
          </cell>
          <cell r="G562">
            <v>1133519</v>
          </cell>
          <cell r="H562"/>
          <cell r="I562"/>
        </row>
        <row r="563">
          <cell r="A563">
            <v>310780</v>
          </cell>
          <cell r="B563" t="str">
            <v>BOM JESUS DO GALHO</v>
          </cell>
          <cell r="C563" t="str">
            <v>MG</v>
          </cell>
          <cell r="D563">
            <v>137557</v>
          </cell>
          <cell r="E563">
            <v>923175</v>
          </cell>
          <cell r="F563">
            <v>101018</v>
          </cell>
          <cell r="G563">
            <v>1106941</v>
          </cell>
          <cell r="H563"/>
          <cell r="I563"/>
        </row>
        <row r="564">
          <cell r="A564">
            <v>310410</v>
          </cell>
          <cell r="B564" t="str">
            <v>ARCEBURGO</v>
          </cell>
          <cell r="C564" t="str">
            <v>MG</v>
          </cell>
          <cell r="D564">
            <v>20797</v>
          </cell>
          <cell r="E564">
            <v>353355</v>
          </cell>
          <cell r="F564">
            <v>22352</v>
          </cell>
          <cell r="G564">
            <v>369692</v>
          </cell>
          <cell r="H564"/>
          <cell r="I564"/>
        </row>
        <row r="565">
          <cell r="A565">
            <v>314460</v>
          </cell>
          <cell r="B565" t="str">
            <v>NEPOMUCENO</v>
          </cell>
          <cell r="C565" t="str">
            <v>MG</v>
          </cell>
          <cell r="D565">
            <v>146783</v>
          </cell>
          <cell r="E565">
            <v>5053977</v>
          </cell>
          <cell r="F565">
            <v>120403</v>
          </cell>
          <cell r="G565">
            <v>5514004</v>
          </cell>
          <cell r="H565"/>
          <cell r="I565"/>
        </row>
        <row r="566">
          <cell r="A566">
            <v>421720</v>
          </cell>
          <cell r="B566" t="str">
            <v>SAO MIGUEL DO OESTE</v>
          </cell>
          <cell r="C566" t="str">
            <v>SC</v>
          </cell>
          <cell r="D566"/>
          <cell r="E566">
            <v>6145237</v>
          </cell>
          <cell r="F566"/>
          <cell r="G566"/>
          <cell r="H566"/>
          <cell r="I566"/>
        </row>
        <row r="567">
          <cell r="A567">
            <v>312830</v>
          </cell>
          <cell r="B567" t="str">
            <v>GUARANESIA</v>
          </cell>
          <cell r="C567" t="str">
            <v>MG</v>
          </cell>
          <cell r="D567">
            <v>249833</v>
          </cell>
          <cell r="E567">
            <v>825005</v>
          </cell>
          <cell r="F567">
            <v>164743</v>
          </cell>
          <cell r="G567">
            <v>857688</v>
          </cell>
          <cell r="H567"/>
          <cell r="I567"/>
        </row>
        <row r="568">
          <cell r="A568">
            <v>312180</v>
          </cell>
          <cell r="B568" t="str">
            <v>DIONISIO</v>
          </cell>
          <cell r="C568" t="str">
            <v>MG</v>
          </cell>
          <cell r="D568">
            <v>97077</v>
          </cell>
          <cell r="E568">
            <v>926915</v>
          </cell>
          <cell r="F568">
            <v>79484</v>
          </cell>
          <cell r="G568">
            <v>1007442</v>
          </cell>
          <cell r="H568"/>
          <cell r="I568"/>
        </row>
        <row r="569">
          <cell r="A569">
            <v>314090</v>
          </cell>
          <cell r="B569" t="str">
            <v>MATIPO</v>
          </cell>
          <cell r="C569" t="str">
            <v>MG</v>
          </cell>
          <cell r="D569">
            <v>56817</v>
          </cell>
          <cell r="E569">
            <v>3131396</v>
          </cell>
          <cell r="F569">
            <v>40155</v>
          </cell>
          <cell r="G569">
            <v>3093315</v>
          </cell>
          <cell r="H569"/>
          <cell r="I569"/>
        </row>
        <row r="570">
          <cell r="A570">
            <v>420845</v>
          </cell>
          <cell r="B570" t="str">
            <v>ITAPOA</v>
          </cell>
          <cell r="C570" t="str">
            <v>SC</v>
          </cell>
          <cell r="D570">
            <v>449307</v>
          </cell>
          <cell r="E570">
            <v>2002915</v>
          </cell>
          <cell r="F570">
            <v>412257</v>
          </cell>
          <cell r="G570">
            <v>1883140</v>
          </cell>
          <cell r="H570">
            <v>56059</v>
          </cell>
          <cell r="I570"/>
        </row>
        <row r="571">
          <cell r="A571">
            <v>315320</v>
          </cell>
          <cell r="B571" t="str">
            <v>PRESIDENTE JUSCELINO</v>
          </cell>
          <cell r="C571" t="str">
            <v>MG</v>
          </cell>
          <cell r="D571">
            <v>77392</v>
          </cell>
          <cell r="E571">
            <v>1107581</v>
          </cell>
          <cell r="F571">
            <v>100884</v>
          </cell>
          <cell r="G571">
            <v>1068597</v>
          </cell>
          <cell r="H571"/>
          <cell r="I571"/>
        </row>
        <row r="572">
          <cell r="A572">
            <v>316110</v>
          </cell>
          <cell r="B572" t="str">
            <v>SAO FRANCISCO</v>
          </cell>
          <cell r="C572" t="str">
            <v>MG</v>
          </cell>
          <cell r="D572">
            <v>399818</v>
          </cell>
          <cell r="E572">
            <v>3738267</v>
          </cell>
          <cell r="F572">
            <v>342590</v>
          </cell>
          <cell r="G572">
            <v>3559609</v>
          </cell>
          <cell r="H572"/>
          <cell r="I572"/>
        </row>
        <row r="573">
          <cell r="A573">
            <v>315020</v>
          </cell>
          <cell r="B573" t="str">
            <v>PIEDADE DE PONTE NOVA</v>
          </cell>
          <cell r="C573" t="str">
            <v>MG</v>
          </cell>
          <cell r="D573">
            <v>25724</v>
          </cell>
          <cell r="E573">
            <v>803786</v>
          </cell>
          <cell r="F573">
            <v>15886</v>
          </cell>
          <cell r="G573">
            <v>779398</v>
          </cell>
          <cell r="H573"/>
          <cell r="I573"/>
        </row>
        <row r="574">
          <cell r="A574">
            <v>310445</v>
          </cell>
          <cell r="B574" t="str">
            <v>ARICANDUVA</v>
          </cell>
          <cell r="C574" t="str">
            <v>MG</v>
          </cell>
          <cell r="D574">
            <v>84766</v>
          </cell>
          <cell r="E574">
            <v>344043</v>
          </cell>
          <cell r="F574">
            <v>57878</v>
          </cell>
          <cell r="G574">
            <v>486982</v>
          </cell>
          <cell r="H574"/>
          <cell r="I574"/>
        </row>
        <row r="575">
          <cell r="A575">
            <v>431675</v>
          </cell>
          <cell r="B575" t="str">
            <v>SANTA CLARA DO SUL</v>
          </cell>
          <cell r="C575" t="str">
            <v>RS</v>
          </cell>
          <cell r="D575">
            <v>224470</v>
          </cell>
          <cell r="E575"/>
          <cell r="F575">
            <v>229850</v>
          </cell>
          <cell r="G575">
            <v>1582073</v>
          </cell>
          <cell r="H575"/>
          <cell r="I575">
            <v>1490339</v>
          </cell>
        </row>
        <row r="576">
          <cell r="A576">
            <v>311940</v>
          </cell>
          <cell r="B576" t="str">
            <v>CORONEL FABRICIANO</v>
          </cell>
          <cell r="C576" t="str">
            <v>MG</v>
          </cell>
          <cell r="D576">
            <v>8956</v>
          </cell>
          <cell r="E576">
            <v>21983703</v>
          </cell>
          <cell r="F576">
            <v>3279</v>
          </cell>
          <cell r="G576">
            <v>22088084</v>
          </cell>
          <cell r="H576"/>
          <cell r="I576"/>
        </row>
        <row r="577">
          <cell r="A577">
            <v>420775</v>
          </cell>
          <cell r="B577" t="str">
            <v>IRACEMINHA</v>
          </cell>
          <cell r="C577" t="str">
            <v>SC</v>
          </cell>
          <cell r="D577">
            <v>119067</v>
          </cell>
          <cell r="E577">
            <v>754890</v>
          </cell>
          <cell r="F577">
            <v>86815</v>
          </cell>
          <cell r="G577">
            <v>701402</v>
          </cell>
          <cell r="H577"/>
          <cell r="I577">
            <v>742323</v>
          </cell>
        </row>
        <row r="578">
          <cell r="A578">
            <v>315645</v>
          </cell>
          <cell r="B578" t="str">
            <v>ROSARIO DA LIMEIRA</v>
          </cell>
          <cell r="C578" t="str">
            <v>MG</v>
          </cell>
          <cell r="D578">
            <v>61974</v>
          </cell>
          <cell r="E578">
            <v>1260487</v>
          </cell>
          <cell r="F578">
            <v>64286</v>
          </cell>
          <cell r="G578">
            <v>1201320</v>
          </cell>
          <cell r="H578"/>
          <cell r="I578"/>
        </row>
        <row r="579">
          <cell r="A579">
            <v>313690</v>
          </cell>
          <cell r="B579" t="str">
            <v>JURUAIA</v>
          </cell>
          <cell r="C579" t="str">
            <v>MG</v>
          </cell>
          <cell r="D579">
            <v>13895</v>
          </cell>
          <cell r="E579">
            <v>3894835</v>
          </cell>
          <cell r="F579">
            <v>7948</v>
          </cell>
          <cell r="G579">
            <v>4111906</v>
          </cell>
          <cell r="H579"/>
          <cell r="I579"/>
        </row>
        <row r="580">
          <cell r="A580">
            <v>420650</v>
          </cell>
          <cell r="B580" t="str">
            <v>GUARAMIRIM</v>
          </cell>
          <cell r="C580" t="str">
            <v>SC</v>
          </cell>
          <cell r="D580">
            <v>971862</v>
          </cell>
          <cell r="E580">
            <v>2565235</v>
          </cell>
          <cell r="F580">
            <v>1085714</v>
          </cell>
          <cell r="G580">
            <v>1607234</v>
          </cell>
          <cell r="H580">
            <v>35404</v>
          </cell>
          <cell r="I580"/>
        </row>
        <row r="581">
          <cell r="A581">
            <v>310490</v>
          </cell>
          <cell r="B581" t="str">
            <v>BAEPENDI</v>
          </cell>
          <cell r="C581" t="str">
            <v>MG</v>
          </cell>
          <cell r="D581">
            <v>3715</v>
          </cell>
          <cell r="E581">
            <v>2781682</v>
          </cell>
          <cell r="F581">
            <v>274</v>
          </cell>
          <cell r="G581">
            <v>2767442</v>
          </cell>
          <cell r="H581"/>
          <cell r="I581"/>
        </row>
        <row r="582">
          <cell r="A582">
            <v>430632</v>
          </cell>
          <cell r="B582" t="str">
            <v>DERRUBADAS</v>
          </cell>
          <cell r="C582" t="str">
            <v>RS</v>
          </cell>
          <cell r="D582">
            <v>73407</v>
          </cell>
          <cell r="E582">
            <v>560799</v>
          </cell>
          <cell r="F582"/>
          <cell r="G582"/>
          <cell r="H582"/>
          <cell r="I582"/>
        </row>
        <row r="583">
          <cell r="A583">
            <v>421080</v>
          </cell>
          <cell r="B583" t="str">
            <v>MELEIRO</v>
          </cell>
          <cell r="C583" t="str">
            <v>SC</v>
          </cell>
          <cell r="D583">
            <v>179838</v>
          </cell>
          <cell r="E583">
            <v>424117</v>
          </cell>
          <cell r="F583">
            <v>179743</v>
          </cell>
          <cell r="G583">
            <v>374064</v>
          </cell>
          <cell r="H583"/>
          <cell r="I583"/>
        </row>
        <row r="584">
          <cell r="A584">
            <v>312110</v>
          </cell>
          <cell r="B584" t="str">
            <v>DELFIM MOREIRA</v>
          </cell>
          <cell r="C584" t="str">
            <v>MG</v>
          </cell>
          <cell r="D584">
            <v>100347</v>
          </cell>
          <cell r="E584">
            <v>3652113</v>
          </cell>
          <cell r="F584">
            <v>66425</v>
          </cell>
          <cell r="G584">
            <v>3670780</v>
          </cell>
          <cell r="H584"/>
          <cell r="I584"/>
        </row>
        <row r="585">
          <cell r="A585">
            <v>310330</v>
          </cell>
          <cell r="B585" t="str">
            <v>ARACITABA</v>
          </cell>
          <cell r="C585" t="str">
            <v>MG</v>
          </cell>
          <cell r="D585">
            <v>68728</v>
          </cell>
          <cell r="E585">
            <v>575428</v>
          </cell>
          <cell r="F585">
            <v>50962</v>
          </cell>
          <cell r="G585">
            <v>541306</v>
          </cell>
          <cell r="H585"/>
          <cell r="I585"/>
        </row>
        <row r="586">
          <cell r="A586">
            <v>431940</v>
          </cell>
          <cell r="B586" t="str">
            <v>SAO PEDRO DO SUL</v>
          </cell>
          <cell r="C586" t="str">
            <v>RS</v>
          </cell>
          <cell r="D586">
            <v>167918</v>
          </cell>
          <cell r="E586">
            <v>654487</v>
          </cell>
          <cell r="F586">
            <v>183102</v>
          </cell>
          <cell r="G586">
            <v>608737</v>
          </cell>
          <cell r="H586"/>
          <cell r="I586"/>
        </row>
        <row r="587">
          <cell r="A587">
            <v>410855</v>
          </cell>
          <cell r="B587" t="str">
            <v>GODOY MOREIRA</v>
          </cell>
          <cell r="C587" t="str">
            <v>PR</v>
          </cell>
          <cell r="D587"/>
          <cell r="E587"/>
          <cell r="F587"/>
          <cell r="G587"/>
          <cell r="H587"/>
          <cell r="I587"/>
        </row>
        <row r="588">
          <cell r="A588">
            <v>311170</v>
          </cell>
          <cell r="B588" t="str">
            <v>CANAA</v>
          </cell>
          <cell r="C588" t="str">
            <v>MG</v>
          </cell>
          <cell r="D588">
            <v>105001</v>
          </cell>
          <cell r="E588">
            <v>329820</v>
          </cell>
          <cell r="F588">
            <v>85328</v>
          </cell>
          <cell r="G588">
            <v>333665</v>
          </cell>
          <cell r="H588"/>
          <cell r="I588"/>
        </row>
        <row r="589">
          <cell r="A589">
            <v>316390</v>
          </cell>
          <cell r="B589" t="str">
            <v>SAO PEDRO DA UNIAO</v>
          </cell>
          <cell r="C589" t="str">
            <v>MG</v>
          </cell>
          <cell r="D589">
            <v>208055</v>
          </cell>
          <cell r="E589">
            <v>462455</v>
          </cell>
          <cell r="F589">
            <v>114119</v>
          </cell>
          <cell r="G589">
            <v>604380</v>
          </cell>
          <cell r="H589"/>
          <cell r="I589"/>
        </row>
        <row r="590">
          <cell r="A590">
            <v>310470</v>
          </cell>
          <cell r="B590" t="str">
            <v>ATALEIA</v>
          </cell>
          <cell r="C590" t="str">
            <v>MG</v>
          </cell>
          <cell r="D590">
            <v>195173</v>
          </cell>
          <cell r="E590">
            <v>1857092</v>
          </cell>
          <cell r="F590">
            <v>174880</v>
          </cell>
          <cell r="G590">
            <v>2047249</v>
          </cell>
          <cell r="H590"/>
          <cell r="I590"/>
        </row>
        <row r="591">
          <cell r="A591">
            <v>311160</v>
          </cell>
          <cell r="B591" t="str">
            <v>CAMPOS GERAIS</v>
          </cell>
          <cell r="C591" t="str">
            <v>MG</v>
          </cell>
          <cell r="D591">
            <v>38465</v>
          </cell>
          <cell r="E591">
            <v>729238</v>
          </cell>
          <cell r="F591">
            <v>33340</v>
          </cell>
          <cell r="G591">
            <v>715486</v>
          </cell>
          <cell r="H591"/>
          <cell r="I591"/>
        </row>
        <row r="592">
          <cell r="A592">
            <v>431870</v>
          </cell>
          <cell r="B592" t="str">
            <v>SAO LEOPOLDO</v>
          </cell>
          <cell r="C592" t="str">
            <v>RS</v>
          </cell>
          <cell r="D592">
            <v>707513</v>
          </cell>
          <cell r="E592">
            <v>1693859</v>
          </cell>
          <cell r="F592">
            <v>487252</v>
          </cell>
          <cell r="G592">
            <v>1151121</v>
          </cell>
          <cell r="H592"/>
          <cell r="I592">
            <v>1053260</v>
          </cell>
        </row>
        <row r="593">
          <cell r="A593">
            <v>313880</v>
          </cell>
          <cell r="B593" t="str">
            <v>LUZ</v>
          </cell>
          <cell r="C593" t="str">
            <v>MG</v>
          </cell>
          <cell r="D593">
            <v>1553</v>
          </cell>
          <cell r="E593">
            <v>3335910</v>
          </cell>
          <cell r="F593">
            <v>960</v>
          </cell>
          <cell r="G593">
            <v>3734844</v>
          </cell>
          <cell r="H593"/>
          <cell r="I593"/>
        </row>
        <row r="594">
          <cell r="A594">
            <v>510621</v>
          </cell>
          <cell r="B594" t="str">
            <v>NOVA CANAA DO NORTE</v>
          </cell>
          <cell r="C594" t="str">
            <v>MT</v>
          </cell>
          <cell r="D594">
            <v>99742</v>
          </cell>
          <cell r="E594">
            <v>3206741</v>
          </cell>
          <cell r="F594">
            <v>93082</v>
          </cell>
          <cell r="G594">
            <v>3227460</v>
          </cell>
          <cell r="H594"/>
          <cell r="I594"/>
        </row>
        <row r="595">
          <cell r="A595">
            <v>421625</v>
          </cell>
          <cell r="B595" t="str">
            <v>SAO JOAO DO OESTE</v>
          </cell>
          <cell r="C595" t="str">
            <v>SC</v>
          </cell>
          <cell r="D595">
            <v>102330</v>
          </cell>
          <cell r="E595">
            <v>511130</v>
          </cell>
          <cell r="F595"/>
          <cell r="G595">
            <v>525636</v>
          </cell>
          <cell r="H595"/>
          <cell r="I595"/>
        </row>
        <row r="596">
          <cell r="A596">
            <v>410165</v>
          </cell>
          <cell r="B596" t="str">
            <v>ARAPUA</v>
          </cell>
          <cell r="C596" t="str">
            <v>PR</v>
          </cell>
          <cell r="D596">
            <v>93946</v>
          </cell>
          <cell r="E596">
            <v>814242</v>
          </cell>
          <cell r="F596">
            <v>109341</v>
          </cell>
          <cell r="G596">
            <v>797858</v>
          </cell>
          <cell r="H596"/>
          <cell r="I596"/>
        </row>
        <row r="597">
          <cell r="A597">
            <v>352070</v>
          </cell>
          <cell r="B597" t="str">
            <v>INDIAPORA</v>
          </cell>
          <cell r="C597" t="str">
            <v>SP</v>
          </cell>
          <cell r="D597">
            <v>39032</v>
          </cell>
          <cell r="E597">
            <v>185292</v>
          </cell>
          <cell r="F597">
            <v>37258</v>
          </cell>
          <cell r="G597">
            <v>148551</v>
          </cell>
          <cell r="H597"/>
          <cell r="I597"/>
        </row>
        <row r="598">
          <cell r="A598">
            <v>353950</v>
          </cell>
          <cell r="B598" t="str">
            <v>PITANGUEIRAS</v>
          </cell>
          <cell r="C598" t="str">
            <v>SP</v>
          </cell>
          <cell r="D598"/>
          <cell r="E598"/>
          <cell r="F598"/>
          <cell r="G598"/>
          <cell r="H598"/>
          <cell r="I598"/>
        </row>
        <row r="599">
          <cell r="A599">
            <v>420910</v>
          </cell>
          <cell r="B599" t="str">
            <v>JOINVILLE</v>
          </cell>
          <cell r="C599" t="str">
            <v>SC</v>
          </cell>
          <cell r="D599">
            <v>11201649</v>
          </cell>
          <cell r="E599">
            <v>6324025</v>
          </cell>
          <cell r="F599">
            <v>8623049</v>
          </cell>
          <cell r="G599">
            <v>6459817</v>
          </cell>
          <cell r="H599">
            <v>1269225</v>
          </cell>
          <cell r="I599"/>
        </row>
        <row r="600">
          <cell r="A600">
            <v>313470</v>
          </cell>
          <cell r="B600" t="str">
            <v>JACINTO</v>
          </cell>
          <cell r="C600" t="str">
            <v>MG</v>
          </cell>
          <cell r="D600">
            <v>168072</v>
          </cell>
          <cell r="E600">
            <v>1136487</v>
          </cell>
          <cell r="F600">
            <v>132339</v>
          </cell>
          <cell r="G600">
            <v>1035501</v>
          </cell>
          <cell r="H600"/>
          <cell r="I600"/>
        </row>
        <row r="601">
          <cell r="A601">
            <v>411910</v>
          </cell>
          <cell r="B601" t="str">
            <v>PIEN</v>
          </cell>
          <cell r="C601" t="str">
            <v>PR</v>
          </cell>
          <cell r="D601">
            <v>168600</v>
          </cell>
          <cell r="E601">
            <v>1142041</v>
          </cell>
          <cell r="F601">
            <v>159010</v>
          </cell>
          <cell r="G601">
            <v>1075604</v>
          </cell>
          <cell r="H601">
            <v>25247</v>
          </cell>
          <cell r="I601"/>
        </row>
        <row r="602">
          <cell r="A602">
            <v>421790</v>
          </cell>
          <cell r="B602" t="str">
            <v>TANGARA</v>
          </cell>
          <cell r="C602" t="str">
            <v>SC</v>
          </cell>
          <cell r="D602">
            <v>174953</v>
          </cell>
          <cell r="E602">
            <v>885260</v>
          </cell>
          <cell r="F602">
            <v>136648</v>
          </cell>
          <cell r="G602">
            <v>1136111</v>
          </cell>
          <cell r="H602"/>
          <cell r="I602">
            <v>1136326</v>
          </cell>
        </row>
        <row r="603">
          <cell r="A603">
            <v>350020</v>
          </cell>
          <cell r="B603" t="str">
            <v>ADOLFO</v>
          </cell>
          <cell r="C603" t="str">
            <v>SP</v>
          </cell>
          <cell r="D603">
            <v>121063</v>
          </cell>
          <cell r="E603">
            <v>337773</v>
          </cell>
          <cell r="F603">
            <v>117637</v>
          </cell>
          <cell r="G603">
            <v>360459</v>
          </cell>
          <cell r="H603"/>
          <cell r="I603">
            <v>332893</v>
          </cell>
        </row>
        <row r="604">
          <cell r="A604">
            <v>312660</v>
          </cell>
          <cell r="B604" t="str">
            <v>FRANCISCO DUMONT</v>
          </cell>
          <cell r="C604" t="str">
            <v>MG</v>
          </cell>
          <cell r="D604">
            <v>47660</v>
          </cell>
          <cell r="E604">
            <v>461287</v>
          </cell>
          <cell r="F604">
            <v>61254</v>
          </cell>
          <cell r="G604">
            <v>417655</v>
          </cell>
          <cell r="H604"/>
          <cell r="I604"/>
        </row>
        <row r="605">
          <cell r="A605">
            <v>317160</v>
          </cell>
          <cell r="B605" t="str">
            <v>VIRGEM DA LAPA</v>
          </cell>
          <cell r="C605" t="str">
            <v>MG</v>
          </cell>
          <cell r="D605">
            <v>110210</v>
          </cell>
          <cell r="E605">
            <v>913520</v>
          </cell>
          <cell r="F605">
            <v>91215</v>
          </cell>
          <cell r="G605">
            <v>851622</v>
          </cell>
          <cell r="H605"/>
          <cell r="I605"/>
        </row>
        <row r="606">
          <cell r="A606">
            <v>314410</v>
          </cell>
          <cell r="B606" t="str">
            <v>MUZAMBINHO</v>
          </cell>
          <cell r="C606" t="str">
            <v>MG</v>
          </cell>
          <cell r="D606">
            <v>195702</v>
          </cell>
          <cell r="E606">
            <v>1167032</v>
          </cell>
          <cell r="F606">
            <v>163226</v>
          </cell>
          <cell r="G606">
            <v>1081669</v>
          </cell>
          <cell r="H606"/>
          <cell r="I606"/>
        </row>
        <row r="607">
          <cell r="A607">
            <v>310200</v>
          </cell>
          <cell r="B607" t="str">
            <v>ALTEROSA</v>
          </cell>
          <cell r="C607" t="str">
            <v>MG</v>
          </cell>
          <cell r="D607">
            <v>59000</v>
          </cell>
          <cell r="E607">
            <v>1011324</v>
          </cell>
          <cell r="F607">
            <v>48411</v>
          </cell>
          <cell r="G607">
            <v>999250</v>
          </cell>
          <cell r="H607"/>
          <cell r="I607"/>
        </row>
        <row r="608">
          <cell r="A608">
            <v>313590</v>
          </cell>
          <cell r="B608" t="str">
            <v>JESUANIA</v>
          </cell>
          <cell r="C608" t="str">
            <v>MG</v>
          </cell>
          <cell r="D608">
            <v>29413</v>
          </cell>
          <cell r="E608">
            <v>822116</v>
          </cell>
          <cell r="F608">
            <v>20605</v>
          </cell>
          <cell r="G608">
            <v>876971</v>
          </cell>
          <cell r="H608"/>
          <cell r="I608"/>
        </row>
        <row r="609">
          <cell r="A609">
            <v>431110</v>
          </cell>
          <cell r="B609" t="str">
            <v>JAGUARI</v>
          </cell>
          <cell r="C609" t="str">
            <v>RS</v>
          </cell>
          <cell r="D609">
            <v>86397</v>
          </cell>
          <cell r="E609"/>
          <cell r="F609">
            <v>100476</v>
          </cell>
          <cell r="G609"/>
          <cell r="H609"/>
          <cell r="I609"/>
        </row>
        <row r="610">
          <cell r="A610">
            <v>354870</v>
          </cell>
          <cell r="B610" t="str">
            <v>SAO BERNARDO DO CAMPO</v>
          </cell>
          <cell r="C610" t="str">
            <v>SP</v>
          </cell>
          <cell r="D610">
            <v>11864243</v>
          </cell>
          <cell r="E610"/>
          <cell r="F610">
            <v>10519134</v>
          </cell>
          <cell r="G610"/>
          <cell r="H610">
            <v>2580906</v>
          </cell>
          <cell r="I610"/>
        </row>
        <row r="611">
          <cell r="A611">
            <v>312190</v>
          </cell>
          <cell r="B611" t="str">
            <v>DIVINESIA</v>
          </cell>
          <cell r="C611" t="str">
            <v>MG</v>
          </cell>
          <cell r="D611"/>
          <cell r="E611">
            <v>310</v>
          </cell>
          <cell r="F611"/>
          <cell r="G611">
            <v>232</v>
          </cell>
          <cell r="H611"/>
          <cell r="I611"/>
        </row>
        <row r="612">
          <cell r="A612">
            <v>314330</v>
          </cell>
          <cell r="B612" t="str">
            <v>MONTES CLAROS</v>
          </cell>
          <cell r="C612" t="str">
            <v>MG</v>
          </cell>
          <cell r="D612">
            <v>157559</v>
          </cell>
          <cell r="E612">
            <v>632585840</v>
          </cell>
          <cell r="F612">
            <v>40127</v>
          </cell>
          <cell r="G612">
            <v>659155215</v>
          </cell>
          <cell r="H612"/>
          <cell r="I612"/>
        </row>
        <row r="613">
          <cell r="A613">
            <v>350650</v>
          </cell>
          <cell r="B613" t="str">
            <v>BIRIGUI</v>
          </cell>
          <cell r="C613" t="str">
            <v>SP</v>
          </cell>
          <cell r="D613"/>
          <cell r="E613"/>
          <cell r="F613"/>
          <cell r="G613"/>
          <cell r="H613"/>
          <cell r="I613"/>
        </row>
        <row r="614">
          <cell r="A614">
            <v>351540</v>
          </cell>
          <cell r="B614" t="str">
            <v>FARTURA</v>
          </cell>
          <cell r="C614" t="str">
            <v>SP</v>
          </cell>
          <cell r="D614"/>
          <cell r="E614"/>
          <cell r="F614"/>
          <cell r="G614"/>
          <cell r="H614"/>
          <cell r="I614"/>
        </row>
        <row r="615">
          <cell r="A615">
            <v>261110</v>
          </cell>
          <cell r="B615" t="str">
            <v>PETROLINA</v>
          </cell>
          <cell r="C615" t="str">
            <v>PE</v>
          </cell>
          <cell r="D615">
            <v>19446</v>
          </cell>
          <cell r="E615"/>
          <cell r="F615"/>
          <cell r="G615"/>
          <cell r="H615"/>
          <cell r="I615"/>
        </row>
        <row r="616">
          <cell r="A616">
            <v>310950</v>
          </cell>
          <cell r="B616" t="str">
            <v>CABO VERDE</v>
          </cell>
          <cell r="C616" t="str">
            <v>MG</v>
          </cell>
          <cell r="D616">
            <v>296432</v>
          </cell>
          <cell r="E616">
            <v>1201306</v>
          </cell>
          <cell r="F616">
            <v>161406</v>
          </cell>
          <cell r="G616">
            <v>1240433</v>
          </cell>
          <cell r="H616"/>
          <cell r="I616"/>
        </row>
        <row r="617">
          <cell r="A617">
            <v>520340</v>
          </cell>
          <cell r="B617" t="str">
            <v>BOM JARDIM DE GOIAS</v>
          </cell>
          <cell r="C617" t="str">
            <v>GO</v>
          </cell>
          <cell r="D617"/>
          <cell r="E617"/>
          <cell r="F617"/>
          <cell r="G617"/>
          <cell r="H617"/>
          <cell r="I617"/>
        </row>
        <row r="618">
          <cell r="A618">
            <v>420870</v>
          </cell>
          <cell r="B618" t="str">
            <v>JACINTO MACHADO</v>
          </cell>
          <cell r="C618" t="str">
            <v>SC</v>
          </cell>
          <cell r="D618"/>
          <cell r="E618"/>
          <cell r="F618">
            <v>221773</v>
          </cell>
          <cell r="G618">
            <v>1581687</v>
          </cell>
          <cell r="H618"/>
          <cell r="I618"/>
        </row>
        <row r="619">
          <cell r="A619">
            <v>310900</v>
          </cell>
          <cell r="B619" t="str">
            <v>BRUMADINHO</v>
          </cell>
          <cell r="C619" t="str">
            <v>MG</v>
          </cell>
          <cell r="D619">
            <v>25567</v>
          </cell>
          <cell r="E619">
            <v>21292773</v>
          </cell>
          <cell r="F619">
            <v>20278</v>
          </cell>
          <cell r="G619">
            <v>21316099</v>
          </cell>
          <cell r="H619"/>
          <cell r="I619"/>
        </row>
        <row r="620">
          <cell r="A620">
            <v>351140</v>
          </cell>
          <cell r="B620" t="str">
            <v>CERQUEIRA CESAR</v>
          </cell>
          <cell r="C620" t="str">
            <v>SP</v>
          </cell>
          <cell r="D620"/>
          <cell r="E620">
            <v>897475</v>
          </cell>
          <cell r="F620"/>
          <cell r="G620">
            <v>659796</v>
          </cell>
          <cell r="H620"/>
          <cell r="I620"/>
        </row>
        <row r="621">
          <cell r="A621">
            <v>420900</v>
          </cell>
          <cell r="B621" t="str">
            <v>JOACABA</v>
          </cell>
          <cell r="C621" t="str">
            <v>SC</v>
          </cell>
          <cell r="D621">
            <v>61006</v>
          </cell>
          <cell r="E621">
            <v>611681</v>
          </cell>
          <cell r="F621">
            <v>62752</v>
          </cell>
          <cell r="G621">
            <v>609058</v>
          </cell>
          <cell r="H621"/>
          <cell r="I621">
            <v>538522</v>
          </cell>
        </row>
        <row r="622">
          <cell r="A622">
            <v>432132</v>
          </cell>
          <cell r="B622" t="str">
            <v>TAQUARUCU DO SUL</v>
          </cell>
          <cell r="C622" t="str">
            <v>RS</v>
          </cell>
          <cell r="D622"/>
          <cell r="E622"/>
          <cell r="F622"/>
          <cell r="G622"/>
          <cell r="H622"/>
          <cell r="I622"/>
        </row>
        <row r="623">
          <cell r="A623">
            <v>510480</v>
          </cell>
          <cell r="B623" t="str">
            <v>JACIARA</v>
          </cell>
          <cell r="C623" t="str">
            <v>MT</v>
          </cell>
          <cell r="D623">
            <v>43676</v>
          </cell>
          <cell r="E623">
            <v>379235</v>
          </cell>
          <cell r="F623"/>
          <cell r="G623">
            <v>379045</v>
          </cell>
          <cell r="H623"/>
          <cell r="I623"/>
        </row>
        <row r="624">
          <cell r="A624">
            <v>311080</v>
          </cell>
          <cell r="B624" t="str">
            <v>CAMPANARIO</v>
          </cell>
          <cell r="C624" t="str">
            <v>MG</v>
          </cell>
          <cell r="D624">
            <v>113597</v>
          </cell>
          <cell r="E624">
            <v>601527</v>
          </cell>
          <cell r="F624">
            <v>85883</v>
          </cell>
          <cell r="G624">
            <v>516009</v>
          </cell>
          <cell r="H624"/>
          <cell r="I624"/>
        </row>
        <row r="625">
          <cell r="A625">
            <v>313000</v>
          </cell>
          <cell r="B625" t="str">
            <v>IBITURUNA</v>
          </cell>
          <cell r="C625" t="str">
            <v>MG</v>
          </cell>
          <cell r="D625">
            <v>46198</v>
          </cell>
          <cell r="E625">
            <v>174853</v>
          </cell>
          <cell r="F625">
            <v>39413</v>
          </cell>
          <cell r="G625">
            <v>147951</v>
          </cell>
          <cell r="H625"/>
          <cell r="I625"/>
        </row>
        <row r="626">
          <cell r="A626">
            <v>330100</v>
          </cell>
          <cell r="B626" t="str">
            <v>CAMPOS DOS GOYTACAZES</v>
          </cell>
          <cell r="C626" t="str">
            <v>RJ</v>
          </cell>
          <cell r="D626"/>
          <cell r="E626"/>
          <cell r="F626"/>
          <cell r="G626"/>
          <cell r="H626"/>
          <cell r="I626"/>
        </row>
        <row r="627">
          <cell r="A627">
            <v>420215</v>
          </cell>
          <cell r="B627" t="str">
            <v>BELMONTE</v>
          </cell>
          <cell r="C627" t="str">
            <v>SC</v>
          </cell>
          <cell r="D627">
            <v>50193</v>
          </cell>
          <cell r="E627">
            <v>230948</v>
          </cell>
          <cell r="F627"/>
          <cell r="G627">
            <v>206274</v>
          </cell>
          <cell r="H627"/>
          <cell r="I627"/>
        </row>
        <row r="628">
          <cell r="A628">
            <v>310590</v>
          </cell>
          <cell r="B628" t="str">
            <v>BARROSO</v>
          </cell>
          <cell r="C628" t="str">
            <v>MG</v>
          </cell>
          <cell r="D628">
            <v>158639</v>
          </cell>
          <cell r="E628">
            <v>1295259</v>
          </cell>
          <cell r="F628">
            <v>128668</v>
          </cell>
          <cell r="G628">
            <v>1258193</v>
          </cell>
          <cell r="H628"/>
          <cell r="I628"/>
        </row>
        <row r="629">
          <cell r="A629">
            <v>313865</v>
          </cell>
          <cell r="B629" t="str">
            <v>LONTRA</v>
          </cell>
          <cell r="C629" t="str">
            <v>MG</v>
          </cell>
          <cell r="D629">
            <v>61122</v>
          </cell>
          <cell r="E629">
            <v>962798</v>
          </cell>
          <cell r="F629">
            <v>69228</v>
          </cell>
          <cell r="G629">
            <v>998884</v>
          </cell>
          <cell r="H629"/>
          <cell r="I629"/>
        </row>
        <row r="630">
          <cell r="A630">
            <v>314585</v>
          </cell>
          <cell r="B630" t="str">
            <v>ORATORIOS</v>
          </cell>
          <cell r="C630" t="str">
            <v>MG</v>
          </cell>
          <cell r="D630">
            <v>120558</v>
          </cell>
          <cell r="E630">
            <v>676884</v>
          </cell>
          <cell r="F630">
            <v>119954</v>
          </cell>
          <cell r="G630">
            <v>705237</v>
          </cell>
          <cell r="H630"/>
          <cell r="I630"/>
        </row>
        <row r="631">
          <cell r="A631">
            <v>317120</v>
          </cell>
          <cell r="B631" t="str">
            <v>VESPASIANO</v>
          </cell>
          <cell r="C631" t="str">
            <v>MG</v>
          </cell>
          <cell r="D631">
            <v>1358</v>
          </cell>
          <cell r="E631">
            <v>120949308</v>
          </cell>
          <cell r="F631">
            <v>1126</v>
          </cell>
          <cell r="G631">
            <v>120363058</v>
          </cell>
          <cell r="H631"/>
          <cell r="I631"/>
        </row>
        <row r="632">
          <cell r="A632">
            <v>312140</v>
          </cell>
          <cell r="B632" t="str">
            <v>DESTERRO DE ENTRE RIOS</v>
          </cell>
          <cell r="C632" t="str">
            <v>MG</v>
          </cell>
          <cell r="D632">
            <v>91947</v>
          </cell>
          <cell r="E632">
            <v>808409</v>
          </cell>
          <cell r="F632">
            <v>85847</v>
          </cell>
          <cell r="G632">
            <v>732635</v>
          </cell>
          <cell r="H632"/>
          <cell r="I632"/>
        </row>
        <row r="633">
          <cell r="A633">
            <v>310290</v>
          </cell>
          <cell r="B633" t="str">
            <v>ANTONIO CARLOS</v>
          </cell>
          <cell r="C633" t="str">
            <v>MG</v>
          </cell>
          <cell r="D633">
            <v>79826</v>
          </cell>
          <cell r="E633">
            <v>557056</v>
          </cell>
          <cell r="F633">
            <v>63045</v>
          </cell>
          <cell r="G633">
            <v>637966</v>
          </cell>
          <cell r="H633"/>
          <cell r="I633"/>
        </row>
        <row r="634">
          <cell r="A634">
            <v>312790</v>
          </cell>
          <cell r="B634" t="str">
            <v>GRUPIARA</v>
          </cell>
          <cell r="C634" t="str">
            <v>MG</v>
          </cell>
          <cell r="D634">
            <v>33604</v>
          </cell>
          <cell r="E634">
            <v>629241</v>
          </cell>
          <cell r="F634">
            <v>28850</v>
          </cell>
          <cell r="G634">
            <v>581991</v>
          </cell>
          <cell r="H634"/>
          <cell r="I634"/>
        </row>
        <row r="635">
          <cell r="A635">
            <v>312550</v>
          </cell>
          <cell r="B635" t="str">
            <v>SAO GONCALO DO RIO PRETO</v>
          </cell>
          <cell r="C635" t="str">
            <v>MG</v>
          </cell>
          <cell r="D635">
            <v>139535</v>
          </cell>
          <cell r="E635">
            <v>1895279</v>
          </cell>
          <cell r="F635">
            <v>101517</v>
          </cell>
          <cell r="G635">
            <v>1814251</v>
          </cell>
          <cell r="H635"/>
          <cell r="I635"/>
        </row>
        <row r="636">
          <cell r="A636">
            <v>312430</v>
          </cell>
          <cell r="B636" t="str">
            <v>ESPINOSA</v>
          </cell>
          <cell r="C636" t="str">
            <v>MG</v>
          </cell>
          <cell r="D636">
            <v>112803</v>
          </cell>
          <cell r="E636">
            <v>1129038</v>
          </cell>
          <cell r="F636">
            <v>109999</v>
          </cell>
          <cell r="G636">
            <v>1359203</v>
          </cell>
          <cell r="H636"/>
          <cell r="I636"/>
        </row>
        <row r="637">
          <cell r="A637">
            <v>312130</v>
          </cell>
          <cell r="B637" t="str">
            <v>DESCOBERTO</v>
          </cell>
          <cell r="C637" t="str">
            <v>MG</v>
          </cell>
          <cell r="D637">
            <v>104480</v>
          </cell>
          <cell r="E637">
            <v>2118552</v>
          </cell>
          <cell r="F637">
            <v>54854</v>
          </cell>
          <cell r="G637">
            <v>2015726</v>
          </cell>
          <cell r="H637"/>
          <cell r="I637"/>
        </row>
        <row r="638">
          <cell r="A638">
            <v>500060</v>
          </cell>
          <cell r="B638" t="str">
            <v>AMAMBAI</v>
          </cell>
          <cell r="C638" t="str">
            <v>MS</v>
          </cell>
          <cell r="D638">
            <v>133151</v>
          </cell>
          <cell r="E638">
            <v>924057</v>
          </cell>
          <cell r="F638"/>
          <cell r="G638"/>
          <cell r="H638"/>
          <cell r="I638"/>
        </row>
        <row r="639">
          <cell r="A639">
            <v>313540</v>
          </cell>
          <cell r="B639" t="str">
            <v>JECEABA</v>
          </cell>
          <cell r="C639" t="str">
            <v>MG</v>
          </cell>
          <cell r="D639">
            <v>171194</v>
          </cell>
          <cell r="E639">
            <v>1676944</v>
          </cell>
          <cell r="F639">
            <v>158440</v>
          </cell>
          <cell r="G639">
            <v>1532099</v>
          </cell>
          <cell r="H639"/>
          <cell r="I639"/>
        </row>
        <row r="640">
          <cell r="A640">
            <v>315280</v>
          </cell>
          <cell r="B640" t="str">
            <v>PRATA</v>
          </cell>
          <cell r="C640" t="str">
            <v>MG</v>
          </cell>
          <cell r="D640">
            <v>586</v>
          </cell>
          <cell r="E640">
            <v>57669854</v>
          </cell>
          <cell r="F640">
            <v>697</v>
          </cell>
          <cell r="G640">
            <v>56927939</v>
          </cell>
          <cell r="H640"/>
          <cell r="I640"/>
        </row>
        <row r="641">
          <cell r="A641">
            <v>317075</v>
          </cell>
          <cell r="B641" t="str">
            <v>VARJAO DE MINAS</v>
          </cell>
          <cell r="C641" t="str">
            <v>MG</v>
          </cell>
          <cell r="D641"/>
          <cell r="E641">
            <v>1309</v>
          </cell>
          <cell r="F641"/>
          <cell r="G641">
            <v>353</v>
          </cell>
          <cell r="H641"/>
          <cell r="I641"/>
        </row>
        <row r="642">
          <cell r="A642">
            <v>351550</v>
          </cell>
          <cell r="B642" t="str">
            <v>FERNANDOPOLIS</v>
          </cell>
          <cell r="C642" t="str">
            <v>SP</v>
          </cell>
          <cell r="D642"/>
          <cell r="E642"/>
          <cell r="F642"/>
          <cell r="G642"/>
          <cell r="H642"/>
          <cell r="I642"/>
        </row>
        <row r="643">
          <cell r="A643">
            <v>500240</v>
          </cell>
          <cell r="B643" t="str">
            <v>CAARAPO</v>
          </cell>
          <cell r="C643" t="str">
            <v>MS</v>
          </cell>
          <cell r="D643">
            <v>209687</v>
          </cell>
          <cell r="E643">
            <v>1117242</v>
          </cell>
          <cell r="F643">
            <v>188457</v>
          </cell>
          <cell r="G643">
            <v>1019895</v>
          </cell>
          <cell r="H643"/>
          <cell r="I643"/>
        </row>
        <row r="644">
          <cell r="A644">
            <v>316140</v>
          </cell>
          <cell r="B644" t="str">
            <v>SAO FRANCISCO DO GLORIA</v>
          </cell>
          <cell r="C644" t="str">
            <v>MG</v>
          </cell>
          <cell r="D644">
            <v>51002</v>
          </cell>
          <cell r="E644">
            <v>363060</v>
          </cell>
          <cell r="F644">
            <v>47134</v>
          </cell>
          <cell r="G644">
            <v>318720</v>
          </cell>
          <cell r="H644"/>
          <cell r="I644"/>
        </row>
        <row r="645">
          <cell r="A645">
            <v>315810</v>
          </cell>
          <cell r="B645" t="str">
            <v>SANTA MARIA DO SALTO</v>
          </cell>
          <cell r="C645" t="str">
            <v>MG</v>
          </cell>
          <cell r="D645">
            <v>22948</v>
          </cell>
          <cell r="E645">
            <v>450430</v>
          </cell>
          <cell r="F645">
            <v>9418</v>
          </cell>
          <cell r="G645">
            <v>440228</v>
          </cell>
          <cell r="H645"/>
          <cell r="I645"/>
        </row>
        <row r="646">
          <cell r="A646">
            <v>317000</v>
          </cell>
          <cell r="B646" t="str">
            <v>UBAI</v>
          </cell>
          <cell r="C646" t="str">
            <v>MG</v>
          </cell>
          <cell r="D646">
            <v>156306</v>
          </cell>
          <cell r="E646">
            <v>3196458</v>
          </cell>
          <cell r="F646">
            <v>137405</v>
          </cell>
          <cell r="G646">
            <v>1813992</v>
          </cell>
          <cell r="H646"/>
          <cell r="I646"/>
        </row>
        <row r="647">
          <cell r="A647">
            <v>420490</v>
          </cell>
          <cell r="B647" t="str">
            <v>DESCANSO</v>
          </cell>
          <cell r="C647" t="str">
            <v>SC</v>
          </cell>
          <cell r="D647">
            <v>288850</v>
          </cell>
          <cell r="E647">
            <v>1475582</v>
          </cell>
          <cell r="F647"/>
          <cell r="G647">
            <v>1229259</v>
          </cell>
          <cell r="H647"/>
          <cell r="I647"/>
        </row>
        <row r="648">
          <cell r="A648">
            <v>314260</v>
          </cell>
          <cell r="B648" t="str">
            <v>MONSENHOR PAULO</v>
          </cell>
          <cell r="C648" t="str">
            <v>MG</v>
          </cell>
          <cell r="D648">
            <v>654</v>
          </cell>
          <cell r="E648">
            <v>11263083</v>
          </cell>
          <cell r="F648">
            <v>101</v>
          </cell>
          <cell r="G648">
            <v>11367949</v>
          </cell>
          <cell r="H648"/>
          <cell r="I648"/>
        </row>
        <row r="649">
          <cell r="A649">
            <v>350800</v>
          </cell>
          <cell r="B649" t="str">
            <v>BURI</v>
          </cell>
          <cell r="C649" t="str">
            <v>SP</v>
          </cell>
          <cell r="D649"/>
          <cell r="E649"/>
          <cell r="F649"/>
          <cell r="G649"/>
          <cell r="H649"/>
          <cell r="I649"/>
        </row>
        <row r="650">
          <cell r="A650">
            <v>221050</v>
          </cell>
          <cell r="B650" t="str">
            <v>SAO PEDRO DO PIAUI</v>
          </cell>
          <cell r="C650" t="str">
            <v>PI</v>
          </cell>
          <cell r="D650">
            <v>53221</v>
          </cell>
          <cell r="E650">
            <v>154228</v>
          </cell>
          <cell r="F650">
            <v>59615</v>
          </cell>
          <cell r="G650">
            <v>22623</v>
          </cell>
          <cell r="H650"/>
          <cell r="I650"/>
        </row>
        <row r="651">
          <cell r="A651">
            <v>420110</v>
          </cell>
          <cell r="B651" t="str">
            <v>ANITAPOLIS</v>
          </cell>
          <cell r="C651" t="str">
            <v>SC</v>
          </cell>
          <cell r="D651">
            <v>94258</v>
          </cell>
          <cell r="E651">
            <v>308625</v>
          </cell>
          <cell r="F651"/>
          <cell r="G651">
            <v>285994</v>
          </cell>
          <cell r="H651"/>
          <cell r="I651"/>
        </row>
        <row r="652">
          <cell r="A652">
            <v>314960</v>
          </cell>
          <cell r="B652" t="str">
            <v>PEQUI</v>
          </cell>
          <cell r="C652" t="str">
            <v>MG</v>
          </cell>
          <cell r="D652">
            <v>23659</v>
          </cell>
          <cell r="E652">
            <v>1608808</v>
          </cell>
          <cell r="F652">
            <v>30346</v>
          </cell>
          <cell r="G652">
            <v>1577789</v>
          </cell>
          <cell r="H652"/>
          <cell r="I652"/>
        </row>
        <row r="653">
          <cell r="A653">
            <v>353870</v>
          </cell>
          <cell r="B653" t="str">
            <v>PIRACICABA</v>
          </cell>
          <cell r="C653" t="str">
            <v>SP</v>
          </cell>
          <cell r="D653"/>
          <cell r="E653"/>
          <cell r="F653"/>
          <cell r="G653"/>
          <cell r="H653"/>
          <cell r="I653"/>
        </row>
        <row r="654">
          <cell r="A654">
            <v>314440</v>
          </cell>
          <cell r="B654" t="str">
            <v>NATERCIA</v>
          </cell>
          <cell r="C654" t="str">
            <v>MG</v>
          </cell>
          <cell r="D654">
            <v>40817</v>
          </cell>
          <cell r="E654">
            <v>1492688</v>
          </cell>
          <cell r="F654">
            <v>33826</v>
          </cell>
          <cell r="G654">
            <v>1601690</v>
          </cell>
          <cell r="H654"/>
          <cell r="I654"/>
        </row>
        <row r="655">
          <cell r="A655">
            <v>316370</v>
          </cell>
          <cell r="B655" t="str">
            <v>SAO LOURENCO</v>
          </cell>
          <cell r="C655" t="str">
            <v>MG</v>
          </cell>
          <cell r="D655">
            <v>72109</v>
          </cell>
          <cell r="E655">
            <v>2007976</v>
          </cell>
          <cell r="F655">
            <v>32756</v>
          </cell>
          <cell r="G655">
            <v>1938174</v>
          </cell>
          <cell r="H655"/>
          <cell r="I655"/>
        </row>
        <row r="656">
          <cell r="A656">
            <v>310050</v>
          </cell>
          <cell r="B656" t="str">
            <v>ACUCENA</v>
          </cell>
          <cell r="C656" t="str">
            <v>MG</v>
          </cell>
          <cell r="D656">
            <v>60388</v>
          </cell>
          <cell r="E656">
            <v>2007271</v>
          </cell>
          <cell r="F656">
            <v>40068</v>
          </cell>
          <cell r="G656">
            <v>2149986</v>
          </cell>
          <cell r="H656"/>
          <cell r="I656"/>
        </row>
        <row r="657">
          <cell r="A657">
            <v>311320</v>
          </cell>
          <cell r="B657" t="str">
            <v>CARANDAI</v>
          </cell>
          <cell r="C657" t="str">
            <v>MG</v>
          </cell>
          <cell r="D657">
            <v>330892</v>
          </cell>
          <cell r="E657">
            <v>1347476</v>
          </cell>
          <cell r="F657">
            <v>277896</v>
          </cell>
          <cell r="G657">
            <v>1451230</v>
          </cell>
          <cell r="H657"/>
          <cell r="I657"/>
        </row>
        <row r="658">
          <cell r="A658">
            <v>315737</v>
          </cell>
          <cell r="B658" t="str">
            <v>SANTA CRUZ DE SALINAS</v>
          </cell>
          <cell r="C658" t="str">
            <v>MG</v>
          </cell>
          <cell r="D658">
            <v>57602</v>
          </cell>
          <cell r="E658">
            <v>1402664</v>
          </cell>
          <cell r="F658">
            <v>57238</v>
          </cell>
          <cell r="G658">
            <v>1398494</v>
          </cell>
          <cell r="H658"/>
          <cell r="I658"/>
        </row>
        <row r="659">
          <cell r="A659">
            <v>315217</v>
          </cell>
          <cell r="B659" t="str">
            <v>PONTO DOS VOLANTES</v>
          </cell>
          <cell r="C659" t="str">
            <v>MG</v>
          </cell>
          <cell r="D659">
            <v>69850</v>
          </cell>
          <cell r="E659">
            <v>1519477</v>
          </cell>
          <cell r="F659">
            <v>57090</v>
          </cell>
          <cell r="G659">
            <v>1828578</v>
          </cell>
          <cell r="H659"/>
          <cell r="I659"/>
        </row>
        <row r="660">
          <cell r="A660">
            <v>353200</v>
          </cell>
          <cell r="B660" t="str">
            <v>MORUNGABA</v>
          </cell>
          <cell r="C660" t="str">
            <v>SP</v>
          </cell>
          <cell r="D660"/>
          <cell r="E660"/>
          <cell r="F660"/>
          <cell r="G660"/>
          <cell r="H660"/>
          <cell r="I660"/>
        </row>
        <row r="661">
          <cell r="A661">
            <v>420208</v>
          </cell>
          <cell r="B661" t="str">
            <v>BANDEIRANTE</v>
          </cell>
          <cell r="C661" t="str">
            <v>SC</v>
          </cell>
          <cell r="D661">
            <v>189506</v>
          </cell>
          <cell r="E661">
            <v>536131</v>
          </cell>
          <cell r="F661">
            <v>76989</v>
          </cell>
          <cell r="G661">
            <v>512496</v>
          </cell>
          <cell r="H661"/>
          <cell r="I661">
            <v>531489</v>
          </cell>
        </row>
        <row r="662">
          <cell r="A662">
            <v>316900</v>
          </cell>
          <cell r="B662" t="str">
            <v>TOCANTINS</v>
          </cell>
          <cell r="C662" t="str">
            <v>MG</v>
          </cell>
          <cell r="D662">
            <v>318498</v>
          </cell>
          <cell r="E662">
            <v>1266508</v>
          </cell>
          <cell r="F662">
            <v>266463</v>
          </cell>
          <cell r="G662">
            <v>1109332</v>
          </cell>
          <cell r="H662"/>
          <cell r="I662"/>
        </row>
        <row r="663">
          <cell r="A663">
            <v>351512</v>
          </cell>
          <cell r="B663" t="str">
            <v>EMILIANOPOLIS</v>
          </cell>
          <cell r="C663" t="str">
            <v>SP</v>
          </cell>
          <cell r="D663">
            <v>43302</v>
          </cell>
          <cell r="E663">
            <v>253219</v>
          </cell>
          <cell r="F663"/>
          <cell r="G663"/>
          <cell r="H663"/>
          <cell r="I663"/>
        </row>
        <row r="664">
          <cell r="A664">
            <v>316710</v>
          </cell>
          <cell r="B664" t="str">
            <v>SERRO</v>
          </cell>
          <cell r="C664" t="str">
            <v>MG</v>
          </cell>
          <cell r="D664">
            <v>167444</v>
          </cell>
          <cell r="E664">
            <v>1770374</v>
          </cell>
          <cell r="F664">
            <v>162871</v>
          </cell>
          <cell r="G664">
            <v>1701179</v>
          </cell>
          <cell r="H664"/>
          <cell r="I664"/>
        </row>
        <row r="665">
          <cell r="A665">
            <v>311535</v>
          </cell>
          <cell r="B665" t="str">
            <v>CATAS ALTAS</v>
          </cell>
          <cell r="C665" t="str">
            <v>MG</v>
          </cell>
          <cell r="D665">
            <v>135077</v>
          </cell>
          <cell r="E665">
            <v>874687</v>
          </cell>
          <cell r="F665">
            <v>147403</v>
          </cell>
          <cell r="G665">
            <v>929426</v>
          </cell>
          <cell r="H665"/>
          <cell r="I665"/>
        </row>
        <row r="666">
          <cell r="A666">
            <v>313770</v>
          </cell>
          <cell r="B666" t="str">
            <v>LAJINHA</v>
          </cell>
          <cell r="C666" t="str">
            <v>MG</v>
          </cell>
          <cell r="D666">
            <v>132875</v>
          </cell>
          <cell r="E666">
            <v>1840412</v>
          </cell>
          <cell r="F666">
            <v>107917</v>
          </cell>
          <cell r="G666">
            <v>1991281</v>
          </cell>
          <cell r="H666"/>
          <cell r="I666"/>
        </row>
        <row r="667">
          <cell r="A667">
            <v>311800</v>
          </cell>
          <cell r="B667" t="str">
            <v>CONGONHAS</v>
          </cell>
          <cell r="C667" t="str">
            <v>MG</v>
          </cell>
          <cell r="D667">
            <v>9236</v>
          </cell>
          <cell r="E667">
            <v>424321</v>
          </cell>
          <cell r="F667">
            <v>5498</v>
          </cell>
          <cell r="G667">
            <v>415410</v>
          </cell>
          <cell r="H667"/>
          <cell r="I667"/>
        </row>
        <row r="668">
          <cell r="A668">
            <v>310440</v>
          </cell>
          <cell r="B668" t="str">
            <v>ARGIRITA</v>
          </cell>
          <cell r="C668" t="str">
            <v>MG</v>
          </cell>
          <cell r="D668">
            <v>25054</v>
          </cell>
          <cell r="E668">
            <v>200420</v>
          </cell>
          <cell r="F668">
            <v>35233</v>
          </cell>
          <cell r="G668">
            <v>190115</v>
          </cell>
          <cell r="H668"/>
          <cell r="I668"/>
        </row>
        <row r="669">
          <cell r="A669">
            <v>420917</v>
          </cell>
          <cell r="B669" t="str">
            <v>JUPIA</v>
          </cell>
          <cell r="C669" t="str">
            <v>SC</v>
          </cell>
          <cell r="D669">
            <v>23123</v>
          </cell>
          <cell r="E669">
            <v>212941</v>
          </cell>
          <cell r="F669"/>
          <cell r="G669"/>
          <cell r="H669"/>
          <cell r="I669"/>
        </row>
        <row r="670">
          <cell r="A670">
            <v>311530</v>
          </cell>
          <cell r="B670" t="str">
            <v>CATAGUASES</v>
          </cell>
          <cell r="C670" t="str">
            <v>MG</v>
          </cell>
          <cell r="D670">
            <v>115293</v>
          </cell>
          <cell r="E670">
            <v>2188875</v>
          </cell>
          <cell r="F670">
            <v>82715</v>
          </cell>
          <cell r="G670">
            <v>2046627</v>
          </cell>
          <cell r="H670"/>
          <cell r="I670"/>
        </row>
        <row r="671">
          <cell r="A671">
            <v>421225</v>
          </cell>
          <cell r="B671" t="str">
            <v>PASSO DE TORRES</v>
          </cell>
          <cell r="C671" t="str">
            <v>SC</v>
          </cell>
          <cell r="D671">
            <v>131071</v>
          </cell>
          <cell r="E671">
            <v>818843</v>
          </cell>
          <cell r="F671">
            <v>125556</v>
          </cell>
          <cell r="G671">
            <v>1113906</v>
          </cell>
          <cell r="H671"/>
          <cell r="I671"/>
        </row>
        <row r="672">
          <cell r="A672">
            <v>355650</v>
          </cell>
          <cell r="B672" t="str">
            <v>VARZEA PAULISTA</v>
          </cell>
          <cell r="C672" t="str">
            <v>SP</v>
          </cell>
          <cell r="D672"/>
          <cell r="E672"/>
          <cell r="F672"/>
          <cell r="G672"/>
          <cell r="H672"/>
          <cell r="I672"/>
        </row>
        <row r="673">
          <cell r="A673">
            <v>310380</v>
          </cell>
          <cell r="B673" t="str">
            <v>ARAPUA</v>
          </cell>
          <cell r="C673" t="str">
            <v>MG</v>
          </cell>
          <cell r="D673">
            <v>69538</v>
          </cell>
          <cell r="E673">
            <v>391825</v>
          </cell>
          <cell r="F673">
            <v>57698</v>
          </cell>
          <cell r="G673">
            <v>321278</v>
          </cell>
          <cell r="H673"/>
          <cell r="I673"/>
        </row>
        <row r="674">
          <cell r="A674">
            <v>313652</v>
          </cell>
          <cell r="B674" t="str">
            <v>JOSE GONCALVES DE MINAS</v>
          </cell>
          <cell r="C674" t="str">
            <v>MG</v>
          </cell>
          <cell r="D674">
            <v>20675</v>
          </cell>
          <cell r="E674">
            <v>474744</v>
          </cell>
          <cell r="F674">
            <v>9226</v>
          </cell>
          <cell r="G674">
            <v>462538</v>
          </cell>
          <cell r="H674"/>
          <cell r="I674"/>
        </row>
        <row r="675">
          <cell r="A675">
            <v>314100</v>
          </cell>
          <cell r="B675" t="str">
            <v>MATO VERDE</v>
          </cell>
          <cell r="C675" t="str">
            <v>MG</v>
          </cell>
          <cell r="D675">
            <v>17517</v>
          </cell>
          <cell r="E675">
            <v>1922207</v>
          </cell>
          <cell r="F675">
            <v>11141</v>
          </cell>
          <cell r="G675">
            <v>1317733</v>
          </cell>
          <cell r="H675"/>
          <cell r="I675"/>
        </row>
        <row r="676">
          <cell r="A676">
            <v>411060</v>
          </cell>
          <cell r="B676" t="str">
            <v>IPORA</v>
          </cell>
          <cell r="C676" t="str">
            <v>PR</v>
          </cell>
          <cell r="D676">
            <v>118101</v>
          </cell>
          <cell r="E676">
            <v>430570</v>
          </cell>
          <cell r="F676">
            <v>99486</v>
          </cell>
          <cell r="G676">
            <v>366279</v>
          </cell>
          <cell r="H676"/>
          <cell r="I676">
            <v>386767</v>
          </cell>
        </row>
        <row r="677">
          <cell r="A677">
            <v>316230</v>
          </cell>
          <cell r="B677" t="str">
            <v>SAO JOAO DA MATA</v>
          </cell>
          <cell r="C677" t="str">
            <v>MG</v>
          </cell>
          <cell r="D677">
            <v>51323</v>
          </cell>
          <cell r="E677">
            <v>1206762</v>
          </cell>
          <cell r="F677">
            <v>47038</v>
          </cell>
          <cell r="G677">
            <v>1092545</v>
          </cell>
          <cell r="H677"/>
          <cell r="I677"/>
        </row>
        <row r="678">
          <cell r="A678">
            <v>312235</v>
          </cell>
          <cell r="B678" t="str">
            <v>DIVISA ALEGRE</v>
          </cell>
          <cell r="C678" t="str">
            <v>MG</v>
          </cell>
          <cell r="D678">
            <v>41775</v>
          </cell>
          <cell r="E678">
            <v>320490</v>
          </cell>
          <cell r="F678">
            <v>15327</v>
          </cell>
          <cell r="G678">
            <v>354412</v>
          </cell>
          <cell r="H678"/>
          <cell r="I678"/>
        </row>
        <row r="679">
          <cell r="A679">
            <v>313410</v>
          </cell>
          <cell r="B679" t="str">
            <v>ITUETA</v>
          </cell>
          <cell r="C679" t="str">
            <v>MG</v>
          </cell>
          <cell r="D679">
            <v>122016</v>
          </cell>
          <cell r="E679">
            <v>553948</v>
          </cell>
          <cell r="F679">
            <v>95208</v>
          </cell>
          <cell r="G679">
            <v>506511</v>
          </cell>
          <cell r="H679"/>
          <cell r="I679"/>
        </row>
        <row r="680">
          <cell r="A680">
            <v>350550</v>
          </cell>
          <cell r="B680" t="str">
            <v>BARRETOS</v>
          </cell>
          <cell r="C680" t="str">
            <v>SP</v>
          </cell>
          <cell r="D680">
            <v>1172539</v>
          </cell>
          <cell r="E680">
            <v>5119381</v>
          </cell>
          <cell r="F680">
            <v>1003131</v>
          </cell>
          <cell r="G680">
            <v>3903212</v>
          </cell>
          <cell r="H680"/>
          <cell r="I680">
            <v>5163879</v>
          </cell>
        </row>
        <row r="681">
          <cell r="A681">
            <v>430642</v>
          </cell>
          <cell r="B681" t="str">
            <v>DOIS IRMAOS DAS MISSOES</v>
          </cell>
          <cell r="C681" t="str">
            <v>RS</v>
          </cell>
          <cell r="D681">
            <v>15769</v>
          </cell>
          <cell r="E681">
            <v>67863</v>
          </cell>
          <cell r="F681"/>
          <cell r="G681"/>
          <cell r="H681"/>
          <cell r="I681"/>
        </row>
        <row r="682">
          <cell r="A682">
            <v>420980</v>
          </cell>
          <cell r="B682" t="str">
            <v>LEOBERTO LEAL</v>
          </cell>
          <cell r="C682" t="str">
            <v>SC</v>
          </cell>
          <cell r="D682">
            <v>48633</v>
          </cell>
          <cell r="E682">
            <v>308361</v>
          </cell>
          <cell r="F682"/>
          <cell r="G682">
            <v>260011</v>
          </cell>
          <cell r="H682"/>
          <cell r="I682"/>
        </row>
        <row r="683">
          <cell r="A683">
            <v>310750</v>
          </cell>
          <cell r="B683" t="str">
            <v>BOM JARDIM DE MINAS</v>
          </cell>
          <cell r="C683" t="str">
            <v>MG</v>
          </cell>
          <cell r="D683">
            <v>200384</v>
          </cell>
          <cell r="E683">
            <v>697620</v>
          </cell>
          <cell r="F683">
            <v>128099</v>
          </cell>
          <cell r="G683">
            <v>608614</v>
          </cell>
          <cell r="H683"/>
          <cell r="I683"/>
        </row>
        <row r="684">
          <cell r="A684">
            <v>420768</v>
          </cell>
          <cell r="B684" t="str">
            <v>IPUACU</v>
          </cell>
          <cell r="C684" t="str">
            <v>SC</v>
          </cell>
          <cell r="D684">
            <v>138250</v>
          </cell>
          <cell r="E684">
            <v>673547</v>
          </cell>
          <cell r="F684"/>
          <cell r="G684">
            <v>531562</v>
          </cell>
          <cell r="H684"/>
          <cell r="I684"/>
        </row>
        <row r="685">
          <cell r="A685">
            <v>316660</v>
          </cell>
          <cell r="B685" t="str">
            <v>SERRA DA SAUDADE</v>
          </cell>
          <cell r="C685" t="str">
            <v>MG</v>
          </cell>
          <cell r="D685"/>
          <cell r="E685"/>
          <cell r="F685"/>
          <cell r="G685">
            <v>325018</v>
          </cell>
          <cell r="H685"/>
          <cell r="I685"/>
        </row>
        <row r="686">
          <cell r="A686">
            <v>311950</v>
          </cell>
          <cell r="B686" t="str">
            <v>CORONEL MURTA</v>
          </cell>
          <cell r="C686" t="str">
            <v>MG</v>
          </cell>
          <cell r="D686">
            <v>44191</v>
          </cell>
          <cell r="E686">
            <v>398900</v>
          </cell>
          <cell r="F686">
            <v>42308</v>
          </cell>
          <cell r="G686">
            <v>465523</v>
          </cell>
          <cell r="H686"/>
          <cell r="I686"/>
        </row>
        <row r="687">
          <cell r="A687">
            <v>314730</v>
          </cell>
          <cell r="B687" t="str">
            <v>PARAISOPOLIS</v>
          </cell>
          <cell r="C687" t="str">
            <v>MG</v>
          </cell>
          <cell r="D687">
            <v>149847</v>
          </cell>
          <cell r="E687">
            <v>1145306</v>
          </cell>
          <cell r="F687">
            <v>143979</v>
          </cell>
          <cell r="G687">
            <v>1162554</v>
          </cell>
          <cell r="H687"/>
          <cell r="I687"/>
        </row>
        <row r="688">
          <cell r="A688">
            <v>315830</v>
          </cell>
          <cell r="B688" t="str">
            <v>SANTANA DA VARGEM</v>
          </cell>
          <cell r="C688" t="str">
            <v>MG</v>
          </cell>
          <cell r="D688"/>
          <cell r="E688">
            <v>2792</v>
          </cell>
          <cell r="F688"/>
          <cell r="G688">
            <v>2722</v>
          </cell>
          <cell r="H688"/>
          <cell r="I688"/>
        </row>
        <row r="689">
          <cell r="A689">
            <v>312930</v>
          </cell>
          <cell r="B689" t="str">
            <v>IAPU</v>
          </cell>
          <cell r="C689" t="str">
            <v>MG</v>
          </cell>
          <cell r="D689">
            <v>41383</v>
          </cell>
          <cell r="E689">
            <v>586834</v>
          </cell>
          <cell r="F689">
            <v>35876</v>
          </cell>
          <cell r="G689">
            <v>702127</v>
          </cell>
          <cell r="H689"/>
          <cell r="I689"/>
        </row>
        <row r="690">
          <cell r="A690">
            <v>310090</v>
          </cell>
          <cell r="B690" t="str">
            <v>AGUAS FORMOSAS</v>
          </cell>
          <cell r="C690" t="str">
            <v>MG</v>
          </cell>
          <cell r="D690">
            <v>142800</v>
          </cell>
          <cell r="E690">
            <v>1503259</v>
          </cell>
          <cell r="F690">
            <v>107562</v>
          </cell>
          <cell r="G690">
            <v>1693759</v>
          </cell>
          <cell r="H690"/>
          <cell r="I690"/>
        </row>
        <row r="691">
          <cell r="A691">
            <v>314200</v>
          </cell>
          <cell r="B691" t="str">
            <v>MIRABELA</v>
          </cell>
          <cell r="C691" t="str">
            <v>MG</v>
          </cell>
          <cell r="D691">
            <v>124920</v>
          </cell>
          <cell r="E691">
            <v>2115329</v>
          </cell>
          <cell r="F691">
            <v>77116</v>
          </cell>
          <cell r="G691">
            <v>2400398</v>
          </cell>
          <cell r="H691"/>
          <cell r="I691"/>
        </row>
        <row r="692">
          <cell r="A692">
            <v>311690</v>
          </cell>
          <cell r="B692" t="str">
            <v>COMENDADOR GOMES</v>
          </cell>
          <cell r="C692" t="str">
            <v>MG</v>
          </cell>
          <cell r="D692">
            <v>72583</v>
          </cell>
          <cell r="E692">
            <v>676754</v>
          </cell>
          <cell r="F692">
            <v>46441</v>
          </cell>
          <cell r="G692">
            <v>630267</v>
          </cell>
          <cell r="H692"/>
          <cell r="I692"/>
        </row>
        <row r="693">
          <cell r="A693">
            <v>412040</v>
          </cell>
          <cell r="B693" t="str">
            <v>PRESIDENTE CASTELO BRANCO</v>
          </cell>
          <cell r="C693" t="str">
            <v>PR</v>
          </cell>
          <cell r="D693"/>
          <cell r="E693"/>
          <cell r="F693"/>
          <cell r="G693"/>
          <cell r="H693"/>
          <cell r="I693"/>
        </row>
        <row r="694">
          <cell r="A694">
            <v>314670</v>
          </cell>
          <cell r="B694" t="str">
            <v>PALMA</v>
          </cell>
          <cell r="C694" t="str">
            <v>MG</v>
          </cell>
          <cell r="D694">
            <v>17039</v>
          </cell>
          <cell r="E694">
            <v>619852</v>
          </cell>
          <cell r="F694">
            <v>11483</v>
          </cell>
          <cell r="G694">
            <v>620767</v>
          </cell>
          <cell r="H694"/>
          <cell r="I694"/>
        </row>
        <row r="695">
          <cell r="A695">
            <v>351160</v>
          </cell>
          <cell r="B695" t="str">
            <v>CESARIO LANGE</v>
          </cell>
          <cell r="C695" t="str">
            <v>SP</v>
          </cell>
          <cell r="D695">
            <v>317991</v>
          </cell>
          <cell r="E695">
            <v>9803211</v>
          </cell>
          <cell r="F695">
            <v>208352</v>
          </cell>
          <cell r="G695">
            <v>6705791</v>
          </cell>
          <cell r="H695">
            <v>13184</v>
          </cell>
          <cell r="I695">
            <v>1582361</v>
          </cell>
        </row>
        <row r="696">
          <cell r="A696">
            <v>430470</v>
          </cell>
          <cell r="B696" t="str">
            <v>CARAZINHO</v>
          </cell>
          <cell r="C696" t="str">
            <v>RS</v>
          </cell>
          <cell r="D696"/>
          <cell r="E696"/>
          <cell r="F696"/>
          <cell r="G696"/>
          <cell r="H696"/>
          <cell r="I696"/>
        </row>
        <row r="697">
          <cell r="A697">
            <v>355380</v>
          </cell>
          <cell r="B697" t="str">
            <v>TAQUARITUBA</v>
          </cell>
          <cell r="C697" t="str">
            <v>SP</v>
          </cell>
          <cell r="D697">
            <v>257058</v>
          </cell>
          <cell r="E697">
            <v>991410</v>
          </cell>
          <cell r="F697">
            <v>237347</v>
          </cell>
          <cell r="G697">
            <v>973272</v>
          </cell>
          <cell r="H697"/>
          <cell r="I697">
            <v>768091</v>
          </cell>
        </row>
        <row r="698">
          <cell r="A698">
            <v>350600</v>
          </cell>
          <cell r="B698" t="str">
            <v>BAURU</v>
          </cell>
          <cell r="C698" t="str">
            <v>SP</v>
          </cell>
          <cell r="D698"/>
          <cell r="E698">
            <v>15742208</v>
          </cell>
          <cell r="F698"/>
          <cell r="G698"/>
          <cell r="H698"/>
          <cell r="I698"/>
        </row>
        <row r="699">
          <cell r="A699">
            <v>314570</v>
          </cell>
          <cell r="B699" t="str">
            <v>OLIVEIRA FORTES</v>
          </cell>
          <cell r="C699" t="str">
            <v>MG</v>
          </cell>
          <cell r="D699">
            <v>48186</v>
          </cell>
          <cell r="E699">
            <v>229012</v>
          </cell>
          <cell r="F699">
            <v>44760</v>
          </cell>
          <cell r="G699">
            <v>232755</v>
          </cell>
          <cell r="H699"/>
          <cell r="I699"/>
        </row>
        <row r="700">
          <cell r="A700">
            <v>410785</v>
          </cell>
          <cell r="B700" t="str">
            <v>FLOR DA SERRA DO SUL</v>
          </cell>
          <cell r="C700" t="str">
            <v>PR</v>
          </cell>
          <cell r="D700">
            <v>111326</v>
          </cell>
          <cell r="E700">
            <v>618596</v>
          </cell>
          <cell r="F700"/>
          <cell r="G700">
            <v>673446</v>
          </cell>
          <cell r="H700"/>
          <cell r="I700"/>
        </row>
        <row r="701">
          <cell r="A701">
            <v>351450</v>
          </cell>
          <cell r="B701" t="str">
            <v>DUARTINA</v>
          </cell>
          <cell r="C701" t="str">
            <v>SP</v>
          </cell>
          <cell r="D701"/>
          <cell r="E701"/>
          <cell r="F701"/>
          <cell r="G701"/>
          <cell r="H701"/>
          <cell r="I701"/>
        </row>
        <row r="702">
          <cell r="A702">
            <v>313862</v>
          </cell>
          <cell r="B702" t="str">
            <v>LIMEIRA DO OESTE</v>
          </cell>
          <cell r="C702" t="str">
            <v>MG</v>
          </cell>
          <cell r="D702">
            <v>124027</v>
          </cell>
          <cell r="E702">
            <v>632279</v>
          </cell>
          <cell r="F702">
            <v>73394</v>
          </cell>
          <cell r="G702">
            <v>614792</v>
          </cell>
          <cell r="H702"/>
          <cell r="I702"/>
        </row>
        <row r="703">
          <cell r="A703">
            <v>311560</v>
          </cell>
          <cell r="B703" t="str">
            <v>CEDRO DO ABAETE</v>
          </cell>
          <cell r="C703" t="str">
            <v>MG</v>
          </cell>
          <cell r="D703">
            <v>84323</v>
          </cell>
          <cell r="E703">
            <v>432371</v>
          </cell>
          <cell r="F703">
            <v>57447</v>
          </cell>
          <cell r="G703">
            <v>392495</v>
          </cell>
          <cell r="H703"/>
          <cell r="I703"/>
        </row>
        <row r="704">
          <cell r="A704">
            <v>312050</v>
          </cell>
          <cell r="B704" t="str">
            <v>CRISTINA</v>
          </cell>
          <cell r="C704" t="str">
            <v>MG</v>
          </cell>
          <cell r="D704">
            <v>228676</v>
          </cell>
          <cell r="E704">
            <v>497814</v>
          </cell>
          <cell r="F704">
            <v>122917</v>
          </cell>
          <cell r="G704">
            <v>400538</v>
          </cell>
          <cell r="H704"/>
          <cell r="I704"/>
        </row>
        <row r="705">
          <cell r="A705">
            <v>317052</v>
          </cell>
          <cell r="B705" t="str">
            <v>URUCUIA</v>
          </cell>
          <cell r="C705" t="str">
            <v>MG</v>
          </cell>
          <cell r="D705">
            <v>99655</v>
          </cell>
          <cell r="E705">
            <v>963356</v>
          </cell>
          <cell r="F705">
            <v>99618</v>
          </cell>
          <cell r="G705">
            <v>1055627</v>
          </cell>
          <cell r="H705"/>
          <cell r="I705"/>
        </row>
        <row r="706">
          <cell r="A706">
            <v>311260</v>
          </cell>
          <cell r="B706" t="str">
            <v>CAPINOPOLIS</v>
          </cell>
          <cell r="C706" t="str">
            <v>MG</v>
          </cell>
          <cell r="D706">
            <v>109879</v>
          </cell>
          <cell r="E706">
            <v>710424</v>
          </cell>
          <cell r="F706">
            <v>91690</v>
          </cell>
          <cell r="G706">
            <v>709224</v>
          </cell>
          <cell r="H706"/>
          <cell r="I706"/>
        </row>
        <row r="707">
          <cell r="A707">
            <v>351610</v>
          </cell>
          <cell r="B707" t="str">
            <v>FLORINIA</v>
          </cell>
          <cell r="C707" t="str">
            <v>SP</v>
          </cell>
          <cell r="D707">
            <v>55933</v>
          </cell>
          <cell r="E707">
            <v>301542</v>
          </cell>
          <cell r="F707"/>
          <cell r="G707"/>
          <cell r="H707"/>
          <cell r="I707"/>
        </row>
        <row r="708">
          <cell r="A708">
            <v>316045</v>
          </cell>
          <cell r="B708" t="str">
            <v>SANTO ANTONIO DO RETIRO</v>
          </cell>
          <cell r="C708" t="str">
            <v>MG</v>
          </cell>
          <cell r="D708">
            <v>2641</v>
          </cell>
          <cell r="E708">
            <v>469123</v>
          </cell>
          <cell r="F708">
            <v>2754</v>
          </cell>
          <cell r="G708">
            <v>484173</v>
          </cell>
          <cell r="H708"/>
          <cell r="I708"/>
        </row>
        <row r="709">
          <cell r="A709">
            <v>351565</v>
          </cell>
          <cell r="B709" t="str">
            <v>FERNAO</v>
          </cell>
          <cell r="C709" t="str">
            <v>SP</v>
          </cell>
          <cell r="D709">
            <v>23250</v>
          </cell>
          <cell r="E709">
            <v>90772</v>
          </cell>
          <cell r="F709">
            <v>22306</v>
          </cell>
          <cell r="G709">
            <v>91718</v>
          </cell>
          <cell r="H709"/>
          <cell r="I709"/>
        </row>
        <row r="710">
          <cell r="A710">
            <v>420350</v>
          </cell>
          <cell r="B710" t="str">
            <v>CAMPO ERE</v>
          </cell>
          <cell r="C710" t="str">
            <v>SC</v>
          </cell>
          <cell r="D710">
            <v>152621</v>
          </cell>
          <cell r="E710">
            <v>507394</v>
          </cell>
          <cell r="F710">
            <v>160506</v>
          </cell>
          <cell r="G710">
            <v>581618</v>
          </cell>
          <cell r="H710"/>
          <cell r="I710">
            <v>532534</v>
          </cell>
        </row>
        <row r="711">
          <cell r="A711">
            <v>313655</v>
          </cell>
          <cell r="B711" t="str">
            <v>JOSE RAYDAN</v>
          </cell>
          <cell r="C711" t="str">
            <v>MG</v>
          </cell>
          <cell r="D711">
            <v>109851</v>
          </cell>
          <cell r="E711">
            <v>1106611</v>
          </cell>
          <cell r="F711">
            <v>61989</v>
          </cell>
          <cell r="G711">
            <v>1028869</v>
          </cell>
          <cell r="H711"/>
          <cell r="I711"/>
        </row>
        <row r="712">
          <cell r="A712">
            <v>310925</v>
          </cell>
          <cell r="B712" t="str">
            <v>BUGRE</v>
          </cell>
          <cell r="C712" t="str">
            <v>MG</v>
          </cell>
          <cell r="D712">
            <v>17837</v>
          </cell>
          <cell r="E712">
            <v>1925484</v>
          </cell>
          <cell r="F712">
            <v>16282</v>
          </cell>
          <cell r="G712">
            <v>1919584</v>
          </cell>
          <cell r="H712"/>
          <cell r="I712"/>
        </row>
        <row r="713">
          <cell r="A713">
            <v>310940</v>
          </cell>
          <cell r="B713" t="str">
            <v>BURITIZEIRO</v>
          </cell>
          <cell r="C713" t="str">
            <v>MG</v>
          </cell>
          <cell r="D713">
            <v>157074</v>
          </cell>
          <cell r="E713">
            <v>1377446</v>
          </cell>
          <cell r="F713">
            <v>138277</v>
          </cell>
          <cell r="G713">
            <v>1352875</v>
          </cell>
          <cell r="H713"/>
          <cell r="I713"/>
        </row>
        <row r="714">
          <cell r="A714">
            <v>316255</v>
          </cell>
          <cell r="B714" t="str">
            <v>SAO JOAO DO MANHUACU</v>
          </cell>
          <cell r="C714" t="str">
            <v>MG</v>
          </cell>
          <cell r="D714">
            <v>147013</v>
          </cell>
          <cell r="E714">
            <v>934651</v>
          </cell>
          <cell r="F714">
            <v>76273</v>
          </cell>
          <cell r="G714">
            <v>882552</v>
          </cell>
          <cell r="H714"/>
          <cell r="I714"/>
        </row>
        <row r="715">
          <cell r="A715">
            <v>520250</v>
          </cell>
          <cell r="B715" t="str">
            <v>ARUANA</v>
          </cell>
          <cell r="C715" t="str">
            <v>GO</v>
          </cell>
          <cell r="D715"/>
          <cell r="E715">
            <v>29038</v>
          </cell>
          <cell r="F715"/>
          <cell r="G715">
            <v>29038</v>
          </cell>
          <cell r="H715"/>
          <cell r="I715"/>
        </row>
        <row r="716">
          <cell r="A716">
            <v>312083</v>
          </cell>
          <cell r="B716" t="str">
            <v>CUPARAQUE</v>
          </cell>
          <cell r="C716" t="str">
            <v>MG</v>
          </cell>
          <cell r="D716">
            <v>43222</v>
          </cell>
          <cell r="E716">
            <v>429548</v>
          </cell>
          <cell r="F716">
            <v>24530</v>
          </cell>
          <cell r="G716">
            <v>450360</v>
          </cell>
          <cell r="H716"/>
          <cell r="I716"/>
        </row>
        <row r="717">
          <cell r="A717">
            <v>430410</v>
          </cell>
          <cell r="B717" t="str">
            <v>CAMPOS BORGES</v>
          </cell>
          <cell r="C717" t="str">
            <v>RS</v>
          </cell>
          <cell r="D717">
            <v>106526</v>
          </cell>
          <cell r="E717">
            <v>309110</v>
          </cell>
          <cell r="F717"/>
          <cell r="G717"/>
          <cell r="H717"/>
          <cell r="I717"/>
        </row>
        <row r="718">
          <cell r="A718">
            <v>312707</v>
          </cell>
          <cell r="B718" t="str">
            <v>FRUTA DE LEITE</v>
          </cell>
          <cell r="C718" t="str">
            <v>MG</v>
          </cell>
          <cell r="D718">
            <v>407</v>
          </cell>
          <cell r="E718">
            <v>546900</v>
          </cell>
          <cell r="F718"/>
          <cell r="G718">
            <v>555016</v>
          </cell>
          <cell r="H718"/>
          <cell r="I718"/>
        </row>
        <row r="719">
          <cell r="A719">
            <v>310670</v>
          </cell>
          <cell r="B719" t="str">
            <v>BETIM</v>
          </cell>
          <cell r="C719" t="str">
            <v>MG</v>
          </cell>
          <cell r="D719">
            <v>5137</v>
          </cell>
          <cell r="E719">
            <v>36521315</v>
          </cell>
          <cell r="F719">
            <v>2263</v>
          </cell>
          <cell r="G719">
            <v>40981550</v>
          </cell>
          <cell r="H719"/>
          <cell r="I719"/>
        </row>
        <row r="720">
          <cell r="A720">
            <v>310810</v>
          </cell>
          <cell r="B720" t="str">
            <v>BONFIM</v>
          </cell>
          <cell r="C720" t="str">
            <v>MG</v>
          </cell>
          <cell r="D720">
            <v>102384</v>
          </cell>
          <cell r="E720">
            <v>663659</v>
          </cell>
          <cell r="F720">
            <v>100258</v>
          </cell>
          <cell r="G720">
            <v>720341</v>
          </cell>
          <cell r="H720"/>
          <cell r="I720"/>
        </row>
        <row r="721">
          <cell r="A721">
            <v>313450</v>
          </cell>
          <cell r="B721" t="str">
            <v>ITUTINGA</v>
          </cell>
          <cell r="C721" t="str">
            <v>MG</v>
          </cell>
          <cell r="D721">
            <v>37439</v>
          </cell>
          <cell r="E721">
            <v>503658</v>
          </cell>
          <cell r="F721">
            <v>26756</v>
          </cell>
          <cell r="G721">
            <v>593555</v>
          </cell>
          <cell r="H721"/>
          <cell r="I721"/>
        </row>
        <row r="722">
          <cell r="A722">
            <v>291160</v>
          </cell>
          <cell r="B722" t="str">
            <v>GOVERNADOR MANGABEIRA</v>
          </cell>
          <cell r="C722" t="str">
            <v>BA</v>
          </cell>
          <cell r="D722">
            <v>221714</v>
          </cell>
          <cell r="E722">
            <v>496849</v>
          </cell>
          <cell r="F722">
            <v>201832</v>
          </cell>
          <cell r="G722">
            <v>365667</v>
          </cell>
          <cell r="H722"/>
          <cell r="I722"/>
        </row>
        <row r="723">
          <cell r="A723">
            <v>314625</v>
          </cell>
          <cell r="B723" t="str">
            <v>PADRE CARVALHO</v>
          </cell>
          <cell r="C723" t="str">
            <v>MG</v>
          </cell>
          <cell r="D723">
            <v>6156</v>
          </cell>
          <cell r="E723">
            <v>957390</v>
          </cell>
          <cell r="F723">
            <v>8357</v>
          </cell>
          <cell r="G723">
            <v>662331</v>
          </cell>
          <cell r="H723"/>
          <cell r="I723"/>
        </row>
        <row r="724">
          <cell r="A724">
            <v>313867</v>
          </cell>
          <cell r="B724" t="str">
            <v>LUISBURGO</v>
          </cell>
          <cell r="C724" t="str">
            <v>MG</v>
          </cell>
          <cell r="D724">
            <v>29471</v>
          </cell>
          <cell r="E724">
            <v>602480</v>
          </cell>
          <cell r="F724">
            <v>50742</v>
          </cell>
          <cell r="G724">
            <v>1219292</v>
          </cell>
          <cell r="H724"/>
          <cell r="I724"/>
        </row>
        <row r="725">
          <cell r="A725">
            <v>312820</v>
          </cell>
          <cell r="B725" t="str">
            <v>GUARACIABA</v>
          </cell>
          <cell r="C725" t="str">
            <v>MG</v>
          </cell>
          <cell r="D725">
            <v>153053</v>
          </cell>
          <cell r="E725">
            <v>716768</v>
          </cell>
          <cell r="F725">
            <v>97966</v>
          </cell>
          <cell r="G725">
            <v>629413</v>
          </cell>
          <cell r="H725"/>
          <cell r="I725"/>
        </row>
        <row r="726">
          <cell r="A726">
            <v>431230</v>
          </cell>
          <cell r="B726" t="str">
            <v>MIRAGUAI</v>
          </cell>
          <cell r="C726" t="str">
            <v>RS</v>
          </cell>
          <cell r="D726">
            <v>105258</v>
          </cell>
          <cell r="E726">
            <v>457513</v>
          </cell>
          <cell r="F726"/>
          <cell r="G726"/>
          <cell r="H726"/>
          <cell r="I726"/>
        </row>
        <row r="727">
          <cell r="A727">
            <v>314820</v>
          </cell>
          <cell r="B727" t="str">
            <v>PATROCINIO DO MURIAE</v>
          </cell>
          <cell r="C727" t="str">
            <v>MG</v>
          </cell>
          <cell r="D727">
            <v>5700</v>
          </cell>
          <cell r="E727">
            <v>382191</v>
          </cell>
          <cell r="F727">
            <v>5216</v>
          </cell>
          <cell r="G727">
            <v>365526</v>
          </cell>
          <cell r="H727"/>
          <cell r="I727"/>
        </row>
        <row r="728">
          <cell r="A728">
            <v>314400</v>
          </cell>
          <cell r="B728" t="str">
            <v>MUTUM</v>
          </cell>
          <cell r="C728" t="str">
            <v>MG</v>
          </cell>
          <cell r="D728">
            <v>88234</v>
          </cell>
          <cell r="E728">
            <v>2853699</v>
          </cell>
          <cell r="F728">
            <v>41497</v>
          </cell>
          <cell r="G728">
            <v>2812597</v>
          </cell>
          <cell r="H728"/>
          <cell r="I728"/>
        </row>
        <row r="729">
          <cell r="A729">
            <v>313020</v>
          </cell>
          <cell r="B729" t="str">
            <v>IGARATINGA</v>
          </cell>
          <cell r="C729" t="str">
            <v>MG</v>
          </cell>
          <cell r="D729">
            <v>75289</v>
          </cell>
          <cell r="E729">
            <v>449611</v>
          </cell>
          <cell r="F729">
            <v>60206</v>
          </cell>
          <cell r="G729">
            <v>462425</v>
          </cell>
          <cell r="H729"/>
          <cell r="I729"/>
        </row>
        <row r="730">
          <cell r="A730">
            <v>313080</v>
          </cell>
          <cell r="B730" t="str">
            <v>INGAI</v>
          </cell>
          <cell r="C730" t="str">
            <v>MG</v>
          </cell>
          <cell r="D730">
            <v>9361</v>
          </cell>
          <cell r="E730">
            <v>33624</v>
          </cell>
          <cell r="F730">
            <v>6691</v>
          </cell>
          <cell r="G730">
            <v>29570</v>
          </cell>
          <cell r="H730"/>
          <cell r="I730"/>
        </row>
        <row r="731">
          <cell r="A731">
            <v>432185</v>
          </cell>
          <cell r="B731" t="str">
            <v>TRES PALMEIRAS</v>
          </cell>
          <cell r="C731" t="str">
            <v>RS</v>
          </cell>
          <cell r="D731">
            <v>55590</v>
          </cell>
          <cell r="E731">
            <v>425252</v>
          </cell>
          <cell r="F731"/>
          <cell r="G731"/>
          <cell r="H731"/>
          <cell r="I731"/>
        </row>
        <row r="732">
          <cell r="A732">
            <v>315110</v>
          </cell>
          <cell r="B732" t="str">
            <v>PIRAPETINGA</v>
          </cell>
          <cell r="C732" t="str">
            <v>MG</v>
          </cell>
          <cell r="D732">
            <v>103058</v>
          </cell>
          <cell r="E732">
            <v>886005</v>
          </cell>
          <cell r="F732">
            <v>70996</v>
          </cell>
          <cell r="G732">
            <v>781819</v>
          </cell>
          <cell r="H732"/>
          <cell r="I732"/>
        </row>
        <row r="733">
          <cell r="A733">
            <v>315140</v>
          </cell>
          <cell r="B733" t="str">
            <v>PITANGUI</v>
          </cell>
          <cell r="C733" t="str">
            <v>MG</v>
          </cell>
          <cell r="D733">
            <v>236795</v>
          </cell>
          <cell r="E733">
            <v>1376089</v>
          </cell>
          <cell r="F733">
            <v>203187</v>
          </cell>
          <cell r="G733">
            <v>1600564</v>
          </cell>
          <cell r="H733"/>
          <cell r="I733"/>
        </row>
        <row r="734">
          <cell r="A734">
            <v>315765</v>
          </cell>
          <cell r="B734" t="str">
            <v>SANTA HELENA DE MINAS</v>
          </cell>
          <cell r="C734" t="str">
            <v>MG</v>
          </cell>
          <cell r="D734">
            <v>40313</v>
          </cell>
          <cell r="E734">
            <v>306158</v>
          </cell>
          <cell r="F734">
            <v>39606</v>
          </cell>
          <cell r="G734">
            <v>348396</v>
          </cell>
          <cell r="H734"/>
          <cell r="I734"/>
        </row>
        <row r="735">
          <cell r="A735">
            <v>521460</v>
          </cell>
          <cell r="B735" t="str">
            <v>NIQUELANDIA</v>
          </cell>
          <cell r="C735" t="str">
            <v>GO</v>
          </cell>
          <cell r="D735">
            <v>34297</v>
          </cell>
          <cell r="E735">
            <v>197462</v>
          </cell>
          <cell r="F735">
            <v>23532</v>
          </cell>
          <cell r="G735">
            <v>179761</v>
          </cell>
          <cell r="H735"/>
          <cell r="I735"/>
        </row>
        <row r="736">
          <cell r="A736">
            <v>315380</v>
          </cell>
          <cell r="B736" t="str">
            <v>QUELUZITO</v>
          </cell>
          <cell r="C736" t="str">
            <v>MG</v>
          </cell>
          <cell r="D736">
            <v>47501</v>
          </cell>
          <cell r="E736">
            <v>678559</v>
          </cell>
          <cell r="F736">
            <v>55881</v>
          </cell>
          <cell r="G736">
            <v>865170</v>
          </cell>
          <cell r="H736"/>
          <cell r="I736"/>
        </row>
        <row r="737">
          <cell r="A737">
            <v>312640</v>
          </cell>
          <cell r="B737" t="str">
            <v>FORTUNA DE MINAS</v>
          </cell>
          <cell r="C737" t="str">
            <v>MG</v>
          </cell>
          <cell r="D737">
            <v>96616</v>
          </cell>
          <cell r="E737">
            <v>1374305</v>
          </cell>
          <cell r="F737">
            <v>79378</v>
          </cell>
          <cell r="G737">
            <v>1253250</v>
          </cell>
          <cell r="H737"/>
          <cell r="I737"/>
        </row>
        <row r="738">
          <cell r="A738">
            <v>410810</v>
          </cell>
          <cell r="B738" t="str">
            <v>FLORIDA</v>
          </cell>
          <cell r="C738" t="str">
            <v>PR</v>
          </cell>
          <cell r="D738">
            <v>63043</v>
          </cell>
          <cell r="E738">
            <v>339791</v>
          </cell>
          <cell r="F738">
            <v>67784</v>
          </cell>
          <cell r="G738">
            <v>297751</v>
          </cell>
          <cell r="H738"/>
          <cell r="I738"/>
        </row>
        <row r="739">
          <cell r="A739">
            <v>312720</v>
          </cell>
          <cell r="B739" t="str">
            <v>FUNILANDIA</v>
          </cell>
          <cell r="C739" t="str">
            <v>MG</v>
          </cell>
          <cell r="D739">
            <v>95872</v>
          </cell>
          <cell r="E739">
            <v>893193</v>
          </cell>
          <cell r="F739">
            <v>62803</v>
          </cell>
          <cell r="G739">
            <v>952205</v>
          </cell>
          <cell r="H739"/>
          <cell r="I739"/>
        </row>
        <row r="740">
          <cell r="A740">
            <v>315053</v>
          </cell>
          <cell r="B740" t="str">
            <v>PINGO-D'AGUA</v>
          </cell>
          <cell r="C740" t="str">
            <v>MG</v>
          </cell>
          <cell r="D740">
            <v>66622</v>
          </cell>
          <cell r="E740">
            <v>644133</v>
          </cell>
          <cell r="F740">
            <v>51059</v>
          </cell>
          <cell r="G740">
            <v>611389</v>
          </cell>
          <cell r="H740"/>
          <cell r="I740"/>
        </row>
        <row r="741">
          <cell r="A741">
            <v>314535</v>
          </cell>
          <cell r="B741" t="str">
            <v>NOVO ORIENTE DE MINAS</v>
          </cell>
          <cell r="C741" t="str">
            <v>MG</v>
          </cell>
          <cell r="D741">
            <v>79678</v>
          </cell>
          <cell r="E741">
            <v>744492</v>
          </cell>
          <cell r="F741">
            <v>47157</v>
          </cell>
          <cell r="G741">
            <v>686322</v>
          </cell>
          <cell r="H741"/>
          <cell r="I741"/>
        </row>
        <row r="742">
          <cell r="A742">
            <v>315130</v>
          </cell>
          <cell r="B742" t="str">
            <v>PIRAUBA</v>
          </cell>
          <cell r="C742" t="str">
            <v>MG</v>
          </cell>
          <cell r="D742">
            <v>87772</v>
          </cell>
          <cell r="E742">
            <v>649959</v>
          </cell>
          <cell r="F742">
            <v>85719</v>
          </cell>
          <cell r="G742">
            <v>852921</v>
          </cell>
          <cell r="H742"/>
          <cell r="I742"/>
        </row>
        <row r="743">
          <cell r="A743">
            <v>314800</v>
          </cell>
          <cell r="B743" t="str">
            <v>PATOS DE MINAS</v>
          </cell>
          <cell r="C743" t="str">
            <v>MG</v>
          </cell>
          <cell r="D743">
            <v>23292</v>
          </cell>
          <cell r="E743">
            <v>7811719</v>
          </cell>
          <cell r="F743">
            <v>1430</v>
          </cell>
          <cell r="G743">
            <v>8155793</v>
          </cell>
          <cell r="H743"/>
          <cell r="I743"/>
        </row>
        <row r="744">
          <cell r="A744">
            <v>430192</v>
          </cell>
          <cell r="B744" t="str">
            <v>BARRA DO RIO AZUL</v>
          </cell>
          <cell r="C744" t="str">
            <v>RS</v>
          </cell>
          <cell r="D744">
            <v>53249</v>
          </cell>
          <cell r="E744">
            <v>114499</v>
          </cell>
          <cell r="F744">
            <v>63577</v>
          </cell>
          <cell r="G744"/>
          <cell r="H744"/>
          <cell r="I744"/>
        </row>
        <row r="745">
          <cell r="A745">
            <v>312030</v>
          </cell>
          <cell r="B745" t="str">
            <v>CRISTALIA</v>
          </cell>
          <cell r="C745" t="str">
            <v>MG</v>
          </cell>
          <cell r="D745">
            <v>58055</v>
          </cell>
          <cell r="E745">
            <v>640906</v>
          </cell>
          <cell r="F745">
            <v>55035</v>
          </cell>
          <cell r="G745">
            <v>588374</v>
          </cell>
          <cell r="H745"/>
          <cell r="I745"/>
        </row>
        <row r="746">
          <cell r="A746">
            <v>316830</v>
          </cell>
          <cell r="B746" t="str">
            <v>TAQUARACU DE MINAS</v>
          </cell>
          <cell r="C746" t="str">
            <v>MG</v>
          </cell>
          <cell r="D746">
            <v>86360</v>
          </cell>
          <cell r="E746">
            <v>678578</v>
          </cell>
          <cell r="F746">
            <v>83099</v>
          </cell>
          <cell r="G746">
            <v>590967</v>
          </cell>
          <cell r="H746"/>
          <cell r="I746"/>
        </row>
        <row r="747">
          <cell r="A747">
            <v>315260</v>
          </cell>
          <cell r="B747" t="str">
            <v>POUSO ALTO</v>
          </cell>
          <cell r="C747" t="str">
            <v>MG</v>
          </cell>
          <cell r="D747">
            <v>21346</v>
          </cell>
          <cell r="E747">
            <v>2304337</v>
          </cell>
          <cell r="F747">
            <v>21150</v>
          </cell>
          <cell r="G747">
            <v>2320346</v>
          </cell>
          <cell r="H747"/>
          <cell r="I747"/>
        </row>
        <row r="748">
          <cell r="A748">
            <v>313660</v>
          </cell>
          <cell r="B748" t="str">
            <v>NOVA UNIAO</v>
          </cell>
          <cell r="C748" t="str">
            <v>MG</v>
          </cell>
          <cell r="D748">
            <v>48246</v>
          </cell>
          <cell r="E748">
            <v>259346</v>
          </cell>
          <cell r="F748">
            <v>46489</v>
          </cell>
          <cell r="G748">
            <v>367576</v>
          </cell>
          <cell r="H748"/>
          <cell r="I748"/>
        </row>
        <row r="749">
          <cell r="A749">
            <v>310140</v>
          </cell>
          <cell r="B749" t="str">
            <v>ALBERTINA</v>
          </cell>
          <cell r="C749" t="str">
            <v>MG</v>
          </cell>
          <cell r="D749">
            <v>2021</v>
          </cell>
          <cell r="E749">
            <v>1229979</v>
          </cell>
          <cell r="F749">
            <v>4075</v>
          </cell>
          <cell r="G749">
            <v>810674</v>
          </cell>
          <cell r="H749"/>
          <cell r="I749"/>
        </row>
        <row r="750">
          <cell r="A750">
            <v>316040</v>
          </cell>
          <cell r="B750" t="str">
            <v>SANTO ANTONIO DO MONTE</v>
          </cell>
          <cell r="C750" t="str">
            <v>MG</v>
          </cell>
          <cell r="D750">
            <v>245419</v>
          </cell>
          <cell r="E750">
            <v>865497</v>
          </cell>
          <cell r="F750">
            <v>228531</v>
          </cell>
          <cell r="G750">
            <v>995461</v>
          </cell>
          <cell r="H750"/>
          <cell r="I750"/>
        </row>
        <row r="751">
          <cell r="A751">
            <v>316120</v>
          </cell>
          <cell r="B751" t="str">
            <v>SAO FRANCISCO DE PAULA</v>
          </cell>
          <cell r="C751" t="str">
            <v>MG</v>
          </cell>
          <cell r="D751"/>
          <cell r="E751">
            <v>7</v>
          </cell>
          <cell r="F751"/>
          <cell r="G751"/>
          <cell r="H751"/>
          <cell r="I751"/>
        </row>
        <row r="752">
          <cell r="A752">
            <v>421227</v>
          </cell>
          <cell r="B752" t="str">
            <v>PASSOS MAIA</v>
          </cell>
          <cell r="C752" t="str">
            <v>SC</v>
          </cell>
          <cell r="D752">
            <v>94726</v>
          </cell>
          <cell r="E752">
            <v>369711</v>
          </cell>
          <cell r="F752"/>
          <cell r="G752"/>
          <cell r="H752"/>
          <cell r="I752"/>
        </row>
        <row r="753">
          <cell r="A753">
            <v>312125</v>
          </cell>
          <cell r="B753" t="str">
            <v>DELTA</v>
          </cell>
          <cell r="C753" t="str">
            <v>MG</v>
          </cell>
          <cell r="D753">
            <v>132171</v>
          </cell>
          <cell r="E753">
            <v>1158999</v>
          </cell>
          <cell r="F753">
            <v>101285</v>
          </cell>
          <cell r="G753">
            <v>1291128</v>
          </cell>
          <cell r="H753"/>
          <cell r="I753"/>
        </row>
        <row r="754">
          <cell r="A754">
            <v>520590</v>
          </cell>
          <cell r="B754" t="str">
            <v>CORUMBAIBA</v>
          </cell>
          <cell r="C754" t="str">
            <v>GO</v>
          </cell>
          <cell r="D754"/>
          <cell r="E754"/>
          <cell r="F754"/>
          <cell r="G754"/>
          <cell r="H754"/>
          <cell r="I754"/>
        </row>
        <row r="755">
          <cell r="A755">
            <v>420165</v>
          </cell>
          <cell r="B755" t="str">
            <v>ARVOREDO</v>
          </cell>
          <cell r="C755" t="str">
            <v>SC</v>
          </cell>
          <cell r="D755">
            <v>72294</v>
          </cell>
          <cell r="E755">
            <v>271961</v>
          </cell>
          <cell r="F755">
            <v>78988</v>
          </cell>
          <cell r="G755">
            <v>219337</v>
          </cell>
          <cell r="H755"/>
          <cell r="I755"/>
        </row>
        <row r="756">
          <cell r="A756">
            <v>314540</v>
          </cell>
          <cell r="B756" t="str">
            <v>OLARIA</v>
          </cell>
          <cell r="C756" t="str">
            <v>MG</v>
          </cell>
          <cell r="D756">
            <v>77087</v>
          </cell>
          <cell r="E756">
            <v>679416</v>
          </cell>
          <cell r="F756">
            <v>76755</v>
          </cell>
          <cell r="G756">
            <v>623133</v>
          </cell>
          <cell r="H756"/>
          <cell r="I756"/>
        </row>
        <row r="757">
          <cell r="A757">
            <v>311960</v>
          </cell>
          <cell r="B757" t="str">
            <v>CORONEL PACHECO</v>
          </cell>
          <cell r="C757" t="str">
            <v>MG</v>
          </cell>
          <cell r="D757">
            <v>173266</v>
          </cell>
          <cell r="E757">
            <v>1107948</v>
          </cell>
          <cell r="F757">
            <v>138854</v>
          </cell>
          <cell r="G757">
            <v>1027015</v>
          </cell>
          <cell r="H757"/>
          <cell r="I757"/>
        </row>
        <row r="758">
          <cell r="A758">
            <v>312450</v>
          </cell>
          <cell r="B758" t="str">
            <v>ESTIVA</v>
          </cell>
          <cell r="C758" t="str">
            <v>MG</v>
          </cell>
          <cell r="D758">
            <v>109115</v>
          </cell>
          <cell r="E758">
            <v>619799</v>
          </cell>
          <cell r="F758">
            <v>68092</v>
          </cell>
          <cell r="G758">
            <v>561273</v>
          </cell>
          <cell r="H758"/>
          <cell r="I758"/>
        </row>
        <row r="759">
          <cell r="A759">
            <v>313260</v>
          </cell>
          <cell r="B759" t="str">
            <v>ITAMARATI DE MINAS</v>
          </cell>
          <cell r="C759" t="str">
            <v>MG</v>
          </cell>
          <cell r="D759">
            <v>54476</v>
          </cell>
          <cell r="E759">
            <v>116584</v>
          </cell>
          <cell r="F759">
            <v>39294</v>
          </cell>
          <cell r="G759">
            <v>241146</v>
          </cell>
          <cell r="H759"/>
          <cell r="I759"/>
        </row>
        <row r="760">
          <cell r="A760">
            <v>311250</v>
          </cell>
          <cell r="B760" t="str">
            <v>CAPIM BRANCO</v>
          </cell>
          <cell r="C760" t="str">
            <v>MG</v>
          </cell>
          <cell r="D760">
            <v>20289</v>
          </cell>
          <cell r="E760">
            <v>2587141</v>
          </cell>
          <cell r="F760">
            <v>18771</v>
          </cell>
          <cell r="G760">
            <v>2526118</v>
          </cell>
          <cell r="H760"/>
          <cell r="I760"/>
        </row>
        <row r="761">
          <cell r="A761">
            <v>420475</v>
          </cell>
          <cell r="B761" t="str">
            <v>CUNHATAI</v>
          </cell>
          <cell r="C761" t="str">
            <v>SC</v>
          </cell>
          <cell r="D761">
            <v>43184</v>
          </cell>
          <cell r="E761">
            <v>204441</v>
          </cell>
          <cell r="F761"/>
          <cell r="G761">
            <v>206383</v>
          </cell>
          <cell r="H761"/>
          <cell r="I761"/>
        </row>
        <row r="762">
          <cell r="A762">
            <v>311880</v>
          </cell>
          <cell r="B762" t="str">
            <v>CORACAO DE JESUS</v>
          </cell>
          <cell r="C762" t="str">
            <v>MG</v>
          </cell>
          <cell r="D762">
            <v>163198</v>
          </cell>
          <cell r="E762">
            <v>1821406</v>
          </cell>
          <cell r="F762">
            <v>154887</v>
          </cell>
          <cell r="G762">
            <v>1830151</v>
          </cell>
          <cell r="H762"/>
          <cell r="I762"/>
        </row>
        <row r="763">
          <cell r="A763">
            <v>316750</v>
          </cell>
          <cell r="B763" t="str">
            <v>SIMAO PEREIRA</v>
          </cell>
          <cell r="C763" t="str">
            <v>MG</v>
          </cell>
          <cell r="D763">
            <v>85847</v>
          </cell>
          <cell r="E763">
            <v>1077716</v>
          </cell>
          <cell r="F763">
            <v>94743</v>
          </cell>
          <cell r="G763">
            <v>1091308</v>
          </cell>
          <cell r="H763"/>
          <cell r="I763"/>
        </row>
        <row r="764">
          <cell r="A764">
            <v>316560</v>
          </cell>
          <cell r="B764" t="str">
            <v>SENADOR CORTES</v>
          </cell>
          <cell r="C764" t="str">
            <v>MG</v>
          </cell>
          <cell r="D764">
            <v>53408</v>
          </cell>
          <cell r="E764">
            <v>286775</v>
          </cell>
          <cell r="F764">
            <v>32967</v>
          </cell>
          <cell r="G764">
            <v>246969</v>
          </cell>
          <cell r="H764"/>
          <cell r="I764"/>
        </row>
        <row r="765">
          <cell r="A765">
            <v>431010</v>
          </cell>
          <cell r="B765" t="str">
            <v>IGREJINHA</v>
          </cell>
          <cell r="C765" t="str">
            <v>RS</v>
          </cell>
          <cell r="D765"/>
          <cell r="E765">
            <v>1756481</v>
          </cell>
          <cell r="F765"/>
          <cell r="G765"/>
          <cell r="H765"/>
          <cell r="I765"/>
        </row>
        <row r="766">
          <cell r="A766">
            <v>316780</v>
          </cell>
          <cell r="B766" t="str">
            <v>SOLEDADE DE MINAS</v>
          </cell>
          <cell r="C766" t="str">
            <v>MG</v>
          </cell>
          <cell r="D766"/>
          <cell r="E766">
            <v>5756253</v>
          </cell>
          <cell r="F766"/>
          <cell r="G766">
            <v>5760217</v>
          </cell>
          <cell r="H766"/>
          <cell r="I766"/>
        </row>
        <row r="767">
          <cell r="A767">
            <v>421145</v>
          </cell>
          <cell r="B767" t="str">
            <v>NOVA ITABERABA</v>
          </cell>
          <cell r="C767" t="str">
            <v>SC</v>
          </cell>
          <cell r="D767"/>
          <cell r="E767"/>
          <cell r="F767"/>
          <cell r="G767"/>
          <cell r="H767"/>
          <cell r="I767"/>
        </row>
        <row r="768">
          <cell r="A768">
            <v>313820</v>
          </cell>
          <cell r="B768" t="str">
            <v>LAVRAS</v>
          </cell>
          <cell r="C768" t="str">
            <v>MG</v>
          </cell>
          <cell r="D768">
            <v>1423408</v>
          </cell>
          <cell r="E768">
            <v>28750544</v>
          </cell>
          <cell r="F768">
            <v>1581953</v>
          </cell>
          <cell r="G768">
            <v>29570602</v>
          </cell>
          <cell r="H768"/>
          <cell r="I768"/>
        </row>
        <row r="769">
          <cell r="A769">
            <v>310660</v>
          </cell>
          <cell r="B769" t="str">
            <v>BERTOPOLIS</v>
          </cell>
          <cell r="C769" t="str">
            <v>MG</v>
          </cell>
          <cell r="D769">
            <v>76299</v>
          </cell>
          <cell r="E769">
            <v>623905</v>
          </cell>
          <cell r="F769">
            <v>59668</v>
          </cell>
          <cell r="G769">
            <v>690202</v>
          </cell>
          <cell r="H769"/>
          <cell r="I769"/>
        </row>
        <row r="770">
          <cell r="A770">
            <v>311970</v>
          </cell>
          <cell r="B770" t="str">
            <v>CORONEL XAVIER CHAVES</v>
          </cell>
          <cell r="C770" t="str">
            <v>MG</v>
          </cell>
          <cell r="D770">
            <v>171922</v>
          </cell>
          <cell r="E770">
            <v>1159938</v>
          </cell>
          <cell r="F770">
            <v>121305</v>
          </cell>
          <cell r="G770">
            <v>1205728</v>
          </cell>
          <cell r="H770"/>
          <cell r="I770"/>
        </row>
        <row r="771">
          <cell r="A771">
            <v>120040</v>
          </cell>
          <cell r="B771" t="str">
            <v>RIO BRANCO</v>
          </cell>
          <cell r="C771" t="str">
            <v>AC</v>
          </cell>
          <cell r="D771">
            <v>1128752</v>
          </cell>
          <cell r="E771">
            <v>28889042</v>
          </cell>
          <cell r="F771">
            <v>1241270</v>
          </cell>
          <cell r="G771">
            <v>28828454</v>
          </cell>
          <cell r="H771">
            <v>33126</v>
          </cell>
          <cell r="I771">
            <v>721512</v>
          </cell>
        </row>
        <row r="772">
          <cell r="A772">
            <v>317200</v>
          </cell>
          <cell r="B772" t="str">
            <v>VISCONDE DO RIO BRANCO</v>
          </cell>
          <cell r="C772" t="str">
            <v>MG</v>
          </cell>
          <cell r="D772">
            <v>6206</v>
          </cell>
          <cell r="E772">
            <v>23972044</v>
          </cell>
          <cell r="F772">
            <v>4960</v>
          </cell>
          <cell r="G772">
            <v>23947196</v>
          </cell>
          <cell r="H772"/>
          <cell r="I772"/>
        </row>
        <row r="773">
          <cell r="A773">
            <v>310880</v>
          </cell>
          <cell r="B773" t="str">
            <v>BRAUNAS</v>
          </cell>
          <cell r="C773" t="str">
            <v>MG</v>
          </cell>
          <cell r="D773">
            <v>8515</v>
          </cell>
          <cell r="E773">
            <v>342843</v>
          </cell>
          <cell r="F773">
            <v>6191</v>
          </cell>
          <cell r="G773">
            <v>324589</v>
          </cell>
          <cell r="H773"/>
          <cell r="I773"/>
        </row>
        <row r="774">
          <cell r="A774">
            <v>311850</v>
          </cell>
          <cell r="B774" t="str">
            <v>CONSOLACAO</v>
          </cell>
          <cell r="C774" t="str">
            <v>MG</v>
          </cell>
          <cell r="D774">
            <v>5254</v>
          </cell>
          <cell r="E774">
            <v>2755108</v>
          </cell>
          <cell r="F774">
            <v>1258</v>
          </cell>
          <cell r="G774">
            <v>2754199</v>
          </cell>
          <cell r="H774"/>
          <cell r="I774"/>
        </row>
        <row r="775">
          <cell r="A775">
            <v>314550</v>
          </cell>
          <cell r="B775" t="str">
            <v>OLIMPIO NORONHA</v>
          </cell>
          <cell r="C775" t="str">
            <v>MG</v>
          </cell>
          <cell r="D775">
            <v>53782</v>
          </cell>
          <cell r="E775">
            <v>989399</v>
          </cell>
          <cell r="F775">
            <v>48173</v>
          </cell>
          <cell r="G775">
            <v>877143</v>
          </cell>
          <cell r="H775"/>
          <cell r="I775"/>
        </row>
        <row r="776">
          <cell r="A776">
            <v>411160</v>
          </cell>
          <cell r="B776" t="str">
            <v>IVATUBA</v>
          </cell>
          <cell r="C776" t="str">
            <v>PR</v>
          </cell>
          <cell r="D776">
            <v>81123</v>
          </cell>
          <cell r="E776">
            <v>554796</v>
          </cell>
          <cell r="F776">
            <v>76482</v>
          </cell>
          <cell r="G776">
            <v>523773</v>
          </cell>
          <cell r="H776"/>
          <cell r="I776"/>
        </row>
        <row r="777">
          <cell r="A777">
            <v>510622</v>
          </cell>
          <cell r="B777" t="str">
            <v>NOVA MUTUM</v>
          </cell>
          <cell r="C777" t="str">
            <v>MT</v>
          </cell>
          <cell r="D777"/>
          <cell r="E777"/>
          <cell r="F777"/>
          <cell r="G777"/>
          <cell r="H777"/>
          <cell r="I777"/>
        </row>
        <row r="778">
          <cell r="A778">
            <v>500515</v>
          </cell>
          <cell r="B778" t="str">
            <v>JUTI</v>
          </cell>
          <cell r="C778" t="str">
            <v>MS</v>
          </cell>
          <cell r="D778">
            <v>44161</v>
          </cell>
          <cell r="E778">
            <v>148763</v>
          </cell>
          <cell r="F778"/>
          <cell r="G778"/>
          <cell r="H778"/>
          <cell r="I778"/>
        </row>
        <row r="779">
          <cell r="A779">
            <v>317100</v>
          </cell>
          <cell r="B779" t="str">
            <v>VAZANTE</v>
          </cell>
          <cell r="C779" t="str">
            <v>MG</v>
          </cell>
          <cell r="D779">
            <v>51723</v>
          </cell>
          <cell r="E779">
            <v>2287089</v>
          </cell>
          <cell r="F779">
            <v>45149</v>
          </cell>
          <cell r="G779">
            <v>2229893</v>
          </cell>
          <cell r="H779"/>
          <cell r="I779"/>
        </row>
        <row r="780">
          <cell r="A780">
            <v>312700</v>
          </cell>
          <cell r="B780" t="str">
            <v>FRONTEIRA</v>
          </cell>
          <cell r="C780" t="str">
            <v>MG</v>
          </cell>
          <cell r="D780">
            <v>201380</v>
          </cell>
          <cell r="E780">
            <v>2121593</v>
          </cell>
          <cell r="F780">
            <v>159126</v>
          </cell>
          <cell r="G780">
            <v>2164450</v>
          </cell>
          <cell r="H780"/>
          <cell r="I780"/>
        </row>
        <row r="781">
          <cell r="A781">
            <v>313570</v>
          </cell>
          <cell r="B781" t="str">
            <v>JEQUITIBA</v>
          </cell>
          <cell r="C781" t="str">
            <v>MG</v>
          </cell>
          <cell r="D781">
            <v>54682</v>
          </cell>
          <cell r="E781">
            <v>654566</v>
          </cell>
          <cell r="F781">
            <v>48937</v>
          </cell>
          <cell r="G781">
            <v>612841</v>
          </cell>
          <cell r="H781"/>
          <cell r="I781"/>
        </row>
        <row r="782">
          <cell r="A782">
            <v>313180</v>
          </cell>
          <cell r="B782" t="str">
            <v>ITABIRINHA</v>
          </cell>
          <cell r="C782" t="str">
            <v>MG</v>
          </cell>
          <cell r="D782">
            <v>6907</v>
          </cell>
          <cell r="E782">
            <v>1179156</v>
          </cell>
          <cell r="F782">
            <v>3183</v>
          </cell>
          <cell r="G782">
            <v>1179172</v>
          </cell>
          <cell r="H782"/>
          <cell r="I782"/>
        </row>
        <row r="783">
          <cell r="A783">
            <v>312400</v>
          </cell>
          <cell r="B783" t="str">
            <v>ERVALIA</v>
          </cell>
          <cell r="C783" t="str">
            <v>MG</v>
          </cell>
          <cell r="D783">
            <v>443952</v>
          </cell>
          <cell r="E783">
            <v>8171939</v>
          </cell>
          <cell r="F783">
            <v>261795</v>
          </cell>
          <cell r="G783">
            <v>8121354</v>
          </cell>
          <cell r="H783"/>
          <cell r="I783"/>
        </row>
        <row r="784">
          <cell r="A784">
            <v>314875</v>
          </cell>
          <cell r="B784" t="str">
            <v>PEDRA BONITA</v>
          </cell>
          <cell r="C784" t="str">
            <v>MG</v>
          </cell>
          <cell r="D784">
            <v>61102</v>
          </cell>
          <cell r="E784">
            <v>1418347</v>
          </cell>
          <cell r="F784">
            <v>13108</v>
          </cell>
          <cell r="G784">
            <v>1351177</v>
          </cell>
          <cell r="H784"/>
          <cell r="I784"/>
        </row>
        <row r="785">
          <cell r="A785">
            <v>316190</v>
          </cell>
          <cell r="B785" t="str">
            <v>SAO GONCALO DO RIO ABAIXO</v>
          </cell>
          <cell r="C785" t="str">
            <v>MG</v>
          </cell>
          <cell r="D785">
            <v>392158</v>
          </cell>
          <cell r="E785">
            <v>1016325</v>
          </cell>
          <cell r="F785">
            <v>349351</v>
          </cell>
          <cell r="G785">
            <v>974726</v>
          </cell>
          <cell r="H785"/>
          <cell r="I785"/>
        </row>
        <row r="786">
          <cell r="A786">
            <v>310560</v>
          </cell>
          <cell r="B786" t="str">
            <v>BARBACENA</v>
          </cell>
          <cell r="C786" t="str">
            <v>MG</v>
          </cell>
          <cell r="D786">
            <v>270079</v>
          </cell>
          <cell r="E786">
            <v>2722317</v>
          </cell>
          <cell r="F786">
            <v>144355</v>
          </cell>
          <cell r="G786">
            <v>5633653</v>
          </cell>
          <cell r="H786"/>
          <cell r="I786"/>
        </row>
        <row r="787">
          <cell r="A787">
            <v>313160</v>
          </cell>
          <cell r="B787" t="str">
            <v>IRAI DE MINAS</v>
          </cell>
          <cell r="C787" t="str">
            <v>MG</v>
          </cell>
          <cell r="D787">
            <v>68260</v>
          </cell>
          <cell r="E787">
            <v>489911</v>
          </cell>
          <cell r="F787">
            <v>38644</v>
          </cell>
          <cell r="G787">
            <v>457641</v>
          </cell>
          <cell r="H787"/>
          <cell r="I787"/>
        </row>
        <row r="788">
          <cell r="A788">
            <v>315350</v>
          </cell>
          <cell r="B788" t="str">
            <v>ALTO JEQUITIBA</v>
          </cell>
          <cell r="C788" t="str">
            <v>MG</v>
          </cell>
          <cell r="D788">
            <v>84457</v>
          </cell>
          <cell r="E788">
            <v>879771</v>
          </cell>
          <cell r="F788">
            <v>86451</v>
          </cell>
          <cell r="G788">
            <v>845762</v>
          </cell>
          <cell r="H788"/>
          <cell r="I788"/>
        </row>
        <row r="789">
          <cell r="A789">
            <v>317043</v>
          </cell>
          <cell r="B789" t="str">
            <v>UNIAO DE MINAS</v>
          </cell>
          <cell r="C789" t="str">
            <v>MG</v>
          </cell>
          <cell r="D789">
            <v>26999</v>
          </cell>
          <cell r="E789">
            <v>715567</v>
          </cell>
          <cell r="F789">
            <v>26332</v>
          </cell>
          <cell r="G789">
            <v>761815</v>
          </cell>
          <cell r="H789"/>
          <cell r="I789"/>
        </row>
        <row r="790">
          <cell r="A790">
            <v>313190</v>
          </cell>
          <cell r="B790" t="str">
            <v>ITABIRITO</v>
          </cell>
          <cell r="C790" t="str">
            <v>MG</v>
          </cell>
          <cell r="D790">
            <v>4534</v>
          </cell>
          <cell r="E790">
            <v>12985021</v>
          </cell>
          <cell r="F790">
            <v>1275</v>
          </cell>
          <cell r="G790">
            <v>13007881</v>
          </cell>
          <cell r="H790"/>
          <cell r="I790"/>
        </row>
        <row r="791">
          <cell r="A791">
            <v>311230</v>
          </cell>
          <cell r="B791" t="str">
            <v>CAPELINHA</v>
          </cell>
          <cell r="C791" t="str">
            <v>MG</v>
          </cell>
          <cell r="D791">
            <v>349095</v>
          </cell>
          <cell r="E791">
            <v>1302159</v>
          </cell>
          <cell r="F791">
            <v>205116</v>
          </cell>
          <cell r="G791">
            <v>1523261</v>
          </cell>
          <cell r="H791"/>
          <cell r="I791"/>
        </row>
        <row r="792">
          <cell r="A792">
            <v>354025</v>
          </cell>
          <cell r="B792" t="str">
            <v>PONTALINDA</v>
          </cell>
          <cell r="C792" t="str">
            <v>SP</v>
          </cell>
          <cell r="D792"/>
          <cell r="E792"/>
          <cell r="F792"/>
          <cell r="G792"/>
          <cell r="H792"/>
          <cell r="I792"/>
        </row>
        <row r="793">
          <cell r="A793">
            <v>316820</v>
          </cell>
          <cell r="B793" t="str">
            <v>TAPIRAI</v>
          </cell>
          <cell r="C793" t="str">
            <v>MG</v>
          </cell>
          <cell r="D793">
            <v>30849</v>
          </cell>
          <cell r="E793">
            <v>241965</v>
          </cell>
          <cell r="F793">
            <v>30158</v>
          </cell>
          <cell r="G793">
            <v>270562</v>
          </cell>
          <cell r="H793"/>
          <cell r="I793"/>
        </row>
        <row r="794">
          <cell r="A794">
            <v>311590</v>
          </cell>
          <cell r="B794" t="str">
            <v>CHACARA</v>
          </cell>
          <cell r="C794" t="str">
            <v>MG</v>
          </cell>
          <cell r="D794">
            <v>141725</v>
          </cell>
          <cell r="E794">
            <v>951867</v>
          </cell>
          <cell r="F794">
            <v>99710</v>
          </cell>
          <cell r="G794">
            <v>934722</v>
          </cell>
          <cell r="H794"/>
          <cell r="I794"/>
        </row>
        <row r="795">
          <cell r="A795">
            <v>311200</v>
          </cell>
          <cell r="B795" t="str">
            <v>CANDEIAS</v>
          </cell>
          <cell r="C795" t="str">
            <v>MG</v>
          </cell>
          <cell r="D795">
            <v>156190</v>
          </cell>
          <cell r="E795">
            <v>585556</v>
          </cell>
          <cell r="F795">
            <v>95103</v>
          </cell>
          <cell r="G795">
            <v>593877</v>
          </cell>
          <cell r="H795"/>
          <cell r="I795"/>
        </row>
        <row r="796">
          <cell r="A796">
            <v>315220</v>
          </cell>
          <cell r="B796" t="str">
            <v>PORTEIRINHA</v>
          </cell>
          <cell r="C796" t="str">
            <v>MG</v>
          </cell>
          <cell r="D796">
            <v>199923</v>
          </cell>
          <cell r="E796">
            <v>1175516</v>
          </cell>
          <cell r="F796">
            <v>131958</v>
          </cell>
          <cell r="G796">
            <v>1041581</v>
          </cell>
          <cell r="H796"/>
          <cell r="I796"/>
        </row>
        <row r="797">
          <cell r="A797">
            <v>421490</v>
          </cell>
          <cell r="B797" t="str">
            <v>RIO FORTUNA</v>
          </cell>
          <cell r="C797" t="str">
            <v>SC</v>
          </cell>
          <cell r="D797">
            <v>68662</v>
          </cell>
          <cell r="E797">
            <v>347615</v>
          </cell>
          <cell r="F797">
            <v>80308</v>
          </cell>
          <cell r="G797">
            <v>325994</v>
          </cell>
          <cell r="H797"/>
          <cell r="I797">
            <v>341951</v>
          </cell>
        </row>
        <row r="798">
          <cell r="A798">
            <v>316840</v>
          </cell>
          <cell r="B798" t="str">
            <v>TARUMIRIM</v>
          </cell>
          <cell r="C798" t="str">
            <v>MG</v>
          </cell>
          <cell r="D798">
            <v>106854</v>
          </cell>
          <cell r="E798">
            <v>1010443</v>
          </cell>
          <cell r="F798">
            <v>106796</v>
          </cell>
          <cell r="G798">
            <v>969639</v>
          </cell>
          <cell r="H798"/>
          <cell r="I798"/>
        </row>
        <row r="799">
          <cell r="A799">
            <v>311740</v>
          </cell>
          <cell r="B799" t="str">
            <v>CONCEICAO DE IPANEMA</v>
          </cell>
          <cell r="C799" t="str">
            <v>MG</v>
          </cell>
          <cell r="D799">
            <v>364</v>
          </cell>
          <cell r="E799">
            <v>215713</v>
          </cell>
          <cell r="F799">
            <v>8</v>
          </cell>
          <cell r="G799">
            <v>219748</v>
          </cell>
          <cell r="H799"/>
          <cell r="I799"/>
        </row>
        <row r="800">
          <cell r="A800">
            <v>314380</v>
          </cell>
          <cell r="B800" t="str">
            <v>MUNHOZ</v>
          </cell>
          <cell r="C800" t="str">
            <v>MG</v>
          </cell>
          <cell r="D800">
            <v>112702</v>
          </cell>
          <cell r="E800">
            <v>2757482</v>
          </cell>
          <cell r="F800">
            <v>63833</v>
          </cell>
          <cell r="G800">
            <v>3003063</v>
          </cell>
          <cell r="H800"/>
          <cell r="I800"/>
        </row>
        <row r="801">
          <cell r="A801">
            <v>311140</v>
          </cell>
          <cell r="B801" t="str">
            <v>CAMPO FLORIDO</v>
          </cell>
          <cell r="C801" t="str">
            <v>MG</v>
          </cell>
          <cell r="D801">
            <v>52198</v>
          </cell>
          <cell r="E801">
            <v>1003757</v>
          </cell>
          <cell r="F801">
            <v>36616</v>
          </cell>
          <cell r="G801">
            <v>1014955</v>
          </cell>
          <cell r="H801"/>
          <cell r="I801"/>
        </row>
        <row r="802">
          <cell r="A802">
            <v>315670</v>
          </cell>
          <cell r="B802" t="str">
            <v>SABARA</v>
          </cell>
          <cell r="C802" t="str">
            <v>MG</v>
          </cell>
          <cell r="D802">
            <v>1258</v>
          </cell>
          <cell r="E802">
            <v>79654560</v>
          </cell>
          <cell r="F802">
            <v>3223</v>
          </cell>
          <cell r="G802">
            <v>79732280</v>
          </cell>
          <cell r="H802"/>
          <cell r="I802"/>
        </row>
        <row r="803">
          <cell r="A803">
            <v>431142</v>
          </cell>
          <cell r="B803" t="str">
            <v>LAJEADO DO BUGRE</v>
          </cell>
          <cell r="C803" t="str">
            <v>RS</v>
          </cell>
          <cell r="D803">
            <v>18367</v>
          </cell>
          <cell r="E803">
            <v>100260</v>
          </cell>
          <cell r="F803">
            <v>19038</v>
          </cell>
          <cell r="G803">
            <v>96781</v>
          </cell>
          <cell r="H803"/>
          <cell r="I803"/>
        </row>
        <row r="804">
          <cell r="A804">
            <v>311450</v>
          </cell>
          <cell r="B804" t="str">
            <v>CARMOPOLIS DE MINAS</v>
          </cell>
          <cell r="C804" t="str">
            <v>MG</v>
          </cell>
          <cell r="D804">
            <v>132691</v>
          </cell>
          <cell r="E804">
            <v>951676</v>
          </cell>
          <cell r="F804">
            <v>115853</v>
          </cell>
          <cell r="G804">
            <v>1050915</v>
          </cell>
          <cell r="H804"/>
          <cell r="I804"/>
        </row>
        <row r="805">
          <cell r="A805">
            <v>311547</v>
          </cell>
          <cell r="B805" t="str">
            <v>CATUTI</v>
          </cell>
          <cell r="C805" t="str">
            <v>MG</v>
          </cell>
          <cell r="D805">
            <v>32771</v>
          </cell>
          <cell r="E805">
            <v>466601</v>
          </cell>
          <cell r="F805">
            <v>30604</v>
          </cell>
          <cell r="G805">
            <v>571625</v>
          </cell>
          <cell r="H805"/>
          <cell r="I805"/>
        </row>
        <row r="806">
          <cell r="A806">
            <v>312680</v>
          </cell>
          <cell r="B806" t="str">
            <v>FREI GASPAR</v>
          </cell>
          <cell r="C806" t="str">
            <v>MG</v>
          </cell>
          <cell r="D806">
            <v>53754</v>
          </cell>
          <cell r="E806">
            <v>899826</v>
          </cell>
          <cell r="F806">
            <v>32017</v>
          </cell>
          <cell r="G806">
            <v>884629</v>
          </cell>
          <cell r="H806"/>
          <cell r="I806"/>
        </row>
        <row r="807">
          <cell r="A807">
            <v>310730</v>
          </cell>
          <cell r="B807" t="str">
            <v>BOCAIUVA</v>
          </cell>
          <cell r="C807" t="str">
            <v>MG</v>
          </cell>
          <cell r="D807">
            <v>81227</v>
          </cell>
          <cell r="E807">
            <v>23578312</v>
          </cell>
          <cell r="F807">
            <v>66176</v>
          </cell>
          <cell r="G807">
            <v>23679127</v>
          </cell>
          <cell r="H807"/>
          <cell r="I807"/>
        </row>
        <row r="808">
          <cell r="A808">
            <v>313320</v>
          </cell>
          <cell r="B808" t="str">
            <v>ITANHOMI</v>
          </cell>
          <cell r="C808" t="str">
            <v>MG</v>
          </cell>
          <cell r="D808">
            <v>156940</v>
          </cell>
          <cell r="E808">
            <v>1017250</v>
          </cell>
          <cell r="F808">
            <v>88441</v>
          </cell>
          <cell r="G808">
            <v>970626</v>
          </cell>
          <cell r="H808"/>
          <cell r="I808"/>
        </row>
        <row r="809">
          <cell r="A809">
            <v>314995</v>
          </cell>
          <cell r="B809" t="str">
            <v>PERIQUITO</v>
          </cell>
          <cell r="C809" t="str">
            <v>MG</v>
          </cell>
          <cell r="D809">
            <v>62201</v>
          </cell>
          <cell r="E809">
            <v>633722</v>
          </cell>
          <cell r="F809">
            <v>67675</v>
          </cell>
          <cell r="G809">
            <v>700517</v>
          </cell>
          <cell r="H809"/>
          <cell r="I809"/>
        </row>
        <row r="810">
          <cell r="A810">
            <v>316165</v>
          </cell>
          <cell r="B810" t="str">
            <v>SAO GERALDO DO BAIXIO</v>
          </cell>
          <cell r="C810" t="str">
            <v>MG</v>
          </cell>
          <cell r="D810">
            <v>35303</v>
          </cell>
          <cell r="E810">
            <v>552417</v>
          </cell>
          <cell r="F810">
            <v>31139</v>
          </cell>
          <cell r="G810">
            <v>686708</v>
          </cell>
          <cell r="H810"/>
          <cell r="I810"/>
        </row>
        <row r="811">
          <cell r="A811">
            <v>310040</v>
          </cell>
          <cell r="B811" t="str">
            <v>ACAIACA</v>
          </cell>
          <cell r="C811" t="str">
            <v>MG</v>
          </cell>
          <cell r="D811">
            <v>155358</v>
          </cell>
          <cell r="E811">
            <v>1168362</v>
          </cell>
          <cell r="F811">
            <v>123549</v>
          </cell>
          <cell r="G811">
            <v>1048784</v>
          </cell>
          <cell r="H811"/>
          <cell r="I811"/>
        </row>
        <row r="812">
          <cell r="A812">
            <v>315727</v>
          </cell>
          <cell r="B812" t="str">
            <v>SANTA BARBARA DO MONTE VERDE</v>
          </cell>
          <cell r="C812" t="str">
            <v>MG</v>
          </cell>
          <cell r="D812">
            <v>57891</v>
          </cell>
          <cell r="E812">
            <v>877084</v>
          </cell>
          <cell r="F812">
            <v>23179</v>
          </cell>
          <cell r="G812">
            <v>804176</v>
          </cell>
          <cell r="H812"/>
          <cell r="I812"/>
        </row>
        <row r="813">
          <cell r="A813">
            <v>430607</v>
          </cell>
          <cell r="B813" t="str">
            <v>CRISTAL DO SUL</v>
          </cell>
          <cell r="C813" t="str">
            <v>RS</v>
          </cell>
          <cell r="D813">
            <v>18495</v>
          </cell>
          <cell r="E813">
            <v>87980</v>
          </cell>
          <cell r="F813"/>
          <cell r="G813">
            <v>109258</v>
          </cell>
          <cell r="H813"/>
          <cell r="I813"/>
        </row>
        <row r="814">
          <cell r="A814">
            <v>312380</v>
          </cell>
          <cell r="B814" t="str">
            <v>ENGENHEIRO NAVARRO</v>
          </cell>
          <cell r="C814" t="str">
            <v>MG</v>
          </cell>
          <cell r="D814">
            <v>67826</v>
          </cell>
          <cell r="E814">
            <v>472659</v>
          </cell>
          <cell r="F814">
            <v>62223</v>
          </cell>
          <cell r="G814">
            <v>414919</v>
          </cell>
          <cell r="H814"/>
          <cell r="I814"/>
        </row>
        <row r="815">
          <cell r="A815">
            <v>500310</v>
          </cell>
          <cell r="B815" t="str">
            <v>CORGUINHO</v>
          </cell>
          <cell r="C815" t="str">
            <v>MS</v>
          </cell>
          <cell r="D815">
            <v>90358</v>
          </cell>
          <cell r="E815">
            <v>313923</v>
          </cell>
          <cell r="F815">
            <v>83160</v>
          </cell>
          <cell r="G815">
            <v>237160</v>
          </cell>
          <cell r="H815"/>
          <cell r="I815"/>
        </row>
        <row r="816">
          <cell r="A816">
            <v>316890</v>
          </cell>
          <cell r="B816" t="str">
            <v>TIROS</v>
          </cell>
          <cell r="C816" t="str">
            <v>MG</v>
          </cell>
          <cell r="D816">
            <v>19182</v>
          </cell>
          <cell r="E816">
            <v>168645</v>
          </cell>
          <cell r="F816">
            <v>17164</v>
          </cell>
          <cell r="G816">
            <v>273877</v>
          </cell>
          <cell r="H816"/>
          <cell r="I816"/>
        </row>
        <row r="817">
          <cell r="A817">
            <v>313650</v>
          </cell>
          <cell r="B817" t="str">
            <v>JORDANIA</v>
          </cell>
          <cell r="C817" t="str">
            <v>MG</v>
          </cell>
          <cell r="D817">
            <v>1933</v>
          </cell>
          <cell r="E817">
            <v>97534</v>
          </cell>
          <cell r="F817">
            <v>226</v>
          </cell>
          <cell r="G817">
            <v>113151</v>
          </cell>
          <cell r="H817"/>
          <cell r="I817"/>
        </row>
        <row r="818">
          <cell r="A818">
            <v>312070</v>
          </cell>
          <cell r="B818" t="str">
            <v>CRUZEIRO DA FORTALEZA</v>
          </cell>
          <cell r="C818" t="str">
            <v>MG</v>
          </cell>
          <cell r="D818">
            <v>23492</v>
          </cell>
          <cell r="E818">
            <v>581754</v>
          </cell>
          <cell r="F818">
            <v>19623</v>
          </cell>
          <cell r="G818">
            <v>571664</v>
          </cell>
          <cell r="H818"/>
          <cell r="I818"/>
        </row>
        <row r="819">
          <cell r="A819">
            <v>520495</v>
          </cell>
          <cell r="B819" t="str">
            <v>CAMPOS VERDES</v>
          </cell>
          <cell r="C819" t="str">
            <v>GO</v>
          </cell>
          <cell r="D819"/>
          <cell r="E819"/>
          <cell r="F819"/>
          <cell r="G819"/>
          <cell r="H819"/>
          <cell r="I819"/>
        </row>
        <row r="820">
          <cell r="A820">
            <v>420120</v>
          </cell>
          <cell r="B820" t="str">
            <v>ANTONIO CARLOS</v>
          </cell>
          <cell r="C820" t="str">
            <v>SC</v>
          </cell>
          <cell r="D820">
            <v>243226</v>
          </cell>
          <cell r="E820">
            <v>614863</v>
          </cell>
          <cell r="F820"/>
          <cell r="G820">
            <v>471487</v>
          </cell>
          <cell r="H820"/>
          <cell r="I820"/>
        </row>
        <row r="821">
          <cell r="A821">
            <v>316265</v>
          </cell>
          <cell r="B821" t="str">
            <v>SAO JOAO DO PACUI</v>
          </cell>
          <cell r="C821" t="str">
            <v>MG</v>
          </cell>
          <cell r="D821">
            <v>51739</v>
          </cell>
          <cell r="E821">
            <v>555175</v>
          </cell>
          <cell r="F821">
            <v>55623</v>
          </cell>
          <cell r="G821">
            <v>1299055</v>
          </cell>
          <cell r="H821"/>
          <cell r="I821"/>
        </row>
        <row r="822">
          <cell r="A822">
            <v>320060</v>
          </cell>
          <cell r="B822" t="str">
            <v>ARACRUZ</v>
          </cell>
          <cell r="C822" t="str">
            <v>ES</v>
          </cell>
          <cell r="D822"/>
          <cell r="E822"/>
          <cell r="F822"/>
          <cell r="G822"/>
          <cell r="H822"/>
          <cell r="I822"/>
        </row>
        <row r="823">
          <cell r="A823">
            <v>315510</v>
          </cell>
          <cell r="B823" t="str">
            <v>RIO DO PRADO</v>
          </cell>
          <cell r="C823" t="str">
            <v>MG</v>
          </cell>
          <cell r="D823">
            <v>12802</v>
          </cell>
          <cell r="E823">
            <v>1343149</v>
          </cell>
          <cell r="F823">
            <v>11225</v>
          </cell>
          <cell r="G823">
            <v>1326138</v>
          </cell>
          <cell r="H823"/>
          <cell r="I823"/>
        </row>
        <row r="824">
          <cell r="A824">
            <v>355630</v>
          </cell>
          <cell r="B824" t="str">
            <v>VALPARAISO</v>
          </cell>
          <cell r="C824" t="str">
            <v>SP</v>
          </cell>
          <cell r="D824"/>
          <cell r="E824">
            <v>337614</v>
          </cell>
          <cell r="F824"/>
          <cell r="G824"/>
          <cell r="H824"/>
          <cell r="I824"/>
        </row>
        <row r="825">
          <cell r="A825">
            <v>312360</v>
          </cell>
          <cell r="B825" t="str">
            <v>ELOI MENDES</v>
          </cell>
          <cell r="C825" t="str">
            <v>MG</v>
          </cell>
          <cell r="D825">
            <v>214</v>
          </cell>
          <cell r="E825">
            <v>6764044</v>
          </cell>
          <cell r="F825">
            <v>415</v>
          </cell>
          <cell r="G825">
            <v>6768216</v>
          </cell>
          <cell r="H825"/>
          <cell r="I825"/>
        </row>
        <row r="826">
          <cell r="A826">
            <v>313630</v>
          </cell>
          <cell r="B826" t="str">
            <v>JOAO PINHEIRO</v>
          </cell>
          <cell r="C826" t="str">
            <v>MG</v>
          </cell>
          <cell r="D826">
            <v>296624</v>
          </cell>
          <cell r="E826">
            <v>2702227</v>
          </cell>
          <cell r="F826">
            <v>274032</v>
          </cell>
          <cell r="G826">
            <v>2389206</v>
          </cell>
          <cell r="H826"/>
          <cell r="I826"/>
        </row>
        <row r="827">
          <cell r="A827">
            <v>311890</v>
          </cell>
          <cell r="B827" t="str">
            <v>CORDISBURGO</v>
          </cell>
          <cell r="C827" t="str">
            <v>MG</v>
          </cell>
          <cell r="D827">
            <v>13743</v>
          </cell>
          <cell r="E827">
            <v>2838471</v>
          </cell>
          <cell r="F827">
            <v>12504</v>
          </cell>
          <cell r="G827">
            <v>2418357</v>
          </cell>
          <cell r="H827"/>
          <cell r="I827"/>
        </row>
        <row r="828">
          <cell r="A828">
            <v>421187</v>
          </cell>
          <cell r="B828" t="str">
            <v>PAIAL</v>
          </cell>
          <cell r="C828" t="str">
            <v>SC</v>
          </cell>
          <cell r="D828">
            <v>54086</v>
          </cell>
          <cell r="E828"/>
          <cell r="F828"/>
          <cell r="G828"/>
          <cell r="H828"/>
          <cell r="I828"/>
        </row>
        <row r="829">
          <cell r="A829">
            <v>350275</v>
          </cell>
          <cell r="B829" t="str">
            <v>ARACARIGUAMA</v>
          </cell>
          <cell r="C829" t="str">
            <v>SP</v>
          </cell>
          <cell r="D829"/>
          <cell r="E829"/>
          <cell r="F829">
            <v>58211</v>
          </cell>
          <cell r="G829">
            <v>1154569</v>
          </cell>
          <cell r="H829"/>
          <cell r="I829"/>
        </row>
        <row r="830">
          <cell r="A830">
            <v>420757</v>
          </cell>
          <cell r="B830" t="str">
            <v>IOMERE</v>
          </cell>
          <cell r="C830" t="str">
            <v>SC</v>
          </cell>
          <cell r="D830">
            <v>75102</v>
          </cell>
          <cell r="E830">
            <v>326818</v>
          </cell>
          <cell r="F830">
            <v>33192</v>
          </cell>
          <cell r="G830">
            <v>374105</v>
          </cell>
          <cell r="H830"/>
          <cell r="I830"/>
        </row>
        <row r="831">
          <cell r="A831">
            <v>315480</v>
          </cell>
          <cell r="B831" t="str">
            <v>RIO ACIMA</v>
          </cell>
          <cell r="C831" t="str">
            <v>MG</v>
          </cell>
          <cell r="D831">
            <v>166718</v>
          </cell>
          <cell r="E831">
            <v>1230598</v>
          </cell>
          <cell r="F831">
            <v>171060</v>
          </cell>
          <cell r="G831">
            <v>1190908</v>
          </cell>
          <cell r="H831"/>
          <cell r="I831"/>
        </row>
        <row r="832">
          <cell r="A832">
            <v>320334</v>
          </cell>
          <cell r="B832" t="str">
            <v>MARECHAL FLORIANO</v>
          </cell>
          <cell r="C832" t="str">
            <v>ES</v>
          </cell>
          <cell r="D832">
            <v>71955</v>
          </cell>
          <cell r="E832">
            <v>576732</v>
          </cell>
          <cell r="F832">
            <v>67268</v>
          </cell>
          <cell r="G832">
            <v>550363</v>
          </cell>
          <cell r="H832">
            <v>1</v>
          </cell>
          <cell r="I832"/>
        </row>
        <row r="833">
          <cell r="A833">
            <v>315650</v>
          </cell>
          <cell r="B833" t="str">
            <v>RUBELITA</v>
          </cell>
          <cell r="C833" t="str">
            <v>MG</v>
          </cell>
          <cell r="D833">
            <v>14002</v>
          </cell>
          <cell r="E833">
            <v>2443639</v>
          </cell>
          <cell r="F833">
            <v>6163</v>
          </cell>
          <cell r="G833">
            <v>2436355</v>
          </cell>
          <cell r="H833"/>
          <cell r="I833"/>
        </row>
        <row r="834">
          <cell r="A834">
            <v>430692</v>
          </cell>
          <cell r="B834" t="str">
            <v>ENGENHO VELHO</v>
          </cell>
          <cell r="C834" t="str">
            <v>RS</v>
          </cell>
          <cell r="D834">
            <v>4773</v>
          </cell>
          <cell r="E834">
            <v>631602</v>
          </cell>
          <cell r="F834">
            <v>3666</v>
          </cell>
          <cell r="G834">
            <v>414063</v>
          </cell>
          <cell r="H834"/>
          <cell r="I834"/>
        </row>
        <row r="835">
          <cell r="A835">
            <v>430515</v>
          </cell>
          <cell r="B835" t="str">
            <v>CERRO GRANDE</v>
          </cell>
          <cell r="C835" t="str">
            <v>RS</v>
          </cell>
          <cell r="D835"/>
          <cell r="E835"/>
          <cell r="F835"/>
          <cell r="G835"/>
          <cell r="H835"/>
          <cell r="I835"/>
        </row>
        <row r="836">
          <cell r="A836">
            <v>313800</v>
          </cell>
          <cell r="B836" t="str">
            <v>LARANJAL</v>
          </cell>
          <cell r="C836" t="str">
            <v>MG</v>
          </cell>
          <cell r="D836">
            <v>48525</v>
          </cell>
          <cell r="E836">
            <v>325968</v>
          </cell>
          <cell r="F836">
            <v>36683</v>
          </cell>
          <cell r="G836">
            <v>297539</v>
          </cell>
          <cell r="H836"/>
          <cell r="I836"/>
        </row>
        <row r="837">
          <cell r="A837">
            <v>313535</v>
          </cell>
          <cell r="B837" t="str">
            <v>JAPONVAR</v>
          </cell>
          <cell r="C837" t="str">
            <v>MG</v>
          </cell>
          <cell r="D837">
            <v>35328</v>
          </cell>
          <cell r="E837">
            <v>1711804</v>
          </cell>
          <cell r="F837">
            <v>14087</v>
          </cell>
          <cell r="G837">
            <v>1961439</v>
          </cell>
          <cell r="H837"/>
          <cell r="I837"/>
        </row>
        <row r="838">
          <cell r="A838">
            <v>315750</v>
          </cell>
          <cell r="B838" t="str">
            <v>SANTA EFIGENIA DE MINAS</v>
          </cell>
          <cell r="C838" t="str">
            <v>MG</v>
          </cell>
          <cell r="D838">
            <v>76746</v>
          </cell>
          <cell r="E838">
            <v>510324</v>
          </cell>
          <cell r="F838">
            <v>71583</v>
          </cell>
          <cell r="G838">
            <v>628867</v>
          </cell>
          <cell r="H838"/>
          <cell r="I838"/>
        </row>
        <row r="839">
          <cell r="A839">
            <v>351870</v>
          </cell>
          <cell r="B839" t="str">
            <v>GUARUJA</v>
          </cell>
          <cell r="C839" t="str">
            <v>SP</v>
          </cell>
          <cell r="D839">
            <v>330105</v>
          </cell>
          <cell r="E839">
            <v>6066782</v>
          </cell>
          <cell r="F839"/>
          <cell r="G839"/>
          <cell r="H839"/>
          <cell r="I839"/>
        </row>
        <row r="840">
          <cell r="A840">
            <v>315733</v>
          </cell>
          <cell r="B840" t="str">
            <v>SANTA CRUZ DE MINAS</v>
          </cell>
          <cell r="C840" t="str">
            <v>MG</v>
          </cell>
          <cell r="D840">
            <v>238947</v>
          </cell>
          <cell r="E840">
            <v>984197</v>
          </cell>
          <cell r="F840">
            <v>141506</v>
          </cell>
          <cell r="G840">
            <v>955008</v>
          </cell>
          <cell r="H840"/>
          <cell r="I840"/>
        </row>
        <row r="841">
          <cell r="A841">
            <v>432010</v>
          </cell>
          <cell r="B841" t="str">
            <v>SARANDI</v>
          </cell>
          <cell r="C841" t="str">
            <v>RS</v>
          </cell>
          <cell r="D841">
            <v>112915</v>
          </cell>
          <cell r="E841">
            <v>13928835</v>
          </cell>
          <cell r="F841"/>
          <cell r="G841"/>
          <cell r="H841"/>
          <cell r="I841"/>
        </row>
        <row r="842">
          <cell r="A842">
            <v>352830</v>
          </cell>
          <cell r="B842" t="str">
            <v>MAGDA</v>
          </cell>
          <cell r="C842" t="str">
            <v>SP</v>
          </cell>
          <cell r="D842">
            <v>61314</v>
          </cell>
          <cell r="E842">
            <v>235020</v>
          </cell>
          <cell r="F842"/>
          <cell r="G842"/>
          <cell r="H842"/>
          <cell r="I842"/>
        </row>
        <row r="843">
          <cell r="A843">
            <v>312490</v>
          </cell>
          <cell r="B843" t="str">
            <v>EUGENOPOLIS</v>
          </cell>
          <cell r="C843" t="str">
            <v>MG</v>
          </cell>
          <cell r="D843">
            <v>88840</v>
          </cell>
          <cell r="E843">
            <v>522954</v>
          </cell>
          <cell r="F843">
            <v>67284</v>
          </cell>
          <cell r="G843">
            <v>503059</v>
          </cell>
          <cell r="H843"/>
          <cell r="I843"/>
        </row>
        <row r="844">
          <cell r="A844">
            <v>311660</v>
          </cell>
          <cell r="B844" t="str">
            <v>CLAUDIO</v>
          </cell>
          <cell r="C844" t="str">
            <v>MG</v>
          </cell>
          <cell r="D844">
            <v>305504</v>
          </cell>
          <cell r="E844">
            <v>2127583</v>
          </cell>
          <cell r="F844">
            <v>240416</v>
          </cell>
          <cell r="G844">
            <v>1853189</v>
          </cell>
          <cell r="H844"/>
          <cell r="I844"/>
        </row>
        <row r="845">
          <cell r="A845">
            <v>350120</v>
          </cell>
          <cell r="B845" t="str">
            <v>ALVARES FLORENCE</v>
          </cell>
          <cell r="C845" t="str">
            <v>SP</v>
          </cell>
          <cell r="D845">
            <v>37826</v>
          </cell>
          <cell r="E845">
            <v>220952</v>
          </cell>
          <cell r="F845"/>
          <cell r="G845"/>
          <cell r="H845"/>
          <cell r="I845"/>
        </row>
        <row r="846">
          <cell r="A846">
            <v>311115</v>
          </cell>
          <cell r="B846" t="str">
            <v>CAMPO AZUL</v>
          </cell>
          <cell r="C846" t="str">
            <v>MG</v>
          </cell>
          <cell r="D846">
            <v>31099</v>
          </cell>
          <cell r="E846">
            <v>837987</v>
          </cell>
          <cell r="F846">
            <v>26062</v>
          </cell>
          <cell r="G846">
            <v>947245</v>
          </cell>
          <cell r="H846"/>
          <cell r="I846"/>
        </row>
        <row r="847">
          <cell r="A847">
            <v>315530</v>
          </cell>
          <cell r="B847" t="str">
            <v>RIO MANSO</v>
          </cell>
          <cell r="C847" t="str">
            <v>MG</v>
          </cell>
          <cell r="D847">
            <v>16</v>
          </cell>
          <cell r="E847">
            <v>987445</v>
          </cell>
          <cell r="F847"/>
          <cell r="G847">
            <v>978399</v>
          </cell>
          <cell r="H847"/>
          <cell r="I847"/>
        </row>
        <row r="848">
          <cell r="A848">
            <v>310650</v>
          </cell>
          <cell r="B848" t="str">
            <v>BERILO</v>
          </cell>
          <cell r="C848" t="str">
            <v>MG</v>
          </cell>
          <cell r="D848">
            <v>116627</v>
          </cell>
          <cell r="E848">
            <v>1184575</v>
          </cell>
          <cell r="F848">
            <v>56221</v>
          </cell>
          <cell r="G848">
            <v>1162911</v>
          </cell>
          <cell r="H848"/>
          <cell r="I848"/>
        </row>
        <row r="849">
          <cell r="A849">
            <v>351520</v>
          </cell>
          <cell r="B849" t="str">
            <v>ESTRELA D'OESTE</v>
          </cell>
          <cell r="C849" t="str">
            <v>SP</v>
          </cell>
          <cell r="D849"/>
          <cell r="E849"/>
          <cell r="F849"/>
          <cell r="G849">
            <v>940163</v>
          </cell>
          <cell r="H849"/>
          <cell r="I849"/>
        </row>
        <row r="850">
          <cell r="A850">
            <v>310163</v>
          </cell>
          <cell r="B850" t="str">
            <v>ALFREDO VASCONCELOS</v>
          </cell>
          <cell r="C850" t="str">
            <v>MG</v>
          </cell>
          <cell r="D850">
            <v>149558</v>
          </cell>
          <cell r="E850">
            <v>790567</v>
          </cell>
          <cell r="F850">
            <v>107279</v>
          </cell>
          <cell r="G850">
            <v>792423</v>
          </cell>
          <cell r="H850"/>
          <cell r="I850"/>
        </row>
        <row r="851">
          <cell r="A851">
            <v>313890</v>
          </cell>
          <cell r="B851" t="str">
            <v>MACHACALIS</v>
          </cell>
          <cell r="C851" t="str">
            <v>MG</v>
          </cell>
          <cell r="D851">
            <v>127074</v>
          </cell>
          <cell r="E851">
            <v>504957</v>
          </cell>
          <cell r="F851">
            <v>79175</v>
          </cell>
          <cell r="G851">
            <v>426696</v>
          </cell>
          <cell r="H851"/>
          <cell r="I851"/>
        </row>
        <row r="852">
          <cell r="A852">
            <v>311240</v>
          </cell>
          <cell r="B852" t="str">
            <v>CAPETINGA</v>
          </cell>
          <cell r="C852" t="str">
            <v>MG</v>
          </cell>
          <cell r="D852">
            <v>30498</v>
          </cell>
          <cell r="E852">
            <v>8234740</v>
          </cell>
          <cell r="F852">
            <v>22940</v>
          </cell>
          <cell r="G852">
            <v>8325783</v>
          </cell>
          <cell r="H852"/>
          <cell r="I852"/>
        </row>
        <row r="853">
          <cell r="A853">
            <v>353284</v>
          </cell>
          <cell r="B853" t="str">
            <v>NOVA CANAA PAULISTA</v>
          </cell>
          <cell r="C853" t="str">
            <v>SP</v>
          </cell>
          <cell r="D853">
            <v>11624</v>
          </cell>
          <cell r="E853">
            <v>202102</v>
          </cell>
          <cell r="F853">
            <v>11235</v>
          </cell>
          <cell r="G853">
            <v>193667</v>
          </cell>
          <cell r="H853"/>
          <cell r="I853"/>
        </row>
        <row r="854">
          <cell r="A854">
            <v>310230</v>
          </cell>
          <cell r="B854" t="str">
            <v>ALVINOPOLIS</v>
          </cell>
          <cell r="C854" t="str">
            <v>MG</v>
          </cell>
          <cell r="D854">
            <v>270895</v>
          </cell>
          <cell r="E854">
            <v>2483759</v>
          </cell>
          <cell r="F854">
            <v>194844</v>
          </cell>
          <cell r="G854">
            <v>2371609</v>
          </cell>
          <cell r="H854"/>
          <cell r="I854"/>
        </row>
        <row r="855">
          <cell r="A855">
            <v>314390</v>
          </cell>
          <cell r="B855" t="str">
            <v>MURIAE</v>
          </cell>
          <cell r="C855" t="str">
            <v>MG</v>
          </cell>
          <cell r="D855">
            <v>137144</v>
          </cell>
          <cell r="E855">
            <v>49769900</v>
          </cell>
          <cell r="F855">
            <v>152076</v>
          </cell>
          <cell r="G855">
            <v>27642114</v>
          </cell>
          <cell r="H855"/>
          <cell r="I855"/>
        </row>
        <row r="856">
          <cell r="A856">
            <v>315270</v>
          </cell>
          <cell r="B856" t="str">
            <v>PRADOS</v>
          </cell>
          <cell r="C856" t="str">
            <v>MG</v>
          </cell>
          <cell r="D856">
            <v>24820</v>
          </cell>
          <cell r="E856">
            <v>253844</v>
          </cell>
          <cell r="F856">
            <v>20984</v>
          </cell>
          <cell r="G856">
            <v>276011</v>
          </cell>
          <cell r="H856"/>
          <cell r="I856"/>
        </row>
        <row r="857">
          <cell r="A857">
            <v>312970</v>
          </cell>
          <cell r="B857" t="str">
            <v>IBIRACI</v>
          </cell>
          <cell r="C857" t="str">
            <v>MG</v>
          </cell>
          <cell r="D857">
            <v>145039</v>
          </cell>
          <cell r="E857">
            <v>1288909</v>
          </cell>
          <cell r="F857">
            <v>109752</v>
          </cell>
          <cell r="G857">
            <v>1376543</v>
          </cell>
          <cell r="H857"/>
          <cell r="I857"/>
        </row>
        <row r="858">
          <cell r="A858">
            <v>315580</v>
          </cell>
          <cell r="B858" t="str">
            <v>RIO POMBA</v>
          </cell>
          <cell r="C858" t="str">
            <v>MG</v>
          </cell>
          <cell r="D858">
            <v>203574</v>
          </cell>
          <cell r="E858">
            <v>1551958</v>
          </cell>
          <cell r="F858">
            <v>206952</v>
          </cell>
          <cell r="G858">
            <v>1353737</v>
          </cell>
          <cell r="H858"/>
          <cell r="I858"/>
        </row>
        <row r="859">
          <cell r="A859">
            <v>411040</v>
          </cell>
          <cell r="B859" t="str">
            <v>INDIANOPOLIS</v>
          </cell>
          <cell r="C859" t="str">
            <v>PR</v>
          </cell>
          <cell r="D859">
            <v>115369</v>
          </cell>
          <cell r="E859">
            <v>540971</v>
          </cell>
          <cell r="F859">
            <v>101088</v>
          </cell>
          <cell r="G859">
            <v>533508</v>
          </cell>
          <cell r="H859"/>
          <cell r="I859"/>
        </row>
        <row r="860">
          <cell r="A860">
            <v>316810</v>
          </cell>
          <cell r="B860" t="str">
            <v>TAPIRA</v>
          </cell>
          <cell r="C860" t="str">
            <v>MG</v>
          </cell>
          <cell r="D860">
            <v>26779</v>
          </cell>
          <cell r="E860">
            <v>334759</v>
          </cell>
          <cell r="F860">
            <v>24682</v>
          </cell>
          <cell r="G860">
            <v>332203</v>
          </cell>
          <cell r="H860"/>
          <cell r="I860"/>
        </row>
        <row r="861">
          <cell r="A861">
            <v>313550</v>
          </cell>
          <cell r="B861" t="str">
            <v>JEQUERI</v>
          </cell>
          <cell r="C861" t="str">
            <v>MG</v>
          </cell>
          <cell r="D861">
            <v>150945</v>
          </cell>
          <cell r="E861">
            <v>745642</v>
          </cell>
          <cell r="F861">
            <v>121315</v>
          </cell>
          <cell r="G861">
            <v>627422</v>
          </cell>
          <cell r="H861"/>
          <cell r="I861"/>
        </row>
        <row r="862">
          <cell r="A862">
            <v>420205</v>
          </cell>
          <cell r="B862" t="str">
            <v>BALNEARIO BARRA DO SUL</v>
          </cell>
          <cell r="C862" t="str">
            <v>SC</v>
          </cell>
          <cell r="D862">
            <v>75025</v>
          </cell>
          <cell r="E862">
            <v>224161</v>
          </cell>
          <cell r="F862">
            <v>66664</v>
          </cell>
          <cell r="G862">
            <v>168257</v>
          </cell>
          <cell r="H862">
            <v>4233</v>
          </cell>
          <cell r="I862"/>
        </row>
        <row r="863">
          <cell r="A863">
            <v>521483</v>
          </cell>
          <cell r="B863" t="str">
            <v>NOVA CRIXAS</v>
          </cell>
          <cell r="C863" t="str">
            <v>GO</v>
          </cell>
          <cell r="D863">
            <v>26553</v>
          </cell>
          <cell r="E863">
            <v>493983</v>
          </cell>
          <cell r="F863">
            <v>23143</v>
          </cell>
          <cell r="G863">
            <v>488886</v>
          </cell>
          <cell r="H863"/>
          <cell r="I863"/>
        </row>
        <row r="864">
          <cell r="A864">
            <v>421810</v>
          </cell>
          <cell r="B864" t="str">
            <v>TIMBE DO SUL</v>
          </cell>
          <cell r="C864" t="str">
            <v>SC</v>
          </cell>
          <cell r="D864">
            <v>106731</v>
          </cell>
          <cell r="E864">
            <v>551073</v>
          </cell>
          <cell r="F864">
            <v>89570</v>
          </cell>
          <cell r="G864">
            <v>508100</v>
          </cell>
          <cell r="H864"/>
          <cell r="I864"/>
        </row>
        <row r="865">
          <cell r="A865">
            <v>430845</v>
          </cell>
          <cell r="B865" t="str">
            <v>FORTALEZA DOS VALOS</v>
          </cell>
          <cell r="C865" t="str">
            <v>RS</v>
          </cell>
          <cell r="D865">
            <v>89948</v>
          </cell>
          <cell r="E865">
            <v>457638</v>
          </cell>
          <cell r="F865">
            <v>94157</v>
          </cell>
          <cell r="G865">
            <v>299796</v>
          </cell>
          <cell r="H865"/>
          <cell r="I865"/>
        </row>
        <row r="866">
          <cell r="A866">
            <v>355720</v>
          </cell>
          <cell r="B866" t="str">
            <v>CHAVANTES</v>
          </cell>
          <cell r="C866" t="str">
            <v>SP</v>
          </cell>
          <cell r="D866">
            <v>76241</v>
          </cell>
          <cell r="E866">
            <v>194309</v>
          </cell>
          <cell r="F866">
            <v>86446</v>
          </cell>
          <cell r="G866">
            <v>291807</v>
          </cell>
          <cell r="H866"/>
          <cell r="I866"/>
        </row>
        <row r="867">
          <cell r="A867">
            <v>310970</v>
          </cell>
          <cell r="B867" t="str">
            <v>CACHOEIRA DE MINAS</v>
          </cell>
          <cell r="C867" t="str">
            <v>MG</v>
          </cell>
          <cell r="D867"/>
          <cell r="E867">
            <v>82566</v>
          </cell>
          <cell r="F867"/>
          <cell r="G867">
            <v>66211</v>
          </cell>
          <cell r="H867"/>
          <cell r="I867"/>
        </row>
        <row r="868">
          <cell r="A868">
            <v>316100</v>
          </cell>
          <cell r="B868" t="str">
            <v>SAO DOMINGOS DO PRATA</v>
          </cell>
          <cell r="C868" t="str">
            <v>MG</v>
          </cell>
          <cell r="D868">
            <v>197041</v>
          </cell>
          <cell r="E868">
            <v>888431</v>
          </cell>
          <cell r="F868">
            <v>161373</v>
          </cell>
          <cell r="G868">
            <v>918663</v>
          </cell>
          <cell r="H868"/>
          <cell r="I868"/>
        </row>
        <row r="869">
          <cell r="A869">
            <v>314560</v>
          </cell>
          <cell r="B869" t="str">
            <v>OLIVEIRA</v>
          </cell>
          <cell r="C869" t="str">
            <v>MG</v>
          </cell>
          <cell r="D869">
            <v>348939</v>
          </cell>
          <cell r="E869">
            <v>1155645</v>
          </cell>
          <cell r="F869">
            <v>272836</v>
          </cell>
          <cell r="G869">
            <v>940464</v>
          </cell>
          <cell r="H869"/>
          <cell r="I869"/>
        </row>
        <row r="870">
          <cell r="A870">
            <v>311130</v>
          </cell>
          <cell r="B870" t="str">
            <v>CAMPO DO MEIO</v>
          </cell>
          <cell r="C870" t="str">
            <v>MG</v>
          </cell>
          <cell r="D870">
            <v>36053</v>
          </cell>
          <cell r="E870">
            <v>645811</v>
          </cell>
          <cell r="F870">
            <v>20881</v>
          </cell>
          <cell r="G870">
            <v>643469</v>
          </cell>
          <cell r="H870"/>
          <cell r="I870"/>
        </row>
        <row r="871">
          <cell r="A871">
            <v>313030</v>
          </cell>
          <cell r="B871" t="str">
            <v>IGUATAMA</v>
          </cell>
          <cell r="C871" t="str">
            <v>MG</v>
          </cell>
          <cell r="D871">
            <v>45106</v>
          </cell>
          <cell r="E871">
            <v>745309</v>
          </cell>
          <cell r="F871">
            <v>38150</v>
          </cell>
          <cell r="G871">
            <v>694353</v>
          </cell>
          <cell r="H871"/>
          <cell r="I871"/>
        </row>
        <row r="872">
          <cell r="A872">
            <v>312330</v>
          </cell>
          <cell r="B872" t="str">
            <v>DORES DO TURVO</v>
          </cell>
          <cell r="C872" t="str">
            <v>MG</v>
          </cell>
          <cell r="D872">
            <v>41470</v>
          </cell>
          <cell r="E872">
            <v>350186</v>
          </cell>
          <cell r="F872">
            <v>21252</v>
          </cell>
          <cell r="G872">
            <v>313850</v>
          </cell>
          <cell r="H872"/>
          <cell r="I872"/>
        </row>
        <row r="873">
          <cell r="A873">
            <v>311995</v>
          </cell>
          <cell r="B873" t="str">
            <v>CORREGO FUNDO</v>
          </cell>
          <cell r="C873" t="str">
            <v>MG</v>
          </cell>
          <cell r="D873">
            <v>108849</v>
          </cell>
          <cell r="E873">
            <v>1040164</v>
          </cell>
          <cell r="F873">
            <v>86902</v>
          </cell>
          <cell r="G873">
            <v>846517</v>
          </cell>
          <cell r="H873"/>
          <cell r="I873"/>
        </row>
        <row r="874">
          <cell r="A874">
            <v>421440</v>
          </cell>
          <cell r="B874" t="str">
            <v>RIO DAS ANTAS</v>
          </cell>
          <cell r="C874" t="str">
            <v>SC</v>
          </cell>
          <cell r="D874">
            <v>75557</v>
          </cell>
          <cell r="E874">
            <v>357395</v>
          </cell>
          <cell r="F874"/>
          <cell r="G874">
            <v>256694</v>
          </cell>
          <cell r="H874"/>
          <cell r="I874"/>
        </row>
        <row r="875">
          <cell r="A875">
            <v>316310</v>
          </cell>
          <cell r="B875" t="str">
            <v>SAO JOSE DA VARGINHA</v>
          </cell>
          <cell r="C875" t="str">
            <v>MG</v>
          </cell>
          <cell r="D875"/>
          <cell r="E875">
            <v>2350</v>
          </cell>
          <cell r="F875"/>
          <cell r="G875">
            <v>1206</v>
          </cell>
          <cell r="H875"/>
          <cell r="I875"/>
        </row>
        <row r="876">
          <cell r="A876">
            <v>421568</v>
          </cell>
          <cell r="B876" t="str">
            <v>SANTA TEREZINHA DO PROGRESSO</v>
          </cell>
          <cell r="C876" t="str">
            <v>SC</v>
          </cell>
          <cell r="D876">
            <v>42097</v>
          </cell>
          <cell r="E876">
            <v>168293</v>
          </cell>
          <cell r="F876">
            <v>45082</v>
          </cell>
          <cell r="G876">
            <v>164859</v>
          </cell>
          <cell r="H876"/>
          <cell r="I876">
            <v>151886</v>
          </cell>
        </row>
        <row r="877">
          <cell r="A877">
            <v>316740</v>
          </cell>
          <cell r="B877" t="str">
            <v>SILVIANOPOLIS</v>
          </cell>
          <cell r="C877" t="str">
            <v>MG</v>
          </cell>
          <cell r="D877">
            <v>94733</v>
          </cell>
          <cell r="E877">
            <v>949159</v>
          </cell>
          <cell r="F877">
            <v>83479</v>
          </cell>
          <cell r="G877">
            <v>928873</v>
          </cell>
          <cell r="H877"/>
          <cell r="I877"/>
        </row>
        <row r="878">
          <cell r="A878">
            <v>410990</v>
          </cell>
          <cell r="B878" t="str">
            <v>ICARAIMA</v>
          </cell>
          <cell r="C878" t="str">
            <v>PR</v>
          </cell>
          <cell r="D878">
            <v>117824</v>
          </cell>
          <cell r="E878">
            <v>293140</v>
          </cell>
          <cell r="F878"/>
          <cell r="G878"/>
          <cell r="H878"/>
          <cell r="I878"/>
        </row>
        <row r="879">
          <cell r="A879">
            <v>431370</v>
          </cell>
          <cell r="B879" t="str">
            <v>PALMEIRA DAS MISSOES</v>
          </cell>
          <cell r="C879" t="str">
            <v>RS</v>
          </cell>
          <cell r="D879">
            <v>271891</v>
          </cell>
          <cell r="E879">
            <v>1275232</v>
          </cell>
          <cell r="F879"/>
          <cell r="G879"/>
          <cell r="H879"/>
          <cell r="I879"/>
        </row>
        <row r="880">
          <cell r="A880">
            <v>311480</v>
          </cell>
          <cell r="B880" t="str">
            <v>CARVALHOS</v>
          </cell>
          <cell r="C880" t="str">
            <v>MG</v>
          </cell>
          <cell r="D880">
            <v>42348</v>
          </cell>
          <cell r="E880">
            <v>394466</v>
          </cell>
          <cell r="F880">
            <v>44682</v>
          </cell>
          <cell r="G880">
            <v>348138</v>
          </cell>
          <cell r="H880"/>
          <cell r="I880"/>
        </row>
        <row r="881">
          <cell r="A881">
            <v>510452</v>
          </cell>
          <cell r="B881" t="str">
            <v>IPIRANGA DO NORTE</v>
          </cell>
          <cell r="C881" t="str">
            <v>MT</v>
          </cell>
          <cell r="D881">
            <v>8204</v>
          </cell>
          <cell r="E881">
            <v>675003</v>
          </cell>
          <cell r="F881"/>
          <cell r="G881"/>
          <cell r="H881"/>
          <cell r="I881"/>
        </row>
        <row r="882">
          <cell r="A882">
            <v>316257</v>
          </cell>
          <cell r="B882" t="str">
            <v>SAO JOAO DO MANTENINHA</v>
          </cell>
          <cell r="C882" t="str">
            <v>MG</v>
          </cell>
          <cell r="D882">
            <v>38401</v>
          </cell>
          <cell r="E882">
            <v>862583</v>
          </cell>
          <cell r="F882">
            <v>37362</v>
          </cell>
          <cell r="G882">
            <v>731990</v>
          </cell>
          <cell r="H882"/>
          <cell r="I882"/>
        </row>
        <row r="883">
          <cell r="A883">
            <v>500580</v>
          </cell>
          <cell r="B883" t="str">
            <v>NIOAQUE</v>
          </cell>
          <cell r="C883" t="str">
            <v>MS</v>
          </cell>
          <cell r="D883">
            <v>75105</v>
          </cell>
          <cell r="E883">
            <v>782986</v>
          </cell>
          <cell r="F883"/>
          <cell r="G883"/>
          <cell r="H883"/>
          <cell r="I883"/>
        </row>
        <row r="884">
          <cell r="A884">
            <v>421535</v>
          </cell>
          <cell r="B884" t="str">
            <v>SALTINHO</v>
          </cell>
          <cell r="C884" t="str">
            <v>SC</v>
          </cell>
          <cell r="D884">
            <v>50512</v>
          </cell>
          <cell r="E884">
            <v>616758</v>
          </cell>
          <cell r="F884">
            <v>110390</v>
          </cell>
          <cell r="G884">
            <v>590334</v>
          </cell>
          <cell r="H884"/>
          <cell r="I884"/>
        </row>
        <row r="885">
          <cell r="A885">
            <v>317103</v>
          </cell>
          <cell r="B885" t="str">
            <v>VERDELANDIA</v>
          </cell>
          <cell r="C885" t="str">
            <v>MG</v>
          </cell>
          <cell r="D885">
            <v>45744</v>
          </cell>
          <cell r="E885">
            <v>405998</v>
          </cell>
          <cell r="F885">
            <v>43851</v>
          </cell>
          <cell r="G885">
            <v>347508</v>
          </cell>
          <cell r="H885"/>
          <cell r="I885"/>
        </row>
        <row r="886">
          <cell r="A886">
            <v>312600</v>
          </cell>
          <cell r="B886" t="str">
            <v>FLORESTAL</v>
          </cell>
          <cell r="C886" t="str">
            <v>MG</v>
          </cell>
          <cell r="D886">
            <v>193059</v>
          </cell>
          <cell r="E886">
            <v>1209378</v>
          </cell>
          <cell r="F886">
            <v>87686</v>
          </cell>
          <cell r="G886">
            <v>1164046</v>
          </cell>
          <cell r="H886"/>
          <cell r="I886"/>
        </row>
        <row r="887">
          <cell r="A887">
            <v>314880</v>
          </cell>
          <cell r="B887" t="str">
            <v>PEDRA DO ANTA</v>
          </cell>
          <cell r="C887" t="str">
            <v>MG</v>
          </cell>
          <cell r="D887">
            <v>39982</v>
          </cell>
          <cell r="E887">
            <v>424921</v>
          </cell>
          <cell r="F887">
            <v>34834</v>
          </cell>
          <cell r="G887">
            <v>508644</v>
          </cell>
          <cell r="H887"/>
          <cell r="I887"/>
        </row>
        <row r="888">
          <cell r="A888">
            <v>313140</v>
          </cell>
          <cell r="B888" t="str">
            <v>IPIACU</v>
          </cell>
          <cell r="C888" t="str">
            <v>MG</v>
          </cell>
          <cell r="D888">
            <v>65944</v>
          </cell>
          <cell r="E888">
            <v>275780</v>
          </cell>
          <cell r="F888">
            <v>58154</v>
          </cell>
          <cell r="G888">
            <v>283408</v>
          </cell>
          <cell r="H888"/>
          <cell r="I888"/>
        </row>
        <row r="889">
          <cell r="A889">
            <v>313505</v>
          </cell>
          <cell r="B889" t="str">
            <v>JAIBA</v>
          </cell>
          <cell r="C889" t="str">
            <v>MG</v>
          </cell>
          <cell r="D889">
            <v>199847</v>
          </cell>
          <cell r="E889">
            <v>4139993</v>
          </cell>
          <cell r="F889">
            <v>163971</v>
          </cell>
          <cell r="G889">
            <v>2895830</v>
          </cell>
          <cell r="H889"/>
          <cell r="I889"/>
        </row>
        <row r="890">
          <cell r="A890">
            <v>311783</v>
          </cell>
          <cell r="B890" t="str">
            <v>CONEGO MARINHO</v>
          </cell>
          <cell r="C890" t="str">
            <v>MG</v>
          </cell>
          <cell r="D890">
            <v>45760</v>
          </cell>
          <cell r="E890">
            <v>203681</v>
          </cell>
          <cell r="F890">
            <v>38718</v>
          </cell>
          <cell r="G890">
            <v>331306</v>
          </cell>
          <cell r="H890"/>
          <cell r="I890"/>
        </row>
        <row r="891">
          <cell r="A891">
            <v>315800</v>
          </cell>
          <cell r="B891" t="str">
            <v>SANTA MARIA DE ITABIRA</v>
          </cell>
          <cell r="C891" t="str">
            <v>MG</v>
          </cell>
          <cell r="D891">
            <v>116673</v>
          </cell>
          <cell r="E891">
            <v>1149666</v>
          </cell>
          <cell r="F891">
            <v>98906</v>
          </cell>
          <cell r="G891">
            <v>1079497</v>
          </cell>
          <cell r="H891"/>
          <cell r="I891"/>
        </row>
        <row r="892">
          <cell r="A892">
            <v>350740</v>
          </cell>
          <cell r="B892" t="str">
            <v>BORBOREMA</v>
          </cell>
          <cell r="C892" t="str">
            <v>SP</v>
          </cell>
          <cell r="D892">
            <v>110494</v>
          </cell>
          <cell r="E892"/>
          <cell r="F892">
            <v>99963</v>
          </cell>
          <cell r="G892">
            <v>445887</v>
          </cell>
          <cell r="H892"/>
          <cell r="I892">
            <v>372113</v>
          </cell>
        </row>
        <row r="893">
          <cell r="A893">
            <v>310825</v>
          </cell>
          <cell r="B893" t="str">
            <v>BONITO DE MINAS</v>
          </cell>
          <cell r="C893" t="str">
            <v>MG</v>
          </cell>
          <cell r="D893">
            <v>133157</v>
          </cell>
          <cell r="E893">
            <v>986798</v>
          </cell>
          <cell r="F893">
            <v>119369</v>
          </cell>
          <cell r="G893">
            <v>923912</v>
          </cell>
          <cell r="H893"/>
          <cell r="I893"/>
        </row>
        <row r="894">
          <cell r="A894">
            <v>315500</v>
          </cell>
          <cell r="B894" t="str">
            <v>RIO DOCE</v>
          </cell>
          <cell r="C894" t="str">
            <v>MG</v>
          </cell>
          <cell r="D894">
            <v>55876</v>
          </cell>
          <cell r="E894">
            <v>402526</v>
          </cell>
          <cell r="F894">
            <v>57367</v>
          </cell>
          <cell r="G894">
            <v>357583</v>
          </cell>
          <cell r="H894"/>
          <cell r="I894"/>
        </row>
        <row r="895">
          <cell r="A895">
            <v>314710</v>
          </cell>
          <cell r="B895" t="str">
            <v>PARA DE MINAS</v>
          </cell>
          <cell r="C895" t="str">
            <v>MG</v>
          </cell>
          <cell r="D895">
            <v>986140</v>
          </cell>
          <cell r="E895">
            <v>7269639</v>
          </cell>
          <cell r="F895">
            <v>1008230</v>
          </cell>
          <cell r="G895">
            <v>7107069</v>
          </cell>
          <cell r="H895"/>
          <cell r="I895"/>
        </row>
        <row r="896">
          <cell r="A896">
            <v>314340</v>
          </cell>
          <cell r="B896" t="str">
            <v>MONTE SIAO</v>
          </cell>
          <cell r="C896" t="str">
            <v>MG</v>
          </cell>
          <cell r="D896">
            <v>80327</v>
          </cell>
          <cell r="E896">
            <v>3204394</v>
          </cell>
          <cell r="F896">
            <v>80383</v>
          </cell>
          <cell r="G896">
            <v>3184300</v>
          </cell>
          <cell r="H896"/>
          <cell r="I896"/>
        </row>
        <row r="897">
          <cell r="A897">
            <v>430080</v>
          </cell>
          <cell r="B897" t="str">
            <v>ANTONIO PRADO</v>
          </cell>
          <cell r="C897" t="str">
            <v>RS</v>
          </cell>
          <cell r="D897">
            <v>279862</v>
          </cell>
          <cell r="E897">
            <v>1525222</v>
          </cell>
          <cell r="F897">
            <v>271095</v>
          </cell>
          <cell r="G897">
            <v>1556843</v>
          </cell>
          <cell r="H897"/>
          <cell r="I897">
            <v>1348580</v>
          </cell>
        </row>
        <row r="898">
          <cell r="A898">
            <v>354990</v>
          </cell>
          <cell r="B898" t="str">
            <v>SAO JOSE DOS CAMPOS</v>
          </cell>
          <cell r="C898" t="str">
            <v>SP</v>
          </cell>
          <cell r="D898"/>
          <cell r="E898">
            <v>13572126</v>
          </cell>
          <cell r="F898"/>
          <cell r="G898">
            <v>11514633</v>
          </cell>
          <cell r="H898"/>
          <cell r="I898"/>
        </row>
        <row r="899">
          <cell r="A899">
            <v>355580</v>
          </cell>
          <cell r="B899" t="str">
            <v>URANIA</v>
          </cell>
          <cell r="C899" t="str">
            <v>SP</v>
          </cell>
          <cell r="D899">
            <v>80087</v>
          </cell>
          <cell r="E899">
            <v>1041052</v>
          </cell>
          <cell r="F899"/>
          <cell r="G899">
            <v>1042225</v>
          </cell>
          <cell r="H899"/>
          <cell r="I899"/>
        </row>
        <row r="900">
          <cell r="A900">
            <v>314290</v>
          </cell>
          <cell r="B900" t="str">
            <v>MONTE AZUL</v>
          </cell>
          <cell r="C900" t="str">
            <v>MG</v>
          </cell>
          <cell r="D900">
            <v>20595</v>
          </cell>
          <cell r="E900">
            <v>3427562</v>
          </cell>
          <cell r="F900">
            <v>21682</v>
          </cell>
          <cell r="G900">
            <v>427649</v>
          </cell>
          <cell r="H900"/>
          <cell r="I900"/>
        </row>
        <row r="901">
          <cell r="A901">
            <v>314620</v>
          </cell>
          <cell r="B901" t="str">
            <v>OURO VERDE DE MINAS</v>
          </cell>
          <cell r="C901" t="str">
            <v>MG</v>
          </cell>
          <cell r="D901">
            <v>1594</v>
          </cell>
          <cell r="E901">
            <v>2777000</v>
          </cell>
          <cell r="F901">
            <v>1011</v>
          </cell>
          <cell r="G901">
            <v>3086595</v>
          </cell>
          <cell r="H901"/>
          <cell r="I901"/>
        </row>
        <row r="902">
          <cell r="A902">
            <v>315300</v>
          </cell>
          <cell r="B902" t="str">
            <v>PRATINHA</v>
          </cell>
          <cell r="C902" t="str">
            <v>MG</v>
          </cell>
          <cell r="D902">
            <v>16425</v>
          </cell>
          <cell r="E902">
            <v>546671</v>
          </cell>
          <cell r="F902">
            <v>12277</v>
          </cell>
          <cell r="G902">
            <v>545803</v>
          </cell>
          <cell r="H902"/>
          <cell r="I902"/>
        </row>
        <row r="903">
          <cell r="A903">
            <v>312610</v>
          </cell>
          <cell r="B903" t="str">
            <v>FORMIGA</v>
          </cell>
          <cell r="C903" t="str">
            <v>MG</v>
          </cell>
          <cell r="D903">
            <v>378398</v>
          </cell>
          <cell r="E903">
            <v>665279</v>
          </cell>
          <cell r="F903">
            <v>244474</v>
          </cell>
          <cell r="G903">
            <v>530742</v>
          </cell>
          <cell r="H903"/>
          <cell r="I903"/>
        </row>
        <row r="904">
          <cell r="A904">
            <v>431610</v>
          </cell>
          <cell r="B904" t="str">
            <v>RONDA ALTA</v>
          </cell>
          <cell r="C904" t="str">
            <v>RS</v>
          </cell>
          <cell r="D904">
            <v>71396</v>
          </cell>
          <cell r="E904">
            <v>5007809</v>
          </cell>
          <cell r="F904"/>
          <cell r="G904"/>
          <cell r="H904"/>
          <cell r="I904"/>
        </row>
        <row r="905">
          <cell r="A905">
            <v>421140</v>
          </cell>
          <cell r="B905" t="str">
            <v>NOVA ERECHIM</v>
          </cell>
          <cell r="C905" t="str">
            <v>SC</v>
          </cell>
          <cell r="D905">
            <v>57961</v>
          </cell>
          <cell r="E905">
            <v>328131</v>
          </cell>
          <cell r="F905"/>
          <cell r="G905">
            <v>287379</v>
          </cell>
          <cell r="H905"/>
          <cell r="I905"/>
        </row>
        <row r="906">
          <cell r="A906">
            <v>313730</v>
          </cell>
          <cell r="B906" t="str">
            <v>LAGOA DOS PATOS</v>
          </cell>
          <cell r="C906" t="str">
            <v>MG</v>
          </cell>
          <cell r="D906">
            <v>47909</v>
          </cell>
          <cell r="E906">
            <v>576446</v>
          </cell>
          <cell r="F906">
            <v>37781</v>
          </cell>
          <cell r="G906">
            <v>537301</v>
          </cell>
          <cell r="H906"/>
          <cell r="I906"/>
        </row>
        <row r="907">
          <cell r="A907">
            <v>313665</v>
          </cell>
          <cell r="B907" t="str">
            <v>JUATUBA</v>
          </cell>
          <cell r="C907" t="str">
            <v>MG</v>
          </cell>
          <cell r="D907">
            <v>120853</v>
          </cell>
          <cell r="E907">
            <v>5632703</v>
          </cell>
          <cell r="F907">
            <v>83791</v>
          </cell>
          <cell r="G907">
            <v>5865388</v>
          </cell>
          <cell r="H907"/>
          <cell r="I907"/>
        </row>
        <row r="908">
          <cell r="A908">
            <v>354420</v>
          </cell>
          <cell r="B908" t="str">
            <v>RIOLANDIA</v>
          </cell>
          <cell r="C908" t="str">
            <v>SP</v>
          </cell>
          <cell r="D908"/>
          <cell r="E908">
            <v>399539</v>
          </cell>
          <cell r="F908"/>
          <cell r="G908"/>
          <cell r="H908"/>
          <cell r="I908"/>
        </row>
        <row r="909">
          <cell r="A909">
            <v>421415</v>
          </cell>
          <cell r="B909" t="str">
            <v>PRINCESA</v>
          </cell>
          <cell r="C909" t="str">
            <v>SC</v>
          </cell>
          <cell r="D909">
            <v>70437</v>
          </cell>
          <cell r="E909">
            <v>437717</v>
          </cell>
          <cell r="F909">
            <v>65883</v>
          </cell>
          <cell r="G909">
            <v>422283</v>
          </cell>
          <cell r="H909"/>
          <cell r="I909">
            <v>414471</v>
          </cell>
        </row>
        <row r="910">
          <cell r="A910">
            <v>313490</v>
          </cell>
          <cell r="B910" t="str">
            <v>JACUTINGA</v>
          </cell>
          <cell r="C910" t="str">
            <v>MG</v>
          </cell>
          <cell r="D910">
            <v>956</v>
          </cell>
          <cell r="E910">
            <v>8585283</v>
          </cell>
          <cell r="F910"/>
          <cell r="G910">
            <v>8626404</v>
          </cell>
          <cell r="H910"/>
          <cell r="I910"/>
        </row>
        <row r="911">
          <cell r="A911">
            <v>316720</v>
          </cell>
          <cell r="B911" t="str">
            <v>SETE LAGOAS</v>
          </cell>
          <cell r="C911" t="str">
            <v>MG</v>
          </cell>
          <cell r="D911">
            <v>1195976</v>
          </cell>
          <cell r="E911">
            <v>11115139</v>
          </cell>
          <cell r="F911">
            <v>1207440</v>
          </cell>
          <cell r="G911">
            <v>21673272</v>
          </cell>
          <cell r="H911"/>
          <cell r="I911"/>
        </row>
        <row r="912">
          <cell r="A912">
            <v>410370</v>
          </cell>
          <cell r="B912" t="str">
            <v>CAMBE</v>
          </cell>
          <cell r="C912" t="str">
            <v>PR</v>
          </cell>
          <cell r="D912">
            <v>1106322</v>
          </cell>
          <cell r="E912">
            <v>2843714</v>
          </cell>
          <cell r="F912"/>
          <cell r="G912"/>
          <cell r="H912"/>
          <cell r="I912"/>
        </row>
        <row r="913">
          <cell r="A913">
            <v>315420</v>
          </cell>
          <cell r="B913" t="str">
            <v>RESENDE COSTA</v>
          </cell>
          <cell r="C913" t="str">
            <v>MG</v>
          </cell>
          <cell r="D913">
            <v>98763</v>
          </cell>
          <cell r="E913">
            <v>669585</v>
          </cell>
          <cell r="F913">
            <v>101510</v>
          </cell>
          <cell r="G913">
            <v>672392</v>
          </cell>
          <cell r="H913"/>
          <cell r="I913"/>
        </row>
        <row r="914">
          <cell r="A914">
            <v>316443</v>
          </cell>
          <cell r="B914" t="str">
            <v>SAO SEBASTIAO DA VARGEM ALEGRE</v>
          </cell>
          <cell r="C914" t="str">
            <v>MG</v>
          </cell>
          <cell r="D914">
            <v>51566</v>
          </cell>
          <cell r="E914">
            <v>366521</v>
          </cell>
          <cell r="F914">
            <v>40529</v>
          </cell>
          <cell r="G914">
            <v>322704</v>
          </cell>
          <cell r="H914"/>
          <cell r="I914"/>
        </row>
        <row r="915">
          <cell r="A915">
            <v>432130</v>
          </cell>
          <cell r="B915" t="str">
            <v>TAQUARI</v>
          </cell>
          <cell r="C915" t="str">
            <v>RS</v>
          </cell>
          <cell r="D915"/>
          <cell r="E915"/>
          <cell r="F915">
            <v>161419</v>
          </cell>
          <cell r="G915">
            <v>408898</v>
          </cell>
          <cell r="H915"/>
          <cell r="I915"/>
        </row>
        <row r="916">
          <cell r="A916">
            <v>314230</v>
          </cell>
          <cell r="B916" t="str">
            <v>MOEDA</v>
          </cell>
          <cell r="C916" t="str">
            <v>MG</v>
          </cell>
          <cell r="D916">
            <v>81960</v>
          </cell>
          <cell r="E916">
            <v>215283</v>
          </cell>
          <cell r="F916">
            <v>53327</v>
          </cell>
          <cell r="G916">
            <v>240411</v>
          </cell>
          <cell r="H916"/>
          <cell r="I916"/>
        </row>
        <row r="917">
          <cell r="A917">
            <v>421520</v>
          </cell>
          <cell r="B917" t="str">
            <v>ROMELANDIA</v>
          </cell>
          <cell r="C917" t="str">
            <v>SC</v>
          </cell>
          <cell r="D917">
            <v>124394</v>
          </cell>
          <cell r="E917">
            <v>468728</v>
          </cell>
          <cell r="F917"/>
          <cell r="G917">
            <v>502551</v>
          </cell>
          <cell r="H917"/>
          <cell r="I917"/>
        </row>
        <row r="918">
          <cell r="A918">
            <v>312740</v>
          </cell>
          <cell r="B918" t="str">
            <v>GONCALVES</v>
          </cell>
          <cell r="C918" t="str">
            <v>MG</v>
          </cell>
          <cell r="D918">
            <v>63984</v>
          </cell>
          <cell r="E918">
            <v>468999</v>
          </cell>
          <cell r="F918">
            <v>45728</v>
          </cell>
          <cell r="G918">
            <v>524690</v>
          </cell>
          <cell r="H918"/>
          <cell r="I918"/>
        </row>
        <row r="919">
          <cell r="A919">
            <v>312210</v>
          </cell>
          <cell r="B919" t="str">
            <v>DIVINO DAS LARANJEIRAS</v>
          </cell>
          <cell r="C919" t="str">
            <v>MG</v>
          </cell>
          <cell r="D919">
            <v>45297</v>
          </cell>
          <cell r="E919">
            <v>873266</v>
          </cell>
          <cell r="F919">
            <v>24243</v>
          </cell>
          <cell r="G919">
            <v>1004176</v>
          </cell>
          <cell r="H919"/>
          <cell r="I919"/>
        </row>
        <row r="920">
          <cell r="A920">
            <v>311620</v>
          </cell>
          <cell r="B920" t="str">
            <v>CHIADOR</v>
          </cell>
          <cell r="C920" t="str">
            <v>MG</v>
          </cell>
          <cell r="D920">
            <v>130219</v>
          </cell>
          <cell r="E920">
            <v>1013296</v>
          </cell>
          <cell r="F920">
            <v>120978</v>
          </cell>
          <cell r="G920">
            <v>1067314</v>
          </cell>
          <cell r="H920"/>
          <cell r="I920"/>
        </row>
        <row r="921">
          <cell r="A921">
            <v>314810</v>
          </cell>
          <cell r="B921" t="str">
            <v>PATROCINIO</v>
          </cell>
          <cell r="C921" t="str">
            <v>MG</v>
          </cell>
          <cell r="D921">
            <v>8428</v>
          </cell>
          <cell r="E921">
            <v>8650858</v>
          </cell>
          <cell r="F921">
            <v>2112</v>
          </cell>
          <cell r="G921">
            <v>8680206</v>
          </cell>
          <cell r="H921"/>
          <cell r="I921"/>
        </row>
        <row r="922">
          <cell r="A922">
            <v>310710</v>
          </cell>
          <cell r="B922" t="str">
            <v>BOA ESPERANCA</v>
          </cell>
          <cell r="C922" t="str">
            <v>MG</v>
          </cell>
          <cell r="D922">
            <v>198190</v>
          </cell>
          <cell r="E922">
            <v>1253004</v>
          </cell>
          <cell r="F922">
            <v>161837</v>
          </cell>
          <cell r="G922">
            <v>1232437</v>
          </cell>
          <cell r="H922"/>
          <cell r="I922"/>
        </row>
        <row r="923">
          <cell r="A923">
            <v>310420</v>
          </cell>
          <cell r="B923" t="str">
            <v>ARCOS</v>
          </cell>
          <cell r="C923" t="str">
            <v>MG</v>
          </cell>
          <cell r="D923">
            <v>368771</v>
          </cell>
          <cell r="E923">
            <v>2806082</v>
          </cell>
          <cell r="F923">
            <v>308471</v>
          </cell>
          <cell r="G923">
            <v>2757780</v>
          </cell>
          <cell r="H923"/>
          <cell r="I923"/>
        </row>
        <row r="924">
          <cell r="A924">
            <v>313370</v>
          </cell>
          <cell r="B924" t="str">
            <v>ITATIAIUCU</v>
          </cell>
          <cell r="C924" t="str">
            <v>MG</v>
          </cell>
          <cell r="D924">
            <v>502040</v>
          </cell>
          <cell r="E924">
            <v>5913350</v>
          </cell>
          <cell r="F924">
            <v>455255</v>
          </cell>
          <cell r="G924">
            <v>7013988</v>
          </cell>
          <cell r="H924"/>
          <cell r="I924"/>
        </row>
        <row r="925">
          <cell r="A925">
            <v>521180</v>
          </cell>
          <cell r="B925" t="str">
            <v>JARAGUA</v>
          </cell>
          <cell r="C925" t="str">
            <v>GO</v>
          </cell>
          <cell r="D925"/>
          <cell r="E925"/>
          <cell r="F925"/>
          <cell r="G925"/>
          <cell r="H925"/>
          <cell r="I925"/>
        </row>
        <row r="926">
          <cell r="A926">
            <v>316300</v>
          </cell>
          <cell r="B926" t="str">
            <v>SAO JOSE DA SAFIRA</v>
          </cell>
          <cell r="C926" t="str">
            <v>MG</v>
          </cell>
          <cell r="D926">
            <v>23701</v>
          </cell>
          <cell r="E926">
            <v>155831</v>
          </cell>
          <cell r="F926">
            <v>15905</v>
          </cell>
          <cell r="G926">
            <v>236523</v>
          </cell>
          <cell r="H926"/>
          <cell r="I926"/>
        </row>
        <row r="927">
          <cell r="A927">
            <v>314870</v>
          </cell>
          <cell r="B927" t="str">
            <v>PEDRA AZUL</v>
          </cell>
          <cell r="C927" t="str">
            <v>MG</v>
          </cell>
          <cell r="D927">
            <v>179933</v>
          </cell>
          <cell r="E927">
            <v>1876309</v>
          </cell>
          <cell r="F927">
            <v>173351</v>
          </cell>
          <cell r="G927">
            <v>1781151</v>
          </cell>
          <cell r="H927"/>
          <cell r="I927"/>
        </row>
        <row r="928">
          <cell r="A928">
            <v>317190</v>
          </cell>
          <cell r="B928" t="str">
            <v>VIRGOLANDIA</v>
          </cell>
          <cell r="C928" t="str">
            <v>MG</v>
          </cell>
          <cell r="D928">
            <v>177631</v>
          </cell>
          <cell r="E928">
            <v>792952</v>
          </cell>
          <cell r="F928">
            <v>160645</v>
          </cell>
          <cell r="G928">
            <v>835748</v>
          </cell>
          <cell r="H928"/>
          <cell r="I928"/>
        </row>
        <row r="929">
          <cell r="A929">
            <v>316500</v>
          </cell>
          <cell r="B929" t="str">
            <v>SAO TIAGO</v>
          </cell>
          <cell r="C929" t="str">
            <v>MG</v>
          </cell>
          <cell r="D929">
            <v>231526</v>
          </cell>
          <cell r="E929">
            <v>1117939</v>
          </cell>
          <cell r="F929">
            <v>228789</v>
          </cell>
          <cell r="G929">
            <v>1028005</v>
          </cell>
          <cell r="H929"/>
          <cell r="I929"/>
        </row>
        <row r="930">
          <cell r="A930">
            <v>311290</v>
          </cell>
          <cell r="B930" t="str">
            <v>CAPUTIRA</v>
          </cell>
          <cell r="C930" t="str">
            <v>MG</v>
          </cell>
          <cell r="D930">
            <v>60889</v>
          </cell>
          <cell r="E930">
            <v>486855</v>
          </cell>
          <cell r="F930">
            <v>52526</v>
          </cell>
          <cell r="G930">
            <v>518214</v>
          </cell>
          <cell r="H930"/>
          <cell r="I930"/>
        </row>
        <row r="931">
          <cell r="A931">
            <v>311400</v>
          </cell>
          <cell r="B931" t="str">
            <v>CARMO DA MATA</v>
          </cell>
          <cell r="C931" t="str">
            <v>MG</v>
          </cell>
          <cell r="D931">
            <v>34084</v>
          </cell>
          <cell r="E931">
            <v>465412</v>
          </cell>
          <cell r="F931">
            <v>27740</v>
          </cell>
          <cell r="G931">
            <v>598893</v>
          </cell>
          <cell r="H931"/>
          <cell r="I931"/>
        </row>
        <row r="932">
          <cell r="A932">
            <v>314750</v>
          </cell>
          <cell r="B932" t="str">
            <v>PASSABEM</v>
          </cell>
          <cell r="C932" t="str">
            <v>MG</v>
          </cell>
          <cell r="D932">
            <v>36620</v>
          </cell>
          <cell r="E932">
            <v>354843</v>
          </cell>
          <cell r="F932">
            <v>28891</v>
          </cell>
          <cell r="G932">
            <v>371613</v>
          </cell>
          <cell r="H932"/>
          <cell r="I932"/>
        </row>
        <row r="933">
          <cell r="A933">
            <v>316340</v>
          </cell>
          <cell r="B933" t="str">
            <v>SAO JOSE DO GOIABAL</v>
          </cell>
          <cell r="C933" t="str">
            <v>MG</v>
          </cell>
          <cell r="D933">
            <v>38940</v>
          </cell>
          <cell r="E933">
            <v>284659</v>
          </cell>
          <cell r="F933">
            <v>22705</v>
          </cell>
          <cell r="G933">
            <v>260967</v>
          </cell>
          <cell r="H933"/>
          <cell r="I933"/>
        </row>
        <row r="934">
          <cell r="A934">
            <v>315330</v>
          </cell>
          <cell r="B934" t="str">
            <v>PRESIDENTE KUBITSCHEK</v>
          </cell>
          <cell r="C934" t="str">
            <v>MG</v>
          </cell>
          <cell r="D934">
            <v>48735</v>
          </cell>
          <cell r="E934">
            <v>573057</v>
          </cell>
          <cell r="F934">
            <v>49358</v>
          </cell>
          <cell r="G934">
            <v>525478</v>
          </cell>
          <cell r="H934"/>
          <cell r="I934"/>
        </row>
        <row r="935">
          <cell r="A935">
            <v>411250</v>
          </cell>
          <cell r="B935" t="str">
            <v>JARDIM ALEGRE</v>
          </cell>
          <cell r="C935" t="str">
            <v>PR</v>
          </cell>
          <cell r="D935">
            <v>77671</v>
          </cell>
          <cell r="E935">
            <v>310812</v>
          </cell>
          <cell r="F935">
            <v>84174</v>
          </cell>
          <cell r="G935">
            <v>272660</v>
          </cell>
          <cell r="H935"/>
          <cell r="I935"/>
        </row>
        <row r="936">
          <cell r="A936">
            <v>316640</v>
          </cell>
          <cell r="B936" t="str">
            <v>SERITINGA</v>
          </cell>
          <cell r="C936" t="str">
            <v>MG</v>
          </cell>
          <cell r="D936">
            <v>14464</v>
          </cell>
          <cell r="E936">
            <v>477594</v>
          </cell>
          <cell r="F936">
            <v>21876</v>
          </cell>
          <cell r="G936">
            <v>561069</v>
          </cell>
          <cell r="H936"/>
          <cell r="I936"/>
        </row>
        <row r="937">
          <cell r="A937">
            <v>420370</v>
          </cell>
          <cell r="B937" t="str">
            <v>CANELINHA</v>
          </cell>
          <cell r="C937" t="str">
            <v>SC</v>
          </cell>
          <cell r="D937">
            <v>127929</v>
          </cell>
          <cell r="E937">
            <v>419835</v>
          </cell>
          <cell r="F937">
            <v>120264</v>
          </cell>
          <cell r="G937">
            <v>400576</v>
          </cell>
          <cell r="H937"/>
          <cell r="I937">
            <v>353618</v>
          </cell>
        </row>
        <row r="938">
          <cell r="A938">
            <v>314070</v>
          </cell>
          <cell r="B938" t="str">
            <v>MATEUS LEME</v>
          </cell>
          <cell r="C938" t="str">
            <v>MG</v>
          </cell>
          <cell r="D938">
            <v>9579</v>
          </cell>
          <cell r="E938">
            <v>33563669</v>
          </cell>
          <cell r="F938">
            <v>5393</v>
          </cell>
          <cell r="G938">
            <v>33578874</v>
          </cell>
          <cell r="H938"/>
          <cell r="I938"/>
        </row>
        <row r="939">
          <cell r="A939">
            <v>314170</v>
          </cell>
          <cell r="B939" t="str">
            <v>MESQUITA</v>
          </cell>
          <cell r="C939" t="str">
            <v>MG</v>
          </cell>
          <cell r="D939">
            <v>95338</v>
          </cell>
          <cell r="E939">
            <v>582230</v>
          </cell>
          <cell r="F939">
            <v>76639</v>
          </cell>
          <cell r="G939">
            <v>579305</v>
          </cell>
          <cell r="H939"/>
          <cell r="I939"/>
        </row>
        <row r="940">
          <cell r="A940">
            <v>430390</v>
          </cell>
          <cell r="B940" t="str">
            <v>CAMPO BOM</v>
          </cell>
          <cell r="C940" t="str">
            <v>RS</v>
          </cell>
          <cell r="D940">
            <v>602758</v>
          </cell>
          <cell r="E940">
            <v>2188655</v>
          </cell>
          <cell r="F940">
            <v>612639</v>
          </cell>
          <cell r="G940">
            <v>1781832</v>
          </cell>
          <cell r="H940"/>
          <cell r="I940"/>
        </row>
        <row r="941">
          <cell r="A941">
            <v>420005</v>
          </cell>
          <cell r="B941" t="str">
            <v>ABDON BATISTA</v>
          </cell>
          <cell r="C941" t="str">
            <v>SC</v>
          </cell>
          <cell r="D941">
            <v>61686</v>
          </cell>
          <cell r="E941">
            <v>32815</v>
          </cell>
          <cell r="F941"/>
          <cell r="G941">
            <v>37198</v>
          </cell>
          <cell r="H941"/>
          <cell r="I941"/>
        </row>
        <row r="942">
          <cell r="A942">
            <v>431470</v>
          </cell>
          <cell r="B942" t="str">
            <v>PLANALTO</v>
          </cell>
          <cell r="C942" t="str">
            <v>RS</v>
          </cell>
          <cell r="D942"/>
          <cell r="E942"/>
          <cell r="F942">
            <v>164343</v>
          </cell>
          <cell r="G942">
            <v>269289</v>
          </cell>
          <cell r="H942"/>
          <cell r="I942"/>
        </row>
        <row r="943">
          <cell r="A943">
            <v>313115</v>
          </cell>
          <cell r="B943" t="str">
            <v>IPABA</v>
          </cell>
          <cell r="C943" t="str">
            <v>MG</v>
          </cell>
          <cell r="D943">
            <v>138135</v>
          </cell>
          <cell r="E943">
            <v>1132281</v>
          </cell>
          <cell r="F943">
            <v>109630</v>
          </cell>
          <cell r="G943">
            <v>958303</v>
          </cell>
          <cell r="H943"/>
          <cell r="I943"/>
        </row>
        <row r="944">
          <cell r="A944">
            <v>310840</v>
          </cell>
          <cell r="B944" t="str">
            <v>BOTELHOS</v>
          </cell>
          <cell r="C944" t="str">
            <v>MG</v>
          </cell>
          <cell r="D944">
            <v>45371</v>
          </cell>
          <cell r="E944">
            <v>4389596</v>
          </cell>
          <cell r="F944">
            <v>39442</v>
          </cell>
          <cell r="G944">
            <v>4262035</v>
          </cell>
          <cell r="H944"/>
          <cell r="I944"/>
        </row>
        <row r="945">
          <cell r="A945">
            <v>421600</v>
          </cell>
          <cell r="B945" t="str">
            <v>SAO CARLOS</v>
          </cell>
          <cell r="C945" t="str">
            <v>SC</v>
          </cell>
          <cell r="D945"/>
          <cell r="E945"/>
          <cell r="F945"/>
          <cell r="G945"/>
          <cell r="H945"/>
          <cell r="I945"/>
        </row>
        <row r="946">
          <cell r="A946">
            <v>352042</v>
          </cell>
          <cell r="B946" t="str">
            <v>ILHA COMPRIDA</v>
          </cell>
          <cell r="C946" t="str">
            <v>SP</v>
          </cell>
          <cell r="D946">
            <v>213297</v>
          </cell>
          <cell r="E946">
            <v>1224277</v>
          </cell>
          <cell r="F946"/>
          <cell r="G946"/>
          <cell r="H946"/>
          <cell r="I946"/>
        </row>
        <row r="947">
          <cell r="A947">
            <v>310860</v>
          </cell>
          <cell r="B947" t="str">
            <v>BRASILIA DE MINAS</v>
          </cell>
          <cell r="C947" t="str">
            <v>MG</v>
          </cell>
          <cell r="D947">
            <v>215894</v>
          </cell>
          <cell r="E947">
            <v>1272936</v>
          </cell>
          <cell r="F947">
            <v>175889</v>
          </cell>
          <cell r="G947">
            <v>1234916</v>
          </cell>
          <cell r="H947"/>
          <cell r="I947"/>
        </row>
        <row r="948">
          <cell r="A948">
            <v>421340</v>
          </cell>
          <cell r="B948" t="str">
            <v>PONTE SERRADA</v>
          </cell>
          <cell r="C948" t="str">
            <v>SC</v>
          </cell>
          <cell r="D948">
            <v>248773</v>
          </cell>
          <cell r="E948">
            <v>820353</v>
          </cell>
          <cell r="F948"/>
          <cell r="G948"/>
          <cell r="H948"/>
          <cell r="I948"/>
        </row>
        <row r="949">
          <cell r="A949">
            <v>316170</v>
          </cell>
          <cell r="B949" t="str">
            <v>SAO GONCALO DO ABAETE</v>
          </cell>
          <cell r="C949" t="str">
            <v>MG</v>
          </cell>
          <cell r="D949">
            <v>36574</v>
          </cell>
          <cell r="E949">
            <v>1343912</v>
          </cell>
          <cell r="F949">
            <v>34218</v>
          </cell>
          <cell r="G949">
            <v>1276263</v>
          </cell>
          <cell r="H949"/>
          <cell r="I949"/>
        </row>
        <row r="950">
          <cell r="A950">
            <v>313440</v>
          </cell>
          <cell r="B950" t="str">
            <v>ITURAMA</v>
          </cell>
          <cell r="C950" t="str">
            <v>MG</v>
          </cell>
          <cell r="D950">
            <v>25924</v>
          </cell>
          <cell r="E950">
            <v>283584</v>
          </cell>
          <cell r="F950">
            <v>8385</v>
          </cell>
          <cell r="G950">
            <v>312750</v>
          </cell>
          <cell r="H950"/>
          <cell r="I950"/>
        </row>
        <row r="951">
          <cell r="A951">
            <v>350080</v>
          </cell>
          <cell r="B951" t="str">
            <v>ALFREDO MARCONDES</v>
          </cell>
          <cell r="C951" t="str">
            <v>SP</v>
          </cell>
          <cell r="D951">
            <v>45939</v>
          </cell>
          <cell r="E951">
            <v>401158</v>
          </cell>
          <cell r="F951"/>
          <cell r="G951"/>
          <cell r="H951"/>
          <cell r="I951"/>
        </row>
        <row r="952">
          <cell r="A952">
            <v>313460</v>
          </cell>
          <cell r="B952" t="str">
            <v>JABOTICATUBAS</v>
          </cell>
          <cell r="C952" t="str">
            <v>MG</v>
          </cell>
          <cell r="D952">
            <v>185247</v>
          </cell>
          <cell r="E952">
            <v>4844714</v>
          </cell>
          <cell r="F952">
            <v>148345</v>
          </cell>
          <cell r="G952">
            <v>4730083</v>
          </cell>
          <cell r="H952"/>
          <cell r="I952"/>
        </row>
        <row r="953">
          <cell r="A953">
            <v>313250</v>
          </cell>
          <cell r="B953" t="str">
            <v>ITAMARANDIBA</v>
          </cell>
          <cell r="C953" t="str">
            <v>MG</v>
          </cell>
          <cell r="D953">
            <v>273382</v>
          </cell>
          <cell r="E953">
            <v>2330177</v>
          </cell>
          <cell r="F953">
            <v>212011</v>
          </cell>
          <cell r="G953">
            <v>2393057</v>
          </cell>
          <cell r="H953"/>
          <cell r="I953"/>
        </row>
        <row r="954">
          <cell r="A954">
            <v>316520</v>
          </cell>
          <cell r="B954" t="str">
            <v>SAO THOME DAS LETRAS</v>
          </cell>
          <cell r="C954" t="str">
            <v>MG</v>
          </cell>
          <cell r="D954">
            <v>19402</v>
          </cell>
          <cell r="E954">
            <v>349129</v>
          </cell>
          <cell r="F954">
            <v>19100</v>
          </cell>
          <cell r="G954">
            <v>437007</v>
          </cell>
          <cell r="H954"/>
          <cell r="I954"/>
        </row>
        <row r="955">
          <cell r="A955">
            <v>310180</v>
          </cell>
          <cell r="B955" t="str">
            <v>ALPERCATA</v>
          </cell>
          <cell r="C955" t="str">
            <v>MG</v>
          </cell>
          <cell r="D955">
            <v>81275</v>
          </cell>
          <cell r="E955">
            <v>471992</v>
          </cell>
          <cell r="F955">
            <v>65928</v>
          </cell>
          <cell r="G955">
            <v>433035</v>
          </cell>
          <cell r="H955"/>
          <cell r="I955"/>
        </row>
        <row r="956">
          <cell r="A956">
            <v>316600</v>
          </cell>
          <cell r="B956" t="str">
            <v>SENHORA DE OLIVEIRA</v>
          </cell>
          <cell r="C956" t="str">
            <v>MG</v>
          </cell>
          <cell r="D956">
            <v>109571</v>
          </cell>
          <cell r="E956">
            <v>763112</v>
          </cell>
          <cell r="F956">
            <v>132141</v>
          </cell>
          <cell r="G956">
            <v>850468</v>
          </cell>
          <cell r="H956"/>
          <cell r="I956"/>
        </row>
        <row r="957">
          <cell r="A957">
            <v>310340</v>
          </cell>
          <cell r="B957" t="str">
            <v>ARACUAI</v>
          </cell>
          <cell r="C957" t="str">
            <v>MG</v>
          </cell>
          <cell r="D957">
            <v>296723</v>
          </cell>
          <cell r="E957">
            <v>3876919</v>
          </cell>
          <cell r="F957">
            <v>205383</v>
          </cell>
          <cell r="G957">
            <v>4177781</v>
          </cell>
          <cell r="H957"/>
          <cell r="I957"/>
        </row>
        <row r="958">
          <cell r="A958">
            <v>316020</v>
          </cell>
          <cell r="B958" t="str">
            <v>SANTO ANTONIO DO ITAMBE</v>
          </cell>
          <cell r="C958" t="str">
            <v>MG</v>
          </cell>
          <cell r="D958">
            <v>102807</v>
          </cell>
          <cell r="E958">
            <v>734440</v>
          </cell>
          <cell r="F958">
            <v>96253</v>
          </cell>
          <cell r="G958">
            <v>683503</v>
          </cell>
          <cell r="H958"/>
          <cell r="I958"/>
        </row>
        <row r="959">
          <cell r="A959">
            <v>312733</v>
          </cell>
          <cell r="B959" t="str">
            <v>GAMELEIRAS</v>
          </cell>
          <cell r="C959" t="str">
            <v>MG</v>
          </cell>
          <cell r="D959">
            <v>46199</v>
          </cell>
          <cell r="E959">
            <v>1030190</v>
          </cell>
          <cell r="F959">
            <v>46059</v>
          </cell>
          <cell r="G959">
            <v>1180746</v>
          </cell>
          <cell r="H959"/>
          <cell r="I959"/>
        </row>
        <row r="960">
          <cell r="A960">
            <v>420450</v>
          </cell>
          <cell r="B960" t="str">
            <v>CORUPA</v>
          </cell>
          <cell r="C960" t="str">
            <v>SC</v>
          </cell>
          <cell r="D960">
            <v>131661</v>
          </cell>
          <cell r="E960">
            <v>435229</v>
          </cell>
          <cell r="F960">
            <v>130289</v>
          </cell>
          <cell r="G960">
            <v>336702</v>
          </cell>
          <cell r="H960">
            <v>3328</v>
          </cell>
          <cell r="I960"/>
        </row>
        <row r="961">
          <cell r="A961">
            <v>313530</v>
          </cell>
          <cell r="B961" t="str">
            <v>JAPARAIBA</v>
          </cell>
          <cell r="C961" t="str">
            <v>MG</v>
          </cell>
          <cell r="D961">
            <v>71061</v>
          </cell>
          <cell r="E961">
            <v>432040</v>
          </cell>
          <cell r="F961">
            <v>55541</v>
          </cell>
          <cell r="G961">
            <v>446033</v>
          </cell>
          <cell r="H961"/>
          <cell r="I961"/>
        </row>
        <row r="962">
          <cell r="A962">
            <v>313060</v>
          </cell>
          <cell r="B962" t="str">
            <v>INCONFIDENTES</v>
          </cell>
          <cell r="C962" t="str">
            <v>MG</v>
          </cell>
          <cell r="D962">
            <v>69209</v>
          </cell>
          <cell r="E962">
            <v>6650968</v>
          </cell>
          <cell r="F962">
            <v>17665</v>
          </cell>
          <cell r="G962">
            <v>6901197</v>
          </cell>
          <cell r="H962"/>
          <cell r="I962"/>
        </row>
        <row r="963">
          <cell r="A963">
            <v>312160</v>
          </cell>
          <cell r="B963" t="str">
            <v>DIAMANTINA</v>
          </cell>
          <cell r="C963" t="str">
            <v>MG</v>
          </cell>
          <cell r="D963">
            <v>468069</v>
          </cell>
          <cell r="E963">
            <v>3476914</v>
          </cell>
          <cell r="F963">
            <v>418254</v>
          </cell>
          <cell r="G963">
            <v>3280440</v>
          </cell>
          <cell r="H963"/>
          <cell r="I963"/>
        </row>
        <row r="964">
          <cell r="A964">
            <v>316590</v>
          </cell>
          <cell r="B964" t="str">
            <v>SENADOR MODESTINO GONCALVES</v>
          </cell>
          <cell r="C964" t="str">
            <v>MG</v>
          </cell>
          <cell r="D964">
            <v>90527</v>
          </cell>
          <cell r="E964">
            <v>2027252</v>
          </cell>
          <cell r="F964">
            <v>41319</v>
          </cell>
          <cell r="G964">
            <v>2089147</v>
          </cell>
          <cell r="H964"/>
          <cell r="I964"/>
        </row>
        <row r="965">
          <cell r="A965">
            <v>312200</v>
          </cell>
          <cell r="B965" t="str">
            <v>DIVINO</v>
          </cell>
          <cell r="C965" t="str">
            <v>MG</v>
          </cell>
          <cell r="D965">
            <v>248630</v>
          </cell>
          <cell r="E965">
            <v>1176304</v>
          </cell>
          <cell r="F965">
            <v>167988</v>
          </cell>
          <cell r="G965">
            <v>1379258</v>
          </cell>
          <cell r="H965"/>
          <cell r="I965"/>
        </row>
        <row r="966">
          <cell r="A966">
            <v>420445</v>
          </cell>
          <cell r="B966" t="str">
            <v>CORONEL MARTINS</v>
          </cell>
          <cell r="C966" t="str">
            <v>SC</v>
          </cell>
          <cell r="D966">
            <v>38915</v>
          </cell>
          <cell r="E966">
            <v>202233</v>
          </cell>
          <cell r="F966"/>
          <cell r="G966"/>
          <cell r="H966"/>
          <cell r="I966"/>
        </row>
        <row r="967">
          <cell r="A967">
            <v>310205</v>
          </cell>
          <cell r="B967" t="str">
            <v>ALTO CAPARAO</v>
          </cell>
          <cell r="C967" t="str">
            <v>MG</v>
          </cell>
          <cell r="D967">
            <v>47146</v>
          </cell>
          <cell r="E967">
            <v>526237</v>
          </cell>
          <cell r="F967">
            <v>28436</v>
          </cell>
          <cell r="G967">
            <v>477314</v>
          </cell>
          <cell r="H967"/>
          <cell r="I967"/>
        </row>
        <row r="968">
          <cell r="A968">
            <v>314040</v>
          </cell>
          <cell r="B968" t="str">
            <v>MARMELOPOLIS</v>
          </cell>
          <cell r="C968" t="str">
            <v>MG</v>
          </cell>
          <cell r="D968">
            <v>50135</v>
          </cell>
          <cell r="E968">
            <v>317649</v>
          </cell>
          <cell r="F968">
            <v>28776</v>
          </cell>
          <cell r="G968">
            <v>304250</v>
          </cell>
          <cell r="H968"/>
          <cell r="I968"/>
        </row>
        <row r="969">
          <cell r="A969">
            <v>314915</v>
          </cell>
          <cell r="B969" t="str">
            <v>PEDRAS DE MARIA DA CRUZ</v>
          </cell>
          <cell r="C969" t="str">
            <v>MG</v>
          </cell>
          <cell r="D969">
            <v>75545</v>
          </cell>
          <cell r="E969">
            <v>746055</v>
          </cell>
          <cell r="F969">
            <v>78419</v>
          </cell>
          <cell r="G969">
            <v>427635</v>
          </cell>
          <cell r="H969"/>
          <cell r="I969"/>
        </row>
        <row r="970">
          <cell r="A970">
            <v>312850</v>
          </cell>
          <cell r="B970" t="str">
            <v>GUARARA</v>
          </cell>
          <cell r="C970" t="str">
            <v>MG</v>
          </cell>
          <cell r="D970">
            <v>91068</v>
          </cell>
          <cell r="E970">
            <v>530806</v>
          </cell>
          <cell r="F970">
            <v>64479</v>
          </cell>
          <cell r="G970">
            <v>601240</v>
          </cell>
          <cell r="H970"/>
          <cell r="I970"/>
        </row>
        <row r="971">
          <cell r="A971">
            <v>430730</v>
          </cell>
          <cell r="B971" t="str">
            <v>ERVAL SECO</v>
          </cell>
          <cell r="C971" t="str">
            <v>RS</v>
          </cell>
          <cell r="D971">
            <v>65302</v>
          </cell>
          <cell r="E971">
            <v>190124</v>
          </cell>
          <cell r="F971">
            <v>65145</v>
          </cell>
          <cell r="G971">
            <v>288176</v>
          </cell>
          <cell r="H971"/>
          <cell r="I971">
            <v>270463</v>
          </cell>
        </row>
        <row r="972">
          <cell r="A972">
            <v>510792</v>
          </cell>
          <cell r="B972" t="str">
            <v>SORRISO</v>
          </cell>
          <cell r="C972" t="str">
            <v>MT</v>
          </cell>
          <cell r="D972">
            <v>1051659</v>
          </cell>
          <cell r="E972">
            <v>1349813</v>
          </cell>
          <cell r="F972">
            <v>21155</v>
          </cell>
          <cell r="G972">
            <v>62557</v>
          </cell>
          <cell r="H972"/>
          <cell r="I972"/>
        </row>
        <row r="973">
          <cell r="A973">
            <v>411360</v>
          </cell>
          <cell r="B973" t="str">
            <v>LOBATO</v>
          </cell>
          <cell r="C973" t="str">
            <v>PR</v>
          </cell>
          <cell r="D973">
            <v>72263</v>
          </cell>
          <cell r="E973">
            <v>458041</v>
          </cell>
          <cell r="F973">
            <v>69941</v>
          </cell>
          <cell r="G973">
            <v>422658</v>
          </cell>
          <cell r="H973"/>
          <cell r="I973"/>
        </row>
        <row r="974">
          <cell r="A974">
            <v>432190</v>
          </cell>
          <cell r="B974" t="str">
            <v>TRES PASSOS</v>
          </cell>
          <cell r="C974" t="str">
            <v>RS</v>
          </cell>
          <cell r="D974">
            <v>149916</v>
          </cell>
          <cell r="E974">
            <v>922656</v>
          </cell>
          <cell r="F974"/>
          <cell r="G974"/>
          <cell r="H974"/>
          <cell r="I974"/>
        </row>
        <row r="975">
          <cell r="A975">
            <v>312920</v>
          </cell>
          <cell r="B975" t="str">
            <v>HELIODORA</v>
          </cell>
          <cell r="C975" t="str">
            <v>MG</v>
          </cell>
          <cell r="D975">
            <v>1608</v>
          </cell>
          <cell r="E975">
            <v>550925</v>
          </cell>
          <cell r="F975">
            <v>1185</v>
          </cell>
          <cell r="G975">
            <v>552014</v>
          </cell>
          <cell r="H975"/>
          <cell r="I975"/>
        </row>
        <row r="976">
          <cell r="A976">
            <v>420240</v>
          </cell>
          <cell r="B976" t="str">
            <v>BLUMENAU</v>
          </cell>
          <cell r="C976" t="str">
            <v>SC</v>
          </cell>
          <cell r="D976"/>
          <cell r="E976"/>
          <cell r="F976"/>
          <cell r="G976"/>
          <cell r="H976"/>
          <cell r="I976"/>
        </row>
        <row r="977">
          <cell r="A977">
            <v>315090</v>
          </cell>
          <cell r="B977" t="str">
            <v>PIRANGUCU</v>
          </cell>
          <cell r="C977" t="str">
            <v>MG</v>
          </cell>
          <cell r="D977">
            <v>192978</v>
          </cell>
          <cell r="E977">
            <v>1118446</v>
          </cell>
          <cell r="F977">
            <v>190700</v>
          </cell>
          <cell r="G977">
            <v>1192370</v>
          </cell>
          <cell r="H977"/>
          <cell r="I977"/>
        </row>
        <row r="978">
          <cell r="A978">
            <v>313010</v>
          </cell>
          <cell r="B978" t="str">
            <v>IGARAPE</v>
          </cell>
          <cell r="C978" t="str">
            <v>MG</v>
          </cell>
          <cell r="D978">
            <v>688</v>
          </cell>
          <cell r="E978">
            <v>38762669</v>
          </cell>
          <cell r="F978"/>
          <cell r="G978">
            <v>38783752</v>
          </cell>
          <cell r="H978"/>
          <cell r="I978"/>
        </row>
        <row r="979">
          <cell r="A979">
            <v>431455</v>
          </cell>
          <cell r="B979" t="str">
            <v>PIRAPO</v>
          </cell>
          <cell r="C979" t="str">
            <v>RS</v>
          </cell>
          <cell r="D979">
            <v>55675</v>
          </cell>
          <cell r="E979">
            <v>313859</v>
          </cell>
          <cell r="F979">
            <v>48408</v>
          </cell>
          <cell r="G979">
            <v>316018</v>
          </cell>
          <cell r="H979"/>
          <cell r="I979"/>
        </row>
        <row r="980">
          <cell r="A980">
            <v>315850</v>
          </cell>
          <cell r="B980" t="str">
            <v>SANTANA DE PIRAPAMA</v>
          </cell>
          <cell r="C980" t="str">
            <v>MG</v>
          </cell>
          <cell r="D980">
            <v>117596</v>
          </cell>
          <cell r="E980">
            <v>880646</v>
          </cell>
          <cell r="F980">
            <v>117715</v>
          </cell>
          <cell r="G980">
            <v>821692</v>
          </cell>
          <cell r="H980"/>
          <cell r="I980"/>
        </row>
        <row r="981">
          <cell r="A981">
            <v>314360</v>
          </cell>
          <cell r="B981" t="str">
            <v>MORRO DA GARCA</v>
          </cell>
          <cell r="C981" t="str">
            <v>MG</v>
          </cell>
          <cell r="D981">
            <v>50589</v>
          </cell>
          <cell r="E981">
            <v>535044</v>
          </cell>
          <cell r="F981">
            <v>43790</v>
          </cell>
          <cell r="G981">
            <v>572114</v>
          </cell>
          <cell r="H981"/>
          <cell r="I981"/>
        </row>
        <row r="982">
          <cell r="A982">
            <v>317140</v>
          </cell>
          <cell r="B982" t="str">
            <v>VIEIRAS</v>
          </cell>
          <cell r="C982" t="str">
            <v>MG</v>
          </cell>
          <cell r="D982">
            <v>845</v>
          </cell>
          <cell r="E982">
            <v>3174134</v>
          </cell>
          <cell r="F982">
            <v>61</v>
          </cell>
          <cell r="G982">
            <v>3360254</v>
          </cell>
          <cell r="H982"/>
          <cell r="I982"/>
        </row>
        <row r="983">
          <cell r="A983">
            <v>431843</v>
          </cell>
          <cell r="B983" t="str">
            <v>SAO JOAO DO POLESINE</v>
          </cell>
          <cell r="C983" t="str">
            <v>RS</v>
          </cell>
          <cell r="D983">
            <v>47400</v>
          </cell>
          <cell r="E983"/>
          <cell r="F983">
            <v>45279</v>
          </cell>
          <cell r="G983"/>
          <cell r="H983"/>
          <cell r="I983"/>
        </row>
        <row r="984">
          <cell r="A984">
            <v>421060</v>
          </cell>
          <cell r="B984" t="str">
            <v>MASSARANDUBA</v>
          </cell>
          <cell r="C984" t="str">
            <v>SC</v>
          </cell>
          <cell r="D984">
            <v>292053</v>
          </cell>
          <cell r="E984">
            <v>802634</v>
          </cell>
          <cell r="F984">
            <v>324061</v>
          </cell>
          <cell r="G984">
            <v>627649</v>
          </cell>
          <cell r="H984">
            <v>6177</v>
          </cell>
          <cell r="I984"/>
        </row>
        <row r="985">
          <cell r="A985">
            <v>314740</v>
          </cell>
          <cell r="B985" t="str">
            <v>PARAOPEBA</v>
          </cell>
          <cell r="C985" t="str">
            <v>MG</v>
          </cell>
          <cell r="D985">
            <v>135927</v>
          </cell>
          <cell r="E985">
            <v>1762685</v>
          </cell>
          <cell r="F985">
            <v>136277</v>
          </cell>
          <cell r="G985">
            <v>1645269</v>
          </cell>
          <cell r="H985"/>
          <cell r="I985"/>
        </row>
        <row r="986">
          <cell r="A986">
            <v>421290</v>
          </cell>
          <cell r="B986" t="str">
            <v>PINHALZINHO</v>
          </cell>
          <cell r="C986" t="str">
            <v>SC</v>
          </cell>
          <cell r="D986">
            <v>275076</v>
          </cell>
          <cell r="E986">
            <v>179534</v>
          </cell>
          <cell r="F986">
            <v>243062</v>
          </cell>
          <cell r="G986">
            <v>265479</v>
          </cell>
          <cell r="H986"/>
          <cell r="I986"/>
        </row>
        <row r="987">
          <cell r="A987">
            <v>313090</v>
          </cell>
          <cell r="B987" t="str">
            <v>INHAPIM</v>
          </cell>
          <cell r="C987" t="str">
            <v>MG</v>
          </cell>
          <cell r="D987">
            <v>217939</v>
          </cell>
          <cell r="E987">
            <v>763333</v>
          </cell>
          <cell r="F987">
            <v>178510</v>
          </cell>
          <cell r="G987">
            <v>916598</v>
          </cell>
          <cell r="H987"/>
          <cell r="I987"/>
        </row>
        <row r="988">
          <cell r="A988">
            <v>316105</v>
          </cell>
          <cell r="B988" t="str">
            <v>SAO FELIX DE MINAS</v>
          </cell>
          <cell r="C988" t="str">
            <v>MG</v>
          </cell>
          <cell r="D988">
            <v>66953</v>
          </cell>
          <cell r="E988">
            <v>731221</v>
          </cell>
          <cell r="F988">
            <v>64148</v>
          </cell>
          <cell r="G988">
            <v>741420</v>
          </cell>
          <cell r="H988"/>
          <cell r="I988"/>
        </row>
        <row r="989">
          <cell r="A989">
            <v>316880</v>
          </cell>
          <cell r="B989" t="str">
            <v>TIRADENTES</v>
          </cell>
          <cell r="C989" t="str">
            <v>MG</v>
          </cell>
          <cell r="D989">
            <v>72597</v>
          </cell>
          <cell r="E989">
            <v>667765</v>
          </cell>
          <cell r="F989">
            <v>73852</v>
          </cell>
          <cell r="G989">
            <v>598912</v>
          </cell>
          <cell r="H989"/>
          <cell r="I989"/>
        </row>
        <row r="990">
          <cell r="A990">
            <v>310240</v>
          </cell>
          <cell r="B990" t="str">
            <v>ALVORADA DE MINAS</v>
          </cell>
          <cell r="C990" t="str">
            <v>MG</v>
          </cell>
          <cell r="D990">
            <v>98865</v>
          </cell>
          <cell r="E990">
            <v>646326</v>
          </cell>
          <cell r="F990">
            <v>70897</v>
          </cell>
          <cell r="G990">
            <v>624156</v>
          </cell>
          <cell r="H990"/>
          <cell r="I990"/>
        </row>
        <row r="991">
          <cell r="A991">
            <v>312350</v>
          </cell>
          <cell r="B991" t="str">
            <v>DOURADOQUARA</v>
          </cell>
          <cell r="C991" t="str">
            <v>MG</v>
          </cell>
          <cell r="D991">
            <v>22886</v>
          </cell>
          <cell r="E991">
            <v>158776</v>
          </cell>
          <cell r="F991">
            <v>14810</v>
          </cell>
          <cell r="G991">
            <v>201119</v>
          </cell>
          <cell r="H991"/>
          <cell r="I991"/>
        </row>
        <row r="992">
          <cell r="A992">
            <v>317057</v>
          </cell>
          <cell r="B992" t="str">
            <v>VARGEM ALEGRE</v>
          </cell>
          <cell r="C992" t="str">
            <v>MG</v>
          </cell>
          <cell r="D992">
            <v>4100</v>
          </cell>
          <cell r="E992">
            <v>1097581</v>
          </cell>
          <cell r="F992">
            <v>1870</v>
          </cell>
          <cell r="G992">
            <v>1047886</v>
          </cell>
          <cell r="H992"/>
          <cell r="I992"/>
        </row>
        <row r="993">
          <cell r="A993">
            <v>311340</v>
          </cell>
          <cell r="B993" t="str">
            <v>CARATINGA</v>
          </cell>
          <cell r="C993" t="str">
            <v>MG</v>
          </cell>
          <cell r="D993">
            <v>18295</v>
          </cell>
          <cell r="E993">
            <v>29713638</v>
          </cell>
          <cell r="F993">
            <v>14006</v>
          </cell>
          <cell r="G993">
            <v>30623062</v>
          </cell>
          <cell r="H993"/>
          <cell r="I993"/>
        </row>
        <row r="994">
          <cell r="A994">
            <v>410730</v>
          </cell>
          <cell r="B994" t="str">
            <v>DOUTOR CAMARGO</v>
          </cell>
          <cell r="C994" t="str">
            <v>PR</v>
          </cell>
          <cell r="D994">
            <v>128964</v>
          </cell>
          <cell r="E994">
            <v>610708</v>
          </cell>
          <cell r="F994">
            <v>128034</v>
          </cell>
          <cell r="G994">
            <v>566678</v>
          </cell>
          <cell r="H994"/>
          <cell r="I994"/>
        </row>
        <row r="995">
          <cell r="A995">
            <v>315240</v>
          </cell>
          <cell r="B995" t="str">
            <v>POTE</v>
          </cell>
          <cell r="C995" t="str">
            <v>MG</v>
          </cell>
          <cell r="D995">
            <v>75888</v>
          </cell>
          <cell r="E995">
            <v>1001009</v>
          </cell>
          <cell r="F995">
            <v>74319</v>
          </cell>
          <cell r="G995">
            <v>1106588</v>
          </cell>
          <cell r="H995"/>
          <cell r="I995"/>
        </row>
        <row r="996">
          <cell r="A996">
            <v>316440</v>
          </cell>
          <cell r="B996" t="str">
            <v>SAO SEBASTIAO DA BELA VISTA</v>
          </cell>
          <cell r="C996" t="str">
            <v>MG</v>
          </cell>
          <cell r="D996">
            <v>90552</v>
          </cell>
          <cell r="E996">
            <v>688068</v>
          </cell>
          <cell r="F996">
            <v>66073</v>
          </cell>
          <cell r="G996">
            <v>642481</v>
          </cell>
          <cell r="H996"/>
          <cell r="I996"/>
        </row>
        <row r="997">
          <cell r="A997">
            <v>432163</v>
          </cell>
          <cell r="B997" t="str">
            <v>TRES ARROIOS</v>
          </cell>
          <cell r="C997" t="str">
            <v>RS</v>
          </cell>
          <cell r="D997"/>
          <cell r="E997">
            <v>1139302</v>
          </cell>
          <cell r="F997"/>
          <cell r="G997"/>
          <cell r="H997"/>
          <cell r="I997"/>
        </row>
        <row r="998">
          <cell r="A998">
            <v>420895</v>
          </cell>
          <cell r="B998" t="str">
            <v>JARDINOPOLIS</v>
          </cell>
          <cell r="C998" t="str">
            <v>SC</v>
          </cell>
          <cell r="D998">
            <v>26546</v>
          </cell>
          <cell r="E998">
            <v>97308</v>
          </cell>
          <cell r="F998">
            <v>20866</v>
          </cell>
          <cell r="G998">
            <v>87246</v>
          </cell>
          <cell r="H998"/>
          <cell r="I998"/>
        </row>
        <row r="999">
          <cell r="A999">
            <v>312390</v>
          </cell>
          <cell r="B999" t="str">
            <v>ENTRE RIOS DE MINAS</v>
          </cell>
          <cell r="C999" t="str">
            <v>MG</v>
          </cell>
          <cell r="D999">
            <v>93780</v>
          </cell>
          <cell r="E999">
            <v>822497</v>
          </cell>
          <cell r="F999">
            <v>87531</v>
          </cell>
          <cell r="G999">
            <v>818148</v>
          </cell>
          <cell r="H999"/>
          <cell r="I999"/>
        </row>
        <row r="1000">
          <cell r="A1000">
            <v>312737</v>
          </cell>
          <cell r="B1000" t="str">
            <v>GOIABEIRA</v>
          </cell>
          <cell r="C1000" t="str">
            <v>MG</v>
          </cell>
          <cell r="D1000">
            <v>28420</v>
          </cell>
          <cell r="E1000">
            <v>217441</v>
          </cell>
          <cell r="F1000">
            <v>15566</v>
          </cell>
          <cell r="G1000">
            <v>231745</v>
          </cell>
          <cell r="H1000"/>
          <cell r="I1000"/>
        </row>
        <row r="1001">
          <cell r="A1001">
            <v>315120</v>
          </cell>
          <cell r="B1001" t="str">
            <v>PIRAPORA</v>
          </cell>
          <cell r="C1001" t="str">
            <v>MG</v>
          </cell>
          <cell r="D1001">
            <v>421757</v>
          </cell>
          <cell r="E1001">
            <v>3356681</v>
          </cell>
          <cell r="F1001">
            <v>313473</v>
          </cell>
          <cell r="G1001">
            <v>3576018</v>
          </cell>
          <cell r="H1001"/>
          <cell r="I1001"/>
        </row>
        <row r="1002">
          <cell r="A1002">
            <v>311520</v>
          </cell>
          <cell r="B1002" t="str">
            <v>CONCEICAO DA BARRA DE MINAS</v>
          </cell>
          <cell r="C1002" t="str">
            <v>MG</v>
          </cell>
          <cell r="D1002">
            <v>39096</v>
          </cell>
          <cell r="E1002">
            <v>549894</v>
          </cell>
          <cell r="F1002">
            <v>18789</v>
          </cell>
          <cell r="G1002">
            <v>746080</v>
          </cell>
          <cell r="H1002"/>
          <cell r="I1002"/>
        </row>
        <row r="1003">
          <cell r="A1003">
            <v>317150</v>
          </cell>
          <cell r="B1003" t="str">
            <v>MATHIAS LOBATO</v>
          </cell>
          <cell r="C1003" t="str">
            <v>MG</v>
          </cell>
          <cell r="D1003">
            <v>31626</v>
          </cell>
          <cell r="E1003">
            <v>324349</v>
          </cell>
          <cell r="F1003">
            <v>33064</v>
          </cell>
          <cell r="G1003">
            <v>381004</v>
          </cell>
          <cell r="H1003"/>
          <cell r="I1003"/>
        </row>
        <row r="1004">
          <cell r="A1004">
            <v>431115</v>
          </cell>
          <cell r="B1004" t="str">
            <v>JOIA</v>
          </cell>
          <cell r="C1004" t="str">
            <v>RS</v>
          </cell>
          <cell r="D1004">
            <v>86247</v>
          </cell>
          <cell r="E1004">
            <v>648347</v>
          </cell>
          <cell r="F1004"/>
          <cell r="G1004"/>
          <cell r="H1004"/>
          <cell r="I1004"/>
        </row>
        <row r="1005">
          <cell r="A1005">
            <v>314120</v>
          </cell>
          <cell r="B1005" t="str">
            <v>MATUTINA</v>
          </cell>
          <cell r="C1005" t="str">
            <v>MG</v>
          </cell>
          <cell r="D1005">
            <v>22935</v>
          </cell>
          <cell r="E1005">
            <v>456922</v>
          </cell>
          <cell r="F1005">
            <v>21197</v>
          </cell>
          <cell r="G1005">
            <v>434631</v>
          </cell>
          <cell r="H1005"/>
          <cell r="I1005"/>
        </row>
        <row r="1006">
          <cell r="A1006">
            <v>430155</v>
          </cell>
          <cell r="B1006" t="str">
            <v>AUREA</v>
          </cell>
          <cell r="C1006" t="str">
            <v>RS</v>
          </cell>
          <cell r="D1006">
            <v>57182</v>
          </cell>
          <cell r="E1006"/>
          <cell r="F1006"/>
          <cell r="G1006"/>
          <cell r="H1006"/>
          <cell r="I1006"/>
        </row>
        <row r="1007">
          <cell r="A1007">
            <v>354480</v>
          </cell>
          <cell r="B1007" t="str">
            <v>SALES</v>
          </cell>
          <cell r="C1007" t="str">
            <v>SP</v>
          </cell>
          <cell r="D1007"/>
          <cell r="E1007"/>
          <cell r="F1007"/>
          <cell r="G1007"/>
          <cell r="H1007"/>
          <cell r="I1007"/>
        </row>
        <row r="1008">
          <cell r="A1008">
            <v>352420</v>
          </cell>
          <cell r="B1008" t="str">
            <v>JABORANDI</v>
          </cell>
          <cell r="C1008" t="str">
            <v>SP</v>
          </cell>
          <cell r="D1008"/>
          <cell r="E1008">
            <v>331517</v>
          </cell>
          <cell r="F1008"/>
          <cell r="G1008"/>
          <cell r="H1008"/>
          <cell r="I1008"/>
        </row>
        <row r="1009">
          <cell r="A1009">
            <v>420530</v>
          </cell>
          <cell r="B1009" t="str">
            <v>FAXINAL DOS GUEDES</v>
          </cell>
          <cell r="C1009" t="str">
            <v>SC</v>
          </cell>
          <cell r="D1009">
            <v>77987</v>
          </cell>
          <cell r="E1009"/>
          <cell r="F1009"/>
          <cell r="G1009">
            <v>375819</v>
          </cell>
          <cell r="H1009"/>
          <cell r="I1009"/>
        </row>
        <row r="1010">
          <cell r="A1010">
            <v>315940</v>
          </cell>
          <cell r="B1010" t="str">
            <v>SANTA RITA DE IBITIPOCA</v>
          </cell>
          <cell r="C1010" t="str">
            <v>MG</v>
          </cell>
          <cell r="D1010">
            <v>42903</v>
          </cell>
          <cell r="E1010">
            <v>277244</v>
          </cell>
          <cell r="F1010">
            <v>36394</v>
          </cell>
          <cell r="G1010">
            <v>304702</v>
          </cell>
          <cell r="H1010"/>
          <cell r="I1010"/>
        </row>
        <row r="1011">
          <cell r="A1011">
            <v>310640</v>
          </cell>
          <cell r="B1011" t="str">
            <v>BELO VALE</v>
          </cell>
          <cell r="C1011" t="str">
            <v>MG</v>
          </cell>
          <cell r="D1011">
            <v>179739</v>
          </cell>
          <cell r="E1011">
            <v>1397963</v>
          </cell>
          <cell r="F1011">
            <v>157367</v>
          </cell>
          <cell r="G1011">
            <v>1144036</v>
          </cell>
          <cell r="H1011"/>
          <cell r="I1011"/>
        </row>
        <row r="1012">
          <cell r="A1012">
            <v>313507</v>
          </cell>
          <cell r="B1012" t="str">
            <v>JAMPRUCA</v>
          </cell>
          <cell r="C1012" t="str">
            <v>MG</v>
          </cell>
          <cell r="D1012">
            <v>61693</v>
          </cell>
          <cell r="E1012">
            <v>96569</v>
          </cell>
          <cell r="F1012">
            <v>34870</v>
          </cell>
          <cell r="G1012">
            <v>62871</v>
          </cell>
          <cell r="H1012"/>
          <cell r="I1012"/>
        </row>
        <row r="1013">
          <cell r="A1013">
            <v>314930</v>
          </cell>
          <cell r="B1013" t="str">
            <v>PEDRO LEOPOLDO</v>
          </cell>
          <cell r="C1013" t="str">
            <v>MG</v>
          </cell>
          <cell r="D1013">
            <v>318</v>
          </cell>
          <cell r="E1013">
            <v>36932345</v>
          </cell>
          <cell r="F1013">
            <v>53</v>
          </cell>
          <cell r="G1013">
            <v>36960341</v>
          </cell>
          <cell r="H1013"/>
          <cell r="I1013"/>
        </row>
        <row r="1014">
          <cell r="A1014">
            <v>353325</v>
          </cell>
          <cell r="B1014" t="str">
            <v>NOVAIS</v>
          </cell>
          <cell r="C1014" t="str">
            <v>SP</v>
          </cell>
          <cell r="D1014"/>
          <cell r="E1014"/>
          <cell r="F1014">
            <v>16262</v>
          </cell>
          <cell r="G1014">
            <v>30353903</v>
          </cell>
          <cell r="H1014"/>
          <cell r="I1014"/>
        </row>
        <row r="1015">
          <cell r="A1015">
            <v>313545</v>
          </cell>
          <cell r="B1015" t="str">
            <v>JENIPAPO DE MINAS</v>
          </cell>
          <cell r="C1015" t="str">
            <v>MG</v>
          </cell>
          <cell r="D1015">
            <v>146025</v>
          </cell>
          <cell r="E1015">
            <v>700992</v>
          </cell>
          <cell r="F1015">
            <v>120874</v>
          </cell>
          <cell r="G1015">
            <v>658370</v>
          </cell>
          <cell r="H1015"/>
          <cell r="I1015"/>
        </row>
        <row r="1016">
          <cell r="A1016">
            <v>316860</v>
          </cell>
          <cell r="B1016" t="str">
            <v>TEOFILO OTONI</v>
          </cell>
          <cell r="C1016" t="str">
            <v>MG</v>
          </cell>
          <cell r="D1016">
            <v>59793</v>
          </cell>
          <cell r="E1016">
            <v>59085191</v>
          </cell>
          <cell r="F1016">
            <v>61304</v>
          </cell>
          <cell r="G1016">
            <v>60348524</v>
          </cell>
          <cell r="H1016"/>
          <cell r="I1016"/>
        </row>
        <row r="1017">
          <cell r="A1017">
            <v>330150</v>
          </cell>
          <cell r="B1017" t="str">
            <v>CORDEIRO</v>
          </cell>
          <cell r="C1017" t="str">
            <v>RJ</v>
          </cell>
          <cell r="D1017">
            <v>126285</v>
          </cell>
          <cell r="E1017">
            <v>598237</v>
          </cell>
          <cell r="F1017">
            <v>107316</v>
          </cell>
          <cell r="G1017">
            <v>509019</v>
          </cell>
          <cell r="H1017">
            <v>58</v>
          </cell>
          <cell r="I1017"/>
        </row>
        <row r="1018">
          <cell r="A1018">
            <v>314520</v>
          </cell>
          <cell r="B1018" t="str">
            <v>NOVA SERRANA</v>
          </cell>
          <cell r="C1018" t="str">
            <v>MG</v>
          </cell>
          <cell r="D1018">
            <v>669979</v>
          </cell>
          <cell r="E1018">
            <v>7226581</v>
          </cell>
          <cell r="F1018">
            <v>590552</v>
          </cell>
          <cell r="G1018">
            <v>6520372</v>
          </cell>
          <cell r="H1018"/>
          <cell r="I1018"/>
        </row>
        <row r="1019">
          <cell r="A1019">
            <v>316294</v>
          </cell>
          <cell r="B1019" t="str">
            <v>SAO JOSE DA BARRA</v>
          </cell>
          <cell r="C1019" t="str">
            <v>MG</v>
          </cell>
          <cell r="D1019">
            <v>57247</v>
          </cell>
          <cell r="E1019">
            <v>675260</v>
          </cell>
          <cell r="F1019">
            <v>48074</v>
          </cell>
          <cell r="G1019">
            <v>886509</v>
          </cell>
          <cell r="H1019"/>
          <cell r="I1019"/>
        </row>
        <row r="1020">
          <cell r="A1020">
            <v>353790</v>
          </cell>
          <cell r="B1020" t="str">
            <v>PILAR DO SUL</v>
          </cell>
          <cell r="C1020" t="str">
            <v>SP</v>
          </cell>
          <cell r="D1020">
            <v>262416</v>
          </cell>
          <cell r="E1020">
            <v>99945</v>
          </cell>
          <cell r="F1020"/>
          <cell r="G1020"/>
          <cell r="H1020"/>
          <cell r="I1020"/>
        </row>
        <row r="1021">
          <cell r="A1021">
            <v>430850</v>
          </cell>
          <cell r="B1021" t="str">
            <v>FREDERICO WESTPHALEN</v>
          </cell>
          <cell r="C1021" t="str">
            <v>RS</v>
          </cell>
          <cell r="D1021">
            <v>244360</v>
          </cell>
          <cell r="E1021">
            <v>1000448</v>
          </cell>
          <cell r="F1021">
            <v>273954</v>
          </cell>
          <cell r="G1021">
            <v>1148971</v>
          </cell>
          <cell r="H1021">
            <v>2</v>
          </cell>
          <cell r="I1021"/>
        </row>
        <row r="1022">
          <cell r="A1022">
            <v>500793</v>
          </cell>
          <cell r="B1022" t="str">
            <v>SONORA</v>
          </cell>
          <cell r="C1022" t="str">
            <v>MS</v>
          </cell>
          <cell r="D1022"/>
          <cell r="E1022"/>
          <cell r="F1022"/>
          <cell r="G1022"/>
          <cell r="H1022"/>
          <cell r="I1022"/>
        </row>
        <row r="1023">
          <cell r="A1023">
            <v>421870</v>
          </cell>
          <cell r="B1023" t="str">
            <v>TUBARAO</v>
          </cell>
          <cell r="C1023" t="str">
            <v>SC</v>
          </cell>
          <cell r="D1023">
            <v>1251393</v>
          </cell>
          <cell r="E1023">
            <v>2504464</v>
          </cell>
          <cell r="F1023">
            <v>1167240</v>
          </cell>
          <cell r="G1023">
            <v>2531863</v>
          </cell>
          <cell r="H1023"/>
          <cell r="I1023"/>
        </row>
        <row r="1024">
          <cell r="A1024">
            <v>317065</v>
          </cell>
          <cell r="B1024" t="str">
            <v>VARGEM GRANDE DO RIO PARDO</v>
          </cell>
          <cell r="C1024" t="str">
            <v>MG</v>
          </cell>
          <cell r="D1024">
            <v>31159</v>
          </cell>
          <cell r="E1024">
            <v>313833</v>
          </cell>
          <cell r="F1024">
            <v>27673</v>
          </cell>
          <cell r="G1024">
            <v>374999</v>
          </cell>
          <cell r="H1024"/>
          <cell r="I1024"/>
        </row>
        <row r="1025">
          <cell r="A1025">
            <v>311670</v>
          </cell>
          <cell r="B1025" t="str">
            <v>COIMBRA</v>
          </cell>
          <cell r="C1025" t="str">
            <v>MG</v>
          </cell>
          <cell r="D1025">
            <v>121941</v>
          </cell>
          <cell r="E1025">
            <v>2613007</v>
          </cell>
          <cell r="F1025">
            <v>111140</v>
          </cell>
          <cell r="G1025">
            <v>2726657</v>
          </cell>
          <cell r="H1025"/>
          <cell r="I1025"/>
        </row>
        <row r="1026">
          <cell r="A1026">
            <v>316530</v>
          </cell>
          <cell r="B1026" t="str">
            <v>SAO VICENTE DE MINAS</v>
          </cell>
          <cell r="C1026" t="str">
            <v>MG</v>
          </cell>
          <cell r="D1026">
            <v>73226</v>
          </cell>
          <cell r="E1026">
            <v>497332</v>
          </cell>
          <cell r="F1026">
            <v>84421</v>
          </cell>
          <cell r="G1026">
            <v>480144</v>
          </cell>
          <cell r="H1026"/>
          <cell r="I1026"/>
        </row>
        <row r="1027">
          <cell r="A1027">
            <v>314510</v>
          </cell>
          <cell r="B1027" t="str">
            <v>NOVA RESENDE</v>
          </cell>
          <cell r="C1027" t="str">
            <v>MG</v>
          </cell>
          <cell r="D1027">
            <v>45192</v>
          </cell>
          <cell r="E1027">
            <v>366057</v>
          </cell>
          <cell r="F1027">
            <v>53183</v>
          </cell>
          <cell r="G1027">
            <v>436685</v>
          </cell>
          <cell r="H1027"/>
          <cell r="I1027"/>
        </row>
        <row r="1028">
          <cell r="A1028">
            <v>314500</v>
          </cell>
          <cell r="B1028" t="str">
            <v>NOVA PONTE</v>
          </cell>
          <cell r="C1028" t="str">
            <v>MG</v>
          </cell>
          <cell r="D1028">
            <v>108335</v>
          </cell>
          <cell r="E1028">
            <v>799885</v>
          </cell>
          <cell r="F1028">
            <v>79321</v>
          </cell>
          <cell r="G1028">
            <v>679206</v>
          </cell>
          <cell r="H1028"/>
          <cell r="I1028"/>
        </row>
        <row r="1029">
          <cell r="A1029">
            <v>310820</v>
          </cell>
          <cell r="B1029" t="str">
            <v>BONFINOPOLIS DE MINAS</v>
          </cell>
          <cell r="C1029" t="str">
            <v>MG</v>
          </cell>
          <cell r="D1029">
            <v>28300</v>
          </cell>
          <cell r="E1029">
            <v>590822</v>
          </cell>
          <cell r="F1029">
            <v>23449</v>
          </cell>
          <cell r="G1029">
            <v>677297</v>
          </cell>
          <cell r="H1029"/>
          <cell r="I1029"/>
        </row>
        <row r="1030">
          <cell r="A1030">
            <v>432234</v>
          </cell>
          <cell r="B1030" t="str">
            <v>UBIRETAMA</v>
          </cell>
          <cell r="C1030" t="str">
            <v>RS</v>
          </cell>
          <cell r="D1030">
            <v>46108</v>
          </cell>
          <cell r="E1030">
            <v>200214</v>
          </cell>
          <cell r="F1030"/>
          <cell r="G1030"/>
          <cell r="H1030"/>
          <cell r="I1030"/>
        </row>
        <row r="1031">
          <cell r="A1031">
            <v>314110</v>
          </cell>
          <cell r="B1031" t="str">
            <v>MATOZINHOS</v>
          </cell>
          <cell r="C1031" t="str">
            <v>MG</v>
          </cell>
          <cell r="D1031">
            <v>13597</v>
          </cell>
          <cell r="E1031">
            <v>52492842</v>
          </cell>
          <cell r="F1031">
            <v>8494</v>
          </cell>
          <cell r="G1031">
            <v>53126179</v>
          </cell>
          <cell r="H1031"/>
          <cell r="I1031"/>
        </row>
        <row r="1032">
          <cell r="A1032">
            <v>420670</v>
          </cell>
          <cell r="B1032" t="str">
            <v>HERVAL D'OESTE</v>
          </cell>
          <cell r="C1032" t="str">
            <v>SC</v>
          </cell>
          <cell r="D1032">
            <v>232784</v>
          </cell>
          <cell r="E1032">
            <v>613536</v>
          </cell>
          <cell r="F1032">
            <v>102096</v>
          </cell>
          <cell r="G1032">
            <v>507184</v>
          </cell>
          <cell r="H1032"/>
          <cell r="I1032"/>
        </row>
        <row r="1033">
          <cell r="A1033">
            <v>430693</v>
          </cell>
          <cell r="B1033" t="str">
            <v>ENTRE-IJUIS</v>
          </cell>
          <cell r="C1033" t="str">
            <v>RS</v>
          </cell>
          <cell r="D1033"/>
          <cell r="E1033"/>
          <cell r="F1033"/>
          <cell r="G1033">
            <v>1224383</v>
          </cell>
          <cell r="H1033"/>
          <cell r="I1033"/>
        </row>
        <row r="1034">
          <cell r="A1034">
            <v>420770</v>
          </cell>
          <cell r="B1034" t="str">
            <v>IPUMIRIM</v>
          </cell>
          <cell r="C1034" t="str">
            <v>SC</v>
          </cell>
          <cell r="D1034"/>
          <cell r="E1034"/>
          <cell r="F1034"/>
          <cell r="G1034"/>
          <cell r="H1034"/>
          <cell r="I1034"/>
        </row>
        <row r="1035">
          <cell r="A1035">
            <v>354630</v>
          </cell>
          <cell r="B1035" t="str">
            <v>SANTA CRUZ DAS PALMEIRAS</v>
          </cell>
          <cell r="C1035" t="str">
            <v>SP</v>
          </cell>
          <cell r="D1035">
            <v>194451</v>
          </cell>
          <cell r="E1035">
            <v>759848</v>
          </cell>
          <cell r="F1035">
            <v>164350</v>
          </cell>
          <cell r="G1035">
            <v>403576</v>
          </cell>
          <cell r="H1035"/>
          <cell r="I1035">
            <v>440018</v>
          </cell>
        </row>
        <row r="1036">
          <cell r="A1036">
            <v>411470</v>
          </cell>
          <cell r="B1036" t="str">
            <v>MARIA HELENA</v>
          </cell>
          <cell r="C1036" t="str">
            <v>PR</v>
          </cell>
          <cell r="D1036">
            <v>65771</v>
          </cell>
          <cell r="E1036">
            <v>268058</v>
          </cell>
          <cell r="F1036">
            <v>72243</v>
          </cell>
          <cell r="G1036">
            <v>288546</v>
          </cell>
          <cell r="H1036"/>
          <cell r="I1036"/>
        </row>
        <row r="1037">
          <cell r="A1037">
            <v>315430</v>
          </cell>
          <cell r="B1037" t="str">
            <v>RESPLENDOR</v>
          </cell>
          <cell r="C1037" t="str">
            <v>MG</v>
          </cell>
          <cell r="D1037">
            <v>153041</v>
          </cell>
          <cell r="E1037">
            <v>2642196</v>
          </cell>
          <cell r="F1037">
            <v>116804</v>
          </cell>
          <cell r="G1037">
            <v>2650395</v>
          </cell>
          <cell r="H1037"/>
          <cell r="I1037"/>
        </row>
        <row r="1038">
          <cell r="A1038">
            <v>431000</v>
          </cell>
          <cell r="B1038" t="str">
            <v>IBIRUBA</v>
          </cell>
          <cell r="C1038" t="str">
            <v>RS</v>
          </cell>
          <cell r="D1038">
            <v>618364</v>
          </cell>
          <cell r="E1038">
            <v>1513734</v>
          </cell>
          <cell r="F1038">
            <v>492208</v>
          </cell>
          <cell r="G1038">
            <v>1526712</v>
          </cell>
          <cell r="H1038"/>
          <cell r="I1038"/>
        </row>
        <row r="1039">
          <cell r="A1039">
            <v>311870</v>
          </cell>
          <cell r="B1039" t="str">
            <v>COQUEIRAL</v>
          </cell>
          <cell r="C1039" t="str">
            <v>MG</v>
          </cell>
          <cell r="D1039">
            <v>725</v>
          </cell>
          <cell r="E1039">
            <v>3850333</v>
          </cell>
          <cell r="F1039">
            <v>257</v>
          </cell>
          <cell r="G1039">
            <v>3862416</v>
          </cell>
          <cell r="H1039"/>
          <cell r="I1039"/>
        </row>
        <row r="1040">
          <cell r="A1040">
            <v>352170</v>
          </cell>
          <cell r="B1040" t="str">
            <v>ITABERA</v>
          </cell>
          <cell r="C1040" t="str">
            <v>SP</v>
          </cell>
          <cell r="D1040">
            <v>189048</v>
          </cell>
          <cell r="E1040">
            <v>988951</v>
          </cell>
          <cell r="F1040">
            <v>209002</v>
          </cell>
          <cell r="G1040">
            <v>956570</v>
          </cell>
          <cell r="H1040"/>
          <cell r="I1040"/>
        </row>
        <row r="1041">
          <cell r="A1041">
            <v>431041</v>
          </cell>
          <cell r="B1041" t="str">
            <v>INHACORA</v>
          </cell>
          <cell r="C1041" t="str">
            <v>RS</v>
          </cell>
          <cell r="D1041">
            <v>66032</v>
          </cell>
          <cell r="E1041">
            <v>397054</v>
          </cell>
          <cell r="F1041"/>
          <cell r="G1041"/>
          <cell r="H1041"/>
          <cell r="I1041"/>
        </row>
        <row r="1042">
          <cell r="A1042">
            <v>310190</v>
          </cell>
          <cell r="B1042" t="str">
            <v>ALPINOPOLIS</v>
          </cell>
          <cell r="C1042" t="str">
            <v>MG</v>
          </cell>
          <cell r="D1042">
            <v>167956</v>
          </cell>
          <cell r="E1042">
            <v>1563316</v>
          </cell>
          <cell r="F1042">
            <v>121266</v>
          </cell>
          <cell r="G1042">
            <v>1803435</v>
          </cell>
          <cell r="H1042"/>
          <cell r="I1042"/>
        </row>
        <row r="1043">
          <cell r="A1043">
            <v>421830</v>
          </cell>
          <cell r="B1043" t="str">
            <v>TRES BARRAS</v>
          </cell>
          <cell r="C1043" t="str">
            <v>SC</v>
          </cell>
          <cell r="D1043">
            <v>203061</v>
          </cell>
          <cell r="E1043">
            <v>9103254</v>
          </cell>
          <cell r="F1043"/>
          <cell r="G1043"/>
          <cell r="H1043"/>
          <cell r="I1043"/>
        </row>
        <row r="1044">
          <cell r="A1044">
            <v>510790</v>
          </cell>
          <cell r="B1044" t="str">
            <v>SINOP</v>
          </cell>
          <cell r="C1044" t="str">
            <v>MT</v>
          </cell>
          <cell r="D1044">
            <v>1976223</v>
          </cell>
          <cell r="E1044">
            <v>53605450</v>
          </cell>
          <cell r="F1044"/>
          <cell r="G1044"/>
          <cell r="H1044"/>
          <cell r="I1044"/>
        </row>
        <row r="1045">
          <cell r="A1045">
            <v>520180</v>
          </cell>
          <cell r="B1045" t="str">
            <v>ARAGOIANIA</v>
          </cell>
          <cell r="C1045" t="str">
            <v>GO</v>
          </cell>
          <cell r="D1045"/>
          <cell r="E1045">
            <v>2859</v>
          </cell>
          <cell r="F1045"/>
          <cell r="G1045">
            <v>2859</v>
          </cell>
          <cell r="H1045"/>
          <cell r="I1045"/>
        </row>
        <row r="1046">
          <cell r="A1046">
            <v>310390</v>
          </cell>
          <cell r="B1046" t="str">
            <v>ARAUJOS</v>
          </cell>
          <cell r="C1046" t="str">
            <v>MG</v>
          </cell>
          <cell r="D1046">
            <v>163370</v>
          </cell>
          <cell r="E1046">
            <v>658194</v>
          </cell>
          <cell r="F1046">
            <v>101074</v>
          </cell>
          <cell r="G1046">
            <v>651029</v>
          </cell>
          <cell r="H1046"/>
          <cell r="I1046"/>
        </row>
        <row r="1047">
          <cell r="A1047">
            <v>430290</v>
          </cell>
          <cell r="B1047" t="str">
            <v>CACEQUI</v>
          </cell>
          <cell r="C1047" t="str">
            <v>RS</v>
          </cell>
          <cell r="D1047">
            <v>87205</v>
          </cell>
          <cell r="E1047">
            <v>783217</v>
          </cell>
          <cell r="F1047">
            <v>87712</v>
          </cell>
          <cell r="G1047">
            <v>757939</v>
          </cell>
          <cell r="H1047">
            <v>3665</v>
          </cell>
          <cell r="I1047"/>
        </row>
        <row r="1048">
          <cell r="A1048">
            <v>420055</v>
          </cell>
          <cell r="B1048" t="str">
            <v>AGUAS FRIAS</v>
          </cell>
          <cell r="C1048" t="str">
            <v>SC</v>
          </cell>
          <cell r="D1048">
            <v>38375</v>
          </cell>
          <cell r="E1048">
            <v>199495</v>
          </cell>
          <cell r="F1048"/>
          <cell r="G1048">
            <v>271816</v>
          </cell>
          <cell r="H1048"/>
          <cell r="I1048"/>
        </row>
        <row r="1049">
          <cell r="A1049">
            <v>420660</v>
          </cell>
          <cell r="B1049" t="str">
            <v>GUARUJA DO SUL</v>
          </cell>
          <cell r="C1049" t="str">
            <v>SC</v>
          </cell>
          <cell r="D1049">
            <v>92121</v>
          </cell>
          <cell r="E1049">
            <v>613730</v>
          </cell>
          <cell r="F1049">
            <v>90691</v>
          </cell>
          <cell r="G1049">
            <v>655284</v>
          </cell>
          <cell r="H1049"/>
          <cell r="I1049">
            <v>580469</v>
          </cell>
        </row>
        <row r="1050">
          <cell r="A1050">
            <v>316400</v>
          </cell>
          <cell r="B1050" t="str">
            <v>SAO PEDRO DOS FERROS</v>
          </cell>
          <cell r="C1050" t="str">
            <v>MG</v>
          </cell>
          <cell r="D1050">
            <v>113014</v>
          </cell>
          <cell r="E1050">
            <v>1213251</v>
          </cell>
          <cell r="F1050">
            <v>108736</v>
          </cell>
          <cell r="G1050">
            <v>1124781</v>
          </cell>
          <cell r="H1050"/>
          <cell r="I1050"/>
        </row>
        <row r="1051">
          <cell r="A1051">
            <v>313100</v>
          </cell>
          <cell r="B1051" t="str">
            <v>INHAUMA</v>
          </cell>
          <cell r="C1051" t="str">
            <v>MG</v>
          </cell>
          <cell r="D1051">
            <v>66373</v>
          </cell>
          <cell r="E1051">
            <v>399141</v>
          </cell>
          <cell r="F1051">
            <v>76291</v>
          </cell>
          <cell r="G1051">
            <v>454909</v>
          </cell>
          <cell r="H1051"/>
          <cell r="I1051"/>
        </row>
        <row r="1052">
          <cell r="A1052">
            <v>313510</v>
          </cell>
          <cell r="B1052" t="str">
            <v>JANAUBA</v>
          </cell>
          <cell r="C1052" t="str">
            <v>MG</v>
          </cell>
          <cell r="D1052">
            <v>22953</v>
          </cell>
          <cell r="E1052">
            <v>51523984</v>
          </cell>
          <cell r="F1052">
            <v>14738</v>
          </cell>
          <cell r="G1052">
            <v>51534523</v>
          </cell>
          <cell r="H1052"/>
          <cell r="I1052"/>
        </row>
        <row r="1053">
          <cell r="A1053">
            <v>316030</v>
          </cell>
          <cell r="B1053" t="str">
            <v>SANTO ANTONIO DO JACINTO</v>
          </cell>
          <cell r="C1053" t="str">
            <v>MG</v>
          </cell>
          <cell r="D1053">
            <v>770</v>
          </cell>
          <cell r="E1053">
            <v>1057131</v>
          </cell>
          <cell r="F1053">
            <v>120</v>
          </cell>
          <cell r="G1053">
            <v>1068379</v>
          </cell>
          <cell r="H1053"/>
          <cell r="I1053"/>
        </row>
        <row r="1054">
          <cell r="A1054">
            <v>316805</v>
          </cell>
          <cell r="B1054" t="str">
            <v>TAPARUBA</v>
          </cell>
          <cell r="C1054" t="str">
            <v>MG</v>
          </cell>
          <cell r="D1054">
            <v>2344</v>
          </cell>
          <cell r="E1054">
            <v>773922</v>
          </cell>
          <cell r="F1054">
            <v>645</v>
          </cell>
          <cell r="G1054">
            <v>774341</v>
          </cell>
          <cell r="H1054"/>
          <cell r="I1054"/>
        </row>
        <row r="1055">
          <cell r="A1055">
            <v>354580</v>
          </cell>
          <cell r="B1055" t="str">
            <v>SANTA BARBARA D'OESTE</v>
          </cell>
          <cell r="C1055" t="str">
            <v>SP</v>
          </cell>
          <cell r="D1055">
            <v>596458</v>
          </cell>
          <cell r="E1055">
            <v>6026798</v>
          </cell>
          <cell r="F1055">
            <v>551357</v>
          </cell>
          <cell r="G1055">
            <v>5374167</v>
          </cell>
          <cell r="H1055">
            <v>40013</v>
          </cell>
          <cell r="I1055"/>
        </row>
        <row r="1056">
          <cell r="A1056">
            <v>311570</v>
          </cell>
          <cell r="B1056" t="str">
            <v>CENTRAL DE MINAS</v>
          </cell>
          <cell r="C1056" t="str">
            <v>MG</v>
          </cell>
          <cell r="D1056">
            <v>25</v>
          </cell>
          <cell r="E1056">
            <v>76633</v>
          </cell>
          <cell r="F1056"/>
          <cell r="G1056">
            <v>79151</v>
          </cell>
          <cell r="H1056"/>
          <cell r="I1056"/>
        </row>
        <row r="1057">
          <cell r="A1057">
            <v>355350</v>
          </cell>
          <cell r="B1057" t="str">
            <v>TAPIRAI</v>
          </cell>
          <cell r="C1057" t="str">
            <v>SP</v>
          </cell>
          <cell r="D1057">
            <v>62158</v>
          </cell>
          <cell r="E1057">
            <v>454909</v>
          </cell>
          <cell r="F1057">
            <v>60450</v>
          </cell>
          <cell r="G1057">
            <v>465463</v>
          </cell>
          <cell r="H1057"/>
          <cell r="I1057"/>
        </row>
        <row r="1058">
          <cell r="A1058">
            <v>312410</v>
          </cell>
          <cell r="B1058" t="str">
            <v>ESMERALDAS</v>
          </cell>
          <cell r="C1058" t="str">
            <v>MG</v>
          </cell>
          <cell r="D1058">
            <v>455974</v>
          </cell>
          <cell r="E1058">
            <v>13742441</v>
          </cell>
          <cell r="F1058">
            <v>385823</v>
          </cell>
          <cell r="G1058">
            <v>13606291</v>
          </cell>
          <cell r="H1058"/>
          <cell r="I1058"/>
        </row>
        <row r="1059">
          <cell r="A1059">
            <v>350540</v>
          </cell>
          <cell r="B1059" t="str">
            <v>BARRA DO TURVO</v>
          </cell>
          <cell r="C1059" t="str">
            <v>SP</v>
          </cell>
          <cell r="D1059">
            <v>67801</v>
          </cell>
          <cell r="E1059">
            <v>717780</v>
          </cell>
          <cell r="F1059"/>
          <cell r="G1059"/>
          <cell r="H1059"/>
          <cell r="I1059"/>
        </row>
        <row r="1060">
          <cell r="A1060">
            <v>420543</v>
          </cell>
          <cell r="B1060" t="str">
            <v>FORMOSA DO SUL</v>
          </cell>
          <cell r="C1060" t="str">
            <v>SC</v>
          </cell>
          <cell r="D1060">
            <v>107994</v>
          </cell>
          <cell r="E1060">
            <v>490635</v>
          </cell>
          <cell r="F1060"/>
          <cell r="G1060"/>
          <cell r="H1060"/>
          <cell r="I1060"/>
        </row>
        <row r="1061">
          <cell r="A1061">
            <v>352160</v>
          </cell>
          <cell r="B1061" t="str">
            <v>IRAPURU</v>
          </cell>
          <cell r="C1061" t="str">
            <v>SP</v>
          </cell>
          <cell r="D1061">
            <v>67077</v>
          </cell>
          <cell r="E1061">
            <v>177070</v>
          </cell>
          <cell r="F1061">
            <v>59125</v>
          </cell>
          <cell r="G1061">
            <v>142435</v>
          </cell>
          <cell r="H1061"/>
          <cell r="I1061">
            <v>272141</v>
          </cell>
        </row>
        <row r="1062">
          <cell r="A1062">
            <v>313670</v>
          </cell>
          <cell r="B1062" t="str">
            <v>JUIZ DE FORA</v>
          </cell>
          <cell r="C1062" t="str">
            <v>MG</v>
          </cell>
          <cell r="D1062">
            <v>77746</v>
          </cell>
          <cell r="E1062">
            <v>4243213</v>
          </cell>
          <cell r="F1062">
            <v>64548</v>
          </cell>
          <cell r="G1062">
            <v>4737376</v>
          </cell>
          <cell r="H1062"/>
          <cell r="I1062"/>
        </row>
        <row r="1063">
          <cell r="A1063">
            <v>420360</v>
          </cell>
          <cell r="B1063" t="str">
            <v>CAMPOS NOVOS</v>
          </cell>
          <cell r="C1063" t="str">
            <v>SC</v>
          </cell>
          <cell r="D1063">
            <v>640880</v>
          </cell>
          <cell r="E1063">
            <v>244563910</v>
          </cell>
          <cell r="F1063">
            <v>550642</v>
          </cell>
          <cell r="G1063">
            <v>243933405</v>
          </cell>
          <cell r="H1063"/>
          <cell r="I1063">
            <v>178574</v>
          </cell>
        </row>
        <row r="1064">
          <cell r="A1064">
            <v>315820</v>
          </cell>
          <cell r="B1064" t="str">
            <v>SANTA MARIA DO SUACUI</v>
          </cell>
          <cell r="C1064" t="str">
            <v>MG</v>
          </cell>
          <cell r="D1064">
            <v>41151</v>
          </cell>
          <cell r="E1064">
            <v>1912001</v>
          </cell>
          <cell r="F1064">
            <v>13351</v>
          </cell>
          <cell r="G1064">
            <v>1913032</v>
          </cell>
          <cell r="H1064"/>
          <cell r="I1064"/>
        </row>
        <row r="1065">
          <cell r="A1065">
            <v>431340</v>
          </cell>
          <cell r="B1065" t="str">
            <v>NOVO HAMBURGO</v>
          </cell>
          <cell r="C1065" t="str">
            <v>RS</v>
          </cell>
          <cell r="D1065">
            <v>2927232</v>
          </cell>
          <cell r="E1065">
            <v>9539188</v>
          </cell>
          <cell r="F1065"/>
          <cell r="G1065"/>
          <cell r="H1065"/>
          <cell r="I1065"/>
        </row>
        <row r="1066">
          <cell r="A1066">
            <v>314470</v>
          </cell>
          <cell r="B1066" t="str">
            <v>NOVA ERA</v>
          </cell>
          <cell r="C1066" t="str">
            <v>MG</v>
          </cell>
          <cell r="D1066">
            <v>60996</v>
          </cell>
          <cell r="E1066">
            <v>1092337</v>
          </cell>
          <cell r="F1066">
            <v>58982</v>
          </cell>
          <cell r="G1066">
            <v>1061205</v>
          </cell>
          <cell r="H1066"/>
          <cell r="I1066"/>
        </row>
        <row r="1067">
          <cell r="A1067">
            <v>313360</v>
          </cell>
          <cell r="B1067" t="str">
            <v>ITAPEVA</v>
          </cell>
          <cell r="C1067" t="str">
            <v>MG</v>
          </cell>
          <cell r="D1067">
            <v>278742</v>
          </cell>
          <cell r="E1067">
            <v>3717818</v>
          </cell>
          <cell r="F1067">
            <v>215146</v>
          </cell>
          <cell r="G1067">
            <v>3506088</v>
          </cell>
          <cell r="H1067"/>
          <cell r="I1067"/>
        </row>
        <row r="1068">
          <cell r="A1068">
            <v>311410</v>
          </cell>
          <cell r="B1068" t="str">
            <v>CARMO DE MINAS</v>
          </cell>
          <cell r="C1068" t="str">
            <v>MG</v>
          </cell>
          <cell r="D1068">
            <v>153322</v>
          </cell>
          <cell r="E1068">
            <v>567164</v>
          </cell>
          <cell r="F1068">
            <v>154867</v>
          </cell>
          <cell r="G1068">
            <v>762821</v>
          </cell>
          <cell r="H1068"/>
          <cell r="I1068"/>
        </row>
        <row r="1069">
          <cell r="A1069">
            <v>431050</v>
          </cell>
          <cell r="B1069" t="str">
            <v>IRAI</v>
          </cell>
          <cell r="C1069" t="str">
            <v>RS</v>
          </cell>
          <cell r="D1069">
            <v>71718</v>
          </cell>
          <cell r="E1069">
            <v>141556</v>
          </cell>
          <cell r="F1069">
            <v>79677</v>
          </cell>
          <cell r="G1069">
            <v>204120</v>
          </cell>
          <cell r="H1069"/>
          <cell r="I1069">
            <v>184795</v>
          </cell>
        </row>
        <row r="1070">
          <cell r="A1070">
            <v>311070</v>
          </cell>
          <cell r="B1070" t="str">
            <v>CAMBUQUIRA</v>
          </cell>
          <cell r="C1070" t="str">
            <v>MG</v>
          </cell>
          <cell r="D1070">
            <v>87426</v>
          </cell>
          <cell r="E1070">
            <v>1277464</v>
          </cell>
          <cell r="F1070">
            <v>61168</v>
          </cell>
          <cell r="G1070">
            <v>1300389</v>
          </cell>
          <cell r="H1070"/>
          <cell r="I1070"/>
        </row>
        <row r="1071">
          <cell r="A1071">
            <v>311630</v>
          </cell>
          <cell r="B1071" t="str">
            <v>CIPOTANEA</v>
          </cell>
          <cell r="C1071" t="str">
            <v>MG</v>
          </cell>
          <cell r="D1071">
            <v>154228</v>
          </cell>
          <cell r="E1071">
            <v>767123</v>
          </cell>
          <cell r="F1071">
            <v>99365</v>
          </cell>
          <cell r="G1071">
            <v>677722</v>
          </cell>
          <cell r="H1071"/>
          <cell r="I1071"/>
        </row>
        <row r="1072">
          <cell r="A1072">
            <v>313050</v>
          </cell>
          <cell r="B1072" t="str">
            <v>ILICINEA</v>
          </cell>
          <cell r="C1072" t="str">
            <v>MG</v>
          </cell>
          <cell r="D1072">
            <v>91101</v>
          </cell>
          <cell r="E1072">
            <v>469433</v>
          </cell>
          <cell r="F1072">
            <v>69594</v>
          </cell>
          <cell r="G1072">
            <v>511549</v>
          </cell>
          <cell r="H1072"/>
          <cell r="I1072"/>
        </row>
        <row r="1073">
          <cell r="A1073">
            <v>311280</v>
          </cell>
          <cell r="B1073" t="str">
            <v>CAPITOLIO</v>
          </cell>
          <cell r="C1073" t="str">
            <v>MG</v>
          </cell>
          <cell r="D1073">
            <v>80050</v>
          </cell>
          <cell r="E1073">
            <v>358720</v>
          </cell>
          <cell r="F1073">
            <v>52768</v>
          </cell>
          <cell r="G1073">
            <v>401694</v>
          </cell>
          <cell r="H1073"/>
          <cell r="I1073"/>
        </row>
        <row r="1074">
          <cell r="A1074">
            <v>315840</v>
          </cell>
          <cell r="B1074" t="str">
            <v>SANTANA DE CATAGUASES</v>
          </cell>
          <cell r="C1074" t="str">
            <v>MG</v>
          </cell>
          <cell r="D1074">
            <v>968</v>
          </cell>
          <cell r="E1074">
            <v>5829843</v>
          </cell>
          <cell r="F1074">
            <v>47</v>
          </cell>
          <cell r="G1074">
            <v>5976115</v>
          </cell>
          <cell r="H1074"/>
          <cell r="I1074"/>
        </row>
        <row r="1075">
          <cell r="A1075">
            <v>431346</v>
          </cell>
          <cell r="B1075" t="str">
            <v>NOVO XINGU</v>
          </cell>
          <cell r="C1075" t="str">
            <v>RS</v>
          </cell>
          <cell r="D1075">
            <v>24848</v>
          </cell>
          <cell r="E1075">
            <v>2464468</v>
          </cell>
          <cell r="F1075">
            <v>30564</v>
          </cell>
          <cell r="G1075"/>
          <cell r="H1075"/>
          <cell r="I1075">
            <v>2456940</v>
          </cell>
        </row>
        <row r="1076">
          <cell r="A1076">
            <v>354610</v>
          </cell>
          <cell r="B1076" t="str">
            <v>SANTA CLARA D'OESTE</v>
          </cell>
          <cell r="C1076" t="str">
            <v>SP</v>
          </cell>
          <cell r="D1076">
            <v>49145</v>
          </cell>
          <cell r="E1076">
            <v>283094</v>
          </cell>
          <cell r="F1076">
            <v>63794</v>
          </cell>
          <cell r="G1076">
            <v>502157</v>
          </cell>
          <cell r="H1076"/>
          <cell r="I1076">
            <v>340123</v>
          </cell>
        </row>
        <row r="1077">
          <cell r="A1077">
            <v>420210</v>
          </cell>
          <cell r="B1077" t="str">
            <v>BARRA VELHA</v>
          </cell>
          <cell r="C1077" t="str">
            <v>SC</v>
          </cell>
          <cell r="D1077">
            <v>212431</v>
          </cell>
          <cell r="E1077"/>
          <cell r="F1077">
            <v>469575</v>
          </cell>
          <cell r="G1077">
            <v>4799614</v>
          </cell>
          <cell r="H1077">
            <v>27831</v>
          </cell>
          <cell r="I1077"/>
        </row>
        <row r="1078">
          <cell r="A1078">
            <v>314085</v>
          </cell>
          <cell r="B1078" t="str">
            <v>MATIAS CARDOSO</v>
          </cell>
          <cell r="C1078" t="str">
            <v>MG</v>
          </cell>
          <cell r="D1078">
            <v>123794</v>
          </cell>
          <cell r="E1078">
            <v>1766257</v>
          </cell>
          <cell r="F1078">
            <v>120055</v>
          </cell>
          <cell r="G1078">
            <v>1427454</v>
          </cell>
          <cell r="H1078"/>
          <cell r="I1078"/>
        </row>
        <row r="1079">
          <cell r="A1079">
            <v>421125</v>
          </cell>
          <cell r="B1079" t="str">
            <v>MORRO GRANDE</v>
          </cell>
          <cell r="C1079" t="str">
            <v>SC</v>
          </cell>
          <cell r="D1079">
            <v>64164</v>
          </cell>
          <cell r="E1079">
            <v>299453</v>
          </cell>
          <cell r="F1079">
            <v>60625</v>
          </cell>
          <cell r="G1079">
            <v>295832</v>
          </cell>
          <cell r="H1079"/>
          <cell r="I1079"/>
        </row>
        <row r="1080">
          <cell r="A1080">
            <v>311390</v>
          </cell>
          <cell r="B1080" t="str">
            <v>CARMO DA CACHOEIRA</v>
          </cell>
          <cell r="C1080" t="str">
            <v>MG</v>
          </cell>
          <cell r="D1080">
            <v>23343</v>
          </cell>
          <cell r="E1080">
            <v>750562</v>
          </cell>
          <cell r="F1080">
            <v>9900</v>
          </cell>
          <cell r="G1080">
            <v>778014</v>
          </cell>
          <cell r="H1080"/>
          <cell r="I1080"/>
        </row>
        <row r="1081">
          <cell r="A1081">
            <v>352650</v>
          </cell>
          <cell r="B1081" t="str">
            <v>LAVINIA</v>
          </cell>
          <cell r="C1081" t="str">
            <v>SP</v>
          </cell>
          <cell r="D1081">
            <v>84496</v>
          </cell>
          <cell r="E1081">
            <v>257594</v>
          </cell>
          <cell r="F1081"/>
          <cell r="G1081">
            <v>469065</v>
          </cell>
          <cell r="H1081"/>
          <cell r="I1081"/>
        </row>
        <row r="1082">
          <cell r="A1082">
            <v>354450</v>
          </cell>
          <cell r="B1082" t="str">
            <v>RUBINEIA</v>
          </cell>
          <cell r="C1082" t="str">
            <v>SP</v>
          </cell>
          <cell r="D1082"/>
          <cell r="E1082"/>
          <cell r="F1082"/>
          <cell r="G1082"/>
          <cell r="H1082"/>
          <cell r="I1082"/>
        </row>
        <row r="1083">
          <cell r="A1083">
            <v>314240</v>
          </cell>
          <cell r="B1083" t="str">
            <v>MOEMA</v>
          </cell>
          <cell r="C1083" t="str">
            <v>MG</v>
          </cell>
          <cell r="D1083">
            <v>27021</v>
          </cell>
          <cell r="E1083">
            <v>208278</v>
          </cell>
          <cell r="F1083">
            <v>28432</v>
          </cell>
          <cell r="G1083">
            <v>334783</v>
          </cell>
          <cell r="H1083"/>
          <cell r="I1083"/>
        </row>
        <row r="1084">
          <cell r="A1084">
            <v>310740</v>
          </cell>
          <cell r="B1084" t="str">
            <v>BOM DESPACHO</v>
          </cell>
          <cell r="C1084" t="str">
            <v>MG</v>
          </cell>
          <cell r="D1084">
            <v>371285</v>
          </cell>
          <cell r="E1084">
            <v>2585011</v>
          </cell>
          <cell r="F1084">
            <v>307582</v>
          </cell>
          <cell r="G1084">
            <v>2349692</v>
          </cell>
          <cell r="H1084"/>
          <cell r="I1084"/>
        </row>
        <row r="1085">
          <cell r="A1085">
            <v>315930</v>
          </cell>
          <cell r="B1085" t="str">
            <v>SANTA RITA DE JACUTINGA</v>
          </cell>
          <cell r="C1085" t="str">
            <v>MG</v>
          </cell>
          <cell r="D1085">
            <v>26735</v>
          </cell>
          <cell r="E1085">
            <v>361059</v>
          </cell>
          <cell r="F1085">
            <v>24510</v>
          </cell>
          <cell r="G1085">
            <v>408703</v>
          </cell>
          <cell r="H1085"/>
          <cell r="I1085"/>
        </row>
        <row r="1086">
          <cell r="A1086">
            <v>315250</v>
          </cell>
          <cell r="B1086" t="str">
            <v>POUSO ALEGRE</v>
          </cell>
          <cell r="C1086" t="str">
            <v>MG</v>
          </cell>
          <cell r="D1086">
            <v>145442</v>
          </cell>
          <cell r="E1086">
            <v>20832061</v>
          </cell>
          <cell r="F1086">
            <v>129744</v>
          </cell>
          <cell r="G1086">
            <v>22206694</v>
          </cell>
          <cell r="H1086"/>
          <cell r="I1086"/>
        </row>
        <row r="1087">
          <cell r="A1087">
            <v>314437</v>
          </cell>
          <cell r="B1087" t="str">
            <v>NATALANDIA</v>
          </cell>
          <cell r="C1087" t="str">
            <v>MG</v>
          </cell>
          <cell r="D1087">
            <v>82537</v>
          </cell>
          <cell r="E1087">
            <v>632920</v>
          </cell>
          <cell r="F1087">
            <v>95050</v>
          </cell>
          <cell r="G1087">
            <v>615009</v>
          </cell>
          <cell r="H1087"/>
          <cell r="I1087"/>
        </row>
        <row r="1088">
          <cell r="A1088">
            <v>320530</v>
          </cell>
          <cell r="B1088" t="str">
            <v>VITORIA</v>
          </cell>
          <cell r="C1088" t="str">
            <v>ES</v>
          </cell>
          <cell r="D1088">
            <v>6366183</v>
          </cell>
          <cell r="E1088">
            <v>14050385</v>
          </cell>
          <cell r="F1088">
            <v>6582485</v>
          </cell>
          <cell r="G1088">
            <v>10276881</v>
          </cell>
          <cell r="H1088">
            <v>688240</v>
          </cell>
          <cell r="I1088"/>
        </row>
        <row r="1089">
          <cell r="A1089">
            <v>314300</v>
          </cell>
          <cell r="B1089" t="str">
            <v>MONTE BELO</v>
          </cell>
          <cell r="C1089" t="str">
            <v>MG</v>
          </cell>
          <cell r="D1089">
            <v>69581</v>
          </cell>
          <cell r="E1089">
            <v>203591</v>
          </cell>
          <cell r="F1089">
            <v>43651</v>
          </cell>
          <cell r="G1089">
            <v>292792</v>
          </cell>
          <cell r="H1089"/>
          <cell r="I1089"/>
        </row>
        <row r="1090">
          <cell r="A1090">
            <v>316460</v>
          </cell>
          <cell r="B1090" t="str">
            <v>SAO SEBASTIAO DO OESTE</v>
          </cell>
          <cell r="C1090" t="str">
            <v>MG</v>
          </cell>
          <cell r="D1090">
            <v>63162</v>
          </cell>
          <cell r="E1090">
            <v>511821</v>
          </cell>
          <cell r="F1090">
            <v>64084</v>
          </cell>
          <cell r="G1090">
            <v>464821</v>
          </cell>
          <cell r="H1090"/>
          <cell r="I1090"/>
        </row>
        <row r="1091">
          <cell r="A1091">
            <v>315720</v>
          </cell>
          <cell r="B1091" t="str">
            <v>SANTA BARBARA</v>
          </cell>
          <cell r="C1091" t="str">
            <v>MG</v>
          </cell>
          <cell r="D1091">
            <v>721</v>
          </cell>
          <cell r="E1091">
            <v>53709394</v>
          </cell>
          <cell r="F1091"/>
          <cell r="G1091">
            <v>53783313</v>
          </cell>
          <cell r="H1091"/>
          <cell r="I1091"/>
        </row>
        <row r="1092">
          <cell r="A1092">
            <v>420290</v>
          </cell>
          <cell r="B1092" t="str">
            <v>BRUSQUE</v>
          </cell>
          <cell r="C1092" t="str">
            <v>SC</v>
          </cell>
          <cell r="D1092">
            <v>120872</v>
          </cell>
          <cell r="E1092">
            <v>5328331</v>
          </cell>
          <cell r="F1092">
            <v>37486</v>
          </cell>
          <cell r="G1092">
            <v>460156</v>
          </cell>
          <cell r="H1092"/>
          <cell r="I1092">
            <v>21574</v>
          </cell>
        </row>
        <row r="1093">
          <cell r="A1093">
            <v>314345</v>
          </cell>
          <cell r="B1093" t="str">
            <v>MONTEZUMA</v>
          </cell>
          <cell r="C1093" t="str">
            <v>MG</v>
          </cell>
          <cell r="D1093">
            <v>7175</v>
          </cell>
          <cell r="E1093">
            <v>7920425</v>
          </cell>
          <cell r="F1093">
            <v>5497</v>
          </cell>
          <cell r="G1093">
            <v>7933376</v>
          </cell>
          <cell r="H1093"/>
          <cell r="I1093"/>
        </row>
        <row r="1094">
          <cell r="A1094">
            <v>430170</v>
          </cell>
          <cell r="B1094" t="str">
            <v>BARAO DE COTEGIPE</v>
          </cell>
          <cell r="C1094" t="str">
            <v>RS</v>
          </cell>
          <cell r="D1094"/>
          <cell r="E1094"/>
          <cell r="F1094"/>
          <cell r="G1094"/>
          <cell r="H1094"/>
          <cell r="I1094"/>
        </row>
        <row r="1095">
          <cell r="A1095">
            <v>510558</v>
          </cell>
          <cell r="B1095" t="str">
            <v>MARCELANDIA</v>
          </cell>
          <cell r="C1095" t="str">
            <v>MT</v>
          </cell>
          <cell r="D1095">
            <v>78586</v>
          </cell>
          <cell r="E1095">
            <v>1676564</v>
          </cell>
          <cell r="F1095"/>
          <cell r="G1095"/>
          <cell r="H1095"/>
          <cell r="I1095"/>
        </row>
        <row r="1096">
          <cell r="A1096">
            <v>314015</v>
          </cell>
          <cell r="B1096" t="str">
            <v>MARIO CAMPOS</v>
          </cell>
          <cell r="C1096" t="str">
            <v>MG</v>
          </cell>
          <cell r="D1096"/>
          <cell r="E1096">
            <v>11699191</v>
          </cell>
          <cell r="F1096"/>
          <cell r="G1096">
            <v>11701786</v>
          </cell>
          <cell r="H1096"/>
          <cell r="I1096"/>
        </row>
        <row r="1097">
          <cell r="A1097">
            <v>316470</v>
          </cell>
          <cell r="B1097" t="str">
            <v>SAO SEBASTIAO DO PARAISO</v>
          </cell>
          <cell r="C1097" t="str">
            <v>MG</v>
          </cell>
          <cell r="D1097">
            <v>38552</v>
          </cell>
          <cell r="E1097">
            <v>27663299</v>
          </cell>
          <cell r="F1097">
            <v>33446</v>
          </cell>
          <cell r="G1097">
            <v>27850250</v>
          </cell>
          <cell r="H1097"/>
          <cell r="I1097"/>
        </row>
        <row r="1098">
          <cell r="A1098">
            <v>314840</v>
          </cell>
          <cell r="B1098" t="str">
            <v>PAULISTAS</v>
          </cell>
          <cell r="C1098" t="str">
            <v>MG</v>
          </cell>
          <cell r="D1098">
            <v>41713</v>
          </cell>
          <cell r="E1098">
            <v>322011</v>
          </cell>
          <cell r="F1098">
            <v>32113</v>
          </cell>
          <cell r="G1098">
            <v>544395</v>
          </cell>
          <cell r="H1098"/>
          <cell r="I1098"/>
        </row>
        <row r="1099">
          <cell r="A1099">
            <v>310080</v>
          </cell>
          <cell r="B1099" t="str">
            <v>AGUANIL</v>
          </cell>
          <cell r="C1099" t="str">
            <v>MG</v>
          </cell>
          <cell r="D1099">
            <v>173566</v>
          </cell>
          <cell r="E1099">
            <v>554307</v>
          </cell>
          <cell r="F1099">
            <v>91756</v>
          </cell>
          <cell r="G1099">
            <v>592398</v>
          </cell>
          <cell r="H1099"/>
          <cell r="I1099"/>
        </row>
        <row r="1100">
          <cell r="A1100">
            <v>315780</v>
          </cell>
          <cell r="B1100" t="str">
            <v>SANTA LUZIA</v>
          </cell>
          <cell r="C1100" t="str">
            <v>MG</v>
          </cell>
          <cell r="D1100">
            <v>32058</v>
          </cell>
          <cell r="E1100">
            <v>63598349</v>
          </cell>
          <cell r="F1100">
            <v>20255</v>
          </cell>
          <cell r="G1100">
            <v>63645506</v>
          </cell>
          <cell r="H1100"/>
          <cell r="I1100"/>
        </row>
        <row r="1101">
          <cell r="A1101">
            <v>420970</v>
          </cell>
          <cell r="B1101" t="str">
            <v>LEBON REGIS</v>
          </cell>
          <cell r="C1101" t="str">
            <v>SC</v>
          </cell>
          <cell r="D1101">
            <v>189275</v>
          </cell>
          <cell r="E1101">
            <v>1135772</v>
          </cell>
          <cell r="F1101"/>
          <cell r="G1101">
            <v>961349</v>
          </cell>
          <cell r="H1101"/>
          <cell r="I1101"/>
        </row>
        <row r="1102">
          <cell r="A1102">
            <v>315920</v>
          </cell>
          <cell r="B1102" t="str">
            <v>SANTA RITA DE CALDAS</v>
          </cell>
          <cell r="C1102" t="str">
            <v>MG</v>
          </cell>
          <cell r="D1102">
            <v>4979</v>
          </cell>
          <cell r="E1102">
            <v>4014531</v>
          </cell>
          <cell r="F1102">
            <v>3767</v>
          </cell>
          <cell r="G1102">
            <v>4028510</v>
          </cell>
          <cell r="H1102"/>
          <cell r="I1102"/>
        </row>
        <row r="1103">
          <cell r="A1103">
            <v>352725</v>
          </cell>
          <cell r="B1103" t="str">
            <v>LOURDES</v>
          </cell>
          <cell r="C1103" t="str">
            <v>SP</v>
          </cell>
          <cell r="D1103"/>
          <cell r="E1103"/>
          <cell r="F1103"/>
          <cell r="G1103"/>
          <cell r="H1103"/>
          <cell r="I1103"/>
        </row>
        <row r="1104">
          <cell r="A1104">
            <v>315570</v>
          </cell>
          <cell r="B1104" t="str">
            <v>RIO PIRACICABA</v>
          </cell>
          <cell r="C1104" t="str">
            <v>MG</v>
          </cell>
          <cell r="D1104">
            <v>110196</v>
          </cell>
          <cell r="E1104">
            <v>2093671</v>
          </cell>
          <cell r="F1104">
            <v>90837</v>
          </cell>
          <cell r="G1104">
            <v>2131503</v>
          </cell>
          <cell r="H1104"/>
          <cell r="I1104"/>
        </row>
        <row r="1105">
          <cell r="A1105">
            <v>353160</v>
          </cell>
          <cell r="B1105" t="str">
            <v>MONTE CASTELO</v>
          </cell>
          <cell r="C1105" t="str">
            <v>SP</v>
          </cell>
          <cell r="D1105">
            <v>61289</v>
          </cell>
          <cell r="E1105"/>
          <cell r="F1105">
            <v>63036</v>
          </cell>
          <cell r="G1105">
            <v>257787</v>
          </cell>
          <cell r="H1105"/>
          <cell r="I1105"/>
        </row>
        <row r="1106">
          <cell r="A1106">
            <v>510794</v>
          </cell>
          <cell r="B1106" t="str">
            <v>TABAPORA</v>
          </cell>
          <cell r="C1106" t="str">
            <v>MT</v>
          </cell>
          <cell r="D1106">
            <v>40108</v>
          </cell>
          <cell r="E1106">
            <v>1685261</v>
          </cell>
          <cell r="F1106">
            <v>43962</v>
          </cell>
          <cell r="G1106">
            <v>1894853</v>
          </cell>
          <cell r="H1106"/>
          <cell r="I1106"/>
        </row>
        <row r="1107">
          <cell r="A1107">
            <v>421055</v>
          </cell>
          <cell r="B1107" t="str">
            <v>MAREMA</v>
          </cell>
          <cell r="C1107" t="str">
            <v>SC</v>
          </cell>
          <cell r="D1107">
            <v>81232</v>
          </cell>
          <cell r="E1107">
            <v>373661</v>
          </cell>
          <cell r="F1107"/>
          <cell r="G1107">
            <v>443363</v>
          </cell>
          <cell r="H1107"/>
          <cell r="I1107"/>
        </row>
        <row r="1108">
          <cell r="A1108">
            <v>310270</v>
          </cell>
          <cell r="B1108" t="str">
            <v>CACHOEIRA DE PAJEU</v>
          </cell>
          <cell r="C1108" t="str">
            <v>MG</v>
          </cell>
          <cell r="D1108">
            <v>109418</v>
          </cell>
          <cell r="E1108">
            <v>79883450</v>
          </cell>
          <cell r="F1108">
            <v>100421</v>
          </cell>
          <cell r="G1108">
            <v>80375161</v>
          </cell>
          <cell r="H1108"/>
          <cell r="I1108"/>
        </row>
        <row r="1109">
          <cell r="A1109">
            <v>314760</v>
          </cell>
          <cell r="B1109" t="str">
            <v>PASSA QUATRO</v>
          </cell>
          <cell r="C1109" t="str">
            <v>MG</v>
          </cell>
          <cell r="D1109">
            <v>122115</v>
          </cell>
          <cell r="E1109">
            <v>771954</v>
          </cell>
          <cell r="F1109">
            <v>119807</v>
          </cell>
          <cell r="G1109">
            <v>674705</v>
          </cell>
          <cell r="H1109"/>
          <cell r="I1109"/>
        </row>
        <row r="1110">
          <cell r="A1110">
            <v>410400</v>
          </cell>
          <cell r="B1110" t="str">
            <v>CAMPINA GRANDE DO SUL</v>
          </cell>
          <cell r="C1110" t="str">
            <v>PR</v>
          </cell>
          <cell r="D1110"/>
          <cell r="E1110"/>
          <cell r="F1110"/>
          <cell r="G1110"/>
          <cell r="H1110"/>
          <cell r="I1110"/>
        </row>
        <row r="1111">
          <cell r="A1111">
            <v>313870</v>
          </cell>
          <cell r="B1111" t="str">
            <v>LUMINARIAS</v>
          </cell>
          <cell r="C1111" t="str">
            <v>MG</v>
          </cell>
          <cell r="D1111">
            <v>78421</v>
          </cell>
          <cell r="E1111">
            <v>400188</v>
          </cell>
          <cell r="F1111">
            <v>76586</v>
          </cell>
          <cell r="G1111">
            <v>382039</v>
          </cell>
          <cell r="H1111"/>
          <cell r="I1111"/>
        </row>
        <row r="1112">
          <cell r="A1112">
            <v>421715</v>
          </cell>
          <cell r="B1112" t="str">
            <v>SAO MIGUEL DA BOA VISTA</v>
          </cell>
          <cell r="C1112" t="str">
            <v>SC</v>
          </cell>
          <cell r="D1112">
            <v>67692</v>
          </cell>
          <cell r="E1112">
            <v>372799</v>
          </cell>
          <cell r="F1112"/>
          <cell r="G1112">
            <v>353391</v>
          </cell>
          <cell r="H1112"/>
          <cell r="I1112"/>
        </row>
        <row r="1113">
          <cell r="A1113">
            <v>421880</v>
          </cell>
          <cell r="B1113" t="str">
            <v>TURVO</v>
          </cell>
          <cell r="C1113" t="str">
            <v>SC</v>
          </cell>
          <cell r="D1113">
            <v>339688</v>
          </cell>
          <cell r="E1113">
            <v>1435242</v>
          </cell>
          <cell r="F1113">
            <v>290929</v>
          </cell>
          <cell r="G1113">
            <v>1690822</v>
          </cell>
          <cell r="H1113"/>
          <cell r="I1113"/>
        </row>
        <row r="1114">
          <cell r="A1114">
            <v>311900</v>
          </cell>
          <cell r="B1114" t="str">
            <v>CORDISLANDIA</v>
          </cell>
          <cell r="C1114" t="str">
            <v>MG</v>
          </cell>
          <cell r="D1114">
            <v>914</v>
          </cell>
          <cell r="E1114">
            <v>1541119</v>
          </cell>
          <cell r="F1114">
            <v>1383</v>
          </cell>
          <cell r="G1114">
            <v>1739986</v>
          </cell>
          <cell r="H1114"/>
          <cell r="I1114"/>
        </row>
        <row r="1115">
          <cell r="A1115">
            <v>410865</v>
          </cell>
          <cell r="B1115" t="str">
            <v>GOIOXIM</v>
          </cell>
          <cell r="C1115" t="str">
            <v>PR</v>
          </cell>
          <cell r="D1115"/>
          <cell r="E1115"/>
          <cell r="F1115"/>
          <cell r="G1115"/>
          <cell r="H1115"/>
          <cell r="I1115"/>
        </row>
        <row r="1116">
          <cell r="A1116">
            <v>353360</v>
          </cell>
          <cell r="B1116" t="str">
            <v>NUPORANGA</v>
          </cell>
          <cell r="C1116" t="str">
            <v>SP</v>
          </cell>
          <cell r="D1116"/>
          <cell r="E1116"/>
          <cell r="F1116"/>
          <cell r="G1116"/>
          <cell r="H1116"/>
          <cell r="I1116"/>
        </row>
        <row r="1117">
          <cell r="A1117">
            <v>430210</v>
          </cell>
          <cell r="B1117" t="str">
            <v>BENTO GONCALVES</v>
          </cell>
          <cell r="C1117" t="str">
            <v>RS</v>
          </cell>
          <cell r="D1117">
            <v>1662782</v>
          </cell>
          <cell r="E1117">
            <v>14426252</v>
          </cell>
          <cell r="F1117">
            <v>653504</v>
          </cell>
          <cell r="G1117">
            <v>12704311</v>
          </cell>
          <cell r="H1117"/>
          <cell r="I1117">
            <v>8466400</v>
          </cell>
        </row>
        <row r="1118">
          <cell r="A1118">
            <v>351910</v>
          </cell>
          <cell r="B1118" t="str">
            <v>IACANGA</v>
          </cell>
          <cell r="C1118" t="str">
            <v>SP</v>
          </cell>
          <cell r="D1118">
            <v>211808</v>
          </cell>
          <cell r="E1118">
            <v>1564241</v>
          </cell>
          <cell r="F1118"/>
          <cell r="G1118"/>
          <cell r="H1118"/>
          <cell r="I1118"/>
        </row>
        <row r="1119">
          <cell r="A1119">
            <v>312100</v>
          </cell>
          <cell r="B1119" t="str">
            <v>DATAS</v>
          </cell>
          <cell r="C1119" t="str">
            <v>MG</v>
          </cell>
          <cell r="D1119">
            <v>119043</v>
          </cell>
          <cell r="E1119">
            <v>394535</v>
          </cell>
          <cell r="F1119">
            <v>125380</v>
          </cell>
          <cell r="G1119">
            <v>541699</v>
          </cell>
          <cell r="H1119"/>
          <cell r="I1119"/>
        </row>
        <row r="1120">
          <cell r="A1120">
            <v>353150</v>
          </cell>
          <cell r="B1120" t="str">
            <v>MONTE AZUL PAULISTA</v>
          </cell>
          <cell r="C1120" t="str">
            <v>SP</v>
          </cell>
          <cell r="D1120"/>
          <cell r="E1120">
            <v>1317314</v>
          </cell>
          <cell r="F1120"/>
          <cell r="G1120"/>
          <cell r="H1120"/>
          <cell r="I1120"/>
        </row>
        <row r="1121">
          <cell r="A1121">
            <v>311780</v>
          </cell>
          <cell r="B1121" t="str">
            <v>CONCEICAO DOS OUROS</v>
          </cell>
          <cell r="C1121" t="str">
            <v>MG</v>
          </cell>
          <cell r="D1121">
            <v>77126</v>
          </cell>
          <cell r="E1121">
            <v>9436065</v>
          </cell>
          <cell r="F1121">
            <v>50765</v>
          </cell>
          <cell r="G1121">
            <v>9575815</v>
          </cell>
          <cell r="H1121"/>
          <cell r="I1121"/>
        </row>
        <row r="1122">
          <cell r="A1122">
            <v>312890</v>
          </cell>
          <cell r="B1122" t="str">
            <v>GUIMARANIA</v>
          </cell>
          <cell r="C1122" t="str">
            <v>MG</v>
          </cell>
          <cell r="D1122">
            <v>84807</v>
          </cell>
          <cell r="E1122">
            <v>321310</v>
          </cell>
          <cell r="F1122">
            <v>63304</v>
          </cell>
          <cell r="G1122">
            <v>325806</v>
          </cell>
          <cell r="H1122"/>
          <cell r="I1122"/>
        </row>
        <row r="1123">
          <cell r="A1123">
            <v>316210</v>
          </cell>
          <cell r="B1123" t="str">
            <v>SAO GOTARDO</v>
          </cell>
          <cell r="C1123" t="str">
            <v>MG</v>
          </cell>
          <cell r="D1123">
            <v>140584</v>
          </cell>
          <cell r="E1123">
            <v>583632</v>
          </cell>
          <cell r="F1123">
            <v>88784</v>
          </cell>
          <cell r="G1123">
            <v>669593</v>
          </cell>
          <cell r="H1123"/>
          <cell r="I1123"/>
        </row>
        <row r="1124">
          <cell r="A1124">
            <v>312320</v>
          </cell>
          <cell r="B1124" t="str">
            <v>DORES DO INDAIA</v>
          </cell>
          <cell r="C1124" t="str">
            <v>MG</v>
          </cell>
          <cell r="D1124">
            <v>181355</v>
          </cell>
          <cell r="E1124">
            <v>805627</v>
          </cell>
          <cell r="F1124">
            <v>115593</v>
          </cell>
          <cell r="G1124">
            <v>894011</v>
          </cell>
          <cell r="H1124"/>
          <cell r="I1124"/>
        </row>
        <row r="1125">
          <cell r="A1125">
            <v>311190</v>
          </cell>
          <cell r="B1125" t="str">
            <v>CANA VERDE</v>
          </cell>
          <cell r="C1125" t="str">
            <v>MG</v>
          </cell>
          <cell r="D1125">
            <v>96891</v>
          </cell>
          <cell r="E1125">
            <v>863772</v>
          </cell>
          <cell r="F1125">
            <v>67232</v>
          </cell>
          <cell r="G1125">
            <v>796145</v>
          </cell>
          <cell r="H1125"/>
          <cell r="I1125"/>
        </row>
        <row r="1126">
          <cell r="A1126">
            <v>314940</v>
          </cell>
          <cell r="B1126" t="str">
            <v>PEDRO TEIXEIRA</v>
          </cell>
          <cell r="C1126" t="str">
            <v>MG</v>
          </cell>
          <cell r="D1126">
            <v>3332</v>
          </cell>
          <cell r="E1126">
            <v>663252</v>
          </cell>
          <cell r="F1126">
            <v>4168</v>
          </cell>
          <cell r="G1126">
            <v>509301</v>
          </cell>
          <cell r="H1126"/>
          <cell r="I1126"/>
        </row>
        <row r="1127">
          <cell r="A1127">
            <v>411630</v>
          </cell>
          <cell r="B1127" t="str">
            <v>MUNHOZ DE MELO</v>
          </cell>
          <cell r="C1127" t="str">
            <v>PR</v>
          </cell>
          <cell r="D1127"/>
          <cell r="E1127"/>
          <cell r="F1127"/>
          <cell r="G1127"/>
          <cell r="H1127"/>
          <cell r="I1127"/>
        </row>
        <row r="1128">
          <cell r="A1128">
            <v>316620</v>
          </cell>
          <cell r="B1128" t="str">
            <v>SENHORA DOS REMEDIOS</v>
          </cell>
          <cell r="C1128" t="str">
            <v>MG</v>
          </cell>
          <cell r="D1128">
            <v>189587</v>
          </cell>
          <cell r="E1128">
            <v>1391985</v>
          </cell>
          <cell r="F1128">
            <v>162253</v>
          </cell>
          <cell r="G1128">
            <v>1309209</v>
          </cell>
          <cell r="H1128"/>
          <cell r="I1128"/>
        </row>
        <row r="1129">
          <cell r="A1129">
            <v>420520</v>
          </cell>
          <cell r="B1129" t="str">
            <v>ERVAL VELHO</v>
          </cell>
          <cell r="C1129" t="str">
            <v>SC</v>
          </cell>
          <cell r="D1129"/>
          <cell r="E1129"/>
          <cell r="F1129"/>
          <cell r="G1129">
            <v>763674</v>
          </cell>
          <cell r="H1129"/>
          <cell r="I1129"/>
        </row>
        <row r="1130">
          <cell r="A1130">
            <v>313920</v>
          </cell>
          <cell r="B1130" t="str">
            <v>MALACACHETA</v>
          </cell>
          <cell r="C1130" t="str">
            <v>MG</v>
          </cell>
          <cell r="D1130">
            <v>352186</v>
          </cell>
          <cell r="E1130">
            <v>3002498</v>
          </cell>
          <cell r="F1130">
            <v>207671</v>
          </cell>
          <cell r="G1130">
            <v>1945126</v>
          </cell>
          <cell r="H1130"/>
          <cell r="I1130"/>
        </row>
        <row r="1131">
          <cell r="A1131">
            <v>510279</v>
          </cell>
          <cell r="B1131" t="str">
            <v>CARLINDA</v>
          </cell>
          <cell r="C1131" t="str">
            <v>MT</v>
          </cell>
          <cell r="D1131"/>
          <cell r="E1131">
            <v>808461</v>
          </cell>
          <cell r="F1131"/>
          <cell r="G1131"/>
          <cell r="H1131"/>
          <cell r="I1131"/>
        </row>
        <row r="1132">
          <cell r="A1132">
            <v>310130</v>
          </cell>
          <cell r="B1132" t="str">
            <v>ALAGOA</v>
          </cell>
          <cell r="C1132" t="str">
            <v>MG</v>
          </cell>
          <cell r="D1132"/>
          <cell r="E1132"/>
          <cell r="F1132"/>
          <cell r="G1132"/>
          <cell r="H1132"/>
          <cell r="I1132"/>
        </row>
        <row r="1133">
          <cell r="A1133">
            <v>316950</v>
          </cell>
          <cell r="B1133" t="str">
            <v>TUMIRITINGA</v>
          </cell>
          <cell r="C1133" t="str">
            <v>MG</v>
          </cell>
          <cell r="D1133">
            <v>7257</v>
          </cell>
          <cell r="E1133">
            <v>974080</v>
          </cell>
          <cell r="F1133">
            <v>6014</v>
          </cell>
          <cell r="G1133">
            <v>964599</v>
          </cell>
          <cell r="H1133"/>
          <cell r="I1133"/>
        </row>
        <row r="1134">
          <cell r="A1134">
            <v>410310</v>
          </cell>
          <cell r="B1134" t="str">
            <v>BOCAIUVA DO SUL</v>
          </cell>
          <cell r="C1134" t="str">
            <v>PR</v>
          </cell>
          <cell r="D1134">
            <v>155873</v>
          </cell>
          <cell r="E1134">
            <v>2445546</v>
          </cell>
          <cell r="F1134">
            <v>151849</v>
          </cell>
          <cell r="G1134">
            <v>1383366</v>
          </cell>
          <cell r="H1134"/>
          <cell r="I1134"/>
        </row>
        <row r="1135">
          <cell r="A1135">
            <v>312250</v>
          </cell>
          <cell r="B1135" t="str">
            <v>DOM CAVATI</v>
          </cell>
          <cell r="C1135" t="str">
            <v>MG</v>
          </cell>
          <cell r="D1135">
            <v>46098</v>
          </cell>
          <cell r="E1135">
            <v>512033</v>
          </cell>
          <cell r="F1135">
            <v>49459</v>
          </cell>
          <cell r="G1135">
            <v>475384</v>
          </cell>
          <cell r="H1135"/>
          <cell r="I1135"/>
        </row>
        <row r="1136">
          <cell r="A1136">
            <v>310310</v>
          </cell>
          <cell r="B1136" t="str">
            <v>ANTONIO PRADO DE MINAS</v>
          </cell>
          <cell r="C1136" t="str">
            <v>MG</v>
          </cell>
          <cell r="D1136">
            <v>23390</v>
          </cell>
          <cell r="E1136">
            <v>1557810</v>
          </cell>
          <cell r="F1136">
            <v>26165</v>
          </cell>
          <cell r="G1136">
            <v>1479633</v>
          </cell>
          <cell r="H1136"/>
          <cell r="I1136"/>
        </row>
        <row r="1137">
          <cell r="A1137">
            <v>310430</v>
          </cell>
          <cell r="B1137" t="str">
            <v>AREADO</v>
          </cell>
          <cell r="C1137" t="str">
            <v>MG</v>
          </cell>
          <cell r="D1137">
            <v>106068</v>
          </cell>
          <cell r="E1137">
            <v>2726634</v>
          </cell>
          <cell r="F1137">
            <v>98083</v>
          </cell>
          <cell r="G1137">
            <v>2731069</v>
          </cell>
          <cell r="H1137"/>
          <cell r="I1137"/>
        </row>
        <row r="1138">
          <cell r="A1138">
            <v>421900</v>
          </cell>
          <cell r="B1138" t="str">
            <v>URUSSANGA</v>
          </cell>
          <cell r="C1138" t="str">
            <v>SC</v>
          </cell>
          <cell r="D1138">
            <v>265997</v>
          </cell>
          <cell r="E1138">
            <v>806932</v>
          </cell>
          <cell r="F1138"/>
          <cell r="G1138"/>
          <cell r="H1138"/>
          <cell r="I1138"/>
        </row>
        <row r="1139">
          <cell r="A1139">
            <v>311180</v>
          </cell>
          <cell r="B1139" t="str">
            <v>CANAPOLIS</v>
          </cell>
          <cell r="C1139" t="str">
            <v>MG</v>
          </cell>
          <cell r="D1139">
            <v>65890</v>
          </cell>
          <cell r="E1139">
            <v>358511</v>
          </cell>
          <cell r="F1139">
            <v>55099</v>
          </cell>
          <cell r="G1139">
            <v>442406</v>
          </cell>
          <cell r="H1139"/>
          <cell r="I1139"/>
        </row>
        <row r="1140">
          <cell r="A1140">
            <v>316350</v>
          </cell>
          <cell r="B1140" t="str">
            <v>SAO JOSE DO JACURI</v>
          </cell>
          <cell r="C1140" t="str">
            <v>MG</v>
          </cell>
          <cell r="D1140">
            <v>113642</v>
          </cell>
          <cell r="E1140">
            <v>1045151</v>
          </cell>
          <cell r="F1140">
            <v>133429</v>
          </cell>
          <cell r="G1140">
            <v>1226878</v>
          </cell>
          <cell r="H1140"/>
          <cell r="I1140"/>
        </row>
        <row r="1141">
          <cell r="A1141">
            <v>352280</v>
          </cell>
          <cell r="B1141" t="str">
            <v>ITAPORANGA</v>
          </cell>
          <cell r="C1141" t="str">
            <v>SP</v>
          </cell>
          <cell r="D1141"/>
          <cell r="E1141">
            <v>470130</v>
          </cell>
          <cell r="F1141"/>
          <cell r="G1141"/>
          <cell r="H1141"/>
          <cell r="I1141"/>
        </row>
        <row r="1142">
          <cell r="A1142">
            <v>315910</v>
          </cell>
          <cell r="B1142" t="str">
            <v>SANTANA DOS MONTES</v>
          </cell>
          <cell r="C1142" t="str">
            <v>MG</v>
          </cell>
          <cell r="D1142">
            <v>2418</v>
          </cell>
          <cell r="E1142">
            <v>1031200</v>
          </cell>
          <cell r="F1142">
            <v>3458</v>
          </cell>
          <cell r="G1142">
            <v>1061297</v>
          </cell>
          <cell r="H1142"/>
          <cell r="I1142"/>
        </row>
        <row r="1143">
          <cell r="A1143">
            <v>421223</v>
          </cell>
          <cell r="B1143" t="str">
            <v>PARAISO</v>
          </cell>
          <cell r="C1143" t="str">
            <v>SC</v>
          </cell>
          <cell r="D1143">
            <v>49564</v>
          </cell>
          <cell r="E1143">
            <v>425431</v>
          </cell>
          <cell r="F1143">
            <v>49887</v>
          </cell>
          <cell r="G1143">
            <v>384346</v>
          </cell>
          <cell r="H1143"/>
          <cell r="I1143">
            <v>349824</v>
          </cell>
        </row>
        <row r="1144">
          <cell r="A1144">
            <v>316980</v>
          </cell>
          <cell r="B1144" t="str">
            <v>TURVOLANDIA</v>
          </cell>
          <cell r="C1144" t="str">
            <v>MG</v>
          </cell>
          <cell r="D1144">
            <v>172967</v>
          </cell>
          <cell r="E1144">
            <v>1047121</v>
          </cell>
          <cell r="F1144">
            <v>117978</v>
          </cell>
          <cell r="G1144">
            <v>876666</v>
          </cell>
          <cell r="H1144"/>
          <cell r="I1144"/>
        </row>
        <row r="1145">
          <cell r="A1145">
            <v>316010</v>
          </cell>
          <cell r="B1145" t="str">
            <v>SANTO ANTONIO DO GRAMA</v>
          </cell>
          <cell r="C1145" t="str">
            <v>MG</v>
          </cell>
          <cell r="D1145">
            <v>88170</v>
          </cell>
          <cell r="E1145">
            <v>576453</v>
          </cell>
          <cell r="F1145">
            <v>62717</v>
          </cell>
          <cell r="G1145">
            <v>515292</v>
          </cell>
          <cell r="H1145"/>
          <cell r="I1145"/>
        </row>
        <row r="1146">
          <cell r="A1146">
            <v>310890</v>
          </cell>
          <cell r="B1146" t="str">
            <v>BRAZOPOLIS</v>
          </cell>
          <cell r="C1146" t="str">
            <v>MG</v>
          </cell>
          <cell r="D1146">
            <v>510242</v>
          </cell>
          <cell r="E1146">
            <v>4870629</v>
          </cell>
          <cell r="F1146">
            <v>417040</v>
          </cell>
          <cell r="G1146">
            <v>4670078</v>
          </cell>
          <cell r="H1146"/>
          <cell r="I1146"/>
        </row>
        <row r="1147">
          <cell r="A1147">
            <v>312090</v>
          </cell>
          <cell r="B1147" t="str">
            <v>CURVELO</v>
          </cell>
          <cell r="C1147" t="str">
            <v>MG</v>
          </cell>
          <cell r="D1147">
            <v>321804</v>
          </cell>
          <cell r="E1147">
            <v>9632143</v>
          </cell>
          <cell r="F1147">
            <v>291132</v>
          </cell>
          <cell r="G1147">
            <v>10640981</v>
          </cell>
          <cell r="H1147"/>
          <cell r="I1147"/>
        </row>
        <row r="1148">
          <cell r="A1148">
            <v>314250</v>
          </cell>
          <cell r="B1148" t="str">
            <v>MONJOLOS</v>
          </cell>
          <cell r="C1148" t="str">
            <v>MG</v>
          </cell>
          <cell r="D1148">
            <v>102477</v>
          </cell>
          <cell r="E1148">
            <v>1264616</v>
          </cell>
          <cell r="F1148">
            <v>103800</v>
          </cell>
          <cell r="G1148">
            <v>1287574</v>
          </cell>
          <cell r="H1148"/>
          <cell r="I1148"/>
        </row>
        <row r="1149">
          <cell r="A1149">
            <v>314655</v>
          </cell>
          <cell r="B1149" t="str">
            <v>PAI PEDRO</v>
          </cell>
          <cell r="C1149" t="str">
            <v>MG</v>
          </cell>
          <cell r="D1149">
            <v>82946</v>
          </cell>
          <cell r="E1149">
            <v>603190</v>
          </cell>
          <cell r="F1149">
            <v>79056</v>
          </cell>
          <cell r="G1149">
            <v>641750</v>
          </cell>
          <cell r="H1149"/>
          <cell r="I1149"/>
        </row>
        <row r="1150">
          <cell r="A1150">
            <v>316970</v>
          </cell>
          <cell r="B1150" t="str">
            <v>TURMALINA</v>
          </cell>
          <cell r="C1150" t="str">
            <v>MG</v>
          </cell>
          <cell r="D1150">
            <v>45352</v>
          </cell>
          <cell r="E1150">
            <v>1201666</v>
          </cell>
          <cell r="F1150">
            <v>45469</v>
          </cell>
          <cell r="G1150">
            <v>1338230</v>
          </cell>
          <cell r="H1150"/>
          <cell r="I1150"/>
        </row>
        <row r="1151">
          <cell r="A1151">
            <v>315415</v>
          </cell>
          <cell r="B1151" t="str">
            <v>REDUTO</v>
          </cell>
          <cell r="C1151" t="str">
            <v>MG</v>
          </cell>
          <cell r="D1151">
            <v>47678</v>
          </cell>
          <cell r="E1151">
            <v>663567</v>
          </cell>
          <cell r="F1151">
            <v>44975</v>
          </cell>
          <cell r="G1151">
            <v>658764</v>
          </cell>
          <cell r="H1151"/>
          <cell r="I1151"/>
        </row>
        <row r="1152">
          <cell r="A1152">
            <v>432252</v>
          </cell>
          <cell r="B1152" t="str">
            <v>VALE VERDE</v>
          </cell>
          <cell r="C1152" t="str">
            <v>RS</v>
          </cell>
          <cell r="D1152">
            <v>43584</v>
          </cell>
          <cell r="E1152"/>
          <cell r="F1152"/>
          <cell r="G1152"/>
          <cell r="H1152"/>
          <cell r="I1152"/>
        </row>
        <row r="1153">
          <cell r="A1153">
            <v>315620</v>
          </cell>
          <cell r="B1153" t="str">
            <v>ROCHEDO DE MINAS</v>
          </cell>
          <cell r="C1153" t="str">
            <v>MG</v>
          </cell>
          <cell r="D1153">
            <v>37513</v>
          </cell>
          <cell r="E1153">
            <v>668315</v>
          </cell>
          <cell r="F1153">
            <v>36797</v>
          </cell>
          <cell r="G1153">
            <v>716776</v>
          </cell>
          <cell r="H1153"/>
          <cell r="I1153"/>
        </row>
        <row r="1154">
          <cell r="A1154">
            <v>350510</v>
          </cell>
          <cell r="B1154" t="str">
            <v>BARBOSA</v>
          </cell>
          <cell r="C1154" t="str">
            <v>SP</v>
          </cell>
          <cell r="D1154">
            <v>35365</v>
          </cell>
          <cell r="E1154">
            <v>248850</v>
          </cell>
          <cell r="F1154">
            <v>34745</v>
          </cell>
          <cell r="G1154">
            <v>598007</v>
          </cell>
          <cell r="H1154"/>
          <cell r="I1154">
            <v>278871</v>
          </cell>
        </row>
        <row r="1155">
          <cell r="A1155">
            <v>311010</v>
          </cell>
          <cell r="B1155" t="str">
            <v>CAIANA</v>
          </cell>
          <cell r="C1155" t="str">
            <v>MG</v>
          </cell>
          <cell r="D1155">
            <v>159</v>
          </cell>
          <cell r="E1155">
            <v>2639405</v>
          </cell>
          <cell r="F1155"/>
          <cell r="G1155">
            <v>2637436</v>
          </cell>
          <cell r="H1155"/>
          <cell r="I1155"/>
        </row>
        <row r="1156">
          <cell r="A1156">
            <v>315690</v>
          </cell>
          <cell r="B1156" t="str">
            <v>SACRAMENTO</v>
          </cell>
          <cell r="C1156" t="str">
            <v>MG</v>
          </cell>
          <cell r="D1156">
            <v>483875</v>
          </cell>
          <cell r="E1156">
            <v>3806496</v>
          </cell>
          <cell r="F1156">
            <v>367553</v>
          </cell>
          <cell r="G1156">
            <v>3587945</v>
          </cell>
          <cell r="H1156"/>
          <cell r="I1156"/>
        </row>
        <row r="1157">
          <cell r="A1157">
            <v>313950</v>
          </cell>
          <cell r="B1157" t="str">
            <v>MANHUMIRIM</v>
          </cell>
          <cell r="C1157" t="str">
            <v>MG</v>
          </cell>
          <cell r="D1157">
            <v>209171</v>
          </cell>
          <cell r="E1157">
            <v>1346397</v>
          </cell>
          <cell r="F1157">
            <v>212159</v>
          </cell>
          <cell r="G1157">
            <v>1014242</v>
          </cell>
          <cell r="H1157"/>
          <cell r="I1157"/>
        </row>
        <row r="1158">
          <cell r="A1158">
            <v>313790</v>
          </cell>
          <cell r="B1158" t="str">
            <v>LAMIM</v>
          </cell>
          <cell r="C1158" t="str">
            <v>MG</v>
          </cell>
          <cell r="D1158">
            <v>45421</v>
          </cell>
          <cell r="E1158">
            <v>772165</v>
          </cell>
          <cell r="F1158">
            <v>29420</v>
          </cell>
          <cell r="G1158">
            <v>893433</v>
          </cell>
          <cell r="H1158"/>
          <cell r="I1158"/>
        </row>
        <row r="1159">
          <cell r="A1159">
            <v>315400</v>
          </cell>
          <cell r="B1159" t="str">
            <v>RAUL SOARES</v>
          </cell>
          <cell r="C1159" t="str">
            <v>MG</v>
          </cell>
          <cell r="D1159">
            <v>39568</v>
          </cell>
          <cell r="E1159">
            <v>1129685</v>
          </cell>
          <cell r="F1159">
            <v>25111</v>
          </cell>
          <cell r="G1159">
            <v>1150479</v>
          </cell>
          <cell r="H1159"/>
          <cell r="I1159"/>
        </row>
        <row r="1160">
          <cell r="A1160">
            <v>421300</v>
          </cell>
          <cell r="B1160" t="str">
            <v>PINHEIRO PRETO</v>
          </cell>
          <cell r="C1160" t="str">
            <v>SC</v>
          </cell>
          <cell r="D1160"/>
          <cell r="E1160"/>
          <cell r="F1160"/>
          <cell r="G1160"/>
          <cell r="H1160"/>
          <cell r="I1160"/>
        </row>
        <row r="1161">
          <cell r="A1161">
            <v>500230</v>
          </cell>
          <cell r="B1161" t="str">
            <v>BRASILANDIA</v>
          </cell>
          <cell r="C1161" t="str">
            <v>MS</v>
          </cell>
          <cell r="D1161"/>
          <cell r="E1161"/>
          <cell r="F1161"/>
          <cell r="G1161"/>
          <cell r="H1161"/>
          <cell r="I1161"/>
        </row>
        <row r="1162">
          <cell r="A1162">
            <v>351100</v>
          </cell>
          <cell r="B1162" t="str">
            <v>CASTILHO</v>
          </cell>
          <cell r="C1162" t="str">
            <v>SP</v>
          </cell>
          <cell r="D1162">
            <v>118643</v>
          </cell>
          <cell r="E1162">
            <v>116045</v>
          </cell>
          <cell r="F1162"/>
          <cell r="G1162"/>
          <cell r="H1162"/>
          <cell r="I1162"/>
        </row>
        <row r="1163">
          <cell r="A1163">
            <v>420080</v>
          </cell>
          <cell r="B1163" t="str">
            <v>ANCHIETA</v>
          </cell>
          <cell r="C1163" t="str">
            <v>SC</v>
          </cell>
          <cell r="D1163">
            <v>171021</v>
          </cell>
          <cell r="E1163">
            <v>955027</v>
          </cell>
          <cell r="F1163"/>
          <cell r="G1163">
            <v>932175</v>
          </cell>
          <cell r="H1163"/>
          <cell r="I1163"/>
        </row>
        <row r="1164">
          <cell r="A1164">
            <v>353510</v>
          </cell>
          <cell r="B1164" t="str">
            <v>PALMARES PAULISTA</v>
          </cell>
          <cell r="C1164" t="str">
            <v>SP</v>
          </cell>
          <cell r="D1164">
            <v>82276</v>
          </cell>
          <cell r="E1164">
            <v>387964</v>
          </cell>
          <cell r="F1164"/>
          <cell r="G1164"/>
          <cell r="H1164"/>
          <cell r="I1164"/>
        </row>
        <row r="1165">
          <cell r="A1165">
            <v>314190</v>
          </cell>
          <cell r="B1165" t="str">
            <v>MINDURI</v>
          </cell>
          <cell r="C1165" t="str">
            <v>MG</v>
          </cell>
          <cell r="D1165">
            <v>52275</v>
          </cell>
          <cell r="E1165">
            <v>323261</v>
          </cell>
          <cell r="F1165">
            <v>40796</v>
          </cell>
          <cell r="G1165">
            <v>278819</v>
          </cell>
          <cell r="H1165"/>
          <cell r="I1165"/>
        </row>
        <row r="1166">
          <cell r="A1166">
            <v>431337</v>
          </cell>
          <cell r="B1166" t="str">
            <v>NOVA SANTA RITA</v>
          </cell>
          <cell r="C1166" t="str">
            <v>RS</v>
          </cell>
          <cell r="D1166">
            <v>279232</v>
          </cell>
          <cell r="E1166">
            <v>1192007</v>
          </cell>
          <cell r="F1166">
            <v>228999</v>
          </cell>
          <cell r="G1166">
            <v>1143978</v>
          </cell>
          <cell r="H1166"/>
          <cell r="I1166"/>
        </row>
        <row r="1167">
          <cell r="A1167">
            <v>510269</v>
          </cell>
          <cell r="B1167" t="str">
            <v>CANABRAVA DO NORTE</v>
          </cell>
          <cell r="C1167" t="str">
            <v>MT</v>
          </cell>
          <cell r="D1167">
            <v>31733</v>
          </cell>
          <cell r="E1167">
            <v>165073</v>
          </cell>
          <cell r="F1167"/>
          <cell r="G1167"/>
          <cell r="H1167"/>
          <cell r="I1167"/>
        </row>
        <row r="1168">
          <cell r="A1168">
            <v>312940</v>
          </cell>
          <cell r="B1168" t="str">
            <v>IBERTIOGA</v>
          </cell>
          <cell r="C1168" t="str">
            <v>MG</v>
          </cell>
          <cell r="D1168">
            <v>109694</v>
          </cell>
          <cell r="E1168">
            <v>530755</v>
          </cell>
          <cell r="F1168">
            <v>107774</v>
          </cell>
          <cell r="G1168">
            <v>576574</v>
          </cell>
          <cell r="H1168"/>
          <cell r="I1168"/>
        </row>
        <row r="1169">
          <cell r="A1169">
            <v>313340</v>
          </cell>
          <cell r="B1169" t="str">
            <v>ITAPAGIPE</v>
          </cell>
          <cell r="C1169" t="str">
            <v>MG</v>
          </cell>
          <cell r="D1169">
            <v>196590</v>
          </cell>
          <cell r="E1169">
            <v>1625471</v>
          </cell>
          <cell r="F1169">
            <v>171478</v>
          </cell>
          <cell r="G1169">
            <v>1506424</v>
          </cell>
          <cell r="H1169"/>
          <cell r="I1169"/>
        </row>
        <row r="1170">
          <cell r="A1170">
            <v>315470</v>
          </cell>
          <cell r="B1170" t="str">
            <v>RIBEIRAO VERMELHO</v>
          </cell>
          <cell r="C1170" t="str">
            <v>MG</v>
          </cell>
          <cell r="D1170">
            <v>87</v>
          </cell>
          <cell r="E1170">
            <v>276943</v>
          </cell>
          <cell r="F1170"/>
          <cell r="G1170">
            <v>274962</v>
          </cell>
          <cell r="H1170"/>
          <cell r="I1170"/>
        </row>
        <row r="1171">
          <cell r="A1171">
            <v>315740</v>
          </cell>
          <cell r="B1171" t="str">
            <v>SANTA CRUZ DO ESCALVADO</v>
          </cell>
          <cell r="C1171" t="str">
            <v>MG</v>
          </cell>
          <cell r="D1171">
            <v>134151</v>
          </cell>
          <cell r="E1171">
            <v>1358707</v>
          </cell>
          <cell r="F1171">
            <v>158162</v>
          </cell>
          <cell r="G1171">
            <v>1507005</v>
          </cell>
          <cell r="H1171"/>
          <cell r="I1171"/>
        </row>
        <row r="1172">
          <cell r="A1172">
            <v>314700</v>
          </cell>
          <cell r="B1172" t="str">
            <v>PARACATU</v>
          </cell>
          <cell r="C1172" t="str">
            <v>MG</v>
          </cell>
          <cell r="D1172">
            <v>669278</v>
          </cell>
          <cell r="E1172">
            <v>9491032</v>
          </cell>
          <cell r="F1172">
            <v>615194</v>
          </cell>
          <cell r="G1172">
            <v>9201141</v>
          </cell>
          <cell r="H1172"/>
          <cell r="I1172"/>
        </row>
        <row r="1173">
          <cell r="A1173">
            <v>310170</v>
          </cell>
          <cell r="B1173" t="str">
            <v>ALMENARA</v>
          </cell>
          <cell r="C1173" t="str">
            <v>MG</v>
          </cell>
          <cell r="D1173">
            <v>181999</v>
          </cell>
          <cell r="E1173">
            <v>2777778</v>
          </cell>
          <cell r="F1173">
            <v>97160</v>
          </cell>
          <cell r="G1173">
            <v>2305622</v>
          </cell>
          <cell r="H1173"/>
          <cell r="I1173"/>
        </row>
        <row r="1174">
          <cell r="A1174">
            <v>315340</v>
          </cell>
          <cell r="B1174" t="str">
            <v>PRESIDENTE OLEGARIO</v>
          </cell>
          <cell r="C1174" t="str">
            <v>MG</v>
          </cell>
          <cell r="D1174">
            <v>25430</v>
          </cell>
          <cell r="E1174">
            <v>158948</v>
          </cell>
          <cell r="F1174">
            <v>15142</v>
          </cell>
          <cell r="G1174">
            <v>143636</v>
          </cell>
          <cell r="H1174"/>
          <cell r="I1174"/>
        </row>
        <row r="1175">
          <cell r="A1175">
            <v>410220</v>
          </cell>
          <cell r="B1175" t="str">
            <v>ATALAIA</v>
          </cell>
          <cell r="C1175" t="str">
            <v>PR</v>
          </cell>
          <cell r="D1175">
            <v>92244</v>
          </cell>
          <cell r="E1175">
            <v>609110</v>
          </cell>
          <cell r="F1175">
            <v>101787</v>
          </cell>
          <cell r="G1175">
            <v>512714</v>
          </cell>
          <cell r="H1175"/>
          <cell r="I1175"/>
        </row>
        <row r="1176">
          <cell r="A1176">
            <v>431980</v>
          </cell>
          <cell r="B1176" t="str">
            <v>SAO VICENTE DO SUL</v>
          </cell>
          <cell r="C1176" t="str">
            <v>RS</v>
          </cell>
          <cell r="D1176">
            <v>19860</v>
          </cell>
          <cell r="E1176">
            <v>199514</v>
          </cell>
          <cell r="F1176">
            <v>20406</v>
          </cell>
          <cell r="G1176">
            <v>71590</v>
          </cell>
          <cell r="H1176"/>
          <cell r="I1176"/>
        </row>
        <row r="1177">
          <cell r="A1177">
            <v>355640</v>
          </cell>
          <cell r="B1177" t="str">
            <v>VARGEM GRANDE DO SUL</v>
          </cell>
          <cell r="C1177" t="str">
            <v>SP</v>
          </cell>
          <cell r="D1177"/>
          <cell r="E1177"/>
          <cell r="F1177"/>
          <cell r="G1177"/>
          <cell r="H1177"/>
          <cell r="I1177"/>
        </row>
        <row r="1178">
          <cell r="A1178">
            <v>431697</v>
          </cell>
          <cell r="B1178" t="str">
            <v>SANTA MARGARIDA DO SUL</v>
          </cell>
          <cell r="C1178" t="str">
            <v>RS</v>
          </cell>
          <cell r="D1178"/>
          <cell r="E1178"/>
          <cell r="F1178"/>
          <cell r="G1178"/>
          <cell r="H1178"/>
          <cell r="I1178"/>
        </row>
        <row r="1179">
          <cell r="A1179">
            <v>316540</v>
          </cell>
          <cell r="B1179" t="str">
            <v>SAPUCAI-MIRIM</v>
          </cell>
          <cell r="C1179" t="str">
            <v>MG</v>
          </cell>
          <cell r="D1179">
            <v>110169</v>
          </cell>
          <cell r="E1179">
            <v>599048</v>
          </cell>
          <cell r="F1179">
            <v>103129</v>
          </cell>
          <cell r="G1179">
            <v>613171</v>
          </cell>
          <cell r="H1179"/>
          <cell r="I1179"/>
        </row>
        <row r="1180">
          <cell r="A1180">
            <v>312960</v>
          </cell>
          <cell r="B1180" t="str">
            <v>IBIAI</v>
          </cell>
          <cell r="C1180" t="str">
            <v>MG</v>
          </cell>
          <cell r="D1180">
            <v>77829</v>
          </cell>
          <cell r="E1180">
            <v>506668</v>
          </cell>
          <cell r="F1180">
            <v>72333</v>
          </cell>
          <cell r="G1180">
            <v>750267</v>
          </cell>
          <cell r="H1180"/>
          <cell r="I1180"/>
        </row>
        <row r="1181">
          <cell r="A1181">
            <v>313750</v>
          </cell>
          <cell r="B1181" t="str">
            <v>LAGOA FORMOSA</v>
          </cell>
          <cell r="C1181" t="str">
            <v>MG</v>
          </cell>
          <cell r="D1181">
            <v>138748</v>
          </cell>
          <cell r="E1181">
            <v>689117</v>
          </cell>
          <cell r="F1181">
            <v>90736</v>
          </cell>
          <cell r="G1181">
            <v>984814</v>
          </cell>
          <cell r="H1181"/>
          <cell r="I1181"/>
        </row>
        <row r="1182">
          <cell r="A1182">
            <v>330590</v>
          </cell>
          <cell r="B1182" t="str">
            <v>TRAJANO DE MORAES</v>
          </cell>
          <cell r="C1182" t="str">
            <v>RJ</v>
          </cell>
          <cell r="D1182"/>
          <cell r="E1182"/>
          <cell r="F1182"/>
          <cell r="G1182"/>
          <cell r="H1182"/>
          <cell r="I1182"/>
        </row>
        <row r="1183">
          <cell r="A1183">
            <v>421567</v>
          </cell>
          <cell r="B1183" t="str">
            <v>SANTA TEREZINHA</v>
          </cell>
          <cell r="C1183" t="str">
            <v>SC</v>
          </cell>
          <cell r="D1183">
            <v>60350</v>
          </cell>
          <cell r="E1183">
            <v>336933</v>
          </cell>
          <cell r="F1183">
            <v>47465</v>
          </cell>
          <cell r="G1183">
            <v>655616</v>
          </cell>
          <cell r="H1183"/>
          <cell r="I1183">
            <v>294444</v>
          </cell>
        </row>
        <row r="1184">
          <cell r="A1184">
            <v>420209</v>
          </cell>
          <cell r="B1184" t="str">
            <v>BARRA BONITA</v>
          </cell>
          <cell r="C1184" t="str">
            <v>SC</v>
          </cell>
          <cell r="D1184">
            <v>31547</v>
          </cell>
          <cell r="E1184">
            <v>218217</v>
          </cell>
          <cell r="F1184">
            <v>35154</v>
          </cell>
          <cell r="G1184">
            <v>199831</v>
          </cell>
          <cell r="H1184"/>
          <cell r="I1184">
            <v>186130</v>
          </cell>
        </row>
        <row r="1185">
          <cell r="A1185">
            <v>315450</v>
          </cell>
          <cell r="B1185" t="str">
            <v>RIACHO DOS MACHADOS</v>
          </cell>
          <cell r="C1185" t="str">
            <v>MG</v>
          </cell>
          <cell r="D1185">
            <v>88485</v>
          </cell>
          <cell r="E1185">
            <v>549575</v>
          </cell>
          <cell r="F1185">
            <v>67297</v>
          </cell>
          <cell r="G1185">
            <v>699132</v>
          </cell>
          <cell r="H1185"/>
          <cell r="I1185"/>
        </row>
        <row r="1186">
          <cell r="A1186">
            <v>316095</v>
          </cell>
          <cell r="B1186" t="str">
            <v>SAO DOMINGOS DAS DORES</v>
          </cell>
          <cell r="C1186" t="str">
            <v>MG</v>
          </cell>
          <cell r="D1186">
            <v>11737</v>
          </cell>
          <cell r="E1186">
            <v>2100428</v>
          </cell>
          <cell r="F1186">
            <v>5</v>
          </cell>
          <cell r="G1186">
            <v>2119443</v>
          </cell>
          <cell r="H1186"/>
          <cell r="I1186"/>
        </row>
        <row r="1187">
          <cell r="A1187">
            <v>354880</v>
          </cell>
          <cell r="B1187" t="str">
            <v>SAO CAETANO DO SUL</v>
          </cell>
          <cell r="C1187" t="str">
            <v>SP</v>
          </cell>
          <cell r="D1187">
            <v>2873040</v>
          </cell>
          <cell r="E1187">
            <v>6413401</v>
          </cell>
          <cell r="F1187">
            <v>2935353</v>
          </cell>
          <cell r="G1187">
            <v>5427700</v>
          </cell>
          <cell r="H1187"/>
          <cell r="I1187"/>
        </row>
        <row r="1188">
          <cell r="A1188">
            <v>421200</v>
          </cell>
          <cell r="B1188" t="str">
            <v>PALMA SOLA</v>
          </cell>
          <cell r="C1188" t="str">
            <v>SC</v>
          </cell>
          <cell r="D1188">
            <v>92185</v>
          </cell>
          <cell r="E1188">
            <v>786544</v>
          </cell>
          <cell r="F1188">
            <v>81461</v>
          </cell>
          <cell r="G1188">
            <v>699680</v>
          </cell>
          <cell r="H1188"/>
          <cell r="I1188">
            <v>634928</v>
          </cell>
        </row>
        <row r="1189">
          <cell r="A1189">
            <v>312300</v>
          </cell>
          <cell r="B1189" t="str">
            <v>DORES DE CAMPOS</v>
          </cell>
          <cell r="C1189" t="str">
            <v>MG</v>
          </cell>
          <cell r="D1189">
            <v>66687</v>
          </cell>
          <cell r="E1189">
            <v>357335</v>
          </cell>
          <cell r="F1189">
            <v>58537</v>
          </cell>
          <cell r="G1189">
            <v>384964</v>
          </cell>
          <cell r="H1189"/>
          <cell r="I1189"/>
        </row>
        <row r="1190">
          <cell r="A1190">
            <v>350730</v>
          </cell>
          <cell r="B1190" t="str">
            <v>BORACEIA</v>
          </cell>
          <cell r="C1190" t="str">
            <v>SP</v>
          </cell>
          <cell r="D1190">
            <v>16649</v>
          </cell>
          <cell r="E1190">
            <v>234533</v>
          </cell>
          <cell r="F1190"/>
          <cell r="G1190"/>
          <cell r="H1190"/>
          <cell r="I1190"/>
        </row>
        <row r="1191">
          <cell r="A1191">
            <v>315190</v>
          </cell>
          <cell r="B1191" t="str">
            <v>POCRANE</v>
          </cell>
          <cell r="C1191" t="str">
            <v>MG</v>
          </cell>
          <cell r="D1191">
            <v>261</v>
          </cell>
          <cell r="E1191">
            <v>1110677</v>
          </cell>
          <cell r="F1191">
            <v>363</v>
          </cell>
          <cell r="G1191">
            <v>184975</v>
          </cell>
          <cell r="H1191"/>
          <cell r="I1191"/>
        </row>
        <row r="1192">
          <cell r="A1192">
            <v>314467</v>
          </cell>
          <cell r="B1192" t="str">
            <v>NOVA BELEM</v>
          </cell>
          <cell r="C1192" t="str">
            <v>MG</v>
          </cell>
          <cell r="D1192">
            <v>35553</v>
          </cell>
          <cell r="E1192">
            <v>687526</v>
          </cell>
          <cell r="F1192">
            <v>31604</v>
          </cell>
          <cell r="G1192">
            <v>653943</v>
          </cell>
          <cell r="H1192"/>
          <cell r="I1192"/>
        </row>
        <row r="1193">
          <cell r="A1193">
            <v>431310</v>
          </cell>
          <cell r="B1193" t="str">
            <v>NOVA PALMA</v>
          </cell>
          <cell r="C1193" t="str">
            <v>RS</v>
          </cell>
          <cell r="D1193">
            <v>83177</v>
          </cell>
          <cell r="E1193">
            <v>547605</v>
          </cell>
          <cell r="F1193"/>
          <cell r="G1193"/>
          <cell r="H1193"/>
          <cell r="I1193"/>
        </row>
        <row r="1194">
          <cell r="A1194">
            <v>315230</v>
          </cell>
          <cell r="B1194" t="str">
            <v>PORTO FIRME</v>
          </cell>
          <cell r="C1194" t="str">
            <v>MG</v>
          </cell>
          <cell r="D1194">
            <v>71263</v>
          </cell>
          <cell r="E1194">
            <v>2861783</v>
          </cell>
          <cell r="F1194">
            <v>59321</v>
          </cell>
          <cell r="G1194">
            <v>2740189</v>
          </cell>
          <cell r="H1194"/>
          <cell r="I1194"/>
        </row>
        <row r="1195">
          <cell r="A1195">
            <v>311810</v>
          </cell>
          <cell r="B1195" t="str">
            <v>CONGONHAS DO NORTE</v>
          </cell>
          <cell r="C1195" t="str">
            <v>MG</v>
          </cell>
          <cell r="D1195">
            <v>95038</v>
          </cell>
          <cell r="E1195">
            <v>777897</v>
          </cell>
          <cell r="F1195">
            <v>105181</v>
          </cell>
          <cell r="G1195">
            <v>854709</v>
          </cell>
          <cell r="H1195"/>
          <cell r="I1195"/>
        </row>
        <row r="1196">
          <cell r="A1196">
            <v>312352</v>
          </cell>
          <cell r="B1196" t="str">
            <v>DURANDE</v>
          </cell>
          <cell r="C1196" t="str">
            <v>MG</v>
          </cell>
          <cell r="D1196">
            <v>101113</v>
          </cell>
          <cell r="E1196">
            <v>1415130</v>
          </cell>
          <cell r="F1196">
            <v>80197</v>
          </cell>
          <cell r="G1196">
            <v>1248444</v>
          </cell>
          <cell r="H1196"/>
          <cell r="I1196"/>
        </row>
        <row r="1197">
          <cell r="A1197">
            <v>316695</v>
          </cell>
          <cell r="B1197" t="str">
            <v>SERRANOPOLIS DE MINAS</v>
          </cell>
          <cell r="C1197" t="str">
            <v>MG</v>
          </cell>
          <cell r="D1197">
            <v>57539</v>
          </cell>
          <cell r="E1197">
            <v>545266</v>
          </cell>
          <cell r="F1197">
            <v>51192</v>
          </cell>
          <cell r="G1197">
            <v>490195</v>
          </cell>
          <cell r="H1197"/>
          <cell r="I1197"/>
        </row>
        <row r="1198">
          <cell r="A1198">
            <v>500470</v>
          </cell>
          <cell r="B1198" t="str">
            <v>IVINHEMA</v>
          </cell>
          <cell r="C1198" t="str">
            <v>MS</v>
          </cell>
          <cell r="D1198">
            <v>252990</v>
          </cell>
          <cell r="E1198">
            <v>514118</v>
          </cell>
          <cell r="F1198">
            <v>262872</v>
          </cell>
          <cell r="G1198">
            <v>432563</v>
          </cell>
          <cell r="H1198"/>
          <cell r="I1198"/>
        </row>
        <row r="1199">
          <cell r="A1199">
            <v>311580</v>
          </cell>
          <cell r="B1199" t="str">
            <v>CENTRALINA</v>
          </cell>
          <cell r="C1199" t="str">
            <v>MG</v>
          </cell>
          <cell r="D1199">
            <v>18218</v>
          </cell>
          <cell r="E1199">
            <v>385843</v>
          </cell>
          <cell r="F1199">
            <v>12198</v>
          </cell>
          <cell r="G1199">
            <v>378984</v>
          </cell>
          <cell r="H1199"/>
          <cell r="I1199"/>
        </row>
        <row r="1200">
          <cell r="A1200">
            <v>352380</v>
          </cell>
          <cell r="B1200" t="str">
            <v>ITOBI</v>
          </cell>
          <cell r="C1200" t="str">
            <v>SP</v>
          </cell>
          <cell r="D1200"/>
          <cell r="E1200"/>
          <cell r="F1200">
            <v>85643</v>
          </cell>
          <cell r="G1200">
            <v>142607</v>
          </cell>
          <cell r="H1200"/>
          <cell r="I1200"/>
        </row>
        <row r="1201">
          <cell r="A1201">
            <v>312150</v>
          </cell>
          <cell r="B1201" t="str">
            <v>DESTERRO DO MELO</v>
          </cell>
          <cell r="C1201" t="str">
            <v>MG</v>
          </cell>
          <cell r="D1201">
            <v>114711</v>
          </cell>
          <cell r="E1201">
            <v>1823928</v>
          </cell>
          <cell r="F1201">
            <v>96446</v>
          </cell>
          <cell r="G1201">
            <v>1550670</v>
          </cell>
          <cell r="H1201"/>
          <cell r="I1201"/>
        </row>
        <row r="1202">
          <cell r="A1202">
            <v>313120</v>
          </cell>
          <cell r="B1202" t="str">
            <v>IPANEMA</v>
          </cell>
          <cell r="C1202" t="str">
            <v>MG</v>
          </cell>
          <cell r="D1202">
            <v>125003</v>
          </cell>
          <cell r="E1202">
            <v>1350211</v>
          </cell>
          <cell r="F1202">
            <v>129878</v>
          </cell>
          <cell r="G1202">
            <v>1260343</v>
          </cell>
          <cell r="H1202"/>
          <cell r="I1202"/>
        </row>
        <row r="1203">
          <cell r="A1203">
            <v>310850</v>
          </cell>
          <cell r="B1203" t="str">
            <v>BOTUMIRIM</v>
          </cell>
          <cell r="C1203" t="str">
            <v>MG</v>
          </cell>
          <cell r="D1203">
            <v>6078</v>
          </cell>
          <cell r="E1203">
            <v>318960</v>
          </cell>
          <cell r="F1203">
            <v>9433</v>
          </cell>
          <cell r="G1203">
            <v>337546</v>
          </cell>
          <cell r="H1203"/>
          <cell r="I1203"/>
        </row>
        <row r="1204">
          <cell r="A1204">
            <v>312440</v>
          </cell>
          <cell r="B1204" t="str">
            <v>ESPIRITO SANTO DO DOURADO</v>
          </cell>
          <cell r="C1204" t="str">
            <v>MG</v>
          </cell>
          <cell r="D1204">
            <v>5301</v>
          </cell>
          <cell r="E1204">
            <v>465282</v>
          </cell>
          <cell r="F1204">
            <v>3236</v>
          </cell>
          <cell r="G1204">
            <v>457024</v>
          </cell>
          <cell r="H1204"/>
          <cell r="I1204"/>
        </row>
        <row r="1205">
          <cell r="A1205">
            <v>311330</v>
          </cell>
          <cell r="B1205" t="str">
            <v>CARANGOLA</v>
          </cell>
          <cell r="C1205" t="str">
            <v>MG</v>
          </cell>
          <cell r="D1205">
            <v>391041</v>
          </cell>
          <cell r="E1205">
            <v>5224370</v>
          </cell>
          <cell r="F1205">
            <v>251736</v>
          </cell>
          <cell r="G1205">
            <v>5192264</v>
          </cell>
          <cell r="H1205"/>
          <cell r="I1205"/>
        </row>
        <row r="1206">
          <cell r="A1206">
            <v>317060</v>
          </cell>
          <cell r="B1206" t="str">
            <v>VARGEM BONITA</v>
          </cell>
          <cell r="C1206" t="str">
            <v>MG</v>
          </cell>
          <cell r="D1206">
            <v>17121</v>
          </cell>
          <cell r="E1206">
            <v>253504</v>
          </cell>
          <cell r="F1206">
            <v>24631</v>
          </cell>
          <cell r="G1206">
            <v>215225</v>
          </cell>
          <cell r="H1206"/>
          <cell r="I1206"/>
        </row>
        <row r="1207">
          <cell r="A1207">
            <v>313925</v>
          </cell>
          <cell r="B1207" t="str">
            <v>MAMONAS</v>
          </cell>
          <cell r="C1207" t="str">
            <v>MG</v>
          </cell>
          <cell r="D1207">
            <v>64159</v>
          </cell>
          <cell r="E1207">
            <v>340671</v>
          </cell>
          <cell r="F1207">
            <v>43979</v>
          </cell>
          <cell r="G1207">
            <v>288384</v>
          </cell>
          <cell r="H1207"/>
          <cell r="I1207"/>
        </row>
        <row r="1208">
          <cell r="A1208">
            <v>314370</v>
          </cell>
          <cell r="B1208" t="str">
            <v>MORRO DO PILAR</v>
          </cell>
          <cell r="C1208" t="str">
            <v>MG</v>
          </cell>
          <cell r="D1208">
            <v>49457</v>
          </cell>
          <cell r="E1208">
            <v>650392</v>
          </cell>
          <cell r="F1208">
            <v>35595</v>
          </cell>
          <cell r="G1208">
            <v>717274</v>
          </cell>
          <cell r="H1208"/>
          <cell r="I1208"/>
        </row>
        <row r="1209">
          <cell r="A1209">
            <v>312910</v>
          </cell>
          <cell r="B1209" t="str">
            <v>GURINHATA</v>
          </cell>
          <cell r="C1209" t="str">
            <v>MG</v>
          </cell>
          <cell r="D1209">
            <v>29017</v>
          </cell>
          <cell r="E1209">
            <v>193729</v>
          </cell>
          <cell r="F1209">
            <v>28749</v>
          </cell>
          <cell r="G1209">
            <v>247684</v>
          </cell>
          <cell r="H1209"/>
          <cell r="I1209"/>
        </row>
        <row r="1210">
          <cell r="A1210">
            <v>313900</v>
          </cell>
          <cell r="B1210" t="str">
            <v>MACHADO</v>
          </cell>
          <cell r="C1210" t="str">
            <v>MG</v>
          </cell>
          <cell r="D1210">
            <v>515</v>
          </cell>
          <cell r="E1210">
            <v>28916151</v>
          </cell>
          <cell r="F1210">
            <v>198</v>
          </cell>
          <cell r="G1210">
            <v>29011092</v>
          </cell>
          <cell r="H1210"/>
          <cell r="I1210"/>
        </row>
        <row r="1211">
          <cell r="A1211">
            <v>315550</v>
          </cell>
          <cell r="B1211" t="str">
            <v>RIO PARANAIBA</v>
          </cell>
          <cell r="C1211" t="str">
            <v>MG</v>
          </cell>
          <cell r="D1211">
            <v>84177</v>
          </cell>
          <cell r="E1211">
            <v>533802</v>
          </cell>
          <cell r="F1211">
            <v>78227</v>
          </cell>
          <cell r="G1211">
            <v>494759</v>
          </cell>
          <cell r="H1211"/>
          <cell r="I1211"/>
        </row>
        <row r="1212">
          <cell r="A1212">
            <v>420160</v>
          </cell>
          <cell r="B1212" t="str">
            <v>ARROIO TRINTA</v>
          </cell>
          <cell r="C1212" t="str">
            <v>SC</v>
          </cell>
          <cell r="D1212"/>
          <cell r="E1212">
            <v>366942</v>
          </cell>
          <cell r="F1212"/>
          <cell r="G1212"/>
          <cell r="H1212"/>
          <cell r="I1212"/>
        </row>
        <row r="1213">
          <cell r="A1213">
            <v>314420</v>
          </cell>
          <cell r="B1213" t="str">
            <v>NACIP RAYDAN</v>
          </cell>
          <cell r="C1213" t="str">
            <v>MG</v>
          </cell>
          <cell r="D1213">
            <v>47485</v>
          </cell>
          <cell r="E1213">
            <v>1109586</v>
          </cell>
          <cell r="F1213">
            <v>51098</v>
          </cell>
          <cell r="G1213">
            <v>1063027</v>
          </cell>
          <cell r="H1213"/>
          <cell r="I1213"/>
        </row>
        <row r="1214">
          <cell r="A1214">
            <v>316220</v>
          </cell>
          <cell r="B1214" t="str">
            <v>SAO JOAO BATISTA DO GLORIA</v>
          </cell>
          <cell r="C1214" t="str">
            <v>MG</v>
          </cell>
          <cell r="D1214">
            <v>582</v>
          </cell>
          <cell r="E1214">
            <v>3546901</v>
          </cell>
          <cell r="F1214">
            <v>841</v>
          </cell>
          <cell r="G1214">
            <v>3680036</v>
          </cell>
          <cell r="H1214"/>
          <cell r="I1214"/>
        </row>
        <row r="1215">
          <cell r="A1215">
            <v>430720</v>
          </cell>
          <cell r="B1215" t="str">
            <v>ERVAL GRANDE</v>
          </cell>
          <cell r="C1215" t="str">
            <v>RS</v>
          </cell>
          <cell r="D1215"/>
          <cell r="E1215"/>
          <cell r="F1215"/>
          <cell r="G1215"/>
          <cell r="H1215"/>
          <cell r="I1215"/>
        </row>
        <row r="1216">
          <cell r="A1216">
            <v>316430</v>
          </cell>
          <cell r="B1216" t="str">
            <v>SAO ROQUE DE MINAS</v>
          </cell>
          <cell r="C1216" t="str">
            <v>MG</v>
          </cell>
          <cell r="D1216">
            <v>32297</v>
          </cell>
          <cell r="E1216">
            <v>148931</v>
          </cell>
          <cell r="F1216">
            <v>24708</v>
          </cell>
          <cell r="G1216">
            <v>114111</v>
          </cell>
          <cell r="H1216"/>
          <cell r="I1216"/>
        </row>
        <row r="1217">
          <cell r="A1217">
            <v>420560</v>
          </cell>
          <cell r="B1217" t="str">
            <v>GALVAO</v>
          </cell>
          <cell r="C1217" t="str">
            <v>SC</v>
          </cell>
          <cell r="D1217">
            <v>76085</v>
          </cell>
          <cell r="E1217">
            <v>221010</v>
          </cell>
          <cell r="F1217">
            <v>37487</v>
          </cell>
          <cell r="G1217">
            <v>161393</v>
          </cell>
          <cell r="H1217"/>
          <cell r="I1217">
            <v>122956</v>
          </cell>
        </row>
        <row r="1218">
          <cell r="A1218">
            <v>316490</v>
          </cell>
          <cell r="B1218" t="str">
            <v>SAO SEBASTIAO DO RIO VERDE</v>
          </cell>
          <cell r="C1218" t="str">
            <v>MG</v>
          </cell>
          <cell r="D1218">
            <v>7507</v>
          </cell>
          <cell r="E1218">
            <v>387752</v>
          </cell>
          <cell r="F1218">
            <v>6267</v>
          </cell>
          <cell r="G1218">
            <v>396600</v>
          </cell>
          <cell r="H1218"/>
          <cell r="I1218"/>
        </row>
        <row r="1219">
          <cell r="A1219">
            <v>312705</v>
          </cell>
          <cell r="B1219" t="str">
            <v>FRONTEIRA DOS VALES</v>
          </cell>
          <cell r="C1219" t="str">
            <v>MG</v>
          </cell>
          <cell r="D1219">
            <v>60</v>
          </cell>
          <cell r="E1219">
            <v>285848</v>
          </cell>
          <cell r="F1219">
            <v>86</v>
          </cell>
          <cell r="G1219">
            <v>312393</v>
          </cell>
          <cell r="H1219"/>
          <cell r="I1219"/>
        </row>
        <row r="1220">
          <cell r="A1220">
            <v>310020</v>
          </cell>
          <cell r="B1220" t="str">
            <v>ABAETE</v>
          </cell>
          <cell r="C1220" t="str">
            <v>MG</v>
          </cell>
          <cell r="D1220">
            <v>322901</v>
          </cell>
          <cell r="E1220">
            <v>797943</v>
          </cell>
          <cell r="F1220">
            <v>228121</v>
          </cell>
          <cell r="G1220">
            <v>762908</v>
          </cell>
          <cell r="H1220"/>
          <cell r="I1220"/>
        </row>
        <row r="1221">
          <cell r="A1221">
            <v>311760</v>
          </cell>
          <cell r="B1221" t="str">
            <v>CONCEICAO DO PARA</v>
          </cell>
          <cell r="C1221" t="str">
            <v>MG</v>
          </cell>
          <cell r="D1221">
            <v>31539</v>
          </cell>
          <cell r="E1221">
            <v>200170</v>
          </cell>
          <cell r="F1221">
            <v>24949</v>
          </cell>
          <cell r="G1221">
            <v>249568</v>
          </cell>
          <cell r="H1221"/>
          <cell r="I1221"/>
        </row>
        <row r="1222">
          <cell r="A1222">
            <v>353770</v>
          </cell>
          <cell r="B1222" t="str">
            <v>PIACATU</v>
          </cell>
          <cell r="C1222" t="str">
            <v>SP</v>
          </cell>
          <cell r="D1222"/>
          <cell r="E1222"/>
          <cell r="F1222"/>
          <cell r="G1222"/>
          <cell r="H1222"/>
          <cell r="I1222"/>
        </row>
        <row r="1223">
          <cell r="A1223">
            <v>510320</v>
          </cell>
          <cell r="B1223" t="str">
            <v>COLIDER</v>
          </cell>
          <cell r="C1223" t="str">
            <v>MT</v>
          </cell>
          <cell r="D1223">
            <v>215696</v>
          </cell>
          <cell r="E1223">
            <v>1901643</v>
          </cell>
          <cell r="F1223">
            <v>32439</v>
          </cell>
          <cell r="G1223">
            <v>2139016</v>
          </cell>
          <cell r="H1223"/>
          <cell r="I1223"/>
        </row>
        <row r="1224">
          <cell r="A1224">
            <v>430340</v>
          </cell>
          <cell r="B1224" t="str">
            <v>CAICARA</v>
          </cell>
          <cell r="C1224" t="str">
            <v>RS</v>
          </cell>
          <cell r="D1224">
            <v>38813</v>
          </cell>
          <cell r="E1224">
            <v>109709</v>
          </cell>
          <cell r="F1224"/>
          <cell r="G1224"/>
          <cell r="H1224"/>
          <cell r="I1224"/>
        </row>
        <row r="1225">
          <cell r="A1225">
            <v>314545</v>
          </cell>
          <cell r="B1225" t="str">
            <v>OLHOS-D'AGUA</v>
          </cell>
          <cell r="C1225" t="str">
            <v>MG</v>
          </cell>
          <cell r="D1225">
            <v>27173</v>
          </cell>
          <cell r="E1225">
            <v>190122</v>
          </cell>
          <cell r="F1225">
            <v>20762</v>
          </cell>
          <cell r="G1225">
            <v>159021</v>
          </cell>
          <cell r="H1225"/>
          <cell r="I1225"/>
        </row>
        <row r="1226">
          <cell r="A1226">
            <v>420680</v>
          </cell>
          <cell r="B1226" t="str">
            <v>IBICARE</v>
          </cell>
          <cell r="C1226" t="str">
            <v>SC</v>
          </cell>
          <cell r="D1226">
            <v>26087</v>
          </cell>
          <cell r="E1226">
            <v>122942</v>
          </cell>
          <cell r="F1226">
            <v>106915</v>
          </cell>
          <cell r="G1226">
            <v>222947</v>
          </cell>
          <cell r="H1226">
            <v>1924</v>
          </cell>
          <cell r="I1226">
            <v>212093</v>
          </cell>
        </row>
        <row r="1227">
          <cell r="A1227">
            <v>432020</v>
          </cell>
          <cell r="B1227" t="str">
            <v>SEBERI</v>
          </cell>
          <cell r="C1227" t="str">
            <v>RS</v>
          </cell>
          <cell r="D1227">
            <v>93224</v>
          </cell>
          <cell r="E1227">
            <v>682929</v>
          </cell>
          <cell r="F1227"/>
          <cell r="G1227">
            <v>582122</v>
          </cell>
          <cell r="H1227"/>
          <cell r="I1227"/>
        </row>
        <row r="1228">
          <cell r="A1228">
            <v>312087</v>
          </cell>
          <cell r="B1228" t="str">
            <v>CURRAL DE DENTRO</v>
          </cell>
          <cell r="C1228" t="str">
            <v>MG</v>
          </cell>
          <cell r="D1228">
            <v>39507</v>
          </cell>
          <cell r="E1228">
            <v>2268254</v>
          </cell>
          <cell r="F1228">
            <v>22367</v>
          </cell>
          <cell r="G1228">
            <v>2246225</v>
          </cell>
          <cell r="H1228"/>
          <cell r="I1228"/>
        </row>
        <row r="1229">
          <cell r="A1229">
            <v>311545</v>
          </cell>
          <cell r="B1229" t="str">
            <v>CATUJI</v>
          </cell>
          <cell r="C1229" t="str">
            <v>MG</v>
          </cell>
          <cell r="D1229">
            <v>49874</v>
          </cell>
          <cell r="E1229">
            <v>1058627</v>
          </cell>
          <cell r="F1229">
            <v>36537</v>
          </cell>
          <cell r="G1229">
            <v>1147838</v>
          </cell>
          <cell r="H1229"/>
          <cell r="I1229"/>
        </row>
        <row r="1230">
          <cell r="A1230">
            <v>411050</v>
          </cell>
          <cell r="B1230" t="str">
            <v>IPIRANGA</v>
          </cell>
          <cell r="C1230" t="str">
            <v>PR</v>
          </cell>
          <cell r="D1230"/>
          <cell r="E1230"/>
          <cell r="F1230"/>
          <cell r="G1230"/>
          <cell r="H1230"/>
          <cell r="I1230"/>
        </row>
        <row r="1231">
          <cell r="A1231">
            <v>354260</v>
          </cell>
          <cell r="B1231" t="str">
            <v>REGISTRO</v>
          </cell>
          <cell r="C1231" t="str">
            <v>SP</v>
          </cell>
          <cell r="D1231">
            <v>1083739</v>
          </cell>
          <cell r="E1231">
            <v>5133062</v>
          </cell>
          <cell r="F1231">
            <v>894539</v>
          </cell>
          <cell r="G1231">
            <v>5939002</v>
          </cell>
          <cell r="H1231"/>
          <cell r="I1231"/>
        </row>
        <row r="1232">
          <cell r="A1232">
            <v>353350</v>
          </cell>
          <cell r="B1232" t="str">
            <v>NOVO HORIZONTE</v>
          </cell>
          <cell r="C1232" t="str">
            <v>SP</v>
          </cell>
          <cell r="D1232">
            <v>71834</v>
          </cell>
          <cell r="E1232">
            <v>161427</v>
          </cell>
          <cell r="F1232">
            <v>69858</v>
          </cell>
          <cell r="G1232">
            <v>188116</v>
          </cell>
          <cell r="H1232"/>
          <cell r="I1232"/>
        </row>
        <row r="1233">
          <cell r="A1233">
            <v>316650</v>
          </cell>
          <cell r="B1233" t="str">
            <v>SERRA AZUL DE MINAS</v>
          </cell>
          <cell r="C1233" t="str">
            <v>MG</v>
          </cell>
          <cell r="D1233">
            <v>53749</v>
          </cell>
          <cell r="E1233">
            <v>3134943</v>
          </cell>
          <cell r="F1233">
            <v>21745</v>
          </cell>
          <cell r="G1233">
            <v>3130438</v>
          </cell>
          <cell r="H1233"/>
          <cell r="I1233"/>
        </row>
        <row r="1234">
          <cell r="A1234">
            <v>311830</v>
          </cell>
          <cell r="B1234" t="str">
            <v>CONSELHEIRO LAFAIETE</v>
          </cell>
          <cell r="C1234" t="str">
            <v>MG</v>
          </cell>
          <cell r="D1234">
            <v>362245</v>
          </cell>
          <cell r="E1234">
            <v>27686155</v>
          </cell>
          <cell r="F1234">
            <v>370890</v>
          </cell>
          <cell r="G1234">
            <v>27638296</v>
          </cell>
          <cell r="H1234"/>
          <cell r="I1234"/>
        </row>
        <row r="1235">
          <cell r="A1235">
            <v>310120</v>
          </cell>
          <cell r="B1235" t="str">
            <v>AIURUOCA</v>
          </cell>
          <cell r="C1235" t="str">
            <v>MG</v>
          </cell>
          <cell r="D1235">
            <v>68620</v>
          </cell>
          <cell r="E1235">
            <v>921140</v>
          </cell>
          <cell r="F1235">
            <v>55109</v>
          </cell>
          <cell r="G1235">
            <v>839102</v>
          </cell>
          <cell r="H1235"/>
          <cell r="I1235"/>
        </row>
        <row r="1236">
          <cell r="A1236">
            <v>313980</v>
          </cell>
          <cell r="B1236" t="str">
            <v>MAR DE ESPANHA</v>
          </cell>
          <cell r="C1236" t="str">
            <v>MG</v>
          </cell>
          <cell r="D1236">
            <v>151828</v>
          </cell>
          <cell r="E1236">
            <v>565474</v>
          </cell>
          <cell r="F1236">
            <v>120717</v>
          </cell>
          <cell r="G1236">
            <v>584499</v>
          </cell>
          <cell r="H1236"/>
          <cell r="I1236"/>
        </row>
        <row r="1237">
          <cell r="A1237">
            <v>317020</v>
          </cell>
          <cell r="B1237" t="str">
            <v>UBERLANDIA</v>
          </cell>
          <cell r="C1237" t="str">
            <v>MG</v>
          </cell>
          <cell r="D1237">
            <v>5438</v>
          </cell>
          <cell r="E1237">
            <v>22645581</v>
          </cell>
          <cell r="F1237">
            <v>4162</v>
          </cell>
          <cell r="G1237">
            <v>22929822</v>
          </cell>
          <cell r="H1237"/>
          <cell r="I1237"/>
        </row>
        <row r="1238">
          <cell r="A1238">
            <v>316870</v>
          </cell>
          <cell r="B1238" t="str">
            <v>TIMOTEO</v>
          </cell>
          <cell r="C1238" t="str">
            <v>MG</v>
          </cell>
          <cell r="D1238">
            <v>1831</v>
          </cell>
          <cell r="E1238">
            <v>24647255</v>
          </cell>
          <cell r="F1238">
            <v>1496</v>
          </cell>
          <cell r="G1238">
            <v>19767022</v>
          </cell>
          <cell r="H1238"/>
          <cell r="I1238"/>
        </row>
        <row r="1239">
          <cell r="A1239">
            <v>311615</v>
          </cell>
          <cell r="B1239" t="str">
            <v>CHAPADA GAUCHA</v>
          </cell>
          <cell r="C1239" t="str">
            <v>MG</v>
          </cell>
          <cell r="D1239">
            <v>95229</v>
          </cell>
          <cell r="E1239">
            <v>1038993</v>
          </cell>
          <cell r="F1239">
            <v>84130</v>
          </cell>
          <cell r="G1239">
            <v>1217280</v>
          </cell>
          <cell r="H1239"/>
          <cell r="I1239"/>
        </row>
        <row r="1240">
          <cell r="A1240">
            <v>314640</v>
          </cell>
          <cell r="B1240" t="str">
            <v>PAINEIRAS</v>
          </cell>
          <cell r="C1240" t="str">
            <v>MG</v>
          </cell>
          <cell r="D1240">
            <v>23208</v>
          </cell>
          <cell r="E1240">
            <v>254118</v>
          </cell>
          <cell r="F1240">
            <v>13742</v>
          </cell>
          <cell r="G1240">
            <v>264871</v>
          </cell>
          <cell r="H1240"/>
          <cell r="I1240"/>
        </row>
        <row r="1241">
          <cell r="A1241">
            <v>316380</v>
          </cell>
          <cell r="B1241" t="str">
            <v>SAO MIGUEL DO ANTA</v>
          </cell>
          <cell r="C1241" t="str">
            <v>MG</v>
          </cell>
          <cell r="D1241">
            <v>51299</v>
          </cell>
          <cell r="E1241">
            <v>411517</v>
          </cell>
          <cell r="F1241">
            <v>40063</v>
          </cell>
          <cell r="G1241">
            <v>425796</v>
          </cell>
          <cell r="H1241"/>
          <cell r="I1241"/>
        </row>
        <row r="1242">
          <cell r="A1242">
            <v>421875</v>
          </cell>
          <cell r="B1242" t="str">
            <v>TUNAPOLIS</v>
          </cell>
          <cell r="C1242" t="str">
            <v>SC</v>
          </cell>
          <cell r="D1242">
            <v>165813</v>
          </cell>
          <cell r="E1242">
            <v>1201924</v>
          </cell>
          <cell r="F1242">
            <v>183399</v>
          </cell>
          <cell r="G1242">
            <v>1538711</v>
          </cell>
          <cell r="H1242"/>
          <cell r="I1242"/>
        </row>
        <row r="1243">
          <cell r="A1243">
            <v>314350</v>
          </cell>
          <cell r="B1243" t="str">
            <v>MORADA NOVA DE MINAS</v>
          </cell>
          <cell r="C1243" t="str">
            <v>MG</v>
          </cell>
          <cell r="D1243">
            <v>50895</v>
          </cell>
          <cell r="E1243">
            <v>495167</v>
          </cell>
          <cell r="F1243">
            <v>46930</v>
          </cell>
          <cell r="G1243">
            <v>448852</v>
          </cell>
          <cell r="H1243"/>
          <cell r="I1243"/>
        </row>
        <row r="1244">
          <cell r="A1244">
            <v>312120</v>
          </cell>
          <cell r="B1244" t="str">
            <v>DELFINOPOLIS</v>
          </cell>
          <cell r="C1244" t="str">
            <v>MG</v>
          </cell>
          <cell r="D1244">
            <v>26065</v>
          </cell>
          <cell r="E1244">
            <v>10695393</v>
          </cell>
          <cell r="F1244">
            <v>20088</v>
          </cell>
          <cell r="G1244">
            <v>10817278</v>
          </cell>
          <cell r="H1244"/>
          <cell r="I1244"/>
        </row>
        <row r="1245">
          <cell r="A1245">
            <v>310375</v>
          </cell>
          <cell r="B1245" t="str">
            <v>ARAPORA</v>
          </cell>
          <cell r="C1245" t="str">
            <v>MG</v>
          </cell>
          <cell r="D1245">
            <v>31187</v>
          </cell>
          <cell r="E1245">
            <v>137695</v>
          </cell>
          <cell r="F1245">
            <v>24926</v>
          </cell>
          <cell r="G1245">
            <v>97280</v>
          </cell>
          <cell r="H1245"/>
          <cell r="I1245"/>
        </row>
        <row r="1246">
          <cell r="A1246">
            <v>312595</v>
          </cell>
          <cell r="B1246" t="str">
            <v>FERVEDOURO</v>
          </cell>
          <cell r="C1246" t="str">
            <v>MG</v>
          </cell>
          <cell r="D1246">
            <v>127640</v>
          </cell>
          <cell r="E1246">
            <v>1844222</v>
          </cell>
          <cell r="F1246">
            <v>99409</v>
          </cell>
          <cell r="G1246">
            <v>1820778</v>
          </cell>
          <cell r="H1246"/>
          <cell r="I1246"/>
        </row>
        <row r="1247">
          <cell r="A1247">
            <v>314600</v>
          </cell>
          <cell r="B1247" t="str">
            <v>OURO FINO</v>
          </cell>
          <cell r="C1247" t="str">
            <v>MG</v>
          </cell>
          <cell r="D1247">
            <v>87701</v>
          </cell>
          <cell r="E1247">
            <v>2148917</v>
          </cell>
          <cell r="F1247">
            <v>70791</v>
          </cell>
          <cell r="G1247">
            <v>1719129</v>
          </cell>
          <cell r="H1247"/>
          <cell r="I1247"/>
        </row>
        <row r="1248">
          <cell r="A1248">
            <v>312245</v>
          </cell>
          <cell r="B1248" t="str">
            <v>DIVISOPOLIS</v>
          </cell>
          <cell r="C1248" t="str">
            <v>MG</v>
          </cell>
          <cell r="D1248">
            <v>438</v>
          </cell>
          <cell r="E1248">
            <v>862322</v>
          </cell>
          <cell r="F1248">
            <v>1849</v>
          </cell>
          <cell r="G1248">
            <v>966334</v>
          </cell>
          <cell r="H1248"/>
          <cell r="I1248"/>
        </row>
        <row r="1249">
          <cell r="A1249">
            <v>430810</v>
          </cell>
          <cell r="B1249" t="str">
            <v>FELIZ</v>
          </cell>
          <cell r="C1249" t="str">
            <v>RS</v>
          </cell>
          <cell r="D1249">
            <v>129679</v>
          </cell>
          <cell r="E1249">
            <v>1293434</v>
          </cell>
          <cell r="F1249">
            <v>125071</v>
          </cell>
          <cell r="G1249">
            <v>1165832</v>
          </cell>
          <cell r="H1249"/>
          <cell r="I1249">
            <v>1038794</v>
          </cell>
        </row>
        <row r="1250">
          <cell r="A1250">
            <v>312880</v>
          </cell>
          <cell r="B1250" t="str">
            <v>GUIDOVAL</v>
          </cell>
          <cell r="C1250" t="str">
            <v>MG</v>
          </cell>
          <cell r="D1250">
            <v>61225</v>
          </cell>
          <cell r="E1250">
            <v>789593</v>
          </cell>
          <cell r="F1250">
            <v>44026</v>
          </cell>
          <cell r="G1250">
            <v>790165</v>
          </cell>
          <cell r="H1250"/>
          <cell r="I1250"/>
        </row>
        <row r="1251">
          <cell r="A1251">
            <v>314053</v>
          </cell>
          <cell r="B1251" t="str">
            <v>MARTINS SOARES</v>
          </cell>
          <cell r="C1251" t="str">
            <v>MG</v>
          </cell>
          <cell r="D1251">
            <v>123780</v>
          </cell>
          <cell r="E1251">
            <v>2027991</v>
          </cell>
          <cell r="F1251">
            <v>87321</v>
          </cell>
          <cell r="G1251">
            <v>2015221</v>
          </cell>
          <cell r="H1251"/>
          <cell r="I1251"/>
        </row>
        <row r="1252">
          <cell r="A1252">
            <v>430800</v>
          </cell>
          <cell r="B1252" t="str">
            <v>FAXINAL DO SOTURNO</v>
          </cell>
          <cell r="C1252" t="str">
            <v>RS</v>
          </cell>
          <cell r="D1252">
            <v>78505</v>
          </cell>
          <cell r="E1252">
            <v>400166</v>
          </cell>
          <cell r="F1252">
            <v>89835</v>
          </cell>
          <cell r="G1252">
            <v>562932</v>
          </cell>
          <cell r="H1252"/>
          <cell r="I1252"/>
        </row>
        <row r="1253">
          <cell r="A1253">
            <v>313760</v>
          </cell>
          <cell r="B1253" t="str">
            <v>LAGOA SANTA</v>
          </cell>
          <cell r="C1253" t="str">
            <v>MG</v>
          </cell>
          <cell r="D1253">
            <v>693874</v>
          </cell>
          <cell r="E1253">
            <v>7926108</v>
          </cell>
          <cell r="F1253">
            <v>577853</v>
          </cell>
          <cell r="G1253">
            <v>7639647</v>
          </cell>
          <cell r="H1253"/>
          <cell r="I1253"/>
        </row>
        <row r="1254">
          <cell r="A1254">
            <v>314980</v>
          </cell>
          <cell r="B1254" t="str">
            <v>PERDIZES</v>
          </cell>
          <cell r="C1254" t="str">
            <v>MG</v>
          </cell>
          <cell r="D1254">
            <v>30440</v>
          </cell>
          <cell r="E1254">
            <v>1412028</v>
          </cell>
          <cell r="F1254">
            <v>29776</v>
          </cell>
          <cell r="G1254">
            <v>1543921</v>
          </cell>
          <cell r="H1254"/>
          <cell r="I1254"/>
        </row>
        <row r="1255">
          <cell r="A1255">
            <v>316245</v>
          </cell>
          <cell r="B1255" t="str">
            <v>SAO JOAO DAS MISSOES</v>
          </cell>
          <cell r="C1255" t="str">
            <v>MG</v>
          </cell>
          <cell r="D1255">
            <v>62294</v>
          </cell>
          <cell r="E1255">
            <v>8516465</v>
          </cell>
          <cell r="F1255">
            <v>43238</v>
          </cell>
          <cell r="G1255">
            <v>8475985</v>
          </cell>
          <cell r="H1255"/>
          <cell r="I1255"/>
        </row>
        <row r="1256">
          <cell r="A1256">
            <v>420890</v>
          </cell>
          <cell r="B1256" t="str">
            <v>JARAGUA DO SUL</v>
          </cell>
          <cell r="C1256" t="str">
            <v>SC</v>
          </cell>
          <cell r="D1256">
            <v>1880526</v>
          </cell>
          <cell r="E1256">
            <v>6097809</v>
          </cell>
          <cell r="F1256">
            <v>2010089</v>
          </cell>
          <cell r="G1256">
            <v>6334331</v>
          </cell>
          <cell r="H1256">
            <v>205083</v>
          </cell>
          <cell r="I1256"/>
        </row>
        <row r="1257">
          <cell r="A1257">
            <v>311310</v>
          </cell>
          <cell r="B1257" t="str">
            <v>CARANAIBA</v>
          </cell>
          <cell r="C1257" t="str">
            <v>MG</v>
          </cell>
          <cell r="D1257">
            <v>106757</v>
          </cell>
          <cell r="E1257">
            <v>579106</v>
          </cell>
          <cell r="F1257">
            <v>96491</v>
          </cell>
          <cell r="G1257">
            <v>628619</v>
          </cell>
          <cell r="H1257"/>
          <cell r="I1257"/>
        </row>
        <row r="1258">
          <cell r="A1258">
            <v>421725</v>
          </cell>
          <cell r="B1258" t="str">
            <v>SAO PEDRO DE ALCANTARA</v>
          </cell>
          <cell r="C1258" t="str">
            <v>SC</v>
          </cell>
          <cell r="D1258">
            <v>164522</v>
          </cell>
          <cell r="E1258">
            <v>728972</v>
          </cell>
          <cell r="F1258">
            <v>147407</v>
          </cell>
          <cell r="G1258">
            <v>750399</v>
          </cell>
          <cell r="H1258"/>
          <cell r="I1258">
            <v>759909</v>
          </cell>
        </row>
        <row r="1259">
          <cell r="A1259">
            <v>350400</v>
          </cell>
          <cell r="B1259" t="str">
            <v>ASSIS</v>
          </cell>
          <cell r="C1259" t="str">
            <v>SP</v>
          </cell>
          <cell r="D1259">
            <v>972909</v>
          </cell>
          <cell r="E1259">
            <v>4485840</v>
          </cell>
          <cell r="F1259">
            <v>997905</v>
          </cell>
          <cell r="G1259">
            <v>3972366</v>
          </cell>
          <cell r="H1259"/>
          <cell r="I1259">
            <v>3387887</v>
          </cell>
        </row>
        <row r="1260">
          <cell r="A1260">
            <v>430060</v>
          </cell>
          <cell r="B1260" t="str">
            <v>ALVORADA</v>
          </cell>
          <cell r="C1260" t="str">
            <v>RS</v>
          </cell>
          <cell r="D1260">
            <v>1570802</v>
          </cell>
          <cell r="E1260">
            <v>10851201</v>
          </cell>
          <cell r="F1260">
            <v>1300628</v>
          </cell>
          <cell r="G1260">
            <v>11350347</v>
          </cell>
          <cell r="H1260"/>
          <cell r="I1260"/>
        </row>
        <row r="1261">
          <cell r="A1261">
            <v>313640</v>
          </cell>
          <cell r="B1261" t="str">
            <v>JOAQUIM FELICIO</v>
          </cell>
          <cell r="C1261" t="str">
            <v>MG</v>
          </cell>
          <cell r="D1261">
            <v>63369</v>
          </cell>
          <cell r="E1261">
            <v>1172067</v>
          </cell>
          <cell r="F1261">
            <v>55508</v>
          </cell>
          <cell r="G1261">
            <v>1249727</v>
          </cell>
          <cell r="H1261"/>
          <cell r="I1261"/>
        </row>
        <row r="1262">
          <cell r="A1262">
            <v>315730</v>
          </cell>
          <cell r="B1262" t="str">
            <v>SANTA BARBARA DO TUGURIO</v>
          </cell>
          <cell r="C1262" t="str">
            <v>MG</v>
          </cell>
          <cell r="D1262">
            <v>56379</v>
          </cell>
          <cell r="E1262">
            <v>1227951</v>
          </cell>
          <cell r="F1262">
            <v>48833</v>
          </cell>
          <cell r="G1262">
            <v>1267121</v>
          </cell>
          <cell r="H1262"/>
          <cell r="I1262"/>
        </row>
        <row r="1263">
          <cell r="A1263">
            <v>313700</v>
          </cell>
          <cell r="B1263" t="str">
            <v>LADAINHA</v>
          </cell>
          <cell r="C1263" t="str">
            <v>MG</v>
          </cell>
          <cell r="D1263">
            <v>95398</v>
          </cell>
          <cell r="E1263">
            <v>421347</v>
          </cell>
          <cell r="F1263">
            <v>51748</v>
          </cell>
          <cell r="G1263">
            <v>431708</v>
          </cell>
          <cell r="H1263"/>
          <cell r="I1263"/>
        </row>
        <row r="1264">
          <cell r="A1264">
            <v>311710</v>
          </cell>
          <cell r="B1264" t="str">
            <v>CONCEICAO DA APARECIDA</v>
          </cell>
          <cell r="C1264" t="str">
            <v>MG</v>
          </cell>
          <cell r="D1264">
            <v>29911</v>
          </cell>
          <cell r="E1264">
            <v>374992</v>
          </cell>
          <cell r="F1264">
            <v>27747</v>
          </cell>
          <cell r="G1264">
            <v>408377</v>
          </cell>
          <cell r="H1264"/>
          <cell r="I1264"/>
        </row>
        <row r="1265">
          <cell r="A1265">
            <v>315100</v>
          </cell>
          <cell r="B1265" t="str">
            <v>PIRANGUINHO</v>
          </cell>
          <cell r="C1265" t="str">
            <v>MG</v>
          </cell>
          <cell r="D1265">
            <v>81767</v>
          </cell>
          <cell r="E1265">
            <v>2579910</v>
          </cell>
          <cell r="F1265">
            <v>81677</v>
          </cell>
          <cell r="G1265">
            <v>2490891</v>
          </cell>
          <cell r="H1265"/>
          <cell r="I1265"/>
        </row>
        <row r="1266">
          <cell r="A1266">
            <v>352600</v>
          </cell>
          <cell r="B1266" t="str">
            <v>JUNQUEIROPOLIS</v>
          </cell>
          <cell r="C1266" t="str">
            <v>SP</v>
          </cell>
          <cell r="D1266">
            <v>231967</v>
          </cell>
          <cell r="E1266">
            <v>59070153</v>
          </cell>
          <cell r="F1266">
            <v>229565</v>
          </cell>
          <cell r="G1266">
            <v>63340301</v>
          </cell>
          <cell r="H1266">
            <v>46624</v>
          </cell>
          <cell r="I1266">
            <v>14732501</v>
          </cell>
        </row>
        <row r="1267">
          <cell r="A1267">
            <v>421550</v>
          </cell>
          <cell r="B1267" t="str">
            <v>SANTA CECILIA</v>
          </cell>
          <cell r="C1267" t="str">
            <v>SC</v>
          </cell>
          <cell r="D1267">
            <v>101843</v>
          </cell>
          <cell r="E1267">
            <v>323907</v>
          </cell>
          <cell r="F1267"/>
          <cell r="G1267">
            <v>298793</v>
          </cell>
          <cell r="H1267"/>
          <cell r="I1267"/>
        </row>
        <row r="1268">
          <cell r="A1268">
            <v>313940</v>
          </cell>
          <cell r="B1268" t="str">
            <v>MANHUACU</v>
          </cell>
          <cell r="C1268" t="str">
            <v>MG</v>
          </cell>
          <cell r="D1268">
            <v>1124455</v>
          </cell>
          <cell r="E1268">
            <v>10324691</v>
          </cell>
          <cell r="F1268">
            <v>1018177</v>
          </cell>
          <cell r="G1268">
            <v>9547208</v>
          </cell>
          <cell r="H1268"/>
          <cell r="I1268"/>
        </row>
        <row r="1269">
          <cell r="A1269">
            <v>351492</v>
          </cell>
          <cell r="B1269" t="str">
            <v>ELISIARIO</v>
          </cell>
          <cell r="C1269" t="str">
            <v>SP</v>
          </cell>
          <cell r="D1269">
            <v>45239</v>
          </cell>
          <cell r="E1269">
            <v>67645</v>
          </cell>
          <cell r="F1269">
            <v>38175</v>
          </cell>
          <cell r="G1269">
            <v>48277</v>
          </cell>
          <cell r="H1269"/>
          <cell r="I1269"/>
        </row>
        <row r="1270">
          <cell r="A1270">
            <v>311700</v>
          </cell>
          <cell r="B1270" t="str">
            <v>COMERCINHO</v>
          </cell>
          <cell r="C1270" t="str">
            <v>MG</v>
          </cell>
          <cell r="D1270">
            <v>27508</v>
          </cell>
          <cell r="E1270">
            <v>920129</v>
          </cell>
          <cell r="F1270">
            <v>16242</v>
          </cell>
          <cell r="G1270">
            <v>917901</v>
          </cell>
          <cell r="H1270"/>
          <cell r="I1270"/>
        </row>
        <row r="1271">
          <cell r="A1271">
            <v>315080</v>
          </cell>
          <cell r="B1271" t="str">
            <v>PIRANGA</v>
          </cell>
          <cell r="C1271" t="str">
            <v>MG</v>
          </cell>
          <cell r="D1271">
            <v>239530</v>
          </cell>
          <cell r="E1271">
            <v>1458280</v>
          </cell>
          <cell r="F1271">
            <v>220478</v>
          </cell>
          <cell r="G1271">
            <v>1267545</v>
          </cell>
          <cell r="H1271"/>
          <cell r="I1271"/>
        </row>
        <row r="1272">
          <cell r="A1272">
            <v>313150</v>
          </cell>
          <cell r="B1272" t="str">
            <v>IPUIUNA</v>
          </cell>
          <cell r="C1272" t="str">
            <v>MG</v>
          </cell>
          <cell r="D1272">
            <v>31561</v>
          </cell>
          <cell r="E1272">
            <v>402285</v>
          </cell>
          <cell r="F1272">
            <v>27655</v>
          </cell>
          <cell r="G1272">
            <v>383706</v>
          </cell>
          <cell r="H1272"/>
          <cell r="I1272"/>
        </row>
        <row r="1273">
          <cell r="A1273">
            <v>351020</v>
          </cell>
          <cell r="B1273" t="str">
            <v>CAPAO BONITO</v>
          </cell>
          <cell r="C1273" t="str">
            <v>SP</v>
          </cell>
          <cell r="D1273">
            <v>258471</v>
          </cell>
          <cell r="E1273">
            <v>367045</v>
          </cell>
          <cell r="F1273">
            <v>232217</v>
          </cell>
          <cell r="G1273">
            <v>407879</v>
          </cell>
          <cell r="H1273"/>
          <cell r="I1273">
            <v>584338</v>
          </cell>
        </row>
        <row r="1274">
          <cell r="A1274">
            <v>313970</v>
          </cell>
          <cell r="B1274" t="str">
            <v>MARAVILHAS</v>
          </cell>
          <cell r="C1274" t="str">
            <v>MG</v>
          </cell>
          <cell r="D1274">
            <v>86452</v>
          </cell>
          <cell r="E1274">
            <v>789035</v>
          </cell>
          <cell r="F1274">
            <v>70052</v>
          </cell>
          <cell r="G1274">
            <v>723491</v>
          </cell>
          <cell r="H1274"/>
          <cell r="I1274"/>
        </row>
        <row r="1275">
          <cell r="A1275">
            <v>420250</v>
          </cell>
          <cell r="B1275" t="str">
            <v>BOM JARDIM DA SERRA</v>
          </cell>
          <cell r="C1275" t="str">
            <v>SC</v>
          </cell>
          <cell r="D1275">
            <v>120378</v>
          </cell>
          <cell r="E1275">
            <v>471881</v>
          </cell>
          <cell r="F1275"/>
          <cell r="G1275">
            <v>408603</v>
          </cell>
          <cell r="H1275"/>
          <cell r="I1275"/>
        </row>
        <row r="1276">
          <cell r="A1276">
            <v>421569</v>
          </cell>
          <cell r="B1276" t="str">
            <v>SANTIAGO DO SUL</v>
          </cell>
          <cell r="C1276" t="str">
            <v>SC</v>
          </cell>
          <cell r="D1276">
            <v>51704</v>
          </cell>
          <cell r="E1276">
            <v>589060</v>
          </cell>
          <cell r="F1276"/>
          <cell r="G1276">
            <v>581151</v>
          </cell>
          <cell r="H1276"/>
          <cell r="I1276"/>
        </row>
        <row r="1277">
          <cell r="A1277">
            <v>312240</v>
          </cell>
          <cell r="B1277" t="str">
            <v>DIVISA NOVA</v>
          </cell>
          <cell r="C1277" t="str">
            <v>MG</v>
          </cell>
          <cell r="D1277">
            <v>42332</v>
          </cell>
          <cell r="E1277">
            <v>384934</v>
          </cell>
          <cell r="F1277">
            <v>24363</v>
          </cell>
          <cell r="G1277">
            <v>421070</v>
          </cell>
          <cell r="H1277"/>
          <cell r="I1277"/>
        </row>
        <row r="1278">
          <cell r="A1278">
            <v>311500</v>
          </cell>
          <cell r="B1278" t="str">
            <v>CASCALHO RICO</v>
          </cell>
          <cell r="C1278" t="str">
            <v>MG</v>
          </cell>
          <cell r="D1278">
            <v>16073</v>
          </cell>
          <cell r="E1278">
            <v>406570</v>
          </cell>
          <cell r="F1278">
            <v>30736</v>
          </cell>
          <cell r="G1278">
            <v>253081</v>
          </cell>
          <cell r="H1278"/>
          <cell r="I1278"/>
        </row>
        <row r="1279">
          <cell r="A1279">
            <v>412570</v>
          </cell>
          <cell r="B1279" t="str">
            <v>SAO MIGUEL DO IGUACU</v>
          </cell>
          <cell r="C1279" t="str">
            <v>PR</v>
          </cell>
          <cell r="D1279"/>
          <cell r="E1279"/>
          <cell r="F1279"/>
          <cell r="G1279"/>
          <cell r="H1279"/>
          <cell r="I1279"/>
        </row>
        <row r="1280">
          <cell r="A1280">
            <v>354970</v>
          </cell>
          <cell r="B1280" t="str">
            <v>SAO JOSE DO RIO PARDO</v>
          </cell>
          <cell r="C1280" t="str">
            <v>SP</v>
          </cell>
          <cell r="D1280">
            <v>1897730</v>
          </cell>
          <cell r="E1280"/>
          <cell r="F1280">
            <v>1903539</v>
          </cell>
          <cell r="G1280">
            <v>1217922</v>
          </cell>
          <cell r="H1280"/>
          <cell r="I1280"/>
        </row>
        <row r="1281">
          <cell r="A1281">
            <v>410800</v>
          </cell>
          <cell r="B1281" t="str">
            <v>FLORESTOPOLIS</v>
          </cell>
          <cell r="C1281" t="str">
            <v>PR</v>
          </cell>
          <cell r="D1281">
            <v>100768</v>
          </cell>
          <cell r="E1281">
            <v>467888</v>
          </cell>
          <cell r="F1281"/>
          <cell r="G1281"/>
          <cell r="H1281"/>
          <cell r="I1281"/>
        </row>
        <row r="1282">
          <cell r="A1282">
            <v>430300</v>
          </cell>
          <cell r="B1282" t="str">
            <v>CACHOEIRA DO SUL</v>
          </cell>
          <cell r="C1282" t="str">
            <v>RS</v>
          </cell>
          <cell r="D1282">
            <v>288943</v>
          </cell>
          <cell r="E1282">
            <v>2074659</v>
          </cell>
          <cell r="F1282">
            <v>263556</v>
          </cell>
          <cell r="G1282">
            <v>2492584</v>
          </cell>
          <cell r="H1282"/>
          <cell r="I1282"/>
        </row>
        <row r="1283">
          <cell r="A1283">
            <v>310530</v>
          </cell>
          <cell r="B1283" t="str">
            <v>BANDEIRA DO SUL</v>
          </cell>
          <cell r="C1283" t="str">
            <v>MG</v>
          </cell>
          <cell r="D1283">
            <v>51382</v>
          </cell>
          <cell r="E1283">
            <v>824655</v>
          </cell>
          <cell r="F1283">
            <v>44956</v>
          </cell>
          <cell r="G1283">
            <v>776648</v>
          </cell>
          <cell r="H1283"/>
          <cell r="I1283"/>
        </row>
        <row r="1284">
          <cell r="A1284">
            <v>310220</v>
          </cell>
          <cell r="B1284" t="str">
            <v>ALVARENGA</v>
          </cell>
          <cell r="C1284" t="str">
            <v>MG</v>
          </cell>
          <cell r="D1284">
            <v>36093</v>
          </cell>
          <cell r="E1284">
            <v>599760</v>
          </cell>
          <cell r="F1284">
            <v>29781</v>
          </cell>
          <cell r="G1284">
            <v>589311</v>
          </cell>
          <cell r="H1284"/>
          <cell r="I1284"/>
        </row>
        <row r="1285">
          <cell r="A1285">
            <v>350480</v>
          </cell>
          <cell r="B1285" t="str">
            <v>BALSAMO</v>
          </cell>
          <cell r="C1285" t="str">
            <v>SP</v>
          </cell>
          <cell r="D1285">
            <v>91102</v>
          </cell>
          <cell r="E1285">
            <v>360087</v>
          </cell>
          <cell r="F1285"/>
          <cell r="G1285"/>
          <cell r="H1285"/>
          <cell r="I1285"/>
        </row>
        <row r="1286">
          <cell r="A1286">
            <v>431242</v>
          </cell>
          <cell r="B1286" t="str">
            <v>MORMACO</v>
          </cell>
          <cell r="C1286" t="str">
            <v>RS</v>
          </cell>
          <cell r="D1286"/>
          <cell r="E1286"/>
          <cell r="F1286"/>
          <cell r="G1286"/>
          <cell r="H1286"/>
          <cell r="I1286"/>
        </row>
        <row r="1287">
          <cell r="A1287">
            <v>314225</v>
          </cell>
          <cell r="B1287" t="str">
            <v>MIRAVANIA</v>
          </cell>
          <cell r="C1287" t="str">
            <v>MG</v>
          </cell>
          <cell r="D1287">
            <v>40430</v>
          </cell>
          <cell r="E1287">
            <v>561259</v>
          </cell>
          <cell r="F1287">
            <v>29112</v>
          </cell>
          <cell r="G1287">
            <v>595452</v>
          </cell>
          <cell r="H1287"/>
          <cell r="I1287"/>
        </row>
        <row r="1288">
          <cell r="A1288">
            <v>354240</v>
          </cell>
          <cell r="B1288" t="str">
            <v>REGENTE FEIJO</v>
          </cell>
          <cell r="C1288" t="str">
            <v>SP</v>
          </cell>
          <cell r="D1288">
            <v>283713</v>
          </cell>
          <cell r="E1288">
            <v>1918731</v>
          </cell>
          <cell r="F1288"/>
          <cell r="G1288"/>
          <cell r="H1288"/>
          <cell r="I1288"/>
        </row>
        <row r="1289">
          <cell r="A1289">
            <v>311540</v>
          </cell>
          <cell r="B1289" t="str">
            <v>CATAS ALTAS DA NORUEGA</v>
          </cell>
          <cell r="C1289" t="str">
            <v>MG</v>
          </cell>
          <cell r="D1289">
            <v>45703</v>
          </cell>
          <cell r="E1289">
            <v>319437</v>
          </cell>
          <cell r="F1289">
            <v>41186</v>
          </cell>
          <cell r="G1289">
            <v>274353</v>
          </cell>
          <cell r="H1289"/>
          <cell r="I1289"/>
        </row>
        <row r="1290">
          <cell r="A1290">
            <v>312040</v>
          </cell>
          <cell r="B1290" t="str">
            <v>CRISTIANO OTONI</v>
          </cell>
          <cell r="C1290" t="str">
            <v>MG</v>
          </cell>
          <cell r="D1290">
            <v>36044</v>
          </cell>
          <cell r="E1290">
            <v>437383</v>
          </cell>
          <cell r="F1290">
            <v>36620</v>
          </cell>
          <cell r="G1290">
            <v>521421</v>
          </cell>
          <cell r="H1290"/>
          <cell r="I1290"/>
        </row>
        <row r="1291">
          <cell r="A1291">
            <v>315790</v>
          </cell>
          <cell r="B1291" t="str">
            <v>SANTA MARGARIDA</v>
          </cell>
          <cell r="C1291" t="str">
            <v>MG</v>
          </cell>
          <cell r="D1291">
            <v>199492</v>
          </cell>
          <cell r="E1291">
            <v>2241678</v>
          </cell>
          <cell r="F1291">
            <v>243986</v>
          </cell>
          <cell r="G1291">
            <v>2318231</v>
          </cell>
          <cell r="H1291"/>
          <cell r="I1291"/>
        </row>
        <row r="1292">
          <cell r="A1292">
            <v>421710</v>
          </cell>
          <cell r="B1292" t="str">
            <v>SAO MARTINHO</v>
          </cell>
          <cell r="C1292" t="str">
            <v>SC</v>
          </cell>
          <cell r="D1292">
            <v>50813</v>
          </cell>
          <cell r="E1292">
            <v>227630</v>
          </cell>
          <cell r="F1292"/>
          <cell r="G1292">
            <v>179718</v>
          </cell>
          <cell r="H1292"/>
          <cell r="I1292"/>
        </row>
        <row r="1293">
          <cell r="A1293">
            <v>312770</v>
          </cell>
          <cell r="B1293" t="str">
            <v>GOVERNADOR VALADARES</v>
          </cell>
          <cell r="C1293" t="str">
            <v>MG</v>
          </cell>
          <cell r="D1293">
            <v>533936</v>
          </cell>
          <cell r="E1293">
            <v>4843462</v>
          </cell>
          <cell r="F1293">
            <v>461562</v>
          </cell>
          <cell r="G1293">
            <v>5136363</v>
          </cell>
          <cell r="H1293"/>
          <cell r="I1293"/>
        </row>
        <row r="1294">
          <cell r="A1294">
            <v>316410</v>
          </cell>
          <cell r="B1294" t="str">
            <v>SAO PEDRO DO SUACUI</v>
          </cell>
          <cell r="C1294" t="str">
            <v>MG</v>
          </cell>
          <cell r="D1294">
            <v>82215</v>
          </cell>
          <cell r="E1294">
            <v>512636</v>
          </cell>
          <cell r="F1294">
            <v>76362</v>
          </cell>
          <cell r="G1294">
            <v>506614</v>
          </cell>
          <cell r="H1294"/>
          <cell r="I1294"/>
        </row>
        <row r="1295">
          <cell r="A1295">
            <v>412680</v>
          </cell>
          <cell r="B1295" t="str">
            <v>TAPEJARA</v>
          </cell>
          <cell r="C1295" t="str">
            <v>PR</v>
          </cell>
          <cell r="D1295">
            <v>188382</v>
          </cell>
          <cell r="E1295">
            <v>1052199</v>
          </cell>
          <cell r="F1295">
            <v>81166</v>
          </cell>
          <cell r="G1295">
            <v>1156198</v>
          </cell>
          <cell r="H1295"/>
          <cell r="I1295"/>
        </row>
        <row r="1296">
          <cell r="A1296">
            <v>316160</v>
          </cell>
          <cell r="B1296" t="str">
            <v>SAO GERALDO DA PIEDADE</v>
          </cell>
          <cell r="C1296" t="str">
            <v>MG</v>
          </cell>
          <cell r="D1296">
            <v>67393</v>
          </cell>
          <cell r="E1296">
            <v>421193</v>
          </cell>
          <cell r="F1296">
            <v>55226</v>
          </cell>
          <cell r="G1296">
            <v>387413</v>
          </cell>
          <cell r="H1296"/>
          <cell r="I1296"/>
        </row>
        <row r="1297">
          <cell r="A1297">
            <v>500720</v>
          </cell>
          <cell r="B1297" t="str">
            <v>RIO BRILHANTE</v>
          </cell>
          <cell r="C1297" t="str">
            <v>MS</v>
          </cell>
          <cell r="D1297">
            <v>533922</v>
          </cell>
          <cell r="E1297">
            <v>2762257</v>
          </cell>
          <cell r="F1297"/>
          <cell r="G1297"/>
          <cell r="H1297"/>
          <cell r="I1297"/>
        </row>
        <row r="1298">
          <cell r="A1298">
            <v>420765</v>
          </cell>
          <cell r="B1298" t="str">
            <v>IPORA DO OESTE</v>
          </cell>
          <cell r="C1298" t="str">
            <v>SC</v>
          </cell>
          <cell r="D1298">
            <v>178374</v>
          </cell>
          <cell r="E1298">
            <v>1054549</v>
          </cell>
          <cell r="F1298">
            <v>180522</v>
          </cell>
          <cell r="G1298">
            <v>902589</v>
          </cell>
          <cell r="H1298"/>
          <cell r="I1298">
            <v>761919</v>
          </cell>
        </row>
        <row r="1299">
          <cell r="A1299">
            <v>315015</v>
          </cell>
          <cell r="B1299" t="str">
            <v>PIEDADE DE CARATINGA</v>
          </cell>
          <cell r="C1299" t="str">
            <v>MG</v>
          </cell>
          <cell r="D1299">
            <v>64727</v>
          </cell>
          <cell r="E1299">
            <v>504655</v>
          </cell>
          <cell r="F1299">
            <v>50087</v>
          </cell>
          <cell r="G1299">
            <v>459182</v>
          </cell>
          <cell r="H1299"/>
          <cell r="I1299"/>
        </row>
        <row r="1300">
          <cell r="A1300">
            <v>510895</v>
          </cell>
          <cell r="B1300" t="str">
            <v>NOVA MONTE VERDE</v>
          </cell>
          <cell r="C1300" t="str">
            <v>MT</v>
          </cell>
          <cell r="D1300"/>
          <cell r="E1300"/>
          <cell r="F1300"/>
          <cell r="G1300"/>
          <cell r="H1300"/>
          <cell r="I1300"/>
        </row>
        <row r="1301">
          <cell r="A1301">
            <v>313990</v>
          </cell>
          <cell r="B1301" t="str">
            <v>MARIA DA FE</v>
          </cell>
          <cell r="C1301" t="str">
            <v>MG</v>
          </cell>
          <cell r="D1301">
            <v>186168</v>
          </cell>
          <cell r="E1301">
            <v>755701</v>
          </cell>
          <cell r="F1301">
            <v>99789</v>
          </cell>
          <cell r="G1301">
            <v>617419</v>
          </cell>
          <cell r="H1301"/>
          <cell r="I1301"/>
        </row>
        <row r="1302">
          <cell r="A1302">
            <v>316850</v>
          </cell>
          <cell r="B1302" t="str">
            <v>TEIXEIRAS</v>
          </cell>
          <cell r="C1302" t="str">
            <v>MG</v>
          </cell>
          <cell r="D1302">
            <v>134626</v>
          </cell>
          <cell r="E1302">
            <v>720837</v>
          </cell>
          <cell r="F1302">
            <v>106545</v>
          </cell>
          <cell r="G1302">
            <v>732931</v>
          </cell>
          <cell r="H1302"/>
          <cell r="I1302"/>
        </row>
        <row r="1303">
          <cell r="A1303">
            <v>421910</v>
          </cell>
          <cell r="B1303" t="str">
            <v>VARGEAO</v>
          </cell>
          <cell r="C1303" t="str">
            <v>SC</v>
          </cell>
          <cell r="D1303">
            <v>77932</v>
          </cell>
          <cell r="E1303">
            <v>335533</v>
          </cell>
          <cell r="F1303">
            <v>54474</v>
          </cell>
          <cell r="G1303">
            <v>266716</v>
          </cell>
          <cell r="H1303"/>
          <cell r="I1303">
            <v>249312</v>
          </cell>
        </row>
        <row r="1304">
          <cell r="A1304">
            <v>312247</v>
          </cell>
          <cell r="B1304" t="str">
            <v>DOM BOSCO</v>
          </cell>
          <cell r="C1304" t="str">
            <v>MG</v>
          </cell>
          <cell r="D1304"/>
          <cell r="E1304">
            <v>929652</v>
          </cell>
          <cell r="F1304"/>
          <cell r="G1304">
            <v>933553</v>
          </cell>
          <cell r="H1304"/>
          <cell r="I1304"/>
        </row>
        <row r="1305">
          <cell r="A1305">
            <v>314130</v>
          </cell>
          <cell r="B1305" t="str">
            <v>MEDEIROS</v>
          </cell>
          <cell r="C1305" t="str">
            <v>MG</v>
          </cell>
          <cell r="D1305">
            <v>28917</v>
          </cell>
          <cell r="E1305">
            <v>160240</v>
          </cell>
          <cell r="F1305">
            <v>22463</v>
          </cell>
          <cell r="G1305">
            <v>165104</v>
          </cell>
          <cell r="H1305"/>
          <cell r="I1305"/>
        </row>
        <row r="1306">
          <cell r="A1306">
            <v>315935</v>
          </cell>
          <cell r="B1306" t="str">
            <v>SANTA RITA DE MINAS</v>
          </cell>
          <cell r="C1306" t="str">
            <v>MG</v>
          </cell>
          <cell r="D1306">
            <v>58920</v>
          </cell>
          <cell r="E1306">
            <v>447661</v>
          </cell>
          <cell r="F1306">
            <v>40905</v>
          </cell>
          <cell r="G1306">
            <v>450064</v>
          </cell>
          <cell r="H1306"/>
          <cell r="I1306"/>
        </row>
        <row r="1307">
          <cell r="A1307">
            <v>412015</v>
          </cell>
          <cell r="B1307" t="str">
            <v>PORTO BARREIRO</v>
          </cell>
          <cell r="C1307" t="str">
            <v>PR</v>
          </cell>
          <cell r="D1307"/>
          <cell r="E1307"/>
          <cell r="F1307"/>
          <cell r="G1307"/>
          <cell r="H1307"/>
          <cell r="I1307"/>
        </row>
        <row r="1308">
          <cell r="A1308">
            <v>352290</v>
          </cell>
          <cell r="B1308" t="str">
            <v>ITAPUI</v>
          </cell>
          <cell r="C1308" t="str">
            <v>SP</v>
          </cell>
          <cell r="D1308">
            <v>94617</v>
          </cell>
          <cell r="E1308"/>
          <cell r="F1308">
            <v>111175</v>
          </cell>
          <cell r="G1308">
            <v>63063</v>
          </cell>
          <cell r="H1308"/>
          <cell r="I1308">
            <v>81662</v>
          </cell>
        </row>
        <row r="1309">
          <cell r="A1309">
            <v>420060</v>
          </cell>
          <cell r="B1309" t="str">
            <v>AGUAS MORNAS</v>
          </cell>
          <cell r="C1309" t="str">
            <v>SC</v>
          </cell>
          <cell r="D1309">
            <v>112261</v>
          </cell>
          <cell r="E1309">
            <v>481453</v>
          </cell>
          <cell r="F1309"/>
          <cell r="G1309">
            <v>407406</v>
          </cell>
          <cell r="H1309"/>
          <cell r="I1309"/>
        </row>
        <row r="1310">
          <cell r="A1310">
            <v>352230</v>
          </cell>
          <cell r="B1310" t="str">
            <v>ITAPETININGA</v>
          </cell>
          <cell r="C1310" t="str">
            <v>SP</v>
          </cell>
          <cell r="D1310">
            <v>309812</v>
          </cell>
          <cell r="E1310">
            <v>742014</v>
          </cell>
          <cell r="F1310">
            <v>140737</v>
          </cell>
          <cell r="G1310">
            <v>519874</v>
          </cell>
          <cell r="H1310">
            <v>899</v>
          </cell>
          <cell r="I1310">
            <v>95080</v>
          </cell>
        </row>
        <row r="1311">
          <cell r="A1311">
            <v>510805</v>
          </cell>
          <cell r="B1311" t="str">
            <v>TERRA NOVA DO NORTE</v>
          </cell>
          <cell r="C1311" t="str">
            <v>MT</v>
          </cell>
          <cell r="D1311"/>
          <cell r="E1311"/>
          <cell r="F1311">
            <v>65454</v>
          </cell>
          <cell r="G1311">
            <v>1077514</v>
          </cell>
          <cell r="H1311"/>
          <cell r="I1311"/>
        </row>
        <row r="1312">
          <cell r="A1312">
            <v>352440</v>
          </cell>
          <cell r="B1312" t="str">
            <v>JACAREI</v>
          </cell>
          <cell r="C1312" t="str">
            <v>SP</v>
          </cell>
          <cell r="D1312">
            <v>2755741</v>
          </cell>
          <cell r="E1312">
            <v>4756422</v>
          </cell>
          <cell r="F1312"/>
          <cell r="G1312">
            <v>7713244</v>
          </cell>
          <cell r="H1312"/>
          <cell r="I1312"/>
        </row>
        <row r="1313">
          <cell r="A1313">
            <v>310110</v>
          </cell>
          <cell r="B1313" t="str">
            <v>AIMORES</v>
          </cell>
          <cell r="C1313" t="str">
            <v>MG</v>
          </cell>
          <cell r="D1313">
            <v>86373</v>
          </cell>
          <cell r="E1313">
            <v>4475770</v>
          </cell>
          <cell r="F1313">
            <v>65721</v>
          </cell>
          <cell r="G1313">
            <v>4473617</v>
          </cell>
          <cell r="H1313"/>
          <cell r="I1313"/>
        </row>
        <row r="1314">
          <cell r="A1314">
            <v>352870</v>
          </cell>
          <cell r="B1314" t="str">
            <v>MARABA PAULISTA</v>
          </cell>
          <cell r="C1314" t="str">
            <v>SP</v>
          </cell>
          <cell r="D1314"/>
          <cell r="E1314"/>
          <cell r="F1314"/>
          <cell r="G1314"/>
          <cell r="H1314"/>
          <cell r="I1314"/>
        </row>
        <row r="1315">
          <cell r="A1315">
            <v>312900</v>
          </cell>
          <cell r="B1315" t="str">
            <v>GUIRICEMA</v>
          </cell>
          <cell r="C1315" t="str">
            <v>MG</v>
          </cell>
          <cell r="D1315">
            <v>79456</v>
          </cell>
          <cell r="E1315">
            <v>945365</v>
          </cell>
          <cell r="F1315">
            <v>42517</v>
          </cell>
          <cell r="G1315">
            <v>898795</v>
          </cell>
          <cell r="H1315"/>
          <cell r="I1315"/>
        </row>
        <row r="1316">
          <cell r="A1316">
            <v>317010</v>
          </cell>
          <cell r="B1316" t="str">
            <v>UBERABA</v>
          </cell>
          <cell r="C1316" t="str">
            <v>MG</v>
          </cell>
          <cell r="D1316">
            <v>124537</v>
          </cell>
          <cell r="E1316">
            <v>72345434</v>
          </cell>
          <cell r="F1316">
            <v>116813</v>
          </cell>
          <cell r="G1316">
            <v>74487864</v>
          </cell>
          <cell r="H1316"/>
          <cell r="I1316"/>
        </row>
        <row r="1317">
          <cell r="A1317">
            <v>312620</v>
          </cell>
          <cell r="B1317" t="str">
            <v>FORMOSO</v>
          </cell>
          <cell r="C1317" t="str">
            <v>MG</v>
          </cell>
          <cell r="D1317">
            <v>128261</v>
          </cell>
          <cell r="E1317">
            <v>1284881</v>
          </cell>
          <cell r="F1317">
            <v>114994</v>
          </cell>
          <cell r="G1317">
            <v>1025387</v>
          </cell>
          <cell r="H1317"/>
          <cell r="I1317"/>
        </row>
        <row r="1318">
          <cell r="A1318">
            <v>315490</v>
          </cell>
          <cell r="B1318" t="str">
            <v>RIO CASCA</v>
          </cell>
          <cell r="C1318" t="str">
            <v>MG</v>
          </cell>
          <cell r="D1318">
            <v>101634</v>
          </cell>
          <cell r="E1318">
            <v>762430</v>
          </cell>
          <cell r="F1318">
            <v>73524</v>
          </cell>
          <cell r="G1318">
            <v>739854</v>
          </cell>
          <cell r="H1318"/>
          <cell r="I1318"/>
        </row>
        <row r="1319">
          <cell r="A1319">
            <v>312980</v>
          </cell>
          <cell r="B1319" t="str">
            <v>IBIRITE</v>
          </cell>
          <cell r="C1319" t="str">
            <v>MG</v>
          </cell>
          <cell r="D1319">
            <v>897799</v>
          </cell>
          <cell r="E1319">
            <v>9449594</v>
          </cell>
          <cell r="F1319">
            <v>782132</v>
          </cell>
          <cell r="G1319">
            <v>9662733</v>
          </cell>
          <cell r="H1319"/>
          <cell r="I1319"/>
        </row>
        <row r="1320">
          <cell r="A1320">
            <v>432060</v>
          </cell>
          <cell r="B1320" t="str">
            <v>SEVERIANO DE ALMEIDA</v>
          </cell>
          <cell r="C1320" t="str">
            <v>RS</v>
          </cell>
          <cell r="D1320">
            <v>38359</v>
          </cell>
          <cell r="E1320">
            <v>218293</v>
          </cell>
          <cell r="F1320">
            <v>37880</v>
          </cell>
          <cell r="G1320">
            <v>188630</v>
          </cell>
          <cell r="H1320"/>
          <cell r="I1320">
            <v>164755</v>
          </cell>
        </row>
        <row r="1321">
          <cell r="A1321">
            <v>311787</v>
          </cell>
          <cell r="B1321" t="str">
            <v>CONFINS</v>
          </cell>
          <cell r="C1321" t="str">
            <v>MG</v>
          </cell>
          <cell r="D1321">
            <v>54363</v>
          </cell>
          <cell r="E1321">
            <v>1321593</v>
          </cell>
          <cell r="F1321">
            <v>42124</v>
          </cell>
          <cell r="G1321">
            <v>1213198</v>
          </cell>
          <cell r="H1321"/>
          <cell r="I1321"/>
        </row>
        <row r="1322">
          <cell r="A1322">
            <v>312170</v>
          </cell>
          <cell r="B1322" t="str">
            <v>DIOGO DE VASCONCELOS</v>
          </cell>
          <cell r="C1322" t="str">
            <v>MG</v>
          </cell>
          <cell r="D1322">
            <v>113111</v>
          </cell>
          <cell r="E1322">
            <v>1105009</v>
          </cell>
          <cell r="F1322">
            <v>79755</v>
          </cell>
          <cell r="G1322">
            <v>999438</v>
          </cell>
          <cell r="H1322"/>
          <cell r="I1322"/>
        </row>
        <row r="1323">
          <cell r="A1323">
            <v>312825</v>
          </cell>
          <cell r="B1323" t="str">
            <v>GUARACIAMA</v>
          </cell>
          <cell r="C1323" t="str">
            <v>MG</v>
          </cell>
          <cell r="D1323">
            <v>58302</v>
          </cell>
          <cell r="E1323">
            <v>1087430</v>
          </cell>
          <cell r="F1323">
            <v>63598</v>
          </cell>
          <cell r="G1323">
            <v>999446</v>
          </cell>
          <cell r="H1323"/>
          <cell r="I1323"/>
        </row>
        <row r="1324">
          <cell r="A1324">
            <v>430750</v>
          </cell>
          <cell r="B1324" t="str">
            <v>ESPUMOSO</v>
          </cell>
          <cell r="C1324" t="str">
            <v>RS</v>
          </cell>
          <cell r="D1324"/>
          <cell r="E1324"/>
          <cell r="F1324">
            <v>20066</v>
          </cell>
          <cell r="G1324">
            <v>970967</v>
          </cell>
          <cell r="H1324"/>
          <cell r="I1324"/>
        </row>
        <row r="1325">
          <cell r="A1325">
            <v>431960</v>
          </cell>
          <cell r="B1325" t="str">
            <v>SAO SEPE</v>
          </cell>
          <cell r="C1325" t="str">
            <v>RS</v>
          </cell>
          <cell r="D1325">
            <v>289275</v>
          </cell>
          <cell r="E1325">
            <v>1869784</v>
          </cell>
          <cell r="F1325">
            <v>275049</v>
          </cell>
          <cell r="G1325">
            <v>1658032</v>
          </cell>
          <cell r="H1325"/>
          <cell r="I1325"/>
        </row>
        <row r="1326">
          <cell r="A1326">
            <v>315630</v>
          </cell>
          <cell r="B1326" t="str">
            <v>RODEIRO</v>
          </cell>
          <cell r="C1326" t="str">
            <v>MG</v>
          </cell>
          <cell r="D1326">
            <v>87882</v>
          </cell>
          <cell r="E1326">
            <v>1077801</v>
          </cell>
          <cell r="F1326">
            <v>69061</v>
          </cell>
          <cell r="G1326">
            <v>1155037</v>
          </cell>
          <cell r="H1326"/>
          <cell r="I1326"/>
        </row>
        <row r="1327">
          <cell r="A1327">
            <v>317050</v>
          </cell>
          <cell r="B1327" t="str">
            <v>URUCANIA</v>
          </cell>
          <cell r="C1327" t="str">
            <v>MG</v>
          </cell>
          <cell r="D1327">
            <v>110429</v>
          </cell>
          <cell r="E1327">
            <v>677474</v>
          </cell>
          <cell r="F1327">
            <v>91323</v>
          </cell>
          <cell r="G1327">
            <v>557435</v>
          </cell>
          <cell r="H1327"/>
          <cell r="I1327"/>
        </row>
        <row r="1328">
          <cell r="A1328">
            <v>311860</v>
          </cell>
          <cell r="B1328" t="str">
            <v>CONTAGEM</v>
          </cell>
          <cell r="C1328" t="str">
            <v>MG</v>
          </cell>
          <cell r="D1328">
            <v>4811</v>
          </cell>
          <cell r="E1328">
            <v>8853487</v>
          </cell>
          <cell r="F1328">
            <v>4819</v>
          </cell>
          <cell r="G1328">
            <v>9313807</v>
          </cell>
          <cell r="H1328"/>
          <cell r="I1328"/>
        </row>
        <row r="1329">
          <cell r="A1329">
            <v>312470</v>
          </cell>
          <cell r="B1329" t="str">
            <v>ESTRELA DO INDAIA</v>
          </cell>
          <cell r="C1329" t="str">
            <v>MG</v>
          </cell>
          <cell r="D1329">
            <v>47630</v>
          </cell>
          <cell r="E1329">
            <v>235770</v>
          </cell>
          <cell r="F1329">
            <v>47302</v>
          </cell>
          <cell r="G1329">
            <v>247465</v>
          </cell>
          <cell r="H1329"/>
          <cell r="I1329"/>
        </row>
        <row r="1330">
          <cell r="A1330">
            <v>314055</v>
          </cell>
          <cell r="B1330" t="str">
            <v>MATA VERDE</v>
          </cell>
          <cell r="C1330" t="str">
            <v>MG</v>
          </cell>
          <cell r="D1330">
            <v>6612</v>
          </cell>
          <cell r="E1330">
            <v>488624</v>
          </cell>
          <cell r="F1330">
            <v>736</v>
          </cell>
          <cell r="G1330">
            <v>521317</v>
          </cell>
          <cell r="H1330"/>
          <cell r="I1330"/>
        </row>
        <row r="1331">
          <cell r="A1331">
            <v>314690</v>
          </cell>
          <cell r="B1331" t="str">
            <v>PAPAGAIOS</v>
          </cell>
          <cell r="C1331" t="str">
            <v>MG</v>
          </cell>
          <cell r="D1331">
            <v>182371</v>
          </cell>
          <cell r="E1331">
            <v>1394739</v>
          </cell>
          <cell r="F1331">
            <v>146291</v>
          </cell>
          <cell r="G1331">
            <v>1253870</v>
          </cell>
          <cell r="H1331"/>
          <cell r="I1331"/>
        </row>
        <row r="1332">
          <cell r="A1332">
            <v>313657</v>
          </cell>
          <cell r="B1332" t="str">
            <v>JOSENOPOLIS</v>
          </cell>
          <cell r="C1332" t="str">
            <v>MG</v>
          </cell>
          <cell r="D1332">
            <v>42702</v>
          </cell>
          <cell r="E1332">
            <v>584595</v>
          </cell>
          <cell r="F1332">
            <v>34151</v>
          </cell>
          <cell r="G1332">
            <v>532112</v>
          </cell>
          <cell r="H1332"/>
          <cell r="I1332"/>
        </row>
        <row r="1333">
          <cell r="A1333">
            <v>315860</v>
          </cell>
          <cell r="B1333" t="str">
            <v>SANTANA DO DESERTO</v>
          </cell>
          <cell r="C1333" t="str">
            <v>MG</v>
          </cell>
          <cell r="D1333">
            <v>28731</v>
          </cell>
          <cell r="E1333">
            <v>178803</v>
          </cell>
          <cell r="F1333">
            <v>19687</v>
          </cell>
          <cell r="G1333">
            <v>149024</v>
          </cell>
          <cell r="H1333"/>
          <cell r="I1333"/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QT_DISPENSADA_NOVEMBRO</v>
          </cell>
          <cell r="C1" t="str">
            <v>QT_ESTOQUE_NOVEMBRO</v>
          </cell>
          <cell r="D1" t="str">
            <v>QT_DISPENSADA_DEZEMBRO</v>
          </cell>
          <cell r="E1" t="str">
            <v>QT_ESTOQUE_DEZEMBRO</v>
          </cell>
          <cell r="F1" t="str">
            <v>QT_DISPENSADA_JANEIRO</v>
          </cell>
          <cell r="G1" t="str">
            <v>QT_ESTOQUE_JANEIRO</v>
          </cell>
        </row>
        <row r="2">
          <cell r="A2">
            <v>352670</v>
          </cell>
          <cell r="B2">
            <v>742566</v>
          </cell>
          <cell r="C2">
            <v>3000054</v>
          </cell>
          <cell r="D2">
            <v>629652</v>
          </cell>
          <cell r="E2">
            <v>2948434</v>
          </cell>
          <cell r="F2">
            <v>122135</v>
          </cell>
        </row>
        <row r="3">
          <cell r="A3">
            <v>292660</v>
          </cell>
          <cell r="B3">
            <v>200223</v>
          </cell>
          <cell r="C3">
            <v>1033267</v>
          </cell>
        </row>
        <row r="4">
          <cell r="A4">
            <v>355490</v>
          </cell>
          <cell r="B4">
            <v>81633</v>
          </cell>
          <cell r="C4">
            <v>405278</v>
          </cell>
          <cell r="D4">
            <v>88279</v>
          </cell>
          <cell r="E4">
            <v>319162</v>
          </cell>
          <cell r="F4">
            <v>5563</v>
          </cell>
        </row>
        <row r="5">
          <cell r="A5">
            <v>353590</v>
          </cell>
          <cell r="B5">
            <v>43209</v>
          </cell>
          <cell r="C5">
            <v>113865</v>
          </cell>
        </row>
        <row r="6">
          <cell r="A6">
            <v>421510</v>
          </cell>
          <cell r="B6">
            <v>230207</v>
          </cell>
          <cell r="C6">
            <v>1368623</v>
          </cell>
          <cell r="D6">
            <v>220580</v>
          </cell>
          <cell r="E6">
            <v>84009</v>
          </cell>
        </row>
        <row r="7">
          <cell r="A7">
            <v>432360</v>
          </cell>
          <cell r="B7">
            <v>59075</v>
          </cell>
          <cell r="C7">
            <v>468741</v>
          </cell>
          <cell r="D7">
            <v>49744</v>
          </cell>
          <cell r="E7">
            <v>481544</v>
          </cell>
        </row>
        <row r="8">
          <cell r="A8">
            <v>431520</v>
          </cell>
          <cell r="B8">
            <v>35777</v>
          </cell>
          <cell r="C8">
            <v>202410</v>
          </cell>
          <cell r="D8">
            <v>43908</v>
          </cell>
          <cell r="E8">
            <v>157997</v>
          </cell>
          <cell r="F8">
            <v>6824</v>
          </cell>
        </row>
        <row r="9">
          <cell r="A9">
            <v>354070</v>
          </cell>
          <cell r="B9">
            <v>7086</v>
          </cell>
          <cell r="C9">
            <v>2943009</v>
          </cell>
        </row>
        <row r="10">
          <cell r="A10">
            <v>411080</v>
          </cell>
          <cell r="B10">
            <v>134825</v>
          </cell>
          <cell r="C10">
            <v>3806</v>
          </cell>
          <cell r="D10">
            <v>163773</v>
          </cell>
          <cell r="E10">
            <v>360451</v>
          </cell>
        </row>
        <row r="11">
          <cell r="A11">
            <v>351780</v>
          </cell>
          <cell r="B11">
            <v>108747</v>
          </cell>
          <cell r="C11">
            <v>563556</v>
          </cell>
        </row>
        <row r="12">
          <cell r="A12">
            <v>430670</v>
          </cell>
          <cell r="B12">
            <v>24747</v>
          </cell>
          <cell r="C12">
            <v>121751</v>
          </cell>
          <cell r="D12">
            <v>27374</v>
          </cell>
          <cell r="E12">
            <v>140541</v>
          </cell>
          <cell r="F12">
            <v>4486</v>
          </cell>
        </row>
        <row r="13">
          <cell r="A13">
            <v>411450</v>
          </cell>
        </row>
        <row r="14">
          <cell r="A14">
            <v>240710</v>
          </cell>
          <cell r="B14">
            <v>207476</v>
          </cell>
          <cell r="D14">
            <v>209473</v>
          </cell>
          <cell r="F14">
            <v>6490</v>
          </cell>
        </row>
        <row r="15">
          <cell r="A15">
            <v>352710</v>
          </cell>
          <cell r="B15">
            <v>1622</v>
          </cell>
          <cell r="C15">
            <v>3</v>
          </cell>
          <cell r="D15">
            <v>1897</v>
          </cell>
          <cell r="E15">
            <v>3</v>
          </cell>
        </row>
        <row r="16">
          <cell r="A16">
            <v>412440</v>
          </cell>
          <cell r="B16">
            <v>4641</v>
          </cell>
          <cell r="C16">
            <v>63148</v>
          </cell>
        </row>
        <row r="17">
          <cell r="A17">
            <v>353750</v>
          </cell>
        </row>
        <row r="18">
          <cell r="A18">
            <v>432100</v>
          </cell>
          <cell r="B18">
            <v>162458</v>
          </cell>
          <cell r="C18">
            <v>730784</v>
          </cell>
          <cell r="D18">
            <v>170063</v>
          </cell>
          <cell r="E18">
            <v>626523</v>
          </cell>
          <cell r="F18">
            <v>33045</v>
          </cell>
        </row>
        <row r="19">
          <cell r="A19">
            <v>320240</v>
          </cell>
          <cell r="B19">
            <v>932530</v>
          </cell>
          <cell r="D19">
            <v>867401</v>
          </cell>
          <cell r="F19">
            <v>147299</v>
          </cell>
        </row>
        <row r="20">
          <cell r="A20">
            <v>421070</v>
          </cell>
          <cell r="B20">
            <v>100382</v>
          </cell>
          <cell r="C20">
            <v>2967212</v>
          </cell>
          <cell r="D20">
            <v>96064</v>
          </cell>
          <cell r="E20">
            <v>2975745</v>
          </cell>
        </row>
        <row r="21">
          <cell r="A21">
            <v>353330</v>
          </cell>
          <cell r="B21">
            <v>73437</v>
          </cell>
          <cell r="C21">
            <v>551063</v>
          </cell>
          <cell r="D21">
            <v>80447</v>
          </cell>
          <cell r="E21">
            <v>509344</v>
          </cell>
          <cell r="F21">
            <v>6416</v>
          </cell>
        </row>
        <row r="22">
          <cell r="A22">
            <v>421700</v>
          </cell>
          <cell r="B22">
            <v>253302</v>
          </cell>
          <cell r="C22">
            <v>671786</v>
          </cell>
          <cell r="D22">
            <v>239203</v>
          </cell>
          <cell r="E22">
            <v>381524</v>
          </cell>
          <cell r="F22">
            <v>37469</v>
          </cell>
        </row>
        <row r="23">
          <cell r="A23">
            <v>420130</v>
          </cell>
          <cell r="B23">
            <v>842637</v>
          </cell>
          <cell r="D23">
            <v>957769</v>
          </cell>
          <cell r="F23">
            <v>10795</v>
          </cell>
        </row>
        <row r="24">
          <cell r="A24">
            <v>430010</v>
          </cell>
          <cell r="B24">
            <v>212623</v>
          </cell>
          <cell r="C24">
            <v>3969520</v>
          </cell>
          <cell r="D24">
            <v>202375</v>
          </cell>
          <cell r="E24">
            <v>3886048</v>
          </cell>
          <cell r="F24">
            <v>51252</v>
          </cell>
        </row>
        <row r="25">
          <cell r="A25">
            <v>110045</v>
          </cell>
          <cell r="B25">
            <v>167366</v>
          </cell>
          <cell r="C25">
            <v>738140</v>
          </cell>
          <cell r="E25">
            <v>664129</v>
          </cell>
        </row>
        <row r="26">
          <cell r="A26">
            <v>410657</v>
          </cell>
          <cell r="C26">
            <v>131500</v>
          </cell>
        </row>
        <row r="27">
          <cell r="A27">
            <v>352965</v>
          </cell>
          <cell r="B27">
            <v>27378</v>
          </cell>
          <cell r="C27">
            <v>71357</v>
          </cell>
        </row>
        <row r="28">
          <cell r="A28">
            <v>410720</v>
          </cell>
          <cell r="B28">
            <v>455985</v>
          </cell>
          <cell r="C28">
            <v>4648788</v>
          </cell>
          <cell r="D28">
            <v>313896</v>
          </cell>
          <cell r="E28">
            <v>2119745</v>
          </cell>
        </row>
        <row r="29">
          <cell r="A29">
            <v>510610</v>
          </cell>
          <cell r="B29">
            <v>107598</v>
          </cell>
          <cell r="C29">
            <v>583742</v>
          </cell>
          <cell r="D29">
            <v>99559</v>
          </cell>
          <cell r="E29">
            <v>699289</v>
          </cell>
          <cell r="F29">
            <v>15637</v>
          </cell>
        </row>
        <row r="30">
          <cell r="A30">
            <v>420920</v>
          </cell>
          <cell r="B30">
            <v>43955</v>
          </cell>
          <cell r="C30">
            <v>390919</v>
          </cell>
          <cell r="D30">
            <v>43640</v>
          </cell>
          <cell r="E30">
            <v>383555</v>
          </cell>
          <cell r="F30">
            <v>4780</v>
          </cell>
        </row>
        <row r="31">
          <cell r="A31">
            <v>431480</v>
          </cell>
          <cell r="B31">
            <v>406437</v>
          </cell>
          <cell r="C31">
            <v>857446</v>
          </cell>
          <cell r="D31">
            <v>403729</v>
          </cell>
          <cell r="E31">
            <v>1403325</v>
          </cell>
          <cell r="F31">
            <v>44637</v>
          </cell>
          <cell r="G31">
            <v>271141</v>
          </cell>
        </row>
        <row r="32">
          <cell r="A32">
            <v>410340</v>
          </cell>
          <cell r="B32">
            <v>28286</v>
          </cell>
          <cell r="C32">
            <v>221655</v>
          </cell>
        </row>
        <row r="33">
          <cell r="A33">
            <v>412350</v>
          </cell>
          <cell r="B33">
            <v>407116</v>
          </cell>
          <cell r="C33">
            <v>1508550</v>
          </cell>
        </row>
        <row r="34">
          <cell r="A34">
            <v>430180</v>
          </cell>
          <cell r="B34">
            <v>54876</v>
          </cell>
          <cell r="C34">
            <v>329970</v>
          </cell>
          <cell r="D34">
            <v>63483</v>
          </cell>
          <cell r="E34">
            <v>226758</v>
          </cell>
          <cell r="G34">
            <v>257104</v>
          </cell>
        </row>
        <row r="35">
          <cell r="A35">
            <v>412033</v>
          </cell>
          <cell r="B35">
            <v>56944</v>
          </cell>
          <cell r="C35">
            <v>331325</v>
          </cell>
          <cell r="D35">
            <v>59345</v>
          </cell>
          <cell r="E35">
            <v>286199</v>
          </cell>
        </row>
        <row r="36">
          <cell r="A36">
            <v>432232</v>
          </cell>
          <cell r="B36">
            <v>33284</v>
          </cell>
          <cell r="C36">
            <v>630923</v>
          </cell>
          <cell r="D36">
            <v>37740</v>
          </cell>
          <cell r="E36">
            <v>536952</v>
          </cell>
          <cell r="F36">
            <v>4431</v>
          </cell>
        </row>
        <row r="37">
          <cell r="A37">
            <v>354480</v>
          </cell>
          <cell r="B37">
            <v>40115</v>
          </cell>
          <cell r="C37">
            <v>142543</v>
          </cell>
        </row>
        <row r="38">
          <cell r="A38">
            <v>354830</v>
          </cell>
        </row>
        <row r="39">
          <cell r="A39">
            <v>354025</v>
          </cell>
          <cell r="B39">
            <v>29370</v>
          </cell>
          <cell r="C39">
            <v>36704</v>
          </cell>
        </row>
        <row r="40">
          <cell r="A40">
            <v>355465</v>
          </cell>
          <cell r="B40">
            <v>64620</v>
          </cell>
          <cell r="E40">
            <v>388015</v>
          </cell>
        </row>
        <row r="41">
          <cell r="A41">
            <v>520010</v>
          </cell>
        </row>
        <row r="42">
          <cell r="A42">
            <v>351680</v>
          </cell>
        </row>
        <row r="43">
          <cell r="A43">
            <v>351980</v>
          </cell>
        </row>
        <row r="44">
          <cell r="A44">
            <v>110026</v>
          </cell>
        </row>
        <row r="45">
          <cell r="A45">
            <v>110028</v>
          </cell>
        </row>
        <row r="46">
          <cell r="A46">
            <v>411440</v>
          </cell>
        </row>
        <row r="47">
          <cell r="A47">
            <v>430430</v>
          </cell>
          <cell r="B47">
            <v>70743</v>
          </cell>
          <cell r="C47">
            <v>90749</v>
          </cell>
          <cell r="D47">
            <v>49648</v>
          </cell>
          <cell r="E47">
            <v>98934</v>
          </cell>
          <cell r="F47">
            <v>11357</v>
          </cell>
        </row>
        <row r="48">
          <cell r="A48">
            <v>500290</v>
          </cell>
          <cell r="B48">
            <v>170847</v>
          </cell>
          <cell r="C48">
            <v>1229767</v>
          </cell>
          <cell r="D48">
            <v>171790</v>
          </cell>
          <cell r="E48">
            <v>966528</v>
          </cell>
          <cell r="F48">
            <v>22986</v>
          </cell>
        </row>
        <row r="49">
          <cell r="A49">
            <v>510890</v>
          </cell>
          <cell r="B49">
            <v>40451</v>
          </cell>
          <cell r="C49">
            <v>239482</v>
          </cell>
          <cell r="D49">
            <v>97995</v>
          </cell>
          <cell r="E49">
            <v>211327</v>
          </cell>
          <cell r="F49">
            <v>7705</v>
          </cell>
        </row>
        <row r="50">
          <cell r="A50">
            <v>420860</v>
          </cell>
          <cell r="B50">
            <v>100353</v>
          </cell>
          <cell r="C50">
            <v>386458</v>
          </cell>
          <cell r="D50">
            <v>89610</v>
          </cell>
          <cell r="E50">
            <v>471214</v>
          </cell>
          <cell r="F50">
            <v>15507</v>
          </cell>
        </row>
        <row r="51">
          <cell r="A51">
            <v>354160</v>
          </cell>
          <cell r="B51">
            <v>422421</v>
          </cell>
          <cell r="C51">
            <v>2342655</v>
          </cell>
          <cell r="D51">
            <v>440409</v>
          </cell>
          <cell r="E51">
            <v>1825763</v>
          </cell>
        </row>
        <row r="52">
          <cell r="A52">
            <v>412100</v>
          </cell>
          <cell r="B52">
            <v>111866</v>
          </cell>
          <cell r="C52">
            <v>537695</v>
          </cell>
          <cell r="D52">
            <v>100540</v>
          </cell>
          <cell r="E52">
            <v>540518</v>
          </cell>
        </row>
        <row r="53">
          <cell r="A53">
            <v>351790</v>
          </cell>
          <cell r="B53">
            <v>95357</v>
          </cell>
          <cell r="C53">
            <v>424404</v>
          </cell>
          <cell r="D53">
            <v>99824</v>
          </cell>
          <cell r="E53">
            <v>477825</v>
          </cell>
          <cell r="F53">
            <v>19412</v>
          </cell>
        </row>
        <row r="54">
          <cell r="A54">
            <v>320465</v>
          </cell>
          <cell r="B54">
            <v>95731</v>
          </cell>
          <cell r="D54">
            <v>77033</v>
          </cell>
          <cell r="F54">
            <v>12788</v>
          </cell>
        </row>
        <row r="55">
          <cell r="A55">
            <v>430710</v>
          </cell>
          <cell r="B55">
            <v>80694</v>
          </cell>
          <cell r="C55">
            <v>284287</v>
          </cell>
          <cell r="D55">
            <v>63710</v>
          </cell>
          <cell r="E55">
            <v>262614</v>
          </cell>
          <cell r="F55">
            <v>13321</v>
          </cell>
        </row>
        <row r="56">
          <cell r="A56">
            <v>431507</v>
          </cell>
        </row>
        <row r="57">
          <cell r="A57">
            <v>432070</v>
          </cell>
          <cell r="B57">
            <v>105691</v>
          </cell>
          <cell r="C57">
            <v>1093488</v>
          </cell>
          <cell r="D57">
            <v>106830</v>
          </cell>
          <cell r="E57">
            <v>1027832</v>
          </cell>
        </row>
        <row r="58">
          <cell r="A58">
            <v>412790</v>
          </cell>
          <cell r="B58">
            <v>88032</v>
          </cell>
          <cell r="C58">
            <v>5854</v>
          </cell>
          <cell r="D58">
            <v>103188</v>
          </cell>
          <cell r="E58">
            <v>847</v>
          </cell>
        </row>
        <row r="59">
          <cell r="A59">
            <v>353990</v>
          </cell>
          <cell r="B59">
            <v>130491</v>
          </cell>
          <cell r="C59">
            <v>798019</v>
          </cell>
          <cell r="D59">
            <v>127383</v>
          </cell>
          <cell r="E59">
            <v>723042</v>
          </cell>
        </row>
        <row r="60">
          <cell r="A60">
            <v>510675</v>
          </cell>
          <cell r="B60">
            <v>317860</v>
          </cell>
          <cell r="C60">
            <v>130403</v>
          </cell>
          <cell r="D60">
            <v>299055</v>
          </cell>
          <cell r="E60">
            <v>1816786</v>
          </cell>
          <cell r="G60">
            <v>1359732</v>
          </cell>
        </row>
        <row r="61">
          <cell r="A61">
            <v>431270</v>
          </cell>
          <cell r="B61">
            <v>243686</v>
          </cell>
          <cell r="C61">
            <v>893178</v>
          </cell>
        </row>
        <row r="62">
          <cell r="A62">
            <v>420690</v>
          </cell>
          <cell r="B62">
            <v>22000</v>
          </cell>
          <cell r="C62">
            <v>1031540</v>
          </cell>
          <cell r="D62">
            <v>19269</v>
          </cell>
          <cell r="E62">
            <v>906565</v>
          </cell>
        </row>
        <row r="63">
          <cell r="A63">
            <v>431510</v>
          </cell>
        </row>
        <row r="64">
          <cell r="A64">
            <v>411400</v>
          </cell>
        </row>
        <row r="65">
          <cell r="A65">
            <v>412840</v>
          </cell>
          <cell r="B65">
            <v>130263</v>
          </cell>
          <cell r="C65">
            <v>834885</v>
          </cell>
          <cell r="D65">
            <v>135050</v>
          </cell>
          <cell r="E65">
            <v>811965</v>
          </cell>
        </row>
        <row r="66">
          <cell r="A66">
            <v>421440</v>
          </cell>
          <cell r="D66">
            <v>72617</v>
          </cell>
          <cell r="E66">
            <v>32986</v>
          </cell>
          <cell r="G66">
            <v>380175</v>
          </cell>
        </row>
        <row r="67">
          <cell r="A67">
            <v>350670</v>
          </cell>
        </row>
        <row r="68">
          <cell r="A68">
            <v>110175</v>
          </cell>
        </row>
        <row r="69">
          <cell r="A69">
            <v>421280</v>
          </cell>
          <cell r="B69">
            <v>570374</v>
          </cell>
          <cell r="C69">
            <v>3421199</v>
          </cell>
          <cell r="D69">
            <v>585217</v>
          </cell>
          <cell r="E69">
            <v>3510987</v>
          </cell>
          <cell r="F69">
            <v>103280</v>
          </cell>
        </row>
        <row r="70">
          <cell r="A70">
            <v>320100</v>
          </cell>
          <cell r="B70">
            <v>147681</v>
          </cell>
          <cell r="C70">
            <v>607316</v>
          </cell>
          <cell r="D70">
            <v>131123</v>
          </cell>
          <cell r="E70">
            <v>517845</v>
          </cell>
          <cell r="F70">
            <v>15757</v>
          </cell>
        </row>
        <row r="71">
          <cell r="A71">
            <v>411950</v>
          </cell>
          <cell r="B71">
            <v>1531086</v>
          </cell>
          <cell r="C71">
            <v>599283</v>
          </cell>
        </row>
        <row r="72">
          <cell r="A72">
            <v>420195</v>
          </cell>
          <cell r="B72">
            <v>243709</v>
          </cell>
          <cell r="C72">
            <v>775349</v>
          </cell>
          <cell r="D72">
            <v>237012</v>
          </cell>
          <cell r="E72">
            <v>940084</v>
          </cell>
          <cell r="F72">
            <v>38190</v>
          </cell>
        </row>
        <row r="73">
          <cell r="A73">
            <v>431175</v>
          </cell>
          <cell r="B73">
            <v>115852</v>
          </cell>
          <cell r="C73">
            <v>320894</v>
          </cell>
          <cell r="D73">
            <v>138592</v>
          </cell>
          <cell r="E73">
            <v>352197</v>
          </cell>
          <cell r="F73">
            <v>24909</v>
          </cell>
        </row>
        <row r="74">
          <cell r="A74">
            <v>430130</v>
          </cell>
          <cell r="B74">
            <v>160554</v>
          </cell>
          <cell r="C74">
            <v>899647</v>
          </cell>
          <cell r="D74">
            <v>155292</v>
          </cell>
          <cell r="E74">
            <v>856406</v>
          </cell>
          <cell r="F74">
            <v>24138</v>
          </cell>
        </row>
        <row r="75">
          <cell r="A75">
            <v>420545</v>
          </cell>
          <cell r="B75">
            <v>411019</v>
          </cell>
          <cell r="C75">
            <v>2654556</v>
          </cell>
          <cell r="D75">
            <v>437529</v>
          </cell>
          <cell r="E75">
            <v>2460582</v>
          </cell>
          <cell r="F75">
            <v>71386</v>
          </cell>
        </row>
        <row r="76">
          <cell r="A76">
            <v>430605</v>
          </cell>
          <cell r="B76">
            <v>79588</v>
          </cell>
          <cell r="C76">
            <v>918639</v>
          </cell>
          <cell r="D76">
            <v>73778</v>
          </cell>
          <cell r="E76">
            <v>1026847</v>
          </cell>
          <cell r="F76">
            <v>11725</v>
          </cell>
        </row>
        <row r="77">
          <cell r="A77">
            <v>431460</v>
          </cell>
          <cell r="B77">
            <v>83078</v>
          </cell>
          <cell r="C77">
            <v>540480</v>
          </cell>
          <cell r="D77">
            <v>76759</v>
          </cell>
          <cell r="E77">
            <v>533329</v>
          </cell>
          <cell r="F77">
            <v>10270</v>
          </cell>
        </row>
        <row r="78">
          <cell r="A78">
            <v>320040</v>
          </cell>
          <cell r="B78">
            <v>315998</v>
          </cell>
          <cell r="D78">
            <v>261075</v>
          </cell>
          <cell r="F78">
            <v>52603</v>
          </cell>
        </row>
        <row r="79">
          <cell r="A79">
            <v>353250</v>
          </cell>
          <cell r="B79">
            <v>67649</v>
          </cell>
          <cell r="C79">
            <v>46094</v>
          </cell>
          <cell r="D79">
            <v>79654</v>
          </cell>
          <cell r="E79">
            <v>46472</v>
          </cell>
          <cell r="F79">
            <v>4759</v>
          </cell>
        </row>
        <row r="80">
          <cell r="A80">
            <v>411342</v>
          </cell>
          <cell r="B80">
            <v>75119</v>
          </cell>
          <cell r="C80">
            <v>402155</v>
          </cell>
          <cell r="D80">
            <v>78369</v>
          </cell>
          <cell r="E80">
            <v>397527</v>
          </cell>
        </row>
        <row r="81">
          <cell r="A81">
            <v>412770</v>
          </cell>
          <cell r="B81">
            <v>388102</v>
          </cell>
          <cell r="C81">
            <v>370768</v>
          </cell>
          <cell r="E81">
            <v>1988262</v>
          </cell>
        </row>
        <row r="82">
          <cell r="A82">
            <v>431280</v>
          </cell>
          <cell r="B82">
            <v>76538</v>
          </cell>
          <cell r="C82">
            <v>878452</v>
          </cell>
          <cell r="D82">
            <v>167722</v>
          </cell>
          <cell r="E82">
            <v>547713</v>
          </cell>
        </row>
        <row r="83">
          <cell r="A83">
            <v>411280</v>
          </cell>
          <cell r="B83">
            <v>6758</v>
          </cell>
          <cell r="C83">
            <v>38904</v>
          </cell>
          <cell r="E83">
            <v>38904</v>
          </cell>
        </row>
        <row r="84">
          <cell r="A84">
            <v>354550</v>
          </cell>
          <cell r="B84">
            <v>116589</v>
          </cell>
          <cell r="C84">
            <v>490574</v>
          </cell>
        </row>
        <row r="85">
          <cell r="A85">
            <v>353560</v>
          </cell>
          <cell r="B85">
            <v>55722</v>
          </cell>
          <cell r="E85">
            <v>47174</v>
          </cell>
        </row>
        <row r="86">
          <cell r="A86">
            <v>410510</v>
          </cell>
          <cell r="B86">
            <v>88364</v>
          </cell>
          <cell r="C86">
            <v>275098</v>
          </cell>
        </row>
        <row r="87">
          <cell r="A87">
            <v>420770</v>
          </cell>
          <cell r="B87">
            <v>101169</v>
          </cell>
          <cell r="C87">
            <v>551079</v>
          </cell>
          <cell r="D87">
            <v>106219</v>
          </cell>
          <cell r="E87">
            <v>282637</v>
          </cell>
          <cell r="G87">
            <v>230692</v>
          </cell>
        </row>
        <row r="88">
          <cell r="A88">
            <v>411820</v>
          </cell>
        </row>
        <row r="89">
          <cell r="A89">
            <v>430155</v>
          </cell>
          <cell r="B89">
            <v>4964</v>
          </cell>
          <cell r="D89">
            <v>18516</v>
          </cell>
        </row>
        <row r="90">
          <cell r="A90">
            <v>510800</v>
          </cell>
          <cell r="C90">
            <v>695281</v>
          </cell>
          <cell r="E90">
            <v>626507</v>
          </cell>
        </row>
        <row r="91">
          <cell r="A91">
            <v>355030</v>
          </cell>
          <cell r="B91">
            <v>193998547</v>
          </cell>
          <cell r="C91">
            <v>78075527</v>
          </cell>
          <cell r="D91">
            <v>175052434</v>
          </cell>
          <cell r="E91">
            <v>59303171</v>
          </cell>
          <cell r="F91">
            <v>18582251</v>
          </cell>
        </row>
        <row r="92">
          <cell r="A92">
            <v>170210</v>
          </cell>
          <cell r="B92">
            <v>586302</v>
          </cell>
          <cell r="C92">
            <v>2632545</v>
          </cell>
          <cell r="D92">
            <v>542380</v>
          </cell>
          <cell r="E92">
            <v>2627150</v>
          </cell>
          <cell r="F92">
            <v>83025</v>
          </cell>
        </row>
        <row r="93">
          <cell r="A93">
            <v>320380</v>
          </cell>
          <cell r="B93">
            <v>74428</v>
          </cell>
          <cell r="C93">
            <v>320162</v>
          </cell>
          <cell r="D93">
            <v>68394</v>
          </cell>
          <cell r="E93">
            <v>510684</v>
          </cell>
          <cell r="F93">
            <v>11708</v>
          </cell>
        </row>
        <row r="94">
          <cell r="A94">
            <v>430105</v>
          </cell>
          <cell r="B94">
            <v>175855</v>
          </cell>
          <cell r="C94">
            <v>337056</v>
          </cell>
          <cell r="D94">
            <v>175370</v>
          </cell>
          <cell r="E94">
            <v>936313</v>
          </cell>
          <cell r="F94">
            <v>29763</v>
          </cell>
        </row>
        <row r="95">
          <cell r="A95">
            <v>320503</v>
          </cell>
          <cell r="B95">
            <v>242676</v>
          </cell>
          <cell r="C95">
            <v>1808763</v>
          </cell>
          <cell r="D95">
            <v>241431</v>
          </cell>
          <cell r="E95">
            <v>1966439</v>
          </cell>
          <cell r="F95">
            <v>43643</v>
          </cell>
        </row>
        <row r="96">
          <cell r="A96">
            <v>430040</v>
          </cell>
          <cell r="B96">
            <v>515684</v>
          </cell>
          <cell r="C96">
            <v>7090749</v>
          </cell>
          <cell r="D96">
            <v>497719</v>
          </cell>
          <cell r="E96">
            <v>7170879</v>
          </cell>
          <cell r="F96">
            <v>78431</v>
          </cell>
        </row>
        <row r="97">
          <cell r="A97">
            <v>430680</v>
          </cell>
          <cell r="B97">
            <v>299901</v>
          </cell>
          <cell r="C97">
            <v>901675</v>
          </cell>
        </row>
        <row r="98">
          <cell r="A98">
            <v>353770</v>
          </cell>
          <cell r="B98">
            <v>66960</v>
          </cell>
          <cell r="C98">
            <v>225523</v>
          </cell>
          <cell r="D98">
            <v>66906</v>
          </cell>
          <cell r="E98">
            <v>205015</v>
          </cell>
        </row>
        <row r="99">
          <cell r="A99">
            <v>431225</v>
          </cell>
          <cell r="B99">
            <v>95391</v>
          </cell>
          <cell r="C99">
            <v>30906543</v>
          </cell>
          <cell r="D99">
            <v>63461</v>
          </cell>
          <cell r="E99">
            <v>30843617</v>
          </cell>
          <cell r="F99">
            <v>12009</v>
          </cell>
        </row>
        <row r="100">
          <cell r="A100">
            <v>420170</v>
          </cell>
          <cell r="B100">
            <v>198296</v>
          </cell>
          <cell r="C100">
            <v>170</v>
          </cell>
          <cell r="D100">
            <v>206401</v>
          </cell>
          <cell r="E100">
            <v>500011</v>
          </cell>
        </row>
        <row r="101">
          <cell r="A101">
            <v>350925</v>
          </cell>
          <cell r="B101">
            <v>160747</v>
          </cell>
          <cell r="C101">
            <v>2493013</v>
          </cell>
          <cell r="D101">
            <v>330209</v>
          </cell>
        </row>
        <row r="102">
          <cell r="A102">
            <v>354560</v>
          </cell>
          <cell r="B102">
            <v>193941</v>
          </cell>
          <cell r="C102">
            <v>816089</v>
          </cell>
        </row>
        <row r="103">
          <cell r="A103">
            <v>350370</v>
          </cell>
          <cell r="B103">
            <v>140726</v>
          </cell>
          <cell r="C103">
            <v>403108</v>
          </cell>
          <cell r="D103">
            <v>139840</v>
          </cell>
          <cell r="E103">
            <v>306650</v>
          </cell>
        </row>
        <row r="104">
          <cell r="A104">
            <v>431740</v>
          </cell>
          <cell r="D104">
            <v>139663</v>
          </cell>
          <cell r="E104">
            <v>977954</v>
          </cell>
          <cell r="F104">
            <v>19228</v>
          </cell>
        </row>
        <row r="105">
          <cell r="A105">
            <v>420630</v>
          </cell>
          <cell r="B105">
            <v>348041</v>
          </cell>
          <cell r="C105">
            <v>117654</v>
          </cell>
        </row>
        <row r="106">
          <cell r="A106">
            <v>430420</v>
          </cell>
          <cell r="B106">
            <v>346</v>
          </cell>
          <cell r="C106">
            <v>188093</v>
          </cell>
          <cell r="D106">
            <v>217547</v>
          </cell>
          <cell r="E106">
            <v>7195842</v>
          </cell>
        </row>
        <row r="107">
          <cell r="A107">
            <v>352510</v>
          </cell>
          <cell r="B107">
            <v>5285</v>
          </cell>
          <cell r="C107">
            <v>7294752</v>
          </cell>
          <cell r="D107">
            <v>57719</v>
          </cell>
          <cell r="E107">
            <v>4901201</v>
          </cell>
          <cell r="F107">
            <v>419</v>
          </cell>
        </row>
        <row r="108">
          <cell r="A108">
            <v>354180</v>
          </cell>
          <cell r="B108">
            <v>45313</v>
          </cell>
          <cell r="C108">
            <v>230463</v>
          </cell>
          <cell r="D108">
            <v>63429</v>
          </cell>
          <cell r="E108">
            <v>848158</v>
          </cell>
        </row>
        <row r="109">
          <cell r="A109">
            <v>431560</v>
          </cell>
          <cell r="B109">
            <v>13572</v>
          </cell>
          <cell r="C109">
            <v>60096</v>
          </cell>
          <cell r="E109">
            <v>50004</v>
          </cell>
        </row>
        <row r="110">
          <cell r="A110">
            <v>410712</v>
          </cell>
          <cell r="B110">
            <v>53813</v>
          </cell>
          <cell r="D110">
            <v>18074</v>
          </cell>
          <cell r="G110">
            <v>4579</v>
          </cell>
        </row>
        <row r="111">
          <cell r="A111">
            <v>421660</v>
          </cell>
          <cell r="B111">
            <v>2521132</v>
          </cell>
          <cell r="C111">
            <v>1755889</v>
          </cell>
          <cell r="D111">
            <v>1271794</v>
          </cell>
          <cell r="E111">
            <v>2200134</v>
          </cell>
          <cell r="F111">
            <v>312173</v>
          </cell>
        </row>
        <row r="112">
          <cell r="A112">
            <v>320140</v>
          </cell>
          <cell r="B112">
            <v>370685</v>
          </cell>
          <cell r="C112">
            <v>1543973</v>
          </cell>
          <cell r="D112">
            <v>373534</v>
          </cell>
          <cell r="F112">
            <v>58852</v>
          </cell>
        </row>
        <row r="113">
          <cell r="A113">
            <v>320506</v>
          </cell>
          <cell r="B113">
            <v>310194</v>
          </cell>
          <cell r="C113">
            <v>3389396</v>
          </cell>
          <cell r="D113">
            <v>305720</v>
          </cell>
          <cell r="E113">
            <v>3296546</v>
          </cell>
          <cell r="F113">
            <v>48147</v>
          </cell>
        </row>
        <row r="114">
          <cell r="A114">
            <v>351940</v>
          </cell>
          <cell r="B114">
            <v>220614</v>
          </cell>
          <cell r="C114">
            <v>454992</v>
          </cell>
        </row>
        <row r="115">
          <cell r="A115">
            <v>110029</v>
          </cell>
        </row>
        <row r="116">
          <cell r="A116">
            <v>430235</v>
          </cell>
          <cell r="B116">
            <v>120272</v>
          </cell>
          <cell r="C116">
            <v>382529</v>
          </cell>
          <cell r="D116">
            <v>145241</v>
          </cell>
          <cell r="E116">
            <v>591657</v>
          </cell>
        </row>
        <row r="117">
          <cell r="A117">
            <v>351690</v>
          </cell>
          <cell r="B117">
            <v>156596</v>
          </cell>
          <cell r="C117">
            <v>366956</v>
          </cell>
          <cell r="D117">
            <v>154490</v>
          </cell>
          <cell r="E117">
            <v>243613</v>
          </cell>
          <cell r="F117">
            <v>12203</v>
          </cell>
        </row>
        <row r="118">
          <cell r="A118">
            <v>290840</v>
          </cell>
          <cell r="B118">
            <v>113409</v>
          </cell>
          <cell r="C118">
            <v>1657264</v>
          </cell>
        </row>
        <row r="119">
          <cell r="A119">
            <v>292265</v>
          </cell>
          <cell r="B119">
            <v>35146</v>
          </cell>
          <cell r="C119">
            <v>837353</v>
          </cell>
        </row>
        <row r="120">
          <cell r="A120">
            <v>431915</v>
          </cell>
          <cell r="B120">
            <v>65058</v>
          </cell>
          <cell r="C120">
            <v>476643</v>
          </cell>
          <cell r="D120">
            <v>75800</v>
          </cell>
          <cell r="E120">
            <v>340637</v>
          </cell>
        </row>
        <row r="121">
          <cell r="A121">
            <v>412060</v>
          </cell>
          <cell r="B121">
            <v>615274</v>
          </cell>
          <cell r="C121">
            <v>178736</v>
          </cell>
          <cell r="D121">
            <v>586007</v>
          </cell>
          <cell r="E121">
            <v>1134646</v>
          </cell>
        </row>
        <row r="122">
          <cell r="A122">
            <v>351120</v>
          </cell>
          <cell r="B122">
            <v>59773</v>
          </cell>
          <cell r="C122">
            <v>223118</v>
          </cell>
          <cell r="D122">
            <v>52071</v>
          </cell>
          <cell r="E122">
            <v>187101</v>
          </cell>
        </row>
        <row r="123">
          <cell r="A123">
            <v>354000</v>
          </cell>
          <cell r="B123">
            <v>61294</v>
          </cell>
          <cell r="C123">
            <v>315424</v>
          </cell>
        </row>
        <row r="124">
          <cell r="A124">
            <v>430543</v>
          </cell>
          <cell r="B124">
            <v>19578</v>
          </cell>
          <cell r="C124">
            <v>455694</v>
          </cell>
          <cell r="D124">
            <v>20325</v>
          </cell>
          <cell r="E124">
            <v>437309</v>
          </cell>
          <cell r="F124">
            <v>5127</v>
          </cell>
        </row>
        <row r="125">
          <cell r="A125">
            <v>421750</v>
          </cell>
          <cell r="B125">
            <v>307923</v>
          </cell>
          <cell r="C125">
            <v>1812898</v>
          </cell>
        </row>
        <row r="126">
          <cell r="A126">
            <v>420750</v>
          </cell>
          <cell r="B126">
            <v>1402111</v>
          </cell>
          <cell r="C126">
            <v>6563801</v>
          </cell>
          <cell r="D126">
            <v>1097126</v>
          </cell>
          <cell r="E126">
            <v>5531605</v>
          </cell>
        </row>
        <row r="127">
          <cell r="A127">
            <v>352520</v>
          </cell>
          <cell r="B127">
            <v>71411</v>
          </cell>
          <cell r="C127">
            <v>885831</v>
          </cell>
          <cell r="D127">
            <v>117626</v>
          </cell>
          <cell r="E127">
            <v>942323</v>
          </cell>
          <cell r="F127">
            <v>26878</v>
          </cell>
        </row>
        <row r="128">
          <cell r="A128">
            <v>431113</v>
          </cell>
          <cell r="B128">
            <v>58116</v>
          </cell>
          <cell r="C128">
            <v>325571</v>
          </cell>
          <cell r="D128">
            <v>44340</v>
          </cell>
          <cell r="E128">
            <v>242793</v>
          </cell>
          <cell r="F128">
            <v>4874</v>
          </cell>
        </row>
        <row r="129">
          <cell r="A129">
            <v>411220</v>
          </cell>
        </row>
        <row r="130">
          <cell r="A130">
            <v>412665</v>
          </cell>
          <cell r="B130">
            <v>16525</v>
          </cell>
          <cell r="C130">
            <v>1842803</v>
          </cell>
          <cell r="D130">
            <v>23558</v>
          </cell>
          <cell r="E130">
            <v>467993</v>
          </cell>
        </row>
        <row r="131">
          <cell r="A131">
            <v>431200</v>
          </cell>
          <cell r="B131">
            <v>38429</v>
          </cell>
          <cell r="C131">
            <v>67322</v>
          </cell>
          <cell r="D131">
            <v>32311</v>
          </cell>
          <cell r="E131">
            <v>7829</v>
          </cell>
          <cell r="F131">
            <v>4871</v>
          </cell>
        </row>
        <row r="132">
          <cell r="A132">
            <v>411020</v>
          </cell>
          <cell r="B132">
            <v>110122</v>
          </cell>
          <cell r="C132">
            <v>274997</v>
          </cell>
        </row>
        <row r="133">
          <cell r="A133">
            <v>432180</v>
          </cell>
          <cell r="B133">
            <v>262272</v>
          </cell>
          <cell r="D133">
            <v>292146</v>
          </cell>
          <cell r="E133">
            <v>887385</v>
          </cell>
        </row>
        <row r="134">
          <cell r="A134">
            <v>355130</v>
          </cell>
          <cell r="B134">
            <v>105411</v>
          </cell>
          <cell r="C134">
            <v>240552</v>
          </cell>
          <cell r="D134">
            <v>108777</v>
          </cell>
          <cell r="E134">
            <v>373882</v>
          </cell>
        </row>
        <row r="135">
          <cell r="A135">
            <v>430390</v>
          </cell>
          <cell r="C135">
            <v>2987651</v>
          </cell>
          <cell r="E135">
            <v>2963159</v>
          </cell>
        </row>
        <row r="136">
          <cell r="A136">
            <v>431680</v>
          </cell>
          <cell r="B136">
            <v>1494032</v>
          </cell>
          <cell r="C136">
            <v>5480245</v>
          </cell>
          <cell r="D136">
            <v>1612661</v>
          </cell>
          <cell r="E136">
            <v>5264953</v>
          </cell>
          <cell r="F136">
            <v>190385</v>
          </cell>
        </row>
        <row r="137">
          <cell r="A137">
            <v>351670</v>
          </cell>
          <cell r="B137">
            <v>396284</v>
          </cell>
          <cell r="C137">
            <v>1682769</v>
          </cell>
          <cell r="D137">
            <v>379203</v>
          </cell>
          <cell r="E137">
            <v>1886945</v>
          </cell>
          <cell r="F137">
            <v>65608</v>
          </cell>
        </row>
        <row r="138">
          <cell r="A138">
            <v>432110</v>
          </cell>
          <cell r="B138">
            <v>140570</v>
          </cell>
          <cell r="C138">
            <v>442547</v>
          </cell>
          <cell r="D138">
            <v>152120</v>
          </cell>
          <cell r="E138">
            <v>37818</v>
          </cell>
          <cell r="F138">
            <v>24369</v>
          </cell>
        </row>
        <row r="139">
          <cell r="A139">
            <v>410290</v>
          </cell>
          <cell r="B139">
            <v>267424</v>
          </cell>
          <cell r="C139">
            <v>94492</v>
          </cell>
          <cell r="E139">
            <v>1243084</v>
          </cell>
        </row>
        <row r="140">
          <cell r="A140">
            <v>431449</v>
          </cell>
          <cell r="B140">
            <v>49372</v>
          </cell>
          <cell r="C140">
            <v>1114902</v>
          </cell>
          <cell r="D140">
            <v>62562</v>
          </cell>
          <cell r="E140">
            <v>1119318</v>
          </cell>
        </row>
        <row r="141">
          <cell r="A141">
            <v>410895</v>
          </cell>
          <cell r="B141">
            <v>36673</v>
          </cell>
          <cell r="C141">
            <v>450875</v>
          </cell>
          <cell r="D141">
            <v>36033</v>
          </cell>
          <cell r="E141">
            <v>1914886</v>
          </cell>
        </row>
        <row r="142">
          <cell r="A142">
            <v>351250</v>
          </cell>
          <cell r="B142">
            <v>89872</v>
          </cell>
          <cell r="C142">
            <v>705616</v>
          </cell>
          <cell r="D142">
            <v>87962</v>
          </cell>
          <cell r="E142">
            <v>645163</v>
          </cell>
          <cell r="F142">
            <v>9495</v>
          </cell>
        </row>
        <row r="143">
          <cell r="A143">
            <v>350395</v>
          </cell>
          <cell r="B143">
            <v>63854</v>
          </cell>
          <cell r="D143">
            <v>58625</v>
          </cell>
        </row>
        <row r="144">
          <cell r="A144">
            <v>353340</v>
          </cell>
          <cell r="B144">
            <v>909891</v>
          </cell>
          <cell r="C144">
            <v>111202</v>
          </cell>
        </row>
        <row r="145">
          <cell r="A145">
            <v>353970</v>
          </cell>
          <cell r="B145">
            <v>65097</v>
          </cell>
          <cell r="C145">
            <v>153013</v>
          </cell>
          <cell r="D145">
            <v>68619</v>
          </cell>
          <cell r="E145">
            <v>66637</v>
          </cell>
          <cell r="F145">
            <v>146</v>
          </cell>
        </row>
        <row r="146">
          <cell r="A146">
            <v>292870</v>
          </cell>
          <cell r="B146">
            <v>472232</v>
          </cell>
          <cell r="C146">
            <v>56764</v>
          </cell>
          <cell r="D146">
            <v>369112</v>
          </cell>
          <cell r="E146">
            <v>1832240</v>
          </cell>
        </row>
        <row r="147">
          <cell r="A147">
            <v>432032</v>
          </cell>
          <cell r="B147">
            <v>43996</v>
          </cell>
          <cell r="C147">
            <v>159157</v>
          </cell>
        </row>
        <row r="148">
          <cell r="A148">
            <v>412160</v>
          </cell>
          <cell r="B148">
            <v>94179</v>
          </cell>
          <cell r="D148">
            <v>130591</v>
          </cell>
          <cell r="E148">
            <v>227233</v>
          </cell>
        </row>
        <row r="149">
          <cell r="A149">
            <v>350270</v>
          </cell>
          <cell r="B149">
            <v>123</v>
          </cell>
          <cell r="C149">
            <v>77630</v>
          </cell>
        </row>
        <row r="150">
          <cell r="A150">
            <v>420430</v>
          </cell>
          <cell r="B150">
            <v>26298</v>
          </cell>
          <cell r="C150">
            <v>61341679</v>
          </cell>
          <cell r="D150">
            <v>1296207</v>
          </cell>
          <cell r="E150">
            <v>63722049</v>
          </cell>
        </row>
        <row r="151">
          <cell r="A151">
            <v>510665</v>
          </cell>
        </row>
        <row r="152">
          <cell r="A152">
            <v>353290</v>
          </cell>
          <cell r="B152">
            <v>155039</v>
          </cell>
          <cell r="C152">
            <v>892249</v>
          </cell>
        </row>
        <row r="153">
          <cell r="A153">
            <v>412575</v>
          </cell>
          <cell r="B153">
            <v>134780</v>
          </cell>
          <cell r="D153">
            <v>135691</v>
          </cell>
          <cell r="E153">
            <v>572516</v>
          </cell>
        </row>
        <row r="154">
          <cell r="A154">
            <v>430673</v>
          </cell>
          <cell r="B154">
            <v>119267</v>
          </cell>
          <cell r="C154">
            <v>777952</v>
          </cell>
          <cell r="D154">
            <v>89424</v>
          </cell>
          <cell r="E154">
            <v>694273</v>
          </cell>
        </row>
        <row r="155">
          <cell r="A155">
            <v>412810</v>
          </cell>
        </row>
        <row r="156">
          <cell r="A156">
            <v>320230</v>
          </cell>
          <cell r="B156">
            <v>232770</v>
          </cell>
          <cell r="C156">
            <v>763571</v>
          </cell>
          <cell r="D156">
            <v>248869</v>
          </cell>
          <cell r="F156">
            <v>35269</v>
          </cell>
        </row>
        <row r="157">
          <cell r="A157">
            <v>432250</v>
          </cell>
          <cell r="B157">
            <v>1073186</v>
          </cell>
          <cell r="C157">
            <v>2342662</v>
          </cell>
          <cell r="D157">
            <v>957106</v>
          </cell>
          <cell r="E157">
            <v>1974690</v>
          </cell>
          <cell r="F157">
            <v>169463</v>
          </cell>
        </row>
        <row r="158">
          <cell r="A158">
            <v>432040</v>
          </cell>
          <cell r="B158">
            <v>237590</v>
          </cell>
          <cell r="C158">
            <v>1250117</v>
          </cell>
          <cell r="D158">
            <v>366295</v>
          </cell>
          <cell r="E158">
            <v>976145</v>
          </cell>
        </row>
        <row r="159">
          <cell r="A159">
            <v>350075</v>
          </cell>
          <cell r="B159">
            <v>100574</v>
          </cell>
          <cell r="C159">
            <v>172806</v>
          </cell>
          <cell r="D159">
            <v>91192</v>
          </cell>
          <cell r="E159">
            <v>146344</v>
          </cell>
          <cell r="G159">
            <v>141628</v>
          </cell>
        </row>
        <row r="160">
          <cell r="A160">
            <v>355590</v>
          </cell>
          <cell r="B160">
            <v>23218</v>
          </cell>
          <cell r="C160">
            <v>54436</v>
          </cell>
          <cell r="D160">
            <v>25210</v>
          </cell>
          <cell r="E160">
            <v>24570</v>
          </cell>
          <cell r="F160">
            <v>2144</v>
          </cell>
        </row>
        <row r="161">
          <cell r="A161">
            <v>411560</v>
          </cell>
          <cell r="B161">
            <v>185807</v>
          </cell>
          <cell r="C161">
            <v>886872</v>
          </cell>
          <cell r="E161">
            <v>79514</v>
          </cell>
        </row>
        <row r="162">
          <cell r="A162">
            <v>354200</v>
          </cell>
          <cell r="B162">
            <v>115042</v>
          </cell>
          <cell r="C162">
            <v>185847</v>
          </cell>
          <cell r="D162">
            <v>112157</v>
          </cell>
          <cell r="E162">
            <v>273066</v>
          </cell>
        </row>
        <row r="163">
          <cell r="A163">
            <v>350180</v>
          </cell>
          <cell r="B163">
            <v>71127</v>
          </cell>
          <cell r="C163">
            <v>127593</v>
          </cell>
          <cell r="D163">
            <v>37731</v>
          </cell>
          <cell r="E163">
            <v>84874</v>
          </cell>
        </row>
        <row r="164">
          <cell r="A164">
            <v>350950</v>
          </cell>
          <cell r="B164">
            <v>496844</v>
          </cell>
          <cell r="C164">
            <v>2609557</v>
          </cell>
          <cell r="D164">
            <v>602379</v>
          </cell>
          <cell r="E164">
            <v>2884659</v>
          </cell>
          <cell r="F164">
            <v>57150</v>
          </cell>
        </row>
        <row r="165">
          <cell r="A165">
            <v>410650</v>
          </cell>
          <cell r="B165">
            <v>68257</v>
          </cell>
          <cell r="C165">
            <v>612719</v>
          </cell>
          <cell r="D165">
            <v>67629</v>
          </cell>
          <cell r="E165">
            <v>655188</v>
          </cell>
        </row>
        <row r="166">
          <cell r="A166">
            <v>430465</v>
          </cell>
          <cell r="B166">
            <v>75211</v>
          </cell>
          <cell r="C166">
            <v>407106</v>
          </cell>
          <cell r="E166">
            <v>349370</v>
          </cell>
        </row>
        <row r="167">
          <cell r="A167">
            <v>431430</v>
          </cell>
          <cell r="B167">
            <v>16516</v>
          </cell>
          <cell r="D167">
            <v>16226</v>
          </cell>
        </row>
        <row r="168">
          <cell r="A168">
            <v>510724</v>
          </cell>
          <cell r="B168">
            <v>19967</v>
          </cell>
          <cell r="C168">
            <v>19788</v>
          </cell>
          <cell r="D168">
            <v>156</v>
          </cell>
          <cell r="E168">
            <v>251274</v>
          </cell>
          <cell r="G168">
            <v>442051</v>
          </cell>
        </row>
        <row r="169">
          <cell r="A169">
            <v>430250</v>
          </cell>
          <cell r="B169">
            <v>54817</v>
          </cell>
          <cell r="C169">
            <v>580554</v>
          </cell>
          <cell r="D169">
            <v>47603</v>
          </cell>
          <cell r="E169">
            <v>616227</v>
          </cell>
        </row>
        <row r="170">
          <cell r="A170">
            <v>410960</v>
          </cell>
          <cell r="B170">
            <v>7894</v>
          </cell>
          <cell r="C170">
            <v>1637</v>
          </cell>
        </row>
        <row r="171">
          <cell r="A171">
            <v>350230</v>
          </cell>
          <cell r="B171">
            <v>7791</v>
          </cell>
          <cell r="C171">
            <v>269074</v>
          </cell>
          <cell r="E171">
            <v>269074</v>
          </cell>
        </row>
        <row r="172">
          <cell r="A172">
            <v>500830</v>
          </cell>
        </row>
        <row r="173">
          <cell r="A173">
            <v>430905</v>
          </cell>
          <cell r="B173">
            <v>106394</v>
          </cell>
          <cell r="C173">
            <v>520744</v>
          </cell>
          <cell r="D173">
            <v>121105</v>
          </cell>
          <cell r="E173">
            <v>465444</v>
          </cell>
          <cell r="F173">
            <v>18365</v>
          </cell>
        </row>
        <row r="174">
          <cell r="A174">
            <v>354660</v>
          </cell>
          <cell r="B174">
            <v>320986</v>
          </cell>
          <cell r="C174">
            <v>2646318</v>
          </cell>
          <cell r="D174">
            <v>344576</v>
          </cell>
          <cell r="E174">
            <v>2329069</v>
          </cell>
          <cell r="F174">
            <v>3887</v>
          </cell>
        </row>
        <row r="175">
          <cell r="A175">
            <v>421565</v>
          </cell>
          <cell r="B175">
            <v>178620</v>
          </cell>
          <cell r="C175">
            <v>719862</v>
          </cell>
          <cell r="D175">
            <v>163796</v>
          </cell>
          <cell r="E175">
            <v>808323</v>
          </cell>
          <cell r="F175">
            <v>23819</v>
          </cell>
        </row>
        <row r="176">
          <cell r="A176">
            <v>290490</v>
          </cell>
          <cell r="B176">
            <v>33640</v>
          </cell>
          <cell r="C176">
            <v>469940</v>
          </cell>
        </row>
        <row r="177">
          <cell r="A177">
            <v>421170</v>
          </cell>
          <cell r="B177">
            <v>199730</v>
          </cell>
          <cell r="C177">
            <v>1671962</v>
          </cell>
          <cell r="D177">
            <v>289585</v>
          </cell>
          <cell r="E177">
            <v>4685856</v>
          </cell>
          <cell r="G177">
            <v>144666</v>
          </cell>
        </row>
        <row r="178">
          <cell r="A178">
            <v>351410</v>
          </cell>
          <cell r="B178">
            <v>203053</v>
          </cell>
          <cell r="C178">
            <v>958426</v>
          </cell>
          <cell r="D178">
            <v>207050</v>
          </cell>
          <cell r="E178">
            <v>981082</v>
          </cell>
          <cell r="F178">
            <v>21555</v>
          </cell>
        </row>
        <row r="179">
          <cell r="A179">
            <v>430965</v>
          </cell>
          <cell r="B179">
            <v>73193</v>
          </cell>
          <cell r="C179">
            <v>1019918</v>
          </cell>
          <cell r="D179">
            <v>70874</v>
          </cell>
          <cell r="E179">
            <v>943256</v>
          </cell>
          <cell r="F179">
            <v>28836</v>
          </cell>
        </row>
        <row r="180">
          <cell r="A180">
            <v>351810</v>
          </cell>
          <cell r="B180">
            <v>83208</v>
          </cell>
          <cell r="C180">
            <v>3487329</v>
          </cell>
          <cell r="D180">
            <v>41398</v>
          </cell>
          <cell r="E180">
            <v>3660507</v>
          </cell>
          <cell r="F180">
            <v>1692</v>
          </cell>
        </row>
        <row r="181">
          <cell r="A181">
            <v>420020</v>
          </cell>
          <cell r="B181">
            <v>161539</v>
          </cell>
          <cell r="C181">
            <v>1335678</v>
          </cell>
          <cell r="D181">
            <v>121771</v>
          </cell>
          <cell r="E181">
            <v>1063937</v>
          </cell>
          <cell r="G181">
            <v>510029</v>
          </cell>
        </row>
        <row r="182">
          <cell r="A182">
            <v>350060</v>
          </cell>
          <cell r="B182">
            <v>56309</v>
          </cell>
          <cell r="C182">
            <v>8714</v>
          </cell>
          <cell r="D182">
            <v>50545</v>
          </cell>
          <cell r="E182">
            <v>8714</v>
          </cell>
        </row>
        <row r="183">
          <cell r="A183">
            <v>410040</v>
          </cell>
          <cell r="B183">
            <v>504997</v>
          </cell>
          <cell r="C183">
            <v>753597</v>
          </cell>
        </row>
        <row r="184">
          <cell r="A184">
            <v>351370</v>
          </cell>
          <cell r="B184">
            <v>335918</v>
          </cell>
          <cell r="C184">
            <v>2589561</v>
          </cell>
        </row>
        <row r="185">
          <cell r="A185">
            <v>432026</v>
          </cell>
          <cell r="B185">
            <v>33529</v>
          </cell>
          <cell r="C185">
            <v>221280</v>
          </cell>
        </row>
        <row r="186">
          <cell r="A186">
            <v>432065</v>
          </cell>
          <cell r="B186">
            <v>30285</v>
          </cell>
          <cell r="C186">
            <v>107479</v>
          </cell>
          <cell r="D186">
            <v>29919</v>
          </cell>
          <cell r="E186">
            <v>187518</v>
          </cell>
          <cell r="F186">
            <v>5465</v>
          </cell>
        </row>
        <row r="187">
          <cell r="A187">
            <v>430620</v>
          </cell>
          <cell r="B187">
            <v>178819</v>
          </cell>
          <cell r="C187">
            <v>783075</v>
          </cell>
          <cell r="D187">
            <v>199244</v>
          </cell>
          <cell r="E187">
            <v>1153303</v>
          </cell>
        </row>
        <row r="188">
          <cell r="A188">
            <v>510629</v>
          </cell>
          <cell r="B188">
            <v>132510</v>
          </cell>
          <cell r="D188">
            <v>1712</v>
          </cell>
          <cell r="E188">
            <v>12391</v>
          </cell>
          <cell r="G188">
            <v>632745</v>
          </cell>
        </row>
        <row r="189">
          <cell r="A189">
            <v>351880</v>
          </cell>
          <cell r="B189">
            <v>14206248</v>
          </cell>
          <cell r="C189">
            <v>62757653</v>
          </cell>
        </row>
        <row r="190">
          <cell r="A190">
            <v>432023</v>
          </cell>
          <cell r="B190">
            <v>26158</v>
          </cell>
          <cell r="C190">
            <v>580489</v>
          </cell>
        </row>
        <row r="191">
          <cell r="A191">
            <v>431513</v>
          </cell>
          <cell r="B191">
            <v>57484</v>
          </cell>
          <cell r="C191">
            <v>761457</v>
          </cell>
        </row>
        <row r="192">
          <cell r="A192">
            <v>351550</v>
          </cell>
          <cell r="B192">
            <v>788272</v>
          </cell>
          <cell r="C192">
            <v>2345399</v>
          </cell>
        </row>
        <row r="193">
          <cell r="A193">
            <v>351290</v>
          </cell>
          <cell r="B193">
            <v>180113</v>
          </cell>
          <cell r="C193">
            <v>914593</v>
          </cell>
          <cell r="D193">
            <v>171446</v>
          </cell>
          <cell r="E193">
            <v>752054</v>
          </cell>
        </row>
        <row r="194">
          <cell r="A194">
            <v>352820</v>
          </cell>
        </row>
        <row r="195">
          <cell r="A195">
            <v>410540</v>
          </cell>
        </row>
        <row r="196">
          <cell r="A196">
            <v>410180</v>
          </cell>
        </row>
        <row r="197">
          <cell r="A197">
            <v>430510</v>
          </cell>
          <cell r="C197">
            <v>1022758</v>
          </cell>
        </row>
        <row r="198">
          <cell r="A198">
            <v>520110</v>
          </cell>
          <cell r="B198">
            <v>77144</v>
          </cell>
          <cell r="C198">
            <v>61974</v>
          </cell>
          <cell r="D198">
            <v>61222</v>
          </cell>
          <cell r="E198">
            <v>59389</v>
          </cell>
          <cell r="F198">
            <v>13166</v>
          </cell>
        </row>
        <row r="199">
          <cell r="A199">
            <v>351660</v>
          </cell>
          <cell r="B199">
            <v>60122</v>
          </cell>
          <cell r="C199">
            <v>568620</v>
          </cell>
          <cell r="D199">
            <v>61241</v>
          </cell>
          <cell r="E199">
            <v>565458</v>
          </cell>
        </row>
        <row r="200">
          <cell r="A200">
            <v>320332</v>
          </cell>
          <cell r="B200">
            <v>343676</v>
          </cell>
          <cell r="D200">
            <v>197288</v>
          </cell>
          <cell r="F200">
            <v>17984</v>
          </cell>
        </row>
        <row r="201">
          <cell r="A201">
            <v>431215</v>
          </cell>
          <cell r="B201">
            <v>128151</v>
          </cell>
          <cell r="C201">
            <v>1211151</v>
          </cell>
        </row>
        <row r="202">
          <cell r="A202">
            <v>432080</v>
          </cell>
          <cell r="B202">
            <v>320676</v>
          </cell>
          <cell r="C202">
            <v>1234751</v>
          </cell>
          <cell r="D202">
            <v>346748</v>
          </cell>
          <cell r="E202">
            <v>1010118</v>
          </cell>
          <cell r="F202">
            <v>65908</v>
          </cell>
        </row>
        <row r="203">
          <cell r="A203">
            <v>353260</v>
          </cell>
          <cell r="B203">
            <v>142012</v>
          </cell>
          <cell r="C203">
            <v>581692</v>
          </cell>
          <cell r="D203">
            <v>134036</v>
          </cell>
          <cell r="E203">
            <v>366098</v>
          </cell>
          <cell r="F203">
            <v>11488</v>
          </cell>
        </row>
        <row r="204">
          <cell r="A204">
            <v>430190</v>
          </cell>
          <cell r="B204">
            <v>179418</v>
          </cell>
          <cell r="C204">
            <v>188121</v>
          </cell>
          <cell r="D204">
            <v>139032</v>
          </cell>
          <cell r="E204">
            <v>152107</v>
          </cell>
          <cell r="F204">
            <v>19068</v>
          </cell>
        </row>
        <row r="205">
          <cell r="A205">
            <v>352910</v>
          </cell>
          <cell r="B205">
            <v>19917</v>
          </cell>
          <cell r="C205">
            <v>434033</v>
          </cell>
        </row>
        <row r="206">
          <cell r="A206">
            <v>320515</v>
          </cell>
          <cell r="B206">
            <v>157750</v>
          </cell>
          <cell r="D206">
            <v>132375</v>
          </cell>
          <cell r="F206">
            <v>15773</v>
          </cell>
        </row>
        <row r="207">
          <cell r="A207">
            <v>510050</v>
          </cell>
          <cell r="B207">
            <v>24439</v>
          </cell>
          <cell r="C207">
            <v>122628</v>
          </cell>
          <cell r="D207">
            <v>20738</v>
          </cell>
          <cell r="E207">
            <v>132492</v>
          </cell>
          <cell r="F207">
            <v>3114</v>
          </cell>
        </row>
        <row r="208">
          <cell r="A208">
            <v>410640</v>
          </cell>
          <cell r="B208">
            <v>545666</v>
          </cell>
          <cell r="C208">
            <v>800571</v>
          </cell>
          <cell r="D208">
            <v>503153</v>
          </cell>
          <cell r="E208">
            <v>726390</v>
          </cell>
          <cell r="F208">
            <v>35607</v>
          </cell>
        </row>
        <row r="209">
          <cell r="A209">
            <v>411840</v>
          </cell>
          <cell r="C209">
            <v>140899</v>
          </cell>
          <cell r="D209">
            <v>48563</v>
          </cell>
          <cell r="E209">
            <v>565863</v>
          </cell>
          <cell r="G209">
            <v>1240</v>
          </cell>
        </row>
        <row r="210">
          <cell r="A210">
            <v>350570</v>
          </cell>
          <cell r="B210">
            <v>1992770</v>
          </cell>
          <cell r="C210">
            <v>1785317</v>
          </cell>
        </row>
        <row r="211">
          <cell r="A211">
            <v>431365</v>
          </cell>
          <cell r="B211">
            <v>145403</v>
          </cell>
          <cell r="C211">
            <v>478509</v>
          </cell>
          <cell r="D211">
            <v>130304</v>
          </cell>
          <cell r="E211">
            <v>419574</v>
          </cell>
          <cell r="F211">
            <v>27930</v>
          </cell>
        </row>
        <row r="212">
          <cell r="A212">
            <v>352800</v>
          </cell>
          <cell r="B212">
            <v>140362</v>
          </cell>
          <cell r="C212">
            <v>707548</v>
          </cell>
          <cell r="D212">
            <v>135217</v>
          </cell>
          <cell r="E212">
            <v>826971</v>
          </cell>
        </row>
        <row r="213">
          <cell r="A213">
            <v>431210</v>
          </cell>
          <cell r="B213">
            <v>57770</v>
          </cell>
          <cell r="C213">
            <v>324335</v>
          </cell>
          <cell r="D213">
            <v>52946</v>
          </cell>
          <cell r="E213">
            <v>305596</v>
          </cell>
          <cell r="F213">
            <v>5993</v>
          </cell>
        </row>
        <row r="214">
          <cell r="A214">
            <v>412130</v>
          </cell>
          <cell r="B214">
            <v>58947</v>
          </cell>
          <cell r="C214">
            <v>414625</v>
          </cell>
          <cell r="D214">
            <v>62539</v>
          </cell>
          <cell r="E214">
            <v>413111</v>
          </cell>
        </row>
        <row r="215">
          <cell r="A215">
            <v>420010</v>
          </cell>
          <cell r="B215">
            <v>95496</v>
          </cell>
          <cell r="C215">
            <v>631</v>
          </cell>
        </row>
        <row r="216">
          <cell r="A216">
            <v>420990</v>
          </cell>
          <cell r="B216">
            <v>115407</v>
          </cell>
          <cell r="C216">
            <v>671383</v>
          </cell>
        </row>
        <row r="217">
          <cell r="A217">
            <v>500190</v>
          </cell>
          <cell r="B217">
            <v>171190</v>
          </cell>
          <cell r="C217">
            <v>1821012</v>
          </cell>
          <cell r="D217">
            <v>129673</v>
          </cell>
          <cell r="E217">
            <v>1705737</v>
          </cell>
        </row>
        <row r="218">
          <cell r="A218">
            <v>110110</v>
          </cell>
          <cell r="B218">
            <v>56379</v>
          </cell>
          <cell r="C218">
            <v>331648</v>
          </cell>
          <cell r="D218">
            <v>51284</v>
          </cell>
          <cell r="E218">
            <v>278425</v>
          </cell>
        </row>
        <row r="219">
          <cell r="A219">
            <v>411727</v>
          </cell>
          <cell r="B219">
            <v>97251</v>
          </cell>
          <cell r="C219">
            <v>1338913</v>
          </cell>
          <cell r="D219">
            <v>118275</v>
          </cell>
          <cell r="E219">
            <v>400324</v>
          </cell>
        </row>
        <row r="220">
          <cell r="A220">
            <v>430635</v>
          </cell>
          <cell r="B220">
            <v>61948</v>
          </cell>
          <cell r="C220">
            <v>190163</v>
          </cell>
        </row>
        <row r="221">
          <cell r="A221">
            <v>354880</v>
          </cell>
        </row>
        <row r="222">
          <cell r="A222">
            <v>411010</v>
          </cell>
          <cell r="B222">
            <v>736089</v>
          </cell>
          <cell r="C222">
            <v>83863</v>
          </cell>
        </row>
        <row r="223">
          <cell r="A223">
            <v>412555</v>
          </cell>
          <cell r="B223">
            <v>33983</v>
          </cell>
          <cell r="C223">
            <v>104513</v>
          </cell>
          <cell r="D223">
            <v>35261</v>
          </cell>
          <cell r="E223">
            <v>90953</v>
          </cell>
        </row>
        <row r="224">
          <cell r="A224">
            <v>280030</v>
          </cell>
          <cell r="B224">
            <v>4455318</v>
          </cell>
          <cell r="C224">
            <v>21195161</v>
          </cell>
          <cell r="D224">
            <v>4573265</v>
          </cell>
          <cell r="E224">
            <v>15663910</v>
          </cell>
        </row>
        <row r="225">
          <cell r="A225">
            <v>420460</v>
          </cell>
          <cell r="B225">
            <v>3495534</v>
          </cell>
          <cell r="C225">
            <v>8066210</v>
          </cell>
          <cell r="D225">
            <v>3427783</v>
          </cell>
          <cell r="E225">
            <v>6228667</v>
          </cell>
          <cell r="F225">
            <v>362094</v>
          </cell>
        </row>
        <row r="226">
          <cell r="A226">
            <v>130260</v>
          </cell>
          <cell r="B226">
            <v>12714537</v>
          </cell>
          <cell r="C226">
            <v>251767461</v>
          </cell>
          <cell r="D226">
            <v>12176659</v>
          </cell>
          <cell r="E226">
            <v>253552257</v>
          </cell>
        </row>
        <row r="227">
          <cell r="A227">
            <v>431417</v>
          </cell>
          <cell r="B227">
            <v>64535</v>
          </cell>
          <cell r="C227">
            <v>702819</v>
          </cell>
          <cell r="D227">
            <v>38625</v>
          </cell>
          <cell r="E227">
            <v>655252</v>
          </cell>
          <cell r="F227">
            <v>7258</v>
          </cell>
        </row>
        <row r="228">
          <cell r="A228">
            <v>353870</v>
          </cell>
          <cell r="B228">
            <v>6999009</v>
          </cell>
          <cell r="C228">
            <v>66229546</v>
          </cell>
        </row>
        <row r="229">
          <cell r="A229">
            <v>421120</v>
          </cell>
          <cell r="B229">
            <v>200595</v>
          </cell>
          <cell r="C229">
            <v>660683</v>
          </cell>
          <cell r="D229">
            <v>194923</v>
          </cell>
          <cell r="E229">
            <v>387544</v>
          </cell>
          <cell r="F229">
            <v>33723</v>
          </cell>
        </row>
        <row r="230">
          <cell r="A230">
            <v>411580</v>
          </cell>
          <cell r="B230">
            <v>288333</v>
          </cell>
          <cell r="C230">
            <v>6017</v>
          </cell>
          <cell r="E230">
            <v>199314</v>
          </cell>
        </row>
        <row r="231">
          <cell r="A231">
            <v>430223</v>
          </cell>
          <cell r="B231">
            <v>56279</v>
          </cell>
          <cell r="C231">
            <v>987473</v>
          </cell>
          <cell r="D231">
            <v>60088</v>
          </cell>
          <cell r="E231">
            <v>960435</v>
          </cell>
          <cell r="F231">
            <v>6965</v>
          </cell>
        </row>
        <row r="232">
          <cell r="A232">
            <v>320255</v>
          </cell>
          <cell r="B232">
            <v>55017</v>
          </cell>
          <cell r="D232">
            <v>39084</v>
          </cell>
          <cell r="F232">
            <v>7934</v>
          </cell>
        </row>
        <row r="233">
          <cell r="A233">
            <v>351220</v>
          </cell>
          <cell r="B233">
            <v>45632</v>
          </cell>
          <cell r="C233">
            <v>47378</v>
          </cell>
          <cell r="D233">
            <v>44672</v>
          </cell>
          <cell r="E233">
            <v>44032</v>
          </cell>
          <cell r="F233">
            <v>4505</v>
          </cell>
        </row>
        <row r="234">
          <cell r="A234">
            <v>431403</v>
          </cell>
          <cell r="B234">
            <v>50967</v>
          </cell>
          <cell r="C234">
            <v>170872</v>
          </cell>
          <cell r="D234">
            <v>53885</v>
          </cell>
          <cell r="E234">
            <v>142024</v>
          </cell>
        </row>
        <row r="235">
          <cell r="A235">
            <v>412170</v>
          </cell>
          <cell r="B235">
            <v>1398</v>
          </cell>
        </row>
        <row r="236">
          <cell r="A236">
            <v>510515</v>
          </cell>
          <cell r="B236">
            <v>77416</v>
          </cell>
          <cell r="C236">
            <v>1720728</v>
          </cell>
          <cell r="D236">
            <v>76973</v>
          </cell>
          <cell r="E236">
            <v>1362604</v>
          </cell>
          <cell r="G236">
            <v>1336065</v>
          </cell>
        </row>
        <row r="237">
          <cell r="A237">
            <v>352585</v>
          </cell>
          <cell r="B237">
            <v>25599</v>
          </cell>
          <cell r="C237">
            <v>124773</v>
          </cell>
          <cell r="D237">
            <v>26678</v>
          </cell>
          <cell r="E237">
            <v>130484</v>
          </cell>
          <cell r="F237">
            <v>120</v>
          </cell>
        </row>
        <row r="238">
          <cell r="A238">
            <v>420220</v>
          </cell>
          <cell r="B238">
            <v>37579</v>
          </cell>
          <cell r="C238">
            <v>440246</v>
          </cell>
          <cell r="D238">
            <v>119384</v>
          </cell>
          <cell r="E238">
            <v>382884</v>
          </cell>
        </row>
        <row r="239">
          <cell r="A239">
            <v>430930</v>
          </cell>
          <cell r="B239">
            <v>62715</v>
          </cell>
          <cell r="C239">
            <v>4566079</v>
          </cell>
          <cell r="D239">
            <v>54097</v>
          </cell>
          <cell r="E239">
            <v>4541215</v>
          </cell>
        </row>
        <row r="240">
          <cell r="A240">
            <v>421830</v>
          </cell>
          <cell r="B240">
            <v>202353</v>
          </cell>
          <cell r="C240">
            <v>4523102</v>
          </cell>
          <cell r="D240">
            <v>190737</v>
          </cell>
          <cell r="E240">
            <v>4458364</v>
          </cell>
        </row>
        <row r="241">
          <cell r="A241">
            <v>431237</v>
          </cell>
          <cell r="B241">
            <v>39622</v>
          </cell>
          <cell r="C241">
            <v>133176</v>
          </cell>
          <cell r="D241">
            <v>51847</v>
          </cell>
          <cell r="E241">
            <v>133686</v>
          </cell>
          <cell r="F241">
            <v>1843</v>
          </cell>
        </row>
        <row r="242">
          <cell r="A242">
            <v>353010</v>
          </cell>
          <cell r="B242">
            <v>368475</v>
          </cell>
          <cell r="C242">
            <v>1512040</v>
          </cell>
          <cell r="D242">
            <v>346709</v>
          </cell>
          <cell r="E242">
            <v>10463</v>
          </cell>
        </row>
        <row r="243">
          <cell r="A243">
            <v>110034</v>
          </cell>
          <cell r="B243">
            <v>14371</v>
          </cell>
          <cell r="C243">
            <v>1787</v>
          </cell>
        </row>
        <row r="244">
          <cell r="A244">
            <v>355630</v>
          </cell>
          <cell r="B244">
            <v>192224</v>
          </cell>
          <cell r="E244">
            <v>206072</v>
          </cell>
        </row>
        <row r="245">
          <cell r="A245">
            <v>261130</v>
          </cell>
          <cell r="B245">
            <v>11821</v>
          </cell>
          <cell r="C245">
            <v>47323</v>
          </cell>
          <cell r="D245">
            <v>16136</v>
          </cell>
          <cell r="E245">
            <v>51916</v>
          </cell>
        </row>
        <row r="246">
          <cell r="A246">
            <v>410250</v>
          </cell>
        </row>
        <row r="247">
          <cell r="A247">
            <v>221080</v>
          </cell>
          <cell r="B247">
            <v>1487</v>
          </cell>
          <cell r="C247">
            <v>137817</v>
          </cell>
        </row>
        <row r="248">
          <cell r="A248">
            <v>430740</v>
          </cell>
          <cell r="C248">
            <v>187026</v>
          </cell>
          <cell r="E248">
            <v>187026</v>
          </cell>
        </row>
        <row r="249">
          <cell r="A249">
            <v>420425</v>
          </cell>
          <cell r="B249">
            <v>401894</v>
          </cell>
          <cell r="C249">
            <v>2090034</v>
          </cell>
          <cell r="D249">
            <v>387902</v>
          </cell>
          <cell r="E249">
            <v>1962183</v>
          </cell>
          <cell r="F249">
            <v>65406</v>
          </cell>
        </row>
        <row r="250">
          <cell r="A250">
            <v>353900</v>
          </cell>
          <cell r="B250">
            <v>61939</v>
          </cell>
          <cell r="C250">
            <v>106884</v>
          </cell>
        </row>
        <row r="251">
          <cell r="A251">
            <v>354010</v>
          </cell>
          <cell r="B251">
            <v>87797</v>
          </cell>
          <cell r="C251">
            <v>118269</v>
          </cell>
          <cell r="D251">
            <v>84673</v>
          </cell>
          <cell r="E251">
            <v>294462</v>
          </cell>
          <cell r="F251">
            <v>9389</v>
          </cell>
        </row>
        <row r="252">
          <cell r="A252">
            <v>352810</v>
          </cell>
          <cell r="B252">
            <v>242692</v>
          </cell>
          <cell r="C252">
            <v>634906</v>
          </cell>
          <cell r="D252">
            <v>253350</v>
          </cell>
          <cell r="E252">
            <v>565074</v>
          </cell>
          <cell r="F252">
            <v>20328</v>
          </cell>
        </row>
        <row r="253">
          <cell r="A253">
            <v>320470</v>
          </cell>
          <cell r="B253">
            <v>453101</v>
          </cell>
          <cell r="C253">
            <v>2002965</v>
          </cell>
          <cell r="D253">
            <v>430878</v>
          </cell>
          <cell r="F253">
            <v>68043</v>
          </cell>
        </row>
        <row r="254">
          <cell r="A254">
            <v>240170</v>
          </cell>
          <cell r="B254">
            <v>638</v>
          </cell>
          <cell r="C254">
            <v>10243</v>
          </cell>
        </row>
        <row r="255">
          <cell r="A255">
            <v>431010</v>
          </cell>
          <cell r="B255">
            <v>466526</v>
          </cell>
          <cell r="C255">
            <v>3694422</v>
          </cell>
          <cell r="D255">
            <v>6</v>
          </cell>
          <cell r="E255">
            <v>3146640</v>
          </cell>
          <cell r="G255">
            <v>4271629</v>
          </cell>
        </row>
        <row r="256">
          <cell r="A256">
            <v>320170</v>
          </cell>
          <cell r="B256">
            <v>119907</v>
          </cell>
          <cell r="D256">
            <v>105954</v>
          </cell>
          <cell r="F256">
            <v>19607</v>
          </cell>
        </row>
        <row r="257">
          <cell r="A257">
            <v>431300</v>
          </cell>
          <cell r="B257">
            <v>89239</v>
          </cell>
          <cell r="C257">
            <v>695274</v>
          </cell>
          <cell r="D257">
            <v>95171</v>
          </cell>
          <cell r="E257">
            <v>921237</v>
          </cell>
        </row>
        <row r="258">
          <cell r="A258">
            <v>431650</v>
          </cell>
          <cell r="B258">
            <v>111169</v>
          </cell>
          <cell r="C258">
            <v>521519</v>
          </cell>
        </row>
        <row r="259">
          <cell r="A259">
            <v>354420</v>
          </cell>
          <cell r="B259">
            <v>251971</v>
          </cell>
          <cell r="C259">
            <v>1023425</v>
          </cell>
          <cell r="D259">
            <v>203977</v>
          </cell>
          <cell r="E259">
            <v>557248</v>
          </cell>
        </row>
        <row r="260">
          <cell r="A260">
            <v>420125</v>
          </cell>
          <cell r="B260">
            <v>330040</v>
          </cell>
          <cell r="C260">
            <v>1053757</v>
          </cell>
          <cell r="D260">
            <v>276099</v>
          </cell>
          <cell r="E260">
            <v>880096</v>
          </cell>
        </row>
        <row r="261">
          <cell r="A261">
            <v>420519</v>
          </cell>
          <cell r="B261">
            <v>78472</v>
          </cell>
          <cell r="C261">
            <v>526604</v>
          </cell>
          <cell r="D261">
            <v>79709</v>
          </cell>
          <cell r="E261">
            <v>609576</v>
          </cell>
          <cell r="F261">
            <v>16089</v>
          </cell>
        </row>
        <row r="262">
          <cell r="A262">
            <v>420515</v>
          </cell>
          <cell r="B262">
            <v>79621</v>
          </cell>
          <cell r="C262">
            <v>306698</v>
          </cell>
        </row>
        <row r="263">
          <cell r="A263">
            <v>431415</v>
          </cell>
          <cell r="B263">
            <v>83593</v>
          </cell>
          <cell r="C263">
            <v>293549</v>
          </cell>
          <cell r="D263">
            <v>76918</v>
          </cell>
          <cell r="E263">
            <v>421699</v>
          </cell>
        </row>
        <row r="264">
          <cell r="A264">
            <v>353050</v>
          </cell>
          <cell r="B264">
            <v>201135</v>
          </cell>
          <cell r="C264">
            <v>2081787</v>
          </cell>
          <cell r="D264">
            <v>138207</v>
          </cell>
          <cell r="F264">
            <v>9733</v>
          </cell>
        </row>
        <row r="265">
          <cell r="A265">
            <v>520540</v>
          </cell>
          <cell r="D265">
            <v>48915</v>
          </cell>
          <cell r="F265">
            <v>29379</v>
          </cell>
        </row>
        <row r="266">
          <cell r="A266">
            <v>431675</v>
          </cell>
          <cell r="B266">
            <v>224471</v>
          </cell>
          <cell r="C266">
            <v>1582083</v>
          </cell>
          <cell r="D266">
            <v>229910</v>
          </cell>
          <cell r="G266">
            <v>1490339</v>
          </cell>
        </row>
        <row r="267">
          <cell r="A267">
            <v>430222</v>
          </cell>
          <cell r="B267">
            <v>61843</v>
          </cell>
        </row>
        <row r="268">
          <cell r="A268">
            <v>411095</v>
          </cell>
          <cell r="B268">
            <v>12978</v>
          </cell>
          <cell r="C268">
            <v>1838</v>
          </cell>
          <cell r="E268">
            <v>152430</v>
          </cell>
        </row>
        <row r="269">
          <cell r="A269">
            <v>420160</v>
          </cell>
          <cell r="B269">
            <v>52446</v>
          </cell>
          <cell r="E269">
            <v>673382</v>
          </cell>
        </row>
        <row r="270">
          <cell r="A270">
            <v>352240</v>
          </cell>
          <cell r="C270">
            <v>1094008</v>
          </cell>
        </row>
        <row r="271">
          <cell r="A271">
            <v>110040</v>
          </cell>
          <cell r="E271">
            <v>530656</v>
          </cell>
        </row>
        <row r="272">
          <cell r="A272">
            <v>431213</v>
          </cell>
        </row>
        <row r="273">
          <cell r="A273">
            <v>410480</v>
          </cell>
          <cell r="B273">
            <v>2539065</v>
          </cell>
          <cell r="C273">
            <v>11393854</v>
          </cell>
        </row>
        <row r="274">
          <cell r="A274">
            <v>420245</v>
          </cell>
          <cell r="B274">
            <v>163686</v>
          </cell>
          <cell r="C274">
            <v>689311</v>
          </cell>
          <cell r="D274">
            <v>131377</v>
          </cell>
          <cell r="E274">
            <v>660881</v>
          </cell>
          <cell r="F274">
            <v>21257</v>
          </cell>
        </row>
        <row r="275">
          <cell r="A275">
            <v>430940</v>
          </cell>
          <cell r="B275">
            <v>500057</v>
          </cell>
          <cell r="C275">
            <v>3037039</v>
          </cell>
          <cell r="D275">
            <v>529270</v>
          </cell>
          <cell r="E275">
            <v>2742358</v>
          </cell>
          <cell r="F275">
            <v>124958</v>
          </cell>
        </row>
        <row r="276">
          <cell r="A276">
            <v>431730</v>
          </cell>
          <cell r="B276">
            <v>134368</v>
          </cell>
          <cell r="C276">
            <v>510717</v>
          </cell>
          <cell r="D276">
            <v>116795</v>
          </cell>
          <cell r="E276">
            <v>805568</v>
          </cell>
          <cell r="F276">
            <v>25090</v>
          </cell>
        </row>
        <row r="277">
          <cell r="A277">
            <v>320390</v>
          </cell>
          <cell r="B277">
            <v>257583</v>
          </cell>
          <cell r="D277">
            <v>235043</v>
          </cell>
          <cell r="F277">
            <v>38582</v>
          </cell>
        </row>
        <row r="278">
          <cell r="A278">
            <v>421220</v>
          </cell>
          <cell r="B278">
            <v>205972</v>
          </cell>
          <cell r="C278">
            <v>303506</v>
          </cell>
          <cell r="D278">
            <v>202956</v>
          </cell>
          <cell r="E278">
            <v>244742</v>
          </cell>
        </row>
        <row r="279">
          <cell r="A279">
            <v>432030</v>
          </cell>
          <cell r="B279">
            <v>215052</v>
          </cell>
          <cell r="C279">
            <v>892538</v>
          </cell>
          <cell r="D279">
            <v>104108</v>
          </cell>
          <cell r="E279">
            <v>921914</v>
          </cell>
          <cell r="F279">
            <v>17106</v>
          </cell>
        </row>
        <row r="280">
          <cell r="A280">
            <v>431454</v>
          </cell>
          <cell r="B280">
            <v>64358</v>
          </cell>
          <cell r="C280">
            <v>407335</v>
          </cell>
        </row>
        <row r="281">
          <cell r="A281">
            <v>431912</v>
          </cell>
          <cell r="B281">
            <v>20487</v>
          </cell>
          <cell r="C281">
            <v>108236</v>
          </cell>
          <cell r="D281">
            <v>17375</v>
          </cell>
          <cell r="E281">
            <v>93470</v>
          </cell>
          <cell r="F281">
            <v>2223</v>
          </cell>
        </row>
        <row r="282">
          <cell r="A282">
            <v>352040</v>
          </cell>
          <cell r="B282">
            <v>82100</v>
          </cell>
          <cell r="E282">
            <v>13194</v>
          </cell>
        </row>
        <row r="283">
          <cell r="A283">
            <v>350840</v>
          </cell>
          <cell r="B283">
            <v>754482</v>
          </cell>
          <cell r="C283">
            <v>4441594</v>
          </cell>
          <cell r="D283">
            <v>673745</v>
          </cell>
          <cell r="E283">
            <v>2</v>
          </cell>
        </row>
        <row r="284">
          <cell r="A284">
            <v>411720</v>
          </cell>
          <cell r="B284">
            <v>49149</v>
          </cell>
          <cell r="C284">
            <v>273183</v>
          </cell>
          <cell r="D284">
            <v>45357</v>
          </cell>
          <cell r="E284">
            <v>280844</v>
          </cell>
        </row>
        <row r="285">
          <cell r="A285">
            <v>431065</v>
          </cell>
          <cell r="B285">
            <v>27387</v>
          </cell>
          <cell r="C285">
            <v>1580</v>
          </cell>
          <cell r="D285">
            <v>33014</v>
          </cell>
          <cell r="E285">
            <v>297581</v>
          </cell>
        </row>
        <row r="286">
          <cell r="A286">
            <v>411670</v>
          </cell>
          <cell r="B286">
            <v>300431</v>
          </cell>
          <cell r="C286">
            <v>310690</v>
          </cell>
          <cell r="D286">
            <v>312494</v>
          </cell>
          <cell r="E286">
            <v>702194</v>
          </cell>
        </row>
        <row r="287">
          <cell r="A287">
            <v>110140</v>
          </cell>
          <cell r="B287">
            <v>4018</v>
          </cell>
          <cell r="C287">
            <v>11608</v>
          </cell>
          <cell r="E287">
            <v>4267</v>
          </cell>
        </row>
        <row r="288">
          <cell r="A288">
            <v>410600</v>
          </cell>
          <cell r="B288">
            <v>161175</v>
          </cell>
          <cell r="C288">
            <v>1116133</v>
          </cell>
          <cell r="D288">
            <v>126083</v>
          </cell>
          <cell r="E288">
            <v>1152103</v>
          </cell>
          <cell r="F288">
            <v>5794</v>
          </cell>
        </row>
        <row r="289">
          <cell r="A289">
            <v>412065</v>
          </cell>
          <cell r="B289">
            <v>72275</v>
          </cell>
          <cell r="C289">
            <v>350012</v>
          </cell>
          <cell r="D289">
            <v>63815</v>
          </cell>
          <cell r="E289">
            <v>333696</v>
          </cell>
        </row>
        <row r="290">
          <cell r="A290">
            <v>421320</v>
          </cell>
        </row>
        <row r="291">
          <cell r="A291">
            <v>431595</v>
          </cell>
          <cell r="B291">
            <v>61361</v>
          </cell>
          <cell r="C291">
            <v>360171</v>
          </cell>
        </row>
        <row r="292">
          <cell r="A292">
            <v>350280</v>
          </cell>
          <cell r="B292">
            <v>2624900</v>
          </cell>
          <cell r="C292">
            <v>1359631</v>
          </cell>
          <cell r="E292">
            <v>1528356</v>
          </cell>
        </row>
        <row r="293">
          <cell r="A293">
            <v>410460</v>
          </cell>
          <cell r="B293">
            <v>44819</v>
          </cell>
          <cell r="C293">
            <v>22126</v>
          </cell>
          <cell r="E293">
            <v>80810</v>
          </cell>
        </row>
        <row r="294">
          <cell r="A294">
            <v>351540</v>
          </cell>
          <cell r="B294">
            <v>28919</v>
          </cell>
          <cell r="C294">
            <v>420904</v>
          </cell>
        </row>
        <row r="295">
          <cell r="A295">
            <v>410360</v>
          </cell>
          <cell r="E295">
            <v>4</v>
          </cell>
        </row>
        <row r="296">
          <cell r="A296">
            <v>432235</v>
          </cell>
        </row>
        <row r="297">
          <cell r="A297">
            <v>320510</v>
          </cell>
          <cell r="B297">
            <v>1361853</v>
          </cell>
          <cell r="C297">
            <v>14099089</v>
          </cell>
          <cell r="D297">
            <v>1266902</v>
          </cell>
          <cell r="E297">
            <v>7090772</v>
          </cell>
          <cell r="F297">
            <v>211873</v>
          </cell>
        </row>
        <row r="298">
          <cell r="A298">
            <v>351860</v>
          </cell>
          <cell r="B298">
            <v>418125</v>
          </cell>
          <cell r="C298">
            <v>3182381</v>
          </cell>
          <cell r="D298">
            <v>393888</v>
          </cell>
          <cell r="E298">
            <v>2796961</v>
          </cell>
          <cell r="F298">
            <v>58938</v>
          </cell>
        </row>
        <row r="299">
          <cell r="A299">
            <v>431162</v>
          </cell>
          <cell r="B299">
            <v>62504</v>
          </cell>
          <cell r="C299">
            <v>190530</v>
          </cell>
          <cell r="D299">
            <v>63485</v>
          </cell>
          <cell r="E299">
            <v>180760</v>
          </cell>
        </row>
        <row r="300">
          <cell r="A300">
            <v>353475</v>
          </cell>
          <cell r="B300">
            <v>145465</v>
          </cell>
          <cell r="C300">
            <v>683805</v>
          </cell>
        </row>
        <row r="301">
          <cell r="A301">
            <v>293190</v>
          </cell>
          <cell r="B301">
            <v>26360</v>
          </cell>
          <cell r="C301">
            <v>25798983</v>
          </cell>
        </row>
        <row r="302">
          <cell r="A302">
            <v>421530</v>
          </cell>
          <cell r="B302">
            <v>99908</v>
          </cell>
          <cell r="C302">
            <v>6817</v>
          </cell>
        </row>
        <row r="303">
          <cell r="A303">
            <v>410832</v>
          </cell>
        </row>
        <row r="304">
          <cell r="A304">
            <v>430200</v>
          </cell>
          <cell r="B304">
            <v>43756</v>
          </cell>
          <cell r="C304">
            <v>75668</v>
          </cell>
          <cell r="D304">
            <v>63451</v>
          </cell>
          <cell r="E304">
            <v>242922</v>
          </cell>
          <cell r="F304">
            <v>10124</v>
          </cell>
        </row>
        <row r="305">
          <cell r="A305">
            <v>431450</v>
          </cell>
          <cell r="B305">
            <v>141219</v>
          </cell>
          <cell r="C305">
            <v>32221299</v>
          </cell>
          <cell r="D305">
            <v>142142</v>
          </cell>
          <cell r="E305">
            <v>32205467</v>
          </cell>
          <cell r="F305">
            <v>32623</v>
          </cell>
        </row>
        <row r="306">
          <cell r="A306">
            <v>351070</v>
          </cell>
          <cell r="B306">
            <v>154258</v>
          </cell>
          <cell r="C306">
            <v>781904</v>
          </cell>
        </row>
        <row r="307">
          <cell r="A307">
            <v>430045</v>
          </cell>
          <cell r="B307">
            <v>27079</v>
          </cell>
          <cell r="C307">
            <v>447170</v>
          </cell>
          <cell r="D307">
            <v>30151</v>
          </cell>
          <cell r="E307">
            <v>490284</v>
          </cell>
        </row>
        <row r="308">
          <cell r="A308">
            <v>354920</v>
          </cell>
          <cell r="B308">
            <v>27509</v>
          </cell>
          <cell r="C308">
            <v>132159</v>
          </cell>
          <cell r="D308">
            <v>22509</v>
          </cell>
          <cell r="E308">
            <v>111075</v>
          </cell>
        </row>
        <row r="309">
          <cell r="A309">
            <v>521310</v>
          </cell>
        </row>
        <row r="310">
          <cell r="A310">
            <v>351390</v>
          </cell>
          <cell r="B310">
            <v>11331</v>
          </cell>
          <cell r="C310">
            <v>31142399</v>
          </cell>
          <cell r="D310">
            <v>10704</v>
          </cell>
          <cell r="E310">
            <v>31159654</v>
          </cell>
          <cell r="F310">
            <v>1253</v>
          </cell>
        </row>
        <row r="311">
          <cell r="A311">
            <v>353120</v>
          </cell>
          <cell r="C311">
            <v>565093</v>
          </cell>
          <cell r="D311">
            <v>32771</v>
          </cell>
          <cell r="E311">
            <v>521009</v>
          </cell>
          <cell r="F311">
            <v>7462</v>
          </cell>
        </row>
        <row r="312">
          <cell r="A312">
            <v>420190</v>
          </cell>
          <cell r="B312">
            <v>55867</v>
          </cell>
          <cell r="C312">
            <v>92855</v>
          </cell>
        </row>
        <row r="313">
          <cell r="A313">
            <v>412570</v>
          </cell>
          <cell r="B313">
            <v>44683</v>
          </cell>
          <cell r="C313">
            <v>24571</v>
          </cell>
          <cell r="E313">
            <v>358482</v>
          </cell>
        </row>
        <row r="314">
          <cell r="A314">
            <v>352470</v>
          </cell>
          <cell r="E314">
            <v>4498</v>
          </cell>
        </row>
        <row r="315">
          <cell r="A315">
            <v>110011</v>
          </cell>
          <cell r="C315">
            <v>425828</v>
          </cell>
          <cell r="D315">
            <v>34</v>
          </cell>
          <cell r="E315">
            <v>368080</v>
          </cell>
        </row>
        <row r="316">
          <cell r="A316">
            <v>320110</v>
          </cell>
          <cell r="B316">
            <v>84023</v>
          </cell>
          <cell r="C316">
            <v>903168</v>
          </cell>
          <cell r="D316">
            <v>67671</v>
          </cell>
          <cell r="E316">
            <v>554141</v>
          </cell>
          <cell r="F316">
            <v>8430</v>
          </cell>
        </row>
        <row r="317">
          <cell r="A317">
            <v>355310</v>
          </cell>
          <cell r="B317">
            <v>33834</v>
          </cell>
          <cell r="C317">
            <v>246460</v>
          </cell>
          <cell r="D317">
            <v>28883</v>
          </cell>
          <cell r="E317">
            <v>253944</v>
          </cell>
        </row>
        <row r="318">
          <cell r="A318">
            <v>421970</v>
          </cell>
          <cell r="B318">
            <v>387178</v>
          </cell>
          <cell r="C318">
            <v>2783572</v>
          </cell>
          <cell r="D318">
            <v>442595</v>
          </cell>
          <cell r="E318">
            <v>2439706</v>
          </cell>
          <cell r="F318">
            <v>5649</v>
          </cell>
        </row>
        <row r="319">
          <cell r="A319">
            <v>352350</v>
          </cell>
          <cell r="B319">
            <v>327482</v>
          </cell>
          <cell r="C319">
            <v>1171664</v>
          </cell>
          <cell r="D319">
            <v>203262</v>
          </cell>
          <cell r="E319">
            <v>970835</v>
          </cell>
          <cell r="F319">
            <v>5713</v>
          </cell>
        </row>
        <row r="320">
          <cell r="A320">
            <v>320020</v>
          </cell>
          <cell r="B320">
            <v>302210</v>
          </cell>
          <cell r="D320">
            <v>326550</v>
          </cell>
          <cell r="F320">
            <v>32156</v>
          </cell>
        </row>
        <row r="321">
          <cell r="A321">
            <v>320270</v>
          </cell>
          <cell r="B321">
            <v>151770</v>
          </cell>
          <cell r="D321">
            <v>133989</v>
          </cell>
          <cell r="F321">
            <v>23874</v>
          </cell>
        </row>
        <row r="322">
          <cell r="A322">
            <v>330580</v>
          </cell>
          <cell r="B322">
            <v>488655</v>
          </cell>
          <cell r="C322">
            <v>1525904</v>
          </cell>
          <cell r="D322">
            <v>425531</v>
          </cell>
          <cell r="E322">
            <v>1306746</v>
          </cell>
          <cell r="F322">
            <v>69283</v>
          </cell>
        </row>
        <row r="323">
          <cell r="A323">
            <v>411660</v>
          </cell>
          <cell r="B323">
            <v>47372</v>
          </cell>
          <cell r="D323">
            <v>29558</v>
          </cell>
          <cell r="F323">
            <v>15095</v>
          </cell>
        </row>
        <row r="324">
          <cell r="A324">
            <v>431080</v>
          </cell>
          <cell r="B324">
            <v>146505</v>
          </cell>
          <cell r="C324">
            <v>345718</v>
          </cell>
        </row>
        <row r="325">
          <cell r="A325">
            <v>410160</v>
          </cell>
          <cell r="B325">
            <v>488378</v>
          </cell>
        </row>
        <row r="326">
          <cell r="A326">
            <v>353715</v>
          </cell>
          <cell r="B326">
            <v>45299</v>
          </cell>
          <cell r="C326">
            <v>147449</v>
          </cell>
          <cell r="D326">
            <v>41488</v>
          </cell>
          <cell r="E326">
            <v>213250</v>
          </cell>
          <cell r="F326">
            <v>4800</v>
          </cell>
        </row>
        <row r="327">
          <cell r="A327">
            <v>351720</v>
          </cell>
          <cell r="B327">
            <v>202438</v>
          </cell>
          <cell r="C327">
            <v>411382</v>
          </cell>
          <cell r="D327">
            <v>193003</v>
          </cell>
          <cell r="E327">
            <v>366956</v>
          </cell>
          <cell r="F327">
            <v>23730</v>
          </cell>
        </row>
        <row r="328">
          <cell r="A328">
            <v>421590</v>
          </cell>
          <cell r="B328">
            <v>120184</v>
          </cell>
          <cell r="C328">
            <v>655503</v>
          </cell>
          <cell r="D328">
            <v>125207</v>
          </cell>
          <cell r="E328">
            <v>553540</v>
          </cell>
          <cell r="F328">
            <v>24795</v>
          </cell>
        </row>
        <row r="329">
          <cell r="A329">
            <v>411729</v>
          </cell>
          <cell r="B329">
            <v>42129</v>
          </cell>
          <cell r="C329">
            <v>39396</v>
          </cell>
        </row>
        <row r="330">
          <cell r="A330">
            <v>320050</v>
          </cell>
          <cell r="B330">
            <v>6705</v>
          </cell>
          <cell r="C330">
            <v>53845</v>
          </cell>
          <cell r="D330">
            <v>6802</v>
          </cell>
          <cell r="E330">
            <v>47003</v>
          </cell>
          <cell r="F330">
            <v>1950</v>
          </cell>
        </row>
        <row r="331">
          <cell r="A331">
            <v>432162</v>
          </cell>
          <cell r="B331">
            <v>97444</v>
          </cell>
          <cell r="C331">
            <v>404870</v>
          </cell>
        </row>
        <row r="332">
          <cell r="A332">
            <v>432045</v>
          </cell>
        </row>
        <row r="333">
          <cell r="A333">
            <v>353286</v>
          </cell>
        </row>
        <row r="334">
          <cell r="A334">
            <v>431217</v>
          </cell>
          <cell r="D334">
            <v>56652</v>
          </cell>
          <cell r="E334">
            <v>318068</v>
          </cell>
        </row>
        <row r="335">
          <cell r="A335">
            <v>412700</v>
          </cell>
          <cell r="B335">
            <v>22418</v>
          </cell>
          <cell r="E335">
            <v>736432</v>
          </cell>
        </row>
        <row r="336">
          <cell r="A336">
            <v>421205</v>
          </cell>
          <cell r="B336">
            <v>56125</v>
          </cell>
          <cell r="C336">
            <v>390299</v>
          </cell>
          <cell r="D336">
            <v>64769</v>
          </cell>
          <cell r="E336">
            <v>394887</v>
          </cell>
        </row>
        <row r="337">
          <cell r="A337">
            <v>350530</v>
          </cell>
          <cell r="B337">
            <v>56926</v>
          </cell>
          <cell r="C337">
            <v>15351513</v>
          </cell>
          <cell r="D337">
            <v>61370</v>
          </cell>
          <cell r="E337">
            <v>18601911</v>
          </cell>
          <cell r="F337">
            <v>5310</v>
          </cell>
          <cell r="G337">
            <v>3273527</v>
          </cell>
        </row>
        <row r="338">
          <cell r="A338">
            <v>420800</v>
          </cell>
          <cell r="B338">
            <v>160792</v>
          </cell>
          <cell r="C338">
            <v>572728</v>
          </cell>
        </row>
        <row r="339">
          <cell r="A339">
            <v>421180</v>
          </cell>
          <cell r="B339">
            <v>135653</v>
          </cell>
          <cell r="C339">
            <v>510475</v>
          </cell>
        </row>
        <row r="340">
          <cell r="A340">
            <v>351380</v>
          </cell>
          <cell r="B340">
            <v>1847055</v>
          </cell>
          <cell r="C340">
            <v>1647149</v>
          </cell>
        </row>
        <row r="341">
          <cell r="A341">
            <v>412250</v>
          </cell>
          <cell r="B341">
            <v>65805</v>
          </cell>
          <cell r="C341">
            <v>240300</v>
          </cell>
          <cell r="D341">
            <v>144715</v>
          </cell>
          <cell r="E341">
            <v>142681</v>
          </cell>
          <cell r="G341">
            <v>1965250</v>
          </cell>
        </row>
        <row r="342">
          <cell r="A342">
            <v>352280</v>
          </cell>
          <cell r="B342">
            <v>91369</v>
          </cell>
          <cell r="C342">
            <v>885188</v>
          </cell>
        </row>
        <row r="343">
          <cell r="A343">
            <v>412402</v>
          </cell>
          <cell r="B343">
            <v>35188</v>
          </cell>
          <cell r="E343">
            <v>461017</v>
          </cell>
        </row>
        <row r="344">
          <cell r="A344">
            <v>351820</v>
          </cell>
          <cell r="B344">
            <v>298171</v>
          </cell>
          <cell r="C344">
            <v>1295494</v>
          </cell>
          <cell r="D344">
            <v>236232</v>
          </cell>
          <cell r="E344">
            <v>1116856</v>
          </cell>
        </row>
        <row r="345">
          <cell r="A345">
            <v>110007</v>
          </cell>
          <cell r="E345">
            <v>23170</v>
          </cell>
        </row>
        <row r="346">
          <cell r="A346">
            <v>320305</v>
          </cell>
          <cell r="B346">
            <v>252465</v>
          </cell>
          <cell r="C346">
            <v>2616295</v>
          </cell>
          <cell r="D346">
            <v>252167</v>
          </cell>
          <cell r="F346">
            <v>47053</v>
          </cell>
        </row>
        <row r="347">
          <cell r="A347">
            <v>430150</v>
          </cell>
          <cell r="B347">
            <v>135425</v>
          </cell>
          <cell r="C347">
            <v>519958</v>
          </cell>
          <cell r="D347">
            <v>144441</v>
          </cell>
          <cell r="E347">
            <v>347571</v>
          </cell>
          <cell r="F347">
            <v>30750</v>
          </cell>
        </row>
        <row r="348">
          <cell r="A348">
            <v>421250</v>
          </cell>
          <cell r="B348">
            <v>456690</v>
          </cell>
          <cell r="C348">
            <v>1499610</v>
          </cell>
          <cell r="D348">
            <v>323981</v>
          </cell>
          <cell r="E348">
            <v>826782</v>
          </cell>
          <cell r="F348">
            <v>61693</v>
          </cell>
        </row>
        <row r="349">
          <cell r="A349">
            <v>421160</v>
          </cell>
          <cell r="B349">
            <v>191576</v>
          </cell>
          <cell r="C349">
            <v>467226</v>
          </cell>
          <cell r="D349">
            <v>189924</v>
          </cell>
          <cell r="E349">
            <v>482009</v>
          </cell>
          <cell r="F349">
            <v>30404</v>
          </cell>
        </row>
        <row r="350">
          <cell r="A350">
            <v>521020</v>
          </cell>
          <cell r="C350">
            <v>1296522</v>
          </cell>
        </row>
        <row r="351">
          <cell r="A351">
            <v>354790</v>
          </cell>
          <cell r="B351">
            <v>28221</v>
          </cell>
          <cell r="C351">
            <v>1138659</v>
          </cell>
          <cell r="D351">
            <v>26092</v>
          </cell>
          <cell r="F351">
            <v>2010</v>
          </cell>
        </row>
        <row r="352">
          <cell r="A352">
            <v>431860</v>
          </cell>
          <cell r="B352">
            <v>64404</v>
          </cell>
          <cell r="C352">
            <v>313761</v>
          </cell>
        </row>
        <row r="353">
          <cell r="A353">
            <v>431505</v>
          </cell>
          <cell r="B353">
            <v>55552</v>
          </cell>
          <cell r="C353">
            <v>274908</v>
          </cell>
        </row>
        <row r="354">
          <cell r="A354">
            <v>350500</v>
          </cell>
          <cell r="B354">
            <v>60378</v>
          </cell>
          <cell r="C354">
            <v>195001</v>
          </cell>
          <cell r="D354">
            <v>36433</v>
          </cell>
          <cell r="E354">
            <v>179965</v>
          </cell>
        </row>
        <row r="355">
          <cell r="A355">
            <v>431580</v>
          </cell>
          <cell r="B355">
            <v>175784</v>
          </cell>
          <cell r="C355">
            <v>1805819</v>
          </cell>
          <cell r="D355">
            <v>206528</v>
          </cell>
          <cell r="E355">
            <v>3058551</v>
          </cell>
        </row>
        <row r="356">
          <cell r="A356">
            <v>320330</v>
          </cell>
          <cell r="B356">
            <v>2031</v>
          </cell>
          <cell r="D356">
            <v>1486</v>
          </cell>
          <cell r="F356">
            <v>40</v>
          </cell>
        </row>
        <row r="357">
          <cell r="A357">
            <v>431303</v>
          </cell>
          <cell r="B357">
            <v>42945</v>
          </cell>
          <cell r="C357">
            <v>231021</v>
          </cell>
          <cell r="D357">
            <v>48055</v>
          </cell>
          <cell r="E357">
            <v>188517</v>
          </cell>
        </row>
        <row r="358">
          <cell r="A358">
            <v>410080</v>
          </cell>
          <cell r="B358">
            <v>78062</v>
          </cell>
          <cell r="C358">
            <v>463286</v>
          </cell>
          <cell r="D358">
            <v>84139</v>
          </cell>
          <cell r="E358">
            <v>450610</v>
          </cell>
        </row>
        <row r="359">
          <cell r="A359">
            <v>431306</v>
          </cell>
          <cell r="B359">
            <v>22967</v>
          </cell>
          <cell r="C359">
            <v>166286</v>
          </cell>
          <cell r="D359">
            <v>7792</v>
          </cell>
          <cell r="E359">
            <v>58643</v>
          </cell>
        </row>
        <row r="360">
          <cell r="A360">
            <v>350140</v>
          </cell>
          <cell r="B360">
            <v>31979</v>
          </cell>
          <cell r="C360">
            <v>123246</v>
          </cell>
          <cell r="D360">
            <v>30723</v>
          </cell>
          <cell r="E360">
            <v>130864</v>
          </cell>
          <cell r="F360">
            <v>10584</v>
          </cell>
        </row>
        <row r="361">
          <cell r="A361">
            <v>431630</v>
          </cell>
          <cell r="B361">
            <v>179501</v>
          </cell>
          <cell r="C361">
            <v>1078783</v>
          </cell>
          <cell r="D361">
            <v>140915</v>
          </cell>
          <cell r="E361">
            <v>1014149</v>
          </cell>
        </row>
        <row r="362">
          <cell r="A362">
            <v>431500</v>
          </cell>
          <cell r="B362">
            <v>44614</v>
          </cell>
          <cell r="C362">
            <v>100861</v>
          </cell>
          <cell r="D362">
            <v>38489</v>
          </cell>
          <cell r="E362">
            <v>97952</v>
          </cell>
        </row>
        <row r="363">
          <cell r="A363">
            <v>351080</v>
          </cell>
        </row>
        <row r="364">
          <cell r="A364">
            <v>432163</v>
          </cell>
          <cell r="D364">
            <v>57404</v>
          </cell>
          <cell r="E364">
            <v>500455</v>
          </cell>
          <cell r="G364">
            <v>506455</v>
          </cell>
        </row>
        <row r="365">
          <cell r="A365">
            <v>355080</v>
          </cell>
          <cell r="C365">
            <v>501328</v>
          </cell>
        </row>
        <row r="366">
          <cell r="A366">
            <v>420280</v>
          </cell>
          <cell r="B366">
            <v>198302</v>
          </cell>
          <cell r="C366">
            <v>18968</v>
          </cell>
          <cell r="D366">
            <v>168440</v>
          </cell>
          <cell r="E366">
            <v>322398</v>
          </cell>
          <cell r="F366">
            <v>33420</v>
          </cell>
        </row>
        <row r="367">
          <cell r="A367">
            <v>422000</v>
          </cell>
          <cell r="B367">
            <v>233734</v>
          </cell>
          <cell r="C367">
            <v>31010387</v>
          </cell>
          <cell r="D367">
            <v>227036</v>
          </cell>
          <cell r="E367">
            <v>31084324</v>
          </cell>
          <cell r="F367">
            <v>38150</v>
          </cell>
        </row>
        <row r="368">
          <cell r="A368">
            <v>411210</v>
          </cell>
          <cell r="C368">
            <v>200533</v>
          </cell>
        </row>
        <row r="369">
          <cell r="A369">
            <v>421130</v>
          </cell>
          <cell r="B369">
            <v>763479</v>
          </cell>
          <cell r="C369">
            <v>4640135</v>
          </cell>
          <cell r="D369">
            <v>722784</v>
          </cell>
          <cell r="E369">
            <v>4571609</v>
          </cell>
          <cell r="F369">
            <v>109038</v>
          </cell>
        </row>
        <row r="370">
          <cell r="A370">
            <v>510335</v>
          </cell>
          <cell r="B370">
            <v>62402</v>
          </cell>
          <cell r="C370">
            <v>597323</v>
          </cell>
          <cell r="D370">
            <v>56610</v>
          </cell>
          <cell r="E370">
            <v>578378</v>
          </cell>
          <cell r="F370">
            <v>7341</v>
          </cell>
        </row>
        <row r="371">
          <cell r="A371">
            <v>411240</v>
          </cell>
          <cell r="B371">
            <v>93596</v>
          </cell>
          <cell r="C371">
            <v>400099</v>
          </cell>
        </row>
        <row r="372">
          <cell r="A372">
            <v>410050</v>
          </cell>
          <cell r="B372">
            <v>133365</v>
          </cell>
        </row>
        <row r="373">
          <cell r="A373">
            <v>352000</v>
          </cell>
          <cell r="C373">
            <v>1182903</v>
          </cell>
        </row>
        <row r="374">
          <cell r="A374">
            <v>355670</v>
          </cell>
        </row>
        <row r="375">
          <cell r="A375">
            <v>352725</v>
          </cell>
          <cell r="B375">
            <v>44726</v>
          </cell>
          <cell r="C375">
            <v>406674</v>
          </cell>
          <cell r="D375">
            <v>41831</v>
          </cell>
          <cell r="E375">
            <v>377191</v>
          </cell>
        </row>
        <row r="376">
          <cell r="A376">
            <v>431900</v>
          </cell>
          <cell r="D376">
            <v>192773</v>
          </cell>
          <cell r="E376">
            <v>349991</v>
          </cell>
        </row>
        <row r="377">
          <cell r="A377">
            <v>351490</v>
          </cell>
          <cell r="B377">
            <v>34433</v>
          </cell>
          <cell r="E377">
            <v>1127977</v>
          </cell>
        </row>
        <row r="378">
          <cell r="A378">
            <v>411300</v>
          </cell>
        </row>
        <row r="379">
          <cell r="A379">
            <v>430469</v>
          </cell>
          <cell r="B379">
            <v>71268</v>
          </cell>
          <cell r="C379">
            <v>276414</v>
          </cell>
          <cell r="D379">
            <v>99904</v>
          </cell>
          <cell r="E379">
            <v>285752</v>
          </cell>
        </row>
        <row r="380">
          <cell r="A380">
            <v>412110</v>
          </cell>
          <cell r="B380">
            <v>4453</v>
          </cell>
          <cell r="C380">
            <v>26673</v>
          </cell>
          <cell r="D380">
            <v>4427</v>
          </cell>
          <cell r="E380">
            <v>20588</v>
          </cell>
          <cell r="F380">
            <v>714</v>
          </cell>
        </row>
        <row r="381">
          <cell r="A381">
            <v>411680</v>
          </cell>
          <cell r="B381">
            <v>141102</v>
          </cell>
        </row>
        <row r="382">
          <cell r="A382">
            <v>411575</v>
          </cell>
          <cell r="B382">
            <v>100004</v>
          </cell>
          <cell r="C382">
            <v>538849</v>
          </cell>
        </row>
        <row r="383">
          <cell r="A383">
            <v>421560</v>
          </cell>
          <cell r="B383">
            <v>65440</v>
          </cell>
          <cell r="C383">
            <v>91967</v>
          </cell>
          <cell r="E383">
            <v>28990</v>
          </cell>
          <cell r="G383">
            <v>5524</v>
          </cell>
        </row>
        <row r="384">
          <cell r="A384">
            <v>421145</v>
          </cell>
          <cell r="B384">
            <v>61936</v>
          </cell>
          <cell r="C384">
            <v>147237</v>
          </cell>
          <cell r="D384">
            <v>56793</v>
          </cell>
          <cell r="E384">
            <v>153925</v>
          </cell>
          <cell r="G384">
            <v>167945</v>
          </cell>
        </row>
        <row r="385">
          <cell r="A385">
            <v>355710</v>
          </cell>
        </row>
        <row r="386">
          <cell r="A386">
            <v>320340</v>
          </cell>
          <cell r="B386">
            <v>288121</v>
          </cell>
          <cell r="C386">
            <v>1365939</v>
          </cell>
          <cell r="D386">
            <v>299098</v>
          </cell>
          <cell r="E386">
            <v>1242491</v>
          </cell>
          <cell r="F386">
            <v>43373</v>
          </cell>
        </row>
        <row r="387">
          <cell r="A387">
            <v>421350</v>
          </cell>
          <cell r="B387">
            <v>461492</v>
          </cell>
          <cell r="C387">
            <v>1864147</v>
          </cell>
          <cell r="D387">
            <v>408299</v>
          </cell>
          <cell r="E387">
            <v>1713672</v>
          </cell>
          <cell r="F387">
            <v>77598</v>
          </cell>
        </row>
        <row r="388">
          <cell r="A388">
            <v>510040</v>
          </cell>
          <cell r="B388">
            <v>121469</v>
          </cell>
          <cell r="C388">
            <v>243784</v>
          </cell>
          <cell r="D388">
            <v>79272</v>
          </cell>
          <cell r="E388">
            <v>191389</v>
          </cell>
          <cell r="F388">
            <v>6372</v>
          </cell>
        </row>
        <row r="389">
          <cell r="A389">
            <v>353940</v>
          </cell>
          <cell r="B389">
            <v>23940</v>
          </cell>
          <cell r="C389">
            <v>1217244</v>
          </cell>
          <cell r="D389">
            <v>205214</v>
          </cell>
          <cell r="E389">
            <v>966545</v>
          </cell>
          <cell r="F389">
            <v>32866</v>
          </cell>
        </row>
        <row r="390">
          <cell r="A390">
            <v>421505</v>
          </cell>
          <cell r="B390">
            <v>67552</v>
          </cell>
          <cell r="C390">
            <v>290651</v>
          </cell>
          <cell r="D390">
            <v>82190</v>
          </cell>
          <cell r="E390">
            <v>252201</v>
          </cell>
        </row>
        <row r="391">
          <cell r="A391">
            <v>520450</v>
          </cell>
          <cell r="B391">
            <v>113241</v>
          </cell>
          <cell r="C391">
            <v>1047105</v>
          </cell>
          <cell r="D391">
            <v>3974</v>
          </cell>
          <cell r="E391">
            <v>31104084</v>
          </cell>
        </row>
        <row r="392">
          <cell r="A392">
            <v>420380</v>
          </cell>
          <cell r="B392">
            <v>333045</v>
          </cell>
          <cell r="C392">
            <v>227121</v>
          </cell>
        </row>
        <row r="393">
          <cell r="A393">
            <v>411320</v>
          </cell>
          <cell r="B393">
            <v>205704</v>
          </cell>
          <cell r="C393">
            <v>715941</v>
          </cell>
          <cell r="D393">
            <v>172863</v>
          </cell>
          <cell r="E393">
            <v>582261</v>
          </cell>
        </row>
        <row r="394">
          <cell r="A394">
            <v>432237</v>
          </cell>
          <cell r="B394">
            <v>69817</v>
          </cell>
          <cell r="C394">
            <v>670683</v>
          </cell>
        </row>
        <row r="395">
          <cell r="A395">
            <v>352940</v>
          </cell>
          <cell r="B395">
            <v>4844228</v>
          </cell>
          <cell r="C395">
            <v>3601441</v>
          </cell>
          <cell r="E395">
            <v>4721008</v>
          </cell>
        </row>
        <row r="396">
          <cell r="A396">
            <v>521975</v>
          </cell>
          <cell r="B396">
            <v>80806</v>
          </cell>
          <cell r="C396">
            <v>874754</v>
          </cell>
        </row>
        <row r="397">
          <cell r="A397">
            <v>431790</v>
          </cell>
          <cell r="B397">
            <v>14694</v>
          </cell>
          <cell r="C397">
            <v>1037906</v>
          </cell>
        </row>
        <row r="398">
          <cell r="A398">
            <v>353500</v>
          </cell>
          <cell r="D398">
            <v>103068</v>
          </cell>
        </row>
        <row r="399">
          <cell r="A399">
            <v>354900</v>
          </cell>
          <cell r="B399">
            <v>102496</v>
          </cell>
          <cell r="C399">
            <v>1000714</v>
          </cell>
          <cell r="D399">
            <v>104791</v>
          </cell>
          <cell r="E399">
            <v>362830</v>
          </cell>
        </row>
        <row r="400">
          <cell r="A400">
            <v>353200</v>
          </cell>
          <cell r="B400">
            <v>72210</v>
          </cell>
          <cell r="C400">
            <v>228733</v>
          </cell>
          <cell r="D400">
            <v>24398</v>
          </cell>
          <cell r="E400">
            <v>206924</v>
          </cell>
        </row>
        <row r="401">
          <cell r="A401">
            <v>431070</v>
          </cell>
          <cell r="D401">
            <v>26605</v>
          </cell>
          <cell r="E401">
            <v>102541</v>
          </cell>
        </row>
        <row r="402">
          <cell r="A402">
            <v>330120</v>
          </cell>
        </row>
        <row r="403">
          <cell r="A403">
            <v>432170</v>
          </cell>
          <cell r="D403">
            <v>357</v>
          </cell>
          <cell r="G403">
            <v>4332</v>
          </cell>
        </row>
        <row r="404">
          <cell r="A404">
            <v>431490</v>
          </cell>
          <cell r="C404">
            <v>62782904</v>
          </cell>
          <cell r="E404">
            <v>61494314</v>
          </cell>
          <cell r="G404">
            <v>76803435</v>
          </cell>
        </row>
        <row r="405">
          <cell r="A405">
            <v>320455</v>
          </cell>
          <cell r="B405">
            <v>361897</v>
          </cell>
          <cell r="C405">
            <v>1895268</v>
          </cell>
          <cell r="D405">
            <v>343188</v>
          </cell>
          <cell r="F405">
            <v>54020</v>
          </cell>
        </row>
        <row r="406">
          <cell r="A406">
            <v>350590</v>
          </cell>
          <cell r="B406">
            <v>365742</v>
          </cell>
          <cell r="C406">
            <v>4249577</v>
          </cell>
          <cell r="D406">
            <v>432774</v>
          </cell>
          <cell r="E406">
            <v>3773831</v>
          </cell>
          <cell r="F406">
            <v>42075</v>
          </cell>
        </row>
        <row r="407">
          <cell r="A407">
            <v>320420</v>
          </cell>
          <cell r="B407">
            <v>56470</v>
          </cell>
          <cell r="D407">
            <v>47185</v>
          </cell>
          <cell r="F407">
            <v>10419</v>
          </cell>
        </row>
        <row r="408">
          <cell r="A408">
            <v>430468</v>
          </cell>
          <cell r="B408">
            <v>87735</v>
          </cell>
          <cell r="C408">
            <v>131226</v>
          </cell>
          <cell r="D408">
            <v>42399</v>
          </cell>
          <cell r="E408">
            <v>110933</v>
          </cell>
          <cell r="F408">
            <v>7207</v>
          </cell>
        </row>
        <row r="409">
          <cell r="A409">
            <v>352050</v>
          </cell>
          <cell r="B409">
            <v>3081471</v>
          </cell>
          <cell r="C409">
            <v>17078502</v>
          </cell>
          <cell r="D409">
            <v>2429616</v>
          </cell>
          <cell r="E409">
            <v>18245630</v>
          </cell>
        </row>
        <row r="410">
          <cell r="A410">
            <v>430960</v>
          </cell>
          <cell r="B410">
            <v>309496</v>
          </cell>
          <cell r="C410">
            <v>1269215</v>
          </cell>
          <cell r="D410">
            <v>223185</v>
          </cell>
          <cell r="E410">
            <v>1481563</v>
          </cell>
        </row>
        <row r="411">
          <cell r="A411">
            <v>432035</v>
          </cell>
          <cell r="B411">
            <v>48698</v>
          </cell>
          <cell r="C411">
            <v>146214</v>
          </cell>
          <cell r="D411">
            <v>41025</v>
          </cell>
          <cell r="E411">
            <v>166590</v>
          </cell>
          <cell r="F411">
            <v>10945</v>
          </cell>
        </row>
        <row r="412">
          <cell r="A412">
            <v>410725</v>
          </cell>
        </row>
        <row r="413">
          <cell r="A413">
            <v>320210</v>
          </cell>
          <cell r="B413">
            <v>39181</v>
          </cell>
          <cell r="D413">
            <v>36103</v>
          </cell>
          <cell r="F413">
            <v>4156</v>
          </cell>
        </row>
        <row r="414">
          <cell r="A414">
            <v>410337</v>
          </cell>
          <cell r="B414">
            <v>62334</v>
          </cell>
          <cell r="C414">
            <v>214627</v>
          </cell>
        </row>
        <row r="415">
          <cell r="A415">
            <v>353640</v>
          </cell>
        </row>
        <row r="416">
          <cell r="A416">
            <v>351270</v>
          </cell>
          <cell r="B416">
            <v>19762</v>
          </cell>
          <cell r="C416">
            <v>81277</v>
          </cell>
        </row>
        <row r="417">
          <cell r="A417">
            <v>421260</v>
          </cell>
          <cell r="B417">
            <v>34490</v>
          </cell>
          <cell r="C417">
            <v>292689</v>
          </cell>
          <cell r="D417">
            <v>54344</v>
          </cell>
          <cell r="E417">
            <v>263314</v>
          </cell>
          <cell r="G417">
            <v>231189</v>
          </cell>
        </row>
        <row r="418">
          <cell r="A418">
            <v>355660</v>
          </cell>
          <cell r="B418">
            <v>52934</v>
          </cell>
          <cell r="C418">
            <v>304793</v>
          </cell>
        </row>
        <row r="419">
          <cell r="A419">
            <v>430780</v>
          </cell>
          <cell r="B419">
            <v>131529</v>
          </cell>
          <cell r="C419">
            <v>23897711</v>
          </cell>
          <cell r="D419">
            <v>157775</v>
          </cell>
          <cell r="E419">
            <v>23683351</v>
          </cell>
        </row>
        <row r="420">
          <cell r="A420">
            <v>431238</v>
          </cell>
          <cell r="B420">
            <v>77503</v>
          </cell>
          <cell r="C420">
            <v>1531946</v>
          </cell>
          <cell r="D420">
            <v>96388</v>
          </cell>
          <cell r="E420">
            <v>1590740</v>
          </cell>
        </row>
        <row r="421">
          <cell r="A421">
            <v>350470</v>
          </cell>
          <cell r="B421">
            <v>16639</v>
          </cell>
          <cell r="C421">
            <v>410426</v>
          </cell>
          <cell r="D421">
            <v>13977</v>
          </cell>
          <cell r="E421">
            <v>402742</v>
          </cell>
        </row>
        <row r="422">
          <cell r="A422">
            <v>431930</v>
          </cell>
          <cell r="B422">
            <v>50023</v>
          </cell>
          <cell r="C422">
            <v>221506</v>
          </cell>
        </row>
        <row r="423">
          <cell r="A423">
            <v>420870</v>
          </cell>
          <cell r="B423">
            <v>207064</v>
          </cell>
          <cell r="C423">
            <v>1611409</v>
          </cell>
        </row>
        <row r="424">
          <cell r="A424">
            <v>410240</v>
          </cell>
        </row>
        <row r="425">
          <cell r="A425">
            <v>412627</v>
          </cell>
          <cell r="C425">
            <v>557481</v>
          </cell>
        </row>
        <row r="426">
          <cell r="A426">
            <v>355060</v>
          </cell>
          <cell r="B426">
            <v>778313</v>
          </cell>
          <cell r="C426">
            <v>3452909</v>
          </cell>
          <cell r="D426">
            <v>697664</v>
          </cell>
          <cell r="E426">
            <v>3809147</v>
          </cell>
          <cell r="F426">
            <v>170960</v>
          </cell>
        </row>
        <row r="427">
          <cell r="A427">
            <v>431760</v>
          </cell>
          <cell r="B427">
            <v>766080</v>
          </cell>
          <cell r="C427">
            <v>56762</v>
          </cell>
          <cell r="D427">
            <v>729674</v>
          </cell>
          <cell r="E427">
            <v>90542</v>
          </cell>
          <cell r="G427">
            <v>1288798</v>
          </cell>
        </row>
        <row r="428">
          <cell r="A428">
            <v>293170</v>
          </cell>
          <cell r="B428">
            <v>63321</v>
          </cell>
          <cell r="C428">
            <v>675741</v>
          </cell>
        </row>
        <row r="429">
          <cell r="A429">
            <v>410405</v>
          </cell>
          <cell r="C429">
            <v>168271</v>
          </cell>
        </row>
        <row r="430">
          <cell r="A430">
            <v>500330</v>
          </cell>
          <cell r="B430">
            <v>404485</v>
          </cell>
          <cell r="C430">
            <v>7276314</v>
          </cell>
          <cell r="D430">
            <v>389404</v>
          </cell>
          <cell r="E430">
            <v>8113766</v>
          </cell>
        </row>
        <row r="431">
          <cell r="A431">
            <v>320501</v>
          </cell>
          <cell r="B431">
            <v>185053</v>
          </cell>
          <cell r="D431">
            <v>197043</v>
          </cell>
          <cell r="F431">
            <v>27386</v>
          </cell>
        </row>
        <row r="432">
          <cell r="A432">
            <v>431244</v>
          </cell>
          <cell r="B432">
            <v>9832</v>
          </cell>
          <cell r="C432">
            <v>46236</v>
          </cell>
          <cell r="D432">
            <v>22699</v>
          </cell>
          <cell r="E432">
            <v>45587</v>
          </cell>
          <cell r="F432">
            <v>1484</v>
          </cell>
        </row>
        <row r="433">
          <cell r="A433">
            <v>431247</v>
          </cell>
          <cell r="B433">
            <v>64957</v>
          </cell>
          <cell r="C433">
            <v>313087</v>
          </cell>
          <cell r="D433">
            <v>73962</v>
          </cell>
          <cell r="E433">
            <v>237728</v>
          </cell>
          <cell r="F433">
            <v>13607</v>
          </cell>
        </row>
        <row r="434">
          <cell r="A434">
            <v>350260</v>
          </cell>
          <cell r="B434">
            <v>44247</v>
          </cell>
          <cell r="C434">
            <v>170014</v>
          </cell>
          <cell r="D434">
            <v>49637</v>
          </cell>
          <cell r="E434">
            <v>135149</v>
          </cell>
        </row>
        <row r="435">
          <cell r="A435">
            <v>431112</v>
          </cell>
          <cell r="B435">
            <v>79401</v>
          </cell>
          <cell r="C435">
            <v>421103</v>
          </cell>
        </row>
        <row r="436">
          <cell r="A436">
            <v>510780</v>
          </cell>
          <cell r="B436">
            <v>80608</v>
          </cell>
          <cell r="C436">
            <v>323973</v>
          </cell>
          <cell r="D436">
            <v>76518</v>
          </cell>
          <cell r="E436">
            <v>409770</v>
          </cell>
          <cell r="F436">
            <v>3305</v>
          </cell>
        </row>
        <row r="437">
          <cell r="A437">
            <v>430990</v>
          </cell>
          <cell r="B437">
            <v>67297</v>
          </cell>
          <cell r="C437">
            <v>405105</v>
          </cell>
          <cell r="D437">
            <v>60292</v>
          </cell>
          <cell r="E437">
            <v>447684</v>
          </cell>
          <cell r="F437">
            <v>11715</v>
          </cell>
        </row>
        <row r="438">
          <cell r="A438">
            <v>320425</v>
          </cell>
          <cell r="B438">
            <v>18648</v>
          </cell>
          <cell r="D438">
            <v>7382</v>
          </cell>
          <cell r="F438">
            <v>660</v>
          </cell>
        </row>
        <row r="439">
          <cell r="A439">
            <v>350650</v>
          </cell>
          <cell r="C439">
            <v>42439</v>
          </cell>
        </row>
        <row r="440">
          <cell r="A440">
            <v>351590</v>
          </cell>
          <cell r="D440">
            <v>53628</v>
          </cell>
        </row>
        <row r="441">
          <cell r="A441">
            <v>500210</v>
          </cell>
          <cell r="B441">
            <v>82014</v>
          </cell>
          <cell r="C441">
            <v>3038481</v>
          </cell>
          <cell r="D441">
            <v>58538</v>
          </cell>
          <cell r="E441">
            <v>3004092</v>
          </cell>
        </row>
        <row r="442">
          <cell r="A442">
            <v>353130</v>
          </cell>
          <cell r="B442">
            <v>413397</v>
          </cell>
          <cell r="C442">
            <v>5020052</v>
          </cell>
        </row>
        <row r="443">
          <cell r="A443">
            <v>410305</v>
          </cell>
          <cell r="B443">
            <v>67895</v>
          </cell>
          <cell r="C443">
            <v>7849</v>
          </cell>
        </row>
        <row r="444">
          <cell r="A444">
            <v>410660</v>
          </cell>
          <cell r="B444">
            <v>301807</v>
          </cell>
          <cell r="C444">
            <v>40065</v>
          </cell>
          <cell r="E444">
            <v>50487</v>
          </cell>
        </row>
        <row r="445">
          <cell r="A445">
            <v>432280</v>
          </cell>
        </row>
        <row r="446">
          <cell r="A446">
            <v>431950</v>
          </cell>
          <cell r="B446">
            <v>334470</v>
          </cell>
          <cell r="C446">
            <v>1377638</v>
          </cell>
          <cell r="D446">
            <v>318455</v>
          </cell>
          <cell r="E446">
            <v>459226</v>
          </cell>
          <cell r="F446">
            <v>65081</v>
          </cell>
        </row>
        <row r="447">
          <cell r="A447">
            <v>353690</v>
          </cell>
          <cell r="B447">
            <v>31804</v>
          </cell>
          <cell r="C447">
            <v>213293</v>
          </cell>
        </row>
        <row r="448">
          <cell r="A448">
            <v>292750</v>
          </cell>
          <cell r="B448">
            <v>108597</v>
          </cell>
          <cell r="C448">
            <v>155890</v>
          </cell>
        </row>
        <row r="449">
          <cell r="A449">
            <v>270800</v>
          </cell>
          <cell r="B449">
            <v>404704</v>
          </cell>
          <cell r="C449">
            <v>105305</v>
          </cell>
          <cell r="D449">
            <v>392633</v>
          </cell>
          <cell r="E449">
            <v>2087136</v>
          </cell>
          <cell r="G449">
            <v>202720</v>
          </cell>
        </row>
        <row r="450">
          <cell r="A450">
            <v>420985</v>
          </cell>
          <cell r="B450">
            <v>55316</v>
          </cell>
          <cell r="C450">
            <v>422751</v>
          </cell>
          <cell r="D450">
            <v>57935</v>
          </cell>
          <cell r="E450">
            <v>442327</v>
          </cell>
          <cell r="F450">
            <v>12123</v>
          </cell>
        </row>
        <row r="451">
          <cell r="A451">
            <v>320450</v>
          </cell>
          <cell r="B451">
            <v>80715</v>
          </cell>
          <cell r="C451">
            <v>907871</v>
          </cell>
          <cell r="D451">
            <v>81507</v>
          </cell>
          <cell r="E451">
            <v>1026137</v>
          </cell>
          <cell r="F451">
            <v>27970</v>
          </cell>
        </row>
        <row r="452">
          <cell r="A452">
            <v>420850</v>
          </cell>
          <cell r="B452">
            <v>115407</v>
          </cell>
          <cell r="C452">
            <v>1535392</v>
          </cell>
          <cell r="D452">
            <v>112974</v>
          </cell>
          <cell r="E452">
            <v>2447274</v>
          </cell>
        </row>
        <row r="453">
          <cell r="A453">
            <v>432335</v>
          </cell>
          <cell r="B453">
            <v>68323</v>
          </cell>
          <cell r="C453">
            <v>362485</v>
          </cell>
          <cell r="D453">
            <v>72601</v>
          </cell>
          <cell r="E453">
            <v>366073</v>
          </cell>
        </row>
        <row r="454">
          <cell r="A454">
            <v>432350</v>
          </cell>
          <cell r="B454">
            <v>40584</v>
          </cell>
          <cell r="C454">
            <v>283801</v>
          </cell>
          <cell r="D454">
            <v>55841</v>
          </cell>
          <cell r="E454">
            <v>244073</v>
          </cell>
          <cell r="F454">
            <v>5967</v>
          </cell>
        </row>
        <row r="455">
          <cell r="A455">
            <v>430085</v>
          </cell>
          <cell r="B455">
            <v>28012</v>
          </cell>
          <cell r="C455">
            <v>279591</v>
          </cell>
          <cell r="D455">
            <v>23002</v>
          </cell>
          <cell r="E455">
            <v>271508</v>
          </cell>
          <cell r="F455">
            <v>3743</v>
          </cell>
        </row>
        <row r="456">
          <cell r="A456">
            <v>430030</v>
          </cell>
        </row>
        <row r="457">
          <cell r="A457">
            <v>432320</v>
          </cell>
          <cell r="B457">
            <v>84943</v>
          </cell>
          <cell r="C457">
            <v>437275</v>
          </cell>
          <cell r="D457">
            <v>95198</v>
          </cell>
          <cell r="E457">
            <v>420150</v>
          </cell>
          <cell r="F457">
            <v>19893</v>
          </cell>
        </row>
        <row r="458">
          <cell r="A458">
            <v>350110</v>
          </cell>
          <cell r="C458">
            <v>134013</v>
          </cell>
        </row>
        <row r="459">
          <cell r="A459">
            <v>110006</v>
          </cell>
          <cell r="E459">
            <v>594764</v>
          </cell>
        </row>
        <row r="460">
          <cell r="A460">
            <v>430676</v>
          </cell>
          <cell r="B460">
            <v>194</v>
          </cell>
          <cell r="C460">
            <v>2855725</v>
          </cell>
          <cell r="D460">
            <v>281</v>
          </cell>
          <cell r="E460">
            <v>1772548</v>
          </cell>
          <cell r="F460">
            <v>76</v>
          </cell>
        </row>
        <row r="461">
          <cell r="A461">
            <v>110015</v>
          </cell>
        </row>
        <row r="462">
          <cell r="A462">
            <v>411180</v>
          </cell>
          <cell r="B462">
            <v>12931</v>
          </cell>
          <cell r="C462">
            <v>64061</v>
          </cell>
          <cell r="D462">
            <v>13115</v>
          </cell>
          <cell r="E462">
            <v>57273</v>
          </cell>
          <cell r="F462">
            <v>1684</v>
          </cell>
        </row>
        <row r="463">
          <cell r="A463">
            <v>430770</v>
          </cell>
          <cell r="B463">
            <v>623167</v>
          </cell>
          <cell r="C463">
            <v>6795540</v>
          </cell>
          <cell r="D463">
            <v>208233</v>
          </cell>
          <cell r="E463">
            <v>5868734</v>
          </cell>
          <cell r="G463">
            <v>5867268</v>
          </cell>
        </row>
        <row r="464">
          <cell r="A464">
            <v>412820</v>
          </cell>
          <cell r="B464">
            <v>578958</v>
          </cell>
          <cell r="C464">
            <v>3531100</v>
          </cell>
          <cell r="D464">
            <v>634925</v>
          </cell>
          <cell r="E464">
            <v>3366837</v>
          </cell>
          <cell r="F464">
            <v>34100</v>
          </cell>
        </row>
        <row r="465">
          <cell r="A465">
            <v>430580</v>
          </cell>
          <cell r="B465">
            <v>95433</v>
          </cell>
          <cell r="C465">
            <v>623823</v>
          </cell>
          <cell r="D465">
            <v>123031</v>
          </cell>
          <cell r="E465">
            <v>666147</v>
          </cell>
          <cell r="F465">
            <v>15719</v>
          </cell>
        </row>
        <row r="466">
          <cell r="A466">
            <v>430110</v>
          </cell>
          <cell r="B466">
            <v>59673</v>
          </cell>
          <cell r="C466">
            <v>880101</v>
          </cell>
          <cell r="D466">
            <v>78129</v>
          </cell>
          <cell r="E466">
            <v>832761</v>
          </cell>
          <cell r="F466">
            <v>4902</v>
          </cell>
        </row>
        <row r="467">
          <cell r="A467">
            <v>290210</v>
          </cell>
          <cell r="B467">
            <v>20197</v>
          </cell>
          <cell r="C467">
            <v>488893</v>
          </cell>
        </row>
        <row r="468">
          <cell r="A468">
            <v>430640</v>
          </cell>
          <cell r="B468">
            <v>229808</v>
          </cell>
          <cell r="C468">
            <v>1311193</v>
          </cell>
          <cell r="D468">
            <v>208085</v>
          </cell>
          <cell r="E468">
            <v>1277386</v>
          </cell>
        </row>
        <row r="469">
          <cell r="A469">
            <v>431700</v>
          </cell>
          <cell r="B469">
            <v>45413</v>
          </cell>
          <cell r="D469">
            <v>45584</v>
          </cell>
          <cell r="F469">
            <v>7069</v>
          </cell>
        </row>
        <row r="470">
          <cell r="A470">
            <v>320290</v>
          </cell>
          <cell r="B470">
            <v>107109</v>
          </cell>
          <cell r="D470">
            <v>87279</v>
          </cell>
          <cell r="F470">
            <v>16846</v>
          </cell>
        </row>
        <row r="471">
          <cell r="A471">
            <v>320013</v>
          </cell>
          <cell r="B471">
            <v>84106</v>
          </cell>
          <cell r="D471">
            <v>69062</v>
          </cell>
          <cell r="F471">
            <v>12941</v>
          </cell>
        </row>
        <row r="472">
          <cell r="A472">
            <v>351470</v>
          </cell>
          <cell r="B472">
            <v>77353</v>
          </cell>
          <cell r="C472">
            <v>211413</v>
          </cell>
          <cell r="D472">
            <v>70061</v>
          </cell>
          <cell r="E472">
            <v>234054</v>
          </cell>
          <cell r="F472">
            <v>10922</v>
          </cell>
        </row>
        <row r="473">
          <cell r="A473">
            <v>421720</v>
          </cell>
          <cell r="B473">
            <v>1027333</v>
          </cell>
          <cell r="C473">
            <v>5501833</v>
          </cell>
          <cell r="D473">
            <v>966255</v>
          </cell>
          <cell r="E473">
            <v>4599518</v>
          </cell>
          <cell r="F473">
            <v>232211</v>
          </cell>
        </row>
        <row r="474">
          <cell r="A474">
            <v>411750</v>
          </cell>
          <cell r="B474">
            <v>402703</v>
          </cell>
          <cell r="C474">
            <v>5663</v>
          </cell>
        </row>
        <row r="475">
          <cell r="A475">
            <v>291460</v>
          </cell>
          <cell r="B475">
            <v>414104</v>
          </cell>
          <cell r="C475">
            <v>235394</v>
          </cell>
          <cell r="D475">
            <v>284781</v>
          </cell>
          <cell r="E475">
            <v>268313</v>
          </cell>
        </row>
        <row r="476">
          <cell r="A476">
            <v>355635</v>
          </cell>
          <cell r="B476">
            <v>123253</v>
          </cell>
          <cell r="C476">
            <v>985791</v>
          </cell>
        </row>
        <row r="477">
          <cell r="A477">
            <v>430225</v>
          </cell>
          <cell r="D477">
            <v>73119</v>
          </cell>
          <cell r="E477">
            <v>482668</v>
          </cell>
        </row>
        <row r="478">
          <cell r="A478">
            <v>355255</v>
          </cell>
          <cell r="B478">
            <v>49902</v>
          </cell>
          <cell r="C478">
            <v>239231</v>
          </cell>
          <cell r="D478">
            <v>45130</v>
          </cell>
          <cell r="E478">
            <v>231704</v>
          </cell>
        </row>
        <row r="479">
          <cell r="A479">
            <v>432252</v>
          </cell>
          <cell r="B479">
            <v>46096</v>
          </cell>
          <cell r="C479">
            <v>30749</v>
          </cell>
          <cell r="D479">
            <v>124772</v>
          </cell>
          <cell r="E479">
            <v>11990</v>
          </cell>
        </row>
        <row r="480">
          <cell r="A480">
            <v>351030</v>
          </cell>
          <cell r="E480">
            <v>15121</v>
          </cell>
        </row>
        <row r="481">
          <cell r="A481">
            <v>320405</v>
          </cell>
          <cell r="B481">
            <v>251652</v>
          </cell>
          <cell r="D481">
            <v>233200</v>
          </cell>
          <cell r="F481">
            <v>27403</v>
          </cell>
        </row>
        <row r="482">
          <cell r="A482">
            <v>320460</v>
          </cell>
          <cell r="B482">
            <v>323589</v>
          </cell>
          <cell r="C482">
            <v>2669234</v>
          </cell>
          <cell r="D482">
            <v>318422</v>
          </cell>
          <cell r="E482">
            <v>2561435</v>
          </cell>
          <cell r="F482">
            <v>28453</v>
          </cell>
        </row>
        <row r="483">
          <cell r="A483">
            <v>431750</v>
          </cell>
          <cell r="B483">
            <v>482247</v>
          </cell>
          <cell r="C483">
            <v>1881306</v>
          </cell>
          <cell r="D483">
            <v>522524</v>
          </cell>
          <cell r="E483">
            <v>1501146</v>
          </cell>
        </row>
        <row r="484">
          <cell r="A484">
            <v>431840</v>
          </cell>
          <cell r="B484">
            <v>173144</v>
          </cell>
          <cell r="C484">
            <v>2366761</v>
          </cell>
          <cell r="D484">
            <v>214962</v>
          </cell>
          <cell r="E484">
            <v>2016763</v>
          </cell>
          <cell r="F484">
            <v>27391</v>
          </cell>
        </row>
        <row r="485">
          <cell r="A485">
            <v>411150</v>
          </cell>
          <cell r="B485">
            <v>278923</v>
          </cell>
          <cell r="C485">
            <v>2035336</v>
          </cell>
        </row>
        <row r="486">
          <cell r="A486">
            <v>354320</v>
          </cell>
          <cell r="B486">
            <v>52218</v>
          </cell>
          <cell r="C486">
            <v>152857</v>
          </cell>
          <cell r="D486">
            <v>34017</v>
          </cell>
          <cell r="E486">
            <v>149451</v>
          </cell>
        </row>
        <row r="487">
          <cell r="A487">
            <v>430370</v>
          </cell>
          <cell r="B487">
            <v>82817</v>
          </cell>
          <cell r="C487">
            <v>657015</v>
          </cell>
          <cell r="D487">
            <v>97707</v>
          </cell>
          <cell r="E487">
            <v>646391</v>
          </cell>
          <cell r="F487">
            <v>19075</v>
          </cell>
        </row>
        <row r="488">
          <cell r="A488">
            <v>320300</v>
          </cell>
          <cell r="B488">
            <v>363782</v>
          </cell>
          <cell r="D488">
            <v>338578</v>
          </cell>
          <cell r="F488">
            <v>53125</v>
          </cell>
        </row>
        <row r="489">
          <cell r="A489">
            <v>355520</v>
          </cell>
          <cell r="B489">
            <v>57044</v>
          </cell>
          <cell r="C489">
            <v>286786</v>
          </cell>
          <cell r="D489">
            <v>66330</v>
          </cell>
          <cell r="E489">
            <v>346228</v>
          </cell>
          <cell r="F489">
            <v>8768</v>
          </cell>
        </row>
        <row r="490">
          <cell r="A490">
            <v>431342</v>
          </cell>
          <cell r="B490">
            <v>37734</v>
          </cell>
          <cell r="C490">
            <v>320031</v>
          </cell>
          <cell r="D490">
            <v>53921</v>
          </cell>
          <cell r="E490">
            <v>367308</v>
          </cell>
        </row>
        <row r="491">
          <cell r="A491">
            <v>510622</v>
          </cell>
          <cell r="B491">
            <v>318784</v>
          </cell>
          <cell r="C491">
            <v>1404453</v>
          </cell>
          <cell r="D491">
            <v>74688</v>
          </cell>
          <cell r="E491">
            <v>2505658</v>
          </cell>
          <cell r="G491">
            <v>261298</v>
          </cell>
        </row>
        <row r="492">
          <cell r="A492">
            <v>320115</v>
          </cell>
          <cell r="B492">
            <v>112651</v>
          </cell>
          <cell r="C492">
            <v>4310434</v>
          </cell>
          <cell r="D492">
            <v>98586</v>
          </cell>
          <cell r="E492">
            <v>4212829</v>
          </cell>
          <cell r="F492">
            <v>18492</v>
          </cell>
        </row>
        <row r="493">
          <cell r="A493">
            <v>410645</v>
          </cell>
          <cell r="B493">
            <v>97182</v>
          </cell>
          <cell r="C493">
            <v>15538</v>
          </cell>
          <cell r="D493">
            <v>151890</v>
          </cell>
          <cell r="E493">
            <v>20245</v>
          </cell>
          <cell r="G493">
            <v>195527</v>
          </cell>
        </row>
        <row r="494">
          <cell r="A494">
            <v>352140</v>
          </cell>
          <cell r="B494">
            <v>6</v>
          </cell>
          <cell r="C494">
            <v>216968</v>
          </cell>
        </row>
        <row r="495">
          <cell r="A495">
            <v>412610</v>
          </cell>
          <cell r="B495">
            <v>84620</v>
          </cell>
          <cell r="C495">
            <v>187800</v>
          </cell>
          <cell r="D495">
            <v>57494</v>
          </cell>
          <cell r="E495">
            <v>142336</v>
          </cell>
        </row>
        <row r="496">
          <cell r="A496">
            <v>432330</v>
          </cell>
          <cell r="B496">
            <v>21242</v>
          </cell>
          <cell r="C496">
            <v>249124</v>
          </cell>
          <cell r="D496">
            <v>21117</v>
          </cell>
          <cell r="E496">
            <v>418606</v>
          </cell>
        </row>
        <row r="497">
          <cell r="A497">
            <v>430367</v>
          </cell>
        </row>
        <row r="498">
          <cell r="A498">
            <v>431320</v>
          </cell>
          <cell r="B498">
            <v>118926</v>
          </cell>
          <cell r="C498">
            <v>780065</v>
          </cell>
          <cell r="D498">
            <v>114346</v>
          </cell>
          <cell r="E498">
            <v>711290</v>
          </cell>
          <cell r="F498">
            <v>15293</v>
          </cell>
        </row>
        <row r="499">
          <cell r="A499">
            <v>410520</v>
          </cell>
          <cell r="B499">
            <v>174852</v>
          </cell>
          <cell r="C499">
            <v>973547</v>
          </cell>
          <cell r="D499">
            <v>267512</v>
          </cell>
          <cell r="E499">
            <v>505689</v>
          </cell>
        </row>
        <row r="500">
          <cell r="A500">
            <v>521880</v>
          </cell>
          <cell r="B500">
            <v>1957604</v>
          </cell>
          <cell r="C500">
            <v>9707713</v>
          </cell>
          <cell r="D500">
            <v>1698474</v>
          </cell>
          <cell r="E500">
            <v>10805496</v>
          </cell>
          <cell r="F500">
            <v>235101</v>
          </cell>
        </row>
        <row r="501">
          <cell r="A501">
            <v>420700</v>
          </cell>
          <cell r="B501">
            <v>861573</v>
          </cell>
          <cell r="C501">
            <v>3794849</v>
          </cell>
          <cell r="D501">
            <v>865348</v>
          </cell>
          <cell r="E501">
            <v>3456922</v>
          </cell>
          <cell r="F501">
            <v>160679</v>
          </cell>
        </row>
        <row r="502">
          <cell r="A502">
            <v>431446</v>
          </cell>
          <cell r="B502">
            <v>112943</v>
          </cell>
          <cell r="C502">
            <v>1164381</v>
          </cell>
          <cell r="D502">
            <v>109613</v>
          </cell>
          <cell r="E502">
            <v>1045553</v>
          </cell>
          <cell r="F502">
            <v>14565</v>
          </cell>
        </row>
        <row r="503">
          <cell r="A503">
            <v>355500</v>
          </cell>
          <cell r="B503">
            <v>633975</v>
          </cell>
          <cell r="C503">
            <v>2854446</v>
          </cell>
        </row>
        <row r="504">
          <cell r="A504">
            <v>353550</v>
          </cell>
          <cell r="B504">
            <v>470743</v>
          </cell>
          <cell r="C504">
            <v>2883669</v>
          </cell>
          <cell r="D504">
            <v>372503</v>
          </cell>
          <cell r="E504">
            <v>3474442</v>
          </cell>
          <cell r="F504">
            <v>55777</v>
          </cell>
        </row>
        <row r="505">
          <cell r="A505">
            <v>431830</v>
          </cell>
          <cell r="B505">
            <v>571160</v>
          </cell>
          <cell r="C505">
            <v>2540808</v>
          </cell>
          <cell r="D505">
            <v>555801</v>
          </cell>
          <cell r="E505">
            <v>2519838</v>
          </cell>
          <cell r="F505">
            <v>112425</v>
          </cell>
        </row>
        <row r="506">
          <cell r="A506">
            <v>430100</v>
          </cell>
          <cell r="B506">
            <v>347231</v>
          </cell>
          <cell r="C506">
            <v>1809694</v>
          </cell>
          <cell r="D506">
            <v>490359</v>
          </cell>
          <cell r="E506">
            <v>1318638</v>
          </cell>
        </row>
        <row r="507">
          <cell r="A507">
            <v>430360</v>
          </cell>
          <cell r="B507">
            <v>54384</v>
          </cell>
          <cell r="C507">
            <v>256888</v>
          </cell>
          <cell r="D507">
            <v>42456</v>
          </cell>
          <cell r="E507">
            <v>253553</v>
          </cell>
          <cell r="F507">
            <v>6596</v>
          </cell>
        </row>
        <row r="508">
          <cell r="A508">
            <v>351170</v>
          </cell>
          <cell r="B508">
            <v>257615</v>
          </cell>
          <cell r="C508">
            <v>887837</v>
          </cell>
          <cell r="D508">
            <v>242244</v>
          </cell>
          <cell r="E508">
            <v>1161678</v>
          </cell>
          <cell r="F508">
            <v>55706</v>
          </cell>
        </row>
        <row r="509">
          <cell r="A509">
            <v>421480</v>
          </cell>
          <cell r="B509">
            <v>885547</v>
          </cell>
          <cell r="C509">
            <v>429730</v>
          </cell>
          <cell r="D509">
            <v>242085</v>
          </cell>
          <cell r="E509">
            <v>373925</v>
          </cell>
        </row>
        <row r="510">
          <cell r="A510">
            <v>431420</v>
          </cell>
          <cell r="B510">
            <v>75149</v>
          </cell>
          <cell r="D510">
            <v>69958</v>
          </cell>
          <cell r="E510">
            <v>273288</v>
          </cell>
          <cell r="F510">
            <v>10211</v>
          </cell>
        </row>
        <row r="511">
          <cell r="A511">
            <v>351950</v>
          </cell>
          <cell r="B511">
            <v>13655</v>
          </cell>
          <cell r="D511">
            <v>15122</v>
          </cell>
          <cell r="F511">
            <v>1252</v>
          </cell>
        </row>
        <row r="512">
          <cell r="A512">
            <v>430310</v>
          </cell>
          <cell r="B512">
            <v>973211</v>
          </cell>
          <cell r="C512">
            <v>635018</v>
          </cell>
          <cell r="D512">
            <v>889544</v>
          </cell>
          <cell r="E512">
            <v>431988</v>
          </cell>
        </row>
        <row r="513">
          <cell r="A513">
            <v>412085</v>
          </cell>
          <cell r="B513">
            <v>69279</v>
          </cell>
          <cell r="E513">
            <v>17638</v>
          </cell>
        </row>
        <row r="514">
          <cell r="A514">
            <v>411420</v>
          </cell>
          <cell r="B514">
            <v>421142</v>
          </cell>
          <cell r="C514">
            <v>1331182</v>
          </cell>
        </row>
        <row r="515">
          <cell r="A515">
            <v>412380</v>
          </cell>
          <cell r="B515">
            <v>164134</v>
          </cell>
          <cell r="C515">
            <v>1066961</v>
          </cell>
          <cell r="D515">
            <v>213687</v>
          </cell>
          <cell r="E515">
            <v>994689</v>
          </cell>
        </row>
        <row r="516">
          <cell r="A516">
            <v>412795</v>
          </cell>
          <cell r="B516">
            <v>22842</v>
          </cell>
          <cell r="C516">
            <v>213452</v>
          </cell>
        </row>
        <row r="517">
          <cell r="A517">
            <v>431127</v>
          </cell>
          <cell r="B517">
            <v>73385</v>
          </cell>
          <cell r="C517">
            <v>183358</v>
          </cell>
          <cell r="D517">
            <v>91397</v>
          </cell>
          <cell r="E517">
            <v>177541</v>
          </cell>
          <cell r="F517">
            <v>13373</v>
          </cell>
        </row>
        <row r="518">
          <cell r="A518">
            <v>350870</v>
          </cell>
          <cell r="B518">
            <v>48357</v>
          </cell>
          <cell r="C518">
            <v>1183896</v>
          </cell>
        </row>
        <row r="519">
          <cell r="A519">
            <v>431475</v>
          </cell>
          <cell r="B519">
            <v>44219</v>
          </cell>
          <cell r="C519">
            <v>135814</v>
          </cell>
          <cell r="D519">
            <v>48332</v>
          </cell>
          <cell r="E519">
            <v>126485</v>
          </cell>
        </row>
        <row r="520">
          <cell r="A520">
            <v>355360</v>
          </cell>
          <cell r="B520">
            <v>73760</v>
          </cell>
          <cell r="C520">
            <v>3535887</v>
          </cell>
          <cell r="D520">
            <v>63690</v>
          </cell>
          <cell r="E520">
            <v>2747085</v>
          </cell>
          <cell r="F520">
            <v>4725</v>
          </cell>
          <cell r="G520">
            <v>551357</v>
          </cell>
        </row>
        <row r="521">
          <cell r="A521">
            <v>420500</v>
          </cell>
          <cell r="B521">
            <v>114990</v>
          </cell>
          <cell r="C521">
            <v>24440</v>
          </cell>
          <cell r="E521">
            <v>863204</v>
          </cell>
        </row>
        <row r="522">
          <cell r="A522">
            <v>430120</v>
          </cell>
          <cell r="B522">
            <v>51196</v>
          </cell>
          <cell r="C522">
            <v>1468922</v>
          </cell>
        </row>
        <row r="523">
          <cell r="A523">
            <v>290100</v>
          </cell>
          <cell r="B523">
            <v>80037</v>
          </cell>
          <cell r="C523">
            <v>292888</v>
          </cell>
        </row>
        <row r="524">
          <cell r="A524">
            <v>411435</v>
          </cell>
          <cell r="B524">
            <v>47071</v>
          </cell>
          <cell r="D524">
            <v>47322</v>
          </cell>
        </row>
        <row r="525">
          <cell r="A525">
            <v>430720</v>
          </cell>
          <cell r="D525">
            <v>74691</v>
          </cell>
        </row>
        <row r="526">
          <cell r="A526">
            <v>520620</v>
          </cell>
        </row>
        <row r="527">
          <cell r="A527">
            <v>411480</v>
          </cell>
          <cell r="C527">
            <v>747236</v>
          </cell>
        </row>
        <row r="528">
          <cell r="A528">
            <v>432200</v>
          </cell>
          <cell r="B528">
            <v>502809</v>
          </cell>
          <cell r="C528">
            <v>2774699</v>
          </cell>
          <cell r="D528">
            <v>479266</v>
          </cell>
          <cell r="E528">
            <v>2688785</v>
          </cell>
          <cell r="F528">
            <v>59808</v>
          </cell>
        </row>
        <row r="529">
          <cell r="A529">
            <v>320130</v>
          </cell>
          <cell r="B529">
            <v>3232314</v>
          </cell>
          <cell r="C529">
            <v>4197229</v>
          </cell>
          <cell r="D529">
            <v>2905707</v>
          </cell>
          <cell r="E529">
            <v>3467429</v>
          </cell>
          <cell r="F529">
            <v>548494</v>
          </cell>
        </row>
        <row r="530">
          <cell r="A530">
            <v>350580</v>
          </cell>
          <cell r="B530">
            <v>261456</v>
          </cell>
          <cell r="C530">
            <v>1708620</v>
          </cell>
          <cell r="D530">
            <v>251693</v>
          </cell>
          <cell r="E530">
            <v>1691581</v>
          </cell>
          <cell r="F530">
            <v>52251</v>
          </cell>
        </row>
        <row r="531">
          <cell r="A531">
            <v>431100</v>
          </cell>
          <cell r="B531">
            <v>180195</v>
          </cell>
          <cell r="C531">
            <v>1664827</v>
          </cell>
          <cell r="D531">
            <v>176381</v>
          </cell>
          <cell r="E531">
            <v>1653202</v>
          </cell>
          <cell r="F531">
            <v>29678</v>
          </cell>
        </row>
        <row r="532">
          <cell r="A532">
            <v>430980</v>
          </cell>
          <cell r="D532">
            <v>57666</v>
          </cell>
          <cell r="E532">
            <v>533807</v>
          </cell>
        </row>
        <row r="533">
          <cell r="A533">
            <v>430840</v>
          </cell>
          <cell r="B533">
            <v>45337</v>
          </cell>
          <cell r="C533">
            <v>52041</v>
          </cell>
          <cell r="D533">
            <v>46890</v>
          </cell>
          <cell r="E533">
            <v>191574</v>
          </cell>
          <cell r="F533">
            <v>6435</v>
          </cell>
        </row>
        <row r="534">
          <cell r="A534">
            <v>353960</v>
          </cell>
          <cell r="B534">
            <v>8179</v>
          </cell>
          <cell r="C534">
            <v>45895</v>
          </cell>
          <cell r="D534">
            <v>11483</v>
          </cell>
          <cell r="E534">
            <v>35809</v>
          </cell>
          <cell r="F534">
            <v>821</v>
          </cell>
        </row>
        <row r="535">
          <cell r="A535">
            <v>421770</v>
          </cell>
          <cell r="B535">
            <v>303132</v>
          </cell>
          <cell r="C535">
            <v>1250438</v>
          </cell>
          <cell r="D535">
            <v>303485</v>
          </cell>
          <cell r="E535">
            <v>1051681</v>
          </cell>
          <cell r="F535">
            <v>60041</v>
          </cell>
        </row>
        <row r="536">
          <cell r="A536">
            <v>510337</v>
          </cell>
          <cell r="B536">
            <v>22109</v>
          </cell>
          <cell r="C536">
            <v>99995</v>
          </cell>
          <cell r="D536">
            <v>21549</v>
          </cell>
          <cell r="E536">
            <v>127506</v>
          </cell>
          <cell r="F536">
            <v>4364</v>
          </cell>
        </row>
        <row r="537">
          <cell r="A537">
            <v>320245</v>
          </cell>
          <cell r="B537">
            <v>99667</v>
          </cell>
          <cell r="D537">
            <v>86498</v>
          </cell>
          <cell r="F537">
            <v>8848</v>
          </cell>
        </row>
        <row r="538">
          <cell r="A538">
            <v>352750</v>
          </cell>
          <cell r="B538">
            <v>34934</v>
          </cell>
          <cell r="C538">
            <v>198123</v>
          </cell>
          <cell r="D538">
            <v>29655</v>
          </cell>
          <cell r="E538">
            <v>114122</v>
          </cell>
          <cell r="F538">
            <v>3307</v>
          </cell>
        </row>
        <row r="539">
          <cell r="A539">
            <v>140023</v>
          </cell>
          <cell r="B539">
            <v>22966</v>
          </cell>
          <cell r="C539">
            <v>91547</v>
          </cell>
          <cell r="D539">
            <v>51520</v>
          </cell>
          <cell r="E539">
            <v>119456</v>
          </cell>
          <cell r="F539">
            <v>9345</v>
          </cell>
        </row>
        <row r="540">
          <cell r="A540">
            <v>353670</v>
          </cell>
          <cell r="B540">
            <v>655161</v>
          </cell>
          <cell r="C540">
            <v>4518181</v>
          </cell>
          <cell r="D540">
            <v>655319</v>
          </cell>
          <cell r="E540">
            <v>3180567</v>
          </cell>
        </row>
        <row r="541">
          <cell r="A541">
            <v>430807</v>
          </cell>
          <cell r="B541">
            <v>153302</v>
          </cell>
          <cell r="C541">
            <v>1796512</v>
          </cell>
          <cell r="D541">
            <v>167219</v>
          </cell>
          <cell r="E541">
            <v>723511</v>
          </cell>
        </row>
        <row r="542">
          <cell r="A542">
            <v>351800</v>
          </cell>
          <cell r="B542">
            <v>75422</v>
          </cell>
          <cell r="C542">
            <v>242924</v>
          </cell>
        </row>
        <row r="543">
          <cell r="A543">
            <v>432290</v>
          </cell>
          <cell r="B543">
            <v>54221</v>
          </cell>
          <cell r="C543">
            <v>148534</v>
          </cell>
          <cell r="D543">
            <v>44620</v>
          </cell>
          <cell r="E543">
            <v>151188</v>
          </cell>
          <cell r="F543">
            <v>4977</v>
          </cell>
        </row>
        <row r="544">
          <cell r="A544">
            <v>432132</v>
          </cell>
          <cell r="B544">
            <v>62692</v>
          </cell>
          <cell r="C544">
            <v>251438</v>
          </cell>
          <cell r="D544">
            <v>55923</v>
          </cell>
          <cell r="E544">
            <v>275658</v>
          </cell>
          <cell r="G544">
            <v>254936</v>
          </cell>
        </row>
        <row r="545">
          <cell r="A545">
            <v>421100</v>
          </cell>
          <cell r="B545">
            <v>235571</v>
          </cell>
          <cell r="C545">
            <v>423262</v>
          </cell>
          <cell r="D545">
            <v>157672</v>
          </cell>
          <cell r="E545">
            <v>8289</v>
          </cell>
          <cell r="G545">
            <v>8289</v>
          </cell>
        </row>
        <row r="546">
          <cell r="A546">
            <v>355530</v>
          </cell>
          <cell r="B546">
            <v>40788</v>
          </cell>
          <cell r="C546">
            <v>175423</v>
          </cell>
          <cell r="D546">
            <v>46743</v>
          </cell>
          <cell r="E546">
            <v>123741</v>
          </cell>
        </row>
        <row r="547">
          <cell r="A547">
            <v>354750</v>
          </cell>
          <cell r="B547">
            <v>110963</v>
          </cell>
          <cell r="C547">
            <v>841520</v>
          </cell>
        </row>
        <row r="548">
          <cell r="A548">
            <v>354380</v>
          </cell>
          <cell r="B548">
            <v>63587</v>
          </cell>
          <cell r="C548">
            <v>78236</v>
          </cell>
        </row>
        <row r="549">
          <cell r="A549">
            <v>410315</v>
          </cell>
          <cell r="B549">
            <v>72656</v>
          </cell>
        </row>
        <row r="550">
          <cell r="A550">
            <v>411650</v>
          </cell>
          <cell r="B550">
            <v>37803</v>
          </cell>
          <cell r="C550">
            <v>182265</v>
          </cell>
        </row>
        <row r="551">
          <cell r="A551">
            <v>351990</v>
          </cell>
        </row>
        <row r="552">
          <cell r="A552">
            <v>430485</v>
          </cell>
          <cell r="D552">
            <v>124616</v>
          </cell>
        </row>
        <row r="553">
          <cell r="A553">
            <v>410773</v>
          </cell>
          <cell r="B553">
            <v>163686</v>
          </cell>
          <cell r="C553">
            <v>1700</v>
          </cell>
        </row>
        <row r="554">
          <cell r="A554">
            <v>412125</v>
          </cell>
          <cell r="B554">
            <v>27347</v>
          </cell>
          <cell r="C554">
            <v>5290</v>
          </cell>
          <cell r="E554">
            <v>87866</v>
          </cell>
        </row>
        <row r="555">
          <cell r="A555">
            <v>510787</v>
          </cell>
          <cell r="C555">
            <v>282881</v>
          </cell>
        </row>
        <row r="556">
          <cell r="A556">
            <v>355100</v>
          </cell>
        </row>
        <row r="557">
          <cell r="A557">
            <v>320265</v>
          </cell>
          <cell r="B557">
            <v>91967</v>
          </cell>
          <cell r="D557">
            <v>87086</v>
          </cell>
          <cell r="F557">
            <v>18010</v>
          </cell>
        </row>
        <row r="558">
          <cell r="A558">
            <v>320370</v>
          </cell>
          <cell r="B558">
            <v>208608</v>
          </cell>
          <cell r="C558">
            <v>859535</v>
          </cell>
          <cell r="D558">
            <v>204496</v>
          </cell>
          <cell r="F558">
            <v>42430</v>
          </cell>
        </row>
        <row r="559">
          <cell r="A559">
            <v>421950</v>
          </cell>
          <cell r="B559">
            <v>912567</v>
          </cell>
          <cell r="C559">
            <v>7451968</v>
          </cell>
          <cell r="D559">
            <v>28024</v>
          </cell>
          <cell r="E559">
            <v>5918987</v>
          </cell>
          <cell r="G559">
            <v>4288870</v>
          </cell>
        </row>
        <row r="560">
          <cell r="A560">
            <v>354925</v>
          </cell>
          <cell r="B560">
            <v>43048</v>
          </cell>
          <cell r="C560">
            <v>213083</v>
          </cell>
          <cell r="D560">
            <v>47409</v>
          </cell>
          <cell r="E560">
            <v>171564</v>
          </cell>
          <cell r="F560">
            <v>6216</v>
          </cell>
        </row>
        <row r="561">
          <cell r="A561">
            <v>431205</v>
          </cell>
          <cell r="B561">
            <v>179468</v>
          </cell>
          <cell r="C561">
            <v>720050</v>
          </cell>
          <cell r="D561">
            <v>195998</v>
          </cell>
          <cell r="E561">
            <v>731440</v>
          </cell>
        </row>
        <row r="562">
          <cell r="A562">
            <v>500085</v>
          </cell>
          <cell r="B562">
            <v>101083</v>
          </cell>
          <cell r="C562">
            <v>675474</v>
          </cell>
          <cell r="E562">
            <v>565853</v>
          </cell>
        </row>
        <row r="563">
          <cell r="A563">
            <v>355535</v>
          </cell>
          <cell r="B563">
            <v>102949</v>
          </cell>
          <cell r="C563">
            <v>198176</v>
          </cell>
          <cell r="D563">
            <v>104256</v>
          </cell>
          <cell r="E563">
            <v>184142</v>
          </cell>
          <cell r="F563">
            <v>7009</v>
          </cell>
        </row>
        <row r="564">
          <cell r="A564">
            <v>350980</v>
          </cell>
          <cell r="B564">
            <v>42167</v>
          </cell>
          <cell r="C564">
            <v>294710</v>
          </cell>
          <cell r="D564">
            <v>46825</v>
          </cell>
          <cell r="E564">
            <v>148825</v>
          </cell>
          <cell r="F564">
            <v>3274</v>
          </cell>
        </row>
        <row r="565">
          <cell r="A565">
            <v>431971</v>
          </cell>
        </row>
        <row r="566">
          <cell r="A566">
            <v>420675</v>
          </cell>
          <cell r="B566">
            <v>49778</v>
          </cell>
          <cell r="C566">
            <v>270347</v>
          </cell>
          <cell r="D566">
            <v>55234</v>
          </cell>
          <cell r="E566">
            <v>436746</v>
          </cell>
        </row>
        <row r="567">
          <cell r="A567">
            <v>352270</v>
          </cell>
          <cell r="B567">
            <v>74991</v>
          </cell>
          <cell r="C567">
            <v>908708</v>
          </cell>
        </row>
        <row r="568">
          <cell r="A568">
            <v>354060</v>
          </cell>
          <cell r="B568">
            <v>41057</v>
          </cell>
          <cell r="C568">
            <v>204072</v>
          </cell>
          <cell r="D568">
            <v>33982</v>
          </cell>
          <cell r="E568">
            <v>170222</v>
          </cell>
          <cell r="F568">
            <v>3573</v>
          </cell>
        </row>
        <row r="569">
          <cell r="A569">
            <v>431250</v>
          </cell>
          <cell r="B569">
            <v>86267</v>
          </cell>
          <cell r="C569">
            <v>849732</v>
          </cell>
          <cell r="D569">
            <v>84079</v>
          </cell>
          <cell r="E569">
            <v>1043322</v>
          </cell>
          <cell r="F569">
            <v>6171</v>
          </cell>
          <cell r="G569">
            <v>246645</v>
          </cell>
        </row>
        <row r="570">
          <cell r="A570">
            <v>411745</v>
          </cell>
        </row>
        <row r="571">
          <cell r="A571">
            <v>431514</v>
          </cell>
          <cell r="B571">
            <v>21611</v>
          </cell>
          <cell r="C571">
            <v>121085</v>
          </cell>
          <cell r="D571">
            <v>21448</v>
          </cell>
          <cell r="E571">
            <v>166140</v>
          </cell>
        </row>
        <row r="572">
          <cell r="A572">
            <v>353920</v>
          </cell>
          <cell r="B572">
            <v>177000</v>
          </cell>
          <cell r="C572">
            <v>768079</v>
          </cell>
        </row>
        <row r="573">
          <cell r="A573">
            <v>431690</v>
          </cell>
        </row>
        <row r="574">
          <cell r="A574">
            <v>330095</v>
          </cell>
          <cell r="G574">
            <v>506543</v>
          </cell>
        </row>
        <row r="575">
          <cell r="A575">
            <v>110037</v>
          </cell>
        </row>
        <row r="576">
          <cell r="A576">
            <v>430880</v>
          </cell>
          <cell r="B576">
            <v>98839</v>
          </cell>
          <cell r="C576">
            <v>485049</v>
          </cell>
          <cell r="D576">
            <v>86168</v>
          </cell>
          <cell r="E576">
            <v>484488</v>
          </cell>
          <cell r="F576">
            <v>23645</v>
          </cell>
        </row>
        <row r="577">
          <cell r="A577">
            <v>420570</v>
          </cell>
          <cell r="B577">
            <v>12</v>
          </cell>
          <cell r="C577">
            <v>631943</v>
          </cell>
          <cell r="D577">
            <v>181939</v>
          </cell>
          <cell r="E577">
            <v>266473</v>
          </cell>
          <cell r="F577">
            <v>33070</v>
          </cell>
        </row>
        <row r="578">
          <cell r="A578">
            <v>432300</v>
          </cell>
          <cell r="B578">
            <v>2156424</v>
          </cell>
          <cell r="C578">
            <v>13106027</v>
          </cell>
          <cell r="D578">
            <v>2019640</v>
          </cell>
          <cell r="E578">
            <v>9669366</v>
          </cell>
          <cell r="F578">
            <v>345365</v>
          </cell>
        </row>
        <row r="579">
          <cell r="A579">
            <v>353680</v>
          </cell>
          <cell r="B579">
            <v>51947</v>
          </cell>
          <cell r="C579">
            <v>384809</v>
          </cell>
          <cell r="D579">
            <v>50784</v>
          </cell>
          <cell r="E579">
            <v>381447</v>
          </cell>
          <cell r="F579">
            <v>7489</v>
          </cell>
        </row>
        <row r="580">
          <cell r="A580">
            <v>410060</v>
          </cell>
          <cell r="B580">
            <v>71323</v>
          </cell>
          <cell r="C580">
            <v>496571</v>
          </cell>
          <cell r="D580">
            <v>98973</v>
          </cell>
          <cell r="E580">
            <v>512977</v>
          </cell>
          <cell r="F580">
            <v>5557</v>
          </cell>
        </row>
        <row r="581">
          <cell r="A581">
            <v>353660</v>
          </cell>
          <cell r="B581">
            <v>101463</v>
          </cell>
          <cell r="C581">
            <v>122744</v>
          </cell>
          <cell r="D581">
            <v>79537</v>
          </cell>
          <cell r="E581">
            <v>89353</v>
          </cell>
        </row>
        <row r="582">
          <cell r="A582">
            <v>412260</v>
          </cell>
          <cell r="B582">
            <v>82736</v>
          </cell>
          <cell r="C582">
            <v>280959</v>
          </cell>
        </row>
        <row r="583">
          <cell r="A583">
            <v>351495</v>
          </cell>
          <cell r="B583">
            <v>27921</v>
          </cell>
          <cell r="C583">
            <v>122740</v>
          </cell>
          <cell r="D583">
            <v>33905</v>
          </cell>
          <cell r="E583">
            <v>91541</v>
          </cell>
        </row>
        <row r="584">
          <cell r="A584">
            <v>420960</v>
          </cell>
          <cell r="B584">
            <v>177262</v>
          </cell>
          <cell r="C584">
            <v>426407</v>
          </cell>
          <cell r="D584">
            <v>145823</v>
          </cell>
          <cell r="E584">
            <v>436282</v>
          </cell>
          <cell r="F584">
            <v>22013</v>
          </cell>
        </row>
        <row r="585">
          <cell r="A585">
            <v>510730</v>
          </cell>
          <cell r="B585">
            <v>90808</v>
          </cell>
          <cell r="C585">
            <v>71128</v>
          </cell>
          <cell r="D585">
            <v>78313</v>
          </cell>
          <cell r="E585">
            <v>255741</v>
          </cell>
          <cell r="F585">
            <v>11289</v>
          </cell>
        </row>
        <row r="586">
          <cell r="A586">
            <v>500568</v>
          </cell>
          <cell r="C586">
            <v>612754</v>
          </cell>
        </row>
        <row r="587">
          <cell r="A587">
            <v>411130</v>
          </cell>
          <cell r="B587">
            <v>43721</v>
          </cell>
          <cell r="C587">
            <v>96641</v>
          </cell>
          <cell r="D587">
            <v>36163</v>
          </cell>
          <cell r="E587">
            <v>80491</v>
          </cell>
        </row>
        <row r="588">
          <cell r="A588">
            <v>410880</v>
          </cell>
        </row>
        <row r="589">
          <cell r="A589">
            <v>421110</v>
          </cell>
          <cell r="B589">
            <v>118662</v>
          </cell>
          <cell r="C589">
            <v>375826</v>
          </cell>
          <cell r="D589">
            <v>85407</v>
          </cell>
          <cell r="E589">
            <v>289787</v>
          </cell>
          <cell r="F589">
            <v>67</v>
          </cell>
        </row>
        <row r="590">
          <cell r="A590">
            <v>420590</v>
          </cell>
          <cell r="B590">
            <v>729758</v>
          </cell>
          <cell r="C590">
            <v>204874</v>
          </cell>
          <cell r="D590">
            <v>567000</v>
          </cell>
          <cell r="E590">
            <v>2070869</v>
          </cell>
        </row>
        <row r="591">
          <cell r="A591">
            <v>430513</v>
          </cell>
          <cell r="B591">
            <v>46466</v>
          </cell>
          <cell r="C591">
            <v>99777</v>
          </cell>
          <cell r="D591">
            <v>56192</v>
          </cell>
          <cell r="E591">
            <v>205233</v>
          </cell>
          <cell r="F591">
            <v>10327</v>
          </cell>
        </row>
        <row r="592">
          <cell r="A592">
            <v>420270</v>
          </cell>
          <cell r="B592">
            <v>152008</v>
          </cell>
          <cell r="C592">
            <v>442545</v>
          </cell>
          <cell r="D592">
            <v>128993</v>
          </cell>
          <cell r="E592">
            <v>368342</v>
          </cell>
        </row>
        <row r="593">
          <cell r="A593">
            <v>430865</v>
          </cell>
          <cell r="B593">
            <v>80109</v>
          </cell>
          <cell r="C593">
            <v>612736</v>
          </cell>
          <cell r="D593">
            <v>59974</v>
          </cell>
          <cell r="E593">
            <v>547551</v>
          </cell>
          <cell r="F593">
            <v>17294</v>
          </cell>
        </row>
        <row r="594">
          <cell r="A594">
            <v>411880</v>
          </cell>
          <cell r="B594">
            <v>191905</v>
          </cell>
          <cell r="C594">
            <v>926931</v>
          </cell>
          <cell r="D594">
            <v>83321</v>
          </cell>
          <cell r="E594">
            <v>920575</v>
          </cell>
        </row>
        <row r="595">
          <cell r="A595">
            <v>320480</v>
          </cell>
          <cell r="B595">
            <v>24442</v>
          </cell>
          <cell r="C595">
            <v>244293</v>
          </cell>
          <cell r="D595">
            <v>10323</v>
          </cell>
          <cell r="E595">
            <v>42735</v>
          </cell>
          <cell r="F595">
            <v>2116</v>
          </cell>
        </row>
        <row r="596">
          <cell r="A596">
            <v>410210</v>
          </cell>
          <cell r="B596">
            <v>46030</v>
          </cell>
        </row>
        <row r="597">
          <cell r="A597">
            <v>430520</v>
          </cell>
          <cell r="B597">
            <v>139867</v>
          </cell>
          <cell r="C597">
            <v>679731</v>
          </cell>
          <cell r="D597">
            <v>131756</v>
          </cell>
          <cell r="E597">
            <v>550362</v>
          </cell>
        </row>
        <row r="598">
          <cell r="A598">
            <v>110149</v>
          </cell>
          <cell r="B598">
            <v>1103</v>
          </cell>
          <cell r="C598">
            <v>20919</v>
          </cell>
          <cell r="D598">
            <v>488</v>
          </cell>
          <cell r="E598">
            <v>819</v>
          </cell>
          <cell r="G598">
            <v>30479</v>
          </cell>
        </row>
        <row r="599">
          <cell r="A599">
            <v>412796</v>
          </cell>
          <cell r="B599">
            <v>98243</v>
          </cell>
          <cell r="C599">
            <v>736754</v>
          </cell>
          <cell r="D599">
            <v>356181</v>
          </cell>
          <cell r="E599">
            <v>730616</v>
          </cell>
        </row>
        <row r="600">
          <cell r="A600">
            <v>350690</v>
          </cell>
          <cell r="B600">
            <v>244152</v>
          </cell>
          <cell r="C600">
            <v>125311</v>
          </cell>
          <cell r="D600">
            <v>276925</v>
          </cell>
          <cell r="E600">
            <v>140771</v>
          </cell>
        </row>
        <row r="601">
          <cell r="A601">
            <v>430910</v>
          </cell>
        </row>
        <row r="602">
          <cell r="A602">
            <v>431848</v>
          </cell>
          <cell r="B602">
            <v>80548</v>
          </cell>
          <cell r="C602">
            <v>507879</v>
          </cell>
          <cell r="D602">
            <v>82596</v>
          </cell>
          <cell r="E602">
            <v>227480</v>
          </cell>
        </row>
        <row r="603">
          <cell r="A603">
            <v>431275</v>
          </cell>
        </row>
        <row r="604">
          <cell r="A604">
            <v>421545</v>
          </cell>
          <cell r="B604">
            <v>109664</v>
          </cell>
          <cell r="D604">
            <v>23797</v>
          </cell>
          <cell r="F604">
            <v>2103</v>
          </cell>
        </row>
        <row r="605">
          <cell r="A605">
            <v>412690</v>
          </cell>
          <cell r="B605">
            <v>14798</v>
          </cell>
          <cell r="C605">
            <v>58577</v>
          </cell>
        </row>
        <row r="606">
          <cell r="A606">
            <v>353625</v>
          </cell>
        </row>
        <row r="607">
          <cell r="A607">
            <v>431973</v>
          </cell>
        </row>
        <row r="608">
          <cell r="A608">
            <v>432145</v>
          </cell>
        </row>
        <row r="609">
          <cell r="A609">
            <v>260740</v>
          </cell>
        </row>
        <row r="610">
          <cell r="A610">
            <v>421040</v>
          </cell>
          <cell r="B610">
            <v>85662</v>
          </cell>
          <cell r="C610">
            <v>123017</v>
          </cell>
          <cell r="D610">
            <v>71703</v>
          </cell>
          <cell r="E610">
            <v>61715</v>
          </cell>
          <cell r="F610">
            <v>9367</v>
          </cell>
        </row>
        <row r="611">
          <cell r="A611">
            <v>412730</v>
          </cell>
          <cell r="B611">
            <v>87564</v>
          </cell>
          <cell r="C611">
            <v>1200770</v>
          </cell>
        </row>
        <row r="612">
          <cell r="A612">
            <v>421010</v>
          </cell>
          <cell r="B612">
            <v>587726</v>
          </cell>
          <cell r="C612">
            <v>1114589</v>
          </cell>
          <cell r="D612">
            <v>557055</v>
          </cell>
          <cell r="E612">
            <v>818572</v>
          </cell>
          <cell r="F612">
            <v>3490</v>
          </cell>
        </row>
        <row r="613">
          <cell r="A613">
            <v>432140</v>
          </cell>
          <cell r="B613">
            <v>218570</v>
          </cell>
          <cell r="C613">
            <v>1458340</v>
          </cell>
          <cell r="D613">
            <v>250507</v>
          </cell>
          <cell r="E613">
            <v>1370644</v>
          </cell>
          <cell r="F613">
            <v>28399</v>
          </cell>
        </row>
        <row r="614">
          <cell r="A614">
            <v>431170</v>
          </cell>
          <cell r="B614">
            <v>114502</v>
          </cell>
          <cell r="C614">
            <v>698519</v>
          </cell>
          <cell r="D614">
            <v>110558</v>
          </cell>
          <cell r="E614">
            <v>657149</v>
          </cell>
          <cell r="F614">
            <v>28589</v>
          </cell>
        </row>
        <row r="615">
          <cell r="A615">
            <v>432220</v>
          </cell>
          <cell r="B615">
            <v>145255</v>
          </cell>
          <cell r="C615">
            <v>513565</v>
          </cell>
          <cell r="D615">
            <v>124510</v>
          </cell>
          <cell r="E615">
            <v>476969</v>
          </cell>
          <cell r="F615">
            <v>25822</v>
          </cell>
        </row>
        <row r="616">
          <cell r="A616">
            <v>421000</v>
          </cell>
          <cell r="B616">
            <v>211778</v>
          </cell>
          <cell r="C616">
            <v>1043313</v>
          </cell>
          <cell r="D616">
            <v>226966</v>
          </cell>
          <cell r="E616">
            <v>838746</v>
          </cell>
          <cell r="F616">
            <v>20652</v>
          </cell>
        </row>
        <row r="617">
          <cell r="A617">
            <v>431308</v>
          </cell>
          <cell r="B617">
            <v>3239</v>
          </cell>
          <cell r="C617">
            <v>197808</v>
          </cell>
        </row>
        <row r="618">
          <cell r="A618">
            <v>420230</v>
          </cell>
          <cell r="B618">
            <v>1611674</v>
          </cell>
          <cell r="C618">
            <v>6084316</v>
          </cell>
        </row>
        <row r="619">
          <cell r="A619">
            <v>432230</v>
          </cell>
          <cell r="B619">
            <v>116438</v>
          </cell>
          <cell r="C619">
            <v>667904</v>
          </cell>
        </row>
        <row r="620">
          <cell r="A620">
            <v>430781</v>
          </cell>
          <cell r="B620">
            <v>102934</v>
          </cell>
          <cell r="C620">
            <v>2655198</v>
          </cell>
          <cell r="D620">
            <v>100274</v>
          </cell>
          <cell r="E620">
            <v>2528280</v>
          </cell>
        </row>
        <row r="621">
          <cell r="A621">
            <v>410260</v>
          </cell>
          <cell r="B621">
            <v>166994</v>
          </cell>
          <cell r="C621">
            <v>843759</v>
          </cell>
          <cell r="D621">
            <v>135366</v>
          </cell>
          <cell r="E621">
            <v>1962109</v>
          </cell>
        </row>
        <row r="622">
          <cell r="A622">
            <v>411605</v>
          </cell>
          <cell r="B622">
            <v>108489</v>
          </cell>
          <cell r="C622">
            <v>13291</v>
          </cell>
          <cell r="E622">
            <v>57725</v>
          </cell>
        </row>
        <row r="623">
          <cell r="A623">
            <v>291080</v>
          </cell>
          <cell r="B623">
            <v>785936</v>
          </cell>
          <cell r="C623">
            <v>733637</v>
          </cell>
          <cell r="D623">
            <v>738896</v>
          </cell>
          <cell r="E623">
            <v>43840881</v>
          </cell>
        </row>
        <row r="624">
          <cell r="A624">
            <v>421400</v>
          </cell>
        </row>
        <row r="625">
          <cell r="A625">
            <v>291610</v>
          </cell>
        </row>
        <row r="626">
          <cell r="A626">
            <v>430220</v>
          </cell>
          <cell r="B626">
            <v>95715</v>
          </cell>
          <cell r="C626">
            <v>424706</v>
          </cell>
          <cell r="D626">
            <v>92826</v>
          </cell>
          <cell r="E626">
            <v>442486</v>
          </cell>
        </row>
        <row r="627">
          <cell r="A627">
            <v>320180</v>
          </cell>
          <cell r="B627">
            <v>5810</v>
          </cell>
          <cell r="C627">
            <v>176849</v>
          </cell>
          <cell r="E627">
            <v>164280</v>
          </cell>
        </row>
        <row r="628">
          <cell r="A628">
            <v>410965</v>
          </cell>
          <cell r="B628">
            <v>15366</v>
          </cell>
          <cell r="C628">
            <v>178867</v>
          </cell>
        </row>
        <row r="629">
          <cell r="A629">
            <v>430087</v>
          </cell>
          <cell r="B629">
            <v>10183</v>
          </cell>
          <cell r="C629">
            <v>709787</v>
          </cell>
          <cell r="D629">
            <v>17961</v>
          </cell>
          <cell r="E629">
            <v>167080</v>
          </cell>
        </row>
        <row r="630">
          <cell r="A630">
            <v>352960</v>
          </cell>
        </row>
        <row r="631">
          <cell r="A631">
            <v>410754</v>
          </cell>
          <cell r="B631">
            <v>40600</v>
          </cell>
          <cell r="C631">
            <v>164111</v>
          </cell>
        </row>
        <row r="632">
          <cell r="A632">
            <v>240950</v>
          </cell>
        </row>
        <row r="633">
          <cell r="A633">
            <v>410910</v>
          </cell>
          <cell r="B633">
            <v>38405</v>
          </cell>
          <cell r="C633">
            <v>294016</v>
          </cell>
          <cell r="D633">
            <v>43493</v>
          </cell>
          <cell r="E633">
            <v>264209</v>
          </cell>
        </row>
        <row r="634">
          <cell r="A634">
            <v>430700</v>
          </cell>
        </row>
        <row r="635">
          <cell r="A635">
            <v>410690</v>
          </cell>
          <cell r="B635">
            <v>22243179</v>
          </cell>
          <cell r="D635">
            <v>19335334</v>
          </cell>
          <cell r="F635">
            <v>2422124</v>
          </cell>
        </row>
        <row r="636">
          <cell r="A636">
            <v>430890</v>
          </cell>
          <cell r="B636">
            <v>160435</v>
          </cell>
          <cell r="C636">
            <v>649137</v>
          </cell>
          <cell r="D636">
            <v>131463</v>
          </cell>
          <cell r="E636">
            <v>515982</v>
          </cell>
          <cell r="F636">
            <v>24395</v>
          </cell>
        </row>
        <row r="637">
          <cell r="A637">
            <v>432240</v>
          </cell>
          <cell r="B637">
            <v>398493</v>
          </cell>
          <cell r="C637">
            <v>3247142</v>
          </cell>
          <cell r="D637">
            <v>385511</v>
          </cell>
          <cell r="E637">
            <v>2727975</v>
          </cell>
          <cell r="F637">
            <v>64627</v>
          </cell>
        </row>
        <row r="638">
          <cell r="A638">
            <v>420720</v>
          </cell>
          <cell r="B638">
            <v>105123</v>
          </cell>
          <cell r="C638">
            <v>199828</v>
          </cell>
          <cell r="D638">
            <v>57999</v>
          </cell>
          <cell r="E638">
            <v>154621</v>
          </cell>
          <cell r="F638">
            <v>7009</v>
          </cell>
        </row>
        <row r="639">
          <cell r="A639">
            <v>411760</v>
          </cell>
          <cell r="B639">
            <v>674610</v>
          </cell>
          <cell r="C639">
            <v>946481</v>
          </cell>
          <cell r="D639">
            <v>154859</v>
          </cell>
          <cell r="E639">
            <v>1640205</v>
          </cell>
        </row>
        <row r="640">
          <cell r="A640">
            <v>430140</v>
          </cell>
          <cell r="B640">
            <v>120524</v>
          </cell>
          <cell r="C640">
            <v>252892</v>
          </cell>
          <cell r="D640">
            <v>139368</v>
          </cell>
          <cell r="E640">
            <v>241275</v>
          </cell>
          <cell r="F640">
            <v>22338</v>
          </cell>
        </row>
        <row r="641">
          <cell r="A641">
            <v>320490</v>
          </cell>
          <cell r="B641">
            <v>713057</v>
          </cell>
          <cell r="D641">
            <v>683713</v>
          </cell>
          <cell r="F641">
            <v>110420</v>
          </cell>
        </row>
        <row r="642">
          <cell r="A642">
            <v>320350</v>
          </cell>
          <cell r="B642">
            <v>21134</v>
          </cell>
          <cell r="D642">
            <v>17808</v>
          </cell>
          <cell r="F642">
            <v>1670</v>
          </cell>
        </row>
        <row r="643">
          <cell r="A643">
            <v>353810</v>
          </cell>
          <cell r="B643">
            <v>230500</v>
          </cell>
          <cell r="C643">
            <v>964131</v>
          </cell>
          <cell r="D643">
            <v>224539</v>
          </cell>
          <cell r="E643">
            <v>778570</v>
          </cell>
        </row>
        <row r="644">
          <cell r="A644">
            <v>411585</v>
          </cell>
          <cell r="B644">
            <v>86466</v>
          </cell>
          <cell r="C644">
            <v>742995</v>
          </cell>
          <cell r="D644">
            <v>84090</v>
          </cell>
          <cell r="E644">
            <v>753248</v>
          </cell>
        </row>
        <row r="645">
          <cell r="A645">
            <v>430820</v>
          </cell>
          <cell r="B645">
            <v>583073</v>
          </cell>
          <cell r="C645">
            <v>877559</v>
          </cell>
          <cell r="D645">
            <v>606977</v>
          </cell>
          <cell r="E645">
            <v>787770</v>
          </cell>
        </row>
        <row r="646">
          <cell r="A646">
            <v>430512</v>
          </cell>
          <cell r="B646">
            <v>35180</v>
          </cell>
          <cell r="C646">
            <v>49179</v>
          </cell>
          <cell r="D646">
            <v>29484</v>
          </cell>
          <cell r="E646">
            <v>86248</v>
          </cell>
          <cell r="F646">
            <v>3327</v>
          </cell>
        </row>
        <row r="647">
          <cell r="A647">
            <v>353100</v>
          </cell>
          <cell r="B647">
            <v>54347</v>
          </cell>
          <cell r="C647">
            <v>110840</v>
          </cell>
        </row>
        <row r="648">
          <cell r="A648">
            <v>353520</v>
          </cell>
          <cell r="B648">
            <v>6114</v>
          </cell>
          <cell r="C648">
            <v>1129599</v>
          </cell>
        </row>
        <row r="649">
          <cell r="A649">
            <v>421185</v>
          </cell>
          <cell r="B649">
            <v>4250</v>
          </cell>
          <cell r="C649">
            <v>40359</v>
          </cell>
          <cell r="D649">
            <v>3878</v>
          </cell>
          <cell r="E649">
            <v>37381</v>
          </cell>
        </row>
        <row r="650">
          <cell r="A650">
            <v>430544</v>
          </cell>
          <cell r="B650">
            <v>61707</v>
          </cell>
          <cell r="C650">
            <v>414991</v>
          </cell>
        </row>
        <row r="651">
          <cell r="A651">
            <v>351900</v>
          </cell>
          <cell r="B651">
            <v>184722</v>
          </cell>
          <cell r="C651">
            <v>557388</v>
          </cell>
        </row>
        <row r="652">
          <cell r="A652">
            <v>352880</v>
          </cell>
          <cell r="B652">
            <v>178869</v>
          </cell>
          <cell r="C652">
            <v>2126857</v>
          </cell>
        </row>
        <row r="653">
          <cell r="A653">
            <v>432254</v>
          </cell>
          <cell r="B653">
            <v>27311</v>
          </cell>
          <cell r="C653">
            <v>1628214</v>
          </cell>
          <cell r="D653">
            <v>39380</v>
          </cell>
          <cell r="E653">
            <v>3691468</v>
          </cell>
        </row>
        <row r="654">
          <cell r="A654">
            <v>431150</v>
          </cell>
          <cell r="C654">
            <v>159888</v>
          </cell>
          <cell r="E654">
            <v>158598</v>
          </cell>
        </row>
        <row r="655">
          <cell r="A655">
            <v>420207</v>
          </cell>
          <cell r="B655">
            <v>548566</v>
          </cell>
          <cell r="C655">
            <v>857401</v>
          </cell>
          <cell r="D655">
            <v>430799</v>
          </cell>
          <cell r="E655">
            <v>711942</v>
          </cell>
          <cell r="F655">
            <v>111703</v>
          </cell>
        </row>
        <row r="656">
          <cell r="A656">
            <v>353530</v>
          </cell>
          <cell r="B656">
            <v>272113</v>
          </cell>
          <cell r="C656">
            <v>1196669</v>
          </cell>
          <cell r="D656">
            <v>211061</v>
          </cell>
          <cell r="E656">
            <v>1166260</v>
          </cell>
          <cell r="F656">
            <v>2751</v>
          </cell>
        </row>
        <row r="657">
          <cell r="A657">
            <v>521250</v>
          </cell>
          <cell r="B657">
            <v>1373698</v>
          </cell>
          <cell r="C657">
            <v>10332414</v>
          </cell>
          <cell r="D657">
            <v>1183263</v>
          </cell>
          <cell r="E657">
            <v>11666428</v>
          </cell>
          <cell r="F657">
            <v>221544</v>
          </cell>
        </row>
        <row r="658">
          <cell r="A658">
            <v>431330</v>
          </cell>
          <cell r="B658">
            <v>305817</v>
          </cell>
          <cell r="C658">
            <v>774323</v>
          </cell>
          <cell r="D658">
            <v>301532</v>
          </cell>
          <cell r="E658">
            <v>429352</v>
          </cell>
        </row>
        <row r="659">
          <cell r="A659">
            <v>430950</v>
          </cell>
          <cell r="B659">
            <v>100584</v>
          </cell>
          <cell r="D659">
            <v>116833</v>
          </cell>
          <cell r="E659">
            <v>421596</v>
          </cell>
          <cell r="F659">
            <v>19853</v>
          </cell>
        </row>
        <row r="660">
          <cell r="A660">
            <v>432210</v>
          </cell>
          <cell r="B660">
            <v>79754</v>
          </cell>
          <cell r="C660">
            <v>1317651</v>
          </cell>
          <cell r="D660">
            <v>71800</v>
          </cell>
          <cell r="E660">
            <v>1481723</v>
          </cell>
        </row>
        <row r="661">
          <cell r="A661">
            <v>352115</v>
          </cell>
          <cell r="B661">
            <v>79432</v>
          </cell>
          <cell r="C661">
            <v>228099</v>
          </cell>
          <cell r="D661">
            <v>100143</v>
          </cell>
          <cell r="E661">
            <v>198323</v>
          </cell>
          <cell r="F661">
            <v>8215</v>
          </cell>
        </row>
        <row r="662">
          <cell r="A662">
            <v>412460</v>
          </cell>
          <cell r="B662">
            <v>115437</v>
          </cell>
          <cell r="C662">
            <v>693122</v>
          </cell>
          <cell r="D662">
            <v>118535</v>
          </cell>
          <cell r="E662">
            <v>643192</v>
          </cell>
        </row>
        <row r="663">
          <cell r="A663">
            <v>431442</v>
          </cell>
          <cell r="B663">
            <v>31407</v>
          </cell>
          <cell r="C663">
            <v>272165</v>
          </cell>
          <cell r="D663">
            <v>29567</v>
          </cell>
          <cell r="E663">
            <v>241403</v>
          </cell>
          <cell r="F663">
            <v>4784</v>
          </cell>
        </row>
        <row r="664">
          <cell r="A664">
            <v>350430</v>
          </cell>
          <cell r="B664">
            <v>62453</v>
          </cell>
          <cell r="D664">
            <v>50226</v>
          </cell>
          <cell r="F664">
            <v>6030</v>
          </cell>
        </row>
        <row r="665">
          <cell r="A665">
            <v>430920</v>
          </cell>
          <cell r="B665">
            <v>444456</v>
          </cell>
          <cell r="C665">
            <v>28521917</v>
          </cell>
        </row>
        <row r="666">
          <cell r="A666">
            <v>510550</v>
          </cell>
          <cell r="B666">
            <v>52990</v>
          </cell>
          <cell r="C666">
            <v>142889</v>
          </cell>
          <cell r="D666">
            <v>40365</v>
          </cell>
          <cell r="E666">
            <v>95073</v>
          </cell>
        </row>
        <row r="667">
          <cell r="A667">
            <v>410700</v>
          </cell>
          <cell r="B667">
            <v>374894</v>
          </cell>
          <cell r="C667">
            <v>1467726</v>
          </cell>
        </row>
        <row r="668">
          <cell r="A668">
            <v>431130</v>
          </cell>
          <cell r="B668">
            <v>316120</v>
          </cell>
          <cell r="C668">
            <v>4220369</v>
          </cell>
          <cell r="D668">
            <v>316317</v>
          </cell>
          <cell r="E668">
            <v>4155060</v>
          </cell>
        </row>
        <row r="669">
          <cell r="A669">
            <v>410890</v>
          </cell>
          <cell r="B669">
            <v>79086</v>
          </cell>
          <cell r="C669">
            <v>272186</v>
          </cell>
        </row>
        <row r="670">
          <cell r="A670">
            <v>500110</v>
          </cell>
          <cell r="B670">
            <v>615676</v>
          </cell>
          <cell r="C670">
            <v>4429594</v>
          </cell>
          <cell r="D670">
            <v>583486</v>
          </cell>
          <cell r="E670">
            <v>4687172</v>
          </cell>
        </row>
        <row r="671">
          <cell r="A671">
            <v>420040</v>
          </cell>
          <cell r="D671">
            <v>119663</v>
          </cell>
          <cell r="E671">
            <v>489555</v>
          </cell>
          <cell r="F671">
            <v>17525</v>
          </cell>
        </row>
        <row r="672">
          <cell r="A672">
            <v>410440</v>
          </cell>
          <cell r="B672">
            <v>225718</v>
          </cell>
          <cell r="C672">
            <v>285067</v>
          </cell>
        </row>
        <row r="673">
          <cell r="A673">
            <v>431036</v>
          </cell>
          <cell r="B673">
            <v>38667</v>
          </cell>
          <cell r="C673">
            <v>322407</v>
          </cell>
          <cell r="D673">
            <v>43185</v>
          </cell>
          <cell r="E673">
            <v>250312</v>
          </cell>
        </row>
        <row r="674">
          <cell r="A674">
            <v>521200</v>
          </cell>
          <cell r="C674">
            <v>189414</v>
          </cell>
        </row>
        <row r="675">
          <cell r="A675">
            <v>420670</v>
          </cell>
          <cell r="D675">
            <v>19955</v>
          </cell>
          <cell r="E675">
            <v>419464</v>
          </cell>
        </row>
        <row r="676">
          <cell r="A676">
            <v>230440</v>
          </cell>
          <cell r="C676">
            <v>61368339</v>
          </cell>
        </row>
        <row r="677">
          <cell r="A677">
            <v>432143</v>
          </cell>
          <cell r="B677">
            <v>51383</v>
          </cell>
          <cell r="C677">
            <v>189546</v>
          </cell>
          <cell r="D677">
            <v>54638</v>
          </cell>
          <cell r="E677">
            <v>79090</v>
          </cell>
        </row>
        <row r="678">
          <cell r="A678">
            <v>320260</v>
          </cell>
          <cell r="B678">
            <v>112046</v>
          </cell>
          <cell r="D678">
            <v>112247</v>
          </cell>
          <cell r="F678">
            <v>9197</v>
          </cell>
        </row>
        <row r="679">
          <cell r="A679">
            <v>510460</v>
          </cell>
          <cell r="B679">
            <v>186822</v>
          </cell>
          <cell r="C679">
            <v>1970501</v>
          </cell>
          <cell r="D679">
            <v>166265</v>
          </cell>
          <cell r="E679">
            <v>1793404</v>
          </cell>
          <cell r="F679">
            <v>522</v>
          </cell>
        </row>
        <row r="680">
          <cell r="A680">
            <v>430660</v>
          </cell>
          <cell r="B680">
            <v>440195</v>
          </cell>
          <cell r="C680">
            <v>1914235</v>
          </cell>
          <cell r="D680">
            <v>408545</v>
          </cell>
          <cell r="E680">
            <v>1744085</v>
          </cell>
          <cell r="F680">
            <v>76796</v>
          </cell>
        </row>
        <row r="681">
          <cell r="A681">
            <v>355300</v>
          </cell>
          <cell r="B681">
            <v>176366</v>
          </cell>
          <cell r="C681">
            <v>878824</v>
          </cell>
          <cell r="D681">
            <v>172787</v>
          </cell>
          <cell r="E681">
            <v>816326</v>
          </cell>
        </row>
        <row r="682">
          <cell r="A682">
            <v>351190</v>
          </cell>
        </row>
        <row r="683">
          <cell r="A683">
            <v>412410</v>
          </cell>
          <cell r="B683">
            <v>352770</v>
          </cell>
          <cell r="C683">
            <v>1085698</v>
          </cell>
          <cell r="D683">
            <v>245708</v>
          </cell>
          <cell r="E683">
            <v>1170976</v>
          </cell>
        </row>
        <row r="684">
          <cell r="A684">
            <v>432135</v>
          </cell>
          <cell r="B684">
            <v>25611</v>
          </cell>
          <cell r="C684">
            <v>90583</v>
          </cell>
          <cell r="D684">
            <v>23130</v>
          </cell>
          <cell r="E684">
            <v>107812</v>
          </cell>
          <cell r="F684">
            <v>3048</v>
          </cell>
        </row>
        <row r="685">
          <cell r="A685">
            <v>431640</v>
          </cell>
          <cell r="B685">
            <v>131922</v>
          </cell>
          <cell r="C685">
            <v>1131158</v>
          </cell>
          <cell r="D685">
            <v>94694</v>
          </cell>
          <cell r="E685">
            <v>1098074</v>
          </cell>
          <cell r="F685">
            <v>19949</v>
          </cell>
        </row>
        <row r="686">
          <cell r="A686">
            <v>412635</v>
          </cell>
          <cell r="C686">
            <v>316547</v>
          </cell>
        </row>
        <row r="687">
          <cell r="A687">
            <v>421840</v>
          </cell>
          <cell r="B687">
            <v>125103</v>
          </cell>
          <cell r="C687">
            <v>732007</v>
          </cell>
          <cell r="D687">
            <v>104844</v>
          </cell>
          <cell r="E687">
            <v>647728</v>
          </cell>
          <cell r="F687">
            <v>20310</v>
          </cell>
        </row>
        <row r="688">
          <cell r="A688">
            <v>320010</v>
          </cell>
          <cell r="B688">
            <v>294316</v>
          </cell>
          <cell r="D688">
            <v>296126</v>
          </cell>
          <cell r="F688">
            <v>45906</v>
          </cell>
        </row>
        <row r="689">
          <cell r="A689">
            <v>351515</v>
          </cell>
          <cell r="B689">
            <v>5375</v>
          </cell>
          <cell r="C689">
            <v>38235</v>
          </cell>
          <cell r="D689">
            <v>8630</v>
          </cell>
          <cell r="E689">
            <v>47252</v>
          </cell>
          <cell r="F689">
            <v>998</v>
          </cell>
        </row>
        <row r="690">
          <cell r="A690">
            <v>430057</v>
          </cell>
          <cell r="B690">
            <v>36777</v>
          </cell>
          <cell r="C690">
            <v>203282</v>
          </cell>
          <cell r="D690">
            <v>32274</v>
          </cell>
          <cell r="E690">
            <v>182153</v>
          </cell>
          <cell r="F690">
            <v>6959</v>
          </cell>
        </row>
        <row r="691">
          <cell r="A691">
            <v>431849</v>
          </cell>
          <cell r="B691">
            <v>15847</v>
          </cell>
          <cell r="C691">
            <v>214068</v>
          </cell>
          <cell r="D691">
            <v>15742</v>
          </cell>
          <cell r="E691">
            <v>180216</v>
          </cell>
        </row>
        <row r="692">
          <cell r="A692">
            <v>410560</v>
          </cell>
          <cell r="B692">
            <v>59274</v>
          </cell>
          <cell r="C692">
            <v>527980</v>
          </cell>
          <cell r="D692">
            <v>49287</v>
          </cell>
          <cell r="E692">
            <v>513545</v>
          </cell>
        </row>
        <row r="693">
          <cell r="A693">
            <v>320316</v>
          </cell>
          <cell r="B693">
            <v>236122</v>
          </cell>
          <cell r="D693">
            <v>228453</v>
          </cell>
          <cell r="F693">
            <v>10155</v>
          </cell>
        </row>
        <row r="694">
          <cell r="A694">
            <v>432067</v>
          </cell>
          <cell r="B694">
            <v>31455</v>
          </cell>
          <cell r="C694">
            <v>113435</v>
          </cell>
        </row>
        <row r="695">
          <cell r="A695">
            <v>354040</v>
          </cell>
          <cell r="B695">
            <v>77619</v>
          </cell>
          <cell r="C695">
            <v>464136</v>
          </cell>
          <cell r="D695">
            <v>67984</v>
          </cell>
          <cell r="E695">
            <v>392150</v>
          </cell>
        </row>
        <row r="696">
          <cell r="A696">
            <v>353480</v>
          </cell>
          <cell r="B696">
            <v>149500</v>
          </cell>
          <cell r="C696">
            <v>187010</v>
          </cell>
        </row>
        <row r="697">
          <cell r="A697">
            <v>410490</v>
          </cell>
          <cell r="B697">
            <v>823165</v>
          </cell>
          <cell r="C697">
            <v>5278362</v>
          </cell>
        </row>
        <row r="698">
          <cell r="A698">
            <v>410335</v>
          </cell>
          <cell r="D698">
            <v>97238</v>
          </cell>
          <cell r="E698">
            <v>102021</v>
          </cell>
        </row>
        <row r="699">
          <cell r="A699">
            <v>432090</v>
          </cell>
          <cell r="B699">
            <v>212512</v>
          </cell>
          <cell r="C699">
            <v>2578437</v>
          </cell>
          <cell r="D699">
            <v>59286</v>
          </cell>
          <cell r="E699">
            <v>1560072</v>
          </cell>
          <cell r="G699">
            <v>1712503</v>
          </cell>
        </row>
        <row r="700">
          <cell r="A700">
            <v>431055</v>
          </cell>
          <cell r="D700">
            <v>12418</v>
          </cell>
          <cell r="E700">
            <v>72237</v>
          </cell>
        </row>
        <row r="701">
          <cell r="A701">
            <v>411380</v>
          </cell>
        </row>
        <row r="702">
          <cell r="A702">
            <v>431540</v>
          </cell>
          <cell r="D702">
            <v>140548</v>
          </cell>
          <cell r="E702">
            <v>1051251</v>
          </cell>
        </row>
        <row r="703">
          <cell r="A703">
            <v>430260</v>
          </cell>
        </row>
        <row r="704">
          <cell r="A704">
            <v>431880</v>
          </cell>
          <cell r="B704">
            <v>473277</v>
          </cell>
          <cell r="C704">
            <v>2150793</v>
          </cell>
          <cell r="D704">
            <v>480338</v>
          </cell>
          <cell r="E704">
            <v>2790203</v>
          </cell>
          <cell r="F704">
            <v>79407</v>
          </cell>
        </row>
        <row r="705">
          <cell r="A705">
            <v>430843</v>
          </cell>
          <cell r="B705">
            <v>20750</v>
          </cell>
          <cell r="C705">
            <v>130512</v>
          </cell>
          <cell r="D705">
            <v>18777</v>
          </cell>
          <cell r="E705">
            <v>80330</v>
          </cell>
        </row>
        <row r="706">
          <cell r="A706">
            <v>420395</v>
          </cell>
          <cell r="B706">
            <v>37737</v>
          </cell>
          <cell r="C706">
            <v>983983</v>
          </cell>
          <cell r="D706">
            <v>12054</v>
          </cell>
          <cell r="E706">
            <v>1413570</v>
          </cell>
          <cell r="F706">
            <v>7379</v>
          </cell>
        </row>
        <row r="707">
          <cell r="A707">
            <v>420880</v>
          </cell>
          <cell r="B707">
            <v>148745</v>
          </cell>
          <cell r="D707">
            <v>127232</v>
          </cell>
          <cell r="F707">
            <v>11647</v>
          </cell>
        </row>
        <row r="708">
          <cell r="A708">
            <v>420710</v>
          </cell>
          <cell r="B708">
            <v>223075</v>
          </cell>
          <cell r="C708">
            <v>1968654</v>
          </cell>
          <cell r="D708">
            <v>217973</v>
          </cell>
          <cell r="E708">
            <v>1515211</v>
          </cell>
          <cell r="F708">
            <v>23562</v>
          </cell>
        </row>
        <row r="709">
          <cell r="A709">
            <v>420420</v>
          </cell>
          <cell r="B709">
            <v>5021061</v>
          </cell>
          <cell r="C709">
            <v>18929148</v>
          </cell>
          <cell r="D709">
            <v>4537937</v>
          </cell>
          <cell r="E709">
            <v>8815709</v>
          </cell>
        </row>
        <row r="710">
          <cell r="A710">
            <v>291685</v>
          </cell>
          <cell r="B710">
            <v>128683</v>
          </cell>
          <cell r="C710">
            <v>192681</v>
          </cell>
          <cell r="D710">
            <v>113618</v>
          </cell>
          <cell r="E710">
            <v>410738</v>
          </cell>
        </row>
        <row r="711">
          <cell r="A711">
            <v>420243</v>
          </cell>
          <cell r="B711">
            <v>52244</v>
          </cell>
          <cell r="C711">
            <v>307011</v>
          </cell>
          <cell r="D711">
            <v>56531</v>
          </cell>
          <cell r="E711">
            <v>354163</v>
          </cell>
        </row>
        <row r="712">
          <cell r="A712">
            <v>431570</v>
          </cell>
          <cell r="B712">
            <v>296161</v>
          </cell>
          <cell r="C712">
            <v>31066884</v>
          </cell>
          <cell r="D712">
            <v>264620</v>
          </cell>
          <cell r="E712">
            <v>31029706</v>
          </cell>
          <cell r="F712">
            <v>50082</v>
          </cell>
        </row>
        <row r="713">
          <cell r="A713">
            <v>351330</v>
          </cell>
          <cell r="B713">
            <v>51183</v>
          </cell>
          <cell r="C713">
            <v>212721</v>
          </cell>
          <cell r="D713">
            <v>47780</v>
          </cell>
          <cell r="E713">
            <v>424602</v>
          </cell>
          <cell r="F713">
            <v>5773</v>
          </cell>
        </row>
        <row r="714">
          <cell r="A714">
            <v>350340</v>
          </cell>
          <cell r="B714">
            <v>90436</v>
          </cell>
          <cell r="C714">
            <v>219694</v>
          </cell>
          <cell r="D714">
            <v>47094</v>
          </cell>
          <cell r="E714">
            <v>37163</v>
          </cell>
        </row>
        <row r="715">
          <cell r="A715">
            <v>430462</v>
          </cell>
        </row>
        <row r="716">
          <cell r="A716">
            <v>411970</v>
          </cell>
          <cell r="B716">
            <v>105989</v>
          </cell>
          <cell r="C716">
            <v>481954</v>
          </cell>
          <cell r="D716">
            <v>98317</v>
          </cell>
          <cell r="E716">
            <v>447249</v>
          </cell>
        </row>
        <row r="717">
          <cell r="A717">
            <v>410580</v>
          </cell>
          <cell r="B717">
            <v>3688330</v>
          </cell>
          <cell r="C717">
            <v>8888426</v>
          </cell>
        </row>
        <row r="718">
          <cell r="A718">
            <v>430215</v>
          </cell>
        </row>
        <row r="719">
          <cell r="A719">
            <v>430467</v>
          </cell>
          <cell r="B719">
            <v>48092</v>
          </cell>
        </row>
        <row r="720">
          <cell r="A720">
            <v>421850</v>
          </cell>
          <cell r="B720">
            <v>75257</v>
          </cell>
          <cell r="C720">
            <v>239593</v>
          </cell>
        </row>
        <row r="721">
          <cell r="A721">
            <v>350090</v>
          </cell>
          <cell r="B721">
            <v>27246</v>
          </cell>
        </row>
        <row r="722">
          <cell r="A722">
            <v>352190</v>
          </cell>
          <cell r="B722">
            <v>249042</v>
          </cell>
          <cell r="C722">
            <v>412206</v>
          </cell>
        </row>
        <row r="723">
          <cell r="A723">
            <v>410860</v>
          </cell>
          <cell r="B723">
            <v>148210</v>
          </cell>
          <cell r="C723">
            <v>10578</v>
          </cell>
          <cell r="D723">
            <v>118996</v>
          </cell>
          <cell r="E723">
            <v>10572</v>
          </cell>
        </row>
        <row r="724">
          <cell r="A724">
            <v>431040</v>
          </cell>
          <cell r="B724">
            <v>95118</v>
          </cell>
          <cell r="C724">
            <v>414774</v>
          </cell>
        </row>
        <row r="725">
          <cell r="A725">
            <v>411600</v>
          </cell>
          <cell r="B725">
            <v>35289</v>
          </cell>
          <cell r="C725">
            <v>297153</v>
          </cell>
          <cell r="D725">
            <v>41515</v>
          </cell>
          <cell r="E725">
            <v>292431</v>
          </cell>
        </row>
        <row r="726">
          <cell r="A726">
            <v>350620</v>
          </cell>
          <cell r="B726">
            <v>23951</v>
          </cell>
          <cell r="C726">
            <v>189010</v>
          </cell>
          <cell r="D726">
            <v>22805</v>
          </cell>
          <cell r="E726">
            <v>188873</v>
          </cell>
        </row>
        <row r="727">
          <cell r="A727">
            <v>431407</v>
          </cell>
          <cell r="B727">
            <v>210941</v>
          </cell>
          <cell r="D727">
            <v>215770</v>
          </cell>
        </row>
        <row r="728">
          <cell r="A728">
            <v>430783</v>
          </cell>
          <cell r="B728">
            <v>2043</v>
          </cell>
          <cell r="C728">
            <v>37643</v>
          </cell>
          <cell r="D728">
            <v>2580</v>
          </cell>
          <cell r="E728">
            <v>34887</v>
          </cell>
          <cell r="F728">
            <v>551</v>
          </cell>
        </row>
        <row r="729">
          <cell r="A729">
            <v>421920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13"/>
  <sheetViews>
    <sheetView showGridLines="0" tabSelected="1" workbookViewId="0">
      <selection activeCell="L25" sqref="L25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7"/>
    <col min="4" max="4" width="18.140625" style="7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3"/>
    </row>
    <row r="3" spans="1:10" x14ac:dyDescent="0.25">
      <c r="C3" s="12"/>
    </row>
    <row r="4" spans="1:10" x14ac:dyDescent="0.25">
      <c r="C4" s="12"/>
    </row>
    <row r="5" spans="1:10" x14ac:dyDescent="0.25">
      <c r="C5" s="12"/>
    </row>
    <row r="6" spans="1:10" x14ac:dyDescent="0.25">
      <c r="C6" s="19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3760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3761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8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8" customFormat="1" x14ac:dyDescent="0.25">
      <c r="A14" s="25"/>
      <c r="B14" s="26"/>
      <c r="C14" s="25"/>
      <c r="D14" s="24"/>
      <c r="E14" s="9" t="s">
        <v>30</v>
      </c>
      <c r="F14" s="9" t="s">
        <v>29</v>
      </c>
      <c r="G14" s="9" t="s">
        <v>30</v>
      </c>
      <c r="H14" s="9" t="s">
        <v>29</v>
      </c>
      <c r="I14" s="9" t="s">
        <v>30</v>
      </c>
      <c r="J14" s="9" t="s">
        <v>29</v>
      </c>
    </row>
    <row r="15" spans="1:10" x14ac:dyDescent="0.25">
      <c r="A15" s="11">
        <v>120001</v>
      </c>
      <c r="B15" s="15" t="s">
        <v>3551</v>
      </c>
      <c r="C15" s="12" t="s">
        <v>4</v>
      </c>
      <c r="D15" s="14" t="s">
        <v>59</v>
      </c>
      <c r="E15" s="10" t="str">
        <f>VLOOKUP(A15,Planilha1!A:Y,20,FALSE)</f>
        <v>Sim</v>
      </c>
      <c r="F15" s="10" t="str">
        <f>VLOOKUP(A15,Planilha1!A:Y,21,FALSE)</f>
        <v>Sim</v>
      </c>
      <c r="G15" s="10" t="str">
        <f>VLOOKUP(A15,Planilha1!A:Y,22,FALSE)</f>
        <v>Sim</v>
      </c>
      <c r="H15" s="10" t="str">
        <f>VLOOKUP(A15,Planilha1!A:Y,23,FALSE)</f>
        <v>Sim</v>
      </c>
      <c r="I15" s="10" t="str">
        <f>VLOOKUP(A15,Planilha1!A:Y,24,FALSE)</f>
        <v>Sim</v>
      </c>
      <c r="J15" s="10" t="str">
        <f>VLOOKUP(A15,Planilha1!A:Y,25,FALSE)</f>
        <v>Sim</v>
      </c>
    </row>
    <row r="16" spans="1:10" x14ac:dyDescent="0.25">
      <c r="A16" s="11">
        <v>120005</v>
      </c>
      <c r="B16" s="15" t="s">
        <v>3552</v>
      </c>
      <c r="C16" s="12" t="s">
        <v>4</v>
      </c>
      <c r="D16" s="14" t="s">
        <v>43</v>
      </c>
      <c r="E16" s="10" t="str">
        <f>VLOOKUP(A16,Planilha1!A:Y,20,FALSE)</f>
        <v>Sim</v>
      </c>
      <c r="F16" s="10" t="str">
        <f>VLOOKUP(A16,Planilha1!A:Y,21,FALSE)</f>
        <v>Sim</v>
      </c>
      <c r="G16" s="10" t="str">
        <f>VLOOKUP(A16,Planilha1!A:Y,22,FALSE)</f>
        <v>Sim</v>
      </c>
      <c r="H16" s="10" t="str">
        <f>VLOOKUP(A16,Planilha1!A:Y,23,FALSE)</f>
        <v>Sim</v>
      </c>
      <c r="I16" s="10" t="str">
        <f>VLOOKUP(A16,Planilha1!A:Y,24,FALSE)</f>
        <v>Não</v>
      </c>
      <c r="J16" s="10" t="str">
        <f>VLOOKUP(A16,Planilha1!A:Y,25,FALSE)</f>
        <v>Sim</v>
      </c>
    </row>
    <row r="17" spans="1:10" x14ac:dyDescent="0.25">
      <c r="A17" s="11">
        <v>120010</v>
      </c>
      <c r="B17" s="15" t="s">
        <v>3553</v>
      </c>
      <c r="C17" s="12" t="s">
        <v>4</v>
      </c>
      <c r="D17" s="14" t="s">
        <v>55</v>
      </c>
      <c r="E17" s="10" t="str">
        <f>VLOOKUP(A17,Planilha1!A:Y,20,FALSE)</f>
        <v>Sim</v>
      </c>
      <c r="F17" s="10" t="str">
        <f>VLOOKUP(A17,Planilha1!A:Y,21,FALSE)</f>
        <v>Sim</v>
      </c>
      <c r="G17" s="10" t="str">
        <f>VLOOKUP(A17,Planilha1!A:Y,22,FALSE)</f>
        <v>Sim</v>
      </c>
      <c r="H17" s="10" t="str">
        <f>VLOOKUP(A17,Planilha1!A:Y,23,FALSE)</f>
        <v>Sim</v>
      </c>
      <c r="I17" s="10" t="str">
        <f>VLOOKUP(A17,Planilha1!A:Y,24,FALSE)</f>
        <v>Sim</v>
      </c>
      <c r="J17" s="10" t="str">
        <f>VLOOKUP(A17,Planilha1!A:Y,25,FALSE)</f>
        <v>Sim</v>
      </c>
    </row>
    <row r="18" spans="1:10" x14ac:dyDescent="0.25">
      <c r="A18" s="11">
        <v>120013</v>
      </c>
      <c r="B18" s="15" t="s">
        <v>3554</v>
      </c>
      <c r="C18" s="12" t="s">
        <v>4</v>
      </c>
      <c r="D18" s="14" t="s">
        <v>41</v>
      </c>
      <c r="E18" s="10" t="str">
        <f>VLOOKUP(A18,Planilha1!A:Y,20,FALSE)</f>
        <v>Sim</v>
      </c>
      <c r="F18" s="10" t="str">
        <f>VLOOKUP(A18,Planilha1!A:Y,21,FALSE)</f>
        <v>Sim</v>
      </c>
      <c r="G18" s="10" t="str">
        <f>VLOOKUP(A18,Planilha1!A:Y,22,FALSE)</f>
        <v>Sim</v>
      </c>
      <c r="H18" s="10" t="str">
        <f>VLOOKUP(A18,Planilha1!A:Y,23,FALSE)</f>
        <v>Sim</v>
      </c>
      <c r="I18" s="10" t="str">
        <f>VLOOKUP(A18,Planilha1!A:Y,24,FALSE)</f>
        <v>Não</v>
      </c>
      <c r="J18" s="10" t="str">
        <f>VLOOKUP(A18,Planilha1!A:Y,25,FALSE)</f>
        <v>Sim</v>
      </c>
    </row>
    <row r="19" spans="1:10" x14ac:dyDescent="0.25">
      <c r="A19" s="11">
        <v>120030</v>
      </c>
      <c r="B19" s="15" t="s">
        <v>3555</v>
      </c>
      <c r="C19" s="12" t="s">
        <v>4</v>
      </c>
      <c r="D19" s="14" t="s">
        <v>41</v>
      </c>
      <c r="E19" s="10" t="str">
        <f>VLOOKUP(A19,Planilha1!A:Y,20,FALSE)</f>
        <v>Não</v>
      </c>
      <c r="F19" s="10" t="str">
        <f>VLOOKUP(A19,Planilha1!A:Y,21,FALSE)</f>
        <v>Não</v>
      </c>
      <c r="G19" s="10" t="str">
        <f>VLOOKUP(A19,Planilha1!A:Y,22,FALSE)</f>
        <v>Não</v>
      </c>
      <c r="H19" s="10" t="str">
        <f>VLOOKUP(A19,Planilha1!A:Y,23,FALSE)</f>
        <v>Não</v>
      </c>
      <c r="I19" s="10" t="str">
        <f>VLOOKUP(A19,Planilha1!A:Y,24,FALSE)</f>
        <v>Não</v>
      </c>
      <c r="J19" s="10" t="str">
        <f>VLOOKUP(A19,Planilha1!A:Y,25,FALSE)</f>
        <v>Não</v>
      </c>
    </row>
    <row r="20" spans="1:10" x14ac:dyDescent="0.25">
      <c r="A20" s="11">
        <v>120032</v>
      </c>
      <c r="B20" s="15" t="s">
        <v>3556</v>
      </c>
      <c r="C20" s="12" t="s">
        <v>4</v>
      </c>
      <c r="D20" s="14" t="s">
        <v>41</v>
      </c>
      <c r="E20" s="10" t="str">
        <f>VLOOKUP(A20,Planilha1!A:Y,20,FALSE)</f>
        <v>Não</v>
      </c>
      <c r="F20" s="10" t="str">
        <f>VLOOKUP(A20,Planilha1!A:Y,21,FALSE)</f>
        <v>Não</v>
      </c>
      <c r="G20" s="10" t="str">
        <f>VLOOKUP(A20,Planilha1!A:Y,22,FALSE)</f>
        <v>Não</v>
      </c>
      <c r="H20" s="10" t="str">
        <f>VLOOKUP(A20,Planilha1!A:Y,23,FALSE)</f>
        <v>Não</v>
      </c>
      <c r="I20" s="10" t="str">
        <f>VLOOKUP(A20,Planilha1!A:Y,24,FALSE)</f>
        <v>Não</v>
      </c>
      <c r="J20" s="10" t="str">
        <f>VLOOKUP(A20,Planilha1!A:Y,25,FALSE)</f>
        <v>Não</v>
      </c>
    </row>
    <row r="21" spans="1:10" x14ac:dyDescent="0.25">
      <c r="A21" s="11">
        <v>120033</v>
      </c>
      <c r="B21" s="15" t="s">
        <v>3557</v>
      </c>
      <c r="C21" s="12" t="s">
        <v>4</v>
      </c>
      <c r="D21" s="14" t="s">
        <v>43</v>
      </c>
      <c r="E21" s="10" t="str">
        <f>VLOOKUP(A21,Planilha1!A:Y,20,FALSE)</f>
        <v>Sim</v>
      </c>
      <c r="F21" s="10" t="str">
        <f>VLOOKUP(A21,Planilha1!A:Y,21,FALSE)</f>
        <v>Sim</v>
      </c>
      <c r="G21" s="10" t="str">
        <f>VLOOKUP(A21,Planilha1!A:Y,22,FALSE)</f>
        <v>Sim</v>
      </c>
      <c r="H21" s="10" t="str">
        <f>VLOOKUP(A21,Planilha1!A:Y,23,FALSE)</f>
        <v>Sim</v>
      </c>
      <c r="I21" s="10" t="str">
        <f>VLOOKUP(A21,Planilha1!A:Y,24,FALSE)</f>
        <v>Não</v>
      </c>
      <c r="J21" s="10" t="str">
        <f>VLOOKUP(A21,Planilha1!A:Y,25,FALSE)</f>
        <v>Sim</v>
      </c>
    </row>
    <row r="22" spans="1:10" x14ac:dyDescent="0.25">
      <c r="A22" s="11">
        <v>120034</v>
      </c>
      <c r="B22" s="15" t="s">
        <v>3558</v>
      </c>
      <c r="C22" s="12" t="s">
        <v>4</v>
      </c>
      <c r="D22" s="14" t="s">
        <v>66</v>
      </c>
      <c r="E22" s="10" t="str">
        <f>VLOOKUP(A22,Planilha1!A:Y,20,FALSE)</f>
        <v>Sim</v>
      </c>
      <c r="F22" s="10" t="str">
        <f>VLOOKUP(A22,Planilha1!A:Y,21,FALSE)</f>
        <v>Sim</v>
      </c>
      <c r="G22" s="10" t="str">
        <f>VLOOKUP(A22,Planilha1!A:Y,22,FALSE)</f>
        <v>Sim</v>
      </c>
      <c r="H22" s="10" t="str">
        <f>VLOOKUP(A22,Planilha1!A:Y,23,FALSE)</f>
        <v>Sim</v>
      </c>
      <c r="I22" s="10" t="str">
        <f>VLOOKUP(A22,Planilha1!A:Y,24,FALSE)</f>
        <v>Não</v>
      </c>
      <c r="J22" s="10" t="str">
        <f>VLOOKUP(A22,Planilha1!A:Y,25,FALSE)</f>
        <v>Sim</v>
      </c>
    </row>
    <row r="23" spans="1:10" x14ac:dyDescent="0.25">
      <c r="A23" s="11">
        <v>120035</v>
      </c>
      <c r="B23" s="15" t="s">
        <v>3559</v>
      </c>
      <c r="C23" s="12" t="s">
        <v>4</v>
      </c>
      <c r="D23" s="14" t="s">
        <v>73</v>
      </c>
      <c r="E23" s="10" t="str">
        <f>VLOOKUP(A23,Planilha1!A:Y,20,FALSE)</f>
        <v>Sim</v>
      </c>
      <c r="F23" s="10" t="str">
        <f>VLOOKUP(A23,Planilha1!A:Y,21,FALSE)</f>
        <v>Sim</v>
      </c>
      <c r="G23" s="10" t="str">
        <f>VLOOKUP(A23,Planilha1!A:Y,22,FALSE)</f>
        <v>Sim</v>
      </c>
      <c r="H23" s="10" t="str">
        <f>VLOOKUP(A23,Planilha1!A:Y,23,FALSE)</f>
        <v>Sim</v>
      </c>
      <c r="I23" s="10" t="str">
        <f>VLOOKUP(A23,Planilha1!A:Y,24,FALSE)</f>
        <v>Sim</v>
      </c>
      <c r="J23" s="10" t="str">
        <f>VLOOKUP(A23,Planilha1!A:Y,25,FALSE)</f>
        <v>Sim</v>
      </c>
    </row>
    <row r="24" spans="1:10" x14ac:dyDescent="0.25">
      <c r="A24" s="11">
        <v>120080</v>
      </c>
      <c r="B24" s="15" t="s">
        <v>3560</v>
      </c>
      <c r="C24" s="12" t="s">
        <v>4</v>
      </c>
      <c r="D24" s="14" t="s">
        <v>43</v>
      </c>
      <c r="E24" s="10" t="str">
        <f>VLOOKUP(A24,Planilha1!A:Y,20,FALSE)</f>
        <v>Sim</v>
      </c>
      <c r="F24" s="10" t="str">
        <f>VLOOKUP(A24,Planilha1!A:Y,21,FALSE)</f>
        <v>Sim</v>
      </c>
      <c r="G24" s="10" t="str">
        <f>VLOOKUP(A24,Planilha1!A:Y,22,FALSE)</f>
        <v>Sim</v>
      </c>
      <c r="H24" s="10" t="str">
        <f>VLOOKUP(A24,Planilha1!A:Y,23,FALSE)</f>
        <v>Sim</v>
      </c>
      <c r="I24" s="10" t="str">
        <f>VLOOKUP(A24,Planilha1!A:Y,24,FALSE)</f>
        <v>Sim</v>
      </c>
      <c r="J24" s="10" t="str">
        <f>VLOOKUP(A24,Planilha1!A:Y,25,FALSE)</f>
        <v>Sim</v>
      </c>
    </row>
    <row r="25" spans="1:10" x14ac:dyDescent="0.25">
      <c r="A25" s="11">
        <v>120039</v>
      </c>
      <c r="B25" s="15" t="s">
        <v>3561</v>
      </c>
      <c r="C25" s="12" t="s">
        <v>4</v>
      </c>
      <c r="D25" s="14" t="s">
        <v>66</v>
      </c>
      <c r="E25" s="10" t="str">
        <f>VLOOKUP(A25,Planilha1!A:Y,20,FALSE)</f>
        <v>Sim</v>
      </c>
      <c r="F25" s="10" t="str">
        <f>VLOOKUP(A25,Planilha1!A:Y,21,FALSE)</f>
        <v>Sim</v>
      </c>
      <c r="G25" s="10" t="str">
        <f>VLOOKUP(A25,Planilha1!A:Y,22,FALSE)</f>
        <v>Sim</v>
      </c>
      <c r="H25" s="10" t="str">
        <f>VLOOKUP(A25,Planilha1!A:Y,23,FALSE)</f>
        <v>Sim</v>
      </c>
      <c r="I25" s="10" t="str">
        <f>VLOOKUP(A25,Planilha1!A:Y,24,FALSE)</f>
        <v>Sim</v>
      </c>
      <c r="J25" s="10" t="str">
        <f>VLOOKUP(A25,Planilha1!A:Y,25,FALSE)</f>
        <v>Sim</v>
      </c>
    </row>
    <row r="26" spans="1:10" x14ac:dyDescent="0.25">
      <c r="A26" s="11">
        <v>120040</v>
      </c>
      <c r="B26" s="15" t="s">
        <v>3562</v>
      </c>
      <c r="C26" s="12" t="s">
        <v>4</v>
      </c>
      <c r="D26" s="14" t="s">
        <v>55</v>
      </c>
      <c r="E26" s="10" t="str">
        <f>VLOOKUP(A26,Planilha1!A:Y,20,FALSE)</f>
        <v>Sim</v>
      </c>
      <c r="F26" s="10" t="str">
        <f>VLOOKUP(A26,Planilha1!A:Y,21,FALSE)</f>
        <v>Sim</v>
      </c>
      <c r="G26" s="10" t="str">
        <f>VLOOKUP(A26,Planilha1!A:Y,22,FALSE)</f>
        <v>Sim</v>
      </c>
      <c r="H26" s="10" t="str">
        <f>VLOOKUP(A26,Planilha1!A:Y,23,FALSE)</f>
        <v>Sim</v>
      </c>
      <c r="I26" s="10" t="str">
        <f>VLOOKUP(A26,Planilha1!A:Y,24,FALSE)</f>
        <v>Sim</v>
      </c>
      <c r="J26" s="10" t="str">
        <f>VLOOKUP(A26,Planilha1!A:Y,25,FALSE)</f>
        <v>Sim</v>
      </c>
    </row>
    <row r="27" spans="1:10" x14ac:dyDescent="0.25">
      <c r="A27" s="11">
        <v>120042</v>
      </c>
      <c r="B27" s="15" t="s">
        <v>3563</v>
      </c>
      <c r="C27" s="12" t="s">
        <v>4</v>
      </c>
      <c r="D27" s="14" t="s">
        <v>43</v>
      </c>
      <c r="E27" s="10" t="str">
        <f>VLOOKUP(A27,Planilha1!A:Y,20,FALSE)</f>
        <v>Sim</v>
      </c>
      <c r="F27" s="10" t="str">
        <f>VLOOKUP(A27,Planilha1!A:Y,21,FALSE)</f>
        <v>Sim</v>
      </c>
      <c r="G27" s="10" t="str">
        <f>VLOOKUP(A27,Planilha1!A:Y,22,FALSE)</f>
        <v>Sim</v>
      </c>
      <c r="H27" s="10" t="str">
        <f>VLOOKUP(A27,Planilha1!A:Y,23,FALSE)</f>
        <v>Sim</v>
      </c>
      <c r="I27" s="10" t="str">
        <f>VLOOKUP(A27,Planilha1!A:Y,24,FALSE)</f>
        <v>Não</v>
      </c>
      <c r="J27" s="10" t="str">
        <f>VLOOKUP(A27,Planilha1!A:Y,25,FALSE)</f>
        <v>Sim</v>
      </c>
    </row>
    <row r="28" spans="1:10" x14ac:dyDescent="0.25">
      <c r="A28" s="11">
        <v>120043</v>
      </c>
      <c r="B28" s="15" t="s">
        <v>3564</v>
      </c>
      <c r="C28" s="12" t="s">
        <v>4</v>
      </c>
      <c r="D28" s="14" t="s">
        <v>41</v>
      </c>
      <c r="E28" s="10" t="str">
        <f>VLOOKUP(A28,Planilha1!A:Y,20,FALSE)</f>
        <v>Sim</v>
      </c>
      <c r="F28" s="10" t="str">
        <f>VLOOKUP(A28,Planilha1!A:Y,21,FALSE)</f>
        <v>Sim</v>
      </c>
      <c r="G28" s="10" t="str">
        <f>VLOOKUP(A28,Planilha1!A:Y,22,FALSE)</f>
        <v>Sim</v>
      </c>
      <c r="H28" s="10" t="str">
        <f>VLOOKUP(A28,Planilha1!A:Y,23,FALSE)</f>
        <v>Sim</v>
      </c>
      <c r="I28" s="10" t="str">
        <f>VLOOKUP(A28,Planilha1!A:Y,24,FALSE)</f>
        <v>Não</v>
      </c>
      <c r="J28" s="10" t="str">
        <f>VLOOKUP(A28,Planilha1!A:Y,25,FALSE)</f>
        <v>Sim</v>
      </c>
    </row>
    <row r="29" spans="1:10" x14ac:dyDescent="0.25">
      <c r="A29" s="11">
        <v>120050</v>
      </c>
      <c r="B29" s="15" t="s">
        <v>3565</v>
      </c>
      <c r="C29" s="12" t="s">
        <v>4</v>
      </c>
      <c r="D29" s="14" t="s">
        <v>73</v>
      </c>
      <c r="E29" s="10" t="str">
        <f>VLOOKUP(A29,Planilha1!A:Y,20,FALSE)</f>
        <v>Não</v>
      </c>
      <c r="F29" s="10" t="str">
        <f>VLOOKUP(A29,Planilha1!A:Y,21,FALSE)</f>
        <v>Não</v>
      </c>
      <c r="G29" s="10" t="str">
        <f>VLOOKUP(A29,Planilha1!A:Y,22,FALSE)</f>
        <v>Não</v>
      </c>
      <c r="H29" s="10" t="str">
        <f>VLOOKUP(A29,Planilha1!A:Y,23,FALSE)</f>
        <v>Não</v>
      </c>
      <c r="I29" s="10" t="str">
        <f>VLOOKUP(A29,Planilha1!A:Y,24,FALSE)</f>
        <v>Não</v>
      </c>
      <c r="J29" s="10" t="str">
        <f>VLOOKUP(A29,Planilha1!A:Y,25,FALSE)</f>
        <v>Não</v>
      </c>
    </row>
    <row r="30" spans="1:10" x14ac:dyDescent="0.25">
      <c r="A30" s="11">
        <v>120060</v>
      </c>
      <c r="B30" s="15" t="s">
        <v>3566</v>
      </c>
      <c r="C30" s="12" t="s">
        <v>4</v>
      </c>
      <c r="D30" s="14" t="s">
        <v>41</v>
      </c>
      <c r="E30" s="10" t="str">
        <f>VLOOKUP(A30,Planilha1!A:Y,20,FALSE)</f>
        <v>Não</v>
      </c>
      <c r="F30" s="10" t="str">
        <f>VLOOKUP(A30,Planilha1!A:Y,21,FALSE)</f>
        <v>Não</v>
      </c>
      <c r="G30" s="10" t="str">
        <f>VLOOKUP(A30,Planilha1!A:Y,22,FALSE)</f>
        <v>Não</v>
      </c>
      <c r="H30" s="10" t="str">
        <f>VLOOKUP(A30,Planilha1!A:Y,23,FALSE)</f>
        <v>Não</v>
      </c>
      <c r="I30" s="10" t="str">
        <f>VLOOKUP(A30,Planilha1!A:Y,24,FALSE)</f>
        <v>Não</v>
      </c>
      <c r="J30" s="10" t="str">
        <f>VLOOKUP(A30,Planilha1!A:Y,25,FALSE)</f>
        <v>Não</v>
      </c>
    </row>
    <row r="31" spans="1:10" x14ac:dyDescent="0.25">
      <c r="A31" s="11">
        <v>120070</v>
      </c>
      <c r="B31" s="15" t="s">
        <v>3567</v>
      </c>
      <c r="C31" s="12" t="s">
        <v>4</v>
      </c>
      <c r="D31" s="14" t="s">
        <v>43</v>
      </c>
      <c r="E31" s="10" t="str">
        <f>VLOOKUP(A31,Planilha1!A:Y,20,FALSE)</f>
        <v>Não</v>
      </c>
      <c r="F31" s="10" t="str">
        <f>VLOOKUP(A31,Planilha1!A:Y,21,FALSE)</f>
        <v>Sim</v>
      </c>
      <c r="G31" s="10" t="str">
        <f>VLOOKUP(A31,Planilha1!A:Y,22,FALSE)</f>
        <v>Não</v>
      </c>
      <c r="H31" s="10" t="str">
        <f>VLOOKUP(A31,Planilha1!A:Y,23,FALSE)</f>
        <v>Sim</v>
      </c>
      <c r="I31" s="10" t="str">
        <f>VLOOKUP(A31,Planilha1!A:Y,24,FALSE)</f>
        <v>Não</v>
      </c>
      <c r="J31" s="10" t="str">
        <f>VLOOKUP(A31,Planilha1!A:Y,25,FALSE)</f>
        <v>Sim</v>
      </c>
    </row>
    <row r="32" spans="1:10" x14ac:dyDescent="0.25">
      <c r="A32" s="11">
        <v>120017</v>
      </c>
      <c r="B32" s="16" t="s">
        <v>3568</v>
      </c>
      <c r="C32" s="12" t="s">
        <v>4</v>
      </c>
      <c r="D32" s="14" t="s">
        <v>333</v>
      </c>
      <c r="E32" s="10" t="str">
        <f>VLOOKUP(A32,Planilha1!A:Y,20,FALSE)</f>
        <v>Não</v>
      </c>
      <c r="F32" s="10" t="str">
        <f>VLOOKUP(A32,Planilha1!A:Y,21,FALSE)</f>
        <v>Sim</v>
      </c>
      <c r="G32" s="10" t="str">
        <f>VLOOKUP(A32,Planilha1!A:Y,22,FALSE)</f>
        <v>Não</v>
      </c>
      <c r="H32" s="10" t="str">
        <f>VLOOKUP(A32,Planilha1!A:Y,23,FALSE)</f>
        <v>Sim</v>
      </c>
      <c r="I32" s="10" t="str">
        <f>VLOOKUP(A32,Planilha1!A:Y,24,FALSE)</f>
        <v>Não</v>
      </c>
      <c r="J32" s="10" t="str">
        <f>VLOOKUP(A32,Planilha1!A:Y,25,FALSE)</f>
        <v>Sim</v>
      </c>
    </row>
    <row r="33" spans="1:10" x14ac:dyDescent="0.25">
      <c r="A33" s="11">
        <v>120025</v>
      </c>
      <c r="B33" s="16" t="s">
        <v>3569</v>
      </c>
      <c r="C33" s="12" t="s">
        <v>4</v>
      </c>
      <c r="D33" s="14" t="s">
        <v>333</v>
      </c>
      <c r="E33" s="10" t="str">
        <f>VLOOKUP(A33,Planilha1!A:Y,20,FALSE)</f>
        <v>Sim</v>
      </c>
      <c r="F33" s="10" t="str">
        <f>VLOOKUP(A33,Planilha1!A:Y,21,FALSE)</f>
        <v>Sim</v>
      </c>
      <c r="G33" s="10" t="str">
        <f>VLOOKUP(A33,Planilha1!A:Y,22,FALSE)</f>
        <v>Sim</v>
      </c>
      <c r="H33" s="10" t="str">
        <f>VLOOKUP(A33,Planilha1!A:Y,23,FALSE)</f>
        <v>Sim</v>
      </c>
      <c r="I33" s="10" t="str">
        <f>VLOOKUP(A33,Planilha1!A:Y,24,FALSE)</f>
        <v>Sim</v>
      </c>
      <c r="J33" s="10" t="str">
        <f>VLOOKUP(A33,Planilha1!A:Y,25,FALSE)</f>
        <v>Sim</v>
      </c>
    </row>
    <row r="34" spans="1:10" x14ac:dyDescent="0.25">
      <c r="A34" s="11">
        <v>270010</v>
      </c>
      <c r="B34" s="15" t="s">
        <v>1659</v>
      </c>
      <c r="C34" s="12" t="s">
        <v>16</v>
      </c>
      <c r="D34" s="14" t="s">
        <v>66</v>
      </c>
      <c r="E34" s="10" t="str">
        <f>VLOOKUP(A34,Planilha1!A:Y,20,FALSE)</f>
        <v>Sim</v>
      </c>
      <c r="F34" s="10" t="str">
        <f>VLOOKUP(A34,Planilha1!A:Y,21,FALSE)</f>
        <v>Sim</v>
      </c>
      <c r="G34" s="10" t="str">
        <f>VLOOKUP(A34,Planilha1!A:Y,22,FALSE)</f>
        <v>Sim</v>
      </c>
      <c r="H34" s="10" t="str">
        <f>VLOOKUP(A34,Planilha1!A:Y,23,FALSE)</f>
        <v>Sim</v>
      </c>
      <c r="I34" s="10" t="str">
        <f>VLOOKUP(A34,Planilha1!A:Y,24,FALSE)</f>
        <v>Sim</v>
      </c>
      <c r="J34" s="10" t="str">
        <f>VLOOKUP(A34,Planilha1!A:Y,25,FALSE)</f>
        <v>Sim</v>
      </c>
    </row>
    <row r="35" spans="1:10" x14ac:dyDescent="0.25">
      <c r="A35" s="11">
        <v>270020</v>
      </c>
      <c r="B35" s="15" t="s">
        <v>3570</v>
      </c>
      <c r="C35" s="12" t="s">
        <v>16</v>
      </c>
      <c r="D35" s="14" t="s">
        <v>43</v>
      </c>
      <c r="E35" s="10" t="str">
        <f>VLOOKUP(A35,Planilha1!A:Y,20,FALSE)</f>
        <v>Não</v>
      </c>
      <c r="F35" s="10" t="str">
        <f>VLOOKUP(A35,Planilha1!A:Y,21,FALSE)</f>
        <v>Sim</v>
      </c>
      <c r="G35" s="10" t="str">
        <f>VLOOKUP(A35,Planilha1!A:Y,22,FALSE)</f>
        <v>Não</v>
      </c>
      <c r="H35" s="10" t="str">
        <f>VLOOKUP(A35,Planilha1!A:Y,23,FALSE)</f>
        <v>Sim</v>
      </c>
      <c r="I35" s="10" t="str">
        <f>VLOOKUP(A35,Planilha1!A:Y,24,FALSE)</f>
        <v>Não</v>
      </c>
      <c r="J35" s="10" t="str">
        <f>VLOOKUP(A35,Planilha1!A:Y,25,FALSE)</f>
        <v>Sim</v>
      </c>
    </row>
    <row r="36" spans="1:10" x14ac:dyDescent="0.25">
      <c r="A36" s="11">
        <v>270030</v>
      </c>
      <c r="B36" s="15" t="s">
        <v>3571</v>
      </c>
      <c r="C36" s="12" t="s">
        <v>16</v>
      </c>
      <c r="D36" s="14" t="s">
        <v>55</v>
      </c>
      <c r="E36" s="10" t="str">
        <f>VLOOKUP(A36,Planilha1!A:Y,20,FALSE)</f>
        <v>Sim</v>
      </c>
      <c r="F36" s="10" t="str">
        <f>VLOOKUP(A36,Planilha1!A:Y,21,FALSE)</f>
        <v>Sim</v>
      </c>
      <c r="G36" s="10" t="str">
        <f>VLOOKUP(A36,Planilha1!A:Y,22,FALSE)</f>
        <v>Sim</v>
      </c>
      <c r="H36" s="10" t="str">
        <f>VLOOKUP(A36,Planilha1!A:Y,23,FALSE)</f>
        <v>Sim</v>
      </c>
      <c r="I36" s="10" t="str">
        <f>VLOOKUP(A36,Planilha1!A:Y,24,FALSE)</f>
        <v>Sim</v>
      </c>
      <c r="J36" s="10" t="str">
        <f>VLOOKUP(A36,Planilha1!A:Y,25,FALSE)</f>
        <v>Sim</v>
      </c>
    </row>
    <row r="37" spans="1:10" x14ac:dyDescent="0.25">
      <c r="A37" s="11">
        <v>270040</v>
      </c>
      <c r="B37" s="15" t="s">
        <v>3572</v>
      </c>
      <c r="C37" s="12" t="s">
        <v>16</v>
      </c>
      <c r="D37" s="14" t="s">
        <v>73</v>
      </c>
      <c r="E37" s="10" t="str">
        <f>VLOOKUP(A37,Planilha1!A:Y,20,FALSE)</f>
        <v>Sim</v>
      </c>
      <c r="F37" s="10" t="str">
        <f>VLOOKUP(A37,Planilha1!A:Y,21,FALSE)</f>
        <v>Sim</v>
      </c>
      <c r="G37" s="10" t="str">
        <f>VLOOKUP(A37,Planilha1!A:Y,22,FALSE)</f>
        <v>Sim</v>
      </c>
      <c r="H37" s="10" t="str">
        <f>VLOOKUP(A37,Planilha1!A:Y,23,FALSE)</f>
        <v>Sim</v>
      </c>
      <c r="I37" s="10" t="str">
        <f>VLOOKUP(A37,Planilha1!A:Y,24,FALSE)</f>
        <v>Sim</v>
      </c>
      <c r="J37" s="10" t="str">
        <f>VLOOKUP(A37,Planilha1!A:Y,25,FALSE)</f>
        <v>Sim</v>
      </c>
    </row>
    <row r="38" spans="1:10" x14ac:dyDescent="0.25">
      <c r="A38" s="11">
        <v>270050</v>
      </c>
      <c r="B38" s="15" t="s">
        <v>3573</v>
      </c>
      <c r="C38" s="12" t="s">
        <v>16</v>
      </c>
      <c r="D38" s="14" t="s">
        <v>73</v>
      </c>
      <c r="E38" s="10" t="str">
        <f>VLOOKUP(A38,Planilha1!A:Y,20,FALSE)</f>
        <v>Sim</v>
      </c>
      <c r="F38" s="10" t="str">
        <f>VLOOKUP(A38,Planilha1!A:Y,21,FALSE)</f>
        <v>Sim</v>
      </c>
      <c r="G38" s="10" t="str">
        <f>VLOOKUP(A38,Planilha1!A:Y,22,FALSE)</f>
        <v>Sim</v>
      </c>
      <c r="H38" s="10" t="str">
        <f>VLOOKUP(A38,Planilha1!A:Y,23,FALSE)</f>
        <v>Sim</v>
      </c>
      <c r="I38" s="10" t="str">
        <f>VLOOKUP(A38,Planilha1!A:Y,24,FALSE)</f>
        <v>Não</v>
      </c>
      <c r="J38" s="10" t="str">
        <f>VLOOKUP(A38,Planilha1!A:Y,25,FALSE)</f>
        <v>Sim</v>
      </c>
    </row>
    <row r="39" spans="1:10" x14ac:dyDescent="0.25">
      <c r="A39" s="11">
        <v>270070</v>
      </c>
      <c r="B39" s="15" t="s">
        <v>1997</v>
      </c>
      <c r="C39" s="12" t="s">
        <v>16</v>
      </c>
      <c r="D39" s="14" t="s">
        <v>66</v>
      </c>
      <c r="E39" s="10" t="str">
        <f>VLOOKUP(A39,Planilha1!A:Y,20,FALSE)</f>
        <v>Sim</v>
      </c>
      <c r="F39" s="10" t="str">
        <f>VLOOKUP(A39,Planilha1!A:Y,21,FALSE)</f>
        <v>Sim</v>
      </c>
      <c r="G39" s="10" t="str">
        <f>VLOOKUP(A39,Planilha1!A:Y,22,FALSE)</f>
        <v>Sim</v>
      </c>
      <c r="H39" s="10" t="str">
        <f>VLOOKUP(A39,Planilha1!A:Y,23,FALSE)</f>
        <v>Sim</v>
      </c>
      <c r="I39" s="10" t="str">
        <f>VLOOKUP(A39,Planilha1!A:Y,24,FALSE)</f>
        <v>Sim</v>
      </c>
      <c r="J39" s="10" t="str">
        <f>VLOOKUP(A39,Planilha1!A:Y,25,FALSE)</f>
        <v>Sim</v>
      </c>
    </row>
    <row r="40" spans="1:10" x14ac:dyDescent="0.25">
      <c r="A40" s="11">
        <v>270090</v>
      </c>
      <c r="B40" s="15" t="s">
        <v>3574</v>
      </c>
      <c r="C40" s="12" t="s">
        <v>16</v>
      </c>
      <c r="D40" s="14" t="s">
        <v>66</v>
      </c>
      <c r="E40" s="10" t="str">
        <f>VLOOKUP(A40,Planilha1!A:Y,20,FALSE)</f>
        <v>Não</v>
      </c>
      <c r="F40" s="10" t="str">
        <f>VLOOKUP(A40,Planilha1!A:Y,21,FALSE)</f>
        <v>Sim</v>
      </c>
      <c r="G40" s="10" t="str">
        <f>VLOOKUP(A40,Planilha1!A:Y,22,FALSE)</f>
        <v>Não</v>
      </c>
      <c r="H40" s="10" t="str">
        <f>VLOOKUP(A40,Planilha1!A:Y,23,FALSE)</f>
        <v>Sim</v>
      </c>
      <c r="I40" s="10" t="str">
        <f>VLOOKUP(A40,Planilha1!A:Y,24,FALSE)</f>
        <v>Não</v>
      </c>
      <c r="J40" s="10" t="str">
        <f>VLOOKUP(A40,Planilha1!A:Y,25,FALSE)</f>
        <v>Sim</v>
      </c>
    </row>
    <row r="41" spans="1:10" x14ac:dyDescent="0.25">
      <c r="A41" s="11">
        <v>270110</v>
      </c>
      <c r="B41" s="15" t="s">
        <v>3575</v>
      </c>
      <c r="C41" s="12" t="s">
        <v>16</v>
      </c>
      <c r="D41" s="14" t="s">
        <v>59</v>
      </c>
      <c r="E41" s="10" t="str">
        <f>VLOOKUP(A41,Planilha1!A:Y,20,FALSE)</f>
        <v>Sim</v>
      </c>
      <c r="F41" s="10" t="str">
        <f>VLOOKUP(A41,Planilha1!A:Y,21,FALSE)</f>
        <v>Sim</v>
      </c>
      <c r="G41" s="10" t="str">
        <f>VLOOKUP(A41,Planilha1!A:Y,22,FALSE)</f>
        <v>Sim</v>
      </c>
      <c r="H41" s="10" t="str">
        <f>VLOOKUP(A41,Planilha1!A:Y,23,FALSE)</f>
        <v>Sim</v>
      </c>
      <c r="I41" s="10" t="str">
        <f>VLOOKUP(A41,Planilha1!A:Y,24,FALSE)</f>
        <v>Não</v>
      </c>
      <c r="J41" s="10" t="str">
        <f>VLOOKUP(A41,Planilha1!A:Y,25,FALSE)</f>
        <v>Sim</v>
      </c>
    </row>
    <row r="42" spans="1:10" x14ac:dyDescent="0.25">
      <c r="A42" s="11">
        <v>270120</v>
      </c>
      <c r="B42" s="15" t="s">
        <v>3576</v>
      </c>
      <c r="C42" s="12" t="s">
        <v>16</v>
      </c>
      <c r="D42" s="14" t="s">
        <v>66</v>
      </c>
      <c r="E42" s="10" t="str">
        <f>VLOOKUP(A42,Planilha1!A:Y,20,FALSE)</f>
        <v>Sim</v>
      </c>
      <c r="F42" s="10" t="str">
        <f>VLOOKUP(A42,Planilha1!A:Y,21,FALSE)</f>
        <v>Sim</v>
      </c>
      <c r="G42" s="10" t="str">
        <f>VLOOKUP(A42,Planilha1!A:Y,22,FALSE)</f>
        <v>Sim</v>
      </c>
      <c r="H42" s="10" t="str">
        <f>VLOOKUP(A42,Planilha1!A:Y,23,FALSE)</f>
        <v>Sim</v>
      </c>
      <c r="I42" s="10" t="str">
        <f>VLOOKUP(A42,Planilha1!A:Y,24,FALSE)</f>
        <v>Não</v>
      </c>
      <c r="J42" s="10" t="str">
        <f>VLOOKUP(A42,Planilha1!A:Y,25,FALSE)</f>
        <v>Sim</v>
      </c>
    </row>
    <row r="43" spans="1:10" x14ac:dyDescent="0.25">
      <c r="A43" s="11">
        <v>270130</v>
      </c>
      <c r="B43" s="15" t="s">
        <v>3577</v>
      </c>
      <c r="C43" s="12" t="s">
        <v>16</v>
      </c>
      <c r="D43" s="14" t="s">
        <v>73</v>
      </c>
      <c r="E43" s="10" t="str">
        <f>VLOOKUP(A43,Planilha1!A:Y,20,FALSE)</f>
        <v>Sim</v>
      </c>
      <c r="F43" s="10" t="str">
        <f>VLOOKUP(A43,Planilha1!A:Y,21,FALSE)</f>
        <v>Sim</v>
      </c>
      <c r="G43" s="10" t="str">
        <f>VLOOKUP(A43,Planilha1!A:Y,22,FALSE)</f>
        <v>Sim</v>
      </c>
      <c r="H43" s="10" t="str">
        <f>VLOOKUP(A43,Planilha1!A:Y,23,FALSE)</f>
        <v>Sim</v>
      </c>
      <c r="I43" s="10" t="str">
        <f>VLOOKUP(A43,Planilha1!A:Y,24,FALSE)</f>
        <v>Sim</v>
      </c>
      <c r="J43" s="10" t="str">
        <f>VLOOKUP(A43,Planilha1!A:Y,25,FALSE)</f>
        <v>Sim</v>
      </c>
    </row>
    <row r="44" spans="1:10" x14ac:dyDescent="0.25">
      <c r="A44" s="11">
        <v>270135</v>
      </c>
      <c r="B44" s="15" t="s">
        <v>950</v>
      </c>
      <c r="C44" s="12" t="s">
        <v>16</v>
      </c>
      <c r="D44" s="14" t="s">
        <v>59</v>
      </c>
      <c r="E44" s="10" t="str">
        <f>VLOOKUP(A44,Planilha1!A:Y,20,FALSE)</f>
        <v>Não</v>
      </c>
      <c r="F44" s="10" t="str">
        <f>VLOOKUP(A44,Planilha1!A:Y,21,FALSE)</f>
        <v>Sim</v>
      </c>
      <c r="G44" s="10" t="str">
        <f>VLOOKUP(A44,Planilha1!A:Y,22,FALSE)</f>
        <v>Não</v>
      </c>
      <c r="H44" s="10" t="str">
        <f>VLOOKUP(A44,Planilha1!A:Y,23,FALSE)</f>
        <v>Sim</v>
      </c>
      <c r="I44" s="10" t="str">
        <f>VLOOKUP(A44,Planilha1!A:Y,24,FALSE)</f>
        <v>Não</v>
      </c>
      <c r="J44" s="10" t="str">
        <f>VLOOKUP(A44,Planilha1!A:Y,25,FALSE)</f>
        <v>Sim</v>
      </c>
    </row>
    <row r="45" spans="1:10" x14ac:dyDescent="0.25">
      <c r="A45" s="11">
        <v>270140</v>
      </c>
      <c r="B45" s="15" t="s">
        <v>2937</v>
      </c>
      <c r="C45" s="12" t="s">
        <v>16</v>
      </c>
      <c r="D45" s="14" t="s">
        <v>55</v>
      </c>
      <c r="E45" s="10" t="str">
        <f>VLOOKUP(A45,Planilha1!A:Y,20,FALSE)</f>
        <v>Sim</v>
      </c>
      <c r="F45" s="10" t="str">
        <f>VLOOKUP(A45,Planilha1!A:Y,21,FALSE)</f>
        <v>Sim</v>
      </c>
      <c r="G45" s="10" t="str">
        <f>VLOOKUP(A45,Planilha1!A:Y,22,FALSE)</f>
        <v>Sim</v>
      </c>
      <c r="H45" s="10" t="str">
        <f>VLOOKUP(A45,Planilha1!A:Y,23,FALSE)</f>
        <v>Sim</v>
      </c>
      <c r="I45" s="10" t="str">
        <f>VLOOKUP(A45,Planilha1!A:Y,24,FALSE)</f>
        <v>Sim</v>
      </c>
      <c r="J45" s="10" t="str">
        <f>VLOOKUP(A45,Planilha1!A:Y,25,FALSE)</f>
        <v>Sim</v>
      </c>
    </row>
    <row r="46" spans="1:10" x14ac:dyDescent="0.25">
      <c r="A46" s="11">
        <v>270150</v>
      </c>
      <c r="B46" s="15" t="s">
        <v>3578</v>
      </c>
      <c r="C46" s="12" t="s">
        <v>16</v>
      </c>
      <c r="D46" s="14" t="s">
        <v>66</v>
      </c>
      <c r="E46" s="10" t="str">
        <f>VLOOKUP(A46,Planilha1!A:Y,20,FALSE)</f>
        <v>Não</v>
      </c>
      <c r="F46" s="10" t="str">
        <f>VLOOKUP(A46,Planilha1!A:Y,21,FALSE)</f>
        <v>Sim</v>
      </c>
      <c r="G46" s="10" t="str">
        <f>VLOOKUP(A46,Planilha1!A:Y,22,FALSE)</f>
        <v>Não</v>
      </c>
      <c r="H46" s="10" t="str">
        <f>VLOOKUP(A46,Planilha1!A:Y,23,FALSE)</f>
        <v>Sim</v>
      </c>
      <c r="I46" s="10" t="str">
        <f>VLOOKUP(A46,Planilha1!A:Y,24,FALSE)</f>
        <v>Não</v>
      </c>
      <c r="J46" s="10" t="str">
        <f>VLOOKUP(A46,Planilha1!A:Y,25,FALSE)</f>
        <v>Sim</v>
      </c>
    </row>
    <row r="47" spans="1:10" x14ac:dyDescent="0.25">
      <c r="A47" s="11">
        <v>270160</v>
      </c>
      <c r="B47" s="15" t="s">
        <v>3579</v>
      </c>
      <c r="C47" s="12" t="s">
        <v>16</v>
      </c>
      <c r="D47" s="14" t="s">
        <v>66</v>
      </c>
      <c r="E47" s="10" t="str">
        <f>VLOOKUP(A47,Planilha1!A:Y,20,FALSE)</f>
        <v>Não</v>
      </c>
      <c r="F47" s="10" t="str">
        <f>VLOOKUP(A47,Planilha1!A:Y,21,FALSE)</f>
        <v>Sim</v>
      </c>
      <c r="G47" s="10" t="str">
        <f>VLOOKUP(A47,Planilha1!A:Y,22,FALSE)</f>
        <v>Não</v>
      </c>
      <c r="H47" s="10" t="str">
        <f>VLOOKUP(A47,Planilha1!A:Y,23,FALSE)</f>
        <v>Sim</v>
      </c>
      <c r="I47" s="10" t="str">
        <f>VLOOKUP(A47,Planilha1!A:Y,24,FALSE)</f>
        <v>Não</v>
      </c>
      <c r="J47" s="10" t="str">
        <f>VLOOKUP(A47,Planilha1!A:Y,25,FALSE)</f>
        <v>Sim</v>
      </c>
    </row>
    <row r="48" spans="1:10" x14ac:dyDescent="0.25">
      <c r="A48" s="11">
        <v>270180</v>
      </c>
      <c r="B48" s="15" t="s">
        <v>3580</v>
      </c>
      <c r="C48" s="12" t="s">
        <v>16</v>
      </c>
      <c r="D48" s="14" t="s">
        <v>66</v>
      </c>
      <c r="E48" s="10" t="str">
        <f>VLOOKUP(A48,Planilha1!A:Y,20,FALSE)</f>
        <v>Não</v>
      </c>
      <c r="F48" s="10" t="str">
        <f>VLOOKUP(A48,Planilha1!A:Y,21,FALSE)</f>
        <v>Sim</v>
      </c>
      <c r="G48" s="10" t="str">
        <f>VLOOKUP(A48,Planilha1!A:Y,22,FALSE)</f>
        <v>Não</v>
      </c>
      <c r="H48" s="10" t="str">
        <f>VLOOKUP(A48,Planilha1!A:Y,23,FALSE)</f>
        <v>Sim</v>
      </c>
      <c r="I48" s="10" t="str">
        <f>VLOOKUP(A48,Planilha1!A:Y,24,FALSE)</f>
        <v>Não</v>
      </c>
      <c r="J48" s="10" t="str">
        <f>VLOOKUP(A48,Planilha1!A:Y,25,FALSE)</f>
        <v>Sim</v>
      </c>
    </row>
    <row r="49" spans="1:10" x14ac:dyDescent="0.25">
      <c r="A49" s="11">
        <v>270190</v>
      </c>
      <c r="B49" s="15" t="s">
        <v>3581</v>
      </c>
      <c r="C49" s="12" t="s">
        <v>16</v>
      </c>
      <c r="D49" s="14" t="s">
        <v>66</v>
      </c>
      <c r="E49" s="10" t="str">
        <f>VLOOKUP(A49,Planilha1!A:Y,20,FALSE)</f>
        <v>Sim</v>
      </c>
      <c r="F49" s="10" t="str">
        <f>VLOOKUP(A49,Planilha1!A:Y,21,FALSE)</f>
        <v>Sim</v>
      </c>
      <c r="G49" s="10" t="str">
        <f>VLOOKUP(A49,Planilha1!A:Y,22,FALSE)</f>
        <v>Sim</v>
      </c>
      <c r="H49" s="10" t="str">
        <f>VLOOKUP(A49,Planilha1!A:Y,23,FALSE)</f>
        <v>Sim</v>
      </c>
      <c r="I49" s="10" t="str">
        <f>VLOOKUP(A49,Planilha1!A:Y,24,FALSE)</f>
        <v>Não</v>
      </c>
      <c r="J49" s="10" t="str">
        <f>VLOOKUP(A49,Planilha1!A:Y,25,FALSE)</f>
        <v>Sim</v>
      </c>
    </row>
    <row r="50" spans="1:10" x14ac:dyDescent="0.25">
      <c r="A50" s="11">
        <v>270200</v>
      </c>
      <c r="B50" s="15" t="s">
        <v>3582</v>
      </c>
      <c r="C50" s="12" t="s">
        <v>16</v>
      </c>
      <c r="D50" s="14" t="s">
        <v>43</v>
      </c>
      <c r="E50" s="10" t="str">
        <f>VLOOKUP(A50,Planilha1!A:Y,20,FALSE)</f>
        <v>Não</v>
      </c>
      <c r="F50" s="10" t="str">
        <f>VLOOKUP(A50,Planilha1!A:Y,21,FALSE)</f>
        <v>Sim</v>
      </c>
      <c r="G50" s="10" t="str">
        <f>VLOOKUP(A50,Planilha1!A:Y,22,FALSE)</f>
        <v>Não</v>
      </c>
      <c r="H50" s="10" t="str">
        <f>VLOOKUP(A50,Planilha1!A:Y,23,FALSE)</f>
        <v>Sim</v>
      </c>
      <c r="I50" s="10" t="str">
        <f>VLOOKUP(A50,Planilha1!A:Y,24,FALSE)</f>
        <v>Não</v>
      </c>
      <c r="J50" s="10" t="str">
        <f>VLOOKUP(A50,Planilha1!A:Y,25,FALSE)</f>
        <v>Sim</v>
      </c>
    </row>
    <row r="51" spans="1:10" x14ac:dyDescent="0.25">
      <c r="A51" s="11">
        <v>270210</v>
      </c>
      <c r="B51" s="15" t="s">
        <v>3583</v>
      </c>
      <c r="C51" s="12" t="s">
        <v>16</v>
      </c>
      <c r="D51" s="14" t="s">
        <v>59</v>
      </c>
      <c r="E51" s="10" t="str">
        <f>VLOOKUP(A51,Planilha1!A:Y,20,FALSE)</f>
        <v>Não</v>
      </c>
      <c r="F51" s="10" t="str">
        <f>VLOOKUP(A51,Planilha1!A:Y,21,FALSE)</f>
        <v>Sim</v>
      </c>
      <c r="G51" s="10" t="str">
        <f>VLOOKUP(A51,Planilha1!A:Y,22,FALSE)</f>
        <v>Não</v>
      </c>
      <c r="H51" s="10" t="str">
        <f>VLOOKUP(A51,Planilha1!A:Y,23,FALSE)</f>
        <v>Sim</v>
      </c>
      <c r="I51" s="10" t="str">
        <f>VLOOKUP(A51,Planilha1!A:Y,24,FALSE)</f>
        <v>Não</v>
      </c>
      <c r="J51" s="10" t="str">
        <f>VLOOKUP(A51,Planilha1!A:Y,25,FALSE)</f>
        <v>Sim</v>
      </c>
    </row>
    <row r="52" spans="1:10" x14ac:dyDescent="0.25">
      <c r="A52" s="11">
        <v>270235</v>
      </c>
      <c r="B52" s="15" t="s">
        <v>3584</v>
      </c>
      <c r="C52" s="12" t="s">
        <v>16</v>
      </c>
      <c r="D52" s="14" t="s">
        <v>43</v>
      </c>
      <c r="E52" s="10" t="str">
        <f>VLOOKUP(A52,Planilha1!A:Y,20,FALSE)</f>
        <v>Sim</v>
      </c>
      <c r="F52" s="10" t="str">
        <f>VLOOKUP(A52,Planilha1!A:Y,21,FALSE)</f>
        <v>Sim</v>
      </c>
      <c r="G52" s="10" t="str">
        <f>VLOOKUP(A52,Planilha1!A:Y,22,FALSE)</f>
        <v>Sim</v>
      </c>
      <c r="H52" s="10" t="str">
        <f>VLOOKUP(A52,Planilha1!A:Y,23,FALSE)</f>
        <v>Sim</v>
      </c>
      <c r="I52" s="10" t="str">
        <f>VLOOKUP(A52,Planilha1!A:Y,24,FALSE)</f>
        <v>Não</v>
      </c>
      <c r="J52" s="10" t="str">
        <f>VLOOKUP(A52,Planilha1!A:Y,25,FALSE)</f>
        <v>Sim</v>
      </c>
    </row>
    <row r="53" spans="1:10" x14ac:dyDescent="0.25">
      <c r="A53" s="11">
        <v>270240</v>
      </c>
      <c r="B53" s="15" t="s">
        <v>3585</v>
      </c>
      <c r="C53" s="12" t="s">
        <v>16</v>
      </c>
      <c r="D53" s="14" t="s">
        <v>66</v>
      </c>
      <c r="E53" s="10" t="str">
        <f>VLOOKUP(A53,Planilha1!A:Y,20,FALSE)</f>
        <v>Não</v>
      </c>
      <c r="F53" s="10" t="str">
        <f>VLOOKUP(A53,Planilha1!A:Y,21,FALSE)</f>
        <v>Sim</v>
      </c>
      <c r="G53" s="10" t="str">
        <f>VLOOKUP(A53,Planilha1!A:Y,22,FALSE)</f>
        <v>Não</v>
      </c>
      <c r="H53" s="10" t="str">
        <f>VLOOKUP(A53,Planilha1!A:Y,23,FALSE)</f>
        <v>Sim</v>
      </c>
      <c r="I53" s="10" t="str">
        <f>VLOOKUP(A53,Planilha1!A:Y,24,FALSE)</f>
        <v>Sim</v>
      </c>
      <c r="J53" s="10" t="str">
        <f>VLOOKUP(A53,Planilha1!A:Y,25,FALSE)</f>
        <v>Sim</v>
      </c>
    </row>
    <row r="54" spans="1:10" x14ac:dyDescent="0.25">
      <c r="A54" s="11">
        <v>270250</v>
      </c>
      <c r="B54" s="15" t="s">
        <v>3586</v>
      </c>
      <c r="C54" s="12" t="s">
        <v>16</v>
      </c>
      <c r="D54" s="14" t="s">
        <v>66</v>
      </c>
      <c r="E54" s="10" t="str">
        <f>VLOOKUP(A54,Planilha1!A:Y,20,FALSE)</f>
        <v>Sim</v>
      </c>
      <c r="F54" s="10" t="str">
        <f>VLOOKUP(A54,Planilha1!A:Y,21,FALSE)</f>
        <v>Sim</v>
      </c>
      <c r="G54" s="10" t="str">
        <f>VLOOKUP(A54,Planilha1!A:Y,22,FALSE)</f>
        <v>Sim</v>
      </c>
      <c r="H54" s="10" t="str">
        <f>VLOOKUP(A54,Planilha1!A:Y,23,FALSE)</f>
        <v>Sim</v>
      </c>
      <c r="I54" s="10" t="str">
        <f>VLOOKUP(A54,Planilha1!A:Y,24,FALSE)</f>
        <v>Sim</v>
      </c>
      <c r="J54" s="10" t="str">
        <f>VLOOKUP(A54,Planilha1!A:Y,25,FALSE)</f>
        <v>Sim</v>
      </c>
    </row>
    <row r="55" spans="1:10" x14ac:dyDescent="0.25">
      <c r="A55" s="11">
        <v>270255</v>
      </c>
      <c r="B55" s="15" t="s">
        <v>3587</v>
      </c>
      <c r="C55" s="12" t="s">
        <v>16</v>
      </c>
      <c r="D55" s="14" t="s">
        <v>66</v>
      </c>
      <c r="E55" s="10" t="str">
        <f>VLOOKUP(A55,Planilha1!A:Y,20,FALSE)</f>
        <v>Sim</v>
      </c>
      <c r="F55" s="10" t="str">
        <f>VLOOKUP(A55,Planilha1!A:Y,21,FALSE)</f>
        <v>Sim</v>
      </c>
      <c r="G55" s="10" t="str">
        <f>VLOOKUP(A55,Planilha1!A:Y,22,FALSE)</f>
        <v>Sim</v>
      </c>
      <c r="H55" s="10" t="str">
        <f>VLOOKUP(A55,Planilha1!A:Y,23,FALSE)</f>
        <v>Sim</v>
      </c>
      <c r="I55" s="10" t="str">
        <f>VLOOKUP(A55,Planilha1!A:Y,24,FALSE)</f>
        <v>Não</v>
      </c>
      <c r="J55" s="10" t="str">
        <f>VLOOKUP(A55,Planilha1!A:Y,25,FALSE)</f>
        <v>Sim</v>
      </c>
    </row>
    <row r="56" spans="1:10" x14ac:dyDescent="0.25">
      <c r="A56" s="11">
        <v>270260</v>
      </c>
      <c r="B56" s="15" t="s">
        <v>3588</v>
      </c>
      <c r="C56" s="12" t="s">
        <v>16</v>
      </c>
      <c r="D56" s="14" t="s">
        <v>43</v>
      </c>
      <c r="E56" s="10" t="str">
        <f>VLOOKUP(A56,Planilha1!A:Y,20,FALSE)</f>
        <v>Sim</v>
      </c>
      <c r="F56" s="10" t="str">
        <f>VLOOKUP(A56,Planilha1!A:Y,21,FALSE)</f>
        <v>Sim</v>
      </c>
      <c r="G56" s="10" t="str">
        <f>VLOOKUP(A56,Planilha1!A:Y,22,FALSE)</f>
        <v>Sim</v>
      </c>
      <c r="H56" s="10" t="str">
        <f>VLOOKUP(A56,Planilha1!A:Y,23,FALSE)</f>
        <v>Sim</v>
      </c>
      <c r="I56" s="10" t="str">
        <f>VLOOKUP(A56,Planilha1!A:Y,24,FALSE)</f>
        <v>Não</v>
      </c>
      <c r="J56" s="10" t="str">
        <f>VLOOKUP(A56,Planilha1!A:Y,25,FALSE)</f>
        <v>Sim</v>
      </c>
    </row>
    <row r="57" spans="1:10" x14ac:dyDescent="0.25">
      <c r="A57" s="11">
        <v>270270</v>
      </c>
      <c r="B57" s="15" t="s">
        <v>3589</v>
      </c>
      <c r="C57" s="12" t="s">
        <v>16</v>
      </c>
      <c r="D57" s="14" t="s">
        <v>43</v>
      </c>
      <c r="E57" s="10" t="str">
        <f>VLOOKUP(A57,Planilha1!A:Y,20,FALSE)</f>
        <v>Sim</v>
      </c>
      <c r="F57" s="10" t="str">
        <f>VLOOKUP(A57,Planilha1!A:Y,21,FALSE)</f>
        <v>Sim</v>
      </c>
      <c r="G57" s="10" t="str">
        <f>VLOOKUP(A57,Planilha1!A:Y,22,FALSE)</f>
        <v>Sim</v>
      </c>
      <c r="H57" s="10" t="str">
        <f>VLOOKUP(A57,Planilha1!A:Y,23,FALSE)</f>
        <v>Sim</v>
      </c>
      <c r="I57" s="10" t="str">
        <f>VLOOKUP(A57,Planilha1!A:Y,24,FALSE)</f>
        <v>Sim</v>
      </c>
      <c r="J57" s="10" t="str">
        <f>VLOOKUP(A57,Planilha1!A:Y,25,FALSE)</f>
        <v>Sim</v>
      </c>
    </row>
    <row r="58" spans="1:10" x14ac:dyDescent="0.25">
      <c r="A58" s="11">
        <v>270280</v>
      </c>
      <c r="B58" s="15" t="s">
        <v>3590</v>
      </c>
      <c r="C58" s="12" t="s">
        <v>16</v>
      </c>
      <c r="D58" s="14" t="s">
        <v>55</v>
      </c>
      <c r="E58" s="10" t="str">
        <f>VLOOKUP(A58,Planilha1!A:Y,20,FALSE)</f>
        <v>Não</v>
      </c>
      <c r="F58" s="10" t="str">
        <f>VLOOKUP(A58,Planilha1!A:Y,21,FALSE)</f>
        <v>Sim</v>
      </c>
      <c r="G58" s="10" t="str">
        <f>VLOOKUP(A58,Planilha1!A:Y,22,FALSE)</f>
        <v>Não</v>
      </c>
      <c r="H58" s="10" t="str">
        <f>VLOOKUP(A58,Planilha1!A:Y,23,FALSE)</f>
        <v>Sim</v>
      </c>
      <c r="I58" s="10" t="str">
        <f>VLOOKUP(A58,Planilha1!A:Y,24,FALSE)</f>
        <v>Não</v>
      </c>
      <c r="J58" s="10" t="str">
        <f>VLOOKUP(A58,Planilha1!A:Y,25,FALSE)</f>
        <v>Sim</v>
      </c>
    </row>
    <row r="59" spans="1:10" x14ac:dyDescent="0.25">
      <c r="A59" s="11">
        <v>270290</v>
      </c>
      <c r="B59" s="15" t="s">
        <v>3591</v>
      </c>
      <c r="C59" s="12" t="s">
        <v>16</v>
      </c>
      <c r="D59" s="14" t="s">
        <v>43</v>
      </c>
      <c r="E59" s="10" t="str">
        <f>VLOOKUP(A59,Planilha1!A:Y,20,FALSE)</f>
        <v>Sim</v>
      </c>
      <c r="F59" s="10" t="str">
        <f>VLOOKUP(A59,Planilha1!A:Y,21,FALSE)</f>
        <v>Sim</v>
      </c>
      <c r="G59" s="10" t="str">
        <f>VLOOKUP(A59,Planilha1!A:Y,22,FALSE)</f>
        <v>Sim</v>
      </c>
      <c r="H59" s="10" t="str">
        <f>VLOOKUP(A59,Planilha1!A:Y,23,FALSE)</f>
        <v>Sim</v>
      </c>
      <c r="I59" s="10" t="str">
        <f>VLOOKUP(A59,Planilha1!A:Y,24,FALSE)</f>
        <v>Não</v>
      </c>
      <c r="J59" s="10" t="str">
        <f>VLOOKUP(A59,Planilha1!A:Y,25,FALSE)</f>
        <v>Sim</v>
      </c>
    </row>
    <row r="60" spans="1:10" x14ac:dyDescent="0.25">
      <c r="A60" s="11">
        <v>270300</v>
      </c>
      <c r="B60" s="15" t="s">
        <v>3592</v>
      </c>
      <c r="C60" s="12" t="s">
        <v>16</v>
      </c>
      <c r="D60" s="14" t="s">
        <v>66</v>
      </c>
      <c r="E60" s="10" t="str">
        <f>VLOOKUP(A60,Planilha1!A:Y,20,FALSE)</f>
        <v>Sim</v>
      </c>
      <c r="F60" s="10" t="str">
        <f>VLOOKUP(A60,Planilha1!A:Y,21,FALSE)</f>
        <v>Sim</v>
      </c>
      <c r="G60" s="10" t="str">
        <f>VLOOKUP(A60,Planilha1!A:Y,22,FALSE)</f>
        <v>Sim</v>
      </c>
      <c r="H60" s="10" t="str">
        <f>VLOOKUP(A60,Planilha1!A:Y,23,FALSE)</f>
        <v>Sim</v>
      </c>
      <c r="I60" s="10" t="str">
        <f>VLOOKUP(A60,Planilha1!A:Y,24,FALSE)</f>
        <v>Não</v>
      </c>
      <c r="J60" s="10" t="str">
        <f>VLOOKUP(A60,Planilha1!A:Y,25,FALSE)</f>
        <v>Sim</v>
      </c>
    </row>
    <row r="61" spans="1:10" x14ac:dyDescent="0.25">
      <c r="A61" s="11">
        <v>270310</v>
      </c>
      <c r="B61" s="15" t="s">
        <v>3593</v>
      </c>
      <c r="C61" s="12" t="s">
        <v>16</v>
      </c>
      <c r="D61" s="14" t="s">
        <v>43</v>
      </c>
      <c r="E61" s="10" t="str">
        <f>VLOOKUP(A61,Planilha1!A:Y,20,FALSE)</f>
        <v>Sim</v>
      </c>
      <c r="F61" s="10" t="str">
        <f>VLOOKUP(A61,Planilha1!A:Y,21,FALSE)</f>
        <v>Sim</v>
      </c>
      <c r="G61" s="10" t="str">
        <f>VLOOKUP(A61,Planilha1!A:Y,22,FALSE)</f>
        <v>Sim</v>
      </c>
      <c r="H61" s="10" t="str">
        <f>VLOOKUP(A61,Planilha1!A:Y,23,FALSE)</f>
        <v>Sim</v>
      </c>
      <c r="I61" s="10" t="str">
        <f>VLOOKUP(A61,Planilha1!A:Y,24,FALSE)</f>
        <v>Sim</v>
      </c>
      <c r="J61" s="10" t="str">
        <f>VLOOKUP(A61,Planilha1!A:Y,25,FALSE)</f>
        <v>Sim</v>
      </c>
    </row>
    <row r="62" spans="1:10" x14ac:dyDescent="0.25">
      <c r="A62" s="11">
        <v>270320</v>
      </c>
      <c r="B62" s="15" t="s">
        <v>3594</v>
      </c>
      <c r="C62" s="12" t="s">
        <v>16</v>
      </c>
      <c r="D62" s="14" t="s">
        <v>43</v>
      </c>
      <c r="E62" s="10" t="str">
        <f>VLOOKUP(A62,Planilha1!A:Y,20,FALSE)</f>
        <v>Sim</v>
      </c>
      <c r="F62" s="10" t="str">
        <f>VLOOKUP(A62,Planilha1!A:Y,21,FALSE)</f>
        <v>Sim</v>
      </c>
      <c r="G62" s="10" t="str">
        <f>VLOOKUP(A62,Planilha1!A:Y,22,FALSE)</f>
        <v>Sim</v>
      </c>
      <c r="H62" s="10" t="str">
        <f>VLOOKUP(A62,Planilha1!A:Y,23,FALSE)</f>
        <v>Sim</v>
      </c>
      <c r="I62" s="10" t="str">
        <f>VLOOKUP(A62,Planilha1!A:Y,24,FALSE)</f>
        <v>Sim</v>
      </c>
      <c r="J62" s="10" t="str">
        <f>VLOOKUP(A62,Planilha1!A:Y,25,FALSE)</f>
        <v>Sim</v>
      </c>
    </row>
    <row r="63" spans="1:10" x14ac:dyDescent="0.25">
      <c r="A63" s="11">
        <v>270330</v>
      </c>
      <c r="B63" s="15" t="s">
        <v>3595</v>
      </c>
      <c r="C63" s="12" t="s">
        <v>16</v>
      </c>
      <c r="D63" s="14" t="s">
        <v>66</v>
      </c>
      <c r="E63" s="10" t="str">
        <f>VLOOKUP(A63,Planilha1!A:Y,20,FALSE)</f>
        <v>Sim</v>
      </c>
      <c r="F63" s="10" t="str">
        <f>VLOOKUP(A63,Planilha1!A:Y,21,FALSE)</f>
        <v>Sim</v>
      </c>
      <c r="G63" s="10" t="str">
        <f>VLOOKUP(A63,Planilha1!A:Y,22,FALSE)</f>
        <v>Sim</v>
      </c>
      <c r="H63" s="10" t="str">
        <f>VLOOKUP(A63,Planilha1!A:Y,23,FALSE)</f>
        <v>Sim</v>
      </c>
      <c r="I63" s="10" t="str">
        <f>VLOOKUP(A63,Planilha1!A:Y,24,FALSE)</f>
        <v>Sim</v>
      </c>
      <c r="J63" s="10" t="str">
        <f>VLOOKUP(A63,Planilha1!A:Y,25,FALSE)</f>
        <v>Sim</v>
      </c>
    </row>
    <row r="64" spans="1:10" x14ac:dyDescent="0.25">
      <c r="A64" s="11">
        <v>270340</v>
      </c>
      <c r="B64" s="15" t="s">
        <v>3596</v>
      </c>
      <c r="C64" s="12" t="s">
        <v>16</v>
      </c>
      <c r="D64" s="14" t="s">
        <v>43</v>
      </c>
      <c r="E64" s="10" t="str">
        <f>VLOOKUP(A64,Planilha1!A:Y,20,FALSE)</f>
        <v>Sim</v>
      </c>
      <c r="F64" s="10" t="str">
        <f>VLOOKUP(A64,Planilha1!A:Y,21,FALSE)</f>
        <v>Sim</v>
      </c>
      <c r="G64" s="10" t="str">
        <f>VLOOKUP(A64,Planilha1!A:Y,22,FALSE)</f>
        <v>Sim</v>
      </c>
      <c r="H64" s="10" t="str">
        <f>VLOOKUP(A64,Planilha1!A:Y,23,FALSE)</f>
        <v>Sim</v>
      </c>
      <c r="I64" s="10" t="str">
        <f>VLOOKUP(A64,Planilha1!A:Y,24,FALSE)</f>
        <v>Não</v>
      </c>
      <c r="J64" s="10" t="str">
        <f>VLOOKUP(A64,Planilha1!A:Y,25,FALSE)</f>
        <v>Sim</v>
      </c>
    </row>
    <row r="65" spans="1:10" x14ac:dyDescent="0.25">
      <c r="A65" s="11">
        <v>270350</v>
      </c>
      <c r="B65" s="15" t="s">
        <v>3597</v>
      </c>
      <c r="C65" s="12" t="s">
        <v>16</v>
      </c>
      <c r="D65" s="14" t="s">
        <v>59</v>
      </c>
      <c r="E65" s="10" t="str">
        <f>VLOOKUP(A65,Planilha1!A:Y,20,FALSE)</f>
        <v>Sim</v>
      </c>
      <c r="F65" s="10" t="str">
        <f>VLOOKUP(A65,Planilha1!A:Y,21,FALSE)</f>
        <v>Sim</v>
      </c>
      <c r="G65" s="10" t="str">
        <f>VLOOKUP(A65,Planilha1!A:Y,22,FALSE)</f>
        <v>Sim</v>
      </c>
      <c r="H65" s="10" t="str">
        <f>VLOOKUP(A65,Planilha1!A:Y,23,FALSE)</f>
        <v>Sim</v>
      </c>
      <c r="I65" s="10" t="str">
        <f>VLOOKUP(A65,Planilha1!A:Y,24,FALSE)</f>
        <v>Não</v>
      </c>
      <c r="J65" s="10" t="str">
        <f>VLOOKUP(A65,Planilha1!A:Y,25,FALSE)</f>
        <v>Sim</v>
      </c>
    </row>
    <row r="66" spans="1:10" x14ac:dyDescent="0.25">
      <c r="A66" s="11">
        <v>270360</v>
      </c>
      <c r="B66" s="15" t="s">
        <v>3598</v>
      </c>
      <c r="C66" s="12" t="s">
        <v>16</v>
      </c>
      <c r="D66" s="14" t="s">
        <v>73</v>
      </c>
      <c r="E66" s="10" t="str">
        <f>VLOOKUP(A66,Planilha1!A:Y,20,FALSE)</f>
        <v>Sim</v>
      </c>
      <c r="F66" s="10" t="str">
        <f>VLOOKUP(A66,Planilha1!A:Y,21,FALSE)</f>
        <v>Sim</v>
      </c>
      <c r="G66" s="10" t="str">
        <f>VLOOKUP(A66,Planilha1!A:Y,22,FALSE)</f>
        <v>Sim</v>
      </c>
      <c r="H66" s="10" t="str">
        <f>VLOOKUP(A66,Planilha1!A:Y,23,FALSE)</f>
        <v>Sim</v>
      </c>
      <c r="I66" s="10" t="str">
        <f>VLOOKUP(A66,Planilha1!A:Y,24,FALSE)</f>
        <v>Sim</v>
      </c>
      <c r="J66" s="10" t="str">
        <f>VLOOKUP(A66,Planilha1!A:Y,25,FALSE)</f>
        <v>Sim</v>
      </c>
    </row>
    <row r="67" spans="1:10" x14ac:dyDescent="0.25">
      <c r="A67" s="11">
        <v>270370</v>
      </c>
      <c r="B67" s="15" t="s">
        <v>3599</v>
      </c>
      <c r="C67" s="12" t="s">
        <v>16</v>
      </c>
      <c r="D67" s="14" t="s">
        <v>43</v>
      </c>
      <c r="E67" s="10" t="str">
        <f>VLOOKUP(A67,Planilha1!A:Y,20,FALSE)</f>
        <v>Sim</v>
      </c>
      <c r="F67" s="10" t="str">
        <f>VLOOKUP(A67,Planilha1!A:Y,21,FALSE)</f>
        <v>Sim</v>
      </c>
      <c r="G67" s="10" t="str">
        <f>VLOOKUP(A67,Planilha1!A:Y,22,FALSE)</f>
        <v>Sim</v>
      </c>
      <c r="H67" s="10" t="str">
        <f>VLOOKUP(A67,Planilha1!A:Y,23,FALSE)</f>
        <v>Sim</v>
      </c>
      <c r="I67" s="10" t="str">
        <f>VLOOKUP(A67,Planilha1!A:Y,24,FALSE)</f>
        <v>Sim</v>
      </c>
      <c r="J67" s="10" t="str">
        <f>VLOOKUP(A67,Planilha1!A:Y,25,FALSE)</f>
        <v>Sim</v>
      </c>
    </row>
    <row r="68" spans="1:10" x14ac:dyDescent="0.25">
      <c r="A68" s="11">
        <v>270375</v>
      </c>
      <c r="B68" s="15" t="s">
        <v>3600</v>
      </c>
      <c r="C68" s="12" t="s">
        <v>16</v>
      </c>
      <c r="D68" s="14" t="s">
        <v>59</v>
      </c>
      <c r="E68" s="10" t="str">
        <f>VLOOKUP(A68,Planilha1!A:Y,20,FALSE)</f>
        <v>Sim</v>
      </c>
      <c r="F68" s="10" t="str">
        <f>VLOOKUP(A68,Planilha1!A:Y,21,FALSE)</f>
        <v>Sim</v>
      </c>
      <c r="G68" s="10" t="str">
        <f>VLOOKUP(A68,Planilha1!A:Y,22,FALSE)</f>
        <v>Sim</v>
      </c>
      <c r="H68" s="10" t="str">
        <f>VLOOKUP(A68,Planilha1!A:Y,23,FALSE)</f>
        <v>Sim</v>
      </c>
      <c r="I68" s="10" t="str">
        <f>VLOOKUP(A68,Planilha1!A:Y,24,FALSE)</f>
        <v>Sim</v>
      </c>
      <c r="J68" s="10" t="str">
        <f>VLOOKUP(A68,Planilha1!A:Y,25,FALSE)</f>
        <v>Sim</v>
      </c>
    </row>
    <row r="69" spans="1:10" x14ac:dyDescent="0.25">
      <c r="A69" s="11">
        <v>270380</v>
      </c>
      <c r="B69" s="15" t="s">
        <v>3601</v>
      </c>
      <c r="C69" s="12" t="s">
        <v>16</v>
      </c>
      <c r="D69" s="14" t="s">
        <v>66</v>
      </c>
      <c r="E69" s="10" t="str">
        <f>VLOOKUP(A69,Planilha1!A:Y,20,FALSE)</f>
        <v>Não</v>
      </c>
      <c r="F69" s="10" t="str">
        <f>VLOOKUP(A69,Planilha1!A:Y,21,FALSE)</f>
        <v>Sim</v>
      </c>
      <c r="G69" s="10" t="str">
        <f>VLOOKUP(A69,Planilha1!A:Y,22,FALSE)</f>
        <v>Não</v>
      </c>
      <c r="H69" s="10" t="str">
        <f>VLOOKUP(A69,Planilha1!A:Y,23,FALSE)</f>
        <v>Sim</v>
      </c>
      <c r="I69" s="10" t="str">
        <f>VLOOKUP(A69,Planilha1!A:Y,24,FALSE)</f>
        <v>Não</v>
      </c>
      <c r="J69" s="10" t="str">
        <f>VLOOKUP(A69,Planilha1!A:Y,25,FALSE)</f>
        <v>Sim</v>
      </c>
    </row>
    <row r="70" spans="1:10" x14ac:dyDescent="0.25">
      <c r="A70" s="11">
        <v>270390</v>
      </c>
      <c r="B70" s="15" t="s">
        <v>2595</v>
      </c>
      <c r="C70" s="12" t="s">
        <v>16</v>
      </c>
      <c r="D70" s="14" t="s">
        <v>55</v>
      </c>
      <c r="E70" s="10" t="str">
        <f>VLOOKUP(A70,Planilha1!A:Y,20,FALSE)</f>
        <v>Sim</v>
      </c>
      <c r="F70" s="10" t="str">
        <f>VLOOKUP(A70,Planilha1!A:Y,21,FALSE)</f>
        <v>Sim</v>
      </c>
      <c r="G70" s="10" t="str">
        <f>VLOOKUP(A70,Planilha1!A:Y,22,FALSE)</f>
        <v>Sim</v>
      </c>
      <c r="H70" s="10" t="str">
        <f>VLOOKUP(A70,Planilha1!A:Y,23,FALSE)</f>
        <v>Sim</v>
      </c>
      <c r="I70" s="10" t="str">
        <f>VLOOKUP(A70,Planilha1!A:Y,24,FALSE)</f>
        <v>Não</v>
      </c>
      <c r="J70" s="10" t="str">
        <f>VLOOKUP(A70,Planilha1!A:Y,25,FALSE)</f>
        <v>Sim</v>
      </c>
    </row>
    <row r="71" spans="1:10" x14ac:dyDescent="0.25">
      <c r="A71" s="11">
        <v>270410</v>
      </c>
      <c r="B71" s="15" t="s">
        <v>3602</v>
      </c>
      <c r="C71" s="12" t="s">
        <v>16</v>
      </c>
      <c r="D71" s="14" t="s">
        <v>43</v>
      </c>
      <c r="E71" s="10" t="str">
        <f>VLOOKUP(A71,Planilha1!A:Y,20,FALSE)</f>
        <v>Sim</v>
      </c>
      <c r="F71" s="10" t="str">
        <f>VLOOKUP(A71,Planilha1!A:Y,21,FALSE)</f>
        <v>Sim</v>
      </c>
      <c r="G71" s="10" t="str">
        <f>VLOOKUP(A71,Planilha1!A:Y,22,FALSE)</f>
        <v>Sim</v>
      </c>
      <c r="H71" s="10" t="str">
        <f>VLOOKUP(A71,Planilha1!A:Y,23,FALSE)</f>
        <v>Sim</v>
      </c>
      <c r="I71" s="10" t="str">
        <f>VLOOKUP(A71,Planilha1!A:Y,24,FALSE)</f>
        <v>Não</v>
      </c>
      <c r="J71" s="10" t="str">
        <f>VLOOKUP(A71,Planilha1!A:Y,25,FALSE)</f>
        <v>Sim</v>
      </c>
    </row>
    <row r="72" spans="1:10" x14ac:dyDescent="0.25">
      <c r="A72" s="11">
        <v>270420</v>
      </c>
      <c r="B72" s="15" t="s">
        <v>3603</v>
      </c>
      <c r="C72" s="12" t="s">
        <v>16</v>
      </c>
      <c r="D72" s="14" t="s">
        <v>43</v>
      </c>
      <c r="E72" s="10" t="str">
        <f>VLOOKUP(A72,Planilha1!A:Y,20,FALSE)</f>
        <v>Sim</v>
      </c>
      <c r="F72" s="10" t="str">
        <f>VLOOKUP(A72,Planilha1!A:Y,21,FALSE)</f>
        <v>Sim</v>
      </c>
      <c r="G72" s="10" t="str">
        <f>VLOOKUP(A72,Planilha1!A:Y,22,FALSE)</f>
        <v>Sim</v>
      </c>
      <c r="H72" s="10" t="str">
        <f>VLOOKUP(A72,Planilha1!A:Y,23,FALSE)</f>
        <v>Sim</v>
      </c>
      <c r="I72" s="10" t="str">
        <f>VLOOKUP(A72,Planilha1!A:Y,24,FALSE)</f>
        <v>Não</v>
      </c>
      <c r="J72" s="10" t="str">
        <f>VLOOKUP(A72,Planilha1!A:Y,25,FALSE)</f>
        <v>Sim</v>
      </c>
    </row>
    <row r="73" spans="1:10" x14ac:dyDescent="0.25">
      <c r="A73" s="11">
        <v>270440</v>
      </c>
      <c r="B73" s="15" t="s">
        <v>3604</v>
      </c>
      <c r="C73" s="12" t="s">
        <v>16</v>
      </c>
      <c r="D73" s="14" t="s">
        <v>43</v>
      </c>
      <c r="E73" s="10" t="str">
        <f>VLOOKUP(A73,Planilha1!A:Y,20,FALSE)</f>
        <v>Sim</v>
      </c>
      <c r="F73" s="10" t="str">
        <f>VLOOKUP(A73,Planilha1!A:Y,21,FALSE)</f>
        <v>Sim</v>
      </c>
      <c r="G73" s="10" t="str">
        <f>VLOOKUP(A73,Planilha1!A:Y,22,FALSE)</f>
        <v>Sim</v>
      </c>
      <c r="H73" s="10" t="str">
        <f>VLOOKUP(A73,Planilha1!A:Y,23,FALSE)</f>
        <v>Sim</v>
      </c>
      <c r="I73" s="10" t="str">
        <f>VLOOKUP(A73,Planilha1!A:Y,24,FALSE)</f>
        <v>Não</v>
      </c>
      <c r="J73" s="10" t="str">
        <f>VLOOKUP(A73,Planilha1!A:Y,25,FALSE)</f>
        <v>Sim</v>
      </c>
    </row>
    <row r="74" spans="1:10" x14ac:dyDescent="0.25">
      <c r="A74" s="11">
        <v>270490</v>
      </c>
      <c r="B74" s="15" t="s">
        <v>3605</v>
      </c>
      <c r="C74" s="12" t="s">
        <v>16</v>
      </c>
      <c r="D74" s="14" t="s">
        <v>73</v>
      </c>
      <c r="E74" s="10" t="str">
        <f>VLOOKUP(A74,Planilha1!A:Y,20,FALSE)</f>
        <v>Não</v>
      </c>
      <c r="F74" s="10" t="str">
        <f>VLOOKUP(A74,Planilha1!A:Y,21,FALSE)</f>
        <v>Sim</v>
      </c>
      <c r="G74" s="10" t="str">
        <f>VLOOKUP(A74,Planilha1!A:Y,22,FALSE)</f>
        <v>Sim</v>
      </c>
      <c r="H74" s="10" t="str">
        <f>VLOOKUP(A74,Planilha1!A:Y,23,FALSE)</f>
        <v>Sim</v>
      </c>
      <c r="I74" s="10" t="str">
        <f>VLOOKUP(A74,Planilha1!A:Y,24,FALSE)</f>
        <v>Sim</v>
      </c>
      <c r="J74" s="10" t="str">
        <f>VLOOKUP(A74,Planilha1!A:Y,25,FALSE)</f>
        <v>Sim</v>
      </c>
    </row>
    <row r="75" spans="1:10" x14ac:dyDescent="0.25">
      <c r="A75" s="11">
        <v>270460</v>
      </c>
      <c r="B75" s="15" t="s">
        <v>3606</v>
      </c>
      <c r="C75" s="12" t="s">
        <v>16</v>
      </c>
      <c r="D75" s="14" t="s">
        <v>43</v>
      </c>
      <c r="E75" s="10" t="str">
        <f>VLOOKUP(A75,Planilha1!A:Y,20,FALSE)</f>
        <v>Sim</v>
      </c>
      <c r="F75" s="10" t="str">
        <f>VLOOKUP(A75,Planilha1!A:Y,21,FALSE)</f>
        <v>Sim</v>
      </c>
      <c r="G75" s="10" t="str">
        <f>VLOOKUP(A75,Planilha1!A:Y,22,FALSE)</f>
        <v>Sim</v>
      </c>
      <c r="H75" s="10" t="str">
        <f>VLOOKUP(A75,Planilha1!A:Y,23,FALSE)</f>
        <v>Sim</v>
      </c>
      <c r="I75" s="10" t="str">
        <f>VLOOKUP(A75,Planilha1!A:Y,24,FALSE)</f>
        <v>Não</v>
      </c>
      <c r="J75" s="10" t="str">
        <f>VLOOKUP(A75,Planilha1!A:Y,25,FALSE)</f>
        <v>Sim</v>
      </c>
    </row>
    <row r="76" spans="1:10" x14ac:dyDescent="0.25">
      <c r="A76" s="11">
        <v>270500</v>
      </c>
      <c r="B76" s="15" t="s">
        <v>3607</v>
      </c>
      <c r="C76" s="12" t="s">
        <v>16</v>
      </c>
      <c r="D76" s="14" t="s">
        <v>66</v>
      </c>
      <c r="E76" s="10" t="str">
        <f>VLOOKUP(A76,Planilha1!A:Y,20,FALSE)</f>
        <v>Sim</v>
      </c>
      <c r="F76" s="10" t="str">
        <f>VLOOKUP(A76,Planilha1!A:Y,21,FALSE)</f>
        <v>Sim</v>
      </c>
      <c r="G76" s="10" t="str">
        <f>VLOOKUP(A76,Planilha1!A:Y,22,FALSE)</f>
        <v>Sim</v>
      </c>
      <c r="H76" s="10" t="str">
        <f>VLOOKUP(A76,Planilha1!A:Y,23,FALSE)</f>
        <v>Sim</v>
      </c>
      <c r="I76" s="10" t="str">
        <f>VLOOKUP(A76,Planilha1!A:Y,24,FALSE)</f>
        <v>Sim</v>
      </c>
      <c r="J76" s="10" t="str">
        <f>VLOOKUP(A76,Planilha1!A:Y,25,FALSE)</f>
        <v>Sim</v>
      </c>
    </row>
    <row r="77" spans="1:10" x14ac:dyDescent="0.25">
      <c r="A77" s="11">
        <v>270530</v>
      </c>
      <c r="B77" s="15" t="s">
        <v>3608</v>
      </c>
      <c r="C77" s="12" t="s">
        <v>16</v>
      </c>
      <c r="D77" s="14" t="s">
        <v>66</v>
      </c>
      <c r="E77" s="10" t="str">
        <f>VLOOKUP(A77,Planilha1!A:Y,20,FALSE)</f>
        <v>Sim</v>
      </c>
      <c r="F77" s="10" t="str">
        <f>VLOOKUP(A77,Planilha1!A:Y,21,FALSE)</f>
        <v>Sim</v>
      </c>
      <c r="G77" s="10" t="str">
        <f>VLOOKUP(A77,Planilha1!A:Y,22,FALSE)</f>
        <v>Sim</v>
      </c>
      <c r="H77" s="10" t="str">
        <f>VLOOKUP(A77,Planilha1!A:Y,23,FALSE)</f>
        <v>Sim</v>
      </c>
      <c r="I77" s="10" t="str">
        <f>VLOOKUP(A77,Planilha1!A:Y,24,FALSE)</f>
        <v>Não</v>
      </c>
      <c r="J77" s="10" t="str">
        <f>VLOOKUP(A77,Planilha1!A:Y,25,FALSE)</f>
        <v>Sim</v>
      </c>
    </row>
    <row r="78" spans="1:10" x14ac:dyDescent="0.25">
      <c r="A78" s="11">
        <v>270540</v>
      </c>
      <c r="B78" s="15" t="s">
        <v>3609</v>
      </c>
      <c r="C78" s="12" t="s">
        <v>16</v>
      </c>
      <c r="D78" s="14" t="s">
        <v>43</v>
      </c>
      <c r="E78" s="10" t="str">
        <f>VLOOKUP(A78,Planilha1!A:Y,20,FALSE)</f>
        <v>Sim</v>
      </c>
      <c r="F78" s="10" t="str">
        <f>VLOOKUP(A78,Planilha1!A:Y,21,FALSE)</f>
        <v>Sim</v>
      </c>
      <c r="G78" s="10" t="str">
        <f>VLOOKUP(A78,Planilha1!A:Y,22,FALSE)</f>
        <v>Sim</v>
      </c>
      <c r="H78" s="10" t="str">
        <f>VLOOKUP(A78,Planilha1!A:Y,23,FALSE)</f>
        <v>Sim</v>
      </c>
      <c r="I78" s="10" t="str">
        <f>VLOOKUP(A78,Planilha1!A:Y,24,FALSE)</f>
        <v>Sim</v>
      </c>
      <c r="J78" s="10" t="str">
        <f>VLOOKUP(A78,Planilha1!A:Y,25,FALSE)</f>
        <v>Sim</v>
      </c>
    </row>
    <row r="79" spans="1:10" x14ac:dyDescent="0.25">
      <c r="A79" s="11">
        <v>270550</v>
      </c>
      <c r="B79" s="15" t="s">
        <v>3610</v>
      </c>
      <c r="C79" s="12" t="s">
        <v>16</v>
      </c>
      <c r="D79" s="14" t="s">
        <v>55</v>
      </c>
      <c r="E79" s="10" t="str">
        <f>VLOOKUP(A79,Planilha1!A:Y,20,FALSE)</f>
        <v>Sim</v>
      </c>
      <c r="F79" s="10" t="str">
        <f>VLOOKUP(A79,Planilha1!A:Y,21,FALSE)</f>
        <v>Sim</v>
      </c>
      <c r="G79" s="10" t="str">
        <f>VLOOKUP(A79,Planilha1!A:Y,22,FALSE)</f>
        <v>Sim</v>
      </c>
      <c r="H79" s="10" t="str">
        <f>VLOOKUP(A79,Planilha1!A:Y,23,FALSE)</f>
        <v>Sim</v>
      </c>
      <c r="I79" s="10" t="str">
        <f>VLOOKUP(A79,Planilha1!A:Y,24,FALSE)</f>
        <v>Não</v>
      </c>
      <c r="J79" s="10" t="str">
        <f>VLOOKUP(A79,Planilha1!A:Y,25,FALSE)</f>
        <v>Sim</v>
      </c>
    </row>
    <row r="80" spans="1:10" x14ac:dyDescent="0.25">
      <c r="A80" s="11">
        <v>270560</v>
      </c>
      <c r="B80" s="15" t="s">
        <v>3611</v>
      </c>
      <c r="C80" s="12" t="s">
        <v>16</v>
      </c>
      <c r="D80" s="14" t="s">
        <v>66</v>
      </c>
      <c r="E80" s="10" t="str">
        <f>VLOOKUP(A80,Planilha1!A:Y,20,FALSE)</f>
        <v>Sim</v>
      </c>
      <c r="F80" s="10" t="str">
        <f>VLOOKUP(A80,Planilha1!A:Y,21,FALSE)</f>
        <v>Sim</v>
      </c>
      <c r="G80" s="10" t="str">
        <f>VLOOKUP(A80,Planilha1!A:Y,22,FALSE)</f>
        <v>Sim</v>
      </c>
      <c r="H80" s="10" t="str">
        <f>VLOOKUP(A80,Planilha1!A:Y,23,FALSE)</f>
        <v>Sim</v>
      </c>
      <c r="I80" s="10" t="str">
        <f>VLOOKUP(A80,Planilha1!A:Y,24,FALSE)</f>
        <v>Não</v>
      </c>
      <c r="J80" s="10" t="str">
        <f>VLOOKUP(A80,Planilha1!A:Y,25,FALSE)</f>
        <v>Sim</v>
      </c>
    </row>
    <row r="81" spans="1:10" x14ac:dyDescent="0.25">
      <c r="A81" s="11">
        <v>270570</v>
      </c>
      <c r="B81" s="15" t="s">
        <v>3612</v>
      </c>
      <c r="C81" s="12" t="s">
        <v>16</v>
      </c>
      <c r="D81" s="14" t="s">
        <v>43</v>
      </c>
      <c r="E81" s="10" t="str">
        <f>VLOOKUP(A81,Planilha1!A:Y,20,FALSE)</f>
        <v>Sim</v>
      </c>
      <c r="F81" s="10" t="str">
        <f>VLOOKUP(A81,Planilha1!A:Y,21,FALSE)</f>
        <v>Sim</v>
      </c>
      <c r="G81" s="10" t="str">
        <f>VLOOKUP(A81,Planilha1!A:Y,22,FALSE)</f>
        <v>Sim</v>
      </c>
      <c r="H81" s="10" t="str">
        <f>VLOOKUP(A81,Planilha1!A:Y,23,FALSE)</f>
        <v>Sim</v>
      </c>
      <c r="I81" s="10" t="str">
        <f>VLOOKUP(A81,Planilha1!A:Y,24,FALSE)</f>
        <v>Não</v>
      </c>
      <c r="J81" s="10" t="str">
        <f>VLOOKUP(A81,Planilha1!A:Y,25,FALSE)</f>
        <v>Sim</v>
      </c>
    </row>
    <row r="82" spans="1:10" x14ac:dyDescent="0.25">
      <c r="A82" s="11">
        <v>270580</v>
      </c>
      <c r="B82" s="15" t="s">
        <v>3613</v>
      </c>
      <c r="C82" s="12" t="s">
        <v>16</v>
      </c>
      <c r="D82" s="14" t="s">
        <v>43</v>
      </c>
      <c r="E82" s="10" t="str">
        <f>VLOOKUP(A82,Planilha1!A:Y,20,FALSE)</f>
        <v>Sim</v>
      </c>
      <c r="F82" s="10" t="str">
        <f>VLOOKUP(A82,Planilha1!A:Y,21,FALSE)</f>
        <v>Sim</v>
      </c>
      <c r="G82" s="10" t="str">
        <f>VLOOKUP(A82,Planilha1!A:Y,22,FALSE)</f>
        <v>Sim</v>
      </c>
      <c r="H82" s="10" t="str">
        <f>VLOOKUP(A82,Planilha1!A:Y,23,FALSE)</f>
        <v>Sim</v>
      </c>
      <c r="I82" s="10" t="str">
        <f>VLOOKUP(A82,Planilha1!A:Y,24,FALSE)</f>
        <v>Não</v>
      </c>
      <c r="J82" s="10" t="str">
        <f>VLOOKUP(A82,Planilha1!A:Y,25,FALSE)</f>
        <v>Sim</v>
      </c>
    </row>
    <row r="83" spans="1:10" x14ac:dyDescent="0.25">
      <c r="A83" s="11">
        <v>270590</v>
      </c>
      <c r="B83" s="15" t="s">
        <v>3614</v>
      </c>
      <c r="C83" s="12" t="s">
        <v>16</v>
      </c>
      <c r="D83" s="14" t="s">
        <v>66</v>
      </c>
      <c r="E83" s="10" t="str">
        <f>VLOOKUP(A83,Planilha1!A:Y,20,FALSE)</f>
        <v>Não</v>
      </c>
      <c r="F83" s="10" t="str">
        <f>VLOOKUP(A83,Planilha1!A:Y,21,FALSE)</f>
        <v>Sim</v>
      </c>
      <c r="G83" s="10" t="str">
        <f>VLOOKUP(A83,Planilha1!A:Y,22,FALSE)</f>
        <v>Não</v>
      </c>
      <c r="H83" s="10" t="str">
        <f>VLOOKUP(A83,Planilha1!A:Y,23,FALSE)</f>
        <v>Sim</v>
      </c>
      <c r="I83" s="10" t="str">
        <f>VLOOKUP(A83,Planilha1!A:Y,24,FALSE)</f>
        <v>Não</v>
      </c>
      <c r="J83" s="10" t="str">
        <f>VLOOKUP(A83,Planilha1!A:Y,25,FALSE)</f>
        <v>Sim</v>
      </c>
    </row>
    <row r="84" spans="1:10" x14ac:dyDescent="0.25">
      <c r="A84" s="11">
        <v>270600</v>
      </c>
      <c r="B84" s="15" t="s">
        <v>3615</v>
      </c>
      <c r="C84" s="12" t="s">
        <v>16</v>
      </c>
      <c r="D84" s="14" t="s">
        <v>66</v>
      </c>
      <c r="E84" s="10" t="str">
        <f>VLOOKUP(A84,Planilha1!A:Y,20,FALSE)</f>
        <v>Sim</v>
      </c>
      <c r="F84" s="10" t="str">
        <f>VLOOKUP(A84,Planilha1!A:Y,21,FALSE)</f>
        <v>Sim</v>
      </c>
      <c r="G84" s="10" t="str">
        <f>VLOOKUP(A84,Planilha1!A:Y,22,FALSE)</f>
        <v>Sim</v>
      </c>
      <c r="H84" s="10" t="str">
        <f>VLOOKUP(A84,Planilha1!A:Y,23,FALSE)</f>
        <v>Sim</v>
      </c>
      <c r="I84" s="10" t="str">
        <f>VLOOKUP(A84,Planilha1!A:Y,24,FALSE)</f>
        <v>Não</v>
      </c>
      <c r="J84" s="10" t="str">
        <f>VLOOKUP(A84,Planilha1!A:Y,25,FALSE)</f>
        <v>Sim</v>
      </c>
    </row>
    <row r="85" spans="1:10" x14ac:dyDescent="0.25">
      <c r="A85" s="11">
        <v>270610</v>
      </c>
      <c r="B85" s="15" t="s">
        <v>2531</v>
      </c>
      <c r="C85" s="12" t="s">
        <v>16</v>
      </c>
      <c r="D85" s="14" t="s">
        <v>66</v>
      </c>
      <c r="E85" s="10" t="str">
        <f>VLOOKUP(A85,Planilha1!A:Y,20,FALSE)</f>
        <v>Sim</v>
      </c>
      <c r="F85" s="10" t="str">
        <f>VLOOKUP(A85,Planilha1!A:Y,21,FALSE)</f>
        <v>Sim</v>
      </c>
      <c r="G85" s="10" t="str">
        <f>VLOOKUP(A85,Planilha1!A:Y,22,FALSE)</f>
        <v>Sim</v>
      </c>
      <c r="H85" s="10" t="str">
        <f>VLOOKUP(A85,Planilha1!A:Y,23,FALSE)</f>
        <v>Sim</v>
      </c>
      <c r="I85" s="10" t="str">
        <f>VLOOKUP(A85,Planilha1!A:Y,24,FALSE)</f>
        <v>Não</v>
      </c>
      <c r="J85" s="10" t="str">
        <f>VLOOKUP(A85,Planilha1!A:Y,25,FALSE)</f>
        <v>Sim</v>
      </c>
    </row>
    <row r="86" spans="1:10" x14ac:dyDescent="0.25">
      <c r="A86" s="11">
        <v>270620</v>
      </c>
      <c r="B86" s="15" t="s">
        <v>3321</v>
      </c>
      <c r="C86" s="12" t="s">
        <v>16</v>
      </c>
      <c r="D86" s="14" t="s">
        <v>66</v>
      </c>
      <c r="E86" s="10" t="str">
        <f>VLOOKUP(A86,Planilha1!A:Y,20,FALSE)</f>
        <v>Sim</v>
      </c>
      <c r="F86" s="10" t="str">
        <f>VLOOKUP(A86,Planilha1!A:Y,21,FALSE)</f>
        <v>Sim</v>
      </c>
      <c r="G86" s="10" t="str">
        <f>VLOOKUP(A86,Planilha1!A:Y,22,FALSE)</f>
        <v>Sim</v>
      </c>
      <c r="H86" s="10" t="str">
        <f>VLOOKUP(A86,Planilha1!A:Y,23,FALSE)</f>
        <v>Sim</v>
      </c>
      <c r="I86" s="10" t="str">
        <f>VLOOKUP(A86,Planilha1!A:Y,24,FALSE)</f>
        <v>Não</v>
      </c>
      <c r="J86" s="10" t="str">
        <f>VLOOKUP(A86,Planilha1!A:Y,25,FALSE)</f>
        <v>Sim</v>
      </c>
    </row>
    <row r="87" spans="1:10" x14ac:dyDescent="0.25">
      <c r="A87" s="11">
        <v>270630</v>
      </c>
      <c r="B87" s="15" t="s">
        <v>3616</v>
      </c>
      <c r="C87" s="12" t="s">
        <v>16</v>
      </c>
      <c r="D87" s="14" t="s">
        <v>66</v>
      </c>
      <c r="E87" s="10" t="str">
        <f>VLOOKUP(A87,Planilha1!A:Y,20,FALSE)</f>
        <v>Sim</v>
      </c>
      <c r="F87" s="10" t="str">
        <f>VLOOKUP(A87,Planilha1!A:Y,21,FALSE)</f>
        <v>Sim</v>
      </c>
      <c r="G87" s="10" t="str">
        <f>VLOOKUP(A87,Planilha1!A:Y,22,FALSE)</f>
        <v>Sim</v>
      </c>
      <c r="H87" s="10" t="str">
        <f>VLOOKUP(A87,Planilha1!A:Y,23,FALSE)</f>
        <v>Sim</v>
      </c>
      <c r="I87" s="10" t="str">
        <f>VLOOKUP(A87,Planilha1!A:Y,24,FALSE)</f>
        <v>Sim</v>
      </c>
      <c r="J87" s="10" t="str">
        <f>VLOOKUP(A87,Planilha1!A:Y,25,FALSE)</f>
        <v>Sim</v>
      </c>
    </row>
    <row r="88" spans="1:10" x14ac:dyDescent="0.25">
      <c r="A88" s="11">
        <v>270640</v>
      </c>
      <c r="B88" s="15" t="s">
        <v>3617</v>
      </c>
      <c r="C88" s="12" t="s">
        <v>16</v>
      </c>
      <c r="D88" s="14" t="s">
        <v>66</v>
      </c>
      <c r="E88" s="10" t="str">
        <f>VLOOKUP(A88,Planilha1!A:Y,20,FALSE)</f>
        <v>Sim</v>
      </c>
      <c r="F88" s="10" t="str">
        <f>VLOOKUP(A88,Planilha1!A:Y,21,FALSE)</f>
        <v>Sim</v>
      </c>
      <c r="G88" s="10" t="str">
        <f>VLOOKUP(A88,Planilha1!A:Y,22,FALSE)</f>
        <v>Sim</v>
      </c>
      <c r="H88" s="10" t="str">
        <f>VLOOKUP(A88,Planilha1!A:Y,23,FALSE)</f>
        <v>Sim</v>
      </c>
      <c r="I88" s="10" t="str">
        <f>VLOOKUP(A88,Planilha1!A:Y,24,FALSE)</f>
        <v>Sim</v>
      </c>
      <c r="J88" s="10" t="str">
        <f>VLOOKUP(A88,Planilha1!A:Y,25,FALSE)</f>
        <v>Sim</v>
      </c>
    </row>
    <row r="89" spans="1:10" x14ac:dyDescent="0.25">
      <c r="A89" s="11">
        <v>270642</v>
      </c>
      <c r="B89" s="15" t="s">
        <v>3618</v>
      </c>
      <c r="C89" s="12" t="s">
        <v>16</v>
      </c>
      <c r="D89" s="14" t="s">
        <v>43</v>
      </c>
      <c r="E89" s="10" t="str">
        <f>VLOOKUP(A89,Planilha1!A:Y,20,FALSE)</f>
        <v>Sim</v>
      </c>
      <c r="F89" s="10" t="str">
        <f>VLOOKUP(A89,Planilha1!A:Y,21,FALSE)</f>
        <v>Sim</v>
      </c>
      <c r="G89" s="10" t="str">
        <f>VLOOKUP(A89,Planilha1!A:Y,22,FALSE)</f>
        <v>Sim</v>
      </c>
      <c r="H89" s="10" t="str">
        <f>VLOOKUP(A89,Planilha1!A:Y,23,FALSE)</f>
        <v>Sim</v>
      </c>
      <c r="I89" s="10" t="str">
        <f>VLOOKUP(A89,Planilha1!A:Y,24,FALSE)</f>
        <v>Não</v>
      </c>
      <c r="J89" s="10" t="str">
        <f>VLOOKUP(A89,Planilha1!A:Y,25,FALSE)</f>
        <v>Sim</v>
      </c>
    </row>
    <row r="90" spans="1:10" x14ac:dyDescent="0.25">
      <c r="A90" s="11">
        <v>270650</v>
      </c>
      <c r="B90" s="15" t="s">
        <v>3619</v>
      </c>
      <c r="C90" s="12" t="s">
        <v>16</v>
      </c>
      <c r="D90" s="14" t="s">
        <v>66</v>
      </c>
      <c r="E90" s="10" t="str">
        <f>VLOOKUP(A90,Planilha1!A:Y,20,FALSE)</f>
        <v>Não</v>
      </c>
      <c r="F90" s="10" t="str">
        <f>VLOOKUP(A90,Planilha1!A:Y,21,FALSE)</f>
        <v>Sim</v>
      </c>
      <c r="G90" s="10" t="str">
        <f>VLOOKUP(A90,Planilha1!A:Y,22,FALSE)</f>
        <v>Não</v>
      </c>
      <c r="H90" s="10" t="str">
        <f>VLOOKUP(A90,Planilha1!A:Y,23,FALSE)</f>
        <v>Sim</v>
      </c>
      <c r="I90" s="10" t="str">
        <f>VLOOKUP(A90,Planilha1!A:Y,24,FALSE)</f>
        <v>Não</v>
      </c>
      <c r="J90" s="10" t="str">
        <f>VLOOKUP(A90,Planilha1!A:Y,25,FALSE)</f>
        <v>Sim</v>
      </c>
    </row>
    <row r="91" spans="1:10" x14ac:dyDescent="0.25">
      <c r="A91" s="11">
        <v>270680</v>
      </c>
      <c r="B91" s="15" t="s">
        <v>3620</v>
      </c>
      <c r="C91" s="12" t="s">
        <v>16</v>
      </c>
      <c r="D91" s="14" t="s">
        <v>66</v>
      </c>
      <c r="E91" s="10" t="str">
        <f>VLOOKUP(A91,Planilha1!A:Y,20,FALSE)</f>
        <v>Sim</v>
      </c>
      <c r="F91" s="10" t="str">
        <f>VLOOKUP(A91,Planilha1!A:Y,21,FALSE)</f>
        <v>Sim</v>
      </c>
      <c r="G91" s="10" t="str">
        <f>VLOOKUP(A91,Planilha1!A:Y,22,FALSE)</f>
        <v>Não</v>
      </c>
      <c r="H91" s="10" t="str">
        <f>VLOOKUP(A91,Planilha1!A:Y,23,FALSE)</f>
        <v>Sim</v>
      </c>
      <c r="I91" s="10" t="str">
        <f>VLOOKUP(A91,Planilha1!A:Y,24,FALSE)</f>
        <v>Não</v>
      </c>
      <c r="J91" s="10" t="str">
        <f>VLOOKUP(A91,Planilha1!A:Y,25,FALSE)</f>
        <v>Sim</v>
      </c>
    </row>
    <row r="92" spans="1:10" x14ac:dyDescent="0.25">
      <c r="A92" s="11">
        <v>270700</v>
      </c>
      <c r="B92" s="15" t="s">
        <v>3621</v>
      </c>
      <c r="C92" s="12" t="s">
        <v>16</v>
      </c>
      <c r="D92" s="14" t="s">
        <v>59</v>
      </c>
      <c r="E92" s="10" t="str">
        <f>VLOOKUP(A92,Planilha1!A:Y,20,FALSE)</f>
        <v>Não</v>
      </c>
      <c r="F92" s="10" t="str">
        <f>VLOOKUP(A92,Planilha1!A:Y,21,FALSE)</f>
        <v>Sim</v>
      </c>
      <c r="G92" s="10" t="str">
        <f>VLOOKUP(A92,Planilha1!A:Y,22,FALSE)</f>
        <v>Não</v>
      </c>
      <c r="H92" s="10" t="str">
        <f>VLOOKUP(A92,Planilha1!A:Y,23,FALSE)</f>
        <v>Sim</v>
      </c>
      <c r="I92" s="10" t="str">
        <f>VLOOKUP(A92,Planilha1!A:Y,24,FALSE)</f>
        <v>Não</v>
      </c>
      <c r="J92" s="10" t="str">
        <f>VLOOKUP(A92,Planilha1!A:Y,25,FALSE)</f>
        <v>Sim</v>
      </c>
    </row>
    <row r="93" spans="1:10" x14ac:dyDescent="0.25">
      <c r="A93" s="11">
        <v>270710</v>
      </c>
      <c r="B93" s="15" t="s">
        <v>3622</v>
      </c>
      <c r="C93" s="12" t="s">
        <v>16</v>
      </c>
      <c r="D93" s="14" t="s">
        <v>66</v>
      </c>
      <c r="E93" s="10" t="str">
        <f>VLOOKUP(A93,Planilha1!A:Y,20,FALSE)</f>
        <v>Não</v>
      </c>
      <c r="F93" s="10" t="str">
        <f>VLOOKUP(A93,Planilha1!A:Y,21,FALSE)</f>
        <v>Sim</v>
      </c>
      <c r="G93" s="10" t="str">
        <f>VLOOKUP(A93,Planilha1!A:Y,22,FALSE)</f>
        <v>Não</v>
      </c>
      <c r="H93" s="10" t="str">
        <f>VLOOKUP(A93,Planilha1!A:Y,23,FALSE)</f>
        <v>Sim</v>
      </c>
      <c r="I93" s="10" t="str">
        <f>VLOOKUP(A93,Planilha1!A:Y,24,FALSE)</f>
        <v>Não</v>
      </c>
      <c r="J93" s="10" t="str">
        <f>VLOOKUP(A93,Planilha1!A:Y,25,FALSE)</f>
        <v>Sim</v>
      </c>
    </row>
    <row r="94" spans="1:10" x14ac:dyDescent="0.25">
      <c r="A94" s="11">
        <v>270720</v>
      </c>
      <c r="B94" s="15" t="s">
        <v>3623</v>
      </c>
      <c r="C94" s="12" t="s">
        <v>16</v>
      </c>
      <c r="D94" s="14" t="s">
        <v>66</v>
      </c>
      <c r="E94" s="10" t="str">
        <f>VLOOKUP(A94,Planilha1!A:Y,20,FALSE)</f>
        <v>Sim</v>
      </c>
      <c r="F94" s="10" t="str">
        <f>VLOOKUP(A94,Planilha1!A:Y,21,FALSE)</f>
        <v>Sim</v>
      </c>
      <c r="G94" s="10" t="str">
        <f>VLOOKUP(A94,Planilha1!A:Y,22,FALSE)</f>
        <v>Sim</v>
      </c>
      <c r="H94" s="10" t="str">
        <f>VLOOKUP(A94,Planilha1!A:Y,23,FALSE)</f>
        <v>Sim</v>
      </c>
      <c r="I94" s="10" t="str">
        <f>VLOOKUP(A94,Planilha1!A:Y,24,FALSE)</f>
        <v>Não</v>
      </c>
      <c r="J94" s="10" t="str">
        <f>VLOOKUP(A94,Planilha1!A:Y,25,FALSE)</f>
        <v>Sim</v>
      </c>
    </row>
    <row r="95" spans="1:10" x14ac:dyDescent="0.25">
      <c r="A95" s="11">
        <v>270740</v>
      </c>
      <c r="B95" s="15" t="s">
        <v>3624</v>
      </c>
      <c r="C95" s="12" t="s">
        <v>16</v>
      </c>
      <c r="D95" s="14" t="s">
        <v>66</v>
      </c>
      <c r="E95" s="10" t="str">
        <f>VLOOKUP(A95,Planilha1!A:Y,20,FALSE)</f>
        <v>Sim</v>
      </c>
      <c r="F95" s="10" t="str">
        <f>VLOOKUP(A95,Planilha1!A:Y,21,FALSE)</f>
        <v>Sim</v>
      </c>
      <c r="G95" s="10" t="str">
        <f>VLOOKUP(A95,Planilha1!A:Y,22,FALSE)</f>
        <v>Sim</v>
      </c>
      <c r="H95" s="10" t="str">
        <f>VLOOKUP(A95,Planilha1!A:Y,23,FALSE)</f>
        <v>Sim</v>
      </c>
      <c r="I95" s="10" t="str">
        <f>VLOOKUP(A95,Planilha1!A:Y,24,FALSE)</f>
        <v>Sim</v>
      </c>
      <c r="J95" s="10" t="str">
        <f>VLOOKUP(A95,Planilha1!A:Y,25,FALSE)</f>
        <v>Sim</v>
      </c>
    </row>
    <row r="96" spans="1:10" x14ac:dyDescent="0.25">
      <c r="A96" s="11">
        <v>270750</v>
      </c>
      <c r="B96" s="15" t="s">
        <v>3625</v>
      </c>
      <c r="C96" s="12" t="s">
        <v>16</v>
      </c>
      <c r="D96" s="14" t="s">
        <v>43</v>
      </c>
      <c r="E96" s="10" t="str">
        <f>VLOOKUP(A96,Planilha1!A:Y,20,FALSE)</f>
        <v>Sim</v>
      </c>
      <c r="F96" s="10" t="str">
        <f>VLOOKUP(A96,Planilha1!A:Y,21,FALSE)</f>
        <v>Sim</v>
      </c>
      <c r="G96" s="10" t="str">
        <f>VLOOKUP(A96,Planilha1!A:Y,22,FALSE)</f>
        <v>Sim</v>
      </c>
      <c r="H96" s="10" t="str">
        <f>VLOOKUP(A96,Planilha1!A:Y,23,FALSE)</f>
        <v>Sim</v>
      </c>
      <c r="I96" s="10" t="str">
        <f>VLOOKUP(A96,Planilha1!A:Y,24,FALSE)</f>
        <v>Não</v>
      </c>
      <c r="J96" s="10" t="str">
        <f>VLOOKUP(A96,Planilha1!A:Y,25,FALSE)</f>
        <v>Sim</v>
      </c>
    </row>
    <row r="97" spans="1:10" x14ac:dyDescent="0.25">
      <c r="A97" s="11">
        <v>270760</v>
      </c>
      <c r="B97" s="15" t="s">
        <v>3626</v>
      </c>
      <c r="C97" s="12" t="s">
        <v>16</v>
      </c>
      <c r="D97" s="14" t="s">
        <v>43</v>
      </c>
      <c r="E97" s="10" t="str">
        <f>VLOOKUP(A97,Planilha1!A:Y,20,FALSE)</f>
        <v>Sim</v>
      </c>
      <c r="F97" s="10" t="str">
        <f>VLOOKUP(A97,Planilha1!A:Y,21,FALSE)</f>
        <v>Sim</v>
      </c>
      <c r="G97" s="10" t="str">
        <f>VLOOKUP(A97,Planilha1!A:Y,22,FALSE)</f>
        <v>Sim</v>
      </c>
      <c r="H97" s="10" t="str">
        <f>VLOOKUP(A97,Planilha1!A:Y,23,FALSE)</f>
        <v>Sim</v>
      </c>
      <c r="I97" s="10" t="str">
        <f>VLOOKUP(A97,Planilha1!A:Y,24,FALSE)</f>
        <v>Sim</v>
      </c>
      <c r="J97" s="10" t="str">
        <f>VLOOKUP(A97,Planilha1!A:Y,25,FALSE)</f>
        <v>Sim</v>
      </c>
    </row>
    <row r="98" spans="1:10" x14ac:dyDescent="0.25">
      <c r="A98" s="11">
        <v>270780</v>
      </c>
      <c r="B98" s="15" t="s">
        <v>3627</v>
      </c>
      <c r="C98" s="12" t="s">
        <v>16</v>
      </c>
      <c r="D98" s="14" t="s">
        <v>55</v>
      </c>
      <c r="E98" s="10" t="str">
        <f>VLOOKUP(A98,Planilha1!A:Y,20,FALSE)</f>
        <v>Sim</v>
      </c>
      <c r="F98" s="10" t="str">
        <f>VLOOKUP(A98,Planilha1!A:Y,21,FALSE)</f>
        <v>Sim</v>
      </c>
      <c r="G98" s="10" t="str">
        <f>VLOOKUP(A98,Planilha1!A:Y,22,FALSE)</f>
        <v>Sim</v>
      </c>
      <c r="H98" s="10" t="str">
        <f>VLOOKUP(A98,Planilha1!A:Y,23,FALSE)</f>
        <v>Sim</v>
      </c>
      <c r="I98" s="10" t="str">
        <f>VLOOKUP(A98,Planilha1!A:Y,24,FALSE)</f>
        <v>Não</v>
      </c>
      <c r="J98" s="10" t="str">
        <f>VLOOKUP(A98,Planilha1!A:Y,25,FALSE)</f>
        <v>Sim</v>
      </c>
    </row>
    <row r="99" spans="1:10" x14ac:dyDescent="0.25">
      <c r="A99" s="11">
        <v>270800</v>
      </c>
      <c r="B99" s="15" t="s">
        <v>3628</v>
      </c>
      <c r="C99" s="12" t="s">
        <v>16</v>
      </c>
      <c r="D99" s="14" t="s">
        <v>66</v>
      </c>
      <c r="E99" s="10" t="str">
        <f>VLOOKUP(A99,Planilha1!A:Y,20,FALSE)</f>
        <v>Sim</v>
      </c>
      <c r="F99" s="10" t="str">
        <f>VLOOKUP(A99,Planilha1!A:Y,21,FALSE)</f>
        <v>Sim</v>
      </c>
      <c r="G99" s="10" t="str">
        <f>VLOOKUP(A99,Planilha1!A:Y,22,FALSE)</f>
        <v>Sim</v>
      </c>
      <c r="H99" s="10" t="str">
        <f>VLOOKUP(A99,Planilha1!A:Y,23,FALSE)</f>
        <v>Sim</v>
      </c>
      <c r="I99" s="10" t="str">
        <f>VLOOKUP(A99,Planilha1!A:Y,24,FALSE)</f>
        <v>Não</v>
      </c>
      <c r="J99" s="10" t="str">
        <f>VLOOKUP(A99,Planilha1!A:Y,25,FALSE)</f>
        <v>Sim</v>
      </c>
    </row>
    <row r="100" spans="1:10" x14ac:dyDescent="0.25">
      <c r="A100" s="11">
        <v>270810</v>
      </c>
      <c r="B100" s="15" t="s">
        <v>3629</v>
      </c>
      <c r="C100" s="12" t="s">
        <v>16</v>
      </c>
      <c r="D100" s="14" t="s">
        <v>66</v>
      </c>
      <c r="E100" s="10" t="str">
        <f>VLOOKUP(A100,Planilha1!A:Y,20,FALSE)</f>
        <v>Sim</v>
      </c>
      <c r="F100" s="10" t="str">
        <f>VLOOKUP(A100,Planilha1!A:Y,21,FALSE)</f>
        <v>Sim</v>
      </c>
      <c r="G100" s="10" t="str">
        <f>VLOOKUP(A100,Planilha1!A:Y,22,FALSE)</f>
        <v>Sim</v>
      </c>
      <c r="H100" s="10" t="str">
        <f>VLOOKUP(A100,Planilha1!A:Y,23,FALSE)</f>
        <v>Sim</v>
      </c>
      <c r="I100" s="10" t="str">
        <f>VLOOKUP(A100,Planilha1!A:Y,24,FALSE)</f>
        <v>Sim</v>
      </c>
      <c r="J100" s="10" t="str">
        <f>VLOOKUP(A100,Planilha1!A:Y,25,FALSE)</f>
        <v>Sim</v>
      </c>
    </row>
    <row r="101" spans="1:10" x14ac:dyDescent="0.25">
      <c r="A101" s="11">
        <v>270820</v>
      </c>
      <c r="B101" s="15" t="s">
        <v>3630</v>
      </c>
      <c r="C101" s="12" t="s">
        <v>16</v>
      </c>
      <c r="D101" s="14" t="s">
        <v>43</v>
      </c>
      <c r="E101" s="10" t="str">
        <f>VLOOKUP(A101,Planilha1!A:Y,20,FALSE)</f>
        <v>Sim</v>
      </c>
      <c r="F101" s="10" t="str">
        <f>VLOOKUP(A101,Planilha1!A:Y,21,FALSE)</f>
        <v>Sim</v>
      </c>
      <c r="G101" s="10" t="str">
        <f>VLOOKUP(A101,Planilha1!A:Y,22,FALSE)</f>
        <v>Sim</v>
      </c>
      <c r="H101" s="10" t="str">
        <f>VLOOKUP(A101,Planilha1!A:Y,23,FALSE)</f>
        <v>Sim</v>
      </c>
      <c r="I101" s="10" t="str">
        <f>VLOOKUP(A101,Planilha1!A:Y,24,FALSE)</f>
        <v>Não</v>
      </c>
      <c r="J101" s="10" t="str">
        <f>VLOOKUP(A101,Planilha1!A:Y,25,FALSE)</f>
        <v>Sim</v>
      </c>
    </row>
    <row r="102" spans="1:10" x14ac:dyDescent="0.25">
      <c r="A102" s="11">
        <v>270840</v>
      </c>
      <c r="B102" s="15" t="s">
        <v>3631</v>
      </c>
      <c r="C102" s="12" t="s">
        <v>16</v>
      </c>
      <c r="D102" s="14" t="s">
        <v>43</v>
      </c>
      <c r="E102" s="10" t="str">
        <f>VLOOKUP(A102,Planilha1!A:Y,20,FALSE)</f>
        <v>Sim</v>
      </c>
      <c r="F102" s="10" t="str">
        <f>VLOOKUP(A102,Planilha1!A:Y,21,FALSE)</f>
        <v>Sim</v>
      </c>
      <c r="G102" s="10" t="str">
        <f>VLOOKUP(A102,Planilha1!A:Y,22,FALSE)</f>
        <v>Sim</v>
      </c>
      <c r="H102" s="10" t="str">
        <f>VLOOKUP(A102,Planilha1!A:Y,23,FALSE)</f>
        <v>Sim</v>
      </c>
      <c r="I102" s="10" t="str">
        <f>VLOOKUP(A102,Planilha1!A:Y,24,FALSE)</f>
        <v>Sim</v>
      </c>
      <c r="J102" s="10" t="str">
        <f>VLOOKUP(A102,Planilha1!A:Y,25,FALSE)</f>
        <v>Sim</v>
      </c>
    </row>
    <row r="103" spans="1:10" x14ac:dyDescent="0.25">
      <c r="A103" s="11">
        <v>270850</v>
      </c>
      <c r="B103" s="15" t="s">
        <v>3632</v>
      </c>
      <c r="C103" s="12" t="s">
        <v>16</v>
      </c>
      <c r="D103" s="14" t="s">
        <v>55</v>
      </c>
      <c r="E103" s="10" t="str">
        <f>VLOOKUP(A103,Planilha1!A:Y,20,FALSE)</f>
        <v>Sim</v>
      </c>
      <c r="F103" s="10" t="str">
        <f>VLOOKUP(A103,Planilha1!A:Y,21,FALSE)</f>
        <v>Sim</v>
      </c>
      <c r="G103" s="10" t="str">
        <f>VLOOKUP(A103,Planilha1!A:Y,22,FALSE)</f>
        <v>Sim</v>
      </c>
      <c r="H103" s="10" t="str">
        <f>VLOOKUP(A103,Planilha1!A:Y,23,FALSE)</f>
        <v>Sim</v>
      </c>
      <c r="I103" s="10" t="str">
        <f>VLOOKUP(A103,Planilha1!A:Y,24,FALSE)</f>
        <v>Não</v>
      </c>
      <c r="J103" s="10" t="str">
        <f>VLOOKUP(A103,Planilha1!A:Y,25,FALSE)</f>
        <v>Sim</v>
      </c>
    </row>
    <row r="104" spans="1:10" x14ac:dyDescent="0.25">
      <c r="A104" s="11">
        <v>270860</v>
      </c>
      <c r="B104" s="15" t="s">
        <v>3633</v>
      </c>
      <c r="C104" s="12" t="s">
        <v>16</v>
      </c>
      <c r="D104" s="14" t="s">
        <v>73</v>
      </c>
      <c r="E104" s="10" t="str">
        <f>VLOOKUP(A104,Planilha1!A:Y,20,FALSE)</f>
        <v>Não</v>
      </c>
      <c r="F104" s="10" t="str">
        <f>VLOOKUP(A104,Planilha1!A:Y,21,FALSE)</f>
        <v>Sim</v>
      </c>
      <c r="G104" s="10" t="str">
        <f>VLOOKUP(A104,Planilha1!A:Y,22,FALSE)</f>
        <v>Não</v>
      </c>
      <c r="H104" s="10" t="str">
        <f>VLOOKUP(A104,Planilha1!A:Y,23,FALSE)</f>
        <v>Sim</v>
      </c>
      <c r="I104" s="10" t="str">
        <f>VLOOKUP(A104,Planilha1!A:Y,24,FALSE)</f>
        <v>Não</v>
      </c>
      <c r="J104" s="10" t="str">
        <f>VLOOKUP(A104,Planilha1!A:Y,25,FALSE)</f>
        <v>Sim</v>
      </c>
    </row>
    <row r="105" spans="1:10" x14ac:dyDescent="0.25">
      <c r="A105" s="11">
        <v>270880</v>
      </c>
      <c r="B105" s="15" t="s">
        <v>3634</v>
      </c>
      <c r="C105" s="12" t="s">
        <v>16</v>
      </c>
      <c r="D105" s="14" t="s">
        <v>66</v>
      </c>
      <c r="E105" s="10" t="str">
        <f>VLOOKUP(A105,Planilha1!A:Y,20,FALSE)</f>
        <v>Sim</v>
      </c>
      <c r="F105" s="10" t="str">
        <f>VLOOKUP(A105,Planilha1!A:Y,21,FALSE)</f>
        <v>Sim</v>
      </c>
      <c r="G105" s="10" t="str">
        <f>VLOOKUP(A105,Planilha1!A:Y,22,FALSE)</f>
        <v>Sim</v>
      </c>
      <c r="H105" s="10" t="str">
        <f>VLOOKUP(A105,Planilha1!A:Y,23,FALSE)</f>
        <v>Sim</v>
      </c>
      <c r="I105" s="10" t="str">
        <f>VLOOKUP(A105,Planilha1!A:Y,24,FALSE)</f>
        <v>Não</v>
      </c>
      <c r="J105" s="10" t="str">
        <f>VLOOKUP(A105,Planilha1!A:Y,25,FALSE)</f>
        <v>Sim</v>
      </c>
    </row>
    <row r="106" spans="1:10" x14ac:dyDescent="0.25">
      <c r="A106" s="11">
        <v>270895</v>
      </c>
      <c r="B106" s="15" t="s">
        <v>3635</v>
      </c>
      <c r="C106" s="12" t="s">
        <v>16</v>
      </c>
      <c r="D106" s="14" t="s">
        <v>41</v>
      </c>
      <c r="E106" s="10" t="str">
        <f>VLOOKUP(A106,Planilha1!A:Y,20,FALSE)</f>
        <v>Sim</v>
      </c>
      <c r="F106" s="10" t="str">
        <f>VLOOKUP(A106,Planilha1!A:Y,21,FALSE)</f>
        <v>Sim</v>
      </c>
      <c r="G106" s="10" t="str">
        <f>VLOOKUP(A106,Planilha1!A:Y,22,FALSE)</f>
        <v>Sim</v>
      </c>
      <c r="H106" s="10" t="str">
        <f>VLOOKUP(A106,Planilha1!A:Y,23,FALSE)</f>
        <v>Sim</v>
      </c>
      <c r="I106" s="10" t="str">
        <f>VLOOKUP(A106,Planilha1!A:Y,24,FALSE)</f>
        <v>Não</v>
      </c>
      <c r="J106" s="10" t="str">
        <f>VLOOKUP(A106,Planilha1!A:Y,25,FALSE)</f>
        <v>Sim</v>
      </c>
    </row>
    <row r="107" spans="1:10" x14ac:dyDescent="0.25">
      <c r="A107" s="11">
        <v>270900</v>
      </c>
      <c r="B107" s="15" t="s">
        <v>3636</v>
      </c>
      <c r="C107" s="12" t="s">
        <v>16</v>
      </c>
      <c r="D107" s="14" t="s">
        <v>43</v>
      </c>
      <c r="E107" s="10" t="str">
        <f>VLOOKUP(A107,Planilha1!A:Y,20,FALSE)</f>
        <v>Sim</v>
      </c>
      <c r="F107" s="10" t="str">
        <f>VLOOKUP(A107,Planilha1!A:Y,21,FALSE)</f>
        <v>Sim</v>
      </c>
      <c r="G107" s="10" t="str">
        <f>VLOOKUP(A107,Planilha1!A:Y,22,FALSE)</f>
        <v>Sim</v>
      </c>
      <c r="H107" s="10" t="str">
        <f>VLOOKUP(A107,Planilha1!A:Y,23,FALSE)</f>
        <v>Sim</v>
      </c>
      <c r="I107" s="10" t="str">
        <f>VLOOKUP(A107,Planilha1!A:Y,24,FALSE)</f>
        <v>Sim</v>
      </c>
      <c r="J107" s="10" t="str">
        <f>VLOOKUP(A107,Planilha1!A:Y,25,FALSE)</f>
        <v>Sim</v>
      </c>
    </row>
    <row r="108" spans="1:10" x14ac:dyDescent="0.25">
      <c r="A108" s="11">
        <v>270910</v>
      </c>
      <c r="B108" s="15" t="s">
        <v>3637</v>
      </c>
      <c r="C108" s="12" t="s">
        <v>16</v>
      </c>
      <c r="D108" s="14" t="s">
        <v>66</v>
      </c>
      <c r="E108" s="10" t="str">
        <f>VLOOKUP(A108,Planilha1!A:Y,20,FALSE)</f>
        <v>Sim</v>
      </c>
      <c r="F108" s="10" t="str">
        <f>VLOOKUP(A108,Planilha1!A:Y,21,FALSE)</f>
        <v>Sim</v>
      </c>
      <c r="G108" s="10" t="str">
        <f>VLOOKUP(A108,Planilha1!A:Y,22,FALSE)</f>
        <v>Sim</v>
      </c>
      <c r="H108" s="10" t="str">
        <f>VLOOKUP(A108,Planilha1!A:Y,23,FALSE)</f>
        <v>Sim</v>
      </c>
      <c r="I108" s="10" t="str">
        <f>VLOOKUP(A108,Planilha1!A:Y,24,FALSE)</f>
        <v>Não</v>
      </c>
      <c r="J108" s="10" t="str">
        <f>VLOOKUP(A108,Planilha1!A:Y,25,FALSE)</f>
        <v>Sim</v>
      </c>
    </row>
    <row r="109" spans="1:10" x14ac:dyDescent="0.25">
      <c r="A109" s="11">
        <v>270920</v>
      </c>
      <c r="B109" s="15" t="s">
        <v>3638</v>
      </c>
      <c r="C109" s="12" t="s">
        <v>16</v>
      </c>
      <c r="D109" s="14" t="s">
        <v>43</v>
      </c>
      <c r="E109" s="10" t="str">
        <f>VLOOKUP(A109,Planilha1!A:Y,20,FALSE)</f>
        <v>Não</v>
      </c>
      <c r="F109" s="10" t="str">
        <f>VLOOKUP(A109,Planilha1!A:Y,21,FALSE)</f>
        <v>Sim</v>
      </c>
      <c r="G109" s="10" t="str">
        <f>VLOOKUP(A109,Planilha1!A:Y,22,FALSE)</f>
        <v>Não</v>
      </c>
      <c r="H109" s="10" t="str">
        <f>VLOOKUP(A109,Planilha1!A:Y,23,FALSE)</f>
        <v>Sim</v>
      </c>
      <c r="I109" s="10" t="str">
        <f>VLOOKUP(A109,Planilha1!A:Y,24,FALSE)</f>
        <v>Não</v>
      </c>
      <c r="J109" s="10" t="str">
        <f>VLOOKUP(A109,Planilha1!A:Y,25,FALSE)</f>
        <v>Sim</v>
      </c>
    </row>
    <row r="110" spans="1:10" x14ac:dyDescent="0.25">
      <c r="A110" s="11">
        <v>270930</v>
      </c>
      <c r="B110" s="15" t="s">
        <v>3639</v>
      </c>
      <c r="C110" s="12" t="s">
        <v>16</v>
      </c>
      <c r="D110" s="14" t="s">
        <v>59</v>
      </c>
      <c r="E110" s="10" t="str">
        <f>VLOOKUP(A110,Planilha1!A:Y,20,FALSE)</f>
        <v>Sim</v>
      </c>
      <c r="F110" s="10" t="str">
        <f>VLOOKUP(A110,Planilha1!A:Y,21,FALSE)</f>
        <v>Sim</v>
      </c>
      <c r="G110" s="10" t="str">
        <f>VLOOKUP(A110,Planilha1!A:Y,22,FALSE)</f>
        <v>Sim</v>
      </c>
      <c r="H110" s="10" t="str">
        <f>VLOOKUP(A110,Planilha1!A:Y,23,FALSE)</f>
        <v>Sim</v>
      </c>
      <c r="I110" s="10" t="str">
        <f>VLOOKUP(A110,Planilha1!A:Y,24,FALSE)</f>
        <v>Sim</v>
      </c>
      <c r="J110" s="10" t="str">
        <f>VLOOKUP(A110,Planilha1!A:Y,25,FALSE)</f>
        <v>Sim</v>
      </c>
    </row>
    <row r="111" spans="1:10" x14ac:dyDescent="0.25">
      <c r="A111" s="11">
        <v>270940</v>
      </c>
      <c r="B111" s="15" t="s">
        <v>2590</v>
      </c>
      <c r="C111" s="12" t="s">
        <v>16</v>
      </c>
      <c r="D111" s="14" t="s">
        <v>43</v>
      </c>
      <c r="E111" s="10" t="str">
        <f>VLOOKUP(A111,Planilha1!A:Y,20,FALSE)</f>
        <v>Sim</v>
      </c>
      <c r="F111" s="10" t="str">
        <f>VLOOKUP(A111,Planilha1!A:Y,21,FALSE)</f>
        <v>Sim</v>
      </c>
      <c r="G111" s="10" t="str">
        <f>VLOOKUP(A111,Planilha1!A:Y,22,FALSE)</f>
        <v>Sim</v>
      </c>
      <c r="H111" s="10" t="str">
        <f>VLOOKUP(A111,Planilha1!A:Y,23,FALSE)</f>
        <v>Sim</v>
      </c>
      <c r="I111" s="10" t="str">
        <f>VLOOKUP(A111,Planilha1!A:Y,24,FALSE)</f>
        <v>Sim</v>
      </c>
      <c r="J111" s="10" t="str">
        <f>VLOOKUP(A111,Planilha1!A:Y,25,FALSE)</f>
        <v>Sim</v>
      </c>
    </row>
    <row r="112" spans="1:10" x14ac:dyDescent="0.25">
      <c r="A112" s="11">
        <v>270060</v>
      </c>
      <c r="B112" s="16" t="s">
        <v>1677</v>
      </c>
      <c r="C112" s="12" t="s">
        <v>16</v>
      </c>
      <c r="D112" s="14" t="s">
        <v>333</v>
      </c>
      <c r="E112" s="10" t="str">
        <f>VLOOKUP(A112,Planilha1!A:Y,20,FALSE)</f>
        <v>Sim</v>
      </c>
      <c r="F112" s="10" t="str">
        <f>VLOOKUP(A112,Planilha1!A:Y,21,FALSE)</f>
        <v>Sim</v>
      </c>
      <c r="G112" s="10" t="str">
        <f>VLOOKUP(A112,Planilha1!A:Y,22,FALSE)</f>
        <v>Sim</v>
      </c>
      <c r="H112" s="10" t="str">
        <f>VLOOKUP(A112,Planilha1!A:Y,23,FALSE)</f>
        <v>Sim</v>
      </c>
      <c r="I112" s="10" t="str">
        <f>VLOOKUP(A112,Planilha1!A:Y,24,FALSE)</f>
        <v>Sim</v>
      </c>
      <c r="J112" s="10" t="str">
        <f>VLOOKUP(A112,Planilha1!A:Y,25,FALSE)</f>
        <v>Sim</v>
      </c>
    </row>
    <row r="113" spans="1:10" x14ac:dyDescent="0.25">
      <c r="A113" s="11">
        <v>270080</v>
      </c>
      <c r="B113" s="16" t="s">
        <v>1830</v>
      </c>
      <c r="C113" s="12" t="s">
        <v>16</v>
      </c>
      <c r="D113" s="14" t="s">
        <v>333</v>
      </c>
      <c r="E113" s="10" t="str">
        <f>VLOOKUP(A113,Planilha1!A:Y,20,FALSE)</f>
        <v>Sim</v>
      </c>
      <c r="F113" s="10" t="str">
        <f>VLOOKUP(A113,Planilha1!A:Y,21,FALSE)</f>
        <v>Sim</v>
      </c>
      <c r="G113" s="10" t="str">
        <f>VLOOKUP(A113,Planilha1!A:Y,22,FALSE)</f>
        <v>Sim</v>
      </c>
      <c r="H113" s="10" t="str">
        <f>VLOOKUP(A113,Planilha1!A:Y,23,FALSE)</f>
        <v>Sim</v>
      </c>
      <c r="I113" s="10" t="str">
        <f>VLOOKUP(A113,Planilha1!A:Y,24,FALSE)</f>
        <v>Não</v>
      </c>
      <c r="J113" s="10" t="str">
        <f>VLOOKUP(A113,Planilha1!A:Y,25,FALSE)</f>
        <v>Sim</v>
      </c>
    </row>
    <row r="114" spans="1:10" x14ac:dyDescent="0.25">
      <c r="A114" s="11">
        <v>270170</v>
      </c>
      <c r="B114" s="16" t="s">
        <v>3062</v>
      </c>
      <c r="C114" s="12" t="s">
        <v>16</v>
      </c>
      <c r="D114" s="14" t="s">
        <v>333</v>
      </c>
      <c r="E114" s="10" t="str">
        <f>VLOOKUP(A114,Planilha1!A:Y,20,FALSE)</f>
        <v>Não</v>
      </c>
      <c r="F114" s="10" t="str">
        <f>VLOOKUP(A114,Planilha1!A:Y,21,FALSE)</f>
        <v>Sim</v>
      </c>
      <c r="G114" s="10" t="str">
        <f>VLOOKUP(A114,Planilha1!A:Y,22,FALSE)</f>
        <v>Não</v>
      </c>
      <c r="H114" s="10" t="str">
        <f>VLOOKUP(A114,Planilha1!A:Y,23,FALSE)</f>
        <v>Sim</v>
      </c>
      <c r="I114" s="10" t="str">
        <f>VLOOKUP(A114,Planilha1!A:Y,24,FALSE)</f>
        <v>Não</v>
      </c>
      <c r="J114" s="10" t="str">
        <f>VLOOKUP(A114,Planilha1!A:Y,25,FALSE)</f>
        <v>Sim</v>
      </c>
    </row>
    <row r="115" spans="1:10" x14ac:dyDescent="0.25">
      <c r="A115" s="11">
        <v>270220</v>
      </c>
      <c r="B115" s="16" t="s">
        <v>3640</v>
      </c>
      <c r="C115" s="12" t="s">
        <v>16</v>
      </c>
      <c r="D115" s="14" t="s">
        <v>333</v>
      </c>
      <c r="E115" s="10" t="str">
        <f>VLOOKUP(A115,Planilha1!A:Y,20,FALSE)</f>
        <v>Sim</v>
      </c>
      <c r="F115" s="10" t="str">
        <f>VLOOKUP(A115,Planilha1!A:Y,21,FALSE)</f>
        <v>Sim</v>
      </c>
      <c r="G115" s="10" t="str">
        <f>VLOOKUP(A115,Planilha1!A:Y,22,FALSE)</f>
        <v>Sim</v>
      </c>
      <c r="H115" s="10" t="str">
        <f>VLOOKUP(A115,Planilha1!A:Y,23,FALSE)</f>
        <v>Sim</v>
      </c>
      <c r="I115" s="10" t="str">
        <f>VLOOKUP(A115,Planilha1!A:Y,24,FALSE)</f>
        <v>Não</v>
      </c>
      <c r="J115" s="10" t="str">
        <f>VLOOKUP(A115,Planilha1!A:Y,25,FALSE)</f>
        <v>Sim</v>
      </c>
    </row>
    <row r="116" spans="1:10" x14ac:dyDescent="0.25">
      <c r="A116" s="11">
        <v>270400</v>
      </c>
      <c r="B116" s="16" t="s">
        <v>3641</v>
      </c>
      <c r="C116" s="12" t="s">
        <v>16</v>
      </c>
      <c r="D116" s="14" t="s">
        <v>333</v>
      </c>
      <c r="E116" s="10" t="str">
        <f>VLOOKUP(A116,Planilha1!A:Y,20,FALSE)</f>
        <v>Sim</v>
      </c>
      <c r="F116" s="10" t="str">
        <f>VLOOKUP(A116,Planilha1!A:Y,21,FALSE)</f>
        <v>Sim</v>
      </c>
      <c r="G116" s="10" t="str">
        <f>VLOOKUP(A116,Planilha1!A:Y,22,FALSE)</f>
        <v>Sim</v>
      </c>
      <c r="H116" s="10" t="str">
        <f>VLOOKUP(A116,Planilha1!A:Y,23,FALSE)</f>
        <v>Sim</v>
      </c>
      <c r="I116" s="10" t="str">
        <f>VLOOKUP(A116,Planilha1!A:Y,24,FALSE)</f>
        <v>Não</v>
      </c>
      <c r="J116" s="10" t="str">
        <f>VLOOKUP(A116,Planilha1!A:Y,25,FALSE)</f>
        <v>Sim</v>
      </c>
    </row>
    <row r="117" spans="1:10" x14ac:dyDescent="0.25">
      <c r="A117" s="11">
        <v>270450</v>
      </c>
      <c r="B117" s="16" t="s">
        <v>3642</v>
      </c>
      <c r="C117" s="12" t="s">
        <v>16</v>
      </c>
      <c r="D117" s="14" t="s">
        <v>333</v>
      </c>
      <c r="E117" s="10" t="str">
        <f>VLOOKUP(A117,Planilha1!A:Y,20,FALSE)</f>
        <v>Não</v>
      </c>
      <c r="F117" s="10" t="str">
        <f>VLOOKUP(A117,Planilha1!A:Y,21,FALSE)</f>
        <v>Sim</v>
      </c>
      <c r="G117" s="10" t="str">
        <f>VLOOKUP(A117,Planilha1!A:Y,22,FALSE)</f>
        <v>Não</v>
      </c>
      <c r="H117" s="10" t="str">
        <f>VLOOKUP(A117,Planilha1!A:Y,23,FALSE)</f>
        <v>Sim</v>
      </c>
      <c r="I117" s="10" t="str">
        <f>VLOOKUP(A117,Planilha1!A:Y,24,FALSE)</f>
        <v>Não</v>
      </c>
      <c r="J117" s="10" t="str">
        <f>VLOOKUP(A117,Planilha1!A:Y,25,FALSE)</f>
        <v>Sim</v>
      </c>
    </row>
    <row r="118" spans="1:10" x14ac:dyDescent="0.25">
      <c r="A118" s="11">
        <v>270480</v>
      </c>
      <c r="B118" s="16" t="s">
        <v>3643</v>
      </c>
      <c r="C118" s="12" t="s">
        <v>16</v>
      </c>
      <c r="D118" s="14" t="s">
        <v>333</v>
      </c>
      <c r="E118" s="10" t="str">
        <f>VLOOKUP(A118,Planilha1!A:Y,20,FALSE)</f>
        <v>Sim</v>
      </c>
      <c r="F118" s="10" t="str">
        <f>VLOOKUP(A118,Planilha1!A:Y,21,FALSE)</f>
        <v>Sim</v>
      </c>
      <c r="G118" s="10" t="str">
        <f>VLOOKUP(A118,Planilha1!A:Y,22,FALSE)</f>
        <v>Sim</v>
      </c>
      <c r="H118" s="10" t="str">
        <f>VLOOKUP(A118,Planilha1!A:Y,23,FALSE)</f>
        <v>Sim</v>
      </c>
      <c r="I118" s="10" t="str">
        <f>VLOOKUP(A118,Planilha1!A:Y,24,FALSE)</f>
        <v>Não</v>
      </c>
      <c r="J118" s="10" t="str">
        <f>VLOOKUP(A118,Planilha1!A:Y,25,FALSE)</f>
        <v>Sim</v>
      </c>
    </row>
    <row r="119" spans="1:10" x14ac:dyDescent="0.25">
      <c r="A119" s="11">
        <v>270510</v>
      </c>
      <c r="B119" s="16" t="s">
        <v>3644</v>
      </c>
      <c r="C119" s="12" t="s">
        <v>16</v>
      </c>
      <c r="D119" s="14" t="s">
        <v>333</v>
      </c>
      <c r="E119" s="10" t="str">
        <f>VLOOKUP(A119,Planilha1!A:Y,20,FALSE)</f>
        <v>Sim</v>
      </c>
      <c r="F119" s="10" t="str">
        <f>VLOOKUP(A119,Planilha1!A:Y,21,FALSE)</f>
        <v>Sim</v>
      </c>
      <c r="G119" s="10" t="str">
        <f>VLOOKUP(A119,Planilha1!A:Y,22,FALSE)</f>
        <v>Sim</v>
      </c>
      <c r="H119" s="10" t="str">
        <f>VLOOKUP(A119,Planilha1!A:Y,23,FALSE)</f>
        <v>Sim</v>
      </c>
      <c r="I119" s="10" t="str">
        <f>VLOOKUP(A119,Planilha1!A:Y,24,FALSE)</f>
        <v>Sim</v>
      </c>
      <c r="J119" s="10" t="str">
        <f>VLOOKUP(A119,Planilha1!A:Y,25,FALSE)</f>
        <v>Sim</v>
      </c>
    </row>
    <row r="120" spans="1:10" x14ac:dyDescent="0.25">
      <c r="A120" s="11">
        <v>270520</v>
      </c>
      <c r="B120" s="16" t="s">
        <v>3645</v>
      </c>
      <c r="C120" s="12" t="s">
        <v>16</v>
      </c>
      <c r="D120" s="14" t="s">
        <v>333</v>
      </c>
      <c r="E120" s="10" t="str">
        <f>VLOOKUP(A120,Planilha1!A:Y,20,FALSE)</f>
        <v>Sim</v>
      </c>
      <c r="F120" s="10" t="str">
        <f>VLOOKUP(A120,Planilha1!A:Y,21,FALSE)</f>
        <v>Sim</v>
      </c>
      <c r="G120" s="10" t="str">
        <f>VLOOKUP(A120,Planilha1!A:Y,22,FALSE)</f>
        <v>Sim</v>
      </c>
      <c r="H120" s="10" t="str">
        <f>VLOOKUP(A120,Planilha1!A:Y,23,FALSE)</f>
        <v>Sim</v>
      </c>
      <c r="I120" s="10" t="str">
        <f>VLOOKUP(A120,Planilha1!A:Y,24,FALSE)</f>
        <v>Sim</v>
      </c>
      <c r="J120" s="10" t="str">
        <f>VLOOKUP(A120,Planilha1!A:Y,25,FALSE)</f>
        <v>Sim</v>
      </c>
    </row>
    <row r="121" spans="1:10" x14ac:dyDescent="0.25">
      <c r="A121" s="11">
        <v>270644</v>
      </c>
      <c r="B121" s="16" t="s">
        <v>3646</v>
      </c>
      <c r="C121" s="12" t="s">
        <v>16</v>
      </c>
      <c r="D121" s="14" t="s">
        <v>333</v>
      </c>
      <c r="E121" s="10" t="str">
        <f>VLOOKUP(A121,Planilha1!A:Y,20,FALSE)</f>
        <v>Sim</v>
      </c>
      <c r="F121" s="10" t="str">
        <f>VLOOKUP(A121,Planilha1!A:Y,21,FALSE)</f>
        <v>Sim</v>
      </c>
      <c r="G121" s="10" t="str">
        <f>VLOOKUP(A121,Planilha1!A:Y,22,FALSE)</f>
        <v>Sim</v>
      </c>
      <c r="H121" s="10" t="str">
        <f>VLOOKUP(A121,Planilha1!A:Y,23,FALSE)</f>
        <v>Sim</v>
      </c>
      <c r="I121" s="10" t="str">
        <f>VLOOKUP(A121,Planilha1!A:Y,24,FALSE)</f>
        <v>Não</v>
      </c>
      <c r="J121" s="10" t="str">
        <f>VLOOKUP(A121,Planilha1!A:Y,25,FALSE)</f>
        <v>Sim</v>
      </c>
    </row>
    <row r="122" spans="1:10" x14ac:dyDescent="0.25">
      <c r="A122" s="11">
        <v>270660</v>
      </c>
      <c r="B122" s="16" t="s">
        <v>3647</v>
      </c>
      <c r="C122" s="12" t="s">
        <v>16</v>
      </c>
      <c r="D122" s="14" t="s">
        <v>333</v>
      </c>
      <c r="E122" s="10" t="str">
        <f>VLOOKUP(A122,Planilha1!A:Y,20,FALSE)</f>
        <v>Sim</v>
      </c>
      <c r="F122" s="10" t="str">
        <f>VLOOKUP(A122,Planilha1!A:Y,21,FALSE)</f>
        <v>Sim</v>
      </c>
      <c r="G122" s="10" t="str">
        <f>VLOOKUP(A122,Planilha1!A:Y,22,FALSE)</f>
        <v>Sim</v>
      </c>
      <c r="H122" s="10" t="str">
        <f>VLOOKUP(A122,Planilha1!A:Y,23,FALSE)</f>
        <v>Sim</v>
      </c>
      <c r="I122" s="10" t="str">
        <f>VLOOKUP(A122,Planilha1!A:Y,24,FALSE)</f>
        <v>Sim</v>
      </c>
      <c r="J122" s="10" t="str">
        <f>VLOOKUP(A122,Planilha1!A:Y,25,FALSE)</f>
        <v>Sim</v>
      </c>
    </row>
    <row r="123" spans="1:10" x14ac:dyDescent="0.25">
      <c r="A123" s="11">
        <v>270730</v>
      </c>
      <c r="B123" s="16" t="s">
        <v>3648</v>
      </c>
      <c r="C123" s="12" t="s">
        <v>16</v>
      </c>
      <c r="D123" s="14" t="s">
        <v>333</v>
      </c>
      <c r="E123" s="10" t="str">
        <f>VLOOKUP(A123,Planilha1!A:Y,20,FALSE)</f>
        <v>Sim</v>
      </c>
      <c r="F123" s="10" t="str">
        <f>VLOOKUP(A123,Planilha1!A:Y,21,FALSE)</f>
        <v>Sim</v>
      </c>
      <c r="G123" s="10" t="str">
        <f>VLOOKUP(A123,Planilha1!A:Y,22,FALSE)</f>
        <v>Sim</v>
      </c>
      <c r="H123" s="10" t="str">
        <f>VLOOKUP(A123,Planilha1!A:Y,23,FALSE)</f>
        <v>Sim</v>
      </c>
      <c r="I123" s="10" t="str">
        <f>VLOOKUP(A123,Planilha1!A:Y,24,FALSE)</f>
        <v>Sim</v>
      </c>
      <c r="J123" s="10" t="str">
        <f>VLOOKUP(A123,Planilha1!A:Y,25,FALSE)</f>
        <v>Sim</v>
      </c>
    </row>
    <row r="124" spans="1:10" x14ac:dyDescent="0.25">
      <c r="A124" s="11">
        <v>270790</v>
      </c>
      <c r="B124" s="16" t="s">
        <v>3649</v>
      </c>
      <c r="C124" s="12" t="s">
        <v>16</v>
      </c>
      <c r="D124" s="14" t="s">
        <v>333</v>
      </c>
      <c r="E124" s="10" t="str">
        <f>VLOOKUP(A124,Planilha1!A:Y,20,FALSE)</f>
        <v>Sim</v>
      </c>
      <c r="F124" s="10" t="str">
        <f>VLOOKUP(A124,Planilha1!A:Y,21,FALSE)</f>
        <v>Sim</v>
      </c>
      <c r="G124" s="10" t="str">
        <f>VLOOKUP(A124,Planilha1!A:Y,22,FALSE)</f>
        <v>Sim</v>
      </c>
      <c r="H124" s="10" t="str">
        <f>VLOOKUP(A124,Planilha1!A:Y,23,FALSE)</f>
        <v>Sim</v>
      </c>
      <c r="I124" s="10" t="str">
        <f>VLOOKUP(A124,Planilha1!A:Y,24,FALSE)</f>
        <v>Sim</v>
      </c>
      <c r="J124" s="10" t="str">
        <f>VLOOKUP(A124,Planilha1!A:Y,25,FALSE)</f>
        <v>Sim</v>
      </c>
    </row>
    <row r="125" spans="1:10" x14ac:dyDescent="0.25">
      <c r="A125" s="11">
        <v>270830</v>
      </c>
      <c r="B125" s="16" t="s">
        <v>3650</v>
      </c>
      <c r="C125" s="12" t="s">
        <v>16</v>
      </c>
      <c r="D125" s="14" t="s">
        <v>333</v>
      </c>
      <c r="E125" s="10" t="str">
        <f>VLOOKUP(A125,Planilha1!A:Y,20,FALSE)</f>
        <v>Não</v>
      </c>
      <c r="F125" s="10" t="str">
        <f>VLOOKUP(A125,Planilha1!A:Y,21,FALSE)</f>
        <v>Sim</v>
      </c>
      <c r="G125" s="10" t="str">
        <f>VLOOKUP(A125,Planilha1!A:Y,22,FALSE)</f>
        <v>Não</v>
      </c>
      <c r="H125" s="10" t="str">
        <f>VLOOKUP(A125,Planilha1!A:Y,23,FALSE)</f>
        <v>Sim</v>
      </c>
      <c r="I125" s="10" t="str">
        <f>VLOOKUP(A125,Planilha1!A:Y,24,FALSE)</f>
        <v>Não</v>
      </c>
      <c r="J125" s="10" t="str">
        <f>VLOOKUP(A125,Planilha1!A:Y,25,FALSE)</f>
        <v>Sim</v>
      </c>
    </row>
    <row r="126" spans="1:10" x14ac:dyDescent="0.25">
      <c r="A126" s="11">
        <v>270870</v>
      </c>
      <c r="B126" s="16" t="s">
        <v>3651</v>
      </c>
      <c r="C126" s="12" t="s">
        <v>16</v>
      </c>
      <c r="D126" s="14" t="s">
        <v>333</v>
      </c>
      <c r="E126" s="10" t="str">
        <f>VLOOKUP(A126,Planilha1!A:Y,20,FALSE)</f>
        <v>Sim</v>
      </c>
      <c r="F126" s="10" t="str">
        <f>VLOOKUP(A126,Planilha1!A:Y,21,FALSE)</f>
        <v>Sim</v>
      </c>
      <c r="G126" s="10" t="str">
        <f>VLOOKUP(A126,Planilha1!A:Y,22,FALSE)</f>
        <v>Sim</v>
      </c>
      <c r="H126" s="10" t="str">
        <f>VLOOKUP(A126,Planilha1!A:Y,23,FALSE)</f>
        <v>Sim</v>
      </c>
      <c r="I126" s="10" t="str">
        <f>VLOOKUP(A126,Planilha1!A:Y,24,FALSE)</f>
        <v>Não</v>
      </c>
      <c r="J126" s="10" t="str">
        <f>VLOOKUP(A126,Planilha1!A:Y,25,FALSE)</f>
        <v>Sim</v>
      </c>
    </row>
    <row r="127" spans="1:10" x14ac:dyDescent="0.25">
      <c r="A127" s="11">
        <v>270915</v>
      </c>
      <c r="B127" s="16" t="s">
        <v>3652</v>
      </c>
      <c r="C127" s="12" t="s">
        <v>16</v>
      </c>
      <c r="D127" s="14" t="s">
        <v>333</v>
      </c>
      <c r="E127" s="10" t="str">
        <f>VLOOKUP(A127,Planilha1!A:Y,20,FALSE)</f>
        <v>Sim</v>
      </c>
      <c r="F127" s="10" t="str">
        <f>VLOOKUP(A127,Planilha1!A:Y,21,FALSE)</f>
        <v>Sim</v>
      </c>
      <c r="G127" s="10" t="str">
        <f>VLOOKUP(A127,Planilha1!A:Y,22,FALSE)</f>
        <v>Sim</v>
      </c>
      <c r="H127" s="10" t="str">
        <f>VLOOKUP(A127,Planilha1!A:Y,23,FALSE)</f>
        <v>Sim</v>
      </c>
      <c r="I127" s="10" t="str">
        <f>VLOOKUP(A127,Planilha1!A:Y,24,FALSE)</f>
        <v>Sim</v>
      </c>
      <c r="J127" s="10" t="str">
        <f>VLOOKUP(A127,Planilha1!A:Y,25,FALSE)</f>
        <v>Sim</v>
      </c>
    </row>
    <row r="128" spans="1:10" x14ac:dyDescent="0.25">
      <c r="A128" s="11">
        <v>130002</v>
      </c>
      <c r="B128" s="15" t="s">
        <v>3653</v>
      </c>
      <c r="C128" s="12" t="s">
        <v>5</v>
      </c>
      <c r="D128" s="14" t="s">
        <v>59</v>
      </c>
      <c r="E128" s="10" t="str">
        <f>VLOOKUP(A128,Planilha1!A:Y,20,FALSE)</f>
        <v>Não</v>
      </c>
      <c r="F128" s="10" t="str">
        <f>VLOOKUP(A128,Planilha1!A:Y,21,FALSE)</f>
        <v>Não</v>
      </c>
      <c r="G128" s="10" t="str">
        <f>VLOOKUP(A128,Planilha1!A:Y,22,FALSE)</f>
        <v>Não</v>
      </c>
      <c r="H128" s="10" t="str">
        <f>VLOOKUP(A128,Planilha1!A:Y,23,FALSE)</f>
        <v>Não</v>
      </c>
      <c r="I128" s="10" t="str">
        <f>VLOOKUP(A128,Planilha1!A:Y,24,FALSE)</f>
        <v>Não</v>
      </c>
      <c r="J128" s="10" t="str">
        <f>VLOOKUP(A128,Planilha1!A:Y,25,FALSE)</f>
        <v>Não</v>
      </c>
    </row>
    <row r="129" spans="1:10" x14ac:dyDescent="0.25">
      <c r="A129" s="11">
        <v>130006</v>
      </c>
      <c r="B129" s="15" t="s">
        <v>3654</v>
      </c>
      <c r="C129" s="12" t="s">
        <v>5</v>
      </c>
      <c r="D129" s="14" t="s">
        <v>41</v>
      </c>
      <c r="E129" s="10" t="str">
        <f>VLOOKUP(A129,Planilha1!A:Y,20,FALSE)</f>
        <v>Não</v>
      </c>
      <c r="F129" s="10" t="str">
        <f>VLOOKUP(A129,Planilha1!A:Y,21,FALSE)</f>
        <v>Não</v>
      </c>
      <c r="G129" s="10" t="str">
        <f>VLOOKUP(A129,Planilha1!A:Y,22,FALSE)</f>
        <v>Não</v>
      </c>
      <c r="H129" s="10" t="str">
        <f>VLOOKUP(A129,Planilha1!A:Y,23,FALSE)</f>
        <v>Não</v>
      </c>
      <c r="I129" s="10" t="str">
        <f>VLOOKUP(A129,Planilha1!A:Y,24,FALSE)</f>
        <v>Não</v>
      </c>
      <c r="J129" s="10" t="str">
        <f>VLOOKUP(A129,Planilha1!A:Y,25,FALSE)</f>
        <v>Não</v>
      </c>
    </row>
    <row r="130" spans="1:10" x14ac:dyDescent="0.25">
      <c r="A130" s="11">
        <v>130008</v>
      </c>
      <c r="B130" s="15" t="s">
        <v>3655</v>
      </c>
      <c r="C130" s="12" t="s">
        <v>5</v>
      </c>
      <c r="D130" s="14" t="s">
        <v>41</v>
      </c>
      <c r="E130" s="10" t="str">
        <f>VLOOKUP(A130,Planilha1!A:Y,20,FALSE)</f>
        <v>Não</v>
      </c>
      <c r="F130" s="10" t="str">
        <f>VLOOKUP(A130,Planilha1!A:Y,21,FALSE)</f>
        <v>Sim</v>
      </c>
      <c r="G130" s="10" t="str">
        <f>VLOOKUP(A130,Planilha1!A:Y,22,FALSE)</f>
        <v>Não</v>
      </c>
      <c r="H130" s="10" t="str">
        <f>VLOOKUP(A130,Planilha1!A:Y,23,FALSE)</f>
        <v>Sim</v>
      </c>
      <c r="I130" s="10" t="str">
        <f>VLOOKUP(A130,Planilha1!A:Y,24,FALSE)</f>
        <v>Não</v>
      </c>
      <c r="J130" s="10" t="str">
        <f>VLOOKUP(A130,Planilha1!A:Y,25,FALSE)</f>
        <v>Sim</v>
      </c>
    </row>
    <row r="131" spans="1:10" x14ac:dyDescent="0.25">
      <c r="A131" s="11">
        <v>130010</v>
      </c>
      <c r="B131" s="15" t="s">
        <v>3656</v>
      </c>
      <c r="C131" s="12" t="s">
        <v>5</v>
      </c>
      <c r="D131" s="14" t="s">
        <v>73</v>
      </c>
      <c r="E131" s="10" t="str">
        <f>VLOOKUP(A131,Planilha1!A:Y,20,FALSE)</f>
        <v>Não</v>
      </c>
      <c r="F131" s="10" t="str">
        <f>VLOOKUP(A131,Planilha1!A:Y,21,FALSE)</f>
        <v>Não</v>
      </c>
      <c r="G131" s="10" t="str">
        <f>VLOOKUP(A131,Planilha1!A:Y,22,FALSE)</f>
        <v>Não</v>
      </c>
      <c r="H131" s="10" t="str">
        <f>VLOOKUP(A131,Planilha1!A:Y,23,FALSE)</f>
        <v>Não</v>
      </c>
      <c r="I131" s="10" t="str">
        <f>VLOOKUP(A131,Planilha1!A:Y,24,FALSE)</f>
        <v>Não</v>
      </c>
      <c r="J131" s="10" t="str">
        <f>VLOOKUP(A131,Planilha1!A:Y,25,FALSE)</f>
        <v>Não</v>
      </c>
    </row>
    <row r="132" spans="1:10" x14ac:dyDescent="0.25">
      <c r="A132" s="11">
        <v>130020</v>
      </c>
      <c r="B132" s="15" t="s">
        <v>3657</v>
      </c>
      <c r="C132" s="12" t="s">
        <v>5</v>
      </c>
      <c r="D132" s="14" t="s">
        <v>55</v>
      </c>
      <c r="E132" s="10" t="str">
        <f>VLOOKUP(A132,Planilha1!A:Y,20,FALSE)</f>
        <v>Sim</v>
      </c>
      <c r="F132" s="10" t="str">
        <f>VLOOKUP(A132,Planilha1!A:Y,21,FALSE)</f>
        <v>Sim</v>
      </c>
      <c r="G132" s="10" t="str">
        <f>VLOOKUP(A132,Planilha1!A:Y,22,FALSE)</f>
        <v>Sim</v>
      </c>
      <c r="H132" s="10" t="str">
        <f>VLOOKUP(A132,Planilha1!A:Y,23,FALSE)</f>
        <v>Sim</v>
      </c>
      <c r="I132" s="10" t="str">
        <f>VLOOKUP(A132,Planilha1!A:Y,24,FALSE)</f>
        <v>Sim</v>
      </c>
      <c r="J132" s="10" t="str">
        <f>VLOOKUP(A132,Planilha1!A:Y,25,FALSE)</f>
        <v>Sim</v>
      </c>
    </row>
    <row r="133" spans="1:10" x14ac:dyDescent="0.25">
      <c r="A133" s="11">
        <v>130040</v>
      </c>
      <c r="B133" s="15" t="s">
        <v>3658</v>
      </c>
      <c r="C133" s="12" t="s">
        <v>5</v>
      </c>
      <c r="D133" s="14" t="s">
        <v>41</v>
      </c>
      <c r="E133" s="10" t="str">
        <f>VLOOKUP(A133,Planilha1!A:Y,20,FALSE)</f>
        <v>Não</v>
      </c>
      <c r="F133" s="10" t="str">
        <f>VLOOKUP(A133,Planilha1!A:Y,21,FALSE)</f>
        <v>Sim</v>
      </c>
      <c r="G133" s="10" t="str">
        <f>VLOOKUP(A133,Planilha1!A:Y,22,FALSE)</f>
        <v>Não</v>
      </c>
      <c r="H133" s="10" t="str">
        <f>VLOOKUP(A133,Planilha1!A:Y,23,FALSE)</f>
        <v>Sim</v>
      </c>
      <c r="I133" s="10" t="str">
        <f>VLOOKUP(A133,Planilha1!A:Y,24,FALSE)</f>
        <v>Não</v>
      </c>
      <c r="J133" s="10" t="str">
        <f>VLOOKUP(A133,Planilha1!A:Y,25,FALSE)</f>
        <v>Sim</v>
      </c>
    </row>
    <row r="134" spans="1:10" x14ac:dyDescent="0.25">
      <c r="A134" s="11">
        <v>130050</v>
      </c>
      <c r="B134" s="15" t="s">
        <v>3659</v>
      </c>
      <c r="C134" s="12" t="s">
        <v>5</v>
      </c>
      <c r="D134" s="14" t="s">
        <v>41</v>
      </c>
      <c r="E134" s="10" t="str">
        <f>VLOOKUP(A134,Planilha1!A:Y,20,FALSE)</f>
        <v>Não</v>
      </c>
      <c r="F134" s="10" t="str">
        <f>VLOOKUP(A134,Planilha1!A:Y,21,FALSE)</f>
        <v>Não</v>
      </c>
      <c r="G134" s="10" t="str">
        <f>VLOOKUP(A134,Planilha1!A:Y,22,FALSE)</f>
        <v>Não</v>
      </c>
      <c r="H134" s="10" t="str">
        <f>VLOOKUP(A134,Planilha1!A:Y,23,FALSE)</f>
        <v>Não</v>
      </c>
      <c r="I134" s="10" t="str">
        <f>VLOOKUP(A134,Planilha1!A:Y,24,FALSE)</f>
        <v>Não</v>
      </c>
      <c r="J134" s="10" t="str">
        <f>VLOOKUP(A134,Planilha1!A:Y,25,FALSE)</f>
        <v>Não</v>
      </c>
    </row>
    <row r="135" spans="1:10" x14ac:dyDescent="0.25">
      <c r="A135" s="11">
        <v>130063</v>
      </c>
      <c r="B135" s="15" t="s">
        <v>3660</v>
      </c>
      <c r="C135" s="12" t="s">
        <v>5</v>
      </c>
      <c r="D135" s="14" t="s">
        <v>66</v>
      </c>
      <c r="E135" s="10" t="str">
        <f>VLOOKUP(A135,Planilha1!A:Y,20,FALSE)</f>
        <v>Não</v>
      </c>
      <c r="F135" s="10" t="str">
        <f>VLOOKUP(A135,Planilha1!A:Y,21,FALSE)</f>
        <v>Sim</v>
      </c>
      <c r="G135" s="10" t="str">
        <f>VLOOKUP(A135,Planilha1!A:Y,22,FALSE)</f>
        <v>Não</v>
      </c>
      <c r="H135" s="10" t="str">
        <f>VLOOKUP(A135,Planilha1!A:Y,23,FALSE)</f>
        <v>Sim</v>
      </c>
      <c r="I135" s="10" t="str">
        <f>VLOOKUP(A135,Planilha1!A:Y,24,FALSE)</f>
        <v>Não</v>
      </c>
      <c r="J135" s="10" t="str">
        <f>VLOOKUP(A135,Planilha1!A:Y,25,FALSE)</f>
        <v>Sim</v>
      </c>
    </row>
    <row r="136" spans="1:10" x14ac:dyDescent="0.25">
      <c r="A136" s="11">
        <v>130068</v>
      </c>
      <c r="B136" s="15" t="s">
        <v>3661</v>
      </c>
      <c r="C136" s="12" t="s">
        <v>5</v>
      </c>
      <c r="D136" s="14" t="s">
        <v>66</v>
      </c>
      <c r="E136" s="10" t="str">
        <f>VLOOKUP(A136,Planilha1!A:Y,20,FALSE)</f>
        <v>Não</v>
      </c>
      <c r="F136" s="10" t="str">
        <f>VLOOKUP(A136,Planilha1!A:Y,21,FALSE)</f>
        <v>Sim</v>
      </c>
      <c r="G136" s="10" t="str">
        <f>VLOOKUP(A136,Planilha1!A:Y,22,FALSE)</f>
        <v>Não</v>
      </c>
      <c r="H136" s="10" t="str">
        <f>VLOOKUP(A136,Planilha1!A:Y,23,FALSE)</f>
        <v>Sim</v>
      </c>
      <c r="I136" s="10" t="str">
        <f>VLOOKUP(A136,Planilha1!A:Y,24,FALSE)</f>
        <v>Não</v>
      </c>
      <c r="J136" s="10" t="str">
        <f>VLOOKUP(A136,Planilha1!A:Y,25,FALSE)</f>
        <v>Sim</v>
      </c>
    </row>
    <row r="137" spans="1:10" x14ac:dyDescent="0.25">
      <c r="A137" s="11">
        <v>130080</v>
      </c>
      <c r="B137" s="15" t="s">
        <v>3662</v>
      </c>
      <c r="C137" s="12" t="s">
        <v>5</v>
      </c>
      <c r="D137" s="14" t="s">
        <v>43</v>
      </c>
      <c r="E137" s="10" t="str">
        <f>VLOOKUP(A137,Planilha1!A:Y,20,FALSE)</f>
        <v>Não</v>
      </c>
      <c r="F137" s="10" t="str">
        <f>VLOOKUP(A137,Planilha1!A:Y,21,FALSE)</f>
        <v>Sim</v>
      </c>
      <c r="G137" s="10" t="str">
        <f>VLOOKUP(A137,Planilha1!A:Y,22,FALSE)</f>
        <v>Não</v>
      </c>
      <c r="H137" s="10" t="str">
        <f>VLOOKUP(A137,Planilha1!A:Y,23,FALSE)</f>
        <v>Sim</v>
      </c>
      <c r="I137" s="10" t="str">
        <f>VLOOKUP(A137,Planilha1!A:Y,24,FALSE)</f>
        <v>Não</v>
      </c>
      <c r="J137" s="10" t="str">
        <f>VLOOKUP(A137,Planilha1!A:Y,25,FALSE)</f>
        <v>Sim</v>
      </c>
    </row>
    <row r="138" spans="1:10" x14ac:dyDescent="0.25">
      <c r="A138" s="11">
        <v>130090</v>
      </c>
      <c r="B138" s="15" t="s">
        <v>3663</v>
      </c>
      <c r="C138" s="12" t="s">
        <v>5</v>
      </c>
      <c r="D138" s="14" t="s">
        <v>66</v>
      </c>
      <c r="E138" s="10" t="str">
        <f>VLOOKUP(A138,Planilha1!A:Y,20,FALSE)</f>
        <v>Não</v>
      </c>
      <c r="F138" s="10" t="str">
        <f>VLOOKUP(A138,Planilha1!A:Y,21,FALSE)</f>
        <v>Não</v>
      </c>
      <c r="G138" s="10" t="str">
        <f>VLOOKUP(A138,Planilha1!A:Y,22,FALSE)</f>
        <v>Não</v>
      </c>
      <c r="H138" s="10" t="str">
        <f>VLOOKUP(A138,Planilha1!A:Y,23,FALSE)</f>
        <v>Não</v>
      </c>
      <c r="I138" s="10" t="str">
        <f>VLOOKUP(A138,Planilha1!A:Y,24,FALSE)</f>
        <v>Não</v>
      </c>
      <c r="J138" s="10" t="str">
        <f>VLOOKUP(A138,Planilha1!A:Y,25,FALSE)</f>
        <v>Não</v>
      </c>
    </row>
    <row r="139" spans="1:10" x14ac:dyDescent="0.25">
      <c r="A139" s="11">
        <v>130100</v>
      </c>
      <c r="B139" s="15" t="s">
        <v>3664</v>
      </c>
      <c r="C139" s="12" t="s">
        <v>5</v>
      </c>
      <c r="D139" s="14" t="s">
        <v>73</v>
      </c>
      <c r="E139" s="10" t="str">
        <f>VLOOKUP(A139,Planilha1!A:Y,20,FALSE)</f>
        <v>Não</v>
      </c>
      <c r="F139" s="10" t="str">
        <f>VLOOKUP(A139,Planilha1!A:Y,21,FALSE)</f>
        <v>Não</v>
      </c>
      <c r="G139" s="10" t="str">
        <f>VLOOKUP(A139,Planilha1!A:Y,22,FALSE)</f>
        <v>Não</v>
      </c>
      <c r="H139" s="10" t="str">
        <f>VLOOKUP(A139,Planilha1!A:Y,23,FALSE)</f>
        <v>Não</v>
      </c>
      <c r="I139" s="10" t="str">
        <f>VLOOKUP(A139,Planilha1!A:Y,24,FALSE)</f>
        <v>Não</v>
      </c>
      <c r="J139" s="10" t="str">
        <f>VLOOKUP(A139,Planilha1!A:Y,25,FALSE)</f>
        <v>Não</v>
      </c>
    </row>
    <row r="140" spans="1:10" x14ac:dyDescent="0.25">
      <c r="A140" s="11">
        <v>130110</v>
      </c>
      <c r="B140" s="15" t="s">
        <v>3665</v>
      </c>
      <c r="C140" s="12" t="s">
        <v>5</v>
      </c>
      <c r="D140" s="14" t="s">
        <v>66</v>
      </c>
      <c r="E140" s="10" t="str">
        <f>VLOOKUP(A140,Planilha1!A:Y,20,FALSE)</f>
        <v>Não</v>
      </c>
      <c r="F140" s="10" t="str">
        <f>VLOOKUP(A140,Planilha1!A:Y,21,FALSE)</f>
        <v>Não</v>
      </c>
      <c r="G140" s="10" t="str">
        <f>VLOOKUP(A140,Planilha1!A:Y,22,FALSE)</f>
        <v>Não</v>
      </c>
      <c r="H140" s="10" t="str">
        <f>VLOOKUP(A140,Planilha1!A:Y,23,FALSE)</f>
        <v>Não</v>
      </c>
      <c r="I140" s="10" t="str">
        <f>VLOOKUP(A140,Planilha1!A:Y,24,FALSE)</f>
        <v>Não</v>
      </c>
      <c r="J140" s="10" t="str">
        <f>VLOOKUP(A140,Planilha1!A:Y,25,FALSE)</f>
        <v>Não</v>
      </c>
    </row>
    <row r="141" spans="1:10" x14ac:dyDescent="0.25">
      <c r="A141" s="11">
        <v>130115</v>
      </c>
      <c r="B141" s="15" t="s">
        <v>3666</v>
      </c>
      <c r="C141" s="12" t="s">
        <v>5</v>
      </c>
      <c r="D141" s="14" t="s">
        <v>59</v>
      </c>
      <c r="E141" s="10" t="str">
        <f>VLOOKUP(A141,Planilha1!A:Y,20,FALSE)</f>
        <v>Não</v>
      </c>
      <c r="F141" s="10" t="str">
        <f>VLOOKUP(A141,Planilha1!A:Y,21,FALSE)</f>
        <v>Sim</v>
      </c>
      <c r="G141" s="10" t="str">
        <f>VLOOKUP(A141,Planilha1!A:Y,22,FALSE)</f>
        <v>Não</v>
      </c>
      <c r="H141" s="10" t="str">
        <f>VLOOKUP(A141,Planilha1!A:Y,23,FALSE)</f>
        <v>Sim</v>
      </c>
      <c r="I141" s="10" t="str">
        <f>VLOOKUP(A141,Planilha1!A:Y,24,FALSE)</f>
        <v>Não</v>
      </c>
      <c r="J141" s="10" t="str">
        <f>VLOOKUP(A141,Planilha1!A:Y,25,FALSE)</f>
        <v>Sim</v>
      </c>
    </row>
    <row r="142" spans="1:10" x14ac:dyDescent="0.25">
      <c r="A142" s="11">
        <v>130120</v>
      </c>
      <c r="B142" s="15" t="s">
        <v>3667</v>
      </c>
      <c r="C142" s="12" t="s">
        <v>5</v>
      </c>
      <c r="D142" s="14" t="s">
        <v>55</v>
      </c>
      <c r="E142" s="10" t="str">
        <f>VLOOKUP(A142,Planilha1!A:Y,20,FALSE)</f>
        <v>Não</v>
      </c>
      <c r="F142" s="10" t="str">
        <f>VLOOKUP(A142,Planilha1!A:Y,21,FALSE)</f>
        <v>Não</v>
      </c>
      <c r="G142" s="10" t="str">
        <f>VLOOKUP(A142,Planilha1!A:Y,22,FALSE)</f>
        <v>Não</v>
      </c>
      <c r="H142" s="10" t="str">
        <f>VLOOKUP(A142,Planilha1!A:Y,23,FALSE)</f>
        <v>Não</v>
      </c>
      <c r="I142" s="10" t="str">
        <f>VLOOKUP(A142,Planilha1!A:Y,24,FALSE)</f>
        <v>Não</v>
      </c>
      <c r="J142" s="10" t="str">
        <f>VLOOKUP(A142,Planilha1!A:Y,25,FALSE)</f>
        <v>Não</v>
      </c>
    </row>
    <row r="143" spans="1:10" x14ac:dyDescent="0.25">
      <c r="A143" s="11">
        <v>130140</v>
      </c>
      <c r="B143" s="15" t="s">
        <v>3668</v>
      </c>
      <c r="C143" s="12" t="s">
        <v>5</v>
      </c>
      <c r="D143" s="14" t="s">
        <v>43</v>
      </c>
      <c r="E143" s="10" t="str">
        <f>VLOOKUP(A143,Planilha1!A:Y,20,FALSE)</f>
        <v>Sim</v>
      </c>
      <c r="F143" s="10" t="str">
        <f>VLOOKUP(A143,Planilha1!A:Y,21,FALSE)</f>
        <v>Sim</v>
      </c>
      <c r="G143" s="10" t="str">
        <f>VLOOKUP(A143,Planilha1!A:Y,22,FALSE)</f>
        <v>Sim</v>
      </c>
      <c r="H143" s="10" t="str">
        <f>VLOOKUP(A143,Planilha1!A:Y,23,FALSE)</f>
        <v>Sim</v>
      </c>
      <c r="I143" s="10" t="str">
        <f>VLOOKUP(A143,Planilha1!A:Y,24,FALSE)</f>
        <v>Não</v>
      </c>
      <c r="J143" s="10" t="str">
        <f>VLOOKUP(A143,Planilha1!A:Y,25,FALSE)</f>
        <v>Sim</v>
      </c>
    </row>
    <row r="144" spans="1:10" x14ac:dyDescent="0.25">
      <c r="A144" s="11">
        <v>130150</v>
      </c>
      <c r="B144" s="15" t="s">
        <v>3669</v>
      </c>
      <c r="C144" s="12" t="s">
        <v>5</v>
      </c>
      <c r="D144" s="14" t="s">
        <v>55</v>
      </c>
      <c r="E144" s="10" t="str">
        <f>VLOOKUP(A144,Planilha1!A:Y,20,FALSE)</f>
        <v>Não</v>
      </c>
      <c r="F144" s="10" t="str">
        <f>VLOOKUP(A144,Planilha1!A:Y,21,FALSE)</f>
        <v>Não</v>
      </c>
      <c r="G144" s="10" t="str">
        <f>VLOOKUP(A144,Planilha1!A:Y,22,FALSE)</f>
        <v>Não</v>
      </c>
      <c r="H144" s="10" t="str">
        <f>VLOOKUP(A144,Planilha1!A:Y,23,FALSE)</f>
        <v>Não</v>
      </c>
      <c r="I144" s="10" t="str">
        <f>VLOOKUP(A144,Planilha1!A:Y,24,FALSE)</f>
        <v>Não</v>
      </c>
      <c r="J144" s="10" t="str">
        <f>VLOOKUP(A144,Planilha1!A:Y,25,FALSE)</f>
        <v>Não</v>
      </c>
    </row>
    <row r="145" spans="1:10" x14ac:dyDescent="0.25">
      <c r="A145" s="11">
        <v>130160</v>
      </c>
      <c r="B145" s="15" t="s">
        <v>3670</v>
      </c>
      <c r="C145" s="12" t="s">
        <v>5</v>
      </c>
      <c r="D145" s="14" t="s">
        <v>73</v>
      </c>
      <c r="E145" s="10" t="str">
        <f>VLOOKUP(A145,Planilha1!A:Y,20,FALSE)</f>
        <v>Não</v>
      </c>
      <c r="F145" s="10" t="str">
        <f>VLOOKUP(A145,Planilha1!A:Y,21,FALSE)</f>
        <v>Não</v>
      </c>
      <c r="G145" s="10" t="str">
        <f>VLOOKUP(A145,Planilha1!A:Y,22,FALSE)</f>
        <v>Não</v>
      </c>
      <c r="H145" s="10" t="str">
        <f>VLOOKUP(A145,Planilha1!A:Y,23,FALSE)</f>
        <v>Não</v>
      </c>
      <c r="I145" s="10" t="str">
        <f>VLOOKUP(A145,Planilha1!A:Y,24,FALSE)</f>
        <v>Não</v>
      </c>
      <c r="J145" s="10" t="str">
        <f>VLOOKUP(A145,Planilha1!A:Y,25,FALSE)</f>
        <v>Não</v>
      </c>
    </row>
    <row r="146" spans="1:10" x14ac:dyDescent="0.25">
      <c r="A146" s="11">
        <v>130170</v>
      </c>
      <c r="B146" s="15" t="s">
        <v>2741</v>
      </c>
      <c r="C146" s="12" t="s">
        <v>5</v>
      </c>
      <c r="D146" s="14" t="s">
        <v>59</v>
      </c>
      <c r="E146" s="10" t="str">
        <f>VLOOKUP(A146,Planilha1!A:Y,20,FALSE)</f>
        <v>Sim</v>
      </c>
      <c r="F146" s="10" t="str">
        <f>VLOOKUP(A146,Planilha1!A:Y,21,FALSE)</f>
        <v>Sim</v>
      </c>
      <c r="G146" s="10" t="str">
        <f>VLOOKUP(A146,Planilha1!A:Y,22,FALSE)</f>
        <v>Sim</v>
      </c>
      <c r="H146" s="10" t="str">
        <f>VLOOKUP(A146,Planilha1!A:Y,23,FALSE)</f>
        <v>Sim</v>
      </c>
      <c r="I146" s="10" t="str">
        <f>VLOOKUP(A146,Planilha1!A:Y,24,FALSE)</f>
        <v>Sim</v>
      </c>
      <c r="J146" s="10" t="str">
        <f>VLOOKUP(A146,Planilha1!A:Y,25,FALSE)</f>
        <v>Sim</v>
      </c>
    </row>
    <row r="147" spans="1:10" x14ac:dyDescent="0.25">
      <c r="A147" s="11">
        <v>130180</v>
      </c>
      <c r="B147" s="15" t="s">
        <v>3671</v>
      </c>
      <c r="C147" s="12" t="s">
        <v>5</v>
      </c>
      <c r="D147" s="14" t="s">
        <v>55</v>
      </c>
      <c r="E147" s="10" t="str">
        <f>VLOOKUP(A147,Planilha1!A:Y,20,FALSE)</f>
        <v>Sim</v>
      </c>
      <c r="F147" s="10" t="str">
        <f>VLOOKUP(A147,Planilha1!A:Y,21,FALSE)</f>
        <v>Sim</v>
      </c>
      <c r="G147" s="10" t="str">
        <f>VLOOKUP(A147,Planilha1!A:Y,22,FALSE)</f>
        <v>Sim</v>
      </c>
      <c r="H147" s="10" t="str">
        <f>VLOOKUP(A147,Planilha1!A:Y,23,FALSE)</f>
        <v>Sim</v>
      </c>
      <c r="I147" s="10" t="str">
        <f>VLOOKUP(A147,Planilha1!A:Y,24,FALSE)</f>
        <v>Sim</v>
      </c>
      <c r="J147" s="10" t="str">
        <f>VLOOKUP(A147,Planilha1!A:Y,25,FALSE)</f>
        <v>Sim</v>
      </c>
    </row>
    <row r="148" spans="1:10" x14ac:dyDescent="0.25">
      <c r="A148" s="11">
        <v>130195</v>
      </c>
      <c r="B148" s="15" t="s">
        <v>3672</v>
      </c>
      <c r="C148" s="12" t="s">
        <v>5</v>
      </c>
      <c r="D148" s="14" t="s">
        <v>55</v>
      </c>
      <c r="E148" s="10" t="str">
        <f>VLOOKUP(A148,Planilha1!A:Y,20,FALSE)</f>
        <v>Não</v>
      </c>
      <c r="F148" s="10" t="str">
        <f>VLOOKUP(A148,Planilha1!A:Y,21,FALSE)</f>
        <v>Não</v>
      </c>
      <c r="G148" s="10" t="str">
        <f>VLOOKUP(A148,Planilha1!A:Y,22,FALSE)</f>
        <v>Não</v>
      </c>
      <c r="H148" s="10" t="str">
        <f>VLOOKUP(A148,Planilha1!A:Y,23,FALSE)</f>
        <v>Não</v>
      </c>
      <c r="I148" s="10" t="str">
        <f>VLOOKUP(A148,Planilha1!A:Y,24,FALSE)</f>
        <v>Não</v>
      </c>
      <c r="J148" s="10" t="str">
        <f>VLOOKUP(A148,Planilha1!A:Y,25,FALSE)</f>
        <v>Não</v>
      </c>
    </row>
    <row r="149" spans="1:10" x14ac:dyDescent="0.25">
      <c r="A149" s="11">
        <v>130200</v>
      </c>
      <c r="B149" s="15" t="s">
        <v>3673</v>
      </c>
      <c r="C149" s="12" t="s">
        <v>5</v>
      </c>
      <c r="D149" s="14" t="s">
        <v>73</v>
      </c>
      <c r="E149" s="10" t="str">
        <f>VLOOKUP(A149,Planilha1!A:Y,20,FALSE)</f>
        <v>Sim</v>
      </c>
      <c r="F149" s="10" t="str">
        <f>VLOOKUP(A149,Planilha1!A:Y,21,FALSE)</f>
        <v>Sim</v>
      </c>
      <c r="G149" s="10" t="str">
        <f>VLOOKUP(A149,Planilha1!A:Y,22,FALSE)</f>
        <v>Sim</v>
      </c>
      <c r="H149" s="10" t="str">
        <f>VLOOKUP(A149,Planilha1!A:Y,23,FALSE)</f>
        <v>Sim</v>
      </c>
      <c r="I149" s="10" t="str">
        <f>VLOOKUP(A149,Planilha1!A:Y,24,FALSE)</f>
        <v>Sim</v>
      </c>
      <c r="J149" s="10" t="str">
        <f>VLOOKUP(A149,Planilha1!A:Y,25,FALSE)</f>
        <v>Sim</v>
      </c>
    </row>
    <row r="150" spans="1:10" x14ac:dyDescent="0.25">
      <c r="A150" s="11">
        <v>130210</v>
      </c>
      <c r="B150" s="15" t="s">
        <v>2291</v>
      </c>
      <c r="C150" s="12" t="s">
        <v>5</v>
      </c>
      <c r="D150" s="14" t="s">
        <v>55</v>
      </c>
      <c r="E150" s="10" t="str">
        <f>VLOOKUP(A150,Planilha1!A:Y,20,FALSE)</f>
        <v>Não</v>
      </c>
      <c r="F150" s="10" t="str">
        <f>VLOOKUP(A150,Planilha1!A:Y,21,FALSE)</f>
        <v>Não</v>
      </c>
      <c r="G150" s="10" t="str">
        <f>VLOOKUP(A150,Planilha1!A:Y,22,FALSE)</f>
        <v>Não</v>
      </c>
      <c r="H150" s="10" t="str">
        <f>VLOOKUP(A150,Planilha1!A:Y,23,FALSE)</f>
        <v>Não</v>
      </c>
      <c r="I150" s="10" t="str">
        <f>VLOOKUP(A150,Planilha1!A:Y,24,FALSE)</f>
        <v>Não</v>
      </c>
      <c r="J150" s="10" t="str">
        <f>VLOOKUP(A150,Planilha1!A:Y,25,FALSE)</f>
        <v>Não</v>
      </c>
    </row>
    <row r="151" spans="1:10" x14ac:dyDescent="0.25">
      <c r="A151" s="11">
        <v>130220</v>
      </c>
      <c r="B151" s="15" t="s">
        <v>3674</v>
      </c>
      <c r="C151" s="12" t="s">
        <v>5</v>
      </c>
      <c r="D151" s="14" t="s">
        <v>55</v>
      </c>
      <c r="E151" s="10" t="str">
        <f>VLOOKUP(A151,Planilha1!A:Y,20,FALSE)</f>
        <v>Não</v>
      </c>
      <c r="F151" s="10" t="str">
        <f>VLOOKUP(A151,Planilha1!A:Y,21,FALSE)</f>
        <v>Não</v>
      </c>
      <c r="G151" s="10" t="str">
        <f>VLOOKUP(A151,Planilha1!A:Y,22,FALSE)</f>
        <v>Não</v>
      </c>
      <c r="H151" s="10" t="str">
        <f>VLOOKUP(A151,Planilha1!A:Y,23,FALSE)</f>
        <v>Não</v>
      </c>
      <c r="I151" s="10" t="str">
        <f>VLOOKUP(A151,Planilha1!A:Y,24,FALSE)</f>
        <v>Não</v>
      </c>
      <c r="J151" s="10" t="str">
        <f>VLOOKUP(A151,Planilha1!A:Y,25,FALSE)</f>
        <v>Não</v>
      </c>
    </row>
    <row r="152" spans="1:10" x14ac:dyDescent="0.25">
      <c r="A152" s="11">
        <v>130230</v>
      </c>
      <c r="B152" s="15" t="s">
        <v>3675</v>
      </c>
      <c r="C152" s="12" t="s">
        <v>5</v>
      </c>
      <c r="D152" s="14" t="s">
        <v>41</v>
      </c>
      <c r="E152" s="10" t="str">
        <f>VLOOKUP(A152,Planilha1!A:Y,20,FALSE)</f>
        <v>Não</v>
      </c>
      <c r="F152" s="10" t="str">
        <f>VLOOKUP(A152,Planilha1!A:Y,21,FALSE)</f>
        <v>Não</v>
      </c>
      <c r="G152" s="10" t="str">
        <f>VLOOKUP(A152,Planilha1!A:Y,22,FALSE)</f>
        <v>Não</v>
      </c>
      <c r="H152" s="10" t="str">
        <f>VLOOKUP(A152,Planilha1!A:Y,23,FALSE)</f>
        <v>Não</v>
      </c>
      <c r="I152" s="10" t="str">
        <f>VLOOKUP(A152,Planilha1!A:Y,24,FALSE)</f>
        <v>Não</v>
      </c>
      <c r="J152" s="10" t="str">
        <f>VLOOKUP(A152,Planilha1!A:Y,25,FALSE)</f>
        <v>Não</v>
      </c>
    </row>
    <row r="153" spans="1:10" x14ac:dyDescent="0.25">
      <c r="A153" s="11">
        <v>130240</v>
      </c>
      <c r="B153" s="15" t="s">
        <v>3676</v>
      </c>
      <c r="C153" s="12" t="s">
        <v>5</v>
      </c>
      <c r="D153" s="14" t="s">
        <v>73</v>
      </c>
      <c r="E153" s="10" t="str">
        <f>VLOOKUP(A153,Planilha1!A:Y,20,FALSE)</f>
        <v>Não</v>
      </c>
      <c r="F153" s="10" t="str">
        <f>VLOOKUP(A153,Planilha1!A:Y,21,FALSE)</f>
        <v>Não</v>
      </c>
      <c r="G153" s="10" t="str">
        <f>VLOOKUP(A153,Planilha1!A:Y,22,FALSE)</f>
        <v>Não</v>
      </c>
      <c r="H153" s="10" t="str">
        <f>VLOOKUP(A153,Planilha1!A:Y,23,FALSE)</f>
        <v>Não</v>
      </c>
      <c r="I153" s="10" t="str">
        <f>VLOOKUP(A153,Planilha1!A:Y,24,FALSE)</f>
        <v>Não</v>
      </c>
      <c r="J153" s="10" t="str">
        <f>VLOOKUP(A153,Planilha1!A:Y,25,FALSE)</f>
        <v>Não</v>
      </c>
    </row>
    <row r="154" spans="1:10" x14ac:dyDescent="0.25">
      <c r="A154" s="11">
        <v>130250</v>
      </c>
      <c r="B154" s="15" t="s">
        <v>3677</v>
      </c>
      <c r="C154" s="12" t="s">
        <v>5</v>
      </c>
      <c r="D154" s="14" t="s">
        <v>73</v>
      </c>
      <c r="E154" s="10" t="str">
        <f>VLOOKUP(A154,Planilha1!A:Y,20,FALSE)</f>
        <v>Sim</v>
      </c>
      <c r="F154" s="10" t="str">
        <f>VLOOKUP(A154,Planilha1!A:Y,21,FALSE)</f>
        <v>Sim</v>
      </c>
      <c r="G154" s="10" t="str">
        <f>VLOOKUP(A154,Planilha1!A:Y,22,FALSE)</f>
        <v>Sim</v>
      </c>
      <c r="H154" s="10" t="str">
        <f>VLOOKUP(A154,Planilha1!A:Y,23,FALSE)</f>
        <v>Sim</v>
      </c>
      <c r="I154" s="10" t="str">
        <f>VLOOKUP(A154,Planilha1!A:Y,24,FALSE)</f>
        <v>Sim</v>
      </c>
      <c r="J154" s="10" t="str">
        <f>VLOOKUP(A154,Planilha1!A:Y,25,FALSE)</f>
        <v>Sim</v>
      </c>
    </row>
    <row r="155" spans="1:10" x14ac:dyDescent="0.25">
      <c r="A155" s="11">
        <v>130270</v>
      </c>
      <c r="B155" s="15" t="s">
        <v>3678</v>
      </c>
      <c r="C155" s="12" t="s">
        <v>5</v>
      </c>
      <c r="D155" s="14" t="s">
        <v>55</v>
      </c>
      <c r="E155" s="10" t="str">
        <f>VLOOKUP(A155,Planilha1!A:Y,20,FALSE)</f>
        <v>Sim</v>
      </c>
      <c r="F155" s="10" t="str">
        <f>VLOOKUP(A155,Planilha1!A:Y,21,FALSE)</f>
        <v>Sim</v>
      </c>
      <c r="G155" s="10" t="str">
        <f>VLOOKUP(A155,Planilha1!A:Y,22,FALSE)</f>
        <v>Sim</v>
      </c>
      <c r="H155" s="10" t="str">
        <f>VLOOKUP(A155,Planilha1!A:Y,23,FALSE)</f>
        <v>Sim</v>
      </c>
      <c r="I155" s="10" t="str">
        <f>VLOOKUP(A155,Planilha1!A:Y,24,FALSE)</f>
        <v>Sim</v>
      </c>
      <c r="J155" s="10" t="str">
        <f>VLOOKUP(A155,Planilha1!A:Y,25,FALSE)</f>
        <v>Sim</v>
      </c>
    </row>
    <row r="156" spans="1:10" x14ac:dyDescent="0.25">
      <c r="A156" s="11">
        <v>130280</v>
      </c>
      <c r="B156" s="15" t="s">
        <v>3679</v>
      </c>
      <c r="C156" s="12" t="s">
        <v>5</v>
      </c>
      <c r="D156" s="14" t="s">
        <v>66</v>
      </c>
      <c r="E156" s="10" t="str">
        <f>VLOOKUP(A156,Planilha1!A:Y,20,FALSE)</f>
        <v>Não</v>
      </c>
      <c r="F156" s="10" t="str">
        <f>VLOOKUP(A156,Planilha1!A:Y,21,FALSE)</f>
        <v>Sim</v>
      </c>
      <c r="G156" s="10" t="str">
        <f>VLOOKUP(A156,Planilha1!A:Y,22,FALSE)</f>
        <v>Não</v>
      </c>
      <c r="H156" s="10" t="str">
        <f>VLOOKUP(A156,Planilha1!A:Y,23,FALSE)</f>
        <v>Sim</v>
      </c>
      <c r="I156" s="10" t="str">
        <f>VLOOKUP(A156,Planilha1!A:Y,24,FALSE)</f>
        <v>Não</v>
      </c>
      <c r="J156" s="10" t="str">
        <f>VLOOKUP(A156,Planilha1!A:Y,25,FALSE)</f>
        <v>Sim</v>
      </c>
    </row>
    <row r="157" spans="1:10" x14ac:dyDescent="0.25">
      <c r="A157" s="11">
        <v>130290</v>
      </c>
      <c r="B157" s="15" t="s">
        <v>3680</v>
      </c>
      <c r="C157" s="12" t="s">
        <v>5</v>
      </c>
      <c r="D157" s="14" t="s">
        <v>41</v>
      </c>
      <c r="E157" s="10" t="str">
        <f>VLOOKUP(A157,Planilha1!A:Y,20,FALSE)</f>
        <v>Não</v>
      </c>
      <c r="F157" s="10" t="str">
        <f>VLOOKUP(A157,Planilha1!A:Y,21,FALSE)</f>
        <v>Não</v>
      </c>
      <c r="G157" s="10" t="str">
        <f>VLOOKUP(A157,Planilha1!A:Y,22,FALSE)</f>
        <v>Não</v>
      </c>
      <c r="H157" s="10" t="str">
        <f>VLOOKUP(A157,Planilha1!A:Y,23,FALSE)</f>
        <v>Não</v>
      </c>
      <c r="I157" s="10" t="str">
        <f>VLOOKUP(A157,Planilha1!A:Y,24,FALSE)</f>
        <v>Não</v>
      </c>
      <c r="J157" s="10" t="str">
        <f>VLOOKUP(A157,Planilha1!A:Y,25,FALSE)</f>
        <v>Não</v>
      </c>
    </row>
    <row r="158" spans="1:10" x14ac:dyDescent="0.25">
      <c r="A158" s="11">
        <v>130300</v>
      </c>
      <c r="B158" s="15" t="s">
        <v>3681</v>
      </c>
      <c r="C158" s="12" t="s">
        <v>5</v>
      </c>
      <c r="D158" s="14" t="s">
        <v>41</v>
      </c>
      <c r="E158" s="10" t="str">
        <f>VLOOKUP(A158,Planilha1!A:Y,20,FALSE)</f>
        <v>Não</v>
      </c>
      <c r="F158" s="10" t="str">
        <f>VLOOKUP(A158,Planilha1!A:Y,21,FALSE)</f>
        <v>Sim</v>
      </c>
      <c r="G158" s="10" t="str">
        <f>VLOOKUP(A158,Planilha1!A:Y,22,FALSE)</f>
        <v>Não</v>
      </c>
      <c r="H158" s="10" t="str">
        <f>VLOOKUP(A158,Planilha1!A:Y,23,FALSE)</f>
        <v>Sim</v>
      </c>
      <c r="I158" s="10" t="str">
        <f>VLOOKUP(A158,Planilha1!A:Y,24,FALSE)</f>
        <v>Não</v>
      </c>
      <c r="J158" s="10" t="str">
        <f>VLOOKUP(A158,Planilha1!A:Y,25,FALSE)</f>
        <v>Sim</v>
      </c>
    </row>
    <row r="159" spans="1:10" x14ac:dyDescent="0.25">
      <c r="A159" s="11">
        <v>130310</v>
      </c>
      <c r="B159" s="15" t="s">
        <v>3682</v>
      </c>
      <c r="C159" s="12" t="s">
        <v>5</v>
      </c>
      <c r="D159" s="14" t="s">
        <v>41</v>
      </c>
      <c r="E159" s="10" t="str">
        <f>VLOOKUP(A159,Planilha1!A:Y,20,FALSE)</f>
        <v>Não</v>
      </c>
      <c r="F159" s="10" t="str">
        <f>VLOOKUP(A159,Planilha1!A:Y,21,FALSE)</f>
        <v>Não</v>
      </c>
      <c r="G159" s="10" t="str">
        <f>VLOOKUP(A159,Planilha1!A:Y,22,FALSE)</f>
        <v>Não</v>
      </c>
      <c r="H159" s="10" t="str">
        <f>VLOOKUP(A159,Planilha1!A:Y,23,FALSE)</f>
        <v>Não</v>
      </c>
      <c r="I159" s="10" t="str">
        <f>VLOOKUP(A159,Planilha1!A:Y,24,FALSE)</f>
        <v>Não</v>
      </c>
      <c r="J159" s="10" t="str">
        <f>VLOOKUP(A159,Planilha1!A:Y,25,FALSE)</f>
        <v>Não</v>
      </c>
    </row>
    <row r="160" spans="1:10" x14ac:dyDescent="0.25">
      <c r="A160" s="11">
        <v>130330</v>
      </c>
      <c r="B160" s="15" t="s">
        <v>3683</v>
      </c>
      <c r="C160" s="12" t="s">
        <v>5</v>
      </c>
      <c r="D160" s="14" t="s">
        <v>59</v>
      </c>
      <c r="E160" s="10" t="str">
        <f>VLOOKUP(A160,Planilha1!A:Y,20,FALSE)</f>
        <v>Não</v>
      </c>
      <c r="F160" s="10" t="str">
        <f>VLOOKUP(A160,Planilha1!A:Y,21,FALSE)</f>
        <v>Sim</v>
      </c>
      <c r="G160" s="10" t="str">
        <f>VLOOKUP(A160,Planilha1!A:Y,22,FALSE)</f>
        <v>Não</v>
      </c>
      <c r="H160" s="10" t="str">
        <f>VLOOKUP(A160,Planilha1!A:Y,23,FALSE)</f>
        <v>Sim</v>
      </c>
      <c r="I160" s="10" t="str">
        <f>VLOOKUP(A160,Planilha1!A:Y,24,FALSE)</f>
        <v>Não</v>
      </c>
      <c r="J160" s="10" t="str">
        <f>VLOOKUP(A160,Planilha1!A:Y,25,FALSE)</f>
        <v>Sim</v>
      </c>
    </row>
    <row r="161" spans="1:10" x14ac:dyDescent="0.25">
      <c r="A161" s="11">
        <v>130340</v>
      </c>
      <c r="B161" s="15" t="s">
        <v>3684</v>
      </c>
      <c r="C161" s="12" t="s">
        <v>5</v>
      </c>
      <c r="D161" s="14" t="s">
        <v>55</v>
      </c>
      <c r="E161" s="10" t="str">
        <f>VLOOKUP(A161,Planilha1!A:Y,20,FALSE)</f>
        <v>Não</v>
      </c>
      <c r="F161" s="10" t="str">
        <f>VLOOKUP(A161,Planilha1!A:Y,21,FALSE)</f>
        <v>Não</v>
      </c>
      <c r="G161" s="10" t="str">
        <f>VLOOKUP(A161,Planilha1!A:Y,22,FALSE)</f>
        <v>Não</v>
      </c>
      <c r="H161" s="10" t="str">
        <f>VLOOKUP(A161,Planilha1!A:Y,23,FALSE)</f>
        <v>Não</v>
      </c>
      <c r="I161" s="10" t="str">
        <f>VLOOKUP(A161,Planilha1!A:Y,24,FALSE)</f>
        <v>Não</v>
      </c>
      <c r="J161" s="10" t="str">
        <f>VLOOKUP(A161,Planilha1!A:Y,25,FALSE)</f>
        <v>Não</v>
      </c>
    </row>
    <row r="162" spans="1:10" x14ac:dyDescent="0.25">
      <c r="A162" s="11">
        <v>130350</v>
      </c>
      <c r="B162" s="15" t="s">
        <v>3685</v>
      </c>
      <c r="C162" s="12" t="s">
        <v>5</v>
      </c>
      <c r="D162" s="14" t="s">
        <v>41</v>
      </c>
      <c r="E162" s="10" t="str">
        <f>VLOOKUP(A162,Planilha1!A:Y,20,FALSE)</f>
        <v>Não</v>
      </c>
      <c r="F162" s="10" t="str">
        <f>VLOOKUP(A162,Planilha1!A:Y,21,FALSE)</f>
        <v>Não</v>
      </c>
      <c r="G162" s="10" t="str">
        <f>VLOOKUP(A162,Planilha1!A:Y,22,FALSE)</f>
        <v>Não</v>
      </c>
      <c r="H162" s="10" t="str">
        <f>VLOOKUP(A162,Planilha1!A:Y,23,FALSE)</f>
        <v>Não</v>
      </c>
      <c r="I162" s="10" t="str">
        <f>VLOOKUP(A162,Planilha1!A:Y,24,FALSE)</f>
        <v>Não</v>
      </c>
      <c r="J162" s="10" t="str">
        <f>VLOOKUP(A162,Planilha1!A:Y,25,FALSE)</f>
        <v>Não</v>
      </c>
    </row>
    <row r="163" spans="1:10" x14ac:dyDescent="0.25">
      <c r="A163" s="11">
        <v>130360</v>
      </c>
      <c r="B163" s="15" t="s">
        <v>3686</v>
      </c>
      <c r="C163" s="12" t="s">
        <v>5</v>
      </c>
      <c r="D163" s="14" t="s">
        <v>55</v>
      </c>
      <c r="E163" s="10" t="str">
        <f>VLOOKUP(A163,Planilha1!A:Y,20,FALSE)</f>
        <v>Não</v>
      </c>
      <c r="F163" s="10" t="str">
        <f>VLOOKUP(A163,Planilha1!A:Y,21,FALSE)</f>
        <v>Não</v>
      </c>
      <c r="G163" s="10" t="str">
        <f>VLOOKUP(A163,Planilha1!A:Y,22,FALSE)</f>
        <v>Não</v>
      </c>
      <c r="H163" s="10" t="str">
        <f>VLOOKUP(A163,Planilha1!A:Y,23,FALSE)</f>
        <v>Não</v>
      </c>
      <c r="I163" s="10" t="str">
        <f>VLOOKUP(A163,Planilha1!A:Y,24,FALSE)</f>
        <v>Não</v>
      </c>
      <c r="J163" s="10" t="str">
        <f>VLOOKUP(A163,Planilha1!A:Y,25,FALSE)</f>
        <v>Não</v>
      </c>
    </row>
    <row r="164" spans="1:10" x14ac:dyDescent="0.25">
      <c r="A164" s="11">
        <v>130370</v>
      </c>
      <c r="B164" s="15" t="s">
        <v>3687</v>
      </c>
      <c r="C164" s="12" t="s">
        <v>5</v>
      </c>
      <c r="D164" s="14" t="s">
        <v>66</v>
      </c>
      <c r="E164" s="10" t="str">
        <f>VLOOKUP(A164,Planilha1!A:Y,20,FALSE)</f>
        <v>Não</v>
      </c>
      <c r="F164" s="10" t="str">
        <f>VLOOKUP(A164,Planilha1!A:Y,21,FALSE)</f>
        <v>Não</v>
      </c>
      <c r="G164" s="10" t="str">
        <f>VLOOKUP(A164,Planilha1!A:Y,22,FALSE)</f>
        <v>Não</v>
      </c>
      <c r="H164" s="10" t="str">
        <f>VLOOKUP(A164,Planilha1!A:Y,23,FALSE)</f>
        <v>Não</v>
      </c>
      <c r="I164" s="10" t="str">
        <f>VLOOKUP(A164,Planilha1!A:Y,24,FALSE)</f>
        <v>Não</v>
      </c>
      <c r="J164" s="10" t="str">
        <f>VLOOKUP(A164,Planilha1!A:Y,25,FALSE)</f>
        <v>Não</v>
      </c>
    </row>
    <row r="165" spans="1:10" x14ac:dyDescent="0.25">
      <c r="A165" s="11">
        <v>130380</v>
      </c>
      <c r="B165" s="15" t="s">
        <v>3688</v>
      </c>
      <c r="C165" s="12" t="s">
        <v>5</v>
      </c>
      <c r="D165" s="14" t="s">
        <v>43</v>
      </c>
      <c r="E165" s="10" t="str">
        <f>VLOOKUP(A165,Planilha1!A:Y,20,FALSE)</f>
        <v>Não</v>
      </c>
      <c r="F165" s="10" t="str">
        <f>VLOOKUP(A165,Planilha1!A:Y,21,FALSE)</f>
        <v>Sim</v>
      </c>
      <c r="G165" s="10" t="str">
        <f>VLOOKUP(A165,Planilha1!A:Y,22,FALSE)</f>
        <v>Não</v>
      </c>
      <c r="H165" s="10" t="str">
        <f>VLOOKUP(A165,Planilha1!A:Y,23,FALSE)</f>
        <v>Sim</v>
      </c>
      <c r="I165" s="10" t="str">
        <f>VLOOKUP(A165,Planilha1!A:Y,24,FALSE)</f>
        <v>Não</v>
      </c>
      <c r="J165" s="10" t="str">
        <f>VLOOKUP(A165,Planilha1!A:Y,25,FALSE)</f>
        <v>Sim</v>
      </c>
    </row>
    <row r="166" spans="1:10" x14ac:dyDescent="0.25">
      <c r="A166" s="11">
        <v>130390</v>
      </c>
      <c r="B166" s="15" t="s">
        <v>3689</v>
      </c>
      <c r="C166" s="12" t="s">
        <v>5</v>
      </c>
      <c r="D166" s="14" t="s">
        <v>55</v>
      </c>
      <c r="E166" s="10" t="str">
        <f>VLOOKUP(A166,Planilha1!A:Y,20,FALSE)</f>
        <v>Sim</v>
      </c>
      <c r="F166" s="10" t="str">
        <f>VLOOKUP(A166,Planilha1!A:Y,21,FALSE)</f>
        <v>Sim</v>
      </c>
      <c r="G166" s="10" t="str">
        <f>VLOOKUP(A166,Planilha1!A:Y,22,FALSE)</f>
        <v>Sim</v>
      </c>
      <c r="H166" s="10" t="str">
        <f>VLOOKUP(A166,Planilha1!A:Y,23,FALSE)</f>
        <v>Sim</v>
      </c>
      <c r="I166" s="10" t="str">
        <f>VLOOKUP(A166,Planilha1!A:Y,24,FALSE)</f>
        <v>Sim</v>
      </c>
      <c r="J166" s="10" t="str">
        <f>VLOOKUP(A166,Planilha1!A:Y,25,FALSE)</f>
        <v>Sim</v>
      </c>
    </row>
    <row r="167" spans="1:10" x14ac:dyDescent="0.25">
      <c r="A167" s="11">
        <v>130400</v>
      </c>
      <c r="B167" s="15" t="s">
        <v>3690</v>
      </c>
      <c r="C167" s="12" t="s">
        <v>5</v>
      </c>
      <c r="D167" s="14" t="s">
        <v>59</v>
      </c>
      <c r="E167" s="10" t="str">
        <f>VLOOKUP(A167,Planilha1!A:Y,20,FALSE)</f>
        <v>Não</v>
      </c>
      <c r="F167" s="10" t="str">
        <f>VLOOKUP(A167,Planilha1!A:Y,21,FALSE)</f>
        <v>Não</v>
      </c>
      <c r="G167" s="10" t="str">
        <f>VLOOKUP(A167,Planilha1!A:Y,22,FALSE)</f>
        <v>Não</v>
      </c>
      <c r="H167" s="10" t="str">
        <f>VLOOKUP(A167,Planilha1!A:Y,23,FALSE)</f>
        <v>Não</v>
      </c>
      <c r="I167" s="10" t="str">
        <f>VLOOKUP(A167,Planilha1!A:Y,24,FALSE)</f>
        <v>Não</v>
      </c>
      <c r="J167" s="10" t="str">
        <f>VLOOKUP(A167,Planilha1!A:Y,25,FALSE)</f>
        <v>Não</v>
      </c>
    </row>
    <row r="168" spans="1:10" x14ac:dyDescent="0.25">
      <c r="A168" s="11">
        <v>130410</v>
      </c>
      <c r="B168" s="15" t="s">
        <v>3691</v>
      </c>
      <c r="C168" s="12" t="s">
        <v>5</v>
      </c>
      <c r="D168" s="14" t="s">
        <v>66</v>
      </c>
      <c r="E168" s="10" t="str">
        <f>VLOOKUP(A168,Planilha1!A:Y,20,FALSE)</f>
        <v>Não</v>
      </c>
      <c r="F168" s="10" t="str">
        <f>VLOOKUP(A168,Planilha1!A:Y,21,FALSE)</f>
        <v>Sim</v>
      </c>
      <c r="G168" s="10" t="str">
        <f>VLOOKUP(A168,Planilha1!A:Y,22,FALSE)</f>
        <v>Não</v>
      </c>
      <c r="H168" s="10" t="str">
        <f>VLOOKUP(A168,Planilha1!A:Y,23,FALSE)</f>
        <v>Sim</v>
      </c>
      <c r="I168" s="10" t="str">
        <f>VLOOKUP(A168,Planilha1!A:Y,24,FALSE)</f>
        <v>Não</v>
      </c>
      <c r="J168" s="10" t="str">
        <f>VLOOKUP(A168,Planilha1!A:Y,25,FALSE)</f>
        <v>Sim</v>
      </c>
    </row>
    <row r="169" spans="1:10" x14ac:dyDescent="0.25">
      <c r="A169" s="11">
        <v>130423</v>
      </c>
      <c r="B169" s="15" t="s">
        <v>3692</v>
      </c>
      <c r="C169" s="12" t="s">
        <v>5</v>
      </c>
      <c r="D169" s="14" t="s">
        <v>59</v>
      </c>
      <c r="E169" s="10" t="str">
        <f>VLOOKUP(A169,Planilha1!A:Y,20,FALSE)</f>
        <v>Não</v>
      </c>
      <c r="F169" s="10" t="str">
        <f>VLOOKUP(A169,Planilha1!A:Y,21,FALSE)</f>
        <v>Não</v>
      </c>
      <c r="G169" s="10" t="str">
        <f>VLOOKUP(A169,Planilha1!A:Y,22,FALSE)</f>
        <v>Não</v>
      </c>
      <c r="H169" s="10" t="str">
        <f>VLOOKUP(A169,Planilha1!A:Y,23,FALSE)</f>
        <v>Não</v>
      </c>
      <c r="I169" s="10" t="str">
        <f>VLOOKUP(A169,Planilha1!A:Y,24,FALSE)</f>
        <v>Não</v>
      </c>
      <c r="J169" s="10" t="str">
        <f>VLOOKUP(A169,Planilha1!A:Y,25,FALSE)</f>
        <v>Não</v>
      </c>
    </row>
    <row r="170" spans="1:10" x14ac:dyDescent="0.25">
      <c r="A170" s="11">
        <v>130426</v>
      </c>
      <c r="B170" s="15" t="s">
        <v>3693</v>
      </c>
      <c r="C170" s="12" t="s">
        <v>5</v>
      </c>
      <c r="D170" s="14" t="s">
        <v>66</v>
      </c>
      <c r="E170" s="10" t="str">
        <f>VLOOKUP(A170,Planilha1!A:Y,20,FALSE)</f>
        <v>Não</v>
      </c>
      <c r="F170" s="10" t="str">
        <f>VLOOKUP(A170,Planilha1!A:Y,21,FALSE)</f>
        <v>Sim</v>
      </c>
      <c r="G170" s="10" t="str">
        <f>VLOOKUP(A170,Planilha1!A:Y,22,FALSE)</f>
        <v>Não</v>
      </c>
      <c r="H170" s="10" t="str">
        <f>VLOOKUP(A170,Planilha1!A:Y,23,FALSE)</f>
        <v>Sim</v>
      </c>
      <c r="I170" s="10" t="str">
        <f>VLOOKUP(A170,Planilha1!A:Y,24,FALSE)</f>
        <v>Não</v>
      </c>
      <c r="J170" s="10" t="str">
        <f>VLOOKUP(A170,Planilha1!A:Y,25,FALSE)</f>
        <v>Sim</v>
      </c>
    </row>
    <row r="171" spans="1:10" x14ac:dyDescent="0.25">
      <c r="A171" s="11">
        <v>130030</v>
      </c>
      <c r="B171" s="16" t="s">
        <v>3694</v>
      </c>
      <c r="C171" s="12" t="s">
        <v>5</v>
      </c>
      <c r="D171" s="14" t="s">
        <v>333</v>
      </c>
      <c r="E171" s="10" t="str">
        <f>VLOOKUP(A171,Planilha1!A:Y,20,FALSE)</f>
        <v>Sim</v>
      </c>
      <c r="F171" s="10" t="str">
        <f>VLOOKUP(A171,Planilha1!A:Y,21,FALSE)</f>
        <v>Sim</v>
      </c>
      <c r="G171" s="10" t="str">
        <f>VLOOKUP(A171,Planilha1!A:Y,22,FALSE)</f>
        <v>Sim</v>
      </c>
      <c r="H171" s="10" t="str">
        <f>VLOOKUP(A171,Planilha1!A:Y,23,FALSE)</f>
        <v>Sim</v>
      </c>
      <c r="I171" s="10" t="str">
        <f>VLOOKUP(A171,Planilha1!A:Y,24,FALSE)</f>
        <v>Não</v>
      </c>
      <c r="J171" s="10" t="str">
        <f>VLOOKUP(A171,Planilha1!A:Y,25,FALSE)</f>
        <v>Sim</v>
      </c>
    </row>
    <row r="172" spans="1:10" x14ac:dyDescent="0.25">
      <c r="A172" s="11">
        <v>130060</v>
      </c>
      <c r="B172" s="16" t="s">
        <v>3695</v>
      </c>
      <c r="C172" s="12" t="s">
        <v>5</v>
      </c>
      <c r="D172" s="14" t="s">
        <v>333</v>
      </c>
      <c r="E172" s="10" t="str">
        <f>VLOOKUP(A172,Planilha1!A:Y,20,FALSE)</f>
        <v>Não</v>
      </c>
      <c r="F172" s="10" t="str">
        <f>VLOOKUP(A172,Planilha1!A:Y,21,FALSE)</f>
        <v>Não</v>
      </c>
      <c r="G172" s="10" t="str">
        <f>VLOOKUP(A172,Planilha1!A:Y,22,FALSE)</f>
        <v>Não</v>
      </c>
      <c r="H172" s="10" t="str">
        <f>VLOOKUP(A172,Planilha1!A:Y,23,FALSE)</f>
        <v>Não</v>
      </c>
      <c r="I172" s="10" t="str">
        <f>VLOOKUP(A172,Planilha1!A:Y,24,FALSE)</f>
        <v>Não</v>
      </c>
      <c r="J172" s="10" t="str">
        <f>VLOOKUP(A172,Planilha1!A:Y,25,FALSE)</f>
        <v>Não</v>
      </c>
    </row>
    <row r="173" spans="1:10" x14ac:dyDescent="0.25">
      <c r="A173" s="11">
        <v>130070</v>
      </c>
      <c r="B173" s="16" t="s">
        <v>3696</v>
      </c>
      <c r="C173" s="12" t="s">
        <v>5</v>
      </c>
      <c r="D173" s="14" t="s">
        <v>333</v>
      </c>
      <c r="E173" s="10" t="str">
        <f>VLOOKUP(A173,Planilha1!A:Y,20,FALSE)</f>
        <v>Não</v>
      </c>
      <c r="F173" s="10" t="str">
        <f>VLOOKUP(A173,Planilha1!A:Y,21,FALSE)</f>
        <v>Não</v>
      </c>
      <c r="G173" s="10" t="str">
        <f>VLOOKUP(A173,Planilha1!A:Y,22,FALSE)</f>
        <v>Não</v>
      </c>
      <c r="H173" s="10" t="str">
        <f>VLOOKUP(A173,Planilha1!A:Y,23,FALSE)</f>
        <v>Não</v>
      </c>
      <c r="I173" s="10" t="str">
        <f>VLOOKUP(A173,Planilha1!A:Y,24,FALSE)</f>
        <v>Não</v>
      </c>
      <c r="J173" s="10" t="str">
        <f>VLOOKUP(A173,Planilha1!A:Y,25,FALSE)</f>
        <v>Não</v>
      </c>
    </row>
    <row r="174" spans="1:10" x14ac:dyDescent="0.25">
      <c r="A174" s="11">
        <v>130083</v>
      </c>
      <c r="B174" s="16" t="s">
        <v>3697</v>
      </c>
      <c r="C174" s="12" t="s">
        <v>5</v>
      </c>
      <c r="D174" s="14" t="s">
        <v>333</v>
      </c>
      <c r="E174" s="10" t="str">
        <f>VLOOKUP(A174,Planilha1!A:Y,20,FALSE)</f>
        <v>Não</v>
      </c>
      <c r="F174" s="10" t="str">
        <f>VLOOKUP(A174,Planilha1!A:Y,21,FALSE)</f>
        <v>Não</v>
      </c>
      <c r="G174" s="10" t="str">
        <f>VLOOKUP(A174,Planilha1!A:Y,22,FALSE)</f>
        <v>Não</v>
      </c>
      <c r="H174" s="10" t="str">
        <f>VLOOKUP(A174,Planilha1!A:Y,23,FALSE)</f>
        <v>Não</v>
      </c>
      <c r="I174" s="10" t="str">
        <f>VLOOKUP(A174,Planilha1!A:Y,24,FALSE)</f>
        <v>Não</v>
      </c>
      <c r="J174" s="10" t="str">
        <f>VLOOKUP(A174,Planilha1!A:Y,25,FALSE)</f>
        <v>Não</v>
      </c>
    </row>
    <row r="175" spans="1:10" x14ac:dyDescent="0.25">
      <c r="A175" s="11">
        <v>130130</v>
      </c>
      <c r="B175" s="16" t="s">
        <v>3698</v>
      </c>
      <c r="C175" s="12" t="s">
        <v>5</v>
      </c>
      <c r="D175" s="14" t="s">
        <v>333</v>
      </c>
      <c r="E175" s="10" t="str">
        <f>VLOOKUP(A175,Planilha1!A:Y,20,FALSE)</f>
        <v>Não</v>
      </c>
      <c r="F175" s="10" t="str">
        <f>VLOOKUP(A175,Planilha1!A:Y,21,FALSE)</f>
        <v>Não</v>
      </c>
      <c r="G175" s="10" t="str">
        <f>VLOOKUP(A175,Planilha1!A:Y,22,FALSE)</f>
        <v>Não</v>
      </c>
      <c r="H175" s="10" t="str">
        <f>VLOOKUP(A175,Planilha1!A:Y,23,FALSE)</f>
        <v>Não</v>
      </c>
      <c r="I175" s="10" t="str">
        <f>VLOOKUP(A175,Planilha1!A:Y,24,FALSE)</f>
        <v>Não</v>
      </c>
      <c r="J175" s="10" t="str">
        <f>VLOOKUP(A175,Planilha1!A:Y,25,FALSE)</f>
        <v>Não</v>
      </c>
    </row>
    <row r="176" spans="1:10" x14ac:dyDescent="0.25">
      <c r="A176" s="11">
        <v>130165</v>
      </c>
      <c r="B176" s="16" t="s">
        <v>3699</v>
      </c>
      <c r="C176" s="12" t="s">
        <v>5</v>
      </c>
      <c r="D176" s="14" t="s">
        <v>333</v>
      </c>
      <c r="E176" s="10" t="str">
        <f>VLOOKUP(A176,Planilha1!A:Y,20,FALSE)</f>
        <v>Não</v>
      </c>
      <c r="F176" s="10" t="str">
        <f>VLOOKUP(A176,Planilha1!A:Y,21,FALSE)</f>
        <v>Não</v>
      </c>
      <c r="G176" s="10" t="str">
        <f>VLOOKUP(A176,Planilha1!A:Y,22,FALSE)</f>
        <v>Não</v>
      </c>
      <c r="H176" s="10" t="str">
        <f>VLOOKUP(A176,Planilha1!A:Y,23,FALSE)</f>
        <v>Não</v>
      </c>
      <c r="I176" s="10" t="str">
        <f>VLOOKUP(A176,Planilha1!A:Y,24,FALSE)</f>
        <v>Não</v>
      </c>
      <c r="J176" s="10" t="str">
        <f>VLOOKUP(A176,Planilha1!A:Y,25,FALSE)</f>
        <v>Não</v>
      </c>
    </row>
    <row r="177" spans="1:10" x14ac:dyDescent="0.25">
      <c r="A177" s="11">
        <v>130255</v>
      </c>
      <c r="B177" s="16" t="s">
        <v>3700</v>
      </c>
      <c r="C177" s="12" t="s">
        <v>5</v>
      </c>
      <c r="D177" s="14" t="s">
        <v>333</v>
      </c>
      <c r="E177" s="10" t="str">
        <f>VLOOKUP(A177,Planilha1!A:Y,20,FALSE)</f>
        <v>Não</v>
      </c>
      <c r="F177" s="10" t="str">
        <f>VLOOKUP(A177,Planilha1!A:Y,21,FALSE)</f>
        <v>Não</v>
      </c>
      <c r="G177" s="10" t="str">
        <f>VLOOKUP(A177,Planilha1!A:Y,22,FALSE)</f>
        <v>Não</v>
      </c>
      <c r="H177" s="10" t="str">
        <f>VLOOKUP(A177,Planilha1!A:Y,23,FALSE)</f>
        <v>Não</v>
      </c>
      <c r="I177" s="10" t="str">
        <f>VLOOKUP(A177,Planilha1!A:Y,24,FALSE)</f>
        <v>Não</v>
      </c>
      <c r="J177" s="10" t="str">
        <f>VLOOKUP(A177,Planilha1!A:Y,25,FALSE)</f>
        <v>Não</v>
      </c>
    </row>
    <row r="178" spans="1:10" x14ac:dyDescent="0.25">
      <c r="A178" s="11">
        <v>130320</v>
      </c>
      <c r="B178" s="16" t="s">
        <v>3701</v>
      </c>
      <c r="C178" s="12" t="s">
        <v>5</v>
      </c>
      <c r="D178" s="14" t="s">
        <v>333</v>
      </c>
      <c r="E178" s="10" t="str">
        <f>VLOOKUP(A178,Planilha1!A:Y,20,FALSE)</f>
        <v>Sim</v>
      </c>
      <c r="F178" s="10" t="str">
        <f>VLOOKUP(A178,Planilha1!A:Y,21,FALSE)</f>
        <v>Sim</v>
      </c>
      <c r="G178" s="10" t="str">
        <f>VLOOKUP(A178,Planilha1!A:Y,22,FALSE)</f>
        <v>Sim</v>
      </c>
      <c r="H178" s="10" t="str">
        <f>VLOOKUP(A178,Planilha1!A:Y,23,FALSE)</f>
        <v>Sim</v>
      </c>
      <c r="I178" s="10" t="str">
        <f>VLOOKUP(A178,Planilha1!A:Y,24,FALSE)</f>
        <v>Sim</v>
      </c>
      <c r="J178" s="10" t="str">
        <f>VLOOKUP(A178,Planilha1!A:Y,25,FALSE)</f>
        <v>Sim</v>
      </c>
    </row>
    <row r="179" spans="1:10" x14ac:dyDescent="0.25">
      <c r="A179" s="11">
        <v>130395</v>
      </c>
      <c r="B179" s="16" t="s">
        <v>3702</v>
      </c>
      <c r="C179" s="12" t="s">
        <v>5</v>
      </c>
      <c r="D179" s="14" t="s">
        <v>333</v>
      </c>
      <c r="E179" s="10" t="str">
        <f>VLOOKUP(A179,Planilha1!A:Y,20,FALSE)</f>
        <v>Não</v>
      </c>
      <c r="F179" s="10" t="str">
        <f>VLOOKUP(A179,Planilha1!A:Y,21,FALSE)</f>
        <v>Não</v>
      </c>
      <c r="G179" s="10" t="str">
        <f>VLOOKUP(A179,Planilha1!A:Y,22,FALSE)</f>
        <v>Não</v>
      </c>
      <c r="H179" s="10" t="str">
        <f>VLOOKUP(A179,Planilha1!A:Y,23,FALSE)</f>
        <v>Não</v>
      </c>
      <c r="I179" s="10" t="str">
        <f>VLOOKUP(A179,Planilha1!A:Y,24,FALSE)</f>
        <v>Não</v>
      </c>
      <c r="J179" s="10" t="str">
        <f>VLOOKUP(A179,Planilha1!A:Y,25,FALSE)</f>
        <v>Não</v>
      </c>
    </row>
    <row r="180" spans="1:10" x14ac:dyDescent="0.25">
      <c r="A180" s="11">
        <v>130430</v>
      </c>
      <c r="B180" s="16" t="s">
        <v>3703</v>
      </c>
      <c r="C180" s="12" t="s">
        <v>5</v>
      </c>
      <c r="D180" s="14" t="s">
        <v>333</v>
      </c>
      <c r="E180" s="10" t="str">
        <f>VLOOKUP(A180,Planilha1!A:Y,20,FALSE)</f>
        <v>Não</v>
      </c>
      <c r="F180" s="10" t="str">
        <f>VLOOKUP(A180,Planilha1!A:Y,21,FALSE)</f>
        <v>Não</v>
      </c>
      <c r="G180" s="10" t="str">
        <f>VLOOKUP(A180,Planilha1!A:Y,22,FALSE)</f>
        <v>Não</v>
      </c>
      <c r="H180" s="10" t="str">
        <f>VLOOKUP(A180,Planilha1!A:Y,23,FALSE)</f>
        <v>Não</v>
      </c>
      <c r="I180" s="10" t="str">
        <f>VLOOKUP(A180,Planilha1!A:Y,24,FALSE)</f>
        <v>Não</v>
      </c>
      <c r="J180" s="10" t="str">
        <f>VLOOKUP(A180,Planilha1!A:Y,25,FALSE)</f>
        <v>Não</v>
      </c>
    </row>
    <row r="181" spans="1:10" x14ac:dyDescent="0.25">
      <c r="A181" s="11">
        <v>130440</v>
      </c>
      <c r="B181" s="16" t="s">
        <v>3704</v>
      </c>
      <c r="C181" s="12" t="s">
        <v>5</v>
      </c>
      <c r="D181" s="14" t="s">
        <v>333</v>
      </c>
      <c r="E181" s="10" t="str">
        <f>VLOOKUP(A181,Planilha1!A:Y,20,FALSE)</f>
        <v>Sim</v>
      </c>
      <c r="F181" s="10" t="str">
        <f>VLOOKUP(A181,Planilha1!A:Y,21,FALSE)</f>
        <v>Sim</v>
      </c>
      <c r="G181" s="10" t="str">
        <f>VLOOKUP(A181,Planilha1!A:Y,22,FALSE)</f>
        <v>Não</v>
      </c>
      <c r="H181" s="10" t="str">
        <f>VLOOKUP(A181,Planilha1!A:Y,23,FALSE)</f>
        <v>Sim</v>
      </c>
      <c r="I181" s="10" t="str">
        <f>VLOOKUP(A181,Planilha1!A:Y,24,FALSE)</f>
        <v>Não</v>
      </c>
      <c r="J181" s="10" t="str">
        <f>VLOOKUP(A181,Planilha1!A:Y,25,FALSE)</f>
        <v>Sim</v>
      </c>
    </row>
    <row r="182" spans="1:10" x14ac:dyDescent="0.25">
      <c r="A182" s="11">
        <v>160010</v>
      </c>
      <c r="B182" s="15" t="s">
        <v>3705</v>
      </c>
      <c r="C182" s="12" t="s">
        <v>8</v>
      </c>
      <c r="D182" s="14" t="s">
        <v>55</v>
      </c>
      <c r="E182" s="10" t="str">
        <f>VLOOKUP(A182,Planilha1!A:Y,20,FALSE)</f>
        <v>Não</v>
      </c>
      <c r="F182" s="10" t="str">
        <f>VLOOKUP(A182,Planilha1!A:Y,21,FALSE)</f>
        <v>Não</v>
      </c>
      <c r="G182" s="10" t="str">
        <f>VLOOKUP(A182,Planilha1!A:Y,22,FALSE)</f>
        <v>Não</v>
      </c>
      <c r="H182" s="10" t="str">
        <f>VLOOKUP(A182,Planilha1!A:Y,23,FALSE)</f>
        <v>Não</v>
      </c>
      <c r="I182" s="10" t="str">
        <f>VLOOKUP(A182,Planilha1!A:Y,24,FALSE)</f>
        <v>Não</v>
      </c>
      <c r="J182" s="10" t="str">
        <f>VLOOKUP(A182,Planilha1!A:Y,25,FALSE)</f>
        <v>Não</v>
      </c>
    </row>
    <row r="183" spans="1:10" x14ac:dyDescent="0.25">
      <c r="A183" s="11">
        <v>160020</v>
      </c>
      <c r="B183" s="15" t="s">
        <v>3706</v>
      </c>
      <c r="C183" s="12" t="s">
        <v>8</v>
      </c>
      <c r="D183" s="14" t="s">
        <v>41</v>
      </c>
      <c r="E183" s="10" t="str">
        <f>VLOOKUP(A183,Planilha1!A:Y,20,FALSE)</f>
        <v>Sim</v>
      </c>
      <c r="F183" s="10" t="str">
        <f>VLOOKUP(A183,Planilha1!A:Y,21,FALSE)</f>
        <v>Sim</v>
      </c>
      <c r="G183" s="10" t="str">
        <f>VLOOKUP(A183,Planilha1!A:Y,22,FALSE)</f>
        <v>Sim</v>
      </c>
      <c r="H183" s="10" t="str">
        <f>VLOOKUP(A183,Planilha1!A:Y,23,FALSE)</f>
        <v>Sim</v>
      </c>
      <c r="I183" s="10" t="str">
        <f>VLOOKUP(A183,Planilha1!A:Y,24,FALSE)</f>
        <v>Sim</v>
      </c>
      <c r="J183" s="10" t="str">
        <f>VLOOKUP(A183,Planilha1!A:Y,25,FALSE)</f>
        <v>Sim</v>
      </c>
    </row>
    <row r="184" spans="1:10" x14ac:dyDescent="0.25">
      <c r="A184" s="11">
        <v>160021</v>
      </c>
      <c r="B184" s="15" t="s">
        <v>3707</v>
      </c>
      <c r="C184" s="12" t="s">
        <v>8</v>
      </c>
      <c r="D184" s="14" t="s">
        <v>73</v>
      </c>
      <c r="E184" s="10" t="str">
        <f>VLOOKUP(A184,Planilha1!A:Y,20,FALSE)</f>
        <v>Não</v>
      </c>
      <c r="F184" s="10" t="str">
        <f>VLOOKUP(A184,Planilha1!A:Y,21,FALSE)</f>
        <v>Não</v>
      </c>
      <c r="G184" s="10" t="str">
        <f>VLOOKUP(A184,Planilha1!A:Y,22,FALSE)</f>
        <v>Não</v>
      </c>
      <c r="H184" s="10" t="str">
        <f>VLOOKUP(A184,Planilha1!A:Y,23,FALSE)</f>
        <v>Não</v>
      </c>
      <c r="I184" s="10" t="str">
        <f>VLOOKUP(A184,Planilha1!A:Y,24,FALSE)</f>
        <v>Não</v>
      </c>
      <c r="J184" s="10" t="str">
        <f>VLOOKUP(A184,Planilha1!A:Y,25,FALSE)</f>
        <v>Não</v>
      </c>
    </row>
    <row r="185" spans="1:10" x14ac:dyDescent="0.25">
      <c r="A185" s="11">
        <v>160025</v>
      </c>
      <c r="B185" s="15" t="s">
        <v>3708</v>
      </c>
      <c r="C185" s="12" t="s">
        <v>8</v>
      </c>
      <c r="D185" s="14" t="s">
        <v>59</v>
      </c>
      <c r="E185" s="10" t="str">
        <f>VLOOKUP(A185,Planilha1!A:Y,20,FALSE)</f>
        <v>Não</v>
      </c>
      <c r="F185" s="10" t="str">
        <f>VLOOKUP(A185,Planilha1!A:Y,21,FALSE)</f>
        <v>Sim</v>
      </c>
      <c r="G185" s="10" t="str">
        <f>VLOOKUP(A185,Planilha1!A:Y,22,FALSE)</f>
        <v>Não</v>
      </c>
      <c r="H185" s="10" t="str">
        <f>VLOOKUP(A185,Planilha1!A:Y,23,FALSE)</f>
        <v>Sim</v>
      </c>
      <c r="I185" s="10" t="str">
        <f>VLOOKUP(A185,Planilha1!A:Y,24,FALSE)</f>
        <v>Não</v>
      </c>
      <c r="J185" s="10" t="str">
        <f>VLOOKUP(A185,Planilha1!A:Y,25,FALSE)</f>
        <v>Sim</v>
      </c>
    </row>
    <row r="186" spans="1:10" x14ac:dyDescent="0.25">
      <c r="A186" s="11">
        <v>160027</v>
      </c>
      <c r="B186" s="15" t="s">
        <v>3709</v>
      </c>
      <c r="C186" s="12" t="s">
        <v>8</v>
      </c>
      <c r="D186" s="14" t="s">
        <v>73</v>
      </c>
      <c r="E186" s="10" t="str">
        <f>VLOOKUP(A186,Planilha1!A:Y,20,FALSE)</f>
        <v>Sim</v>
      </c>
      <c r="F186" s="10" t="str">
        <f>VLOOKUP(A186,Planilha1!A:Y,21,FALSE)</f>
        <v>Sim</v>
      </c>
      <c r="G186" s="10" t="str">
        <f>VLOOKUP(A186,Planilha1!A:Y,22,FALSE)</f>
        <v>Sim</v>
      </c>
      <c r="H186" s="10" t="str">
        <f>VLOOKUP(A186,Planilha1!A:Y,23,FALSE)</f>
        <v>Sim</v>
      </c>
      <c r="I186" s="10" t="str">
        <f>VLOOKUP(A186,Planilha1!A:Y,24,FALSE)</f>
        <v>Sim</v>
      </c>
      <c r="J186" s="10" t="str">
        <f>VLOOKUP(A186,Planilha1!A:Y,25,FALSE)</f>
        <v>Sim</v>
      </c>
    </row>
    <row r="187" spans="1:10" x14ac:dyDescent="0.25">
      <c r="A187" s="11">
        <v>160040</v>
      </c>
      <c r="B187" s="15" t="s">
        <v>3710</v>
      </c>
      <c r="C187" s="12" t="s">
        <v>8</v>
      </c>
      <c r="D187" s="14" t="s">
        <v>41</v>
      </c>
      <c r="E187" s="10" t="str">
        <f>VLOOKUP(A187,Planilha1!A:Y,20,FALSE)</f>
        <v>Não</v>
      </c>
      <c r="F187" s="10" t="str">
        <f>VLOOKUP(A187,Planilha1!A:Y,21,FALSE)</f>
        <v>Não</v>
      </c>
      <c r="G187" s="10" t="str">
        <f>VLOOKUP(A187,Planilha1!A:Y,22,FALSE)</f>
        <v>Não</v>
      </c>
      <c r="H187" s="10" t="str">
        <f>VLOOKUP(A187,Planilha1!A:Y,23,FALSE)</f>
        <v>Não</v>
      </c>
      <c r="I187" s="10" t="str">
        <f>VLOOKUP(A187,Planilha1!A:Y,24,FALSE)</f>
        <v>Não</v>
      </c>
      <c r="J187" s="10" t="str">
        <f>VLOOKUP(A187,Planilha1!A:Y,25,FALSE)</f>
        <v>Não</v>
      </c>
    </row>
    <row r="188" spans="1:10" x14ac:dyDescent="0.25">
      <c r="A188" s="11">
        <v>160015</v>
      </c>
      <c r="B188" s="15" t="s">
        <v>3711</v>
      </c>
      <c r="C188" s="12" t="s">
        <v>8</v>
      </c>
      <c r="D188" s="14" t="s">
        <v>73</v>
      </c>
      <c r="E188" s="10" t="str">
        <f>VLOOKUP(A188,Planilha1!A:Y,20,FALSE)</f>
        <v>Não</v>
      </c>
      <c r="F188" s="10" t="str">
        <f>VLOOKUP(A188,Planilha1!A:Y,21,FALSE)</f>
        <v>Sim</v>
      </c>
      <c r="G188" s="10" t="str">
        <f>VLOOKUP(A188,Planilha1!A:Y,22,FALSE)</f>
        <v>Não</v>
      </c>
      <c r="H188" s="10" t="str">
        <f>VLOOKUP(A188,Planilha1!A:Y,23,FALSE)</f>
        <v>Sim</v>
      </c>
      <c r="I188" s="10" t="str">
        <f>VLOOKUP(A188,Planilha1!A:Y,24,FALSE)</f>
        <v>Não</v>
      </c>
      <c r="J188" s="10" t="str">
        <f>VLOOKUP(A188,Planilha1!A:Y,25,FALSE)</f>
        <v>Sim</v>
      </c>
    </row>
    <row r="189" spans="1:10" x14ac:dyDescent="0.25">
      <c r="A189" s="11">
        <v>160053</v>
      </c>
      <c r="B189" s="15" t="s">
        <v>3712</v>
      </c>
      <c r="C189" s="12" t="s">
        <v>8</v>
      </c>
      <c r="D189" s="14" t="s">
        <v>55</v>
      </c>
      <c r="E189" s="10" t="str">
        <f>VLOOKUP(A189,Planilha1!A:Y,20,FALSE)</f>
        <v>Não</v>
      </c>
      <c r="F189" s="10" t="str">
        <f>VLOOKUP(A189,Planilha1!A:Y,21,FALSE)</f>
        <v>Não</v>
      </c>
      <c r="G189" s="10" t="str">
        <f>VLOOKUP(A189,Planilha1!A:Y,22,FALSE)</f>
        <v>Não</v>
      </c>
      <c r="H189" s="10" t="str">
        <f>VLOOKUP(A189,Planilha1!A:Y,23,FALSE)</f>
        <v>Não</v>
      </c>
      <c r="I189" s="10" t="str">
        <f>VLOOKUP(A189,Planilha1!A:Y,24,FALSE)</f>
        <v>Não</v>
      </c>
      <c r="J189" s="10" t="str">
        <f>VLOOKUP(A189,Planilha1!A:Y,25,FALSE)</f>
        <v>Não</v>
      </c>
    </row>
    <row r="190" spans="1:10" x14ac:dyDescent="0.25">
      <c r="A190" s="11">
        <v>160055</v>
      </c>
      <c r="B190" s="15" t="s">
        <v>3713</v>
      </c>
      <c r="C190" s="12" t="s">
        <v>8</v>
      </c>
      <c r="D190" s="14" t="s">
        <v>55</v>
      </c>
      <c r="E190" s="10" t="str">
        <f>VLOOKUP(A190,Planilha1!A:Y,20,FALSE)</f>
        <v>Não</v>
      </c>
      <c r="F190" s="10" t="str">
        <f>VLOOKUP(A190,Planilha1!A:Y,21,FALSE)</f>
        <v>Não</v>
      </c>
      <c r="G190" s="10" t="str">
        <f>VLOOKUP(A190,Planilha1!A:Y,22,FALSE)</f>
        <v>Não</v>
      </c>
      <c r="H190" s="10" t="str">
        <f>VLOOKUP(A190,Planilha1!A:Y,23,FALSE)</f>
        <v>Não</v>
      </c>
      <c r="I190" s="10" t="str">
        <f>VLOOKUP(A190,Planilha1!A:Y,24,FALSE)</f>
        <v>Não</v>
      </c>
      <c r="J190" s="10" t="str">
        <f>VLOOKUP(A190,Planilha1!A:Y,25,FALSE)</f>
        <v>Não</v>
      </c>
    </row>
    <row r="191" spans="1:10" x14ac:dyDescent="0.25">
      <c r="A191" s="11">
        <v>160060</v>
      </c>
      <c r="B191" s="15" t="s">
        <v>281</v>
      </c>
      <c r="C191" s="12" t="s">
        <v>8</v>
      </c>
      <c r="D191" s="14" t="s">
        <v>55</v>
      </c>
      <c r="E191" s="10" t="str">
        <f>VLOOKUP(A191,Planilha1!A:Y,20,FALSE)</f>
        <v>Sim</v>
      </c>
      <c r="F191" s="10" t="str">
        <f>VLOOKUP(A191,Planilha1!A:Y,21,FALSE)</f>
        <v>Sim</v>
      </c>
      <c r="G191" s="10" t="str">
        <f>VLOOKUP(A191,Planilha1!A:Y,22,FALSE)</f>
        <v>Sim</v>
      </c>
      <c r="H191" s="10" t="str">
        <f>VLOOKUP(A191,Planilha1!A:Y,23,FALSE)</f>
        <v>Sim</v>
      </c>
      <c r="I191" s="10" t="str">
        <f>VLOOKUP(A191,Planilha1!A:Y,24,FALSE)</f>
        <v>Sim</v>
      </c>
      <c r="J191" s="10" t="str">
        <f>VLOOKUP(A191,Planilha1!A:Y,25,FALSE)</f>
        <v>Sim</v>
      </c>
    </row>
    <row r="192" spans="1:10" x14ac:dyDescent="0.25">
      <c r="A192" s="11">
        <v>160070</v>
      </c>
      <c r="B192" s="15" t="s">
        <v>3714</v>
      </c>
      <c r="C192" s="12" t="s">
        <v>8</v>
      </c>
      <c r="D192" s="14" t="s">
        <v>55</v>
      </c>
      <c r="E192" s="10" t="str">
        <f>VLOOKUP(A192,Planilha1!A:Y,20,FALSE)</f>
        <v>Não</v>
      </c>
      <c r="F192" s="10" t="str">
        <f>VLOOKUP(A192,Planilha1!A:Y,21,FALSE)</f>
        <v>Sim</v>
      </c>
      <c r="G192" s="10" t="str">
        <f>VLOOKUP(A192,Planilha1!A:Y,22,FALSE)</f>
        <v>Não</v>
      </c>
      <c r="H192" s="10" t="str">
        <f>VLOOKUP(A192,Planilha1!A:Y,23,FALSE)</f>
        <v>Sim</v>
      </c>
      <c r="I192" s="10" t="str">
        <f>VLOOKUP(A192,Planilha1!A:Y,24,FALSE)</f>
        <v>Não</v>
      </c>
      <c r="J192" s="10" t="str">
        <f>VLOOKUP(A192,Planilha1!A:Y,25,FALSE)</f>
        <v>Sim</v>
      </c>
    </row>
    <row r="193" spans="1:10" x14ac:dyDescent="0.25">
      <c r="A193" s="11">
        <v>160080</v>
      </c>
      <c r="B193" s="15" t="s">
        <v>3715</v>
      </c>
      <c r="C193" s="12" t="s">
        <v>8</v>
      </c>
      <c r="D193" s="14" t="s">
        <v>43</v>
      </c>
      <c r="E193" s="10" t="str">
        <f>VLOOKUP(A193,Planilha1!A:Y,20,FALSE)</f>
        <v>Não</v>
      </c>
      <c r="F193" s="10" t="str">
        <f>VLOOKUP(A193,Planilha1!A:Y,21,FALSE)</f>
        <v>Sim</v>
      </c>
      <c r="G193" s="10" t="str">
        <f>VLOOKUP(A193,Planilha1!A:Y,22,FALSE)</f>
        <v>Não</v>
      </c>
      <c r="H193" s="10" t="str">
        <f>VLOOKUP(A193,Planilha1!A:Y,23,FALSE)</f>
        <v>Sim</v>
      </c>
      <c r="I193" s="10" t="str">
        <f>VLOOKUP(A193,Planilha1!A:Y,24,FALSE)</f>
        <v>Não</v>
      </c>
      <c r="J193" s="10" t="str">
        <f>VLOOKUP(A193,Planilha1!A:Y,25,FALSE)</f>
        <v>Sim</v>
      </c>
    </row>
    <row r="194" spans="1:10" x14ac:dyDescent="0.25">
      <c r="A194" s="11">
        <v>160023</v>
      </c>
      <c r="B194" s="16" t="s">
        <v>3716</v>
      </c>
      <c r="C194" s="12" t="s">
        <v>8</v>
      </c>
      <c r="D194" s="14" t="s">
        <v>333</v>
      </c>
      <c r="E194" s="10" t="str">
        <f>VLOOKUP(A194,Planilha1!A:Y,20,FALSE)</f>
        <v>Não</v>
      </c>
      <c r="F194" s="10" t="str">
        <f>VLOOKUP(A194,Planilha1!A:Y,21,FALSE)</f>
        <v>Sim</v>
      </c>
      <c r="G194" s="10" t="str">
        <f>VLOOKUP(A194,Planilha1!A:Y,22,FALSE)</f>
        <v>Não</v>
      </c>
      <c r="H194" s="10" t="str">
        <f>VLOOKUP(A194,Planilha1!A:Y,23,FALSE)</f>
        <v>Sim</v>
      </c>
      <c r="I194" s="10" t="str">
        <f>VLOOKUP(A194,Planilha1!A:Y,24,FALSE)</f>
        <v>Não</v>
      </c>
      <c r="J194" s="10" t="str">
        <f>VLOOKUP(A194,Planilha1!A:Y,25,FALSE)</f>
        <v>Sim</v>
      </c>
    </row>
    <row r="195" spans="1:10" x14ac:dyDescent="0.25">
      <c r="A195" s="11">
        <v>290010</v>
      </c>
      <c r="B195" s="15" t="s">
        <v>3717</v>
      </c>
      <c r="C195" s="12" t="s">
        <v>18</v>
      </c>
      <c r="D195" s="14" t="s">
        <v>41</v>
      </c>
      <c r="E195" s="10" t="str">
        <f>VLOOKUP(A195,Planilha1!A:Y,20,FALSE)</f>
        <v>Não</v>
      </c>
      <c r="F195" s="10" t="str">
        <f>VLOOKUP(A195,Planilha1!A:Y,21,FALSE)</f>
        <v>Sim</v>
      </c>
      <c r="G195" s="10" t="str">
        <f>VLOOKUP(A195,Planilha1!A:Y,22,FALSE)</f>
        <v>Não</v>
      </c>
      <c r="H195" s="10" t="str">
        <f>VLOOKUP(A195,Planilha1!A:Y,23,FALSE)</f>
        <v>Sim</v>
      </c>
      <c r="I195" s="10" t="str">
        <f>VLOOKUP(A195,Planilha1!A:Y,24,FALSE)</f>
        <v>Não</v>
      </c>
      <c r="J195" s="10" t="str">
        <f>VLOOKUP(A195,Planilha1!A:Y,25,FALSE)</f>
        <v>Sim</v>
      </c>
    </row>
    <row r="196" spans="1:10" x14ac:dyDescent="0.25">
      <c r="A196" s="11">
        <v>290020</v>
      </c>
      <c r="B196" s="15" t="s">
        <v>3718</v>
      </c>
      <c r="C196" s="12" t="s">
        <v>18</v>
      </c>
      <c r="D196" s="14" t="s">
        <v>41</v>
      </c>
      <c r="E196" s="10" t="str">
        <f>VLOOKUP(A196,Planilha1!A:Y,20,FALSE)</f>
        <v>Sim</v>
      </c>
      <c r="F196" s="10" t="str">
        <f>VLOOKUP(A196,Planilha1!A:Y,21,FALSE)</f>
        <v>Sim</v>
      </c>
      <c r="G196" s="10" t="str">
        <f>VLOOKUP(A196,Planilha1!A:Y,22,FALSE)</f>
        <v>Sim</v>
      </c>
      <c r="H196" s="10" t="str">
        <f>VLOOKUP(A196,Planilha1!A:Y,23,FALSE)</f>
        <v>Sim</v>
      </c>
      <c r="I196" s="10" t="str">
        <f>VLOOKUP(A196,Planilha1!A:Y,24,FALSE)</f>
        <v>Não</v>
      </c>
      <c r="J196" s="10" t="str">
        <f>VLOOKUP(A196,Planilha1!A:Y,25,FALSE)</f>
        <v>Sim</v>
      </c>
    </row>
    <row r="197" spans="1:10" x14ac:dyDescent="0.25">
      <c r="A197" s="11">
        <v>290030</v>
      </c>
      <c r="B197" s="15" t="s">
        <v>3719</v>
      </c>
      <c r="C197" s="12" t="s">
        <v>18</v>
      </c>
      <c r="D197" s="14" t="s">
        <v>43</v>
      </c>
      <c r="E197" s="10" t="str">
        <f>VLOOKUP(A197,Planilha1!A:Y,20,FALSE)</f>
        <v>Não</v>
      </c>
      <c r="F197" s="10" t="str">
        <f>VLOOKUP(A197,Planilha1!A:Y,21,FALSE)</f>
        <v>Sim</v>
      </c>
      <c r="G197" s="10" t="str">
        <f>VLOOKUP(A197,Planilha1!A:Y,22,FALSE)</f>
        <v>Não</v>
      </c>
      <c r="H197" s="10" t="str">
        <f>VLOOKUP(A197,Planilha1!A:Y,23,FALSE)</f>
        <v>Sim</v>
      </c>
      <c r="I197" s="10" t="str">
        <f>VLOOKUP(A197,Planilha1!A:Y,24,FALSE)</f>
        <v>Não</v>
      </c>
      <c r="J197" s="10" t="str">
        <f>VLOOKUP(A197,Planilha1!A:Y,25,FALSE)</f>
        <v>Sim</v>
      </c>
    </row>
    <row r="198" spans="1:10" x14ac:dyDescent="0.25">
      <c r="A198" s="11">
        <v>290035</v>
      </c>
      <c r="B198" s="15" t="s">
        <v>3720</v>
      </c>
      <c r="C198" s="12" t="s">
        <v>18</v>
      </c>
      <c r="D198" s="14" t="s">
        <v>41</v>
      </c>
      <c r="E198" s="10" t="str">
        <f>VLOOKUP(A198,Planilha1!A:Y,20,FALSE)</f>
        <v>Sim</v>
      </c>
      <c r="F198" s="10" t="str">
        <f>VLOOKUP(A198,Planilha1!A:Y,21,FALSE)</f>
        <v>Sim</v>
      </c>
      <c r="G198" s="10" t="str">
        <f>VLOOKUP(A198,Planilha1!A:Y,22,FALSE)</f>
        <v>Não</v>
      </c>
      <c r="H198" s="10" t="str">
        <f>VLOOKUP(A198,Planilha1!A:Y,23,FALSE)</f>
        <v>Sim</v>
      </c>
      <c r="I198" s="10" t="str">
        <f>VLOOKUP(A198,Planilha1!A:Y,24,FALSE)</f>
        <v>Não</v>
      </c>
      <c r="J198" s="10" t="str">
        <f>VLOOKUP(A198,Planilha1!A:Y,25,FALSE)</f>
        <v>Sim</v>
      </c>
    </row>
    <row r="199" spans="1:10" x14ac:dyDescent="0.25">
      <c r="A199" s="11">
        <v>290040</v>
      </c>
      <c r="B199" s="15" t="s">
        <v>3721</v>
      </c>
      <c r="C199" s="12" t="s">
        <v>18</v>
      </c>
      <c r="D199" s="14" t="s">
        <v>41</v>
      </c>
      <c r="E199" s="10" t="str">
        <f>VLOOKUP(A199,Planilha1!A:Y,20,FALSE)</f>
        <v>Não</v>
      </c>
      <c r="F199" s="10" t="str">
        <f>VLOOKUP(A199,Planilha1!A:Y,21,FALSE)</f>
        <v>Sim</v>
      </c>
      <c r="G199" s="10" t="str">
        <f>VLOOKUP(A199,Planilha1!A:Y,22,FALSE)</f>
        <v>Não</v>
      </c>
      <c r="H199" s="10" t="str">
        <f>VLOOKUP(A199,Planilha1!A:Y,23,FALSE)</f>
        <v>Sim</v>
      </c>
      <c r="I199" s="10" t="str">
        <f>VLOOKUP(A199,Planilha1!A:Y,24,FALSE)</f>
        <v>Não</v>
      </c>
      <c r="J199" s="10" t="str">
        <f>VLOOKUP(A199,Planilha1!A:Y,25,FALSE)</f>
        <v>Sim</v>
      </c>
    </row>
    <row r="200" spans="1:10" x14ac:dyDescent="0.25">
      <c r="A200" s="11">
        <v>290060</v>
      </c>
      <c r="B200" s="15" t="s">
        <v>3722</v>
      </c>
      <c r="C200" s="12" t="s">
        <v>18</v>
      </c>
      <c r="D200" s="14" t="s">
        <v>59</v>
      </c>
      <c r="E200" s="10" t="str">
        <f>VLOOKUP(A200,Planilha1!A:Y,20,FALSE)</f>
        <v>Sim</v>
      </c>
      <c r="F200" s="10" t="str">
        <f>VLOOKUP(A200,Planilha1!A:Y,21,FALSE)</f>
        <v>Sim</v>
      </c>
      <c r="G200" s="10" t="str">
        <f>VLOOKUP(A200,Planilha1!A:Y,22,FALSE)</f>
        <v>Sim</v>
      </c>
      <c r="H200" s="10" t="str">
        <f>VLOOKUP(A200,Planilha1!A:Y,23,FALSE)</f>
        <v>Sim</v>
      </c>
      <c r="I200" s="10" t="str">
        <f>VLOOKUP(A200,Planilha1!A:Y,24,FALSE)</f>
        <v>Não</v>
      </c>
      <c r="J200" s="10" t="str">
        <f>VLOOKUP(A200,Planilha1!A:Y,25,FALSE)</f>
        <v>Sim</v>
      </c>
    </row>
    <row r="201" spans="1:10" x14ac:dyDescent="0.25">
      <c r="A201" s="11">
        <v>290080</v>
      </c>
      <c r="B201" s="15" t="s">
        <v>3723</v>
      </c>
      <c r="C201" s="12" t="s">
        <v>18</v>
      </c>
      <c r="D201" s="14" t="s">
        <v>73</v>
      </c>
      <c r="E201" s="10" t="str">
        <f>VLOOKUP(A201,Planilha1!A:Y,20,FALSE)</f>
        <v>Não</v>
      </c>
      <c r="F201" s="10" t="str">
        <f>VLOOKUP(A201,Planilha1!A:Y,21,FALSE)</f>
        <v>Não</v>
      </c>
      <c r="G201" s="10" t="str">
        <f>VLOOKUP(A201,Planilha1!A:Y,22,FALSE)</f>
        <v>Não</v>
      </c>
      <c r="H201" s="10" t="str">
        <f>VLOOKUP(A201,Planilha1!A:Y,23,FALSE)</f>
        <v>Não</v>
      </c>
      <c r="I201" s="10" t="str">
        <f>VLOOKUP(A201,Planilha1!A:Y,24,FALSE)</f>
        <v>Não</v>
      </c>
      <c r="J201" s="10" t="str">
        <f>VLOOKUP(A201,Planilha1!A:Y,25,FALSE)</f>
        <v>Não</v>
      </c>
    </row>
    <row r="202" spans="1:10" x14ac:dyDescent="0.25">
      <c r="A202" s="11">
        <v>290090</v>
      </c>
      <c r="B202" s="15" t="s">
        <v>3724</v>
      </c>
      <c r="C202" s="12" t="s">
        <v>18</v>
      </c>
      <c r="D202" s="14" t="s">
        <v>59</v>
      </c>
      <c r="E202" s="10" t="str">
        <f>VLOOKUP(A202,Planilha1!A:Y,20,FALSE)</f>
        <v>Sim</v>
      </c>
      <c r="F202" s="10" t="str">
        <f>VLOOKUP(A202,Planilha1!A:Y,21,FALSE)</f>
        <v>Sim</v>
      </c>
      <c r="G202" s="10" t="str">
        <f>VLOOKUP(A202,Planilha1!A:Y,22,FALSE)</f>
        <v>Sim</v>
      </c>
      <c r="H202" s="10" t="str">
        <f>VLOOKUP(A202,Planilha1!A:Y,23,FALSE)</f>
        <v>Sim</v>
      </c>
      <c r="I202" s="10" t="str">
        <f>VLOOKUP(A202,Planilha1!A:Y,24,FALSE)</f>
        <v>Sim</v>
      </c>
      <c r="J202" s="10" t="str">
        <f>VLOOKUP(A202,Planilha1!A:Y,25,FALSE)</f>
        <v>Sim</v>
      </c>
    </row>
    <row r="203" spans="1:10" x14ac:dyDescent="0.25">
      <c r="A203" s="11">
        <v>290100</v>
      </c>
      <c r="B203" s="15" t="s">
        <v>3725</v>
      </c>
      <c r="C203" s="12" t="s">
        <v>18</v>
      </c>
      <c r="D203" s="14" t="s">
        <v>66</v>
      </c>
      <c r="E203" s="10" t="str">
        <f>VLOOKUP(A203,Planilha1!A:Y,20,FALSE)</f>
        <v>Sim</v>
      </c>
      <c r="F203" s="10" t="str">
        <f>VLOOKUP(A203,Planilha1!A:Y,21,FALSE)</f>
        <v>Sim</v>
      </c>
      <c r="G203" s="10" t="str">
        <f>VLOOKUP(A203,Planilha1!A:Y,22,FALSE)</f>
        <v>Não</v>
      </c>
      <c r="H203" s="10" t="str">
        <f>VLOOKUP(A203,Planilha1!A:Y,23,FALSE)</f>
        <v>Sim</v>
      </c>
      <c r="I203" s="10" t="str">
        <f>VLOOKUP(A203,Planilha1!A:Y,24,FALSE)</f>
        <v>Não</v>
      </c>
      <c r="J203" s="10" t="str">
        <f>VLOOKUP(A203,Planilha1!A:Y,25,FALSE)</f>
        <v>Sim</v>
      </c>
    </row>
    <row r="204" spans="1:10" x14ac:dyDescent="0.25">
      <c r="A204" s="11">
        <v>290115</v>
      </c>
      <c r="B204" s="15" t="s">
        <v>3726</v>
      </c>
      <c r="C204" s="12" t="s">
        <v>18</v>
      </c>
      <c r="D204" s="14" t="s">
        <v>41</v>
      </c>
      <c r="E204" s="10" t="str">
        <f>VLOOKUP(A204,Planilha1!A:Y,20,FALSE)</f>
        <v>Sim</v>
      </c>
      <c r="F204" s="10" t="str">
        <f>VLOOKUP(A204,Planilha1!A:Y,21,FALSE)</f>
        <v>Sim</v>
      </c>
      <c r="G204" s="10" t="str">
        <f>VLOOKUP(A204,Planilha1!A:Y,22,FALSE)</f>
        <v>Sim</v>
      </c>
      <c r="H204" s="10" t="str">
        <f>VLOOKUP(A204,Planilha1!A:Y,23,FALSE)</f>
        <v>Sim</v>
      </c>
      <c r="I204" s="10" t="str">
        <f>VLOOKUP(A204,Planilha1!A:Y,24,FALSE)</f>
        <v>Não</v>
      </c>
      <c r="J204" s="10" t="str">
        <f>VLOOKUP(A204,Planilha1!A:Y,25,FALSE)</f>
        <v>Sim</v>
      </c>
    </row>
    <row r="205" spans="1:10" x14ac:dyDescent="0.25">
      <c r="A205" s="11">
        <v>290120</v>
      </c>
      <c r="B205" s="15" t="s">
        <v>3727</v>
      </c>
      <c r="C205" s="12" t="s">
        <v>18</v>
      </c>
      <c r="D205" s="14" t="s">
        <v>66</v>
      </c>
      <c r="E205" s="10" t="str">
        <f>VLOOKUP(A205,Planilha1!A:Y,20,FALSE)</f>
        <v>Sim</v>
      </c>
      <c r="F205" s="10" t="str">
        <f>VLOOKUP(A205,Planilha1!A:Y,21,FALSE)</f>
        <v>Sim</v>
      </c>
      <c r="G205" s="10" t="str">
        <f>VLOOKUP(A205,Planilha1!A:Y,22,FALSE)</f>
        <v>Sim</v>
      </c>
      <c r="H205" s="10" t="str">
        <f>VLOOKUP(A205,Planilha1!A:Y,23,FALSE)</f>
        <v>Sim</v>
      </c>
      <c r="I205" s="10" t="str">
        <f>VLOOKUP(A205,Planilha1!A:Y,24,FALSE)</f>
        <v>Não</v>
      </c>
      <c r="J205" s="10" t="str">
        <f>VLOOKUP(A205,Planilha1!A:Y,25,FALSE)</f>
        <v>Sim</v>
      </c>
    </row>
    <row r="206" spans="1:10" x14ac:dyDescent="0.25">
      <c r="A206" s="11">
        <v>290130</v>
      </c>
      <c r="B206" s="15" t="s">
        <v>3728</v>
      </c>
      <c r="C206" s="12" t="s">
        <v>18</v>
      </c>
      <c r="D206" s="14" t="s">
        <v>43</v>
      </c>
      <c r="E206" s="10" t="str">
        <f>VLOOKUP(A206,Planilha1!A:Y,20,FALSE)</f>
        <v>Sim</v>
      </c>
      <c r="F206" s="10" t="str">
        <f>VLOOKUP(A206,Planilha1!A:Y,21,FALSE)</f>
        <v>Sim</v>
      </c>
      <c r="G206" s="10" t="str">
        <f>VLOOKUP(A206,Planilha1!A:Y,22,FALSE)</f>
        <v>Sim</v>
      </c>
      <c r="H206" s="10" t="str">
        <f>VLOOKUP(A206,Planilha1!A:Y,23,FALSE)</f>
        <v>Sim</v>
      </c>
      <c r="I206" s="10" t="str">
        <f>VLOOKUP(A206,Planilha1!A:Y,24,FALSE)</f>
        <v>Não</v>
      </c>
      <c r="J206" s="10" t="str">
        <f>VLOOKUP(A206,Planilha1!A:Y,25,FALSE)</f>
        <v>Sim</v>
      </c>
    </row>
    <row r="207" spans="1:10" x14ac:dyDescent="0.25">
      <c r="A207" s="11">
        <v>290135</v>
      </c>
      <c r="B207" s="15" t="s">
        <v>3729</v>
      </c>
      <c r="C207" s="12" t="s">
        <v>18</v>
      </c>
      <c r="D207" s="14" t="s">
        <v>41</v>
      </c>
      <c r="E207" s="10" t="str">
        <f>VLOOKUP(A207,Planilha1!A:Y,20,FALSE)</f>
        <v>Sim</v>
      </c>
      <c r="F207" s="10" t="str">
        <f>VLOOKUP(A207,Planilha1!A:Y,21,FALSE)</f>
        <v>Sim</v>
      </c>
      <c r="G207" s="10" t="str">
        <f>VLOOKUP(A207,Planilha1!A:Y,22,FALSE)</f>
        <v>Sim</v>
      </c>
      <c r="H207" s="10" t="str">
        <f>VLOOKUP(A207,Planilha1!A:Y,23,FALSE)</f>
        <v>Sim</v>
      </c>
      <c r="I207" s="10" t="str">
        <f>VLOOKUP(A207,Planilha1!A:Y,24,FALSE)</f>
        <v>Sim</v>
      </c>
      <c r="J207" s="10" t="str">
        <f>VLOOKUP(A207,Planilha1!A:Y,25,FALSE)</f>
        <v>Sim</v>
      </c>
    </row>
    <row r="208" spans="1:10" x14ac:dyDescent="0.25">
      <c r="A208" s="11">
        <v>290140</v>
      </c>
      <c r="B208" s="15" t="s">
        <v>3730</v>
      </c>
      <c r="C208" s="12" t="s">
        <v>18</v>
      </c>
      <c r="D208" s="14" t="s">
        <v>66</v>
      </c>
      <c r="E208" s="10" t="str">
        <f>VLOOKUP(A208,Planilha1!A:Y,20,FALSE)</f>
        <v>Sim</v>
      </c>
      <c r="F208" s="10" t="str">
        <f>VLOOKUP(A208,Planilha1!A:Y,21,FALSE)</f>
        <v>Sim</v>
      </c>
      <c r="G208" s="10" t="str">
        <f>VLOOKUP(A208,Planilha1!A:Y,22,FALSE)</f>
        <v>Sim</v>
      </c>
      <c r="H208" s="10" t="str">
        <f>VLOOKUP(A208,Planilha1!A:Y,23,FALSE)</f>
        <v>Sim</v>
      </c>
      <c r="I208" s="10" t="str">
        <f>VLOOKUP(A208,Planilha1!A:Y,24,FALSE)</f>
        <v>Não</v>
      </c>
      <c r="J208" s="10" t="str">
        <f>VLOOKUP(A208,Planilha1!A:Y,25,FALSE)</f>
        <v>Sim</v>
      </c>
    </row>
    <row r="209" spans="1:10" x14ac:dyDescent="0.25">
      <c r="A209" s="11">
        <v>290150</v>
      </c>
      <c r="B209" s="15" t="s">
        <v>3731</v>
      </c>
      <c r="C209" s="12" t="s">
        <v>18</v>
      </c>
      <c r="D209" s="14" t="s">
        <v>41</v>
      </c>
      <c r="E209" s="10" t="str">
        <f>VLOOKUP(A209,Planilha1!A:Y,20,FALSE)</f>
        <v>Sim</v>
      </c>
      <c r="F209" s="10" t="str">
        <f>VLOOKUP(A209,Planilha1!A:Y,21,FALSE)</f>
        <v>Sim</v>
      </c>
      <c r="G209" s="10" t="str">
        <f>VLOOKUP(A209,Planilha1!A:Y,22,FALSE)</f>
        <v>Sim</v>
      </c>
      <c r="H209" s="10" t="str">
        <f>VLOOKUP(A209,Planilha1!A:Y,23,FALSE)</f>
        <v>Sim</v>
      </c>
      <c r="I209" s="10" t="str">
        <f>VLOOKUP(A209,Planilha1!A:Y,24,FALSE)</f>
        <v>Não</v>
      </c>
      <c r="J209" s="10" t="str">
        <f>VLOOKUP(A209,Planilha1!A:Y,25,FALSE)</f>
        <v>Sim</v>
      </c>
    </row>
    <row r="210" spans="1:10" x14ac:dyDescent="0.25">
      <c r="A210" s="11">
        <v>290160</v>
      </c>
      <c r="B210" s="15" t="s">
        <v>3732</v>
      </c>
      <c r="C210" s="12" t="s">
        <v>18</v>
      </c>
      <c r="D210" s="14" t="s">
        <v>73</v>
      </c>
      <c r="E210" s="10" t="str">
        <f>VLOOKUP(A210,Planilha1!A:Y,20,FALSE)</f>
        <v>Não</v>
      </c>
      <c r="F210" s="10" t="str">
        <f>VLOOKUP(A210,Planilha1!A:Y,21,FALSE)</f>
        <v>Não</v>
      </c>
      <c r="G210" s="10" t="str">
        <f>VLOOKUP(A210,Planilha1!A:Y,22,FALSE)</f>
        <v>Não</v>
      </c>
      <c r="H210" s="10" t="str">
        <f>VLOOKUP(A210,Planilha1!A:Y,23,FALSE)</f>
        <v>Não</v>
      </c>
      <c r="I210" s="10" t="str">
        <f>VLOOKUP(A210,Planilha1!A:Y,24,FALSE)</f>
        <v>Não</v>
      </c>
      <c r="J210" s="10" t="str">
        <f>VLOOKUP(A210,Planilha1!A:Y,25,FALSE)</f>
        <v>Não</v>
      </c>
    </row>
    <row r="211" spans="1:10" x14ac:dyDescent="0.25">
      <c r="A211" s="11">
        <v>290170</v>
      </c>
      <c r="B211" s="15" t="s">
        <v>3733</v>
      </c>
      <c r="C211" s="12" t="s">
        <v>18</v>
      </c>
      <c r="D211" s="14" t="s">
        <v>41</v>
      </c>
      <c r="E211" s="10" t="str">
        <f>VLOOKUP(A211,Planilha1!A:Y,20,FALSE)</f>
        <v>Não</v>
      </c>
      <c r="F211" s="10" t="str">
        <f>VLOOKUP(A211,Planilha1!A:Y,21,FALSE)</f>
        <v>Sim</v>
      </c>
      <c r="G211" s="10" t="str">
        <f>VLOOKUP(A211,Planilha1!A:Y,22,FALSE)</f>
        <v>Não</v>
      </c>
      <c r="H211" s="10" t="str">
        <f>VLOOKUP(A211,Planilha1!A:Y,23,FALSE)</f>
        <v>Sim</v>
      </c>
      <c r="I211" s="10" t="str">
        <f>VLOOKUP(A211,Planilha1!A:Y,24,FALSE)</f>
        <v>Não</v>
      </c>
      <c r="J211" s="10" t="str">
        <f>VLOOKUP(A211,Planilha1!A:Y,25,FALSE)</f>
        <v>Sim</v>
      </c>
    </row>
    <row r="212" spans="1:10" x14ac:dyDescent="0.25">
      <c r="A212" s="11">
        <v>290180</v>
      </c>
      <c r="B212" s="15" t="s">
        <v>3734</v>
      </c>
      <c r="C212" s="12" t="s">
        <v>18</v>
      </c>
      <c r="D212" s="14" t="s">
        <v>41</v>
      </c>
      <c r="E212" s="10" t="str">
        <f>VLOOKUP(A212,Planilha1!A:Y,20,FALSE)</f>
        <v>Sim</v>
      </c>
      <c r="F212" s="10" t="str">
        <f>VLOOKUP(A212,Planilha1!A:Y,21,FALSE)</f>
        <v>Sim</v>
      </c>
      <c r="G212" s="10" t="str">
        <f>VLOOKUP(A212,Planilha1!A:Y,22,FALSE)</f>
        <v>Sim</v>
      </c>
      <c r="H212" s="10" t="str">
        <f>VLOOKUP(A212,Planilha1!A:Y,23,FALSE)</f>
        <v>Sim</v>
      </c>
      <c r="I212" s="10" t="str">
        <f>VLOOKUP(A212,Planilha1!A:Y,24,FALSE)</f>
        <v>Não</v>
      </c>
      <c r="J212" s="10" t="str">
        <f>VLOOKUP(A212,Planilha1!A:Y,25,FALSE)</f>
        <v>Sim</v>
      </c>
    </row>
    <row r="213" spans="1:10" x14ac:dyDescent="0.25">
      <c r="A213" s="11">
        <v>290190</v>
      </c>
      <c r="B213" s="15" t="s">
        <v>3735</v>
      </c>
      <c r="C213" s="12" t="s">
        <v>18</v>
      </c>
      <c r="D213" s="14" t="s">
        <v>43</v>
      </c>
      <c r="E213" s="10" t="str">
        <f>VLOOKUP(A213,Planilha1!A:Y,20,FALSE)</f>
        <v>Não</v>
      </c>
      <c r="F213" s="10" t="str">
        <f>VLOOKUP(A213,Planilha1!A:Y,21,FALSE)</f>
        <v>Sim</v>
      </c>
      <c r="G213" s="10" t="str">
        <f>VLOOKUP(A213,Planilha1!A:Y,22,FALSE)</f>
        <v>Não</v>
      </c>
      <c r="H213" s="10" t="str">
        <f>VLOOKUP(A213,Planilha1!A:Y,23,FALSE)</f>
        <v>Sim</v>
      </c>
      <c r="I213" s="10" t="str">
        <f>VLOOKUP(A213,Planilha1!A:Y,24,FALSE)</f>
        <v>Não</v>
      </c>
      <c r="J213" s="10" t="str">
        <f>VLOOKUP(A213,Planilha1!A:Y,25,FALSE)</f>
        <v>Sim</v>
      </c>
    </row>
    <row r="214" spans="1:10" x14ac:dyDescent="0.25">
      <c r="A214" s="11">
        <v>290195</v>
      </c>
      <c r="B214" s="15" t="s">
        <v>3736</v>
      </c>
      <c r="C214" s="12" t="s">
        <v>18</v>
      </c>
      <c r="D214" s="14" t="s">
        <v>73</v>
      </c>
      <c r="E214" s="10" t="str">
        <f>VLOOKUP(A214,Planilha1!A:Y,20,FALSE)</f>
        <v>Não</v>
      </c>
      <c r="F214" s="10" t="str">
        <f>VLOOKUP(A214,Planilha1!A:Y,21,FALSE)</f>
        <v>Sim</v>
      </c>
      <c r="G214" s="10" t="str">
        <f>VLOOKUP(A214,Planilha1!A:Y,22,FALSE)</f>
        <v>Não</v>
      </c>
      <c r="H214" s="10" t="str">
        <f>VLOOKUP(A214,Planilha1!A:Y,23,FALSE)</f>
        <v>Sim</v>
      </c>
      <c r="I214" s="10" t="str">
        <f>VLOOKUP(A214,Planilha1!A:Y,24,FALSE)</f>
        <v>Não</v>
      </c>
      <c r="J214" s="10" t="str">
        <f>VLOOKUP(A214,Planilha1!A:Y,25,FALSE)</f>
        <v>Sim</v>
      </c>
    </row>
    <row r="215" spans="1:10" x14ac:dyDescent="0.25">
      <c r="A215" s="11">
        <v>290205</v>
      </c>
      <c r="B215" s="15" t="s">
        <v>3737</v>
      </c>
      <c r="C215" s="12" t="s">
        <v>18</v>
      </c>
      <c r="D215" s="14" t="s">
        <v>41</v>
      </c>
      <c r="E215" s="10" t="str">
        <f>VLOOKUP(A215,Planilha1!A:Y,20,FALSE)</f>
        <v>Sim</v>
      </c>
      <c r="F215" s="10" t="str">
        <f>VLOOKUP(A215,Planilha1!A:Y,21,FALSE)</f>
        <v>Sim</v>
      </c>
      <c r="G215" s="10" t="str">
        <f>VLOOKUP(A215,Planilha1!A:Y,22,FALSE)</f>
        <v>Sim</v>
      </c>
      <c r="H215" s="10" t="str">
        <f>VLOOKUP(A215,Planilha1!A:Y,23,FALSE)</f>
        <v>Sim</v>
      </c>
      <c r="I215" s="10" t="str">
        <f>VLOOKUP(A215,Planilha1!A:Y,24,FALSE)</f>
        <v>Não</v>
      </c>
      <c r="J215" s="10" t="str">
        <f>VLOOKUP(A215,Planilha1!A:Y,25,FALSE)</f>
        <v>Sim</v>
      </c>
    </row>
    <row r="216" spans="1:10" x14ac:dyDescent="0.25">
      <c r="A216" s="11">
        <v>290200</v>
      </c>
      <c r="B216" s="15" t="s">
        <v>3738</v>
      </c>
      <c r="C216" s="12" t="s">
        <v>18</v>
      </c>
      <c r="D216" s="14" t="s">
        <v>41</v>
      </c>
      <c r="E216" s="10" t="str">
        <f>VLOOKUP(A216,Planilha1!A:Y,20,FALSE)</f>
        <v>Não</v>
      </c>
      <c r="F216" s="10" t="str">
        <f>VLOOKUP(A216,Planilha1!A:Y,21,FALSE)</f>
        <v>Não</v>
      </c>
      <c r="G216" s="10" t="str">
        <f>VLOOKUP(A216,Planilha1!A:Y,22,FALSE)</f>
        <v>Não</v>
      </c>
      <c r="H216" s="10" t="str">
        <f>VLOOKUP(A216,Planilha1!A:Y,23,FALSE)</f>
        <v>Não</v>
      </c>
      <c r="I216" s="10" t="str">
        <f>VLOOKUP(A216,Planilha1!A:Y,24,FALSE)</f>
        <v>Não</v>
      </c>
      <c r="J216" s="10" t="str">
        <f>VLOOKUP(A216,Planilha1!A:Y,25,FALSE)</f>
        <v>Não</v>
      </c>
    </row>
    <row r="217" spans="1:10" x14ac:dyDescent="0.25">
      <c r="A217" s="11">
        <v>290210</v>
      </c>
      <c r="B217" s="15" t="s">
        <v>3739</v>
      </c>
      <c r="C217" s="12" t="s">
        <v>18</v>
      </c>
      <c r="D217" s="14" t="s">
        <v>66</v>
      </c>
      <c r="E217" s="10" t="str">
        <f>VLOOKUP(A217,Planilha1!A:Y,20,FALSE)</f>
        <v>Sim</v>
      </c>
      <c r="F217" s="10" t="str">
        <f>VLOOKUP(A217,Planilha1!A:Y,21,FALSE)</f>
        <v>Sim</v>
      </c>
      <c r="G217" s="10" t="str">
        <f>VLOOKUP(A217,Planilha1!A:Y,22,FALSE)</f>
        <v>Não</v>
      </c>
      <c r="H217" s="10" t="str">
        <f>VLOOKUP(A217,Planilha1!A:Y,23,FALSE)</f>
        <v>Sim</v>
      </c>
      <c r="I217" s="10" t="str">
        <f>VLOOKUP(A217,Planilha1!A:Y,24,FALSE)</f>
        <v>Não</v>
      </c>
      <c r="J217" s="10" t="str">
        <f>VLOOKUP(A217,Planilha1!A:Y,25,FALSE)</f>
        <v>Sim</v>
      </c>
    </row>
    <row r="218" spans="1:10" x14ac:dyDescent="0.25">
      <c r="A218" s="11">
        <v>290225</v>
      </c>
      <c r="B218" s="15" t="s">
        <v>3740</v>
      </c>
      <c r="C218" s="12" t="s">
        <v>18</v>
      </c>
      <c r="D218" s="14" t="s">
        <v>59</v>
      </c>
      <c r="E218" s="10" t="str">
        <f>VLOOKUP(A218,Planilha1!A:Y,20,FALSE)</f>
        <v>Sim</v>
      </c>
      <c r="F218" s="10" t="str">
        <f>VLOOKUP(A218,Planilha1!A:Y,21,FALSE)</f>
        <v>Sim</v>
      </c>
      <c r="G218" s="10" t="str">
        <f>VLOOKUP(A218,Planilha1!A:Y,22,FALSE)</f>
        <v>Sim</v>
      </c>
      <c r="H218" s="10" t="str">
        <f>VLOOKUP(A218,Planilha1!A:Y,23,FALSE)</f>
        <v>Sim</v>
      </c>
      <c r="I218" s="10" t="str">
        <f>VLOOKUP(A218,Planilha1!A:Y,24,FALSE)</f>
        <v>Não</v>
      </c>
      <c r="J218" s="10" t="str">
        <f>VLOOKUP(A218,Planilha1!A:Y,25,FALSE)</f>
        <v>Sim</v>
      </c>
    </row>
    <row r="219" spans="1:10" x14ac:dyDescent="0.25">
      <c r="A219" s="11">
        <v>290230</v>
      </c>
      <c r="B219" s="15" t="s">
        <v>3741</v>
      </c>
      <c r="C219" s="12" t="s">
        <v>18</v>
      </c>
      <c r="D219" s="14" t="s">
        <v>55</v>
      </c>
      <c r="E219" s="10" t="str">
        <f>VLOOKUP(A219,Planilha1!A:Y,20,FALSE)</f>
        <v>Sim</v>
      </c>
      <c r="F219" s="10" t="str">
        <f>VLOOKUP(A219,Planilha1!A:Y,21,FALSE)</f>
        <v>Sim</v>
      </c>
      <c r="G219" s="10" t="str">
        <f>VLOOKUP(A219,Planilha1!A:Y,22,FALSE)</f>
        <v>Sim</v>
      </c>
      <c r="H219" s="10" t="str">
        <f>VLOOKUP(A219,Planilha1!A:Y,23,FALSE)</f>
        <v>Sim</v>
      </c>
      <c r="I219" s="10" t="str">
        <f>VLOOKUP(A219,Planilha1!A:Y,24,FALSE)</f>
        <v>Não</v>
      </c>
      <c r="J219" s="10" t="str">
        <f>VLOOKUP(A219,Planilha1!A:Y,25,FALSE)</f>
        <v>Sim</v>
      </c>
    </row>
    <row r="220" spans="1:10" x14ac:dyDescent="0.25">
      <c r="A220" s="11">
        <v>290240</v>
      </c>
      <c r="B220" s="15" t="s">
        <v>3742</v>
      </c>
      <c r="C220" s="12" t="s">
        <v>18</v>
      </c>
      <c r="D220" s="14" t="s">
        <v>59</v>
      </c>
      <c r="E220" s="10" t="str">
        <f>VLOOKUP(A220,Planilha1!A:Y,20,FALSE)</f>
        <v>Não</v>
      </c>
      <c r="F220" s="10" t="str">
        <f>VLOOKUP(A220,Planilha1!A:Y,21,FALSE)</f>
        <v>Sim</v>
      </c>
      <c r="G220" s="10" t="str">
        <f>VLOOKUP(A220,Planilha1!A:Y,22,FALSE)</f>
        <v>Não</v>
      </c>
      <c r="H220" s="10" t="str">
        <f>VLOOKUP(A220,Planilha1!A:Y,23,FALSE)</f>
        <v>Sim</v>
      </c>
      <c r="I220" s="10" t="str">
        <f>VLOOKUP(A220,Planilha1!A:Y,24,FALSE)</f>
        <v>Não</v>
      </c>
      <c r="J220" s="10" t="str">
        <f>VLOOKUP(A220,Planilha1!A:Y,25,FALSE)</f>
        <v>Sim</v>
      </c>
    </row>
    <row r="221" spans="1:10" x14ac:dyDescent="0.25">
      <c r="A221" s="11">
        <v>290250</v>
      </c>
      <c r="B221" s="15" t="s">
        <v>3743</v>
      </c>
      <c r="C221" s="12" t="s">
        <v>18</v>
      </c>
      <c r="D221" s="14" t="s">
        <v>43</v>
      </c>
      <c r="E221" s="10" t="str">
        <f>VLOOKUP(A221,Planilha1!A:Y,20,FALSE)</f>
        <v>Não</v>
      </c>
      <c r="F221" s="10" t="str">
        <f>VLOOKUP(A221,Planilha1!A:Y,21,FALSE)</f>
        <v>Sim</v>
      </c>
      <c r="G221" s="10" t="str">
        <f>VLOOKUP(A221,Planilha1!A:Y,22,FALSE)</f>
        <v>Não</v>
      </c>
      <c r="H221" s="10" t="str">
        <f>VLOOKUP(A221,Planilha1!A:Y,23,FALSE)</f>
        <v>Sim</v>
      </c>
      <c r="I221" s="10" t="str">
        <f>VLOOKUP(A221,Planilha1!A:Y,24,FALSE)</f>
        <v>Não</v>
      </c>
      <c r="J221" s="10" t="str">
        <f>VLOOKUP(A221,Planilha1!A:Y,25,FALSE)</f>
        <v>Sim</v>
      </c>
    </row>
    <row r="222" spans="1:10" x14ac:dyDescent="0.25">
      <c r="A222" s="11">
        <v>290260</v>
      </c>
      <c r="B222" s="15" t="s">
        <v>3744</v>
      </c>
      <c r="C222" s="12" t="s">
        <v>18</v>
      </c>
      <c r="D222" s="14" t="s">
        <v>43</v>
      </c>
      <c r="E222" s="10" t="str">
        <f>VLOOKUP(A222,Planilha1!A:Y,20,FALSE)</f>
        <v>Sim</v>
      </c>
      <c r="F222" s="10" t="str">
        <f>VLOOKUP(A222,Planilha1!A:Y,21,FALSE)</f>
        <v>Sim</v>
      </c>
      <c r="G222" s="10" t="str">
        <f>VLOOKUP(A222,Planilha1!A:Y,22,FALSE)</f>
        <v>Sim</v>
      </c>
      <c r="H222" s="10" t="str">
        <f>VLOOKUP(A222,Planilha1!A:Y,23,FALSE)</f>
        <v>Sim</v>
      </c>
      <c r="I222" s="10" t="str">
        <f>VLOOKUP(A222,Planilha1!A:Y,24,FALSE)</f>
        <v>Não</v>
      </c>
      <c r="J222" s="10" t="str">
        <f>VLOOKUP(A222,Planilha1!A:Y,25,FALSE)</f>
        <v>Sim</v>
      </c>
    </row>
    <row r="223" spans="1:10" x14ac:dyDescent="0.25">
      <c r="A223" s="11">
        <v>290265</v>
      </c>
      <c r="B223" s="15" t="s">
        <v>3745</v>
      </c>
      <c r="C223" s="12" t="s">
        <v>18</v>
      </c>
      <c r="D223" s="14" t="s">
        <v>41</v>
      </c>
      <c r="E223" s="10" t="str">
        <f>VLOOKUP(A223,Planilha1!A:Y,20,FALSE)</f>
        <v>Sim</v>
      </c>
      <c r="F223" s="10" t="str">
        <f>VLOOKUP(A223,Planilha1!A:Y,21,FALSE)</f>
        <v>Sim</v>
      </c>
      <c r="G223" s="10" t="str">
        <f>VLOOKUP(A223,Planilha1!A:Y,22,FALSE)</f>
        <v>Não</v>
      </c>
      <c r="H223" s="10" t="str">
        <f>VLOOKUP(A223,Planilha1!A:Y,23,FALSE)</f>
        <v>Sim</v>
      </c>
      <c r="I223" s="10" t="str">
        <f>VLOOKUP(A223,Planilha1!A:Y,24,FALSE)</f>
        <v>Não</v>
      </c>
      <c r="J223" s="10" t="str">
        <f>VLOOKUP(A223,Planilha1!A:Y,25,FALSE)</f>
        <v>Sim</v>
      </c>
    </row>
    <row r="224" spans="1:10" x14ac:dyDescent="0.25">
      <c r="A224" s="11">
        <v>290270</v>
      </c>
      <c r="B224" s="15" t="s">
        <v>3746</v>
      </c>
      <c r="C224" s="12" t="s">
        <v>18</v>
      </c>
      <c r="D224" s="14" t="s">
        <v>41</v>
      </c>
      <c r="E224" s="10" t="str">
        <f>VLOOKUP(A224,Planilha1!A:Y,20,FALSE)</f>
        <v>Sim</v>
      </c>
      <c r="F224" s="10" t="str">
        <f>VLOOKUP(A224,Planilha1!A:Y,21,FALSE)</f>
        <v>Sim</v>
      </c>
      <c r="G224" s="10" t="str">
        <f>VLOOKUP(A224,Planilha1!A:Y,22,FALSE)</f>
        <v>Sim</v>
      </c>
      <c r="H224" s="10" t="str">
        <f>VLOOKUP(A224,Planilha1!A:Y,23,FALSE)</f>
        <v>Sim</v>
      </c>
      <c r="I224" s="10" t="str">
        <f>VLOOKUP(A224,Planilha1!A:Y,24,FALSE)</f>
        <v>Não</v>
      </c>
      <c r="J224" s="10" t="str">
        <f>VLOOKUP(A224,Planilha1!A:Y,25,FALSE)</f>
        <v>Sim</v>
      </c>
    </row>
    <row r="225" spans="1:10" x14ac:dyDescent="0.25">
      <c r="A225" s="11">
        <v>290280</v>
      </c>
      <c r="B225" s="15" t="s">
        <v>3747</v>
      </c>
      <c r="C225" s="12" t="s">
        <v>18</v>
      </c>
      <c r="D225" s="14" t="s">
        <v>41</v>
      </c>
      <c r="E225" s="10" t="str">
        <f>VLOOKUP(A225,Planilha1!A:Y,20,FALSE)</f>
        <v>Sim</v>
      </c>
      <c r="F225" s="10" t="str">
        <f>VLOOKUP(A225,Planilha1!A:Y,21,FALSE)</f>
        <v>Sim</v>
      </c>
      <c r="G225" s="10" t="str">
        <f>VLOOKUP(A225,Planilha1!A:Y,22,FALSE)</f>
        <v>Sim</v>
      </c>
      <c r="H225" s="10" t="str">
        <f>VLOOKUP(A225,Planilha1!A:Y,23,FALSE)</f>
        <v>Sim</v>
      </c>
      <c r="I225" s="10" t="str">
        <f>VLOOKUP(A225,Planilha1!A:Y,24,FALSE)</f>
        <v>Não</v>
      </c>
      <c r="J225" s="10" t="str">
        <f>VLOOKUP(A225,Planilha1!A:Y,25,FALSE)</f>
        <v>Sim</v>
      </c>
    </row>
    <row r="226" spans="1:10" x14ac:dyDescent="0.25">
      <c r="A226" s="11">
        <v>290290</v>
      </c>
      <c r="B226" s="15" t="s">
        <v>3748</v>
      </c>
      <c r="C226" s="12" t="s">
        <v>18</v>
      </c>
      <c r="D226" s="14" t="s">
        <v>41</v>
      </c>
      <c r="E226" s="10" t="str">
        <f>VLOOKUP(A226,Planilha1!A:Y,20,FALSE)</f>
        <v>Sim</v>
      </c>
      <c r="F226" s="10" t="str">
        <f>VLOOKUP(A226,Planilha1!A:Y,21,FALSE)</f>
        <v>Sim</v>
      </c>
      <c r="G226" s="10" t="str">
        <f>VLOOKUP(A226,Planilha1!A:Y,22,FALSE)</f>
        <v>Sim</v>
      </c>
      <c r="H226" s="10" t="str">
        <f>VLOOKUP(A226,Planilha1!A:Y,23,FALSE)</f>
        <v>Sim</v>
      </c>
      <c r="I226" s="10" t="str">
        <f>VLOOKUP(A226,Planilha1!A:Y,24,FALSE)</f>
        <v>Sim</v>
      </c>
      <c r="J226" s="10" t="str">
        <f>VLOOKUP(A226,Planilha1!A:Y,25,FALSE)</f>
        <v>Sim</v>
      </c>
    </row>
    <row r="227" spans="1:10" x14ac:dyDescent="0.25">
      <c r="A227" s="11">
        <v>290300</v>
      </c>
      <c r="B227" s="15" t="s">
        <v>3749</v>
      </c>
      <c r="C227" s="12" t="s">
        <v>18</v>
      </c>
      <c r="D227" s="14" t="s">
        <v>41</v>
      </c>
      <c r="E227" s="10" t="str">
        <f>VLOOKUP(A227,Planilha1!A:Y,20,FALSE)</f>
        <v>Sim</v>
      </c>
      <c r="F227" s="10" t="str">
        <f>VLOOKUP(A227,Planilha1!A:Y,21,FALSE)</f>
        <v>Sim</v>
      </c>
      <c r="G227" s="10" t="str">
        <f>VLOOKUP(A227,Planilha1!A:Y,22,FALSE)</f>
        <v>Sim</v>
      </c>
      <c r="H227" s="10" t="str">
        <f>VLOOKUP(A227,Planilha1!A:Y,23,FALSE)</f>
        <v>Sim</v>
      </c>
      <c r="I227" s="10" t="str">
        <f>VLOOKUP(A227,Planilha1!A:Y,24,FALSE)</f>
        <v>Não</v>
      </c>
      <c r="J227" s="10" t="str">
        <f>VLOOKUP(A227,Planilha1!A:Y,25,FALSE)</f>
        <v>Sim</v>
      </c>
    </row>
    <row r="228" spans="1:10" x14ac:dyDescent="0.25">
      <c r="A228" s="11">
        <v>290323</v>
      </c>
      <c r="B228" s="15" t="s">
        <v>3750</v>
      </c>
      <c r="C228" s="12" t="s">
        <v>18</v>
      </c>
      <c r="D228" s="14" t="s">
        <v>41</v>
      </c>
      <c r="E228" s="10" t="str">
        <f>VLOOKUP(A228,Planilha1!A:Y,20,FALSE)</f>
        <v>Não</v>
      </c>
      <c r="F228" s="10" t="str">
        <f>VLOOKUP(A228,Planilha1!A:Y,21,FALSE)</f>
        <v>Sim</v>
      </c>
      <c r="G228" s="10" t="str">
        <f>VLOOKUP(A228,Planilha1!A:Y,22,FALSE)</f>
        <v>Não</v>
      </c>
      <c r="H228" s="10" t="str">
        <f>VLOOKUP(A228,Planilha1!A:Y,23,FALSE)</f>
        <v>Sim</v>
      </c>
      <c r="I228" s="10" t="str">
        <f>VLOOKUP(A228,Planilha1!A:Y,24,FALSE)</f>
        <v>Não</v>
      </c>
      <c r="J228" s="10" t="str">
        <f>VLOOKUP(A228,Planilha1!A:Y,25,FALSE)</f>
        <v>Sim</v>
      </c>
    </row>
    <row r="229" spans="1:10" x14ac:dyDescent="0.25">
      <c r="A229" s="11">
        <v>290340</v>
      </c>
      <c r="B229" s="15" t="s">
        <v>2925</v>
      </c>
      <c r="C229" s="12" t="s">
        <v>18</v>
      </c>
      <c r="D229" s="14" t="s">
        <v>59</v>
      </c>
      <c r="E229" s="10" t="str">
        <f>VLOOKUP(A229,Planilha1!A:Y,20,FALSE)</f>
        <v>Sim</v>
      </c>
      <c r="F229" s="10" t="str">
        <f>VLOOKUP(A229,Planilha1!A:Y,21,FALSE)</f>
        <v>Sim</v>
      </c>
      <c r="G229" s="10" t="str">
        <f>VLOOKUP(A229,Planilha1!A:Y,22,FALSE)</f>
        <v>Sim</v>
      </c>
      <c r="H229" s="10" t="str">
        <f>VLOOKUP(A229,Planilha1!A:Y,23,FALSE)</f>
        <v>Sim</v>
      </c>
      <c r="I229" s="10" t="str">
        <f>VLOOKUP(A229,Planilha1!A:Y,24,FALSE)</f>
        <v>Não</v>
      </c>
      <c r="J229" s="10" t="str">
        <f>VLOOKUP(A229,Planilha1!A:Y,25,FALSE)</f>
        <v>Sim</v>
      </c>
    </row>
    <row r="230" spans="1:10" x14ac:dyDescent="0.25">
      <c r="A230" s="11">
        <v>290350</v>
      </c>
      <c r="B230" s="15" t="s">
        <v>3751</v>
      </c>
      <c r="C230" s="12" t="s">
        <v>18</v>
      </c>
      <c r="D230" s="14" t="s">
        <v>43</v>
      </c>
      <c r="E230" s="10" t="str">
        <f>VLOOKUP(A230,Planilha1!A:Y,20,FALSE)</f>
        <v>Sim</v>
      </c>
      <c r="F230" s="10" t="str">
        <f>VLOOKUP(A230,Planilha1!A:Y,21,FALSE)</f>
        <v>Sim</v>
      </c>
      <c r="G230" s="10" t="str">
        <f>VLOOKUP(A230,Planilha1!A:Y,22,FALSE)</f>
        <v>Sim</v>
      </c>
      <c r="H230" s="10" t="str">
        <f>VLOOKUP(A230,Planilha1!A:Y,23,FALSE)</f>
        <v>Sim</v>
      </c>
      <c r="I230" s="10" t="str">
        <f>VLOOKUP(A230,Planilha1!A:Y,24,FALSE)</f>
        <v>Não</v>
      </c>
      <c r="J230" s="10" t="str">
        <f>VLOOKUP(A230,Planilha1!A:Y,25,FALSE)</f>
        <v>Sim</v>
      </c>
    </row>
    <row r="231" spans="1:10" x14ac:dyDescent="0.25">
      <c r="A231" s="11">
        <v>290360</v>
      </c>
      <c r="B231" s="15" t="s">
        <v>3752</v>
      </c>
      <c r="C231" s="12" t="s">
        <v>18</v>
      </c>
      <c r="D231" s="14" t="s">
        <v>41</v>
      </c>
      <c r="E231" s="10" t="str">
        <f>VLOOKUP(A231,Planilha1!A:Y,20,FALSE)</f>
        <v>Não</v>
      </c>
      <c r="F231" s="10" t="str">
        <f>VLOOKUP(A231,Planilha1!A:Y,21,FALSE)</f>
        <v>Sim</v>
      </c>
      <c r="G231" s="10" t="str">
        <f>VLOOKUP(A231,Planilha1!A:Y,22,FALSE)</f>
        <v>Não</v>
      </c>
      <c r="H231" s="10" t="str">
        <f>VLOOKUP(A231,Planilha1!A:Y,23,FALSE)</f>
        <v>Sim</v>
      </c>
      <c r="I231" s="10" t="str">
        <f>VLOOKUP(A231,Planilha1!A:Y,24,FALSE)</f>
        <v>Não</v>
      </c>
      <c r="J231" s="10" t="str">
        <f>VLOOKUP(A231,Planilha1!A:Y,25,FALSE)</f>
        <v>Sim</v>
      </c>
    </row>
    <row r="232" spans="1:10" x14ac:dyDescent="0.25">
      <c r="A232" s="11">
        <v>290370</v>
      </c>
      <c r="B232" s="15" t="s">
        <v>3753</v>
      </c>
      <c r="C232" s="12" t="s">
        <v>18</v>
      </c>
      <c r="D232" s="14" t="s">
        <v>41</v>
      </c>
      <c r="E232" s="10" t="str">
        <f>VLOOKUP(A232,Planilha1!A:Y,20,FALSE)</f>
        <v>Sim</v>
      </c>
      <c r="F232" s="10" t="str">
        <f>VLOOKUP(A232,Planilha1!A:Y,21,FALSE)</f>
        <v>Sim</v>
      </c>
      <c r="G232" s="10" t="str">
        <f>VLOOKUP(A232,Planilha1!A:Y,22,FALSE)</f>
        <v>Sim</v>
      </c>
      <c r="H232" s="10" t="str">
        <f>VLOOKUP(A232,Planilha1!A:Y,23,FALSE)</f>
        <v>Sim</v>
      </c>
      <c r="I232" s="10" t="str">
        <f>VLOOKUP(A232,Planilha1!A:Y,24,FALSE)</f>
        <v>Não</v>
      </c>
      <c r="J232" s="10" t="str">
        <f>VLOOKUP(A232,Planilha1!A:Y,25,FALSE)</f>
        <v>Sim</v>
      </c>
    </row>
    <row r="233" spans="1:10" x14ac:dyDescent="0.25">
      <c r="A233" s="11">
        <v>290380</v>
      </c>
      <c r="B233" s="15" t="s">
        <v>3754</v>
      </c>
      <c r="C233" s="12" t="s">
        <v>18</v>
      </c>
      <c r="D233" s="14" t="s">
        <v>41</v>
      </c>
      <c r="E233" s="10" t="str">
        <f>VLOOKUP(A233,Planilha1!A:Y,20,FALSE)</f>
        <v>Não</v>
      </c>
      <c r="F233" s="10" t="str">
        <f>VLOOKUP(A233,Planilha1!A:Y,21,FALSE)</f>
        <v>Sim</v>
      </c>
      <c r="G233" s="10" t="str">
        <f>VLOOKUP(A233,Planilha1!A:Y,22,FALSE)</f>
        <v>Não</v>
      </c>
      <c r="H233" s="10" t="str">
        <f>VLOOKUP(A233,Planilha1!A:Y,23,FALSE)</f>
        <v>Sim</v>
      </c>
      <c r="I233" s="10" t="str">
        <f>VLOOKUP(A233,Planilha1!A:Y,24,FALSE)</f>
        <v>Não</v>
      </c>
      <c r="J233" s="10" t="str">
        <f>VLOOKUP(A233,Planilha1!A:Y,25,FALSE)</f>
        <v>Sim</v>
      </c>
    </row>
    <row r="234" spans="1:10" x14ac:dyDescent="0.25">
      <c r="A234" s="11">
        <v>290390</v>
      </c>
      <c r="B234" s="15" t="s">
        <v>3755</v>
      </c>
      <c r="C234" s="12" t="s">
        <v>18</v>
      </c>
      <c r="D234" s="14" t="s">
        <v>41</v>
      </c>
      <c r="E234" s="10" t="str">
        <f>VLOOKUP(A234,Planilha1!A:Y,20,FALSE)</f>
        <v>Sim</v>
      </c>
      <c r="F234" s="10" t="str">
        <f>VLOOKUP(A234,Planilha1!A:Y,21,FALSE)</f>
        <v>Sim</v>
      </c>
      <c r="G234" s="10" t="str">
        <f>VLOOKUP(A234,Planilha1!A:Y,22,FALSE)</f>
        <v>Sim</v>
      </c>
      <c r="H234" s="10" t="str">
        <f>VLOOKUP(A234,Planilha1!A:Y,23,FALSE)</f>
        <v>Sim</v>
      </c>
      <c r="I234" s="10" t="str">
        <f>VLOOKUP(A234,Planilha1!A:Y,24,FALSE)</f>
        <v>Não</v>
      </c>
      <c r="J234" s="10" t="str">
        <f>VLOOKUP(A234,Planilha1!A:Y,25,FALSE)</f>
        <v>Sim</v>
      </c>
    </row>
    <row r="235" spans="1:10" x14ac:dyDescent="0.25">
      <c r="A235" s="11">
        <v>290395</v>
      </c>
      <c r="B235" s="15" t="s">
        <v>3756</v>
      </c>
      <c r="C235" s="12" t="s">
        <v>18</v>
      </c>
      <c r="D235" s="14" t="s">
        <v>43</v>
      </c>
      <c r="E235" s="10" t="str">
        <f>VLOOKUP(A235,Planilha1!A:Y,20,FALSE)</f>
        <v>Sim</v>
      </c>
      <c r="F235" s="10" t="str">
        <f>VLOOKUP(A235,Planilha1!A:Y,21,FALSE)</f>
        <v>Sim</v>
      </c>
      <c r="G235" s="10" t="str">
        <f>VLOOKUP(A235,Planilha1!A:Y,22,FALSE)</f>
        <v>Sim</v>
      </c>
      <c r="H235" s="10" t="str">
        <f>VLOOKUP(A235,Planilha1!A:Y,23,FALSE)</f>
        <v>Sim</v>
      </c>
      <c r="I235" s="10" t="str">
        <f>VLOOKUP(A235,Planilha1!A:Y,24,FALSE)</f>
        <v>Não</v>
      </c>
      <c r="J235" s="10" t="str">
        <f>VLOOKUP(A235,Planilha1!A:Y,25,FALSE)</f>
        <v>Sim</v>
      </c>
    </row>
    <row r="236" spans="1:10" x14ac:dyDescent="0.25">
      <c r="A236" s="11">
        <v>290400</v>
      </c>
      <c r="B236" s="15" t="s">
        <v>3757</v>
      </c>
      <c r="C236" s="12" t="s">
        <v>18</v>
      </c>
      <c r="D236" s="14" t="s">
        <v>41</v>
      </c>
      <c r="E236" s="10" t="str">
        <f>VLOOKUP(A236,Planilha1!A:Y,20,FALSE)</f>
        <v>Sim</v>
      </c>
      <c r="F236" s="10" t="str">
        <f>VLOOKUP(A236,Planilha1!A:Y,21,FALSE)</f>
        <v>Sim</v>
      </c>
      <c r="G236" s="10" t="str">
        <f>VLOOKUP(A236,Planilha1!A:Y,22,FALSE)</f>
        <v>Sim</v>
      </c>
      <c r="H236" s="10" t="str">
        <f>VLOOKUP(A236,Planilha1!A:Y,23,FALSE)</f>
        <v>Sim</v>
      </c>
      <c r="I236" s="10" t="str">
        <f>VLOOKUP(A236,Planilha1!A:Y,24,FALSE)</f>
        <v>Sim</v>
      </c>
      <c r="J236" s="10" t="str">
        <f>VLOOKUP(A236,Planilha1!A:Y,25,FALSE)</f>
        <v>Sim</v>
      </c>
    </row>
    <row r="237" spans="1:10" x14ac:dyDescent="0.25">
      <c r="A237" s="11">
        <v>290405</v>
      </c>
      <c r="B237" s="15" t="s">
        <v>1415</v>
      </c>
      <c r="C237" s="12" t="s">
        <v>18</v>
      </c>
      <c r="D237" s="14" t="s">
        <v>55</v>
      </c>
      <c r="E237" s="10" t="str">
        <f>VLOOKUP(A237,Planilha1!A:Y,20,FALSE)</f>
        <v>Sim</v>
      </c>
      <c r="F237" s="10" t="str">
        <f>VLOOKUP(A237,Planilha1!A:Y,21,FALSE)</f>
        <v>Sim</v>
      </c>
      <c r="G237" s="10" t="str">
        <f>VLOOKUP(A237,Planilha1!A:Y,22,FALSE)</f>
        <v>Sim</v>
      </c>
      <c r="H237" s="10" t="str">
        <f>VLOOKUP(A237,Planilha1!A:Y,23,FALSE)</f>
        <v>Sim</v>
      </c>
      <c r="I237" s="10" t="str">
        <f>VLOOKUP(A237,Planilha1!A:Y,24,FALSE)</f>
        <v>Não</v>
      </c>
      <c r="J237" s="10" t="str">
        <f>VLOOKUP(A237,Planilha1!A:Y,25,FALSE)</f>
        <v>Sim</v>
      </c>
    </row>
    <row r="238" spans="1:10" x14ac:dyDescent="0.25">
      <c r="A238" s="11">
        <v>290410</v>
      </c>
      <c r="B238" s="15" t="s">
        <v>3758</v>
      </c>
      <c r="C238" s="12" t="s">
        <v>18</v>
      </c>
      <c r="D238" s="14" t="s">
        <v>41</v>
      </c>
      <c r="E238" s="10" t="str">
        <f>VLOOKUP(A238,Planilha1!A:Y,20,FALSE)</f>
        <v>Não</v>
      </c>
      <c r="F238" s="10" t="str">
        <f>VLOOKUP(A238,Planilha1!A:Y,21,FALSE)</f>
        <v>Não</v>
      </c>
      <c r="G238" s="10" t="str">
        <f>VLOOKUP(A238,Planilha1!A:Y,22,FALSE)</f>
        <v>Não</v>
      </c>
      <c r="H238" s="10" t="str">
        <f>VLOOKUP(A238,Planilha1!A:Y,23,FALSE)</f>
        <v>Não</v>
      </c>
      <c r="I238" s="10" t="str">
        <f>VLOOKUP(A238,Planilha1!A:Y,24,FALSE)</f>
        <v>Não</v>
      </c>
      <c r="J238" s="10" t="str">
        <f>VLOOKUP(A238,Planilha1!A:Y,25,FALSE)</f>
        <v>Não</v>
      </c>
    </row>
    <row r="239" spans="1:10" x14ac:dyDescent="0.25">
      <c r="A239" s="11">
        <v>290420</v>
      </c>
      <c r="B239" s="15" t="s">
        <v>3759</v>
      </c>
      <c r="C239" s="12" t="s">
        <v>18</v>
      </c>
      <c r="D239" s="14" t="s">
        <v>41</v>
      </c>
      <c r="E239" s="10" t="str">
        <f>VLOOKUP(A239,Planilha1!A:Y,20,FALSE)</f>
        <v>Sim</v>
      </c>
      <c r="F239" s="10" t="str">
        <f>VLOOKUP(A239,Planilha1!A:Y,21,FALSE)</f>
        <v>Sim</v>
      </c>
      <c r="G239" s="10" t="str">
        <f>VLOOKUP(A239,Planilha1!A:Y,22,FALSE)</f>
        <v>Sim</v>
      </c>
      <c r="H239" s="10" t="str">
        <f>VLOOKUP(A239,Planilha1!A:Y,23,FALSE)</f>
        <v>Sim</v>
      </c>
      <c r="I239" s="10" t="str">
        <f>VLOOKUP(A239,Planilha1!A:Y,24,FALSE)</f>
        <v>Sim</v>
      </c>
      <c r="J239" s="10" t="str">
        <f>VLOOKUP(A239,Planilha1!A:Y,25,FALSE)</f>
        <v>Sim</v>
      </c>
    </row>
    <row r="240" spans="1:10" x14ac:dyDescent="0.25">
      <c r="A240" s="11">
        <v>290430</v>
      </c>
      <c r="B240" s="15" t="s">
        <v>40</v>
      </c>
      <c r="C240" s="12" t="s">
        <v>18</v>
      </c>
      <c r="D240" s="14" t="s">
        <v>41</v>
      </c>
      <c r="E240" s="10" t="str">
        <f>VLOOKUP(A240,Planilha1!A:Y,20,FALSE)</f>
        <v>Não</v>
      </c>
      <c r="F240" s="10" t="str">
        <f>VLOOKUP(A240,Planilha1!A:Y,21,FALSE)</f>
        <v>Sim</v>
      </c>
      <c r="G240" s="10" t="str">
        <f>VLOOKUP(A240,Planilha1!A:Y,22,FALSE)</f>
        <v>Não</v>
      </c>
      <c r="H240" s="10" t="str">
        <f>VLOOKUP(A240,Planilha1!A:Y,23,FALSE)</f>
        <v>Sim</v>
      </c>
      <c r="I240" s="10" t="str">
        <f>VLOOKUP(A240,Planilha1!A:Y,24,FALSE)</f>
        <v>Não</v>
      </c>
      <c r="J240" s="10" t="str">
        <f>VLOOKUP(A240,Planilha1!A:Y,25,FALSE)</f>
        <v>Sim</v>
      </c>
    </row>
    <row r="241" spans="1:10" x14ac:dyDescent="0.25">
      <c r="A241" s="11">
        <v>290440</v>
      </c>
      <c r="B241" s="15" t="s">
        <v>42</v>
      </c>
      <c r="C241" s="12" t="s">
        <v>18</v>
      </c>
      <c r="D241" s="14" t="s">
        <v>43</v>
      </c>
      <c r="E241" s="10" t="str">
        <f>VLOOKUP(A241,Planilha1!A:Y,20,FALSE)</f>
        <v>Sim</v>
      </c>
      <c r="F241" s="10" t="str">
        <f>VLOOKUP(A241,Planilha1!A:Y,21,FALSE)</f>
        <v>Sim</v>
      </c>
      <c r="G241" s="10" t="str">
        <f>VLOOKUP(A241,Planilha1!A:Y,22,FALSE)</f>
        <v>Sim</v>
      </c>
      <c r="H241" s="10" t="str">
        <f>VLOOKUP(A241,Planilha1!A:Y,23,FALSE)</f>
        <v>Sim</v>
      </c>
      <c r="I241" s="10" t="str">
        <f>VLOOKUP(A241,Planilha1!A:Y,24,FALSE)</f>
        <v>Não</v>
      </c>
      <c r="J241" s="10" t="str">
        <f>VLOOKUP(A241,Planilha1!A:Y,25,FALSE)</f>
        <v>Sim</v>
      </c>
    </row>
    <row r="242" spans="1:10" x14ac:dyDescent="0.25">
      <c r="A242" s="11">
        <v>290450</v>
      </c>
      <c r="B242" s="15" t="s">
        <v>44</v>
      </c>
      <c r="C242" s="12" t="s">
        <v>18</v>
      </c>
      <c r="D242" s="14" t="s">
        <v>41</v>
      </c>
      <c r="E242" s="10" t="str">
        <f>VLOOKUP(A242,Planilha1!A:Y,20,FALSE)</f>
        <v>Não</v>
      </c>
      <c r="F242" s="10" t="str">
        <f>VLOOKUP(A242,Planilha1!A:Y,21,FALSE)</f>
        <v>Sim</v>
      </c>
      <c r="G242" s="10" t="str">
        <f>VLOOKUP(A242,Planilha1!A:Y,22,FALSE)</f>
        <v>Não</v>
      </c>
      <c r="H242" s="10" t="str">
        <f>VLOOKUP(A242,Planilha1!A:Y,23,FALSE)</f>
        <v>Sim</v>
      </c>
      <c r="I242" s="10" t="str">
        <f>VLOOKUP(A242,Planilha1!A:Y,24,FALSE)</f>
        <v>Não</v>
      </c>
      <c r="J242" s="10" t="str">
        <f>VLOOKUP(A242,Planilha1!A:Y,25,FALSE)</f>
        <v>Sim</v>
      </c>
    </row>
    <row r="243" spans="1:10" x14ac:dyDescent="0.25">
      <c r="A243" s="11">
        <v>290460</v>
      </c>
      <c r="B243" s="15" t="s">
        <v>45</v>
      </c>
      <c r="C243" s="12" t="s">
        <v>18</v>
      </c>
      <c r="D243" s="14" t="s">
        <v>41</v>
      </c>
      <c r="E243" s="10" t="str">
        <f>VLOOKUP(A243,Planilha1!A:Y,20,FALSE)</f>
        <v>Sim</v>
      </c>
      <c r="F243" s="10" t="str">
        <f>VLOOKUP(A243,Planilha1!A:Y,21,FALSE)</f>
        <v>Sim</v>
      </c>
      <c r="G243" s="10" t="str">
        <f>VLOOKUP(A243,Planilha1!A:Y,22,FALSE)</f>
        <v>Sim</v>
      </c>
      <c r="H243" s="10" t="str">
        <f>VLOOKUP(A243,Planilha1!A:Y,23,FALSE)</f>
        <v>Sim</v>
      </c>
      <c r="I243" s="10" t="str">
        <f>VLOOKUP(A243,Planilha1!A:Y,24,FALSE)</f>
        <v>Sim</v>
      </c>
      <c r="J243" s="10" t="str">
        <f>VLOOKUP(A243,Planilha1!A:Y,25,FALSE)</f>
        <v>Sim</v>
      </c>
    </row>
    <row r="244" spans="1:10" x14ac:dyDescent="0.25">
      <c r="A244" s="11">
        <v>290475</v>
      </c>
      <c r="B244" s="15" t="s">
        <v>46</v>
      </c>
      <c r="C244" s="12" t="s">
        <v>18</v>
      </c>
      <c r="D244" s="14" t="s">
        <v>41</v>
      </c>
      <c r="E244" s="10" t="str">
        <f>VLOOKUP(A244,Planilha1!A:Y,20,FALSE)</f>
        <v>Não</v>
      </c>
      <c r="F244" s="10" t="str">
        <f>VLOOKUP(A244,Planilha1!A:Y,21,FALSE)</f>
        <v>Sim</v>
      </c>
      <c r="G244" s="10" t="str">
        <f>VLOOKUP(A244,Planilha1!A:Y,22,FALSE)</f>
        <v>Não</v>
      </c>
      <c r="H244" s="10" t="str">
        <f>VLOOKUP(A244,Planilha1!A:Y,23,FALSE)</f>
        <v>Sim</v>
      </c>
      <c r="I244" s="10" t="str">
        <f>VLOOKUP(A244,Planilha1!A:Y,24,FALSE)</f>
        <v>Não</v>
      </c>
      <c r="J244" s="10" t="str">
        <f>VLOOKUP(A244,Planilha1!A:Y,25,FALSE)</f>
        <v>Sim</v>
      </c>
    </row>
    <row r="245" spans="1:10" x14ac:dyDescent="0.25">
      <c r="A245" s="11">
        <v>290480</v>
      </c>
      <c r="B245" s="15" t="s">
        <v>47</v>
      </c>
      <c r="C245" s="12" t="s">
        <v>18</v>
      </c>
      <c r="D245" s="14" t="s">
        <v>41</v>
      </c>
      <c r="E245" s="10" t="str">
        <f>VLOOKUP(A245,Planilha1!A:Y,20,FALSE)</f>
        <v>Não</v>
      </c>
      <c r="F245" s="10" t="str">
        <f>VLOOKUP(A245,Planilha1!A:Y,21,FALSE)</f>
        <v>Não</v>
      </c>
      <c r="G245" s="10" t="str">
        <f>VLOOKUP(A245,Planilha1!A:Y,22,FALSE)</f>
        <v>Não</v>
      </c>
      <c r="H245" s="10" t="str">
        <f>VLOOKUP(A245,Planilha1!A:Y,23,FALSE)</f>
        <v>Não</v>
      </c>
      <c r="I245" s="10" t="str">
        <f>VLOOKUP(A245,Planilha1!A:Y,24,FALSE)</f>
        <v>Não</v>
      </c>
      <c r="J245" s="10" t="str">
        <f>VLOOKUP(A245,Planilha1!A:Y,25,FALSE)</f>
        <v>Não</v>
      </c>
    </row>
    <row r="246" spans="1:10" x14ac:dyDescent="0.25">
      <c r="A246" s="11">
        <v>290485</v>
      </c>
      <c r="B246" s="15" t="s">
        <v>48</v>
      </c>
      <c r="C246" s="12" t="s">
        <v>18</v>
      </c>
      <c r="D246" s="14" t="s">
        <v>41</v>
      </c>
      <c r="E246" s="10" t="str">
        <f>VLOOKUP(A246,Planilha1!A:Y,20,FALSE)</f>
        <v>Sim</v>
      </c>
      <c r="F246" s="10" t="str">
        <f>VLOOKUP(A246,Planilha1!A:Y,21,FALSE)</f>
        <v>Sim</v>
      </c>
      <c r="G246" s="10" t="str">
        <f>VLOOKUP(A246,Planilha1!A:Y,22,FALSE)</f>
        <v>Sim</v>
      </c>
      <c r="H246" s="10" t="str">
        <f>VLOOKUP(A246,Planilha1!A:Y,23,FALSE)</f>
        <v>Sim</v>
      </c>
      <c r="I246" s="10" t="str">
        <f>VLOOKUP(A246,Planilha1!A:Y,24,FALSE)</f>
        <v>Não</v>
      </c>
      <c r="J246" s="10" t="str">
        <f>VLOOKUP(A246,Planilha1!A:Y,25,FALSE)</f>
        <v>Sim</v>
      </c>
    </row>
    <row r="247" spans="1:10" x14ac:dyDescent="0.25">
      <c r="A247" s="11">
        <v>290500</v>
      </c>
      <c r="B247" s="15" t="s">
        <v>49</v>
      </c>
      <c r="C247" s="12" t="s">
        <v>18</v>
      </c>
      <c r="D247" s="14" t="s">
        <v>41</v>
      </c>
      <c r="E247" s="10" t="str">
        <f>VLOOKUP(A247,Planilha1!A:Y,20,FALSE)</f>
        <v>Sim</v>
      </c>
      <c r="F247" s="10" t="str">
        <f>VLOOKUP(A247,Planilha1!A:Y,21,FALSE)</f>
        <v>Sim</v>
      </c>
      <c r="G247" s="10" t="str">
        <f>VLOOKUP(A247,Planilha1!A:Y,22,FALSE)</f>
        <v>Sim</v>
      </c>
      <c r="H247" s="10" t="str">
        <f>VLOOKUP(A247,Planilha1!A:Y,23,FALSE)</f>
        <v>Sim</v>
      </c>
      <c r="I247" s="10" t="str">
        <f>VLOOKUP(A247,Planilha1!A:Y,24,FALSE)</f>
        <v>Sim</v>
      </c>
      <c r="J247" s="10" t="str">
        <f>VLOOKUP(A247,Planilha1!A:Y,25,FALSE)</f>
        <v>Sim</v>
      </c>
    </row>
    <row r="248" spans="1:10" x14ac:dyDescent="0.25">
      <c r="A248" s="11">
        <v>290510</v>
      </c>
      <c r="B248" s="15" t="s">
        <v>50</v>
      </c>
      <c r="C248" s="12" t="s">
        <v>18</v>
      </c>
      <c r="D248" s="14" t="s">
        <v>41</v>
      </c>
      <c r="E248" s="10" t="str">
        <f>VLOOKUP(A248,Planilha1!A:Y,20,FALSE)</f>
        <v>Sim</v>
      </c>
      <c r="F248" s="10" t="str">
        <f>VLOOKUP(A248,Planilha1!A:Y,21,FALSE)</f>
        <v>Sim</v>
      </c>
      <c r="G248" s="10" t="str">
        <f>VLOOKUP(A248,Planilha1!A:Y,22,FALSE)</f>
        <v>Sim</v>
      </c>
      <c r="H248" s="10" t="str">
        <f>VLOOKUP(A248,Planilha1!A:Y,23,FALSE)</f>
        <v>Sim</v>
      </c>
      <c r="I248" s="10" t="str">
        <f>VLOOKUP(A248,Planilha1!A:Y,24,FALSE)</f>
        <v>Sim</v>
      </c>
      <c r="J248" s="10" t="str">
        <f>VLOOKUP(A248,Planilha1!A:Y,25,FALSE)</f>
        <v>Sim</v>
      </c>
    </row>
    <row r="249" spans="1:10" x14ac:dyDescent="0.25">
      <c r="A249" s="11">
        <v>290515</v>
      </c>
      <c r="B249" s="15" t="s">
        <v>51</v>
      </c>
      <c r="C249" s="12" t="s">
        <v>18</v>
      </c>
      <c r="D249" s="14" t="s">
        <v>41</v>
      </c>
      <c r="E249" s="10" t="str">
        <f>VLOOKUP(A249,Planilha1!A:Y,20,FALSE)</f>
        <v>Sim</v>
      </c>
      <c r="F249" s="10" t="str">
        <f>VLOOKUP(A249,Planilha1!A:Y,21,FALSE)</f>
        <v>Sim</v>
      </c>
      <c r="G249" s="10" t="str">
        <f>VLOOKUP(A249,Planilha1!A:Y,22,FALSE)</f>
        <v>Sim</v>
      </c>
      <c r="H249" s="10" t="str">
        <f>VLOOKUP(A249,Planilha1!A:Y,23,FALSE)</f>
        <v>Sim</v>
      </c>
      <c r="I249" s="10" t="str">
        <f>VLOOKUP(A249,Planilha1!A:Y,24,FALSE)</f>
        <v>Não</v>
      </c>
      <c r="J249" s="10" t="str">
        <f>VLOOKUP(A249,Planilha1!A:Y,25,FALSE)</f>
        <v>Sim</v>
      </c>
    </row>
    <row r="250" spans="1:10" x14ac:dyDescent="0.25">
      <c r="A250" s="11">
        <v>290530</v>
      </c>
      <c r="B250" s="15" t="s">
        <v>52</v>
      </c>
      <c r="C250" s="12" t="s">
        <v>18</v>
      </c>
      <c r="D250" s="14" t="s">
        <v>43</v>
      </c>
      <c r="E250" s="10" t="str">
        <f>VLOOKUP(A250,Planilha1!A:Y,20,FALSE)</f>
        <v>Sim</v>
      </c>
      <c r="F250" s="10" t="str">
        <f>VLOOKUP(A250,Planilha1!A:Y,21,FALSE)</f>
        <v>Sim</v>
      </c>
      <c r="G250" s="10" t="str">
        <f>VLOOKUP(A250,Planilha1!A:Y,22,FALSE)</f>
        <v>Sim</v>
      </c>
      <c r="H250" s="10" t="str">
        <f>VLOOKUP(A250,Planilha1!A:Y,23,FALSE)</f>
        <v>Sim</v>
      </c>
      <c r="I250" s="10" t="str">
        <f>VLOOKUP(A250,Planilha1!A:Y,24,FALSE)</f>
        <v>Sim</v>
      </c>
      <c r="J250" s="10" t="str">
        <f>VLOOKUP(A250,Planilha1!A:Y,25,FALSE)</f>
        <v>Sim</v>
      </c>
    </row>
    <row r="251" spans="1:10" x14ac:dyDescent="0.25">
      <c r="A251" s="11">
        <v>290550</v>
      </c>
      <c r="B251" s="15" t="s">
        <v>53</v>
      </c>
      <c r="C251" s="12" t="s">
        <v>18</v>
      </c>
      <c r="D251" s="14" t="s">
        <v>41</v>
      </c>
      <c r="E251" s="10" t="str">
        <f>VLOOKUP(A251,Planilha1!A:Y,20,FALSE)</f>
        <v>Sim</v>
      </c>
      <c r="F251" s="10" t="str">
        <f>VLOOKUP(A251,Planilha1!A:Y,21,FALSE)</f>
        <v>Sim</v>
      </c>
      <c r="G251" s="10" t="str">
        <f>VLOOKUP(A251,Planilha1!A:Y,22,FALSE)</f>
        <v>Sim</v>
      </c>
      <c r="H251" s="10" t="str">
        <f>VLOOKUP(A251,Planilha1!A:Y,23,FALSE)</f>
        <v>Sim</v>
      </c>
      <c r="I251" s="10" t="str">
        <f>VLOOKUP(A251,Planilha1!A:Y,24,FALSE)</f>
        <v>Não</v>
      </c>
      <c r="J251" s="10" t="str">
        <f>VLOOKUP(A251,Planilha1!A:Y,25,FALSE)</f>
        <v>Sim</v>
      </c>
    </row>
    <row r="252" spans="1:10" x14ac:dyDescent="0.25">
      <c r="A252" s="11">
        <v>290560</v>
      </c>
      <c r="B252" s="15" t="s">
        <v>54</v>
      </c>
      <c r="C252" s="12" t="s">
        <v>18</v>
      </c>
      <c r="D252" s="14" t="s">
        <v>55</v>
      </c>
      <c r="E252" s="10" t="str">
        <f>VLOOKUP(A252,Planilha1!A:Y,20,FALSE)</f>
        <v>Sim</v>
      </c>
      <c r="F252" s="10" t="str">
        <f>VLOOKUP(A252,Planilha1!A:Y,21,FALSE)</f>
        <v>Sim</v>
      </c>
      <c r="G252" s="10" t="str">
        <f>VLOOKUP(A252,Planilha1!A:Y,22,FALSE)</f>
        <v>Sim</v>
      </c>
      <c r="H252" s="10" t="str">
        <f>VLOOKUP(A252,Planilha1!A:Y,23,FALSE)</f>
        <v>Sim</v>
      </c>
      <c r="I252" s="10" t="str">
        <f>VLOOKUP(A252,Planilha1!A:Y,24,FALSE)</f>
        <v>Não</v>
      </c>
      <c r="J252" s="10" t="str">
        <f>VLOOKUP(A252,Planilha1!A:Y,25,FALSE)</f>
        <v>Sim</v>
      </c>
    </row>
    <row r="253" spans="1:10" x14ac:dyDescent="0.25">
      <c r="A253" s="11">
        <v>290580</v>
      </c>
      <c r="B253" s="15" t="s">
        <v>56</v>
      </c>
      <c r="C253" s="12" t="s">
        <v>18</v>
      </c>
      <c r="D253" s="14" t="s">
        <v>43</v>
      </c>
      <c r="E253" s="10" t="str">
        <f>VLOOKUP(A253,Planilha1!A:Y,20,FALSE)</f>
        <v>Não</v>
      </c>
      <c r="F253" s="10" t="str">
        <f>VLOOKUP(A253,Planilha1!A:Y,21,FALSE)</f>
        <v>Sim</v>
      </c>
      <c r="G253" s="10" t="str">
        <f>VLOOKUP(A253,Planilha1!A:Y,22,FALSE)</f>
        <v>Não</v>
      </c>
      <c r="H253" s="10" t="str">
        <f>VLOOKUP(A253,Planilha1!A:Y,23,FALSE)</f>
        <v>Sim</v>
      </c>
      <c r="I253" s="10" t="str">
        <f>VLOOKUP(A253,Planilha1!A:Y,24,FALSE)</f>
        <v>Não</v>
      </c>
      <c r="J253" s="10" t="str">
        <f>VLOOKUP(A253,Planilha1!A:Y,25,FALSE)</f>
        <v>Sim</v>
      </c>
    </row>
    <row r="254" spans="1:10" x14ac:dyDescent="0.25">
      <c r="A254" s="11">
        <v>290590</v>
      </c>
      <c r="B254" s="15" t="s">
        <v>57</v>
      </c>
      <c r="C254" s="12" t="s">
        <v>18</v>
      </c>
      <c r="D254" s="14" t="s">
        <v>55</v>
      </c>
      <c r="E254" s="10" t="str">
        <f>VLOOKUP(A254,Planilha1!A:Y,20,FALSE)</f>
        <v>Não</v>
      </c>
      <c r="F254" s="10" t="str">
        <f>VLOOKUP(A254,Planilha1!A:Y,21,FALSE)</f>
        <v>Sim</v>
      </c>
      <c r="G254" s="10" t="str">
        <f>VLOOKUP(A254,Planilha1!A:Y,22,FALSE)</f>
        <v>Não</v>
      </c>
      <c r="H254" s="10" t="str">
        <f>VLOOKUP(A254,Planilha1!A:Y,23,FALSE)</f>
        <v>Sim</v>
      </c>
      <c r="I254" s="10" t="str">
        <f>VLOOKUP(A254,Planilha1!A:Y,24,FALSE)</f>
        <v>Não</v>
      </c>
      <c r="J254" s="10" t="str">
        <f>VLOOKUP(A254,Planilha1!A:Y,25,FALSE)</f>
        <v>Sim</v>
      </c>
    </row>
    <row r="255" spans="1:10" x14ac:dyDescent="0.25">
      <c r="A255" s="11">
        <v>290600</v>
      </c>
      <c r="B255" s="15" t="s">
        <v>58</v>
      </c>
      <c r="C255" s="12" t="s">
        <v>18</v>
      </c>
      <c r="D255" s="14" t="s">
        <v>59</v>
      </c>
      <c r="E255" s="10" t="str">
        <f>VLOOKUP(A255,Planilha1!A:Y,20,FALSE)</f>
        <v>Sim</v>
      </c>
      <c r="F255" s="10" t="str">
        <f>VLOOKUP(A255,Planilha1!A:Y,21,FALSE)</f>
        <v>Sim</v>
      </c>
      <c r="G255" s="10" t="str">
        <f>VLOOKUP(A255,Planilha1!A:Y,22,FALSE)</f>
        <v>Sim</v>
      </c>
      <c r="H255" s="10" t="str">
        <f>VLOOKUP(A255,Planilha1!A:Y,23,FALSE)</f>
        <v>Sim</v>
      </c>
      <c r="I255" s="10" t="str">
        <f>VLOOKUP(A255,Planilha1!A:Y,24,FALSE)</f>
        <v>Sim</v>
      </c>
      <c r="J255" s="10" t="str">
        <f>VLOOKUP(A255,Planilha1!A:Y,25,FALSE)</f>
        <v>Sim</v>
      </c>
    </row>
    <row r="256" spans="1:10" x14ac:dyDescent="0.25">
      <c r="A256" s="11">
        <v>290610</v>
      </c>
      <c r="B256" s="15" t="s">
        <v>60</v>
      </c>
      <c r="C256" s="12" t="s">
        <v>18</v>
      </c>
      <c r="D256" s="14" t="s">
        <v>41</v>
      </c>
      <c r="E256" s="10" t="str">
        <f>VLOOKUP(A256,Planilha1!A:Y,20,FALSE)</f>
        <v>Não</v>
      </c>
      <c r="F256" s="10" t="str">
        <f>VLOOKUP(A256,Planilha1!A:Y,21,FALSE)</f>
        <v>Sim</v>
      </c>
      <c r="G256" s="10" t="str">
        <f>VLOOKUP(A256,Planilha1!A:Y,22,FALSE)</f>
        <v>Não</v>
      </c>
      <c r="H256" s="10" t="str">
        <f>VLOOKUP(A256,Planilha1!A:Y,23,FALSE)</f>
        <v>Sim</v>
      </c>
      <c r="I256" s="10" t="str">
        <f>VLOOKUP(A256,Planilha1!A:Y,24,FALSE)</f>
        <v>Não</v>
      </c>
      <c r="J256" s="10" t="str">
        <f>VLOOKUP(A256,Planilha1!A:Y,25,FALSE)</f>
        <v>Sim</v>
      </c>
    </row>
    <row r="257" spans="1:10" x14ac:dyDescent="0.25">
      <c r="A257" s="11">
        <v>290620</v>
      </c>
      <c r="B257" s="15" t="s">
        <v>61</v>
      </c>
      <c r="C257" s="12" t="s">
        <v>18</v>
      </c>
      <c r="D257" s="14" t="s">
        <v>41</v>
      </c>
      <c r="E257" s="10" t="str">
        <f>VLOOKUP(A257,Planilha1!A:Y,20,FALSE)</f>
        <v>Sim</v>
      </c>
      <c r="F257" s="10" t="str">
        <f>VLOOKUP(A257,Planilha1!A:Y,21,FALSE)</f>
        <v>Sim</v>
      </c>
      <c r="G257" s="10" t="str">
        <f>VLOOKUP(A257,Planilha1!A:Y,22,FALSE)</f>
        <v>Sim</v>
      </c>
      <c r="H257" s="10" t="str">
        <f>VLOOKUP(A257,Planilha1!A:Y,23,FALSE)</f>
        <v>Sim</v>
      </c>
      <c r="I257" s="10" t="str">
        <f>VLOOKUP(A257,Planilha1!A:Y,24,FALSE)</f>
        <v>Não</v>
      </c>
      <c r="J257" s="10" t="str">
        <f>VLOOKUP(A257,Planilha1!A:Y,25,FALSE)</f>
        <v>Sim</v>
      </c>
    </row>
    <row r="258" spans="1:10" x14ac:dyDescent="0.25">
      <c r="A258" s="11">
        <v>290630</v>
      </c>
      <c r="B258" s="15" t="s">
        <v>62</v>
      </c>
      <c r="C258" s="12" t="s">
        <v>18</v>
      </c>
      <c r="D258" s="14" t="s">
        <v>55</v>
      </c>
      <c r="E258" s="10" t="str">
        <f>VLOOKUP(A258,Planilha1!A:Y,20,FALSE)</f>
        <v>Sim</v>
      </c>
      <c r="F258" s="10" t="str">
        <f>VLOOKUP(A258,Planilha1!A:Y,21,FALSE)</f>
        <v>Sim</v>
      </c>
      <c r="G258" s="10" t="str">
        <f>VLOOKUP(A258,Planilha1!A:Y,22,FALSE)</f>
        <v>Sim</v>
      </c>
      <c r="H258" s="10" t="str">
        <f>VLOOKUP(A258,Planilha1!A:Y,23,FALSE)</f>
        <v>Sim</v>
      </c>
      <c r="I258" s="10" t="str">
        <f>VLOOKUP(A258,Planilha1!A:Y,24,FALSE)</f>
        <v>Não</v>
      </c>
      <c r="J258" s="10" t="str">
        <f>VLOOKUP(A258,Planilha1!A:Y,25,FALSE)</f>
        <v>Sim</v>
      </c>
    </row>
    <row r="259" spans="1:10" x14ac:dyDescent="0.25">
      <c r="A259" s="11">
        <v>290640</v>
      </c>
      <c r="B259" s="15" t="s">
        <v>63</v>
      </c>
      <c r="C259" s="12" t="s">
        <v>18</v>
      </c>
      <c r="D259" s="14" t="s">
        <v>41</v>
      </c>
      <c r="E259" s="10" t="str">
        <f>VLOOKUP(A259,Planilha1!A:Y,20,FALSE)</f>
        <v>Não</v>
      </c>
      <c r="F259" s="10" t="str">
        <f>VLOOKUP(A259,Planilha1!A:Y,21,FALSE)</f>
        <v>Sim</v>
      </c>
      <c r="G259" s="10" t="str">
        <f>VLOOKUP(A259,Planilha1!A:Y,22,FALSE)</f>
        <v>Não</v>
      </c>
      <c r="H259" s="10" t="str">
        <f>VLOOKUP(A259,Planilha1!A:Y,23,FALSE)</f>
        <v>Sim</v>
      </c>
      <c r="I259" s="10" t="str">
        <f>VLOOKUP(A259,Planilha1!A:Y,24,FALSE)</f>
        <v>Não</v>
      </c>
      <c r="J259" s="10" t="str">
        <f>VLOOKUP(A259,Planilha1!A:Y,25,FALSE)</f>
        <v>Sim</v>
      </c>
    </row>
    <row r="260" spans="1:10" x14ac:dyDescent="0.25">
      <c r="A260" s="11">
        <v>290660</v>
      </c>
      <c r="B260" s="15" t="s">
        <v>64</v>
      </c>
      <c r="C260" s="12" t="s">
        <v>18</v>
      </c>
      <c r="D260" s="14" t="s">
        <v>41</v>
      </c>
      <c r="E260" s="10" t="str">
        <f>VLOOKUP(A260,Planilha1!A:Y,20,FALSE)</f>
        <v>Não</v>
      </c>
      <c r="F260" s="10" t="str">
        <f>VLOOKUP(A260,Planilha1!A:Y,21,FALSE)</f>
        <v>Não</v>
      </c>
      <c r="G260" s="10" t="str">
        <f>VLOOKUP(A260,Planilha1!A:Y,22,FALSE)</f>
        <v>Não</v>
      </c>
      <c r="H260" s="10" t="str">
        <f>VLOOKUP(A260,Planilha1!A:Y,23,FALSE)</f>
        <v>Não</v>
      </c>
      <c r="I260" s="10" t="str">
        <f>VLOOKUP(A260,Planilha1!A:Y,24,FALSE)</f>
        <v>Não</v>
      </c>
      <c r="J260" s="10" t="str">
        <f>VLOOKUP(A260,Planilha1!A:Y,25,FALSE)</f>
        <v>Não</v>
      </c>
    </row>
    <row r="261" spans="1:10" x14ac:dyDescent="0.25">
      <c r="A261" s="11">
        <v>290670</v>
      </c>
      <c r="B261" s="15" t="s">
        <v>65</v>
      </c>
      <c r="C261" s="12" t="s">
        <v>18</v>
      </c>
      <c r="D261" s="14" t="s">
        <v>66</v>
      </c>
      <c r="E261" s="10" t="str">
        <f>VLOOKUP(A261,Planilha1!A:Y,20,FALSE)</f>
        <v>Sim</v>
      </c>
      <c r="F261" s="10" t="str">
        <f>VLOOKUP(A261,Planilha1!A:Y,21,FALSE)</f>
        <v>Sim</v>
      </c>
      <c r="G261" s="10" t="str">
        <f>VLOOKUP(A261,Planilha1!A:Y,22,FALSE)</f>
        <v>Sim</v>
      </c>
      <c r="H261" s="10" t="str">
        <f>VLOOKUP(A261,Planilha1!A:Y,23,FALSE)</f>
        <v>Sim</v>
      </c>
      <c r="I261" s="10" t="str">
        <f>VLOOKUP(A261,Planilha1!A:Y,24,FALSE)</f>
        <v>Não</v>
      </c>
      <c r="J261" s="10" t="str">
        <f>VLOOKUP(A261,Planilha1!A:Y,25,FALSE)</f>
        <v>Sim</v>
      </c>
    </row>
    <row r="262" spans="1:10" x14ac:dyDescent="0.25">
      <c r="A262" s="11">
        <v>290680</v>
      </c>
      <c r="B262" s="15" t="s">
        <v>67</v>
      </c>
      <c r="C262" s="12" t="s">
        <v>18</v>
      </c>
      <c r="D262" s="14" t="s">
        <v>41</v>
      </c>
      <c r="E262" s="10" t="str">
        <f>VLOOKUP(A262,Planilha1!A:Y,20,FALSE)</f>
        <v>Sim</v>
      </c>
      <c r="F262" s="10" t="str">
        <f>VLOOKUP(A262,Planilha1!A:Y,21,FALSE)</f>
        <v>Sim</v>
      </c>
      <c r="G262" s="10" t="str">
        <f>VLOOKUP(A262,Planilha1!A:Y,22,FALSE)</f>
        <v>Não</v>
      </c>
      <c r="H262" s="10" t="str">
        <f>VLOOKUP(A262,Planilha1!A:Y,23,FALSE)</f>
        <v>Não</v>
      </c>
      <c r="I262" s="10" t="str">
        <f>VLOOKUP(A262,Planilha1!A:Y,24,FALSE)</f>
        <v>Não</v>
      </c>
      <c r="J262" s="10" t="str">
        <f>VLOOKUP(A262,Planilha1!A:Y,25,FALSE)</f>
        <v>Não</v>
      </c>
    </row>
    <row r="263" spans="1:10" x14ac:dyDescent="0.25">
      <c r="A263" s="11">
        <v>290682</v>
      </c>
      <c r="B263" s="15" t="s">
        <v>68</v>
      </c>
      <c r="C263" s="12" t="s">
        <v>18</v>
      </c>
      <c r="D263" s="14" t="s">
        <v>55</v>
      </c>
      <c r="E263" s="10" t="str">
        <f>VLOOKUP(A263,Planilha1!A:Y,20,FALSE)</f>
        <v>Não</v>
      </c>
      <c r="F263" s="10" t="str">
        <f>VLOOKUP(A263,Planilha1!A:Y,21,FALSE)</f>
        <v>Sim</v>
      </c>
      <c r="G263" s="10" t="str">
        <f>VLOOKUP(A263,Planilha1!A:Y,22,FALSE)</f>
        <v>Não</v>
      </c>
      <c r="H263" s="10" t="str">
        <f>VLOOKUP(A263,Planilha1!A:Y,23,FALSE)</f>
        <v>Sim</v>
      </c>
      <c r="I263" s="10" t="str">
        <f>VLOOKUP(A263,Planilha1!A:Y,24,FALSE)</f>
        <v>Não</v>
      </c>
      <c r="J263" s="10" t="str">
        <f>VLOOKUP(A263,Planilha1!A:Y,25,FALSE)</f>
        <v>Sim</v>
      </c>
    </row>
    <row r="264" spans="1:10" x14ac:dyDescent="0.25">
      <c r="A264" s="11">
        <v>290685</v>
      </c>
      <c r="B264" s="15" t="s">
        <v>69</v>
      </c>
      <c r="C264" s="12" t="s">
        <v>18</v>
      </c>
      <c r="D264" s="14" t="s">
        <v>41</v>
      </c>
      <c r="E264" s="10" t="str">
        <f>VLOOKUP(A264,Planilha1!A:Y,20,FALSE)</f>
        <v>Sim</v>
      </c>
      <c r="F264" s="10" t="str">
        <f>VLOOKUP(A264,Planilha1!A:Y,21,FALSE)</f>
        <v>Sim</v>
      </c>
      <c r="G264" s="10" t="str">
        <f>VLOOKUP(A264,Planilha1!A:Y,22,FALSE)</f>
        <v>Sim</v>
      </c>
      <c r="H264" s="10" t="str">
        <f>VLOOKUP(A264,Planilha1!A:Y,23,FALSE)</f>
        <v>Sim</v>
      </c>
      <c r="I264" s="10" t="str">
        <f>VLOOKUP(A264,Planilha1!A:Y,24,FALSE)</f>
        <v>Sim</v>
      </c>
      <c r="J264" s="10" t="str">
        <f>VLOOKUP(A264,Planilha1!A:Y,25,FALSE)</f>
        <v>Sim</v>
      </c>
    </row>
    <row r="265" spans="1:10" x14ac:dyDescent="0.25">
      <c r="A265" s="11">
        <v>290687</v>
      </c>
      <c r="B265" s="15" t="s">
        <v>70</v>
      </c>
      <c r="C265" s="12" t="s">
        <v>18</v>
      </c>
      <c r="D265" s="14" t="s">
        <v>41</v>
      </c>
      <c r="E265" s="10" t="str">
        <f>VLOOKUP(A265,Planilha1!A:Y,20,FALSE)</f>
        <v>Sim</v>
      </c>
      <c r="F265" s="10" t="str">
        <f>VLOOKUP(A265,Planilha1!A:Y,21,FALSE)</f>
        <v>Sim</v>
      </c>
      <c r="G265" s="10" t="str">
        <f>VLOOKUP(A265,Planilha1!A:Y,22,FALSE)</f>
        <v>Sim</v>
      </c>
      <c r="H265" s="10" t="str">
        <f>VLOOKUP(A265,Planilha1!A:Y,23,FALSE)</f>
        <v>Sim</v>
      </c>
      <c r="I265" s="10" t="str">
        <f>VLOOKUP(A265,Planilha1!A:Y,24,FALSE)</f>
        <v>Sim</v>
      </c>
      <c r="J265" s="10" t="str">
        <f>VLOOKUP(A265,Planilha1!A:Y,25,FALSE)</f>
        <v>Sim</v>
      </c>
    </row>
    <row r="266" spans="1:10" x14ac:dyDescent="0.25">
      <c r="A266" s="11">
        <v>290689</v>
      </c>
      <c r="B266" s="15" t="s">
        <v>71</v>
      </c>
      <c r="C266" s="12" t="s">
        <v>18</v>
      </c>
      <c r="D266" s="14" t="s">
        <v>41</v>
      </c>
      <c r="E266" s="10" t="str">
        <f>VLOOKUP(A266,Planilha1!A:Y,20,FALSE)</f>
        <v>Sim</v>
      </c>
      <c r="F266" s="10" t="str">
        <f>VLOOKUP(A266,Planilha1!A:Y,21,FALSE)</f>
        <v>Sim</v>
      </c>
      <c r="G266" s="10" t="str">
        <f>VLOOKUP(A266,Planilha1!A:Y,22,FALSE)</f>
        <v>Sim</v>
      </c>
      <c r="H266" s="10" t="str">
        <f>VLOOKUP(A266,Planilha1!A:Y,23,FALSE)</f>
        <v>Sim</v>
      </c>
      <c r="I266" s="10" t="str">
        <f>VLOOKUP(A266,Planilha1!A:Y,24,FALSE)</f>
        <v>Não</v>
      </c>
      <c r="J266" s="10" t="str">
        <f>VLOOKUP(A266,Planilha1!A:Y,25,FALSE)</f>
        <v>Sim</v>
      </c>
    </row>
    <row r="267" spans="1:10" x14ac:dyDescent="0.25">
      <c r="A267" s="11">
        <v>290690</v>
      </c>
      <c r="B267" s="15" t="s">
        <v>72</v>
      </c>
      <c r="C267" s="12" t="s">
        <v>18</v>
      </c>
      <c r="D267" s="14" t="s">
        <v>73</v>
      </c>
      <c r="E267" s="10" t="str">
        <f>VLOOKUP(A267,Planilha1!A:Y,20,FALSE)</f>
        <v>Não</v>
      </c>
      <c r="F267" s="10" t="str">
        <f>VLOOKUP(A267,Planilha1!A:Y,21,FALSE)</f>
        <v>Sim</v>
      </c>
      <c r="G267" s="10" t="str">
        <f>VLOOKUP(A267,Planilha1!A:Y,22,FALSE)</f>
        <v>Não</v>
      </c>
      <c r="H267" s="10" t="str">
        <f>VLOOKUP(A267,Planilha1!A:Y,23,FALSE)</f>
        <v>Sim</v>
      </c>
      <c r="I267" s="10" t="str">
        <f>VLOOKUP(A267,Planilha1!A:Y,24,FALSE)</f>
        <v>Não</v>
      </c>
      <c r="J267" s="10" t="str">
        <f>VLOOKUP(A267,Planilha1!A:Y,25,FALSE)</f>
        <v>Sim</v>
      </c>
    </row>
    <row r="268" spans="1:10" x14ac:dyDescent="0.25">
      <c r="A268" s="11">
        <v>290700</v>
      </c>
      <c r="B268" s="15" t="s">
        <v>74</v>
      </c>
      <c r="C268" s="12" t="s">
        <v>18</v>
      </c>
      <c r="D268" s="14" t="s">
        <v>43</v>
      </c>
      <c r="E268" s="10" t="str">
        <f>VLOOKUP(A268,Planilha1!A:Y,20,FALSE)</f>
        <v>Sim</v>
      </c>
      <c r="F268" s="10" t="str">
        <f>VLOOKUP(A268,Planilha1!A:Y,21,FALSE)</f>
        <v>Sim</v>
      </c>
      <c r="G268" s="10" t="str">
        <f>VLOOKUP(A268,Planilha1!A:Y,22,FALSE)</f>
        <v>Sim</v>
      </c>
      <c r="H268" s="10" t="str">
        <f>VLOOKUP(A268,Planilha1!A:Y,23,FALSE)</f>
        <v>Sim</v>
      </c>
      <c r="I268" s="10" t="str">
        <f>VLOOKUP(A268,Planilha1!A:Y,24,FALSE)</f>
        <v>Não</v>
      </c>
      <c r="J268" s="10" t="str">
        <f>VLOOKUP(A268,Planilha1!A:Y,25,FALSE)</f>
        <v>Sim</v>
      </c>
    </row>
    <row r="269" spans="1:10" x14ac:dyDescent="0.25">
      <c r="A269" s="11">
        <v>290710</v>
      </c>
      <c r="B269" s="15" t="s">
        <v>75</v>
      </c>
      <c r="C269" s="12" t="s">
        <v>18</v>
      </c>
      <c r="D269" s="14" t="s">
        <v>41</v>
      </c>
      <c r="E269" s="10" t="str">
        <f>VLOOKUP(A269,Planilha1!A:Y,20,FALSE)</f>
        <v>Sim</v>
      </c>
      <c r="F269" s="10" t="str">
        <f>VLOOKUP(A269,Planilha1!A:Y,21,FALSE)</f>
        <v>Sim</v>
      </c>
      <c r="G269" s="10" t="str">
        <f>VLOOKUP(A269,Planilha1!A:Y,22,FALSE)</f>
        <v>Sim</v>
      </c>
      <c r="H269" s="10" t="str">
        <f>VLOOKUP(A269,Planilha1!A:Y,23,FALSE)</f>
        <v>Sim</v>
      </c>
      <c r="I269" s="10" t="str">
        <f>VLOOKUP(A269,Planilha1!A:Y,24,FALSE)</f>
        <v>Sim</v>
      </c>
      <c r="J269" s="10" t="str">
        <f>VLOOKUP(A269,Planilha1!A:Y,25,FALSE)</f>
        <v>Sim</v>
      </c>
    </row>
    <row r="270" spans="1:10" x14ac:dyDescent="0.25">
      <c r="A270" s="11">
        <v>290720</v>
      </c>
      <c r="B270" s="15" t="s">
        <v>76</v>
      </c>
      <c r="C270" s="12" t="s">
        <v>18</v>
      </c>
      <c r="D270" s="14" t="s">
        <v>55</v>
      </c>
      <c r="E270" s="10" t="str">
        <f>VLOOKUP(A270,Planilha1!A:Y,20,FALSE)</f>
        <v>Sim</v>
      </c>
      <c r="F270" s="10" t="str">
        <f>VLOOKUP(A270,Planilha1!A:Y,21,FALSE)</f>
        <v>Sim</v>
      </c>
      <c r="G270" s="10" t="str">
        <f>VLOOKUP(A270,Planilha1!A:Y,22,FALSE)</f>
        <v>Não</v>
      </c>
      <c r="H270" s="10" t="str">
        <f>VLOOKUP(A270,Planilha1!A:Y,23,FALSE)</f>
        <v>Sim</v>
      </c>
      <c r="I270" s="10" t="str">
        <f>VLOOKUP(A270,Planilha1!A:Y,24,FALSE)</f>
        <v>Não</v>
      </c>
      <c r="J270" s="10" t="str">
        <f>VLOOKUP(A270,Planilha1!A:Y,25,FALSE)</f>
        <v>Sim</v>
      </c>
    </row>
    <row r="271" spans="1:10" x14ac:dyDescent="0.25">
      <c r="A271" s="11">
        <v>290730</v>
      </c>
      <c r="B271" s="15" t="s">
        <v>77</v>
      </c>
      <c r="C271" s="12" t="s">
        <v>18</v>
      </c>
      <c r="D271" s="14" t="s">
        <v>41</v>
      </c>
      <c r="E271" s="10" t="str">
        <f>VLOOKUP(A271,Planilha1!A:Y,20,FALSE)</f>
        <v>Sim</v>
      </c>
      <c r="F271" s="10" t="str">
        <f>VLOOKUP(A271,Planilha1!A:Y,21,FALSE)</f>
        <v>Sim</v>
      </c>
      <c r="G271" s="10" t="str">
        <f>VLOOKUP(A271,Planilha1!A:Y,22,FALSE)</f>
        <v>Sim</v>
      </c>
      <c r="H271" s="10" t="str">
        <f>VLOOKUP(A271,Planilha1!A:Y,23,FALSE)</f>
        <v>Sim</v>
      </c>
      <c r="I271" s="10" t="str">
        <f>VLOOKUP(A271,Planilha1!A:Y,24,FALSE)</f>
        <v>Não</v>
      </c>
      <c r="J271" s="10" t="str">
        <f>VLOOKUP(A271,Planilha1!A:Y,25,FALSE)</f>
        <v>Sim</v>
      </c>
    </row>
    <row r="272" spans="1:10" x14ac:dyDescent="0.25">
      <c r="A272" s="11">
        <v>290740</v>
      </c>
      <c r="B272" s="15" t="s">
        <v>78</v>
      </c>
      <c r="C272" s="12" t="s">
        <v>18</v>
      </c>
      <c r="D272" s="14" t="s">
        <v>41</v>
      </c>
      <c r="E272" s="10" t="str">
        <f>VLOOKUP(A272,Planilha1!A:Y,20,FALSE)</f>
        <v>Não</v>
      </c>
      <c r="F272" s="10" t="str">
        <f>VLOOKUP(A272,Planilha1!A:Y,21,FALSE)</f>
        <v>Sim</v>
      </c>
      <c r="G272" s="10" t="str">
        <f>VLOOKUP(A272,Planilha1!A:Y,22,FALSE)</f>
        <v>Não</v>
      </c>
      <c r="H272" s="10" t="str">
        <f>VLOOKUP(A272,Planilha1!A:Y,23,FALSE)</f>
        <v>Sim</v>
      </c>
      <c r="I272" s="10" t="str">
        <f>VLOOKUP(A272,Planilha1!A:Y,24,FALSE)</f>
        <v>Não</v>
      </c>
      <c r="J272" s="10" t="str">
        <f>VLOOKUP(A272,Planilha1!A:Y,25,FALSE)</f>
        <v>Sim</v>
      </c>
    </row>
    <row r="273" spans="1:10" x14ac:dyDescent="0.25">
      <c r="A273" s="11">
        <v>290755</v>
      </c>
      <c r="B273" s="15" t="s">
        <v>79</v>
      </c>
      <c r="C273" s="12" t="s">
        <v>18</v>
      </c>
      <c r="D273" s="14" t="s">
        <v>59</v>
      </c>
      <c r="E273" s="10" t="str">
        <f>VLOOKUP(A273,Planilha1!A:Y,20,FALSE)</f>
        <v>Sim</v>
      </c>
      <c r="F273" s="10" t="str">
        <f>VLOOKUP(A273,Planilha1!A:Y,21,FALSE)</f>
        <v>Sim</v>
      </c>
      <c r="G273" s="10" t="str">
        <f>VLOOKUP(A273,Planilha1!A:Y,22,FALSE)</f>
        <v>Sim</v>
      </c>
      <c r="H273" s="10" t="str">
        <f>VLOOKUP(A273,Planilha1!A:Y,23,FALSE)</f>
        <v>Sim</v>
      </c>
      <c r="I273" s="10" t="str">
        <f>VLOOKUP(A273,Planilha1!A:Y,24,FALSE)</f>
        <v>Não</v>
      </c>
      <c r="J273" s="10" t="str">
        <f>VLOOKUP(A273,Planilha1!A:Y,25,FALSE)</f>
        <v>Sim</v>
      </c>
    </row>
    <row r="274" spans="1:10" x14ac:dyDescent="0.25">
      <c r="A274" s="11">
        <v>290760</v>
      </c>
      <c r="B274" s="15" t="s">
        <v>80</v>
      </c>
      <c r="C274" s="12" t="s">
        <v>18</v>
      </c>
      <c r="D274" s="14" t="s">
        <v>43</v>
      </c>
      <c r="E274" s="10" t="str">
        <f>VLOOKUP(A274,Planilha1!A:Y,20,FALSE)</f>
        <v>Sim</v>
      </c>
      <c r="F274" s="10" t="str">
        <f>VLOOKUP(A274,Planilha1!A:Y,21,FALSE)</f>
        <v>Sim</v>
      </c>
      <c r="G274" s="10" t="str">
        <f>VLOOKUP(A274,Planilha1!A:Y,22,FALSE)</f>
        <v>Sim</v>
      </c>
      <c r="H274" s="10" t="str">
        <f>VLOOKUP(A274,Planilha1!A:Y,23,FALSE)</f>
        <v>Sim</v>
      </c>
      <c r="I274" s="10" t="str">
        <f>VLOOKUP(A274,Planilha1!A:Y,24,FALSE)</f>
        <v>Não</v>
      </c>
      <c r="J274" s="10" t="str">
        <f>VLOOKUP(A274,Planilha1!A:Y,25,FALSE)</f>
        <v>Sim</v>
      </c>
    </row>
    <row r="275" spans="1:10" x14ac:dyDescent="0.25">
      <c r="A275" s="11">
        <v>290770</v>
      </c>
      <c r="B275" s="15" t="s">
        <v>81</v>
      </c>
      <c r="C275" s="12" t="s">
        <v>18</v>
      </c>
      <c r="D275" s="14" t="s">
        <v>41</v>
      </c>
      <c r="E275" s="10" t="str">
        <f>VLOOKUP(A275,Planilha1!A:Y,20,FALSE)</f>
        <v>Não</v>
      </c>
      <c r="F275" s="10" t="str">
        <f>VLOOKUP(A275,Planilha1!A:Y,21,FALSE)</f>
        <v>Não</v>
      </c>
      <c r="G275" s="10" t="str">
        <f>VLOOKUP(A275,Planilha1!A:Y,22,FALSE)</f>
        <v>Não</v>
      </c>
      <c r="H275" s="10" t="str">
        <f>VLOOKUP(A275,Planilha1!A:Y,23,FALSE)</f>
        <v>Não</v>
      </c>
      <c r="I275" s="10" t="str">
        <f>VLOOKUP(A275,Planilha1!A:Y,24,FALSE)</f>
        <v>Não</v>
      </c>
      <c r="J275" s="10" t="str">
        <f>VLOOKUP(A275,Planilha1!A:Y,25,FALSE)</f>
        <v>Não</v>
      </c>
    </row>
    <row r="276" spans="1:10" x14ac:dyDescent="0.25">
      <c r="A276" s="11">
        <v>290780</v>
      </c>
      <c r="B276" s="15" t="s">
        <v>82</v>
      </c>
      <c r="C276" s="12" t="s">
        <v>18</v>
      </c>
      <c r="D276" s="14" t="s">
        <v>41</v>
      </c>
      <c r="E276" s="10" t="str">
        <f>VLOOKUP(A276,Planilha1!A:Y,20,FALSE)</f>
        <v>Não</v>
      </c>
      <c r="F276" s="10" t="str">
        <f>VLOOKUP(A276,Planilha1!A:Y,21,FALSE)</f>
        <v>Sim</v>
      </c>
      <c r="G276" s="10" t="str">
        <f>VLOOKUP(A276,Planilha1!A:Y,22,FALSE)</f>
        <v>Não</v>
      </c>
      <c r="H276" s="10" t="str">
        <f>VLOOKUP(A276,Planilha1!A:Y,23,FALSE)</f>
        <v>Sim</v>
      </c>
      <c r="I276" s="10" t="str">
        <f>VLOOKUP(A276,Planilha1!A:Y,24,FALSE)</f>
        <v>Não</v>
      </c>
      <c r="J276" s="10" t="str">
        <f>VLOOKUP(A276,Planilha1!A:Y,25,FALSE)</f>
        <v>Sim</v>
      </c>
    </row>
    <row r="277" spans="1:10" x14ac:dyDescent="0.25">
      <c r="A277" s="11">
        <v>290790</v>
      </c>
      <c r="B277" s="15" t="s">
        <v>83</v>
      </c>
      <c r="C277" s="12" t="s">
        <v>18</v>
      </c>
      <c r="D277" s="14" t="s">
        <v>41</v>
      </c>
      <c r="E277" s="10" t="str">
        <f>VLOOKUP(A277,Planilha1!A:Y,20,FALSE)</f>
        <v>Sim</v>
      </c>
      <c r="F277" s="10" t="str">
        <f>VLOOKUP(A277,Planilha1!A:Y,21,FALSE)</f>
        <v>Sim</v>
      </c>
      <c r="G277" s="10" t="str">
        <f>VLOOKUP(A277,Planilha1!A:Y,22,FALSE)</f>
        <v>Não</v>
      </c>
      <c r="H277" s="10" t="str">
        <f>VLOOKUP(A277,Planilha1!A:Y,23,FALSE)</f>
        <v>Sim</v>
      </c>
      <c r="I277" s="10" t="str">
        <f>VLOOKUP(A277,Planilha1!A:Y,24,FALSE)</f>
        <v>Não</v>
      </c>
      <c r="J277" s="10" t="str">
        <f>VLOOKUP(A277,Planilha1!A:Y,25,FALSE)</f>
        <v>Sim</v>
      </c>
    </row>
    <row r="278" spans="1:10" x14ac:dyDescent="0.25">
      <c r="A278" s="11">
        <v>290810</v>
      </c>
      <c r="B278" s="15" t="s">
        <v>84</v>
      </c>
      <c r="C278" s="12" t="s">
        <v>18</v>
      </c>
      <c r="D278" s="14" t="s">
        <v>66</v>
      </c>
      <c r="E278" s="10" t="str">
        <f>VLOOKUP(A278,Planilha1!A:Y,20,FALSE)</f>
        <v>Sim</v>
      </c>
      <c r="F278" s="10" t="str">
        <f>VLOOKUP(A278,Planilha1!A:Y,21,FALSE)</f>
        <v>Sim</v>
      </c>
      <c r="G278" s="10" t="str">
        <f>VLOOKUP(A278,Planilha1!A:Y,22,FALSE)</f>
        <v>Sim</v>
      </c>
      <c r="H278" s="10" t="str">
        <f>VLOOKUP(A278,Planilha1!A:Y,23,FALSE)</f>
        <v>Sim</v>
      </c>
      <c r="I278" s="10" t="str">
        <f>VLOOKUP(A278,Planilha1!A:Y,24,FALSE)</f>
        <v>Não</v>
      </c>
      <c r="J278" s="10" t="str">
        <f>VLOOKUP(A278,Planilha1!A:Y,25,FALSE)</f>
        <v>Sim</v>
      </c>
    </row>
    <row r="279" spans="1:10" x14ac:dyDescent="0.25">
      <c r="A279" s="11">
        <v>290840</v>
      </c>
      <c r="B279" s="15" t="s">
        <v>85</v>
      </c>
      <c r="C279" s="12" t="s">
        <v>18</v>
      </c>
      <c r="D279" s="14" t="s">
        <v>73</v>
      </c>
      <c r="E279" s="10" t="str">
        <f>VLOOKUP(A279,Planilha1!A:Y,20,FALSE)</f>
        <v>Sim</v>
      </c>
      <c r="F279" s="10" t="str">
        <f>VLOOKUP(A279,Planilha1!A:Y,21,FALSE)</f>
        <v>Sim</v>
      </c>
      <c r="G279" s="10" t="str">
        <f>VLOOKUP(A279,Planilha1!A:Y,22,FALSE)</f>
        <v>Não</v>
      </c>
      <c r="H279" s="10" t="str">
        <f>VLOOKUP(A279,Planilha1!A:Y,23,FALSE)</f>
        <v>Sim</v>
      </c>
      <c r="I279" s="10" t="str">
        <f>VLOOKUP(A279,Planilha1!A:Y,24,FALSE)</f>
        <v>Não</v>
      </c>
      <c r="J279" s="10" t="str">
        <f>VLOOKUP(A279,Planilha1!A:Y,25,FALSE)</f>
        <v>Sim</v>
      </c>
    </row>
    <row r="280" spans="1:10" x14ac:dyDescent="0.25">
      <c r="A280" s="11">
        <v>290860</v>
      </c>
      <c r="B280" s="15" t="s">
        <v>86</v>
      </c>
      <c r="C280" s="12" t="s">
        <v>18</v>
      </c>
      <c r="D280" s="14" t="s">
        <v>43</v>
      </c>
      <c r="E280" s="10" t="str">
        <f>VLOOKUP(A280,Planilha1!A:Y,20,FALSE)</f>
        <v>Sim</v>
      </c>
      <c r="F280" s="10" t="str">
        <f>VLOOKUP(A280,Planilha1!A:Y,21,FALSE)</f>
        <v>Sim</v>
      </c>
      <c r="G280" s="10" t="str">
        <f>VLOOKUP(A280,Planilha1!A:Y,22,FALSE)</f>
        <v>Sim</v>
      </c>
      <c r="H280" s="10" t="str">
        <f>VLOOKUP(A280,Planilha1!A:Y,23,FALSE)</f>
        <v>Sim</v>
      </c>
      <c r="I280" s="10" t="str">
        <f>VLOOKUP(A280,Planilha1!A:Y,24,FALSE)</f>
        <v>Não</v>
      </c>
      <c r="J280" s="10" t="str">
        <f>VLOOKUP(A280,Planilha1!A:Y,25,FALSE)</f>
        <v>Sim</v>
      </c>
    </row>
    <row r="281" spans="1:10" x14ac:dyDescent="0.25">
      <c r="A281" s="11">
        <v>290870</v>
      </c>
      <c r="B281" s="15" t="s">
        <v>87</v>
      </c>
      <c r="C281" s="12" t="s">
        <v>18</v>
      </c>
      <c r="D281" s="14" t="s">
        <v>41</v>
      </c>
      <c r="E281" s="10" t="str">
        <f>VLOOKUP(A281,Planilha1!A:Y,20,FALSE)</f>
        <v>Não</v>
      </c>
      <c r="F281" s="10" t="str">
        <f>VLOOKUP(A281,Planilha1!A:Y,21,FALSE)</f>
        <v>Sim</v>
      </c>
      <c r="G281" s="10" t="str">
        <f>VLOOKUP(A281,Planilha1!A:Y,22,FALSE)</f>
        <v>Não</v>
      </c>
      <c r="H281" s="10" t="str">
        <f>VLOOKUP(A281,Planilha1!A:Y,23,FALSE)</f>
        <v>Sim</v>
      </c>
      <c r="I281" s="10" t="str">
        <f>VLOOKUP(A281,Planilha1!A:Y,24,FALSE)</f>
        <v>Não</v>
      </c>
      <c r="J281" s="10" t="str">
        <f>VLOOKUP(A281,Planilha1!A:Y,25,FALSE)</f>
        <v>Sim</v>
      </c>
    </row>
    <row r="282" spans="1:10" x14ac:dyDescent="0.25">
      <c r="A282" s="11">
        <v>290880</v>
      </c>
      <c r="B282" s="15" t="s">
        <v>88</v>
      </c>
      <c r="C282" s="12" t="s">
        <v>18</v>
      </c>
      <c r="D282" s="14" t="s">
        <v>43</v>
      </c>
      <c r="E282" s="10" t="str">
        <f>VLOOKUP(A282,Planilha1!A:Y,20,FALSE)</f>
        <v>Não</v>
      </c>
      <c r="F282" s="10" t="str">
        <f>VLOOKUP(A282,Planilha1!A:Y,21,FALSE)</f>
        <v>Sim</v>
      </c>
      <c r="G282" s="10" t="str">
        <f>VLOOKUP(A282,Planilha1!A:Y,22,FALSE)</f>
        <v>Não</v>
      </c>
      <c r="H282" s="10" t="str">
        <f>VLOOKUP(A282,Planilha1!A:Y,23,FALSE)</f>
        <v>Sim</v>
      </c>
      <c r="I282" s="10" t="str">
        <f>VLOOKUP(A282,Planilha1!A:Y,24,FALSE)</f>
        <v>Não</v>
      </c>
      <c r="J282" s="10" t="str">
        <f>VLOOKUP(A282,Planilha1!A:Y,25,FALSE)</f>
        <v>Sim</v>
      </c>
    </row>
    <row r="283" spans="1:10" x14ac:dyDescent="0.25">
      <c r="A283" s="11">
        <v>290890</v>
      </c>
      <c r="B283" s="15" t="s">
        <v>89</v>
      </c>
      <c r="C283" s="12" t="s">
        <v>18</v>
      </c>
      <c r="D283" s="14" t="s">
        <v>41</v>
      </c>
      <c r="E283" s="10" t="str">
        <f>VLOOKUP(A283,Planilha1!A:Y,20,FALSE)</f>
        <v>Sim</v>
      </c>
      <c r="F283" s="10" t="str">
        <f>VLOOKUP(A283,Planilha1!A:Y,21,FALSE)</f>
        <v>Sim</v>
      </c>
      <c r="G283" s="10" t="str">
        <f>VLOOKUP(A283,Planilha1!A:Y,22,FALSE)</f>
        <v>Sim</v>
      </c>
      <c r="H283" s="10" t="str">
        <f>VLOOKUP(A283,Planilha1!A:Y,23,FALSE)</f>
        <v>Sim</v>
      </c>
      <c r="I283" s="10" t="str">
        <f>VLOOKUP(A283,Planilha1!A:Y,24,FALSE)</f>
        <v>Não</v>
      </c>
      <c r="J283" s="10" t="str">
        <f>VLOOKUP(A283,Planilha1!A:Y,25,FALSE)</f>
        <v>Sim</v>
      </c>
    </row>
    <row r="284" spans="1:10" x14ac:dyDescent="0.25">
      <c r="A284" s="11">
        <v>290900</v>
      </c>
      <c r="B284" s="15" t="s">
        <v>90</v>
      </c>
      <c r="C284" s="12" t="s">
        <v>18</v>
      </c>
      <c r="D284" s="14" t="s">
        <v>43</v>
      </c>
      <c r="E284" s="10" t="str">
        <f>VLOOKUP(A284,Planilha1!A:Y,20,FALSE)</f>
        <v>Sim</v>
      </c>
      <c r="F284" s="10" t="str">
        <f>VLOOKUP(A284,Planilha1!A:Y,21,FALSE)</f>
        <v>Sim</v>
      </c>
      <c r="G284" s="10" t="str">
        <f>VLOOKUP(A284,Planilha1!A:Y,22,FALSE)</f>
        <v>Não</v>
      </c>
      <c r="H284" s="10" t="str">
        <f>VLOOKUP(A284,Planilha1!A:Y,23,FALSE)</f>
        <v>Sim</v>
      </c>
      <c r="I284" s="10" t="str">
        <f>VLOOKUP(A284,Planilha1!A:Y,24,FALSE)</f>
        <v>Não</v>
      </c>
      <c r="J284" s="10" t="str">
        <f>VLOOKUP(A284,Planilha1!A:Y,25,FALSE)</f>
        <v>Sim</v>
      </c>
    </row>
    <row r="285" spans="1:10" x14ac:dyDescent="0.25">
      <c r="A285" s="11">
        <v>290920</v>
      </c>
      <c r="B285" s="15" t="s">
        <v>91</v>
      </c>
      <c r="C285" s="12" t="s">
        <v>18</v>
      </c>
      <c r="D285" s="14" t="s">
        <v>41</v>
      </c>
      <c r="E285" s="10" t="str">
        <f>VLOOKUP(A285,Planilha1!A:Y,20,FALSE)</f>
        <v>Sim</v>
      </c>
      <c r="F285" s="10" t="str">
        <f>VLOOKUP(A285,Planilha1!A:Y,21,FALSE)</f>
        <v>Sim</v>
      </c>
      <c r="G285" s="10" t="str">
        <f>VLOOKUP(A285,Planilha1!A:Y,22,FALSE)</f>
        <v>Sim</v>
      </c>
      <c r="H285" s="10" t="str">
        <f>VLOOKUP(A285,Planilha1!A:Y,23,FALSE)</f>
        <v>Sim</v>
      </c>
      <c r="I285" s="10" t="str">
        <f>VLOOKUP(A285,Planilha1!A:Y,24,FALSE)</f>
        <v>Sim</v>
      </c>
      <c r="J285" s="10" t="str">
        <f>VLOOKUP(A285,Planilha1!A:Y,25,FALSE)</f>
        <v>Sim</v>
      </c>
    </row>
    <row r="286" spans="1:10" x14ac:dyDescent="0.25">
      <c r="A286" s="11">
        <v>290930</v>
      </c>
      <c r="B286" s="15" t="s">
        <v>92</v>
      </c>
      <c r="C286" s="12" t="s">
        <v>18</v>
      </c>
      <c r="D286" s="14" t="s">
        <v>41</v>
      </c>
      <c r="E286" s="10" t="str">
        <f>VLOOKUP(A286,Planilha1!A:Y,20,FALSE)</f>
        <v>Não</v>
      </c>
      <c r="F286" s="10" t="str">
        <f>VLOOKUP(A286,Planilha1!A:Y,21,FALSE)</f>
        <v>Sim</v>
      </c>
      <c r="G286" s="10" t="str">
        <f>VLOOKUP(A286,Planilha1!A:Y,22,FALSE)</f>
        <v>Não</v>
      </c>
      <c r="H286" s="10" t="str">
        <f>VLOOKUP(A286,Planilha1!A:Y,23,FALSE)</f>
        <v>Sim</v>
      </c>
      <c r="I286" s="10" t="str">
        <f>VLOOKUP(A286,Planilha1!A:Y,24,FALSE)</f>
        <v>Não</v>
      </c>
      <c r="J286" s="10" t="str">
        <f>VLOOKUP(A286,Planilha1!A:Y,25,FALSE)</f>
        <v>Sim</v>
      </c>
    </row>
    <row r="287" spans="1:10" x14ac:dyDescent="0.25">
      <c r="A287" s="11">
        <v>290940</v>
      </c>
      <c r="B287" s="15" t="s">
        <v>93</v>
      </c>
      <c r="C287" s="12" t="s">
        <v>18</v>
      </c>
      <c r="D287" s="14" t="s">
        <v>43</v>
      </c>
      <c r="E287" s="10" t="str">
        <f>VLOOKUP(A287,Planilha1!A:Y,20,FALSE)</f>
        <v>Sim</v>
      </c>
      <c r="F287" s="10" t="str">
        <f>VLOOKUP(A287,Planilha1!A:Y,21,FALSE)</f>
        <v>Sim</v>
      </c>
      <c r="G287" s="10" t="str">
        <f>VLOOKUP(A287,Planilha1!A:Y,22,FALSE)</f>
        <v>Sim</v>
      </c>
      <c r="H287" s="10" t="str">
        <f>VLOOKUP(A287,Planilha1!A:Y,23,FALSE)</f>
        <v>Sim</v>
      </c>
      <c r="I287" s="10" t="str">
        <f>VLOOKUP(A287,Planilha1!A:Y,24,FALSE)</f>
        <v>Não</v>
      </c>
      <c r="J287" s="10" t="str">
        <f>VLOOKUP(A287,Planilha1!A:Y,25,FALSE)</f>
        <v>Sim</v>
      </c>
    </row>
    <row r="288" spans="1:10" x14ac:dyDescent="0.25">
      <c r="A288" s="11">
        <v>290950</v>
      </c>
      <c r="B288" s="15" t="s">
        <v>94</v>
      </c>
      <c r="C288" s="12" t="s">
        <v>18</v>
      </c>
      <c r="D288" s="14" t="s">
        <v>41</v>
      </c>
      <c r="E288" s="10" t="str">
        <f>VLOOKUP(A288,Planilha1!A:Y,20,FALSE)</f>
        <v>Sim</v>
      </c>
      <c r="F288" s="10" t="str">
        <f>VLOOKUP(A288,Planilha1!A:Y,21,FALSE)</f>
        <v>Sim</v>
      </c>
      <c r="G288" s="10" t="str">
        <f>VLOOKUP(A288,Planilha1!A:Y,22,FALSE)</f>
        <v>Sim</v>
      </c>
      <c r="H288" s="10" t="str">
        <f>VLOOKUP(A288,Planilha1!A:Y,23,FALSE)</f>
        <v>Sim</v>
      </c>
      <c r="I288" s="10" t="str">
        <f>VLOOKUP(A288,Planilha1!A:Y,24,FALSE)</f>
        <v>Sim</v>
      </c>
      <c r="J288" s="10" t="str">
        <f>VLOOKUP(A288,Planilha1!A:Y,25,FALSE)</f>
        <v>Sim</v>
      </c>
    </row>
    <row r="289" spans="1:10" x14ac:dyDescent="0.25">
      <c r="A289" s="11">
        <v>290960</v>
      </c>
      <c r="B289" s="15" t="s">
        <v>95</v>
      </c>
      <c r="C289" s="12" t="s">
        <v>18</v>
      </c>
      <c r="D289" s="14" t="s">
        <v>41</v>
      </c>
      <c r="E289" s="10" t="str">
        <f>VLOOKUP(A289,Planilha1!A:Y,20,FALSE)</f>
        <v>Sim</v>
      </c>
      <c r="F289" s="10" t="str">
        <f>VLOOKUP(A289,Planilha1!A:Y,21,FALSE)</f>
        <v>Sim</v>
      </c>
      <c r="G289" s="10" t="str">
        <f>VLOOKUP(A289,Planilha1!A:Y,22,FALSE)</f>
        <v>Sim</v>
      </c>
      <c r="H289" s="10" t="str">
        <f>VLOOKUP(A289,Planilha1!A:Y,23,FALSE)</f>
        <v>Sim</v>
      </c>
      <c r="I289" s="10" t="str">
        <f>VLOOKUP(A289,Planilha1!A:Y,24,FALSE)</f>
        <v>Sim</v>
      </c>
      <c r="J289" s="10" t="str">
        <f>VLOOKUP(A289,Planilha1!A:Y,25,FALSE)</f>
        <v>Sim</v>
      </c>
    </row>
    <row r="290" spans="1:10" x14ac:dyDescent="0.25">
      <c r="A290" s="11">
        <v>290970</v>
      </c>
      <c r="B290" s="15" t="s">
        <v>96</v>
      </c>
      <c r="C290" s="12" t="s">
        <v>18</v>
      </c>
      <c r="D290" s="14" t="s">
        <v>41</v>
      </c>
      <c r="E290" s="10" t="str">
        <f>VLOOKUP(A290,Planilha1!A:Y,20,FALSE)</f>
        <v>Sim</v>
      </c>
      <c r="F290" s="10" t="str">
        <f>VLOOKUP(A290,Planilha1!A:Y,21,FALSE)</f>
        <v>Sim</v>
      </c>
      <c r="G290" s="10" t="str">
        <f>VLOOKUP(A290,Planilha1!A:Y,22,FALSE)</f>
        <v>Sim</v>
      </c>
      <c r="H290" s="10" t="str">
        <f>VLOOKUP(A290,Planilha1!A:Y,23,FALSE)</f>
        <v>Sim</v>
      </c>
      <c r="I290" s="10" t="str">
        <f>VLOOKUP(A290,Planilha1!A:Y,24,FALSE)</f>
        <v>Não</v>
      </c>
      <c r="J290" s="10" t="str">
        <f>VLOOKUP(A290,Planilha1!A:Y,25,FALSE)</f>
        <v>Sim</v>
      </c>
    </row>
    <row r="291" spans="1:10" x14ac:dyDescent="0.25">
      <c r="A291" s="11">
        <v>290990</v>
      </c>
      <c r="B291" s="15" t="s">
        <v>97</v>
      </c>
      <c r="C291" s="12" t="s">
        <v>18</v>
      </c>
      <c r="D291" s="14" t="s">
        <v>41</v>
      </c>
      <c r="E291" s="10" t="str">
        <f>VLOOKUP(A291,Planilha1!A:Y,20,FALSE)</f>
        <v>Sim</v>
      </c>
      <c r="F291" s="10" t="str">
        <f>VLOOKUP(A291,Planilha1!A:Y,21,FALSE)</f>
        <v>Sim</v>
      </c>
      <c r="G291" s="10" t="str">
        <f>VLOOKUP(A291,Planilha1!A:Y,22,FALSE)</f>
        <v>Sim</v>
      </c>
      <c r="H291" s="10" t="str">
        <f>VLOOKUP(A291,Planilha1!A:Y,23,FALSE)</f>
        <v>Sim</v>
      </c>
      <c r="I291" s="10" t="str">
        <f>VLOOKUP(A291,Planilha1!A:Y,24,FALSE)</f>
        <v>Não</v>
      </c>
      <c r="J291" s="10" t="str">
        <f>VLOOKUP(A291,Planilha1!A:Y,25,FALSE)</f>
        <v>Sim</v>
      </c>
    </row>
    <row r="292" spans="1:10" x14ac:dyDescent="0.25">
      <c r="A292" s="11">
        <v>291000</v>
      </c>
      <c r="B292" s="15" t="s">
        <v>98</v>
      </c>
      <c r="C292" s="12" t="s">
        <v>18</v>
      </c>
      <c r="D292" s="14" t="s">
        <v>41</v>
      </c>
      <c r="E292" s="10" t="str">
        <f>VLOOKUP(A292,Planilha1!A:Y,20,FALSE)</f>
        <v>Sim</v>
      </c>
      <c r="F292" s="10" t="str">
        <f>VLOOKUP(A292,Planilha1!A:Y,21,FALSE)</f>
        <v>Sim</v>
      </c>
      <c r="G292" s="10" t="str">
        <f>VLOOKUP(A292,Planilha1!A:Y,22,FALSE)</f>
        <v>Sim</v>
      </c>
      <c r="H292" s="10" t="str">
        <f>VLOOKUP(A292,Planilha1!A:Y,23,FALSE)</f>
        <v>Sim</v>
      </c>
      <c r="I292" s="10" t="str">
        <f>VLOOKUP(A292,Planilha1!A:Y,24,FALSE)</f>
        <v>Não</v>
      </c>
      <c r="J292" s="10" t="str">
        <f>VLOOKUP(A292,Planilha1!A:Y,25,FALSE)</f>
        <v>Sim</v>
      </c>
    </row>
    <row r="293" spans="1:10" x14ac:dyDescent="0.25">
      <c r="A293" s="11">
        <v>291010</v>
      </c>
      <c r="B293" s="15" t="s">
        <v>99</v>
      </c>
      <c r="C293" s="12" t="s">
        <v>18</v>
      </c>
      <c r="D293" s="14" t="s">
        <v>41</v>
      </c>
      <c r="E293" s="10" t="str">
        <f>VLOOKUP(A293,Planilha1!A:Y,20,FALSE)</f>
        <v>Sim</v>
      </c>
      <c r="F293" s="10" t="str">
        <f>VLOOKUP(A293,Planilha1!A:Y,21,FALSE)</f>
        <v>Sim</v>
      </c>
      <c r="G293" s="10" t="str">
        <f>VLOOKUP(A293,Planilha1!A:Y,22,FALSE)</f>
        <v>Sim</v>
      </c>
      <c r="H293" s="10" t="str">
        <f>VLOOKUP(A293,Planilha1!A:Y,23,FALSE)</f>
        <v>Sim</v>
      </c>
      <c r="I293" s="10" t="str">
        <f>VLOOKUP(A293,Planilha1!A:Y,24,FALSE)</f>
        <v>Sim</v>
      </c>
      <c r="J293" s="10" t="str">
        <f>VLOOKUP(A293,Planilha1!A:Y,25,FALSE)</f>
        <v>Sim</v>
      </c>
    </row>
    <row r="294" spans="1:10" x14ac:dyDescent="0.25">
      <c r="A294" s="11">
        <v>291020</v>
      </c>
      <c r="B294" s="15" t="s">
        <v>100</v>
      </c>
      <c r="C294" s="12" t="s">
        <v>18</v>
      </c>
      <c r="D294" s="14" t="s">
        <v>73</v>
      </c>
      <c r="E294" s="10" t="str">
        <f>VLOOKUP(A294,Planilha1!A:Y,20,FALSE)</f>
        <v>Sim</v>
      </c>
      <c r="F294" s="10" t="str">
        <f>VLOOKUP(A294,Planilha1!A:Y,21,FALSE)</f>
        <v>Sim</v>
      </c>
      <c r="G294" s="10" t="str">
        <f>VLOOKUP(A294,Planilha1!A:Y,22,FALSE)</f>
        <v>Sim</v>
      </c>
      <c r="H294" s="10" t="str">
        <f>VLOOKUP(A294,Planilha1!A:Y,23,FALSE)</f>
        <v>Sim</v>
      </c>
      <c r="I294" s="10" t="str">
        <f>VLOOKUP(A294,Planilha1!A:Y,24,FALSE)</f>
        <v>Sim</v>
      </c>
      <c r="J294" s="10" t="str">
        <f>VLOOKUP(A294,Planilha1!A:Y,25,FALSE)</f>
        <v>Sim</v>
      </c>
    </row>
    <row r="295" spans="1:10" x14ac:dyDescent="0.25">
      <c r="A295" s="11">
        <v>291030</v>
      </c>
      <c r="B295" s="15" t="s">
        <v>101</v>
      </c>
      <c r="C295" s="12" t="s">
        <v>18</v>
      </c>
      <c r="D295" s="14" t="s">
        <v>43</v>
      </c>
      <c r="E295" s="10" t="str">
        <f>VLOOKUP(A295,Planilha1!A:Y,20,FALSE)</f>
        <v>Sim</v>
      </c>
      <c r="F295" s="10" t="str">
        <f>VLOOKUP(A295,Planilha1!A:Y,21,FALSE)</f>
        <v>Sim</v>
      </c>
      <c r="G295" s="10" t="str">
        <f>VLOOKUP(A295,Planilha1!A:Y,22,FALSE)</f>
        <v>Sim</v>
      </c>
      <c r="H295" s="10" t="str">
        <f>VLOOKUP(A295,Planilha1!A:Y,23,FALSE)</f>
        <v>Sim</v>
      </c>
      <c r="I295" s="10" t="str">
        <f>VLOOKUP(A295,Planilha1!A:Y,24,FALSE)</f>
        <v>Não</v>
      </c>
      <c r="J295" s="10" t="str">
        <f>VLOOKUP(A295,Planilha1!A:Y,25,FALSE)</f>
        <v>Sim</v>
      </c>
    </row>
    <row r="296" spans="1:10" x14ac:dyDescent="0.25">
      <c r="A296" s="11">
        <v>291040</v>
      </c>
      <c r="B296" s="15" t="s">
        <v>102</v>
      </c>
      <c r="C296" s="12" t="s">
        <v>18</v>
      </c>
      <c r="D296" s="14" t="s">
        <v>43</v>
      </c>
      <c r="E296" s="10" t="str">
        <f>VLOOKUP(A296,Planilha1!A:Y,20,FALSE)</f>
        <v>Sim</v>
      </c>
      <c r="F296" s="10" t="str">
        <f>VLOOKUP(A296,Planilha1!A:Y,21,FALSE)</f>
        <v>Sim</v>
      </c>
      <c r="G296" s="10" t="str">
        <f>VLOOKUP(A296,Planilha1!A:Y,22,FALSE)</f>
        <v>Sim</v>
      </c>
      <c r="H296" s="10" t="str">
        <f>VLOOKUP(A296,Planilha1!A:Y,23,FALSE)</f>
        <v>Sim</v>
      </c>
      <c r="I296" s="10" t="str">
        <f>VLOOKUP(A296,Planilha1!A:Y,24,FALSE)</f>
        <v>Não</v>
      </c>
      <c r="J296" s="10" t="str">
        <f>VLOOKUP(A296,Planilha1!A:Y,25,FALSE)</f>
        <v>Sim</v>
      </c>
    </row>
    <row r="297" spans="1:10" x14ac:dyDescent="0.25">
      <c r="A297" s="11">
        <v>291050</v>
      </c>
      <c r="B297" s="15" t="s">
        <v>103</v>
      </c>
      <c r="C297" s="12" t="s">
        <v>18</v>
      </c>
      <c r="D297" s="14" t="s">
        <v>41</v>
      </c>
      <c r="E297" s="10" t="str">
        <f>VLOOKUP(A297,Planilha1!A:Y,20,FALSE)</f>
        <v>Não</v>
      </c>
      <c r="F297" s="10" t="str">
        <f>VLOOKUP(A297,Planilha1!A:Y,21,FALSE)</f>
        <v>Sim</v>
      </c>
      <c r="G297" s="10" t="str">
        <f>VLOOKUP(A297,Planilha1!A:Y,22,FALSE)</f>
        <v>Não</v>
      </c>
      <c r="H297" s="10" t="str">
        <f>VLOOKUP(A297,Planilha1!A:Y,23,FALSE)</f>
        <v>Sim</v>
      </c>
      <c r="I297" s="10" t="str">
        <f>VLOOKUP(A297,Planilha1!A:Y,24,FALSE)</f>
        <v>Não</v>
      </c>
      <c r="J297" s="10" t="str">
        <f>VLOOKUP(A297,Planilha1!A:Y,25,FALSE)</f>
        <v>Sim</v>
      </c>
    </row>
    <row r="298" spans="1:10" x14ac:dyDescent="0.25">
      <c r="A298" s="11">
        <v>290050</v>
      </c>
      <c r="B298" s="15" t="s">
        <v>104</v>
      </c>
      <c r="C298" s="12" t="s">
        <v>18</v>
      </c>
      <c r="D298" s="14" t="s">
        <v>41</v>
      </c>
      <c r="E298" s="10" t="str">
        <f>VLOOKUP(A298,Planilha1!A:Y,20,FALSE)</f>
        <v>Sim</v>
      </c>
      <c r="F298" s="10" t="str">
        <f>VLOOKUP(A298,Planilha1!A:Y,21,FALSE)</f>
        <v>Sim</v>
      </c>
      <c r="G298" s="10" t="str">
        <f>VLOOKUP(A298,Planilha1!A:Y,22,FALSE)</f>
        <v>Sim</v>
      </c>
      <c r="H298" s="10" t="str">
        <f>VLOOKUP(A298,Planilha1!A:Y,23,FALSE)</f>
        <v>Sim</v>
      </c>
      <c r="I298" s="10" t="str">
        <f>VLOOKUP(A298,Planilha1!A:Y,24,FALSE)</f>
        <v>Não</v>
      </c>
      <c r="J298" s="10" t="str">
        <f>VLOOKUP(A298,Planilha1!A:Y,25,FALSE)</f>
        <v>Sim</v>
      </c>
    </row>
    <row r="299" spans="1:10" x14ac:dyDescent="0.25">
      <c r="A299" s="11">
        <v>291060</v>
      </c>
      <c r="B299" s="15" t="s">
        <v>105</v>
      </c>
      <c r="C299" s="12" t="s">
        <v>18</v>
      </c>
      <c r="D299" s="14" t="s">
        <v>41</v>
      </c>
      <c r="E299" s="10" t="str">
        <f>VLOOKUP(A299,Planilha1!A:Y,20,FALSE)</f>
        <v>Não</v>
      </c>
      <c r="F299" s="10" t="str">
        <f>VLOOKUP(A299,Planilha1!A:Y,21,FALSE)</f>
        <v>Não</v>
      </c>
      <c r="G299" s="10" t="str">
        <f>VLOOKUP(A299,Planilha1!A:Y,22,FALSE)</f>
        <v>Não</v>
      </c>
      <c r="H299" s="10" t="str">
        <f>VLOOKUP(A299,Planilha1!A:Y,23,FALSE)</f>
        <v>Não</v>
      </c>
      <c r="I299" s="10" t="str">
        <f>VLOOKUP(A299,Planilha1!A:Y,24,FALSE)</f>
        <v>Não</v>
      </c>
      <c r="J299" s="10" t="str">
        <f>VLOOKUP(A299,Planilha1!A:Y,25,FALSE)</f>
        <v>Não</v>
      </c>
    </row>
    <row r="300" spans="1:10" x14ac:dyDescent="0.25">
      <c r="A300" s="11">
        <v>291070</v>
      </c>
      <c r="B300" s="15" t="s">
        <v>106</v>
      </c>
      <c r="C300" s="12" t="s">
        <v>18</v>
      </c>
      <c r="D300" s="14" t="s">
        <v>59</v>
      </c>
      <c r="E300" s="10" t="str">
        <f>VLOOKUP(A300,Planilha1!A:Y,20,FALSE)</f>
        <v>Sim</v>
      </c>
      <c r="F300" s="10" t="str">
        <f>VLOOKUP(A300,Planilha1!A:Y,21,FALSE)</f>
        <v>Sim</v>
      </c>
      <c r="G300" s="10" t="str">
        <f>VLOOKUP(A300,Planilha1!A:Y,22,FALSE)</f>
        <v>Sim</v>
      </c>
      <c r="H300" s="10" t="str">
        <f>VLOOKUP(A300,Planilha1!A:Y,23,FALSE)</f>
        <v>Sim</v>
      </c>
      <c r="I300" s="10" t="str">
        <f>VLOOKUP(A300,Planilha1!A:Y,24,FALSE)</f>
        <v>Não</v>
      </c>
      <c r="J300" s="10" t="str">
        <f>VLOOKUP(A300,Planilha1!A:Y,25,FALSE)</f>
        <v>Sim</v>
      </c>
    </row>
    <row r="301" spans="1:10" x14ac:dyDescent="0.25">
      <c r="A301" s="11">
        <v>291072</v>
      </c>
      <c r="B301" s="15" t="s">
        <v>107</v>
      </c>
      <c r="C301" s="12" t="s">
        <v>18</v>
      </c>
      <c r="D301" s="14" t="s">
        <v>59</v>
      </c>
      <c r="E301" s="10" t="str">
        <f>VLOOKUP(A301,Planilha1!A:Y,20,FALSE)</f>
        <v>Sim</v>
      </c>
      <c r="F301" s="10" t="str">
        <f>VLOOKUP(A301,Planilha1!A:Y,21,FALSE)</f>
        <v>Sim</v>
      </c>
      <c r="G301" s="10" t="str">
        <f>VLOOKUP(A301,Planilha1!A:Y,22,FALSE)</f>
        <v>Sim</v>
      </c>
      <c r="H301" s="10" t="str">
        <f>VLOOKUP(A301,Planilha1!A:Y,23,FALSE)</f>
        <v>Sim</v>
      </c>
      <c r="I301" s="10" t="str">
        <f>VLOOKUP(A301,Planilha1!A:Y,24,FALSE)</f>
        <v>Não</v>
      </c>
      <c r="J301" s="10" t="str">
        <f>VLOOKUP(A301,Planilha1!A:Y,25,FALSE)</f>
        <v>Sim</v>
      </c>
    </row>
    <row r="302" spans="1:10" x14ac:dyDescent="0.25">
      <c r="A302" s="11">
        <v>291075</v>
      </c>
      <c r="B302" s="15" t="s">
        <v>108</v>
      </c>
      <c r="C302" s="12" t="s">
        <v>18</v>
      </c>
      <c r="D302" s="14" t="s">
        <v>41</v>
      </c>
      <c r="E302" s="10" t="str">
        <f>VLOOKUP(A302,Planilha1!A:Y,20,FALSE)</f>
        <v>Sim</v>
      </c>
      <c r="F302" s="10" t="str">
        <f>VLOOKUP(A302,Planilha1!A:Y,21,FALSE)</f>
        <v>Sim</v>
      </c>
      <c r="G302" s="10" t="str">
        <f>VLOOKUP(A302,Planilha1!A:Y,22,FALSE)</f>
        <v>Sim</v>
      </c>
      <c r="H302" s="10" t="str">
        <f>VLOOKUP(A302,Planilha1!A:Y,23,FALSE)</f>
        <v>Sim</v>
      </c>
      <c r="I302" s="10" t="str">
        <f>VLOOKUP(A302,Planilha1!A:Y,24,FALSE)</f>
        <v>Sim</v>
      </c>
      <c r="J302" s="10" t="str">
        <f>VLOOKUP(A302,Planilha1!A:Y,25,FALSE)</f>
        <v>Sim</v>
      </c>
    </row>
    <row r="303" spans="1:10" x14ac:dyDescent="0.25">
      <c r="A303" s="11">
        <v>291077</v>
      </c>
      <c r="B303" s="15" t="s">
        <v>109</v>
      </c>
      <c r="C303" s="12" t="s">
        <v>18</v>
      </c>
      <c r="D303" s="14" t="s">
        <v>66</v>
      </c>
      <c r="E303" s="10" t="str">
        <f>VLOOKUP(A303,Planilha1!A:Y,20,FALSE)</f>
        <v>Sim</v>
      </c>
      <c r="F303" s="10" t="str">
        <f>VLOOKUP(A303,Planilha1!A:Y,21,FALSE)</f>
        <v>Sim</v>
      </c>
      <c r="G303" s="10" t="str">
        <f>VLOOKUP(A303,Planilha1!A:Y,22,FALSE)</f>
        <v>Sim</v>
      </c>
      <c r="H303" s="10" t="str">
        <f>VLOOKUP(A303,Planilha1!A:Y,23,FALSE)</f>
        <v>Sim</v>
      </c>
      <c r="I303" s="10" t="str">
        <f>VLOOKUP(A303,Planilha1!A:Y,24,FALSE)</f>
        <v>Não</v>
      </c>
      <c r="J303" s="10" t="str">
        <f>VLOOKUP(A303,Planilha1!A:Y,25,FALSE)</f>
        <v>Sim</v>
      </c>
    </row>
    <row r="304" spans="1:10" x14ac:dyDescent="0.25">
      <c r="A304" s="11">
        <v>291085</v>
      </c>
      <c r="B304" s="15" t="s">
        <v>110</v>
      </c>
      <c r="C304" s="12" t="s">
        <v>18</v>
      </c>
      <c r="D304" s="14" t="s">
        <v>41</v>
      </c>
      <c r="E304" s="10" t="str">
        <f>VLOOKUP(A304,Planilha1!A:Y,20,FALSE)</f>
        <v>Sim</v>
      </c>
      <c r="F304" s="10" t="str">
        <f>VLOOKUP(A304,Planilha1!A:Y,21,FALSE)</f>
        <v>Sim</v>
      </c>
      <c r="G304" s="10" t="str">
        <f>VLOOKUP(A304,Planilha1!A:Y,22,FALSE)</f>
        <v>Sim</v>
      </c>
      <c r="H304" s="10" t="str">
        <f>VLOOKUP(A304,Planilha1!A:Y,23,FALSE)</f>
        <v>Sim</v>
      </c>
      <c r="I304" s="10" t="str">
        <f>VLOOKUP(A304,Planilha1!A:Y,24,FALSE)</f>
        <v>Não</v>
      </c>
      <c r="J304" s="10" t="str">
        <f>VLOOKUP(A304,Planilha1!A:Y,25,FALSE)</f>
        <v>Sim</v>
      </c>
    </row>
    <row r="305" spans="1:10" x14ac:dyDescent="0.25">
      <c r="A305" s="11">
        <v>291090</v>
      </c>
      <c r="B305" s="15" t="s">
        <v>111</v>
      </c>
      <c r="C305" s="12" t="s">
        <v>18</v>
      </c>
      <c r="D305" s="14" t="s">
        <v>73</v>
      </c>
      <c r="E305" s="10" t="str">
        <f>VLOOKUP(A305,Planilha1!A:Y,20,FALSE)</f>
        <v>Sim</v>
      </c>
      <c r="F305" s="10" t="str">
        <f>VLOOKUP(A305,Planilha1!A:Y,21,FALSE)</f>
        <v>Sim</v>
      </c>
      <c r="G305" s="10" t="str">
        <f>VLOOKUP(A305,Planilha1!A:Y,22,FALSE)</f>
        <v>Sim</v>
      </c>
      <c r="H305" s="10" t="str">
        <f>VLOOKUP(A305,Planilha1!A:Y,23,FALSE)</f>
        <v>Sim</v>
      </c>
      <c r="I305" s="10" t="str">
        <f>VLOOKUP(A305,Planilha1!A:Y,24,FALSE)</f>
        <v>Sim</v>
      </c>
      <c r="J305" s="10" t="str">
        <f>VLOOKUP(A305,Planilha1!A:Y,25,FALSE)</f>
        <v>Sim</v>
      </c>
    </row>
    <row r="306" spans="1:10" x14ac:dyDescent="0.25">
      <c r="A306" s="11">
        <v>291100</v>
      </c>
      <c r="B306" s="15" t="s">
        <v>112</v>
      </c>
      <c r="C306" s="12" t="s">
        <v>18</v>
      </c>
      <c r="D306" s="14" t="s">
        <v>55</v>
      </c>
      <c r="E306" s="10" t="str">
        <f>VLOOKUP(A306,Planilha1!A:Y,20,FALSE)</f>
        <v>Não</v>
      </c>
      <c r="F306" s="10" t="str">
        <f>VLOOKUP(A306,Planilha1!A:Y,21,FALSE)</f>
        <v>Sim</v>
      </c>
      <c r="G306" s="10" t="str">
        <f>VLOOKUP(A306,Planilha1!A:Y,22,FALSE)</f>
        <v>Não</v>
      </c>
      <c r="H306" s="10" t="str">
        <f>VLOOKUP(A306,Planilha1!A:Y,23,FALSE)</f>
        <v>Sim</v>
      </c>
      <c r="I306" s="10" t="str">
        <f>VLOOKUP(A306,Planilha1!A:Y,24,FALSE)</f>
        <v>Não</v>
      </c>
      <c r="J306" s="10" t="str">
        <f>VLOOKUP(A306,Planilha1!A:Y,25,FALSE)</f>
        <v>Sim</v>
      </c>
    </row>
    <row r="307" spans="1:10" x14ac:dyDescent="0.25">
      <c r="A307" s="11">
        <v>291110</v>
      </c>
      <c r="B307" s="15" t="s">
        <v>113</v>
      </c>
      <c r="C307" s="12" t="s">
        <v>18</v>
      </c>
      <c r="D307" s="14" t="s">
        <v>43</v>
      </c>
      <c r="E307" s="10" t="str">
        <f>VLOOKUP(A307,Planilha1!A:Y,20,FALSE)</f>
        <v>Sim</v>
      </c>
      <c r="F307" s="10" t="str">
        <f>VLOOKUP(A307,Planilha1!A:Y,21,FALSE)</f>
        <v>Sim</v>
      </c>
      <c r="G307" s="10" t="str">
        <f>VLOOKUP(A307,Planilha1!A:Y,22,FALSE)</f>
        <v>Sim</v>
      </c>
      <c r="H307" s="10" t="str">
        <f>VLOOKUP(A307,Planilha1!A:Y,23,FALSE)</f>
        <v>Sim</v>
      </c>
      <c r="I307" s="10" t="str">
        <f>VLOOKUP(A307,Planilha1!A:Y,24,FALSE)</f>
        <v>Não</v>
      </c>
      <c r="J307" s="10" t="str">
        <f>VLOOKUP(A307,Planilha1!A:Y,25,FALSE)</f>
        <v>Sim</v>
      </c>
    </row>
    <row r="308" spans="1:10" x14ac:dyDescent="0.25">
      <c r="A308" s="11">
        <v>291125</v>
      </c>
      <c r="B308" s="15" t="s">
        <v>114</v>
      </c>
      <c r="C308" s="12" t="s">
        <v>18</v>
      </c>
      <c r="D308" s="14" t="s">
        <v>66</v>
      </c>
      <c r="E308" s="10" t="str">
        <f>VLOOKUP(A308,Planilha1!A:Y,20,FALSE)</f>
        <v>Não</v>
      </c>
      <c r="F308" s="10" t="str">
        <f>VLOOKUP(A308,Planilha1!A:Y,21,FALSE)</f>
        <v>Sim</v>
      </c>
      <c r="G308" s="10" t="str">
        <f>VLOOKUP(A308,Planilha1!A:Y,22,FALSE)</f>
        <v>Não</v>
      </c>
      <c r="H308" s="10" t="str">
        <f>VLOOKUP(A308,Planilha1!A:Y,23,FALSE)</f>
        <v>Sim</v>
      </c>
      <c r="I308" s="10" t="str">
        <f>VLOOKUP(A308,Planilha1!A:Y,24,FALSE)</f>
        <v>Não</v>
      </c>
      <c r="J308" s="10" t="str">
        <f>VLOOKUP(A308,Planilha1!A:Y,25,FALSE)</f>
        <v>Sim</v>
      </c>
    </row>
    <row r="309" spans="1:10" x14ac:dyDescent="0.25">
      <c r="A309" s="11">
        <v>291130</v>
      </c>
      <c r="B309" s="15" t="s">
        <v>115</v>
      </c>
      <c r="C309" s="12" t="s">
        <v>18</v>
      </c>
      <c r="D309" s="14" t="s">
        <v>59</v>
      </c>
      <c r="E309" s="10" t="str">
        <f>VLOOKUP(A309,Planilha1!A:Y,20,FALSE)</f>
        <v>Sim</v>
      </c>
      <c r="F309" s="10" t="str">
        <f>VLOOKUP(A309,Planilha1!A:Y,21,FALSE)</f>
        <v>Sim</v>
      </c>
      <c r="G309" s="10" t="str">
        <f>VLOOKUP(A309,Planilha1!A:Y,22,FALSE)</f>
        <v>Sim</v>
      </c>
      <c r="H309" s="10" t="str">
        <f>VLOOKUP(A309,Planilha1!A:Y,23,FALSE)</f>
        <v>Sim</v>
      </c>
      <c r="I309" s="10" t="str">
        <f>VLOOKUP(A309,Planilha1!A:Y,24,FALSE)</f>
        <v>Não</v>
      </c>
      <c r="J309" s="10" t="str">
        <f>VLOOKUP(A309,Planilha1!A:Y,25,FALSE)</f>
        <v>Sim</v>
      </c>
    </row>
    <row r="310" spans="1:10" x14ac:dyDescent="0.25">
      <c r="A310" s="11">
        <v>291140</v>
      </c>
      <c r="B310" s="15" t="s">
        <v>116</v>
      </c>
      <c r="C310" s="12" t="s">
        <v>18</v>
      </c>
      <c r="D310" s="14" t="s">
        <v>43</v>
      </c>
      <c r="E310" s="10" t="str">
        <f>VLOOKUP(A310,Planilha1!A:Y,20,FALSE)</f>
        <v>Não</v>
      </c>
      <c r="F310" s="10" t="str">
        <f>VLOOKUP(A310,Planilha1!A:Y,21,FALSE)</f>
        <v>Sim</v>
      </c>
      <c r="G310" s="10" t="str">
        <f>VLOOKUP(A310,Planilha1!A:Y,22,FALSE)</f>
        <v>Não</v>
      </c>
      <c r="H310" s="10" t="str">
        <f>VLOOKUP(A310,Planilha1!A:Y,23,FALSE)</f>
        <v>Sim</v>
      </c>
      <c r="I310" s="10" t="str">
        <f>VLOOKUP(A310,Planilha1!A:Y,24,FALSE)</f>
        <v>Não</v>
      </c>
      <c r="J310" s="10" t="str">
        <f>VLOOKUP(A310,Planilha1!A:Y,25,FALSE)</f>
        <v>Sim</v>
      </c>
    </row>
    <row r="311" spans="1:10" x14ac:dyDescent="0.25">
      <c r="A311" s="11">
        <v>291150</v>
      </c>
      <c r="B311" s="15" t="s">
        <v>117</v>
      </c>
      <c r="C311" s="12" t="s">
        <v>18</v>
      </c>
      <c r="D311" s="14" t="s">
        <v>59</v>
      </c>
      <c r="E311" s="10" t="str">
        <f>VLOOKUP(A311,Planilha1!A:Y,20,FALSE)</f>
        <v>Não</v>
      </c>
      <c r="F311" s="10" t="str">
        <f>VLOOKUP(A311,Planilha1!A:Y,21,FALSE)</f>
        <v>Sim</v>
      </c>
      <c r="G311" s="10" t="str">
        <f>VLOOKUP(A311,Planilha1!A:Y,22,FALSE)</f>
        <v>Não</v>
      </c>
      <c r="H311" s="10" t="str">
        <f>VLOOKUP(A311,Planilha1!A:Y,23,FALSE)</f>
        <v>Sim</v>
      </c>
      <c r="I311" s="10" t="str">
        <f>VLOOKUP(A311,Planilha1!A:Y,24,FALSE)</f>
        <v>Não</v>
      </c>
      <c r="J311" s="10" t="str">
        <f>VLOOKUP(A311,Planilha1!A:Y,25,FALSE)</f>
        <v>Sim</v>
      </c>
    </row>
    <row r="312" spans="1:10" x14ac:dyDescent="0.25">
      <c r="A312" s="11">
        <v>291160</v>
      </c>
      <c r="B312" s="15" t="s">
        <v>118</v>
      </c>
      <c r="C312" s="12" t="s">
        <v>18</v>
      </c>
      <c r="D312" s="14" t="s">
        <v>41</v>
      </c>
      <c r="E312" s="10" t="str">
        <f>VLOOKUP(A312,Planilha1!A:Y,20,FALSE)</f>
        <v>Sim</v>
      </c>
      <c r="F312" s="10" t="str">
        <f>VLOOKUP(A312,Planilha1!A:Y,21,FALSE)</f>
        <v>Sim</v>
      </c>
      <c r="G312" s="10" t="str">
        <f>VLOOKUP(A312,Planilha1!A:Y,22,FALSE)</f>
        <v>Sim</v>
      </c>
      <c r="H312" s="10" t="str">
        <f>VLOOKUP(A312,Planilha1!A:Y,23,FALSE)</f>
        <v>Sim</v>
      </c>
      <c r="I312" s="10" t="str">
        <f>VLOOKUP(A312,Planilha1!A:Y,24,FALSE)</f>
        <v>Não</v>
      </c>
      <c r="J312" s="10" t="str">
        <f>VLOOKUP(A312,Planilha1!A:Y,25,FALSE)</f>
        <v>Não</v>
      </c>
    </row>
    <row r="313" spans="1:10" x14ac:dyDescent="0.25">
      <c r="A313" s="11">
        <v>291165</v>
      </c>
      <c r="B313" s="15" t="s">
        <v>119</v>
      </c>
      <c r="C313" s="12" t="s">
        <v>18</v>
      </c>
      <c r="D313" s="14" t="s">
        <v>41</v>
      </c>
      <c r="E313" s="10" t="str">
        <f>VLOOKUP(A313,Planilha1!A:Y,20,FALSE)</f>
        <v>Não</v>
      </c>
      <c r="F313" s="10" t="str">
        <f>VLOOKUP(A313,Planilha1!A:Y,21,FALSE)</f>
        <v>Sim</v>
      </c>
      <c r="G313" s="10" t="str">
        <f>VLOOKUP(A313,Planilha1!A:Y,22,FALSE)</f>
        <v>Não</v>
      </c>
      <c r="H313" s="10" t="str">
        <f>VLOOKUP(A313,Planilha1!A:Y,23,FALSE)</f>
        <v>Sim</v>
      </c>
      <c r="I313" s="10" t="str">
        <f>VLOOKUP(A313,Planilha1!A:Y,24,FALSE)</f>
        <v>Não</v>
      </c>
      <c r="J313" s="10" t="str">
        <f>VLOOKUP(A313,Planilha1!A:Y,25,FALSE)</f>
        <v>Sim</v>
      </c>
    </row>
    <row r="314" spans="1:10" x14ac:dyDescent="0.25">
      <c r="A314" s="11">
        <v>291170</v>
      </c>
      <c r="B314" s="15" t="s">
        <v>120</v>
      </c>
      <c r="C314" s="12" t="s">
        <v>18</v>
      </c>
      <c r="D314" s="14" t="s">
        <v>41</v>
      </c>
      <c r="E314" s="10" t="str">
        <f>VLOOKUP(A314,Planilha1!A:Y,20,FALSE)</f>
        <v>Não</v>
      </c>
      <c r="F314" s="10" t="str">
        <f>VLOOKUP(A314,Planilha1!A:Y,21,FALSE)</f>
        <v>Sim</v>
      </c>
      <c r="G314" s="10" t="str">
        <f>VLOOKUP(A314,Planilha1!A:Y,22,FALSE)</f>
        <v>Não</v>
      </c>
      <c r="H314" s="10" t="str">
        <f>VLOOKUP(A314,Planilha1!A:Y,23,FALSE)</f>
        <v>Sim</v>
      </c>
      <c r="I314" s="10" t="str">
        <f>VLOOKUP(A314,Planilha1!A:Y,24,FALSE)</f>
        <v>Não</v>
      </c>
      <c r="J314" s="10" t="str">
        <f>VLOOKUP(A314,Planilha1!A:Y,25,FALSE)</f>
        <v>Sim</v>
      </c>
    </row>
    <row r="315" spans="1:10" x14ac:dyDescent="0.25">
      <c r="A315" s="11">
        <v>291180</v>
      </c>
      <c r="B315" s="15" t="s">
        <v>121</v>
      </c>
      <c r="C315" s="12" t="s">
        <v>18</v>
      </c>
      <c r="D315" s="14" t="s">
        <v>43</v>
      </c>
      <c r="E315" s="10" t="str">
        <f>VLOOKUP(A315,Planilha1!A:Y,20,FALSE)</f>
        <v>Não</v>
      </c>
      <c r="F315" s="10" t="str">
        <f>VLOOKUP(A315,Planilha1!A:Y,21,FALSE)</f>
        <v>Sim</v>
      </c>
      <c r="G315" s="10" t="str">
        <f>VLOOKUP(A315,Planilha1!A:Y,22,FALSE)</f>
        <v>Não</v>
      </c>
      <c r="H315" s="10" t="str">
        <f>VLOOKUP(A315,Planilha1!A:Y,23,FALSE)</f>
        <v>Sim</v>
      </c>
      <c r="I315" s="10" t="str">
        <f>VLOOKUP(A315,Planilha1!A:Y,24,FALSE)</f>
        <v>Não</v>
      </c>
      <c r="J315" s="10" t="str">
        <f>VLOOKUP(A315,Planilha1!A:Y,25,FALSE)</f>
        <v>Sim</v>
      </c>
    </row>
    <row r="316" spans="1:10" x14ac:dyDescent="0.25">
      <c r="A316" s="11">
        <v>291185</v>
      </c>
      <c r="B316" s="15" t="s">
        <v>122</v>
      </c>
      <c r="C316" s="12" t="s">
        <v>18</v>
      </c>
      <c r="D316" s="14" t="s">
        <v>41</v>
      </c>
      <c r="E316" s="10" t="str">
        <f>VLOOKUP(A316,Planilha1!A:Y,20,FALSE)</f>
        <v>Sim</v>
      </c>
      <c r="F316" s="10" t="str">
        <f>VLOOKUP(A316,Planilha1!A:Y,21,FALSE)</f>
        <v>Sim</v>
      </c>
      <c r="G316" s="10" t="str">
        <f>VLOOKUP(A316,Planilha1!A:Y,22,FALSE)</f>
        <v>Sim</v>
      </c>
      <c r="H316" s="10" t="str">
        <f>VLOOKUP(A316,Planilha1!A:Y,23,FALSE)</f>
        <v>Sim</v>
      </c>
      <c r="I316" s="10" t="str">
        <f>VLOOKUP(A316,Planilha1!A:Y,24,FALSE)</f>
        <v>Não</v>
      </c>
      <c r="J316" s="10" t="str">
        <f>VLOOKUP(A316,Planilha1!A:Y,25,FALSE)</f>
        <v>Sim</v>
      </c>
    </row>
    <row r="317" spans="1:10" x14ac:dyDescent="0.25">
      <c r="A317" s="11">
        <v>291190</v>
      </c>
      <c r="B317" s="15" t="s">
        <v>123</v>
      </c>
      <c r="C317" s="12" t="s">
        <v>18</v>
      </c>
      <c r="D317" s="14" t="s">
        <v>41</v>
      </c>
      <c r="E317" s="10" t="str">
        <f>VLOOKUP(A317,Planilha1!A:Y,20,FALSE)</f>
        <v>Não</v>
      </c>
      <c r="F317" s="10" t="str">
        <f>VLOOKUP(A317,Planilha1!A:Y,21,FALSE)</f>
        <v>Sim</v>
      </c>
      <c r="G317" s="10" t="str">
        <f>VLOOKUP(A317,Planilha1!A:Y,22,FALSE)</f>
        <v>Não</v>
      </c>
      <c r="H317" s="10" t="str">
        <f>VLOOKUP(A317,Planilha1!A:Y,23,FALSE)</f>
        <v>Sim</v>
      </c>
      <c r="I317" s="10" t="str">
        <f>VLOOKUP(A317,Planilha1!A:Y,24,FALSE)</f>
        <v>Não</v>
      </c>
      <c r="J317" s="10" t="str">
        <f>VLOOKUP(A317,Planilha1!A:Y,25,FALSE)</f>
        <v>Sim</v>
      </c>
    </row>
    <row r="318" spans="1:10" x14ac:dyDescent="0.25">
      <c r="A318" s="11">
        <v>291200</v>
      </c>
      <c r="B318" s="15" t="s">
        <v>124</v>
      </c>
      <c r="C318" s="12" t="s">
        <v>18</v>
      </c>
      <c r="D318" s="14" t="s">
        <v>41</v>
      </c>
      <c r="E318" s="10" t="str">
        <f>VLOOKUP(A318,Planilha1!A:Y,20,FALSE)</f>
        <v>Sim</v>
      </c>
      <c r="F318" s="10" t="str">
        <f>VLOOKUP(A318,Planilha1!A:Y,21,FALSE)</f>
        <v>Sim</v>
      </c>
      <c r="G318" s="10" t="str">
        <f>VLOOKUP(A318,Planilha1!A:Y,22,FALSE)</f>
        <v>Sim</v>
      </c>
      <c r="H318" s="10" t="str">
        <f>VLOOKUP(A318,Planilha1!A:Y,23,FALSE)</f>
        <v>Sim</v>
      </c>
      <c r="I318" s="10" t="str">
        <f>VLOOKUP(A318,Planilha1!A:Y,24,FALSE)</f>
        <v>Sim</v>
      </c>
      <c r="J318" s="10" t="str">
        <f>VLOOKUP(A318,Planilha1!A:Y,25,FALSE)</f>
        <v>Sim</v>
      </c>
    </row>
    <row r="319" spans="1:10" x14ac:dyDescent="0.25">
      <c r="A319" s="11">
        <v>291220</v>
      </c>
      <c r="B319" s="15" t="s">
        <v>125</v>
      </c>
      <c r="C319" s="12" t="s">
        <v>18</v>
      </c>
      <c r="D319" s="14" t="s">
        <v>41</v>
      </c>
      <c r="E319" s="10" t="str">
        <f>VLOOKUP(A319,Planilha1!A:Y,20,FALSE)</f>
        <v>Sim</v>
      </c>
      <c r="F319" s="10" t="str">
        <f>VLOOKUP(A319,Planilha1!A:Y,21,FALSE)</f>
        <v>Sim</v>
      </c>
      <c r="G319" s="10" t="str">
        <f>VLOOKUP(A319,Planilha1!A:Y,22,FALSE)</f>
        <v>Sim</v>
      </c>
      <c r="H319" s="10" t="str">
        <f>VLOOKUP(A319,Planilha1!A:Y,23,FALSE)</f>
        <v>Sim</v>
      </c>
      <c r="I319" s="10" t="str">
        <f>VLOOKUP(A319,Planilha1!A:Y,24,FALSE)</f>
        <v>Não</v>
      </c>
      <c r="J319" s="10" t="str">
        <f>VLOOKUP(A319,Planilha1!A:Y,25,FALSE)</f>
        <v>Sim</v>
      </c>
    </row>
    <row r="320" spans="1:10" x14ac:dyDescent="0.25">
      <c r="A320" s="11">
        <v>291230</v>
      </c>
      <c r="B320" s="15" t="s">
        <v>126</v>
      </c>
      <c r="C320" s="12" t="s">
        <v>18</v>
      </c>
      <c r="D320" s="14" t="s">
        <v>73</v>
      </c>
      <c r="E320" s="10" t="str">
        <f>VLOOKUP(A320,Planilha1!A:Y,20,FALSE)</f>
        <v>Não</v>
      </c>
      <c r="F320" s="10" t="str">
        <f>VLOOKUP(A320,Planilha1!A:Y,21,FALSE)</f>
        <v>Sim</v>
      </c>
      <c r="G320" s="10" t="str">
        <f>VLOOKUP(A320,Planilha1!A:Y,22,FALSE)</f>
        <v>Não</v>
      </c>
      <c r="H320" s="10" t="str">
        <f>VLOOKUP(A320,Planilha1!A:Y,23,FALSE)</f>
        <v>Sim</v>
      </c>
      <c r="I320" s="10" t="str">
        <f>VLOOKUP(A320,Planilha1!A:Y,24,FALSE)</f>
        <v>Não</v>
      </c>
      <c r="J320" s="10" t="str">
        <f>VLOOKUP(A320,Planilha1!A:Y,25,FALSE)</f>
        <v>Sim</v>
      </c>
    </row>
    <row r="321" spans="1:10" x14ac:dyDescent="0.25">
      <c r="A321" s="11">
        <v>291240</v>
      </c>
      <c r="B321" s="15" t="s">
        <v>127</v>
      </c>
      <c r="C321" s="12" t="s">
        <v>18</v>
      </c>
      <c r="D321" s="14" t="s">
        <v>41</v>
      </c>
      <c r="E321" s="10" t="str">
        <f>VLOOKUP(A321,Planilha1!A:Y,20,FALSE)</f>
        <v>Sim</v>
      </c>
      <c r="F321" s="10" t="str">
        <f>VLOOKUP(A321,Planilha1!A:Y,21,FALSE)</f>
        <v>Sim</v>
      </c>
      <c r="G321" s="10" t="str">
        <f>VLOOKUP(A321,Planilha1!A:Y,22,FALSE)</f>
        <v>Sim</v>
      </c>
      <c r="H321" s="10" t="str">
        <f>VLOOKUP(A321,Planilha1!A:Y,23,FALSE)</f>
        <v>Sim</v>
      </c>
      <c r="I321" s="10" t="str">
        <f>VLOOKUP(A321,Planilha1!A:Y,24,FALSE)</f>
        <v>Não</v>
      </c>
      <c r="J321" s="10" t="str">
        <f>VLOOKUP(A321,Planilha1!A:Y,25,FALSE)</f>
        <v>Sim</v>
      </c>
    </row>
    <row r="322" spans="1:10" x14ac:dyDescent="0.25">
      <c r="A322" s="11">
        <v>291250</v>
      </c>
      <c r="B322" s="15" t="s">
        <v>128</v>
      </c>
      <c r="C322" s="12" t="s">
        <v>18</v>
      </c>
      <c r="D322" s="14" t="s">
        <v>41</v>
      </c>
      <c r="E322" s="10" t="str">
        <f>VLOOKUP(A322,Planilha1!A:Y,20,FALSE)</f>
        <v>Sim</v>
      </c>
      <c r="F322" s="10" t="str">
        <f>VLOOKUP(A322,Planilha1!A:Y,21,FALSE)</f>
        <v>Sim</v>
      </c>
      <c r="G322" s="10" t="str">
        <f>VLOOKUP(A322,Planilha1!A:Y,22,FALSE)</f>
        <v>Sim</v>
      </c>
      <c r="H322" s="10" t="str">
        <f>VLOOKUP(A322,Planilha1!A:Y,23,FALSE)</f>
        <v>Sim</v>
      </c>
      <c r="I322" s="10" t="str">
        <f>VLOOKUP(A322,Planilha1!A:Y,24,FALSE)</f>
        <v>Sim</v>
      </c>
      <c r="J322" s="10" t="str">
        <f>VLOOKUP(A322,Planilha1!A:Y,25,FALSE)</f>
        <v>Sim</v>
      </c>
    </row>
    <row r="323" spans="1:10" x14ac:dyDescent="0.25">
      <c r="A323" s="11">
        <v>291260</v>
      </c>
      <c r="B323" s="15" t="s">
        <v>129</v>
      </c>
      <c r="C323" s="12" t="s">
        <v>18</v>
      </c>
      <c r="D323" s="14" t="s">
        <v>41</v>
      </c>
      <c r="E323" s="10" t="str">
        <f>VLOOKUP(A323,Planilha1!A:Y,20,FALSE)</f>
        <v>Não</v>
      </c>
      <c r="F323" s="10" t="str">
        <f>VLOOKUP(A323,Planilha1!A:Y,21,FALSE)</f>
        <v>Sim</v>
      </c>
      <c r="G323" s="10" t="str">
        <f>VLOOKUP(A323,Planilha1!A:Y,22,FALSE)</f>
        <v>Não</v>
      </c>
      <c r="H323" s="10" t="str">
        <f>VLOOKUP(A323,Planilha1!A:Y,23,FALSE)</f>
        <v>Sim</v>
      </c>
      <c r="I323" s="10" t="str">
        <f>VLOOKUP(A323,Planilha1!A:Y,24,FALSE)</f>
        <v>Não</v>
      </c>
      <c r="J323" s="10" t="str">
        <f>VLOOKUP(A323,Planilha1!A:Y,25,FALSE)</f>
        <v>Sim</v>
      </c>
    </row>
    <row r="324" spans="1:10" x14ac:dyDescent="0.25">
      <c r="A324" s="11">
        <v>291270</v>
      </c>
      <c r="B324" s="15" t="s">
        <v>130</v>
      </c>
      <c r="C324" s="12" t="s">
        <v>18</v>
      </c>
      <c r="D324" s="14" t="s">
        <v>55</v>
      </c>
      <c r="E324" s="10" t="str">
        <f>VLOOKUP(A324,Planilha1!A:Y,20,FALSE)</f>
        <v>Não</v>
      </c>
      <c r="F324" s="10" t="str">
        <f>VLOOKUP(A324,Planilha1!A:Y,21,FALSE)</f>
        <v>Sim</v>
      </c>
      <c r="G324" s="10" t="str">
        <f>VLOOKUP(A324,Planilha1!A:Y,22,FALSE)</f>
        <v>Não</v>
      </c>
      <c r="H324" s="10" t="str">
        <f>VLOOKUP(A324,Planilha1!A:Y,23,FALSE)</f>
        <v>Sim</v>
      </c>
      <c r="I324" s="10" t="str">
        <f>VLOOKUP(A324,Planilha1!A:Y,24,FALSE)</f>
        <v>Não</v>
      </c>
      <c r="J324" s="10" t="str">
        <f>VLOOKUP(A324,Planilha1!A:Y,25,FALSE)</f>
        <v>Sim</v>
      </c>
    </row>
    <row r="325" spans="1:10" x14ac:dyDescent="0.25">
      <c r="A325" s="11">
        <v>291290</v>
      </c>
      <c r="B325" s="15" t="s">
        <v>131</v>
      </c>
      <c r="C325" s="12" t="s">
        <v>18</v>
      </c>
      <c r="D325" s="14" t="s">
        <v>73</v>
      </c>
      <c r="E325" s="10" t="str">
        <f>VLOOKUP(A325,Planilha1!A:Y,20,FALSE)</f>
        <v>Não</v>
      </c>
      <c r="F325" s="10" t="str">
        <f>VLOOKUP(A325,Planilha1!A:Y,21,FALSE)</f>
        <v>Sim</v>
      </c>
      <c r="G325" s="10" t="str">
        <f>VLOOKUP(A325,Planilha1!A:Y,22,FALSE)</f>
        <v>Não</v>
      </c>
      <c r="H325" s="10" t="str">
        <f>VLOOKUP(A325,Planilha1!A:Y,23,FALSE)</f>
        <v>Sim</v>
      </c>
      <c r="I325" s="10" t="str">
        <f>VLOOKUP(A325,Planilha1!A:Y,24,FALSE)</f>
        <v>Não</v>
      </c>
      <c r="J325" s="10" t="str">
        <f>VLOOKUP(A325,Planilha1!A:Y,25,FALSE)</f>
        <v>Sim</v>
      </c>
    </row>
    <row r="326" spans="1:10" x14ac:dyDescent="0.25">
      <c r="A326" s="11">
        <v>291300</v>
      </c>
      <c r="B326" s="15" t="s">
        <v>132</v>
      </c>
      <c r="C326" s="12" t="s">
        <v>18</v>
      </c>
      <c r="D326" s="14" t="s">
        <v>41</v>
      </c>
      <c r="E326" s="10" t="str">
        <f>VLOOKUP(A326,Planilha1!A:Y,20,FALSE)</f>
        <v>Sim</v>
      </c>
      <c r="F326" s="10" t="str">
        <f>VLOOKUP(A326,Planilha1!A:Y,21,FALSE)</f>
        <v>Sim</v>
      </c>
      <c r="G326" s="10" t="str">
        <f>VLOOKUP(A326,Planilha1!A:Y,22,FALSE)</f>
        <v>Não</v>
      </c>
      <c r="H326" s="10" t="str">
        <f>VLOOKUP(A326,Planilha1!A:Y,23,FALSE)</f>
        <v>Sim</v>
      </c>
      <c r="I326" s="10" t="str">
        <f>VLOOKUP(A326,Planilha1!A:Y,24,FALSE)</f>
        <v>Não</v>
      </c>
      <c r="J326" s="10" t="str">
        <f>VLOOKUP(A326,Planilha1!A:Y,25,FALSE)</f>
        <v>Sim</v>
      </c>
    </row>
    <row r="327" spans="1:10" x14ac:dyDescent="0.25">
      <c r="A327" s="11">
        <v>291310</v>
      </c>
      <c r="B327" s="15" t="s">
        <v>133</v>
      </c>
      <c r="C327" s="12" t="s">
        <v>18</v>
      </c>
      <c r="D327" s="14" t="s">
        <v>43</v>
      </c>
      <c r="E327" s="10" t="str">
        <f>VLOOKUP(A327,Planilha1!A:Y,20,FALSE)</f>
        <v>Não</v>
      </c>
      <c r="F327" s="10" t="str">
        <f>VLOOKUP(A327,Planilha1!A:Y,21,FALSE)</f>
        <v>Sim</v>
      </c>
      <c r="G327" s="10" t="str">
        <f>VLOOKUP(A327,Planilha1!A:Y,22,FALSE)</f>
        <v>Não</v>
      </c>
      <c r="H327" s="10" t="str">
        <f>VLOOKUP(A327,Planilha1!A:Y,23,FALSE)</f>
        <v>Sim</v>
      </c>
      <c r="I327" s="10" t="str">
        <f>VLOOKUP(A327,Planilha1!A:Y,24,FALSE)</f>
        <v>Não</v>
      </c>
      <c r="J327" s="10" t="str">
        <f>VLOOKUP(A327,Planilha1!A:Y,25,FALSE)</f>
        <v>Sim</v>
      </c>
    </row>
    <row r="328" spans="1:10" x14ac:dyDescent="0.25">
      <c r="A328" s="11">
        <v>291330</v>
      </c>
      <c r="B328" s="15" t="s">
        <v>134</v>
      </c>
      <c r="C328" s="12" t="s">
        <v>18</v>
      </c>
      <c r="D328" s="14" t="s">
        <v>43</v>
      </c>
      <c r="E328" s="10" t="str">
        <f>VLOOKUP(A328,Planilha1!A:Y,20,FALSE)</f>
        <v>Não</v>
      </c>
      <c r="F328" s="10" t="str">
        <f>VLOOKUP(A328,Planilha1!A:Y,21,FALSE)</f>
        <v>Sim</v>
      </c>
      <c r="G328" s="10" t="str">
        <f>VLOOKUP(A328,Planilha1!A:Y,22,FALSE)</f>
        <v>Não</v>
      </c>
      <c r="H328" s="10" t="str">
        <f>VLOOKUP(A328,Planilha1!A:Y,23,FALSE)</f>
        <v>Sim</v>
      </c>
      <c r="I328" s="10" t="str">
        <f>VLOOKUP(A328,Planilha1!A:Y,24,FALSE)</f>
        <v>Não</v>
      </c>
      <c r="J328" s="10" t="str">
        <f>VLOOKUP(A328,Planilha1!A:Y,25,FALSE)</f>
        <v>Sim</v>
      </c>
    </row>
    <row r="329" spans="1:10" x14ac:dyDescent="0.25">
      <c r="A329" s="11">
        <v>291340</v>
      </c>
      <c r="B329" s="15" t="s">
        <v>135</v>
      </c>
      <c r="C329" s="12" t="s">
        <v>18</v>
      </c>
      <c r="D329" s="14" t="s">
        <v>66</v>
      </c>
      <c r="E329" s="10" t="str">
        <f>VLOOKUP(A329,Planilha1!A:Y,20,FALSE)</f>
        <v>Sim</v>
      </c>
      <c r="F329" s="10" t="str">
        <f>VLOOKUP(A329,Planilha1!A:Y,21,FALSE)</f>
        <v>Sim</v>
      </c>
      <c r="G329" s="10" t="str">
        <f>VLOOKUP(A329,Planilha1!A:Y,22,FALSE)</f>
        <v>Sim</v>
      </c>
      <c r="H329" s="10" t="str">
        <f>VLOOKUP(A329,Planilha1!A:Y,23,FALSE)</f>
        <v>Sim</v>
      </c>
      <c r="I329" s="10" t="str">
        <f>VLOOKUP(A329,Planilha1!A:Y,24,FALSE)</f>
        <v>Sim</v>
      </c>
      <c r="J329" s="10" t="str">
        <f>VLOOKUP(A329,Planilha1!A:Y,25,FALSE)</f>
        <v>Sim</v>
      </c>
    </row>
    <row r="330" spans="1:10" x14ac:dyDescent="0.25">
      <c r="A330" s="11">
        <v>291345</v>
      </c>
      <c r="B330" s="15" t="s">
        <v>136</v>
      </c>
      <c r="C330" s="12" t="s">
        <v>18</v>
      </c>
      <c r="D330" s="14" t="s">
        <v>66</v>
      </c>
      <c r="E330" s="10" t="str">
        <f>VLOOKUP(A330,Planilha1!A:Y,20,FALSE)</f>
        <v>Não</v>
      </c>
      <c r="F330" s="10" t="str">
        <f>VLOOKUP(A330,Planilha1!A:Y,21,FALSE)</f>
        <v>Sim</v>
      </c>
      <c r="G330" s="10" t="str">
        <f>VLOOKUP(A330,Planilha1!A:Y,22,FALSE)</f>
        <v>Não</v>
      </c>
      <c r="H330" s="10" t="str">
        <f>VLOOKUP(A330,Planilha1!A:Y,23,FALSE)</f>
        <v>Sim</v>
      </c>
      <c r="I330" s="10" t="str">
        <f>VLOOKUP(A330,Planilha1!A:Y,24,FALSE)</f>
        <v>Não</v>
      </c>
      <c r="J330" s="10" t="str">
        <f>VLOOKUP(A330,Planilha1!A:Y,25,FALSE)</f>
        <v>Sim</v>
      </c>
    </row>
    <row r="331" spans="1:10" x14ac:dyDescent="0.25">
      <c r="A331" s="11">
        <v>291350</v>
      </c>
      <c r="B331" s="15" t="s">
        <v>137</v>
      </c>
      <c r="C331" s="12" t="s">
        <v>18</v>
      </c>
      <c r="D331" s="14" t="s">
        <v>41</v>
      </c>
      <c r="E331" s="10" t="str">
        <f>VLOOKUP(A331,Planilha1!A:Y,20,FALSE)</f>
        <v>Não</v>
      </c>
      <c r="F331" s="10" t="str">
        <f>VLOOKUP(A331,Planilha1!A:Y,21,FALSE)</f>
        <v>Não</v>
      </c>
      <c r="G331" s="10" t="str">
        <f>VLOOKUP(A331,Planilha1!A:Y,22,FALSE)</f>
        <v>Não</v>
      </c>
      <c r="H331" s="10" t="str">
        <f>VLOOKUP(A331,Planilha1!A:Y,23,FALSE)</f>
        <v>Não</v>
      </c>
      <c r="I331" s="10" t="str">
        <f>VLOOKUP(A331,Planilha1!A:Y,24,FALSE)</f>
        <v>Não</v>
      </c>
      <c r="J331" s="10" t="str">
        <f>VLOOKUP(A331,Planilha1!A:Y,25,FALSE)</f>
        <v>Não</v>
      </c>
    </row>
    <row r="332" spans="1:10" x14ac:dyDescent="0.25">
      <c r="A332" s="11">
        <v>291370</v>
      </c>
      <c r="B332" s="15" t="s">
        <v>138</v>
      </c>
      <c r="C332" s="12" t="s">
        <v>18</v>
      </c>
      <c r="D332" s="14" t="s">
        <v>66</v>
      </c>
      <c r="E332" s="10" t="str">
        <f>VLOOKUP(A332,Planilha1!A:Y,20,FALSE)</f>
        <v>Não</v>
      </c>
      <c r="F332" s="10" t="str">
        <f>VLOOKUP(A332,Planilha1!A:Y,21,FALSE)</f>
        <v>Não</v>
      </c>
      <c r="G332" s="10" t="str">
        <f>VLOOKUP(A332,Planilha1!A:Y,22,FALSE)</f>
        <v>Não</v>
      </c>
      <c r="H332" s="10" t="str">
        <f>VLOOKUP(A332,Planilha1!A:Y,23,FALSE)</f>
        <v>Não</v>
      </c>
      <c r="I332" s="10" t="str">
        <f>VLOOKUP(A332,Planilha1!A:Y,24,FALSE)</f>
        <v>Não</v>
      </c>
      <c r="J332" s="10" t="str">
        <f>VLOOKUP(A332,Planilha1!A:Y,25,FALSE)</f>
        <v>Não</v>
      </c>
    </row>
    <row r="333" spans="1:10" x14ac:dyDescent="0.25">
      <c r="A333" s="11">
        <v>291380</v>
      </c>
      <c r="B333" s="15" t="s">
        <v>139</v>
      </c>
      <c r="C333" s="12" t="s">
        <v>18</v>
      </c>
      <c r="D333" s="14" t="s">
        <v>41</v>
      </c>
      <c r="E333" s="10" t="str">
        <f>VLOOKUP(A333,Planilha1!A:Y,20,FALSE)</f>
        <v>Não</v>
      </c>
      <c r="F333" s="10" t="str">
        <f>VLOOKUP(A333,Planilha1!A:Y,21,FALSE)</f>
        <v>Sim</v>
      </c>
      <c r="G333" s="10" t="str">
        <f>VLOOKUP(A333,Planilha1!A:Y,22,FALSE)</f>
        <v>Não</v>
      </c>
      <c r="H333" s="10" t="str">
        <f>VLOOKUP(A333,Planilha1!A:Y,23,FALSE)</f>
        <v>Sim</v>
      </c>
      <c r="I333" s="10" t="str">
        <f>VLOOKUP(A333,Planilha1!A:Y,24,FALSE)</f>
        <v>Não</v>
      </c>
      <c r="J333" s="10" t="str">
        <f>VLOOKUP(A333,Planilha1!A:Y,25,FALSE)</f>
        <v>Sim</v>
      </c>
    </row>
    <row r="334" spans="1:10" x14ac:dyDescent="0.25">
      <c r="A334" s="11">
        <v>291400</v>
      </c>
      <c r="B334" s="15" t="s">
        <v>140</v>
      </c>
      <c r="C334" s="12" t="s">
        <v>18</v>
      </c>
      <c r="D334" s="14" t="s">
        <v>59</v>
      </c>
      <c r="E334" s="10" t="str">
        <f>VLOOKUP(A334,Planilha1!A:Y,20,FALSE)</f>
        <v>Sim</v>
      </c>
      <c r="F334" s="10" t="str">
        <f>VLOOKUP(A334,Planilha1!A:Y,21,FALSE)</f>
        <v>Sim</v>
      </c>
      <c r="G334" s="10" t="str">
        <f>VLOOKUP(A334,Planilha1!A:Y,22,FALSE)</f>
        <v>Não</v>
      </c>
      <c r="H334" s="10" t="str">
        <f>VLOOKUP(A334,Planilha1!A:Y,23,FALSE)</f>
        <v>Sim</v>
      </c>
      <c r="I334" s="10" t="str">
        <f>VLOOKUP(A334,Planilha1!A:Y,24,FALSE)</f>
        <v>Não</v>
      </c>
      <c r="J334" s="10" t="str">
        <f>VLOOKUP(A334,Planilha1!A:Y,25,FALSE)</f>
        <v>Sim</v>
      </c>
    </row>
    <row r="335" spans="1:10" x14ac:dyDescent="0.25">
      <c r="A335" s="11">
        <v>291410</v>
      </c>
      <c r="B335" s="15" t="s">
        <v>141</v>
      </c>
      <c r="C335" s="12" t="s">
        <v>18</v>
      </c>
      <c r="D335" s="14" t="s">
        <v>41</v>
      </c>
      <c r="E335" s="10" t="str">
        <f>VLOOKUP(A335,Planilha1!A:Y,20,FALSE)</f>
        <v>Não</v>
      </c>
      <c r="F335" s="10" t="str">
        <f>VLOOKUP(A335,Planilha1!A:Y,21,FALSE)</f>
        <v>Sim</v>
      </c>
      <c r="G335" s="10" t="str">
        <f>VLOOKUP(A335,Planilha1!A:Y,22,FALSE)</f>
        <v>Não</v>
      </c>
      <c r="H335" s="10" t="str">
        <f>VLOOKUP(A335,Planilha1!A:Y,23,FALSE)</f>
        <v>Sim</v>
      </c>
      <c r="I335" s="10" t="str">
        <f>VLOOKUP(A335,Planilha1!A:Y,24,FALSE)</f>
        <v>Não</v>
      </c>
      <c r="J335" s="10" t="str">
        <f>VLOOKUP(A335,Planilha1!A:Y,25,FALSE)</f>
        <v>Sim</v>
      </c>
    </row>
    <row r="336" spans="1:10" x14ac:dyDescent="0.25">
      <c r="A336" s="11">
        <v>291420</v>
      </c>
      <c r="B336" s="15" t="s">
        <v>142</v>
      </c>
      <c r="C336" s="12" t="s">
        <v>18</v>
      </c>
      <c r="D336" s="14" t="s">
        <v>43</v>
      </c>
      <c r="E336" s="10" t="str">
        <f>VLOOKUP(A336,Planilha1!A:Y,20,FALSE)</f>
        <v>Sim</v>
      </c>
      <c r="F336" s="10" t="str">
        <f>VLOOKUP(A336,Planilha1!A:Y,21,FALSE)</f>
        <v>Sim</v>
      </c>
      <c r="G336" s="10" t="str">
        <f>VLOOKUP(A336,Planilha1!A:Y,22,FALSE)</f>
        <v>Não</v>
      </c>
      <c r="H336" s="10" t="str">
        <f>VLOOKUP(A336,Planilha1!A:Y,23,FALSE)</f>
        <v>Sim</v>
      </c>
      <c r="I336" s="10" t="str">
        <f>VLOOKUP(A336,Planilha1!A:Y,24,FALSE)</f>
        <v>Não</v>
      </c>
      <c r="J336" s="10" t="str">
        <f>VLOOKUP(A336,Planilha1!A:Y,25,FALSE)</f>
        <v>Sim</v>
      </c>
    </row>
    <row r="337" spans="1:10" x14ac:dyDescent="0.25">
      <c r="A337" s="11">
        <v>291430</v>
      </c>
      <c r="B337" s="15" t="s">
        <v>143</v>
      </c>
      <c r="C337" s="12" t="s">
        <v>18</v>
      </c>
      <c r="D337" s="14" t="s">
        <v>41</v>
      </c>
      <c r="E337" s="10" t="str">
        <f>VLOOKUP(A337,Planilha1!A:Y,20,FALSE)</f>
        <v>Sim</v>
      </c>
      <c r="F337" s="10" t="str">
        <f>VLOOKUP(A337,Planilha1!A:Y,21,FALSE)</f>
        <v>Sim</v>
      </c>
      <c r="G337" s="10" t="str">
        <f>VLOOKUP(A337,Planilha1!A:Y,22,FALSE)</f>
        <v>Sim</v>
      </c>
      <c r="H337" s="10" t="str">
        <f>VLOOKUP(A337,Planilha1!A:Y,23,FALSE)</f>
        <v>Sim</v>
      </c>
      <c r="I337" s="10" t="str">
        <f>VLOOKUP(A337,Planilha1!A:Y,24,FALSE)</f>
        <v>Sim</v>
      </c>
      <c r="J337" s="10" t="str">
        <f>VLOOKUP(A337,Planilha1!A:Y,25,FALSE)</f>
        <v>Sim</v>
      </c>
    </row>
    <row r="338" spans="1:10" x14ac:dyDescent="0.25">
      <c r="A338" s="11">
        <v>291440</v>
      </c>
      <c r="B338" s="15" t="s">
        <v>144</v>
      </c>
      <c r="C338" s="12" t="s">
        <v>18</v>
      </c>
      <c r="D338" s="14" t="s">
        <v>43</v>
      </c>
      <c r="E338" s="10" t="str">
        <f>VLOOKUP(A338,Planilha1!A:Y,20,FALSE)</f>
        <v>Sim</v>
      </c>
      <c r="F338" s="10" t="str">
        <f>VLOOKUP(A338,Planilha1!A:Y,21,FALSE)</f>
        <v>Sim</v>
      </c>
      <c r="G338" s="10" t="str">
        <f>VLOOKUP(A338,Planilha1!A:Y,22,FALSE)</f>
        <v>Sim</v>
      </c>
      <c r="H338" s="10" t="str">
        <f>VLOOKUP(A338,Planilha1!A:Y,23,FALSE)</f>
        <v>Sim</v>
      </c>
      <c r="I338" s="10" t="str">
        <f>VLOOKUP(A338,Planilha1!A:Y,24,FALSE)</f>
        <v>Não</v>
      </c>
      <c r="J338" s="10" t="str">
        <f>VLOOKUP(A338,Planilha1!A:Y,25,FALSE)</f>
        <v>Sim</v>
      </c>
    </row>
    <row r="339" spans="1:10" x14ac:dyDescent="0.25">
      <c r="A339" s="11">
        <v>291450</v>
      </c>
      <c r="B339" s="15" t="s">
        <v>145</v>
      </c>
      <c r="C339" s="12" t="s">
        <v>18</v>
      </c>
      <c r="D339" s="14" t="s">
        <v>73</v>
      </c>
      <c r="E339" s="10" t="str">
        <f>VLOOKUP(A339,Planilha1!A:Y,20,FALSE)</f>
        <v>Não</v>
      </c>
      <c r="F339" s="10" t="str">
        <f>VLOOKUP(A339,Planilha1!A:Y,21,FALSE)</f>
        <v>Sim</v>
      </c>
      <c r="G339" s="10" t="str">
        <f>VLOOKUP(A339,Planilha1!A:Y,22,FALSE)</f>
        <v>Não</v>
      </c>
      <c r="H339" s="10" t="str">
        <f>VLOOKUP(A339,Planilha1!A:Y,23,FALSE)</f>
        <v>Sim</v>
      </c>
      <c r="I339" s="10" t="str">
        <f>VLOOKUP(A339,Planilha1!A:Y,24,FALSE)</f>
        <v>Não</v>
      </c>
      <c r="J339" s="10" t="str">
        <f>VLOOKUP(A339,Planilha1!A:Y,25,FALSE)</f>
        <v>Sim</v>
      </c>
    </row>
    <row r="340" spans="1:10" x14ac:dyDescent="0.25">
      <c r="A340" s="11">
        <v>291465</v>
      </c>
      <c r="B340" s="15" t="s">
        <v>146</v>
      </c>
      <c r="C340" s="12" t="s">
        <v>18</v>
      </c>
      <c r="D340" s="14" t="s">
        <v>59</v>
      </c>
      <c r="E340" s="10" t="str">
        <f>VLOOKUP(A340,Planilha1!A:Y,20,FALSE)</f>
        <v>Sim</v>
      </c>
      <c r="F340" s="10" t="str">
        <f>VLOOKUP(A340,Planilha1!A:Y,21,FALSE)</f>
        <v>Sim</v>
      </c>
      <c r="G340" s="10" t="str">
        <f>VLOOKUP(A340,Planilha1!A:Y,22,FALSE)</f>
        <v>Sim</v>
      </c>
      <c r="H340" s="10" t="str">
        <f>VLOOKUP(A340,Planilha1!A:Y,23,FALSE)</f>
        <v>Sim</v>
      </c>
      <c r="I340" s="10" t="str">
        <f>VLOOKUP(A340,Planilha1!A:Y,24,FALSE)</f>
        <v>Não</v>
      </c>
      <c r="J340" s="10" t="str">
        <f>VLOOKUP(A340,Planilha1!A:Y,25,FALSE)</f>
        <v>Sim</v>
      </c>
    </row>
    <row r="341" spans="1:10" x14ac:dyDescent="0.25">
      <c r="A341" s="11">
        <v>291470</v>
      </c>
      <c r="B341" s="15" t="s">
        <v>147</v>
      </c>
      <c r="C341" s="12" t="s">
        <v>18</v>
      </c>
      <c r="D341" s="14" t="s">
        <v>73</v>
      </c>
      <c r="E341" s="10" t="str">
        <f>VLOOKUP(A341,Planilha1!A:Y,20,FALSE)</f>
        <v>Não</v>
      </c>
      <c r="F341" s="10" t="str">
        <f>VLOOKUP(A341,Planilha1!A:Y,21,FALSE)</f>
        <v>Sim</v>
      </c>
      <c r="G341" s="10" t="str">
        <f>VLOOKUP(A341,Planilha1!A:Y,22,FALSE)</f>
        <v>Não</v>
      </c>
      <c r="H341" s="10" t="str">
        <f>VLOOKUP(A341,Planilha1!A:Y,23,FALSE)</f>
        <v>Sim</v>
      </c>
      <c r="I341" s="10" t="str">
        <f>VLOOKUP(A341,Planilha1!A:Y,24,FALSE)</f>
        <v>Não</v>
      </c>
      <c r="J341" s="10" t="str">
        <f>VLOOKUP(A341,Planilha1!A:Y,25,FALSE)</f>
        <v>Sim</v>
      </c>
    </row>
    <row r="342" spans="1:10" x14ac:dyDescent="0.25">
      <c r="A342" s="11">
        <v>291490</v>
      </c>
      <c r="B342" s="15" t="s">
        <v>148</v>
      </c>
      <c r="C342" s="12" t="s">
        <v>18</v>
      </c>
      <c r="D342" s="14" t="s">
        <v>55</v>
      </c>
      <c r="E342" s="10" t="str">
        <f>VLOOKUP(A342,Planilha1!A:Y,20,FALSE)</f>
        <v>Sim</v>
      </c>
      <c r="F342" s="10" t="str">
        <f>VLOOKUP(A342,Planilha1!A:Y,21,FALSE)</f>
        <v>Sim</v>
      </c>
      <c r="G342" s="10" t="str">
        <f>VLOOKUP(A342,Planilha1!A:Y,22,FALSE)</f>
        <v>Sim</v>
      </c>
      <c r="H342" s="10" t="str">
        <f>VLOOKUP(A342,Planilha1!A:Y,23,FALSE)</f>
        <v>Sim</v>
      </c>
      <c r="I342" s="10" t="str">
        <f>VLOOKUP(A342,Planilha1!A:Y,24,FALSE)</f>
        <v>Sim</v>
      </c>
      <c r="J342" s="10" t="str">
        <f>VLOOKUP(A342,Planilha1!A:Y,25,FALSE)</f>
        <v>Sim</v>
      </c>
    </row>
    <row r="343" spans="1:10" x14ac:dyDescent="0.25">
      <c r="A343" s="11">
        <v>291500</v>
      </c>
      <c r="B343" s="15" t="s">
        <v>149</v>
      </c>
      <c r="C343" s="12" t="s">
        <v>18</v>
      </c>
      <c r="D343" s="14" t="s">
        <v>43</v>
      </c>
      <c r="E343" s="10" t="str">
        <f>VLOOKUP(A343,Planilha1!A:Y,20,FALSE)</f>
        <v>Sim</v>
      </c>
      <c r="F343" s="10" t="str">
        <f>VLOOKUP(A343,Planilha1!A:Y,21,FALSE)</f>
        <v>Sim</v>
      </c>
      <c r="G343" s="10" t="str">
        <f>VLOOKUP(A343,Planilha1!A:Y,22,FALSE)</f>
        <v>Sim</v>
      </c>
      <c r="H343" s="10" t="str">
        <f>VLOOKUP(A343,Planilha1!A:Y,23,FALSE)</f>
        <v>Sim</v>
      </c>
      <c r="I343" s="10" t="str">
        <f>VLOOKUP(A343,Planilha1!A:Y,24,FALSE)</f>
        <v>Não</v>
      </c>
      <c r="J343" s="10" t="str">
        <f>VLOOKUP(A343,Planilha1!A:Y,25,FALSE)</f>
        <v>Sim</v>
      </c>
    </row>
    <row r="344" spans="1:10" x14ac:dyDescent="0.25">
      <c r="A344" s="11">
        <v>291510</v>
      </c>
      <c r="B344" s="15" t="s">
        <v>150</v>
      </c>
      <c r="C344" s="12" t="s">
        <v>18</v>
      </c>
      <c r="D344" s="14" t="s">
        <v>41</v>
      </c>
      <c r="E344" s="10" t="str">
        <f>VLOOKUP(A344,Planilha1!A:Y,20,FALSE)</f>
        <v>Sim</v>
      </c>
      <c r="F344" s="10" t="str">
        <f>VLOOKUP(A344,Planilha1!A:Y,21,FALSE)</f>
        <v>Sim</v>
      </c>
      <c r="G344" s="10" t="str">
        <f>VLOOKUP(A344,Planilha1!A:Y,22,FALSE)</f>
        <v>Sim</v>
      </c>
      <c r="H344" s="10" t="str">
        <f>VLOOKUP(A344,Planilha1!A:Y,23,FALSE)</f>
        <v>Sim</v>
      </c>
      <c r="I344" s="10" t="str">
        <f>VLOOKUP(A344,Planilha1!A:Y,24,FALSE)</f>
        <v>Não</v>
      </c>
      <c r="J344" s="10" t="str">
        <f>VLOOKUP(A344,Planilha1!A:Y,25,FALSE)</f>
        <v>Sim</v>
      </c>
    </row>
    <row r="345" spans="1:10" x14ac:dyDescent="0.25">
      <c r="A345" s="11">
        <v>291520</v>
      </c>
      <c r="B345" s="15" t="s">
        <v>151</v>
      </c>
      <c r="C345" s="12" t="s">
        <v>18</v>
      </c>
      <c r="D345" s="14" t="s">
        <v>73</v>
      </c>
      <c r="E345" s="10" t="str">
        <f>VLOOKUP(A345,Planilha1!A:Y,20,FALSE)</f>
        <v>Não</v>
      </c>
      <c r="F345" s="10" t="str">
        <f>VLOOKUP(A345,Planilha1!A:Y,21,FALSE)</f>
        <v>Sim</v>
      </c>
      <c r="G345" s="10" t="str">
        <f>VLOOKUP(A345,Planilha1!A:Y,22,FALSE)</f>
        <v>Não</v>
      </c>
      <c r="H345" s="10" t="str">
        <f>VLOOKUP(A345,Planilha1!A:Y,23,FALSE)</f>
        <v>Sim</v>
      </c>
      <c r="I345" s="10" t="str">
        <f>VLOOKUP(A345,Planilha1!A:Y,24,FALSE)</f>
        <v>Não</v>
      </c>
      <c r="J345" s="10" t="str">
        <f>VLOOKUP(A345,Planilha1!A:Y,25,FALSE)</f>
        <v>Sim</v>
      </c>
    </row>
    <row r="346" spans="1:10" x14ac:dyDescent="0.25">
      <c r="A346" s="11">
        <v>291535</v>
      </c>
      <c r="B346" s="15" t="s">
        <v>152</v>
      </c>
      <c r="C346" s="12" t="s">
        <v>18</v>
      </c>
      <c r="D346" s="14" t="s">
        <v>73</v>
      </c>
      <c r="E346" s="10" t="str">
        <f>VLOOKUP(A346,Planilha1!A:Y,20,FALSE)</f>
        <v>Sim</v>
      </c>
      <c r="F346" s="10" t="str">
        <f>VLOOKUP(A346,Planilha1!A:Y,21,FALSE)</f>
        <v>Sim</v>
      </c>
      <c r="G346" s="10" t="str">
        <f>VLOOKUP(A346,Planilha1!A:Y,22,FALSE)</f>
        <v>Sim</v>
      </c>
      <c r="H346" s="10" t="str">
        <f>VLOOKUP(A346,Planilha1!A:Y,23,FALSE)</f>
        <v>Sim</v>
      </c>
      <c r="I346" s="10" t="str">
        <f>VLOOKUP(A346,Planilha1!A:Y,24,FALSE)</f>
        <v>Sim</v>
      </c>
      <c r="J346" s="10" t="str">
        <f>VLOOKUP(A346,Planilha1!A:Y,25,FALSE)</f>
        <v>Sim</v>
      </c>
    </row>
    <row r="347" spans="1:10" x14ac:dyDescent="0.25">
      <c r="A347" s="11">
        <v>291550</v>
      </c>
      <c r="B347" s="15" t="s">
        <v>153</v>
      </c>
      <c r="C347" s="12" t="s">
        <v>18</v>
      </c>
      <c r="D347" s="14" t="s">
        <v>59</v>
      </c>
      <c r="E347" s="10" t="str">
        <f>VLOOKUP(A347,Planilha1!A:Y,20,FALSE)</f>
        <v>Não</v>
      </c>
      <c r="F347" s="10" t="str">
        <f>VLOOKUP(A347,Planilha1!A:Y,21,FALSE)</f>
        <v>Sim</v>
      </c>
      <c r="G347" s="10" t="str">
        <f>VLOOKUP(A347,Planilha1!A:Y,22,FALSE)</f>
        <v>Não</v>
      </c>
      <c r="H347" s="10" t="str">
        <f>VLOOKUP(A347,Planilha1!A:Y,23,FALSE)</f>
        <v>Sim</v>
      </c>
      <c r="I347" s="10" t="str">
        <f>VLOOKUP(A347,Planilha1!A:Y,24,FALSE)</f>
        <v>Não</v>
      </c>
      <c r="J347" s="10" t="str">
        <f>VLOOKUP(A347,Planilha1!A:Y,25,FALSE)</f>
        <v>Sim</v>
      </c>
    </row>
    <row r="348" spans="1:10" x14ac:dyDescent="0.25">
      <c r="A348" s="11">
        <v>291580</v>
      </c>
      <c r="B348" s="15" t="s">
        <v>154</v>
      </c>
      <c r="C348" s="12" t="s">
        <v>18</v>
      </c>
      <c r="D348" s="14" t="s">
        <v>66</v>
      </c>
      <c r="E348" s="10" t="str">
        <f>VLOOKUP(A348,Planilha1!A:Y,20,FALSE)</f>
        <v>Sim</v>
      </c>
      <c r="F348" s="10" t="str">
        <f>VLOOKUP(A348,Planilha1!A:Y,21,FALSE)</f>
        <v>Sim</v>
      </c>
      <c r="G348" s="10" t="str">
        <f>VLOOKUP(A348,Planilha1!A:Y,22,FALSE)</f>
        <v>Sim</v>
      </c>
      <c r="H348" s="10" t="str">
        <f>VLOOKUP(A348,Planilha1!A:Y,23,FALSE)</f>
        <v>Sim</v>
      </c>
      <c r="I348" s="10" t="str">
        <f>VLOOKUP(A348,Planilha1!A:Y,24,FALSE)</f>
        <v>Não</v>
      </c>
      <c r="J348" s="10" t="str">
        <f>VLOOKUP(A348,Planilha1!A:Y,25,FALSE)</f>
        <v>Sim</v>
      </c>
    </row>
    <row r="349" spans="1:10" x14ac:dyDescent="0.25">
      <c r="A349" s="11">
        <v>291630</v>
      </c>
      <c r="B349" s="15" t="s">
        <v>155</v>
      </c>
      <c r="C349" s="12" t="s">
        <v>18</v>
      </c>
      <c r="D349" s="14" t="s">
        <v>73</v>
      </c>
      <c r="E349" s="10" t="str">
        <f>VLOOKUP(A349,Planilha1!A:Y,20,FALSE)</f>
        <v>Não</v>
      </c>
      <c r="F349" s="10" t="str">
        <f>VLOOKUP(A349,Planilha1!A:Y,21,FALSE)</f>
        <v>Sim</v>
      </c>
      <c r="G349" s="10" t="str">
        <f>VLOOKUP(A349,Planilha1!A:Y,22,FALSE)</f>
        <v>Não</v>
      </c>
      <c r="H349" s="10" t="str">
        <f>VLOOKUP(A349,Planilha1!A:Y,23,FALSE)</f>
        <v>Sim</v>
      </c>
      <c r="I349" s="10" t="str">
        <f>VLOOKUP(A349,Planilha1!A:Y,24,FALSE)</f>
        <v>Não</v>
      </c>
      <c r="J349" s="10" t="str">
        <f>VLOOKUP(A349,Planilha1!A:Y,25,FALSE)</f>
        <v>Sim</v>
      </c>
    </row>
    <row r="350" spans="1:10" x14ac:dyDescent="0.25">
      <c r="A350" s="11">
        <v>291640</v>
      </c>
      <c r="B350" s="15" t="s">
        <v>156</v>
      </c>
      <c r="C350" s="12" t="s">
        <v>18</v>
      </c>
      <c r="D350" s="14" t="s">
        <v>66</v>
      </c>
      <c r="E350" s="10" t="str">
        <f>VLOOKUP(A350,Planilha1!A:Y,20,FALSE)</f>
        <v>Sim</v>
      </c>
      <c r="F350" s="10" t="str">
        <f>VLOOKUP(A350,Planilha1!A:Y,21,FALSE)</f>
        <v>Sim</v>
      </c>
      <c r="G350" s="10" t="str">
        <f>VLOOKUP(A350,Planilha1!A:Y,22,FALSE)</f>
        <v>Sim</v>
      </c>
      <c r="H350" s="10" t="str">
        <f>VLOOKUP(A350,Planilha1!A:Y,23,FALSE)</f>
        <v>Sim</v>
      </c>
      <c r="I350" s="10" t="str">
        <f>VLOOKUP(A350,Planilha1!A:Y,24,FALSE)</f>
        <v>Sim</v>
      </c>
      <c r="J350" s="10" t="str">
        <f>VLOOKUP(A350,Planilha1!A:Y,25,FALSE)</f>
        <v>Sim</v>
      </c>
    </row>
    <row r="351" spans="1:10" x14ac:dyDescent="0.25">
      <c r="A351" s="11">
        <v>291650</v>
      </c>
      <c r="B351" s="15" t="s">
        <v>157</v>
      </c>
      <c r="C351" s="12" t="s">
        <v>18</v>
      </c>
      <c r="D351" s="14" t="s">
        <v>66</v>
      </c>
      <c r="E351" s="10" t="str">
        <f>VLOOKUP(A351,Planilha1!A:Y,20,FALSE)</f>
        <v>Sim</v>
      </c>
      <c r="F351" s="10" t="str">
        <f>VLOOKUP(A351,Planilha1!A:Y,21,FALSE)</f>
        <v>Sim</v>
      </c>
      <c r="G351" s="10" t="str">
        <f>VLOOKUP(A351,Planilha1!A:Y,22,FALSE)</f>
        <v>Sim</v>
      </c>
      <c r="H351" s="10" t="str">
        <f>VLOOKUP(A351,Planilha1!A:Y,23,FALSE)</f>
        <v>Sim</v>
      </c>
      <c r="I351" s="10" t="str">
        <f>VLOOKUP(A351,Planilha1!A:Y,24,FALSE)</f>
        <v>Não</v>
      </c>
      <c r="J351" s="10" t="str">
        <f>VLOOKUP(A351,Planilha1!A:Y,25,FALSE)</f>
        <v>Sim</v>
      </c>
    </row>
    <row r="352" spans="1:10" x14ac:dyDescent="0.25">
      <c r="A352" s="11">
        <v>291670</v>
      </c>
      <c r="B352" s="15" t="s">
        <v>158</v>
      </c>
      <c r="C352" s="12" t="s">
        <v>18</v>
      </c>
      <c r="D352" s="14" t="s">
        <v>41</v>
      </c>
      <c r="E352" s="10" t="str">
        <f>VLOOKUP(A352,Planilha1!A:Y,20,FALSE)</f>
        <v>Não</v>
      </c>
      <c r="F352" s="10" t="str">
        <f>VLOOKUP(A352,Planilha1!A:Y,21,FALSE)</f>
        <v>Sim</v>
      </c>
      <c r="G352" s="10" t="str">
        <f>VLOOKUP(A352,Planilha1!A:Y,22,FALSE)</f>
        <v>Não</v>
      </c>
      <c r="H352" s="10" t="str">
        <f>VLOOKUP(A352,Planilha1!A:Y,23,FALSE)</f>
        <v>Sim</v>
      </c>
      <c r="I352" s="10" t="str">
        <f>VLOOKUP(A352,Planilha1!A:Y,24,FALSE)</f>
        <v>Não</v>
      </c>
      <c r="J352" s="10" t="str">
        <f>VLOOKUP(A352,Planilha1!A:Y,25,FALSE)</f>
        <v>Sim</v>
      </c>
    </row>
    <row r="353" spans="1:10" x14ac:dyDescent="0.25">
      <c r="A353" s="11">
        <v>291680</v>
      </c>
      <c r="B353" s="15" t="s">
        <v>159</v>
      </c>
      <c r="C353" s="12" t="s">
        <v>18</v>
      </c>
      <c r="D353" s="14" t="s">
        <v>41</v>
      </c>
      <c r="E353" s="10" t="str">
        <f>VLOOKUP(A353,Planilha1!A:Y,20,FALSE)</f>
        <v>Não</v>
      </c>
      <c r="F353" s="10" t="str">
        <f>VLOOKUP(A353,Planilha1!A:Y,21,FALSE)</f>
        <v>Não</v>
      </c>
      <c r="G353" s="10" t="str">
        <f>VLOOKUP(A353,Planilha1!A:Y,22,FALSE)</f>
        <v>Não</v>
      </c>
      <c r="H353" s="10" t="str">
        <f>VLOOKUP(A353,Planilha1!A:Y,23,FALSE)</f>
        <v>Não</v>
      </c>
      <c r="I353" s="10" t="str">
        <f>VLOOKUP(A353,Planilha1!A:Y,24,FALSE)</f>
        <v>Não</v>
      </c>
      <c r="J353" s="10" t="str">
        <f>VLOOKUP(A353,Planilha1!A:Y,25,FALSE)</f>
        <v>Não</v>
      </c>
    </row>
    <row r="354" spans="1:10" x14ac:dyDescent="0.25">
      <c r="A354" s="11">
        <v>291685</v>
      </c>
      <c r="B354" s="15" t="s">
        <v>160</v>
      </c>
      <c r="C354" s="12" t="s">
        <v>18</v>
      </c>
      <c r="D354" s="14" t="s">
        <v>41</v>
      </c>
      <c r="E354" s="10" t="str">
        <f>VLOOKUP(A354,Planilha1!A:Y,20,FALSE)</f>
        <v>Sim</v>
      </c>
      <c r="F354" s="10" t="str">
        <f>VLOOKUP(A354,Planilha1!A:Y,21,FALSE)</f>
        <v>Sim</v>
      </c>
      <c r="G354" s="10" t="str">
        <f>VLOOKUP(A354,Planilha1!A:Y,22,FALSE)</f>
        <v>Sim</v>
      </c>
      <c r="H354" s="10" t="str">
        <f>VLOOKUP(A354,Planilha1!A:Y,23,FALSE)</f>
        <v>Sim</v>
      </c>
      <c r="I354" s="10" t="str">
        <f>VLOOKUP(A354,Planilha1!A:Y,24,FALSE)</f>
        <v>Não</v>
      </c>
      <c r="J354" s="10" t="str">
        <f>VLOOKUP(A354,Planilha1!A:Y,25,FALSE)</f>
        <v>Sim</v>
      </c>
    </row>
    <row r="355" spans="1:10" x14ac:dyDescent="0.25">
      <c r="A355" s="11">
        <v>291690</v>
      </c>
      <c r="B355" s="15" t="s">
        <v>161</v>
      </c>
      <c r="C355" s="12" t="s">
        <v>18</v>
      </c>
      <c r="D355" s="14" t="s">
        <v>43</v>
      </c>
      <c r="E355" s="10" t="str">
        <f>VLOOKUP(A355,Planilha1!A:Y,20,FALSE)</f>
        <v>Não</v>
      </c>
      <c r="F355" s="10" t="str">
        <f>VLOOKUP(A355,Planilha1!A:Y,21,FALSE)</f>
        <v>Sim</v>
      </c>
      <c r="G355" s="10" t="str">
        <f>VLOOKUP(A355,Planilha1!A:Y,22,FALSE)</f>
        <v>Não</v>
      </c>
      <c r="H355" s="10" t="str">
        <f>VLOOKUP(A355,Planilha1!A:Y,23,FALSE)</f>
        <v>Sim</v>
      </c>
      <c r="I355" s="10" t="str">
        <f>VLOOKUP(A355,Planilha1!A:Y,24,FALSE)</f>
        <v>Não</v>
      </c>
      <c r="J355" s="10" t="str">
        <f>VLOOKUP(A355,Planilha1!A:Y,25,FALSE)</f>
        <v>Sim</v>
      </c>
    </row>
    <row r="356" spans="1:10" x14ac:dyDescent="0.25">
      <c r="A356" s="11">
        <v>291700</v>
      </c>
      <c r="B356" s="15" t="s">
        <v>162</v>
      </c>
      <c r="C356" s="12" t="s">
        <v>18</v>
      </c>
      <c r="D356" s="14" t="s">
        <v>66</v>
      </c>
      <c r="E356" s="10" t="str">
        <f>VLOOKUP(A356,Planilha1!A:Y,20,FALSE)</f>
        <v>Não</v>
      </c>
      <c r="F356" s="10" t="str">
        <f>VLOOKUP(A356,Planilha1!A:Y,21,FALSE)</f>
        <v>Sim</v>
      </c>
      <c r="G356" s="10" t="str">
        <f>VLOOKUP(A356,Planilha1!A:Y,22,FALSE)</f>
        <v>Não</v>
      </c>
      <c r="H356" s="10" t="str">
        <f>VLOOKUP(A356,Planilha1!A:Y,23,FALSE)</f>
        <v>Sim</v>
      </c>
      <c r="I356" s="10" t="str">
        <f>VLOOKUP(A356,Planilha1!A:Y,24,FALSE)</f>
        <v>Não</v>
      </c>
      <c r="J356" s="10" t="str">
        <f>VLOOKUP(A356,Planilha1!A:Y,25,FALSE)</f>
        <v>Sim</v>
      </c>
    </row>
    <row r="357" spans="1:10" x14ac:dyDescent="0.25">
      <c r="A357" s="11">
        <v>291710</v>
      </c>
      <c r="B357" s="15" t="s">
        <v>163</v>
      </c>
      <c r="C357" s="12" t="s">
        <v>18</v>
      </c>
      <c r="D357" s="14" t="s">
        <v>41</v>
      </c>
      <c r="E357" s="10" t="str">
        <f>VLOOKUP(A357,Planilha1!A:Y,20,FALSE)</f>
        <v>Não</v>
      </c>
      <c r="F357" s="10" t="str">
        <f>VLOOKUP(A357,Planilha1!A:Y,21,FALSE)</f>
        <v>Sim</v>
      </c>
      <c r="G357" s="10" t="str">
        <f>VLOOKUP(A357,Planilha1!A:Y,22,FALSE)</f>
        <v>Não</v>
      </c>
      <c r="H357" s="10" t="str">
        <f>VLOOKUP(A357,Planilha1!A:Y,23,FALSE)</f>
        <v>Sim</v>
      </c>
      <c r="I357" s="10" t="str">
        <f>VLOOKUP(A357,Planilha1!A:Y,24,FALSE)</f>
        <v>Não</v>
      </c>
      <c r="J357" s="10" t="str">
        <f>VLOOKUP(A357,Planilha1!A:Y,25,FALSE)</f>
        <v>Sim</v>
      </c>
    </row>
    <row r="358" spans="1:10" x14ac:dyDescent="0.25">
      <c r="A358" s="11">
        <v>291720</v>
      </c>
      <c r="B358" s="15" t="s">
        <v>164</v>
      </c>
      <c r="C358" s="12" t="s">
        <v>18</v>
      </c>
      <c r="D358" s="14" t="s">
        <v>73</v>
      </c>
      <c r="E358" s="10" t="str">
        <f>VLOOKUP(A358,Planilha1!A:Y,20,FALSE)</f>
        <v>Sim</v>
      </c>
      <c r="F358" s="10" t="str">
        <f>VLOOKUP(A358,Planilha1!A:Y,21,FALSE)</f>
        <v>Sim</v>
      </c>
      <c r="G358" s="10" t="str">
        <f>VLOOKUP(A358,Planilha1!A:Y,22,FALSE)</f>
        <v>Sim</v>
      </c>
      <c r="H358" s="10" t="str">
        <f>VLOOKUP(A358,Planilha1!A:Y,23,FALSE)</f>
        <v>Sim</v>
      </c>
      <c r="I358" s="10" t="str">
        <f>VLOOKUP(A358,Planilha1!A:Y,24,FALSE)</f>
        <v>Não</v>
      </c>
      <c r="J358" s="10" t="str">
        <f>VLOOKUP(A358,Planilha1!A:Y,25,FALSE)</f>
        <v>Sim</v>
      </c>
    </row>
    <row r="359" spans="1:10" x14ac:dyDescent="0.25">
      <c r="A359" s="11">
        <v>291730</v>
      </c>
      <c r="B359" s="15" t="s">
        <v>165</v>
      </c>
      <c r="C359" s="12" t="s">
        <v>18</v>
      </c>
      <c r="D359" s="14" t="s">
        <v>73</v>
      </c>
      <c r="E359" s="10" t="str">
        <f>VLOOKUP(A359,Planilha1!A:Y,20,FALSE)</f>
        <v>Não</v>
      </c>
      <c r="F359" s="10" t="str">
        <f>VLOOKUP(A359,Planilha1!A:Y,21,FALSE)</f>
        <v>Sim</v>
      </c>
      <c r="G359" s="10" t="str">
        <f>VLOOKUP(A359,Planilha1!A:Y,22,FALSE)</f>
        <v>Não</v>
      </c>
      <c r="H359" s="10" t="str">
        <f>VLOOKUP(A359,Planilha1!A:Y,23,FALSE)</f>
        <v>Sim</v>
      </c>
      <c r="I359" s="10" t="str">
        <f>VLOOKUP(A359,Planilha1!A:Y,24,FALSE)</f>
        <v>Não</v>
      </c>
      <c r="J359" s="10" t="str">
        <f>VLOOKUP(A359,Planilha1!A:Y,25,FALSE)</f>
        <v>Sim</v>
      </c>
    </row>
    <row r="360" spans="1:10" x14ac:dyDescent="0.25">
      <c r="A360" s="11">
        <v>291733</v>
      </c>
      <c r="B360" s="15" t="s">
        <v>166</v>
      </c>
      <c r="C360" s="12" t="s">
        <v>18</v>
      </c>
      <c r="D360" s="14" t="s">
        <v>41</v>
      </c>
      <c r="E360" s="10" t="str">
        <f>VLOOKUP(A360,Planilha1!A:Y,20,FALSE)</f>
        <v>Sim</v>
      </c>
      <c r="F360" s="10" t="str">
        <f>VLOOKUP(A360,Planilha1!A:Y,21,FALSE)</f>
        <v>Sim</v>
      </c>
      <c r="G360" s="10" t="str">
        <f>VLOOKUP(A360,Planilha1!A:Y,22,FALSE)</f>
        <v>Sim</v>
      </c>
      <c r="H360" s="10" t="str">
        <f>VLOOKUP(A360,Planilha1!A:Y,23,FALSE)</f>
        <v>Sim</v>
      </c>
      <c r="I360" s="10" t="str">
        <f>VLOOKUP(A360,Planilha1!A:Y,24,FALSE)</f>
        <v>Sim</v>
      </c>
      <c r="J360" s="10" t="str">
        <f>VLOOKUP(A360,Planilha1!A:Y,25,FALSE)</f>
        <v>Sim</v>
      </c>
    </row>
    <row r="361" spans="1:10" x14ac:dyDescent="0.25">
      <c r="A361" s="11">
        <v>291735</v>
      </c>
      <c r="B361" s="15" t="s">
        <v>167</v>
      </c>
      <c r="C361" s="12" t="s">
        <v>18</v>
      </c>
      <c r="D361" s="14" t="s">
        <v>41</v>
      </c>
      <c r="E361" s="10" t="str">
        <f>VLOOKUP(A361,Planilha1!A:Y,20,FALSE)</f>
        <v>Sim</v>
      </c>
      <c r="F361" s="10" t="str">
        <f>VLOOKUP(A361,Planilha1!A:Y,21,FALSE)</f>
        <v>Sim</v>
      </c>
      <c r="G361" s="10" t="str">
        <f>VLOOKUP(A361,Planilha1!A:Y,22,FALSE)</f>
        <v>Sim</v>
      </c>
      <c r="H361" s="10" t="str">
        <f>VLOOKUP(A361,Planilha1!A:Y,23,FALSE)</f>
        <v>Sim</v>
      </c>
      <c r="I361" s="10" t="str">
        <f>VLOOKUP(A361,Planilha1!A:Y,24,FALSE)</f>
        <v>Sim</v>
      </c>
      <c r="J361" s="10" t="str">
        <f>VLOOKUP(A361,Planilha1!A:Y,25,FALSE)</f>
        <v>Sim</v>
      </c>
    </row>
    <row r="362" spans="1:10" x14ac:dyDescent="0.25">
      <c r="A362" s="11">
        <v>291740</v>
      </c>
      <c r="B362" s="15" t="s">
        <v>168</v>
      </c>
      <c r="C362" s="12" t="s">
        <v>18</v>
      </c>
      <c r="D362" s="14" t="s">
        <v>41</v>
      </c>
      <c r="E362" s="10" t="str">
        <f>VLOOKUP(A362,Planilha1!A:Y,20,FALSE)</f>
        <v>Sim</v>
      </c>
      <c r="F362" s="10" t="str">
        <f>VLOOKUP(A362,Planilha1!A:Y,21,FALSE)</f>
        <v>Sim</v>
      </c>
      <c r="G362" s="10" t="str">
        <f>VLOOKUP(A362,Planilha1!A:Y,22,FALSE)</f>
        <v>Sim</v>
      </c>
      <c r="H362" s="10" t="str">
        <f>VLOOKUP(A362,Planilha1!A:Y,23,FALSE)</f>
        <v>Sim</v>
      </c>
      <c r="I362" s="10" t="str">
        <f>VLOOKUP(A362,Planilha1!A:Y,24,FALSE)</f>
        <v>Não</v>
      </c>
      <c r="J362" s="10" t="str">
        <f>VLOOKUP(A362,Planilha1!A:Y,25,FALSE)</f>
        <v>Sim</v>
      </c>
    </row>
    <row r="363" spans="1:10" x14ac:dyDescent="0.25">
      <c r="A363" s="11">
        <v>291750</v>
      </c>
      <c r="B363" s="15" t="s">
        <v>169</v>
      </c>
      <c r="C363" s="12" t="s">
        <v>18</v>
      </c>
      <c r="D363" s="14" t="s">
        <v>41</v>
      </c>
      <c r="E363" s="10" t="str">
        <f>VLOOKUP(A363,Planilha1!A:Y,20,FALSE)</f>
        <v>Não</v>
      </c>
      <c r="F363" s="10" t="str">
        <f>VLOOKUP(A363,Planilha1!A:Y,21,FALSE)</f>
        <v>Sim</v>
      </c>
      <c r="G363" s="10" t="str">
        <f>VLOOKUP(A363,Planilha1!A:Y,22,FALSE)</f>
        <v>Não</v>
      </c>
      <c r="H363" s="10" t="str">
        <f>VLOOKUP(A363,Planilha1!A:Y,23,FALSE)</f>
        <v>Sim</v>
      </c>
      <c r="I363" s="10" t="str">
        <f>VLOOKUP(A363,Planilha1!A:Y,24,FALSE)</f>
        <v>Não</v>
      </c>
      <c r="J363" s="10" t="str">
        <f>VLOOKUP(A363,Planilha1!A:Y,25,FALSE)</f>
        <v>Sim</v>
      </c>
    </row>
    <row r="364" spans="1:10" x14ac:dyDescent="0.25">
      <c r="A364" s="11">
        <v>291760</v>
      </c>
      <c r="B364" s="15" t="s">
        <v>170</v>
      </c>
      <c r="C364" s="12" t="s">
        <v>18</v>
      </c>
      <c r="D364" s="14" t="s">
        <v>55</v>
      </c>
      <c r="E364" s="10" t="str">
        <f>VLOOKUP(A364,Planilha1!A:Y,20,FALSE)</f>
        <v>Sim</v>
      </c>
      <c r="F364" s="10" t="str">
        <f>VLOOKUP(A364,Planilha1!A:Y,21,FALSE)</f>
        <v>Sim</v>
      </c>
      <c r="G364" s="10" t="str">
        <f>VLOOKUP(A364,Planilha1!A:Y,22,FALSE)</f>
        <v>Sim</v>
      </c>
      <c r="H364" s="10" t="str">
        <f>VLOOKUP(A364,Planilha1!A:Y,23,FALSE)</f>
        <v>Sim</v>
      </c>
      <c r="I364" s="10" t="str">
        <f>VLOOKUP(A364,Planilha1!A:Y,24,FALSE)</f>
        <v>Não</v>
      </c>
      <c r="J364" s="10" t="str">
        <f>VLOOKUP(A364,Planilha1!A:Y,25,FALSE)</f>
        <v>Sim</v>
      </c>
    </row>
    <row r="365" spans="1:10" x14ac:dyDescent="0.25">
      <c r="A365" s="11">
        <v>291770</v>
      </c>
      <c r="B365" s="15" t="s">
        <v>171</v>
      </c>
      <c r="C365" s="12" t="s">
        <v>18</v>
      </c>
      <c r="D365" s="14" t="s">
        <v>41</v>
      </c>
      <c r="E365" s="10" t="str">
        <f>VLOOKUP(A365,Planilha1!A:Y,20,FALSE)</f>
        <v>Não</v>
      </c>
      <c r="F365" s="10" t="str">
        <f>VLOOKUP(A365,Planilha1!A:Y,21,FALSE)</f>
        <v>Sim</v>
      </c>
      <c r="G365" s="10" t="str">
        <f>VLOOKUP(A365,Planilha1!A:Y,22,FALSE)</f>
        <v>Não</v>
      </c>
      <c r="H365" s="10" t="str">
        <f>VLOOKUP(A365,Planilha1!A:Y,23,FALSE)</f>
        <v>Sim</v>
      </c>
      <c r="I365" s="10" t="str">
        <f>VLOOKUP(A365,Planilha1!A:Y,24,FALSE)</f>
        <v>Não</v>
      </c>
      <c r="J365" s="10" t="str">
        <f>VLOOKUP(A365,Planilha1!A:Y,25,FALSE)</f>
        <v>Sim</v>
      </c>
    </row>
    <row r="366" spans="1:10" x14ac:dyDescent="0.25">
      <c r="A366" s="11">
        <v>291780</v>
      </c>
      <c r="B366" s="15" t="s">
        <v>172</v>
      </c>
      <c r="C366" s="12" t="s">
        <v>18</v>
      </c>
      <c r="D366" s="14" t="s">
        <v>41</v>
      </c>
      <c r="E366" s="10" t="str">
        <f>VLOOKUP(A366,Planilha1!A:Y,20,FALSE)</f>
        <v>Sim</v>
      </c>
      <c r="F366" s="10" t="str">
        <f>VLOOKUP(A366,Planilha1!A:Y,21,FALSE)</f>
        <v>Sim</v>
      </c>
      <c r="G366" s="10" t="str">
        <f>VLOOKUP(A366,Planilha1!A:Y,22,FALSE)</f>
        <v>Sim</v>
      </c>
      <c r="H366" s="10" t="str">
        <f>VLOOKUP(A366,Planilha1!A:Y,23,FALSE)</f>
        <v>Sim</v>
      </c>
      <c r="I366" s="10" t="str">
        <f>VLOOKUP(A366,Planilha1!A:Y,24,FALSE)</f>
        <v>Não</v>
      </c>
      <c r="J366" s="10" t="str">
        <f>VLOOKUP(A366,Planilha1!A:Y,25,FALSE)</f>
        <v>Sim</v>
      </c>
    </row>
    <row r="367" spans="1:10" x14ac:dyDescent="0.25">
      <c r="A367" s="11">
        <v>291790</v>
      </c>
      <c r="B367" s="15" t="s">
        <v>173</v>
      </c>
      <c r="C367" s="12" t="s">
        <v>18</v>
      </c>
      <c r="D367" s="14" t="s">
        <v>43</v>
      </c>
      <c r="E367" s="10" t="str">
        <f>VLOOKUP(A367,Planilha1!A:Y,20,FALSE)</f>
        <v>Não</v>
      </c>
      <c r="F367" s="10" t="str">
        <f>VLOOKUP(A367,Planilha1!A:Y,21,FALSE)</f>
        <v>Sim</v>
      </c>
      <c r="G367" s="10" t="str">
        <f>VLOOKUP(A367,Planilha1!A:Y,22,FALSE)</f>
        <v>Não</v>
      </c>
      <c r="H367" s="10" t="str">
        <f>VLOOKUP(A367,Planilha1!A:Y,23,FALSE)</f>
        <v>Sim</v>
      </c>
      <c r="I367" s="10" t="str">
        <f>VLOOKUP(A367,Planilha1!A:Y,24,FALSE)</f>
        <v>Não</v>
      </c>
      <c r="J367" s="10" t="str">
        <f>VLOOKUP(A367,Planilha1!A:Y,25,FALSE)</f>
        <v>Sim</v>
      </c>
    </row>
    <row r="368" spans="1:10" x14ac:dyDescent="0.25">
      <c r="A368" s="11">
        <v>291800</v>
      </c>
      <c r="B368" s="15" t="s">
        <v>174</v>
      </c>
      <c r="C368" s="12" t="s">
        <v>18</v>
      </c>
      <c r="D368" s="14" t="s">
        <v>59</v>
      </c>
      <c r="E368" s="10" t="str">
        <f>VLOOKUP(A368,Planilha1!A:Y,20,FALSE)</f>
        <v>Sim</v>
      </c>
      <c r="F368" s="10" t="str">
        <f>VLOOKUP(A368,Planilha1!A:Y,21,FALSE)</f>
        <v>Sim</v>
      </c>
      <c r="G368" s="10" t="str">
        <f>VLOOKUP(A368,Planilha1!A:Y,22,FALSE)</f>
        <v>Sim</v>
      </c>
      <c r="H368" s="10" t="str">
        <f>VLOOKUP(A368,Planilha1!A:Y,23,FALSE)</f>
        <v>Sim</v>
      </c>
      <c r="I368" s="10" t="str">
        <f>VLOOKUP(A368,Planilha1!A:Y,24,FALSE)</f>
        <v>Sim</v>
      </c>
      <c r="J368" s="10" t="str">
        <f>VLOOKUP(A368,Planilha1!A:Y,25,FALSE)</f>
        <v>Sim</v>
      </c>
    </row>
    <row r="369" spans="1:10" x14ac:dyDescent="0.25">
      <c r="A369" s="11">
        <v>291810</v>
      </c>
      <c r="B369" s="15" t="s">
        <v>175</v>
      </c>
      <c r="C369" s="12" t="s">
        <v>18</v>
      </c>
      <c r="D369" s="14" t="s">
        <v>41</v>
      </c>
      <c r="E369" s="10" t="str">
        <f>VLOOKUP(A369,Planilha1!A:Y,20,FALSE)</f>
        <v>Sim</v>
      </c>
      <c r="F369" s="10" t="str">
        <f>VLOOKUP(A369,Planilha1!A:Y,21,FALSE)</f>
        <v>Sim</v>
      </c>
      <c r="G369" s="10" t="str">
        <f>VLOOKUP(A369,Planilha1!A:Y,22,FALSE)</f>
        <v>Não</v>
      </c>
      <c r="H369" s="10" t="str">
        <f>VLOOKUP(A369,Planilha1!A:Y,23,FALSE)</f>
        <v>Sim</v>
      </c>
      <c r="I369" s="10" t="str">
        <f>VLOOKUP(A369,Planilha1!A:Y,24,FALSE)</f>
        <v>Não</v>
      </c>
      <c r="J369" s="10" t="str">
        <f>VLOOKUP(A369,Planilha1!A:Y,25,FALSE)</f>
        <v>Sim</v>
      </c>
    </row>
    <row r="370" spans="1:10" x14ac:dyDescent="0.25">
      <c r="A370" s="11">
        <v>291820</v>
      </c>
      <c r="B370" s="15" t="s">
        <v>176</v>
      </c>
      <c r="C370" s="12" t="s">
        <v>18</v>
      </c>
      <c r="D370" s="14" t="s">
        <v>66</v>
      </c>
      <c r="E370" s="10" t="str">
        <f>VLOOKUP(A370,Planilha1!A:Y,20,FALSE)</f>
        <v>Sim</v>
      </c>
      <c r="F370" s="10" t="str">
        <f>VLOOKUP(A370,Planilha1!A:Y,21,FALSE)</f>
        <v>Sim</v>
      </c>
      <c r="G370" s="10" t="str">
        <f>VLOOKUP(A370,Planilha1!A:Y,22,FALSE)</f>
        <v>Sim</v>
      </c>
      <c r="H370" s="10" t="str">
        <f>VLOOKUP(A370,Planilha1!A:Y,23,FALSE)</f>
        <v>Sim</v>
      </c>
      <c r="I370" s="10" t="str">
        <f>VLOOKUP(A370,Planilha1!A:Y,24,FALSE)</f>
        <v>Não</v>
      </c>
      <c r="J370" s="10" t="str">
        <f>VLOOKUP(A370,Planilha1!A:Y,25,FALSE)</f>
        <v>Sim</v>
      </c>
    </row>
    <row r="371" spans="1:10" x14ac:dyDescent="0.25">
      <c r="A371" s="11">
        <v>291830</v>
      </c>
      <c r="B371" s="15" t="s">
        <v>177</v>
      </c>
      <c r="C371" s="12" t="s">
        <v>18</v>
      </c>
      <c r="D371" s="14" t="s">
        <v>41</v>
      </c>
      <c r="E371" s="10" t="str">
        <f>VLOOKUP(A371,Planilha1!A:Y,20,FALSE)</f>
        <v>Sim</v>
      </c>
      <c r="F371" s="10" t="str">
        <f>VLOOKUP(A371,Planilha1!A:Y,21,FALSE)</f>
        <v>Sim</v>
      </c>
      <c r="G371" s="10" t="str">
        <f>VLOOKUP(A371,Planilha1!A:Y,22,FALSE)</f>
        <v>Sim</v>
      </c>
      <c r="H371" s="10" t="str">
        <f>VLOOKUP(A371,Planilha1!A:Y,23,FALSE)</f>
        <v>Sim</v>
      </c>
      <c r="I371" s="10" t="str">
        <f>VLOOKUP(A371,Planilha1!A:Y,24,FALSE)</f>
        <v>Sim</v>
      </c>
      <c r="J371" s="10" t="str">
        <f>VLOOKUP(A371,Planilha1!A:Y,25,FALSE)</f>
        <v>Sim</v>
      </c>
    </row>
    <row r="372" spans="1:10" x14ac:dyDescent="0.25">
      <c r="A372" s="11">
        <v>291835</v>
      </c>
      <c r="B372" s="15" t="s">
        <v>178</v>
      </c>
      <c r="C372" s="12" t="s">
        <v>18</v>
      </c>
      <c r="D372" s="14" t="s">
        <v>41</v>
      </c>
      <c r="E372" s="10" t="str">
        <f>VLOOKUP(A372,Planilha1!A:Y,20,FALSE)</f>
        <v>Sim</v>
      </c>
      <c r="F372" s="10" t="str">
        <f>VLOOKUP(A372,Planilha1!A:Y,21,FALSE)</f>
        <v>Sim</v>
      </c>
      <c r="G372" s="10" t="str">
        <f>VLOOKUP(A372,Planilha1!A:Y,22,FALSE)</f>
        <v>Sim</v>
      </c>
      <c r="H372" s="10" t="str">
        <f>VLOOKUP(A372,Planilha1!A:Y,23,FALSE)</f>
        <v>Sim</v>
      </c>
      <c r="I372" s="10" t="str">
        <f>VLOOKUP(A372,Planilha1!A:Y,24,FALSE)</f>
        <v>Não</v>
      </c>
      <c r="J372" s="10" t="str">
        <f>VLOOKUP(A372,Planilha1!A:Y,25,FALSE)</f>
        <v>Sim</v>
      </c>
    </row>
    <row r="373" spans="1:10" x14ac:dyDescent="0.25">
      <c r="A373" s="11">
        <v>291840</v>
      </c>
      <c r="B373" s="15" t="s">
        <v>179</v>
      </c>
      <c r="C373" s="12" t="s">
        <v>18</v>
      </c>
      <c r="D373" s="14" t="s">
        <v>55</v>
      </c>
      <c r="E373" s="10" t="str">
        <f>VLOOKUP(A373,Planilha1!A:Y,20,FALSE)</f>
        <v>Sim</v>
      </c>
      <c r="F373" s="10" t="str">
        <f>VLOOKUP(A373,Planilha1!A:Y,21,FALSE)</f>
        <v>Sim</v>
      </c>
      <c r="G373" s="10" t="str">
        <f>VLOOKUP(A373,Planilha1!A:Y,22,FALSE)</f>
        <v>Sim</v>
      </c>
      <c r="H373" s="10" t="str">
        <f>VLOOKUP(A373,Planilha1!A:Y,23,FALSE)</f>
        <v>Sim</v>
      </c>
      <c r="I373" s="10" t="str">
        <f>VLOOKUP(A373,Planilha1!A:Y,24,FALSE)</f>
        <v>Sim</v>
      </c>
      <c r="J373" s="10" t="str">
        <f>VLOOKUP(A373,Planilha1!A:Y,25,FALSE)</f>
        <v>Sim</v>
      </c>
    </row>
    <row r="374" spans="1:10" x14ac:dyDescent="0.25">
      <c r="A374" s="11">
        <v>291845</v>
      </c>
      <c r="B374" s="15" t="s">
        <v>180</v>
      </c>
      <c r="C374" s="12" t="s">
        <v>18</v>
      </c>
      <c r="D374" s="14" t="s">
        <v>41</v>
      </c>
      <c r="E374" s="10" t="str">
        <f>VLOOKUP(A374,Planilha1!A:Y,20,FALSE)</f>
        <v>Não</v>
      </c>
      <c r="F374" s="10" t="str">
        <f>VLOOKUP(A374,Planilha1!A:Y,21,FALSE)</f>
        <v>Não</v>
      </c>
      <c r="G374" s="10" t="str">
        <f>VLOOKUP(A374,Planilha1!A:Y,22,FALSE)</f>
        <v>Não</v>
      </c>
      <c r="H374" s="10" t="str">
        <f>VLOOKUP(A374,Planilha1!A:Y,23,FALSE)</f>
        <v>Não</v>
      </c>
      <c r="I374" s="10" t="str">
        <f>VLOOKUP(A374,Planilha1!A:Y,24,FALSE)</f>
        <v>Não</v>
      </c>
      <c r="J374" s="10" t="str">
        <f>VLOOKUP(A374,Planilha1!A:Y,25,FALSE)</f>
        <v>Não</v>
      </c>
    </row>
    <row r="375" spans="1:10" x14ac:dyDescent="0.25">
      <c r="A375" s="11">
        <v>291850</v>
      </c>
      <c r="B375" s="15" t="s">
        <v>181</v>
      </c>
      <c r="C375" s="12" t="s">
        <v>18</v>
      </c>
      <c r="D375" s="14" t="s">
        <v>73</v>
      </c>
      <c r="E375" s="10" t="str">
        <f>VLOOKUP(A375,Planilha1!A:Y,20,FALSE)</f>
        <v>Sim</v>
      </c>
      <c r="F375" s="10" t="str">
        <f>VLOOKUP(A375,Planilha1!A:Y,21,FALSE)</f>
        <v>Sim</v>
      </c>
      <c r="G375" s="10" t="str">
        <f>VLOOKUP(A375,Planilha1!A:Y,22,FALSE)</f>
        <v>Sim</v>
      </c>
      <c r="H375" s="10" t="str">
        <f>VLOOKUP(A375,Planilha1!A:Y,23,FALSE)</f>
        <v>Sim</v>
      </c>
      <c r="I375" s="10" t="str">
        <f>VLOOKUP(A375,Planilha1!A:Y,24,FALSE)</f>
        <v>Não</v>
      </c>
      <c r="J375" s="10" t="str">
        <f>VLOOKUP(A375,Planilha1!A:Y,25,FALSE)</f>
        <v>Sim</v>
      </c>
    </row>
    <row r="376" spans="1:10" x14ac:dyDescent="0.25">
      <c r="A376" s="11">
        <v>291855</v>
      </c>
      <c r="B376" s="15" t="s">
        <v>182</v>
      </c>
      <c r="C376" s="12" t="s">
        <v>18</v>
      </c>
      <c r="D376" s="14" t="s">
        <v>55</v>
      </c>
      <c r="E376" s="10" t="str">
        <f>VLOOKUP(A376,Planilha1!A:Y,20,FALSE)</f>
        <v>Sim</v>
      </c>
      <c r="F376" s="10" t="str">
        <f>VLOOKUP(A376,Planilha1!A:Y,21,FALSE)</f>
        <v>Sim</v>
      </c>
      <c r="G376" s="10" t="str">
        <f>VLOOKUP(A376,Planilha1!A:Y,22,FALSE)</f>
        <v>Sim</v>
      </c>
      <c r="H376" s="10" t="str">
        <f>VLOOKUP(A376,Planilha1!A:Y,23,FALSE)</f>
        <v>Sim</v>
      </c>
      <c r="I376" s="10" t="str">
        <f>VLOOKUP(A376,Planilha1!A:Y,24,FALSE)</f>
        <v>Não</v>
      </c>
      <c r="J376" s="10" t="str">
        <f>VLOOKUP(A376,Planilha1!A:Y,25,FALSE)</f>
        <v>Sim</v>
      </c>
    </row>
    <row r="377" spans="1:10" x14ac:dyDescent="0.25">
      <c r="A377" s="11">
        <v>291860</v>
      </c>
      <c r="B377" s="15" t="s">
        <v>183</v>
      </c>
      <c r="C377" s="12" t="s">
        <v>18</v>
      </c>
      <c r="D377" s="14" t="s">
        <v>43</v>
      </c>
      <c r="E377" s="10" t="str">
        <f>VLOOKUP(A377,Planilha1!A:Y,20,FALSE)</f>
        <v>Não</v>
      </c>
      <c r="F377" s="10" t="str">
        <f>VLOOKUP(A377,Planilha1!A:Y,21,FALSE)</f>
        <v>Sim</v>
      </c>
      <c r="G377" s="10" t="str">
        <f>VLOOKUP(A377,Planilha1!A:Y,22,FALSE)</f>
        <v>Não</v>
      </c>
      <c r="H377" s="10" t="str">
        <f>VLOOKUP(A377,Planilha1!A:Y,23,FALSE)</f>
        <v>Sim</v>
      </c>
      <c r="I377" s="10" t="str">
        <f>VLOOKUP(A377,Planilha1!A:Y,24,FALSE)</f>
        <v>Não</v>
      </c>
      <c r="J377" s="10" t="str">
        <f>VLOOKUP(A377,Planilha1!A:Y,25,FALSE)</f>
        <v>Sim</v>
      </c>
    </row>
    <row r="378" spans="1:10" x14ac:dyDescent="0.25">
      <c r="A378" s="11">
        <v>291870</v>
      </c>
      <c r="B378" s="15" t="s">
        <v>184</v>
      </c>
      <c r="C378" s="12" t="s">
        <v>18</v>
      </c>
      <c r="D378" s="14" t="s">
        <v>41</v>
      </c>
      <c r="E378" s="10" t="str">
        <f>VLOOKUP(A378,Planilha1!A:Y,20,FALSE)</f>
        <v>Sim</v>
      </c>
      <c r="F378" s="10" t="str">
        <f>VLOOKUP(A378,Planilha1!A:Y,21,FALSE)</f>
        <v>Sim</v>
      </c>
      <c r="G378" s="10" t="str">
        <f>VLOOKUP(A378,Planilha1!A:Y,22,FALSE)</f>
        <v>Sim</v>
      </c>
      <c r="H378" s="10" t="str">
        <f>VLOOKUP(A378,Planilha1!A:Y,23,FALSE)</f>
        <v>Sim</v>
      </c>
      <c r="I378" s="10" t="str">
        <f>VLOOKUP(A378,Planilha1!A:Y,24,FALSE)</f>
        <v>Sim</v>
      </c>
      <c r="J378" s="10" t="str">
        <f>VLOOKUP(A378,Planilha1!A:Y,25,FALSE)</f>
        <v>Sim</v>
      </c>
    </row>
    <row r="379" spans="1:10" x14ac:dyDescent="0.25">
      <c r="A379" s="11">
        <v>291875</v>
      </c>
      <c r="B379" s="15" t="s">
        <v>185</v>
      </c>
      <c r="C379" s="12" t="s">
        <v>18</v>
      </c>
      <c r="D379" s="14" t="s">
        <v>41</v>
      </c>
      <c r="E379" s="10" t="str">
        <f>VLOOKUP(A379,Planilha1!A:Y,20,FALSE)</f>
        <v>Sim</v>
      </c>
      <c r="F379" s="10" t="str">
        <f>VLOOKUP(A379,Planilha1!A:Y,21,FALSE)</f>
        <v>Sim</v>
      </c>
      <c r="G379" s="10" t="str">
        <f>VLOOKUP(A379,Planilha1!A:Y,22,FALSE)</f>
        <v>Sim</v>
      </c>
      <c r="H379" s="10" t="str">
        <f>VLOOKUP(A379,Planilha1!A:Y,23,FALSE)</f>
        <v>Sim</v>
      </c>
      <c r="I379" s="10" t="str">
        <f>VLOOKUP(A379,Planilha1!A:Y,24,FALSE)</f>
        <v>Não</v>
      </c>
      <c r="J379" s="10" t="str">
        <f>VLOOKUP(A379,Planilha1!A:Y,25,FALSE)</f>
        <v>Sim</v>
      </c>
    </row>
    <row r="380" spans="1:10" x14ac:dyDescent="0.25">
      <c r="A380" s="11">
        <v>291880</v>
      </c>
      <c r="B380" s="15" t="s">
        <v>186</v>
      </c>
      <c r="C380" s="12" t="s">
        <v>18</v>
      </c>
      <c r="D380" s="14" t="s">
        <v>41</v>
      </c>
      <c r="E380" s="10" t="str">
        <f>VLOOKUP(A380,Planilha1!A:Y,20,FALSE)</f>
        <v>Não</v>
      </c>
      <c r="F380" s="10" t="str">
        <f>VLOOKUP(A380,Planilha1!A:Y,21,FALSE)</f>
        <v>Não</v>
      </c>
      <c r="G380" s="10" t="str">
        <f>VLOOKUP(A380,Planilha1!A:Y,22,FALSE)</f>
        <v>Não</v>
      </c>
      <c r="H380" s="10" t="str">
        <f>VLOOKUP(A380,Planilha1!A:Y,23,FALSE)</f>
        <v>Não</v>
      </c>
      <c r="I380" s="10" t="str">
        <f>VLOOKUP(A380,Planilha1!A:Y,24,FALSE)</f>
        <v>Não</v>
      </c>
      <c r="J380" s="10" t="str">
        <f>VLOOKUP(A380,Planilha1!A:Y,25,FALSE)</f>
        <v>Não</v>
      </c>
    </row>
    <row r="381" spans="1:10" x14ac:dyDescent="0.25">
      <c r="A381" s="11">
        <v>291900</v>
      </c>
      <c r="B381" s="15" t="s">
        <v>187</v>
      </c>
      <c r="C381" s="12" t="s">
        <v>18</v>
      </c>
      <c r="D381" s="14" t="s">
        <v>55</v>
      </c>
      <c r="E381" s="10" t="str">
        <f>VLOOKUP(A381,Planilha1!A:Y,20,FALSE)</f>
        <v>Sim</v>
      </c>
      <c r="F381" s="10" t="str">
        <f>VLOOKUP(A381,Planilha1!A:Y,21,FALSE)</f>
        <v>Sim</v>
      </c>
      <c r="G381" s="10" t="str">
        <f>VLOOKUP(A381,Planilha1!A:Y,22,FALSE)</f>
        <v>Sim</v>
      </c>
      <c r="H381" s="10" t="str">
        <f>VLOOKUP(A381,Planilha1!A:Y,23,FALSE)</f>
        <v>Sim</v>
      </c>
      <c r="I381" s="10" t="str">
        <f>VLOOKUP(A381,Planilha1!A:Y,24,FALSE)</f>
        <v>Não</v>
      </c>
      <c r="J381" s="10" t="str">
        <f>VLOOKUP(A381,Planilha1!A:Y,25,FALSE)</f>
        <v>Sim</v>
      </c>
    </row>
    <row r="382" spans="1:10" x14ac:dyDescent="0.25">
      <c r="A382" s="11">
        <v>291905</v>
      </c>
      <c r="B382" s="15" t="s">
        <v>188</v>
      </c>
      <c r="C382" s="12" t="s">
        <v>18</v>
      </c>
      <c r="D382" s="14" t="s">
        <v>66</v>
      </c>
      <c r="E382" s="10" t="str">
        <f>VLOOKUP(A382,Planilha1!A:Y,20,FALSE)</f>
        <v>Sim</v>
      </c>
      <c r="F382" s="10" t="str">
        <f>VLOOKUP(A382,Planilha1!A:Y,21,FALSE)</f>
        <v>Sim</v>
      </c>
      <c r="G382" s="10" t="str">
        <f>VLOOKUP(A382,Planilha1!A:Y,22,FALSE)</f>
        <v>Sim</v>
      </c>
      <c r="H382" s="10" t="str">
        <f>VLOOKUP(A382,Planilha1!A:Y,23,FALSE)</f>
        <v>Sim</v>
      </c>
      <c r="I382" s="10" t="str">
        <f>VLOOKUP(A382,Planilha1!A:Y,24,FALSE)</f>
        <v>Não</v>
      </c>
      <c r="J382" s="10" t="str">
        <f>VLOOKUP(A382,Planilha1!A:Y,25,FALSE)</f>
        <v>Sim</v>
      </c>
    </row>
    <row r="383" spans="1:10" x14ac:dyDescent="0.25">
      <c r="A383" s="11">
        <v>291910</v>
      </c>
      <c r="B383" s="15" t="s">
        <v>189</v>
      </c>
      <c r="C383" s="12" t="s">
        <v>18</v>
      </c>
      <c r="D383" s="14" t="s">
        <v>41</v>
      </c>
      <c r="E383" s="10" t="str">
        <f>VLOOKUP(A383,Planilha1!A:Y,20,FALSE)</f>
        <v>Sim</v>
      </c>
      <c r="F383" s="10" t="str">
        <f>VLOOKUP(A383,Planilha1!A:Y,21,FALSE)</f>
        <v>Sim</v>
      </c>
      <c r="G383" s="10" t="str">
        <f>VLOOKUP(A383,Planilha1!A:Y,22,FALSE)</f>
        <v>Sim</v>
      </c>
      <c r="H383" s="10" t="str">
        <f>VLOOKUP(A383,Planilha1!A:Y,23,FALSE)</f>
        <v>Sim</v>
      </c>
      <c r="I383" s="10" t="str">
        <f>VLOOKUP(A383,Planilha1!A:Y,24,FALSE)</f>
        <v>Sim</v>
      </c>
      <c r="J383" s="10" t="str">
        <f>VLOOKUP(A383,Planilha1!A:Y,25,FALSE)</f>
        <v>Sim</v>
      </c>
    </row>
    <row r="384" spans="1:10" x14ac:dyDescent="0.25">
      <c r="A384" s="11">
        <v>291915</v>
      </c>
      <c r="B384" s="15" t="s">
        <v>190</v>
      </c>
      <c r="C384" s="12" t="s">
        <v>18</v>
      </c>
      <c r="D384" s="14" t="s">
        <v>41</v>
      </c>
      <c r="E384" s="10" t="str">
        <f>VLOOKUP(A384,Planilha1!A:Y,20,FALSE)</f>
        <v>Não</v>
      </c>
      <c r="F384" s="10" t="str">
        <f>VLOOKUP(A384,Planilha1!A:Y,21,FALSE)</f>
        <v>Sim</v>
      </c>
      <c r="G384" s="10" t="str">
        <f>VLOOKUP(A384,Planilha1!A:Y,22,FALSE)</f>
        <v>Não</v>
      </c>
      <c r="H384" s="10" t="str">
        <f>VLOOKUP(A384,Planilha1!A:Y,23,FALSE)</f>
        <v>Sim</v>
      </c>
      <c r="I384" s="10" t="str">
        <f>VLOOKUP(A384,Planilha1!A:Y,24,FALSE)</f>
        <v>Não</v>
      </c>
      <c r="J384" s="10" t="str">
        <f>VLOOKUP(A384,Planilha1!A:Y,25,FALSE)</f>
        <v>Sim</v>
      </c>
    </row>
    <row r="385" spans="1:10" x14ac:dyDescent="0.25">
      <c r="A385" s="11">
        <v>291940</v>
      </c>
      <c r="B385" s="15" t="s">
        <v>191</v>
      </c>
      <c r="C385" s="12" t="s">
        <v>18</v>
      </c>
      <c r="D385" s="14" t="s">
        <v>41</v>
      </c>
      <c r="E385" s="10" t="str">
        <f>VLOOKUP(A385,Planilha1!A:Y,20,FALSE)</f>
        <v>Sim</v>
      </c>
      <c r="F385" s="10" t="str">
        <f>VLOOKUP(A385,Planilha1!A:Y,21,FALSE)</f>
        <v>Sim</v>
      </c>
      <c r="G385" s="10" t="str">
        <f>VLOOKUP(A385,Planilha1!A:Y,22,FALSE)</f>
        <v>Sim</v>
      </c>
      <c r="H385" s="10" t="str">
        <f>VLOOKUP(A385,Planilha1!A:Y,23,FALSE)</f>
        <v>Sim</v>
      </c>
      <c r="I385" s="10" t="str">
        <f>VLOOKUP(A385,Planilha1!A:Y,24,FALSE)</f>
        <v>Não</v>
      </c>
      <c r="J385" s="10" t="str">
        <f>VLOOKUP(A385,Planilha1!A:Y,25,FALSE)</f>
        <v>Sim</v>
      </c>
    </row>
    <row r="386" spans="1:10" x14ac:dyDescent="0.25">
      <c r="A386" s="11">
        <v>291950</v>
      </c>
      <c r="B386" s="15" t="s">
        <v>192</v>
      </c>
      <c r="C386" s="12" t="s">
        <v>18</v>
      </c>
      <c r="D386" s="14" t="s">
        <v>73</v>
      </c>
      <c r="E386" s="10" t="str">
        <f>VLOOKUP(A386,Planilha1!A:Y,20,FALSE)</f>
        <v>Sim</v>
      </c>
      <c r="F386" s="10" t="str">
        <f>VLOOKUP(A386,Planilha1!A:Y,21,FALSE)</f>
        <v>Sim</v>
      </c>
      <c r="G386" s="10" t="str">
        <f>VLOOKUP(A386,Planilha1!A:Y,22,FALSE)</f>
        <v>Sim</v>
      </c>
      <c r="H386" s="10" t="str">
        <f>VLOOKUP(A386,Planilha1!A:Y,23,FALSE)</f>
        <v>Sim</v>
      </c>
      <c r="I386" s="10" t="str">
        <f>VLOOKUP(A386,Planilha1!A:Y,24,FALSE)</f>
        <v>Sim</v>
      </c>
      <c r="J386" s="10" t="str">
        <f>VLOOKUP(A386,Planilha1!A:Y,25,FALSE)</f>
        <v>Sim</v>
      </c>
    </row>
    <row r="387" spans="1:10" x14ac:dyDescent="0.25">
      <c r="A387" s="11">
        <v>291960</v>
      </c>
      <c r="B387" s="15" t="s">
        <v>193</v>
      </c>
      <c r="C387" s="12" t="s">
        <v>18</v>
      </c>
      <c r="D387" s="14" t="s">
        <v>41</v>
      </c>
      <c r="E387" s="10" t="str">
        <f>VLOOKUP(A387,Planilha1!A:Y,20,FALSE)</f>
        <v>Sim</v>
      </c>
      <c r="F387" s="10" t="str">
        <f>VLOOKUP(A387,Planilha1!A:Y,21,FALSE)</f>
        <v>Sim</v>
      </c>
      <c r="G387" s="10" t="str">
        <f>VLOOKUP(A387,Planilha1!A:Y,22,FALSE)</f>
        <v>Sim</v>
      </c>
      <c r="H387" s="10" t="str">
        <f>VLOOKUP(A387,Planilha1!A:Y,23,FALSE)</f>
        <v>Sim</v>
      </c>
      <c r="I387" s="10" t="str">
        <f>VLOOKUP(A387,Planilha1!A:Y,24,FALSE)</f>
        <v>Não</v>
      </c>
      <c r="J387" s="10" t="str">
        <f>VLOOKUP(A387,Planilha1!A:Y,25,FALSE)</f>
        <v>Sim</v>
      </c>
    </row>
    <row r="388" spans="1:10" x14ac:dyDescent="0.25">
      <c r="A388" s="11">
        <v>291970</v>
      </c>
      <c r="B388" s="15" t="s">
        <v>194</v>
      </c>
      <c r="C388" s="12" t="s">
        <v>18</v>
      </c>
      <c r="D388" s="14" t="s">
        <v>41</v>
      </c>
      <c r="E388" s="10" t="str">
        <f>VLOOKUP(A388,Planilha1!A:Y,20,FALSE)</f>
        <v>Não</v>
      </c>
      <c r="F388" s="10" t="str">
        <f>VLOOKUP(A388,Planilha1!A:Y,21,FALSE)</f>
        <v>Sim</v>
      </c>
      <c r="G388" s="10" t="str">
        <f>VLOOKUP(A388,Planilha1!A:Y,22,FALSE)</f>
        <v>Não</v>
      </c>
      <c r="H388" s="10" t="str">
        <f>VLOOKUP(A388,Planilha1!A:Y,23,FALSE)</f>
        <v>Sim</v>
      </c>
      <c r="I388" s="10" t="str">
        <f>VLOOKUP(A388,Planilha1!A:Y,24,FALSE)</f>
        <v>Não</v>
      </c>
      <c r="J388" s="10" t="str">
        <f>VLOOKUP(A388,Planilha1!A:Y,25,FALSE)</f>
        <v>Sim</v>
      </c>
    </row>
    <row r="389" spans="1:10" x14ac:dyDescent="0.25">
      <c r="A389" s="11">
        <v>291980</v>
      </c>
      <c r="B389" s="15" t="s">
        <v>195</v>
      </c>
      <c r="C389" s="12" t="s">
        <v>18</v>
      </c>
      <c r="D389" s="14" t="s">
        <v>73</v>
      </c>
      <c r="E389" s="10" t="str">
        <f>VLOOKUP(A389,Planilha1!A:Y,20,FALSE)</f>
        <v>Não</v>
      </c>
      <c r="F389" s="10" t="str">
        <f>VLOOKUP(A389,Planilha1!A:Y,21,FALSE)</f>
        <v>Não</v>
      </c>
      <c r="G389" s="10" t="str">
        <f>VLOOKUP(A389,Planilha1!A:Y,22,FALSE)</f>
        <v>Sim</v>
      </c>
      <c r="H389" s="10" t="str">
        <f>VLOOKUP(A389,Planilha1!A:Y,23,FALSE)</f>
        <v>Sim</v>
      </c>
      <c r="I389" s="10" t="str">
        <f>VLOOKUP(A389,Planilha1!A:Y,24,FALSE)</f>
        <v>Não</v>
      </c>
      <c r="J389" s="10" t="str">
        <f>VLOOKUP(A389,Planilha1!A:Y,25,FALSE)</f>
        <v>Sim</v>
      </c>
    </row>
    <row r="390" spans="1:10" x14ac:dyDescent="0.25">
      <c r="A390" s="11">
        <v>291990</v>
      </c>
      <c r="B390" s="15" t="s">
        <v>196</v>
      </c>
      <c r="C390" s="12" t="s">
        <v>18</v>
      </c>
      <c r="D390" s="14" t="s">
        <v>41</v>
      </c>
      <c r="E390" s="10" t="str">
        <f>VLOOKUP(A390,Planilha1!A:Y,20,FALSE)</f>
        <v>Não</v>
      </c>
      <c r="F390" s="10" t="str">
        <f>VLOOKUP(A390,Planilha1!A:Y,21,FALSE)</f>
        <v>Sim</v>
      </c>
      <c r="G390" s="10" t="str">
        <f>VLOOKUP(A390,Planilha1!A:Y,22,FALSE)</f>
        <v>Não</v>
      </c>
      <c r="H390" s="10" t="str">
        <f>VLOOKUP(A390,Planilha1!A:Y,23,FALSE)</f>
        <v>Sim</v>
      </c>
      <c r="I390" s="10" t="str">
        <f>VLOOKUP(A390,Planilha1!A:Y,24,FALSE)</f>
        <v>Não</v>
      </c>
      <c r="J390" s="10" t="str">
        <f>VLOOKUP(A390,Planilha1!A:Y,25,FALSE)</f>
        <v>Sim</v>
      </c>
    </row>
    <row r="391" spans="1:10" x14ac:dyDescent="0.25">
      <c r="A391" s="11">
        <v>291995</v>
      </c>
      <c r="B391" s="15" t="s">
        <v>197</v>
      </c>
      <c r="C391" s="12" t="s">
        <v>18</v>
      </c>
      <c r="D391" s="14" t="s">
        <v>66</v>
      </c>
      <c r="E391" s="10" t="str">
        <f>VLOOKUP(A391,Planilha1!A:Y,20,FALSE)</f>
        <v>Sim</v>
      </c>
      <c r="F391" s="10" t="str">
        <f>VLOOKUP(A391,Planilha1!A:Y,21,FALSE)</f>
        <v>Sim</v>
      </c>
      <c r="G391" s="10" t="str">
        <f>VLOOKUP(A391,Planilha1!A:Y,22,FALSE)</f>
        <v>Sim</v>
      </c>
      <c r="H391" s="10" t="str">
        <f>VLOOKUP(A391,Planilha1!A:Y,23,FALSE)</f>
        <v>Sim</v>
      </c>
      <c r="I391" s="10" t="str">
        <f>VLOOKUP(A391,Planilha1!A:Y,24,FALSE)</f>
        <v>Não</v>
      </c>
      <c r="J391" s="10" t="str">
        <f>VLOOKUP(A391,Planilha1!A:Y,25,FALSE)</f>
        <v>Sim</v>
      </c>
    </row>
    <row r="392" spans="1:10" x14ac:dyDescent="0.25">
      <c r="A392" s="11">
        <v>292000</v>
      </c>
      <c r="B392" s="15" t="s">
        <v>198</v>
      </c>
      <c r="C392" s="12" t="s">
        <v>18</v>
      </c>
      <c r="D392" s="14" t="s">
        <v>41</v>
      </c>
      <c r="E392" s="10" t="str">
        <f>VLOOKUP(A392,Planilha1!A:Y,20,FALSE)</f>
        <v>Não</v>
      </c>
      <c r="F392" s="10" t="str">
        <f>VLOOKUP(A392,Planilha1!A:Y,21,FALSE)</f>
        <v>Sim</v>
      </c>
      <c r="G392" s="10" t="str">
        <f>VLOOKUP(A392,Planilha1!A:Y,22,FALSE)</f>
        <v>Sim</v>
      </c>
      <c r="H392" s="10" t="str">
        <f>VLOOKUP(A392,Planilha1!A:Y,23,FALSE)</f>
        <v>Sim</v>
      </c>
      <c r="I392" s="10" t="str">
        <f>VLOOKUP(A392,Planilha1!A:Y,24,FALSE)</f>
        <v>Não</v>
      </c>
      <c r="J392" s="10" t="str">
        <f>VLOOKUP(A392,Planilha1!A:Y,25,FALSE)</f>
        <v>Sim</v>
      </c>
    </row>
    <row r="393" spans="1:10" x14ac:dyDescent="0.25">
      <c r="A393" s="11">
        <v>292010</v>
      </c>
      <c r="B393" s="15" t="s">
        <v>199</v>
      </c>
      <c r="C393" s="12" t="s">
        <v>18</v>
      </c>
      <c r="D393" s="14" t="s">
        <v>41</v>
      </c>
      <c r="E393" s="10" t="str">
        <f>VLOOKUP(A393,Planilha1!A:Y,20,FALSE)</f>
        <v>Sim</v>
      </c>
      <c r="F393" s="10" t="str">
        <f>VLOOKUP(A393,Planilha1!A:Y,21,FALSE)</f>
        <v>Sim</v>
      </c>
      <c r="G393" s="10" t="str">
        <f>VLOOKUP(A393,Planilha1!A:Y,22,FALSE)</f>
        <v>Sim</v>
      </c>
      <c r="H393" s="10" t="str">
        <f>VLOOKUP(A393,Planilha1!A:Y,23,FALSE)</f>
        <v>Sim</v>
      </c>
      <c r="I393" s="10" t="str">
        <f>VLOOKUP(A393,Planilha1!A:Y,24,FALSE)</f>
        <v>Não</v>
      </c>
      <c r="J393" s="10" t="str">
        <f>VLOOKUP(A393,Planilha1!A:Y,25,FALSE)</f>
        <v>Sim</v>
      </c>
    </row>
    <row r="394" spans="1:10" x14ac:dyDescent="0.25">
      <c r="A394" s="11">
        <v>292020</v>
      </c>
      <c r="B394" s="15" t="s">
        <v>200</v>
      </c>
      <c r="C394" s="12" t="s">
        <v>18</v>
      </c>
      <c r="D394" s="14" t="s">
        <v>55</v>
      </c>
      <c r="E394" s="10" t="str">
        <f>VLOOKUP(A394,Planilha1!A:Y,20,FALSE)</f>
        <v>Não</v>
      </c>
      <c r="F394" s="10" t="str">
        <f>VLOOKUP(A394,Planilha1!A:Y,21,FALSE)</f>
        <v>Sim</v>
      </c>
      <c r="G394" s="10" t="str">
        <f>VLOOKUP(A394,Planilha1!A:Y,22,FALSE)</f>
        <v>Não</v>
      </c>
      <c r="H394" s="10" t="str">
        <f>VLOOKUP(A394,Planilha1!A:Y,23,FALSE)</f>
        <v>Sim</v>
      </c>
      <c r="I394" s="10" t="str">
        <f>VLOOKUP(A394,Planilha1!A:Y,24,FALSE)</f>
        <v>Não</v>
      </c>
      <c r="J394" s="10" t="str">
        <f>VLOOKUP(A394,Planilha1!A:Y,25,FALSE)</f>
        <v>Sim</v>
      </c>
    </row>
    <row r="395" spans="1:10" x14ac:dyDescent="0.25">
      <c r="A395" s="11">
        <v>292030</v>
      </c>
      <c r="B395" s="15" t="s">
        <v>201</v>
      </c>
      <c r="C395" s="12" t="s">
        <v>18</v>
      </c>
      <c r="D395" s="14" t="s">
        <v>41</v>
      </c>
      <c r="E395" s="10" t="str">
        <f>VLOOKUP(A395,Planilha1!A:Y,20,FALSE)</f>
        <v>Sim</v>
      </c>
      <c r="F395" s="10" t="str">
        <f>VLOOKUP(A395,Planilha1!A:Y,21,FALSE)</f>
        <v>Sim</v>
      </c>
      <c r="G395" s="10" t="str">
        <f>VLOOKUP(A395,Planilha1!A:Y,22,FALSE)</f>
        <v>Sim</v>
      </c>
      <c r="H395" s="10" t="str">
        <f>VLOOKUP(A395,Planilha1!A:Y,23,FALSE)</f>
        <v>Sim</v>
      </c>
      <c r="I395" s="10" t="str">
        <f>VLOOKUP(A395,Planilha1!A:Y,24,FALSE)</f>
        <v>Sim</v>
      </c>
      <c r="J395" s="10" t="str">
        <f>VLOOKUP(A395,Planilha1!A:Y,25,FALSE)</f>
        <v>Sim</v>
      </c>
    </row>
    <row r="396" spans="1:10" x14ac:dyDescent="0.25">
      <c r="A396" s="11">
        <v>292040</v>
      </c>
      <c r="B396" s="15" t="s">
        <v>202</v>
      </c>
      <c r="C396" s="12" t="s">
        <v>18</v>
      </c>
      <c r="D396" s="14" t="s">
        <v>41</v>
      </c>
      <c r="E396" s="10" t="str">
        <f>VLOOKUP(A396,Planilha1!A:Y,20,FALSE)</f>
        <v>Não</v>
      </c>
      <c r="F396" s="10" t="str">
        <f>VLOOKUP(A396,Planilha1!A:Y,21,FALSE)</f>
        <v>Sim</v>
      </c>
      <c r="G396" s="10" t="str">
        <f>VLOOKUP(A396,Planilha1!A:Y,22,FALSE)</f>
        <v>Não</v>
      </c>
      <c r="H396" s="10" t="str">
        <f>VLOOKUP(A396,Planilha1!A:Y,23,FALSE)</f>
        <v>Sim</v>
      </c>
      <c r="I396" s="10" t="str">
        <f>VLOOKUP(A396,Planilha1!A:Y,24,FALSE)</f>
        <v>Não</v>
      </c>
      <c r="J396" s="10" t="str">
        <f>VLOOKUP(A396,Planilha1!A:Y,25,FALSE)</f>
        <v>Sim</v>
      </c>
    </row>
    <row r="397" spans="1:10" x14ac:dyDescent="0.25">
      <c r="A397" s="11">
        <v>292045</v>
      </c>
      <c r="B397" s="15" t="s">
        <v>203</v>
      </c>
      <c r="C397" s="12" t="s">
        <v>18</v>
      </c>
      <c r="D397" s="14" t="s">
        <v>41</v>
      </c>
      <c r="E397" s="10" t="str">
        <f>VLOOKUP(A397,Planilha1!A:Y,20,FALSE)</f>
        <v>Não</v>
      </c>
      <c r="F397" s="10" t="str">
        <f>VLOOKUP(A397,Planilha1!A:Y,21,FALSE)</f>
        <v>Não</v>
      </c>
      <c r="G397" s="10" t="str">
        <f>VLOOKUP(A397,Planilha1!A:Y,22,FALSE)</f>
        <v>Não</v>
      </c>
      <c r="H397" s="10" t="str">
        <f>VLOOKUP(A397,Planilha1!A:Y,23,FALSE)</f>
        <v>Não</v>
      </c>
      <c r="I397" s="10" t="str">
        <f>VLOOKUP(A397,Planilha1!A:Y,24,FALSE)</f>
        <v>Não</v>
      </c>
      <c r="J397" s="10" t="str">
        <f>VLOOKUP(A397,Planilha1!A:Y,25,FALSE)</f>
        <v>Não</v>
      </c>
    </row>
    <row r="398" spans="1:10" x14ac:dyDescent="0.25">
      <c r="A398" s="11">
        <v>292050</v>
      </c>
      <c r="B398" s="15" t="s">
        <v>204</v>
      </c>
      <c r="C398" s="12" t="s">
        <v>18</v>
      </c>
      <c r="D398" s="14" t="s">
        <v>66</v>
      </c>
      <c r="E398" s="10" t="str">
        <f>VLOOKUP(A398,Planilha1!A:Y,20,FALSE)</f>
        <v>Sim</v>
      </c>
      <c r="F398" s="10" t="str">
        <f>VLOOKUP(A398,Planilha1!A:Y,21,FALSE)</f>
        <v>Sim</v>
      </c>
      <c r="G398" s="10" t="str">
        <f>VLOOKUP(A398,Planilha1!A:Y,22,FALSE)</f>
        <v>Sim</v>
      </c>
      <c r="H398" s="10" t="str">
        <f>VLOOKUP(A398,Planilha1!A:Y,23,FALSE)</f>
        <v>Sim</v>
      </c>
      <c r="I398" s="10" t="str">
        <f>VLOOKUP(A398,Planilha1!A:Y,24,FALSE)</f>
        <v>Sim</v>
      </c>
      <c r="J398" s="10" t="str">
        <f>VLOOKUP(A398,Planilha1!A:Y,25,FALSE)</f>
        <v>Sim</v>
      </c>
    </row>
    <row r="399" spans="1:10" x14ac:dyDescent="0.25">
      <c r="A399" s="11">
        <v>292080</v>
      </c>
      <c r="B399" s="15" t="s">
        <v>205</v>
      </c>
      <c r="C399" s="12" t="s">
        <v>18</v>
      </c>
      <c r="D399" s="14" t="s">
        <v>41</v>
      </c>
      <c r="E399" s="10" t="str">
        <f>VLOOKUP(A399,Planilha1!A:Y,20,FALSE)</f>
        <v>Sim</v>
      </c>
      <c r="F399" s="10" t="str">
        <f>VLOOKUP(A399,Planilha1!A:Y,21,FALSE)</f>
        <v>Sim</v>
      </c>
      <c r="G399" s="10" t="str">
        <f>VLOOKUP(A399,Planilha1!A:Y,22,FALSE)</f>
        <v>Sim</v>
      </c>
      <c r="H399" s="10" t="str">
        <f>VLOOKUP(A399,Planilha1!A:Y,23,FALSE)</f>
        <v>Sim</v>
      </c>
      <c r="I399" s="10" t="str">
        <f>VLOOKUP(A399,Planilha1!A:Y,24,FALSE)</f>
        <v>Não</v>
      </c>
      <c r="J399" s="10" t="str">
        <f>VLOOKUP(A399,Planilha1!A:Y,25,FALSE)</f>
        <v>Sim</v>
      </c>
    </row>
    <row r="400" spans="1:10" x14ac:dyDescent="0.25">
      <c r="A400" s="11">
        <v>292090</v>
      </c>
      <c r="B400" s="15" t="s">
        <v>206</v>
      </c>
      <c r="C400" s="12" t="s">
        <v>18</v>
      </c>
      <c r="D400" s="14" t="s">
        <v>66</v>
      </c>
      <c r="E400" s="10" t="str">
        <f>VLOOKUP(A400,Planilha1!A:Y,20,FALSE)</f>
        <v>Sim</v>
      </c>
      <c r="F400" s="10" t="str">
        <f>VLOOKUP(A400,Planilha1!A:Y,21,FALSE)</f>
        <v>Sim</v>
      </c>
      <c r="G400" s="10" t="str">
        <f>VLOOKUP(A400,Planilha1!A:Y,22,FALSE)</f>
        <v>Sim</v>
      </c>
      <c r="H400" s="10" t="str">
        <f>VLOOKUP(A400,Planilha1!A:Y,23,FALSE)</f>
        <v>Sim</v>
      </c>
      <c r="I400" s="10" t="str">
        <f>VLOOKUP(A400,Planilha1!A:Y,24,FALSE)</f>
        <v>Sim</v>
      </c>
      <c r="J400" s="10" t="str">
        <f>VLOOKUP(A400,Planilha1!A:Y,25,FALSE)</f>
        <v>Sim</v>
      </c>
    </row>
    <row r="401" spans="1:10" x14ac:dyDescent="0.25">
      <c r="A401" s="11">
        <v>292105</v>
      </c>
      <c r="B401" s="15" t="s">
        <v>207</v>
      </c>
      <c r="C401" s="12" t="s">
        <v>18</v>
      </c>
      <c r="D401" s="14" t="s">
        <v>41</v>
      </c>
      <c r="E401" s="10" t="str">
        <f>VLOOKUP(A401,Planilha1!A:Y,20,FALSE)</f>
        <v>Sim</v>
      </c>
      <c r="F401" s="10" t="str">
        <f>VLOOKUP(A401,Planilha1!A:Y,21,FALSE)</f>
        <v>Sim</v>
      </c>
      <c r="G401" s="10" t="str">
        <f>VLOOKUP(A401,Planilha1!A:Y,22,FALSE)</f>
        <v>Sim</v>
      </c>
      <c r="H401" s="10" t="str">
        <f>VLOOKUP(A401,Planilha1!A:Y,23,FALSE)</f>
        <v>Sim</v>
      </c>
      <c r="I401" s="10" t="str">
        <f>VLOOKUP(A401,Planilha1!A:Y,24,FALSE)</f>
        <v>Sim</v>
      </c>
      <c r="J401" s="10" t="str">
        <f>VLOOKUP(A401,Planilha1!A:Y,25,FALSE)</f>
        <v>Sim</v>
      </c>
    </row>
    <row r="402" spans="1:10" x14ac:dyDescent="0.25">
      <c r="A402" s="11">
        <v>292120</v>
      </c>
      <c r="B402" s="15" t="s">
        <v>208</v>
      </c>
      <c r="C402" s="12" t="s">
        <v>18</v>
      </c>
      <c r="D402" s="14" t="s">
        <v>41</v>
      </c>
      <c r="E402" s="10" t="str">
        <f>VLOOKUP(A402,Planilha1!A:Y,20,FALSE)</f>
        <v>Sim</v>
      </c>
      <c r="F402" s="10" t="str">
        <f>VLOOKUP(A402,Planilha1!A:Y,21,FALSE)</f>
        <v>Sim</v>
      </c>
      <c r="G402" s="10" t="str">
        <f>VLOOKUP(A402,Planilha1!A:Y,22,FALSE)</f>
        <v>Sim</v>
      </c>
      <c r="H402" s="10" t="str">
        <f>VLOOKUP(A402,Planilha1!A:Y,23,FALSE)</f>
        <v>Sim</v>
      </c>
      <c r="I402" s="10" t="str">
        <f>VLOOKUP(A402,Planilha1!A:Y,24,FALSE)</f>
        <v>Sim</v>
      </c>
      <c r="J402" s="10" t="str">
        <f>VLOOKUP(A402,Planilha1!A:Y,25,FALSE)</f>
        <v>Sim</v>
      </c>
    </row>
    <row r="403" spans="1:10" x14ac:dyDescent="0.25">
      <c r="A403" s="11">
        <v>292140</v>
      </c>
      <c r="B403" s="15" t="s">
        <v>209</v>
      </c>
      <c r="C403" s="12" t="s">
        <v>18</v>
      </c>
      <c r="D403" s="14" t="s">
        <v>41</v>
      </c>
      <c r="E403" s="10" t="str">
        <f>VLOOKUP(A403,Planilha1!A:Y,20,FALSE)</f>
        <v>Sim</v>
      </c>
      <c r="F403" s="10" t="str">
        <f>VLOOKUP(A403,Planilha1!A:Y,21,FALSE)</f>
        <v>Sim</v>
      </c>
      <c r="G403" s="10" t="str">
        <f>VLOOKUP(A403,Planilha1!A:Y,22,FALSE)</f>
        <v>Sim</v>
      </c>
      <c r="H403" s="10" t="str">
        <f>VLOOKUP(A403,Planilha1!A:Y,23,FALSE)</f>
        <v>Sim</v>
      </c>
      <c r="I403" s="10" t="str">
        <f>VLOOKUP(A403,Planilha1!A:Y,24,FALSE)</f>
        <v>Sim</v>
      </c>
      <c r="J403" s="10" t="str">
        <f>VLOOKUP(A403,Planilha1!A:Y,25,FALSE)</f>
        <v>Sim</v>
      </c>
    </row>
    <row r="404" spans="1:10" x14ac:dyDescent="0.25">
      <c r="A404" s="11">
        <v>292145</v>
      </c>
      <c r="B404" s="15" t="s">
        <v>210</v>
      </c>
      <c r="C404" s="12" t="s">
        <v>18</v>
      </c>
      <c r="D404" s="14" t="s">
        <v>43</v>
      </c>
      <c r="E404" s="10" t="str">
        <f>VLOOKUP(A404,Planilha1!A:Y,20,FALSE)</f>
        <v>Sim</v>
      </c>
      <c r="F404" s="10" t="str">
        <f>VLOOKUP(A404,Planilha1!A:Y,21,FALSE)</f>
        <v>Sim</v>
      </c>
      <c r="G404" s="10" t="str">
        <f>VLOOKUP(A404,Planilha1!A:Y,22,FALSE)</f>
        <v>Sim</v>
      </c>
      <c r="H404" s="10" t="str">
        <f>VLOOKUP(A404,Planilha1!A:Y,23,FALSE)</f>
        <v>Sim</v>
      </c>
      <c r="I404" s="10" t="str">
        <f>VLOOKUP(A404,Planilha1!A:Y,24,FALSE)</f>
        <v>Não</v>
      </c>
      <c r="J404" s="10" t="str">
        <f>VLOOKUP(A404,Planilha1!A:Y,25,FALSE)</f>
        <v>Sim</v>
      </c>
    </row>
    <row r="405" spans="1:10" x14ac:dyDescent="0.25">
      <c r="A405" s="11">
        <v>292150</v>
      </c>
      <c r="B405" s="15" t="s">
        <v>211</v>
      </c>
      <c r="C405" s="12" t="s">
        <v>18</v>
      </c>
      <c r="D405" s="14" t="s">
        <v>59</v>
      </c>
      <c r="E405" s="10" t="str">
        <f>VLOOKUP(A405,Planilha1!A:Y,20,FALSE)</f>
        <v>Sim</v>
      </c>
      <c r="F405" s="10" t="str">
        <f>VLOOKUP(A405,Planilha1!A:Y,21,FALSE)</f>
        <v>Sim</v>
      </c>
      <c r="G405" s="10" t="str">
        <f>VLOOKUP(A405,Planilha1!A:Y,22,FALSE)</f>
        <v>Sim</v>
      </c>
      <c r="H405" s="10" t="str">
        <f>VLOOKUP(A405,Planilha1!A:Y,23,FALSE)</f>
        <v>Sim</v>
      </c>
      <c r="I405" s="10" t="str">
        <f>VLOOKUP(A405,Planilha1!A:Y,24,FALSE)</f>
        <v>Não</v>
      </c>
      <c r="J405" s="10" t="str">
        <f>VLOOKUP(A405,Planilha1!A:Y,25,FALSE)</f>
        <v>Sim</v>
      </c>
    </row>
    <row r="406" spans="1:10" x14ac:dyDescent="0.25">
      <c r="A406" s="11">
        <v>292160</v>
      </c>
      <c r="B406" s="15" t="s">
        <v>212</v>
      </c>
      <c r="C406" s="12" t="s">
        <v>18</v>
      </c>
      <c r="D406" s="14" t="s">
        <v>55</v>
      </c>
      <c r="E406" s="10" t="str">
        <f>VLOOKUP(A406,Planilha1!A:Y,20,FALSE)</f>
        <v>Sim</v>
      </c>
      <c r="F406" s="10" t="str">
        <f>VLOOKUP(A406,Planilha1!A:Y,21,FALSE)</f>
        <v>Sim</v>
      </c>
      <c r="G406" s="10" t="str">
        <f>VLOOKUP(A406,Planilha1!A:Y,22,FALSE)</f>
        <v>Sim</v>
      </c>
      <c r="H406" s="10" t="str">
        <f>VLOOKUP(A406,Planilha1!A:Y,23,FALSE)</f>
        <v>Sim</v>
      </c>
      <c r="I406" s="10" t="str">
        <f>VLOOKUP(A406,Planilha1!A:Y,24,FALSE)</f>
        <v>Não</v>
      </c>
      <c r="J406" s="10" t="str">
        <f>VLOOKUP(A406,Planilha1!A:Y,25,FALSE)</f>
        <v>Sim</v>
      </c>
    </row>
    <row r="407" spans="1:10" x14ac:dyDescent="0.25">
      <c r="A407" s="11">
        <v>292170</v>
      </c>
      <c r="B407" s="15" t="s">
        <v>213</v>
      </c>
      <c r="C407" s="12" t="s">
        <v>18</v>
      </c>
      <c r="D407" s="14" t="s">
        <v>41</v>
      </c>
      <c r="E407" s="10" t="str">
        <f>VLOOKUP(A407,Planilha1!A:Y,20,FALSE)</f>
        <v>Não</v>
      </c>
      <c r="F407" s="10" t="str">
        <f>VLOOKUP(A407,Planilha1!A:Y,21,FALSE)</f>
        <v>Sim</v>
      </c>
      <c r="G407" s="10" t="str">
        <f>VLOOKUP(A407,Planilha1!A:Y,22,FALSE)</f>
        <v>Não</v>
      </c>
      <c r="H407" s="10" t="str">
        <f>VLOOKUP(A407,Planilha1!A:Y,23,FALSE)</f>
        <v>Sim</v>
      </c>
      <c r="I407" s="10" t="str">
        <f>VLOOKUP(A407,Planilha1!A:Y,24,FALSE)</f>
        <v>Não</v>
      </c>
      <c r="J407" s="10" t="str">
        <f>VLOOKUP(A407,Planilha1!A:Y,25,FALSE)</f>
        <v>Sim</v>
      </c>
    </row>
    <row r="408" spans="1:10" x14ac:dyDescent="0.25">
      <c r="A408" s="11">
        <v>292180</v>
      </c>
      <c r="B408" s="15" t="s">
        <v>214</v>
      </c>
      <c r="C408" s="12" t="s">
        <v>18</v>
      </c>
      <c r="D408" s="14" t="s">
        <v>41</v>
      </c>
      <c r="E408" s="10" t="str">
        <f>VLOOKUP(A408,Planilha1!A:Y,20,FALSE)</f>
        <v>Sim</v>
      </c>
      <c r="F408" s="10" t="str">
        <f>VLOOKUP(A408,Planilha1!A:Y,21,FALSE)</f>
        <v>Sim</v>
      </c>
      <c r="G408" s="10" t="str">
        <f>VLOOKUP(A408,Planilha1!A:Y,22,FALSE)</f>
        <v>Sim</v>
      </c>
      <c r="H408" s="10" t="str">
        <f>VLOOKUP(A408,Planilha1!A:Y,23,FALSE)</f>
        <v>Sim</v>
      </c>
      <c r="I408" s="10" t="str">
        <f>VLOOKUP(A408,Planilha1!A:Y,24,FALSE)</f>
        <v>Não</v>
      </c>
      <c r="J408" s="10" t="str">
        <f>VLOOKUP(A408,Planilha1!A:Y,25,FALSE)</f>
        <v>Sim</v>
      </c>
    </row>
    <row r="409" spans="1:10" x14ac:dyDescent="0.25">
      <c r="A409" s="11">
        <v>292190</v>
      </c>
      <c r="B409" s="15" t="s">
        <v>215</v>
      </c>
      <c r="C409" s="12" t="s">
        <v>18</v>
      </c>
      <c r="D409" s="14" t="s">
        <v>41</v>
      </c>
      <c r="E409" s="10" t="str">
        <f>VLOOKUP(A409,Planilha1!A:Y,20,FALSE)</f>
        <v>Não</v>
      </c>
      <c r="F409" s="10" t="str">
        <f>VLOOKUP(A409,Planilha1!A:Y,21,FALSE)</f>
        <v>Sim</v>
      </c>
      <c r="G409" s="10" t="str">
        <f>VLOOKUP(A409,Planilha1!A:Y,22,FALSE)</f>
        <v>Não</v>
      </c>
      <c r="H409" s="10" t="str">
        <f>VLOOKUP(A409,Planilha1!A:Y,23,FALSE)</f>
        <v>Sim</v>
      </c>
      <c r="I409" s="10" t="str">
        <f>VLOOKUP(A409,Planilha1!A:Y,24,FALSE)</f>
        <v>Não</v>
      </c>
      <c r="J409" s="10" t="str">
        <f>VLOOKUP(A409,Planilha1!A:Y,25,FALSE)</f>
        <v>Sim</v>
      </c>
    </row>
    <row r="410" spans="1:10" x14ac:dyDescent="0.25">
      <c r="A410" s="11">
        <v>292205</v>
      </c>
      <c r="B410" s="15" t="s">
        <v>216</v>
      </c>
      <c r="C410" s="12" t="s">
        <v>18</v>
      </c>
      <c r="D410" s="14" t="s">
        <v>41</v>
      </c>
      <c r="E410" s="10" t="str">
        <f>VLOOKUP(A410,Planilha1!A:Y,20,FALSE)</f>
        <v>Sim</v>
      </c>
      <c r="F410" s="10" t="str">
        <f>VLOOKUP(A410,Planilha1!A:Y,21,FALSE)</f>
        <v>Sim</v>
      </c>
      <c r="G410" s="10" t="str">
        <f>VLOOKUP(A410,Planilha1!A:Y,22,FALSE)</f>
        <v>Sim</v>
      </c>
      <c r="H410" s="10" t="str">
        <f>VLOOKUP(A410,Planilha1!A:Y,23,FALSE)</f>
        <v>Sim</v>
      </c>
      <c r="I410" s="10" t="str">
        <f>VLOOKUP(A410,Planilha1!A:Y,24,FALSE)</f>
        <v>Não</v>
      </c>
      <c r="J410" s="10" t="str">
        <f>VLOOKUP(A410,Planilha1!A:Y,25,FALSE)</f>
        <v>Sim</v>
      </c>
    </row>
    <row r="411" spans="1:10" x14ac:dyDescent="0.25">
      <c r="A411" s="11">
        <v>292210</v>
      </c>
      <c r="B411" s="15" t="s">
        <v>217</v>
      </c>
      <c r="C411" s="12" t="s">
        <v>18</v>
      </c>
      <c r="D411" s="14" t="s">
        <v>41</v>
      </c>
      <c r="E411" s="10" t="str">
        <f>VLOOKUP(A411,Planilha1!A:Y,20,FALSE)</f>
        <v>Sim</v>
      </c>
      <c r="F411" s="10" t="str">
        <f>VLOOKUP(A411,Planilha1!A:Y,21,FALSE)</f>
        <v>Sim</v>
      </c>
      <c r="G411" s="10" t="str">
        <f>VLOOKUP(A411,Planilha1!A:Y,22,FALSE)</f>
        <v>Sim</v>
      </c>
      <c r="H411" s="10" t="str">
        <f>VLOOKUP(A411,Planilha1!A:Y,23,FALSE)</f>
        <v>Sim</v>
      </c>
      <c r="I411" s="10" t="str">
        <f>VLOOKUP(A411,Planilha1!A:Y,24,FALSE)</f>
        <v>Não</v>
      </c>
      <c r="J411" s="10" t="str">
        <f>VLOOKUP(A411,Planilha1!A:Y,25,FALSE)</f>
        <v>Sim</v>
      </c>
    </row>
    <row r="412" spans="1:10" x14ac:dyDescent="0.25">
      <c r="A412" s="11">
        <v>292225</v>
      </c>
      <c r="B412" s="15" t="s">
        <v>218</v>
      </c>
      <c r="C412" s="12" t="s">
        <v>18</v>
      </c>
      <c r="D412" s="14" t="s">
        <v>43</v>
      </c>
      <c r="E412" s="10" t="str">
        <f>VLOOKUP(A412,Planilha1!A:Y,20,FALSE)</f>
        <v>Não</v>
      </c>
      <c r="F412" s="10" t="str">
        <f>VLOOKUP(A412,Planilha1!A:Y,21,FALSE)</f>
        <v>Sim</v>
      </c>
      <c r="G412" s="10" t="str">
        <f>VLOOKUP(A412,Planilha1!A:Y,22,FALSE)</f>
        <v>Não</v>
      </c>
      <c r="H412" s="10" t="str">
        <f>VLOOKUP(A412,Planilha1!A:Y,23,FALSE)</f>
        <v>Sim</v>
      </c>
      <c r="I412" s="10" t="str">
        <f>VLOOKUP(A412,Planilha1!A:Y,24,FALSE)</f>
        <v>Não</v>
      </c>
      <c r="J412" s="10" t="str">
        <f>VLOOKUP(A412,Planilha1!A:Y,25,FALSE)</f>
        <v>Sim</v>
      </c>
    </row>
    <row r="413" spans="1:10" x14ac:dyDescent="0.25">
      <c r="A413" s="11">
        <v>292240</v>
      </c>
      <c r="B413" s="15" t="s">
        <v>219</v>
      </c>
      <c r="C413" s="12" t="s">
        <v>18</v>
      </c>
      <c r="D413" s="14" t="s">
        <v>73</v>
      </c>
      <c r="E413" s="10" t="str">
        <f>VLOOKUP(A413,Planilha1!A:Y,20,FALSE)</f>
        <v>Sim</v>
      </c>
      <c r="F413" s="10" t="str">
        <f>VLOOKUP(A413,Planilha1!A:Y,21,FALSE)</f>
        <v>Sim</v>
      </c>
      <c r="G413" s="10" t="str">
        <f>VLOOKUP(A413,Planilha1!A:Y,22,FALSE)</f>
        <v>Sim</v>
      </c>
      <c r="H413" s="10" t="str">
        <f>VLOOKUP(A413,Planilha1!A:Y,23,FALSE)</f>
        <v>Sim</v>
      </c>
      <c r="I413" s="10" t="str">
        <f>VLOOKUP(A413,Planilha1!A:Y,24,FALSE)</f>
        <v>Não</v>
      </c>
      <c r="J413" s="10" t="str">
        <f>VLOOKUP(A413,Planilha1!A:Y,25,FALSE)</f>
        <v>Sim</v>
      </c>
    </row>
    <row r="414" spans="1:10" x14ac:dyDescent="0.25">
      <c r="A414" s="11">
        <v>292260</v>
      </c>
      <c r="B414" s="15" t="s">
        <v>220</v>
      </c>
      <c r="C414" s="12" t="s">
        <v>18</v>
      </c>
      <c r="D414" s="14" t="s">
        <v>41</v>
      </c>
      <c r="E414" s="10" t="str">
        <f>VLOOKUP(A414,Planilha1!A:Y,20,FALSE)</f>
        <v>Não</v>
      </c>
      <c r="F414" s="10" t="str">
        <f>VLOOKUP(A414,Planilha1!A:Y,21,FALSE)</f>
        <v>Sim</v>
      </c>
      <c r="G414" s="10" t="str">
        <f>VLOOKUP(A414,Planilha1!A:Y,22,FALSE)</f>
        <v>Não</v>
      </c>
      <c r="H414" s="10" t="str">
        <f>VLOOKUP(A414,Planilha1!A:Y,23,FALSE)</f>
        <v>Sim</v>
      </c>
      <c r="I414" s="10" t="str">
        <f>VLOOKUP(A414,Planilha1!A:Y,24,FALSE)</f>
        <v>Não</v>
      </c>
      <c r="J414" s="10" t="str">
        <f>VLOOKUP(A414,Planilha1!A:Y,25,FALSE)</f>
        <v>Sim</v>
      </c>
    </row>
    <row r="415" spans="1:10" x14ac:dyDescent="0.25">
      <c r="A415" s="11">
        <v>292265</v>
      </c>
      <c r="B415" s="15" t="s">
        <v>221</v>
      </c>
      <c r="C415" s="12" t="s">
        <v>18</v>
      </c>
      <c r="D415" s="14" t="s">
        <v>41</v>
      </c>
      <c r="E415" s="10" t="str">
        <f>VLOOKUP(A415,Planilha1!A:Y,20,FALSE)</f>
        <v>Sim</v>
      </c>
      <c r="F415" s="10" t="str">
        <f>VLOOKUP(A415,Planilha1!A:Y,21,FALSE)</f>
        <v>Sim</v>
      </c>
      <c r="G415" s="10" t="str">
        <f>VLOOKUP(A415,Planilha1!A:Y,22,FALSE)</f>
        <v>Não</v>
      </c>
      <c r="H415" s="10" t="str">
        <f>VLOOKUP(A415,Planilha1!A:Y,23,FALSE)</f>
        <v>Sim</v>
      </c>
      <c r="I415" s="10" t="str">
        <f>VLOOKUP(A415,Planilha1!A:Y,24,FALSE)</f>
        <v>Não</v>
      </c>
      <c r="J415" s="10" t="str">
        <f>VLOOKUP(A415,Planilha1!A:Y,25,FALSE)</f>
        <v>Sim</v>
      </c>
    </row>
    <row r="416" spans="1:10" x14ac:dyDescent="0.25">
      <c r="A416" s="11">
        <v>292270</v>
      </c>
      <c r="B416" s="15" t="s">
        <v>222</v>
      </c>
      <c r="C416" s="12" t="s">
        <v>18</v>
      </c>
      <c r="D416" s="14" t="s">
        <v>59</v>
      </c>
      <c r="E416" s="10" t="str">
        <f>VLOOKUP(A416,Planilha1!A:Y,20,FALSE)</f>
        <v>Sim</v>
      </c>
      <c r="F416" s="10" t="str">
        <f>VLOOKUP(A416,Planilha1!A:Y,21,FALSE)</f>
        <v>Sim</v>
      </c>
      <c r="G416" s="10" t="str">
        <f>VLOOKUP(A416,Planilha1!A:Y,22,FALSE)</f>
        <v>Sim</v>
      </c>
      <c r="H416" s="10" t="str">
        <f>VLOOKUP(A416,Planilha1!A:Y,23,FALSE)</f>
        <v>Sim</v>
      </c>
      <c r="I416" s="10" t="str">
        <f>VLOOKUP(A416,Planilha1!A:Y,24,FALSE)</f>
        <v>Não</v>
      </c>
      <c r="J416" s="10" t="str">
        <f>VLOOKUP(A416,Planilha1!A:Y,25,FALSE)</f>
        <v>Sim</v>
      </c>
    </row>
    <row r="417" spans="1:10" x14ac:dyDescent="0.25">
      <c r="A417" s="11">
        <v>292273</v>
      </c>
      <c r="B417" s="15" t="s">
        <v>223</v>
      </c>
      <c r="C417" s="12" t="s">
        <v>18</v>
      </c>
      <c r="D417" s="14" t="s">
        <v>43</v>
      </c>
      <c r="E417" s="10" t="str">
        <f>VLOOKUP(A417,Planilha1!A:Y,20,FALSE)</f>
        <v>Sim</v>
      </c>
      <c r="F417" s="10" t="str">
        <f>VLOOKUP(A417,Planilha1!A:Y,21,FALSE)</f>
        <v>Sim</v>
      </c>
      <c r="G417" s="10" t="str">
        <f>VLOOKUP(A417,Planilha1!A:Y,22,FALSE)</f>
        <v>Sim</v>
      </c>
      <c r="H417" s="10" t="str">
        <f>VLOOKUP(A417,Planilha1!A:Y,23,FALSE)</f>
        <v>Sim</v>
      </c>
      <c r="I417" s="10" t="str">
        <f>VLOOKUP(A417,Planilha1!A:Y,24,FALSE)</f>
        <v>Não</v>
      </c>
      <c r="J417" s="10" t="str">
        <f>VLOOKUP(A417,Planilha1!A:Y,25,FALSE)</f>
        <v>Sim</v>
      </c>
    </row>
    <row r="418" spans="1:10" x14ac:dyDescent="0.25">
      <c r="A418" s="11">
        <v>292275</v>
      </c>
      <c r="B418" s="15" t="s">
        <v>224</v>
      </c>
      <c r="C418" s="12" t="s">
        <v>18</v>
      </c>
      <c r="D418" s="14" t="s">
        <v>55</v>
      </c>
      <c r="E418" s="10" t="str">
        <f>VLOOKUP(A418,Planilha1!A:Y,20,FALSE)</f>
        <v>Não</v>
      </c>
      <c r="F418" s="10" t="str">
        <f>VLOOKUP(A418,Planilha1!A:Y,21,FALSE)</f>
        <v>Sim</v>
      </c>
      <c r="G418" s="10" t="str">
        <f>VLOOKUP(A418,Planilha1!A:Y,22,FALSE)</f>
        <v>Não</v>
      </c>
      <c r="H418" s="10" t="str">
        <f>VLOOKUP(A418,Planilha1!A:Y,23,FALSE)</f>
        <v>Sim</v>
      </c>
      <c r="I418" s="10" t="str">
        <f>VLOOKUP(A418,Planilha1!A:Y,24,FALSE)</f>
        <v>Não</v>
      </c>
      <c r="J418" s="10" t="str">
        <f>VLOOKUP(A418,Planilha1!A:Y,25,FALSE)</f>
        <v>Sim</v>
      </c>
    </row>
    <row r="419" spans="1:10" x14ac:dyDescent="0.25">
      <c r="A419" s="11">
        <v>292280</v>
      </c>
      <c r="B419" s="15" t="s">
        <v>225</v>
      </c>
      <c r="C419" s="12" t="s">
        <v>18</v>
      </c>
      <c r="D419" s="14" t="s">
        <v>66</v>
      </c>
      <c r="E419" s="10" t="str">
        <f>VLOOKUP(A419,Planilha1!A:Y,20,FALSE)</f>
        <v>Sim</v>
      </c>
      <c r="F419" s="10" t="str">
        <f>VLOOKUP(A419,Planilha1!A:Y,21,FALSE)</f>
        <v>Sim</v>
      </c>
      <c r="G419" s="10" t="str">
        <f>VLOOKUP(A419,Planilha1!A:Y,22,FALSE)</f>
        <v>Sim</v>
      </c>
      <c r="H419" s="10" t="str">
        <f>VLOOKUP(A419,Planilha1!A:Y,23,FALSE)</f>
        <v>Sim</v>
      </c>
      <c r="I419" s="10" t="str">
        <f>VLOOKUP(A419,Planilha1!A:Y,24,FALSE)</f>
        <v>Não</v>
      </c>
      <c r="J419" s="10" t="str">
        <f>VLOOKUP(A419,Planilha1!A:Y,25,FALSE)</f>
        <v>Sim</v>
      </c>
    </row>
    <row r="420" spans="1:10" x14ac:dyDescent="0.25">
      <c r="A420" s="11">
        <v>292285</v>
      </c>
      <c r="B420" s="15" t="s">
        <v>226</v>
      </c>
      <c r="C420" s="12" t="s">
        <v>18</v>
      </c>
      <c r="D420" s="14" t="s">
        <v>59</v>
      </c>
      <c r="E420" s="10" t="str">
        <f>VLOOKUP(A420,Planilha1!A:Y,20,FALSE)</f>
        <v>Não</v>
      </c>
      <c r="F420" s="10" t="str">
        <f>VLOOKUP(A420,Planilha1!A:Y,21,FALSE)</f>
        <v>Não</v>
      </c>
      <c r="G420" s="10" t="str">
        <f>VLOOKUP(A420,Planilha1!A:Y,22,FALSE)</f>
        <v>Não</v>
      </c>
      <c r="H420" s="10" t="str">
        <f>VLOOKUP(A420,Planilha1!A:Y,23,FALSE)</f>
        <v>Não</v>
      </c>
      <c r="I420" s="10" t="str">
        <f>VLOOKUP(A420,Planilha1!A:Y,24,FALSE)</f>
        <v>Não</v>
      </c>
      <c r="J420" s="10" t="str">
        <f>VLOOKUP(A420,Planilha1!A:Y,25,FALSE)</f>
        <v>Não</v>
      </c>
    </row>
    <row r="421" spans="1:10" x14ac:dyDescent="0.25">
      <c r="A421" s="11">
        <v>292290</v>
      </c>
      <c r="B421" s="15" t="s">
        <v>227</v>
      </c>
      <c r="C421" s="12" t="s">
        <v>18</v>
      </c>
      <c r="D421" s="14" t="s">
        <v>41</v>
      </c>
      <c r="E421" s="10" t="str">
        <f>VLOOKUP(A421,Planilha1!A:Y,20,FALSE)</f>
        <v>Não</v>
      </c>
      <c r="F421" s="10" t="str">
        <f>VLOOKUP(A421,Planilha1!A:Y,21,FALSE)</f>
        <v>Sim</v>
      </c>
      <c r="G421" s="10" t="str">
        <f>VLOOKUP(A421,Planilha1!A:Y,22,FALSE)</f>
        <v>Não</v>
      </c>
      <c r="H421" s="10" t="str">
        <f>VLOOKUP(A421,Planilha1!A:Y,23,FALSE)</f>
        <v>Sim</v>
      </c>
      <c r="I421" s="10" t="str">
        <f>VLOOKUP(A421,Planilha1!A:Y,24,FALSE)</f>
        <v>Não</v>
      </c>
      <c r="J421" s="10" t="str">
        <f>VLOOKUP(A421,Planilha1!A:Y,25,FALSE)</f>
        <v>Sim</v>
      </c>
    </row>
    <row r="422" spans="1:10" x14ac:dyDescent="0.25">
      <c r="A422" s="11">
        <v>292305</v>
      </c>
      <c r="B422" s="15" t="s">
        <v>228</v>
      </c>
      <c r="C422" s="12" t="s">
        <v>18</v>
      </c>
      <c r="D422" s="14" t="s">
        <v>59</v>
      </c>
      <c r="E422" s="10" t="str">
        <f>VLOOKUP(A422,Planilha1!A:Y,20,FALSE)</f>
        <v>Não</v>
      </c>
      <c r="F422" s="10" t="str">
        <f>VLOOKUP(A422,Planilha1!A:Y,21,FALSE)</f>
        <v>Não</v>
      </c>
      <c r="G422" s="10" t="str">
        <f>VLOOKUP(A422,Planilha1!A:Y,22,FALSE)</f>
        <v>Não</v>
      </c>
      <c r="H422" s="10" t="str">
        <f>VLOOKUP(A422,Planilha1!A:Y,23,FALSE)</f>
        <v>Não</v>
      </c>
      <c r="I422" s="10" t="str">
        <f>VLOOKUP(A422,Planilha1!A:Y,24,FALSE)</f>
        <v>Não</v>
      </c>
      <c r="J422" s="10" t="str">
        <f>VLOOKUP(A422,Planilha1!A:Y,25,FALSE)</f>
        <v>Não</v>
      </c>
    </row>
    <row r="423" spans="1:10" x14ac:dyDescent="0.25">
      <c r="A423" s="11">
        <v>292310</v>
      </c>
      <c r="B423" s="15" t="s">
        <v>229</v>
      </c>
      <c r="C423" s="12" t="s">
        <v>18</v>
      </c>
      <c r="D423" s="14" t="s">
        <v>41</v>
      </c>
      <c r="E423" s="10" t="str">
        <f>VLOOKUP(A423,Planilha1!A:Y,20,FALSE)</f>
        <v>Não</v>
      </c>
      <c r="F423" s="10" t="str">
        <f>VLOOKUP(A423,Planilha1!A:Y,21,FALSE)</f>
        <v>Sim</v>
      </c>
      <c r="G423" s="10" t="str">
        <f>VLOOKUP(A423,Planilha1!A:Y,22,FALSE)</f>
        <v>Não</v>
      </c>
      <c r="H423" s="10" t="str">
        <f>VLOOKUP(A423,Planilha1!A:Y,23,FALSE)</f>
        <v>Sim</v>
      </c>
      <c r="I423" s="10" t="str">
        <f>VLOOKUP(A423,Planilha1!A:Y,24,FALSE)</f>
        <v>Não</v>
      </c>
      <c r="J423" s="10" t="str">
        <f>VLOOKUP(A423,Planilha1!A:Y,25,FALSE)</f>
        <v>Sim</v>
      </c>
    </row>
    <row r="424" spans="1:10" x14ac:dyDescent="0.25">
      <c r="A424" s="11">
        <v>292320</v>
      </c>
      <c r="B424" s="15" t="s">
        <v>230</v>
      </c>
      <c r="C424" s="12" t="s">
        <v>18</v>
      </c>
      <c r="D424" s="14" t="s">
        <v>55</v>
      </c>
      <c r="E424" s="10" t="str">
        <f>VLOOKUP(A424,Planilha1!A:Y,20,FALSE)</f>
        <v>Não</v>
      </c>
      <c r="F424" s="10" t="str">
        <f>VLOOKUP(A424,Planilha1!A:Y,21,FALSE)</f>
        <v>Não</v>
      </c>
      <c r="G424" s="10" t="str">
        <f>VLOOKUP(A424,Planilha1!A:Y,22,FALSE)</f>
        <v>Não</v>
      </c>
      <c r="H424" s="10" t="str">
        <f>VLOOKUP(A424,Planilha1!A:Y,23,FALSE)</f>
        <v>Não</v>
      </c>
      <c r="I424" s="10" t="str">
        <f>VLOOKUP(A424,Planilha1!A:Y,24,FALSE)</f>
        <v>Não</v>
      </c>
      <c r="J424" s="10" t="str">
        <f>VLOOKUP(A424,Planilha1!A:Y,25,FALSE)</f>
        <v>Não</v>
      </c>
    </row>
    <row r="425" spans="1:10" x14ac:dyDescent="0.25">
      <c r="A425" s="11">
        <v>292335</v>
      </c>
      <c r="B425" s="15" t="s">
        <v>231</v>
      </c>
      <c r="C425" s="12" t="s">
        <v>18</v>
      </c>
      <c r="D425" s="14" t="s">
        <v>59</v>
      </c>
      <c r="E425" s="10" t="str">
        <f>VLOOKUP(A425,Planilha1!A:Y,20,FALSE)</f>
        <v>Não</v>
      </c>
      <c r="F425" s="10" t="str">
        <f>VLOOKUP(A425,Planilha1!A:Y,21,FALSE)</f>
        <v>Sim</v>
      </c>
      <c r="G425" s="10" t="str">
        <f>VLOOKUP(A425,Planilha1!A:Y,22,FALSE)</f>
        <v>Sim</v>
      </c>
      <c r="H425" s="10" t="str">
        <f>VLOOKUP(A425,Planilha1!A:Y,23,FALSE)</f>
        <v>Sim</v>
      </c>
      <c r="I425" s="10" t="str">
        <f>VLOOKUP(A425,Planilha1!A:Y,24,FALSE)</f>
        <v>Não</v>
      </c>
      <c r="J425" s="10" t="str">
        <f>VLOOKUP(A425,Planilha1!A:Y,25,FALSE)</f>
        <v>Sim</v>
      </c>
    </row>
    <row r="426" spans="1:10" x14ac:dyDescent="0.25">
      <c r="A426" s="11">
        <v>292340</v>
      </c>
      <c r="B426" s="15" t="s">
        <v>232</v>
      </c>
      <c r="C426" s="12" t="s">
        <v>18</v>
      </c>
      <c r="D426" s="14" t="s">
        <v>43</v>
      </c>
      <c r="E426" s="10" t="str">
        <f>VLOOKUP(A426,Planilha1!A:Y,20,FALSE)</f>
        <v>Sim</v>
      </c>
      <c r="F426" s="10" t="str">
        <f>VLOOKUP(A426,Planilha1!A:Y,21,FALSE)</f>
        <v>Sim</v>
      </c>
      <c r="G426" s="10" t="str">
        <f>VLOOKUP(A426,Planilha1!A:Y,22,FALSE)</f>
        <v>Sim</v>
      </c>
      <c r="H426" s="10" t="str">
        <f>VLOOKUP(A426,Planilha1!A:Y,23,FALSE)</f>
        <v>Sim</v>
      </c>
      <c r="I426" s="10" t="str">
        <f>VLOOKUP(A426,Planilha1!A:Y,24,FALSE)</f>
        <v>Sim</v>
      </c>
      <c r="J426" s="10" t="str">
        <f>VLOOKUP(A426,Planilha1!A:Y,25,FALSE)</f>
        <v>Sim</v>
      </c>
    </row>
    <row r="427" spans="1:10" x14ac:dyDescent="0.25">
      <c r="A427" s="11">
        <v>292350</v>
      </c>
      <c r="B427" s="15" t="s">
        <v>233</v>
      </c>
      <c r="C427" s="12" t="s">
        <v>18</v>
      </c>
      <c r="D427" s="14" t="s">
        <v>41</v>
      </c>
      <c r="E427" s="10" t="str">
        <f>VLOOKUP(A427,Planilha1!A:Y,20,FALSE)</f>
        <v>Não</v>
      </c>
      <c r="F427" s="10" t="str">
        <f>VLOOKUP(A427,Planilha1!A:Y,21,FALSE)</f>
        <v>Sim</v>
      </c>
      <c r="G427" s="10" t="str">
        <f>VLOOKUP(A427,Planilha1!A:Y,22,FALSE)</f>
        <v>Não</v>
      </c>
      <c r="H427" s="10" t="str">
        <f>VLOOKUP(A427,Planilha1!A:Y,23,FALSE)</f>
        <v>Sim</v>
      </c>
      <c r="I427" s="10" t="str">
        <f>VLOOKUP(A427,Planilha1!A:Y,24,FALSE)</f>
        <v>Não</v>
      </c>
      <c r="J427" s="10" t="str">
        <f>VLOOKUP(A427,Planilha1!A:Y,25,FALSE)</f>
        <v>Sim</v>
      </c>
    </row>
    <row r="428" spans="1:10" x14ac:dyDescent="0.25">
      <c r="A428" s="11">
        <v>292360</v>
      </c>
      <c r="B428" s="15" t="s">
        <v>234</v>
      </c>
      <c r="C428" s="12" t="s">
        <v>18</v>
      </c>
      <c r="D428" s="14" t="s">
        <v>41</v>
      </c>
      <c r="E428" s="10" t="str">
        <f>VLOOKUP(A428,Planilha1!A:Y,20,FALSE)</f>
        <v>Sim</v>
      </c>
      <c r="F428" s="10" t="str">
        <f>VLOOKUP(A428,Planilha1!A:Y,21,FALSE)</f>
        <v>Sim</v>
      </c>
      <c r="G428" s="10" t="str">
        <f>VLOOKUP(A428,Planilha1!A:Y,22,FALSE)</f>
        <v>Sim</v>
      </c>
      <c r="H428" s="10" t="str">
        <f>VLOOKUP(A428,Planilha1!A:Y,23,FALSE)</f>
        <v>Sim</v>
      </c>
      <c r="I428" s="10" t="str">
        <f>VLOOKUP(A428,Planilha1!A:Y,24,FALSE)</f>
        <v>Não</v>
      </c>
      <c r="J428" s="10" t="str">
        <f>VLOOKUP(A428,Planilha1!A:Y,25,FALSE)</f>
        <v>Sim</v>
      </c>
    </row>
    <row r="429" spans="1:10" x14ac:dyDescent="0.25">
      <c r="A429" s="11">
        <v>292370</v>
      </c>
      <c r="B429" s="15" t="s">
        <v>235</v>
      </c>
      <c r="C429" s="12" t="s">
        <v>18</v>
      </c>
      <c r="D429" s="14" t="s">
        <v>41</v>
      </c>
      <c r="E429" s="10" t="str">
        <f>VLOOKUP(A429,Planilha1!A:Y,20,FALSE)</f>
        <v>Não</v>
      </c>
      <c r="F429" s="10" t="str">
        <f>VLOOKUP(A429,Planilha1!A:Y,21,FALSE)</f>
        <v>Sim</v>
      </c>
      <c r="G429" s="10" t="str">
        <f>VLOOKUP(A429,Planilha1!A:Y,22,FALSE)</f>
        <v>Não</v>
      </c>
      <c r="H429" s="10" t="str">
        <f>VLOOKUP(A429,Planilha1!A:Y,23,FALSE)</f>
        <v>Sim</v>
      </c>
      <c r="I429" s="10" t="str">
        <f>VLOOKUP(A429,Planilha1!A:Y,24,FALSE)</f>
        <v>Não</v>
      </c>
      <c r="J429" s="10" t="str">
        <f>VLOOKUP(A429,Planilha1!A:Y,25,FALSE)</f>
        <v>Sim</v>
      </c>
    </row>
    <row r="430" spans="1:10" x14ac:dyDescent="0.25">
      <c r="A430" s="11">
        <v>292380</v>
      </c>
      <c r="B430" s="15" t="s">
        <v>236</v>
      </c>
      <c r="C430" s="12" t="s">
        <v>18</v>
      </c>
      <c r="D430" s="14" t="s">
        <v>41</v>
      </c>
      <c r="E430" s="10" t="str">
        <f>VLOOKUP(A430,Planilha1!A:Y,20,FALSE)</f>
        <v>Sim</v>
      </c>
      <c r="F430" s="10" t="str">
        <f>VLOOKUP(A430,Planilha1!A:Y,21,FALSE)</f>
        <v>Sim</v>
      </c>
      <c r="G430" s="10" t="str">
        <f>VLOOKUP(A430,Planilha1!A:Y,22,FALSE)</f>
        <v>Sim</v>
      </c>
      <c r="H430" s="10" t="str">
        <f>VLOOKUP(A430,Planilha1!A:Y,23,FALSE)</f>
        <v>Sim</v>
      </c>
      <c r="I430" s="10" t="str">
        <f>VLOOKUP(A430,Planilha1!A:Y,24,FALSE)</f>
        <v>Não</v>
      </c>
      <c r="J430" s="10" t="str">
        <f>VLOOKUP(A430,Planilha1!A:Y,25,FALSE)</f>
        <v>Sim</v>
      </c>
    </row>
    <row r="431" spans="1:10" x14ac:dyDescent="0.25">
      <c r="A431" s="11">
        <v>292390</v>
      </c>
      <c r="B431" s="15" t="s">
        <v>237</v>
      </c>
      <c r="C431" s="12" t="s">
        <v>18</v>
      </c>
      <c r="D431" s="14" t="s">
        <v>43</v>
      </c>
      <c r="E431" s="10" t="str">
        <f>VLOOKUP(A431,Planilha1!A:Y,20,FALSE)</f>
        <v>Não</v>
      </c>
      <c r="F431" s="10" t="str">
        <f>VLOOKUP(A431,Planilha1!A:Y,21,FALSE)</f>
        <v>Sim</v>
      </c>
      <c r="G431" s="10" t="str">
        <f>VLOOKUP(A431,Planilha1!A:Y,22,FALSE)</f>
        <v>Não</v>
      </c>
      <c r="H431" s="10" t="str">
        <f>VLOOKUP(A431,Planilha1!A:Y,23,FALSE)</f>
        <v>Sim</v>
      </c>
      <c r="I431" s="10" t="str">
        <f>VLOOKUP(A431,Planilha1!A:Y,24,FALSE)</f>
        <v>Não</v>
      </c>
      <c r="J431" s="10" t="str">
        <f>VLOOKUP(A431,Planilha1!A:Y,25,FALSE)</f>
        <v>Sim</v>
      </c>
    </row>
    <row r="432" spans="1:10" x14ac:dyDescent="0.25">
      <c r="A432" s="11">
        <v>292400</v>
      </c>
      <c r="B432" s="15" t="s">
        <v>238</v>
      </c>
      <c r="C432" s="12" t="s">
        <v>18</v>
      </c>
      <c r="D432" s="14" t="s">
        <v>59</v>
      </c>
      <c r="E432" s="10" t="str">
        <f>VLOOKUP(A432,Planilha1!A:Y,20,FALSE)</f>
        <v>Sim</v>
      </c>
      <c r="F432" s="10" t="str">
        <f>VLOOKUP(A432,Planilha1!A:Y,21,FALSE)</f>
        <v>Sim</v>
      </c>
      <c r="G432" s="10" t="str">
        <f>VLOOKUP(A432,Planilha1!A:Y,22,FALSE)</f>
        <v>Sim</v>
      </c>
      <c r="H432" s="10" t="str">
        <f>VLOOKUP(A432,Planilha1!A:Y,23,FALSE)</f>
        <v>Sim</v>
      </c>
      <c r="I432" s="10" t="str">
        <f>VLOOKUP(A432,Planilha1!A:Y,24,FALSE)</f>
        <v>Não</v>
      </c>
      <c r="J432" s="10" t="str">
        <f>VLOOKUP(A432,Planilha1!A:Y,25,FALSE)</f>
        <v>Sim</v>
      </c>
    </row>
    <row r="433" spans="1:10" x14ac:dyDescent="0.25">
      <c r="A433" s="11">
        <v>292405</v>
      </c>
      <c r="B433" s="15" t="s">
        <v>239</v>
      </c>
      <c r="C433" s="12" t="s">
        <v>18</v>
      </c>
      <c r="D433" s="14" t="s">
        <v>41</v>
      </c>
      <c r="E433" s="10" t="str">
        <f>VLOOKUP(A433,Planilha1!A:Y,20,FALSE)</f>
        <v>Não</v>
      </c>
      <c r="F433" s="10" t="str">
        <f>VLOOKUP(A433,Planilha1!A:Y,21,FALSE)</f>
        <v>Sim</v>
      </c>
      <c r="G433" s="10" t="str">
        <f>VLOOKUP(A433,Planilha1!A:Y,22,FALSE)</f>
        <v>Não</v>
      </c>
      <c r="H433" s="10" t="str">
        <f>VLOOKUP(A433,Planilha1!A:Y,23,FALSE)</f>
        <v>Sim</v>
      </c>
      <c r="I433" s="10" t="str">
        <f>VLOOKUP(A433,Planilha1!A:Y,24,FALSE)</f>
        <v>Não</v>
      </c>
      <c r="J433" s="10" t="str">
        <f>VLOOKUP(A433,Planilha1!A:Y,25,FALSE)</f>
        <v>Sim</v>
      </c>
    </row>
    <row r="434" spans="1:10" x14ac:dyDescent="0.25">
      <c r="A434" s="11">
        <v>292410</v>
      </c>
      <c r="B434" s="15" t="s">
        <v>240</v>
      </c>
      <c r="C434" s="12" t="s">
        <v>18</v>
      </c>
      <c r="D434" s="14" t="s">
        <v>66</v>
      </c>
      <c r="E434" s="10" t="str">
        <f>VLOOKUP(A434,Planilha1!A:Y,20,FALSE)</f>
        <v>Sim</v>
      </c>
      <c r="F434" s="10" t="str">
        <f>VLOOKUP(A434,Planilha1!A:Y,21,FALSE)</f>
        <v>Sim</v>
      </c>
      <c r="G434" s="10" t="str">
        <f>VLOOKUP(A434,Planilha1!A:Y,22,FALSE)</f>
        <v>Sim</v>
      </c>
      <c r="H434" s="10" t="str">
        <f>VLOOKUP(A434,Planilha1!A:Y,23,FALSE)</f>
        <v>Sim</v>
      </c>
      <c r="I434" s="10" t="str">
        <f>VLOOKUP(A434,Planilha1!A:Y,24,FALSE)</f>
        <v>Não</v>
      </c>
      <c r="J434" s="10" t="str">
        <f>VLOOKUP(A434,Planilha1!A:Y,25,FALSE)</f>
        <v>Sim</v>
      </c>
    </row>
    <row r="435" spans="1:10" x14ac:dyDescent="0.25">
      <c r="A435" s="11">
        <v>292430</v>
      </c>
      <c r="B435" s="15" t="s">
        <v>241</v>
      </c>
      <c r="C435" s="12" t="s">
        <v>18</v>
      </c>
      <c r="D435" s="14" t="s">
        <v>41</v>
      </c>
      <c r="E435" s="10" t="str">
        <f>VLOOKUP(A435,Planilha1!A:Y,20,FALSE)</f>
        <v>Não</v>
      </c>
      <c r="F435" s="10" t="str">
        <f>VLOOKUP(A435,Planilha1!A:Y,21,FALSE)</f>
        <v>Sim</v>
      </c>
      <c r="G435" s="10" t="str">
        <f>VLOOKUP(A435,Planilha1!A:Y,22,FALSE)</f>
        <v>Não</v>
      </c>
      <c r="H435" s="10" t="str">
        <f>VLOOKUP(A435,Planilha1!A:Y,23,FALSE)</f>
        <v>Sim</v>
      </c>
      <c r="I435" s="10" t="str">
        <f>VLOOKUP(A435,Planilha1!A:Y,24,FALSE)</f>
        <v>Não</v>
      </c>
      <c r="J435" s="10" t="str">
        <f>VLOOKUP(A435,Planilha1!A:Y,25,FALSE)</f>
        <v>Sim</v>
      </c>
    </row>
    <row r="436" spans="1:10" x14ac:dyDescent="0.25">
      <c r="A436" s="11">
        <v>292440</v>
      </c>
      <c r="B436" s="15" t="s">
        <v>242</v>
      </c>
      <c r="C436" s="12" t="s">
        <v>18</v>
      </c>
      <c r="D436" s="14" t="s">
        <v>41</v>
      </c>
      <c r="E436" s="10" t="str">
        <f>VLOOKUP(A436,Planilha1!A:Y,20,FALSE)</f>
        <v>Sim</v>
      </c>
      <c r="F436" s="10" t="str">
        <f>VLOOKUP(A436,Planilha1!A:Y,21,FALSE)</f>
        <v>Sim</v>
      </c>
      <c r="G436" s="10" t="str">
        <f>VLOOKUP(A436,Planilha1!A:Y,22,FALSE)</f>
        <v>Sim</v>
      </c>
      <c r="H436" s="10" t="str">
        <f>VLOOKUP(A436,Planilha1!A:Y,23,FALSE)</f>
        <v>Sim</v>
      </c>
      <c r="I436" s="10" t="str">
        <f>VLOOKUP(A436,Planilha1!A:Y,24,FALSE)</f>
        <v>Não</v>
      </c>
      <c r="J436" s="10" t="str">
        <f>VLOOKUP(A436,Planilha1!A:Y,25,FALSE)</f>
        <v>Sim</v>
      </c>
    </row>
    <row r="437" spans="1:10" x14ac:dyDescent="0.25">
      <c r="A437" s="11">
        <v>292450</v>
      </c>
      <c r="B437" s="15" t="s">
        <v>243</v>
      </c>
      <c r="C437" s="12" t="s">
        <v>18</v>
      </c>
      <c r="D437" s="14" t="s">
        <v>41</v>
      </c>
      <c r="E437" s="10" t="str">
        <f>VLOOKUP(A437,Planilha1!A:Y,20,FALSE)</f>
        <v>Não</v>
      </c>
      <c r="F437" s="10" t="str">
        <f>VLOOKUP(A437,Planilha1!A:Y,21,FALSE)</f>
        <v>Não</v>
      </c>
      <c r="G437" s="10" t="str">
        <f>VLOOKUP(A437,Planilha1!A:Y,22,FALSE)</f>
        <v>Não</v>
      </c>
      <c r="H437" s="10" t="str">
        <f>VLOOKUP(A437,Planilha1!A:Y,23,FALSE)</f>
        <v>Não</v>
      </c>
      <c r="I437" s="10" t="str">
        <f>VLOOKUP(A437,Planilha1!A:Y,24,FALSE)</f>
        <v>Não</v>
      </c>
      <c r="J437" s="10" t="str">
        <f>VLOOKUP(A437,Planilha1!A:Y,25,FALSE)</f>
        <v>Não</v>
      </c>
    </row>
    <row r="438" spans="1:10" x14ac:dyDescent="0.25">
      <c r="A438" s="11">
        <v>292460</v>
      </c>
      <c r="B438" s="15" t="s">
        <v>244</v>
      </c>
      <c r="C438" s="12" t="s">
        <v>18</v>
      </c>
      <c r="D438" s="14" t="s">
        <v>43</v>
      </c>
      <c r="E438" s="10" t="str">
        <f>VLOOKUP(A438,Planilha1!A:Y,20,FALSE)</f>
        <v>Sim</v>
      </c>
      <c r="F438" s="10" t="str">
        <f>VLOOKUP(A438,Planilha1!A:Y,21,FALSE)</f>
        <v>Sim</v>
      </c>
      <c r="G438" s="10" t="str">
        <f>VLOOKUP(A438,Planilha1!A:Y,22,FALSE)</f>
        <v>Sim</v>
      </c>
      <c r="H438" s="10" t="str">
        <f>VLOOKUP(A438,Planilha1!A:Y,23,FALSE)</f>
        <v>Sim</v>
      </c>
      <c r="I438" s="10" t="str">
        <f>VLOOKUP(A438,Planilha1!A:Y,24,FALSE)</f>
        <v>Não</v>
      </c>
      <c r="J438" s="10" t="str">
        <f>VLOOKUP(A438,Planilha1!A:Y,25,FALSE)</f>
        <v>Sim</v>
      </c>
    </row>
    <row r="439" spans="1:10" x14ac:dyDescent="0.25">
      <c r="A439" s="11">
        <v>292465</v>
      </c>
      <c r="B439" s="15" t="s">
        <v>245</v>
      </c>
      <c r="C439" s="12" t="s">
        <v>18</v>
      </c>
      <c r="D439" s="14" t="s">
        <v>43</v>
      </c>
      <c r="E439" s="10" t="str">
        <f>VLOOKUP(A439,Planilha1!A:Y,20,FALSE)</f>
        <v>Sim</v>
      </c>
      <c r="F439" s="10" t="str">
        <f>VLOOKUP(A439,Planilha1!A:Y,21,FALSE)</f>
        <v>Sim</v>
      </c>
      <c r="G439" s="10" t="str">
        <f>VLOOKUP(A439,Planilha1!A:Y,22,FALSE)</f>
        <v>Sim</v>
      </c>
      <c r="H439" s="10" t="str">
        <f>VLOOKUP(A439,Planilha1!A:Y,23,FALSE)</f>
        <v>Sim</v>
      </c>
      <c r="I439" s="10" t="str">
        <f>VLOOKUP(A439,Planilha1!A:Y,24,FALSE)</f>
        <v>Sim</v>
      </c>
      <c r="J439" s="10" t="str">
        <f>VLOOKUP(A439,Planilha1!A:Y,25,FALSE)</f>
        <v>Sim</v>
      </c>
    </row>
    <row r="440" spans="1:10" x14ac:dyDescent="0.25">
      <c r="A440" s="11">
        <v>292467</v>
      </c>
      <c r="B440" s="15" t="s">
        <v>246</v>
      </c>
      <c r="C440" s="12" t="s">
        <v>18</v>
      </c>
      <c r="D440" s="14" t="s">
        <v>55</v>
      </c>
      <c r="E440" s="10" t="str">
        <f>VLOOKUP(A440,Planilha1!A:Y,20,FALSE)</f>
        <v>Não</v>
      </c>
      <c r="F440" s="10" t="str">
        <f>VLOOKUP(A440,Planilha1!A:Y,21,FALSE)</f>
        <v>Não</v>
      </c>
      <c r="G440" s="10" t="str">
        <f>VLOOKUP(A440,Planilha1!A:Y,22,FALSE)</f>
        <v>Não</v>
      </c>
      <c r="H440" s="10" t="str">
        <f>VLOOKUP(A440,Planilha1!A:Y,23,FALSE)</f>
        <v>Não</v>
      </c>
      <c r="I440" s="10" t="str">
        <f>VLOOKUP(A440,Planilha1!A:Y,24,FALSE)</f>
        <v>Não</v>
      </c>
      <c r="J440" s="10" t="str">
        <f>VLOOKUP(A440,Planilha1!A:Y,25,FALSE)</f>
        <v>Não</v>
      </c>
    </row>
    <row r="441" spans="1:10" x14ac:dyDescent="0.25">
      <c r="A441" s="11">
        <v>292470</v>
      </c>
      <c r="B441" s="15" t="s">
        <v>247</v>
      </c>
      <c r="C441" s="12" t="s">
        <v>18</v>
      </c>
      <c r="D441" s="14" t="s">
        <v>43</v>
      </c>
      <c r="E441" s="10" t="str">
        <f>VLOOKUP(A441,Planilha1!A:Y,20,FALSE)</f>
        <v>Sim</v>
      </c>
      <c r="F441" s="10" t="str">
        <f>VLOOKUP(A441,Planilha1!A:Y,21,FALSE)</f>
        <v>Sim</v>
      </c>
      <c r="G441" s="10" t="str">
        <f>VLOOKUP(A441,Planilha1!A:Y,22,FALSE)</f>
        <v>Sim</v>
      </c>
      <c r="H441" s="10" t="str">
        <f>VLOOKUP(A441,Planilha1!A:Y,23,FALSE)</f>
        <v>Sim</v>
      </c>
      <c r="I441" s="10" t="str">
        <f>VLOOKUP(A441,Planilha1!A:Y,24,FALSE)</f>
        <v>Sim</v>
      </c>
      <c r="J441" s="10" t="str">
        <f>VLOOKUP(A441,Planilha1!A:Y,25,FALSE)</f>
        <v>Sim</v>
      </c>
    </row>
    <row r="442" spans="1:10" x14ac:dyDescent="0.25">
      <c r="A442" s="11">
        <v>292480</v>
      </c>
      <c r="B442" s="15" t="s">
        <v>248</v>
      </c>
      <c r="C442" s="12" t="s">
        <v>18</v>
      </c>
      <c r="D442" s="14" t="s">
        <v>41</v>
      </c>
      <c r="E442" s="10" t="str">
        <f>VLOOKUP(A442,Planilha1!A:Y,20,FALSE)</f>
        <v>Sim</v>
      </c>
      <c r="F442" s="10" t="str">
        <f>VLOOKUP(A442,Planilha1!A:Y,21,FALSE)</f>
        <v>Sim</v>
      </c>
      <c r="G442" s="10" t="str">
        <f>VLOOKUP(A442,Planilha1!A:Y,22,FALSE)</f>
        <v>Sim</v>
      </c>
      <c r="H442" s="10" t="str">
        <f>VLOOKUP(A442,Planilha1!A:Y,23,FALSE)</f>
        <v>Sim</v>
      </c>
      <c r="I442" s="10" t="str">
        <f>VLOOKUP(A442,Planilha1!A:Y,24,FALSE)</f>
        <v>Não</v>
      </c>
      <c r="J442" s="10" t="str">
        <f>VLOOKUP(A442,Planilha1!A:Y,25,FALSE)</f>
        <v>Sim</v>
      </c>
    </row>
    <row r="443" spans="1:10" x14ac:dyDescent="0.25">
      <c r="A443" s="11">
        <v>292490</v>
      </c>
      <c r="B443" s="15" t="s">
        <v>249</v>
      </c>
      <c r="C443" s="12" t="s">
        <v>18</v>
      </c>
      <c r="D443" s="14" t="s">
        <v>43</v>
      </c>
      <c r="E443" s="10" t="str">
        <f>VLOOKUP(A443,Planilha1!A:Y,20,FALSE)</f>
        <v>Não</v>
      </c>
      <c r="F443" s="10" t="str">
        <f>VLOOKUP(A443,Planilha1!A:Y,21,FALSE)</f>
        <v>Sim</v>
      </c>
      <c r="G443" s="10" t="str">
        <f>VLOOKUP(A443,Planilha1!A:Y,22,FALSE)</f>
        <v>Não</v>
      </c>
      <c r="H443" s="10" t="str">
        <f>VLOOKUP(A443,Planilha1!A:Y,23,FALSE)</f>
        <v>Sim</v>
      </c>
      <c r="I443" s="10" t="str">
        <f>VLOOKUP(A443,Planilha1!A:Y,24,FALSE)</f>
        <v>Não</v>
      </c>
      <c r="J443" s="10" t="str">
        <f>VLOOKUP(A443,Planilha1!A:Y,25,FALSE)</f>
        <v>Sim</v>
      </c>
    </row>
    <row r="444" spans="1:10" x14ac:dyDescent="0.25">
      <c r="A444" s="11">
        <v>292500</v>
      </c>
      <c r="B444" s="15" t="s">
        <v>250</v>
      </c>
      <c r="C444" s="12" t="s">
        <v>18</v>
      </c>
      <c r="D444" s="14" t="s">
        <v>66</v>
      </c>
      <c r="E444" s="10" t="str">
        <f>VLOOKUP(A444,Planilha1!A:Y,20,FALSE)</f>
        <v>Sim</v>
      </c>
      <c r="F444" s="10" t="str">
        <f>VLOOKUP(A444,Planilha1!A:Y,21,FALSE)</f>
        <v>Sim</v>
      </c>
      <c r="G444" s="10" t="str">
        <f>VLOOKUP(A444,Planilha1!A:Y,22,FALSE)</f>
        <v>Sim</v>
      </c>
      <c r="H444" s="10" t="str">
        <f>VLOOKUP(A444,Planilha1!A:Y,23,FALSE)</f>
        <v>Sim</v>
      </c>
      <c r="I444" s="10" t="str">
        <f>VLOOKUP(A444,Planilha1!A:Y,24,FALSE)</f>
        <v>Sim</v>
      </c>
      <c r="J444" s="10" t="str">
        <f>VLOOKUP(A444,Planilha1!A:Y,25,FALSE)</f>
        <v>Sim</v>
      </c>
    </row>
    <row r="445" spans="1:10" x14ac:dyDescent="0.25">
      <c r="A445" s="11">
        <v>292510</v>
      </c>
      <c r="B445" s="15" t="s">
        <v>251</v>
      </c>
      <c r="C445" s="12" t="s">
        <v>18</v>
      </c>
      <c r="D445" s="14" t="s">
        <v>66</v>
      </c>
      <c r="E445" s="10" t="str">
        <f>VLOOKUP(A445,Planilha1!A:Y,20,FALSE)</f>
        <v>Sim</v>
      </c>
      <c r="F445" s="10" t="str">
        <f>VLOOKUP(A445,Planilha1!A:Y,21,FALSE)</f>
        <v>Sim</v>
      </c>
      <c r="G445" s="10" t="str">
        <f>VLOOKUP(A445,Planilha1!A:Y,22,FALSE)</f>
        <v>Sim</v>
      </c>
      <c r="H445" s="10" t="str">
        <f>VLOOKUP(A445,Planilha1!A:Y,23,FALSE)</f>
        <v>Sim</v>
      </c>
      <c r="I445" s="10" t="str">
        <f>VLOOKUP(A445,Planilha1!A:Y,24,FALSE)</f>
        <v>Sim</v>
      </c>
      <c r="J445" s="10" t="str">
        <f>VLOOKUP(A445,Planilha1!A:Y,25,FALSE)</f>
        <v>Sim</v>
      </c>
    </row>
    <row r="446" spans="1:10" x14ac:dyDescent="0.25">
      <c r="A446" s="11">
        <v>292525</v>
      </c>
      <c r="B446" s="15" t="s">
        <v>252</v>
      </c>
      <c r="C446" s="12" t="s">
        <v>18</v>
      </c>
      <c r="D446" s="14" t="s">
        <v>41</v>
      </c>
      <c r="E446" s="10" t="str">
        <f>VLOOKUP(A446,Planilha1!A:Y,20,FALSE)</f>
        <v>Sim</v>
      </c>
      <c r="F446" s="10" t="str">
        <f>VLOOKUP(A446,Planilha1!A:Y,21,FALSE)</f>
        <v>Sim</v>
      </c>
      <c r="G446" s="10" t="str">
        <f>VLOOKUP(A446,Planilha1!A:Y,22,FALSE)</f>
        <v>Sim</v>
      </c>
      <c r="H446" s="10" t="str">
        <f>VLOOKUP(A446,Planilha1!A:Y,23,FALSE)</f>
        <v>Sim</v>
      </c>
      <c r="I446" s="10" t="str">
        <f>VLOOKUP(A446,Planilha1!A:Y,24,FALSE)</f>
        <v>Não</v>
      </c>
      <c r="J446" s="10" t="str">
        <f>VLOOKUP(A446,Planilha1!A:Y,25,FALSE)</f>
        <v>Sim</v>
      </c>
    </row>
    <row r="447" spans="1:10" x14ac:dyDescent="0.25">
      <c r="A447" s="11">
        <v>292530</v>
      </c>
      <c r="B447" s="15" t="s">
        <v>253</v>
      </c>
      <c r="C447" s="12" t="s">
        <v>18</v>
      </c>
      <c r="D447" s="14" t="s">
        <v>55</v>
      </c>
      <c r="E447" s="10" t="str">
        <f>VLOOKUP(A447,Planilha1!A:Y,20,FALSE)</f>
        <v>Sim</v>
      </c>
      <c r="F447" s="10" t="str">
        <f>VLOOKUP(A447,Planilha1!A:Y,21,FALSE)</f>
        <v>Sim</v>
      </c>
      <c r="G447" s="10" t="str">
        <f>VLOOKUP(A447,Planilha1!A:Y,22,FALSE)</f>
        <v>Sim</v>
      </c>
      <c r="H447" s="10" t="str">
        <f>VLOOKUP(A447,Planilha1!A:Y,23,FALSE)</f>
        <v>Sim</v>
      </c>
      <c r="I447" s="10" t="str">
        <f>VLOOKUP(A447,Planilha1!A:Y,24,FALSE)</f>
        <v>Sim</v>
      </c>
      <c r="J447" s="10" t="str">
        <f>VLOOKUP(A447,Planilha1!A:Y,25,FALSE)</f>
        <v>Sim</v>
      </c>
    </row>
    <row r="448" spans="1:10" x14ac:dyDescent="0.25">
      <c r="A448" s="11">
        <v>292540</v>
      </c>
      <c r="B448" s="15" t="s">
        <v>254</v>
      </c>
      <c r="C448" s="12" t="s">
        <v>18</v>
      </c>
      <c r="D448" s="14" t="s">
        <v>41</v>
      </c>
      <c r="E448" s="10" t="str">
        <f>VLOOKUP(A448,Planilha1!A:Y,20,FALSE)</f>
        <v>Sim</v>
      </c>
      <c r="F448" s="10" t="str">
        <f>VLOOKUP(A448,Planilha1!A:Y,21,FALSE)</f>
        <v>Sim</v>
      </c>
      <c r="G448" s="10" t="str">
        <f>VLOOKUP(A448,Planilha1!A:Y,22,FALSE)</f>
        <v>Sim</v>
      </c>
      <c r="H448" s="10" t="str">
        <f>VLOOKUP(A448,Planilha1!A:Y,23,FALSE)</f>
        <v>Sim</v>
      </c>
      <c r="I448" s="10" t="str">
        <f>VLOOKUP(A448,Planilha1!A:Y,24,FALSE)</f>
        <v>Não</v>
      </c>
      <c r="J448" s="10" t="str">
        <f>VLOOKUP(A448,Planilha1!A:Y,25,FALSE)</f>
        <v>Sim</v>
      </c>
    </row>
    <row r="449" spans="1:10" x14ac:dyDescent="0.25">
      <c r="A449" s="11">
        <v>292560</v>
      </c>
      <c r="B449" s="15" t="s">
        <v>255</v>
      </c>
      <c r="C449" s="12" t="s">
        <v>18</v>
      </c>
      <c r="D449" s="14" t="s">
        <v>43</v>
      </c>
      <c r="E449" s="10" t="str">
        <f>VLOOKUP(A449,Planilha1!A:Y,20,FALSE)</f>
        <v>Não</v>
      </c>
      <c r="F449" s="10" t="str">
        <f>VLOOKUP(A449,Planilha1!A:Y,21,FALSE)</f>
        <v>Sim</v>
      </c>
      <c r="G449" s="10" t="str">
        <f>VLOOKUP(A449,Planilha1!A:Y,22,FALSE)</f>
        <v>Não</v>
      </c>
      <c r="H449" s="10" t="str">
        <f>VLOOKUP(A449,Planilha1!A:Y,23,FALSE)</f>
        <v>Sim</v>
      </c>
      <c r="I449" s="10" t="str">
        <f>VLOOKUP(A449,Planilha1!A:Y,24,FALSE)</f>
        <v>Não</v>
      </c>
      <c r="J449" s="10" t="str">
        <f>VLOOKUP(A449,Planilha1!A:Y,25,FALSE)</f>
        <v>Sim</v>
      </c>
    </row>
    <row r="450" spans="1:10" x14ac:dyDescent="0.25">
      <c r="A450" s="11">
        <v>292570</v>
      </c>
      <c r="B450" s="15" t="s">
        <v>256</v>
      </c>
      <c r="C450" s="12" t="s">
        <v>18</v>
      </c>
      <c r="D450" s="14" t="s">
        <v>43</v>
      </c>
      <c r="E450" s="10" t="str">
        <f>VLOOKUP(A450,Planilha1!A:Y,20,FALSE)</f>
        <v>Sim</v>
      </c>
      <c r="F450" s="10" t="str">
        <f>VLOOKUP(A450,Planilha1!A:Y,21,FALSE)</f>
        <v>Sim</v>
      </c>
      <c r="G450" s="10" t="str">
        <f>VLOOKUP(A450,Planilha1!A:Y,22,FALSE)</f>
        <v>Sim</v>
      </c>
      <c r="H450" s="10" t="str">
        <f>VLOOKUP(A450,Planilha1!A:Y,23,FALSE)</f>
        <v>Sim</v>
      </c>
      <c r="I450" s="10" t="str">
        <f>VLOOKUP(A450,Planilha1!A:Y,24,FALSE)</f>
        <v>Não</v>
      </c>
      <c r="J450" s="10" t="str">
        <f>VLOOKUP(A450,Planilha1!A:Y,25,FALSE)</f>
        <v>Sim</v>
      </c>
    </row>
    <row r="451" spans="1:10" x14ac:dyDescent="0.25">
      <c r="A451" s="11">
        <v>292575</v>
      </c>
      <c r="B451" s="15" t="s">
        <v>257</v>
      </c>
      <c r="C451" s="12" t="s">
        <v>18</v>
      </c>
      <c r="D451" s="14" t="s">
        <v>43</v>
      </c>
      <c r="E451" s="10" t="str">
        <f>VLOOKUP(A451,Planilha1!A:Y,20,FALSE)</f>
        <v>Não</v>
      </c>
      <c r="F451" s="10" t="str">
        <f>VLOOKUP(A451,Planilha1!A:Y,21,FALSE)</f>
        <v>Sim</v>
      </c>
      <c r="G451" s="10" t="str">
        <f>VLOOKUP(A451,Planilha1!A:Y,22,FALSE)</f>
        <v>Não</v>
      </c>
      <c r="H451" s="10" t="str">
        <f>VLOOKUP(A451,Planilha1!A:Y,23,FALSE)</f>
        <v>Sim</v>
      </c>
      <c r="I451" s="10" t="str">
        <f>VLOOKUP(A451,Planilha1!A:Y,24,FALSE)</f>
        <v>Não</v>
      </c>
      <c r="J451" s="10" t="str">
        <f>VLOOKUP(A451,Planilha1!A:Y,25,FALSE)</f>
        <v>Sim</v>
      </c>
    </row>
    <row r="452" spans="1:10" x14ac:dyDescent="0.25">
      <c r="A452" s="11">
        <v>292580</v>
      </c>
      <c r="B452" s="15" t="s">
        <v>258</v>
      </c>
      <c r="C452" s="12" t="s">
        <v>18</v>
      </c>
      <c r="D452" s="14" t="s">
        <v>41</v>
      </c>
      <c r="E452" s="10" t="str">
        <f>VLOOKUP(A452,Planilha1!A:Y,20,FALSE)</f>
        <v>Sim</v>
      </c>
      <c r="F452" s="10" t="str">
        <f>VLOOKUP(A452,Planilha1!A:Y,21,FALSE)</f>
        <v>Sim</v>
      </c>
      <c r="G452" s="10" t="str">
        <f>VLOOKUP(A452,Planilha1!A:Y,22,FALSE)</f>
        <v>Sim</v>
      </c>
      <c r="H452" s="10" t="str">
        <f>VLOOKUP(A452,Planilha1!A:Y,23,FALSE)</f>
        <v>Sim</v>
      </c>
      <c r="I452" s="10" t="str">
        <f>VLOOKUP(A452,Planilha1!A:Y,24,FALSE)</f>
        <v>Sim</v>
      </c>
      <c r="J452" s="10" t="str">
        <f>VLOOKUP(A452,Planilha1!A:Y,25,FALSE)</f>
        <v>Sim</v>
      </c>
    </row>
    <row r="453" spans="1:10" x14ac:dyDescent="0.25">
      <c r="A453" s="11">
        <v>292590</v>
      </c>
      <c r="B453" s="15" t="s">
        <v>259</v>
      </c>
      <c r="C453" s="12" t="s">
        <v>18</v>
      </c>
      <c r="D453" s="14" t="s">
        <v>41</v>
      </c>
      <c r="E453" s="10" t="str">
        <f>VLOOKUP(A453,Planilha1!A:Y,20,FALSE)</f>
        <v>Sim</v>
      </c>
      <c r="F453" s="10" t="str">
        <f>VLOOKUP(A453,Planilha1!A:Y,21,FALSE)</f>
        <v>Sim</v>
      </c>
      <c r="G453" s="10" t="str">
        <f>VLOOKUP(A453,Planilha1!A:Y,22,FALSE)</f>
        <v>Sim</v>
      </c>
      <c r="H453" s="10" t="str">
        <f>VLOOKUP(A453,Planilha1!A:Y,23,FALSE)</f>
        <v>Sim</v>
      </c>
      <c r="I453" s="10" t="str">
        <f>VLOOKUP(A453,Planilha1!A:Y,24,FALSE)</f>
        <v>Não</v>
      </c>
      <c r="J453" s="10" t="str">
        <f>VLOOKUP(A453,Planilha1!A:Y,25,FALSE)</f>
        <v>Sim</v>
      </c>
    </row>
    <row r="454" spans="1:10" x14ac:dyDescent="0.25">
      <c r="A454" s="11">
        <v>292593</v>
      </c>
      <c r="B454" s="15" t="s">
        <v>260</v>
      </c>
      <c r="C454" s="12" t="s">
        <v>18</v>
      </c>
      <c r="D454" s="14" t="s">
        <v>41</v>
      </c>
      <c r="E454" s="10" t="str">
        <f>VLOOKUP(A454,Planilha1!A:Y,20,FALSE)</f>
        <v>Sim</v>
      </c>
      <c r="F454" s="10" t="str">
        <f>VLOOKUP(A454,Planilha1!A:Y,21,FALSE)</f>
        <v>Sim</v>
      </c>
      <c r="G454" s="10" t="str">
        <f>VLOOKUP(A454,Planilha1!A:Y,22,FALSE)</f>
        <v>Sim</v>
      </c>
      <c r="H454" s="10" t="str">
        <f>VLOOKUP(A454,Planilha1!A:Y,23,FALSE)</f>
        <v>Sim</v>
      </c>
      <c r="I454" s="10" t="str">
        <f>VLOOKUP(A454,Planilha1!A:Y,24,FALSE)</f>
        <v>Sim</v>
      </c>
      <c r="J454" s="10" t="str">
        <f>VLOOKUP(A454,Planilha1!A:Y,25,FALSE)</f>
        <v>Sim</v>
      </c>
    </row>
    <row r="455" spans="1:10" x14ac:dyDescent="0.25">
      <c r="A455" s="11">
        <v>292595</v>
      </c>
      <c r="B455" s="15" t="s">
        <v>261</v>
      </c>
      <c r="C455" s="12" t="s">
        <v>18</v>
      </c>
      <c r="D455" s="14" t="s">
        <v>41</v>
      </c>
      <c r="E455" s="10" t="str">
        <f>VLOOKUP(A455,Planilha1!A:Y,20,FALSE)</f>
        <v>Não</v>
      </c>
      <c r="F455" s="10" t="str">
        <f>VLOOKUP(A455,Planilha1!A:Y,21,FALSE)</f>
        <v>Sim</v>
      </c>
      <c r="G455" s="10" t="str">
        <f>VLOOKUP(A455,Planilha1!A:Y,22,FALSE)</f>
        <v>Não</v>
      </c>
      <c r="H455" s="10" t="str">
        <f>VLOOKUP(A455,Planilha1!A:Y,23,FALSE)</f>
        <v>Sim</v>
      </c>
      <c r="I455" s="10" t="str">
        <f>VLOOKUP(A455,Planilha1!A:Y,24,FALSE)</f>
        <v>Não</v>
      </c>
      <c r="J455" s="10" t="str">
        <f>VLOOKUP(A455,Planilha1!A:Y,25,FALSE)</f>
        <v>Sim</v>
      </c>
    </row>
    <row r="456" spans="1:10" x14ac:dyDescent="0.25">
      <c r="A456" s="11">
        <v>292600</v>
      </c>
      <c r="B456" s="15" t="s">
        <v>262</v>
      </c>
      <c r="C456" s="12" t="s">
        <v>18</v>
      </c>
      <c r="D456" s="14" t="s">
        <v>41</v>
      </c>
      <c r="E456" s="10" t="str">
        <f>VLOOKUP(A456,Planilha1!A:Y,20,FALSE)</f>
        <v>Sim</v>
      </c>
      <c r="F456" s="10" t="str">
        <f>VLOOKUP(A456,Planilha1!A:Y,21,FALSE)</f>
        <v>Sim</v>
      </c>
      <c r="G456" s="10" t="str">
        <f>VLOOKUP(A456,Planilha1!A:Y,22,FALSE)</f>
        <v>Sim</v>
      </c>
      <c r="H456" s="10" t="str">
        <f>VLOOKUP(A456,Planilha1!A:Y,23,FALSE)</f>
        <v>Sim</v>
      </c>
      <c r="I456" s="10" t="str">
        <f>VLOOKUP(A456,Planilha1!A:Y,24,FALSE)</f>
        <v>Sim</v>
      </c>
      <c r="J456" s="10" t="str">
        <f>VLOOKUP(A456,Planilha1!A:Y,25,FALSE)</f>
        <v>Sim</v>
      </c>
    </row>
    <row r="457" spans="1:10" x14ac:dyDescent="0.25">
      <c r="A457" s="11">
        <v>292620</v>
      </c>
      <c r="B457" s="15" t="s">
        <v>263</v>
      </c>
      <c r="C457" s="12" t="s">
        <v>18</v>
      </c>
      <c r="D457" s="14" t="s">
        <v>41</v>
      </c>
      <c r="E457" s="10" t="str">
        <f>VLOOKUP(A457,Planilha1!A:Y,20,FALSE)</f>
        <v>Não</v>
      </c>
      <c r="F457" s="10" t="str">
        <f>VLOOKUP(A457,Planilha1!A:Y,21,FALSE)</f>
        <v>Sim</v>
      </c>
      <c r="G457" s="10" t="str">
        <f>VLOOKUP(A457,Planilha1!A:Y,22,FALSE)</f>
        <v>Não</v>
      </c>
      <c r="H457" s="10" t="str">
        <f>VLOOKUP(A457,Planilha1!A:Y,23,FALSE)</f>
        <v>Sim</v>
      </c>
      <c r="I457" s="10" t="str">
        <f>VLOOKUP(A457,Planilha1!A:Y,24,FALSE)</f>
        <v>Não</v>
      </c>
      <c r="J457" s="10" t="str">
        <f>VLOOKUP(A457,Planilha1!A:Y,25,FALSE)</f>
        <v>Sim</v>
      </c>
    </row>
    <row r="458" spans="1:10" x14ac:dyDescent="0.25">
      <c r="A458" s="11">
        <v>292640</v>
      </c>
      <c r="B458" s="15" t="s">
        <v>264</v>
      </c>
      <c r="C458" s="12" t="s">
        <v>18</v>
      </c>
      <c r="D458" s="14" t="s">
        <v>41</v>
      </c>
      <c r="E458" s="10" t="str">
        <f>VLOOKUP(A458,Planilha1!A:Y,20,FALSE)</f>
        <v>Não</v>
      </c>
      <c r="F458" s="10" t="str">
        <f>VLOOKUP(A458,Planilha1!A:Y,21,FALSE)</f>
        <v>Sim</v>
      </c>
      <c r="G458" s="10" t="str">
        <f>VLOOKUP(A458,Planilha1!A:Y,22,FALSE)</f>
        <v>Não</v>
      </c>
      <c r="H458" s="10" t="str">
        <f>VLOOKUP(A458,Planilha1!A:Y,23,FALSE)</f>
        <v>Sim</v>
      </c>
      <c r="I458" s="10" t="str">
        <f>VLOOKUP(A458,Planilha1!A:Y,24,FALSE)</f>
        <v>Não</v>
      </c>
      <c r="J458" s="10" t="str">
        <f>VLOOKUP(A458,Planilha1!A:Y,25,FALSE)</f>
        <v>Sim</v>
      </c>
    </row>
    <row r="459" spans="1:10" x14ac:dyDescent="0.25">
      <c r="A459" s="11">
        <v>292650</v>
      </c>
      <c r="B459" s="15" t="s">
        <v>265</v>
      </c>
      <c r="C459" s="12" t="s">
        <v>18</v>
      </c>
      <c r="D459" s="14" t="s">
        <v>43</v>
      </c>
      <c r="E459" s="10" t="str">
        <f>VLOOKUP(A459,Planilha1!A:Y,20,FALSE)</f>
        <v>Não</v>
      </c>
      <c r="F459" s="10" t="str">
        <f>VLOOKUP(A459,Planilha1!A:Y,21,FALSE)</f>
        <v>Sim</v>
      </c>
      <c r="G459" s="10" t="str">
        <f>VLOOKUP(A459,Planilha1!A:Y,22,FALSE)</f>
        <v>Não</v>
      </c>
      <c r="H459" s="10" t="str">
        <f>VLOOKUP(A459,Planilha1!A:Y,23,FALSE)</f>
        <v>Sim</v>
      </c>
      <c r="I459" s="10" t="str">
        <f>VLOOKUP(A459,Planilha1!A:Y,24,FALSE)</f>
        <v>Não</v>
      </c>
      <c r="J459" s="10" t="str">
        <f>VLOOKUP(A459,Planilha1!A:Y,25,FALSE)</f>
        <v>Sim</v>
      </c>
    </row>
    <row r="460" spans="1:10" x14ac:dyDescent="0.25">
      <c r="A460" s="11">
        <v>292660</v>
      </c>
      <c r="B460" s="15" t="s">
        <v>266</v>
      </c>
      <c r="C460" s="12" t="s">
        <v>18</v>
      </c>
      <c r="D460" s="14" t="s">
        <v>41</v>
      </c>
      <c r="E460" s="10" t="str">
        <f>VLOOKUP(A460,Planilha1!A:Y,20,FALSE)</f>
        <v>Sim</v>
      </c>
      <c r="F460" s="10" t="str">
        <f>VLOOKUP(A460,Planilha1!A:Y,21,FALSE)</f>
        <v>Sim</v>
      </c>
      <c r="G460" s="10" t="str">
        <f>VLOOKUP(A460,Planilha1!A:Y,22,FALSE)</f>
        <v>Não</v>
      </c>
      <c r="H460" s="10" t="str">
        <f>VLOOKUP(A460,Planilha1!A:Y,23,FALSE)</f>
        <v>Não</v>
      </c>
      <c r="I460" s="10" t="str">
        <f>VLOOKUP(A460,Planilha1!A:Y,24,FALSE)</f>
        <v>Não</v>
      </c>
      <c r="J460" s="10" t="str">
        <f>VLOOKUP(A460,Planilha1!A:Y,25,FALSE)</f>
        <v>Não</v>
      </c>
    </row>
    <row r="461" spans="1:10" x14ac:dyDescent="0.25">
      <c r="A461" s="11">
        <v>292665</v>
      </c>
      <c r="B461" s="15" t="s">
        <v>267</v>
      </c>
      <c r="C461" s="12" t="s">
        <v>18</v>
      </c>
      <c r="D461" s="14" t="s">
        <v>66</v>
      </c>
      <c r="E461" s="10" t="str">
        <f>VLOOKUP(A461,Planilha1!A:Y,20,FALSE)</f>
        <v>Sim</v>
      </c>
      <c r="F461" s="10" t="str">
        <f>VLOOKUP(A461,Planilha1!A:Y,21,FALSE)</f>
        <v>Sim</v>
      </c>
      <c r="G461" s="10" t="str">
        <f>VLOOKUP(A461,Planilha1!A:Y,22,FALSE)</f>
        <v>Sim</v>
      </c>
      <c r="H461" s="10" t="str">
        <f>VLOOKUP(A461,Planilha1!A:Y,23,FALSE)</f>
        <v>Sim</v>
      </c>
      <c r="I461" s="10" t="str">
        <f>VLOOKUP(A461,Planilha1!A:Y,24,FALSE)</f>
        <v>Não</v>
      </c>
      <c r="J461" s="10" t="str">
        <f>VLOOKUP(A461,Planilha1!A:Y,25,FALSE)</f>
        <v>Sim</v>
      </c>
    </row>
    <row r="462" spans="1:10" x14ac:dyDescent="0.25">
      <c r="A462" s="11">
        <v>292670</v>
      </c>
      <c r="B462" s="15" t="s">
        <v>268</v>
      </c>
      <c r="C462" s="12" t="s">
        <v>18</v>
      </c>
      <c r="D462" s="14" t="s">
        <v>41</v>
      </c>
      <c r="E462" s="10" t="str">
        <f>VLOOKUP(A462,Planilha1!A:Y,20,FALSE)</f>
        <v>Não</v>
      </c>
      <c r="F462" s="10" t="str">
        <f>VLOOKUP(A462,Planilha1!A:Y,21,FALSE)</f>
        <v>Sim</v>
      </c>
      <c r="G462" s="10" t="str">
        <f>VLOOKUP(A462,Planilha1!A:Y,22,FALSE)</f>
        <v>Não</v>
      </c>
      <c r="H462" s="10" t="str">
        <f>VLOOKUP(A462,Planilha1!A:Y,23,FALSE)</f>
        <v>Sim</v>
      </c>
      <c r="I462" s="10" t="str">
        <f>VLOOKUP(A462,Planilha1!A:Y,24,FALSE)</f>
        <v>Não</v>
      </c>
      <c r="J462" s="10" t="str">
        <f>VLOOKUP(A462,Planilha1!A:Y,25,FALSE)</f>
        <v>Sim</v>
      </c>
    </row>
    <row r="463" spans="1:10" x14ac:dyDescent="0.25">
      <c r="A463" s="11">
        <v>292690</v>
      </c>
      <c r="B463" s="15" t="s">
        <v>269</v>
      </c>
      <c r="C463" s="12" t="s">
        <v>18</v>
      </c>
      <c r="D463" s="14" t="s">
        <v>41</v>
      </c>
      <c r="E463" s="10" t="str">
        <f>VLOOKUP(A463,Planilha1!A:Y,20,FALSE)</f>
        <v>Não</v>
      </c>
      <c r="F463" s="10" t="str">
        <f>VLOOKUP(A463,Planilha1!A:Y,21,FALSE)</f>
        <v>Sim</v>
      </c>
      <c r="G463" s="10" t="str">
        <f>VLOOKUP(A463,Planilha1!A:Y,22,FALSE)</f>
        <v>Não</v>
      </c>
      <c r="H463" s="10" t="str">
        <f>VLOOKUP(A463,Planilha1!A:Y,23,FALSE)</f>
        <v>Sim</v>
      </c>
      <c r="I463" s="10" t="str">
        <f>VLOOKUP(A463,Planilha1!A:Y,24,FALSE)</f>
        <v>Não</v>
      </c>
      <c r="J463" s="10" t="str">
        <f>VLOOKUP(A463,Planilha1!A:Y,25,FALSE)</f>
        <v>Sim</v>
      </c>
    </row>
    <row r="464" spans="1:10" x14ac:dyDescent="0.25">
      <c r="A464" s="11">
        <v>292700</v>
      </c>
      <c r="B464" s="15" t="s">
        <v>270</v>
      </c>
      <c r="C464" s="12" t="s">
        <v>18</v>
      </c>
      <c r="D464" s="14" t="s">
        <v>41</v>
      </c>
      <c r="E464" s="10" t="str">
        <f>VLOOKUP(A464,Planilha1!A:Y,20,FALSE)</f>
        <v>Sim</v>
      </c>
      <c r="F464" s="10" t="str">
        <f>VLOOKUP(A464,Planilha1!A:Y,21,FALSE)</f>
        <v>Sim</v>
      </c>
      <c r="G464" s="10" t="str">
        <f>VLOOKUP(A464,Planilha1!A:Y,22,FALSE)</f>
        <v>Sim</v>
      </c>
      <c r="H464" s="10" t="str">
        <f>VLOOKUP(A464,Planilha1!A:Y,23,FALSE)</f>
        <v>Sim</v>
      </c>
      <c r="I464" s="10" t="str">
        <f>VLOOKUP(A464,Planilha1!A:Y,24,FALSE)</f>
        <v>Não</v>
      </c>
      <c r="J464" s="10" t="str">
        <f>VLOOKUP(A464,Planilha1!A:Y,25,FALSE)</f>
        <v>Sim</v>
      </c>
    </row>
    <row r="465" spans="1:10" x14ac:dyDescent="0.25">
      <c r="A465" s="11">
        <v>292710</v>
      </c>
      <c r="B465" s="15" t="s">
        <v>271</v>
      </c>
      <c r="C465" s="12" t="s">
        <v>18</v>
      </c>
      <c r="D465" s="14" t="s">
        <v>43</v>
      </c>
      <c r="E465" s="10" t="str">
        <f>VLOOKUP(A465,Planilha1!A:Y,20,FALSE)</f>
        <v>Não</v>
      </c>
      <c r="F465" s="10" t="str">
        <f>VLOOKUP(A465,Planilha1!A:Y,21,FALSE)</f>
        <v>Sim</v>
      </c>
      <c r="G465" s="10" t="str">
        <f>VLOOKUP(A465,Planilha1!A:Y,22,FALSE)</f>
        <v>Não</v>
      </c>
      <c r="H465" s="10" t="str">
        <f>VLOOKUP(A465,Planilha1!A:Y,23,FALSE)</f>
        <v>Sim</v>
      </c>
      <c r="I465" s="10" t="str">
        <f>VLOOKUP(A465,Planilha1!A:Y,24,FALSE)</f>
        <v>Não</v>
      </c>
      <c r="J465" s="10" t="str">
        <f>VLOOKUP(A465,Planilha1!A:Y,25,FALSE)</f>
        <v>Sim</v>
      </c>
    </row>
    <row r="466" spans="1:10" x14ac:dyDescent="0.25">
      <c r="A466" s="11">
        <v>292720</v>
      </c>
      <c r="B466" s="15" t="s">
        <v>272</v>
      </c>
      <c r="C466" s="12" t="s">
        <v>18</v>
      </c>
      <c r="D466" s="14" t="s">
        <v>66</v>
      </c>
      <c r="E466" s="10" t="str">
        <f>VLOOKUP(A466,Planilha1!A:Y,20,FALSE)</f>
        <v>Sim</v>
      </c>
      <c r="F466" s="10" t="str">
        <f>VLOOKUP(A466,Planilha1!A:Y,21,FALSE)</f>
        <v>Sim</v>
      </c>
      <c r="G466" s="10" t="str">
        <f>VLOOKUP(A466,Planilha1!A:Y,22,FALSE)</f>
        <v>Sim</v>
      </c>
      <c r="H466" s="10" t="str">
        <f>VLOOKUP(A466,Planilha1!A:Y,23,FALSE)</f>
        <v>Sim</v>
      </c>
      <c r="I466" s="10" t="str">
        <f>VLOOKUP(A466,Planilha1!A:Y,24,FALSE)</f>
        <v>Não</v>
      </c>
      <c r="J466" s="10" t="str">
        <f>VLOOKUP(A466,Planilha1!A:Y,25,FALSE)</f>
        <v>Sim</v>
      </c>
    </row>
    <row r="467" spans="1:10" x14ac:dyDescent="0.25">
      <c r="A467" s="11">
        <v>292750</v>
      </c>
      <c r="B467" s="15" t="s">
        <v>273</v>
      </c>
      <c r="C467" s="12" t="s">
        <v>18</v>
      </c>
      <c r="D467" s="14" t="s">
        <v>41</v>
      </c>
      <c r="E467" s="10" t="str">
        <f>VLOOKUP(A467,Planilha1!A:Y,20,FALSE)</f>
        <v>Sim</v>
      </c>
      <c r="F467" s="10" t="str">
        <f>VLOOKUP(A467,Planilha1!A:Y,21,FALSE)</f>
        <v>Sim</v>
      </c>
      <c r="G467" s="10" t="str">
        <f>VLOOKUP(A467,Planilha1!A:Y,22,FALSE)</f>
        <v>Não</v>
      </c>
      <c r="H467" s="10" t="str">
        <f>VLOOKUP(A467,Planilha1!A:Y,23,FALSE)</f>
        <v>Sim</v>
      </c>
      <c r="I467" s="10" t="str">
        <f>VLOOKUP(A467,Planilha1!A:Y,24,FALSE)</f>
        <v>Não</v>
      </c>
      <c r="J467" s="10" t="str">
        <f>VLOOKUP(A467,Planilha1!A:Y,25,FALSE)</f>
        <v>Sim</v>
      </c>
    </row>
    <row r="468" spans="1:10" x14ac:dyDescent="0.25">
      <c r="A468" s="11">
        <v>292760</v>
      </c>
      <c r="B468" s="15" t="s">
        <v>274</v>
      </c>
      <c r="C468" s="12" t="s">
        <v>18</v>
      </c>
      <c r="D468" s="14" t="s">
        <v>41</v>
      </c>
      <c r="E468" s="10" t="str">
        <f>VLOOKUP(A468,Planilha1!A:Y,20,FALSE)</f>
        <v>Sim</v>
      </c>
      <c r="F468" s="10" t="str">
        <f>VLOOKUP(A468,Planilha1!A:Y,21,FALSE)</f>
        <v>Sim</v>
      </c>
      <c r="G468" s="10" t="str">
        <f>VLOOKUP(A468,Planilha1!A:Y,22,FALSE)</f>
        <v>Sim</v>
      </c>
      <c r="H468" s="10" t="str">
        <f>VLOOKUP(A468,Planilha1!A:Y,23,FALSE)</f>
        <v>Sim</v>
      </c>
      <c r="I468" s="10" t="str">
        <f>VLOOKUP(A468,Planilha1!A:Y,24,FALSE)</f>
        <v>Não</v>
      </c>
      <c r="J468" s="10" t="str">
        <f>VLOOKUP(A468,Planilha1!A:Y,25,FALSE)</f>
        <v>Sim</v>
      </c>
    </row>
    <row r="469" spans="1:10" x14ac:dyDescent="0.25">
      <c r="A469" s="11">
        <v>292790</v>
      </c>
      <c r="B469" s="15" t="s">
        <v>275</v>
      </c>
      <c r="C469" s="12" t="s">
        <v>18</v>
      </c>
      <c r="D469" s="14" t="s">
        <v>41</v>
      </c>
      <c r="E469" s="10" t="str">
        <f>VLOOKUP(A469,Planilha1!A:Y,20,FALSE)</f>
        <v>Sim</v>
      </c>
      <c r="F469" s="10" t="str">
        <f>VLOOKUP(A469,Planilha1!A:Y,21,FALSE)</f>
        <v>Sim</v>
      </c>
      <c r="G469" s="10" t="str">
        <f>VLOOKUP(A469,Planilha1!A:Y,22,FALSE)</f>
        <v>Não</v>
      </c>
      <c r="H469" s="10" t="str">
        <f>VLOOKUP(A469,Planilha1!A:Y,23,FALSE)</f>
        <v>Sim</v>
      </c>
      <c r="I469" s="10" t="str">
        <f>VLOOKUP(A469,Planilha1!A:Y,24,FALSE)</f>
        <v>Não</v>
      </c>
      <c r="J469" s="10" t="str">
        <f>VLOOKUP(A469,Planilha1!A:Y,25,FALSE)</f>
        <v>Sim</v>
      </c>
    </row>
    <row r="470" spans="1:10" x14ac:dyDescent="0.25">
      <c r="A470" s="11">
        <v>292805</v>
      </c>
      <c r="B470" s="15" t="s">
        <v>276</v>
      </c>
      <c r="C470" s="12" t="s">
        <v>18</v>
      </c>
      <c r="D470" s="14" t="s">
        <v>55</v>
      </c>
      <c r="E470" s="10" t="str">
        <f>VLOOKUP(A470,Planilha1!A:Y,20,FALSE)</f>
        <v>Sim</v>
      </c>
      <c r="F470" s="10" t="str">
        <f>VLOOKUP(A470,Planilha1!A:Y,21,FALSE)</f>
        <v>Sim</v>
      </c>
      <c r="G470" s="10" t="str">
        <f>VLOOKUP(A470,Planilha1!A:Y,22,FALSE)</f>
        <v>Sim</v>
      </c>
      <c r="H470" s="10" t="str">
        <f>VLOOKUP(A470,Planilha1!A:Y,23,FALSE)</f>
        <v>Sim</v>
      </c>
      <c r="I470" s="10" t="str">
        <f>VLOOKUP(A470,Planilha1!A:Y,24,FALSE)</f>
        <v>Não</v>
      </c>
      <c r="J470" s="10" t="str">
        <f>VLOOKUP(A470,Planilha1!A:Y,25,FALSE)</f>
        <v>Sim</v>
      </c>
    </row>
    <row r="471" spans="1:10" x14ac:dyDescent="0.25">
      <c r="A471" s="11">
        <v>292810</v>
      </c>
      <c r="B471" s="15" t="s">
        <v>277</v>
      </c>
      <c r="C471" s="12" t="s">
        <v>18</v>
      </c>
      <c r="D471" s="14" t="s">
        <v>73</v>
      </c>
      <c r="E471" s="10" t="str">
        <f>VLOOKUP(A471,Planilha1!A:Y,20,FALSE)</f>
        <v>Sim</v>
      </c>
      <c r="F471" s="10" t="str">
        <f>VLOOKUP(A471,Planilha1!A:Y,21,FALSE)</f>
        <v>Sim</v>
      </c>
      <c r="G471" s="10" t="str">
        <f>VLOOKUP(A471,Planilha1!A:Y,22,FALSE)</f>
        <v>Sim</v>
      </c>
      <c r="H471" s="10" t="str">
        <f>VLOOKUP(A471,Planilha1!A:Y,23,FALSE)</f>
        <v>Sim</v>
      </c>
      <c r="I471" s="10" t="str">
        <f>VLOOKUP(A471,Planilha1!A:Y,24,FALSE)</f>
        <v>Sim</v>
      </c>
      <c r="J471" s="10" t="str">
        <f>VLOOKUP(A471,Planilha1!A:Y,25,FALSE)</f>
        <v>Sim</v>
      </c>
    </row>
    <row r="472" spans="1:10" x14ac:dyDescent="0.25">
      <c r="A472" s="11">
        <v>292840</v>
      </c>
      <c r="B472" s="15" t="s">
        <v>278</v>
      </c>
      <c r="C472" s="12" t="s">
        <v>18</v>
      </c>
      <c r="D472" s="14" t="s">
        <v>73</v>
      </c>
      <c r="E472" s="10" t="str">
        <f>VLOOKUP(A472,Planilha1!A:Y,20,FALSE)</f>
        <v>Não</v>
      </c>
      <c r="F472" s="10" t="str">
        <f>VLOOKUP(A472,Planilha1!A:Y,21,FALSE)</f>
        <v>Não</v>
      </c>
      <c r="G472" s="10" t="str">
        <f>VLOOKUP(A472,Planilha1!A:Y,22,FALSE)</f>
        <v>Não</v>
      </c>
      <c r="H472" s="10" t="str">
        <f>VLOOKUP(A472,Planilha1!A:Y,23,FALSE)</f>
        <v>Não</v>
      </c>
      <c r="I472" s="10" t="str">
        <f>VLOOKUP(A472,Planilha1!A:Y,24,FALSE)</f>
        <v>Não</v>
      </c>
      <c r="J472" s="10" t="str">
        <f>VLOOKUP(A472,Planilha1!A:Y,25,FALSE)</f>
        <v>Não</v>
      </c>
    </row>
    <row r="473" spans="1:10" x14ac:dyDescent="0.25">
      <c r="A473" s="11">
        <v>292850</v>
      </c>
      <c r="B473" s="15" t="s">
        <v>279</v>
      </c>
      <c r="C473" s="12" t="s">
        <v>18</v>
      </c>
      <c r="D473" s="14" t="s">
        <v>43</v>
      </c>
      <c r="E473" s="10" t="str">
        <f>VLOOKUP(A473,Planilha1!A:Y,20,FALSE)</f>
        <v>Não</v>
      </c>
      <c r="F473" s="10" t="str">
        <f>VLOOKUP(A473,Planilha1!A:Y,21,FALSE)</f>
        <v>Sim</v>
      </c>
      <c r="G473" s="10" t="str">
        <f>VLOOKUP(A473,Planilha1!A:Y,22,FALSE)</f>
        <v>Não</v>
      </c>
      <c r="H473" s="10" t="str">
        <f>VLOOKUP(A473,Planilha1!A:Y,23,FALSE)</f>
        <v>Sim</v>
      </c>
      <c r="I473" s="10" t="str">
        <f>VLOOKUP(A473,Planilha1!A:Y,24,FALSE)</f>
        <v>Não</v>
      </c>
      <c r="J473" s="10" t="str">
        <f>VLOOKUP(A473,Planilha1!A:Y,25,FALSE)</f>
        <v>Sim</v>
      </c>
    </row>
    <row r="474" spans="1:10" x14ac:dyDescent="0.25">
      <c r="A474" s="11">
        <v>292800</v>
      </c>
      <c r="B474" s="15" t="s">
        <v>280</v>
      </c>
      <c r="C474" s="12" t="s">
        <v>18</v>
      </c>
      <c r="D474" s="14" t="s">
        <v>59</v>
      </c>
      <c r="E474" s="10" t="str">
        <f>VLOOKUP(A474,Planilha1!A:Y,20,FALSE)</f>
        <v>Sim</v>
      </c>
      <c r="F474" s="10" t="str">
        <f>VLOOKUP(A474,Planilha1!A:Y,21,FALSE)</f>
        <v>Sim</v>
      </c>
      <c r="G474" s="10" t="str">
        <f>VLOOKUP(A474,Planilha1!A:Y,22,FALSE)</f>
        <v>Sim</v>
      </c>
      <c r="H474" s="10" t="str">
        <f>VLOOKUP(A474,Planilha1!A:Y,23,FALSE)</f>
        <v>Sim</v>
      </c>
      <c r="I474" s="10" t="str">
        <f>VLOOKUP(A474,Planilha1!A:Y,24,FALSE)</f>
        <v>Sim</v>
      </c>
      <c r="J474" s="10" t="str">
        <f>VLOOKUP(A474,Planilha1!A:Y,25,FALSE)</f>
        <v>Sim</v>
      </c>
    </row>
    <row r="475" spans="1:10" x14ac:dyDescent="0.25">
      <c r="A475" s="11">
        <v>292820</v>
      </c>
      <c r="B475" s="15" t="s">
        <v>281</v>
      </c>
      <c r="C475" s="12" t="s">
        <v>18</v>
      </c>
      <c r="D475" s="14" t="s">
        <v>41</v>
      </c>
      <c r="E475" s="10" t="str">
        <f>VLOOKUP(A475,Planilha1!A:Y,20,FALSE)</f>
        <v>Não</v>
      </c>
      <c r="F475" s="10" t="str">
        <f>VLOOKUP(A475,Planilha1!A:Y,21,FALSE)</f>
        <v>Não</v>
      </c>
      <c r="G475" s="10" t="str">
        <f>VLOOKUP(A475,Planilha1!A:Y,22,FALSE)</f>
        <v>Não</v>
      </c>
      <c r="H475" s="10" t="str">
        <f>VLOOKUP(A475,Planilha1!A:Y,23,FALSE)</f>
        <v>Não</v>
      </c>
      <c r="I475" s="10" t="str">
        <f>VLOOKUP(A475,Planilha1!A:Y,24,FALSE)</f>
        <v>Não</v>
      </c>
      <c r="J475" s="10" t="str">
        <f>VLOOKUP(A475,Planilha1!A:Y,25,FALSE)</f>
        <v>Não</v>
      </c>
    </row>
    <row r="476" spans="1:10" x14ac:dyDescent="0.25">
      <c r="A476" s="11">
        <v>292830</v>
      </c>
      <c r="B476" s="15" t="s">
        <v>282</v>
      </c>
      <c r="C476" s="12" t="s">
        <v>18</v>
      </c>
      <c r="D476" s="14" t="s">
        <v>66</v>
      </c>
      <c r="E476" s="10" t="str">
        <f>VLOOKUP(A476,Planilha1!A:Y,20,FALSE)</f>
        <v>Sim</v>
      </c>
      <c r="F476" s="10" t="str">
        <f>VLOOKUP(A476,Planilha1!A:Y,21,FALSE)</f>
        <v>Sim</v>
      </c>
      <c r="G476" s="10" t="str">
        <f>VLOOKUP(A476,Planilha1!A:Y,22,FALSE)</f>
        <v>Sim</v>
      </c>
      <c r="H476" s="10" t="str">
        <f>VLOOKUP(A476,Planilha1!A:Y,23,FALSE)</f>
        <v>Sim</v>
      </c>
      <c r="I476" s="10" t="str">
        <f>VLOOKUP(A476,Planilha1!A:Y,24,FALSE)</f>
        <v>Sim</v>
      </c>
      <c r="J476" s="10" t="str">
        <f>VLOOKUP(A476,Planilha1!A:Y,25,FALSE)</f>
        <v>Sim</v>
      </c>
    </row>
    <row r="477" spans="1:10" x14ac:dyDescent="0.25">
      <c r="A477" s="11">
        <v>292890</v>
      </c>
      <c r="B477" s="15" t="s">
        <v>283</v>
      </c>
      <c r="C477" s="12" t="s">
        <v>18</v>
      </c>
      <c r="D477" s="14" t="s">
        <v>41</v>
      </c>
      <c r="E477" s="10" t="str">
        <f>VLOOKUP(A477,Planilha1!A:Y,20,FALSE)</f>
        <v>Sim</v>
      </c>
      <c r="F477" s="10" t="str">
        <f>VLOOKUP(A477,Planilha1!A:Y,21,FALSE)</f>
        <v>Sim</v>
      </c>
      <c r="G477" s="10" t="str">
        <f>VLOOKUP(A477,Planilha1!A:Y,22,FALSE)</f>
        <v>Sim</v>
      </c>
      <c r="H477" s="10" t="str">
        <f>VLOOKUP(A477,Planilha1!A:Y,23,FALSE)</f>
        <v>Sim</v>
      </c>
      <c r="I477" s="10" t="str">
        <f>VLOOKUP(A477,Planilha1!A:Y,24,FALSE)</f>
        <v>Sim</v>
      </c>
      <c r="J477" s="10" t="str">
        <f>VLOOKUP(A477,Planilha1!A:Y,25,FALSE)</f>
        <v>Sim</v>
      </c>
    </row>
    <row r="478" spans="1:10" x14ac:dyDescent="0.25">
      <c r="A478" s="11">
        <v>292895</v>
      </c>
      <c r="B478" s="15" t="s">
        <v>284</v>
      </c>
      <c r="C478" s="12" t="s">
        <v>18</v>
      </c>
      <c r="D478" s="14" t="s">
        <v>43</v>
      </c>
      <c r="E478" s="10" t="str">
        <f>VLOOKUP(A478,Planilha1!A:Y,20,FALSE)</f>
        <v>Sim</v>
      </c>
      <c r="F478" s="10" t="str">
        <f>VLOOKUP(A478,Planilha1!A:Y,21,FALSE)</f>
        <v>Sim</v>
      </c>
      <c r="G478" s="10" t="str">
        <f>VLOOKUP(A478,Planilha1!A:Y,22,FALSE)</f>
        <v>Sim</v>
      </c>
      <c r="H478" s="10" t="str">
        <f>VLOOKUP(A478,Planilha1!A:Y,23,FALSE)</f>
        <v>Sim</v>
      </c>
      <c r="I478" s="10" t="str">
        <f>VLOOKUP(A478,Planilha1!A:Y,24,FALSE)</f>
        <v>Não</v>
      </c>
      <c r="J478" s="10" t="str">
        <f>VLOOKUP(A478,Planilha1!A:Y,25,FALSE)</f>
        <v>Sim</v>
      </c>
    </row>
    <row r="479" spans="1:10" x14ac:dyDescent="0.25">
      <c r="A479" s="11">
        <v>292910</v>
      </c>
      <c r="B479" s="15" t="s">
        <v>285</v>
      </c>
      <c r="C479" s="12" t="s">
        <v>18</v>
      </c>
      <c r="D479" s="14" t="s">
        <v>43</v>
      </c>
      <c r="E479" s="10" t="str">
        <f>VLOOKUP(A479,Planilha1!A:Y,20,FALSE)</f>
        <v>Não</v>
      </c>
      <c r="F479" s="10" t="str">
        <f>VLOOKUP(A479,Planilha1!A:Y,21,FALSE)</f>
        <v>Sim</v>
      </c>
      <c r="G479" s="10" t="str">
        <f>VLOOKUP(A479,Planilha1!A:Y,22,FALSE)</f>
        <v>Não</v>
      </c>
      <c r="H479" s="10" t="str">
        <f>VLOOKUP(A479,Planilha1!A:Y,23,FALSE)</f>
        <v>Sim</v>
      </c>
      <c r="I479" s="10" t="str">
        <f>VLOOKUP(A479,Planilha1!A:Y,24,FALSE)</f>
        <v>Não</v>
      </c>
      <c r="J479" s="10" t="str">
        <f>VLOOKUP(A479,Planilha1!A:Y,25,FALSE)</f>
        <v>Sim</v>
      </c>
    </row>
    <row r="480" spans="1:10" x14ac:dyDescent="0.25">
      <c r="A480" s="11">
        <v>292905</v>
      </c>
      <c r="B480" s="15" t="s">
        <v>286</v>
      </c>
      <c r="C480" s="12" t="s">
        <v>18</v>
      </c>
      <c r="D480" s="14" t="s">
        <v>66</v>
      </c>
      <c r="E480" s="10" t="str">
        <f>VLOOKUP(A480,Planilha1!A:Y,20,FALSE)</f>
        <v>Sim</v>
      </c>
      <c r="F480" s="10" t="str">
        <f>VLOOKUP(A480,Planilha1!A:Y,21,FALSE)</f>
        <v>Sim</v>
      </c>
      <c r="G480" s="10" t="str">
        <f>VLOOKUP(A480,Planilha1!A:Y,22,FALSE)</f>
        <v>Sim</v>
      </c>
      <c r="H480" s="10" t="str">
        <f>VLOOKUP(A480,Planilha1!A:Y,23,FALSE)</f>
        <v>Sim</v>
      </c>
      <c r="I480" s="10" t="str">
        <f>VLOOKUP(A480,Planilha1!A:Y,24,FALSE)</f>
        <v>Não</v>
      </c>
      <c r="J480" s="10" t="str">
        <f>VLOOKUP(A480,Planilha1!A:Y,25,FALSE)</f>
        <v>Sim</v>
      </c>
    </row>
    <row r="481" spans="1:10" x14ac:dyDescent="0.25">
      <c r="A481" s="11">
        <v>292925</v>
      </c>
      <c r="B481" s="15" t="s">
        <v>287</v>
      </c>
      <c r="C481" s="12" t="s">
        <v>18</v>
      </c>
      <c r="D481" s="14" t="s">
        <v>41</v>
      </c>
      <c r="E481" s="10" t="str">
        <f>VLOOKUP(A481,Planilha1!A:Y,20,FALSE)</f>
        <v>Não</v>
      </c>
      <c r="F481" s="10" t="str">
        <f>VLOOKUP(A481,Planilha1!A:Y,21,FALSE)</f>
        <v>Sim</v>
      </c>
      <c r="G481" s="10" t="str">
        <f>VLOOKUP(A481,Planilha1!A:Y,22,FALSE)</f>
        <v>Não</v>
      </c>
      <c r="H481" s="10" t="str">
        <f>VLOOKUP(A481,Planilha1!A:Y,23,FALSE)</f>
        <v>Sim</v>
      </c>
      <c r="I481" s="10" t="str">
        <f>VLOOKUP(A481,Planilha1!A:Y,24,FALSE)</f>
        <v>Não</v>
      </c>
      <c r="J481" s="10" t="str">
        <f>VLOOKUP(A481,Planilha1!A:Y,25,FALSE)</f>
        <v>Sim</v>
      </c>
    </row>
    <row r="482" spans="1:10" x14ac:dyDescent="0.25">
      <c r="A482" s="11">
        <v>292935</v>
      </c>
      <c r="B482" s="15" t="s">
        <v>288</v>
      </c>
      <c r="C482" s="12" t="s">
        <v>18</v>
      </c>
      <c r="D482" s="14" t="s">
        <v>73</v>
      </c>
      <c r="E482" s="10" t="str">
        <f>VLOOKUP(A482,Planilha1!A:Y,20,FALSE)</f>
        <v>Não</v>
      </c>
      <c r="F482" s="10" t="str">
        <f>VLOOKUP(A482,Planilha1!A:Y,21,FALSE)</f>
        <v>Não</v>
      </c>
      <c r="G482" s="10" t="str">
        <f>VLOOKUP(A482,Planilha1!A:Y,22,FALSE)</f>
        <v>Não</v>
      </c>
      <c r="H482" s="10" t="str">
        <f>VLOOKUP(A482,Planilha1!A:Y,23,FALSE)</f>
        <v>Não</v>
      </c>
      <c r="I482" s="10" t="str">
        <f>VLOOKUP(A482,Planilha1!A:Y,24,FALSE)</f>
        <v>Não</v>
      </c>
      <c r="J482" s="10" t="str">
        <f>VLOOKUP(A482,Planilha1!A:Y,25,FALSE)</f>
        <v>Não</v>
      </c>
    </row>
    <row r="483" spans="1:10" x14ac:dyDescent="0.25">
      <c r="A483" s="11">
        <v>292937</v>
      </c>
      <c r="B483" s="15" t="s">
        <v>289</v>
      </c>
      <c r="C483" s="12" t="s">
        <v>18</v>
      </c>
      <c r="D483" s="14" t="s">
        <v>43</v>
      </c>
      <c r="E483" s="10" t="str">
        <f>VLOOKUP(A483,Planilha1!A:Y,20,FALSE)</f>
        <v>Sim</v>
      </c>
      <c r="F483" s="10" t="str">
        <f>VLOOKUP(A483,Planilha1!A:Y,21,FALSE)</f>
        <v>Sim</v>
      </c>
      <c r="G483" s="10" t="str">
        <f>VLOOKUP(A483,Planilha1!A:Y,22,FALSE)</f>
        <v>Sim</v>
      </c>
      <c r="H483" s="10" t="str">
        <f>VLOOKUP(A483,Planilha1!A:Y,23,FALSE)</f>
        <v>Sim</v>
      </c>
      <c r="I483" s="10" t="str">
        <f>VLOOKUP(A483,Planilha1!A:Y,24,FALSE)</f>
        <v>Não</v>
      </c>
      <c r="J483" s="10" t="str">
        <f>VLOOKUP(A483,Planilha1!A:Y,25,FALSE)</f>
        <v>Sim</v>
      </c>
    </row>
    <row r="484" spans="1:10" x14ac:dyDescent="0.25">
      <c r="A484" s="11">
        <v>292940</v>
      </c>
      <c r="B484" s="15" t="s">
        <v>290</v>
      </c>
      <c r="C484" s="12" t="s">
        <v>18</v>
      </c>
      <c r="D484" s="14" t="s">
        <v>41</v>
      </c>
      <c r="E484" s="10" t="str">
        <f>VLOOKUP(A484,Planilha1!A:Y,20,FALSE)</f>
        <v>Sim</v>
      </c>
      <c r="F484" s="10" t="str">
        <f>VLOOKUP(A484,Planilha1!A:Y,21,FALSE)</f>
        <v>Sim</v>
      </c>
      <c r="G484" s="10" t="str">
        <f>VLOOKUP(A484,Planilha1!A:Y,22,FALSE)</f>
        <v>Não</v>
      </c>
      <c r="H484" s="10" t="str">
        <f>VLOOKUP(A484,Planilha1!A:Y,23,FALSE)</f>
        <v>Sim</v>
      </c>
      <c r="I484" s="10" t="str">
        <f>VLOOKUP(A484,Planilha1!A:Y,24,FALSE)</f>
        <v>Não</v>
      </c>
      <c r="J484" s="10" t="str">
        <f>VLOOKUP(A484,Planilha1!A:Y,25,FALSE)</f>
        <v>Sim</v>
      </c>
    </row>
    <row r="485" spans="1:10" x14ac:dyDescent="0.25">
      <c r="A485" s="11">
        <v>292970</v>
      </c>
      <c r="B485" s="15" t="s">
        <v>291</v>
      </c>
      <c r="C485" s="12" t="s">
        <v>18</v>
      </c>
      <c r="D485" s="14" t="s">
        <v>41</v>
      </c>
      <c r="E485" s="10" t="str">
        <f>VLOOKUP(A485,Planilha1!A:Y,20,FALSE)</f>
        <v>Sim</v>
      </c>
      <c r="F485" s="10" t="str">
        <f>VLOOKUP(A485,Planilha1!A:Y,21,FALSE)</f>
        <v>Sim</v>
      </c>
      <c r="G485" s="10" t="str">
        <f>VLOOKUP(A485,Planilha1!A:Y,22,FALSE)</f>
        <v>Sim</v>
      </c>
      <c r="H485" s="10" t="str">
        <f>VLOOKUP(A485,Planilha1!A:Y,23,FALSE)</f>
        <v>Sim</v>
      </c>
      <c r="I485" s="10" t="str">
        <f>VLOOKUP(A485,Planilha1!A:Y,24,FALSE)</f>
        <v>Não</v>
      </c>
      <c r="J485" s="10" t="str">
        <f>VLOOKUP(A485,Planilha1!A:Y,25,FALSE)</f>
        <v>Sim</v>
      </c>
    </row>
    <row r="486" spans="1:10" x14ac:dyDescent="0.25">
      <c r="A486" s="11">
        <v>292980</v>
      </c>
      <c r="B486" s="15" t="s">
        <v>292</v>
      </c>
      <c r="C486" s="12" t="s">
        <v>18</v>
      </c>
      <c r="D486" s="14" t="s">
        <v>66</v>
      </c>
      <c r="E486" s="10" t="str">
        <f>VLOOKUP(A486,Planilha1!A:Y,20,FALSE)</f>
        <v>Sim</v>
      </c>
      <c r="F486" s="10" t="str">
        <f>VLOOKUP(A486,Planilha1!A:Y,21,FALSE)</f>
        <v>Sim</v>
      </c>
      <c r="G486" s="10" t="str">
        <f>VLOOKUP(A486,Planilha1!A:Y,22,FALSE)</f>
        <v>Não</v>
      </c>
      <c r="H486" s="10" t="str">
        <f>VLOOKUP(A486,Planilha1!A:Y,23,FALSE)</f>
        <v>Sim</v>
      </c>
      <c r="I486" s="10" t="str">
        <f>VLOOKUP(A486,Planilha1!A:Y,24,FALSE)</f>
        <v>Não</v>
      </c>
      <c r="J486" s="10" t="str">
        <f>VLOOKUP(A486,Planilha1!A:Y,25,FALSE)</f>
        <v>Sim</v>
      </c>
    </row>
    <row r="487" spans="1:10" x14ac:dyDescent="0.25">
      <c r="A487" s="11">
        <v>293000</v>
      </c>
      <c r="B487" s="15" t="s">
        <v>293</v>
      </c>
      <c r="C487" s="12" t="s">
        <v>18</v>
      </c>
      <c r="D487" s="14" t="s">
        <v>41</v>
      </c>
      <c r="E487" s="10" t="str">
        <f>VLOOKUP(A487,Planilha1!A:Y,20,FALSE)</f>
        <v>Sim</v>
      </c>
      <c r="F487" s="10" t="str">
        <f>VLOOKUP(A487,Planilha1!A:Y,21,FALSE)</f>
        <v>Sim</v>
      </c>
      <c r="G487" s="10" t="str">
        <f>VLOOKUP(A487,Planilha1!A:Y,22,FALSE)</f>
        <v>Sim</v>
      </c>
      <c r="H487" s="10" t="str">
        <f>VLOOKUP(A487,Planilha1!A:Y,23,FALSE)</f>
        <v>Sim</v>
      </c>
      <c r="I487" s="10" t="str">
        <f>VLOOKUP(A487,Planilha1!A:Y,24,FALSE)</f>
        <v>Não</v>
      </c>
      <c r="J487" s="10" t="str">
        <f>VLOOKUP(A487,Planilha1!A:Y,25,FALSE)</f>
        <v>Sim</v>
      </c>
    </row>
    <row r="488" spans="1:10" x14ac:dyDescent="0.25">
      <c r="A488" s="11">
        <v>293010</v>
      </c>
      <c r="B488" s="15" t="s">
        <v>294</v>
      </c>
      <c r="C488" s="12" t="s">
        <v>18</v>
      </c>
      <c r="D488" s="14" t="s">
        <v>41</v>
      </c>
      <c r="E488" s="10" t="str">
        <f>VLOOKUP(A488,Planilha1!A:Y,20,FALSE)</f>
        <v>Sim</v>
      </c>
      <c r="F488" s="10" t="str">
        <f>VLOOKUP(A488,Planilha1!A:Y,21,FALSE)</f>
        <v>Sim</v>
      </c>
      <c r="G488" s="10" t="str">
        <f>VLOOKUP(A488,Planilha1!A:Y,22,FALSE)</f>
        <v>Sim</v>
      </c>
      <c r="H488" s="10" t="str">
        <f>VLOOKUP(A488,Planilha1!A:Y,23,FALSE)</f>
        <v>Sim</v>
      </c>
      <c r="I488" s="10" t="str">
        <f>VLOOKUP(A488,Planilha1!A:Y,24,FALSE)</f>
        <v>Sim</v>
      </c>
      <c r="J488" s="10" t="str">
        <f>VLOOKUP(A488,Planilha1!A:Y,25,FALSE)</f>
        <v>Sim</v>
      </c>
    </row>
    <row r="489" spans="1:10" x14ac:dyDescent="0.25">
      <c r="A489" s="11">
        <v>293020</v>
      </c>
      <c r="B489" s="15" t="s">
        <v>295</v>
      </c>
      <c r="C489" s="12" t="s">
        <v>18</v>
      </c>
      <c r="D489" s="14" t="s">
        <v>59</v>
      </c>
      <c r="E489" s="10" t="str">
        <f>VLOOKUP(A489,Planilha1!A:Y,20,FALSE)</f>
        <v>Sim</v>
      </c>
      <c r="F489" s="10" t="str">
        <f>VLOOKUP(A489,Planilha1!A:Y,21,FALSE)</f>
        <v>Sim</v>
      </c>
      <c r="G489" s="10" t="str">
        <f>VLOOKUP(A489,Planilha1!A:Y,22,FALSE)</f>
        <v>Sim</v>
      </c>
      <c r="H489" s="10" t="str">
        <f>VLOOKUP(A489,Planilha1!A:Y,23,FALSE)</f>
        <v>Sim</v>
      </c>
      <c r="I489" s="10" t="str">
        <f>VLOOKUP(A489,Planilha1!A:Y,24,FALSE)</f>
        <v>Não</v>
      </c>
      <c r="J489" s="10" t="str">
        <f>VLOOKUP(A489,Planilha1!A:Y,25,FALSE)</f>
        <v>Sim</v>
      </c>
    </row>
    <row r="490" spans="1:10" x14ac:dyDescent="0.25">
      <c r="A490" s="11">
        <v>293015</v>
      </c>
      <c r="B490" s="15" t="s">
        <v>296</v>
      </c>
      <c r="C490" s="12" t="s">
        <v>18</v>
      </c>
      <c r="D490" s="14" t="s">
        <v>55</v>
      </c>
      <c r="E490" s="10" t="str">
        <f>VLOOKUP(A490,Planilha1!A:Y,20,FALSE)</f>
        <v>Não</v>
      </c>
      <c r="F490" s="10" t="str">
        <f>VLOOKUP(A490,Planilha1!A:Y,21,FALSE)</f>
        <v>Sim</v>
      </c>
      <c r="G490" s="10" t="str">
        <f>VLOOKUP(A490,Planilha1!A:Y,22,FALSE)</f>
        <v>Não</v>
      </c>
      <c r="H490" s="10" t="str">
        <f>VLOOKUP(A490,Planilha1!A:Y,23,FALSE)</f>
        <v>Sim</v>
      </c>
      <c r="I490" s="10" t="str">
        <f>VLOOKUP(A490,Planilha1!A:Y,24,FALSE)</f>
        <v>Não</v>
      </c>
      <c r="J490" s="10" t="str">
        <f>VLOOKUP(A490,Planilha1!A:Y,25,FALSE)</f>
        <v>Sim</v>
      </c>
    </row>
    <row r="491" spans="1:10" x14ac:dyDescent="0.25">
      <c r="A491" s="11">
        <v>293030</v>
      </c>
      <c r="B491" s="15" t="s">
        <v>297</v>
      </c>
      <c r="C491" s="12" t="s">
        <v>18</v>
      </c>
      <c r="D491" s="14" t="s">
        <v>43</v>
      </c>
      <c r="E491" s="10" t="str">
        <f>VLOOKUP(A491,Planilha1!A:Y,20,FALSE)</f>
        <v>Sim</v>
      </c>
      <c r="F491" s="10" t="str">
        <f>VLOOKUP(A491,Planilha1!A:Y,21,FALSE)</f>
        <v>Sim</v>
      </c>
      <c r="G491" s="10" t="str">
        <f>VLOOKUP(A491,Planilha1!A:Y,22,FALSE)</f>
        <v>Sim</v>
      </c>
      <c r="H491" s="10" t="str">
        <f>VLOOKUP(A491,Planilha1!A:Y,23,FALSE)</f>
        <v>Sim</v>
      </c>
      <c r="I491" s="10" t="str">
        <f>VLOOKUP(A491,Planilha1!A:Y,24,FALSE)</f>
        <v>Não</v>
      </c>
      <c r="J491" s="10" t="str">
        <f>VLOOKUP(A491,Planilha1!A:Y,25,FALSE)</f>
        <v>Sim</v>
      </c>
    </row>
    <row r="492" spans="1:10" x14ac:dyDescent="0.25">
      <c r="A492" s="11">
        <v>293040</v>
      </c>
      <c r="B492" s="15" t="s">
        <v>298</v>
      </c>
      <c r="C492" s="12" t="s">
        <v>18</v>
      </c>
      <c r="D492" s="14" t="s">
        <v>41</v>
      </c>
      <c r="E492" s="10" t="str">
        <f>VLOOKUP(A492,Planilha1!A:Y,20,FALSE)</f>
        <v>Não</v>
      </c>
      <c r="F492" s="10" t="str">
        <f>VLOOKUP(A492,Planilha1!A:Y,21,FALSE)</f>
        <v>Sim</v>
      </c>
      <c r="G492" s="10" t="str">
        <f>VLOOKUP(A492,Planilha1!A:Y,22,FALSE)</f>
        <v>Não</v>
      </c>
      <c r="H492" s="10" t="str">
        <f>VLOOKUP(A492,Planilha1!A:Y,23,FALSE)</f>
        <v>Sim</v>
      </c>
      <c r="I492" s="10" t="str">
        <f>VLOOKUP(A492,Planilha1!A:Y,24,FALSE)</f>
        <v>Não</v>
      </c>
      <c r="J492" s="10" t="str">
        <f>VLOOKUP(A492,Planilha1!A:Y,25,FALSE)</f>
        <v>Sim</v>
      </c>
    </row>
    <row r="493" spans="1:10" x14ac:dyDescent="0.25">
      <c r="A493" s="11">
        <v>293050</v>
      </c>
      <c r="B493" s="15" t="s">
        <v>299</v>
      </c>
      <c r="C493" s="12" t="s">
        <v>18</v>
      </c>
      <c r="D493" s="14" t="s">
        <v>41</v>
      </c>
      <c r="E493" s="10" t="str">
        <f>VLOOKUP(A493,Planilha1!A:Y,20,FALSE)</f>
        <v>Não</v>
      </c>
      <c r="F493" s="10" t="str">
        <f>VLOOKUP(A493,Planilha1!A:Y,21,FALSE)</f>
        <v>Sim</v>
      </c>
      <c r="G493" s="10" t="str">
        <f>VLOOKUP(A493,Planilha1!A:Y,22,FALSE)</f>
        <v>Sim</v>
      </c>
      <c r="H493" s="10" t="str">
        <f>VLOOKUP(A493,Planilha1!A:Y,23,FALSE)</f>
        <v>Sim</v>
      </c>
      <c r="I493" s="10" t="str">
        <f>VLOOKUP(A493,Planilha1!A:Y,24,FALSE)</f>
        <v>Não</v>
      </c>
      <c r="J493" s="10" t="str">
        <f>VLOOKUP(A493,Planilha1!A:Y,25,FALSE)</f>
        <v>Sim</v>
      </c>
    </row>
    <row r="494" spans="1:10" x14ac:dyDescent="0.25">
      <c r="A494" s="11">
        <v>293060</v>
      </c>
      <c r="B494" s="15" t="s">
        <v>300</v>
      </c>
      <c r="C494" s="12" t="s">
        <v>18</v>
      </c>
      <c r="D494" s="14" t="s">
        <v>43</v>
      </c>
      <c r="E494" s="10" t="str">
        <f>VLOOKUP(A494,Planilha1!A:Y,20,FALSE)</f>
        <v>Sim</v>
      </c>
      <c r="F494" s="10" t="str">
        <f>VLOOKUP(A494,Planilha1!A:Y,21,FALSE)</f>
        <v>Sim</v>
      </c>
      <c r="G494" s="10" t="str">
        <f>VLOOKUP(A494,Planilha1!A:Y,22,FALSE)</f>
        <v>Sim</v>
      </c>
      <c r="H494" s="10" t="str">
        <f>VLOOKUP(A494,Planilha1!A:Y,23,FALSE)</f>
        <v>Sim</v>
      </c>
      <c r="I494" s="10" t="str">
        <f>VLOOKUP(A494,Planilha1!A:Y,24,FALSE)</f>
        <v>Sim</v>
      </c>
      <c r="J494" s="10" t="str">
        <f>VLOOKUP(A494,Planilha1!A:Y,25,FALSE)</f>
        <v>Sim</v>
      </c>
    </row>
    <row r="495" spans="1:10" x14ac:dyDescent="0.25">
      <c r="A495" s="11">
        <v>293070</v>
      </c>
      <c r="B495" s="15" t="s">
        <v>301</v>
      </c>
      <c r="C495" s="12" t="s">
        <v>18</v>
      </c>
      <c r="D495" s="14" t="s">
        <v>73</v>
      </c>
      <c r="E495" s="10" t="str">
        <f>VLOOKUP(A495,Planilha1!A:Y,20,FALSE)</f>
        <v>Não</v>
      </c>
      <c r="F495" s="10" t="str">
        <f>VLOOKUP(A495,Planilha1!A:Y,21,FALSE)</f>
        <v>Não</v>
      </c>
      <c r="G495" s="10" t="str">
        <f>VLOOKUP(A495,Planilha1!A:Y,22,FALSE)</f>
        <v>Não</v>
      </c>
      <c r="H495" s="10" t="str">
        <f>VLOOKUP(A495,Planilha1!A:Y,23,FALSE)</f>
        <v>Não</v>
      </c>
      <c r="I495" s="10" t="str">
        <f>VLOOKUP(A495,Planilha1!A:Y,24,FALSE)</f>
        <v>Não</v>
      </c>
      <c r="J495" s="10" t="str">
        <f>VLOOKUP(A495,Planilha1!A:Y,25,FALSE)</f>
        <v>Não</v>
      </c>
    </row>
    <row r="496" spans="1:10" x14ac:dyDescent="0.25">
      <c r="A496" s="11">
        <v>293075</v>
      </c>
      <c r="B496" s="15" t="s">
        <v>302</v>
      </c>
      <c r="C496" s="12" t="s">
        <v>18</v>
      </c>
      <c r="D496" s="14" t="s">
        <v>59</v>
      </c>
      <c r="E496" s="10" t="str">
        <f>VLOOKUP(A496,Planilha1!A:Y,20,FALSE)</f>
        <v>Não</v>
      </c>
      <c r="F496" s="10" t="str">
        <f>VLOOKUP(A496,Planilha1!A:Y,21,FALSE)</f>
        <v>Sim</v>
      </c>
      <c r="G496" s="10" t="str">
        <f>VLOOKUP(A496,Planilha1!A:Y,22,FALSE)</f>
        <v>Não</v>
      </c>
      <c r="H496" s="10" t="str">
        <f>VLOOKUP(A496,Planilha1!A:Y,23,FALSE)</f>
        <v>Sim</v>
      </c>
      <c r="I496" s="10" t="str">
        <f>VLOOKUP(A496,Planilha1!A:Y,24,FALSE)</f>
        <v>Não</v>
      </c>
      <c r="J496" s="10" t="str">
        <f>VLOOKUP(A496,Planilha1!A:Y,25,FALSE)</f>
        <v>Sim</v>
      </c>
    </row>
    <row r="497" spans="1:10" x14ac:dyDescent="0.25">
      <c r="A497" s="11">
        <v>293076</v>
      </c>
      <c r="B497" s="15" t="s">
        <v>303</v>
      </c>
      <c r="C497" s="12" t="s">
        <v>18</v>
      </c>
      <c r="D497" s="14" t="s">
        <v>55</v>
      </c>
      <c r="E497" s="10" t="str">
        <f>VLOOKUP(A497,Planilha1!A:Y,20,FALSE)</f>
        <v>Sim</v>
      </c>
      <c r="F497" s="10" t="str">
        <f>VLOOKUP(A497,Planilha1!A:Y,21,FALSE)</f>
        <v>Sim</v>
      </c>
      <c r="G497" s="10" t="str">
        <f>VLOOKUP(A497,Planilha1!A:Y,22,FALSE)</f>
        <v>Sim</v>
      </c>
      <c r="H497" s="10" t="str">
        <f>VLOOKUP(A497,Planilha1!A:Y,23,FALSE)</f>
        <v>Sim</v>
      </c>
      <c r="I497" s="10" t="str">
        <f>VLOOKUP(A497,Planilha1!A:Y,24,FALSE)</f>
        <v>Sim</v>
      </c>
      <c r="J497" s="10" t="str">
        <f>VLOOKUP(A497,Planilha1!A:Y,25,FALSE)</f>
        <v>Sim</v>
      </c>
    </row>
    <row r="498" spans="1:10" x14ac:dyDescent="0.25">
      <c r="A498" s="11">
        <v>293077</v>
      </c>
      <c r="B498" s="15" t="s">
        <v>304</v>
      </c>
      <c r="C498" s="12" t="s">
        <v>18</v>
      </c>
      <c r="D498" s="14" t="s">
        <v>41</v>
      </c>
      <c r="E498" s="10" t="str">
        <f>VLOOKUP(A498,Planilha1!A:Y,20,FALSE)</f>
        <v>Sim</v>
      </c>
      <c r="F498" s="10" t="str">
        <f>VLOOKUP(A498,Planilha1!A:Y,21,FALSE)</f>
        <v>Sim</v>
      </c>
      <c r="G498" s="10" t="str">
        <f>VLOOKUP(A498,Planilha1!A:Y,22,FALSE)</f>
        <v>Sim</v>
      </c>
      <c r="H498" s="10" t="str">
        <f>VLOOKUP(A498,Planilha1!A:Y,23,FALSE)</f>
        <v>Sim</v>
      </c>
      <c r="I498" s="10" t="str">
        <f>VLOOKUP(A498,Planilha1!A:Y,24,FALSE)</f>
        <v>Sim</v>
      </c>
      <c r="J498" s="10" t="str">
        <f>VLOOKUP(A498,Planilha1!A:Y,25,FALSE)</f>
        <v>Sim</v>
      </c>
    </row>
    <row r="499" spans="1:10" x14ac:dyDescent="0.25">
      <c r="A499" s="11">
        <v>293080</v>
      </c>
      <c r="B499" s="15" t="s">
        <v>305</v>
      </c>
      <c r="C499" s="12" t="s">
        <v>18</v>
      </c>
      <c r="D499" s="14" t="s">
        <v>66</v>
      </c>
      <c r="E499" s="10" t="str">
        <f>VLOOKUP(A499,Planilha1!A:Y,20,FALSE)</f>
        <v>Sim</v>
      </c>
      <c r="F499" s="10" t="str">
        <f>VLOOKUP(A499,Planilha1!A:Y,21,FALSE)</f>
        <v>Sim</v>
      </c>
      <c r="G499" s="10" t="str">
        <f>VLOOKUP(A499,Planilha1!A:Y,22,FALSE)</f>
        <v>Sim</v>
      </c>
      <c r="H499" s="10" t="str">
        <f>VLOOKUP(A499,Planilha1!A:Y,23,FALSE)</f>
        <v>Sim</v>
      </c>
      <c r="I499" s="10" t="str">
        <f>VLOOKUP(A499,Planilha1!A:Y,24,FALSE)</f>
        <v>Sim</v>
      </c>
      <c r="J499" s="10" t="str">
        <f>VLOOKUP(A499,Planilha1!A:Y,25,FALSE)</f>
        <v>Sim</v>
      </c>
    </row>
    <row r="500" spans="1:10" x14ac:dyDescent="0.25">
      <c r="A500" s="11">
        <v>293090</v>
      </c>
      <c r="B500" s="15" t="s">
        <v>306</v>
      </c>
      <c r="C500" s="12" t="s">
        <v>18</v>
      </c>
      <c r="D500" s="14" t="s">
        <v>41</v>
      </c>
      <c r="E500" s="10" t="str">
        <f>VLOOKUP(A500,Planilha1!A:Y,20,FALSE)</f>
        <v>Sim</v>
      </c>
      <c r="F500" s="10" t="str">
        <f>VLOOKUP(A500,Planilha1!A:Y,21,FALSE)</f>
        <v>Sim</v>
      </c>
      <c r="G500" s="10" t="str">
        <f>VLOOKUP(A500,Planilha1!A:Y,22,FALSE)</f>
        <v>Sim</v>
      </c>
      <c r="H500" s="10" t="str">
        <f>VLOOKUP(A500,Planilha1!A:Y,23,FALSE)</f>
        <v>Sim</v>
      </c>
      <c r="I500" s="10" t="str">
        <f>VLOOKUP(A500,Planilha1!A:Y,24,FALSE)</f>
        <v>Não</v>
      </c>
      <c r="J500" s="10" t="str">
        <f>VLOOKUP(A500,Planilha1!A:Y,25,FALSE)</f>
        <v>Sim</v>
      </c>
    </row>
    <row r="501" spans="1:10" x14ac:dyDescent="0.25">
      <c r="A501" s="11">
        <v>293100</v>
      </c>
      <c r="B501" s="15" t="s">
        <v>307</v>
      </c>
      <c r="C501" s="12" t="s">
        <v>18</v>
      </c>
      <c r="D501" s="14" t="s">
        <v>55</v>
      </c>
      <c r="E501" s="10" t="str">
        <f>VLOOKUP(A501,Planilha1!A:Y,20,FALSE)</f>
        <v>Não</v>
      </c>
      <c r="F501" s="10" t="str">
        <f>VLOOKUP(A501,Planilha1!A:Y,21,FALSE)</f>
        <v>Sim</v>
      </c>
      <c r="G501" s="10" t="str">
        <f>VLOOKUP(A501,Planilha1!A:Y,22,FALSE)</f>
        <v>Não</v>
      </c>
      <c r="H501" s="10" t="str">
        <f>VLOOKUP(A501,Planilha1!A:Y,23,FALSE)</f>
        <v>Sim</v>
      </c>
      <c r="I501" s="10" t="str">
        <f>VLOOKUP(A501,Planilha1!A:Y,24,FALSE)</f>
        <v>Não</v>
      </c>
      <c r="J501" s="10" t="str">
        <f>VLOOKUP(A501,Planilha1!A:Y,25,FALSE)</f>
        <v>Sim</v>
      </c>
    </row>
    <row r="502" spans="1:10" x14ac:dyDescent="0.25">
      <c r="A502" s="11">
        <v>293110</v>
      </c>
      <c r="B502" s="15" t="s">
        <v>308</v>
      </c>
      <c r="C502" s="12" t="s">
        <v>18</v>
      </c>
      <c r="D502" s="14" t="s">
        <v>43</v>
      </c>
      <c r="E502" s="10" t="str">
        <f>VLOOKUP(A502,Planilha1!A:Y,20,FALSE)</f>
        <v>Sim</v>
      </c>
      <c r="F502" s="10" t="str">
        <f>VLOOKUP(A502,Planilha1!A:Y,21,FALSE)</f>
        <v>Sim</v>
      </c>
      <c r="G502" s="10" t="str">
        <f>VLOOKUP(A502,Planilha1!A:Y,22,FALSE)</f>
        <v>Sim</v>
      </c>
      <c r="H502" s="10" t="str">
        <f>VLOOKUP(A502,Planilha1!A:Y,23,FALSE)</f>
        <v>Sim</v>
      </c>
      <c r="I502" s="10" t="str">
        <f>VLOOKUP(A502,Planilha1!A:Y,24,FALSE)</f>
        <v>Não</v>
      </c>
      <c r="J502" s="10" t="str">
        <f>VLOOKUP(A502,Planilha1!A:Y,25,FALSE)</f>
        <v>Sim</v>
      </c>
    </row>
    <row r="503" spans="1:10" x14ac:dyDescent="0.25">
      <c r="A503" s="11">
        <v>293120</v>
      </c>
      <c r="B503" s="15" t="s">
        <v>309</v>
      </c>
      <c r="C503" s="12" t="s">
        <v>18</v>
      </c>
      <c r="D503" s="14" t="s">
        <v>41</v>
      </c>
      <c r="E503" s="10" t="str">
        <f>VLOOKUP(A503,Planilha1!A:Y,20,FALSE)</f>
        <v>Não</v>
      </c>
      <c r="F503" s="10" t="str">
        <f>VLOOKUP(A503,Planilha1!A:Y,21,FALSE)</f>
        <v>Sim</v>
      </c>
      <c r="G503" s="10" t="str">
        <f>VLOOKUP(A503,Planilha1!A:Y,22,FALSE)</f>
        <v>Não</v>
      </c>
      <c r="H503" s="10" t="str">
        <f>VLOOKUP(A503,Planilha1!A:Y,23,FALSE)</f>
        <v>Sim</v>
      </c>
      <c r="I503" s="10" t="str">
        <f>VLOOKUP(A503,Planilha1!A:Y,24,FALSE)</f>
        <v>Não</v>
      </c>
      <c r="J503" s="10" t="str">
        <f>VLOOKUP(A503,Planilha1!A:Y,25,FALSE)</f>
        <v>Sim</v>
      </c>
    </row>
    <row r="504" spans="1:10" x14ac:dyDescent="0.25">
      <c r="A504" s="11">
        <v>293150</v>
      </c>
      <c r="B504" s="15" t="s">
        <v>310</v>
      </c>
      <c r="C504" s="12" t="s">
        <v>18</v>
      </c>
      <c r="D504" s="14" t="s">
        <v>59</v>
      </c>
      <c r="E504" s="10" t="str">
        <f>VLOOKUP(A504,Planilha1!A:Y,20,FALSE)</f>
        <v>Não</v>
      </c>
      <c r="F504" s="10" t="str">
        <f>VLOOKUP(A504,Planilha1!A:Y,21,FALSE)</f>
        <v>Sim</v>
      </c>
      <c r="G504" s="10" t="str">
        <f>VLOOKUP(A504,Planilha1!A:Y,22,FALSE)</f>
        <v>Não</v>
      </c>
      <c r="H504" s="10" t="str">
        <f>VLOOKUP(A504,Planilha1!A:Y,23,FALSE)</f>
        <v>Sim</v>
      </c>
      <c r="I504" s="10" t="str">
        <f>VLOOKUP(A504,Planilha1!A:Y,24,FALSE)</f>
        <v>Não</v>
      </c>
      <c r="J504" s="10" t="str">
        <f>VLOOKUP(A504,Planilha1!A:Y,25,FALSE)</f>
        <v>Sim</v>
      </c>
    </row>
    <row r="505" spans="1:10" x14ac:dyDescent="0.25">
      <c r="A505" s="11">
        <v>293160</v>
      </c>
      <c r="B505" s="15" t="s">
        <v>311</v>
      </c>
      <c r="C505" s="12" t="s">
        <v>18</v>
      </c>
      <c r="D505" s="14" t="s">
        <v>41</v>
      </c>
      <c r="E505" s="10" t="str">
        <f>VLOOKUP(A505,Planilha1!A:Y,20,FALSE)</f>
        <v>Sim</v>
      </c>
      <c r="F505" s="10" t="str">
        <f>VLOOKUP(A505,Planilha1!A:Y,21,FALSE)</f>
        <v>Sim</v>
      </c>
      <c r="G505" s="10" t="str">
        <f>VLOOKUP(A505,Planilha1!A:Y,22,FALSE)</f>
        <v>Sim</v>
      </c>
      <c r="H505" s="10" t="str">
        <f>VLOOKUP(A505,Planilha1!A:Y,23,FALSE)</f>
        <v>Sim</v>
      </c>
      <c r="I505" s="10" t="str">
        <f>VLOOKUP(A505,Planilha1!A:Y,24,FALSE)</f>
        <v>Sim</v>
      </c>
      <c r="J505" s="10" t="str">
        <f>VLOOKUP(A505,Planilha1!A:Y,25,FALSE)</f>
        <v>Sim</v>
      </c>
    </row>
    <row r="506" spans="1:10" x14ac:dyDescent="0.25">
      <c r="A506" s="11">
        <v>293180</v>
      </c>
      <c r="B506" s="15" t="s">
        <v>312</v>
      </c>
      <c r="C506" s="12" t="s">
        <v>18</v>
      </c>
      <c r="D506" s="14" t="s">
        <v>43</v>
      </c>
      <c r="E506" s="10" t="str">
        <f>VLOOKUP(A506,Planilha1!A:Y,20,FALSE)</f>
        <v>Sim</v>
      </c>
      <c r="F506" s="10" t="str">
        <f>VLOOKUP(A506,Planilha1!A:Y,21,FALSE)</f>
        <v>Sim</v>
      </c>
      <c r="G506" s="10" t="str">
        <f>VLOOKUP(A506,Planilha1!A:Y,22,FALSE)</f>
        <v>Não</v>
      </c>
      <c r="H506" s="10" t="str">
        <f>VLOOKUP(A506,Planilha1!A:Y,23,FALSE)</f>
        <v>Sim</v>
      </c>
      <c r="I506" s="10" t="str">
        <f>VLOOKUP(A506,Planilha1!A:Y,24,FALSE)</f>
        <v>Não</v>
      </c>
      <c r="J506" s="10" t="str">
        <f>VLOOKUP(A506,Planilha1!A:Y,25,FALSE)</f>
        <v>Sim</v>
      </c>
    </row>
    <row r="507" spans="1:10" x14ac:dyDescent="0.25">
      <c r="A507" s="11">
        <v>293190</v>
      </c>
      <c r="B507" s="15" t="s">
        <v>313</v>
      </c>
      <c r="C507" s="12" t="s">
        <v>18</v>
      </c>
      <c r="D507" s="14" t="s">
        <v>55</v>
      </c>
      <c r="E507" s="10" t="str">
        <f>VLOOKUP(A507,Planilha1!A:Y,20,FALSE)</f>
        <v>Sim</v>
      </c>
      <c r="F507" s="10" t="str">
        <f>VLOOKUP(A507,Planilha1!A:Y,21,FALSE)</f>
        <v>Sim</v>
      </c>
      <c r="G507" s="10" t="str">
        <f>VLOOKUP(A507,Planilha1!A:Y,22,FALSE)</f>
        <v>Não</v>
      </c>
      <c r="H507" s="10" t="str">
        <f>VLOOKUP(A507,Planilha1!A:Y,23,FALSE)</f>
        <v>Sim</v>
      </c>
      <c r="I507" s="10" t="str">
        <f>VLOOKUP(A507,Planilha1!A:Y,24,FALSE)</f>
        <v>Não</v>
      </c>
      <c r="J507" s="10" t="str">
        <f>VLOOKUP(A507,Planilha1!A:Y,25,FALSE)</f>
        <v>Sim</v>
      </c>
    </row>
    <row r="508" spans="1:10" x14ac:dyDescent="0.25">
      <c r="A508" s="11">
        <v>293200</v>
      </c>
      <c r="B508" s="15" t="s">
        <v>314</v>
      </c>
      <c r="C508" s="12" t="s">
        <v>18</v>
      </c>
      <c r="D508" s="14" t="s">
        <v>41</v>
      </c>
      <c r="E508" s="10" t="str">
        <f>VLOOKUP(A508,Planilha1!A:Y,20,FALSE)</f>
        <v>Não</v>
      </c>
      <c r="F508" s="10" t="str">
        <f>VLOOKUP(A508,Planilha1!A:Y,21,FALSE)</f>
        <v>Sim</v>
      </c>
      <c r="G508" s="10" t="str">
        <f>VLOOKUP(A508,Planilha1!A:Y,22,FALSE)</f>
        <v>Não</v>
      </c>
      <c r="H508" s="10" t="str">
        <f>VLOOKUP(A508,Planilha1!A:Y,23,FALSE)</f>
        <v>Sim</v>
      </c>
      <c r="I508" s="10" t="str">
        <f>VLOOKUP(A508,Planilha1!A:Y,24,FALSE)</f>
        <v>Não</v>
      </c>
      <c r="J508" s="10" t="str">
        <f>VLOOKUP(A508,Planilha1!A:Y,25,FALSE)</f>
        <v>Sim</v>
      </c>
    </row>
    <row r="509" spans="1:10" x14ac:dyDescent="0.25">
      <c r="A509" s="11">
        <v>293210</v>
      </c>
      <c r="B509" s="15" t="s">
        <v>315</v>
      </c>
      <c r="C509" s="12" t="s">
        <v>18</v>
      </c>
      <c r="D509" s="14" t="s">
        <v>41</v>
      </c>
      <c r="E509" s="10" t="str">
        <f>VLOOKUP(A509,Planilha1!A:Y,20,FALSE)</f>
        <v>Não</v>
      </c>
      <c r="F509" s="10" t="str">
        <f>VLOOKUP(A509,Planilha1!A:Y,21,FALSE)</f>
        <v>Sim</v>
      </c>
      <c r="G509" s="10" t="str">
        <f>VLOOKUP(A509,Planilha1!A:Y,22,FALSE)</f>
        <v>Não</v>
      </c>
      <c r="H509" s="10" t="str">
        <f>VLOOKUP(A509,Planilha1!A:Y,23,FALSE)</f>
        <v>Sim</v>
      </c>
      <c r="I509" s="10" t="str">
        <f>VLOOKUP(A509,Planilha1!A:Y,24,FALSE)</f>
        <v>Não</v>
      </c>
      <c r="J509" s="10" t="str">
        <f>VLOOKUP(A509,Planilha1!A:Y,25,FALSE)</f>
        <v>Sim</v>
      </c>
    </row>
    <row r="510" spans="1:10" x14ac:dyDescent="0.25">
      <c r="A510" s="11">
        <v>293230</v>
      </c>
      <c r="B510" s="15" t="s">
        <v>316</v>
      </c>
      <c r="C510" s="12" t="s">
        <v>18</v>
      </c>
      <c r="D510" s="14" t="s">
        <v>59</v>
      </c>
      <c r="E510" s="10" t="str">
        <f>VLOOKUP(A510,Planilha1!A:Y,20,FALSE)</f>
        <v>Sim</v>
      </c>
      <c r="F510" s="10" t="str">
        <f>VLOOKUP(A510,Planilha1!A:Y,21,FALSE)</f>
        <v>Sim</v>
      </c>
      <c r="G510" s="10" t="str">
        <f>VLOOKUP(A510,Planilha1!A:Y,22,FALSE)</f>
        <v>Sim</v>
      </c>
      <c r="H510" s="10" t="str">
        <f>VLOOKUP(A510,Planilha1!A:Y,23,FALSE)</f>
        <v>Sim</v>
      </c>
      <c r="I510" s="10" t="str">
        <f>VLOOKUP(A510,Planilha1!A:Y,24,FALSE)</f>
        <v>Sim</v>
      </c>
      <c r="J510" s="10" t="str">
        <f>VLOOKUP(A510,Planilha1!A:Y,25,FALSE)</f>
        <v>Sim</v>
      </c>
    </row>
    <row r="511" spans="1:10" x14ac:dyDescent="0.25">
      <c r="A511" s="11">
        <v>293240</v>
      </c>
      <c r="B511" s="15" t="s">
        <v>317</v>
      </c>
      <c r="C511" s="12" t="s">
        <v>18</v>
      </c>
      <c r="D511" s="14" t="s">
        <v>41</v>
      </c>
      <c r="E511" s="10" t="str">
        <f>VLOOKUP(A511,Planilha1!A:Y,20,FALSE)</f>
        <v>Sim</v>
      </c>
      <c r="F511" s="10" t="str">
        <f>VLOOKUP(A511,Planilha1!A:Y,21,FALSE)</f>
        <v>Sim</v>
      </c>
      <c r="G511" s="10" t="str">
        <f>VLOOKUP(A511,Planilha1!A:Y,22,FALSE)</f>
        <v>Sim</v>
      </c>
      <c r="H511" s="10" t="str">
        <f>VLOOKUP(A511,Planilha1!A:Y,23,FALSE)</f>
        <v>Sim</v>
      </c>
      <c r="I511" s="10" t="str">
        <f>VLOOKUP(A511,Planilha1!A:Y,24,FALSE)</f>
        <v>Não</v>
      </c>
      <c r="J511" s="10" t="str">
        <f>VLOOKUP(A511,Planilha1!A:Y,25,FALSE)</f>
        <v>Sim</v>
      </c>
    </row>
    <row r="512" spans="1:10" x14ac:dyDescent="0.25">
      <c r="A512" s="11">
        <v>293245</v>
      </c>
      <c r="B512" s="15" t="s">
        <v>318</v>
      </c>
      <c r="C512" s="12" t="s">
        <v>18</v>
      </c>
      <c r="D512" s="14" t="s">
        <v>41</v>
      </c>
      <c r="E512" s="10" t="str">
        <f>VLOOKUP(A512,Planilha1!A:Y,20,FALSE)</f>
        <v>Não</v>
      </c>
      <c r="F512" s="10" t="str">
        <f>VLOOKUP(A512,Planilha1!A:Y,21,FALSE)</f>
        <v>Não</v>
      </c>
      <c r="G512" s="10" t="str">
        <f>VLOOKUP(A512,Planilha1!A:Y,22,FALSE)</f>
        <v>Não</v>
      </c>
      <c r="H512" s="10" t="str">
        <f>VLOOKUP(A512,Planilha1!A:Y,23,FALSE)</f>
        <v>Não</v>
      </c>
      <c r="I512" s="10" t="str">
        <f>VLOOKUP(A512,Planilha1!A:Y,24,FALSE)</f>
        <v>Não</v>
      </c>
      <c r="J512" s="10" t="str">
        <f>VLOOKUP(A512,Planilha1!A:Y,25,FALSE)</f>
        <v>Não</v>
      </c>
    </row>
    <row r="513" spans="1:10" x14ac:dyDescent="0.25">
      <c r="A513" s="11">
        <v>293250</v>
      </c>
      <c r="B513" s="15" t="s">
        <v>319</v>
      </c>
      <c r="C513" s="12" t="s">
        <v>18</v>
      </c>
      <c r="D513" s="14" t="s">
        <v>55</v>
      </c>
      <c r="E513" s="10" t="str">
        <f>VLOOKUP(A513,Planilha1!A:Y,20,FALSE)</f>
        <v>Não</v>
      </c>
      <c r="F513" s="10" t="str">
        <f>VLOOKUP(A513,Planilha1!A:Y,21,FALSE)</f>
        <v>Sim</v>
      </c>
      <c r="G513" s="10" t="str">
        <f>VLOOKUP(A513,Planilha1!A:Y,22,FALSE)</f>
        <v>Não</v>
      </c>
      <c r="H513" s="10" t="str">
        <f>VLOOKUP(A513,Planilha1!A:Y,23,FALSE)</f>
        <v>Sim</v>
      </c>
      <c r="I513" s="10" t="str">
        <f>VLOOKUP(A513,Planilha1!A:Y,24,FALSE)</f>
        <v>Não</v>
      </c>
      <c r="J513" s="10" t="str">
        <f>VLOOKUP(A513,Planilha1!A:Y,25,FALSE)</f>
        <v>Sim</v>
      </c>
    </row>
    <row r="514" spans="1:10" x14ac:dyDescent="0.25">
      <c r="A514" s="11">
        <v>293260</v>
      </c>
      <c r="B514" s="15" t="s">
        <v>320</v>
      </c>
      <c r="C514" s="12" t="s">
        <v>18</v>
      </c>
      <c r="D514" s="14" t="s">
        <v>41</v>
      </c>
      <c r="E514" s="10" t="str">
        <f>VLOOKUP(A514,Planilha1!A:Y,20,FALSE)</f>
        <v>Sim</v>
      </c>
      <c r="F514" s="10" t="str">
        <f>VLOOKUP(A514,Planilha1!A:Y,21,FALSE)</f>
        <v>Sim</v>
      </c>
      <c r="G514" s="10" t="str">
        <f>VLOOKUP(A514,Planilha1!A:Y,22,FALSE)</f>
        <v>Sim</v>
      </c>
      <c r="H514" s="10" t="str">
        <f>VLOOKUP(A514,Planilha1!A:Y,23,FALSE)</f>
        <v>Sim</v>
      </c>
      <c r="I514" s="10" t="str">
        <f>VLOOKUP(A514,Planilha1!A:Y,24,FALSE)</f>
        <v>Sim</v>
      </c>
      <c r="J514" s="10" t="str">
        <f>VLOOKUP(A514,Planilha1!A:Y,25,FALSE)</f>
        <v>Sim</v>
      </c>
    </row>
    <row r="515" spans="1:10" x14ac:dyDescent="0.25">
      <c r="A515" s="11">
        <v>293280</v>
      </c>
      <c r="B515" s="15" t="s">
        <v>321</v>
      </c>
      <c r="C515" s="12" t="s">
        <v>18</v>
      </c>
      <c r="D515" s="14" t="s">
        <v>41</v>
      </c>
      <c r="E515" s="10" t="str">
        <f>VLOOKUP(A515,Planilha1!A:Y,20,FALSE)</f>
        <v>Sim</v>
      </c>
      <c r="F515" s="10" t="str">
        <f>VLOOKUP(A515,Planilha1!A:Y,21,FALSE)</f>
        <v>Sim</v>
      </c>
      <c r="G515" s="10" t="str">
        <f>VLOOKUP(A515,Planilha1!A:Y,22,FALSE)</f>
        <v>Sim</v>
      </c>
      <c r="H515" s="10" t="str">
        <f>VLOOKUP(A515,Planilha1!A:Y,23,FALSE)</f>
        <v>Sim</v>
      </c>
      <c r="I515" s="10" t="str">
        <f>VLOOKUP(A515,Planilha1!A:Y,24,FALSE)</f>
        <v>Não</v>
      </c>
      <c r="J515" s="10" t="str">
        <f>VLOOKUP(A515,Planilha1!A:Y,25,FALSE)</f>
        <v>Sim</v>
      </c>
    </row>
    <row r="516" spans="1:10" x14ac:dyDescent="0.25">
      <c r="A516" s="11">
        <v>293290</v>
      </c>
      <c r="B516" s="15" t="s">
        <v>322</v>
      </c>
      <c r="C516" s="12" t="s">
        <v>18</v>
      </c>
      <c r="D516" s="14" t="s">
        <v>73</v>
      </c>
      <c r="E516" s="10" t="str">
        <f>VLOOKUP(A516,Planilha1!A:Y,20,FALSE)</f>
        <v>Não</v>
      </c>
      <c r="F516" s="10" t="str">
        <f>VLOOKUP(A516,Planilha1!A:Y,21,FALSE)</f>
        <v>Sim</v>
      </c>
      <c r="G516" s="10" t="str">
        <f>VLOOKUP(A516,Planilha1!A:Y,22,FALSE)</f>
        <v>Não</v>
      </c>
      <c r="H516" s="10" t="str">
        <f>VLOOKUP(A516,Planilha1!A:Y,23,FALSE)</f>
        <v>Sim</v>
      </c>
      <c r="I516" s="10" t="str">
        <f>VLOOKUP(A516,Planilha1!A:Y,24,FALSE)</f>
        <v>Não</v>
      </c>
      <c r="J516" s="10" t="str">
        <f>VLOOKUP(A516,Planilha1!A:Y,25,FALSE)</f>
        <v>Sim</v>
      </c>
    </row>
    <row r="517" spans="1:10" x14ac:dyDescent="0.25">
      <c r="A517" s="11">
        <v>293305</v>
      </c>
      <c r="B517" s="15" t="s">
        <v>323</v>
      </c>
      <c r="C517" s="12" t="s">
        <v>18</v>
      </c>
      <c r="D517" s="14" t="s">
        <v>41</v>
      </c>
      <c r="E517" s="10" t="str">
        <f>VLOOKUP(A517,Planilha1!A:Y,20,FALSE)</f>
        <v>Sim</v>
      </c>
      <c r="F517" s="10" t="str">
        <f>VLOOKUP(A517,Planilha1!A:Y,21,FALSE)</f>
        <v>Sim</v>
      </c>
      <c r="G517" s="10" t="str">
        <f>VLOOKUP(A517,Planilha1!A:Y,22,FALSE)</f>
        <v>Sim</v>
      </c>
      <c r="H517" s="10" t="str">
        <f>VLOOKUP(A517,Planilha1!A:Y,23,FALSE)</f>
        <v>Sim</v>
      </c>
      <c r="I517" s="10" t="str">
        <f>VLOOKUP(A517,Planilha1!A:Y,24,FALSE)</f>
        <v>Sim</v>
      </c>
      <c r="J517" s="10" t="str">
        <f>VLOOKUP(A517,Planilha1!A:Y,25,FALSE)</f>
        <v>Sim</v>
      </c>
    </row>
    <row r="518" spans="1:10" x14ac:dyDescent="0.25">
      <c r="A518" s="11">
        <v>293310</v>
      </c>
      <c r="B518" s="15" t="s">
        <v>324</v>
      </c>
      <c r="C518" s="12" t="s">
        <v>18</v>
      </c>
      <c r="D518" s="14" t="s">
        <v>43</v>
      </c>
      <c r="E518" s="10" t="str">
        <f>VLOOKUP(A518,Planilha1!A:Y,20,FALSE)</f>
        <v>Sim</v>
      </c>
      <c r="F518" s="10" t="str">
        <f>VLOOKUP(A518,Planilha1!A:Y,21,FALSE)</f>
        <v>Sim</v>
      </c>
      <c r="G518" s="10" t="str">
        <f>VLOOKUP(A518,Planilha1!A:Y,22,FALSE)</f>
        <v>Sim</v>
      </c>
      <c r="H518" s="10" t="str">
        <f>VLOOKUP(A518,Planilha1!A:Y,23,FALSE)</f>
        <v>Sim</v>
      </c>
      <c r="I518" s="10" t="str">
        <f>VLOOKUP(A518,Planilha1!A:Y,24,FALSE)</f>
        <v>Sim</v>
      </c>
      <c r="J518" s="10" t="str">
        <f>VLOOKUP(A518,Planilha1!A:Y,25,FALSE)</f>
        <v>Sim</v>
      </c>
    </row>
    <row r="519" spans="1:10" x14ac:dyDescent="0.25">
      <c r="A519" s="11">
        <v>293315</v>
      </c>
      <c r="B519" s="15" t="s">
        <v>325</v>
      </c>
      <c r="C519" s="12" t="s">
        <v>18</v>
      </c>
      <c r="D519" s="14" t="s">
        <v>41</v>
      </c>
      <c r="E519" s="10" t="str">
        <f>VLOOKUP(A519,Planilha1!A:Y,20,FALSE)</f>
        <v>Sim</v>
      </c>
      <c r="F519" s="10" t="str">
        <f>VLOOKUP(A519,Planilha1!A:Y,21,FALSE)</f>
        <v>Sim</v>
      </c>
      <c r="G519" s="10" t="str">
        <f>VLOOKUP(A519,Planilha1!A:Y,22,FALSE)</f>
        <v>Sim</v>
      </c>
      <c r="H519" s="10" t="str">
        <f>VLOOKUP(A519,Planilha1!A:Y,23,FALSE)</f>
        <v>Sim</v>
      </c>
      <c r="I519" s="10" t="str">
        <f>VLOOKUP(A519,Planilha1!A:Y,24,FALSE)</f>
        <v>Sim</v>
      </c>
      <c r="J519" s="10" t="str">
        <f>VLOOKUP(A519,Planilha1!A:Y,25,FALSE)</f>
        <v>Sim</v>
      </c>
    </row>
    <row r="520" spans="1:10" x14ac:dyDescent="0.25">
      <c r="A520" s="11">
        <v>293317</v>
      </c>
      <c r="B520" s="15" t="s">
        <v>326</v>
      </c>
      <c r="C520" s="12" t="s">
        <v>18</v>
      </c>
      <c r="D520" s="14" t="s">
        <v>43</v>
      </c>
      <c r="E520" s="10" t="str">
        <f>VLOOKUP(A520,Planilha1!A:Y,20,FALSE)</f>
        <v>Sim</v>
      </c>
      <c r="F520" s="10" t="str">
        <f>VLOOKUP(A520,Planilha1!A:Y,21,FALSE)</f>
        <v>Sim</v>
      </c>
      <c r="G520" s="10" t="str">
        <f>VLOOKUP(A520,Planilha1!A:Y,22,FALSE)</f>
        <v>Sim</v>
      </c>
      <c r="H520" s="10" t="str">
        <f>VLOOKUP(A520,Planilha1!A:Y,23,FALSE)</f>
        <v>Sim</v>
      </c>
      <c r="I520" s="10" t="str">
        <f>VLOOKUP(A520,Planilha1!A:Y,24,FALSE)</f>
        <v>Sim</v>
      </c>
      <c r="J520" s="10" t="str">
        <f>VLOOKUP(A520,Planilha1!A:Y,25,FALSE)</f>
        <v>Sim</v>
      </c>
    </row>
    <row r="521" spans="1:10" x14ac:dyDescent="0.25">
      <c r="A521" s="11">
        <v>293325</v>
      </c>
      <c r="B521" s="15" t="s">
        <v>327</v>
      </c>
      <c r="C521" s="12" t="s">
        <v>18</v>
      </c>
      <c r="D521" s="14" t="s">
        <v>73</v>
      </c>
      <c r="E521" s="10" t="str">
        <f>VLOOKUP(A521,Planilha1!A:Y,20,FALSE)</f>
        <v>Não</v>
      </c>
      <c r="F521" s="10" t="str">
        <f>VLOOKUP(A521,Planilha1!A:Y,21,FALSE)</f>
        <v>Não</v>
      </c>
      <c r="G521" s="10" t="str">
        <f>VLOOKUP(A521,Planilha1!A:Y,22,FALSE)</f>
        <v>Não</v>
      </c>
      <c r="H521" s="10" t="str">
        <f>VLOOKUP(A521,Planilha1!A:Y,23,FALSE)</f>
        <v>Não</v>
      </c>
      <c r="I521" s="10" t="str">
        <f>VLOOKUP(A521,Planilha1!A:Y,24,FALSE)</f>
        <v>Não</v>
      </c>
      <c r="J521" s="10" t="str">
        <f>VLOOKUP(A521,Planilha1!A:Y,25,FALSE)</f>
        <v>Não</v>
      </c>
    </row>
    <row r="522" spans="1:10" x14ac:dyDescent="0.25">
      <c r="A522" s="11">
        <v>293330</v>
      </c>
      <c r="B522" s="15" t="s">
        <v>328</v>
      </c>
      <c r="C522" s="12" t="s">
        <v>18</v>
      </c>
      <c r="D522" s="14" t="s">
        <v>73</v>
      </c>
      <c r="E522" s="10" t="str">
        <f>VLOOKUP(A522,Planilha1!A:Y,20,FALSE)</f>
        <v>Sim</v>
      </c>
      <c r="F522" s="10" t="str">
        <f>VLOOKUP(A522,Planilha1!A:Y,21,FALSE)</f>
        <v>Sim</v>
      </c>
      <c r="G522" s="10" t="str">
        <f>VLOOKUP(A522,Planilha1!A:Y,22,FALSE)</f>
        <v>Sim</v>
      </c>
      <c r="H522" s="10" t="str">
        <f>VLOOKUP(A522,Planilha1!A:Y,23,FALSE)</f>
        <v>Sim</v>
      </c>
      <c r="I522" s="10" t="str">
        <f>VLOOKUP(A522,Planilha1!A:Y,24,FALSE)</f>
        <v>Sim</v>
      </c>
      <c r="J522" s="10" t="str">
        <f>VLOOKUP(A522,Planilha1!A:Y,25,FALSE)</f>
        <v>Sim</v>
      </c>
    </row>
    <row r="523" spans="1:10" x14ac:dyDescent="0.25">
      <c r="A523" s="11">
        <v>293345</v>
      </c>
      <c r="B523" s="15" t="s">
        <v>329</v>
      </c>
      <c r="C523" s="12" t="s">
        <v>18</v>
      </c>
      <c r="D523" s="14" t="s">
        <v>43</v>
      </c>
      <c r="E523" s="10" t="str">
        <f>VLOOKUP(A523,Planilha1!A:Y,20,FALSE)</f>
        <v>Não</v>
      </c>
      <c r="F523" s="10" t="str">
        <f>VLOOKUP(A523,Planilha1!A:Y,21,FALSE)</f>
        <v>Sim</v>
      </c>
      <c r="G523" s="10" t="str">
        <f>VLOOKUP(A523,Planilha1!A:Y,22,FALSE)</f>
        <v>Não</v>
      </c>
      <c r="H523" s="10" t="str">
        <f>VLOOKUP(A523,Planilha1!A:Y,23,FALSE)</f>
        <v>Sim</v>
      </c>
      <c r="I523" s="10" t="str">
        <f>VLOOKUP(A523,Planilha1!A:Y,24,FALSE)</f>
        <v>Não</v>
      </c>
      <c r="J523" s="10" t="str">
        <f>VLOOKUP(A523,Planilha1!A:Y,25,FALSE)</f>
        <v>Sim</v>
      </c>
    </row>
    <row r="524" spans="1:10" x14ac:dyDescent="0.25">
      <c r="A524" s="11">
        <v>293350</v>
      </c>
      <c r="B524" s="15" t="s">
        <v>330</v>
      </c>
      <c r="C524" s="12" t="s">
        <v>18</v>
      </c>
      <c r="D524" s="14" t="s">
        <v>59</v>
      </c>
      <c r="E524" s="10" t="str">
        <f>VLOOKUP(A524,Planilha1!A:Y,20,FALSE)</f>
        <v>Não</v>
      </c>
      <c r="F524" s="10" t="str">
        <f>VLOOKUP(A524,Planilha1!A:Y,21,FALSE)</f>
        <v>Não</v>
      </c>
      <c r="G524" s="10" t="str">
        <f>VLOOKUP(A524,Planilha1!A:Y,22,FALSE)</f>
        <v>Não</v>
      </c>
      <c r="H524" s="10" t="str">
        <f>VLOOKUP(A524,Planilha1!A:Y,23,FALSE)</f>
        <v>Não</v>
      </c>
      <c r="I524" s="10" t="str">
        <f>VLOOKUP(A524,Planilha1!A:Y,24,FALSE)</f>
        <v>Não</v>
      </c>
      <c r="J524" s="10" t="str">
        <f>VLOOKUP(A524,Planilha1!A:Y,25,FALSE)</f>
        <v>Não</v>
      </c>
    </row>
    <row r="525" spans="1:10" x14ac:dyDescent="0.25">
      <c r="A525" s="11">
        <v>293360</v>
      </c>
      <c r="B525" s="15" t="s">
        <v>331</v>
      </c>
      <c r="C525" s="12" t="s">
        <v>18</v>
      </c>
      <c r="D525" s="14" t="s">
        <v>41</v>
      </c>
      <c r="E525" s="10" t="str">
        <f>VLOOKUP(A525,Planilha1!A:Y,20,FALSE)</f>
        <v>Não</v>
      </c>
      <c r="F525" s="10" t="str">
        <f>VLOOKUP(A525,Planilha1!A:Y,21,FALSE)</f>
        <v>Sim</v>
      </c>
      <c r="G525" s="10" t="str">
        <f>VLOOKUP(A525,Planilha1!A:Y,22,FALSE)</f>
        <v>Não</v>
      </c>
      <c r="H525" s="10" t="str">
        <f>VLOOKUP(A525,Planilha1!A:Y,23,FALSE)</f>
        <v>Sim</v>
      </c>
      <c r="I525" s="10" t="str">
        <f>VLOOKUP(A525,Planilha1!A:Y,24,FALSE)</f>
        <v>Não</v>
      </c>
      <c r="J525" s="10" t="str">
        <f>VLOOKUP(A525,Planilha1!A:Y,25,FALSE)</f>
        <v>Sim</v>
      </c>
    </row>
    <row r="526" spans="1:10" x14ac:dyDescent="0.25">
      <c r="A526" s="11">
        <v>290220</v>
      </c>
      <c r="B526" s="16" t="s">
        <v>332</v>
      </c>
      <c r="C526" s="12" t="s">
        <v>18</v>
      </c>
      <c r="D526" s="14" t="s">
        <v>333</v>
      </c>
      <c r="E526" s="10" t="str">
        <f>VLOOKUP(A526,Planilha1!A:Y,20,FALSE)</f>
        <v>Sim</v>
      </c>
      <c r="F526" s="10" t="str">
        <f>VLOOKUP(A526,Planilha1!A:Y,21,FALSE)</f>
        <v>Sim</v>
      </c>
      <c r="G526" s="10" t="str">
        <f>VLOOKUP(A526,Planilha1!A:Y,22,FALSE)</f>
        <v>Sim</v>
      </c>
      <c r="H526" s="10" t="str">
        <f>VLOOKUP(A526,Planilha1!A:Y,23,FALSE)</f>
        <v>Sim</v>
      </c>
      <c r="I526" s="10" t="str">
        <f>VLOOKUP(A526,Planilha1!A:Y,24,FALSE)</f>
        <v>Não</v>
      </c>
      <c r="J526" s="10" t="str">
        <f>VLOOKUP(A526,Planilha1!A:Y,25,FALSE)</f>
        <v>Sim</v>
      </c>
    </row>
    <row r="527" spans="1:10" x14ac:dyDescent="0.25">
      <c r="A527" s="11">
        <v>290310</v>
      </c>
      <c r="B527" s="16" t="s">
        <v>334</v>
      </c>
      <c r="C527" s="12" t="s">
        <v>18</v>
      </c>
      <c r="D527" s="14" t="s">
        <v>333</v>
      </c>
      <c r="E527" s="10" t="str">
        <f>VLOOKUP(A527,Planilha1!A:Y,20,FALSE)</f>
        <v>Sim</v>
      </c>
      <c r="F527" s="10" t="str">
        <f>VLOOKUP(A527,Planilha1!A:Y,21,FALSE)</f>
        <v>Sim</v>
      </c>
      <c r="G527" s="10" t="str">
        <f>VLOOKUP(A527,Planilha1!A:Y,22,FALSE)</f>
        <v>Não</v>
      </c>
      <c r="H527" s="10" t="str">
        <f>VLOOKUP(A527,Planilha1!A:Y,23,FALSE)</f>
        <v>Sim</v>
      </c>
      <c r="I527" s="10" t="str">
        <f>VLOOKUP(A527,Planilha1!A:Y,24,FALSE)</f>
        <v>Não</v>
      </c>
      <c r="J527" s="10" t="str">
        <f>VLOOKUP(A527,Planilha1!A:Y,25,FALSE)</f>
        <v>Sim</v>
      </c>
    </row>
    <row r="528" spans="1:10" x14ac:dyDescent="0.25">
      <c r="A528" s="11">
        <v>290490</v>
      </c>
      <c r="B528" s="16" t="s">
        <v>335</v>
      </c>
      <c r="C528" s="12" t="s">
        <v>18</v>
      </c>
      <c r="D528" s="14" t="s">
        <v>333</v>
      </c>
      <c r="E528" s="10" t="str">
        <f>VLOOKUP(A528,Planilha1!A:Y,20,FALSE)</f>
        <v>Sim</v>
      </c>
      <c r="F528" s="10" t="str">
        <f>VLOOKUP(A528,Planilha1!A:Y,21,FALSE)</f>
        <v>Sim</v>
      </c>
      <c r="G528" s="10" t="str">
        <f>VLOOKUP(A528,Planilha1!A:Y,22,FALSE)</f>
        <v>Não</v>
      </c>
      <c r="H528" s="10" t="str">
        <f>VLOOKUP(A528,Planilha1!A:Y,23,FALSE)</f>
        <v>Não</v>
      </c>
      <c r="I528" s="10" t="str">
        <f>VLOOKUP(A528,Planilha1!A:Y,24,FALSE)</f>
        <v>Não</v>
      </c>
      <c r="J528" s="10" t="str">
        <f>VLOOKUP(A528,Planilha1!A:Y,25,FALSE)</f>
        <v>Não</v>
      </c>
    </row>
    <row r="529" spans="1:10" x14ac:dyDescent="0.25">
      <c r="A529" s="11">
        <v>290830</v>
      </c>
      <c r="B529" s="16" t="s">
        <v>336</v>
      </c>
      <c r="C529" s="12" t="s">
        <v>18</v>
      </c>
      <c r="D529" s="14" t="s">
        <v>333</v>
      </c>
      <c r="E529" s="10" t="str">
        <f>VLOOKUP(A529,Planilha1!A:Y,20,FALSE)</f>
        <v>Não</v>
      </c>
      <c r="F529" s="10" t="str">
        <f>VLOOKUP(A529,Planilha1!A:Y,21,FALSE)</f>
        <v>Sim</v>
      </c>
      <c r="G529" s="10" t="str">
        <f>VLOOKUP(A529,Planilha1!A:Y,22,FALSE)</f>
        <v>Não</v>
      </c>
      <c r="H529" s="10" t="str">
        <f>VLOOKUP(A529,Planilha1!A:Y,23,FALSE)</f>
        <v>Sim</v>
      </c>
      <c r="I529" s="10" t="str">
        <f>VLOOKUP(A529,Planilha1!A:Y,24,FALSE)</f>
        <v>Não</v>
      </c>
      <c r="J529" s="10" t="str">
        <f>VLOOKUP(A529,Planilha1!A:Y,25,FALSE)</f>
        <v>Sim</v>
      </c>
    </row>
    <row r="530" spans="1:10" x14ac:dyDescent="0.25">
      <c r="A530" s="11">
        <v>290910</v>
      </c>
      <c r="B530" s="16" t="s">
        <v>337</v>
      </c>
      <c r="C530" s="12" t="s">
        <v>18</v>
      </c>
      <c r="D530" s="14" t="s">
        <v>333</v>
      </c>
      <c r="E530" s="10" t="str">
        <f>VLOOKUP(A530,Planilha1!A:Y,20,FALSE)</f>
        <v>Sim</v>
      </c>
      <c r="F530" s="10" t="str">
        <f>VLOOKUP(A530,Planilha1!A:Y,21,FALSE)</f>
        <v>Sim</v>
      </c>
      <c r="G530" s="10" t="str">
        <f>VLOOKUP(A530,Planilha1!A:Y,22,FALSE)</f>
        <v>Sim</v>
      </c>
      <c r="H530" s="10" t="str">
        <f>VLOOKUP(A530,Planilha1!A:Y,23,FALSE)</f>
        <v>Sim</v>
      </c>
      <c r="I530" s="10" t="str">
        <f>VLOOKUP(A530,Planilha1!A:Y,24,FALSE)</f>
        <v>Não</v>
      </c>
      <c r="J530" s="10" t="str">
        <f>VLOOKUP(A530,Planilha1!A:Y,25,FALSE)</f>
        <v>Sim</v>
      </c>
    </row>
    <row r="531" spans="1:10" x14ac:dyDescent="0.25">
      <c r="A531" s="11">
        <v>291280</v>
      </c>
      <c r="B531" s="16" t="s">
        <v>338</v>
      </c>
      <c r="C531" s="12" t="s">
        <v>18</v>
      </c>
      <c r="D531" s="14" t="s">
        <v>333</v>
      </c>
      <c r="E531" s="10" t="str">
        <f>VLOOKUP(A531,Planilha1!A:Y,20,FALSE)</f>
        <v>Não</v>
      </c>
      <c r="F531" s="10" t="str">
        <f>VLOOKUP(A531,Planilha1!A:Y,21,FALSE)</f>
        <v>Sim</v>
      </c>
      <c r="G531" s="10" t="str">
        <f>VLOOKUP(A531,Planilha1!A:Y,22,FALSE)</f>
        <v>Não</v>
      </c>
      <c r="H531" s="10" t="str">
        <f>VLOOKUP(A531,Planilha1!A:Y,23,FALSE)</f>
        <v>Sim</v>
      </c>
      <c r="I531" s="10" t="str">
        <f>VLOOKUP(A531,Planilha1!A:Y,24,FALSE)</f>
        <v>Não</v>
      </c>
      <c r="J531" s="10" t="str">
        <f>VLOOKUP(A531,Planilha1!A:Y,25,FALSE)</f>
        <v>Sim</v>
      </c>
    </row>
    <row r="532" spans="1:10" x14ac:dyDescent="0.25">
      <c r="A532" s="11">
        <v>291540</v>
      </c>
      <c r="B532" s="16" t="s">
        <v>339</v>
      </c>
      <c r="C532" s="12" t="s">
        <v>18</v>
      </c>
      <c r="D532" s="14" t="s">
        <v>333</v>
      </c>
      <c r="E532" s="10" t="str">
        <f>VLOOKUP(A532,Planilha1!A:Y,20,FALSE)</f>
        <v>Não</v>
      </c>
      <c r="F532" s="10" t="str">
        <f>VLOOKUP(A532,Planilha1!A:Y,21,FALSE)</f>
        <v>Não</v>
      </c>
      <c r="G532" s="10" t="str">
        <f>VLOOKUP(A532,Planilha1!A:Y,22,FALSE)</f>
        <v>Não</v>
      </c>
      <c r="H532" s="10" t="str">
        <f>VLOOKUP(A532,Planilha1!A:Y,23,FALSE)</f>
        <v>Não</v>
      </c>
      <c r="I532" s="10" t="str">
        <f>VLOOKUP(A532,Planilha1!A:Y,24,FALSE)</f>
        <v>Não</v>
      </c>
      <c r="J532" s="10" t="str">
        <f>VLOOKUP(A532,Planilha1!A:Y,25,FALSE)</f>
        <v>Não</v>
      </c>
    </row>
    <row r="533" spans="1:10" x14ac:dyDescent="0.25">
      <c r="A533" s="11">
        <v>291570</v>
      </c>
      <c r="B533" s="16" t="s">
        <v>340</v>
      </c>
      <c r="C533" s="12" t="s">
        <v>18</v>
      </c>
      <c r="D533" s="14" t="s">
        <v>333</v>
      </c>
      <c r="E533" s="10" t="str">
        <f>VLOOKUP(A533,Planilha1!A:Y,20,FALSE)</f>
        <v>Não</v>
      </c>
      <c r="F533" s="10" t="str">
        <f>VLOOKUP(A533,Planilha1!A:Y,21,FALSE)</f>
        <v>Sim</v>
      </c>
      <c r="G533" s="10" t="str">
        <f>VLOOKUP(A533,Planilha1!A:Y,22,FALSE)</f>
        <v>Não</v>
      </c>
      <c r="H533" s="10" t="str">
        <f>VLOOKUP(A533,Planilha1!A:Y,23,FALSE)</f>
        <v>Sim</v>
      </c>
      <c r="I533" s="10" t="str">
        <f>VLOOKUP(A533,Planilha1!A:Y,24,FALSE)</f>
        <v>Não</v>
      </c>
      <c r="J533" s="10" t="str">
        <f>VLOOKUP(A533,Planilha1!A:Y,25,FALSE)</f>
        <v>Sim</v>
      </c>
    </row>
    <row r="534" spans="1:10" x14ac:dyDescent="0.25">
      <c r="A534" s="11">
        <v>291590</v>
      </c>
      <c r="B534" s="16" t="s">
        <v>341</v>
      </c>
      <c r="C534" s="12" t="s">
        <v>18</v>
      </c>
      <c r="D534" s="14" t="s">
        <v>333</v>
      </c>
      <c r="E534" s="10" t="str">
        <f>VLOOKUP(A534,Planilha1!A:Y,20,FALSE)</f>
        <v>Não</v>
      </c>
      <c r="F534" s="10" t="str">
        <f>VLOOKUP(A534,Planilha1!A:Y,21,FALSE)</f>
        <v>Sim</v>
      </c>
      <c r="G534" s="10" t="str">
        <f>VLOOKUP(A534,Planilha1!A:Y,22,FALSE)</f>
        <v>Não</v>
      </c>
      <c r="H534" s="10" t="str">
        <f>VLOOKUP(A534,Planilha1!A:Y,23,FALSE)</f>
        <v>Sim</v>
      </c>
      <c r="I534" s="10" t="str">
        <f>VLOOKUP(A534,Planilha1!A:Y,24,FALSE)</f>
        <v>Não</v>
      </c>
      <c r="J534" s="10" t="str">
        <f>VLOOKUP(A534,Planilha1!A:Y,25,FALSE)</f>
        <v>Sim</v>
      </c>
    </row>
    <row r="535" spans="1:10" x14ac:dyDescent="0.25">
      <c r="A535" s="11">
        <v>291610</v>
      </c>
      <c r="B535" s="16" t="s">
        <v>342</v>
      </c>
      <c r="C535" s="12" t="s">
        <v>18</v>
      </c>
      <c r="D535" s="14" t="s">
        <v>333</v>
      </c>
      <c r="E535" s="10" t="str">
        <f>VLOOKUP(A535,Planilha1!A:Y,20,FALSE)</f>
        <v>Não</v>
      </c>
      <c r="F535" s="10" t="str">
        <f>VLOOKUP(A535,Planilha1!A:Y,21,FALSE)</f>
        <v>Sim</v>
      </c>
      <c r="G535" s="10" t="str">
        <f>VLOOKUP(A535,Planilha1!A:Y,22,FALSE)</f>
        <v>Não</v>
      </c>
      <c r="H535" s="10" t="str">
        <f>VLOOKUP(A535,Planilha1!A:Y,23,FALSE)</f>
        <v>Sim</v>
      </c>
      <c r="I535" s="10" t="str">
        <f>VLOOKUP(A535,Planilha1!A:Y,24,FALSE)</f>
        <v>Não</v>
      </c>
      <c r="J535" s="10" t="str">
        <f>VLOOKUP(A535,Planilha1!A:Y,25,FALSE)</f>
        <v>Sim</v>
      </c>
    </row>
    <row r="536" spans="1:10" x14ac:dyDescent="0.25">
      <c r="A536" s="11">
        <v>291620</v>
      </c>
      <c r="B536" s="16" t="s">
        <v>343</v>
      </c>
      <c r="C536" s="12" t="s">
        <v>18</v>
      </c>
      <c r="D536" s="14" t="s">
        <v>333</v>
      </c>
      <c r="E536" s="10" t="str">
        <f>VLOOKUP(A536,Planilha1!A:Y,20,FALSE)</f>
        <v>Não</v>
      </c>
      <c r="F536" s="10" t="str">
        <f>VLOOKUP(A536,Planilha1!A:Y,21,FALSE)</f>
        <v>Não</v>
      </c>
      <c r="G536" s="10" t="str">
        <f>VLOOKUP(A536,Planilha1!A:Y,22,FALSE)</f>
        <v>Não</v>
      </c>
      <c r="H536" s="10" t="str">
        <f>VLOOKUP(A536,Planilha1!A:Y,23,FALSE)</f>
        <v>Não</v>
      </c>
      <c r="I536" s="10" t="str">
        <f>VLOOKUP(A536,Planilha1!A:Y,24,FALSE)</f>
        <v>Não</v>
      </c>
      <c r="J536" s="10" t="str">
        <f>VLOOKUP(A536,Planilha1!A:Y,25,FALSE)</f>
        <v>Não</v>
      </c>
    </row>
    <row r="537" spans="1:10" x14ac:dyDescent="0.25">
      <c r="A537" s="11">
        <v>291660</v>
      </c>
      <c r="B537" s="16" t="s">
        <v>344</v>
      </c>
      <c r="C537" s="12" t="s">
        <v>18</v>
      </c>
      <c r="D537" s="14" t="s">
        <v>333</v>
      </c>
      <c r="E537" s="10" t="str">
        <f>VLOOKUP(A537,Planilha1!A:Y,20,FALSE)</f>
        <v>Não</v>
      </c>
      <c r="F537" s="10" t="str">
        <f>VLOOKUP(A537,Planilha1!A:Y,21,FALSE)</f>
        <v>Não</v>
      </c>
      <c r="G537" s="10" t="str">
        <f>VLOOKUP(A537,Planilha1!A:Y,22,FALSE)</f>
        <v>Não</v>
      </c>
      <c r="H537" s="10" t="str">
        <f>VLOOKUP(A537,Planilha1!A:Y,23,FALSE)</f>
        <v>Não</v>
      </c>
      <c r="I537" s="10" t="str">
        <f>VLOOKUP(A537,Planilha1!A:Y,24,FALSE)</f>
        <v>Não</v>
      </c>
      <c r="J537" s="10" t="str">
        <f>VLOOKUP(A537,Planilha1!A:Y,25,FALSE)</f>
        <v>Não</v>
      </c>
    </row>
    <row r="538" spans="1:10" x14ac:dyDescent="0.25">
      <c r="A538" s="11">
        <v>291890</v>
      </c>
      <c r="B538" s="16" t="s">
        <v>345</v>
      </c>
      <c r="C538" s="12" t="s">
        <v>18</v>
      </c>
      <c r="D538" s="14" t="s">
        <v>333</v>
      </c>
      <c r="E538" s="10" t="str">
        <f>VLOOKUP(A538,Planilha1!A:Y,20,FALSE)</f>
        <v>Não</v>
      </c>
      <c r="F538" s="10" t="str">
        <f>VLOOKUP(A538,Planilha1!A:Y,21,FALSE)</f>
        <v>Não</v>
      </c>
      <c r="G538" s="10" t="str">
        <f>VLOOKUP(A538,Planilha1!A:Y,22,FALSE)</f>
        <v>Não</v>
      </c>
      <c r="H538" s="10" t="str">
        <f>VLOOKUP(A538,Planilha1!A:Y,23,FALSE)</f>
        <v>Não</v>
      </c>
      <c r="I538" s="10" t="str">
        <f>VLOOKUP(A538,Planilha1!A:Y,24,FALSE)</f>
        <v>Não</v>
      </c>
      <c r="J538" s="10" t="str">
        <f>VLOOKUP(A538,Planilha1!A:Y,25,FALSE)</f>
        <v>Não</v>
      </c>
    </row>
    <row r="539" spans="1:10" x14ac:dyDescent="0.25">
      <c r="A539" s="11">
        <v>292060</v>
      </c>
      <c r="B539" s="16" t="s">
        <v>346</v>
      </c>
      <c r="C539" s="12" t="s">
        <v>18</v>
      </c>
      <c r="D539" s="14" t="s">
        <v>333</v>
      </c>
      <c r="E539" s="10" t="str">
        <f>VLOOKUP(A539,Planilha1!A:Y,20,FALSE)</f>
        <v>Não</v>
      </c>
      <c r="F539" s="10" t="str">
        <f>VLOOKUP(A539,Planilha1!A:Y,21,FALSE)</f>
        <v>Sim</v>
      </c>
      <c r="G539" s="10" t="str">
        <f>VLOOKUP(A539,Planilha1!A:Y,22,FALSE)</f>
        <v>Não</v>
      </c>
      <c r="H539" s="10" t="str">
        <f>VLOOKUP(A539,Planilha1!A:Y,23,FALSE)</f>
        <v>Sim</v>
      </c>
      <c r="I539" s="10" t="str">
        <f>VLOOKUP(A539,Planilha1!A:Y,24,FALSE)</f>
        <v>Não</v>
      </c>
      <c r="J539" s="10" t="str">
        <f>VLOOKUP(A539,Planilha1!A:Y,25,FALSE)</f>
        <v>Sim</v>
      </c>
    </row>
    <row r="540" spans="1:10" x14ac:dyDescent="0.25">
      <c r="A540" s="11">
        <v>292070</v>
      </c>
      <c r="B540" s="16" t="s">
        <v>347</v>
      </c>
      <c r="C540" s="12" t="s">
        <v>18</v>
      </c>
      <c r="D540" s="14" t="s">
        <v>333</v>
      </c>
      <c r="E540" s="10" t="str">
        <f>VLOOKUP(A540,Planilha1!A:Y,20,FALSE)</f>
        <v>Não</v>
      </c>
      <c r="F540" s="10" t="str">
        <f>VLOOKUP(A540,Planilha1!A:Y,21,FALSE)</f>
        <v>Sim</v>
      </c>
      <c r="G540" s="10" t="str">
        <f>VLOOKUP(A540,Planilha1!A:Y,22,FALSE)</f>
        <v>Não</v>
      </c>
      <c r="H540" s="10" t="str">
        <f>VLOOKUP(A540,Planilha1!A:Y,23,FALSE)</f>
        <v>Sim</v>
      </c>
      <c r="I540" s="10" t="str">
        <f>VLOOKUP(A540,Planilha1!A:Y,24,FALSE)</f>
        <v>Não</v>
      </c>
      <c r="J540" s="10" t="str">
        <f>VLOOKUP(A540,Planilha1!A:Y,25,FALSE)</f>
        <v>Sim</v>
      </c>
    </row>
    <row r="541" spans="1:10" x14ac:dyDescent="0.25">
      <c r="A541" s="11">
        <v>292250</v>
      </c>
      <c r="B541" s="16" t="s">
        <v>348</v>
      </c>
      <c r="C541" s="12" t="s">
        <v>18</v>
      </c>
      <c r="D541" s="14" t="s">
        <v>333</v>
      </c>
      <c r="E541" s="10" t="str">
        <f>VLOOKUP(A541,Planilha1!A:Y,20,FALSE)</f>
        <v>Não</v>
      </c>
      <c r="F541" s="10" t="str">
        <f>VLOOKUP(A541,Planilha1!A:Y,21,FALSE)</f>
        <v>Sim</v>
      </c>
      <c r="G541" s="10" t="str">
        <f>VLOOKUP(A541,Planilha1!A:Y,22,FALSE)</f>
        <v>Não</v>
      </c>
      <c r="H541" s="10" t="str">
        <f>VLOOKUP(A541,Planilha1!A:Y,23,FALSE)</f>
        <v>Sim</v>
      </c>
      <c r="I541" s="10" t="str">
        <f>VLOOKUP(A541,Planilha1!A:Y,24,FALSE)</f>
        <v>Não</v>
      </c>
      <c r="J541" s="10" t="str">
        <f>VLOOKUP(A541,Planilha1!A:Y,25,FALSE)</f>
        <v>Sim</v>
      </c>
    </row>
    <row r="542" spans="1:10" x14ac:dyDescent="0.25">
      <c r="A542" s="11">
        <v>292303</v>
      </c>
      <c r="B542" s="16" t="s">
        <v>349</v>
      </c>
      <c r="C542" s="12" t="s">
        <v>18</v>
      </c>
      <c r="D542" s="14" t="s">
        <v>333</v>
      </c>
      <c r="E542" s="10" t="str">
        <f>VLOOKUP(A542,Planilha1!A:Y,20,FALSE)</f>
        <v>Não</v>
      </c>
      <c r="F542" s="10" t="str">
        <f>VLOOKUP(A542,Planilha1!A:Y,21,FALSE)</f>
        <v>Não</v>
      </c>
      <c r="G542" s="10" t="str">
        <f>VLOOKUP(A542,Planilha1!A:Y,22,FALSE)</f>
        <v>Não</v>
      </c>
      <c r="H542" s="10" t="str">
        <f>VLOOKUP(A542,Planilha1!A:Y,23,FALSE)</f>
        <v>Não</v>
      </c>
      <c r="I542" s="10" t="str">
        <f>VLOOKUP(A542,Planilha1!A:Y,24,FALSE)</f>
        <v>Não</v>
      </c>
      <c r="J542" s="10" t="str">
        <f>VLOOKUP(A542,Planilha1!A:Y,25,FALSE)</f>
        <v>Não</v>
      </c>
    </row>
    <row r="543" spans="1:10" x14ac:dyDescent="0.25">
      <c r="A543" s="11">
        <v>292420</v>
      </c>
      <c r="B543" s="16" t="s">
        <v>350</v>
      </c>
      <c r="C543" s="12" t="s">
        <v>18</v>
      </c>
      <c r="D543" s="14" t="s">
        <v>333</v>
      </c>
      <c r="E543" s="10" t="str">
        <f>VLOOKUP(A543,Planilha1!A:Y,20,FALSE)</f>
        <v>Não</v>
      </c>
      <c r="F543" s="10" t="str">
        <f>VLOOKUP(A543,Planilha1!A:Y,21,FALSE)</f>
        <v>Não</v>
      </c>
      <c r="G543" s="10" t="str">
        <f>VLOOKUP(A543,Planilha1!A:Y,22,FALSE)</f>
        <v>Não</v>
      </c>
      <c r="H543" s="10" t="str">
        <f>VLOOKUP(A543,Planilha1!A:Y,23,FALSE)</f>
        <v>Não</v>
      </c>
      <c r="I543" s="10" t="str">
        <f>VLOOKUP(A543,Planilha1!A:Y,24,FALSE)</f>
        <v>Não</v>
      </c>
      <c r="J543" s="10" t="str">
        <f>VLOOKUP(A543,Planilha1!A:Y,25,FALSE)</f>
        <v>Não</v>
      </c>
    </row>
    <row r="544" spans="1:10" x14ac:dyDescent="0.25">
      <c r="A544" s="11">
        <v>292680</v>
      </c>
      <c r="B544" s="16" t="s">
        <v>351</v>
      </c>
      <c r="C544" s="12" t="s">
        <v>18</v>
      </c>
      <c r="D544" s="14" t="s">
        <v>333</v>
      </c>
      <c r="E544" s="10" t="str">
        <f>VLOOKUP(A544,Planilha1!A:Y,20,FALSE)</f>
        <v>Não</v>
      </c>
      <c r="F544" s="10" t="str">
        <f>VLOOKUP(A544,Planilha1!A:Y,21,FALSE)</f>
        <v>Não</v>
      </c>
      <c r="G544" s="10" t="str">
        <f>VLOOKUP(A544,Planilha1!A:Y,22,FALSE)</f>
        <v>Não</v>
      </c>
      <c r="H544" s="10" t="str">
        <f>VLOOKUP(A544,Planilha1!A:Y,23,FALSE)</f>
        <v>Não</v>
      </c>
      <c r="I544" s="10" t="str">
        <f>VLOOKUP(A544,Planilha1!A:Y,24,FALSE)</f>
        <v>Não</v>
      </c>
      <c r="J544" s="10" t="str">
        <f>VLOOKUP(A544,Planilha1!A:Y,25,FALSE)</f>
        <v>Não</v>
      </c>
    </row>
    <row r="545" spans="1:10" x14ac:dyDescent="0.25">
      <c r="A545" s="11">
        <v>292770</v>
      </c>
      <c r="B545" s="16" t="s">
        <v>352</v>
      </c>
      <c r="C545" s="12" t="s">
        <v>18</v>
      </c>
      <c r="D545" s="14" t="s">
        <v>333</v>
      </c>
      <c r="E545" s="10" t="str">
        <f>VLOOKUP(A545,Planilha1!A:Y,20,FALSE)</f>
        <v>Sim</v>
      </c>
      <c r="F545" s="10" t="str">
        <f>VLOOKUP(A545,Planilha1!A:Y,21,FALSE)</f>
        <v>Sim</v>
      </c>
      <c r="G545" s="10" t="str">
        <f>VLOOKUP(A545,Planilha1!A:Y,22,FALSE)</f>
        <v>Sim</v>
      </c>
      <c r="H545" s="10" t="str">
        <f>VLOOKUP(A545,Planilha1!A:Y,23,FALSE)</f>
        <v>Sim</v>
      </c>
      <c r="I545" s="10" t="str">
        <f>VLOOKUP(A545,Planilha1!A:Y,24,FALSE)</f>
        <v>Sim</v>
      </c>
      <c r="J545" s="10" t="str">
        <f>VLOOKUP(A545,Planilha1!A:Y,25,FALSE)</f>
        <v>Sim</v>
      </c>
    </row>
    <row r="546" spans="1:10" x14ac:dyDescent="0.25">
      <c r="A546" s="11">
        <v>292860</v>
      </c>
      <c r="B546" s="16" t="s">
        <v>353</v>
      </c>
      <c r="C546" s="12" t="s">
        <v>18</v>
      </c>
      <c r="D546" s="14" t="s">
        <v>333</v>
      </c>
      <c r="E546" s="10" t="str">
        <f>VLOOKUP(A546,Planilha1!A:Y,20,FALSE)</f>
        <v>Não</v>
      </c>
      <c r="F546" s="10" t="str">
        <f>VLOOKUP(A546,Planilha1!A:Y,21,FALSE)</f>
        <v>Sim</v>
      </c>
      <c r="G546" s="10" t="str">
        <f>VLOOKUP(A546,Planilha1!A:Y,22,FALSE)</f>
        <v>Não</v>
      </c>
      <c r="H546" s="10" t="str">
        <f>VLOOKUP(A546,Planilha1!A:Y,23,FALSE)</f>
        <v>Sim</v>
      </c>
      <c r="I546" s="10" t="str">
        <f>VLOOKUP(A546,Planilha1!A:Y,24,FALSE)</f>
        <v>Não</v>
      </c>
      <c r="J546" s="10" t="str">
        <f>VLOOKUP(A546,Planilha1!A:Y,25,FALSE)</f>
        <v>Sim</v>
      </c>
    </row>
    <row r="547" spans="1:10" x14ac:dyDescent="0.25">
      <c r="A547" s="11">
        <v>292880</v>
      </c>
      <c r="B547" s="16" t="s">
        <v>354</v>
      </c>
      <c r="C547" s="12" t="s">
        <v>18</v>
      </c>
      <c r="D547" s="14" t="s">
        <v>333</v>
      </c>
      <c r="E547" s="10" t="str">
        <f>VLOOKUP(A547,Planilha1!A:Y,20,FALSE)</f>
        <v>Sim</v>
      </c>
      <c r="F547" s="10" t="str">
        <f>VLOOKUP(A547,Planilha1!A:Y,21,FALSE)</f>
        <v>Sim</v>
      </c>
      <c r="G547" s="10" t="str">
        <f>VLOOKUP(A547,Planilha1!A:Y,22,FALSE)</f>
        <v>Sim</v>
      </c>
      <c r="H547" s="10" t="str">
        <f>VLOOKUP(A547,Planilha1!A:Y,23,FALSE)</f>
        <v>Sim</v>
      </c>
      <c r="I547" s="10" t="str">
        <f>VLOOKUP(A547,Planilha1!A:Y,24,FALSE)</f>
        <v>Não</v>
      </c>
      <c r="J547" s="10" t="str">
        <f>VLOOKUP(A547,Planilha1!A:Y,25,FALSE)</f>
        <v>Sim</v>
      </c>
    </row>
    <row r="548" spans="1:10" x14ac:dyDescent="0.25">
      <c r="A548" s="11">
        <v>292900</v>
      </c>
      <c r="B548" s="16" t="s">
        <v>355</v>
      </c>
      <c r="C548" s="12" t="s">
        <v>18</v>
      </c>
      <c r="D548" s="14" t="s">
        <v>333</v>
      </c>
      <c r="E548" s="10" t="str">
        <f>VLOOKUP(A548,Planilha1!A:Y,20,FALSE)</f>
        <v>Não</v>
      </c>
      <c r="F548" s="10" t="str">
        <f>VLOOKUP(A548,Planilha1!A:Y,21,FALSE)</f>
        <v>Sim</v>
      </c>
      <c r="G548" s="10" t="str">
        <f>VLOOKUP(A548,Planilha1!A:Y,22,FALSE)</f>
        <v>Não</v>
      </c>
      <c r="H548" s="10" t="str">
        <f>VLOOKUP(A548,Planilha1!A:Y,23,FALSE)</f>
        <v>Sim</v>
      </c>
      <c r="I548" s="10" t="str">
        <f>VLOOKUP(A548,Planilha1!A:Y,24,FALSE)</f>
        <v>Não</v>
      </c>
      <c r="J548" s="10" t="str">
        <f>VLOOKUP(A548,Planilha1!A:Y,25,FALSE)</f>
        <v>Sim</v>
      </c>
    </row>
    <row r="549" spans="1:10" x14ac:dyDescent="0.25">
      <c r="A549" s="11">
        <v>292950</v>
      </c>
      <c r="B549" s="16" t="s">
        <v>356</v>
      </c>
      <c r="C549" s="12" t="s">
        <v>18</v>
      </c>
      <c r="D549" s="14" t="s">
        <v>333</v>
      </c>
      <c r="E549" s="10" t="str">
        <f>VLOOKUP(A549,Planilha1!A:Y,20,FALSE)</f>
        <v>Não</v>
      </c>
      <c r="F549" s="10" t="str">
        <f>VLOOKUP(A549,Planilha1!A:Y,21,FALSE)</f>
        <v>Não</v>
      </c>
      <c r="G549" s="10" t="str">
        <f>VLOOKUP(A549,Planilha1!A:Y,22,FALSE)</f>
        <v>Não</v>
      </c>
      <c r="H549" s="10" t="str">
        <f>VLOOKUP(A549,Planilha1!A:Y,23,FALSE)</f>
        <v>Não</v>
      </c>
      <c r="I549" s="10" t="str">
        <f>VLOOKUP(A549,Planilha1!A:Y,24,FALSE)</f>
        <v>Não</v>
      </c>
      <c r="J549" s="10" t="str">
        <f>VLOOKUP(A549,Planilha1!A:Y,25,FALSE)</f>
        <v>Não</v>
      </c>
    </row>
    <row r="550" spans="1:10" x14ac:dyDescent="0.25">
      <c r="A550" s="11">
        <v>292975</v>
      </c>
      <c r="B550" s="16" t="s">
        <v>357</v>
      </c>
      <c r="C550" s="12" t="s">
        <v>18</v>
      </c>
      <c r="D550" s="14" t="s">
        <v>333</v>
      </c>
      <c r="E550" s="10" t="str">
        <f>VLOOKUP(A550,Planilha1!A:Y,20,FALSE)</f>
        <v>Não</v>
      </c>
      <c r="F550" s="10" t="str">
        <f>VLOOKUP(A550,Planilha1!A:Y,21,FALSE)</f>
        <v>Sim</v>
      </c>
      <c r="G550" s="10" t="str">
        <f>VLOOKUP(A550,Planilha1!A:Y,22,FALSE)</f>
        <v>Não</v>
      </c>
      <c r="H550" s="10" t="str">
        <f>VLOOKUP(A550,Planilha1!A:Y,23,FALSE)</f>
        <v>Sim</v>
      </c>
      <c r="I550" s="10" t="str">
        <f>VLOOKUP(A550,Planilha1!A:Y,24,FALSE)</f>
        <v>Não</v>
      </c>
      <c r="J550" s="10" t="str">
        <f>VLOOKUP(A550,Planilha1!A:Y,25,FALSE)</f>
        <v>Sim</v>
      </c>
    </row>
    <row r="551" spans="1:10" x14ac:dyDescent="0.25">
      <c r="A551" s="11">
        <v>292990</v>
      </c>
      <c r="B551" s="16" t="s">
        <v>358</v>
      </c>
      <c r="C551" s="12" t="s">
        <v>18</v>
      </c>
      <c r="D551" s="14" t="s">
        <v>333</v>
      </c>
      <c r="E551" s="10" t="str">
        <f>VLOOKUP(A551,Planilha1!A:Y,20,FALSE)</f>
        <v>Sim</v>
      </c>
      <c r="F551" s="10" t="str">
        <f>VLOOKUP(A551,Planilha1!A:Y,21,FALSE)</f>
        <v>Sim</v>
      </c>
      <c r="G551" s="10" t="str">
        <f>VLOOKUP(A551,Planilha1!A:Y,22,FALSE)</f>
        <v>Sim</v>
      </c>
      <c r="H551" s="10" t="str">
        <f>VLOOKUP(A551,Planilha1!A:Y,23,FALSE)</f>
        <v>Sim</v>
      </c>
      <c r="I551" s="10" t="str">
        <f>VLOOKUP(A551,Planilha1!A:Y,24,FALSE)</f>
        <v>Não</v>
      </c>
      <c r="J551" s="10" t="str">
        <f>VLOOKUP(A551,Planilha1!A:Y,25,FALSE)</f>
        <v>Sim</v>
      </c>
    </row>
    <row r="552" spans="1:10" x14ac:dyDescent="0.25">
      <c r="A552" s="11">
        <v>293105</v>
      </c>
      <c r="B552" s="16" t="s">
        <v>359</v>
      </c>
      <c r="C552" s="12" t="s">
        <v>18</v>
      </c>
      <c r="D552" s="14" t="s">
        <v>333</v>
      </c>
      <c r="E552" s="10" t="str">
        <f>VLOOKUP(A552,Planilha1!A:Y,20,FALSE)</f>
        <v>Não</v>
      </c>
      <c r="F552" s="10" t="str">
        <f>VLOOKUP(A552,Planilha1!A:Y,21,FALSE)</f>
        <v>Não</v>
      </c>
      <c r="G552" s="10" t="str">
        <f>VLOOKUP(A552,Planilha1!A:Y,22,FALSE)</f>
        <v>Não</v>
      </c>
      <c r="H552" s="10" t="str">
        <f>VLOOKUP(A552,Planilha1!A:Y,23,FALSE)</f>
        <v>Não</v>
      </c>
      <c r="I552" s="10" t="str">
        <f>VLOOKUP(A552,Planilha1!A:Y,24,FALSE)</f>
        <v>Não</v>
      </c>
      <c r="J552" s="10" t="str">
        <f>VLOOKUP(A552,Planilha1!A:Y,25,FALSE)</f>
        <v>Não</v>
      </c>
    </row>
    <row r="553" spans="1:10" x14ac:dyDescent="0.25">
      <c r="A553" s="11">
        <v>293130</v>
      </c>
      <c r="B553" s="16" t="s">
        <v>360</v>
      </c>
      <c r="C553" s="12" t="s">
        <v>18</v>
      </c>
      <c r="D553" s="14" t="s">
        <v>333</v>
      </c>
      <c r="E553" s="10" t="str">
        <f>VLOOKUP(A553,Planilha1!A:Y,20,FALSE)</f>
        <v>Sim</v>
      </c>
      <c r="F553" s="10" t="str">
        <f>VLOOKUP(A553,Planilha1!A:Y,21,FALSE)</f>
        <v>Sim</v>
      </c>
      <c r="G553" s="10" t="str">
        <f>VLOOKUP(A553,Planilha1!A:Y,22,FALSE)</f>
        <v>Sim</v>
      </c>
      <c r="H553" s="10" t="str">
        <f>VLOOKUP(A553,Planilha1!A:Y,23,FALSE)</f>
        <v>Sim</v>
      </c>
      <c r="I553" s="10" t="str">
        <f>VLOOKUP(A553,Planilha1!A:Y,24,FALSE)</f>
        <v>Sim</v>
      </c>
      <c r="J553" s="10" t="str">
        <f>VLOOKUP(A553,Planilha1!A:Y,25,FALSE)</f>
        <v>Sim</v>
      </c>
    </row>
    <row r="554" spans="1:10" x14ac:dyDescent="0.25">
      <c r="A554" s="11">
        <v>293135</v>
      </c>
      <c r="B554" s="16" t="s">
        <v>361</v>
      </c>
      <c r="C554" s="12" t="s">
        <v>18</v>
      </c>
      <c r="D554" s="14" t="s">
        <v>333</v>
      </c>
      <c r="E554" s="10" t="str">
        <f>VLOOKUP(A554,Planilha1!A:Y,20,FALSE)</f>
        <v>Não</v>
      </c>
      <c r="F554" s="10" t="str">
        <f>VLOOKUP(A554,Planilha1!A:Y,21,FALSE)</f>
        <v>Sim</v>
      </c>
      <c r="G554" s="10" t="str">
        <f>VLOOKUP(A554,Planilha1!A:Y,22,FALSE)</f>
        <v>Não</v>
      </c>
      <c r="H554" s="10" t="str">
        <f>VLOOKUP(A554,Planilha1!A:Y,23,FALSE)</f>
        <v>Sim</v>
      </c>
      <c r="I554" s="10" t="str">
        <f>VLOOKUP(A554,Planilha1!A:Y,24,FALSE)</f>
        <v>Não</v>
      </c>
      <c r="J554" s="10" t="str">
        <f>VLOOKUP(A554,Planilha1!A:Y,25,FALSE)</f>
        <v>Sim</v>
      </c>
    </row>
    <row r="555" spans="1:10" x14ac:dyDescent="0.25">
      <c r="A555" s="11">
        <v>293140</v>
      </c>
      <c r="B555" s="16" t="s">
        <v>362</v>
      </c>
      <c r="C555" s="12" t="s">
        <v>18</v>
      </c>
      <c r="D555" s="14" t="s">
        <v>333</v>
      </c>
      <c r="E555" s="10" t="str">
        <f>VLOOKUP(A555,Planilha1!A:Y,20,FALSE)</f>
        <v>Sim</v>
      </c>
      <c r="F555" s="10" t="str">
        <f>VLOOKUP(A555,Planilha1!A:Y,21,FALSE)</f>
        <v>Sim</v>
      </c>
      <c r="G555" s="10" t="str">
        <f>VLOOKUP(A555,Planilha1!A:Y,22,FALSE)</f>
        <v>Sim</v>
      </c>
      <c r="H555" s="10" t="str">
        <f>VLOOKUP(A555,Planilha1!A:Y,23,FALSE)</f>
        <v>Sim</v>
      </c>
      <c r="I555" s="10" t="str">
        <f>VLOOKUP(A555,Planilha1!A:Y,24,FALSE)</f>
        <v>Não</v>
      </c>
      <c r="J555" s="10" t="str">
        <f>VLOOKUP(A555,Planilha1!A:Y,25,FALSE)</f>
        <v>Sim</v>
      </c>
    </row>
    <row r="556" spans="1:10" x14ac:dyDescent="0.25">
      <c r="A556" s="11">
        <v>293170</v>
      </c>
      <c r="B556" s="16" t="s">
        <v>363</v>
      </c>
      <c r="C556" s="12" t="s">
        <v>18</v>
      </c>
      <c r="D556" s="14" t="s">
        <v>333</v>
      </c>
      <c r="E556" s="10" t="str">
        <f>VLOOKUP(A556,Planilha1!A:Y,20,FALSE)</f>
        <v>Sim</v>
      </c>
      <c r="F556" s="10" t="str">
        <f>VLOOKUP(A556,Planilha1!A:Y,21,FALSE)</f>
        <v>Sim</v>
      </c>
      <c r="G556" s="10" t="str">
        <f>VLOOKUP(A556,Planilha1!A:Y,22,FALSE)</f>
        <v>Não</v>
      </c>
      <c r="H556" s="10" t="str">
        <f>VLOOKUP(A556,Planilha1!A:Y,23,FALSE)</f>
        <v>Não</v>
      </c>
      <c r="I556" s="10" t="str">
        <f>VLOOKUP(A556,Planilha1!A:Y,24,FALSE)</f>
        <v>Não</v>
      </c>
      <c r="J556" s="10" t="str">
        <f>VLOOKUP(A556,Planilha1!A:Y,25,FALSE)</f>
        <v>Não</v>
      </c>
    </row>
    <row r="557" spans="1:10" x14ac:dyDescent="0.25">
      <c r="A557" s="11">
        <v>293340</v>
      </c>
      <c r="B557" s="16" t="s">
        <v>364</v>
      </c>
      <c r="C557" s="12" t="s">
        <v>18</v>
      </c>
      <c r="D557" s="14" t="s">
        <v>333</v>
      </c>
      <c r="E557" s="10" t="str">
        <f>VLOOKUP(A557,Planilha1!A:Y,20,FALSE)</f>
        <v>Não</v>
      </c>
      <c r="F557" s="10" t="str">
        <f>VLOOKUP(A557,Planilha1!A:Y,21,FALSE)</f>
        <v>Sim</v>
      </c>
      <c r="G557" s="10" t="str">
        <f>VLOOKUP(A557,Planilha1!A:Y,22,FALSE)</f>
        <v>Não</v>
      </c>
      <c r="H557" s="10" t="str">
        <f>VLOOKUP(A557,Planilha1!A:Y,23,FALSE)</f>
        <v>Sim</v>
      </c>
      <c r="I557" s="10" t="str">
        <f>VLOOKUP(A557,Planilha1!A:Y,24,FALSE)</f>
        <v>Não</v>
      </c>
      <c r="J557" s="10" t="str">
        <f>VLOOKUP(A557,Planilha1!A:Y,25,FALSE)</f>
        <v>Sim</v>
      </c>
    </row>
    <row r="558" spans="1:10" x14ac:dyDescent="0.25">
      <c r="A558" s="11">
        <v>230015</v>
      </c>
      <c r="B558" s="15" t="s">
        <v>365</v>
      </c>
      <c r="C558" s="12" t="s">
        <v>12</v>
      </c>
      <c r="D558" s="14" t="s">
        <v>43</v>
      </c>
      <c r="E558" s="10" t="str">
        <f>VLOOKUP(A558,Planilha1!A:Y,20,FALSE)</f>
        <v>Sim</v>
      </c>
      <c r="F558" s="10" t="str">
        <f>VLOOKUP(A558,Planilha1!A:Y,21,FALSE)</f>
        <v>Sim</v>
      </c>
      <c r="G558" s="10" t="str">
        <f>VLOOKUP(A558,Planilha1!A:Y,22,FALSE)</f>
        <v>Sim</v>
      </c>
      <c r="H558" s="10" t="str">
        <f>VLOOKUP(A558,Planilha1!A:Y,23,FALSE)</f>
        <v>Sim</v>
      </c>
      <c r="I558" s="10" t="str">
        <f>VLOOKUP(A558,Planilha1!A:Y,24,FALSE)</f>
        <v>Sim</v>
      </c>
      <c r="J558" s="10" t="str">
        <f>VLOOKUP(A558,Planilha1!A:Y,25,FALSE)</f>
        <v>Sim</v>
      </c>
    </row>
    <row r="559" spans="1:10" x14ac:dyDescent="0.25">
      <c r="A559" s="11">
        <v>230020</v>
      </c>
      <c r="B559" s="15" t="s">
        <v>366</v>
      </c>
      <c r="C559" s="12" t="s">
        <v>12</v>
      </c>
      <c r="D559" s="14" t="s">
        <v>43</v>
      </c>
      <c r="E559" s="10" t="str">
        <f>VLOOKUP(A559,Planilha1!A:Y,20,FALSE)</f>
        <v>Sim</v>
      </c>
      <c r="F559" s="10" t="str">
        <f>VLOOKUP(A559,Planilha1!A:Y,21,FALSE)</f>
        <v>Sim</v>
      </c>
      <c r="G559" s="10" t="str">
        <f>VLOOKUP(A559,Planilha1!A:Y,22,FALSE)</f>
        <v>Sim</v>
      </c>
      <c r="H559" s="10" t="str">
        <f>VLOOKUP(A559,Planilha1!A:Y,23,FALSE)</f>
        <v>Sim</v>
      </c>
      <c r="I559" s="10" t="str">
        <f>VLOOKUP(A559,Planilha1!A:Y,24,FALSE)</f>
        <v>Não</v>
      </c>
      <c r="J559" s="10" t="str">
        <f>VLOOKUP(A559,Planilha1!A:Y,25,FALSE)</f>
        <v>Sim</v>
      </c>
    </row>
    <row r="560" spans="1:10" x14ac:dyDescent="0.25">
      <c r="A560" s="11">
        <v>230030</v>
      </c>
      <c r="B560" s="15" t="s">
        <v>367</v>
      </c>
      <c r="C560" s="12" t="s">
        <v>12</v>
      </c>
      <c r="D560" s="14" t="s">
        <v>43</v>
      </c>
      <c r="E560" s="10" t="str">
        <f>VLOOKUP(A560,Planilha1!A:Y,20,FALSE)</f>
        <v>Não</v>
      </c>
      <c r="F560" s="10" t="str">
        <f>VLOOKUP(A560,Planilha1!A:Y,21,FALSE)</f>
        <v>Sim</v>
      </c>
      <c r="G560" s="10" t="str">
        <f>VLOOKUP(A560,Planilha1!A:Y,22,FALSE)</f>
        <v>Não</v>
      </c>
      <c r="H560" s="10" t="str">
        <f>VLOOKUP(A560,Planilha1!A:Y,23,FALSE)</f>
        <v>Sim</v>
      </c>
      <c r="I560" s="10" t="str">
        <f>VLOOKUP(A560,Planilha1!A:Y,24,FALSE)</f>
        <v>Não</v>
      </c>
      <c r="J560" s="10" t="str">
        <f>VLOOKUP(A560,Planilha1!A:Y,25,FALSE)</f>
        <v>Sim</v>
      </c>
    </row>
    <row r="561" spans="1:10" x14ac:dyDescent="0.25">
      <c r="A561" s="11">
        <v>230040</v>
      </c>
      <c r="B561" s="15" t="s">
        <v>368</v>
      </c>
      <c r="C561" s="12" t="s">
        <v>12</v>
      </c>
      <c r="D561" s="14" t="s">
        <v>41</v>
      </c>
      <c r="E561" s="10" t="str">
        <f>VLOOKUP(A561,Planilha1!A:Y,20,FALSE)</f>
        <v>Sim</v>
      </c>
      <c r="F561" s="10" t="str">
        <f>VLOOKUP(A561,Planilha1!A:Y,21,FALSE)</f>
        <v>Sim</v>
      </c>
      <c r="G561" s="10" t="str">
        <f>VLOOKUP(A561,Planilha1!A:Y,22,FALSE)</f>
        <v>Sim</v>
      </c>
      <c r="H561" s="10" t="str">
        <f>VLOOKUP(A561,Planilha1!A:Y,23,FALSE)</f>
        <v>Sim</v>
      </c>
      <c r="I561" s="10" t="str">
        <f>VLOOKUP(A561,Planilha1!A:Y,24,FALSE)</f>
        <v>Não</v>
      </c>
      <c r="J561" s="10" t="str">
        <f>VLOOKUP(A561,Planilha1!A:Y,25,FALSE)</f>
        <v>Sim</v>
      </c>
    </row>
    <row r="562" spans="1:10" x14ac:dyDescent="0.25">
      <c r="A562" s="11">
        <v>230050</v>
      </c>
      <c r="B562" s="15" t="s">
        <v>369</v>
      </c>
      <c r="C562" s="12" t="s">
        <v>12</v>
      </c>
      <c r="D562" s="14" t="s">
        <v>66</v>
      </c>
      <c r="E562" s="10" t="str">
        <f>VLOOKUP(A562,Planilha1!A:Y,20,FALSE)</f>
        <v>Sim</v>
      </c>
      <c r="F562" s="10" t="str">
        <f>VLOOKUP(A562,Planilha1!A:Y,21,FALSE)</f>
        <v>Sim</v>
      </c>
      <c r="G562" s="10" t="str">
        <f>VLOOKUP(A562,Planilha1!A:Y,22,FALSE)</f>
        <v>Sim</v>
      </c>
      <c r="H562" s="10" t="str">
        <f>VLOOKUP(A562,Planilha1!A:Y,23,FALSE)</f>
        <v>Sim</v>
      </c>
      <c r="I562" s="10" t="str">
        <f>VLOOKUP(A562,Planilha1!A:Y,24,FALSE)</f>
        <v>Sim</v>
      </c>
      <c r="J562" s="10" t="str">
        <f>VLOOKUP(A562,Planilha1!A:Y,25,FALSE)</f>
        <v>Sim</v>
      </c>
    </row>
    <row r="563" spans="1:10" x14ac:dyDescent="0.25">
      <c r="A563" s="11">
        <v>230060</v>
      </c>
      <c r="B563" s="15" t="s">
        <v>370</v>
      </c>
      <c r="C563" s="12" t="s">
        <v>12</v>
      </c>
      <c r="D563" s="14" t="s">
        <v>41</v>
      </c>
      <c r="E563" s="10" t="str">
        <f>VLOOKUP(A563,Planilha1!A:Y,20,FALSE)</f>
        <v>Sim</v>
      </c>
      <c r="F563" s="10" t="str">
        <f>VLOOKUP(A563,Planilha1!A:Y,21,FALSE)</f>
        <v>Sim</v>
      </c>
      <c r="G563" s="10" t="str">
        <f>VLOOKUP(A563,Planilha1!A:Y,22,FALSE)</f>
        <v>Sim</v>
      </c>
      <c r="H563" s="10" t="str">
        <f>VLOOKUP(A563,Planilha1!A:Y,23,FALSE)</f>
        <v>Sim</v>
      </c>
      <c r="I563" s="10" t="str">
        <f>VLOOKUP(A563,Planilha1!A:Y,24,FALSE)</f>
        <v>Não</v>
      </c>
      <c r="J563" s="10" t="str">
        <f>VLOOKUP(A563,Planilha1!A:Y,25,FALSE)</f>
        <v>Sim</v>
      </c>
    </row>
    <row r="564" spans="1:10" x14ac:dyDescent="0.25">
      <c r="A564" s="11">
        <v>230070</v>
      </c>
      <c r="B564" s="15" t="s">
        <v>371</v>
      </c>
      <c r="C564" s="12" t="s">
        <v>12</v>
      </c>
      <c r="D564" s="14" t="s">
        <v>66</v>
      </c>
      <c r="E564" s="10" t="str">
        <f>VLOOKUP(A564,Planilha1!A:Y,20,FALSE)</f>
        <v>Sim</v>
      </c>
      <c r="F564" s="10" t="str">
        <f>VLOOKUP(A564,Planilha1!A:Y,21,FALSE)</f>
        <v>Sim</v>
      </c>
      <c r="G564" s="10" t="str">
        <f>VLOOKUP(A564,Planilha1!A:Y,22,FALSE)</f>
        <v>Sim</v>
      </c>
      <c r="H564" s="10" t="str">
        <f>VLOOKUP(A564,Planilha1!A:Y,23,FALSE)</f>
        <v>Sim</v>
      </c>
      <c r="I564" s="10" t="str">
        <f>VLOOKUP(A564,Planilha1!A:Y,24,FALSE)</f>
        <v>Sim</v>
      </c>
      <c r="J564" s="10" t="str">
        <f>VLOOKUP(A564,Planilha1!A:Y,25,FALSE)</f>
        <v>Sim</v>
      </c>
    </row>
    <row r="565" spans="1:10" x14ac:dyDescent="0.25">
      <c r="A565" s="11">
        <v>230075</v>
      </c>
      <c r="B565" s="15" t="s">
        <v>372</v>
      </c>
      <c r="C565" s="12" t="s">
        <v>12</v>
      </c>
      <c r="D565" s="14" t="s">
        <v>66</v>
      </c>
      <c r="E565" s="10" t="str">
        <f>VLOOKUP(A565,Planilha1!A:Y,20,FALSE)</f>
        <v>Sim</v>
      </c>
      <c r="F565" s="10" t="str">
        <f>VLOOKUP(A565,Planilha1!A:Y,21,FALSE)</f>
        <v>Sim</v>
      </c>
      <c r="G565" s="10" t="str">
        <f>VLOOKUP(A565,Planilha1!A:Y,22,FALSE)</f>
        <v>Sim</v>
      </c>
      <c r="H565" s="10" t="str">
        <f>VLOOKUP(A565,Planilha1!A:Y,23,FALSE)</f>
        <v>Sim</v>
      </c>
      <c r="I565" s="10" t="str">
        <f>VLOOKUP(A565,Planilha1!A:Y,24,FALSE)</f>
        <v>Sim</v>
      </c>
      <c r="J565" s="10" t="str">
        <f>VLOOKUP(A565,Planilha1!A:Y,25,FALSE)</f>
        <v>Sim</v>
      </c>
    </row>
    <row r="566" spans="1:10" x14ac:dyDescent="0.25">
      <c r="A566" s="11">
        <v>230080</v>
      </c>
      <c r="B566" s="15" t="s">
        <v>373</v>
      </c>
      <c r="C566" s="12" t="s">
        <v>12</v>
      </c>
      <c r="D566" s="14" t="s">
        <v>43</v>
      </c>
      <c r="E566" s="10" t="str">
        <f>VLOOKUP(A566,Planilha1!A:Y,20,FALSE)</f>
        <v>Sim</v>
      </c>
      <c r="F566" s="10" t="str">
        <f>VLOOKUP(A566,Planilha1!A:Y,21,FALSE)</f>
        <v>Sim</v>
      </c>
      <c r="G566" s="10" t="str">
        <f>VLOOKUP(A566,Planilha1!A:Y,22,FALSE)</f>
        <v>Sim</v>
      </c>
      <c r="H566" s="10" t="str">
        <f>VLOOKUP(A566,Planilha1!A:Y,23,FALSE)</f>
        <v>Sim</v>
      </c>
      <c r="I566" s="10" t="str">
        <f>VLOOKUP(A566,Planilha1!A:Y,24,FALSE)</f>
        <v>Não</v>
      </c>
      <c r="J566" s="10" t="str">
        <f>VLOOKUP(A566,Planilha1!A:Y,25,FALSE)</f>
        <v>Sim</v>
      </c>
    </row>
    <row r="567" spans="1:10" x14ac:dyDescent="0.25">
      <c r="A567" s="11">
        <v>230090</v>
      </c>
      <c r="B567" s="15" t="s">
        <v>374</v>
      </c>
      <c r="C567" s="12" t="s">
        <v>12</v>
      </c>
      <c r="D567" s="14" t="s">
        <v>66</v>
      </c>
      <c r="E567" s="10" t="str">
        <f>VLOOKUP(A567,Planilha1!A:Y,20,FALSE)</f>
        <v>Não</v>
      </c>
      <c r="F567" s="10" t="str">
        <f>VLOOKUP(A567,Planilha1!A:Y,21,FALSE)</f>
        <v>Sim</v>
      </c>
      <c r="G567" s="10" t="str">
        <f>VLOOKUP(A567,Planilha1!A:Y,22,FALSE)</f>
        <v>Não</v>
      </c>
      <c r="H567" s="10" t="str">
        <f>VLOOKUP(A567,Planilha1!A:Y,23,FALSE)</f>
        <v>Sim</v>
      </c>
      <c r="I567" s="10" t="str">
        <f>VLOOKUP(A567,Planilha1!A:Y,24,FALSE)</f>
        <v>Não</v>
      </c>
      <c r="J567" s="10" t="str">
        <f>VLOOKUP(A567,Planilha1!A:Y,25,FALSE)</f>
        <v>Sim</v>
      </c>
    </row>
    <row r="568" spans="1:10" x14ac:dyDescent="0.25">
      <c r="A568" s="11">
        <v>230100</v>
      </c>
      <c r="B568" s="15" t="s">
        <v>375</v>
      </c>
      <c r="C568" s="12" t="s">
        <v>12</v>
      </c>
      <c r="D568" s="14" t="s">
        <v>73</v>
      </c>
      <c r="E568" s="10" t="str">
        <f>VLOOKUP(A568,Planilha1!A:Y,20,FALSE)</f>
        <v>Não</v>
      </c>
      <c r="F568" s="10" t="str">
        <f>VLOOKUP(A568,Planilha1!A:Y,21,FALSE)</f>
        <v>Sim</v>
      </c>
      <c r="G568" s="10" t="str">
        <f>VLOOKUP(A568,Planilha1!A:Y,22,FALSE)</f>
        <v>Não</v>
      </c>
      <c r="H568" s="10" t="str">
        <f>VLOOKUP(A568,Planilha1!A:Y,23,FALSE)</f>
        <v>Sim</v>
      </c>
      <c r="I568" s="10" t="str">
        <f>VLOOKUP(A568,Planilha1!A:Y,24,FALSE)</f>
        <v>Não</v>
      </c>
      <c r="J568" s="10" t="str">
        <f>VLOOKUP(A568,Planilha1!A:Y,25,FALSE)</f>
        <v>Sim</v>
      </c>
    </row>
    <row r="569" spans="1:10" x14ac:dyDescent="0.25">
      <c r="A569" s="11">
        <v>230110</v>
      </c>
      <c r="B569" s="15" t="s">
        <v>376</v>
      </c>
      <c r="C569" s="12" t="s">
        <v>12</v>
      </c>
      <c r="D569" s="14" t="s">
        <v>43</v>
      </c>
      <c r="E569" s="10" t="str">
        <f>VLOOKUP(A569,Planilha1!A:Y,20,FALSE)</f>
        <v>Sim</v>
      </c>
      <c r="F569" s="10" t="str">
        <f>VLOOKUP(A569,Planilha1!A:Y,21,FALSE)</f>
        <v>Sim</v>
      </c>
      <c r="G569" s="10" t="str">
        <f>VLOOKUP(A569,Planilha1!A:Y,22,FALSE)</f>
        <v>Sim</v>
      </c>
      <c r="H569" s="10" t="str">
        <f>VLOOKUP(A569,Planilha1!A:Y,23,FALSE)</f>
        <v>Sim</v>
      </c>
      <c r="I569" s="10" t="str">
        <f>VLOOKUP(A569,Planilha1!A:Y,24,FALSE)</f>
        <v>Sim</v>
      </c>
      <c r="J569" s="10" t="str">
        <f>VLOOKUP(A569,Planilha1!A:Y,25,FALSE)</f>
        <v>Sim</v>
      </c>
    </row>
    <row r="570" spans="1:10" x14ac:dyDescent="0.25">
      <c r="A570" s="11">
        <v>230120</v>
      </c>
      <c r="B570" s="15" t="s">
        <v>377</v>
      </c>
      <c r="C570" s="12" t="s">
        <v>12</v>
      </c>
      <c r="D570" s="14" t="s">
        <v>41</v>
      </c>
      <c r="E570" s="10" t="str">
        <f>VLOOKUP(A570,Planilha1!A:Y,20,FALSE)</f>
        <v>Sim</v>
      </c>
      <c r="F570" s="10" t="str">
        <f>VLOOKUP(A570,Planilha1!A:Y,21,FALSE)</f>
        <v>Sim</v>
      </c>
      <c r="G570" s="10" t="str">
        <f>VLOOKUP(A570,Planilha1!A:Y,22,FALSE)</f>
        <v>Sim</v>
      </c>
      <c r="H570" s="10" t="str">
        <f>VLOOKUP(A570,Planilha1!A:Y,23,FALSE)</f>
        <v>Sim</v>
      </c>
      <c r="I570" s="10" t="str">
        <f>VLOOKUP(A570,Planilha1!A:Y,24,FALSE)</f>
        <v>Sim</v>
      </c>
      <c r="J570" s="10" t="str">
        <f>VLOOKUP(A570,Planilha1!A:Y,25,FALSE)</f>
        <v>Sim</v>
      </c>
    </row>
    <row r="571" spans="1:10" x14ac:dyDescent="0.25">
      <c r="A571" s="11">
        <v>230125</v>
      </c>
      <c r="B571" s="15" t="s">
        <v>378</v>
      </c>
      <c r="C571" s="12" t="s">
        <v>12</v>
      </c>
      <c r="D571" s="14" t="s">
        <v>66</v>
      </c>
      <c r="E571" s="10" t="str">
        <f>VLOOKUP(A571,Planilha1!A:Y,20,FALSE)</f>
        <v>Sim</v>
      </c>
      <c r="F571" s="10" t="str">
        <f>VLOOKUP(A571,Planilha1!A:Y,21,FALSE)</f>
        <v>Sim</v>
      </c>
      <c r="G571" s="10" t="str">
        <f>VLOOKUP(A571,Planilha1!A:Y,22,FALSE)</f>
        <v>Sim</v>
      </c>
      <c r="H571" s="10" t="str">
        <f>VLOOKUP(A571,Planilha1!A:Y,23,FALSE)</f>
        <v>Sim</v>
      </c>
      <c r="I571" s="10" t="str">
        <f>VLOOKUP(A571,Planilha1!A:Y,24,FALSE)</f>
        <v>Sim</v>
      </c>
      <c r="J571" s="10" t="str">
        <f>VLOOKUP(A571,Planilha1!A:Y,25,FALSE)</f>
        <v>Sim</v>
      </c>
    </row>
    <row r="572" spans="1:10" x14ac:dyDescent="0.25">
      <c r="A572" s="11">
        <v>230130</v>
      </c>
      <c r="B572" s="15" t="s">
        <v>379</v>
      </c>
      <c r="C572" s="12" t="s">
        <v>12</v>
      </c>
      <c r="D572" s="14" t="s">
        <v>43</v>
      </c>
      <c r="E572" s="10" t="str">
        <f>VLOOKUP(A572,Planilha1!A:Y,20,FALSE)</f>
        <v>Sim</v>
      </c>
      <c r="F572" s="10" t="str">
        <f>VLOOKUP(A572,Planilha1!A:Y,21,FALSE)</f>
        <v>Sim</v>
      </c>
      <c r="G572" s="10" t="str">
        <f>VLOOKUP(A572,Planilha1!A:Y,22,FALSE)</f>
        <v>Sim</v>
      </c>
      <c r="H572" s="10" t="str">
        <f>VLOOKUP(A572,Planilha1!A:Y,23,FALSE)</f>
        <v>Sim</v>
      </c>
      <c r="I572" s="10" t="str">
        <f>VLOOKUP(A572,Planilha1!A:Y,24,FALSE)</f>
        <v>Sim</v>
      </c>
      <c r="J572" s="10" t="str">
        <f>VLOOKUP(A572,Planilha1!A:Y,25,FALSE)</f>
        <v>Sim</v>
      </c>
    </row>
    <row r="573" spans="1:10" x14ac:dyDescent="0.25">
      <c r="A573" s="11">
        <v>230140</v>
      </c>
      <c r="B573" s="15" t="s">
        <v>380</v>
      </c>
      <c r="C573" s="12" t="s">
        <v>12</v>
      </c>
      <c r="D573" s="14" t="s">
        <v>66</v>
      </c>
      <c r="E573" s="10" t="str">
        <f>VLOOKUP(A573,Planilha1!A:Y,20,FALSE)</f>
        <v>Sim</v>
      </c>
      <c r="F573" s="10" t="str">
        <f>VLOOKUP(A573,Planilha1!A:Y,21,FALSE)</f>
        <v>Sim</v>
      </c>
      <c r="G573" s="10" t="str">
        <f>VLOOKUP(A573,Planilha1!A:Y,22,FALSE)</f>
        <v>Sim</v>
      </c>
      <c r="H573" s="10" t="str">
        <f>VLOOKUP(A573,Planilha1!A:Y,23,FALSE)</f>
        <v>Sim</v>
      </c>
      <c r="I573" s="10" t="str">
        <f>VLOOKUP(A573,Planilha1!A:Y,24,FALSE)</f>
        <v>Não</v>
      </c>
      <c r="J573" s="10" t="str">
        <f>VLOOKUP(A573,Planilha1!A:Y,25,FALSE)</f>
        <v>Sim</v>
      </c>
    </row>
    <row r="574" spans="1:10" x14ac:dyDescent="0.25">
      <c r="A574" s="11">
        <v>230150</v>
      </c>
      <c r="B574" s="15" t="s">
        <v>381</v>
      </c>
      <c r="C574" s="12" t="s">
        <v>12</v>
      </c>
      <c r="D574" s="14" t="s">
        <v>73</v>
      </c>
      <c r="E574" s="10" t="str">
        <f>VLOOKUP(A574,Planilha1!A:Y,20,FALSE)</f>
        <v>Sim</v>
      </c>
      <c r="F574" s="10" t="str">
        <f>VLOOKUP(A574,Planilha1!A:Y,21,FALSE)</f>
        <v>Sim</v>
      </c>
      <c r="G574" s="10" t="str">
        <f>VLOOKUP(A574,Planilha1!A:Y,22,FALSE)</f>
        <v>Sim</v>
      </c>
      <c r="H574" s="10" t="str">
        <f>VLOOKUP(A574,Planilha1!A:Y,23,FALSE)</f>
        <v>Sim</v>
      </c>
      <c r="I574" s="10" t="str">
        <f>VLOOKUP(A574,Planilha1!A:Y,24,FALSE)</f>
        <v>Sim</v>
      </c>
      <c r="J574" s="10" t="str">
        <f>VLOOKUP(A574,Planilha1!A:Y,25,FALSE)</f>
        <v>Sim</v>
      </c>
    </row>
    <row r="575" spans="1:10" x14ac:dyDescent="0.25">
      <c r="A575" s="11">
        <v>230160</v>
      </c>
      <c r="B575" s="15" t="s">
        <v>382</v>
      </c>
      <c r="C575" s="12" t="s">
        <v>12</v>
      </c>
      <c r="D575" s="14" t="s">
        <v>43</v>
      </c>
      <c r="E575" s="10" t="str">
        <f>VLOOKUP(A575,Planilha1!A:Y,20,FALSE)</f>
        <v>Sim</v>
      </c>
      <c r="F575" s="10" t="str">
        <f>VLOOKUP(A575,Planilha1!A:Y,21,FALSE)</f>
        <v>Sim</v>
      </c>
      <c r="G575" s="10" t="str">
        <f>VLOOKUP(A575,Planilha1!A:Y,22,FALSE)</f>
        <v>Sim</v>
      </c>
      <c r="H575" s="10" t="str">
        <f>VLOOKUP(A575,Planilha1!A:Y,23,FALSE)</f>
        <v>Sim</v>
      </c>
      <c r="I575" s="10" t="str">
        <f>VLOOKUP(A575,Planilha1!A:Y,24,FALSE)</f>
        <v>Não</v>
      </c>
      <c r="J575" s="10" t="str">
        <f>VLOOKUP(A575,Planilha1!A:Y,25,FALSE)</f>
        <v>Sim</v>
      </c>
    </row>
    <row r="576" spans="1:10" x14ac:dyDescent="0.25">
      <c r="A576" s="11">
        <v>230170</v>
      </c>
      <c r="B576" s="15" t="s">
        <v>383</v>
      </c>
      <c r="C576" s="12" t="s">
        <v>12</v>
      </c>
      <c r="D576" s="14" t="s">
        <v>43</v>
      </c>
      <c r="E576" s="10" t="str">
        <f>VLOOKUP(A576,Planilha1!A:Y,20,FALSE)</f>
        <v>Não</v>
      </c>
      <c r="F576" s="10" t="str">
        <f>VLOOKUP(A576,Planilha1!A:Y,21,FALSE)</f>
        <v>Sim</v>
      </c>
      <c r="G576" s="10" t="str">
        <f>VLOOKUP(A576,Planilha1!A:Y,22,FALSE)</f>
        <v>Não</v>
      </c>
      <c r="H576" s="10" t="str">
        <f>VLOOKUP(A576,Planilha1!A:Y,23,FALSE)</f>
        <v>Sim</v>
      </c>
      <c r="I576" s="10" t="str">
        <f>VLOOKUP(A576,Planilha1!A:Y,24,FALSE)</f>
        <v>Não</v>
      </c>
      <c r="J576" s="10" t="str">
        <f>VLOOKUP(A576,Planilha1!A:Y,25,FALSE)</f>
        <v>Sim</v>
      </c>
    </row>
    <row r="577" spans="1:10" x14ac:dyDescent="0.25">
      <c r="A577" s="11">
        <v>230180</v>
      </c>
      <c r="B577" s="15" t="s">
        <v>384</v>
      </c>
      <c r="C577" s="12" t="s">
        <v>12</v>
      </c>
      <c r="D577" s="14" t="s">
        <v>41</v>
      </c>
      <c r="E577" s="10" t="str">
        <f>VLOOKUP(A577,Planilha1!A:Y,20,FALSE)</f>
        <v>Sim</v>
      </c>
      <c r="F577" s="10" t="str">
        <f>VLOOKUP(A577,Planilha1!A:Y,21,FALSE)</f>
        <v>Sim</v>
      </c>
      <c r="G577" s="10" t="str">
        <f>VLOOKUP(A577,Planilha1!A:Y,22,FALSE)</f>
        <v>Sim</v>
      </c>
      <c r="H577" s="10" t="str">
        <f>VLOOKUP(A577,Planilha1!A:Y,23,FALSE)</f>
        <v>Sim</v>
      </c>
      <c r="I577" s="10" t="str">
        <f>VLOOKUP(A577,Planilha1!A:Y,24,FALSE)</f>
        <v>Não</v>
      </c>
      <c r="J577" s="10" t="str">
        <f>VLOOKUP(A577,Planilha1!A:Y,25,FALSE)</f>
        <v>Sim</v>
      </c>
    </row>
    <row r="578" spans="1:10" x14ac:dyDescent="0.25">
      <c r="A578" s="11">
        <v>230185</v>
      </c>
      <c r="B578" s="15" t="s">
        <v>385</v>
      </c>
      <c r="C578" s="12" t="s">
        <v>12</v>
      </c>
      <c r="D578" s="14" t="s">
        <v>66</v>
      </c>
      <c r="E578" s="10" t="str">
        <f>VLOOKUP(A578,Planilha1!A:Y,20,FALSE)</f>
        <v>Sim</v>
      </c>
      <c r="F578" s="10" t="str">
        <f>VLOOKUP(A578,Planilha1!A:Y,21,FALSE)</f>
        <v>Sim</v>
      </c>
      <c r="G578" s="10" t="str">
        <f>VLOOKUP(A578,Planilha1!A:Y,22,FALSE)</f>
        <v>Sim</v>
      </c>
      <c r="H578" s="10" t="str">
        <f>VLOOKUP(A578,Planilha1!A:Y,23,FALSE)</f>
        <v>Sim</v>
      </c>
      <c r="I578" s="10" t="str">
        <f>VLOOKUP(A578,Planilha1!A:Y,24,FALSE)</f>
        <v>Sim</v>
      </c>
      <c r="J578" s="10" t="str">
        <f>VLOOKUP(A578,Planilha1!A:Y,25,FALSE)</f>
        <v>Sim</v>
      </c>
    </row>
    <row r="579" spans="1:10" x14ac:dyDescent="0.25">
      <c r="A579" s="11">
        <v>230190</v>
      </c>
      <c r="B579" s="15" t="s">
        <v>386</v>
      </c>
      <c r="C579" s="12" t="s">
        <v>12</v>
      </c>
      <c r="D579" s="14" t="s">
        <v>41</v>
      </c>
      <c r="E579" s="10" t="str">
        <f>VLOOKUP(A579,Planilha1!A:Y,20,FALSE)</f>
        <v>Sim</v>
      </c>
      <c r="F579" s="10" t="str">
        <f>VLOOKUP(A579,Planilha1!A:Y,21,FALSE)</f>
        <v>Sim</v>
      </c>
      <c r="G579" s="10" t="str">
        <f>VLOOKUP(A579,Planilha1!A:Y,22,FALSE)</f>
        <v>Sim</v>
      </c>
      <c r="H579" s="10" t="str">
        <f>VLOOKUP(A579,Planilha1!A:Y,23,FALSE)</f>
        <v>Sim</v>
      </c>
      <c r="I579" s="10" t="str">
        <f>VLOOKUP(A579,Planilha1!A:Y,24,FALSE)</f>
        <v>Sim</v>
      </c>
      <c r="J579" s="10" t="str">
        <f>VLOOKUP(A579,Planilha1!A:Y,25,FALSE)</f>
        <v>Sim</v>
      </c>
    </row>
    <row r="580" spans="1:10" x14ac:dyDescent="0.25">
      <c r="A580" s="11">
        <v>230195</v>
      </c>
      <c r="B580" s="15" t="s">
        <v>387</v>
      </c>
      <c r="C580" s="12" t="s">
        <v>12</v>
      </c>
      <c r="D580" s="14" t="s">
        <v>66</v>
      </c>
      <c r="E580" s="10" t="str">
        <f>VLOOKUP(A580,Planilha1!A:Y,20,FALSE)</f>
        <v>Sim</v>
      </c>
      <c r="F580" s="10" t="str">
        <f>VLOOKUP(A580,Planilha1!A:Y,21,FALSE)</f>
        <v>Sim</v>
      </c>
      <c r="G580" s="10" t="str">
        <f>VLOOKUP(A580,Planilha1!A:Y,22,FALSE)</f>
        <v>Sim</v>
      </c>
      <c r="H580" s="10" t="str">
        <f>VLOOKUP(A580,Planilha1!A:Y,23,FALSE)</f>
        <v>Sim</v>
      </c>
      <c r="I580" s="10" t="str">
        <f>VLOOKUP(A580,Planilha1!A:Y,24,FALSE)</f>
        <v>Não</v>
      </c>
      <c r="J580" s="10" t="str">
        <f>VLOOKUP(A580,Planilha1!A:Y,25,FALSE)</f>
        <v>Sim</v>
      </c>
    </row>
    <row r="581" spans="1:10" x14ac:dyDescent="0.25">
      <c r="A581" s="11">
        <v>230200</v>
      </c>
      <c r="B581" s="15" t="s">
        <v>388</v>
      </c>
      <c r="C581" s="12" t="s">
        <v>12</v>
      </c>
      <c r="D581" s="14" t="s">
        <v>66</v>
      </c>
      <c r="E581" s="10" t="str">
        <f>VLOOKUP(A581,Planilha1!A:Y,20,FALSE)</f>
        <v>Sim</v>
      </c>
      <c r="F581" s="10" t="str">
        <f>VLOOKUP(A581,Planilha1!A:Y,21,FALSE)</f>
        <v>Sim</v>
      </c>
      <c r="G581" s="10" t="str">
        <f>VLOOKUP(A581,Planilha1!A:Y,22,FALSE)</f>
        <v>Sim</v>
      </c>
      <c r="H581" s="10" t="str">
        <f>VLOOKUP(A581,Planilha1!A:Y,23,FALSE)</f>
        <v>Sim</v>
      </c>
      <c r="I581" s="10" t="str">
        <f>VLOOKUP(A581,Planilha1!A:Y,24,FALSE)</f>
        <v>Sim</v>
      </c>
      <c r="J581" s="10" t="str">
        <f>VLOOKUP(A581,Planilha1!A:Y,25,FALSE)</f>
        <v>Sim</v>
      </c>
    </row>
    <row r="582" spans="1:10" x14ac:dyDescent="0.25">
      <c r="A582" s="11">
        <v>230205</v>
      </c>
      <c r="B582" s="15" t="s">
        <v>389</v>
      </c>
      <c r="C582" s="12" t="s">
        <v>12</v>
      </c>
      <c r="D582" s="14" t="s">
        <v>41</v>
      </c>
      <c r="E582" s="10" t="str">
        <f>VLOOKUP(A582,Planilha1!A:Y,20,FALSE)</f>
        <v>Sim</v>
      </c>
      <c r="F582" s="10" t="str">
        <f>VLOOKUP(A582,Planilha1!A:Y,21,FALSE)</f>
        <v>Sim</v>
      </c>
      <c r="G582" s="10" t="str">
        <f>VLOOKUP(A582,Planilha1!A:Y,22,FALSE)</f>
        <v>Sim</v>
      </c>
      <c r="H582" s="10" t="str">
        <f>VLOOKUP(A582,Planilha1!A:Y,23,FALSE)</f>
        <v>Sim</v>
      </c>
      <c r="I582" s="10" t="str">
        <f>VLOOKUP(A582,Planilha1!A:Y,24,FALSE)</f>
        <v>Não</v>
      </c>
      <c r="J582" s="10" t="str">
        <f>VLOOKUP(A582,Planilha1!A:Y,25,FALSE)</f>
        <v>Sim</v>
      </c>
    </row>
    <row r="583" spans="1:10" x14ac:dyDescent="0.25">
      <c r="A583" s="11">
        <v>230210</v>
      </c>
      <c r="B583" s="15" t="s">
        <v>390</v>
      </c>
      <c r="C583" s="12" t="s">
        <v>12</v>
      </c>
      <c r="D583" s="14" t="s">
        <v>43</v>
      </c>
      <c r="E583" s="10" t="str">
        <f>VLOOKUP(A583,Planilha1!A:Y,20,FALSE)</f>
        <v>Sim</v>
      </c>
      <c r="F583" s="10" t="str">
        <f>VLOOKUP(A583,Planilha1!A:Y,21,FALSE)</f>
        <v>Sim</v>
      </c>
      <c r="G583" s="10" t="str">
        <f>VLOOKUP(A583,Planilha1!A:Y,22,FALSE)</f>
        <v>Sim</v>
      </c>
      <c r="H583" s="10" t="str">
        <f>VLOOKUP(A583,Planilha1!A:Y,23,FALSE)</f>
        <v>Sim</v>
      </c>
      <c r="I583" s="10" t="str">
        <f>VLOOKUP(A583,Planilha1!A:Y,24,FALSE)</f>
        <v>Sim</v>
      </c>
      <c r="J583" s="10" t="str">
        <f>VLOOKUP(A583,Planilha1!A:Y,25,FALSE)</f>
        <v>Sim</v>
      </c>
    </row>
    <row r="584" spans="1:10" x14ac:dyDescent="0.25">
      <c r="A584" s="11">
        <v>230220</v>
      </c>
      <c r="B584" s="15" t="s">
        <v>391</v>
      </c>
      <c r="C584" s="12" t="s">
        <v>12</v>
      </c>
      <c r="D584" s="14" t="s">
        <v>55</v>
      </c>
      <c r="E584" s="10" t="str">
        <f>VLOOKUP(A584,Planilha1!A:Y,20,FALSE)</f>
        <v>Sim</v>
      </c>
      <c r="F584" s="10" t="str">
        <f>VLOOKUP(A584,Planilha1!A:Y,21,FALSE)</f>
        <v>Sim</v>
      </c>
      <c r="G584" s="10" t="str">
        <f>VLOOKUP(A584,Planilha1!A:Y,22,FALSE)</f>
        <v>Sim</v>
      </c>
      <c r="H584" s="10" t="str">
        <f>VLOOKUP(A584,Planilha1!A:Y,23,FALSE)</f>
        <v>Sim</v>
      </c>
      <c r="I584" s="10" t="str">
        <f>VLOOKUP(A584,Planilha1!A:Y,24,FALSE)</f>
        <v>Sim</v>
      </c>
      <c r="J584" s="10" t="str">
        <f>VLOOKUP(A584,Planilha1!A:Y,25,FALSE)</f>
        <v>Sim</v>
      </c>
    </row>
    <row r="585" spans="1:10" x14ac:dyDescent="0.25">
      <c r="A585" s="11">
        <v>230230</v>
      </c>
      <c r="B585" s="15" t="s">
        <v>392</v>
      </c>
      <c r="C585" s="12" t="s">
        <v>12</v>
      </c>
      <c r="D585" s="14" t="s">
        <v>66</v>
      </c>
      <c r="E585" s="10" t="str">
        <f>VLOOKUP(A585,Planilha1!A:Y,20,FALSE)</f>
        <v>Sim</v>
      </c>
      <c r="F585" s="10" t="str">
        <f>VLOOKUP(A585,Planilha1!A:Y,21,FALSE)</f>
        <v>Sim</v>
      </c>
      <c r="G585" s="10" t="str">
        <f>VLOOKUP(A585,Planilha1!A:Y,22,FALSE)</f>
        <v>Sim</v>
      </c>
      <c r="H585" s="10" t="str">
        <f>VLOOKUP(A585,Planilha1!A:Y,23,FALSE)</f>
        <v>Sim</v>
      </c>
      <c r="I585" s="10" t="str">
        <f>VLOOKUP(A585,Planilha1!A:Y,24,FALSE)</f>
        <v>Não</v>
      </c>
      <c r="J585" s="10" t="str">
        <f>VLOOKUP(A585,Planilha1!A:Y,25,FALSE)</f>
        <v>Sim</v>
      </c>
    </row>
    <row r="586" spans="1:10" x14ac:dyDescent="0.25">
      <c r="A586" s="11">
        <v>230240</v>
      </c>
      <c r="B586" s="15" t="s">
        <v>393</v>
      </c>
      <c r="C586" s="12" t="s">
        <v>12</v>
      </c>
      <c r="D586" s="14" t="s">
        <v>43</v>
      </c>
      <c r="E586" s="10" t="str">
        <f>VLOOKUP(A586,Planilha1!A:Y,20,FALSE)</f>
        <v>Sim</v>
      </c>
      <c r="F586" s="10" t="str">
        <f>VLOOKUP(A586,Planilha1!A:Y,21,FALSE)</f>
        <v>Sim</v>
      </c>
      <c r="G586" s="10" t="str">
        <f>VLOOKUP(A586,Planilha1!A:Y,22,FALSE)</f>
        <v>Sim</v>
      </c>
      <c r="H586" s="10" t="str">
        <f>VLOOKUP(A586,Planilha1!A:Y,23,FALSE)</f>
        <v>Sim</v>
      </c>
      <c r="I586" s="10" t="str">
        <f>VLOOKUP(A586,Planilha1!A:Y,24,FALSE)</f>
        <v>Sim</v>
      </c>
      <c r="J586" s="10" t="str">
        <f>VLOOKUP(A586,Planilha1!A:Y,25,FALSE)</f>
        <v>Sim</v>
      </c>
    </row>
    <row r="587" spans="1:10" x14ac:dyDescent="0.25">
      <c r="A587" s="11">
        <v>230250</v>
      </c>
      <c r="B587" s="15" t="s">
        <v>394</v>
      </c>
      <c r="C587" s="12" t="s">
        <v>12</v>
      </c>
      <c r="D587" s="14" t="s">
        <v>43</v>
      </c>
      <c r="E587" s="10" t="str">
        <f>VLOOKUP(A587,Planilha1!A:Y,20,FALSE)</f>
        <v>Sim</v>
      </c>
      <c r="F587" s="10" t="str">
        <f>VLOOKUP(A587,Planilha1!A:Y,21,FALSE)</f>
        <v>Sim</v>
      </c>
      <c r="G587" s="10" t="str">
        <f>VLOOKUP(A587,Planilha1!A:Y,22,FALSE)</f>
        <v>Sim</v>
      </c>
      <c r="H587" s="10" t="str">
        <f>VLOOKUP(A587,Planilha1!A:Y,23,FALSE)</f>
        <v>Sim</v>
      </c>
      <c r="I587" s="10" t="str">
        <f>VLOOKUP(A587,Planilha1!A:Y,24,FALSE)</f>
        <v>Sim</v>
      </c>
      <c r="J587" s="10" t="str">
        <f>VLOOKUP(A587,Planilha1!A:Y,25,FALSE)</f>
        <v>Sim</v>
      </c>
    </row>
    <row r="588" spans="1:10" x14ac:dyDescent="0.25">
      <c r="A588" s="11">
        <v>230260</v>
      </c>
      <c r="B588" s="15" t="s">
        <v>395</v>
      </c>
      <c r="C588" s="12" t="s">
        <v>12</v>
      </c>
      <c r="D588" s="14" t="s">
        <v>41</v>
      </c>
      <c r="E588" s="10" t="str">
        <f>VLOOKUP(A588,Planilha1!A:Y,20,FALSE)</f>
        <v>Sim</v>
      </c>
      <c r="F588" s="10" t="str">
        <f>VLOOKUP(A588,Planilha1!A:Y,21,FALSE)</f>
        <v>Sim</v>
      </c>
      <c r="G588" s="10" t="str">
        <f>VLOOKUP(A588,Planilha1!A:Y,22,FALSE)</f>
        <v>Sim</v>
      </c>
      <c r="H588" s="10" t="str">
        <f>VLOOKUP(A588,Planilha1!A:Y,23,FALSE)</f>
        <v>Sim</v>
      </c>
      <c r="I588" s="10" t="str">
        <f>VLOOKUP(A588,Planilha1!A:Y,24,FALSE)</f>
        <v>Sim</v>
      </c>
      <c r="J588" s="10" t="str">
        <f>VLOOKUP(A588,Planilha1!A:Y,25,FALSE)</f>
        <v>Sim</v>
      </c>
    </row>
    <row r="589" spans="1:10" x14ac:dyDescent="0.25">
      <c r="A589" s="11">
        <v>230270</v>
      </c>
      <c r="B589" s="15" t="s">
        <v>396</v>
      </c>
      <c r="C589" s="12" t="s">
        <v>12</v>
      </c>
      <c r="D589" s="14" t="s">
        <v>43</v>
      </c>
      <c r="E589" s="10" t="str">
        <f>VLOOKUP(A589,Planilha1!A:Y,20,FALSE)</f>
        <v>Não</v>
      </c>
      <c r="F589" s="10" t="str">
        <f>VLOOKUP(A589,Planilha1!A:Y,21,FALSE)</f>
        <v>Sim</v>
      </c>
      <c r="G589" s="10" t="str">
        <f>VLOOKUP(A589,Planilha1!A:Y,22,FALSE)</f>
        <v>Não</v>
      </c>
      <c r="H589" s="10" t="str">
        <f>VLOOKUP(A589,Planilha1!A:Y,23,FALSE)</f>
        <v>Sim</v>
      </c>
      <c r="I589" s="10" t="str">
        <f>VLOOKUP(A589,Planilha1!A:Y,24,FALSE)</f>
        <v>Não</v>
      </c>
      <c r="J589" s="10" t="str">
        <f>VLOOKUP(A589,Planilha1!A:Y,25,FALSE)</f>
        <v>Sim</v>
      </c>
    </row>
    <row r="590" spans="1:10" x14ac:dyDescent="0.25">
      <c r="A590" s="11">
        <v>230280</v>
      </c>
      <c r="B590" s="15" t="s">
        <v>397</v>
      </c>
      <c r="C590" s="12" t="s">
        <v>12</v>
      </c>
      <c r="D590" s="14" t="s">
        <v>41</v>
      </c>
      <c r="E590" s="10" t="str">
        <f>VLOOKUP(A590,Planilha1!A:Y,20,FALSE)</f>
        <v>Sim</v>
      </c>
      <c r="F590" s="10" t="str">
        <f>VLOOKUP(A590,Planilha1!A:Y,21,FALSE)</f>
        <v>Sim</v>
      </c>
      <c r="G590" s="10" t="str">
        <f>VLOOKUP(A590,Planilha1!A:Y,22,FALSE)</f>
        <v>Sim</v>
      </c>
      <c r="H590" s="10" t="str">
        <f>VLOOKUP(A590,Planilha1!A:Y,23,FALSE)</f>
        <v>Sim</v>
      </c>
      <c r="I590" s="10" t="str">
        <f>VLOOKUP(A590,Planilha1!A:Y,24,FALSE)</f>
        <v>Sim</v>
      </c>
      <c r="J590" s="10" t="str">
        <f>VLOOKUP(A590,Planilha1!A:Y,25,FALSE)</f>
        <v>Sim</v>
      </c>
    </row>
    <row r="591" spans="1:10" x14ac:dyDescent="0.25">
      <c r="A591" s="11">
        <v>230290</v>
      </c>
      <c r="B591" s="15" t="s">
        <v>398</v>
      </c>
      <c r="C591" s="12" t="s">
        <v>12</v>
      </c>
      <c r="D591" s="14" t="s">
        <v>43</v>
      </c>
      <c r="E591" s="10" t="str">
        <f>VLOOKUP(A591,Planilha1!A:Y,20,FALSE)</f>
        <v>Sim</v>
      </c>
      <c r="F591" s="10" t="str">
        <f>VLOOKUP(A591,Planilha1!A:Y,21,FALSE)</f>
        <v>Sim</v>
      </c>
      <c r="G591" s="10" t="str">
        <f>VLOOKUP(A591,Planilha1!A:Y,22,FALSE)</f>
        <v>Sim</v>
      </c>
      <c r="H591" s="10" t="str">
        <f>VLOOKUP(A591,Planilha1!A:Y,23,FALSE)</f>
        <v>Sim</v>
      </c>
      <c r="I591" s="10" t="str">
        <f>VLOOKUP(A591,Planilha1!A:Y,24,FALSE)</f>
        <v>Não</v>
      </c>
      <c r="J591" s="10" t="str">
        <f>VLOOKUP(A591,Planilha1!A:Y,25,FALSE)</f>
        <v>Sim</v>
      </c>
    </row>
    <row r="592" spans="1:10" x14ac:dyDescent="0.25">
      <c r="A592" s="11">
        <v>230300</v>
      </c>
      <c r="B592" s="15" t="s">
        <v>399</v>
      </c>
      <c r="C592" s="12" t="s">
        <v>12</v>
      </c>
      <c r="D592" s="14" t="s">
        <v>43</v>
      </c>
      <c r="E592" s="10" t="str">
        <f>VLOOKUP(A592,Planilha1!A:Y,20,FALSE)</f>
        <v>Sim</v>
      </c>
      <c r="F592" s="10" t="str">
        <f>VLOOKUP(A592,Planilha1!A:Y,21,FALSE)</f>
        <v>Sim</v>
      </c>
      <c r="G592" s="10" t="str">
        <f>VLOOKUP(A592,Planilha1!A:Y,22,FALSE)</f>
        <v>Sim</v>
      </c>
      <c r="H592" s="10" t="str">
        <f>VLOOKUP(A592,Planilha1!A:Y,23,FALSE)</f>
        <v>Sim</v>
      </c>
      <c r="I592" s="10" t="str">
        <f>VLOOKUP(A592,Planilha1!A:Y,24,FALSE)</f>
        <v>Sim</v>
      </c>
      <c r="J592" s="10" t="str">
        <f>VLOOKUP(A592,Planilha1!A:Y,25,FALSE)</f>
        <v>Sim</v>
      </c>
    </row>
    <row r="593" spans="1:10" x14ac:dyDescent="0.25">
      <c r="A593" s="11">
        <v>230310</v>
      </c>
      <c r="B593" s="15" t="s">
        <v>400</v>
      </c>
      <c r="C593" s="12" t="s">
        <v>12</v>
      </c>
      <c r="D593" s="14" t="s">
        <v>66</v>
      </c>
      <c r="E593" s="10" t="str">
        <f>VLOOKUP(A593,Planilha1!A:Y,20,FALSE)</f>
        <v>Sim</v>
      </c>
      <c r="F593" s="10" t="str">
        <f>VLOOKUP(A593,Planilha1!A:Y,21,FALSE)</f>
        <v>Sim</v>
      </c>
      <c r="G593" s="10" t="str">
        <f>VLOOKUP(A593,Planilha1!A:Y,22,FALSE)</f>
        <v>Sim</v>
      </c>
      <c r="H593" s="10" t="str">
        <f>VLOOKUP(A593,Planilha1!A:Y,23,FALSE)</f>
        <v>Sim</v>
      </c>
      <c r="I593" s="10" t="str">
        <f>VLOOKUP(A593,Planilha1!A:Y,24,FALSE)</f>
        <v>Sim</v>
      </c>
      <c r="J593" s="10" t="str">
        <f>VLOOKUP(A593,Planilha1!A:Y,25,FALSE)</f>
        <v>Sim</v>
      </c>
    </row>
    <row r="594" spans="1:10" x14ac:dyDescent="0.25">
      <c r="A594" s="11">
        <v>230320</v>
      </c>
      <c r="B594" s="15" t="s">
        <v>401</v>
      </c>
      <c r="C594" s="12" t="s">
        <v>12</v>
      </c>
      <c r="D594" s="14" t="s">
        <v>66</v>
      </c>
      <c r="E594" s="10" t="str">
        <f>VLOOKUP(A594,Planilha1!A:Y,20,FALSE)</f>
        <v>Sim</v>
      </c>
      <c r="F594" s="10" t="str">
        <f>VLOOKUP(A594,Planilha1!A:Y,21,FALSE)</f>
        <v>Sim</v>
      </c>
      <c r="G594" s="10" t="str">
        <f>VLOOKUP(A594,Planilha1!A:Y,22,FALSE)</f>
        <v>Sim</v>
      </c>
      <c r="H594" s="10" t="str">
        <f>VLOOKUP(A594,Planilha1!A:Y,23,FALSE)</f>
        <v>Sim</v>
      </c>
      <c r="I594" s="10" t="str">
        <f>VLOOKUP(A594,Planilha1!A:Y,24,FALSE)</f>
        <v>Sim</v>
      </c>
      <c r="J594" s="10" t="str">
        <f>VLOOKUP(A594,Planilha1!A:Y,25,FALSE)</f>
        <v>Sim</v>
      </c>
    </row>
    <row r="595" spans="1:10" x14ac:dyDescent="0.25">
      <c r="A595" s="11">
        <v>230330</v>
      </c>
      <c r="B595" s="15" t="s">
        <v>402</v>
      </c>
      <c r="C595" s="12" t="s">
        <v>12</v>
      </c>
      <c r="D595" s="14" t="s">
        <v>41</v>
      </c>
      <c r="E595" s="10" t="str">
        <f>VLOOKUP(A595,Planilha1!A:Y,20,FALSE)</f>
        <v>Não</v>
      </c>
      <c r="F595" s="10" t="str">
        <f>VLOOKUP(A595,Planilha1!A:Y,21,FALSE)</f>
        <v>Sim</v>
      </c>
      <c r="G595" s="10" t="str">
        <f>VLOOKUP(A595,Planilha1!A:Y,22,FALSE)</f>
        <v>Não</v>
      </c>
      <c r="H595" s="10" t="str">
        <f>VLOOKUP(A595,Planilha1!A:Y,23,FALSE)</f>
        <v>Sim</v>
      </c>
      <c r="I595" s="10" t="str">
        <f>VLOOKUP(A595,Planilha1!A:Y,24,FALSE)</f>
        <v>Não</v>
      </c>
      <c r="J595" s="10" t="str">
        <f>VLOOKUP(A595,Planilha1!A:Y,25,FALSE)</f>
        <v>Sim</v>
      </c>
    </row>
    <row r="596" spans="1:10" x14ac:dyDescent="0.25">
      <c r="A596" s="11">
        <v>230340</v>
      </c>
      <c r="B596" s="15" t="s">
        <v>403</v>
      </c>
      <c r="C596" s="12" t="s">
        <v>12</v>
      </c>
      <c r="D596" s="14" t="s">
        <v>43</v>
      </c>
      <c r="E596" s="10" t="str">
        <f>VLOOKUP(A596,Planilha1!A:Y,20,FALSE)</f>
        <v>Sim</v>
      </c>
      <c r="F596" s="10" t="str">
        <f>VLOOKUP(A596,Planilha1!A:Y,21,FALSE)</f>
        <v>Sim</v>
      </c>
      <c r="G596" s="10" t="str">
        <f>VLOOKUP(A596,Planilha1!A:Y,22,FALSE)</f>
        <v>Sim</v>
      </c>
      <c r="H596" s="10" t="str">
        <f>VLOOKUP(A596,Planilha1!A:Y,23,FALSE)</f>
        <v>Sim</v>
      </c>
      <c r="I596" s="10" t="str">
        <f>VLOOKUP(A596,Planilha1!A:Y,24,FALSE)</f>
        <v>Sim</v>
      </c>
      <c r="J596" s="10" t="str">
        <f>VLOOKUP(A596,Planilha1!A:Y,25,FALSE)</f>
        <v>Sim</v>
      </c>
    </row>
    <row r="597" spans="1:10" x14ac:dyDescent="0.25">
      <c r="A597" s="11">
        <v>230350</v>
      </c>
      <c r="B597" s="15" t="s">
        <v>404</v>
      </c>
      <c r="C597" s="12" t="s">
        <v>12</v>
      </c>
      <c r="D597" s="14" t="s">
        <v>59</v>
      </c>
      <c r="E597" s="10" t="str">
        <f>VLOOKUP(A597,Planilha1!A:Y,20,FALSE)</f>
        <v>Sim</v>
      </c>
      <c r="F597" s="10" t="str">
        <f>VLOOKUP(A597,Planilha1!A:Y,21,FALSE)</f>
        <v>Sim</v>
      </c>
      <c r="G597" s="10" t="str">
        <f>VLOOKUP(A597,Planilha1!A:Y,22,FALSE)</f>
        <v>Sim</v>
      </c>
      <c r="H597" s="10" t="str">
        <f>VLOOKUP(A597,Planilha1!A:Y,23,FALSE)</f>
        <v>Sim</v>
      </c>
      <c r="I597" s="10" t="str">
        <f>VLOOKUP(A597,Planilha1!A:Y,24,FALSE)</f>
        <v>Sim</v>
      </c>
      <c r="J597" s="10" t="str">
        <f>VLOOKUP(A597,Planilha1!A:Y,25,FALSE)</f>
        <v>Sim</v>
      </c>
    </row>
    <row r="598" spans="1:10" x14ac:dyDescent="0.25">
      <c r="A598" s="11">
        <v>230360</v>
      </c>
      <c r="B598" s="15" t="s">
        <v>405</v>
      </c>
      <c r="C598" s="12" t="s">
        <v>12</v>
      </c>
      <c r="D598" s="14" t="s">
        <v>41</v>
      </c>
      <c r="E598" s="10" t="str">
        <f>VLOOKUP(A598,Planilha1!A:Y,20,FALSE)</f>
        <v>Sim</v>
      </c>
      <c r="F598" s="10" t="str">
        <f>VLOOKUP(A598,Planilha1!A:Y,21,FALSE)</f>
        <v>Sim</v>
      </c>
      <c r="G598" s="10" t="str">
        <f>VLOOKUP(A598,Planilha1!A:Y,22,FALSE)</f>
        <v>Sim</v>
      </c>
      <c r="H598" s="10" t="str">
        <f>VLOOKUP(A598,Planilha1!A:Y,23,FALSE)</f>
        <v>Sim</v>
      </c>
      <c r="I598" s="10" t="str">
        <f>VLOOKUP(A598,Planilha1!A:Y,24,FALSE)</f>
        <v>Não</v>
      </c>
      <c r="J598" s="10" t="str">
        <f>VLOOKUP(A598,Planilha1!A:Y,25,FALSE)</f>
        <v>Sim</v>
      </c>
    </row>
    <row r="599" spans="1:10" x14ac:dyDescent="0.25">
      <c r="A599" s="11">
        <v>230365</v>
      </c>
      <c r="B599" s="15" t="s">
        <v>406</v>
      </c>
      <c r="C599" s="12" t="s">
        <v>12</v>
      </c>
      <c r="D599" s="14" t="s">
        <v>66</v>
      </c>
      <c r="E599" s="10" t="str">
        <f>VLOOKUP(A599,Planilha1!A:Y,20,FALSE)</f>
        <v>Sim</v>
      </c>
      <c r="F599" s="10" t="str">
        <f>VLOOKUP(A599,Planilha1!A:Y,21,FALSE)</f>
        <v>Sim</v>
      </c>
      <c r="G599" s="10" t="str">
        <f>VLOOKUP(A599,Planilha1!A:Y,22,FALSE)</f>
        <v>Sim</v>
      </c>
      <c r="H599" s="10" t="str">
        <f>VLOOKUP(A599,Planilha1!A:Y,23,FALSE)</f>
        <v>Sim</v>
      </c>
      <c r="I599" s="10" t="str">
        <f>VLOOKUP(A599,Planilha1!A:Y,24,FALSE)</f>
        <v>Sim</v>
      </c>
      <c r="J599" s="10" t="str">
        <f>VLOOKUP(A599,Planilha1!A:Y,25,FALSE)</f>
        <v>Sim</v>
      </c>
    </row>
    <row r="600" spans="1:10" x14ac:dyDescent="0.25">
      <c r="A600" s="11">
        <v>230370</v>
      </c>
      <c r="B600" s="15" t="s">
        <v>407</v>
      </c>
      <c r="C600" s="12" t="s">
        <v>12</v>
      </c>
      <c r="D600" s="14" t="s">
        <v>59</v>
      </c>
      <c r="E600" s="10" t="str">
        <f>VLOOKUP(A600,Planilha1!A:Y,20,FALSE)</f>
        <v>Sim</v>
      </c>
      <c r="F600" s="10" t="str">
        <f>VLOOKUP(A600,Planilha1!A:Y,21,FALSE)</f>
        <v>Sim</v>
      </c>
      <c r="G600" s="10" t="str">
        <f>VLOOKUP(A600,Planilha1!A:Y,22,FALSE)</f>
        <v>Sim</v>
      </c>
      <c r="H600" s="10" t="str">
        <f>VLOOKUP(A600,Planilha1!A:Y,23,FALSE)</f>
        <v>Sim</v>
      </c>
      <c r="I600" s="10" t="str">
        <f>VLOOKUP(A600,Planilha1!A:Y,24,FALSE)</f>
        <v>Sim</v>
      </c>
      <c r="J600" s="10" t="str">
        <f>VLOOKUP(A600,Planilha1!A:Y,25,FALSE)</f>
        <v>Sim</v>
      </c>
    </row>
    <row r="601" spans="1:10" x14ac:dyDescent="0.25">
      <c r="A601" s="11">
        <v>230380</v>
      </c>
      <c r="B601" s="15" t="s">
        <v>408</v>
      </c>
      <c r="C601" s="12" t="s">
        <v>12</v>
      </c>
      <c r="D601" s="14" t="s">
        <v>43</v>
      </c>
      <c r="E601" s="10" t="str">
        <f>VLOOKUP(A601,Planilha1!A:Y,20,FALSE)</f>
        <v>Sim</v>
      </c>
      <c r="F601" s="10" t="str">
        <f>VLOOKUP(A601,Planilha1!A:Y,21,FALSE)</f>
        <v>Sim</v>
      </c>
      <c r="G601" s="10" t="str">
        <f>VLOOKUP(A601,Planilha1!A:Y,22,FALSE)</f>
        <v>Sim</v>
      </c>
      <c r="H601" s="10" t="str">
        <f>VLOOKUP(A601,Planilha1!A:Y,23,FALSE)</f>
        <v>Sim</v>
      </c>
      <c r="I601" s="10" t="str">
        <f>VLOOKUP(A601,Planilha1!A:Y,24,FALSE)</f>
        <v>Sim</v>
      </c>
      <c r="J601" s="10" t="str">
        <f>VLOOKUP(A601,Planilha1!A:Y,25,FALSE)</f>
        <v>Sim</v>
      </c>
    </row>
    <row r="602" spans="1:10" x14ac:dyDescent="0.25">
      <c r="A602" s="11">
        <v>230390</v>
      </c>
      <c r="B602" s="15" t="s">
        <v>409</v>
      </c>
      <c r="C602" s="12" t="s">
        <v>12</v>
      </c>
      <c r="D602" s="14" t="s">
        <v>43</v>
      </c>
      <c r="E602" s="10" t="str">
        <f>VLOOKUP(A602,Planilha1!A:Y,20,FALSE)</f>
        <v>Sim</v>
      </c>
      <c r="F602" s="10" t="str">
        <f>VLOOKUP(A602,Planilha1!A:Y,21,FALSE)</f>
        <v>Sim</v>
      </c>
      <c r="G602" s="10" t="str">
        <f>VLOOKUP(A602,Planilha1!A:Y,22,FALSE)</f>
        <v>Sim</v>
      </c>
      <c r="H602" s="10" t="str">
        <f>VLOOKUP(A602,Planilha1!A:Y,23,FALSE)</f>
        <v>Sim</v>
      </c>
      <c r="I602" s="10" t="str">
        <f>VLOOKUP(A602,Planilha1!A:Y,24,FALSE)</f>
        <v>Sim</v>
      </c>
      <c r="J602" s="10" t="str">
        <f>VLOOKUP(A602,Planilha1!A:Y,25,FALSE)</f>
        <v>Sim</v>
      </c>
    </row>
    <row r="603" spans="1:10" x14ac:dyDescent="0.25">
      <c r="A603" s="11">
        <v>230393</v>
      </c>
      <c r="B603" s="15" t="s">
        <v>410</v>
      </c>
      <c r="C603" s="12" t="s">
        <v>12</v>
      </c>
      <c r="D603" s="14" t="s">
        <v>43</v>
      </c>
      <c r="E603" s="10" t="str">
        <f>VLOOKUP(A603,Planilha1!A:Y,20,FALSE)</f>
        <v>Sim</v>
      </c>
      <c r="F603" s="10" t="str">
        <f>VLOOKUP(A603,Planilha1!A:Y,21,FALSE)</f>
        <v>Sim</v>
      </c>
      <c r="G603" s="10" t="str">
        <f>VLOOKUP(A603,Planilha1!A:Y,22,FALSE)</f>
        <v>Sim</v>
      </c>
      <c r="H603" s="10" t="str">
        <f>VLOOKUP(A603,Planilha1!A:Y,23,FALSE)</f>
        <v>Sim</v>
      </c>
      <c r="I603" s="10" t="str">
        <f>VLOOKUP(A603,Planilha1!A:Y,24,FALSE)</f>
        <v>Sim</v>
      </c>
      <c r="J603" s="10" t="str">
        <f>VLOOKUP(A603,Planilha1!A:Y,25,FALSE)</f>
        <v>Sim</v>
      </c>
    </row>
    <row r="604" spans="1:10" x14ac:dyDescent="0.25">
      <c r="A604" s="11">
        <v>230395</v>
      </c>
      <c r="B604" s="15" t="s">
        <v>411</v>
      </c>
      <c r="C604" s="12" t="s">
        <v>12</v>
      </c>
      <c r="D604" s="14" t="s">
        <v>43</v>
      </c>
      <c r="E604" s="10" t="str">
        <f>VLOOKUP(A604,Planilha1!A:Y,20,FALSE)</f>
        <v>Sim</v>
      </c>
      <c r="F604" s="10" t="str">
        <f>VLOOKUP(A604,Planilha1!A:Y,21,FALSE)</f>
        <v>Sim</v>
      </c>
      <c r="G604" s="10" t="str">
        <f>VLOOKUP(A604,Planilha1!A:Y,22,FALSE)</f>
        <v>Sim</v>
      </c>
      <c r="H604" s="10" t="str">
        <f>VLOOKUP(A604,Planilha1!A:Y,23,FALSE)</f>
        <v>Sim</v>
      </c>
      <c r="I604" s="10" t="str">
        <f>VLOOKUP(A604,Planilha1!A:Y,24,FALSE)</f>
        <v>Não</v>
      </c>
      <c r="J604" s="10" t="str">
        <f>VLOOKUP(A604,Planilha1!A:Y,25,FALSE)</f>
        <v>Sim</v>
      </c>
    </row>
    <row r="605" spans="1:10" x14ac:dyDescent="0.25">
      <c r="A605" s="11">
        <v>230400</v>
      </c>
      <c r="B605" s="15" t="s">
        <v>412</v>
      </c>
      <c r="C605" s="12" t="s">
        <v>12</v>
      </c>
      <c r="D605" s="14" t="s">
        <v>66</v>
      </c>
      <c r="E605" s="10" t="str">
        <f>VLOOKUP(A605,Planilha1!A:Y,20,FALSE)</f>
        <v>Sim</v>
      </c>
      <c r="F605" s="10" t="str">
        <f>VLOOKUP(A605,Planilha1!A:Y,21,FALSE)</f>
        <v>Sim</v>
      </c>
      <c r="G605" s="10" t="str">
        <f>VLOOKUP(A605,Planilha1!A:Y,22,FALSE)</f>
        <v>Sim</v>
      </c>
      <c r="H605" s="10" t="str">
        <f>VLOOKUP(A605,Planilha1!A:Y,23,FALSE)</f>
        <v>Sim</v>
      </c>
      <c r="I605" s="10" t="str">
        <f>VLOOKUP(A605,Planilha1!A:Y,24,FALSE)</f>
        <v>Sim</v>
      </c>
      <c r="J605" s="10" t="str">
        <f>VLOOKUP(A605,Planilha1!A:Y,25,FALSE)</f>
        <v>Sim</v>
      </c>
    </row>
    <row r="606" spans="1:10" x14ac:dyDescent="0.25">
      <c r="A606" s="11">
        <v>230410</v>
      </c>
      <c r="B606" s="15" t="s">
        <v>413</v>
      </c>
      <c r="C606" s="12" t="s">
        <v>12</v>
      </c>
      <c r="D606" s="14" t="s">
        <v>66</v>
      </c>
      <c r="E606" s="10" t="str">
        <f>VLOOKUP(A606,Planilha1!A:Y,20,FALSE)</f>
        <v>Sim</v>
      </c>
      <c r="F606" s="10" t="str">
        <f>VLOOKUP(A606,Planilha1!A:Y,21,FALSE)</f>
        <v>Sim</v>
      </c>
      <c r="G606" s="10" t="str">
        <f>VLOOKUP(A606,Planilha1!A:Y,22,FALSE)</f>
        <v>Sim</v>
      </c>
      <c r="H606" s="10" t="str">
        <f>VLOOKUP(A606,Planilha1!A:Y,23,FALSE)</f>
        <v>Sim</v>
      </c>
      <c r="I606" s="10" t="str">
        <f>VLOOKUP(A606,Planilha1!A:Y,24,FALSE)</f>
        <v>Não</v>
      </c>
      <c r="J606" s="10" t="str">
        <f>VLOOKUP(A606,Planilha1!A:Y,25,FALSE)</f>
        <v>Sim</v>
      </c>
    </row>
    <row r="607" spans="1:10" x14ac:dyDescent="0.25">
      <c r="A607" s="11">
        <v>230423</v>
      </c>
      <c r="B607" s="15" t="s">
        <v>414</v>
      </c>
      <c r="C607" s="12" t="s">
        <v>12</v>
      </c>
      <c r="D607" s="14" t="s">
        <v>66</v>
      </c>
      <c r="E607" s="10" t="str">
        <f>VLOOKUP(A607,Planilha1!A:Y,20,FALSE)</f>
        <v>Sim</v>
      </c>
      <c r="F607" s="10" t="str">
        <f>VLOOKUP(A607,Planilha1!A:Y,21,FALSE)</f>
        <v>Sim</v>
      </c>
      <c r="G607" s="10" t="str">
        <f>VLOOKUP(A607,Planilha1!A:Y,22,FALSE)</f>
        <v>Sim</v>
      </c>
      <c r="H607" s="10" t="str">
        <f>VLOOKUP(A607,Planilha1!A:Y,23,FALSE)</f>
        <v>Sim</v>
      </c>
      <c r="I607" s="10" t="str">
        <f>VLOOKUP(A607,Planilha1!A:Y,24,FALSE)</f>
        <v>Não</v>
      </c>
      <c r="J607" s="10" t="str">
        <f>VLOOKUP(A607,Planilha1!A:Y,25,FALSE)</f>
        <v>Sim</v>
      </c>
    </row>
    <row r="608" spans="1:10" x14ac:dyDescent="0.25">
      <c r="A608" s="11">
        <v>230425</v>
      </c>
      <c r="B608" s="15" t="s">
        <v>415</v>
      </c>
      <c r="C608" s="12" t="s">
        <v>12</v>
      </c>
      <c r="D608" s="14" t="s">
        <v>43</v>
      </c>
      <c r="E608" s="10" t="str">
        <f>VLOOKUP(A608,Planilha1!A:Y,20,FALSE)</f>
        <v>Sim</v>
      </c>
      <c r="F608" s="10" t="str">
        <f>VLOOKUP(A608,Planilha1!A:Y,21,FALSE)</f>
        <v>Sim</v>
      </c>
      <c r="G608" s="10" t="str">
        <f>VLOOKUP(A608,Planilha1!A:Y,22,FALSE)</f>
        <v>Sim</v>
      </c>
      <c r="H608" s="10" t="str">
        <f>VLOOKUP(A608,Planilha1!A:Y,23,FALSE)</f>
        <v>Sim</v>
      </c>
      <c r="I608" s="10" t="str">
        <f>VLOOKUP(A608,Planilha1!A:Y,24,FALSE)</f>
        <v>Sim</v>
      </c>
      <c r="J608" s="10" t="str">
        <f>VLOOKUP(A608,Planilha1!A:Y,25,FALSE)</f>
        <v>Sim</v>
      </c>
    </row>
    <row r="609" spans="1:10" x14ac:dyDescent="0.25">
      <c r="A609" s="11">
        <v>230426</v>
      </c>
      <c r="B609" s="15" t="s">
        <v>416</v>
      </c>
      <c r="C609" s="12" t="s">
        <v>12</v>
      </c>
      <c r="D609" s="14" t="s">
        <v>43</v>
      </c>
      <c r="E609" s="10" t="str">
        <f>VLOOKUP(A609,Planilha1!A:Y,20,FALSE)</f>
        <v>Sim</v>
      </c>
      <c r="F609" s="10" t="str">
        <f>VLOOKUP(A609,Planilha1!A:Y,21,FALSE)</f>
        <v>Sim</v>
      </c>
      <c r="G609" s="10" t="str">
        <f>VLOOKUP(A609,Planilha1!A:Y,22,FALSE)</f>
        <v>Sim</v>
      </c>
      <c r="H609" s="10" t="str">
        <f>VLOOKUP(A609,Planilha1!A:Y,23,FALSE)</f>
        <v>Sim</v>
      </c>
      <c r="I609" s="10" t="str">
        <f>VLOOKUP(A609,Planilha1!A:Y,24,FALSE)</f>
        <v>Não</v>
      </c>
      <c r="J609" s="10" t="str">
        <f>VLOOKUP(A609,Planilha1!A:Y,25,FALSE)</f>
        <v>Sim</v>
      </c>
    </row>
    <row r="610" spans="1:10" x14ac:dyDescent="0.25">
      <c r="A610" s="11">
        <v>230427</v>
      </c>
      <c r="B610" s="15" t="s">
        <v>417</v>
      </c>
      <c r="C610" s="12" t="s">
        <v>12</v>
      </c>
      <c r="D610" s="14" t="s">
        <v>43</v>
      </c>
      <c r="E610" s="10" t="str">
        <f>VLOOKUP(A610,Planilha1!A:Y,20,FALSE)</f>
        <v>Sim</v>
      </c>
      <c r="F610" s="10" t="str">
        <f>VLOOKUP(A610,Planilha1!A:Y,21,FALSE)</f>
        <v>Sim</v>
      </c>
      <c r="G610" s="10" t="str">
        <f>VLOOKUP(A610,Planilha1!A:Y,22,FALSE)</f>
        <v>Sim</v>
      </c>
      <c r="H610" s="10" t="str">
        <f>VLOOKUP(A610,Planilha1!A:Y,23,FALSE)</f>
        <v>Sim</v>
      </c>
      <c r="I610" s="10" t="str">
        <f>VLOOKUP(A610,Planilha1!A:Y,24,FALSE)</f>
        <v>Sim</v>
      </c>
      <c r="J610" s="10" t="str">
        <f>VLOOKUP(A610,Planilha1!A:Y,25,FALSE)</f>
        <v>Sim</v>
      </c>
    </row>
    <row r="611" spans="1:10" x14ac:dyDescent="0.25">
      <c r="A611" s="11">
        <v>230430</v>
      </c>
      <c r="B611" s="15" t="s">
        <v>418</v>
      </c>
      <c r="C611" s="12" t="s">
        <v>12</v>
      </c>
      <c r="D611" s="14" t="s">
        <v>43</v>
      </c>
      <c r="E611" s="10" t="str">
        <f>VLOOKUP(A611,Planilha1!A:Y,20,FALSE)</f>
        <v>Sim</v>
      </c>
      <c r="F611" s="10" t="str">
        <f>VLOOKUP(A611,Planilha1!A:Y,21,FALSE)</f>
        <v>Sim</v>
      </c>
      <c r="G611" s="10" t="str">
        <f>VLOOKUP(A611,Planilha1!A:Y,22,FALSE)</f>
        <v>Sim</v>
      </c>
      <c r="H611" s="10" t="str">
        <f>VLOOKUP(A611,Planilha1!A:Y,23,FALSE)</f>
        <v>Sim</v>
      </c>
      <c r="I611" s="10" t="str">
        <f>VLOOKUP(A611,Planilha1!A:Y,24,FALSE)</f>
        <v>Não</v>
      </c>
      <c r="J611" s="10" t="str">
        <f>VLOOKUP(A611,Planilha1!A:Y,25,FALSE)</f>
        <v>Sim</v>
      </c>
    </row>
    <row r="612" spans="1:10" x14ac:dyDescent="0.25">
      <c r="A612" s="11">
        <v>230435</v>
      </c>
      <c r="B612" s="15" t="s">
        <v>419</v>
      </c>
      <c r="C612" s="12" t="s">
        <v>12</v>
      </c>
      <c r="D612" s="14" t="s">
        <v>43</v>
      </c>
      <c r="E612" s="10" t="str">
        <f>VLOOKUP(A612,Planilha1!A:Y,20,FALSE)</f>
        <v>Sim</v>
      </c>
      <c r="F612" s="10" t="str">
        <f>VLOOKUP(A612,Planilha1!A:Y,21,FALSE)</f>
        <v>Sim</v>
      </c>
      <c r="G612" s="10" t="str">
        <f>VLOOKUP(A612,Planilha1!A:Y,22,FALSE)</f>
        <v>Sim</v>
      </c>
      <c r="H612" s="10" t="str">
        <f>VLOOKUP(A612,Planilha1!A:Y,23,FALSE)</f>
        <v>Sim</v>
      </c>
      <c r="I612" s="10" t="str">
        <f>VLOOKUP(A612,Planilha1!A:Y,24,FALSE)</f>
        <v>Sim</v>
      </c>
      <c r="J612" s="10" t="str">
        <f>VLOOKUP(A612,Planilha1!A:Y,25,FALSE)</f>
        <v>Sim</v>
      </c>
    </row>
    <row r="613" spans="1:10" x14ac:dyDescent="0.25">
      <c r="A613" s="11">
        <v>230450</v>
      </c>
      <c r="B613" s="15" t="s">
        <v>420</v>
      </c>
      <c r="C613" s="12" t="s">
        <v>12</v>
      </c>
      <c r="D613" s="14" t="s">
        <v>43</v>
      </c>
      <c r="E613" s="10" t="str">
        <f>VLOOKUP(A613,Planilha1!A:Y,20,FALSE)</f>
        <v>Sim</v>
      </c>
      <c r="F613" s="10" t="str">
        <f>VLOOKUP(A613,Planilha1!A:Y,21,FALSE)</f>
        <v>Sim</v>
      </c>
      <c r="G613" s="10" t="str">
        <f>VLOOKUP(A613,Planilha1!A:Y,22,FALSE)</f>
        <v>Sim</v>
      </c>
      <c r="H613" s="10" t="str">
        <f>VLOOKUP(A613,Planilha1!A:Y,23,FALSE)</f>
        <v>Sim</v>
      </c>
      <c r="I613" s="10" t="str">
        <f>VLOOKUP(A613,Planilha1!A:Y,24,FALSE)</f>
        <v>Não</v>
      </c>
      <c r="J613" s="10" t="str">
        <f>VLOOKUP(A613,Planilha1!A:Y,25,FALSE)</f>
        <v>Sim</v>
      </c>
    </row>
    <row r="614" spans="1:10" x14ac:dyDescent="0.25">
      <c r="A614" s="11">
        <v>230460</v>
      </c>
      <c r="B614" s="15" t="s">
        <v>421</v>
      </c>
      <c r="C614" s="12" t="s">
        <v>12</v>
      </c>
      <c r="D614" s="14" t="s">
        <v>66</v>
      </c>
      <c r="E614" s="10" t="str">
        <f>VLOOKUP(A614,Planilha1!A:Y,20,FALSE)</f>
        <v>Sim</v>
      </c>
      <c r="F614" s="10" t="str">
        <f>VLOOKUP(A614,Planilha1!A:Y,21,FALSE)</f>
        <v>Sim</v>
      </c>
      <c r="G614" s="10" t="str">
        <f>VLOOKUP(A614,Planilha1!A:Y,22,FALSE)</f>
        <v>Sim</v>
      </c>
      <c r="H614" s="10" t="str">
        <f>VLOOKUP(A614,Planilha1!A:Y,23,FALSE)</f>
        <v>Sim</v>
      </c>
      <c r="I614" s="10" t="str">
        <f>VLOOKUP(A614,Planilha1!A:Y,24,FALSE)</f>
        <v>Sim</v>
      </c>
      <c r="J614" s="10" t="str">
        <f>VLOOKUP(A614,Planilha1!A:Y,25,FALSE)</f>
        <v>Sim</v>
      </c>
    </row>
    <row r="615" spans="1:10" x14ac:dyDescent="0.25">
      <c r="A615" s="11">
        <v>230465</v>
      </c>
      <c r="B615" s="15" t="s">
        <v>422</v>
      </c>
      <c r="C615" s="12" t="s">
        <v>12</v>
      </c>
      <c r="D615" s="14" t="s">
        <v>41</v>
      </c>
      <c r="E615" s="10" t="str">
        <f>VLOOKUP(A615,Planilha1!A:Y,20,FALSE)</f>
        <v>Sim</v>
      </c>
      <c r="F615" s="10" t="str">
        <f>VLOOKUP(A615,Planilha1!A:Y,21,FALSE)</f>
        <v>Sim</v>
      </c>
      <c r="G615" s="10" t="str">
        <f>VLOOKUP(A615,Planilha1!A:Y,22,FALSE)</f>
        <v>Sim</v>
      </c>
      <c r="H615" s="10" t="str">
        <f>VLOOKUP(A615,Planilha1!A:Y,23,FALSE)</f>
        <v>Sim</v>
      </c>
      <c r="I615" s="10" t="str">
        <f>VLOOKUP(A615,Planilha1!A:Y,24,FALSE)</f>
        <v>Sim</v>
      </c>
      <c r="J615" s="10" t="str">
        <f>VLOOKUP(A615,Planilha1!A:Y,25,FALSE)</f>
        <v>Sim</v>
      </c>
    </row>
    <row r="616" spans="1:10" x14ac:dyDescent="0.25">
      <c r="A616" s="11">
        <v>230470</v>
      </c>
      <c r="B616" s="15" t="s">
        <v>423</v>
      </c>
      <c r="C616" s="12" t="s">
        <v>12</v>
      </c>
      <c r="D616" s="14" t="s">
        <v>41</v>
      </c>
      <c r="E616" s="10" t="str">
        <f>VLOOKUP(A616,Planilha1!A:Y,20,FALSE)</f>
        <v>Sim</v>
      </c>
      <c r="F616" s="10" t="str">
        <f>VLOOKUP(A616,Planilha1!A:Y,21,FALSE)</f>
        <v>Sim</v>
      </c>
      <c r="G616" s="10" t="str">
        <f>VLOOKUP(A616,Planilha1!A:Y,22,FALSE)</f>
        <v>Sim</v>
      </c>
      <c r="H616" s="10" t="str">
        <f>VLOOKUP(A616,Planilha1!A:Y,23,FALSE)</f>
        <v>Sim</v>
      </c>
      <c r="I616" s="10" t="str">
        <f>VLOOKUP(A616,Planilha1!A:Y,24,FALSE)</f>
        <v>Sim</v>
      </c>
      <c r="J616" s="10" t="str">
        <f>VLOOKUP(A616,Planilha1!A:Y,25,FALSE)</f>
        <v>Sim</v>
      </c>
    </row>
    <row r="617" spans="1:10" x14ac:dyDescent="0.25">
      <c r="A617" s="11">
        <v>230480</v>
      </c>
      <c r="B617" s="15" t="s">
        <v>424</v>
      </c>
      <c r="C617" s="12" t="s">
        <v>12</v>
      </c>
      <c r="D617" s="14" t="s">
        <v>66</v>
      </c>
      <c r="E617" s="10" t="str">
        <f>VLOOKUP(A617,Planilha1!A:Y,20,FALSE)</f>
        <v>Sim</v>
      </c>
      <c r="F617" s="10" t="str">
        <f>VLOOKUP(A617,Planilha1!A:Y,21,FALSE)</f>
        <v>Sim</v>
      </c>
      <c r="G617" s="10" t="str">
        <f>VLOOKUP(A617,Planilha1!A:Y,22,FALSE)</f>
        <v>Sim</v>
      </c>
      <c r="H617" s="10" t="str">
        <f>VLOOKUP(A617,Planilha1!A:Y,23,FALSE)</f>
        <v>Sim</v>
      </c>
      <c r="I617" s="10" t="str">
        <f>VLOOKUP(A617,Planilha1!A:Y,24,FALSE)</f>
        <v>Sim</v>
      </c>
      <c r="J617" s="10" t="str">
        <f>VLOOKUP(A617,Planilha1!A:Y,25,FALSE)</f>
        <v>Sim</v>
      </c>
    </row>
    <row r="618" spans="1:10" x14ac:dyDescent="0.25">
      <c r="A618" s="11">
        <v>230490</v>
      </c>
      <c r="B618" s="15" t="s">
        <v>425</v>
      </c>
      <c r="C618" s="12" t="s">
        <v>12</v>
      </c>
      <c r="D618" s="14" t="s">
        <v>43</v>
      </c>
      <c r="E618" s="10" t="str">
        <f>VLOOKUP(A618,Planilha1!A:Y,20,FALSE)</f>
        <v>Sim</v>
      </c>
      <c r="F618" s="10" t="str">
        <f>VLOOKUP(A618,Planilha1!A:Y,21,FALSE)</f>
        <v>Sim</v>
      </c>
      <c r="G618" s="10" t="str">
        <f>VLOOKUP(A618,Planilha1!A:Y,22,FALSE)</f>
        <v>Sim</v>
      </c>
      <c r="H618" s="10" t="str">
        <f>VLOOKUP(A618,Planilha1!A:Y,23,FALSE)</f>
        <v>Sim</v>
      </c>
      <c r="I618" s="10" t="str">
        <f>VLOOKUP(A618,Planilha1!A:Y,24,FALSE)</f>
        <v>Não</v>
      </c>
      <c r="J618" s="10" t="str">
        <f>VLOOKUP(A618,Planilha1!A:Y,25,FALSE)</f>
        <v>Sim</v>
      </c>
    </row>
    <row r="619" spans="1:10" x14ac:dyDescent="0.25">
      <c r="A619" s="11">
        <v>230495</v>
      </c>
      <c r="B619" s="15" t="s">
        <v>426</v>
      </c>
      <c r="C619" s="12" t="s">
        <v>12</v>
      </c>
      <c r="D619" s="14" t="s">
        <v>59</v>
      </c>
      <c r="E619" s="10" t="str">
        <f>VLOOKUP(A619,Planilha1!A:Y,20,FALSE)</f>
        <v>Sim</v>
      </c>
      <c r="F619" s="10" t="str">
        <f>VLOOKUP(A619,Planilha1!A:Y,21,FALSE)</f>
        <v>Sim</v>
      </c>
      <c r="G619" s="10" t="str">
        <f>VLOOKUP(A619,Planilha1!A:Y,22,FALSE)</f>
        <v>Sim</v>
      </c>
      <c r="H619" s="10" t="str">
        <f>VLOOKUP(A619,Planilha1!A:Y,23,FALSE)</f>
        <v>Sim</v>
      </c>
      <c r="I619" s="10" t="str">
        <f>VLOOKUP(A619,Planilha1!A:Y,24,FALSE)</f>
        <v>Sim</v>
      </c>
      <c r="J619" s="10" t="str">
        <f>VLOOKUP(A619,Planilha1!A:Y,25,FALSE)</f>
        <v>Sim</v>
      </c>
    </row>
    <row r="620" spans="1:10" x14ac:dyDescent="0.25">
      <c r="A620" s="11">
        <v>230500</v>
      </c>
      <c r="B620" s="15" t="s">
        <v>427</v>
      </c>
      <c r="C620" s="12" t="s">
        <v>12</v>
      </c>
      <c r="D620" s="14" t="s">
        <v>41</v>
      </c>
      <c r="E620" s="10" t="str">
        <f>VLOOKUP(A620,Planilha1!A:Y,20,FALSE)</f>
        <v>Sim</v>
      </c>
      <c r="F620" s="10" t="str">
        <f>VLOOKUP(A620,Planilha1!A:Y,21,FALSE)</f>
        <v>Sim</v>
      </c>
      <c r="G620" s="10" t="str">
        <f>VLOOKUP(A620,Planilha1!A:Y,22,FALSE)</f>
        <v>Sim</v>
      </c>
      <c r="H620" s="10" t="str">
        <f>VLOOKUP(A620,Planilha1!A:Y,23,FALSE)</f>
        <v>Sim</v>
      </c>
      <c r="I620" s="10" t="str">
        <f>VLOOKUP(A620,Planilha1!A:Y,24,FALSE)</f>
        <v>Não</v>
      </c>
      <c r="J620" s="10" t="str">
        <f>VLOOKUP(A620,Planilha1!A:Y,25,FALSE)</f>
        <v>Sim</v>
      </c>
    </row>
    <row r="621" spans="1:10" x14ac:dyDescent="0.25">
      <c r="A621" s="11">
        <v>230510</v>
      </c>
      <c r="B621" s="15" t="s">
        <v>428</v>
      </c>
      <c r="C621" s="12" t="s">
        <v>12</v>
      </c>
      <c r="D621" s="14" t="s">
        <v>66</v>
      </c>
      <c r="E621" s="10" t="str">
        <f>VLOOKUP(A621,Planilha1!A:Y,20,FALSE)</f>
        <v>Sim</v>
      </c>
      <c r="F621" s="10" t="str">
        <f>VLOOKUP(A621,Planilha1!A:Y,21,FALSE)</f>
        <v>Sim</v>
      </c>
      <c r="G621" s="10" t="str">
        <f>VLOOKUP(A621,Planilha1!A:Y,22,FALSE)</f>
        <v>Sim</v>
      </c>
      <c r="H621" s="10" t="str">
        <f>VLOOKUP(A621,Planilha1!A:Y,23,FALSE)</f>
        <v>Sim</v>
      </c>
      <c r="I621" s="10" t="str">
        <f>VLOOKUP(A621,Planilha1!A:Y,24,FALSE)</f>
        <v>Não</v>
      </c>
      <c r="J621" s="10" t="str">
        <f>VLOOKUP(A621,Planilha1!A:Y,25,FALSE)</f>
        <v>Sim</v>
      </c>
    </row>
    <row r="622" spans="1:10" x14ac:dyDescent="0.25">
      <c r="A622" s="11">
        <v>230520</v>
      </c>
      <c r="B622" s="15" t="s">
        <v>429</v>
      </c>
      <c r="C622" s="12" t="s">
        <v>12</v>
      </c>
      <c r="D622" s="14" t="s">
        <v>43</v>
      </c>
      <c r="E622" s="10" t="str">
        <f>VLOOKUP(A622,Planilha1!A:Y,20,FALSE)</f>
        <v>Sim</v>
      </c>
      <c r="F622" s="10" t="str">
        <f>VLOOKUP(A622,Planilha1!A:Y,21,FALSE)</f>
        <v>Sim</v>
      </c>
      <c r="G622" s="10" t="str">
        <f>VLOOKUP(A622,Planilha1!A:Y,22,FALSE)</f>
        <v>Sim</v>
      </c>
      <c r="H622" s="10" t="str">
        <f>VLOOKUP(A622,Planilha1!A:Y,23,FALSE)</f>
        <v>Sim</v>
      </c>
      <c r="I622" s="10" t="str">
        <f>VLOOKUP(A622,Planilha1!A:Y,24,FALSE)</f>
        <v>Sim</v>
      </c>
      <c r="J622" s="10" t="str">
        <f>VLOOKUP(A622,Planilha1!A:Y,25,FALSE)</f>
        <v>Sim</v>
      </c>
    </row>
    <row r="623" spans="1:10" x14ac:dyDescent="0.25">
      <c r="A623" s="11">
        <v>230526</v>
      </c>
      <c r="B623" s="15" t="s">
        <v>430</v>
      </c>
      <c r="C623" s="12" t="s">
        <v>12</v>
      </c>
      <c r="D623" s="14" t="s">
        <v>43</v>
      </c>
      <c r="E623" s="10" t="str">
        <f>VLOOKUP(A623,Planilha1!A:Y,20,FALSE)</f>
        <v>Sim</v>
      </c>
      <c r="F623" s="10" t="str">
        <f>VLOOKUP(A623,Planilha1!A:Y,21,FALSE)</f>
        <v>Sim</v>
      </c>
      <c r="G623" s="10" t="str">
        <f>VLOOKUP(A623,Planilha1!A:Y,22,FALSE)</f>
        <v>Sim</v>
      </c>
      <c r="H623" s="10" t="str">
        <f>VLOOKUP(A623,Planilha1!A:Y,23,FALSE)</f>
        <v>Sim</v>
      </c>
      <c r="I623" s="10" t="str">
        <f>VLOOKUP(A623,Planilha1!A:Y,24,FALSE)</f>
        <v>Não</v>
      </c>
      <c r="J623" s="10" t="str">
        <f>VLOOKUP(A623,Planilha1!A:Y,25,FALSE)</f>
        <v>Sim</v>
      </c>
    </row>
    <row r="624" spans="1:10" x14ac:dyDescent="0.25">
      <c r="A624" s="11">
        <v>230530</v>
      </c>
      <c r="B624" s="15" t="s">
        <v>431</v>
      </c>
      <c r="C624" s="12" t="s">
        <v>12</v>
      </c>
      <c r="D624" s="14" t="s">
        <v>43</v>
      </c>
      <c r="E624" s="10" t="str">
        <f>VLOOKUP(A624,Planilha1!A:Y,20,FALSE)</f>
        <v>Sim</v>
      </c>
      <c r="F624" s="10" t="str">
        <f>VLOOKUP(A624,Planilha1!A:Y,21,FALSE)</f>
        <v>Sim</v>
      </c>
      <c r="G624" s="10" t="str">
        <f>VLOOKUP(A624,Planilha1!A:Y,22,FALSE)</f>
        <v>Sim</v>
      </c>
      <c r="H624" s="10" t="str">
        <f>VLOOKUP(A624,Planilha1!A:Y,23,FALSE)</f>
        <v>Sim</v>
      </c>
      <c r="I624" s="10" t="str">
        <f>VLOOKUP(A624,Planilha1!A:Y,24,FALSE)</f>
        <v>Não</v>
      </c>
      <c r="J624" s="10" t="str">
        <f>VLOOKUP(A624,Planilha1!A:Y,25,FALSE)</f>
        <v>Sim</v>
      </c>
    </row>
    <row r="625" spans="1:10" x14ac:dyDescent="0.25">
      <c r="A625" s="11">
        <v>230533</v>
      </c>
      <c r="B625" s="15" t="s">
        <v>432</v>
      </c>
      <c r="C625" s="12" t="s">
        <v>12</v>
      </c>
      <c r="D625" s="14" t="s">
        <v>43</v>
      </c>
      <c r="E625" s="10" t="str">
        <f>VLOOKUP(A625,Planilha1!A:Y,20,FALSE)</f>
        <v>Sim</v>
      </c>
      <c r="F625" s="10" t="str">
        <f>VLOOKUP(A625,Planilha1!A:Y,21,FALSE)</f>
        <v>Sim</v>
      </c>
      <c r="G625" s="10" t="str">
        <f>VLOOKUP(A625,Planilha1!A:Y,22,FALSE)</f>
        <v>Sim</v>
      </c>
      <c r="H625" s="10" t="str">
        <f>VLOOKUP(A625,Planilha1!A:Y,23,FALSE)</f>
        <v>Sim</v>
      </c>
      <c r="I625" s="10" t="str">
        <f>VLOOKUP(A625,Planilha1!A:Y,24,FALSE)</f>
        <v>Sim</v>
      </c>
      <c r="J625" s="10" t="str">
        <f>VLOOKUP(A625,Planilha1!A:Y,25,FALSE)</f>
        <v>Sim</v>
      </c>
    </row>
    <row r="626" spans="1:10" x14ac:dyDescent="0.25">
      <c r="A626" s="11">
        <v>230535</v>
      </c>
      <c r="B626" s="15" t="s">
        <v>433</v>
      </c>
      <c r="C626" s="12" t="s">
        <v>12</v>
      </c>
      <c r="D626" s="14" t="s">
        <v>43</v>
      </c>
      <c r="E626" s="10" t="str">
        <f>VLOOKUP(A626,Planilha1!A:Y,20,FALSE)</f>
        <v>Sim</v>
      </c>
      <c r="F626" s="10" t="str">
        <f>VLOOKUP(A626,Planilha1!A:Y,21,FALSE)</f>
        <v>Sim</v>
      </c>
      <c r="G626" s="10" t="str">
        <f>VLOOKUP(A626,Planilha1!A:Y,22,FALSE)</f>
        <v>Sim</v>
      </c>
      <c r="H626" s="10" t="str">
        <f>VLOOKUP(A626,Planilha1!A:Y,23,FALSE)</f>
        <v>Sim</v>
      </c>
      <c r="I626" s="10" t="str">
        <f>VLOOKUP(A626,Planilha1!A:Y,24,FALSE)</f>
        <v>Não</v>
      </c>
      <c r="J626" s="10" t="str">
        <f>VLOOKUP(A626,Planilha1!A:Y,25,FALSE)</f>
        <v>Sim</v>
      </c>
    </row>
    <row r="627" spans="1:10" x14ac:dyDescent="0.25">
      <c r="A627" s="11">
        <v>230540</v>
      </c>
      <c r="B627" s="15" t="s">
        <v>434</v>
      </c>
      <c r="C627" s="12" t="s">
        <v>12</v>
      </c>
      <c r="D627" s="14" t="s">
        <v>43</v>
      </c>
      <c r="E627" s="10" t="str">
        <f>VLOOKUP(A627,Planilha1!A:Y,20,FALSE)</f>
        <v>Sim</v>
      </c>
      <c r="F627" s="10" t="str">
        <f>VLOOKUP(A627,Planilha1!A:Y,21,FALSE)</f>
        <v>Sim</v>
      </c>
      <c r="G627" s="10" t="str">
        <f>VLOOKUP(A627,Planilha1!A:Y,22,FALSE)</f>
        <v>Sim</v>
      </c>
      <c r="H627" s="10" t="str">
        <f>VLOOKUP(A627,Planilha1!A:Y,23,FALSE)</f>
        <v>Sim</v>
      </c>
      <c r="I627" s="10" t="str">
        <f>VLOOKUP(A627,Planilha1!A:Y,24,FALSE)</f>
        <v>Não</v>
      </c>
      <c r="J627" s="10" t="str">
        <f>VLOOKUP(A627,Planilha1!A:Y,25,FALSE)</f>
        <v>Sim</v>
      </c>
    </row>
    <row r="628" spans="1:10" x14ac:dyDescent="0.25">
      <c r="A628" s="11">
        <v>230550</v>
      </c>
      <c r="B628" s="15" t="s">
        <v>435</v>
      </c>
      <c r="C628" s="12" t="s">
        <v>12</v>
      </c>
      <c r="D628" s="14" t="s">
        <v>55</v>
      </c>
      <c r="E628" s="10" t="str">
        <f>VLOOKUP(A628,Planilha1!A:Y,20,FALSE)</f>
        <v>Sim</v>
      </c>
      <c r="F628" s="10" t="str">
        <f>VLOOKUP(A628,Planilha1!A:Y,21,FALSE)</f>
        <v>Sim</v>
      </c>
      <c r="G628" s="10" t="str">
        <f>VLOOKUP(A628,Planilha1!A:Y,22,FALSE)</f>
        <v>Sim</v>
      </c>
      <c r="H628" s="10" t="str">
        <f>VLOOKUP(A628,Planilha1!A:Y,23,FALSE)</f>
        <v>Sim</v>
      </c>
      <c r="I628" s="10" t="str">
        <f>VLOOKUP(A628,Planilha1!A:Y,24,FALSE)</f>
        <v>Sim</v>
      </c>
      <c r="J628" s="10" t="str">
        <f>VLOOKUP(A628,Planilha1!A:Y,25,FALSE)</f>
        <v>Sim</v>
      </c>
    </row>
    <row r="629" spans="1:10" x14ac:dyDescent="0.25">
      <c r="A629" s="11">
        <v>230560</v>
      </c>
      <c r="B629" s="15" t="s">
        <v>436</v>
      </c>
      <c r="C629" s="12" t="s">
        <v>12</v>
      </c>
      <c r="D629" s="14" t="s">
        <v>43</v>
      </c>
      <c r="E629" s="10" t="str">
        <f>VLOOKUP(A629,Planilha1!A:Y,20,FALSE)</f>
        <v>Sim</v>
      </c>
      <c r="F629" s="10" t="str">
        <f>VLOOKUP(A629,Planilha1!A:Y,21,FALSE)</f>
        <v>Sim</v>
      </c>
      <c r="G629" s="10" t="str">
        <f>VLOOKUP(A629,Planilha1!A:Y,22,FALSE)</f>
        <v>Sim</v>
      </c>
      <c r="H629" s="10" t="str">
        <f>VLOOKUP(A629,Planilha1!A:Y,23,FALSE)</f>
        <v>Sim</v>
      </c>
      <c r="I629" s="10" t="str">
        <f>VLOOKUP(A629,Planilha1!A:Y,24,FALSE)</f>
        <v>Sim</v>
      </c>
      <c r="J629" s="10" t="str">
        <f>VLOOKUP(A629,Planilha1!A:Y,25,FALSE)</f>
        <v>Sim</v>
      </c>
    </row>
    <row r="630" spans="1:10" x14ac:dyDescent="0.25">
      <c r="A630" s="11">
        <v>230565</v>
      </c>
      <c r="B630" s="15" t="s">
        <v>437</v>
      </c>
      <c r="C630" s="12" t="s">
        <v>12</v>
      </c>
      <c r="D630" s="14" t="s">
        <v>66</v>
      </c>
      <c r="E630" s="10" t="str">
        <f>VLOOKUP(A630,Planilha1!A:Y,20,FALSE)</f>
        <v>Sim</v>
      </c>
      <c r="F630" s="10" t="str">
        <f>VLOOKUP(A630,Planilha1!A:Y,21,FALSE)</f>
        <v>Sim</v>
      </c>
      <c r="G630" s="10" t="str">
        <f>VLOOKUP(A630,Planilha1!A:Y,22,FALSE)</f>
        <v>Sim</v>
      </c>
      <c r="H630" s="10" t="str">
        <f>VLOOKUP(A630,Planilha1!A:Y,23,FALSE)</f>
        <v>Sim</v>
      </c>
      <c r="I630" s="10" t="str">
        <f>VLOOKUP(A630,Planilha1!A:Y,24,FALSE)</f>
        <v>Sim</v>
      </c>
      <c r="J630" s="10" t="str">
        <f>VLOOKUP(A630,Planilha1!A:Y,25,FALSE)</f>
        <v>Sim</v>
      </c>
    </row>
    <row r="631" spans="1:10" x14ac:dyDescent="0.25">
      <c r="A631" s="11">
        <v>230570</v>
      </c>
      <c r="B631" s="15" t="s">
        <v>438</v>
      </c>
      <c r="C631" s="12" t="s">
        <v>12</v>
      </c>
      <c r="D631" s="14" t="s">
        <v>43</v>
      </c>
      <c r="E631" s="10" t="str">
        <f>VLOOKUP(A631,Planilha1!A:Y,20,FALSE)</f>
        <v>Não</v>
      </c>
      <c r="F631" s="10" t="str">
        <f>VLOOKUP(A631,Planilha1!A:Y,21,FALSE)</f>
        <v>Sim</v>
      </c>
      <c r="G631" s="10" t="str">
        <f>VLOOKUP(A631,Planilha1!A:Y,22,FALSE)</f>
        <v>Não</v>
      </c>
      <c r="H631" s="10" t="str">
        <f>VLOOKUP(A631,Planilha1!A:Y,23,FALSE)</f>
        <v>Sim</v>
      </c>
      <c r="I631" s="10" t="str">
        <f>VLOOKUP(A631,Planilha1!A:Y,24,FALSE)</f>
        <v>Não</v>
      </c>
      <c r="J631" s="10" t="str">
        <f>VLOOKUP(A631,Planilha1!A:Y,25,FALSE)</f>
        <v>Sim</v>
      </c>
    </row>
    <row r="632" spans="1:10" x14ac:dyDescent="0.25">
      <c r="A632" s="11">
        <v>230580</v>
      </c>
      <c r="B632" s="15" t="s">
        <v>439</v>
      </c>
      <c r="C632" s="12" t="s">
        <v>12</v>
      </c>
      <c r="D632" s="14" t="s">
        <v>43</v>
      </c>
      <c r="E632" s="10" t="str">
        <f>VLOOKUP(A632,Planilha1!A:Y,20,FALSE)</f>
        <v>Sim</v>
      </c>
      <c r="F632" s="10" t="str">
        <f>VLOOKUP(A632,Planilha1!A:Y,21,FALSE)</f>
        <v>Sim</v>
      </c>
      <c r="G632" s="10" t="str">
        <f>VLOOKUP(A632,Planilha1!A:Y,22,FALSE)</f>
        <v>Sim</v>
      </c>
      <c r="H632" s="10" t="str">
        <f>VLOOKUP(A632,Planilha1!A:Y,23,FALSE)</f>
        <v>Sim</v>
      </c>
      <c r="I632" s="10" t="str">
        <f>VLOOKUP(A632,Planilha1!A:Y,24,FALSE)</f>
        <v>Não</v>
      </c>
      <c r="J632" s="10" t="str">
        <f>VLOOKUP(A632,Planilha1!A:Y,25,FALSE)</f>
        <v>Sim</v>
      </c>
    </row>
    <row r="633" spans="1:10" x14ac:dyDescent="0.25">
      <c r="A633" s="11">
        <v>230590</v>
      </c>
      <c r="B633" s="15" t="s">
        <v>440</v>
      </c>
      <c r="C633" s="12" t="s">
        <v>12</v>
      </c>
      <c r="D633" s="14" t="s">
        <v>41</v>
      </c>
      <c r="E633" s="10" t="str">
        <f>VLOOKUP(A633,Planilha1!A:Y,20,FALSE)</f>
        <v>Sim</v>
      </c>
      <c r="F633" s="10" t="str">
        <f>VLOOKUP(A633,Planilha1!A:Y,21,FALSE)</f>
        <v>Sim</v>
      </c>
      <c r="G633" s="10" t="str">
        <f>VLOOKUP(A633,Planilha1!A:Y,22,FALSE)</f>
        <v>Sim</v>
      </c>
      <c r="H633" s="10" t="str">
        <f>VLOOKUP(A633,Planilha1!A:Y,23,FALSE)</f>
        <v>Sim</v>
      </c>
      <c r="I633" s="10" t="str">
        <f>VLOOKUP(A633,Planilha1!A:Y,24,FALSE)</f>
        <v>Sim</v>
      </c>
      <c r="J633" s="10" t="str">
        <f>VLOOKUP(A633,Planilha1!A:Y,25,FALSE)</f>
        <v>Sim</v>
      </c>
    </row>
    <row r="634" spans="1:10" x14ac:dyDescent="0.25">
      <c r="A634" s="11">
        <v>230600</v>
      </c>
      <c r="B634" s="15" t="s">
        <v>441</v>
      </c>
      <c r="C634" s="12" t="s">
        <v>12</v>
      </c>
      <c r="D634" s="14" t="s">
        <v>43</v>
      </c>
      <c r="E634" s="10" t="str">
        <f>VLOOKUP(A634,Planilha1!A:Y,20,FALSE)</f>
        <v>Sim</v>
      </c>
      <c r="F634" s="10" t="str">
        <f>VLOOKUP(A634,Planilha1!A:Y,21,FALSE)</f>
        <v>Sim</v>
      </c>
      <c r="G634" s="10" t="str">
        <f>VLOOKUP(A634,Planilha1!A:Y,22,FALSE)</f>
        <v>Sim</v>
      </c>
      <c r="H634" s="10" t="str">
        <f>VLOOKUP(A634,Planilha1!A:Y,23,FALSE)</f>
        <v>Sim</v>
      </c>
      <c r="I634" s="10" t="str">
        <f>VLOOKUP(A634,Planilha1!A:Y,24,FALSE)</f>
        <v>Sim</v>
      </c>
      <c r="J634" s="10" t="str">
        <f>VLOOKUP(A634,Planilha1!A:Y,25,FALSE)</f>
        <v>Sim</v>
      </c>
    </row>
    <row r="635" spans="1:10" x14ac:dyDescent="0.25">
      <c r="A635" s="11">
        <v>230610</v>
      </c>
      <c r="B635" s="15" t="s">
        <v>442</v>
      </c>
      <c r="C635" s="12" t="s">
        <v>12</v>
      </c>
      <c r="D635" s="14" t="s">
        <v>43</v>
      </c>
      <c r="E635" s="10" t="str">
        <f>VLOOKUP(A635,Planilha1!A:Y,20,FALSE)</f>
        <v>Sim</v>
      </c>
      <c r="F635" s="10" t="str">
        <f>VLOOKUP(A635,Planilha1!A:Y,21,FALSE)</f>
        <v>Sim</v>
      </c>
      <c r="G635" s="10" t="str">
        <f>VLOOKUP(A635,Planilha1!A:Y,22,FALSE)</f>
        <v>Sim</v>
      </c>
      <c r="H635" s="10" t="str">
        <f>VLOOKUP(A635,Planilha1!A:Y,23,FALSE)</f>
        <v>Sim</v>
      </c>
      <c r="I635" s="10" t="str">
        <f>VLOOKUP(A635,Planilha1!A:Y,24,FALSE)</f>
        <v>Sim</v>
      </c>
      <c r="J635" s="10" t="str">
        <f>VLOOKUP(A635,Planilha1!A:Y,25,FALSE)</f>
        <v>Sim</v>
      </c>
    </row>
    <row r="636" spans="1:10" x14ac:dyDescent="0.25">
      <c r="A636" s="11">
        <v>230620</v>
      </c>
      <c r="B636" s="15" t="s">
        <v>443</v>
      </c>
      <c r="C636" s="12" t="s">
        <v>12</v>
      </c>
      <c r="D636" s="14" t="s">
        <v>66</v>
      </c>
      <c r="E636" s="10" t="str">
        <f>VLOOKUP(A636,Planilha1!A:Y,20,FALSE)</f>
        <v>Sim</v>
      </c>
      <c r="F636" s="10" t="str">
        <f>VLOOKUP(A636,Planilha1!A:Y,21,FALSE)</f>
        <v>Sim</v>
      </c>
      <c r="G636" s="10" t="str">
        <f>VLOOKUP(A636,Planilha1!A:Y,22,FALSE)</f>
        <v>Sim</v>
      </c>
      <c r="H636" s="10" t="str">
        <f>VLOOKUP(A636,Planilha1!A:Y,23,FALSE)</f>
        <v>Sim</v>
      </c>
      <c r="I636" s="10" t="str">
        <f>VLOOKUP(A636,Planilha1!A:Y,24,FALSE)</f>
        <v>Sim</v>
      </c>
      <c r="J636" s="10" t="str">
        <f>VLOOKUP(A636,Planilha1!A:Y,25,FALSE)</f>
        <v>Sim</v>
      </c>
    </row>
    <row r="637" spans="1:10" x14ac:dyDescent="0.25">
      <c r="A637" s="11">
        <v>230625</v>
      </c>
      <c r="B637" s="15" t="s">
        <v>444</v>
      </c>
      <c r="C637" s="12" t="s">
        <v>12</v>
      </c>
      <c r="D637" s="14" t="s">
        <v>73</v>
      </c>
      <c r="E637" s="10" t="str">
        <f>VLOOKUP(A637,Planilha1!A:Y,20,FALSE)</f>
        <v>Sim</v>
      </c>
      <c r="F637" s="10" t="str">
        <f>VLOOKUP(A637,Planilha1!A:Y,21,FALSE)</f>
        <v>Sim</v>
      </c>
      <c r="G637" s="10" t="str">
        <f>VLOOKUP(A637,Planilha1!A:Y,22,FALSE)</f>
        <v>Sim</v>
      </c>
      <c r="H637" s="10" t="str">
        <f>VLOOKUP(A637,Planilha1!A:Y,23,FALSE)</f>
        <v>Sim</v>
      </c>
      <c r="I637" s="10" t="str">
        <f>VLOOKUP(A637,Planilha1!A:Y,24,FALSE)</f>
        <v>Sim</v>
      </c>
      <c r="J637" s="10" t="str">
        <f>VLOOKUP(A637,Planilha1!A:Y,25,FALSE)</f>
        <v>Sim</v>
      </c>
    </row>
    <row r="638" spans="1:10" x14ac:dyDescent="0.25">
      <c r="A638" s="11">
        <v>230630</v>
      </c>
      <c r="B638" s="15" t="s">
        <v>445</v>
      </c>
      <c r="C638" s="12" t="s">
        <v>12</v>
      </c>
      <c r="D638" s="14" t="s">
        <v>43</v>
      </c>
      <c r="E638" s="10" t="str">
        <f>VLOOKUP(A638,Planilha1!A:Y,20,FALSE)</f>
        <v>Não</v>
      </c>
      <c r="F638" s="10" t="str">
        <f>VLOOKUP(A638,Planilha1!A:Y,21,FALSE)</f>
        <v>Sim</v>
      </c>
      <c r="G638" s="10" t="str">
        <f>VLOOKUP(A638,Planilha1!A:Y,22,FALSE)</f>
        <v>Não</v>
      </c>
      <c r="H638" s="10" t="str">
        <f>VLOOKUP(A638,Planilha1!A:Y,23,FALSE)</f>
        <v>Sim</v>
      </c>
      <c r="I638" s="10" t="str">
        <f>VLOOKUP(A638,Planilha1!A:Y,24,FALSE)</f>
        <v>Não</v>
      </c>
      <c r="J638" s="10" t="str">
        <f>VLOOKUP(A638,Planilha1!A:Y,25,FALSE)</f>
        <v>Sim</v>
      </c>
    </row>
    <row r="639" spans="1:10" x14ac:dyDescent="0.25">
      <c r="A639" s="11">
        <v>230640</v>
      </c>
      <c r="B639" s="15" t="s">
        <v>446</v>
      </c>
      <c r="C639" s="12" t="s">
        <v>12</v>
      </c>
      <c r="D639" s="14" t="s">
        <v>73</v>
      </c>
      <c r="E639" s="10" t="str">
        <f>VLOOKUP(A639,Planilha1!A:Y,20,FALSE)</f>
        <v>Sim</v>
      </c>
      <c r="F639" s="10" t="str">
        <f>VLOOKUP(A639,Planilha1!A:Y,21,FALSE)</f>
        <v>Sim</v>
      </c>
      <c r="G639" s="10" t="str">
        <f>VLOOKUP(A639,Planilha1!A:Y,22,FALSE)</f>
        <v>Sim</v>
      </c>
      <c r="H639" s="10" t="str">
        <f>VLOOKUP(A639,Planilha1!A:Y,23,FALSE)</f>
        <v>Sim</v>
      </c>
      <c r="I639" s="10" t="str">
        <f>VLOOKUP(A639,Planilha1!A:Y,24,FALSE)</f>
        <v>Sim</v>
      </c>
      <c r="J639" s="10" t="str">
        <f>VLOOKUP(A639,Planilha1!A:Y,25,FALSE)</f>
        <v>Sim</v>
      </c>
    </row>
    <row r="640" spans="1:10" x14ac:dyDescent="0.25">
      <c r="A640" s="11">
        <v>230650</v>
      </c>
      <c r="B640" s="15" t="s">
        <v>447</v>
      </c>
      <c r="C640" s="12" t="s">
        <v>12</v>
      </c>
      <c r="D640" s="14" t="s">
        <v>66</v>
      </c>
      <c r="E640" s="10" t="str">
        <f>VLOOKUP(A640,Planilha1!A:Y,20,FALSE)</f>
        <v>Sim</v>
      </c>
      <c r="F640" s="10" t="str">
        <f>VLOOKUP(A640,Planilha1!A:Y,21,FALSE)</f>
        <v>Sim</v>
      </c>
      <c r="G640" s="10" t="str">
        <f>VLOOKUP(A640,Planilha1!A:Y,22,FALSE)</f>
        <v>Sim</v>
      </c>
      <c r="H640" s="10" t="str">
        <f>VLOOKUP(A640,Planilha1!A:Y,23,FALSE)</f>
        <v>Sim</v>
      </c>
      <c r="I640" s="10" t="str">
        <f>VLOOKUP(A640,Planilha1!A:Y,24,FALSE)</f>
        <v>Não</v>
      </c>
      <c r="J640" s="10" t="str">
        <f>VLOOKUP(A640,Planilha1!A:Y,25,FALSE)</f>
        <v>Sim</v>
      </c>
    </row>
    <row r="641" spans="1:10" x14ac:dyDescent="0.25">
      <c r="A641" s="11">
        <v>230655</v>
      </c>
      <c r="B641" s="15" t="s">
        <v>448</v>
      </c>
      <c r="C641" s="12" t="s">
        <v>12</v>
      </c>
      <c r="D641" s="14" t="s">
        <v>43</v>
      </c>
      <c r="E641" s="10" t="str">
        <f>VLOOKUP(A641,Planilha1!A:Y,20,FALSE)</f>
        <v>Sim</v>
      </c>
      <c r="F641" s="10" t="str">
        <f>VLOOKUP(A641,Planilha1!A:Y,21,FALSE)</f>
        <v>Sim</v>
      </c>
      <c r="G641" s="10" t="str">
        <f>VLOOKUP(A641,Planilha1!A:Y,22,FALSE)</f>
        <v>Não</v>
      </c>
      <c r="H641" s="10" t="str">
        <f>VLOOKUP(A641,Planilha1!A:Y,23,FALSE)</f>
        <v>Sim</v>
      </c>
      <c r="I641" s="10" t="str">
        <f>VLOOKUP(A641,Planilha1!A:Y,24,FALSE)</f>
        <v>Não</v>
      </c>
      <c r="J641" s="10" t="str">
        <f>VLOOKUP(A641,Planilha1!A:Y,25,FALSE)</f>
        <v>Sim</v>
      </c>
    </row>
    <row r="642" spans="1:10" x14ac:dyDescent="0.25">
      <c r="A642" s="11">
        <v>230660</v>
      </c>
      <c r="B642" s="15" t="s">
        <v>449</v>
      </c>
      <c r="C642" s="12" t="s">
        <v>12</v>
      </c>
      <c r="D642" s="14" t="s">
        <v>43</v>
      </c>
      <c r="E642" s="10" t="str">
        <f>VLOOKUP(A642,Planilha1!A:Y,20,FALSE)</f>
        <v>Sim</v>
      </c>
      <c r="F642" s="10" t="str">
        <f>VLOOKUP(A642,Planilha1!A:Y,21,FALSE)</f>
        <v>Sim</v>
      </c>
      <c r="G642" s="10" t="str">
        <f>VLOOKUP(A642,Planilha1!A:Y,22,FALSE)</f>
        <v>Sim</v>
      </c>
      <c r="H642" s="10" t="str">
        <f>VLOOKUP(A642,Planilha1!A:Y,23,FALSE)</f>
        <v>Sim</v>
      </c>
      <c r="I642" s="10" t="str">
        <f>VLOOKUP(A642,Planilha1!A:Y,24,FALSE)</f>
        <v>Sim</v>
      </c>
      <c r="J642" s="10" t="str">
        <f>VLOOKUP(A642,Planilha1!A:Y,25,FALSE)</f>
        <v>Sim</v>
      </c>
    </row>
    <row r="643" spans="1:10" x14ac:dyDescent="0.25">
      <c r="A643" s="11">
        <v>230670</v>
      </c>
      <c r="B643" s="15" t="s">
        <v>450</v>
      </c>
      <c r="C643" s="12" t="s">
        <v>12</v>
      </c>
      <c r="D643" s="14" t="s">
        <v>43</v>
      </c>
      <c r="E643" s="10" t="str">
        <f>VLOOKUP(A643,Planilha1!A:Y,20,FALSE)</f>
        <v>Sim</v>
      </c>
      <c r="F643" s="10" t="str">
        <f>VLOOKUP(A643,Planilha1!A:Y,21,FALSE)</f>
        <v>Sim</v>
      </c>
      <c r="G643" s="10" t="str">
        <f>VLOOKUP(A643,Planilha1!A:Y,22,FALSE)</f>
        <v>Sim</v>
      </c>
      <c r="H643" s="10" t="str">
        <f>VLOOKUP(A643,Planilha1!A:Y,23,FALSE)</f>
        <v>Sim</v>
      </c>
      <c r="I643" s="10" t="str">
        <f>VLOOKUP(A643,Planilha1!A:Y,24,FALSE)</f>
        <v>Sim</v>
      </c>
      <c r="J643" s="10" t="str">
        <f>VLOOKUP(A643,Planilha1!A:Y,25,FALSE)</f>
        <v>Sim</v>
      </c>
    </row>
    <row r="644" spans="1:10" x14ac:dyDescent="0.25">
      <c r="A644" s="11">
        <v>230680</v>
      </c>
      <c r="B644" s="15" t="s">
        <v>451</v>
      </c>
      <c r="C644" s="12" t="s">
        <v>12</v>
      </c>
      <c r="D644" s="14" t="s">
        <v>43</v>
      </c>
      <c r="E644" s="10" t="str">
        <f>VLOOKUP(A644,Planilha1!A:Y,20,FALSE)</f>
        <v>Sim</v>
      </c>
      <c r="F644" s="10" t="str">
        <f>VLOOKUP(A644,Planilha1!A:Y,21,FALSE)</f>
        <v>Sim</v>
      </c>
      <c r="G644" s="10" t="str">
        <f>VLOOKUP(A644,Planilha1!A:Y,22,FALSE)</f>
        <v>Sim</v>
      </c>
      <c r="H644" s="10" t="str">
        <f>VLOOKUP(A644,Planilha1!A:Y,23,FALSE)</f>
        <v>Sim</v>
      </c>
      <c r="I644" s="10" t="str">
        <f>VLOOKUP(A644,Planilha1!A:Y,24,FALSE)</f>
        <v>Sim</v>
      </c>
      <c r="J644" s="10" t="str">
        <f>VLOOKUP(A644,Planilha1!A:Y,25,FALSE)</f>
        <v>Sim</v>
      </c>
    </row>
    <row r="645" spans="1:10" x14ac:dyDescent="0.25">
      <c r="A645" s="11">
        <v>230690</v>
      </c>
      <c r="B645" s="15" t="s">
        <v>452</v>
      </c>
      <c r="C645" s="12" t="s">
        <v>12</v>
      </c>
      <c r="D645" s="14" t="s">
        <v>41</v>
      </c>
      <c r="E645" s="10" t="str">
        <f>VLOOKUP(A645,Planilha1!A:Y,20,FALSE)</f>
        <v>Sim</v>
      </c>
      <c r="F645" s="10" t="str">
        <f>VLOOKUP(A645,Planilha1!A:Y,21,FALSE)</f>
        <v>Sim</v>
      </c>
      <c r="G645" s="10" t="str">
        <f>VLOOKUP(A645,Planilha1!A:Y,22,FALSE)</f>
        <v>Sim</v>
      </c>
      <c r="H645" s="10" t="str">
        <f>VLOOKUP(A645,Planilha1!A:Y,23,FALSE)</f>
        <v>Sim</v>
      </c>
      <c r="I645" s="10" t="str">
        <f>VLOOKUP(A645,Planilha1!A:Y,24,FALSE)</f>
        <v>Sim</v>
      </c>
      <c r="J645" s="10" t="str">
        <f>VLOOKUP(A645,Planilha1!A:Y,25,FALSE)</f>
        <v>Sim</v>
      </c>
    </row>
    <row r="646" spans="1:10" x14ac:dyDescent="0.25">
      <c r="A646" s="11">
        <v>230700</v>
      </c>
      <c r="B646" s="15" t="s">
        <v>453</v>
      </c>
      <c r="C646" s="12" t="s">
        <v>12</v>
      </c>
      <c r="D646" s="14" t="s">
        <v>43</v>
      </c>
      <c r="E646" s="10" t="str">
        <f>VLOOKUP(A646,Planilha1!A:Y,20,FALSE)</f>
        <v>Sim</v>
      </c>
      <c r="F646" s="10" t="str">
        <f>VLOOKUP(A646,Planilha1!A:Y,21,FALSE)</f>
        <v>Sim</v>
      </c>
      <c r="G646" s="10" t="str">
        <f>VLOOKUP(A646,Planilha1!A:Y,22,FALSE)</f>
        <v>Sim</v>
      </c>
      <c r="H646" s="10" t="str">
        <f>VLOOKUP(A646,Planilha1!A:Y,23,FALSE)</f>
        <v>Sim</v>
      </c>
      <c r="I646" s="10" t="str">
        <f>VLOOKUP(A646,Planilha1!A:Y,24,FALSE)</f>
        <v>Sim</v>
      </c>
      <c r="J646" s="10" t="str">
        <f>VLOOKUP(A646,Planilha1!A:Y,25,FALSE)</f>
        <v>Sim</v>
      </c>
    </row>
    <row r="647" spans="1:10" x14ac:dyDescent="0.25">
      <c r="A647" s="11">
        <v>230710</v>
      </c>
      <c r="B647" s="15" t="s">
        <v>454</v>
      </c>
      <c r="C647" s="12" t="s">
        <v>12</v>
      </c>
      <c r="D647" s="14" t="s">
        <v>66</v>
      </c>
      <c r="E647" s="10" t="str">
        <f>VLOOKUP(A647,Planilha1!A:Y,20,FALSE)</f>
        <v>Sim</v>
      </c>
      <c r="F647" s="10" t="str">
        <f>VLOOKUP(A647,Planilha1!A:Y,21,FALSE)</f>
        <v>Sim</v>
      </c>
      <c r="G647" s="10" t="str">
        <f>VLOOKUP(A647,Planilha1!A:Y,22,FALSE)</f>
        <v>Sim</v>
      </c>
      <c r="H647" s="10" t="str">
        <f>VLOOKUP(A647,Planilha1!A:Y,23,FALSE)</f>
        <v>Sim</v>
      </c>
      <c r="I647" s="10" t="str">
        <f>VLOOKUP(A647,Planilha1!A:Y,24,FALSE)</f>
        <v>Sim</v>
      </c>
      <c r="J647" s="10" t="str">
        <f>VLOOKUP(A647,Planilha1!A:Y,25,FALSE)</f>
        <v>Sim</v>
      </c>
    </row>
    <row r="648" spans="1:10" x14ac:dyDescent="0.25">
      <c r="A648" s="11">
        <v>230740</v>
      </c>
      <c r="B648" s="15" t="s">
        <v>455</v>
      </c>
      <c r="C648" s="12" t="s">
        <v>12</v>
      </c>
      <c r="D648" s="14" t="s">
        <v>66</v>
      </c>
      <c r="E648" s="10" t="str">
        <f>VLOOKUP(A648,Planilha1!A:Y,20,FALSE)</f>
        <v>Sim</v>
      </c>
      <c r="F648" s="10" t="str">
        <f>VLOOKUP(A648,Planilha1!A:Y,21,FALSE)</f>
        <v>Sim</v>
      </c>
      <c r="G648" s="10" t="str">
        <f>VLOOKUP(A648,Planilha1!A:Y,22,FALSE)</f>
        <v>Sim</v>
      </c>
      <c r="H648" s="10" t="str">
        <f>VLOOKUP(A648,Planilha1!A:Y,23,FALSE)</f>
        <v>Sim</v>
      </c>
      <c r="I648" s="10" t="str">
        <f>VLOOKUP(A648,Planilha1!A:Y,24,FALSE)</f>
        <v>Não</v>
      </c>
      <c r="J648" s="10" t="str">
        <f>VLOOKUP(A648,Planilha1!A:Y,25,FALSE)</f>
        <v>Sim</v>
      </c>
    </row>
    <row r="649" spans="1:10" x14ac:dyDescent="0.25">
      <c r="A649" s="11">
        <v>230750</v>
      </c>
      <c r="B649" s="15" t="s">
        <v>456</v>
      </c>
      <c r="C649" s="12" t="s">
        <v>12</v>
      </c>
      <c r="D649" s="14" t="s">
        <v>66</v>
      </c>
      <c r="E649" s="10" t="str">
        <f>VLOOKUP(A649,Planilha1!A:Y,20,FALSE)</f>
        <v>Sim</v>
      </c>
      <c r="F649" s="10" t="str">
        <f>VLOOKUP(A649,Planilha1!A:Y,21,FALSE)</f>
        <v>Sim</v>
      </c>
      <c r="G649" s="10" t="str">
        <f>VLOOKUP(A649,Planilha1!A:Y,22,FALSE)</f>
        <v>Sim</v>
      </c>
      <c r="H649" s="10" t="str">
        <f>VLOOKUP(A649,Planilha1!A:Y,23,FALSE)</f>
        <v>Sim</v>
      </c>
      <c r="I649" s="10" t="str">
        <f>VLOOKUP(A649,Planilha1!A:Y,24,FALSE)</f>
        <v>Não</v>
      </c>
      <c r="J649" s="10" t="str">
        <f>VLOOKUP(A649,Planilha1!A:Y,25,FALSE)</f>
        <v>Sim</v>
      </c>
    </row>
    <row r="650" spans="1:10" x14ac:dyDescent="0.25">
      <c r="A650" s="11">
        <v>230760</v>
      </c>
      <c r="B650" s="15" t="s">
        <v>457</v>
      </c>
      <c r="C650" s="12" t="s">
        <v>12</v>
      </c>
      <c r="D650" s="14" t="s">
        <v>41</v>
      </c>
      <c r="E650" s="10" t="str">
        <f>VLOOKUP(A650,Planilha1!A:Y,20,FALSE)</f>
        <v>Sim</v>
      </c>
      <c r="F650" s="10" t="str">
        <f>VLOOKUP(A650,Planilha1!A:Y,21,FALSE)</f>
        <v>Sim</v>
      </c>
      <c r="G650" s="10" t="str">
        <f>VLOOKUP(A650,Planilha1!A:Y,22,FALSE)</f>
        <v>Sim</v>
      </c>
      <c r="H650" s="10" t="str">
        <f>VLOOKUP(A650,Planilha1!A:Y,23,FALSE)</f>
        <v>Sim</v>
      </c>
      <c r="I650" s="10" t="str">
        <f>VLOOKUP(A650,Planilha1!A:Y,24,FALSE)</f>
        <v>Sim</v>
      </c>
      <c r="J650" s="10" t="str">
        <f>VLOOKUP(A650,Planilha1!A:Y,25,FALSE)</f>
        <v>Sim</v>
      </c>
    </row>
    <row r="651" spans="1:10" x14ac:dyDescent="0.25">
      <c r="A651" s="11">
        <v>230763</v>
      </c>
      <c r="B651" s="15" t="s">
        <v>458</v>
      </c>
      <c r="C651" s="12" t="s">
        <v>12</v>
      </c>
      <c r="D651" s="14" t="s">
        <v>43</v>
      </c>
      <c r="E651" s="10" t="str">
        <f>VLOOKUP(A651,Planilha1!A:Y,20,FALSE)</f>
        <v>Sim</v>
      </c>
      <c r="F651" s="10" t="str">
        <f>VLOOKUP(A651,Planilha1!A:Y,21,FALSE)</f>
        <v>Sim</v>
      </c>
      <c r="G651" s="10" t="str">
        <f>VLOOKUP(A651,Planilha1!A:Y,22,FALSE)</f>
        <v>Sim</v>
      </c>
      <c r="H651" s="10" t="str">
        <f>VLOOKUP(A651,Planilha1!A:Y,23,FALSE)</f>
        <v>Sim</v>
      </c>
      <c r="I651" s="10" t="str">
        <f>VLOOKUP(A651,Planilha1!A:Y,24,FALSE)</f>
        <v>Sim</v>
      </c>
      <c r="J651" s="10" t="str">
        <f>VLOOKUP(A651,Planilha1!A:Y,25,FALSE)</f>
        <v>Sim</v>
      </c>
    </row>
    <row r="652" spans="1:10" x14ac:dyDescent="0.25">
      <c r="A652" s="11">
        <v>230770</v>
      </c>
      <c r="B652" s="15" t="s">
        <v>459</v>
      </c>
      <c r="C652" s="12" t="s">
        <v>12</v>
      </c>
      <c r="D652" s="14" t="s">
        <v>55</v>
      </c>
      <c r="E652" s="10" t="str">
        <f>VLOOKUP(A652,Planilha1!A:Y,20,FALSE)</f>
        <v>Sim</v>
      </c>
      <c r="F652" s="10" t="str">
        <f>VLOOKUP(A652,Planilha1!A:Y,21,FALSE)</f>
        <v>Sim</v>
      </c>
      <c r="G652" s="10" t="str">
        <f>VLOOKUP(A652,Planilha1!A:Y,22,FALSE)</f>
        <v>Sim</v>
      </c>
      <c r="H652" s="10" t="str">
        <f>VLOOKUP(A652,Planilha1!A:Y,23,FALSE)</f>
        <v>Sim</v>
      </c>
      <c r="I652" s="10" t="str">
        <f>VLOOKUP(A652,Planilha1!A:Y,24,FALSE)</f>
        <v>Sim</v>
      </c>
      <c r="J652" s="10" t="str">
        <f>VLOOKUP(A652,Planilha1!A:Y,25,FALSE)</f>
        <v>Sim</v>
      </c>
    </row>
    <row r="653" spans="1:10" x14ac:dyDescent="0.25">
      <c r="A653" s="11">
        <v>230780</v>
      </c>
      <c r="B653" s="15" t="s">
        <v>460</v>
      </c>
      <c r="C653" s="12" t="s">
        <v>12</v>
      </c>
      <c r="D653" s="14" t="s">
        <v>59</v>
      </c>
      <c r="E653" s="10" t="str">
        <f>VLOOKUP(A653,Planilha1!A:Y,20,FALSE)</f>
        <v>Sim</v>
      </c>
      <c r="F653" s="10" t="str">
        <f>VLOOKUP(A653,Planilha1!A:Y,21,FALSE)</f>
        <v>Sim</v>
      </c>
      <c r="G653" s="10" t="str">
        <f>VLOOKUP(A653,Planilha1!A:Y,22,FALSE)</f>
        <v>Sim</v>
      </c>
      <c r="H653" s="10" t="str">
        <f>VLOOKUP(A653,Planilha1!A:Y,23,FALSE)</f>
        <v>Sim</v>
      </c>
      <c r="I653" s="10" t="str">
        <f>VLOOKUP(A653,Planilha1!A:Y,24,FALSE)</f>
        <v>Sim</v>
      </c>
      <c r="J653" s="10" t="str">
        <f>VLOOKUP(A653,Planilha1!A:Y,25,FALSE)</f>
        <v>Sim</v>
      </c>
    </row>
    <row r="654" spans="1:10" x14ac:dyDescent="0.25">
      <c r="A654" s="11">
        <v>230790</v>
      </c>
      <c r="B654" s="15" t="s">
        <v>461</v>
      </c>
      <c r="C654" s="12" t="s">
        <v>12</v>
      </c>
      <c r="D654" s="14" t="s">
        <v>41</v>
      </c>
      <c r="E654" s="10" t="str">
        <f>VLOOKUP(A654,Planilha1!A:Y,20,FALSE)</f>
        <v>Sim</v>
      </c>
      <c r="F654" s="10" t="str">
        <f>VLOOKUP(A654,Planilha1!A:Y,21,FALSE)</f>
        <v>Sim</v>
      </c>
      <c r="G654" s="10" t="str">
        <f>VLOOKUP(A654,Planilha1!A:Y,22,FALSE)</f>
        <v>Sim</v>
      </c>
      <c r="H654" s="10" t="str">
        <f>VLOOKUP(A654,Planilha1!A:Y,23,FALSE)</f>
        <v>Sim</v>
      </c>
      <c r="I654" s="10" t="str">
        <f>VLOOKUP(A654,Planilha1!A:Y,24,FALSE)</f>
        <v>Não</v>
      </c>
      <c r="J654" s="10" t="str">
        <f>VLOOKUP(A654,Planilha1!A:Y,25,FALSE)</f>
        <v>Sim</v>
      </c>
    </row>
    <row r="655" spans="1:10" x14ac:dyDescent="0.25">
      <c r="A655" s="11">
        <v>230800</v>
      </c>
      <c r="B655" s="15" t="s">
        <v>462</v>
      </c>
      <c r="C655" s="12" t="s">
        <v>12</v>
      </c>
      <c r="D655" s="14" t="s">
        <v>43</v>
      </c>
      <c r="E655" s="10" t="str">
        <f>VLOOKUP(A655,Planilha1!A:Y,20,FALSE)</f>
        <v>Sim</v>
      </c>
      <c r="F655" s="10" t="str">
        <f>VLOOKUP(A655,Planilha1!A:Y,21,FALSE)</f>
        <v>Sim</v>
      </c>
      <c r="G655" s="10" t="str">
        <f>VLOOKUP(A655,Planilha1!A:Y,22,FALSE)</f>
        <v>Sim</v>
      </c>
      <c r="H655" s="10" t="str">
        <f>VLOOKUP(A655,Planilha1!A:Y,23,FALSE)</f>
        <v>Sim</v>
      </c>
      <c r="I655" s="10" t="str">
        <f>VLOOKUP(A655,Planilha1!A:Y,24,FALSE)</f>
        <v>Sim</v>
      </c>
      <c r="J655" s="10" t="str">
        <f>VLOOKUP(A655,Planilha1!A:Y,25,FALSE)</f>
        <v>Sim</v>
      </c>
    </row>
    <row r="656" spans="1:10" x14ac:dyDescent="0.25">
      <c r="A656" s="11">
        <v>230810</v>
      </c>
      <c r="B656" s="15" t="s">
        <v>463</v>
      </c>
      <c r="C656" s="12" t="s">
        <v>12</v>
      </c>
      <c r="D656" s="14" t="s">
        <v>43</v>
      </c>
      <c r="E656" s="10" t="str">
        <f>VLOOKUP(A656,Planilha1!A:Y,20,FALSE)</f>
        <v>Sim</v>
      </c>
      <c r="F656" s="10" t="str">
        <f>VLOOKUP(A656,Planilha1!A:Y,21,FALSE)</f>
        <v>Sim</v>
      </c>
      <c r="G656" s="10" t="str">
        <f>VLOOKUP(A656,Planilha1!A:Y,22,FALSE)</f>
        <v>Sim</v>
      </c>
      <c r="H656" s="10" t="str">
        <f>VLOOKUP(A656,Planilha1!A:Y,23,FALSE)</f>
        <v>Sim</v>
      </c>
      <c r="I656" s="10" t="str">
        <f>VLOOKUP(A656,Planilha1!A:Y,24,FALSE)</f>
        <v>Sim</v>
      </c>
      <c r="J656" s="10" t="str">
        <f>VLOOKUP(A656,Planilha1!A:Y,25,FALSE)</f>
        <v>Sim</v>
      </c>
    </row>
    <row r="657" spans="1:10" x14ac:dyDescent="0.25">
      <c r="A657" s="11">
        <v>230820</v>
      </c>
      <c r="B657" s="15" t="s">
        <v>464</v>
      </c>
      <c r="C657" s="12" t="s">
        <v>12</v>
      </c>
      <c r="D657" s="14" t="s">
        <v>43</v>
      </c>
      <c r="E657" s="10" t="str">
        <f>VLOOKUP(A657,Planilha1!A:Y,20,FALSE)</f>
        <v>Sim</v>
      </c>
      <c r="F657" s="10" t="str">
        <f>VLOOKUP(A657,Planilha1!A:Y,21,FALSE)</f>
        <v>Sim</v>
      </c>
      <c r="G657" s="10" t="str">
        <f>VLOOKUP(A657,Planilha1!A:Y,22,FALSE)</f>
        <v>Sim</v>
      </c>
      <c r="H657" s="10" t="str">
        <f>VLOOKUP(A657,Planilha1!A:Y,23,FALSE)</f>
        <v>Sim</v>
      </c>
      <c r="I657" s="10" t="str">
        <f>VLOOKUP(A657,Planilha1!A:Y,24,FALSE)</f>
        <v>Sim</v>
      </c>
      <c r="J657" s="10" t="str">
        <f>VLOOKUP(A657,Planilha1!A:Y,25,FALSE)</f>
        <v>Sim</v>
      </c>
    </row>
    <row r="658" spans="1:10" x14ac:dyDescent="0.25">
      <c r="A658" s="11">
        <v>230835</v>
      </c>
      <c r="B658" s="15" t="s">
        <v>465</v>
      </c>
      <c r="C658" s="12" t="s">
        <v>12</v>
      </c>
      <c r="D658" s="14" t="s">
        <v>66</v>
      </c>
      <c r="E658" s="10" t="str">
        <f>VLOOKUP(A658,Planilha1!A:Y,20,FALSE)</f>
        <v>Sim</v>
      </c>
      <c r="F658" s="10" t="str">
        <f>VLOOKUP(A658,Planilha1!A:Y,21,FALSE)</f>
        <v>Sim</v>
      </c>
      <c r="G658" s="10" t="str">
        <f>VLOOKUP(A658,Planilha1!A:Y,22,FALSE)</f>
        <v>Sim</v>
      </c>
      <c r="H658" s="10" t="str">
        <f>VLOOKUP(A658,Planilha1!A:Y,23,FALSE)</f>
        <v>Sim</v>
      </c>
      <c r="I658" s="10" t="str">
        <f>VLOOKUP(A658,Planilha1!A:Y,24,FALSE)</f>
        <v>Não</v>
      </c>
      <c r="J658" s="10" t="str">
        <f>VLOOKUP(A658,Planilha1!A:Y,25,FALSE)</f>
        <v>Sim</v>
      </c>
    </row>
    <row r="659" spans="1:10" x14ac:dyDescent="0.25">
      <c r="A659" s="11">
        <v>230837</v>
      </c>
      <c r="B659" s="15" t="s">
        <v>466</v>
      </c>
      <c r="C659" s="12" t="s">
        <v>12</v>
      </c>
      <c r="D659" s="14" t="s">
        <v>43</v>
      </c>
      <c r="E659" s="10" t="str">
        <f>VLOOKUP(A659,Planilha1!A:Y,20,FALSE)</f>
        <v>Não</v>
      </c>
      <c r="F659" s="10" t="str">
        <f>VLOOKUP(A659,Planilha1!A:Y,21,FALSE)</f>
        <v>Sim</v>
      </c>
      <c r="G659" s="10" t="str">
        <f>VLOOKUP(A659,Planilha1!A:Y,22,FALSE)</f>
        <v>Não</v>
      </c>
      <c r="H659" s="10" t="str">
        <f>VLOOKUP(A659,Planilha1!A:Y,23,FALSE)</f>
        <v>Sim</v>
      </c>
      <c r="I659" s="10" t="str">
        <f>VLOOKUP(A659,Planilha1!A:Y,24,FALSE)</f>
        <v>Não</v>
      </c>
      <c r="J659" s="10" t="str">
        <f>VLOOKUP(A659,Planilha1!A:Y,25,FALSE)</f>
        <v>Sim</v>
      </c>
    </row>
    <row r="660" spans="1:10" x14ac:dyDescent="0.25">
      <c r="A660" s="11">
        <v>230840</v>
      </c>
      <c r="B660" s="15" t="s">
        <v>467</v>
      </c>
      <c r="C660" s="12" t="s">
        <v>12</v>
      </c>
      <c r="D660" s="14" t="s">
        <v>43</v>
      </c>
      <c r="E660" s="10" t="str">
        <f>VLOOKUP(A660,Planilha1!A:Y,20,FALSE)</f>
        <v>Sim</v>
      </c>
      <c r="F660" s="10" t="str">
        <f>VLOOKUP(A660,Planilha1!A:Y,21,FALSE)</f>
        <v>Sim</v>
      </c>
      <c r="G660" s="10" t="str">
        <f>VLOOKUP(A660,Planilha1!A:Y,22,FALSE)</f>
        <v>Sim</v>
      </c>
      <c r="H660" s="10" t="str">
        <f>VLOOKUP(A660,Planilha1!A:Y,23,FALSE)</f>
        <v>Sim</v>
      </c>
      <c r="I660" s="10" t="str">
        <f>VLOOKUP(A660,Planilha1!A:Y,24,FALSE)</f>
        <v>Sim</v>
      </c>
      <c r="J660" s="10" t="str">
        <f>VLOOKUP(A660,Planilha1!A:Y,25,FALSE)</f>
        <v>Sim</v>
      </c>
    </row>
    <row r="661" spans="1:10" x14ac:dyDescent="0.25">
      <c r="A661" s="11">
        <v>230850</v>
      </c>
      <c r="B661" s="15" t="s">
        <v>468</v>
      </c>
      <c r="C661" s="12" t="s">
        <v>12</v>
      </c>
      <c r="D661" s="14" t="s">
        <v>66</v>
      </c>
      <c r="E661" s="10" t="str">
        <f>VLOOKUP(A661,Planilha1!A:Y,20,FALSE)</f>
        <v>Sim</v>
      </c>
      <c r="F661" s="10" t="str">
        <f>VLOOKUP(A661,Planilha1!A:Y,21,FALSE)</f>
        <v>Sim</v>
      </c>
      <c r="G661" s="10" t="str">
        <f>VLOOKUP(A661,Planilha1!A:Y,22,FALSE)</f>
        <v>Sim</v>
      </c>
      <c r="H661" s="10" t="str">
        <f>VLOOKUP(A661,Planilha1!A:Y,23,FALSE)</f>
        <v>Sim</v>
      </c>
      <c r="I661" s="10" t="str">
        <f>VLOOKUP(A661,Planilha1!A:Y,24,FALSE)</f>
        <v>Sim</v>
      </c>
      <c r="J661" s="10" t="str">
        <f>VLOOKUP(A661,Planilha1!A:Y,25,FALSE)</f>
        <v>Sim</v>
      </c>
    </row>
    <row r="662" spans="1:10" x14ac:dyDescent="0.25">
      <c r="A662" s="11">
        <v>230860</v>
      </c>
      <c r="B662" s="15" t="s">
        <v>469</v>
      </c>
      <c r="C662" s="12" t="s">
        <v>12</v>
      </c>
      <c r="D662" s="14" t="s">
        <v>66</v>
      </c>
      <c r="E662" s="10" t="str">
        <f>VLOOKUP(A662,Planilha1!A:Y,20,FALSE)</f>
        <v>Sim</v>
      </c>
      <c r="F662" s="10" t="str">
        <f>VLOOKUP(A662,Planilha1!A:Y,21,FALSE)</f>
        <v>Sim</v>
      </c>
      <c r="G662" s="10" t="str">
        <f>VLOOKUP(A662,Planilha1!A:Y,22,FALSE)</f>
        <v>Sim</v>
      </c>
      <c r="H662" s="10" t="str">
        <f>VLOOKUP(A662,Planilha1!A:Y,23,FALSE)</f>
        <v>Sim</v>
      </c>
      <c r="I662" s="10" t="str">
        <f>VLOOKUP(A662,Planilha1!A:Y,24,FALSE)</f>
        <v>Não</v>
      </c>
      <c r="J662" s="10" t="str">
        <f>VLOOKUP(A662,Planilha1!A:Y,25,FALSE)</f>
        <v>Sim</v>
      </c>
    </row>
    <row r="663" spans="1:10" x14ac:dyDescent="0.25">
      <c r="A663" s="11">
        <v>230870</v>
      </c>
      <c r="B663" s="15" t="s">
        <v>470</v>
      </c>
      <c r="C663" s="12" t="s">
        <v>12</v>
      </c>
      <c r="D663" s="14" t="s">
        <v>43</v>
      </c>
      <c r="E663" s="10" t="str">
        <f>VLOOKUP(A663,Planilha1!A:Y,20,FALSE)</f>
        <v>Sim</v>
      </c>
      <c r="F663" s="10" t="str">
        <f>VLOOKUP(A663,Planilha1!A:Y,21,FALSE)</f>
        <v>Sim</v>
      </c>
      <c r="G663" s="10" t="str">
        <f>VLOOKUP(A663,Planilha1!A:Y,22,FALSE)</f>
        <v>Sim</v>
      </c>
      <c r="H663" s="10" t="str">
        <f>VLOOKUP(A663,Planilha1!A:Y,23,FALSE)</f>
        <v>Sim</v>
      </c>
      <c r="I663" s="10" t="str">
        <f>VLOOKUP(A663,Planilha1!A:Y,24,FALSE)</f>
        <v>Não</v>
      </c>
      <c r="J663" s="10" t="str">
        <f>VLOOKUP(A663,Planilha1!A:Y,25,FALSE)</f>
        <v>Sim</v>
      </c>
    </row>
    <row r="664" spans="1:10" x14ac:dyDescent="0.25">
      <c r="A664" s="11">
        <v>230880</v>
      </c>
      <c r="B664" s="15" t="s">
        <v>471</v>
      </c>
      <c r="C664" s="12" t="s">
        <v>12</v>
      </c>
      <c r="D664" s="14" t="s">
        <v>43</v>
      </c>
      <c r="E664" s="10" t="str">
        <f>VLOOKUP(A664,Planilha1!A:Y,20,FALSE)</f>
        <v>Sim</v>
      </c>
      <c r="F664" s="10" t="str">
        <f>VLOOKUP(A664,Planilha1!A:Y,21,FALSE)</f>
        <v>Sim</v>
      </c>
      <c r="G664" s="10" t="str">
        <f>VLOOKUP(A664,Planilha1!A:Y,22,FALSE)</f>
        <v>Sim</v>
      </c>
      <c r="H664" s="10" t="str">
        <f>VLOOKUP(A664,Planilha1!A:Y,23,FALSE)</f>
        <v>Sim</v>
      </c>
      <c r="I664" s="10" t="str">
        <f>VLOOKUP(A664,Planilha1!A:Y,24,FALSE)</f>
        <v>Não</v>
      </c>
      <c r="J664" s="10" t="str">
        <f>VLOOKUP(A664,Planilha1!A:Y,25,FALSE)</f>
        <v>Sim</v>
      </c>
    </row>
    <row r="665" spans="1:10" x14ac:dyDescent="0.25">
      <c r="A665" s="11">
        <v>230890</v>
      </c>
      <c r="B665" s="15" t="s">
        <v>472</v>
      </c>
      <c r="C665" s="12" t="s">
        <v>12</v>
      </c>
      <c r="D665" s="14" t="s">
        <v>66</v>
      </c>
      <c r="E665" s="10" t="str">
        <f>VLOOKUP(A665,Planilha1!A:Y,20,FALSE)</f>
        <v>Sim</v>
      </c>
      <c r="F665" s="10" t="str">
        <f>VLOOKUP(A665,Planilha1!A:Y,21,FALSE)</f>
        <v>Sim</v>
      </c>
      <c r="G665" s="10" t="str">
        <f>VLOOKUP(A665,Planilha1!A:Y,22,FALSE)</f>
        <v>Sim</v>
      </c>
      <c r="H665" s="10" t="str">
        <f>VLOOKUP(A665,Planilha1!A:Y,23,FALSE)</f>
        <v>Sim</v>
      </c>
      <c r="I665" s="10" t="str">
        <f>VLOOKUP(A665,Planilha1!A:Y,24,FALSE)</f>
        <v>Não</v>
      </c>
      <c r="J665" s="10" t="str">
        <f>VLOOKUP(A665,Planilha1!A:Y,25,FALSE)</f>
        <v>Sim</v>
      </c>
    </row>
    <row r="666" spans="1:10" x14ac:dyDescent="0.25">
      <c r="A666" s="11">
        <v>230900</v>
      </c>
      <c r="B666" s="15" t="s">
        <v>473</v>
      </c>
      <c r="C666" s="12" t="s">
        <v>12</v>
      </c>
      <c r="D666" s="14" t="s">
        <v>66</v>
      </c>
      <c r="E666" s="10" t="str">
        <f>VLOOKUP(A666,Planilha1!A:Y,20,FALSE)</f>
        <v>Sim</v>
      </c>
      <c r="F666" s="10" t="str">
        <f>VLOOKUP(A666,Planilha1!A:Y,21,FALSE)</f>
        <v>Sim</v>
      </c>
      <c r="G666" s="10" t="str">
        <f>VLOOKUP(A666,Planilha1!A:Y,22,FALSE)</f>
        <v>Sim</v>
      </c>
      <c r="H666" s="10" t="str">
        <f>VLOOKUP(A666,Planilha1!A:Y,23,FALSE)</f>
        <v>Sim</v>
      </c>
      <c r="I666" s="10" t="str">
        <f>VLOOKUP(A666,Planilha1!A:Y,24,FALSE)</f>
        <v>Não</v>
      </c>
      <c r="J666" s="10" t="str">
        <f>VLOOKUP(A666,Planilha1!A:Y,25,FALSE)</f>
        <v>Sim</v>
      </c>
    </row>
    <row r="667" spans="1:10" x14ac:dyDescent="0.25">
      <c r="A667" s="11">
        <v>230910</v>
      </c>
      <c r="B667" s="15" t="s">
        <v>474</v>
      </c>
      <c r="C667" s="12" t="s">
        <v>12</v>
      </c>
      <c r="D667" s="14" t="s">
        <v>43</v>
      </c>
      <c r="E667" s="10" t="str">
        <f>VLOOKUP(A667,Planilha1!A:Y,20,FALSE)</f>
        <v>Sim</v>
      </c>
      <c r="F667" s="10" t="str">
        <f>VLOOKUP(A667,Planilha1!A:Y,21,FALSE)</f>
        <v>Sim</v>
      </c>
      <c r="G667" s="10" t="str">
        <f>VLOOKUP(A667,Planilha1!A:Y,22,FALSE)</f>
        <v>Sim</v>
      </c>
      <c r="H667" s="10" t="str">
        <f>VLOOKUP(A667,Planilha1!A:Y,23,FALSE)</f>
        <v>Sim</v>
      </c>
      <c r="I667" s="10" t="str">
        <f>VLOOKUP(A667,Planilha1!A:Y,24,FALSE)</f>
        <v>Não</v>
      </c>
      <c r="J667" s="10" t="str">
        <f>VLOOKUP(A667,Planilha1!A:Y,25,FALSE)</f>
        <v>Sim</v>
      </c>
    </row>
    <row r="668" spans="1:10" x14ac:dyDescent="0.25">
      <c r="A668" s="11">
        <v>230920</v>
      </c>
      <c r="B668" s="15" t="s">
        <v>475</v>
      </c>
      <c r="C668" s="12" t="s">
        <v>12</v>
      </c>
      <c r="D668" s="14" t="s">
        <v>66</v>
      </c>
      <c r="E668" s="10" t="str">
        <f>VLOOKUP(A668,Planilha1!A:Y,20,FALSE)</f>
        <v>Sim</v>
      </c>
      <c r="F668" s="10" t="str">
        <f>VLOOKUP(A668,Planilha1!A:Y,21,FALSE)</f>
        <v>Sim</v>
      </c>
      <c r="G668" s="10" t="str">
        <f>VLOOKUP(A668,Planilha1!A:Y,22,FALSE)</f>
        <v>Sim</v>
      </c>
      <c r="H668" s="10" t="str">
        <f>VLOOKUP(A668,Planilha1!A:Y,23,FALSE)</f>
        <v>Sim</v>
      </c>
      <c r="I668" s="10" t="str">
        <f>VLOOKUP(A668,Planilha1!A:Y,24,FALSE)</f>
        <v>Não</v>
      </c>
      <c r="J668" s="10" t="str">
        <f>VLOOKUP(A668,Planilha1!A:Y,25,FALSE)</f>
        <v>Sim</v>
      </c>
    </row>
    <row r="669" spans="1:10" x14ac:dyDescent="0.25">
      <c r="A669" s="11">
        <v>230930</v>
      </c>
      <c r="B669" s="15" t="s">
        <v>476</v>
      </c>
      <c r="C669" s="12" t="s">
        <v>12</v>
      </c>
      <c r="D669" s="14" t="s">
        <v>43</v>
      </c>
      <c r="E669" s="10" t="str">
        <f>VLOOKUP(A669,Planilha1!A:Y,20,FALSE)</f>
        <v>Sim</v>
      </c>
      <c r="F669" s="10" t="str">
        <f>VLOOKUP(A669,Planilha1!A:Y,21,FALSE)</f>
        <v>Sim</v>
      </c>
      <c r="G669" s="10" t="str">
        <f>VLOOKUP(A669,Planilha1!A:Y,22,FALSE)</f>
        <v>Sim</v>
      </c>
      <c r="H669" s="10" t="str">
        <f>VLOOKUP(A669,Planilha1!A:Y,23,FALSE)</f>
        <v>Sim</v>
      </c>
      <c r="I669" s="10" t="str">
        <f>VLOOKUP(A669,Planilha1!A:Y,24,FALSE)</f>
        <v>Sim</v>
      </c>
      <c r="J669" s="10" t="str">
        <f>VLOOKUP(A669,Planilha1!A:Y,25,FALSE)</f>
        <v>Sim</v>
      </c>
    </row>
    <row r="670" spans="1:10" x14ac:dyDescent="0.25">
      <c r="A670" s="11">
        <v>230940</v>
      </c>
      <c r="B670" s="15" t="s">
        <v>477</v>
      </c>
      <c r="C670" s="12" t="s">
        <v>12</v>
      </c>
      <c r="D670" s="14" t="s">
        <v>66</v>
      </c>
      <c r="E670" s="10" t="str">
        <f>VLOOKUP(A670,Planilha1!A:Y,20,FALSE)</f>
        <v>Sim</v>
      </c>
      <c r="F670" s="10" t="str">
        <f>VLOOKUP(A670,Planilha1!A:Y,21,FALSE)</f>
        <v>Sim</v>
      </c>
      <c r="G670" s="10" t="str">
        <f>VLOOKUP(A670,Planilha1!A:Y,22,FALSE)</f>
        <v>Sim</v>
      </c>
      <c r="H670" s="10" t="str">
        <f>VLOOKUP(A670,Planilha1!A:Y,23,FALSE)</f>
        <v>Sim</v>
      </c>
      <c r="I670" s="10" t="str">
        <f>VLOOKUP(A670,Planilha1!A:Y,24,FALSE)</f>
        <v>Sim</v>
      </c>
      <c r="J670" s="10" t="str">
        <f>VLOOKUP(A670,Planilha1!A:Y,25,FALSE)</f>
        <v>Sim</v>
      </c>
    </row>
    <row r="671" spans="1:10" x14ac:dyDescent="0.25">
      <c r="A671" s="11">
        <v>230945</v>
      </c>
      <c r="B671" s="15" t="s">
        <v>478</v>
      </c>
      <c r="C671" s="12" t="s">
        <v>12</v>
      </c>
      <c r="D671" s="14" t="s">
        <v>43</v>
      </c>
      <c r="E671" s="10" t="str">
        <f>VLOOKUP(A671,Planilha1!A:Y,20,FALSE)</f>
        <v>Sim</v>
      </c>
      <c r="F671" s="10" t="str">
        <f>VLOOKUP(A671,Planilha1!A:Y,21,FALSE)</f>
        <v>Sim</v>
      </c>
      <c r="G671" s="10" t="str">
        <f>VLOOKUP(A671,Planilha1!A:Y,22,FALSE)</f>
        <v>Sim</v>
      </c>
      <c r="H671" s="10" t="str">
        <f>VLOOKUP(A671,Planilha1!A:Y,23,FALSE)</f>
        <v>Sim</v>
      </c>
      <c r="I671" s="10" t="str">
        <f>VLOOKUP(A671,Planilha1!A:Y,24,FALSE)</f>
        <v>Sim</v>
      </c>
      <c r="J671" s="10" t="str">
        <f>VLOOKUP(A671,Planilha1!A:Y,25,FALSE)</f>
        <v>Sim</v>
      </c>
    </row>
    <row r="672" spans="1:10" x14ac:dyDescent="0.25">
      <c r="A672" s="11">
        <v>230950</v>
      </c>
      <c r="B672" s="15" t="s">
        <v>479</v>
      </c>
      <c r="C672" s="12" t="s">
        <v>12</v>
      </c>
      <c r="D672" s="14" t="s">
        <v>66</v>
      </c>
      <c r="E672" s="10" t="str">
        <f>VLOOKUP(A672,Planilha1!A:Y,20,FALSE)</f>
        <v>Sim</v>
      </c>
      <c r="F672" s="10" t="str">
        <f>VLOOKUP(A672,Planilha1!A:Y,21,FALSE)</f>
        <v>Sim</v>
      </c>
      <c r="G672" s="10" t="str">
        <f>VLOOKUP(A672,Planilha1!A:Y,22,FALSE)</f>
        <v>Sim</v>
      </c>
      <c r="H672" s="10" t="str">
        <f>VLOOKUP(A672,Planilha1!A:Y,23,FALSE)</f>
        <v>Sim</v>
      </c>
      <c r="I672" s="10" t="str">
        <f>VLOOKUP(A672,Planilha1!A:Y,24,FALSE)</f>
        <v>Sim</v>
      </c>
      <c r="J672" s="10" t="str">
        <f>VLOOKUP(A672,Planilha1!A:Y,25,FALSE)</f>
        <v>Sim</v>
      </c>
    </row>
    <row r="673" spans="1:10" x14ac:dyDescent="0.25">
      <c r="A673" s="11">
        <v>230960</v>
      </c>
      <c r="B673" s="15" t="s">
        <v>480</v>
      </c>
      <c r="C673" s="12" t="s">
        <v>12</v>
      </c>
      <c r="D673" s="14" t="s">
        <v>41</v>
      </c>
      <c r="E673" s="10" t="str">
        <f>VLOOKUP(A673,Planilha1!A:Y,20,FALSE)</f>
        <v>Sim</v>
      </c>
      <c r="F673" s="10" t="str">
        <f>VLOOKUP(A673,Planilha1!A:Y,21,FALSE)</f>
        <v>Sim</v>
      </c>
      <c r="G673" s="10" t="str">
        <f>VLOOKUP(A673,Planilha1!A:Y,22,FALSE)</f>
        <v>Sim</v>
      </c>
      <c r="H673" s="10" t="str">
        <f>VLOOKUP(A673,Planilha1!A:Y,23,FALSE)</f>
        <v>Sim</v>
      </c>
      <c r="I673" s="10" t="str">
        <f>VLOOKUP(A673,Planilha1!A:Y,24,FALSE)</f>
        <v>Sim</v>
      </c>
      <c r="J673" s="10" t="str">
        <f>VLOOKUP(A673,Planilha1!A:Y,25,FALSE)</f>
        <v>Sim</v>
      </c>
    </row>
    <row r="674" spans="1:10" x14ac:dyDescent="0.25">
      <c r="A674" s="11">
        <v>230980</v>
      </c>
      <c r="B674" s="15" t="s">
        <v>481</v>
      </c>
      <c r="C674" s="12" t="s">
        <v>12</v>
      </c>
      <c r="D674" s="14" t="s">
        <v>41</v>
      </c>
      <c r="E674" s="10" t="str">
        <f>VLOOKUP(A674,Planilha1!A:Y,20,FALSE)</f>
        <v>Sim</v>
      </c>
      <c r="F674" s="10" t="str">
        <f>VLOOKUP(A674,Planilha1!A:Y,21,FALSE)</f>
        <v>Sim</v>
      </c>
      <c r="G674" s="10" t="str">
        <f>VLOOKUP(A674,Planilha1!A:Y,22,FALSE)</f>
        <v>Sim</v>
      </c>
      <c r="H674" s="10" t="str">
        <f>VLOOKUP(A674,Planilha1!A:Y,23,FALSE)</f>
        <v>Sim</v>
      </c>
      <c r="I674" s="10" t="str">
        <f>VLOOKUP(A674,Planilha1!A:Y,24,FALSE)</f>
        <v>Não</v>
      </c>
      <c r="J674" s="10" t="str">
        <f>VLOOKUP(A674,Planilha1!A:Y,25,FALSE)</f>
        <v>Sim</v>
      </c>
    </row>
    <row r="675" spans="1:10" x14ac:dyDescent="0.25">
      <c r="A675" s="11">
        <v>230990</v>
      </c>
      <c r="B675" s="15" t="s">
        <v>482</v>
      </c>
      <c r="C675" s="12" t="s">
        <v>12</v>
      </c>
      <c r="D675" s="14" t="s">
        <v>66</v>
      </c>
      <c r="E675" s="10" t="str">
        <f>VLOOKUP(A675,Planilha1!A:Y,20,FALSE)</f>
        <v>Sim</v>
      </c>
      <c r="F675" s="10" t="str">
        <f>VLOOKUP(A675,Planilha1!A:Y,21,FALSE)</f>
        <v>Sim</v>
      </c>
      <c r="G675" s="10" t="str">
        <f>VLOOKUP(A675,Planilha1!A:Y,22,FALSE)</f>
        <v>Sim</v>
      </c>
      <c r="H675" s="10" t="str">
        <f>VLOOKUP(A675,Planilha1!A:Y,23,FALSE)</f>
        <v>Sim</v>
      </c>
      <c r="I675" s="10" t="str">
        <f>VLOOKUP(A675,Planilha1!A:Y,24,FALSE)</f>
        <v>Não</v>
      </c>
      <c r="J675" s="10" t="str">
        <f>VLOOKUP(A675,Planilha1!A:Y,25,FALSE)</f>
        <v>Sim</v>
      </c>
    </row>
    <row r="676" spans="1:10" x14ac:dyDescent="0.25">
      <c r="A676" s="11">
        <v>231000</v>
      </c>
      <c r="B676" s="15" t="s">
        <v>483</v>
      </c>
      <c r="C676" s="12" t="s">
        <v>12</v>
      </c>
      <c r="D676" s="14" t="s">
        <v>55</v>
      </c>
      <c r="E676" s="10" t="str">
        <f>VLOOKUP(A676,Planilha1!A:Y,20,FALSE)</f>
        <v>Sim</v>
      </c>
      <c r="F676" s="10" t="str">
        <f>VLOOKUP(A676,Planilha1!A:Y,21,FALSE)</f>
        <v>Sim</v>
      </c>
      <c r="G676" s="10" t="str">
        <f>VLOOKUP(A676,Planilha1!A:Y,22,FALSE)</f>
        <v>Sim</v>
      </c>
      <c r="H676" s="10" t="str">
        <f>VLOOKUP(A676,Planilha1!A:Y,23,FALSE)</f>
        <v>Sim</v>
      </c>
      <c r="I676" s="10" t="str">
        <f>VLOOKUP(A676,Planilha1!A:Y,24,FALSE)</f>
        <v>Não</v>
      </c>
      <c r="J676" s="10" t="str">
        <f>VLOOKUP(A676,Planilha1!A:Y,25,FALSE)</f>
        <v>Sim</v>
      </c>
    </row>
    <row r="677" spans="1:10" x14ac:dyDescent="0.25">
      <c r="A677" s="11">
        <v>231010</v>
      </c>
      <c r="B677" s="15" t="s">
        <v>484</v>
      </c>
      <c r="C677" s="12" t="s">
        <v>12</v>
      </c>
      <c r="D677" s="14" t="s">
        <v>41</v>
      </c>
      <c r="E677" s="10" t="str">
        <f>VLOOKUP(A677,Planilha1!A:Y,20,FALSE)</f>
        <v>Sim</v>
      </c>
      <c r="F677" s="10" t="str">
        <f>VLOOKUP(A677,Planilha1!A:Y,21,FALSE)</f>
        <v>Sim</v>
      </c>
      <c r="G677" s="10" t="str">
        <f>VLOOKUP(A677,Planilha1!A:Y,22,FALSE)</f>
        <v>Sim</v>
      </c>
      <c r="H677" s="10" t="str">
        <f>VLOOKUP(A677,Planilha1!A:Y,23,FALSE)</f>
        <v>Sim</v>
      </c>
      <c r="I677" s="10" t="str">
        <f>VLOOKUP(A677,Planilha1!A:Y,24,FALSE)</f>
        <v>Não</v>
      </c>
      <c r="J677" s="10" t="str">
        <f>VLOOKUP(A677,Planilha1!A:Y,25,FALSE)</f>
        <v>Sim</v>
      </c>
    </row>
    <row r="678" spans="1:10" x14ac:dyDescent="0.25">
      <c r="A678" s="11">
        <v>231030</v>
      </c>
      <c r="B678" s="15" t="s">
        <v>485</v>
      </c>
      <c r="C678" s="12" t="s">
        <v>12</v>
      </c>
      <c r="D678" s="14" t="s">
        <v>55</v>
      </c>
      <c r="E678" s="10" t="str">
        <f>VLOOKUP(A678,Planilha1!A:Y,20,FALSE)</f>
        <v>Não</v>
      </c>
      <c r="F678" s="10" t="str">
        <f>VLOOKUP(A678,Planilha1!A:Y,21,FALSE)</f>
        <v>Sim</v>
      </c>
      <c r="G678" s="10" t="str">
        <f>VLOOKUP(A678,Planilha1!A:Y,22,FALSE)</f>
        <v>Não</v>
      </c>
      <c r="H678" s="10" t="str">
        <f>VLOOKUP(A678,Planilha1!A:Y,23,FALSE)</f>
        <v>Sim</v>
      </c>
      <c r="I678" s="10" t="str">
        <f>VLOOKUP(A678,Planilha1!A:Y,24,FALSE)</f>
        <v>Não</v>
      </c>
      <c r="J678" s="10" t="str">
        <f>VLOOKUP(A678,Planilha1!A:Y,25,FALSE)</f>
        <v>Sim</v>
      </c>
    </row>
    <row r="679" spans="1:10" x14ac:dyDescent="0.25">
      <c r="A679" s="11">
        <v>231040</v>
      </c>
      <c r="B679" s="15" t="s">
        <v>486</v>
      </c>
      <c r="C679" s="12" t="s">
        <v>12</v>
      </c>
      <c r="D679" s="14" t="s">
        <v>43</v>
      </c>
      <c r="E679" s="10" t="str">
        <f>VLOOKUP(A679,Planilha1!A:Y,20,FALSE)</f>
        <v>Sim</v>
      </c>
      <c r="F679" s="10" t="str">
        <f>VLOOKUP(A679,Planilha1!A:Y,21,FALSE)</f>
        <v>Sim</v>
      </c>
      <c r="G679" s="10" t="str">
        <f>VLOOKUP(A679,Planilha1!A:Y,22,FALSE)</f>
        <v>Sim</v>
      </c>
      <c r="H679" s="10" t="str">
        <f>VLOOKUP(A679,Planilha1!A:Y,23,FALSE)</f>
        <v>Sim</v>
      </c>
      <c r="I679" s="10" t="str">
        <f>VLOOKUP(A679,Planilha1!A:Y,24,FALSE)</f>
        <v>Sim</v>
      </c>
      <c r="J679" s="10" t="str">
        <f>VLOOKUP(A679,Planilha1!A:Y,25,FALSE)</f>
        <v>Sim</v>
      </c>
    </row>
    <row r="680" spans="1:10" x14ac:dyDescent="0.25">
      <c r="A680" s="11">
        <v>231050</v>
      </c>
      <c r="B680" s="15" t="s">
        <v>487</v>
      </c>
      <c r="C680" s="12" t="s">
        <v>12</v>
      </c>
      <c r="D680" s="14" t="s">
        <v>43</v>
      </c>
      <c r="E680" s="10" t="str">
        <f>VLOOKUP(A680,Planilha1!A:Y,20,FALSE)</f>
        <v>Sim</v>
      </c>
      <c r="F680" s="10" t="str">
        <f>VLOOKUP(A680,Planilha1!A:Y,21,FALSE)</f>
        <v>Sim</v>
      </c>
      <c r="G680" s="10" t="str">
        <f>VLOOKUP(A680,Planilha1!A:Y,22,FALSE)</f>
        <v>Sim</v>
      </c>
      <c r="H680" s="10" t="str">
        <f>VLOOKUP(A680,Planilha1!A:Y,23,FALSE)</f>
        <v>Sim</v>
      </c>
      <c r="I680" s="10" t="str">
        <f>VLOOKUP(A680,Planilha1!A:Y,24,FALSE)</f>
        <v>Sim</v>
      </c>
      <c r="J680" s="10" t="str">
        <f>VLOOKUP(A680,Planilha1!A:Y,25,FALSE)</f>
        <v>Sim</v>
      </c>
    </row>
    <row r="681" spans="1:10" x14ac:dyDescent="0.25">
      <c r="A681" s="11">
        <v>231070</v>
      </c>
      <c r="B681" s="15" t="s">
        <v>488</v>
      </c>
      <c r="C681" s="12" t="s">
        <v>12</v>
      </c>
      <c r="D681" s="14" t="s">
        <v>66</v>
      </c>
      <c r="E681" s="10" t="str">
        <f>VLOOKUP(A681,Planilha1!A:Y,20,FALSE)</f>
        <v>Sim</v>
      </c>
      <c r="F681" s="10" t="str">
        <f>VLOOKUP(A681,Planilha1!A:Y,21,FALSE)</f>
        <v>Sim</v>
      </c>
      <c r="G681" s="10" t="str">
        <f>VLOOKUP(A681,Planilha1!A:Y,22,FALSE)</f>
        <v>Sim</v>
      </c>
      <c r="H681" s="10" t="str">
        <f>VLOOKUP(A681,Planilha1!A:Y,23,FALSE)</f>
        <v>Sim</v>
      </c>
      <c r="I681" s="10" t="str">
        <f>VLOOKUP(A681,Planilha1!A:Y,24,FALSE)</f>
        <v>Sim</v>
      </c>
      <c r="J681" s="10" t="str">
        <f>VLOOKUP(A681,Planilha1!A:Y,25,FALSE)</f>
        <v>Sim</v>
      </c>
    </row>
    <row r="682" spans="1:10" x14ac:dyDescent="0.25">
      <c r="A682" s="11">
        <v>231080</v>
      </c>
      <c r="B682" s="15" t="s">
        <v>489</v>
      </c>
      <c r="C682" s="12" t="s">
        <v>12</v>
      </c>
      <c r="D682" s="14" t="s">
        <v>43</v>
      </c>
      <c r="E682" s="10" t="str">
        <f>VLOOKUP(A682,Planilha1!A:Y,20,FALSE)</f>
        <v>Sim</v>
      </c>
      <c r="F682" s="10" t="str">
        <f>VLOOKUP(A682,Planilha1!A:Y,21,FALSE)</f>
        <v>Sim</v>
      </c>
      <c r="G682" s="10" t="str">
        <f>VLOOKUP(A682,Planilha1!A:Y,22,FALSE)</f>
        <v>Sim</v>
      </c>
      <c r="H682" s="10" t="str">
        <f>VLOOKUP(A682,Planilha1!A:Y,23,FALSE)</f>
        <v>Sim</v>
      </c>
      <c r="I682" s="10" t="str">
        <f>VLOOKUP(A682,Planilha1!A:Y,24,FALSE)</f>
        <v>Sim</v>
      </c>
      <c r="J682" s="10" t="str">
        <f>VLOOKUP(A682,Planilha1!A:Y,25,FALSE)</f>
        <v>Sim</v>
      </c>
    </row>
    <row r="683" spans="1:10" x14ac:dyDescent="0.25">
      <c r="A683" s="11">
        <v>231090</v>
      </c>
      <c r="B683" s="15" t="s">
        <v>490</v>
      </c>
      <c r="C683" s="12" t="s">
        <v>12</v>
      </c>
      <c r="D683" s="14" t="s">
        <v>43</v>
      </c>
      <c r="E683" s="10" t="str">
        <f>VLOOKUP(A683,Planilha1!A:Y,20,FALSE)</f>
        <v>Sim</v>
      </c>
      <c r="F683" s="10" t="str">
        <f>VLOOKUP(A683,Planilha1!A:Y,21,FALSE)</f>
        <v>Sim</v>
      </c>
      <c r="G683" s="10" t="str">
        <f>VLOOKUP(A683,Planilha1!A:Y,22,FALSE)</f>
        <v>Sim</v>
      </c>
      <c r="H683" s="10" t="str">
        <f>VLOOKUP(A683,Planilha1!A:Y,23,FALSE)</f>
        <v>Sim</v>
      </c>
      <c r="I683" s="10" t="str">
        <f>VLOOKUP(A683,Planilha1!A:Y,24,FALSE)</f>
        <v>Sim</v>
      </c>
      <c r="J683" s="10" t="str">
        <f>VLOOKUP(A683,Planilha1!A:Y,25,FALSE)</f>
        <v>Sim</v>
      </c>
    </row>
    <row r="684" spans="1:10" x14ac:dyDescent="0.25">
      <c r="A684" s="11">
        <v>231095</v>
      </c>
      <c r="B684" s="15" t="s">
        <v>491</v>
      </c>
      <c r="C684" s="12" t="s">
        <v>12</v>
      </c>
      <c r="D684" s="14" t="s">
        <v>55</v>
      </c>
      <c r="E684" s="10" t="str">
        <f>VLOOKUP(A684,Planilha1!A:Y,20,FALSE)</f>
        <v>Sim</v>
      </c>
      <c r="F684" s="10" t="str">
        <f>VLOOKUP(A684,Planilha1!A:Y,21,FALSE)</f>
        <v>Sim</v>
      </c>
      <c r="G684" s="10" t="str">
        <f>VLOOKUP(A684,Planilha1!A:Y,22,FALSE)</f>
        <v>Sim</v>
      </c>
      <c r="H684" s="10" t="str">
        <f>VLOOKUP(A684,Planilha1!A:Y,23,FALSE)</f>
        <v>Sim</v>
      </c>
      <c r="I684" s="10" t="str">
        <f>VLOOKUP(A684,Planilha1!A:Y,24,FALSE)</f>
        <v>Não</v>
      </c>
      <c r="J684" s="10" t="str">
        <f>VLOOKUP(A684,Planilha1!A:Y,25,FALSE)</f>
        <v>Sim</v>
      </c>
    </row>
    <row r="685" spans="1:10" x14ac:dyDescent="0.25">
      <c r="A685" s="11">
        <v>231100</v>
      </c>
      <c r="B685" s="15" t="s">
        <v>492</v>
      </c>
      <c r="C685" s="12" t="s">
        <v>12</v>
      </c>
      <c r="D685" s="14" t="s">
        <v>43</v>
      </c>
      <c r="E685" s="10" t="str">
        <f>VLOOKUP(A685,Planilha1!A:Y,20,FALSE)</f>
        <v>Sim</v>
      </c>
      <c r="F685" s="10" t="str">
        <f>VLOOKUP(A685,Planilha1!A:Y,21,FALSE)</f>
        <v>Sim</v>
      </c>
      <c r="G685" s="10" t="str">
        <f>VLOOKUP(A685,Planilha1!A:Y,22,FALSE)</f>
        <v>Não</v>
      </c>
      <c r="H685" s="10" t="str">
        <f>VLOOKUP(A685,Planilha1!A:Y,23,FALSE)</f>
        <v>Sim</v>
      </c>
      <c r="I685" s="10" t="str">
        <f>VLOOKUP(A685,Planilha1!A:Y,24,FALSE)</f>
        <v>Não</v>
      </c>
      <c r="J685" s="10" t="str">
        <f>VLOOKUP(A685,Planilha1!A:Y,25,FALSE)</f>
        <v>Sim</v>
      </c>
    </row>
    <row r="686" spans="1:10" x14ac:dyDescent="0.25">
      <c r="A686" s="11">
        <v>231120</v>
      </c>
      <c r="B686" s="15" t="s">
        <v>493</v>
      </c>
      <c r="C686" s="12" t="s">
        <v>12</v>
      </c>
      <c r="D686" s="14" t="s">
        <v>43</v>
      </c>
      <c r="E686" s="10" t="str">
        <f>VLOOKUP(A686,Planilha1!A:Y,20,FALSE)</f>
        <v>Sim</v>
      </c>
      <c r="F686" s="10" t="str">
        <f>VLOOKUP(A686,Planilha1!A:Y,21,FALSE)</f>
        <v>Sim</v>
      </c>
      <c r="G686" s="10" t="str">
        <f>VLOOKUP(A686,Planilha1!A:Y,22,FALSE)</f>
        <v>Sim</v>
      </c>
      <c r="H686" s="10" t="str">
        <f>VLOOKUP(A686,Planilha1!A:Y,23,FALSE)</f>
        <v>Sim</v>
      </c>
      <c r="I686" s="10" t="str">
        <f>VLOOKUP(A686,Planilha1!A:Y,24,FALSE)</f>
        <v>Sim</v>
      </c>
      <c r="J686" s="10" t="str">
        <f>VLOOKUP(A686,Planilha1!A:Y,25,FALSE)</f>
        <v>Sim</v>
      </c>
    </row>
    <row r="687" spans="1:10" x14ac:dyDescent="0.25">
      <c r="A687" s="11">
        <v>231123</v>
      </c>
      <c r="B687" s="15" t="s">
        <v>494</v>
      </c>
      <c r="C687" s="12" t="s">
        <v>12</v>
      </c>
      <c r="D687" s="14" t="s">
        <v>41</v>
      </c>
      <c r="E687" s="10" t="str">
        <f>VLOOKUP(A687,Planilha1!A:Y,20,FALSE)</f>
        <v>Sim</v>
      </c>
      <c r="F687" s="10" t="str">
        <f>VLOOKUP(A687,Planilha1!A:Y,21,FALSE)</f>
        <v>Sim</v>
      </c>
      <c r="G687" s="10" t="str">
        <f>VLOOKUP(A687,Planilha1!A:Y,22,FALSE)</f>
        <v>Sim</v>
      </c>
      <c r="H687" s="10" t="str">
        <f>VLOOKUP(A687,Planilha1!A:Y,23,FALSE)</f>
        <v>Sim</v>
      </c>
      <c r="I687" s="10" t="str">
        <f>VLOOKUP(A687,Planilha1!A:Y,24,FALSE)</f>
        <v>Sim</v>
      </c>
      <c r="J687" s="10" t="str">
        <f>VLOOKUP(A687,Planilha1!A:Y,25,FALSE)</f>
        <v>Sim</v>
      </c>
    </row>
    <row r="688" spans="1:10" x14ac:dyDescent="0.25">
      <c r="A688" s="11">
        <v>231126</v>
      </c>
      <c r="B688" s="15" t="s">
        <v>495</v>
      </c>
      <c r="C688" s="12" t="s">
        <v>12</v>
      </c>
      <c r="D688" s="14" t="s">
        <v>43</v>
      </c>
      <c r="E688" s="10" t="str">
        <f>VLOOKUP(A688,Planilha1!A:Y,20,FALSE)</f>
        <v>Sim</v>
      </c>
      <c r="F688" s="10" t="str">
        <f>VLOOKUP(A688,Planilha1!A:Y,21,FALSE)</f>
        <v>Sim</v>
      </c>
      <c r="G688" s="10" t="str">
        <f>VLOOKUP(A688,Planilha1!A:Y,22,FALSE)</f>
        <v>Sim</v>
      </c>
      <c r="H688" s="10" t="str">
        <f>VLOOKUP(A688,Planilha1!A:Y,23,FALSE)</f>
        <v>Sim</v>
      </c>
      <c r="I688" s="10" t="str">
        <f>VLOOKUP(A688,Planilha1!A:Y,24,FALSE)</f>
        <v>Não</v>
      </c>
      <c r="J688" s="10" t="str">
        <f>VLOOKUP(A688,Planilha1!A:Y,25,FALSE)</f>
        <v>Sim</v>
      </c>
    </row>
    <row r="689" spans="1:10" x14ac:dyDescent="0.25">
      <c r="A689" s="11">
        <v>231130</v>
      </c>
      <c r="B689" s="15" t="s">
        <v>496</v>
      </c>
      <c r="C689" s="12" t="s">
        <v>12</v>
      </c>
      <c r="D689" s="14" t="s">
        <v>41</v>
      </c>
      <c r="E689" s="10" t="str">
        <f>VLOOKUP(A689,Planilha1!A:Y,20,FALSE)</f>
        <v>Sim</v>
      </c>
      <c r="F689" s="10" t="str">
        <f>VLOOKUP(A689,Planilha1!A:Y,21,FALSE)</f>
        <v>Sim</v>
      </c>
      <c r="G689" s="10" t="str">
        <f>VLOOKUP(A689,Planilha1!A:Y,22,FALSE)</f>
        <v>Sim</v>
      </c>
      <c r="H689" s="10" t="str">
        <f>VLOOKUP(A689,Planilha1!A:Y,23,FALSE)</f>
        <v>Sim</v>
      </c>
      <c r="I689" s="10" t="str">
        <f>VLOOKUP(A689,Planilha1!A:Y,24,FALSE)</f>
        <v>Sim</v>
      </c>
      <c r="J689" s="10" t="str">
        <f>VLOOKUP(A689,Planilha1!A:Y,25,FALSE)</f>
        <v>Sim</v>
      </c>
    </row>
    <row r="690" spans="1:10" x14ac:dyDescent="0.25">
      <c r="A690" s="11">
        <v>231135</v>
      </c>
      <c r="B690" s="15" t="s">
        <v>497</v>
      </c>
      <c r="C690" s="12" t="s">
        <v>12</v>
      </c>
      <c r="D690" s="14" t="s">
        <v>66</v>
      </c>
      <c r="E690" s="10" t="str">
        <f>VLOOKUP(A690,Planilha1!A:Y,20,FALSE)</f>
        <v>Não</v>
      </c>
      <c r="F690" s="10" t="str">
        <f>VLOOKUP(A690,Planilha1!A:Y,21,FALSE)</f>
        <v>Sim</v>
      </c>
      <c r="G690" s="10" t="str">
        <f>VLOOKUP(A690,Planilha1!A:Y,22,FALSE)</f>
        <v>Não</v>
      </c>
      <c r="H690" s="10" t="str">
        <f>VLOOKUP(A690,Planilha1!A:Y,23,FALSE)</f>
        <v>Sim</v>
      </c>
      <c r="I690" s="10" t="str">
        <f>VLOOKUP(A690,Planilha1!A:Y,24,FALSE)</f>
        <v>Não</v>
      </c>
      <c r="J690" s="10" t="str">
        <f>VLOOKUP(A690,Planilha1!A:Y,25,FALSE)</f>
        <v>Sim</v>
      </c>
    </row>
    <row r="691" spans="1:10" x14ac:dyDescent="0.25">
      <c r="A691" s="11">
        <v>231140</v>
      </c>
      <c r="B691" s="15" t="s">
        <v>498</v>
      </c>
      <c r="C691" s="12" t="s">
        <v>12</v>
      </c>
      <c r="D691" s="14" t="s">
        <v>43</v>
      </c>
      <c r="E691" s="10" t="str">
        <f>VLOOKUP(A691,Planilha1!A:Y,20,FALSE)</f>
        <v>Sim</v>
      </c>
      <c r="F691" s="10" t="str">
        <f>VLOOKUP(A691,Planilha1!A:Y,21,FALSE)</f>
        <v>Sim</v>
      </c>
      <c r="G691" s="10" t="str">
        <f>VLOOKUP(A691,Planilha1!A:Y,22,FALSE)</f>
        <v>Sim</v>
      </c>
      <c r="H691" s="10" t="str">
        <f>VLOOKUP(A691,Planilha1!A:Y,23,FALSE)</f>
        <v>Sim</v>
      </c>
      <c r="I691" s="10" t="str">
        <f>VLOOKUP(A691,Planilha1!A:Y,24,FALSE)</f>
        <v>Sim</v>
      </c>
      <c r="J691" s="10" t="str">
        <f>VLOOKUP(A691,Planilha1!A:Y,25,FALSE)</f>
        <v>Sim</v>
      </c>
    </row>
    <row r="692" spans="1:10" x14ac:dyDescent="0.25">
      <c r="A692" s="11">
        <v>231150</v>
      </c>
      <c r="B692" s="15" t="s">
        <v>499</v>
      </c>
      <c r="C692" s="12" t="s">
        <v>12</v>
      </c>
      <c r="D692" s="14" t="s">
        <v>41</v>
      </c>
      <c r="E692" s="10" t="str">
        <f>VLOOKUP(A692,Planilha1!A:Y,20,FALSE)</f>
        <v>Sim</v>
      </c>
      <c r="F692" s="10" t="str">
        <f>VLOOKUP(A692,Planilha1!A:Y,21,FALSE)</f>
        <v>Sim</v>
      </c>
      <c r="G692" s="10" t="str">
        <f>VLOOKUP(A692,Planilha1!A:Y,22,FALSE)</f>
        <v>Sim</v>
      </c>
      <c r="H692" s="10" t="str">
        <f>VLOOKUP(A692,Planilha1!A:Y,23,FALSE)</f>
        <v>Sim</v>
      </c>
      <c r="I692" s="10" t="str">
        <f>VLOOKUP(A692,Planilha1!A:Y,24,FALSE)</f>
        <v>Sim</v>
      </c>
      <c r="J692" s="10" t="str">
        <f>VLOOKUP(A692,Planilha1!A:Y,25,FALSE)</f>
        <v>Sim</v>
      </c>
    </row>
    <row r="693" spans="1:10" x14ac:dyDescent="0.25">
      <c r="A693" s="11">
        <v>231160</v>
      </c>
      <c r="B693" s="15" t="s">
        <v>500</v>
      </c>
      <c r="C693" s="12" t="s">
        <v>12</v>
      </c>
      <c r="D693" s="14" t="s">
        <v>43</v>
      </c>
      <c r="E693" s="10" t="str">
        <f>VLOOKUP(A693,Planilha1!A:Y,20,FALSE)</f>
        <v>Não</v>
      </c>
      <c r="F693" s="10" t="str">
        <f>VLOOKUP(A693,Planilha1!A:Y,21,FALSE)</f>
        <v>Sim</v>
      </c>
      <c r="G693" s="10" t="str">
        <f>VLOOKUP(A693,Planilha1!A:Y,22,FALSE)</f>
        <v>Não</v>
      </c>
      <c r="H693" s="10" t="str">
        <f>VLOOKUP(A693,Planilha1!A:Y,23,FALSE)</f>
        <v>Sim</v>
      </c>
      <c r="I693" s="10" t="str">
        <f>VLOOKUP(A693,Planilha1!A:Y,24,FALSE)</f>
        <v>Não</v>
      </c>
      <c r="J693" s="10" t="str">
        <f>VLOOKUP(A693,Planilha1!A:Y,25,FALSE)</f>
        <v>Sim</v>
      </c>
    </row>
    <row r="694" spans="1:10" x14ac:dyDescent="0.25">
      <c r="A694" s="11">
        <v>231170</v>
      </c>
      <c r="B694" s="15" t="s">
        <v>501</v>
      </c>
      <c r="C694" s="12" t="s">
        <v>12</v>
      </c>
      <c r="D694" s="14" t="s">
        <v>66</v>
      </c>
      <c r="E694" s="10" t="str">
        <f>VLOOKUP(A694,Planilha1!A:Y,20,FALSE)</f>
        <v>Sim</v>
      </c>
      <c r="F694" s="10" t="str">
        <f>VLOOKUP(A694,Planilha1!A:Y,21,FALSE)</f>
        <v>Sim</v>
      </c>
      <c r="G694" s="10" t="str">
        <f>VLOOKUP(A694,Planilha1!A:Y,22,FALSE)</f>
        <v>Sim</v>
      </c>
      <c r="H694" s="10" t="str">
        <f>VLOOKUP(A694,Planilha1!A:Y,23,FALSE)</f>
        <v>Sim</v>
      </c>
      <c r="I694" s="10" t="str">
        <f>VLOOKUP(A694,Planilha1!A:Y,24,FALSE)</f>
        <v>Não</v>
      </c>
      <c r="J694" s="10" t="str">
        <f>VLOOKUP(A694,Planilha1!A:Y,25,FALSE)</f>
        <v>Sim</v>
      </c>
    </row>
    <row r="695" spans="1:10" x14ac:dyDescent="0.25">
      <c r="A695" s="11">
        <v>231180</v>
      </c>
      <c r="B695" s="15" t="s">
        <v>502</v>
      </c>
      <c r="C695" s="12" t="s">
        <v>12</v>
      </c>
      <c r="D695" s="14" t="s">
        <v>66</v>
      </c>
      <c r="E695" s="10" t="str">
        <f>VLOOKUP(A695,Planilha1!A:Y,20,FALSE)</f>
        <v>Sim</v>
      </c>
      <c r="F695" s="10" t="str">
        <f>VLOOKUP(A695,Planilha1!A:Y,21,FALSE)</f>
        <v>Sim</v>
      </c>
      <c r="G695" s="10" t="str">
        <f>VLOOKUP(A695,Planilha1!A:Y,22,FALSE)</f>
        <v>Sim</v>
      </c>
      <c r="H695" s="10" t="str">
        <f>VLOOKUP(A695,Planilha1!A:Y,23,FALSE)</f>
        <v>Sim</v>
      </c>
      <c r="I695" s="10" t="str">
        <f>VLOOKUP(A695,Planilha1!A:Y,24,FALSE)</f>
        <v>Sim</v>
      </c>
      <c r="J695" s="10" t="str">
        <f>VLOOKUP(A695,Planilha1!A:Y,25,FALSE)</f>
        <v>Sim</v>
      </c>
    </row>
    <row r="696" spans="1:10" x14ac:dyDescent="0.25">
      <c r="A696" s="11">
        <v>231190</v>
      </c>
      <c r="B696" s="15" t="s">
        <v>503</v>
      </c>
      <c r="C696" s="12" t="s">
        <v>12</v>
      </c>
      <c r="D696" s="14" t="s">
        <v>59</v>
      </c>
      <c r="E696" s="10" t="str">
        <f>VLOOKUP(A696,Planilha1!A:Y,20,FALSE)</f>
        <v>Não</v>
      </c>
      <c r="F696" s="10" t="str">
        <f>VLOOKUP(A696,Planilha1!A:Y,21,FALSE)</f>
        <v>Não</v>
      </c>
      <c r="G696" s="10" t="str">
        <f>VLOOKUP(A696,Planilha1!A:Y,22,FALSE)</f>
        <v>Não</v>
      </c>
      <c r="H696" s="10" t="str">
        <f>VLOOKUP(A696,Planilha1!A:Y,23,FALSE)</f>
        <v>Não</v>
      </c>
      <c r="I696" s="10" t="str">
        <f>VLOOKUP(A696,Planilha1!A:Y,24,FALSE)</f>
        <v>Não</v>
      </c>
      <c r="J696" s="10" t="str">
        <f>VLOOKUP(A696,Planilha1!A:Y,25,FALSE)</f>
        <v>Não</v>
      </c>
    </row>
    <row r="697" spans="1:10" x14ac:dyDescent="0.25">
      <c r="A697" s="11">
        <v>231195</v>
      </c>
      <c r="B697" s="15" t="s">
        <v>504</v>
      </c>
      <c r="C697" s="12" t="s">
        <v>12</v>
      </c>
      <c r="D697" s="14" t="s">
        <v>66</v>
      </c>
      <c r="E697" s="10" t="str">
        <f>VLOOKUP(A697,Planilha1!A:Y,20,FALSE)</f>
        <v>Sim</v>
      </c>
      <c r="F697" s="10" t="str">
        <f>VLOOKUP(A697,Planilha1!A:Y,21,FALSE)</f>
        <v>Sim</v>
      </c>
      <c r="G697" s="10" t="str">
        <f>VLOOKUP(A697,Planilha1!A:Y,22,FALSE)</f>
        <v>Sim</v>
      </c>
      <c r="H697" s="10" t="str">
        <f>VLOOKUP(A697,Planilha1!A:Y,23,FALSE)</f>
        <v>Sim</v>
      </c>
      <c r="I697" s="10" t="str">
        <f>VLOOKUP(A697,Planilha1!A:Y,24,FALSE)</f>
        <v>Não</v>
      </c>
      <c r="J697" s="10" t="str">
        <f>VLOOKUP(A697,Planilha1!A:Y,25,FALSE)</f>
        <v>Sim</v>
      </c>
    </row>
    <row r="698" spans="1:10" x14ac:dyDescent="0.25">
      <c r="A698" s="11">
        <v>231220</v>
      </c>
      <c r="B698" s="15" t="s">
        <v>505</v>
      </c>
      <c r="C698" s="12" t="s">
        <v>12</v>
      </c>
      <c r="D698" s="14" t="s">
        <v>41</v>
      </c>
      <c r="E698" s="10" t="str">
        <f>VLOOKUP(A698,Planilha1!A:Y,20,FALSE)</f>
        <v>Sim</v>
      </c>
      <c r="F698" s="10" t="str">
        <f>VLOOKUP(A698,Planilha1!A:Y,21,FALSE)</f>
        <v>Sim</v>
      </c>
      <c r="G698" s="10" t="str">
        <f>VLOOKUP(A698,Planilha1!A:Y,22,FALSE)</f>
        <v>Sim</v>
      </c>
      <c r="H698" s="10" t="str">
        <f>VLOOKUP(A698,Planilha1!A:Y,23,FALSE)</f>
        <v>Sim</v>
      </c>
      <c r="I698" s="10" t="str">
        <f>VLOOKUP(A698,Planilha1!A:Y,24,FALSE)</f>
        <v>Não</v>
      </c>
      <c r="J698" s="10" t="str">
        <f>VLOOKUP(A698,Planilha1!A:Y,25,FALSE)</f>
        <v>Sim</v>
      </c>
    </row>
    <row r="699" spans="1:10" x14ac:dyDescent="0.25">
      <c r="A699" s="11">
        <v>231200</v>
      </c>
      <c r="B699" s="15" t="s">
        <v>506</v>
      </c>
      <c r="C699" s="12" t="s">
        <v>12</v>
      </c>
      <c r="D699" s="14" t="s">
        <v>41</v>
      </c>
      <c r="E699" s="10" t="str">
        <f>VLOOKUP(A699,Planilha1!A:Y,20,FALSE)</f>
        <v>Sim</v>
      </c>
      <c r="F699" s="10" t="str">
        <f>VLOOKUP(A699,Planilha1!A:Y,21,FALSE)</f>
        <v>Sim</v>
      </c>
      <c r="G699" s="10" t="str">
        <f>VLOOKUP(A699,Planilha1!A:Y,22,FALSE)</f>
        <v>Sim</v>
      </c>
      <c r="H699" s="10" t="str">
        <f>VLOOKUP(A699,Planilha1!A:Y,23,FALSE)</f>
        <v>Sim</v>
      </c>
      <c r="I699" s="10" t="str">
        <f>VLOOKUP(A699,Planilha1!A:Y,24,FALSE)</f>
        <v>Sim</v>
      </c>
      <c r="J699" s="10" t="str">
        <f>VLOOKUP(A699,Planilha1!A:Y,25,FALSE)</f>
        <v>Sim</v>
      </c>
    </row>
    <row r="700" spans="1:10" x14ac:dyDescent="0.25">
      <c r="A700" s="11">
        <v>231210</v>
      </c>
      <c r="B700" s="15" t="s">
        <v>507</v>
      </c>
      <c r="C700" s="12" t="s">
        <v>12</v>
      </c>
      <c r="D700" s="14" t="s">
        <v>43</v>
      </c>
      <c r="E700" s="10" t="str">
        <f>VLOOKUP(A700,Planilha1!A:Y,20,FALSE)</f>
        <v>Sim</v>
      </c>
      <c r="F700" s="10" t="str">
        <f>VLOOKUP(A700,Planilha1!A:Y,21,FALSE)</f>
        <v>Sim</v>
      </c>
      <c r="G700" s="10" t="str">
        <f>VLOOKUP(A700,Planilha1!A:Y,22,FALSE)</f>
        <v>Sim</v>
      </c>
      <c r="H700" s="10" t="str">
        <f>VLOOKUP(A700,Planilha1!A:Y,23,FALSE)</f>
        <v>Sim</v>
      </c>
      <c r="I700" s="10" t="str">
        <f>VLOOKUP(A700,Planilha1!A:Y,24,FALSE)</f>
        <v>Não</v>
      </c>
      <c r="J700" s="10" t="str">
        <f>VLOOKUP(A700,Planilha1!A:Y,25,FALSE)</f>
        <v>Sim</v>
      </c>
    </row>
    <row r="701" spans="1:10" x14ac:dyDescent="0.25">
      <c r="A701" s="11">
        <v>231230</v>
      </c>
      <c r="B701" s="15" t="s">
        <v>508</v>
      </c>
      <c r="C701" s="12" t="s">
        <v>12</v>
      </c>
      <c r="D701" s="14" t="s">
        <v>43</v>
      </c>
      <c r="E701" s="10" t="str">
        <f>VLOOKUP(A701,Planilha1!A:Y,20,FALSE)</f>
        <v>Sim</v>
      </c>
      <c r="F701" s="10" t="str">
        <f>VLOOKUP(A701,Planilha1!A:Y,21,FALSE)</f>
        <v>Sim</v>
      </c>
      <c r="G701" s="10" t="str">
        <f>VLOOKUP(A701,Planilha1!A:Y,22,FALSE)</f>
        <v>Sim</v>
      </c>
      <c r="H701" s="10" t="str">
        <f>VLOOKUP(A701,Planilha1!A:Y,23,FALSE)</f>
        <v>Sim</v>
      </c>
      <c r="I701" s="10" t="str">
        <f>VLOOKUP(A701,Planilha1!A:Y,24,FALSE)</f>
        <v>Sim</v>
      </c>
      <c r="J701" s="10" t="str">
        <f>VLOOKUP(A701,Planilha1!A:Y,25,FALSE)</f>
        <v>Sim</v>
      </c>
    </row>
    <row r="702" spans="1:10" x14ac:dyDescent="0.25">
      <c r="A702" s="11">
        <v>231250</v>
      </c>
      <c r="B702" s="15" t="s">
        <v>509</v>
      </c>
      <c r="C702" s="12" t="s">
        <v>12</v>
      </c>
      <c r="D702" s="14" t="s">
        <v>43</v>
      </c>
      <c r="E702" s="10" t="str">
        <f>VLOOKUP(A702,Planilha1!A:Y,20,FALSE)</f>
        <v>Sim</v>
      </c>
      <c r="F702" s="10" t="str">
        <f>VLOOKUP(A702,Planilha1!A:Y,21,FALSE)</f>
        <v>Sim</v>
      </c>
      <c r="G702" s="10" t="str">
        <f>VLOOKUP(A702,Planilha1!A:Y,22,FALSE)</f>
        <v>Sim</v>
      </c>
      <c r="H702" s="10" t="str">
        <f>VLOOKUP(A702,Planilha1!A:Y,23,FALSE)</f>
        <v>Sim</v>
      </c>
      <c r="I702" s="10" t="str">
        <f>VLOOKUP(A702,Planilha1!A:Y,24,FALSE)</f>
        <v>Sim</v>
      </c>
      <c r="J702" s="10" t="str">
        <f>VLOOKUP(A702,Planilha1!A:Y,25,FALSE)</f>
        <v>Sim</v>
      </c>
    </row>
    <row r="703" spans="1:10" x14ac:dyDescent="0.25">
      <c r="A703" s="11">
        <v>231260</v>
      </c>
      <c r="B703" s="15" t="s">
        <v>510</v>
      </c>
      <c r="C703" s="12" t="s">
        <v>12</v>
      </c>
      <c r="D703" s="14" t="s">
        <v>73</v>
      </c>
      <c r="E703" s="10" t="str">
        <f>VLOOKUP(A703,Planilha1!A:Y,20,FALSE)</f>
        <v>Sim</v>
      </c>
      <c r="F703" s="10" t="str">
        <f>VLOOKUP(A703,Planilha1!A:Y,21,FALSE)</f>
        <v>Sim</v>
      </c>
      <c r="G703" s="10" t="str">
        <f>VLOOKUP(A703,Planilha1!A:Y,22,FALSE)</f>
        <v>Sim</v>
      </c>
      <c r="H703" s="10" t="str">
        <f>VLOOKUP(A703,Planilha1!A:Y,23,FALSE)</f>
        <v>Sim</v>
      </c>
      <c r="I703" s="10" t="str">
        <f>VLOOKUP(A703,Planilha1!A:Y,24,FALSE)</f>
        <v>Não</v>
      </c>
      <c r="J703" s="10" t="str">
        <f>VLOOKUP(A703,Planilha1!A:Y,25,FALSE)</f>
        <v>Sim</v>
      </c>
    </row>
    <row r="704" spans="1:10" x14ac:dyDescent="0.25">
      <c r="A704" s="11">
        <v>231270</v>
      </c>
      <c r="B704" s="15" t="s">
        <v>511</v>
      </c>
      <c r="C704" s="12" t="s">
        <v>12</v>
      </c>
      <c r="D704" s="14" t="s">
        <v>43</v>
      </c>
      <c r="E704" s="10" t="str">
        <f>VLOOKUP(A704,Planilha1!A:Y,20,FALSE)</f>
        <v>Sim</v>
      </c>
      <c r="F704" s="10" t="str">
        <f>VLOOKUP(A704,Planilha1!A:Y,21,FALSE)</f>
        <v>Sim</v>
      </c>
      <c r="G704" s="10" t="str">
        <f>VLOOKUP(A704,Planilha1!A:Y,22,FALSE)</f>
        <v>Sim</v>
      </c>
      <c r="H704" s="10" t="str">
        <f>VLOOKUP(A704,Planilha1!A:Y,23,FALSE)</f>
        <v>Sim</v>
      </c>
      <c r="I704" s="10" t="str">
        <f>VLOOKUP(A704,Planilha1!A:Y,24,FALSE)</f>
        <v>Sim</v>
      </c>
      <c r="J704" s="10" t="str">
        <f>VLOOKUP(A704,Planilha1!A:Y,25,FALSE)</f>
        <v>Sim</v>
      </c>
    </row>
    <row r="705" spans="1:10" x14ac:dyDescent="0.25">
      <c r="A705" s="11">
        <v>231280</v>
      </c>
      <c r="B705" s="15" t="s">
        <v>512</v>
      </c>
      <c r="C705" s="12" t="s">
        <v>12</v>
      </c>
      <c r="D705" s="14" t="s">
        <v>41</v>
      </c>
      <c r="E705" s="10" t="str">
        <f>VLOOKUP(A705,Planilha1!A:Y,20,FALSE)</f>
        <v>Sim</v>
      </c>
      <c r="F705" s="10" t="str">
        <f>VLOOKUP(A705,Planilha1!A:Y,21,FALSE)</f>
        <v>Sim</v>
      </c>
      <c r="G705" s="10" t="str">
        <f>VLOOKUP(A705,Planilha1!A:Y,22,FALSE)</f>
        <v>Sim</v>
      </c>
      <c r="H705" s="10" t="str">
        <f>VLOOKUP(A705,Planilha1!A:Y,23,FALSE)</f>
        <v>Sim</v>
      </c>
      <c r="I705" s="10" t="str">
        <f>VLOOKUP(A705,Planilha1!A:Y,24,FALSE)</f>
        <v>Sim</v>
      </c>
      <c r="J705" s="10" t="str">
        <f>VLOOKUP(A705,Planilha1!A:Y,25,FALSE)</f>
        <v>Sim</v>
      </c>
    </row>
    <row r="706" spans="1:10" x14ac:dyDescent="0.25">
      <c r="A706" s="11">
        <v>231300</v>
      </c>
      <c r="B706" s="15" t="s">
        <v>513</v>
      </c>
      <c r="C706" s="12" t="s">
        <v>12</v>
      </c>
      <c r="D706" s="14" t="s">
        <v>43</v>
      </c>
      <c r="E706" s="10" t="str">
        <f>VLOOKUP(A706,Planilha1!A:Y,20,FALSE)</f>
        <v>Sim</v>
      </c>
      <c r="F706" s="10" t="str">
        <f>VLOOKUP(A706,Planilha1!A:Y,21,FALSE)</f>
        <v>Sim</v>
      </c>
      <c r="G706" s="10" t="str">
        <f>VLOOKUP(A706,Planilha1!A:Y,22,FALSE)</f>
        <v>Sim</v>
      </c>
      <c r="H706" s="10" t="str">
        <f>VLOOKUP(A706,Planilha1!A:Y,23,FALSE)</f>
        <v>Sim</v>
      </c>
      <c r="I706" s="10" t="str">
        <f>VLOOKUP(A706,Planilha1!A:Y,24,FALSE)</f>
        <v>Sim</v>
      </c>
      <c r="J706" s="10" t="str">
        <f>VLOOKUP(A706,Planilha1!A:Y,25,FALSE)</f>
        <v>Sim</v>
      </c>
    </row>
    <row r="707" spans="1:10" x14ac:dyDescent="0.25">
      <c r="A707" s="11">
        <v>231310</v>
      </c>
      <c r="B707" s="15" t="s">
        <v>514</v>
      </c>
      <c r="C707" s="12" t="s">
        <v>12</v>
      </c>
      <c r="D707" s="14" t="s">
        <v>66</v>
      </c>
      <c r="E707" s="10" t="str">
        <f>VLOOKUP(A707,Planilha1!A:Y,20,FALSE)</f>
        <v>Sim</v>
      </c>
      <c r="F707" s="10" t="str">
        <f>VLOOKUP(A707,Planilha1!A:Y,21,FALSE)</f>
        <v>Sim</v>
      </c>
      <c r="G707" s="10" t="str">
        <f>VLOOKUP(A707,Planilha1!A:Y,22,FALSE)</f>
        <v>Sim</v>
      </c>
      <c r="H707" s="10" t="str">
        <f>VLOOKUP(A707,Planilha1!A:Y,23,FALSE)</f>
        <v>Sim</v>
      </c>
      <c r="I707" s="10" t="str">
        <f>VLOOKUP(A707,Planilha1!A:Y,24,FALSE)</f>
        <v>Não</v>
      </c>
      <c r="J707" s="10" t="str">
        <f>VLOOKUP(A707,Planilha1!A:Y,25,FALSE)</f>
        <v>Sim</v>
      </c>
    </row>
    <row r="708" spans="1:10" x14ac:dyDescent="0.25">
      <c r="A708" s="11">
        <v>231320</v>
      </c>
      <c r="B708" s="15" t="s">
        <v>515</v>
      </c>
      <c r="C708" s="12" t="s">
        <v>12</v>
      </c>
      <c r="D708" s="14" t="s">
        <v>43</v>
      </c>
      <c r="E708" s="10" t="str">
        <f>VLOOKUP(A708,Planilha1!A:Y,20,FALSE)</f>
        <v>Sim</v>
      </c>
      <c r="F708" s="10" t="str">
        <f>VLOOKUP(A708,Planilha1!A:Y,21,FALSE)</f>
        <v>Sim</v>
      </c>
      <c r="G708" s="10" t="str">
        <f>VLOOKUP(A708,Planilha1!A:Y,22,FALSE)</f>
        <v>Sim</v>
      </c>
      <c r="H708" s="10" t="str">
        <f>VLOOKUP(A708,Planilha1!A:Y,23,FALSE)</f>
        <v>Sim</v>
      </c>
      <c r="I708" s="10" t="str">
        <f>VLOOKUP(A708,Planilha1!A:Y,24,FALSE)</f>
        <v>Não</v>
      </c>
      <c r="J708" s="10" t="str">
        <f>VLOOKUP(A708,Planilha1!A:Y,25,FALSE)</f>
        <v>Sim</v>
      </c>
    </row>
    <row r="709" spans="1:10" x14ac:dyDescent="0.25">
      <c r="A709" s="11">
        <v>231325</v>
      </c>
      <c r="B709" s="15" t="s">
        <v>516</v>
      </c>
      <c r="C709" s="12" t="s">
        <v>12</v>
      </c>
      <c r="D709" s="14" t="s">
        <v>41</v>
      </c>
      <c r="E709" s="10" t="str">
        <f>VLOOKUP(A709,Planilha1!A:Y,20,FALSE)</f>
        <v>Sim</v>
      </c>
      <c r="F709" s="10" t="str">
        <f>VLOOKUP(A709,Planilha1!A:Y,21,FALSE)</f>
        <v>Sim</v>
      </c>
      <c r="G709" s="10" t="str">
        <f>VLOOKUP(A709,Planilha1!A:Y,22,FALSE)</f>
        <v>Sim</v>
      </c>
      <c r="H709" s="10" t="str">
        <f>VLOOKUP(A709,Planilha1!A:Y,23,FALSE)</f>
        <v>Sim</v>
      </c>
      <c r="I709" s="10" t="str">
        <f>VLOOKUP(A709,Planilha1!A:Y,24,FALSE)</f>
        <v>Não</v>
      </c>
      <c r="J709" s="10" t="str">
        <f>VLOOKUP(A709,Planilha1!A:Y,25,FALSE)</f>
        <v>Sim</v>
      </c>
    </row>
    <row r="710" spans="1:10" x14ac:dyDescent="0.25">
      <c r="A710" s="11">
        <v>231330</v>
      </c>
      <c r="B710" s="15" t="s">
        <v>517</v>
      </c>
      <c r="C710" s="12" t="s">
        <v>12</v>
      </c>
      <c r="D710" s="14" t="s">
        <v>66</v>
      </c>
      <c r="E710" s="10" t="str">
        <f>VLOOKUP(A710,Planilha1!A:Y,20,FALSE)</f>
        <v>Sim</v>
      </c>
      <c r="F710" s="10" t="str">
        <f>VLOOKUP(A710,Planilha1!A:Y,21,FALSE)</f>
        <v>Sim</v>
      </c>
      <c r="G710" s="10" t="str">
        <f>VLOOKUP(A710,Planilha1!A:Y,22,FALSE)</f>
        <v>Sim</v>
      </c>
      <c r="H710" s="10" t="str">
        <f>VLOOKUP(A710,Planilha1!A:Y,23,FALSE)</f>
        <v>Sim</v>
      </c>
      <c r="I710" s="10" t="str">
        <f>VLOOKUP(A710,Planilha1!A:Y,24,FALSE)</f>
        <v>Sim</v>
      </c>
      <c r="J710" s="10" t="str">
        <f>VLOOKUP(A710,Planilha1!A:Y,25,FALSE)</f>
        <v>Sim</v>
      </c>
    </row>
    <row r="711" spans="1:10" x14ac:dyDescent="0.25">
      <c r="A711" s="11">
        <v>231335</v>
      </c>
      <c r="B711" s="15" t="s">
        <v>518</v>
      </c>
      <c r="C711" s="12" t="s">
        <v>12</v>
      </c>
      <c r="D711" s="14" t="s">
        <v>43</v>
      </c>
      <c r="E711" s="10" t="str">
        <f>VLOOKUP(A711,Planilha1!A:Y,20,FALSE)</f>
        <v>Sim</v>
      </c>
      <c r="F711" s="10" t="str">
        <f>VLOOKUP(A711,Planilha1!A:Y,21,FALSE)</f>
        <v>Sim</v>
      </c>
      <c r="G711" s="10" t="str">
        <f>VLOOKUP(A711,Planilha1!A:Y,22,FALSE)</f>
        <v>Sim</v>
      </c>
      <c r="H711" s="10" t="str">
        <f>VLOOKUP(A711,Planilha1!A:Y,23,FALSE)</f>
        <v>Sim</v>
      </c>
      <c r="I711" s="10" t="str">
        <f>VLOOKUP(A711,Planilha1!A:Y,24,FALSE)</f>
        <v>Sim</v>
      </c>
      <c r="J711" s="10" t="str">
        <f>VLOOKUP(A711,Planilha1!A:Y,25,FALSE)</f>
        <v>Sim</v>
      </c>
    </row>
    <row r="712" spans="1:10" x14ac:dyDescent="0.25">
      <c r="A712" s="11">
        <v>231340</v>
      </c>
      <c r="B712" s="15" t="s">
        <v>519</v>
      </c>
      <c r="C712" s="12" t="s">
        <v>12</v>
      </c>
      <c r="D712" s="14" t="s">
        <v>41</v>
      </c>
      <c r="E712" s="10" t="str">
        <f>VLOOKUP(A712,Planilha1!A:Y,20,FALSE)</f>
        <v>Sim</v>
      </c>
      <c r="F712" s="10" t="str">
        <f>VLOOKUP(A712,Planilha1!A:Y,21,FALSE)</f>
        <v>Sim</v>
      </c>
      <c r="G712" s="10" t="str">
        <f>VLOOKUP(A712,Planilha1!A:Y,22,FALSE)</f>
        <v>Sim</v>
      </c>
      <c r="H712" s="10" t="str">
        <f>VLOOKUP(A712,Planilha1!A:Y,23,FALSE)</f>
        <v>Sim</v>
      </c>
      <c r="I712" s="10" t="str">
        <f>VLOOKUP(A712,Planilha1!A:Y,24,FALSE)</f>
        <v>Sim</v>
      </c>
      <c r="J712" s="10" t="str">
        <f>VLOOKUP(A712,Planilha1!A:Y,25,FALSE)</f>
        <v>Sim</v>
      </c>
    </row>
    <row r="713" spans="1:10" x14ac:dyDescent="0.25">
      <c r="A713" s="11">
        <v>231350</v>
      </c>
      <c r="B713" s="15" t="s">
        <v>520</v>
      </c>
      <c r="C713" s="12" t="s">
        <v>12</v>
      </c>
      <c r="D713" s="14" t="s">
        <v>43</v>
      </c>
      <c r="E713" s="10" t="str">
        <f>VLOOKUP(A713,Planilha1!A:Y,20,FALSE)</f>
        <v>Sim</v>
      </c>
      <c r="F713" s="10" t="str">
        <f>VLOOKUP(A713,Planilha1!A:Y,21,FALSE)</f>
        <v>Sim</v>
      </c>
      <c r="G713" s="10" t="str">
        <f>VLOOKUP(A713,Planilha1!A:Y,22,FALSE)</f>
        <v>Sim</v>
      </c>
      <c r="H713" s="10" t="str">
        <f>VLOOKUP(A713,Planilha1!A:Y,23,FALSE)</f>
        <v>Sim</v>
      </c>
      <c r="I713" s="10" t="str">
        <f>VLOOKUP(A713,Planilha1!A:Y,24,FALSE)</f>
        <v>Não</v>
      </c>
      <c r="J713" s="10" t="str">
        <f>VLOOKUP(A713,Planilha1!A:Y,25,FALSE)</f>
        <v>Sim</v>
      </c>
    </row>
    <row r="714" spans="1:10" x14ac:dyDescent="0.25">
      <c r="A714" s="11">
        <v>231355</v>
      </c>
      <c r="B714" s="15" t="s">
        <v>521</v>
      </c>
      <c r="C714" s="12" t="s">
        <v>12</v>
      </c>
      <c r="D714" s="14" t="s">
        <v>43</v>
      </c>
      <c r="E714" s="10" t="str">
        <f>VLOOKUP(A714,Planilha1!A:Y,20,FALSE)</f>
        <v>Sim</v>
      </c>
      <c r="F714" s="10" t="str">
        <f>VLOOKUP(A714,Planilha1!A:Y,21,FALSE)</f>
        <v>Sim</v>
      </c>
      <c r="G714" s="10" t="str">
        <f>VLOOKUP(A714,Planilha1!A:Y,22,FALSE)</f>
        <v>Sim</v>
      </c>
      <c r="H714" s="10" t="str">
        <f>VLOOKUP(A714,Planilha1!A:Y,23,FALSE)</f>
        <v>Sim</v>
      </c>
      <c r="I714" s="10" t="str">
        <f>VLOOKUP(A714,Planilha1!A:Y,24,FALSE)</f>
        <v>Sim</v>
      </c>
      <c r="J714" s="10" t="str">
        <f>VLOOKUP(A714,Planilha1!A:Y,25,FALSE)</f>
        <v>Sim</v>
      </c>
    </row>
    <row r="715" spans="1:10" x14ac:dyDescent="0.25">
      <c r="A715" s="11">
        <v>231360</v>
      </c>
      <c r="B715" s="15" t="s">
        <v>522</v>
      </c>
      <c r="C715" s="12" t="s">
        <v>12</v>
      </c>
      <c r="D715" s="14" t="s">
        <v>43</v>
      </c>
      <c r="E715" s="10" t="str">
        <f>VLOOKUP(A715,Planilha1!A:Y,20,FALSE)</f>
        <v>Sim</v>
      </c>
      <c r="F715" s="10" t="str">
        <f>VLOOKUP(A715,Planilha1!A:Y,21,FALSE)</f>
        <v>Sim</v>
      </c>
      <c r="G715" s="10" t="str">
        <f>VLOOKUP(A715,Planilha1!A:Y,22,FALSE)</f>
        <v>Sim</v>
      </c>
      <c r="H715" s="10" t="str">
        <f>VLOOKUP(A715,Planilha1!A:Y,23,FALSE)</f>
        <v>Sim</v>
      </c>
      <c r="I715" s="10" t="str">
        <f>VLOOKUP(A715,Planilha1!A:Y,24,FALSE)</f>
        <v>Sim</v>
      </c>
      <c r="J715" s="10" t="str">
        <f>VLOOKUP(A715,Planilha1!A:Y,25,FALSE)</f>
        <v>Sim</v>
      </c>
    </row>
    <row r="716" spans="1:10" x14ac:dyDescent="0.25">
      <c r="A716" s="11">
        <v>231370</v>
      </c>
      <c r="B716" s="15" t="s">
        <v>523</v>
      </c>
      <c r="C716" s="12" t="s">
        <v>12</v>
      </c>
      <c r="D716" s="14" t="s">
        <v>59</v>
      </c>
      <c r="E716" s="10" t="str">
        <f>VLOOKUP(A716,Planilha1!A:Y,20,FALSE)</f>
        <v>Sim</v>
      </c>
      <c r="F716" s="10" t="str">
        <f>VLOOKUP(A716,Planilha1!A:Y,21,FALSE)</f>
        <v>Sim</v>
      </c>
      <c r="G716" s="10" t="str">
        <f>VLOOKUP(A716,Planilha1!A:Y,22,FALSE)</f>
        <v>Sim</v>
      </c>
      <c r="H716" s="10" t="str">
        <f>VLOOKUP(A716,Planilha1!A:Y,23,FALSE)</f>
        <v>Sim</v>
      </c>
      <c r="I716" s="10" t="str">
        <f>VLOOKUP(A716,Planilha1!A:Y,24,FALSE)</f>
        <v>Não</v>
      </c>
      <c r="J716" s="10" t="str">
        <f>VLOOKUP(A716,Planilha1!A:Y,25,FALSE)</f>
        <v>Sim</v>
      </c>
    </row>
    <row r="717" spans="1:10" x14ac:dyDescent="0.25">
      <c r="A717" s="11">
        <v>231375</v>
      </c>
      <c r="B717" s="15" t="s">
        <v>524</v>
      </c>
      <c r="C717" s="12" t="s">
        <v>12</v>
      </c>
      <c r="D717" s="14" t="s">
        <v>43</v>
      </c>
      <c r="E717" s="10" t="str">
        <f>VLOOKUP(A717,Planilha1!A:Y,20,FALSE)</f>
        <v>Sim</v>
      </c>
      <c r="F717" s="10" t="str">
        <f>VLOOKUP(A717,Planilha1!A:Y,21,FALSE)</f>
        <v>Sim</v>
      </c>
      <c r="G717" s="10" t="str">
        <f>VLOOKUP(A717,Planilha1!A:Y,22,FALSE)</f>
        <v>Sim</v>
      </c>
      <c r="H717" s="10" t="str">
        <f>VLOOKUP(A717,Planilha1!A:Y,23,FALSE)</f>
        <v>Sim</v>
      </c>
      <c r="I717" s="10" t="str">
        <f>VLOOKUP(A717,Planilha1!A:Y,24,FALSE)</f>
        <v>Sim</v>
      </c>
      <c r="J717" s="10" t="str">
        <f>VLOOKUP(A717,Planilha1!A:Y,25,FALSE)</f>
        <v>Sim</v>
      </c>
    </row>
    <row r="718" spans="1:10" x14ac:dyDescent="0.25">
      <c r="A718" s="11">
        <v>231380</v>
      </c>
      <c r="B718" s="15" t="s">
        <v>525</v>
      </c>
      <c r="C718" s="12" t="s">
        <v>12</v>
      </c>
      <c r="D718" s="14" t="s">
        <v>43</v>
      </c>
      <c r="E718" s="10" t="str">
        <f>VLOOKUP(A718,Planilha1!A:Y,20,FALSE)</f>
        <v>Sim</v>
      </c>
      <c r="F718" s="10" t="str">
        <f>VLOOKUP(A718,Planilha1!A:Y,21,FALSE)</f>
        <v>Sim</v>
      </c>
      <c r="G718" s="10" t="str">
        <f>VLOOKUP(A718,Planilha1!A:Y,22,FALSE)</f>
        <v>Sim</v>
      </c>
      <c r="H718" s="10" t="str">
        <f>VLOOKUP(A718,Planilha1!A:Y,23,FALSE)</f>
        <v>Sim</v>
      </c>
      <c r="I718" s="10" t="str">
        <f>VLOOKUP(A718,Planilha1!A:Y,24,FALSE)</f>
        <v>Não</v>
      </c>
      <c r="J718" s="10" t="str">
        <f>VLOOKUP(A718,Planilha1!A:Y,25,FALSE)</f>
        <v>Sim</v>
      </c>
    </row>
    <row r="719" spans="1:10" x14ac:dyDescent="0.25">
      <c r="A719" s="11">
        <v>231390</v>
      </c>
      <c r="B719" s="15" t="s">
        <v>526</v>
      </c>
      <c r="C719" s="12" t="s">
        <v>12</v>
      </c>
      <c r="D719" s="14" t="s">
        <v>43</v>
      </c>
      <c r="E719" s="10" t="str">
        <f>VLOOKUP(A719,Planilha1!A:Y,20,FALSE)</f>
        <v>Sim</v>
      </c>
      <c r="F719" s="10" t="str">
        <f>VLOOKUP(A719,Planilha1!A:Y,21,FALSE)</f>
        <v>Sim</v>
      </c>
      <c r="G719" s="10" t="str">
        <f>VLOOKUP(A719,Planilha1!A:Y,22,FALSE)</f>
        <v>Sim</v>
      </c>
      <c r="H719" s="10" t="str">
        <f>VLOOKUP(A719,Planilha1!A:Y,23,FALSE)</f>
        <v>Sim</v>
      </c>
      <c r="I719" s="10" t="str">
        <f>VLOOKUP(A719,Planilha1!A:Y,24,FALSE)</f>
        <v>Não</v>
      </c>
      <c r="J719" s="10" t="str">
        <f>VLOOKUP(A719,Planilha1!A:Y,25,FALSE)</f>
        <v>Sim</v>
      </c>
    </row>
    <row r="720" spans="1:10" x14ac:dyDescent="0.25">
      <c r="A720" s="11">
        <v>231395</v>
      </c>
      <c r="B720" s="15" t="s">
        <v>527</v>
      </c>
      <c r="C720" s="12" t="s">
        <v>12</v>
      </c>
      <c r="D720" s="14" t="s">
        <v>66</v>
      </c>
      <c r="E720" s="10" t="str">
        <f>VLOOKUP(A720,Planilha1!A:Y,20,FALSE)</f>
        <v>Sim</v>
      </c>
      <c r="F720" s="10" t="str">
        <f>VLOOKUP(A720,Planilha1!A:Y,21,FALSE)</f>
        <v>Sim</v>
      </c>
      <c r="G720" s="10" t="str">
        <f>VLOOKUP(A720,Planilha1!A:Y,22,FALSE)</f>
        <v>Sim</v>
      </c>
      <c r="H720" s="10" t="str">
        <f>VLOOKUP(A720,Planilha1!A:Y,23,FALSE)</f>
        <v>Sim</v>
      </c>
      <c r="I720" s="10" t="str">
        <f>VLOOKUP(A720,Planilha1!A:Y,24,FALSE)</f>
        <v>Não</v>
      </c>
      <c r="J720" s="10" t="str">
        <f>VLOOKUP(A720,Planilha1!A:Y,25,FALSE)</f>
        <v>Sim</v>
      </c>
    </row>
    <row r="721" spans="1:10" x14ac:dyDescent="0.25">
      <c r="A721" s="11">
        <v>231400</v>
      </c>
      <c r="B721" s="15" t="s">
        <v>528</v>
      </c>
      <c r="C721" s="12" t="s">
        <v>12</v>
      </c>
      <c r="D721" s="14" t="s">
        <v>43</v>
      </c>
      <c r="E721" s="10" t="str">
        <f>VLOOKUP(A721,Planilha1!A:Y,20,FALSE)</f>
        <v>Sim</v>
      </c>
      <c r="F721" s="10" t="str">
        <f>VLOOKUP(A721,Planilha1!A:Y,21,FALSE)</f>
        <v>Sim</v>
      </c>
      <c r="G721" s="10" t="str">
        <f>VLOOKUP(A721,Planilha1!A:Y,22,FALSE)</f>
        <v>Sim</v>
      </c>
      <c r="H721" s="10" t="str">
        <f>VLOOKUP(A721,Planilha1!A:Y,23,FALSE)</f>
        <v>Sim</v>
      </c>
      <c r="I721" s="10" t="str">
        <f>VLOOKUP(A721,Planilha1!A:Y,24,FALSE)</f>
        <v>Sim</v>
      </c>
      <c r="J721" s="10" t="str">
        <f>VLOOKUP(A721,Planilha1!A:Y,25,FALSE)</f>
        <v>Sim</v>
      </c>
    </row>
    <row r="722" spans="1:10" x14ac:dyDescent="0.25">
      <c r="A722" s="11">
        <v>231410</v>
      </c>
      <c r="B722" s="15" t="s">
        <v>529</v>
      </c>
      <c r="C722" s="12" t="s">
        <v>12</v>
      </c>
      <c r="D722" s="14" t="s">
        <v>43</v>
      </c>
      <c r="E722" s="10" t="str">
        <f>VLOOKUP(A722,Planilha1!A:Y,20,FALSE)</f>
        <v>Sim</v>
      </c>
      <c r="F722" s="10" t="str">
        <f>VLOOKUP(A722,Planilha1!A:Y,21,FALSE)</f>
        <v>Sim</v>
      </c>
      <c r="G722" s="10" t="str">
        <f>VLOOKUP(A722,Planilha1!A:Y,22,FALSE)</f>
        <v>Sim</v>
      </c>
      <c r="H722" s="10" t="str">
        <f>VLOOKUP(A722,Planilha1!A:Y,23,FALSE)</f>
        <v>Sim</v>
      </c>
      <c r="I722" s="10" t="str">
        <f>VLOOKUP(A722,Planilha1!A:Y,24,FALSE)</f>
        <v>Sim</v>
      </c>
      <c r="J722" s="10" t="str">
        <f>VLOOKUP(A722,Planilha1!A:Y,25,FALSE)</f>
        <v>Sim</v>
      </c>
    </row>
    <row r="723" spans="1:10" x14ac:dyDescent="0.25">
      <c r="A723" s="11">
        <v>230720</v>
      </c>
      <c r="B723" s="16" t="s">
        <v>530</v>
      </c>
      <c r="C723" s="12" t="s">
        <v>12</v>
      </c>
      <c r="D723" s="14" t="s">
        <v>333</v>
      </c>
      <c r="E723" s="10" t="str">
        <f>VLOOKUP(A723,Planilha1!A:Y,20,FALSE)</f>
        <v>Sim</v>
      </c>
      <c r="F723" s="10" t="str">
        <f>VLOOKUP(A723,Planilha1!A:Y,21,FALSE)</f>
        <v>Sim</v>
      </c>
      <c r="G723" s="10" t="str">
        <f>VLOOKUP(A723,Planilha1!A:Y,22,FALSE)</f>
        <v>Sim</v>
      </c>
      <c r="H723" s="10" t="str">
        <f>VLOOKUP(A723,Planilha1!A:Y,23,FALSE)</f>
        <v>Sim</v>
      </c>
      <c r="I723" s="10" t="str">
        <f>VLOOKUP(A723,Planilha1!A:Y,24,FALSE)</f>
        <v>Sim</v>
      </c>
      <c r="J723" s="10" t="str">
        <f>VLOOKUP(A723,Planilha1!A:Y,25,FALSE)</f>
        <v>Sim</v>
      </c>
    </row>
    <row r="724" spans="1:10" x14ac:dyDescent="0.25">
      <c r="A724" s="11">
        <v>230725</v>
      </c>
      <c r="B724" s="16" t="s">
        <v>531</v>
      </c>
      <c r="C724" s="12" t="s">
        <v>12</v>
      </c>
      <c r="D724" s="14" t="s">
        <v>333</v>
      </c>
      <c r="E724" s="10" t="str">
        <f>VLOOKUP(A724,Planilha1!A:Y,20,FALSE)</f>
        <v>Sim</v>
      </c>
      <c r="F724" s="10" t="str">
        <f>VLOOKUP(A724,Planilha1!A:Y,21,FALSE)</f>
        <v>Sim</v>
      </c>
      <c r="G724" s="10" t="str">
        <f>VLOOKUP(A724,Planilha1!A:Y,22,FALSE)</f>
        <v>Sim</v>
      </c>
      <c r="H724" s="10" t="str">
        <f>VLOOKUP(A724,Planilha1!A:Y,23,FALSE)</f>
        <v>Sim</v>
      </c>
      <c r="I724" s="10" t="str">
        <f>VLOOKUP(A724,Planilha1!A:Y,24,FALSE)</f>
        <v>Sim</v>
      </c>
      <c r="J724" s="10" t="str">
        <f>VLOOKUP(A724,Planilha1!A:Y,25,FALSE)</f>
        <v>Sim</v>
      </c>
    </row>
    <row r="725" spans="1:10" x14ac:dyDescent="0.25">
      <c r="A725" s="11">
        <v>230970</v>
      </c>
      <c r="B725" s="16" t="s">
        <v>532</v>
      </c>
      <c r="C725" s="12" t="s">
        <v>12</v>
      </c>
      <c r="D725" s="14" t="s">
        <v>333</v>
      </c>
      <c r="E725" s="10" t="str">
        <f>VLOOKUP(A725,Planilha1!A:Y,20,FALSE)</f>
        <v>Sim</v>
      </c>
      <c r="F725" s="10" t="str">
        <f>VLOOKUP(A725,Planilha1!A:Y,21,FALSE)</f>
        <v>Sim</v>
      </c>
      <c r="G725" s="10" t="str">
        <f>VLOOKUP(A725,Planilha1!A:Y,22,FALSE)</f>
        <v>Sim</v>
      </c>
      <c r="H725" s="10" t="str">
        <f>VLOOKUP(A725,Planilha1!A:Y,23,FALSE)</f>
        <v>Sim</v>
      </c>
      <c r="I725" s="10" t="str">
        <f>VLOOKUP(A725,Planilha1!A:Y,24,FALSE)</f>
        <v>Sim</v>
      </c>
      <c r="J725" s="10" t="str">
        <f>VLOOKUP(A725,Planilha1!A:Y,25,FALSE)</f>
        <v>Sim</v>
      </c>
    </row>
    <row r="726" spans="1:10" x14ac:dyDescent="0.25">
      <c r="A726" s="11">
        <v>231110</v>
      </c>
      <c r="B726" s="16" t="s">
        <v>533</v>
      </c>
      <c r="C726" s="12" t="s">
        <v>12</v>
      </c>
      <c r="D726" s="14" t="s">
        <v>333</v>
      </c>
      <c r="E726" s="10" t="str">
        <f>VLOOKUP(A726,Planilha1!A:Y,20,FALSE)</f>
        <v>Sim</v>
      </c>
      <c r="F726" s="10" t="str">
        <f>VLOOKUP(A726,Planilha1!A:Y,21,FALSE)</f>
        <v>Sim</v>
      </c>
      <c r="G726" s="10" t="str">
        <f>VLOOKUP(A726,Planilha1!A:Y,22,FALSE)</f>
        <v>Sim</v>
      </c>
      <c r="H726" s="10" t="str">
        <f>VLOOKUP(A726,Planilha1!A:Y,23,FALSE)</f>
        <v>Sim</v>
      </c>
      <c r="I726" s="10" t="str">
        <f>VLOOKUP(A726,Planilha1!A:Y,24,FALSE)</f>
        <v>Sim</v>
      </c>
      <c r="J726" s="10" t="str">
        <f>VLOOKUP(A726,Planilha1!A:Y,25,FALSE)</f>
        <v>Sim</v>
      </c>
    </row>
    <row r="727" spans="1:10" x14ac:dyDescent="0.25">
      <c r="A727" s="11">
        <v>320010</v>
      </c>
      <c r="B727" s="15" t="s">
        <v>534</v>
      </c>
      <c r="C727" s="12" t="s">
        <v>20</v>
      </c>
      <c r="D727" s="14" t="s">
        <v>66</v>
      </c>
      <c r="E727" s="10" t="str">
        <f>VLOOKUP(A727,Planilha1!A:Y,20,FALSE)</f>
        <v>Sim</v>
      </c>
      <c r="F727" s="10" t="str">
        <f>VLOOKUP(A727,Planilha1!A:Y,21,FALSE)</f>
        <v>Sim</v>
      </c>
      <c r="G727" s="10" t="str">
        <f>VLOOKUP(A727,Planilha1!A:Y,22,FALSE)</f>
        <v>Sim</v>
      </c>
      <c r="H727" s="10" t="str">
        <f>VLOOKUP(A727,Planilha1!A:Y,23,FALSE)</f>
        <v>Sim</v>
      </c>
      <c r="I727" s="10" t="str">
        <f>VLOOKUP(A727,Planilha1!A:Y,24,FALSE)</f>
        <v>Sim</v>
      </c>
      <c r="J727" s="10" t="str">
        <f>VLOOKUP(A727,Planilha1!A:Y,25,FALSE)</f>
        <v>Sim</v>
      </c>
    </row>
    <row r="728" spans="1:10" x14ac:dyDescent="0.25">
      <c r="A728" s="11">
        <v>320016</v>
      </c>
      <c r="B728" s="15" t="s">
        <v>535</v>
      </c>
      <c r="C728" s="12" t="s">
        <v>20</v>
      </c>
      <c r="D728" s="14" t="s">
        <v>73</v>
      </c>
      <c r="E728" s="10" t="str">
        <f>VLOOKUP(A728,Planilha1!A:Y,20,FALSE)</f>
        <v>Sim</v>
      </c>
      <c r="F728" s="10" t="str">
        <f>VLOOKUP(A728,Planilha1!A:Y,21,FALSE)</f>
        <v>Sim</v>
      </c>
      <c r="G728" s="10" t="str">
        <f>VLOOKUP(A728,Planilha1!A:Y,22,FALSE)</f>
        <v>Sim</v>
      </c>
      <c r="H728" s="10" t="str">
        <f>VLOOKUP(A728,Planilha1!A:Y,23,FALSE)</f>
        <v>Sim</v>
      </c>
      <c r="I728" s="10" t="str">
        <f>VLOOKUP(A728,Planilha1!A:Y,24,FALSE)</f>
        <v>Sim</v>
      </c>
      <c r="J728" s="10" t="str">
        <f>VLOOKUP(A728,Planilha1!A:Y,25,FALSE)</f>
        <v>Sim</v>
      </c>
    </row>
    <row r="729" spans="1:10" x14ac:dyDescent="0.25">
      <c r="A729" s="11">
        <v>320035</v>
      </c>
      <c r="B729" s="15" t="s">
        <v>536</v>
      </c>
      <c r="C729" s="12" t="s">
        <v>20</v>
      </c>
      <c r="D729" s="14" t="s">
        <v>43</v>
      </c>
      <c r="E729" s="10" t="str">
        <f>VLOOKUP(A729,Planilha1!A:Y,20,FALSE)</f>
        <v>Sim</v>
      </c>
      <c r="F729" s="10" t="str">
        <f>VLOOKUP(A729,Planilha1!A:Y,21,FALSE)</f>
        <v>Sim</v>
      </c>
      <c r="G729" s="10" t="str">
        <f>VLOOKUP(A729,Planilha1!A:Y,22,FALSE)</f>
        <v>Sim</v>
      </c>
      <c r="H729" s="10" t="str">
        <f>VLOOKUP(A729,Planilha1!A:Y,23,FALSE)</f>
        <v>Sim</v>
      </c>
      <c r="I729" s="10" t="str">
        <f>VLOOKUP(A729,Planilha1!A:Y,24,FALSE)</f>
        <v>Não</v>
      </c>
      <c r="J729" s="10" t="str">
        <f>VLOOKUP(A729,Planilha1!A:Y,25,FALSE)</f>
        <v>Sim</v>
      </c>
    </row>
    <row r="730" spans="1:10" x14ac:dyDescent="0.25">
      <c r="A730" s="11">
        <v>320050</v>
      </c>
      <c r="B730" s="15" t="s">
        <v>537</v>
      </c>
      <c r="C730" s="12" t="s">
        <v>20</v>
      </c>
      <c r="D730" s="14" t="s">
        <v>43</v>
      </c>
      <c r="E730" s="10" t="str">
        <f>VLOOKUP(A730,Planilha1!A:Y,20,FALSE)</f>
        <v>Sim</v>
      </c>
      <c r="F730" s="10" t="str">
        <f>VLOOKUP(A730,Planilha1!A:Y,21,FALSE)</f>
        <v>Sim</v>
      </c>
      <c r="G730" s="10" t="str">
        <f>VLOOKUP(A730,Planilha1!A:Y,22,FALSE)</f>
        <v>Sim</v>
      </c>
      <c r="H730" s="10" t="str">
        <f>VLOOKUP(A730,Planilha1!A:Y,23,FALSE)</f>
        <v>Sim</v>
      </c>
      <c r="I730" s="10" t="str">
        <f>VLOOKUP(A730,Planilha1!A:Y,24,FALSE)</f>
        <v>Sim</v>
      </c>
      <c r="J730" s="10" t="str">
        <f>VLOOKUP(A730,Planilha1!A:Y,25,FALSE)</f>
        <v>Sim</v>
      </c>
    </row>
    <row r="731" spans="1:10" x14ac:dyDescent="0.25">
      <c r="A731" s="11">
        <v>320070</v>
      </c>
      <c r="B731" s="15" t="s">
        <v>538</v>
      </c>
      <c r="C731" s="12" t="s">
        <v>20</v>
      </c>
      <c r="D731" s="14" t="s">
        <v>59</v>
      </c>
      <c r="E731" s="10" t="str">
        <f>VLOOKUP(A731,Planilha1!A:Y,20,FALSE)</f>
        <v>Sim</v>
      </c>
      <c r="F731" s="10" t="str">
        <f>VLOOKUP(A731,Planilha1!A:Y,21,FALSE)</f>
        <v>Sim</v>
      </c>
      <c r="G731" s="10" t="str">
        <f>VLOOKUP(A731,Planilha1!A:Y,22,FALSE)</f>
        <v>Sim</v>
      </c>
      <c r="H731" s="10" t="str">
        <f>VLOOKUP(A731,Planilha1!A:Y,23,FALSE)</f>
        <v>Sim</v>
      </c>
      <c r="I731" s="10" t="str">
        <f>VLOOKUP(A731,Planilha1!A:Y,24,FALSE)</f>
        <v>Sim</v>
      </c>
      <c r="J731" s="10" t="str">
        <f>VLOOKUP(A731,Planilha1!A:Y,25,FALSE)</f>
        <v>Sim</v>
      </c>
    </row>
    <row r="732" spans="1:10" x14ac:dyDescent="0.25">
      <c r="A732" s="11">
        <v>320100</v>
      </c>
      <c r="B732" s="15" t="s">
        <v>539</v>
      </c>
      <c r="C732" s="12" t="s">
        <v>20</v>
      </c>
      <c r="D732" s="14" t="s">
        <v>73</v>
      </c>
      <c r="E732" s="10" t="str">
        <f>VLOOKUP(A732,Planilha1!A:Y,20,FALSE)</f>
        <v>Sim</v>
      </c>
      <c r="F732" s="10" t="str">
        <f>VLOOKUP(A732,Planilha1!A:Y,21,FALSE)</f>
        <v>Sim</v>
      </c>
      <c r="G732" s="10" t="str">
        <f>VLOOKUP(A732,Planilha1!A:Y,22,FALSE)</f>
        <v>Sim</v>
      </c>
      <c r="H732" s="10" t="str">
        <f>VLOOKUP(A732,Planilha1!A:Y,23,FALSE)</f>
        <v>Sim</v>
      </c>
      <c r="I732" s="10" t="str">
        <f>VLOOKUP(A732,Planilha1!A:Y,24,FALSE)</f>
        <v>Sim</v>
      </c>
      <c r="J732" s="10" t="str">
        <f>VLOOKUP(A732,Planilha1!A:Y,25,FALSE)</f>
        <v>Não</v>
      </c>
    </row>
    <row r="733" spans="1:10" x14ac:dyDescent="0.25">
      <c r="A733" s="11">
        <v>320110</v>
      </c>
      <c r="B733" s="15" t="s">
        <v>540</v>
      </c>
      <c r="C733" s="12" t="s">
        <v>20</v>
      </c>
      <c r="D733" s="14" t="s">
        <v>59</v>
      </c>
      <c r="E733" s="10" t="str">
        <f>VLOOKUP(A733,Planilha1!A:Y,20,FALSE)</f>
        <v>Sim</v>
      </c>
      <c r="F733" s="10" t="str">
        <f>VLOOKUP(A733,Planilha1!A:Y,21,FALSE)</f>
        <v>Sim</v>
      </c>
      <c r="G733" s="10" t="str">
        <f>VLOOKUP(A733,Planilha1!A:Y,22,FALSE)</f>
        <v>Sim</v>
      </c>
      <c r="H733" s="10" t="str">
        <f>VLOOKUP(A733,Planilha1!A:Y,23,FALSE)</f>
        <v>Sim</v>
      </c>
      <c r="I733" s="10" t="str">
        <f>VLOOKUP(A733,Planilha1!A:Y,24,FALSE)</f>
        <v>Sim</v>
      </c>
      <c r="J733" s="10" t="str">
        <f>VLOOKUP(A733,Planilha1!A:Y,25,FALSE)</f>
        <v>Não</v>
      </c>
    </row>
    <row r="734" spans="1:10" x14ac:dyDescent="0.25">
      <c r="A734" s="11">
        <v>320115</v>
      </c>
      <c r="B734" s="15" t="s">
        <v>541</v>
      </c>
      <c r="C734" s="12" t="s">
        <v>20</v>
      </c>
      <c r="D734" s="14" t="s">
        <v>43</v>
      </c>
      <c r="E734" s="10" t="str">
        <f>VLOOKUP(A734,Planilha1!A:Y,20,FALSE)</f>
        <v>Sim</v>
      </c>
      <c r="F734" s="10" t="str">
        <f>VLOOKUP(A734,Planilha1!A:Y,21,FALSE)</f>
        <v>Sim</v>
      </c>
      <c r="G734" s="10" t="str">
        <f>VLOOKUP(A734,Planilha1!A:Y,22,FALSE)</f>
        <v>Sim</v>
      </c>
      <c r="H734" s="10" t="str">
        <f>VLOOKUP(A734,Planilha1!A:Y,23,FALSE)</f>
        <v>Sim</v>
      </c>
      <c r="I734" s="10" t="str">
        <f>VLOOKUP(A734,Planilha1!A:Y,24,FALSE)</f>
        <v>Sim</v>
      </c>
      <c r="J734" s="10" t="str">
        <f>VLOOKUP(A734,Planilha1!A:Y,25,FALSE)</f>
        <v>Sim</v>
      </c>
    </row>
    <row r="735" spans="1:10" x14ac:dyDescent="0.25">
      <c r="A735" s="11">
        <v>320130</v>
      </c>
      <c r="B735" s="15" t="s">
        <v>542</v>
      </c>
      <c r="C735" s="12" t="s">
        <v>20</v>
      </c>
      <c r="D735" s="14" t="s">
        <v>59</v>
      </c>
      <c r="E735" s="10" t="str">
        <f>VLOOKUP(A735,Planilha1!A:Y,20,FALSE)</f>
        <v>Sim</v>
      </c>
      <c r="F735" s="10" t="str">
        <f>VLOOKUP(A735,Planilha1!A:Y,21,FALSE)</f>
        <v>Sim</v>
      </c>
      <c r="G735" s="10" t="str">
        <f>VLOOKUP(A735,Planilha1!A:Y,22,FALSE)</f>
        <v>Sim</v>
      </c>
      <c r="H735" s="10" t="str">
        <f>VLOOKUP(A735,Planilha1!A:Y,23,FALSE)</f>
        <v>Sim</v>
      </c>
      <c r="I735" s="10" t="str">
        <f>VLOOKUP(A735,Planilha1!A:Y,24,FALSE)</f>
        <v>Sim</v>
      </c>
      <c r="J735" s="10" t="str">
        <f>VLOOKUP(A735,Planilha1!A:Y,25,FALSE)</f>
        <v>Sim</v>
      </c>
    </row>
    <row r="736" spans="1:10" x14ac:dyDescent="0.25">
      <c r="A736" s="11">
        <v>320160</v>
      </c>
      <c r="B736" s="15" t="s">
        <v>543</v>
      </c>
      <c r="C736" s="12" t="s">
        <v>20</v>
      </c>
      <c r="D736" s="14" t="s">
        <v>43</v>
      </c>
      <c r="E736" s="10" t="str">
        <f>VLOOKUP(A736,Planilha1!A:Y,20,FALSE)</f>
        <v>Não</v>
      </c>
      <c r="F736" s="10" t="str">
        <f>VLOOKUP(A736,Planilha1!A:Y,21,FALSE)</f>
        <v>Sim</v>
      </c>
      <c r="G736" s="10" t="str">
        <f>VLOOKUP(A736,Planilha1!A:Y,22,FALSE)</f>
        <v>Não</v>
      </c>
      <c r="H736" s="10" t="str">
        <f>VLOOKUP(A736,Planilha1!A:Y,23,FALSE)</f>
        <v>Sim</v>
      </c>
      <c r="I736" s="10" t="str">
        <f>VLOOKUP(A736,Planilha1!A:Y,24,FALSE)</f>
        <v>Não</v>
      </c>
      <c r="J736" s="10" t="str">
        <f>VLOOKUP(A736,Planilha1!A:Y,25,FALSE)</f>
        <v>Sim</v>
      </c>
    </row>
    <row r="737" spans="1:10" x14ac:dyDescent="0.25">
      <c r="A737" s="11">
        <v>320170</v>
      </c>
      <c r="B737" s="15" t="s">
        <v>544</v>
      </c>
      <c r="C737" s="12" t="s">
        <v>20</v>
      </c>
      <c r="D737" s="14" t="s">
        <v>55</v>
      </c>
      <c r="E737" s="10" t="str">
        <f>VLOOKUP(A737,Planilha1!A:Y,20,FALSE)</f>
        <v>Sim</v>
      </c>
      <c r="F737" s="10" t="str">
        <f>VLOOKUP(A737,Planilha1!A:Y,21,FALSE)</f>
        <v>Não</v>
      </c>
      <c r="G737" s="10" t="str">
        <f>VLOOKUP(A737,Planilha1!A:Y,22,FALSE)</f>
        <v>Sim</v>
      </c>
      <c r="H737" s="10" t="str">
        <f>VLOOKUP(A737,Planilha1!A:Y,23,FALSE)</f>
        <v>Não</v>
      </c>
      <c r="I737" s="10" t="str">
        <f>VLOOKUP(A737,Planilha1!A:Y,24,FALSE)</f>
        <v>Sim</v>
      </c>
      <c r="J737" s="10" t="str">
        <f>VLOOKUP(A737,Planilha1!A:Y,25,FALSE)</f>
        <v>Não</v>
      </c>
    </row>
    <row r="738" spans="1:10" x14ac:dyDescent="0.25">
      <c r="A738" s="11">
        <v>320180</v>
      </c>
      <c r="B738" s="15" t="s">
        <v>545</v>
      </c>
      <c r="C738" s="12" t="s">
        <v>20</v>
      </c>
      <c r="D738" s="14" t="s">
        <v>43</v>
      </c>
      <c r="E738" s="10" t="str">
        <f>VLOOKUP(A738,Planilha1!A:Y,20,FALSE)</f>
        <v>Sim</v>
      </c>
      <c r="F738" s="10" t="str">
        <f>VLOOKUP(A738,Planilha1!A:Y,21,FALSE)</f>
        <v>Sim</v>
      </c>
      <c r="G738" s="10" t="str">
        <f>VLOOKUP(A738,Planilha1!A:Y,22,FALSE)</f>
        <v>Não</v>
      </c>
      <c r="H738" s="10" t="str">
        <f>VLOOKUP(A738,Planilha1!A:Y,23,FALSE)</f>
        <v>Sim</v>
      </c>
      <c r="I738" s="10" t="str">
        <f>VLOOKUP(A738,Planilha1!A:Y,24,FALSE)</f>
        <v>Não</v>
      </c>
      <c r="J738" s="10" t="str">
        <f>VLOOKUP(A738,Planilha1!A:Y,25,FALSE)</f>
        <v>Sim</v>
      </c>
    </row>
    <row r="739" spans="1:10" x14ac:dyDescent="0.25">
      <c r="A739" s="11">
        <v>320190</v>
      </c>
      <c r="B739" s="15" t="s">
        <v>546</v>
      </c>
      <c r="C739" s="12" t="s">
        <v>20</v>
      </c>
      <c r="D739" s="14" t="s">
        <v>59</v>
      </c>
      <c r="E739" s="10" t="str">
        <f>VLOOKUP(A739,Planilha1!A:Y,20,FALSE)</f>
        <v>Sim</v>
      </c>
      <c r="F739" s="10" t="str">
        <f>VLOOKUP(A739,Planilha1!A:Y,21,FALSE)</f>
        <v>Sim</v>
      </c>
      <c r="G739" s="10" t="str">
        <f>VLOOKUP(A739,Planilha1!A:Y,22,FALSE)</f>
        <v>Não</v>
      </c>
      <c r="H739" s="10" t="str">
        <f>VLOOKUP(A739,Planilha1!A:Y,23,FALSE)</f>
        <v>Não</v>
      </c>
      <c r="I739" s="10" t="str">
        <f>VLOOKUP(A739,Planilha1!A:Y,24,FALSE)</f>
        <v>Não</v>
      </c>
      <c r="J739" s="10" t="str">
        <f>VLOOKUP(A739,Planilha1!A:Y,25,FALSE)</f>
        <v>Não</v>
      </c>
    </row>
    <row r="740" spans="1:10" x14ac:dyDescent="0.25">
      <c r="A740" s="11">
        <v>320200</v>
      </c>
      <c r="B740" s="15" t="s">
        <v>547</v>
      </c>
      <c r="C740" s="12" t="s">
        <v>20</v>
      </c>
      <c r="D740" s="14" t="s">
        <v>41</v>
      </c>
      <c r="E740" s="10" t="str">
        <f>VLOOKUP(A740,Planilha1!A:Y,20,FALSE)</f>
        <v>Sim</v>
      </c>
      <c r="F740" s="10" t="str">
        <f>VLOOKUP(A740,Planilha1!A:Y,21,FALSE)</f>
        <v>Sim</v>
      </c>
      <c r="G740" s="10" t="str">
        <f>VLOOKUP(A740,Planilha1!A:Y,22,FALSE)</f>
        <v>Sim</v>
      </c>
      <c r="H740" s="10" t="str">
        <f>VLOOKUP(A740,Planilha1!A:Y,23,FALSE)</f>
        <v>Sim</v>
      </c>
      <c r="I740" s="10" t="str">
        <f>VLOOKUP(A740,Planilha1!A:Y,24,FALSE)</f>
        <v>Sim</v>
      </c>
      <c r="J740" s="10" t="str">
        <f>VLOOKUP(A740,Planilha1!A:Y,25,FALSE)</f>
        <v>Sim</v>
      </c>
    </row>
    <row r="741" spans="1:10" x14ac:dyDescent="0.25">
      <c r="A741" s="11">
        <v>320210</v>
      </c>
      <c r="B741" s="15" t="s">
        <v>548</v>
      </c>
      <c r="C741" s="12" t="s">
        <v>20</v>
      </c>
      <c r="D741" s="14" t="s">
        <v>66</v>
      </c>
      <c r="E741" s="10" t="str">
        <f>VLOOKUP(A741,Planilha1!A:Y,20,FALSE)</f>
        <v>Sim</v>
      </c>
      <c r="F741" s="10" t="str">
        <f>VLOOKUP(A741,Planilha1!A:Y,21,FALSE)</f>
        <v>Não</v>
      </c>
      <c r="G741" s="10" t="str">
        <f>VLOOKUP(A741,Planilha1!A:Y,22,FALSE)</f>
        <v>Sim</v>
      </c>
      <c r="H741" s="10" t="str">
        <f>VLOOKUP(A741,Planilha1!A:Y,23,FALSE)</f>
        <v>Não</v>
      </c>
      <c r="I741" s="10" t="str">
        <f>VLOOKUP(A741,Planilha1!A:Y,24,FALSE)</f>
        <v>Sim</v>
      </c>
      <c r="J741" s="10" t="str">
        <f>VLOOKUP(A741,Planilha1!A:Y,25,FALSE)</f>
        <v>Não</v>
      </c>
    </row>
    <row r="742" spans="1:10" x14ac:dyDescent="0.25">
      <c r="A742" s="11">
        <v>320240</v>
      </c>
      <c r="B742" s="15" t="s">
        <v>549</v>
      </c>
      <c r="C742" s="12" t="s">
        <v>20</v>
      </c>
      <c r="D742" s="14" t="s">
        <v>55</v>
      </c>
      <c r="E742" s="10" t="str">
        <f>VLOOKUP(A742,Planilha1!A:Y,20,FALSE)</f>
        <v>Sim</v>
      </c>
      <c r="F742" s="10" t="str">
        <f>VLOOKUP(A742,Planilha1!A:Y,21,FALSE)</f>
        <v>Não</v>
      </c>
      <c r="G742" s="10" t="str">
        <f>VLOOKUP(A742,Planilha1!A:Y,22,FALSE)</f>
        <v>Sim</v>
      </c>
      <c r="H742" s="10" t="str">
        <f>VLOOKUP(A742,Planilha1!A:Y,23,FALSE)</f>
        <v>Não</v>
      </c>
      <c r="I742" s="10" t="str">
        <f>VLOOKUP(A742,Planilha1!A:Y,24,FALSE)</f>
        <v>Sim</v>
      </c>
      <c r="J742" s="10" t="str">
        <f>VLOOKUP(A742,Planilha1!A:Y,25,FALSE)</f>
        <v>Não</v>
      </c>
    </row>
    <row r="743" spans="1:10" x14ac:dyDescent="0.25">
      <c r="A743" s="11">
        <v>320245</v>
      </c>
      <c r="B743" s="15" t="s">
        <v>550</v>
      </c>
      <c r="C743" s="12" t="s">
        <v>20</v>
      </c>
      <c r="D743" s="14" t="s">
        <v>55</v>
      </c>
      <c r="E743" s="10" t="str">
        <f>VLOOKUP(A743,Planilha1!A:Y,20,FALSE)</f>
        <v>Sim</v>
      </c>
      <c r="F743" s="10" t="str">
        <f>VLOOKUP(A743,Planilha1!A:Y,21,FALSE)</f>
        <v>Sim</v>
      </c>
      <c r="G743" s="10" t="str">
        <f>VLOOKUP(A743,Planilha1!A:Y,22,FALSE)</f>
        <v>Sim</v>
      </c>
      <c r="H743" s="10" t="str">
        <f>VLOOKUP(A743,Planilha1!A:Y,23,FALSE)</f>
        <v>Sim</v>
      </c>
      <c r="I743" s="10" t="str">
        <f>VLOOKUP(A743,Planilha1!A:Y,24,FALSE)</f>
        <v>Sim</v>
      </c>
      <c r="J743" s="10" t="str">
        <f>VLOOKUP(A743,Planilha1!A:Y,25,FALSE)</f>
        <v>Sim</v>
      </c>
    </row>
    <row r="744" spans="1:10" x14ac:dyDescent="0.25">
      <c r="A744" s="11">
        <v>320255</v>
      </c>
      <c r="B744" s="15" t="s">
        <v>551</v>
      </c>
      <c r="C744" s="12" t="s">
        <v>20</v>
      </c>
      <c r="D744" s="14" t="s">
        <v>41</v>
      </c>
      <c r="E744" s="10" t="str">
        <f>VLOOKUP(A744,Planilha1!A:Y,20,FALSE)</f>
        <v>Sim</v>
      </c>
      <c r="F744" s="10" t="str">
        <f>VLOOKUP(A744,Planilha1!A:Y,21,FALSE)</f>
        <v>Não</v>
      </c>
      <c r="G744" s="10" t="str">
        <f>VLOOKUP(A744,Planilha1!A:Y,22,FALSE)</f>
        <v>Sim</v>
      </c>
      <c r="H744" s="10" t="str">
        <f>VLOOKUP(A744,Planilha1!A:Y,23,FALSE)</f>
        <v>Não</v>
      </c>
      <c r="I744" s="10" t="str">
        <f>VLOOKUP(A744,Planilha1!A:Y,24,FALSE)</f>
        <v>Sim</v>
      </c>
      <c r="J744" s="10" t="str">
        <f>VLOOKUP(A744,Planilha1!A:Y,25,FALSE)</f>
        <v>Não</v>
      </c>
    </row>
    <row r="745" spans="1:10" x14ac:dyDescent="0.25">
      <c r="A745" s="11">
        <v>320265</v>
      </c>
      <c r="B745" s="15" t="s">
        <v>552</v>
      </c>
      <c r="C745" s="12" t="s">
        <v>20</v>
      </c>
      <c r="D745" s="14" t="s">
        <v>55</v>
      </c>
      <c r="E745" s="10" t="str">
        <f>VLOOKUP(A745,Planilha1!A:Y,20,FALSE)</f>
        <v>Sim</v>
      </c>
      <c r="F745" s="10" t="str">
        <f>VLOOKUP(A745,Planilha1!A:Y,21,FALSE)</f>
        <v>Sim</v>
      </c>
      <c r="G745" s="10" t="str">
        <f>VLOOKUP(A745,Planilha1!A:Y,22,FALSE)</f>
        <v>Sim</v>
      </c>
      <c r="H745" s="10" t="str">
        <f>VLOOKUP(A745,Planilha1!A:Y,23,FALSE)</f>
        <v>Sim</v>
      </c>
      <c r="I745" s="10" t="str">
        <f>VLOOKUP(A745,Planilha1!A:Y,24,FALSE)</f>
        <v>Sim</v>
      </c>
      <c r="J745" s="10" t="str">
        <f>VLOOKUP(A745,Planilha1!A:Y,25,FALSE)</f>
        <v>Sim</v>
      </c>
    </row>
    <row r="746" spans="1:10" x14ac:dyDescent="0.25">
      <c r="A746" s="11">
        <v>320270</v>
      </c>
      <c r="B746" s="15" t="s">
        <v>553</v>
      </c>
      <c r="C746" s="12" t="s">
        <v>20</v>
      </c>
      <c r="D746" s="14" t="s">
        <v>59</v>
      </c>
      <c r="E746" s="10" t="str">
        <f>VLOOKUP(A746,Planilha1!A:Y,20,FALSE)</f>
        <v>Sim</v>
      </c>
      <c r="F746" s="10" t="str">
        <f>VLOOKUP(A746,Planilha1!A:Y,21,FALSE)</f>
        <v>Não</v>
      </c>
      <c r="G746" s="10" t="str">
        <f>VLOOKUP(A746,Planilha1!A:Y,22,FALSE)</f>
        <v>Sim</v>
      </c>
      <c r="H746" s="10" t="str">
        <f>VLOOKUP(A746,Planilha1!A:Y,23,FALSE)</f>
        <v>Não</v>
      </c>
      <c r="I746" s="10" t="str">
        <f>VLOOKUP(A746,Planilha1!A:Y,24,FALSE)</f>
        <v>Sim</v>
      </c>
      <c r="J746" s="10" t="str">
        <f>VLOOKUP(A746,Planilha1!A:Y,25,FALSE)</f>
        <v>Não</v>
      </c>
    </row>
    <row r="747" spans="1:10" x14ac:dyDescent="0.25">
      <c r="A747" s="11">
        <v>320280</v>
      </c>
      <c r="B747" s="15" t="s">
        <v>554</v>
      </c>
      <c r="C747" s="12" t="s">
        <v>20</v>
      </c>
      <c r="D747" s="14" t="s">
        <v>55</v>
      </c>
      <c r="E747" s="10" t="str">
        <f>VLOOKUP(A747,Planilha1!A:Y,20,FALSE)</f>
        <v>Não</v>
      </c>
      <c r="F747" s="10" t="str">
        <f>VLOOKUP(A747,Planilha1!A:Y,21,FALSE)</f>
        <v>Não</v>
      </c>
      <c r="G747" s="10" t="str">
        <f>VLOOKUP(A747,Planilha1!A:Y,22,FALSE)</f>
        <v>Não</v>
      </c>
      <c r="H747" s="10" t="str">
        <f>VLOOKUP(A747,Planilha1!A:Y,23,FALSE)</f>
        <v>Não</v>
      </c>
      <c r="I747" s="10" t="str">
        <f>VLOOKUP(A747,Planilha1!A:Y,24,FALSE)</f>
        <v>Não</v>
      </c>
      <c r="J747" s="10" t="str">
        <f>VLOOKUP(A747,Planilha1!A:Y,25,FALSE)</f>
        <v>Não</v>
      </c>
    </row>
    <row r="748" spans="1:10" x14ac:dyDescent="0.25">
      <c r="A748" s="11">
        <v>320290</v>
      </c>
      <c r="B748" s="15" t="s">
        <v>555</v>
      </c>
      <c r="C748" s="12" t="s">
        <v>20</v>
      </c>
      <c r="D748" s="14" t="s">
        <v>55</v>
      </c>
      <c r="E748" s="10" t="str">
        <f>VLOOKUP(A748,Planilha1!A:Y,20,FALSE)</f>
        <v>Sim</v>
      </c>
      <c r="F748" s="10" t="str">
        <f>VLOOKUP(A748,Planilha1!A:Y,21,FALSE)</f>
        <v>Não</v>
      </c>
      <c r="G748" s="10" t="str">
        <f>VLOOKUP(A748,Planilha1!A:Y,22,FALSE)</f>
        <v>Sim</v>
      </c>
      <c r="H748" s="10" t="str">
        <f>VLOOKUP(A748,Planilha1!A:Y,23,FALSE)</f>
        <v>Não</v>
      </c>
      <c r="I748" s="10" t="str">
        <f>VLOOKUP(A748,Planilha1!A:Y,24,FALSE)</f>
        <v>Sim</v>
      </c>
      <c r="J748" s="10" t="str">
        <f>VLOOKUP(A748,Planilha1!A:Y,25,FALSE)</f>
        <v>Não</v>
      </c>
    </row>
    <row r="749" spans="1:10" x14ac:dyDescent="0.25">
      <c r="A749" s="11">
        <v>320300</v>
      </c>
      <c r="B749" s="15" t="s">
        <v>556</v>
      </c>
      <c r="C749" s="12" t="s">
        <v>20</v>
      </c>
      <c r="D749" s="14" t="s">
        <v>55</v>
      </c>
      <c r="E749" s="10" t="str">
        <f>VLOOKUP(A749,Planilha1!A:Y,20,FALSE)</f>
        <v>Sim</v>
      </c>
      <c r="F749" s="10" t="str">
        <f>VLOOKUP(A749,Planilha1!A:Y,21,FALSE)</f>
        <v>Não</v>
      </c>
      <c r="G749" s="10" t="str">
        <f>VLOOKUP(A749,Planilha1!A:Y,22,FALSE)</f>
        <v>Sim</v>
      </c>
      <c r="H749" s="10" t="str">
        <f>VLOOKUP(A749,Planilha1!A:Y,23,FALSE)</f>
        <v>Não</v>
      </c>
      <c r="I749" s="10" t="str">
        <f>VLOOKUP(A749,Planilha1!A:Y,24,FALSE)</f>
        <v>Sim</v>
      </c>
      <c r="J749" s="10" t="str">
        <f>VLOOKUP(A749,Planilha1!A:Y,25,FALSE)</f>
        <v>Não</v>
      </c>
    </row>
    <row r="750" spans="1:10" x14ac:dyDescent="0.25">
      <c r="A750" s="11">
        <v>320305</v>
      </c>
      <c r="B750" s="15" t="s">
        <v>557</v>
      </c>
      <c r="C750" s="12" t="s">
        <v>20</v>
      </c>
      <c r="D750" s="14" t="s">
        <v>73</v>
      </c>
      <c r="E750" s="10" t="str">
        <f>VLOOKUP(A750,Planilha1!A:Y,20,FALSE)</f>
        <v>Sim</v>
      </c>
      <c r="F750" s="10" t="str">
        <f>VLOOKUP(A750,Planilha1!A:Y,21,FALSE)</f>
        <v>Sim</v>
      </c>
      <c r="G750" s="10" t="str">
        <f>VLOOKUP(A750,Planilha1!A:Y,22,FALSE)</f>
        <v>Sim</v>
      </c>
      <c r="H750" s="10" t="str">
        <f>VLOOKUP(A750,Planilha1!A:Y,23,FALSE)</f>
        <v>Não</v>
      </c>
      <c r="I750" s="10" t="str">
        <f>VLOOKUP(A750,Planilha1!A:Y,24,FALSE)</f>
        <v>Sim</v>
      </c>
      <c r="J750" s="10" t="str">
        <f>VLOOKUP(A750,Planilha1!A:Y,25,FALSE)</f>
        <v>Não</v>
      </c>
    </row>
    <row r="751" spans="1:10" x14ac:dyDescent="0.25">
      <c r="A751" s="11">
        <v>320310</v>
      </c>
      <c r="B751" s="15" t="s">
        <v>558</v>
      </c>
      <c r="C751" s="12" t="s">
        <v>20</v>
      </c>
      <c r="D751" s="14" t="s">
        <v>59</v>
      </c>
      <c r="E751" s="10" t="str">
        <f>VLOOKUP(A751,Planilha1!A:Y,20,FALSE)</f>
        <v>Sim</v>
      </c>
      <c r="F751" s="10" t="str">
        <f>VLOOKUP(A751,Planilha1!A:Y,21,FALSE)</f>
        <v>Sim</v>
      </c>
      <c r="G751" s="10" t="str">
        <f>VLOOKUP(A751,Planilha1!A:Y,22,FALSE)</f>
        <v>Sim</v>
      </c>
      <c r="H751" s="10" t="str">
        <f>VLOOKUP(A751,Planilha1!A:Y,23,FALSE)</f>
        <v>Sim</v>
      </c>
      <c r="I751" s="10" t="str">
        <f>VLOOKUP(A751,Planilha1!A:Y,24,FALSE)</f>
        <v>Sim</v>
      </c>
      <c r="J751" s="10" t="str">
        <f>VLOOKUP(A751,Planilha1!A:Y,25,FALSE)</f>
        <v>Sim</v>
      </c>
    </row>
    <row r="752" spans="1:10" x14ac:dyDescent="0.25">
      <c r="A752" s="11">
        <v>320316</v>
      </c>
      <c r="B752" s="15" t="s">
        <v>559</v>
      </c>
      <c r="C752" s="12" t="s">
        <v>20</v>
      </c>
      <c r="D752" s="14" t="s">
        <v>66</v>
      </c>
      <c r="E752" s="10" t="str">
        <f>VLOOKUP(A752,Planilha1!A:Y,20,FALSE)</f>
        <v>Sim</v>
      </c>
      <c r="F752" s="10" t="str">
        <f>VLOOKUP(A752,Planilha1!A:Y,21,FALSE)</f>
        <v>Sim</v>
      </c>
      <c r="G752" s="10" t="str">
        <f>VLOOKUP(A752,Planilha1!A:Y,22,FALSE)</f>
        <v>Sim</v>
      </c>
      <c r="H752" s="10" t="str">
        <f>VLOOKUP(A752,Planilha1!A:Y,23,FALSE)</f>
        <v>Sim</v>
      </c>
      <c r="I752" s="10" t="str">
        <f>VLOOKUP(A752,Planilha1!A:Y,24,FALSE)</f>
        <v>Sim</v>
      </c>
      <c r="J752" s="10" t="str">
        <f>VLOOKUP(A752,Planilha1!A:Y,25,FALSE)</f>
        <v>Sim</v>
      </c>
    </row>
    <row r="753" spans="1:10" x14ac:dyDescent="0.25">
      <c r="A753" s="11">
        <v>320320</v>
      </c>
      <c r="B753" s="15" t="s">
        <v>560</v>
      </c>
      <c r="C753" s="12" t="s">
        <v>20</v>
      </c>
      <c r="D753" s="14" t="s">
        <v>73</v>
      </c>
      <c r="E753" s="10" t="str">
        <f>VLOOKUP(A753,Planilha1!A:Y,20,FALSE)</f>
        <v>Não</v>
      </c>
      <c r="F753" s="10" t="str">
        <f>VLOOKUP(A753,Planilha1!A:Y,21,FALSE)</f>
        <v>Não</v>
      </c>
      <c r="G753" s="10" t="str">
        <f>VLOOKUP(A753,Planilha1!A:Y,22,FALSE)</f>
        <v>Não</v>
      </c>
      <c r="H753" s="10" t="str">
        <f>VLOOKUP(A753,Planilha1!A:Y,23,FALSE)</f>
        <v>Não</v>
      </c>
      <c r="I753" s="10" t="str">
        <f>VLOOKUP(A753,Planilha1!A:Y,24,FALSE)</f>
        <v>Não</v>
      </c>
      <c r="J753" s="10" t="str">
        <f>VLOOKUP(A753,Planilha1!A:Y,25,FALSE)</f>
        <v>Não</v>
      </c>
    </row>
    <row r="754" spans="1:10" x14ac:dyDescent="0.25">
      <c r="A754" s="11">
        <v>320330</v>
      </c>
      <c r="B754" s="15" t="s">
        <v>561</v>
      </c>
      <c r="C754" s="12" t="s">
        <v>20</v>
      </c>
      <c r="D754" s="14" t="s">
        <v>41</v>
      </c>
      <c r="E754" s="10" t="str">
        <f>VLOOKUP(A754,Planilha1!A:Y,20,FALSE)</f>
        <v>Sim</v>
      </c>
      <c r="F754" s="10" t="str">
        <f>VLOOKUP(A754,Planilha1!A:Y,21,FALSE)</f>
        <v>Não</v>
      </c>
      <c r="G754" s="10" t="str">
        <f>VLOOKUP(A754,Planilha1!A:Y,22,FALSE)</f>
        <v>Sim</v>
      </c>
      <c r="H754" s="10" t="str">
        <f>VLOOKUP(A754,Planilha1!A:Y,23,FALSE)</f>
        <v>Não</v>
      </c>
      <c r="I754" s="10" t="str">
        <f>VLOOKUP(A754,Planilha1!A:Y,24,FALSE)</f>
        <v>Sim</v>
      </c>
      <c r="J754" s="10" t="str">
        <f>VLOOKUP(A754,Planilha1!A:Y,25,FALSE)</f>
        <v>Não</v>
      </c>
    </row>
    <row r="755" spans="1:10" x14ac:dyDescent="0.25">
      <c r="A755" s="11">
        <v>320340</v>
      </c>
      <c r="B755" s="15" t="s">
        <v>562</v>
      </c>
      <c r="C755" s="12" t="s">
        <v>20</v>
      </c>
      <c r="D755" s="14" t="s">
        <v>59</v>
      </c>
      <c r="E755" s="10" t="str">
        <f>VLOOKUP(A755,Planilha1!A:Y,20,FALSE)</f>
        <v>Sim</v>
      </c>
      <c r="F755" s="10" t="str">
        <f>VLOOKUP(A755,Planilha1!A:Y,21,FALSE)</f>
        <v>Sim</v>
      </c>
      <c r="G755" s="10" t="str">
        <f>VLOOKUP(A755,Planilha1!A:Y,22,FALSE)</f>
        <v>Sim</v>
      </c>
      <c r="H755" s="10" t="str">
        <f>VLOOKUP(A755,Planilha1!A:Y,23,FALSE)</f>
        <v>Sim</v>
      </c>
      <c r="I755" s="10" t="str">
        <f>VLOOKUP(A755,Planilha1!A:Y,24,FALSE)</f>
        <v>Sim</v>
      </c>
      <c r="J755" s="10" t="str">
        <f>VLOOKUP(A755,Planilha1!A:Y,25,FALSE)</f>
        <v>Não</v>
      </c>
    </row>
    <row r="756" spans="1:10" x14ac:dyDescent="0.25">
      <c r="A756" s="11">
        <v>320350</v>
      </c>
      <c r="B756" s="15" t="s">
        <v>563</v>
      </c>
      <c r="C756" s="12" t="s">
        <v>20</v>
      </c>
      <c r="D756" s="14" t="s">
        <v>73</v>
      </c>
      <c r="E756" s="10" t="str">
        <f>VLOOKUP(A756,Planilha1!A:Y,20,FALSE)</f>
        <v>Sim</v>
      </c>
      <c r="F756" s="10" t="str">
        <f>VLOOKUP(A756,Planilha1!A:Y,21,FALSE)</f>
        <v>Não</v>
      </c>
      <c r="G756" s="10" t="str">
        <f>VLOOKUP(A756,Planilha1!A:Y,22,FALSE)</f>
        <v>Sim</v>
      </c>
      <c r="H756" s="10" t="str">
        <f>VLOOKUP(A756,Planilha1!A:Y,23,FALSE)</f>
        <v>Não</v>
      </c>
      <c r="I756" s="10" t="str">
        <f>VLOOKUP(A756,Planilha1!A:Y,24,FALSE)</f>
        <v>Sim</v>
      </c>
      <c r="J756" s="10" t="str">
        <f>VLOOKUP(A756,Planilha1!A:Y,25,FALSE)</f>
        <v>Não</v>
      </c>
    </row>
    <row r="757" spans="1:10" x14ac:dyDescent="0.25">
      <c r="A757" s="11">
        <v>320360</v>
      </c>
      <c r="B757" s="15" t="s">
        <v>564</v>
      </c>
      <c r="C757" s="12" t="s">
        <v>20</v>
      </c>
      <c r="D757" s="14" t="s">
        <v>43</v>
      </c>
      <c r="E757" s="10" t="str">
        <f>VLOOKUP(A757,Planilha1!A:Y,20,FALSE)</f>
        <v>Não</v>
      </c>
      <c r="F757" s="10" t="str">
        <f>VLOOKUP(A757,Planilha1!A:Y,21,FALSE)</f>
        <v>Sim</v>
      </c>
      <c r="G757" s="10" t="str">
        <f>VLOOKUP(A757,Planilha1!A:Y,22,FALSE)</f>
        <v>Não</v>
      </c>
      <c r="H757" s="10" t="str">
        <f>VLOOKUP(A757,Planilha1!A:Y,23,FALSE)</f>
        <v>Sim</v>
      </c>
      <c r="I757" s="10" t="str">
        <f>VLOOKUP(A757,Planilha1!A:Y,24,FALSE)</f>
        <v>Não</v>
      </c>
      <c r="J757" s="10" t="str">
        <f>VLOOKUP(A757,Planilha1!A:Y,25,FALSE)</f>
        <v>Sim</v>
      </c>
    </row>
    <row r="758" spans="1:10" x14ac:dyDescent="0.25">
      <c r="A758" s="11">
        <v>320370</v>
      </c>
      <c r="B758" s="15" t="s">
        <v>565</v>
      </c>
      <c r="C758" s="12" t="s">
        <v>20</v>
      </c>
      <c r="D758" s="14" t="s">
        <v>43</v>
      </c>
      <c r="E758" s="10" t="str">
        <f>VLOOKUP(A758,Planilha1!A:Y,20,FALSE)</f>
        <v>Sim</v>
      </c>
      <c r="F758" s="10" t="str">
        <f>VLOOKUP(A758,Planilha1!A:Y,21,FALSE)</f>
        <v>Sim</v>
      </c>
      <c r="G758" s="10" t="str">
        <f>VLOOKUP(A758,Planilha1!A:Y,22,FALSE)</f>
        <v>Sim</v>
      </c>
      <c r="H758" s="10" t="str">
        <f>VLOOKUP(A758,Planilha1!A:Y,23,FALSE)</f>
        <v>Sim</v>
      </c>
      <c r="I758" s="10" t="str">
        <f>VLOOKUP(A758,Planilha1!A:Y,24,FALSE)</f>
        <v>Sim</v>
      </c>
      <c r="J758" s="10" t="str">
        <f>VLOOKUP(A758,Planilha1!A:Y,25,FALSE)</f>
        <v>Sim</v>
      </c>
    </row>
    <row r="759" spans="1:10" x14ac:dyDescent="0.25">
      <c r="A759" s="11">
        <v>320400</v>
      </c>
      <c r="B759" s="15" t="s">
        <v>566</v>
      </c>
      <c r="C759" s="12" t="s">
        <v>20</v>
      </c>
      <c r="D759" s="14" t="s">
        <v>73</v>
      </c>
      <c r="E759" s="10" t="str">
        <f>VLOOKUP(A759,Planilha1!A:Y,20,FALSE)</f>
        <v>Não</v>
      </c>
      <c r="F759" s="10" t="str">
        <f>VLOOKUP(A759,Planilha1!A:Y,21,FALSE)</f>
        <v>Não</v>
      </c>
      <c r="G759" s="10" t="str">
        <f>VLOOKUP(A759,Planilha1!A:Y,22,FALSE)</f>
        <v>Não</v>
      </c>
      <c r="H759" s="10" t="str">
        <f>VLOOKUP(A759,Planilha1!A:Y,23,FALSE)</f>
        <v>Não</v>
      </c>
      <c r="I759" s="10" t="str">
        <f>VLOOKUP(A759,Planilha1!A:Y,24,FALSE)</f>
        <v>Não</v>
      </c>
      <c r="J759" s="10" t="str">
        <f>VLOOKUP(A759,Planilha1!A:Y,25,FALSE)</f>
        <v>Não</v>
      </c>
    </row>
    <row r="760" spans="1:10" x14ac:dyDescent="0.25">
      <c r="A760" s="11">
        <v>320405</v>
      </c>
      <c r="B760" s="15" t="s">
        <v>567</v>
      </c>
      <c r="C760" s="12" t="s">
        <v>20</v>
      </c>
      <c r="D760" s="14" t="s">
        <v>55</v>
      </c>
      <c r="E760" s="10" t="str">
        <f>VLOOKUP(A760,Planilha1!A:Y,20,FALSE)</f>
        <v>Sim</v>
      </c>
      <c r="F760" s="10" t="str">
        <f>VLOOKUP(A760,Planilha1!A:Y,21,FALSE)</f>
        <v>Não</v>
      </c>
      <c r="G760" s="10" t="str">
        <f>VLOOKUP(A760,Planilha1!A:Y,22,FALSE)</f>
        <v>Sim</v>
      </c>
      <c r="H760" s="10" t="str">
        <f>VLOOKUP(A760,Planilha1!A:Y,23,FALSE)</f>
        <v>Não</v>
      </c>
      <c r="I760" s="10" t="str">
        <f>VLOOKUP(A760,Planilha1!A:Y,24,FALSE)</f>
        <v>Sim</v>
      </c>
      <c r="J760" s="10" t="str">
        <f>VLOOKUP(A760,Planilha1!A:Y,25,FALSE)</f>
        <v>Não</v>
      </c>
    </row>
    <row r="761" spans="1:10" x14ac:dyDescent="0.25">
      <c r="A761" s="11">
        <v>320410</v>
      </c>
      <c r="B761" s="15" t="s">
        <v>568</v>
      </c>
      <c r="C761" s="12" t="s">
        <v>20</v>
      </c>
      <c r="D761" s="14" t="s">
        <v>73</v>
      </c>
      <c r="E761" s="10" t="str">
        <f>VLOOKUP(A761,Planilha1!A:Y,20,FALSE)</f>
        <v>Não</v>
      </c>
      <c r="F761" s="10" t="str">
        <f>VLOOKUP(A761,Planilha1!A:Y,21,FALSE)</f>
        <v>Não</v>
      </c>
      <c r="G761" s="10" t="str">
        <f>VLOOKUP(A761,Planilha1!A:Y,22,FALSE)</f>
        <v>Não</v>
      </c>
      <c r="H761" s="10" t="str">
        <f>VLOOKUP(A761,Planilha1!A:Y,23,FALSE)</f>
        <v>Não</v>
      </c>
      <c r="I761" s="10" t="str">
        <f>VLOOKUP(A761,Planilha1!A:Y,24,FALSE)</f>
        <v>Não</v>
      </c>
      <c r="J761" s="10" t="str">
        <f>VLOOKUP(A761,Planilha1!A:Y,25,FALSE)</f>
        <v>Não</v>
      </c>
    </row>
    <row r="762" spans="1:10" x14ac:dyDescent="0.25">
      <c r="A762" s="11">
        <v>320425</v>
      </c>
      <c r="B762" s="15" t="s">
        <v>569</v>
      </c>
      <c r="C762" s="12" t="s">
        <v>20</v>
      </c>
      <c r="D762" s="14" t="s">
        <v>43</v>
      </c>
      <c r="E762" s="10" t="str">
        <f>VLOOKUP(A762,Planilha1!A:Y,20,FALSE)</f>
        <v>Sim</v>
      </c>
      <c r="F762" s="10" t="str">
        <f>VLOOKUP(A762,Planilha1!A:Y,21,FALSE)</f>
        <v>Não</v>
      </c>
      <c r="G762" s="10" t="str">
        <f>VLOOKUP(A762,Planilha1!A:Y,22,FALSE)</f>
        <v>Sim</v>
      </c>
      <c r="H762" s="10" t="str">
        <f>VLOOKUP(A762,Planilha1!A:Y,23,FALSE)</f>
        <v>Não</v>
      </c>
      <c r="I762" s="10" t="str">
        <f>VLOOKUP(A762,Planilha1!A:Y,24,FALSE)</f>
        <v>Sim</v>
      </c>
      <c r="J762" s="10" t="str">
        <f>VLOOKUP(A762,Planilha1!A:Y,25,FALSE)</f>
        <v>Não</v>
      </c>
    </row>
    <row r="763" spans="1:10" x14ac:dyDescent="0.25">
      <c r="A763" s="11">
        <v>320430</v>
      </c>
      <c r="B763" s="15" t="s">
        <v>570</v>
      </c>
      <c r="C763" s="12" t="s">
        <v>20</v>
      </c>
      <c r="D763" s="14" t="s">
        <v>41</v>
      </c>
      <c r="E763" s="10" t="str">
        <f>VLOOKUP(A763,Planilha1!A:Y,20,FALSE)</f>
        <v>Não</v>
      </c>
      <c r="F763" s="10" t="str">
        <f>VLOOKUP(A763,Planilha1!A:Y,21,FALSE)</f>
        <v>Sim</v>
      </c>
      <c r="G763" s="10" t="str">
        <f>VLOOKUP(A763,Planilha1!A:Y,22,FALSE)</f>
        <v>Não</v>
      </c>
      <c r="H763" s="10" t="str">
        <f>VLOOKUP(A763,Planilha1!A:Y,23,FALSE)</f>
        <v>Sim</v>
      </c>
      <c r="I763" s="10" t="str">
        <f>VLOOKUP(A763,Planilha1!A:Y,24,FALSE)</f>
        <v>Não</v>
      </c>
      <c r="J763" s="10" t="str">
        <f>VLOOKUP(A763,Planilha1!A:Y,25,FALSE)</f>
        <v>Sim</v>
      </c>
    </row>
    <row r="764" spans="1:10" x14ac:dyDescent="0.25">
      <c r="A764" s="11">
        <v>320435</v>
      </c>
      <c r="B764" s="15" t="s">
        <v>571</v>
      </c>
      <c r="C764" s="12" t="s">
        <v>20</v>
      </c>
      <c r="D764" s="14" t="s">
        <v>73</v>
      </c>
      <c r="E764" s="10" t="str">
        <f>VLOOKUP(A764,Planilha1!A:Y,20,FALSE)</f>
        <v>Sim</v>
      </c>
      <c r="F764" s="10" t="str">
        <f>VLOOKUP(A764,Planilha1!A:Y,21,FALSE)</f>
        <v>Sim</v>
      </c>
      <c r="G764" s="10" t="str">
        <f>VLOOKUP(A764,Planilha1!A:Y,22,FALSE)</f>
        <v>Sim</v>
      </c>
      <c r="H764" s="10" t="str">
        <f>VLOOKUP(A764,Planilha1!A:Y,23,FALSE)</f>
        <v>Não</v>
      </c>
      <c r="I764" s="10" t="str">
        <f>VLOOKUP(A764,Planilha1!A:Y,24,FALSE)</f>
        <v>Não</v>
      </c>
      <c r="J764" s="10" t="str">
        <f>VLOOKUP(A764,Planilha1!A:Y,25,FALSE)</f>
        <v>Não</v>
      </c>
    </row>
    <row r="765" spans="1:10" x14ac:dyDescent="0.25">
      <c r="A765" s="11">
        <v>320455</v>
      </c>
      <c r="B765" s="15" t="s">
        <v>572</v>
      </c>
      <c r="C765" s="12" t="s">
        <v>20</v>
      </c>
      <c r="D765" s="14" t="s">
        <v>73</v>
      </c>
      <c r="E765" s="10" t="str">
        <f>VLOOKUP(A765,Planilha1!A:Y,20,FALSE)</f>
        <v>Sim</v>
      </c>
      <c r="F765" s="10" t="str">
        <f>VLOOKUP(A765,Planilha1!A:Y,21,FALSE)</f>
        <v>Sim</v>
      </c>
      <c r="G765" s="10" t="str">
        <f>VLOOKUP(A765,Planilha1!A:Y,22,FALSE)</f>
        <v>Sim</v>
      </c>
      <c r="H765" s="10" t="str">
        <f>VLOOKUP(A765,Planilha1!A:Y,23,FALSE)</f>
        <v>Sim</v>
      </c>
      <c r="I765" s="10" t="str">
        <f>VLOOKUP(A765,Planilha1!A:Y,24,FALSE)</f>
        <v>Sim</v>
      </c>
      <c r="J765" s="10" t="str">
        <f>VLOOKUP(A765,Planilha1!A:Y,25,FALSE)</f>
        <v>Sim</v>
      </c>
    </row>
    <row r="766" spans="1:10" x14ac:dyDescent="0.25">
      <c r="A766" s="11">
        <v>320465</v>
      </c>
      <c r="B766" s="15" t="s">
        <v>573</v>
      </c>
      <c r="C766" s="12" t="s">
        <v>20</v>
      </c>
      <c r="D766" s="14" t="s">
        <v>55</v>
      </c>
      <c r="E766" s="10" t="str">
        <f>VLOOKUP(A766,Planilha1!A:Y,20,FALSE)</f>
        <v>Sim</v>
      </c>
      <c r="F766" s="10" t="str">
        <f>VLOOKUP(A766,Planilha1!A:Y,21,FALSE)</f>
        <v>Não</v>
      </c>
      <c r="G766" s="10" t="str">
        <f>VLOOKUP(A766,Planilha1!A:Y,22,FALSE)</f>
        <v>Sim</v>
      </c>
      <c r="H766" s="10" t="str">
        <f>VLOOKUP(A766,Planilha1!A:Y,23,FALSE)</f>
        <v>Não</v>
      </c>
      <c r="I766" s="10" t="str">
        <f>VLOOKUP(A766,Planilha1!A:Y,24,FALSE)</f>
        <v>Sim</v>
      </c>
      <c r="J766" s="10" t="str">
        <f>VLOOKUP(A766,Planilha1!A:Y,25,FALSE)</f>
        <v>Não</v>
      </c>
    </row>
    <row r="767" spans="1:10" x14ac:dyDescent="0.25">
      <c r="A767" s="11">
        <v>320480</v>
      </c>
      <c r="B767" s="15" t="s">
        <v>574</v>
      </c>
      <c r="C767" s="12" t="s">
        <v>20</v>
      </c>
      <c r="D767" s="14" t="s">
        <v>55</v>
      </c>
      <c r="E767" s="10" t="str">
        <f>VLOOKUP(A767,Planilha1!A:Y,20,FALSE)</f>
        <v>Sim</v>
      </c>
      <c r="F767" s="10" t="str">
        <f>VLOOKUP(A767,Planilha1!A:Y,21,FALSE)</f>
        <v>Sim</v>
      </c>
      <c r="G767" s="10" t="str">
        <f>VLOOKUP(A767,Planilha1!A:Y,22,FALSE)</f>
        <v>Sim</v>
      </c>
      <c r="H767" s="10" t="str">
        <f>VLOOKUP(A767,Planilha1!A:Y,23,FALSE)</f>
        <v>Sim</v>
      </c>
      <c r="I767" s="10" t="str">
        <f>VLOOKUP(A767,Planilha1!A:Y,24,FALSE)</f>
        <v>Sim</v>
      </c>
      <c r="J767" s="10" t="str">
        <f>VLOOKUP(A767,Planilha1!A:Y,25,FALSE)</f>
        <v>Não</v>
      </c>
    </row>
    <row r="768" spans="1:10" x14ac:dyDescent="0.25">
      <c r="A768" s="11">
        <v>320501</v>
      </c>
      <c r="B768" s="15" t="s">
        <v>575</v>
      </c>
      <c r="C768" s="12" t="s">
        <v>20</v>
      </c>
      <c r="D768" s="14" t="s">
        <v>59</v>
      </c>
      <c r="E768" s="10" t="str">
        <f>VLOOKUP(A768,Planilha1!A:Y,20,FALSE)</f>
        <v>Sim</v>
      </c>
      <c r="F768" s="10" t="str">
        <f>VLOOKUP(A768,Planilha1!A:Y,21,FALSE)</f>
        <v>Sim</v>
      </c>
      <c r="G768" s="10" t="str">
        <f>VLOOKUP(A768,Planilha1!A:Y,22,FALSE)</f>
        <v>Sim</v>
      </c>
      <c r="H768" s="10" t="str">
        <f>VLOOKUP(A768,Planilha1!A:Y,23,FALSE)</f>
        <v>Sim</v>
      </c>
      <c r="I768" s="10" t="str">
        <f>VLOOKUP(A768,Planilha1!A:Y,24,FALSE)</f>
        <v>Sim</v>
      </c>
      <c r="J768" s="10" t="str">
        <f>VLOOKUP(A768,Planilha1!A:Y,25,FALSE)</f>
        <v>Sim</v>
      </c>
    </row>
    <row r="769" spans="1:10" x14ac:dyDescent="0.25">
      <c r="A769" s="11">
        <v>320503</v>
      </c>
      <c r="B769" s="15" t="s">
        <v>576</v>
      </c>
      <c r="C769" s="12" t="s">
        <v>20</v>
      </c>
      <c r="D769" s="14" t="s">
        <v>59</v>
      </c>
      <c r="E769" s="10" t="str">
        <f>VLOOKUP(A769,Planilha1!A:Y,20,FALSE)</f>
        <v>Sim</v>
      </c>
      <c r="F769" s="10" t="str">
        <f>VLOOKUP(A769,Planilha1!A:Y,21,FALSE)</f>
        <v>Sim</v>
      </c>
      <c r="G769" s="10" t="str">
        <f>VLOOKUP(A769,Planilha1!A:Y,22,FALSE)</f>
        <v>Sim</v>
      </c>
      <c r="H769" s="10" t="str">
        <f>VLOOKUP(A769,Planilha1!A:Y,23,FALSE)</f>
        <v>Sim</v>
      </c>
      <c r="I769" s="10" t="str">
        <f>VLOOKUP(A769,Planilha1!A:Y,24,FALSE)</f>
        <v>Sim</v>
      </c>
      <c r="J769" s="10" t="str">
        <f>VLOOKUP(A769,Planilha1!A:Y,25,FALSE)</f>
        <v>Não</v>
      </c>
    </row>
    <row r="770" spans="1:10" x14ac:dyDescent="0.25">
      <c r="A770" s="11">
        <v>320510</v>
      </c>
      <c r="B770" s="15" t="s">
        <v>577</v>
      </c>
      <c r="C770" s="12" t="s">
        <v>20</v>
      </c>
      <c r="D770" s="14" t="s">
        <v>55</v>
      </c>
      <c r="E770" s="10" t="str">
        <f>VLOOKUP(A770,Planilha1!A:Y,20,FALSE)</f>
        <v>Sim</v>
      </c>
      <c r="F770" s="10" t="str">
        <f>VLOOKUP(A770,Planilha1!A:Y,21,FALSE)</f>
        <v>Sim</v>
      </c>
      <c r="G770" s="10" t="str">
        <f>VLOOKUP(A770,Planilha1!A:Y,22,FALSE)</f>
        <v>Sim</v>
      </c>
      <c r="H770" s="10" t="str">
        <f>VLOOKUP(A770,Planilha1!A:Y,23,FALSE)</f>
        <v>Sim</v>
      </c>
      <c r="I770" s="10" t="str">
        <f>VLOOKUP(A770,Planilha1!A:Y,24,FALSE)</f>
        <v>Sim</v>
      </c>
      <c r="J770" s="10" t="str">
        <f>VLOOKUP(A770,Planilha1!A:Y,25,FALSE)</f>
        <v>Sim</v>
      </c>
    </row>
    <row r="771" spans="1:10" x14ac:dyDescent="0.25">
      <c r="A771" s="11">
        <v>320515</v>
      </c>
      <c r="B771" s="15" t="s">
        <v>578</v>
      </c>
      <c r="C771" s="12" t="s">
        <v>20</v>
      </c>
      <c r="D771" s="14" t="s">
        <v>73</v>
      </c>
      <c r="E771" s="10" t="str">
        <f>VLOOKUP(A771,Planilha1!A:Y,20,FALSE)</f>
        <v>Sim</v>
      </c>
      <c r="F771" s="10" t="str">
        <f>VLOOKUP(A771,Planilha1!A:Y,21,FALSE)</f>
        <v>Não</v>
      </c>
      <c r="G771" s="10" t="str">
        <f>VLOOKUP(A771,Planilha1!A:Y,22,FALSE)</f>
        <v>Sim</v>
      </c>
      <c r="H771" s="10" t="str">
        <f>VLOOKUP(A771,Planilha1!A:Y,23,FALSE)</f>
        <v>Não</v>
      </c>
      <c r="I771" s="10" t="str">
        <f>VLOOKUP(A771,Planilha1!A:Y,24,FALSE)</f>
        <v>Sim</v>
      </c>
      <c r="J771" s="10" t="str">
        <f>VLOOKUP(A771,Planilha1!A:Y,25,FALSE)</f>
        <v>Não</v>
      </c>
    </row>
    <row r="772" spans="1:10" x14ac:dyDescent="0.25">
      <c r="A772" s="11">
        <v>320517</v>
      </c>
      <c r="B772" s="15" t="s">
        <v>579</v>
      </c>
      <c r="C772" s="12" t="s">
        <v>20</v>
      </c>
      <c r="D772" s="14" t="s">
        <v>59</v>
      </c>
      <c r="E772" s="10" t="str">
        <f>VLOOKUP(A772,Planilha1!A:Y,20,FALSE)</f>
        <v>Não</v>
      </c>
      <c r="F772" s="10" t="str">
        <f>VLOOKUP(A772,Planilha1!A:Y,21,FALSE)</f>
        <v>Não</v>
      </c>
      <c r="G772" s="10" t="str">
        <f>VLOOKUP(A772,Planilha1!A:Y,22,FALSE)</f>
        <v>Não</v>
      </c>
      <c r="H772" s="10" t="str">
        <f>VLOOKUP(A772,Planilha1!A:Y,23,FALSE)</f>
        <v>Não</v>
      </c>
      <c r="I772" s="10" t="str">
        <f>VLOOKUP(A772,Planilha1!A:Y,24,FALSE)</f>
        <v>Não</v>
      </c>
      <c r="J772" s="10" t="str">
        <f>VLOOKUP(A772,Planilha1!A:Y,25,FALSE)</f>
        <v>Não</v>
      </c>
    </row>
    <row r="773" spans="1:10" x14ac:dyDescent="0.25">
      <c r="A773" s="11">
        <v>320013</v>
      </c>
      <c r="B773" s="16" t="s">
        <v>580</v>
      </c>
      <c r="C773" s="12" t="s">
        <v>20</v>
      </c>
      <c r="D773" s="14" t="s">
        <v>333</v>
      </c>
      <c r="E773" s="10" t="str">
        <f>VLOOKUP(A773,Planilha1!A:Y,20,FALSE)</f>
        <v>Sim</v>
      </c>
      <c r="F773" s="10" t="str">
        <f>VLOOKUP(A773,Planilha1!A:Y,21,FALSE)</f>
        <v>Sim</v>
      </c>
      <c r="G773" s="10" t="str">
        <f>VLOOKUP(A773,Planilha1!A:Y,22,FALSE)</f>
        <v>Sim</v>
      </c>
      <c r="H773" s="10" t="str">
        <f>VLOOKUP(A773,Planilha1!A:Y,23,FALSE)</f>
        <v>Sim</v>
      </c>
      <c r="I773" s="10" t="str">
        <f>VLOOKUP(A773,Planilha1!A:Y,24,FALSE)</f>
        <v>Sim</v>
      </c>
      <c r="J773" s="10" t="str">
        <f>VLOOKUP(A773,Planilha1!A:Y,25,FALSE)</f>
        <v>Sim</v>
      </c>
    </row>
    <row r="774" spans="1:10" x14ac:dyDescent="0.25">
      <c r="A774" s="11">
        <v>320380</v>
      </c>
      <c r="B774" s="16" t="s">
        <v>581</v>
      </c>
      <c r="C774" s="12" t="s">
        <v>20</v>
      </c>
      <c r="D774" s="14" t="s">
        <v>333</v>
      </c>
      <c r="E774" s="10" t="str">
        <f>VLOOKUP(A774,Planilha1!A:Y,20,FALSE)</f>
        <v>Sim</v>
      </c>
      <c r="F774" s="10" t="str">
        <f>VLOOKUP(A774,Planilha1!A:Y,21,FALSE)</f>
        <v>Sim</v>
      </c>
      <c r="G774" s="10" t="str">
        <f>VLOOKUP(A774,Planilha1!A:Y,22,FALSE)</f>
        <v>Sim</v>
      </c>
      <c r="H774" s="10" t="str">
        <f>VLOOKUP(A774,Planilha1!A:Y,23,FALSE)</f>
        <v>Sim</v>
      </c>
      <c r="I774" s="10" t="str">
        <f>VLOOKUP(A774,Planilha1!A:Y,24,FALSE)</f>
        <v>Sim</v>
      </c>
      <c r="J774" s="10" t="str">
        <f>VLOOKUP(A774,Planilha1!A:Y,25,FALSE)</f>
        <v>Não</v>
      </c>
    </row>
    <row r="775" spans="1:10" x14ac:dyDescent="0.25">
      <c r="A775" s="11">
        <v>520010</v>
      </c>
      <c r="B775" s="15" t="s">
        <v>582</v>
      </c>
      <c r="C775" s="12" t="s">
        <v>28</v>
      </c>
      <c r="D775" s="14" t="s">
        <v>59</v>
      </c>
      <c r="E775" s="10" t="str">
        <f>VLOOKUP(A775,Planilha1!A:Y,20,FALSE)</f>
        <v>Não</v>
      </c>
      <c r="F775" s="10" t="str">
        <f>VLOOKUP(A775,Planilha1!A:Y,21,FALSE)</f>
        <v>Sim</v>
      </c>
      <c r="G775" s="10" t="str">
        <f>VLOOKUP(A775,Planilha1!A:Y,22,FALSE)</f>
        <v>Não</v>
      </c>
      <c r="H775" s="10" t="str">
        <f>VLOOKUP(A775,Planilha1!A:Y,23,FALSE)</f>
        <v>Sim</v>
      </c>
      <c r="I775" s="10" t="str">
        <f>VLOOKUP(A775,Planilha1!A:Y,24,FALSE)</f>
        <v>Não</v>
      </c>
      <c r="J775" s="10" t="str">
        <f>VLOOKUP(A775,Planilha1!A:Y,25,FALSE)</f>
        <v>Sim</v>
      </c>
    </row>
    <row r="776" spans="1:10" x14ac:dyDescent="0.25">
      <c r="A776" s="11">
        <v>520013</v>
      </c>
      <c r="B776" s="15" t="s">
        <v>583</v>
      </c>
      <c r="C776" s="12" t="s">
        <v>28</v>
      </c>
      <c r="D776" s="14" t="s">
        <v>55</v>
      </c>
      <c r="E776" s="10" t="str">
        <f>VLOOKUP(A776,Planilha1!A:Y,20,FALSE)</f>
        <v>Sim</v>
      </c>
      <c r="F776" s="10" t="str">
        <f>VLOOKUP(A776,Planilha1!A:Y,21,FALSE)</f>
        <v>Sim</v>
      </c>
      <c r="G776" s="10" t="str">
        <f>VLOOKUP(A776,Planilha1!A:Y,22,FALSE)</f>
        <v>Sim</v>
      </c>
      <c r="H776" s="10" t="str">
        <f>VLOOKUP(A776,Planilha1!A:Y,23,FALSE)</f>
        <v>Sim</v>
      </c>
      <c r="I776" s="10" t="str">
        <f>VLOOKUP(A776,Planilha1!A:Y,24,FALSE)</f>
        <v>Sim</v>
      </c>
      <c r="J776" s="10" t="str">
        <f>VLOOKUP(A776,Planilha1!A:Y,25,FALSE)</f>
        <v>Sim</v>
      </c>
    </row>
    <row r="777" spans="1:10" x14ac:dyDescent="0.25">
      <c r="A777" s="11">
        <v>520017</v>
      </c>
      <c r="B777" s="15" t="s">
        <v>584</v>
      </c>
      <c r="C777" s="12" t="s">
        <v>28</v>
      </c>
      <c r="D777" s="14" t="s">
        <v>43</v>
      </c>
      <c r="E777" s="10" t="str">
        <f>VLOOKUP(A777,Planilha1!A:Y,20,FALSE)</f>
        <v>Não</v>
      </c>
      <c r="F777" s="10" t="str">
        <f>VLOOKUP(A777,Planilha1!A:Y,21,FALSE)</f>
        <v>Sim</v>
      </c>
      <c r="G777" s="10" t="str">
        <f>VLOOKUP(A777,Planilha1!A:Y,22,FALSE)</f>
        <v>Não</v>
      </c>
      <c r="H777" s="10" t="str">
        <f>VLOOKUP(A777,Planilha1!A:Y,23,FALSE)</f>
        <v>Sim</v>
      </c>
      <c r="I777" s="10" t="str">
        <f>VLOOKUP(A777,Planilha1!A:Y,24,FALSE)</f>
        <v>Não</v>
      </c>
      <c r="J777" s="10" t="str">
        <f>VLOOKUP(A777,Planilha1!A:Y,25,FALSE)</f>
        <v>Sim</v>
      </c>
    </row>
    <row r="778" spans="1:10" x14ac:dyDescent="0.25">
      <c r="A778" s="11">
        <v>520025</v>
      </c>
      <c r="B778" s="15" t="s">
        <v>585</v>
      </c>
      <c r="C778" s="12" t="s">
        <v>28</v>
      </c>
      <c r="D778" s="14" t="s">
        <v>59</v>
      </c>
      <c r="E778" s="10" t="str">
        <f>VLOOKUP(A778,Planilha1!A:Y,20,FALSE)</f>
        <v>Sim</v>
      </c>
      <c r="F778" s="10" t="str">
        <f>VLOOKUP(A778,Planilha1!A:Y,21,FALSE)</f>
        <v>Sim</v>
      </c>
      <c r="G778" s="10" t="str">
        <f>VLOOKUP(A778,Planilha1!A:Y,22,FALSE)</f>
        <v>Sim</v>
      </c>
      <c r="H778" s="10" t="str">
        <f>VLOOKUP(A778,Planilha1!A:Y,23,FALSE)</f>
        <v>Sim</v>
      </c>
      <c r="I778" s="10" t="str">
        <f>VLOOKUP(A778,Planilha1!A:Y,24,FALSE)</f>
        <v>Sim</v>
      </c>
      <c r="J778" s="10" t="str">
        <f>VLOOKUP(A778,Planilha1!A:Y,25,FALSE)</f>
        <v>Sim</v>
      </c>
    </row>
    <row r="779" spans="1:10" x14ac:dyDescent="0.25">
      <c r="A779" s="11">
        <v>520030</v>
      </c>
      <c r="B779" s="15" t="s">
        <v>586</v>
      </c>
      <c r="C779" s="12" t="s">
        <v>28</v>
      </c>
      <c r="D779" s="14" t="s">
        <v>55</v>
      </c>
      <c r="E779" s="10" t="str">
        <f>VLOOKUP(A779,Planilha1!A:Y,20,FALSE)</f>
        <v>Não</v>
      </c>
      <c r="F779" s="10" t="str">
        <f>VLOOKUP(A779,Planilha1!A:Y,21,FALSE)</f>
        <v>Não</v>
      </c>
      <c r="G779" s="10" t="str">
        <f>VLOOKUP(A779,Planilha1!A:Y,22,FALSE)</f>
        <v>Não</v>
      </c>
      <c r="H779" s="10" t="str">
        <f>VLOOKUP(A779,Planilha1!A:Y,23,FALSE)</f>
        <v>Não</v>
      </c>
      <c r="I779" s="10" t="str">
        <f>VLOOKUP(A779,Planilha1!A:Y,24,FALSE)</f>
        <v>Não</v>
      </c>
      <c r="J779" s="10" t="str">
        <f>VLOOKUP(A779,Planilha1!A:Y,25,FALSE)</f>
        <v>Não</v>
      </c>
    </row>
    <row r="780" spans="1:10" x14ac:dyDescent="0.25">
      <c r="A780" s="11">
        <v>520050</v>
      </c>
      <c r="B780" s="15" t="s">
        <v>587</v>
      </c>
      <c r="C780" s="12" t="s">
        <v>28</v>
      </c>
      <c r="D780" s="14" t="s">
        <v>73</v>
      </c>
      <c r="E780" s="10" t="str">
        <f>VLOOKUP(A780,Planilha1!A:Y,20,FALSE)</f>
        <v>Sim</v>
      </c>
      <c r="F780" s="10" t="str">
        <f>VLOOKUP(A780,Planilha1!A:Y,21,FALSE)</f>
        <v>Sim</v>
      </c>
      <c r="G780" s="10" t="str">
        <f>VLOOKUP(A780,Planilha1!A:Y,22,FALSE)</f>
        <v>Sim</v>
      </c>
      <c r="H780" s="10" t="str">
        <f>VLOOKUP(A780,Planilha1!A:Y,23,FALSE)</f>
        <v>Sim</v>
      </c>
      <c r="I780" s="10" t="str">
        <f>VLOOKUP(A780,Planilha1!A:Y,24,FALSE)</f>
        <v>Não</v>
      </c>
      <c r="J780" s="10" t="str">
        <f>VLOOKUP(A780,Planilha1!A:Y,25,FALSE)</f>
        <v>Sim</v>
      </c>
    </row>
    <row r="781" spans="1:10" x14ac:dyDescent="0.25">
      <c r="A781" s="11">
        <v>520060</v>
      </c>
      <c r="B781" s="15" t="s">
        <v>588</v>
      </c>
      <c r="C781" s="12" t="s">
        <v>28</v>
      </c>
      <c r="D781" s="14" t="s">
        <v>66</v>
      </c>
      <c r="E781" s="10" t="str">
        <f>VLOOKUP(A781,Planilha1!A:Y,20,FALSE)</f>
        <v>Sim</v>
      </c>
      <c r="F781" s="10" t="str">
        <f>VLOOKUP(A781,Planilha1!A:Y,21,FALSE)</f>
        <v>Sim</v>
      </c>
      <c r="G781" s="10" t="str">
        <f>VLOOKUP(A781,Planilha1!A:Y,22,FALSE)</f>
        <v>Sim</v>
      </c>
      <c r="H781" s="10" t="str">
        <f>VLOOKUP(A781,Planilha1!A:Y,23,FALSE)</f>
        <v>Sim</v>
      </c>
      <c r="I781" s="10" t="str">
        <f>VLOOKUP(A781,Planilha1!A:Y,24,FALSE)</f>
        <v>Sim</v>
      </c>
      <c r="J781" s="10" t="str">
        <f>VLOOKUP(A781,Planilha1!A:Y,25,FALSE)</f>
        <v>Sim</v>
      </c>
    </row>
    <row r="782" spans="1:10" x14ac:dyDescent="0.25">
      <c r="A782" s="11">
        <v>520080</v>
      </c>
      <c r="B782" s="15" t="s">
        <v>589</v>
      </c>
      <c r="C782" s="12" t="s">
        <v>28</v>
      </c>
      <c r="D782" s="14" t="s">
        <v>66</v>
      </c>
      <c r="E782" s="10" t="str">
        <f>VLOOKUP(A782,Planilha1!A:Y,20,FALSE)</f>
        <v>Sim</v>
      </c>
      <c r="F782" s="10" t="str">
        <f>VLOOKUP(A782,Planilha1!A:Y,21,FALSE)</f>
        <v>Sim</v>
      </c>
      <c r="G782" s="10" t="str">
        <f>VLOOKUP(A782,Planilha1!A:Y,22,FALSE)</f>
        <v>Sim</v>
      </c>
      <c r="H782" s="10" t="str">
        <f>VLOOKUP(A782,Planilha1!A:Y,23,FALSE)</f>
        <v>Sim</v>
      </c>
      <c r="I782" s="10" t="str">
        <f>VLOOKUP(A782,Planilha1!A:Y,24,FALSE)</f>
        <v>Não</v>
      </c>
      <c r="J782" s="10" t="str">
        <f>VLOOKUP(A782,Planilha1!A:Y,25,FALSE)</f>
        <v>Sim</v>
      </c>
    </row>
    <row r="783" spans="1:10" x14ac:dyDescent="0.25">
      <c r="A783" s="11">
        <v>520082</v>
      </c>
      <c r="B783" s="15" t="s">
        <v>590</v>
      </c>
      <c r="C783" s="12" t="s">
        <v>28</v>
      </c>
      <c r="D783" s="14" t="s">
        <v>73</v>
      </c>
      <c r="E783" s="10" t="str">
        <f>VLOOKUP(A783,Planilha1!A:Y,20,FALSE)</f>
        <v>Sim</v>
      </c>
      <c r="F783" s="10" t="str">
        <f>VLOOKUP(A783,Planilha1!A:Y,21,FALSE)</f>
        <v>Sim</v>
      </c>
      <c r="G783" s="10" t="str">
        <f>VLOOKUP(A783,Planilha1!A:Y,22,FALSE)</f>
        <v>Sim</v>
      </c>
      <c r="H783" s="10" t="str">
        <f>VLOOKUP(A783,Planilha1!A:Y,23,FALSE)</f>
        <v>Sim</v>
      </c>
      <c r="I783" s="10" t="str">
        <f>VLOOKUP(A783,Planilha1!A:Y,24,FALSE)</f>
        <v>Sim</v>
      </c>
      <c r="J783" s="10" t="str">
        <f>VLOOKUP(A783,Planilha1!A:Y,25,FALSE)</f>
        <v>Sim</v>
      </c>
    </row>
    <row r="784" spans="1:10" x14ac:dyDescent="0.25">
      <c r="A784" s="11">
        <v>520085</v>
      </c>
      <c r="B784" s="15" t="s">
        <v>591</v>
      </c>
      <c r="C784" s="12" t="s">
        <v>28</v>
      </c>
      <c r="D784" s="14" t="s">
        <v>73</v>
      </c>
      <c r="E784" s="10" t="str">
        <f>VLOOKUP(A784,Planilha1!A:Y,20,FALSE)</f>
        <v>Não</v>
      </c>
      <c r="F784" s="10" t="str">
        <f>VLOOKUP(A784,Planilha1!A:Y,21,FALSE)</f>
        <v>Sim</v>
      </c>
      <c r="G784" s="10" t="str">
        <f>VLOOKUP(A784,Planilha1!A:Y,22,FALSE)</f>
        <v>Não</v>
      </c>
      <c r="H784" s="10" t="str">
        <f>VLOOKUP(A784,Planilha1!A:Y,23,FALSE)</f>
        <v>Sim</v>
      </c>
      <c r="I784" s="10" t="str">
        <f>VLOOKUP(A784,Planilha1!A:Y,24,FALSE)</f>
        <v>Não</v>
      </c>
      <c r="J784" s="10" t="str">
        <f>VLOOKUP(A784,Planilha1!A:Y,25,FALSE)</f>
        <v>Sim</v>
      </c>
    </row>
    <row r="785" spans="1:10" x14ac:dyDescent="0.25">
      <c r="A785" s="11">
        <v>520090</v>
      </c>
      <c r="B785" s="15" t="s">
        <v>592</v>
      </c>
      <c r="C785" s="12" t="s">
        <v>28</v>
      </c>
      <c r="D785" s="14" t="s">
        <v>59</v>
      </c>
      <c r="E785" s="10" t="str">
        <f>VLOOKUP(A785,Planilha1!A:Y,20,FALSE)</f>
        <v>Não</v>
      </c>
      <c r="F785" s="10" t="str">
        <f>VLOOKUP(A785,Planilha1!A:Y,21,FALSE)</f>
        <v>Não</v>
      </c>
      <c r="G785" s="10" t="str">
        <f>VLOOKUP(A785,Planilha1!A:Y,22,FALSE)</f>
        <v>Não</v>
      </c>
      <c r="H785" s="10" t="str">
        <f>VLOOKUP(A785,Planilha1!A:Y,23,FALSE)</f>
        <v>Não</v>
      </c>
      <c r="I785" s="10" t="str">
        <f>VLOOKUP(A785,Planilha1!A:Y,24,FALSE)</f>
        <v>Não</v>
      </c>
      <c r="J785" s="10" t="str">
        <f>VLOOKUP(A785,Planilha1!A:Y,25,FALSE)</f>
        <v>Não</v>
      </c>
    </row>
    <row r="786" spans="1:10" x14ac:dyDescent="0.25">
      <c r="A786" s="11">
        <v>520110</v>
      </c>
      <c r="B786" s="15" t="s">
        <v>593</v>
      </c>
      <c r="C786" s="12" t="s">
        <v>28</v>
      </c>
      <c r="D786" s="14" t="s">
        <v>73</v>
      </c>
      <c r="E786" s="10" t="str">
        <f>VLOOKUP(A786,Planilha1!A:Y,20,FALSE)</f>
        <v>Sim</v>
      </c>
      <c r="F786" s="10" t="str">
        <f>VLOOKUP(A786,Planilha1!A:Y,21,FALSE)</f>
        <v>Sim</v>
      </c>
      <c r="G786" s="10" t="str">
        <f>VLOOKUP(A786,Planilha1!A:Y,22,FALSE)</f>
        <v>Sim</v>
      </c>
      <c r="H786" s="10" t="str">
        <f>VLOOKUP(A786,Planilha1!A:Y,23,FALSE)</f>
        <v>Sim</v>
      </c>
      <c r="I786" s="10" t="str">
        <f>VLOOKUP(A786,Planilha1!A:Y,24,FALSE)</f>
        <v>Sim</v>
      </c>
      <c r="J786" s="10" t="str">
        <f>VLOOKUP(A786,Planilha1!A:Y,25,FALSE)</f>
        <v>Sim</v>
      </c>
    </row>
    <row r="787" spans="1:10" x14ac:dyDescent="0.25">
      <c r="A787" s="11">
        <v>520130</v>
      </c>
      <c r="B787" s="15" t="s">
        <v>594</v>
      </c>
      <c r="C787" s="12" t="s">
        <v>28</v>
      </c>
      <c r="D787" s="14" t="s">
        <v>73</v>
      </c>
      <c r="E787" s="10" t="str">
        <f>VLOOKUP(A787,Planilha1!A:Y,20,FALSE)</f>
        <v>Sim</v>
      </c>
      <c r="F787" s="10" t="str">
        <f>VLOOKUP(A787,Planilha1!A:Y,21,FALSE)</f>
        <v>Sim</v>
      </c>
      <c r="G787" s="10" t="str">
        <f>VLOOKUP(A787,Planilha1!A:Y,22,FALSE)</f>
        <v>Sim</v>
      </c>
      <c r="H787" s="10" t="str">
        <f>VLOOKUP(A787,Planilha1!A:Y,23,FALSE)</f>
        <v>Sim</v>
      </c>
      <c r="I787" s="10" t="str">
        <f>VLOOKUP(A787,Planilha1!A:Y,24,FALSE)</f>
        <v>Sim</v>
      </c>
      <c r="J787" s="10" t="str">
        <f>VLOOKUP(A787,Planilha1!A:Y,25,FALSE)</f>
        <v>Sim</v>
      </c>
    </row>
    <row r="788" spans="1:10" x14ac:dyDescent="0.25">
      <c r="A788" s="11">
        <v>520145</v>
      </c>
      <c r="B788" s="15" t="s">
        <v>595</v>
      </c>
      <c r="C788" s="12" t="s">
        <v>28</v>
      </c>
      <c r="D788" s="14" t="s">
        <v>73</v>
      </c>
      <c r="E788" s="10" t="str">
        <f>VLOOKUP(A788,Planilha1!A:Y,20,FALSE)</f>
        <v>Sim</v>
      </c>
      <c r="F788" s="10" t="str">
        <f>VLOOKUP(A788,Planilha1!A:Y,21,FALSE)</f>
        <v>Sim</v>
      </c>
      <c r="G788" s="10" t="str">
        <f>VLOOKUP(A788,Planilha1!A:Y,22,FALSE)</f>
        <v>Sim</v>
      </c>
      <c r="H788" s="10" t="str">
        <f>VLOOKUP(A788,Planilha1!A:Y,23,FALSE)</f>
        <v>Sim</v>
      </c>
      <c r="I788" s="10" t="str">
        <f>VLOOKUP(A788,Planilha1!A:Y,24,FALSE)</f>
        <v>Sim</v>
      </c>
      <c r="J788" s="10" t="str">
        <f>VLOOKUP(A788,Planilha1!A:Y,25,FALSE)</f>
        <v>Sim</v>
      </c>
    </row>
    <row r="789" spans="1:10" x14ac:dyDescent="0.25">
      <c r="A789" s="11">
        <v>520150</v>
      </c>
      <c r="B789" s="15" t="s">
        <v>596</v>
      </c>
      <c r="C789" s="12" t="s">
        <v>28</v>
      </c>
      <c r="D789" s="14" t="s">
        <v>73</v>
      </c>
      <c r="E789" s="10" t="str">
        <f>VLOOKUP(A789,Planilha1!A:Y,20,FALSE)</f>
        <v>Não</v>
      </c>
      <c r="F789" s="10" t="str">
        <f>VLOOKUP(A789,Planilha1!A:Y,21,FALSE)</f>
        <v>Sim</v>
      </c>
      <c r="G789" s="10" t="str">
        <f>VLOOKUP(A789,Planilha1!A:Y,22,FALSE)</f>
        <v>Não</v>
      </c>
      <c r="H789" s="10" t="str">
        <f>VLOOKUP(A789,Planilha1!A:Y,23,FALSE)</f>
        <v>Sim</v>
      </c>
      <c r="I789" s="10" t="str">
        <f>VLOOKUP(A789,Planilha1!A:Y,24,FALSE)</f>
        <v>Não</v>
      </c>
      <c r="J789" s="10" t="str">
        <f>VLOOKUP(A789,Planilha1!A:Y,25,FALSE)</f>
        <v>Sim</v>
      </c>
    </row>
    <row r="790" spans="1:10" x14ac:dyDescent="0.25">
      <c r="A790" s="11">
        <v>520160</v>
      </c>
      <c r="B790" s="15" t="s">
        <v>597</v>
      </c>
      <c r="C790" s="12" t="s">
        <v>28</v>
      </c>
      <c r="D790" s="14" t="s">
        <v>73</v>
      </c>
      <c r="E790" s="10" t="str">
        <f>VLOOKUP(A790,Planilha1!A:Y,20,FALSE)</f>
        <v>Sim</v>
      </c>
      <c r="F790" s="10" t="str">
        <f>VLOOKUP(A790,Planilha1!A:Y,21,FALSE)</f>
        <v>Sim</v>
      </c>
      <c r="G790" s="10" t="str">
        <f>VLOOKUP(A790,Planilha1!A:Y,22,FALSE)</f>
        <v>Sim</v>
      </c>
      <c r="H790" s="10" t="str">
        <f>VLOOKUP(A790,Planilha1!A:Y,23,FALSE)</f>
        <v>Sim</v>
      </c>
      <c r="I790" s="10" t="str">
        <f>VLOOKUP(A790,Planilha1!A:Y,24,FALSE)</f>
        <v>Sim</v>
      </c>
      <c r="J790" s="10" t="str">
        <f>VLOOKUP(A790,Planilha1!A:Y,25,FALSE)</f>
        <v>Sim</v>
      </c>
    </row>
    <row r="791" spans="1:10" x14ac:dyDescent="0.25">
      <c r="A791" s="11">
        <v>520180</v>
      </c>
      <c r="B791" s="15" t="s">
        <v>598</v>
      </c>
      <c r="C791" s="12" t="s">
        <v>28</v>
      </c>
      <c r="D791" s="14" t="s">
        <v>59</v>
      </c>
      <c r="E791" s="10" t="str">
        <f>VLOOKUP(A791,Planilha1!A:Y,20,FALSE)</f>
        <v>Não</v>
      </c>
      <c r="F791" s="10" t="str">
        <f>VLOOKUP(A791,Planilha1!A:Y,21,FALSE)</f>
        <v>Sim</v>
      </c>
      <c r="G791" s="10" t="str">
        <f>VLOOKUP(A791,Planilha1!A:Y,22,FALSE)</f>
        <v>Não</v>
      </c>
      <c r="H791" s="10" t="str">
        <f>VLOOKUP(A791,Planilha1!A:Y,23,FALSE)</f>
        <v>Sim</v>
      </c>
      <c r="I791" s="10" t="str">
        <f>VLOOKUP(A791,Planilha1!A:Y,24,FALSE)</f>
        <v>Não</v>
      </c>
      <c r="J791" s="10" t="str">
        <f>VLOOKUP(A791,Planilha1!A:Y,25,FALSE)</f>
        <v>Não</v>
      </c>
    </row>
    <row r="792" spans="1:10" x14ac:dyDescent="0.25">
      <c r="A792" s="11">
        <v>520215</v>
      </c>
      <c r="B792" s="15" t="s">
        <v>599</v>
      </c>
      <c r="C792" s="12" t="s">
        <v>28</v>
      </c>
      <c r="D792" s="14" t="s">
        <v>55</v>
      </c>
      <c r="E792" s="10" t="str">
        <f>VLOOKUP(A792,Planilha1!A:Y,20,FALSE)</f>
        <v>Não</v>
      </c>
      <c r="F792" s="10" t="str">
        <f>VLOOKUP(A792,Planilha1!A:Y,21,FALSE)</f>
        <v>Não</v>
      </c>
      <c r="G792" s="10" t="str">
        <f>VLOOKUP(A792,Planilha1!A:Y,22,FALSE)</f>
        <v>Não</v>
      </c>
      <c r="H792" s="10" t="str">
        <f>VLOOKUP(A792,Planilha1!A:Y,23,FALSE)</f>
        <v>Não</v>
      </c>
      <c r="I792" s="10" t="str">
        <f>VLOOKUP(A792,Planilha1!A:Y,24,FALSE)</f>
        <v>Não</v>
      </c>
      <c r="J792" s="10" t="str">
        <f>VLOOKUP(A792,Planilha1!A:Y,25,FALSE)</f>
        <v>Não</v>
      </c>
    </row>
    <row r="793" spans="1:10" x14ac:dyDescent="0.25">
      <c r="A793" s="11">
        <v>520235</v>
      </c>
      <c r="B793" s="15" t="s">
        <v>600</v>
      </c>
      <c r="C793" s="12" t="s">
        <v>28</v>
      </c>
      <c r="D793" s="14" t="s">
        <v>59</v>
      </c>
      <c r="E793" s="10" t="str">
        <f>VLOOKUP(A793,Planilha1!A:Y,20,FALSE)</f>
        <v>Sim</v>
      </c>
      <c r="F793" s="10" t="str">
        <f>VLOOKUP(A793,Planilha1!A:Y,21,FALSE)</f>
        <v>Sim</v>
      </c>
      <c r="G793" s="10" t="str">
        <f>VLOOKUP(A793,Planilha1!A:Y,22,FALSE)</f>
        <v>Não</v>
      </c>
      <c r="H793" s="10" t="str">
        <f>VLOOKUP(A793,Planilha1!A:Y,23,FALSE)</f>
        <v>Sim</v>
      </c>
      <c r="I793" s="10" t="str">
        <f>VLOOKUP(A793,Planilha1!A:Y,24,FALSE)</f>
        <v>Não</v>
      </c>
      <c r="J793" s="10" t="str">
        <f>VLOOKUP(A793,Planilha1!A:Y,25,FALSE)</f>
        <v>Sim</v>
      </c>
    </row>
    <row r="794" spans="1:10" x14ac:dyDescent="0.25">
      <c r="A794" s="11">
        <v>520250</v>
      </c>
      <c r="B794" s="15" t="s">
        <v>601</v>
      </c>
      <c r="C794" s="12" t="s">
        <v>28</v>
      </c>
      <c r="D794" s="14" t="s">
        <v>59</v>
      </c>
      <c r="E794" s="10" t="str">
        <f>VLOOKUP(A794,Planilha1!A:Y,20,FALSE)</f>
        <v>Sim</v>
      </c>
      <c r="F794" s="10" t="str">
        <f>VLOOKUP(A794,Planilha1!A:Y,21,FALSE)</f>
        <v>Sim</v>
      </c>
      <c r="G794" s="10" t="str">
        <f>VLOOKUP(A794,Planilha1!A:Y,22,FALSE)</f>
        <v>Sim</v>
      </c>
      <c r="H794" s="10" t="str">
        <f>VLOOKUP(A794,Planilha1!A:Y,23,FALSE)</f>
        <v>Sim</v>
      </c>
      <c r="I794" s="10" t="str">
        <f>VLOOKUP(A794,Planilha1!A:Y,24,FALSE)</f>
        <v>Sim</v>
      </c>
      <c r="J794" s="10" t="str">
        <f>VLOOKUP(A794,Planilha1!A:Y,25,FALSE)</f>
        <v>Sim</v>
      </c>
    </row>
    <row r="795" spans="1:10" x14ac:dyDescent="0.25">
      <c r="A795" s="11">
        <v>520280</v>
      </c>
      <c r="B795" s="15" t="s">
        <v>602</v>
      </c>
      <c r="C795" s="12" t="s">
        <v>28</v>
      </c>
      <c r="D795" s="14" t="s">
        <v>55</v>
      </c>
      <c r="E795" s="10" t="str">
        <f>VLOOKUP(A795,Planilha1!A:Y,20,FALSE)</f>
        <v>Não</v>
      </c>
      <c r="F795" s="10" t="str">
        <f>VLOOKUP(A795,Planilha1!A:Y,21,FALSE)</f>
        <v>Sim</v>
      </c>
      <c r="G795" s="10" t="str">
        <f>VLOOKUP(A795,Planilha1!A:Y,22,FALSE)</f>
        <v>Não</v>
      </c>
      <c r="H795" s="10" t="str">
        <f>VLOOKUP(A795,Planilha1!A:Y,23,FALSE)</f>
        <v>Sim</v>
      </c>
      <c r="I795" s="10" t="str">
        <f>VLOOKUP(A795,Planilha1!A:Y,24,FALSE)</f>
        <v>Não</v>
      </c>
      <c r="J795" s="10" t="str">
        <f>VLOOKUP(A795,Planilha1!A:Y,25,FALSE)</f>
        <v>Sim</v>
      </c>
    </row>
    <row r="796" spans="1:10" x14ac:dyDescent="0.25">
      <c r="A796" s="11">
        <v>520310</v>
      </c>
      <c r="B796" s="15" t="s">
        <v>603</v>
      </c>
      <c r="C796" s="12" t="s">
        <v>28</v>
      </c>
      <c r="D796" s="14" t="s">
        <v>66</v>
      </c>
      <c r="E796" s="10" t="str">
        <f>VLOOKUP(A796,Planilha1!A:Y,20,FALSE)</f>
        <v>Não</v>
      </c>
      <c r="F796" s="10" t="str">
        <f>VLOOKUP(A796,Planilha1!A:Y,21,FALSE)</f>
        <v>Sim</v>
      </c>
      <c r="G796" s="10" t="str">
        <f>VLOOKUP(A796,Planilha1!A:Y,22,FALSE)</f>
        <v>Não</v>
      </c>
      <c r="H796" s="10" t="str">
        <f>VLOOKUP(A796,Planilha1!A:Y,23,FALSE)</f>
        <v>Sim</v>
      </c>
      <c r="I796" s="10" t="str">
        <f>VLOOKUP(A796,Planilha1!A:Y,24,FALSE)</f>
        <v>Não</v>
      </c>
      <c r="J796" s="10" t="str">
        <f>VLOOKUP(A796,Planilha1!A:Y,25,FALSE)</f>
        <v>Sim</v>
      </c>
    </row>
    <row r="797" spans="1:10" x14ac:dyDescent="0.25">
      <c r="A797" s="11">
        <v>520330</v>
      </c>
      <c r="B797" s="15" t="s">
        <v>604</v>
      </c>
      <c r="C797" s="12" t="s">
        <v>28</v>
      </c>
      <c r="D797" s="14" t="s">
        <v>73</v>
      </c>
      <c r="E797" s="10" t="str">
        <f>VLOOKUP(A797,Planilha1!A:Y,20,FALSE)</f>
        <v>Sim</v>
      </c>
      <c r="F797" s="10" t="str">
        <f>VLOOKUP(A797,Planilha1!A:Y,21,FALSE)</f>
        <v>Sim</v>
      </c>
      <c r="G797" s="10" t="str">
        <f>VLOOKUP(A797,Planilha1!A:Y,22,FALSE)</f>
        <v>Sim</v>
      </c>
      <c r="H797" s="10" t="str">
        <f>VLOOKUP(A797,Planilha1!A:Y,23,FALSE)</f>
        <v>Sim</v>
      </c>
      <c r="I797" s="10" t="str">
        <f>VLOOKUP(A797,Planilha1!A:Y,24,FALSE)</f>
        <v>Não</v>
      </c>
      <c r="J797" s="10" t="str">
        <f>VLOOKUP(A797,Planilha1!A:Y,25,FALSE)</f>
        <v>Não</v>
      </c>
    </row>
    <row r="798" spans="1:10" x14ac:dyDescent="0.25">
      <c r="A798" s="11">
        <v>520340</v>
      </c>
      <c r="B798" s="15" t="s">
        <v>605</v>
      </c>
      <c r="C798" s="12" t="s">
        <v>28</v>
      </c>
      <c r="D798" s="14" t="s">
        <v>59</v>
      </c>
      <c r="E798" s="10" t="str">
        <f>VLOOKUP(A798,Planilha1!A:Y,20,FALSE)</f>
        <v>Não</v>
      </c>
      <c r="F798" s="10" t="str">
        <f>VLOOKUP(A798,Planilha1!A:Y,21,FALSE)</f>
        <v>Não</v>
      </c>
      <c r="G798" s="10" t="str">
        <f>VLOOKUP(A798,Planilha1!A:Y,22,FALSE)</f>
        <v>Não</v>
      </c>
      <c r="H798" s="10" t="str">
        <f>VLOOKUP(A798,Planilha1!A:Y,23,FALSE)</f>
        <v>Não</v>
      </c>
      <c r="I798" s="10" t="str">
        <f>VLOOKUP(A798,Planilha1!A:Y,24,FALSE)</f>
        <v>Não</v>
      </c>
      <c r="J798" s="10" t="str">
        <f>VLOOKUP(A798,Planilha1!A:Y,25,FALSE)</f>
        <v>Não</v>
      </c>
    </row>
    <row r="799" spans="1:10" x14ac:dyDescent="0.25">
      <c r="A799" s="11">
        <v>520350</v>
      </c>
      <c r="B799" s="15" t="s">
        <v>606</v>
      </c>
      <c r="C799" s="12" t="s">
        <v>28</v>
      </c>
      <c r="D799" s="14" t="s">
        <v>59</v>
      </c>
      <c r="E799" s="10" t="str">
        <f>VLOOKUP(A799,Planilha1!A:Y,20,FALSE)</f>
        <v>Sim</v>
      </c>
      <c r="F799" s="10" t="str">
        <f>VLOOKUP(A799,Planilha1!A:Y,21,FALSE)</f>
        <v>Sim</v>
      </c>
      <c r="G799" s="10" t="str">
        <f>VLOOKUP(A799,Planilha1!A:Y,22,FALSE)</f>
        <v>Sim</v>
      </c>
      <c r="H799" s="10" t="str">
        <f>VLOOKUP(A799,Planilha1!A:Y,23,FALSE)</f>
        <v>Sim</v>
      </c>
      <c r="I799" s="10" t="str">
        <f>VLOOKUP(A799,Planilha1!A:Y,24,FALSE)</f>
        <v>Sim</v>
      </c>
      <c r="J799" s="10" t="str">
        <f>VLOOKUP(A799,Planilha1!A:Y,25,FALSE)</f>
        <v>Sim</v>
      </c>
    </row>
    <row r="800" spans="1:10" x14ac:dyDescent="0.25">
      <c r="A800" s="11">
        <v>520355</v>
      </c>
      <c r="B800" s="15" t="s">
        <v>607</v>
      </c>
      <c r="C800" s="12" t="s">
        <v>28</v>
      </c>
      <c r="D800" s="14" t="s">
        <v>59</v>
      </c>
      <c r="E800" s="10" t="str">
        <f>VLOOKUP(A800,Planilha1!A:Y,20,FALSE)</f>
        <v>Sim</v>
      </c>
      <c r="F800" s="10" t="str">
        <f>VLOOKUP(A800,Planilha1!A:Y,21,FALSE)</f>
        <v>Sim</v>
      </c>
      <c r="G800" s="10" t="str">
        <f>VLOOKUP(A800,Planilha1!A:Y,22,FALSE)</f>
        <v>Sim</v>
      </c>
      <c r="H800" s="10" t="str">
        <f>VLOOKUP(A800,Planilha1!A:Y,23,FALSE)</f>
        <v>Sim</v>
      </c>
      <c r="I800" s="10" t="str">
        <f>VLOOKUP(A800,Planilha1!A:Y,24,FALSE)</f>
        <v>Sim</v>
      </c>
      <c r="J800" s="10" t="str">
        <f>VLOOKUP(A800,Planilha1!A:Y,25,FALSE)</f>
        <v>Sim</v>
      </c>
    </row>
    <row r="801" spans="1:10" x14ac:dyDescent="0.25">
      <c r="A801" s="11">
        <v>520357</v>
      </c>
      <c r="B801" s="15" t="s">
        <v>608</v>
      </c>
      <c r="C801" s="12" t="s">
        <v>28</v>
      </c>
      <c r="D801" s="14" t="s">
        <v>55</v>
      </c>
      <c r="E801" s="10" t="str">
        <f>VLOOKUP(A801,Planilha1!A:Y,20,FALSE)</f>
        <v>Não</v>
      </c>
      <c r="F801" s="10" t="str">
        <f>VLOOKUP(A801,Planilha1!A:Y,21,FALSE)</f>
        <v>Sim</v>
      </c>
      <c r="G801" s="10" t="str">
        <f>VLOOKUP(A801,Planilha1!A:Y,22,FALSE)</f>
        <v>Não</v>
      </c>
      <c r="H801" s="10" t="str">
        <f>VLOOKUP(A801,Planilha1!A:Y,23,FALSE)</f>
        <v>Sim</v>
      </c>
      <c r="I801" s="10" t="str">
        <f>VLOOKUP(A801,Planilha1!A:Y,24,FALSE)</f>
        <v>Não</v>
      </c>
      <c r="J801" s="10" t="str">
        <f>VLOOKUP(A801,Planilha1!A:Y,25,FALSE)</f>
        <v>Sim</v>
      </c>
    </row>
    <row r="802" spans="1:10" x14ac:dyDescent="0.25">
      <c r="A802" s="11">
        <v>520380</v>
      </c>
      <c r="B802" s="15" t="s">
        <v>609</v>
      </c>
      <c r="C802" s="12" t="s">
        <v>28</v>
      </c>
      <c r="D802" s="14" t="s">
        <v>55</v>
      </c>
      <c r="E802" s="10" t="str">
        <f>VLOOKUP(A802,Planilha1!A:Y,20,FALSE)</f>
        <v>Sim</v>
      </c>
      <c r="F802" s="10" t="str">
        <f>VLOOKUP(A802,Planilha1!A:Y,21,FALSE)</f>
        <v>Sim</v>
      </c>
      <c r="G802" s="10" t="str">
        <f>VLOOKUP(A802,Planilha1!A:Y,22,FALSE)</f>
        <v>Sim</v>
      </c>
      <c r="H802" s="10" t="str">
        <f>VLOOKUP(A802,Planilha1!A:Y,23,FALSE)</f>
        <v>Sim</v>
      </c>
      <c r="I802" s="10" t="str">
        <f>VLOOKUP(A802,Planilha1!A:Y,24,FALSE)</f>
        <v>Não</v>
      </c>
      <c r="J802" s="10" t="str">
        <f>VLOOKUP(A802,Planilha1!A:Y,25,FALSE)</f>
        <v>Sim</v>
      </c>
    </row>
    <row r="803" spans="1:10" x14ac:dyDescent="0.25">
      <c r="A803" s="11">
        <v>520393</v>
      </c>
      <c r="B803" s="15" t="s">
        <v>610</v>
      </c>
      <c r="C803" s="12" t="s">
        <v>28</v>
      </c>
      <c r="D803" s="14" t="s">
        <v>59</v>
      </c>
      <c r="E803" s="10" t="str">
        <f>VLOOKUP(A803,Planilha1!A:Y,20,FALSE)</f>
        <v>Sim</v>
      </c>
      <c r="F803" s="10" t="str">
        <f>VLOOKUP(A803,Planilha1!A:Y,21,FALSE)</f>
        <v>Sim</v>
      </c>
      <c r="G803" s="10" t="str">
        <f>VLOOKUP(A803,Planilha1!A:Y,22,FALSE)</f>
        <v>Sim</v>
      </c>
      <c r="H803" s="10" t="str">
        <f>VLOOKUP(A803,Planilha1!A:Y,23,FALSE)</f>
        <v>Sim</v>
      </c>
      <c r="I803" s="10" t="str">
        <f>VLOOKUP(A803,Planilha1!A:Y,24,FALSE)</f>
        <v>Sim</v>
      </c>
      <c r="J803" s="10" t="str">
        <f>VLOOKUP(A803,Planilha1!A:Y,25,FALSE)</f>
        <v>Sim</v>
      </c>
    </row>
    <row r="804" spans="1:10" x14ac:dyDescent="0.25">
      <c r="A804" s="11">
        <v>520396</v>
      </c>
      <c r="B804" s="15" t="s">
        <v>611</v>
      </c>
      <c r="C804" s="12" t="s">
        <v>28</v>
      </c>
      <c r="D804" s="14" t="s">
        <v>43</v>
      </c>
      <c r="E804" s="10" t="str">
        <f>VLOOKUP(A804,Planilha1!A:Y,20,FALSE)</f>
        <v>Sim</v>
      </c>
      <c r="F804" s="10" t="str">
        <f>VLOOKUP(A804,Planilha1!A:Y,21,FALSE)</f>
        <v>Sim</v>
      </c>
      <c r="G804" s="10" t="str">
        <f>VLOOKUP(A804,Planilha1!A:Y,22,FALSE)</f>
        <v>Sim</v>
      </c>
      <c r="H804" s="10" t="str">
        <f>VLOOKUP(A804,Planilha1!A:Y,23,FALSE)</f>
        <v>Sim</v>
      </c>
      <c r="I804" s="10" t="str">
        <f>VLOOKUP(A804,Planilha1!A:Y,24,FALSE)</f>
        <v>Sim</v>
      </c>
      <c r="J804" s="10" t="str">
        <f>VLOOKUP(A804,Planilha1!A:Y,25,FALSE)</f>
        <v>Sim</v>
      </c>
    </row>
    <row r="805" spans="1:10" x14ac:dyDescent="0.25">
      <c r="A805" s="11">
        <v>520400</v>
      </c>
      <c r="B805" s="15" t="s">
        <v>612</v>
      </c>
      <c r="C805" s="12" t="s">
        <v>28</v>
      </c>
      <c r="D805" s="14" t="s">
        <v>59</v>
      </c>
      <c r="E805" s="10" t="str">
        <f>VLOOKUP(A805,Planilha1!A:Y,20,FALSE)</f>
        <v>Sim</v>
      </c>
      <c r="F805" s="10" t="str">
        <f>VLOOKUP(A805,Planilha1!A:Y,21,FALSE)</f>
        <v>Sim</v>
      </c>
      <c r="G805" s="10" t="str">
        <f>VLOOKUP(A805,Planilha1!A:Y,22,FALSE)</f>
        <v>Sim</v>
      </c>
      <c r="H805" s="10" t="str">
        <f>VLOOKUP(A805,Planilha1!A:Y,23,FALSE)</f>
        <v>Sim</v>
      </c>
      <c r="I805" s="10" t="str">
        <f>VLOOKUP(A805,Planilha1!A:Y,24,FALSE)</f>
        <v>Não</v>
      </c>
      <c r="J805" s="10" t="str">
        <f>VLOOKUP(A805,Planilha1!A:Y,25,FALSE)</f>
        <v>Sim</v>
      </c>
    </row>
    <row r="806" spans="1:10" x14ac:dyDescent="0.25">
      <c r="A806" s="11">
        <v>520425</v>
      </c>
      <c r="B806" s="15" t="s">
        <v>613</v>
      </c>
      <c r="C806" s="12" t="s">
        <v>28</v>
      </c>
      <c r="D806" s="14" t="s">
        <v>73</v>
      </c>
      <c r="E806" s="10" t="str">
        <f>VLOOKUP(A806,Planilha1!A:Y,20,FALSE)</f>
        <v>Sim</v>
      </c>
      <c r="F806" s="10" t="str">
        <f>VLOOKUP(A806,Planilha1!A:Y,21,FALSE)</f>
        <v>Sim</v>
      </c>
      <c r="G806" s="10" t="str">
        <f>VLOOKUP(A806,Planilha1!A:Y,22,FALSE)</f>
        <v>Sim</v>
      </c>
      <c r="H806" s="10" t="str">
        <f>VLOOKUP(A806,Planilha1!A:Y,23,FALSE)</f>
        <v>Sim</v>
      </c>
      <c r="I806" s="10" t="str">
        <f>VLOOKUP(A806,Planilha1!A:Y,24,FALSE)</f>
        <v>Não</v>
      </c>
      <c r="J806" s="10" t="str">
        <f>VLOOKUP(A806,Planilha1!A:Y,25,FALSE)</f>
        <v>Sim</v>
      </c>
    </row>
    <row r="807" spans="1:10" x14ac:dyDescent="0.25">
      <c r="A807" s="11">
        <v>520440</v>
      </c>
      <c r="B807" s="15" t="s">
        <v>614</v>
      </c>
      <c r="C807" s="12" t="s">
        <v>28</v>
      </c>
      <c r="D807" s="14" t="s">
        <v>73</v>
      </c>
      <c r="E807" s="10" t="str">
        <f>VLOOKUP(A807,Planilha1!A:Y,20,FALSE)</f>
        <v>Sim</v>
      </c>
      <c r="F807" s="10" t="str">
        <f>VLOOKUP(A807,Planilha1!A:Y,21,FALSE)</f>
        <v>Sim</v>
      </c>
      <c r="G807" s="10" t="str">
        <f>VLOOKUP(A807,Planilha1!A:Y,22,FALSE)</f>
        <v>Sim</v>
      </c>
      <c r="H807" s="10" t="str">
        <f>VLOOKUP(A807,Planilha1!A:Y,23,FALSE)</f>
        <v>Sim</v>
      </c>
      <c r="I807" s="10" t="str">
        <f>VLOOKUP(A807,Planilha1!A:Y,24,FALSE)</f>
        <v>Sim</v>
      </c>
      <c r="J807" s="10" t="str">
        <f>VLOOKUP(A807,Planilha1!A:Y,25,FALSE)</f>
        <v>Sim</v>
      </c>
    </row>
    <row r="808" spans="1:10" x14ac:dyDescent="0.25">
      <c r="A808" s="11">
        <v>520455</v>
      </c>
      <c r="B808" s="15" t="s">
        <v>615</v>
      </c>
      <c r="C808" s="12" t="s">
        <v>28</v>
      </c>
      <c r="D808" s="14" t="s">
        <v>66</v>
      </c>
      <c r="E808" s="10" t="str">
        <f>VLOOKUP(A808,Planilha1!A:Y,20,FALSE)</f>
        <v>Sim</v>
      </c>
      <c r="F808" s="10" t="str">
        <f>VLOOKUP(A808,Planilha1!A:Y,21,FALSE)</f>
        <v>Sim</v>
      </c>
      <c r="G808" s="10" t="str">
        <f>VLOOKUP(A808,Planilha1!A:Y,22,FALSE)</f>
        <v>Sim</v>
      </c>
      <c r="H808" s="10" t="str">
        <f>VLOOKUP(A808,Planilha1!A:Y,23,FALSE)</f>
        <v>Sim</v>
      </c>
      <c r="I808" s="10" t="str">
        <f>VLOOKUP(A808,Planilha1!A:Y,24,FALSE)</f>
        <v>Não</v>
      </c>
      <c r="J808" s="10" t="str">
        <f>VLOOKUP(A808,Planilha1!A:Y,25,FALSE)</f>
        <v>Sim</v>
      </c>
    </row>
    <row r="809" spans="1:10" x14ac:dyDescent="0.25">
      <c r="A809" s="11">
        <v>520460</v>
      </c>
      <c r="B809" s="15" t="s">
        <v>616</v>
      </c>
      <c r="C809" s="12" t="s">
        <v>28</v>
      </c>
      <c r="D809" s="14" t="s">
        <v>55</v>
      </c>
      <c r="E809" s="10" t="str">
        <f>VLOOKUP(A809,Planilha1!A:Y,20,FALSE)</f>
        <v>Sim</v>
      </c>
      <c r="F809" s="10" t="str">
        <f>VLOOKUP(A809,Planilha1!A:Y,21,FALSE)</f>
        <v>Sim</v>
      </c>
      <c r="G809" s="10" t="str">
        <f>VLOOKUP(A809,Planilha1!A:Y,22,FALSE)</f>
        <v>Sim</v>
      </c>
      <c r="H809" s="10" t="str">
        <f>VLOOKUP(A809,Planilha1!A:Y,23,FALSE)</f>
        <v>Sim</v>
      </c>
      <c r="I809" s="10" t="str">
        <f>VLOOKUP(A809,Planilha1!A:Y,24,FALSE)</f>
        <v>Sim</v>
      </c>
      <c r="J809" s="10" t="str">
        <f>VLOOKUP(A809,Planilha1!A:Y,25,FALSE)</f>
        <v>Sim</v>
      </c>
    </row>
    <row r="810" spans="1:10" x14ac:dyDescent="0.25">
      <c r="A810" s="11">
        <v>520465</v>
      </c>
      <c r="B810" s="15" t="s">
        <v>617</v>
      </c>
      <c r="C810" s="12" t="s">
        <v>28</v>
      </c>
      <c r="D810" s="14" t="s">
        <v>66</v>
      </c>
      <c r="E810" s="10" t="str">
        <f>VLOOKUP(A810,Planilha1!A:Y,20,FALSE)</f>
        <v>Sim</v>
      </c>
      <c r="F810" s="10" t="str">
        <f>VLOOKUP(A810,Planilha1!A:Y,21,FALSE)</f>
        <v>Sim</v>
      </c>
      <c r="G810" s="10" t="str">
        <f>VLOOKUP(A810,Planilha1!A:Y,22,FALSE)</f>
        <v>Sim</v>
      </c>
      <c r="H810" s="10" t="str">
        <f>VLOOKUP(A810,Planilha1!A:Y,23,FALSE)</f>
        <v>Sim</v>
      </c>
      <c r="I810" s="10" t="str">
        <f>VLOOKUP(A810,Planilha1!A:Y,24,FALSE)</f>
        <v>Não</v>
      </c>
      <c r="J810" s="10" t="str">
        <f>VLOOKUP(A810,Planilha1!A:Y,25,FALSE)</f>
        <v>Sim</v>
      </c>
    </row>
    <row r="811" spans="1:10" x14ac:dyDescent="0.25">
      <c r="A811" s="11">
        <v>520470</v>
      </c>
      <c r="B811" s="15" t="s">
        <v>618</v>
      </c>
      <c r="C811" s="12" t="s">
        <v>28</v>
      </c>
      <c r="D811" s="14" t="s">
        <v>59</v>
      </c>
      <c r="E811" s="10" t="str">
        <f>VLOOKUP(A811,Planilha1!A:Y,20,FALSE)</f>
        <v>Sim</v>
      </c>
      <c r="F811" s="10" t="str">
        <f>VLOOKUP(A811,Planilha1!A:Y,21,FALSE)</f>
        <v>Sim</v>
      </c>
      <c r="G811" s="10" t="str">
        <f>VLOOKUP(A811,Planilha1!A:Y,22,FALSE)</f>
        <v>Sim</v>
      </c>
      <c r="H811" s="10" t="str">
        <f>VLOOKUP(A811,Planilha1!A:Y,23,FALSE)</f>
        <v>Sim</v>
      </c>
      <c r="I811" s="10" t="str">
        <f>VLOOKUP(A811,Planilha1!A:Y,24,FALSE)</f>
        <v>Não</v>
      </c>
      <c r="J811" s="10" t="str">
        <f>VLOOKUP(A811,Planilha1!A:Y,25,FALSE)</f>
        <v>Sim</v>
      </c>
    </row>
    <row r="812" spans="1:10" x14ac:dyDescent="0.25">
      <c r="A812" s="11">
        <v>520485</v>
      </c>
      <c r="B812" s="15" t="s">
        <v>619</v>
      </c>
      <c r="C812" s="12" t="s">
        <v>28</v>
      </c>
      <c r="D812" s="14" t="s">
        <v>55</v>
      </c>
      <c r="E812" s="10" t="str">
        <f>VLOOKUP(A812,Planilha1!A:Y,20,FALSE)</f>
        <v>Sim</v>
      </c>
      <c r="F812" s="10" t="str">
        <f>VLOOKUP(A812,Planilha1!A:Y,21,FALSE)</f>
        <v>Sim</v>
      </c>
      <c r="G812" s="10" t="str">
        <f>VLOOKUP(A812,Planilha1!A:Y,22,FALSE)</f>
        <v>Sim</v>
      </c>
      <c r="H812" s="10" t="str">
        <f>VLOOKUP(A812,Planilha1!A:Y,23,FALSE)</f>
        <v>Sim</v>
      </c>
      <c r="I812" s="10" t="str">
        <f>VLOOKUP(A812,Planilha1!A:Y,24,FALSE)</f>
        <v>Sim</v>
      </c>
      <c r="J812" s="10" t="str">
        <f>VLOOKUP(A812,Planilha1!A:Y,25,FALSE)</f>
        <v>Sim</v>
      </c>
    </row>
    <row r="813" spans="1:10" x14ac:dyDescent="0.25">
      <c r="A813" s="11">
        <v>520490</v>
      </c>
      <c r="B813" s="15" t="s">
        <v>620</v>
      </c>
      <c r="C813" s="12" t="s">
        <v>28</v>
      </c>
      <c r="D813" s="14" t="s">
        <v>43</v>
      </c>
      <c r="E813" s="10" t="str">
        <f>VLOOKUP(A813,Planilha1!A:Y,20,FALSE)</f>
        <v>Sim</v>
      </c>
      <c r="F813" s="10" t="str">
        <f>VLOOKUP(A813,Planilha1!A:Y,21,FALSE)</f>
        <v>Sim</v>
      </c>
      <c r="G813" s="10" t="str">
        <f>VLOOKUP(A813,Planilha1!A:Y,22,FALSE)</f>
        <v>Sim</v>
      </c>
      <c r="H813" s="10" t="str">
        <f>VLOOKUP(A813,Planilha1!A:Y,23,FALSE)</f>
        <v>Sim</v>
      </c>
      <c r="I813" s="10" t="str">
        <f>VLOOKUP(A813,Planilha1!A:Y,24,FALSE)</f>
        <v>Não</v>
      </c>
      <c r="J813" s="10" t="str">
        <f>VLOOKUP(A813,Planilha1!A:Y,25,FALSE)</f>
        <v>Sim</v>
      </c>
    </row>
    <row r="814" spans="1:10" x14ac:dyDescent="0.25">
      <c r="A814" s="11">
        <v>520495</v>
      </c>
      <c r="B814" s="15" t="s">
        <v>621</v>
      </c>
      <c r="C814" s="12" t="s">
        <v>28</v>
      </c>
      <c r="D814" s="14" t="s">
        <v>55</v>
      </c>
      <c r="E814" s="10" t="str">
        <f>VLOOKUP(A814,Planilha1!A:Y,20,FALSE)</f>
        <v>Não</v>
      </c>
      <c r="F814" s="10" t="str">
        <f>VLOOKUP(A814,Planilha1!A:Y,21,FALSE)</f>
        <v>Sim</v>
      </c>
      <c r="G814" s="10" t="str">
        <f>VLOOKUP(A814,Planilha1!A:Y,22,FALSE)</f>
        <v>Não</v>
      </c>
      <c r="H814" s="10" t="str">
        <f>VLOOKUP(A814,Planilha1!A:Y,23,FALSE)</f>
        <v>Sim</v>
      </c>
      <c r="I814" s="10" t="str">
        <f>VLOOKUP(A814,Planilha1!A:Y,24,FALSE)</f>
        <v>Não</v>
      </c>
      <c r="J814" s="10" t="str">
        <f>VLOOKUP(A814,Planilha1!A:Y,25,FALSE)</f>
        <v>Sim</v>
      </c>
    </row>
    <row r="815" spans="1:10" x14ac:dyDescent="0.25">
      <c r="A815" s="11">
        <v>520505</v>
      </c>
      <c r="B815" s="15" t="s">
        <v>622</v>
      </c>
      <c r="C815" s="12" t="s">
        <v>28</v>
      </c>
      <c r="D815" s="14" t="s">
        <v>41</v>
      </c>
      <c r="E815" s="10" t="str">
        <f>VLOOKUP(A815,Planilha1!A:Y,20,FALSE)</f>
        <v>Sim</v>
      </c>
      <c r="F815" s="10" t="str">
        <f>VLOOKUP(A815,Planilha1!A:Y,21,FALSE)</f>
        <v>Sim</v>
      </c>
      <c r="G815" s="10" t="str">
        <f>VLOOKUP(A815,Planilha1!A:Y,22,FALSE)</f>
        <v>Sim</v>
      </c>
      <c r="H815" s="10" t="str">
        <f>VLOOKUP(A815,Planilha1!A:Y,23,FALSE)</f>
        <v>Sim</v>
      </c>
      <c r="I815" s="10" t="str">
        <f>VLOOKUP(A815,Planilha1!A:Y,24,FALSE)</f>
        <v>Não</v>
      </c>
      <c r="J815" s="10" t="str">
        <f>VLOOKUP(A815,Planilha1!A:Y,25,FALSE)</f>
        <v>Sim</v>
      </c>
    </row>
    <row r="816" spans="1:10" x14ac:dyDescent="0.25">
      <c r="A816" s="11">
        <v>520520</v>
      </c>
      <c r="B816" s="15" t="s">
        <v>623</v>
      </c>
      <c r="C816" s="12" t="s">
        <v>28</v>
      </c>
      <c r="D816" s="14" t="s">
        <v>59</v>
      </c>
      <c r="E816" s="10" t="str">
        <f>VLOOKUP(A816,Planilha1!A:Y,20,FALSE)</f>
        <v>Não</v>
      </c>
      <c r="F816" s="10" t="str">
        <f>VLOOKUP(A816,Planilha1!A:Y,21,FALSE)</f>
        <v>Sim</v>
      </c>
      <c r="G816" s="10" t="str">
        <f>VLOOKUP(A816,Planilha1!A:Y,22,FALSE)</f>
        <v>Não</v>
      </c>
      <c r="H816" s="10" t="str">
        <f>VLOOKUP(A816,Planilha1!A:Y,23,FALSE)</f>
        <v>Sim</v>
      </c>
      <c r="I816" s="10" t="str">
        <f>VLOOKUP(A816,Planilha1!A:Y,24,FALSE)</f>
        <v>Não</v>
      </c>
      <c r="J816" s="10" t="str">
        <f>VLOOKUP(A816,Planilha1!A:Y,25,FALSE)</f>
        <v>Sim</v>
      </c>
    </row>
    <row r="817" spans="1:10" x14ac:dyDescent="0.25">
      <c r="A817" s="11">
        <v>520530</v>
      </c>
      <c r="B817" s="15" t="s">
        <v>624</v>
      </c>
      <c r="C817" s="12" t="s">
        <v>28</v>
      </c>
      <c r="D817" s="14" t="s">
        <v>41</v>
      </c>
      <c r="E817" s="10" t="str">
        <f>VLOOKUP(A817,Planilha1!A:Y,20,FALSE)</f>
        <v>Sim</v>
      </c>
      <c r="F817" s="10" t="str">
        <f>VLOOKUP(A817,Planilha1!A:Y,21,FALSE)</f>
        <v>Sim</v>
      </c>
      <c r="G817" s="10" t="str">
        <f>VLOOKUP(A817,Planilha1!A:Y,22,FALSE)</f>
        <v>Sim</v>
      </c>
      <c r="H817" s="10" t="str">
        <f>VLOOKUP(A817,Planilha1!A:Y,23,FALSE)</f>
        <v>Sim</v>
      </c>
      <c r="I817" s="10" t="str">
        <f>VLOOKUP(A817,Planilha1!A:Y,24,FALSE)</f>
        <v>Não</v>
      </c>
      <c r="J817" s="10" t="str">
        <f>VLOOKUP(A817,Planilha1!A:Y,25,FALSE)</f>
        <v>Sim</v>
      </c>
    </row>
    <row r="818" spans="1:10" x14ac:dyDescent="0.25">
      <c r="A818" s="11">
        <v>520549</v>
      </c>
      <c r="B818" s="15" t="s">
        <v>625</v>
      </c>
      <c r="C818" s="12" t="s">
        <v>28</v>
      </c>
      <c r="D818" s="14" t="s">
        <v>59</v>
      </c>
      <c r="E818" s="10" t="str">
        <f>VLOOKUP(A818,Planilha1!A:Y,20,FALSE)</f>
        <v>Sim</v>
      </c>
      <c r="F818" s="10" t="str">
        <f>VLOOKUP(A818,Planilha1!A:Y,21,FALSE)</f>
        <v>Sim</v>
      </c>
      <c r="G818" s="10" t="str">
        <f>VLOOKUP(A818,Planilha1!A:Y,22,FALSE)</f>
        <v>Sim</v>
      </c>
      <c r="H818" s="10" t="str">
        <f>VLOOKUP(A818,Planilha1!A:Y,23,FALSE)</f>
        <v>Sim</v>
      </c>
      <c r="I818" s="10" t="str">
        <f>VLOOKUP(A818,Planilha1!A:Y,24,FALSE)</f>
        <v>Sim</v>
      </c>
      <c r="J818" s="10" t="str">
        <f>VLOOKUP(A818,Planilha1!A:Y,25,FALSE)</f>
        <v>Sim</v>
      </c>
    </row>
    <row r="819" spans="1:10" x14ac:dyDescent="0.25">
      <c r="A819" s="11">
        <v>520551</v>
      </c>
      <c r="B819" s="15" t="s">
        <v>626</v>
      </c>
      <c r="C819" s="12" t="s">
        <v>28</v>
      </c>
      <c r="D819" s="14" t="s">
        <v>66</v>
      </c>
      <c r="E819" s="10" t="str">
        <f>VLOOKUP(A819,Planilha1!A:Y,20,FALSE)</f>
        <v>Sim</v>
      </c>
      <c r="F819" s="10" t="str">
        <f>VLOOKUP(A819,Planilha1!A:Y,21,FALSE)</f>
        <v>Sim</v>
      </c>
      <c r="G819" s="10" t="str">
        <f>VLOOKUP(A819,Planilha1!A:Y,22,FALSE)</f>
        <v>Sim</v>
      </c>
      <c r="H819" s="10" t="str">
        <f>VLOOKUP(A819,Planilha1!A:Y,23,FALSE)</f>
        <v>Sim</v>
      </c>
      <c r="I819" s="10" t="str">
        <f>VLOOKUP(A819,Planilha1!A:Y,24,FALSE)</f>
        <v>Sim</v>
      </c>
      <c r="J819" s="10" t="str">
        <f>VLOOKUP(A819,Planilha1!A:Y,25,FALSE)</f>
        <v>Sim</v>
      </c>
    </row>
    <row r="820" spans="1:10" x14ac:dyDescent="0.25">
      <c r="A820" s="11">
        <v>520552</v>
      </c>
      <c r="B820" s="15" t="s">
        <v>627</v>
      </c>
      <c r="C820" s="12" t="s">
        <v>28</v>
      </c>
      <c r="D820" s="14" t="s">
        <v>55</v>
      </c>
      <c r="E820" s="10" t="str">
        <f>VLOOKUP(A820,Planilha1!A:Y,20,FALSE)</f>
        <v>Não</v>
      </c>
      <c r="F820" s="10" t="str">
        <f>VLOOKUP(A820,Planilha1!A:Y,21,FALSE)</f>
        <v>Sim</v>
      </c>
      <c r="G820" s="10" t="str">
        <f>VLOOKUP(A820,Planilha1!A:Y,22,FALSE)</f>
        <v>Não</v>
      </c>
      <c r="H820" s="10" t="str">
        <f>VLOOKUP(A820,Planilha1!A:Y,23,FALSE)</f>
        <v>Sim</v>
      </c>
      <c r="I820" s="10" t="str">
        <f>VLOOKUP(A820,Planilha1!A:Y,24,FALSE)</f>
        <v>Não</v>
      </c>
      <c r="J820" s="10" t="str">
        <f>VLOOKUP(A820,Planilha1!A:Y,25,FALSE)</f>
        <v>Sim</v>
      </c>
    </row>
    <row r="821" spans="1:10" x14ac:dyDescent="0.25">
      <c r="A821" s="11">
        <v>520570</v>
      </c>
      <c r="B821" s="15" t="s">
        <v>628</v>
      </c>
      <c r="C821" s="12" t="s">
        <v>28</v>
      </c>
      <c r="D821" s="14" t="s">
        <v>59</v>
      </c>
      <c r="E821" s="10" t="str">
        <f>VLOOKUP(A821,Planilha1!A:Y,20,FALSE)</f>
        <v>Sim</v>
      </c>
      <c r="F821" s="10" t="str">
        <f>VLOOKUP(A821,Planilha1!A:Y,21,FALSE)</f>
        <v>Sim</v>
      </c>
      <c r="G821" s="10" t="str">
        <f>VLOOKUP(A821,Planilha1!A:Y,22,FALSE)</f>
        <v>Sim</v>
      </c>
      <c r="H821" s="10" t="str">
        <f>VLOOKUP(A821,Planilha1!A:Y,23,FALSE)</f>
        <v>Sim</v>
      </c>
      <c r="I821" s="10" t="str">
        <f>VLOOKUP(A821,Planilha1!A:Y,24,FALSE)</f>
        <v>Não</v>
      </c>
      <c r="J821" s="10" t="str">
        <f>VLOOKUP(A821,Planilha1!A:Y,25,FALSE)</f>
        <v>Sim</v>
      </c>
    </row>
    <row r="822" spans="1:10" x14ac:dyDescent="0.25">
      <c r="A822" s="11">
        <v>520580</v>
      </c>
      <c r="B822" s="15" t="s">
        <v>629</v>
      </c>
      <c r="C822" s="12" t="s">
        <v>28</v>
      </c>
      <c r="D822" s="14" t="s">
        <v>55</v>
      </c>
      <c r="E822" s="10" t="str">
        <f>VLOOKUP(A822,Planilha1!A:Y,20,FALSE)</f>
        <v>Sim</v>
      </c>
      <c r="F822" s="10" t="str">
        <f>VLOOKUP(A822,Planilha1!A:Y,21,FALSE)</f>
        <v>Sim</v>
      </c>
      <c r="G822" s="10" t="str">
        <f>VLOOKUP(A822,Planilha1!A:Y,22,FALSE)</f>
        <v>Sim</v>
      </c>
      <c r="H822" s="10" t="str">
        <f>VLOOKUP(A822,Planilha1!A:Y,23,FALSE)</f>
        <v>Sim</v>
      </c>
      <c r="I822" s="10" t="str">
        <f>VLOOKUP(A822,Planilha1!A:Y,24,FALSE)</f>
        <v>Não</v>
      </c>
      <c r="J822" s="10" t="str">
        <f>VLOOKUP(A822,Planilha1!A:Y,25,FALSE)</f>
        <v>Sim</v>
      </c>
    </row>
    <row r="823" spans="1:10" x14ac:dyDescent="0.25">
      <c r="A823" s="11">
        <v>520620</v>
      </c>
      <c r="B823" s="15" t="s">
        <v>630</v>
      </c>
      <c r="C823" s="12" t="s">
        <v>28</v>
      </c>
      <c r="D823" s="14" t="s">
        <v>59</v>
      </c>
      <c r="E823" s="10" t="str">
        <f>VLOOKUP(A823,Planilha1!A:Y,20,FALSE)</f>
        <v>Não</v>
      </c>
      <c r="F823" s="10" t="str">
        <f>VLOOKUP(A823,Planilha1!A:Y,21,FALSE)</f>
        <v>Sim</v>
      </c>
      <c r="G823" s="10" t="str">
        <f>VLOOKUP(A823,Planilha1!A:Y,22,FALSE)</f>
        <v>Não</v>
      </c>
      <c r="H823" s="10" t="str">
        <f>VLOOKUP(A823,Planilha1!A:Y,23,FALSE)</f>
        <v>Sim</v>
      </c>
      <c r="I823" s="10" t="str">
        <f>VLOOKUP(A823,Planilha1!A:Y,24,FALSE)</f>
        <v>Não</v>
      </c>
      <c r="J823" s="10" t="str">
        <f>VLOOKUP(A823,Planilha1!A:Y,25,FALSE)</f>
        <v>Sim</v>
      </c>
    </row>
    <row r="824" spans="1:10" x14ac:dyDescent="0.25">
      <c r="A824" s="11">
        <v>520640</v>
      </c>
      <c r="B824" s="15" t="s">
        <v>631</v>
      </c>
      <c r="C824" s="12" t="s">
        <v>28</v>
      </c>
      <c r="D824" s="14" t="s">
        <v>41</v>
      </c>
      <c r="E824" s="10" t="str">
        <f>VLOOKUP(A824,Planilha1!A:Y,20,FALSE)</f>
        <v>Não</v>
      </c>
      <c r="F824" s="10" t="str">
        <f>VLOOKUP(A824,Planilha1!A:Y,21,FALSE)</f>
        <v>Não</v>
      </c>
      <c r="G824" s="10" t="str">
        <f>VLOOKUP(A824,Planilha1!A:Y,22,FALSE)</f>
        <v>Não</v>
      </c>
      <c r="H824" s="10" t="str">
        <f>VLOOKUP(A824,Planilha1!A:Y,23,FALSE)</f>
        <v>Não</v>
      </c>
      <c r="I824" s="10" t="str">
        <f>VLOOKUP(A824,Planilha1!A:Y,24,FALSE)</f>
        <v>Não</v>
      </c>
      <c r="J824" s="10" t="str">
        <f>VLOOKUP(A824,Planilha1!A:Y,25,FALSE)</f>
        <v>Não</v>
      </c>
    </row>
    <row r="825" spans="1:10" x14ac:dyDescent="0.25">
      <c r="A825" s="11">
        <v>520670</v>
      </c>
      <c r="B825" s="15" t="s">
        <v>632</v>
      </c>
      <c r="C825" s="12" t="s">
        <v>28</v>
      </c>
      <c r="D825" s="14" t="s">
        <v>55</v>
      </c>
      <c r="E825" s="10" t="str">
        <f>VLOOKUP(A825,Planilha1!A:Y,20,FALSE)</f>
        <v>Não</v>
      </c>
      <c r="F825" s="10" t="str">
        <f>VLOOKUP(A825,Planilha1!A:Y,21,FALSE)</f>
        <v>Não</v>
      </c>
      <c r="G825" s="10" t="str">
        <f>VLOOKUP(A825,Planilha1!A:Y,22,FALSE)</f>
        <v>Não</v>
      </c>
      <c r="H825" s="10" t="str">
        <f>VLOOKUP(A825,Planilha1!A:Y,23,FALSE)</f>
        <v>Não</v>
      </c>
      <c r="I825" s="10" t="str">
        <f>VLOOKUP(A825,Planilha1!A:Y,24,FALSE)</f>
        <v>Não</v>
      </c>
      <c r="J825" s="10" t="str">
        <f>VLOOKUP(A825,Planilha1!A:Y,25,FALSE)</f>
        <v>Não</v>
      </c>
    </row>
    <row r="826" spans="1:10" x14ac:dyDescent="0.25">
      <c r="A826" s="11">
        <v>520830</v>
      </c>
      <c r="B826" s="15" t="s">
        <v>633</v>
      </c>
      <c r="C826" s="12" t="s">
        <v>28</v>
      </c>
      <c r="D826" s="14" t="s">
        <v>41</v>
      </c>
      <c r="E826" s="10" t="str">
        <f>VLOOKUP(A826,Planilha1!A:Y,20,FALSE)</f>
        <v>Não</v>
      </c>
      <c r="F826" s="10" t="str">
        <f>VLOOKUP(A826,Planilha1!A:Y,21,FALSE)</f>
        <v>Sim</v>
      </c>
      <c r="G826" s="10" t="str">
        <f>VLOOKUP(A826,Planilha1!A:Y,22,FALSE)</f>
        <v>Não</v>
      </c>
      <c r="H826" s="10" t="str">
        <f>VLOOKUP(A826,Planilha1!A:Y,23,FALSE)</f>
        <v>Sim</v>
      </c>
      <c r="I826" s="10" t="str">
        <f>VLOOKUP(A826,Planilha1!A:Y,24,FALSE)</f>
        <v>Não</v>
      </c>
      <c r="J826" s="10" t="str">
        <f>VLOOKUP(A826,Planilha1!A:Y,25,FALSE)</f>
        <v>Sim</v>
      </c>
    </row>
    <row r="827" spans="1:10" x14ac:dyDescent="0.25">
      <c r="A827" s="11">
        <v>520753</v>
      </c>
      <c r="B827" s="15" t="s">
        <v>634</v>
      </c>
      <c r="C827" s="12" t="s">
        <v>28</v>
      </c>
      <c r="D827" s="14" t="s">
        <v>66</v>
      </c>
      <c r="E827" s="10" t="str">
        <f>VLOOKUP(A827,Planilha1!A:Y,20,FALSE)</f>
        <v>Sim</v>
      </c>
      <c r="F827" s="10" t="str">
        <f>VLOOKUP(A827,Planilha1!A:Y,21,FALSE)</f>
        <v>Sim</v>
      </c>
      <c r="G827" s="10" t="str">
        <f>VLOOKUP(A827,Planilha1!A:Y,22,FALSE)</f>
        <v>Sim</v>
      </c>
      <c r="H827" s="10" t="str">
        <f>VLOOKUP(A827,Planilha1!A:Y,23,FALSE)</f>
        <v>Sim</v>
      </c>
      <c r="I827" s="10" t="str">
        <f>VLOOKUP(A827,Planilha1!A:Y,24,FALSE)</f>
        <v>Não</v>
      </c>
      <c r="J827" s="10" t="str">
        <f>VLOOKUP(A827,Planilha1!A:Y,25,FALSE)</f>
        <v>Sim</v>
      </c>
    </row>
    <row r="828" spans="1:10" x14ac:dyDescent="0.25">
      <c r="A828" s="11">
        <v>520760</v>
      </c>
      <c r="B828" s="15" t="s">
        <v>635</v>
      </c>
      <c r="C828" s="12" t="s">
        <v>28</v>
      </c>
      <c r="D828" s="14" t="s">
        <v>73</v>
      </c>
      <c r="E828" s="10" t="str">
        <f>VLOOKUP(A828,Planilha1!A:Y,20,FALSE)</f>
        <v>Não</v>
      </c>
      <c r="F828" s="10" t="str">
        <f>VLOOKUP(A828,Planilha1!A:Y,21,FALSE)</f>
        <v>Não</v>
      </c>
      <c r="G828" s="10" t="str">
        <f>VLOOKUP(A828,Planilha1!A:Y,22,FALSE)</f>
        <v>Não</v>
      </c>
      <c r="H828" s="10" t="str">
        <f>VLOOKUP(A828,Planilha1!A:Y,23,FALSE)</f>
        <v>Não</v>
      </c>
      <c r="I828" s="10" t="str">
        <f>VLOOKUP(A828,Planilha1!A:Y,24,FALSE)</f>
        <v>Não</v>
      </c>
      <c r="J828" s="10" t="str">
        <f>VLOOKUP(A828,Planilha1!A:Y,25,FALSE)</f>
        <v>Não</v>
      </c>
    </row>
    <row r="829" spans="1:10" x14ac:dyDescent="0.25">
      <c r="A829" s="11">
        <v>520790</v>
      </c>
      <c r="B829" s="15" t="s">
        <v>636</v>
      </c>
      <c r="C829" s="12" t="s">
        <v>28</v>
      </c>
      <c r="D829" s="14" t="s">
        <v>66</v>
      </c>
      <c r="E829" s="10" t="str">
        <f>VLOOKUP(A829,Planilha1!A:Y,20,FALSE)</f>
        <v>Sim</v>
      </c>
      <c r="F829" s="10" t="str">
        <f>VLOOKUP(A829,Planilha1!A:Y,21,FALSE)</f>
        <v>Sim</v>
      </c>
      <c r="G829" s="10" t="str">
        <f>VLOOKUP(A829,Planilha1!A:Y,22,FALSE)</f>
        <v>Sim</v>
      </c>
      <c r="H829" s="10" t="str">
        <f>VLOOKUP(A829,Planilha1!A:Y,23,FALSE)</f>
        <v>Sim</v>
      </c>
      <c r="I829" s="10" t="str">
        <f>VLOOKUP(A829,Planilha1!A:Y,24,FALSE)</f>
        <v>Sim</v>
      </c>
      <c r="J829" s="10" t="str">
        <f>VLOOKUP(A829,Planilha1!A:Y,25,FALSE)</f>
        <v>Sim</v>
      </c>
    </row>
    <row r="830" spans="1:10" x14ac:dyDescent="0.25">
      <c r="A830" s="11">
        <v>520815</v>
      </c>
      <c r="B830" s="15" t="s">
        <v>637</v>
      </c>
      <c r="C830" s="12" t="s">
        <v>28</v>
      </c>
      <c r="D830" s="14" t="s">
        <v>55</v>
      </c>
      <c r="E830" s="10" t="str">
        <f>VLOOKUP(A830,Planilha1!A:Y,20,FALSE)</f>
        <v>Sim</v>
      </c>
      <c r="F830" s="10" t="str">
        <f>VLOOKUP(A830,Planilha1!A:Y,21,FALSE)</f>
        <v>Sim</v>
      </c>
      <c r="G830" s="10" t="str">
        <f>VLOOKUP(A830,Planilha1!A:Y,22,FALSE)</f>
        <v>Sim</v>
      </c>
      <c r="H830" s="10" t="str">
        <f>VLOOKUP(A830,Planilha1!A:Y,23,FALSE)</f>
        <v>Sim</v>
      </c>
      <c r="I830" s="10" t="str">
        <f>VLOOKUP(A830,Planilha1!A:Y,24,FALSE)</f>
        <v>Sim</v>
      </c>
      <c r="J830" s="10" t="str">
        <f>VLOOKUP(A830,Planilha1!A:Y,25,FALSE)</f>
        <v>Sim</v>
      </c>
    </row>
    <row r="831" spans="1:10" x14ac:dyDescent="0.25">
      <c r="A831" s="11">
        <v>520840</v>
      </c>
      <c r="B831" s="15" t="s">
        <v>638</v>
      </c>
      <c r="C831" s="12" t="s">
        <v>28</v>
      </c>
      <c r="D831" s="14" t="s">
        <v>43</v>
      </c>
      <c r="E831" s="10" t="str">
        <f>VLOOKUP(A831,Planilha1!A:Y,20,FALSE)</f>
        <v>Sim</v>
      </c>
      <c r="F831" s="10" t="str">
        <f>VLOOKUP(A831,Planilha1!A:Y,21,FALSE)</f>
        <v>Sim</v>
      </c>
      <c r="G831" s="10" t="str">
        <f>VLOOKUP(A831,Planilha1!A:Y,22,FALSE)</f>
        <v>Sim</v>
      </c>
      <c r="H831" s="10" t="str">
        <f>VLOOKUP(A831,Planilha1!A:Y,23,FALSE)</f>
        <v>Sim</v>
      </c>
      <c r="I831" s="10" t="str">
        <f>VLOOKUP(A831,Planilha1!A:Y,24,FALSE)</f>
        <v>Não</v>
      </c>
      <c r="J831" s="10" t="str">
        <f>VLOOKUP(A831,Planilha1!A:Y,25,FALSE)</f>
        <v>Sim</v>
      </c>
    </row>
    <row r="832" spans="1:10" x14ac:dyDescent="0.25">
      <c r="A832" s="11">
        <v>520890</v>
      </c>
      <c r="B832" s="15" t="s">
        <v>639</v>
      </c>
      <c r="C832" s="12" t="s">
        <v>28</v>
      </c>
      <c r="D832" s="14" t="s">
        <v>73</v>
      </c>
      <c r="E832" s="10" t="str">
        <f>VLOOKUP(A832,Planilha1!A:Y,20,FALSE)</f>
        <v>Sim</v>
      </c>
      <c r="F832" s="10" t="str">
        <f>VLOOKUP(A832,Planilha1!A:Y,21,FALSE)</f>
        <v>Sim</v>
      </c>
      <c r="G832" s="10" t="str">
        <f>VLOOKUP(A832,Planilha1!A:Y,22,FALSE)</f>
        <v>Sim</v>
      </c>
      <c r="H832" s="10" t="str">
        <f>VLOOKUP(A832,Planilha1!A:Y,23,FALSE)</f>
        <v>Sim</v>
      </c>
      <c r="I832" s="10" t="str">
        <f>VLOOKUP(A832,Planilha1!A:Y,24,FALSE)</f>
        <v>Sim</v>
      </c>
      <c r="J832" s="10" t="str">
        <f>VLOOKUP(A832,Planilha1!A:Y,25,FALSE)</f>
        <v>Sim</v>
      </c>
    </row>
    <row r="833" spans="1:10" x14ac:dyDescent="0.25">
      <c r="A833" s="11">
        <v>520915</v>
      </c>
      <c r="B833" s="15" t="s">
        <v>640</v>
      </c>
      <c r="C833" s="12" t="s">
        <v>28</v>
      </c>
      <c r="D833" s="14" t="s">
        <v>55</v>
      </c>
      <c r="E833" s="10" t="str">
        <f>VLOOKUP(A833,Planilha1!A:Y,20,FALSE)</f>
        <v>Não</v>
      </c>
      <c r="F833" s="10" t="str">
        <f>VLOOKUP(A833,Planilha1!A:Y,21,FALSE)</f>
        <v>Sim</v>
      </c>
      <c r="G833" s="10" t="str">
        <f>VLOOKUP(A833,Planilha1!A:Y,22,FALSE)</f>
        <v>Não</v>
      </c>
      <c r="H833" s="10" t="str">
        <f>VLOOKUP(A833,Planilha1!A:Y,23,FALSE)</f>
        <v>Sim</v>
      </c>
      <c r="I833" s="10" t="str">
        <f>VLOOKUP(A833,Planilha1!A:Y,24,FALSE)</f>
        <v>Não</v>
      </c>
      <c r="J833" s="10" t="str">
        <f>VLOOKUP(A833,Planilha1!A:Y,25,FALSE)</f>
        <v>Sim</v>
      </c>
    </row>
    <row r="834" spans="1:10" x14ac:dyDescent="0.25">
      <c r="A834" s="11">
        <v>520929</v>
      </c>
      <c r="B834" s="15" t="s">
        <v>641</v>
      </c>
      <c r="C834" s="12" t="s">
        <v>28</v>
      </c>
      <c r="D834" s="14" t="s">
        <v>59</v>
      </c>
      <c r="E834" s="10" t="str">
        <f>VLOOKUP(A834,Planilha1!A:Y,20,FALSE)</f>
        <v>Sim</v>
      </c>
      <c r="F834" s="10" t="str">
        <f>VLOOKUP(A834,Planilha1!A:Y,21,FALSE)</f>
        <v>Sim</v>
      </c>
      <c r="G834" s="10" t="str">
        <f>VLOOKUP(A834,Planilha1!A:Y,22,FALSE)</f>
        <v>Sim</v>
      </c>
      <c r="H834" s="10" t="str">
        <f>VLOOKUP(A834,Planilha1!A:Y,23,FALSE)</f>
        <v>Sim</v>
      </c>
      <c r="I834" s="10" t="str">
        <f>VLOOKUP(A834,Planilha1!A:Y,24,FALSE)</f>
        <v>Não</v>
      </c>
      <c r="J834" s="10" t="str">
        <f>VLOOKUP(A834,Planilha1!A:Y,25,FALSE)</f>
        <v>Sim</v>
      </c>
    </row>
    <row r="835" spans="1:10" x14ac:dyDescent="0.25">
      <c r="A835" s="11">
        <v>520940</v>
      </c>
      <c r="B835" s="15" t="s">
        <v>642</v>
      </c>
      <c r="C835" s="12" t="s">
        <v>28</v>
      </c>
      <c r="D835" s="14" t="s">
        <v>41</v>
      </c>
      <c r="E835" s="10" t="str">
        <f>VLOOKUP(A835,Planilha1!A:Y,20,FALSE)</f>
        <v>Não</v>
      </c>
      <c r="F835" s="10" t="str">
        <f>VLOOKUP(A835,Planilha1!A:Y,21,FALSE)</f>
        <v>Sim</v>
      </c>
      <c r="G835" s="10" t="str">
        <f>VLOOKUP(A835,Planilha1!A:Y,22,FALSE)</f>
        <v>Sim</v>
      </c>
      <c r="H835" s="10" t="str">
        <f>VLOOKUP(A835,Planilha1!A:Y,23,FALSE)</f>
        <v>Sim</v>
      </c>
      <c r="I835" s="10" t="str">
        <f>VLOOKUP(A835,Planilha1!A:Y,24,FALSE)</f>
        <v>Não</v>
      </c>
      <c r="J835" s="10" t="str">
        <f>VLOOKUP(A835,Planilha1!A:Y,25,FALSE)</f>
        <v>Sim</v>
      </c>
    </row>
    <row r="836" spans="1:10" x14ac:dyDescent="0.25">
      <c r="A836" s="11">
        <v>520945</v>
      </c>
      <c r="B836" s="15" t="s">
        <v>643</v>
      </c>
      <c r="C836" s="12" t="s">
        <v>28</v>
      </c>
      <c r="D836" s="14" t="s">
        <v>41</v>
      </c>
      <c r="E836" s="10" t="str">
        <f>VLOOKUP(A836,Planilha1!A:Y,20,FALSE)</f>
        <v>Sim</v>
      </c>
      <c r="F836" s="10" t="str">
        <f>VLOOKUP(A836,Planilha1!A:Y,21,FALSE)</f>
        <v>Sim</v>
      </c>
      <c r="G836" s="10" t="str">
        <f>VLOOKUP(A836,Planilha1!A:Y,22,FALSE)</f>
        <v>Sim</v>
      </c>
      <c r="H836" s="10" t="str">
        <f>VLOOKUP(A836,Planilha1!A:Y,23,FALSE)</f>
        <v>Sim</v>
      </c>
      <c r="I836" s="10" t="str">
        <f>VLOOKUP(A836,Planilha1!A:Y,24,FALSE)</f>
        <v>Sim</v>
      </c>
      <c r="J836" s="10" t="str">
        <f>VLOOKUP(A836,Planilha1!A:Y,25,FALSE)</f>
        <v>Sim</v>
      </c>
    </row>
    <row r="837" spans="1:10" x14ac:dyDescent="0.25">
      <c r="A837" s="11">
        <v>520960</v>
      </c>
      <c r="B837" s="15" t="s">
        <v>644</v>
      </c>
      <c r="C837" s="12" t="s">
        <v>28</v>
      </c>
      <c r="D837" s="14" t="s">
        <v>73</v>
      </c>
      <c r="E837" s="10" t="str">
        <f>VLOOKUP(A837,Planilha1!A:Y,20,FALSE)</f>
        <v>Sim</v>
      </c>
      <c r="F837" s="10" t="str">
        <f>VLOOKUP(A837,Planilha1!A:Y,21,FALSE)</f>
        <v>Sim</v>
      </c>
      <c r="G837" s="10" t="str">
        <f>VLOOKUP(A837,Planilha1!A:Y,22,FALSE)</f>
        <v>Sim</v>
      </c>
      <c r="H837" s="10" t="str">
        <f>VLOOKUP(A837,Planilha1!A:Y,23,FALSE)</f>
        <v>Sim</v>
      </c>
      <c r="I837" s="10" t="str">
        <f>VLOOKUP(A837,Planilha1!A:Y,24,FALSE)</f>
        <v>Sim</v>
      </c>
      <c r="J837" s="10" t="str">
        <f>VLOOKUP(A837,Planilha1!A:Y,25,FALSE)</f>
        <v>Sim</v>
      </c>
    </row>
    <row r="838" spans="1:10" x14ac:dyDescent="0.25">
      <c r="A838" s="11">
        <v>520970</v>
      </c>
      <c r="B838" s="15" t="s">
        <v>429</v>
      </c>
      <c r="C838" s="12" t="s">
        <v>28</v>
      </c>
      <c r="D838" s="14" t="s">
        <v>59</v>
      </c>
      <c r="E838" s="10" t="str">
        <f>VLOOKUP(A838,Planilha1!A:Y,20,FALSE)</f>
        <v>Sim</v>
      </c>
      <c r="F838" s="10" t="str">
        <f>VLOOKUP(A838,Planilha1!A:Y,21,FALSE)</f>
        <v>Sim</v>
      </c>
      <c r="G838" s="10" t="str">
        <f>VLOOKUP(A838,Planilha1!A:Y,22,FALSE)</f>
        <v>Sim</v>
      </c>
      <c r="H838" s="10" t="str">
        <f>VLOOKUP(A838,Planilha1!A:Y,23,FALSE)</f>
        <v>Sim</v>
      </c>
      <c r="I838" s="10" t="str">
        <f>VLOOKUP(A838,Planilha1!A:Y,24,FALSE)</f>
        <v>Sim</v>
      </c>
      <c r="J838" s="10" t="str">
        <f>VLOOKUP(A838,Planilha1!A:Y,25,FALSE)</f>
        <v>Sim</v>
      </c>
    </row>
    <row r="839" spans="1:10" x14ac:dyDescent="0.25">
      <c r="A839" s="11">
        <v>520980</v>
      </c>
      <c r="B839" s="15" t="s">
        <v>645</v>
      </c>
      <c r="C839" s="12" t="s">
        <v>28</v>
      </c>
      <c r="D839" s="14" t="s">
        <v>59</v>
      </c>
      <c r="E839" s="10" t="str">
        <f>VLOOKUP(A839,Planilha1!A:Y,20,FALSE)</f>
        <v>Não</v>
      </c>
      <c r="F839" s="10" t="str">
        <f>VLOOKUP(A839,Planilha1!A:Y,21,FALSE)</f>
        <v>Sim</v>
      </c>
      <c r="G839" s="10" t="str">
        <f>VLOOKUP(A839,Planilha1!A:Y,22,FALSE)</f>
        <v>Não</v>
      </c>
      <c r="H839" s="10" t="str">
        <f>VLOOKUP(A839,Planilha1!A:Y,23,FALSE)</f>
        <v>Sim</v>
      </c>
      <c r="I839" s="10" t="str">
        <f>VLOOKUP(A839,Planilha1!A:Y,24,FALSE)</f>
        <v>Não</v>
      </c>
      <c r="J839" s="10" t="str">
        <f>VLOOKUP(A839,Planilha1!A:Y,25,FALSE)</f>
        <v>Sim</v>
      </c>
    </row>
    <row r="840" spans="1:10" x14ac:dyDescent="0.25">
      <c r="A840" s="11">
        <v>520990</v>
      </c>
      <c r="B840" s="15" t="s">
        <v>646</v>
      </c>
      <c r="C840" s="12" t="s">
        <v>28</v>
      </c>
      <c r="D840" s="14" t="s">
        <v>41</v>
      </c>
      <c r="E840" s="10" t="str">
        <f>VLOOKUP(A840,Planilha1!A:Y,20,FALSE)</f>
        <v>Não</v>
      </c>
      <c r="F840" s="10" t="str">
        <f>VLOOKUP(A840,Planilha1!A:Y,21,FALSE)</f>
        <v>Sim</v>
      </c>
      <c r="G840" s="10" t="str">
        <f>VLOOKUP(A840,Planilha1!A:Y,22,FALSE)</f>
        <v>Não</v>
      </c>
      <c r="H840" s="10" t="str">
        <f>VLOOKUP(A840,Planilha1!A:Y,23,FALSE)</f>
        <v>Sim</v>
      </c>
      <c r="I840" s="10" t="str">
        <f>VLOOKUP(A840,Planilha1!A:Y,24,FALSE)</f>
        <v>Não</v>
      </c>
      <c r="J840" s="10" t="str">
        <f>VLOOKUP(A840,Planilha1!A:Y,25,FALSE)</f>
        <v>Sim</v>
      </c>
    </row>
    <row r="841" spans="1:10" x14ac:dyDescent="0.25">
      <c r="A841" s="11">
        <v>520993</v>
      </c>
      <c r="B841" s="15" t="s">
        <v>647</v>
      </c>
      <c r="C841" s="12" t="s">
        <v>28</v>
      </c>
      <c r="D841" s="14" t="s">
        <v>73</v>
      </c>
      <c r="E841" s="10" t="str">
        <f>VLOOKUP(A841,Planilha1!A:Y,20,FALSE)</f>
        <v>Sim</v>
      </c>
      <c r="F841" s="10" t="str">
        <f>VLOOKUP(A841,Planilha1!A:Y,21,FALSE)</f>
        <v>Sim</v>
      </c>
      <c r="G841" s="10" t="str">
        <f>VLOOKUP(A841,Planilha1!A:Y,22,FALSE)</f>
        <v>Sim</v>
      </c>
      <c r="H841" s="10" t="str">
        <f>VLOOKUP(A841,Planilha1!A:Y,23,FALSE)</f>
        <v>Sim</v>
      </c>
      <c r="I841" s="10" t="str">
        <f>VLOOKUP(A841,Planilha1!A:Y,24,FALSE)</f>
        <v>Não</v>
      </c>
      <c r="J841" s="10" t="str">
        <f>VLOOKUP(A841,Planilha1!A:Y,25,FALSE)</f>
        <v>Sim</v>
      </c>
    </row>
    <row r="842" spans="1:10" x14ac:dyDescent="0.25">
      <c r="A842" s="11">
        <v>520995</v>
      </c>
      <c r="B842" s="15" t="s">
        <v>648</v>
      </c>
      <c r="C842" s="12" t="s">
        <v>28</v>
      </c>
      <c r="D842" s="14" t="s">
        <v>73</v>
      </c>
      <c r="E842" s="10" t="str">
        <f>VLOOKUP(A842,Planilha1!A:Y,20,FALSE)</f>
        <v>Não</v>
      </c>
      <c r="F842" s="10" t="str">
        <f>VLOOKUP(A842,Planilha1!A:Y,21,FALSE)</f>
        <v>Não</v>
      </c>
      <c r="G842" s="10" t="str">
        <f>VLOOKUP(A842,Planilha1!A:Y,22,FALSE)</f>
        <v>Não</v>
      </c>
      <c r="H842" s="10" t="str">
        <f>VLOOKUP(A842,Planilha1!A:Y,23,FALSE)</f>
        <v>Não</v>
      </c>
      <c r="I842" s="10" t="str">
        <f>VLOOKUP(A842,Planilha1!A:Y,24,FALSE)</f>
        <v>Não</v>
      </c>
      <c r="J842" s="10" t="str">
        <f>VLOOKUP(A842,Planilha1!A:Y,25,FALSE)</f>
        <v>Não</v>
      </c>
    </row>
    <row r="843" spans="1:10" x14ac:dyDescent="0.25">
      <c r="A843" s="11">
        <v>521040</v>
      </c>
      <c r="B843" s="15" t="s">
        <v>649</v>
      </c>
      <c r="C843" s="12" t="s">
        <v>28</v>
      </c>
      <c r="D843" s="14" t="s">
        <v>73</v>
      </c>
      <c r="E843" s="10" t="str">
        <f>VLOOKUP(A843,Planilha1!A:Y,20,FALSE)</f>
        <v>Não</v>
      </c>
      <c r="F843" s="10" t="str">
        <f>VLOOKUP(A843,Planilha1!A:Y,21,FALSE)</f>
        <v>Sim</v>
      </c>
      <c r="G843" s="10" t="str">
        <f>VLOOKUP(A843,Planilha1!A:Y,22,FALSE)</f>
        <v>Não</v>
      </c>
      <c r="H843" s="10" t="str">
        <f>VLOOKUP(A843,Planilha1!A:Y,23,FALSE)</f>
        <v>Sim</v>
      </c>
      <c r="I843" s="10" t="str">
        <f>VLOOKUP(A843,Planilha1!A:Y,24,FALSE)</f>
        <v>Não</v>
      </c>
      <c r="J843" s="10" t="str">
        <f>VLOOKUP(A843,Planilha1!A:Y,25,FALSE)</f>
        <v>Sim</v>
      </c>
    </row>
    <row r="844" spans="1:10" x14ac:dyDescent="0.25">
      <c r="A844" s="11">
        <v>521056</v>
      </c>
      <c r="B844" s="15" t="s">
        <v>650</v>
      </c>
      <c r="C844" s="12" t="s">
        <v>28</v>
      </c>
      <c r="D844" s="14" t="s">
        <v>73</v>
      </c>
      <c r="E844" s="10" t="str">
        <f>VLOOKUP(A844,Planilha1!A:Y,20,FALSE)</f>
        <v>Sim</v>
      </c>
      <c r="F844" s="10" t="str">
        <f>VLOOKUP(A844,Planilha1!A:Y,21,FALSE)</f>
        <v>Sim</v>
      </c>
      <c r="G844" s="10" t="str">
        <f>VLOOKUP(A844,Planilha1!A:Y,22,FALSE)</f>
        <v>Sim</v>
      </c>
      <c r="H844" s="10" t="str">
        <f>VLOOKUP(A844,Planilha1!A:Y,23,FALSE)</f>
        <v>Sim</v>
      </c>
      <c r="I844" s="10" t="str">
        <f>VLOOKUP(A844,Planilha1!A:Y,24,FALSE)</f>
        <v>Sim</v>
      </c>
      <c r="J844" s="10" t="str">
        <f>VLOOKUP(A844,Planilha1!A:Y,25,FALSE)</f>
        <v>Sim</v>
      </c>
    </row>
    <row r="845" spans="1:10" x14ac:dyDescent="0.25">
      <c r="A845" s="11">
        <v>521100</v>
      </c>
      <c r="B845" s="15" t="s">
        <v>651</v>
      </c>
      <c r="C845" s="12" t="s">
        <v>28</v>
      </c>
      <c r="D845" s="14" t="s">
        <v>59</v>
      </c>
      <c r="E845" s="10" t="str">
        <f>VLOOKUP(A845,Planilha1!A:Y,20,FALSE)</f>
        <v>Não</v>
      </c>
      <c r="F845" s="10" t="str">
        <f>VLOOKUP(A845,Planilha1!A:Y,21,FALSE)</f>
        <v>Sim</v>
      </c>
      <c r="G845" s="10" t="str">
        <f>VLOOKUP(A845,Planilha1!A:Y,22,FALSE)</f>
        <v>Não</v>
      </c>
      <c r="H845" s="10" t="str">
        <f>VLOOKUP(A845,Planilha1!A:Y,23,FALSE)</f>
        <v>Sim</v>
      </c>
      <c r="I845" s="10" t="str">
        <f>VLOOKUP(A845,Planilha1!A:Y,24,FALSE)</f>
        <v>Não</v>
      </c>
      <c r="J845" s="10" t="str">
        <f>VLOOKUP(A845,Planilha1!A:Y,25,FALSE)</f>
        <v>Sim</v>
      </c>
    </row>
    <row r="846" spans="1:10" x14ac:dyDescent="0.25">
      <c r="A846" s="11">
        <v>521170</v>
      </c>
      <c r="B846" s="15" t="s">
        <v>652</v>
      </c>
      <c r="C846" s="12" t="s">
        <v>28</v>
      </c>
      <c r="D846" s="14" t="s">
        <v>73</v>
      </c>
      <c r="E846" s="10" t="str">
        <f>VLOOKUP(A846,Planilha1!A:Y,20,FALSE)</f>
        <v>Sim</v>
      </c>
      <c r="F846" s="10" t="str">
        <f>VLOOKUP(A846,Planilha1!A:Y,21,FALSE)</f>
        <v>Sim</v>
      </c>
      <c r="G846" s="10" t="str">
        <f>VLOOKUP(A846,Planilha1!A:Y,22,FALSE)</f>
        <v>Sim</v>
      </c>
      <c r="H846" s="10" t="str">
        <f>VLOOKUP(A846,Planilha1!A:Y,23,FALSE)</f>
        <v>Sim</v>
      </c>
      <c r="I846" s="10" t="str">
        <f>VLOOKUP(A846,Planilha1!A:Y,24,FALSE)</f>
        <v>Sim</v>
      </c>
      <c r="J846" s="10" t="str">
        <f>VLOOKUP(A846,Planilha1!A:Y,25,FALSE)</f>
        <v>Sim</v>
      </c>
    </row>
    <row r="847" spans="1:10" x14ac:dyDescent="0.25">
      <c r="A847" s="11">
        <v>521180</v>
      </c>
      <c r="B847" s="15" t="s">
        <v>653</v>
      </c>
      <c r="C847" s="12" t="s">
        <v>28</v>
      </c>
      <c r="D847" s="14" t="s">
        <v>59</v>
      </c>
      <c r="E847" s="10" t="str">
        <f>VLOOKUP(A847,Planilha1!A:Y,20,FALSE)</f>
        <v>Não</v>
      </c>
      <c r="F847" s="10" t="str">
        <f>VLOOKUP(A847,Planilha1!A:Y,21,FALSE)</f>
        <v>Não</v>
      </c>
      <c r="G847" s="10" t="str">
        <f>VLOOKUP(A847,Planilha1!A:Y,22,FALSE)</f>
        <v>Não</v>
      </c>
      <c r="H847" s="10" t="str">
        <f>VLOOKUP(A847,Planilha1!A:Y,23,FALSE)</f>
        <v>Não</v>
      </c>
      <c r="I847" s="10" t="str">
        <f>VLOOKUP(A847,Planilha1!A:Y,24,FALSE)</f>
        <v>Não</v>
      </c>
      <c r="J847" s="10" t="str">
        <f>VLOOKUP(A847,Planilha1!A:Y,25,FALSE)</f>
        <v>Não</v>
      </c>
    </row>
    <row r="848" spans="1:10" x14ac:dyDescent="0.25">
      <c r="A848" s="11">
        <v>521200</v>
      </c>
      <c r="B848" s="15" t="s">
        <v>654</v>
      </c>
      <c r="C848" s="12" t="s">
        <v>28</v>
      </c>
      <c r="D848" s="14" t="s">
        <v>73</v>
      </c>
      <c r="E848" s="10" t="str">
        <f>VLOOKUP(A848,Planilha1!A:Y,20,FALSE)</f>
        <v>Não</v>
      </c>
      <c r="F848" s="10" t="str">
        <f>VLOOKUP(A848,Planilha1!A:Y,21,FALSE)</f>
        <v>Sim</v>
      </c>
      <c r="G848" s="10" t="str">
        <f>VLOOKUP(A848,Planilha1!A:Y,22,FALSE)</f>
        <v>Não</v>
      </c>
      <c r="H848" s="10" t="str">
        <f>VLOOKUP(A848,Planilha1!A:Y,23,FALSE)</f>
        <v>Sim</v>
      </c>
      <c r="I848" s="10" t="str">
        <f>VLOOKUP(A848,Planilha1!A:Y,24,FALSE)</f>
        <v>Não</v>
      </c>
      <c r="J848" s="10" t="str">
        <f>VLOOKUP(A848,Planilha1!A:Y,25,FALSE)</f>
        <v>Sim</v>
      </c>
    </row>
    <row r="849" spans="1:10" x14ac:dyDescent="0.25">
      <c r="A849" s="11">
        <v>521205</v>
      </c>
      <c r="B849" s="15" t="s">
        <v>655</v>
      </c>
      <c r="C849" s="12" t="s">
        <v>28</v>
      </c>
      <c r="D849" s="14" t="s">
        <v>59</v>
      </c>
      <c r="E849" s="10" t="str">
        <f>VLOOKUP(A849,Planilha1!A:Y,20,FALSE)</f>
        <v>Não</v>
      </c>
      <c r="F849" s="10" t="str">
        <f>VLOOKUP(A849,Planilha1!A:Y,21,FALSE)</f>
        <v>Não</v>
      </c>
      <c r="G849" s="10" t="str">
        <f>VLOOKUP(A849,Planilha1!A:Y,22,FALSE)</f>
        <v>Não</v>
      </c>
      <c r="H849" s="10" t="str">
        <f>VLOOKUP(A849,Planilha1!A:Y,23,FALSE)</f>
        <v>Não</v>
      </c>
      <c r="I849" s="10" t="str">
        <f>VLOOKUP(A849,Planilha1!A:Y,24,FALSE)</f>
        <v>Não</v>
      </c>
      <c r="J849" s="10" t="str">
        <f>VLOOKUP(A849,Planilha1!A:Y,25,FALSE)</f>
        <v>Não</v>
      </c>
    </row>
    <row r="850" spans="1:10" x14ac:dyDescent="0.25">
      <c r="A850" s="11">
        <v>521230</v>
      </c>
      <c r="B850" s="15" t="s">
        <v>656</v>
      </c>
      <c r="C850" s="12" t="s">
        <v>28</v>
      </c>
      <c r="D850" s="14" t="s">
        <v>55</v>
      </c>
      <c r="E850" s="10" t="str">
        <f>VLOOKUP(A850,Planilha1!A:Y,20,FALSE)</f>
        <v>Não</v>
      </c>
      <c r="F850" s="10" t="str">
        <f>VLOOKUP(A850,Planilha1!A:Y,21,FALSE)</f>
        <v>Sim</v>
      </c>
      <c r="G850" s="10" t="str">
        <f>VLOOKUP(A850,Planilha1!A:Y,22,FALSE)</f>
        <v>Não</v>
      </c>
      <c r="H850" s="10" t="str">
        <f>VLOOKUP(A850,Planilha1!A:Y,23,FALSE)</f>
        <v>Sim</v>
      </c>
      <c r="I850" s="10" t="str">
        <f>VLOOKUP(A850,Planilha1!A:Y,24,FALSE)</f>
        <v>Não</v>
      </c>
      <c r="J850" s="10" t="str">
        <f>VLOOKUP(A850,Planilha1!A:Y,25,FALSE)</f>
        <v>Sim</v>
      </c>
    </row>
    <row r="851" spans="1:10" x14ac:dyDescent="0.25">
      <c r="A851" s="11">
        <v>521250</v>
      </c>
      <c r="B851" s="15" t="s">
        <v>657</v>
      </c>
      <c r="C851" s="12" t="s">
        <v>28</v>
      </c>
      <c r="D851" s="14" t="s">
        <v>59</v>
      </c>
      <c r="E851" s="10" t="str">
        <f>VLOOKUP(A851,Planilha1!A:Y,20,FALSE)</f>
        <v>Sim</v>
      </c>
      <c r="F851" s="10" t="str">
        <f>VLOOKUP(A851,Planilha1!A:Y,21,FALSE)</f>
        <v>Sim</v>
      </c>
      <c r="G851" s="10" t="str">
        <f>VLOOKUP(A851,Planilha1!A:Y,22,FALSE)</f>
        <v>Sim</v>
      </c>
      <c r="H851" s="10" t="str">
        <f>VLOOKUP(A851,Planilha1!A:Y,23,FALSE)</f>
        <v>Sim</v>
      </c>
      <c r="I851" s="10" t="str">
        <f>VLOOKUP(A851,Planilha1!A:Y,24,FALSE)</f>
        <v>Sim</v>
      </c>
      <c r="J851" s="10" t="str">
        <f>VLOOKUP(A851,Planilha1!A:Y,25,FALSE)</f>
        <v>Sim</v>
      </c>
    </row>
    <row r="852" spans="1:10" x14ac:dyDescent="0.25">
      <c r="A852" s="11">
        <v>521270</v>
      </c>
      <c r="B852" s="15" t="s">
        <v>658</v>
      </c>
      <c r="C852" s="12" t="s">
        <v>28</v>
      </c>
      <c r="D852" s="14" t="s">
        <v>55</v>
      </c>
      <c r="E852" s="10" t="str">
        <f>VLOOKUP(A852,Planilha1!A:Y,20,FALSE)</f>
        <v>Sim</v>
      </c>
      <c r="F852" s="10" t="str">
        <f>VLOOKUP(A852,Planilha1!A:Y,21,FALSE)</f>
        <v>Sim</v>
      </c>
      <c r="G852" s="10" t="str">
        <f>VLOOKUP(A852,Planilha1!A:Y,22,FALSE)</f>
        <v>Sim</v>
      </c>
      <c r="H852" s="10" t="str">
        <f>VLOOKUP(A852,Planilha1!A:Y,23,FALSE)</f>
        <v>Sim</v>
      </c>
      <c r="I852" s="10" t="str">
        <f>VLOOKUP(A852,Planilha1!A:Y,24,FALSE)</f>
        <v>Não</v>
      </c>
      <c r="J852" s="10" t="str">
        <f>VLOOKUP(A852,Planilha1!A:Y,25,FALSE)</f>
        <v>Sim</v>
      </c>
    </row>
    <row r="853" spans="1:10" x14ac:dyDescent="0.25">
      <c r="A853" s="11">
        <v>521280</v>
      </c>
      <c r="B853" s="15" t="s">
        <v>659</v>
      </c>
      <c r="C853" s="12" t="s">
        <v>28</v>
      </c>
      <c r="D853" s="14" t="s">
        <v>73</v>
      </c>
      <c r="E853" s="10" t="str">
        <f>VLOOKUP(A853,Planilha1!A:Y,20,FALSE)</f>
        <v>Sim</v>
      </c>
      <c r="F853" s="10" t="str">
        <f>VLOOKUP(A853,Planilha1!A:Y,21,FALSE)</f>
        <v>Sim</v>
      </c>
      <c r="G853" s="10" t="str">
        <f>VLOOKUP(A853,Planilha1!A:Y,22,FALSE)</f>
        <v>Sim</v>
      </c>
      <c r="H853" s="10" t="str">
        <f>VLOOKUP(A853,Planilha1!A:Y,23,FALSE)</f>
        <v>Sim</v>
      </c>
      <c r="I853" s="10" t="str">
        <f>VLOOKUP(A853,Planilha1!A:Y,24,FALSE)</f>
        <v>Sim</v>
      </c>
      <c r="J853" s="10" t="str">
        <f>VLOOKUP(A853,Planilha1!A:Y,25,FALSE)</f>
        <v>Sim</v>
      </c>
    </row>
    <row r="854" spans="1:10" x14ac:dyDescent="0.25">
      <c r="A854" s="11">
        <v>521300</v>
      </c>
      <c r="B854" s="15" t="s">
        <v>660</v>
      </c>
      <c r="C854" s="12" t="s">
        <v>28</v>
      </c>
      <c r="D854" s="14" t="s">
        <v>55</v>
      </c>
      <c r="E854" s="10" t="str">
        <f>VLOOKUP(A854,Planilha1!A:Y,20,FALSE)</f>
        <v>Sim</v>
      </c>
      <c r="F854" s="10" t="str">
        <f>VLOOKUP(A854,Planilha1!A:Y,21,FALSE)</f>
        <v>Sim</v>
      </c>
      <c r="G854" s="10" t="str">
        <f>VLOOKUP(A854,Planilha1!A:Y,22,FALSE)</f>
        <v>Sim</v>
      </c>
      <c r="H854" s="10" t="str">
        <f>VLOOKUP(A854,Planilha1!A:Y,23,FALSE)</f>
        <v>Sim</v>
      </c>
      <c r="I854" s="10" t="str">
        <f>VLOOKUP(A854,Planilha1!A:Y,24,FALSE)</f>
        <v>Não</v>
      </c>
      <c r="J854" s="10" t="str">
        <f>VLOOKUP(A854,Planilha1!A:Y,25,FALSE)</f>
        <v>Sim</v>
      </c>
    </row>
    <row r="855" spans="1:10" x14ac:dyDescent="0.25">
      <c r="A855" s="11">
        <v>521305</v>
      </c>
      <c r="B855" s="15" t="s">
        <v>661</v>
      </c>
      <c r="C855" s="12" t="s">
        <v>28</v>
      </c>
      <c r="D855" s="14" t="s">
        <v>66</v>
      </c>
      <c r="E855" s="10" t="str">
        <f>VLOOKUP(A855,Planilha1!A:Y,20,FALSE)</f>
        <v>Sim</v>
      </c>
      <c r="F855" s="10" t="str">
        <f>VLOOKUP(A855,Planilha1!A:Y,21,FALSE)</f>
        <v>Sim</v>
      </c>
      <c r="G855" s="10" t="str">
        <f>VLOOKUP(A855,Planilha1!A:Y,22,FALSE)</f>
        <v>Sim</v>
      </c>
      <c r="H855" s="10" t="str">
        <f>VLOOKUP(A855,Planilha1!A:Y,23,FALSE)</f>
        <v>Sim</v>
      </c>
      <c r="I855" s="10" t="str">
        <f>VLOOKUP(A855,Planilha1!A:Y,24,FALSE)</f>
        <v>Sim</v>
      </c>
      <c r="J855" s="10" t="str">
        <f>VLOOKUP(A855,Planilha1!A:Y,25,FALSE)</f>
        <v>Sim</v>
      </c>
    </row>
    <row r="856" spans="1:10" x14ac:dyDescent="0.25">
      <c r="A856" s="11">
        <v>521308</v>
      </c>
      <c r="B856" s="15" t="s">
        <v>662</v>
      </c>
      <c r="C856" s="12" t="s">
        <v>28</v>
      </c>
      <c r="D856" s="14" t="s">
        <v>43</v>
      </c>
      <c r="E856" s="10" t="str">
        <f>VLOOKUP(A856,Planilha1!A:Y,20,FALSE)</f>
        <v>Sim</v>
      </c>
      <c r="F856" s="10" t="str">
        <f>VLOOKUP(A856,Planilha1!A:Y,21,FALSE)</f>
        <v>Sim</v>
      </c>
      <c r="G856" s="10" t="str">
        <f>VLOOKUP(A856,Planilha1!A:Y,22,FALSE)</f>
        <v>Sim</v>
      </c>
      <c r="H856" s="10" t="str">
        <f>VLOOKUP(A856,Planilha1!A:Y,23,FALSE)</f>
        <v>Sim</v>
      </c>
      <c r="I856" s="10" t="str">
        <f>VLOOKUP(A856,Planilha1!A:Y,24,FALSE)</f>
        <v>Sim</v>
      </c>
      <c r="J856" s="10" t="str">
        <f>VLOOKUP(A856,Planilha1!A:Y,25,FALSE)</f>
        <v>Sim</v>
      </c>
    </row>
    <row r="857" spans="1:10" x14ac:dyDescent="0.25">
      <c r="A857" s="11">
        <v>521340</v>
      </c>
      <c r="B857" s="15" t="s">
        <v>663</v>
      </c>
      <c r="C857" s="12" t="s">
        <v>28</v>
      </c>
      <c r="D857" s="14" t="s">
        <v>73</v>
      </c>
      <c r="E857" s="10" t="str">
        <f>VLOOKUP(A857,Planilha1!A:Y,20,FALSE)</f>
        <v>Sim</v>
      </c>
      <c r="F857" s="10" t="str">
        <f>VLOOKUP(A857,Planilha1!A:Y,21,FALSE)</f>
        <v>Sim</v>
      </c>
      <c r="G857" s="10" t="str">
        <f>VLOOKUP(A857,Planilha1!A:Y,22,FALSE)</f>
        <v>Sim</v>
      </c>
      <c r="H857" s="10" t="str">
        <f>VLOOKUP(A857,Planilha1!A:Y,23,FALSE)</f>
        <v>Sim</v>
      </c>
      <c r="I857" s="10" t="str">
        <f>VLOOKUP(A857,Planilha1!A:Y,24,FALSE)</f>
        <v>Não</v>
      </c>
      <c r="J857" s="10" t="str">
        <f>VLOOKUP(A857,Planilha1!A:Y,25,FALSE)</f>
        <v>Sim</v>
      </c>
    </row>
    <row r="858" spans="1:10" x14ac:dyDescent="0.25">
      <c r="A858" s="11">
        <v>521350</v>
      </c>
      <c r="B858" s="15" t="s">
        <v>664</v>
      </c>
      <c r="C858" s="12" t="s">
        <v>28</v>
      </c>
      <c r="D858" s="14" t="s">
        <v>55</v>
      </c>
      <c r="E858" s="10" t="str">
        <f>VLOOKUP(A858,Planilha1!A:Y,20,FALSE)</f>
        <v>Não</v>
      </c>
      <c r="F858" s="10" t="str">
        <f>VLOOKUP(A858,Planilha1!A:Y,21,FALSE)</f>
        <v>Sim</v>
      </c>
      <c r="G858" s="10" t="str">
        <f>VLOOKUP(A858,Planilha1!A:Y,22,FALSE)</f>
        <v>Não</v>
      </c>
      <c r="H858" s="10" t="str">
        <f>VLOOKUP(A858,Planilha1!A:Y,23,FALSE)</f>
        <v>Sim</v>
      </c>
      <c r="I858" s="10" t="str">
        <f>VLOOKUP(A858,Planilha1!A:Y,24,FALSE)</f>
        <v>Não</v>
      </c>
      <c r="J858" s="10" t="str">
        <f>VLOOKUP(A858,Planilha1!A:Y,25,FALSE)</f>
        <v>Sim</v>
      </c>
    </row>
    <row r="859" spans="1:10" x14ac:dyDescent="0.25">
      <c r="A859" s="11">
        <v>521370</v>
      </c>
      <c r="B859" s="15" t="s">
        <v>665</v>
      </c>
      <c r="C859" s="12" t="s">
        <v>28</v>
      </c>
      <c r="D859" s="14" t="s">
        <v>73</v>
      </c>
      <c r="E859" s="10" t="str">
        <f>VLOOKUP(A859,Planilha1!A:Y,20,FALSE)</f>
        <v>Não</v>
      </c>
      <c r="F859" s="10" t="str">
        <f>VLOOKUP(A859,Planilha1!A:Y,21,FALSE)</f>
        <v>Não</v>
      </c>
      <c r="G859" s="10" t="str">
        <f>VLOOKUP(A859,Planilha1!A:Y,22,FALSE)</f>
        <v>Não</v>
      </c>
      <c r="H859" s="10" t="str">
        <f>VLOOKUP(A859,Planilha1!A:Y,23,FALSE)</f>
        <v>Não</v>
      </c>
      <c r="I859" s="10" t="str">
        <f>VLOOKUP(A859,Planilha1!A:Y,24,FALSE)</f>
        <v>Não</v>
      </c>
      <c r="J859" s="10" t="str">
        <f>VLOOKUP(A859,Planilha1!A:Y,25,FALSE)</f>
        <v>Não</v>
      </c>
    </row>
    <row r="860" spans="1:10" x14ac:dyDescent="0.25">
      <c r="A860" s="11">
        <v>521377</v>
      </c>
      <c r="B860" s="15" t="s">
        <v>666</v>
      </c>
      <c r="C860" s="12" t="s">
        <v>28</v>
      </c>
      <c r="D860" s="14" t="s">
        <v>41</v>
      </c>
      <c r="E860" s="10" t="str">
        <f>VLOOKUP(A860,Planilha1!A:Y,20,FALSE)</f>
        <v>Não</v>
      </c>
      <c r="F860" s="10" t="str">
        <f>VLOOKUP(A860,Planilha1!A:Y,21,FALSE)</f>
        <v>Sim</v>
      </c>
      <c r="G860" s="10" t="str">
        <f>VLOOKUP(A860,Planilha1!A:Y,22,FALSE)</f>
        <v>Sim</v>
      </c>
      <c r="H860" s="10" t="str">
        <f>VLOOKUP(A860,Planilha1!A:Y,23,FALSE)</f>
        <v>Sim</v>
      </c>
      <c r="I860" s="10" t="str">
        <f>VLOOKUP(A860,Planilha1!A:Y,24,FALSE)</f>
        <v>Não</v>
      </c>
      <c r="J860" s="10" t="str">
        <f>VLOOKUP(A860,Planilha1!A:Y,25,FALSE)</f>
        <v>Sim</v>
      </c>
    </row>
    <row r="861" spans="1:10" x14ac:dyDescent="0.25">
      <c r="A861" s="11">
        <v>521400</v>
      </c>
      <c r="B861" s="15" t="s">
        <v>667</v>
      </c>
      <c r="C861" s="12" t="s">
        <v>28</v>
      </c>
      <c r="D861" s="14" t="s">
        <v>59</v>
      </c>
      <c r="E861" s="10" t="str">
        <f>VLOOKUP(A861,Planilha1!A:Y,20,FALSE)</f>
        <v>Sim</v>
      </c>
      <c r="F861" s="10" t="str">
        <f>VLOOKUP(A861,Planilha1!A:Y,21,FALSE)</f>
        <v>Sim</v>
      </c>
      <c r="G861" s="10" t="str">
        <f>VLOOKUP(A861,Planilha1!A:Y,22,FALSE)</f>
        <v>Sim</v>
      </c>
      <c r="H861" s="10" t="str">
        <f>VLOOKUP(A861,Planilha1!A:Y,23,FALSE)</f>
        <v>Sim</v>
      </c>
      <c r="I861" s="10" t="str">
        <f>VLOOKUP(A861,Planilha1!A:Y,24,FALSE)</f>
        <v>Não</v>
      </c>
      <c r="J861" s="10" t="str">
        <f>VLOOKUP(A861,Planilha1!A:Y,25,FALSE)</f>
        <v>Não</v>
      </c>
    </row>
    <row r="862" spans="1:10" x14ac:dyDescent="0.25">
      <c r="A862" s="11">
        <v>521405</v>
      </c>
      <c r="B862" s="15" t="s">
        <v>217</v>
      </c>
      <c r="C862" s="12" t="s">
        <v>28</v>
      </c>
      <c r="D862" s="14" t="s">
        <v>43</v>
      </c>
      <c r="E862" s="10" t="str">
        <f>VLOOKUP(A862,Planilha1!A:Y,20,FALSE)</f>
        <v>Sim</v>
      </c>
      <c r="F862" s="10" t="str">
        <f>VLOOKUP(A862,Planilha1!A:Y,21,FALSE)</f>
        <v>Sim</v>
      </c>
      <c r="G862" s="10" t="str">
        <f>VLOOKUP(A862,Planilha1!A:Y,22,FALSE)</f>
        <v>Sim</v>
      </c>
      <c r="H862" s="10" t="str">
        <f>VLOOKUP(A862,Planilha1!A:Y,23,FALSE)</f>
        <v>Sim</v>
      </c>
      <c r="I862" s="10" t="str">
        <f>VLOOKUP(A862,Planilha1!A:Y,24,FALSE)</f>
        <v>Sim</v>
      </c>
      <c r="J862" s="10" t="str">
        <f>VLOOKUP(A862,Planilha1!A:Y,25,FALSE)</f>
        <v>Sim</v>
      </c>
    </row>
    <row r="863" spans="1:10" x14ac:dyDescent="0.25">
      <c r="A863" s="11">
        <v>521410</v>
      </c>
      <c r="B863" s="15" t="s">
        <v>668</v>
      </c>
      <c r="C863" s="12" t="s">
        <v>28</v>
      </c>
      <c r="D863" s="14" t="s">
        <v>59</v>
      </c>
      <c r="E863" s="10" t="str">
        <f>VLOOKUP(A863,Planilha1!A:Y,20,FALSE)</f>
        <v>Não</v>
      </c>
      <c r="F863" s="10" t="str">
        <f>VLOOKUP(A863,Planilha1!A:Y,21,FALSE)</f>
        <v>Não</v>
      </c>
      <c r="G863" s="10" t="str">
        <f>VLOOKUP(A863,Planilha1!A:Y,22,FALSE)</f>
        <v>Não</v>
      </c>
      <c r="H863" s="10" t="str">
        <f>VLOOKUP(A863,Planilha1!A:Y,23,FALSE)</f>
        <v>Não</v>
      </c>
      <c r="I863" s="10" t="str">
        <f>VLOOKUP(A863,Planilha1!A:Y,24,FALSE)</f>
        <v>Não</v>
      </c>
      <c r="J863" s="10" t="str">
        <f>VLOOKUP(A863,Planilha1!A:Y,25,FALSE)</f>
        <v>Não</v>
      </c>
    </row>
    <row r="864" spans="1:10" x14ac:dyDescent="0.25">
      <c r="A864" s="11">
        <v>521460</v>
      </c>
      <c r="B864" s="15" t="s">
        <v>669</v>
      </c>
      <c r="C864" s="12" t="s">
        <v>28</v>
      </c>
      <c r="D864" s="14" t="s">
        <v>66</v>
      </c>
      <c r="E864" s="10" t="str">
        <f>VLOOKUP(A864,Planilha1!A:Y,20,FALSE)</f>
        <v>Sim</v>
      </c>
      <c r="F864" s="10" t="str">
        <f>VLOOKUP(A864,Planilha1!A:Y,21,FALSE)</f>
        <v>Sim</v>
      </c>
      <c r="G864" s="10" t="str">
        <f>VLOOKUP(A864,Planilha1!A:Y,22,FALSE)</f>
        <v>Sim</v>
      </c>
      <c r="H864" s="10" t="str">
        <f>VLOOKUP(A864,Planilha1!A:Y,23,FALSE)</f>
        <v>Sim</v>
      </c>
      <c r="I864" s="10" t="str">
        <f>VLOOKUP(A864,Planilha1!A:Y,24,FALSE)</f>
        <v>Não</v>
      </c>
      <c r="J864" s="10" t="str">
        <f>VLOOKUP(A864,Planilha1!A:Y,25,FALSE)</f>
        <v>Sim</v>
      </c>
    </row>
    <row r="865" spans="1:10" x14ac:dyDescent="0.25">
      <c r="A865" s="11">
        <v>521470</v>
      </c>
      <c r="B865" s="15" t="s">
        <v>670</v>
      </c>
      <c r="C865" s="12" t="s">
        <v>28</v>
      </c>
      <c r="D865" s="14" t="s">
        <v>59</v>
      </c>
      <c r="E865" s="10" t="str">
        <f>VLOOKUP(A865,Planilha1!A:Y,20,FALSE)</f>
        <v>Não</v>
      </c>
      <c r="F865" s="10" t="str">
        <f>VLOOKUP(A865,Planilha1!A:Y,21,FALSE)</f>
        <v>Sim</v>
      </c>
      <c r="G865" s="10" t="str">
        <f>VLOOKUP(A865,Planilha1!A:Y,22,FALSE)</f>
        <v>Não</v>
      </c>
      <c r="H865" s="10" t="str">
        <f>VLOOKUP(A865,Planilha1!A:Y,23,FALSE)</f>
        <v>Sim</v>
      </c>
      <c r="I865" s="10" t="str">
        <f>VLOOKUP(A865,Planilha1!A:Y,24,FALSE)</f>
        <v>Não</v>
      </c>
      <c r="J865" s="10" t="str">
        <f>VLOOKUP(A865,Planilha1!A:Y,25,FALSE)</f>
        <v>Sim</v>
      </c>
    </row>
    <row r="866" spans="1:10" x14ac:dyDescent="0.25">
      <c r="A866" s="11">
        <v>521483</v>
      </c>
      <c r="B866" s="15" t="s">
        <v>671</v>
      </c>
      <c r="C866" s="12" t="s">
        <v>28</v>
      </c>
      <c r="D866" s="14" t="s">
        <v>55</v>
      </c>
      <c r="E866" s="10" t="str">
        <f>VLOOKUP(A866,Planilha1!A:Y,20,FALSE)</f>
        <v>Sim</v>
      </c>
      <c r="F866" s="10" t="str">
        <f>VLOOKUP(A866,Planilha1!A:Y,21,FALSE)</f>
        <v>Sim</v>
      </c>
      <c r="G866" s="10" t="str">
        <f>VLOOKUP(A866,Planilha1!A:Y,22,FALSE)</f>
        <v>Sim</v>
      </c>
      <c r="H866" s="10" t="str">
        <f>VLOOKUP(A866,Planilha1!A:Y,23,FALSE)</f>
        <v>Sim</v>
      </c>
      <c r="I866" s="10" t="str">
        <f>VLOOKUP(A866,Planilha1!A:Y,24,FALSE)</f>
        <v>Não</v>
      </c>
      <c r="J866" s="10" t="str">
        <f>VLOOKUP(A866,Planilha1!A:Y,25,FALSE)</f>
        <v>Não</v>
      </c>
    </row>
    <row r="867" spans="1:10" x14ac:dyDescent="0.25">
      <c r="A867" s="11">
        <v>521487</v>
      </c>
      <c r="B867" s="15" t="s">
        <v>672</v>
      </c>
      <c r="C867" s="12" t="s">
        <v>28</v>
      </c>
      <c r="D867" s="14" t="s">
        <v>55</v>
      </c>
      <c r="E867" s="10" t="str">
        <f>VLOOKUP(A867,Planilha1!A:Y,20,FALSE)</f>
        <v>Sim</v>
      </c>
      <c r="F867" s="10" t="str">
        <f>VLOOKUP(A867,Planilha1!A:Y,21,FALSE)</f>
        <v>Sim</v>
      </c>
      <c r="G867" s="10" t="str">
        <f>VLOOKUP(A867,Planilha1!A:Y,22,FALSE)</f>
        <v>Sim</v>
      </c>
      <c r="H867" s="10" t="str">
        <f>VLOOKUP(A867,Planilha1!A:Y,23,FALSE)</f>
        <v>Sim</v>
      </c>
      <c r="I867" s="10" t="str">
        <f>VLOOKUP(A867,Planilha1!A:Y,24,FALSE)</f>
        <v>Não</v>
      </c>
      <c r="J867" s="10" t="str">
        <f>VLOOKUP(A867,Planilha1!A:Y,25,FALSE)</f>
        <v>Sim</v>
      </c>
    </row>
    <row r="868" spans="1:10" x14ac:dyDescent="0.25">
      <c r="A868" s="11">
        <v>521490</v>
      </c>
      <c r="B868" s="15" t="s">
        <v>673</v>
      </c>
      <c r="C868" s="12" t="s">
        <v>28</v>
      </c>
      <c r="D868" s="14" t="s">
        <v>55</v>
      </c>
      <c r="E868" s="10" t="str">
        <f>VLOOKUP(A868,Planilha1!A:Y,20,FALSE)</f>
        <v>Sim</v>
      </c>
      <c r="F868" s="10" t="str">
        <f>VLOOKUP(A868,Planilha1!A:Y,21,FALSE)</f>
        <v>Sim</v>
      </c>
      <c r="G868" s="10" t="str">
        <f>VLOOKUP(A868,Planilha1!A:Y,22,FALSE)</f>
        <v>Sim</v>
      </c>
      <c r="H868" s="10" t="str">
        <f>VLOOKUP(A868,Planilha1!A:Y,23,FALSE)</f>
        <v>Sim</v>
      </c>
      <c r="I868" s="10" t="str">
        <f>VLOOKUP(A868,Planilha1!A:Y,24,FALSE)</f>
        <v>Não</v>
      </c>
      <c r="J868" s="10" t="str">
        <f>VLOOKUP(A868,Planilha1!A:Y,25,FALSE)</f>
        <v>Sim</v>
      </c>
    </row>
    <row r="869" spans="1:10" x14ac:dyDescent="0.25">
      <c r="A869" s="11">
        <v>521523</v>
      </c>
      <c r="B869" s="15" t="s">
        <v>674</v>
      </c>
      <c r="C869" s="12" t="s">
        <v>28</v>
      </c>
      <c r="D869" s="14" t="s">
        <v>55</v>
      </c>
      <c r="E869" s="10" t="str">
        <f>VLOOKUP(A869,Planilha1!A:Y,20,FALSE)</f>
        <v>Sim</v>
      </c>
      <c r="F869" s="10" t="str">
        <f>VLOOKUP(A869,Planilha1!A:Y,21,FALSE)</f>
        <v>Sim</v>
      </c>
      <c r="G869" s="10" t="str">
        <f>VLOOKUP(A869,Planilha1!A:Y,22,FALSE)</f>
        <v>Sim</v>
      </c>
      <c r="H869" s="10" t="str">
        <f>VLOOKUP(A869,Planilha1!A:Y,23,FALSE)</f>
        <v>Sim</v>
      </c>
      <c r="I869" s="10" t="str">
        <f>VLOOKUP(A869,Planilha1!A:Y,24,FALSE)</f>
        <v>Sim</v>
      </c>
      <c r="J869" s="10" t="str">
        <f>VLOOKUP(A869,Planilha1!A:Y,25,FALSE)</f>
        <v>Sim</v>
      </c>
    </row>
    <row r="870" spans="1:10" x14ac:dyDescent="0.25">
      <c r="A870" s="11">
        <v>521525</v>
      </c>
      <c r="B870" s="15" t="s">
        <v>675</v>
      </c>
      <c r="C870" s="12" t="s">
        <v>28</v>
      </c>
      <c r="D870" s="14" t="s">
        <v>66</v>
      </c>
      <c r="E870" s="10" t="str">
        <f>VLOOKUP(A870,Planilha1!A:Y,20,FALSE)</f>
        <v>Não</v>
      </c>
      <c r="F870" s="10" t="str">
        <f>VLOOKUP(A870,Planilha1!A:Y,21,FALSE)</f>
        <v>Sim</v>
      </c>
      <c r="G870" s="10" t="str">
        <f>VLOOKUP(A870,Planilha1!A:Y,22,FALSE)</f>
        <v>Não</v>
      </c>
      <c r="H870" s="10" t="str">
        <f>VLOOKUP(A870,Planilha1!A:Y,23,FALSE)</f>
        <v>Sim</v>
      </c>
      <c r="I870" s="10" t="str">
        <f>VLOOKUP(A870,Planilha1!A:Y,24,FALSE)</f>
        <v>Não</v>
      </c>
      <c r="J870" s="10" t="str">
        <f>VLOOKUP(A870,Planilha1!A:Y,25,FALSE)</f>
        <v>Sim</v>
      </c>
    </row>
    <row r="871" spans="1:10" x14ac:dyDescent="0.25">
      <c r="A871" s="11">
        <v>521530</v>
      </c>
      <c r="B871" s="15" t="s">
        <v>676</v>
      </c>
      <c r="C871" s="12" t="s">
        <v>28</v>
      </c>
      <c r="D871" s="14" t="s">
        <v>73</v>
      </c>
      <c r="E871" s="10" t="str">
        <f>VLOOKUP(A871,Planilha1!A:Y,20,FALSE)</f>
        <v>Não</v>
      </c>
      <c r="F871" s="10" t="str">
        <f>VLOOKUP(A871,Planilha1!A:Y,21,FALSE)</f>
        <v>Sim</v>
      </c>
      <c r="G871" s="10" t="str">
        <f>VLOOKUP(A871,Planilha1!A:Y,22,FALSE)</f>
        <v>Sim</v>
      </c>
      <c r="H871" s="10" t="str">
        <f>VLOOKUP(A871,Planilha1!A:Y,23,FALSE)</f>
        <v>Sim</v>
      </c>
      <c r="I871" s="10" t="str">
        <f>VLOOKUP(A871,Planilha1!A:Y,24,FALSE)</f>
        <v>Não</v>
      </c>
      <c r="J871" s="10" t="str">
        <f>VLOOKUP(A871,Planilha1!A:Y,25,FALSE)</f>
        <v>Sim</v>
      </c>
    </row>
    <row r="872" spans="1:10" x14ac:dyDescent="0.25">
      <c r="A872" s="11">
        <v>521540</v>
      </c>
      <c r="B872" s="15" t="s">
        <v>677</v>
      </c>
      <c r="C872" s="12" t="s">
        <v>28</v>
      </c>
      <c r="D872" s="14" t="s">
        <v>41</v>
      </c>
      <c r="E872" s="10" t="str">
        <f>VLOOKUP(A872,Planilha1!A:Y,20,FALSE)</f>
        <v>Não</v>
      </c>
      <c r="F872" s="10" t="str">
        <f>VLOOKUP(A872,Planilha1!A:Y,21,FALSE)</f>
        <v>Não</v>
      </c>
      <c r="G872" s="10" t="str">
        <f>VLOOKUP(A872,Planilha1!A:Y,22,FALSE)</f>
        <v>Não</v>
      </c>
      <c r="H872" s="10" t="str">
        <f>VLOOKUP(A872,Planilha1!A:Y,23,FALSE)</f>
        <v>Não</v>
      </c>
      <c r="I872" s="10" t="str">
        <f>VLOOKUP(A872,Planilha1!A:Y,24,FALSE)</f>
        <v>Não</v>
      </c>
      <c r="J872" s="10" t="str">
        <f>VLOOKUP(A872,Planilha1!A:Y,25,FALSE)</f>
        <v>Não</v>
      </c>
    </row>
    <row r="873" spans="1:10" x14ac:dyDescent="0.25">
      <c r="A873" s="11">
        <v>521560</v>
      </c>
      <c r="B873" s="15" t="s">
        <v>678</v>
      </c>
      <c r="C873" s="12" t="s">
        <v>28</v>
      </c>
      <c r="D873" s="14" t="s">
        <v>55</v>
      </c>
      <c r="E873" s="10" t="str">
        <f>VLOOKUP(A873,Planilha1!A:Y,20,FALSE)</f>
        <v>Não</v>
      </c>
      <c r="F873" s="10" t="str">
        <f>VLOOKUP(A873,Planilha1!A:Y,21,FALSE)</f>
        <v>Sim</v>
      </c>
      <c r="G873" s="10" t="str">
        <f>VLOOKUP(A873,Planilha1!A:Y,22,FALSE)</f>
        <v>Não</v>
      </c>
      <c r="H873" s="10" t="str">
        <f>VLOOKUP(A873,Planilha1!A:Y,23,FALSE)</f>
        <v>Sim</v>
      </c>
      <c r="I873" s="10" t="str">
        <f>VLOOKUP(A873,Planilha1!A:Y,24,FALSE)</f>
        <v>Não</v>
      </c>
      <c r="J873" s="10" t="str">
        <f>VLOOKUP(A873,Planilha1!A:Y,25,FALSE)</f>
        <v>Sim</v>
      </c>
    </row>
    <row r="874" spans="1:10" x14ac:dyDescent="0.25">
      <c r="A874" s="11">
        <v>521570</v>
      </c>
      <c r="B874" s="15" t="s">
        <v>679</v>
      </c>
      <c r="C874" s="12" t="s">
        <v>28</v>
      </c>
      <c r="D874" s="14" t="s">
        <v>59</v>
      </c>
      <c r="E874" s="10" t="str">
        <f>VLOOKUP(A874,Planilha1!A:Y,20,FALSE)</f>
        <v>Não</v>
      </c>
      <c r="F874" s="10" t="str">
        <f>VLOOKUP(A874,Planilha1!A:Y,21,FALSE)</f>
        <v>Não</v>
      </c>
      <c r="G874" s="10" t="str">
        <f>VLOOKUP(A874,Planilha1!A:Y,22,FALSE)</f>
        <v>Não</v>
      </c>
      <c r="H874" s="10" t="str">
        <f>VLOOKUP(A874,Planilha1!A:Y,23,FALSE)</f>
        <v>Não</v>
      </c>
      <c r="I874" s="10" t="str">
        <f>VLOOKUP(A874,Planilha1!A:Y,24,FALSE)</f>
        <v>Não</v>
      </c>
      <c r="J874" s="10" t="str">
        <f>VLOOKUP(A874,Planilha1!A:Y,25,FALSE)</f>
        <v>Não</v>
      </c>
    </row>
    <row r="875" spans="1:10" x14ac:dyDescent="0.25">
      <c r="A875" s="11">
        <v>521600</v>
      </c>
      <c r="B875" s="15" t="s">
        <v>680</v>
      </c>
      <c r="C875" s="12" t="s">
        <v>28</v>
      </c>
      <c r="D875" s="14" t="s">
        <v>59</v>
      </c>
      <c r="E875" s="10" t="str">
        <f>VLOOKUP(A875,Planilha1!A:Y,20,FALSE)</f>
        <v>Sim</v>
      </c>
      <c r="F875" s="10" t="str">
        <f>VLOOKUP(A875,Planilha1!A:Y,21,FALSE)</f>
        <v>Sim</v>
      </c>
      <c r="G875" s="10" t="str">
        <f>VLOOKUP(A875,Planilha1!A:Y,22,FALSE)</f>
        <v>Sim</v>
      </c>
      <c r="H875" s="10" t="str">
        <f>VLOOKUP(A875,Planilha1!A:Y,23,FALSE)</f>
        <v>Sim</v>
      </c>
      <c r="I875" s="10" t="str">
        <f>VLOOKUP(A875,Planilha1!A:Y,24,FALSE)</f>
        <v>Sim</v>
      </c>
      <c r="J875" s="10" t="str">
        <f>VLOOKUP(A875,Planilha1!A:Y,25,FALSE)</f>
        <v>Sim</v>
      </c>
    </row>
    <row r="876" spans="1:10" x14ac:dyDescent="0.25">
      <c r="A876" s="11">
        <v>521640</v>
      </c>
      <c r="B876" s="15" t="s">
        <v>681</v>
      </c>
      <c r="C876" s="12" t="s">
        <v>28</v>
      </c>
      <c r="D876" s="14" t="s">
        <v>55</v>
      </c>
      <c r="E876" s="10" t="str">
        <f>VLOOKUP(A876,Planilha1!A:Y,20,FALSE)</f>
        <v>Sim</v>
      </c>
      <c r="F876" s="10" t="str">
        <f>VLOOKUP(A876,Planilha1!A:Y,21,FALSE)</f>
        <v>Sim</v>
      </c>
      <c r="G876" s="10" t="str">
        <f>VLOOKUP(A876,Planilha1!A:Y,22,FALSE)</f>
        <v>Sim</v>
      </c>
      <c r="H876" s="10" t="str">
        <f>VLOOKUP(A876,Planilha1!A:Y,23,FALSE)</f>
        <v>Sim</v>
      </c>
      <c r="I876" s="10" t="str">
        <f>VLOOKUP(A876,Planilha1!A:Y,24,FALSE)</f>
        <v>Sim</v>
      </c>
      <c r="J876" s="10" t="str">
        <f>VLOOKUP(A876,Planilha1!A:Y,25,FALSE)</f>
        <v>Sim</v>
      </c>
    </row>
    <row r="877" spans="1:10" x14ac:dyDescent="0.25">
      <c r="A877" s="11">
        <v>521645</v>
      </c>
      <c r="B877" s="15" t="s">
        <v>682</v>
      </c>
      <c r="C877" s="12" t="s">
        <v>28</v>
      </c>
      <c r="D877" s="14" t="s">
        <v>55</v>
      </c>
      <c r="E877" s="10" t="str">
        <f>VLOOKUP(A877,Planilha1!A:Y,20,FALSE)</f>
        <v>Sim</v>
      </c>
      <c r="F877" s="10" t="str">
        <f>VLOOKUP(A877,Planilha1!A:Y,21,FALSE)</f>
        <v>Sim</v>
      </c>
      <c r="G877" s="10" t="str">
        <f>VLOOKUP(A877,Planilha1!A:Y,22,FALSE)</f>
        <v>Sim</v>
      </c>
      <c r="H877" s="10" t="str">
        <f>VLOOKUP(A877,Planilha1!A:Y,23,FALSE)</f>
        <v>Sim</v>
      </c>
      <c r="I877" s="10" t="str">
        <f>VLOOKUP(A877,Planilha1!A:Y,24,FALSE)</f>
        <v>Sim</v>
      </c>
      <c r="J877" s="10" t="str">
        <f>VLOOKUP(A877,Planilha1!A:Y,25,FALSE)</f>
        <v>Sim</v>
      </c>
    </row>
    <row r="878" spans="1:10" x14ac:dyDescent="0.25">
      <c r="A878" s="11">
        <v>521690</v>
      </c>
      <c r="B878" s="15" t="s">
        <v>683</v>
      </c>
      <c r="C878" s="12" t="s">
        <v>28</v>
      </c>
      <c r="D878" s="14" t="s">
        <v>41</v>
      </c>
      <c r="E878" s="10" t="str">
        <f>VLOOKUP(A878,Planilha1!A:Y,20,FALSE)</f>
        <v>Sim</v>
      </c>
      <c r="F878" s="10" t="str">
        <f>VLOOKUP(A878,Planilha1!A:Y,21,FALSE)</f>
        <v>Sim</v>
      </c>
      <c r="G878" s="10" t="str">
        <f>VLOOKUP(A878,Planilha1!A:Y,22,FALSE)</f>
        <v>Sim</v>
      </c>
      <c r="H878" s="10" t="str">
        <f>VLOOKUP(A878,Planilha1!A:Y,23,FALSE)</f>
        <v>Sim</v>
      </c>
      <c r="I878" s="10" t="str">
        <f>VLOOKUP(A878,Planilha1!A:Y,24,FALSE)</f>
        <v>Sim</v>
      </c>
      <c r="J878" s="10" t="str">
        <f>VLOOKUP(A878,Planilha1!A:Y,25,FALSE)</f>
        <v>Sim</v>
      </c>
    </row>
    <row r="879" spans="1:10" x14ac:dyDescent="0.25">
      <c r="A879" s="11">
        <v>521730</v>
      </c>
      <c r="B879" s="15" t="s">
        <v>684</v>
      </c>
      <c r="C879" s="12" t="s">
        <v>28</v>
      </c>
      <c r="D879" s="14" t="s">
        <v>55</v>
      </c>
      <c r="E879" s="10" t="str">
        <f>VLOOKUP(A879,Planilha1!A:Y,20,FALSE)</f>
        <v>Sim</v>
      </c>
      <c r="F879" s="10" t="str">
        <f>VLOOKUP(A879,Planilha1!A:Y,21,FALSE)</f>
        <v>Sim</v>
      </c>
      <c r="G879" s="10" t="str">
        <f>VLOOKUP(A879,Planilha1!A:Y,22,FALSE)</f>
        <v>Sim</v>
      </c>
      <c r="H879" s="10" t="str">
        <f>VLOOKUP(A879,Planilha1!A:Y,23,FALSE)</f>
        <v>Sim</v>
      </c>
      <c r="I879" s="10" t="str">
        <f>VLOOKUP(A879,Planilha1!A:Y,24,FALSE)</f>
        <v>Sim</v>
      </c>
      <c r="J879" s="10" t="str">
        <f>VLOOKUP(A879,Planilha1!A:Y,25,FALSE)</f>
        <v>Sim</v>
      </c>
    </row>
    <row r="880" spans="1:10" x14ac:dyDescent="0.25">
      <c r="A880" s="11">
        <v>521760</v>
      </c>
      <c r="B880" s="15" t="s">
        <v>685</v>
      </c>
      <c r="C880" s="12" t="s">
        <v>28</v>
      </c>
      <c r="D880" s="14" t="s">
        <v>73</v>
      </c>
      <c r="E880" s="10" t="str">
        <f>VLOOKUP(A880,Planilha1!A:Y,20,FALSE)</f>
        <v>Sim</v>
      </c>
      <c r="F880" s="10" t="str">
        <f>VLOOKUP(A880,Planilha1!A:Y,21,FALSE)</f>
        <v>Sim</v>
      </c>
      <c r="G880" s="10" t="str">
        <f>VLOOKUP(A880,Planilha1!A:Y,22,FALSE)</f>
        <v>Sim</v>
      </c>
      <c r="H880" s="10" t="str">
        <f>VLOOKUP(A880,Planilha1!A:Y,23,FALSE)</f>
        <v>Sim</v>
      </c>
      <c r="I880" s="10" t="str">
        <f>VLOOKUP(A880,Planilha1!A:Y,24,FALSE)</f>
        <v>Não</v>
      </c>
      <c r="J880" s="10" t="str">
        <f>VLOOKUP(A880,Planilha1!A:Y,25,FALSE)</f>
        <v>Sim</v>
      </c>
    </row>
    <row r="881" spans="1:10" x14ac:dyDescent="0.25">
      <c r="A881" s="11">
        <v>521770</v>
      </c>
      <c r="B881" s="15" t="s">
        <v>686</v>
      </c>
      <c r="C881" s="12" t="s">
        <v>28</v>
      </c>
      <c r="D881" s="14" t="s">
        <v>59</v>
      </c>
      <c r="E881" s="10" t="str">
        <f>VLOOKUP(A881,Planilha1!A:Y,20,FALSE)</f>
        <v>Sim</v>
      </c>
      <c r="F881" s="10" t="str">
        <f>VLOOKUP(A881,Planilha1!A:Y,21,FALSE)</f>
        <v>Sim</v>
      </c>
      <c r="G881" s="10" t="str">
        <f>VLOOKUP(A881,Planilha1!A:Y,22,FALSE)</f>
        <v>Sim</v>
      </c>
      <c r="H881" s="10" t="str">
        <f>VLOOKUP(A881,Planilha1!A:Y,23,FALSE)</f>
        <v>Sim</v>
      </c>
      <c r="I881" s="10" t="str">
        <f>VLOOKUP(A881,Planilha1!A:Y,24,FALSE)</f>
        <v>Sim</v>
      </c>
      <c r="J881" s="10" t="str">
        <f>VLOOKUP(A881,Planilha1!A:Y,25,FALSE)</f>
        <v>Sim</v>
      </c>
    </row>
    <row r="882" spans="1:10" x14ac:dyDescent="0.25">
      <c r="A882" s="11">
        <v>521805</v>
      </c>
      <c r="B882" s="15" t="s">
        <v>687</v>
      </c>
      <c r="C882" s="12" t="s">
        <v>28</v>
      </c>
      <c r="D882" s="14" t="s">
        <v>73</v>
      </c>
      <c r="E882" s="10" t="str">
        <f>VLOOKUP(A882,Planilha1!A:Y,20,FALSE)</f>
        <v>Sim</v>
      </c>
      <c r="F882" s="10" t="str">
        <f>VLOOKUP(A882,Planilha1!A:Y,21,FALSE)</f>
        <v>Sim</v>
      </c>
      <c r="G882" s="10" t="str">
        <f>VLOOKUP(A882,Planilha1!A:Y,22,FALSE)</f>
        <v>Sim</v>
      </c>
      <c r="H882" s="10" t="str">
        <f>VLOOKUP(A882,Planilha1!A:Y,23,FALSE)</f>
        <v>Sim</v>
      </c>
      <c r="I882" s="10" t="str">
        <f>VLOOKUP(A882,Planilha1!A:Y,24,FALSE)</f>
        <v>Não</v>
      </c>
      <c r="J882" s="10" t="str">
        <f>VLOOKUP(A882,Planilha1!A:Y,25,FALSE)</f>
        <v>Sim</v>
      </c>
    </row>
    <row r="883" spans="1:10" x14ac:dyDescent="0.25">
      <c r="A883" s="11">
        <v>521830</v>
      </c>
      <c r="B883" s="15" t="s">
        <v>688</v>
      </c>
      <c r="C883" s="12" t="s">
        <v>28</v>
      </c>
      <c r="D883" s="14" t="s">
        <v>66</v>
      </c>
      <c r="E883" s="10" t="str">
        <f>VLOOKUP(A883,Planilha1!A:Y,20,FALSE)</f>
        <v>Sim</v>
      </c>
      <c r="F883" s="10" t="str">
        <f>VLOOKUP(A883,Planilha1!A:Y,21,FALSE)</f>
        <v>Sim</v>
      </c>
      <c r="G883" s="10" t="str">
        <f>VLOOKUP(A883,Planilha1!A:Y,22,FALSE)</f>
        <v>Sim</v>
      </c>
      <c r="H883" s="10" t="str">
        <f>VLOOKUP(A883,Planilha1!A:Y,23,FALSE)</f>
        <v>Sim</v>
      </c>
      <c r="I883" s="10" t="str">
        <f>VLOOKUP(A883,Planilha1!A:Y,24,FALSE)</f>
        <v>Não</v>
      </c>
      <c r="J883" s="10" t="str">
        <f>VLOOKUP(A883,Planilha1!A:Y,25,FALSE)</f>
        <v>Sim</v>
      </c>
    </row>
    <row r="884" spans="1:10" x14ac:dyDescent="0.25">
      <c r="A884" s="11">
        <v>521839</v>
      </c>
      <c r="B884" s="15" t="s">
        <v>689</v>
      </c>
      <c r="C884" s="12" t="s">
        <v>28</v>
      </c>
      <c r="D884" s="14" t="s">
        <v>59</v>
      </c>
      <c r="E884" s="10" t="str">
        <f>VLOOKUP(A884,Planilha1!A:Y,20,FALSE)</f>
        <v>Não</v>
      </c>
      <c r="F884" s="10" t="str">
        <f>VLOOKUP(A884,Planilha1!A:Y,21,FALSE)</f>
        <v>Não</v>
      </c>
      <c r="G884" s="10" t="str">
        <f>VLOOKUP(A884,Planilha1!A:Y,22,FALSE)</f>
        <v>Não</v>
      </c>
      <c r="H884" s="10" t="str">
        <f>VLOOKUP(A884,Planilha1!A:Y,23,FALSE)</f>
        <v>Não</v>
      </c>
      <c r="I884" s="10" t="str">
        <f>VLOOKUP(A884,Planilha1!A:Y,24,FALSE)</f>
        <v>Não</v>
      </c>
      <c r="J884" s="10" t="str">
        <f>VLOOKUP(A884,Planilha1!A:Y,25,FALSE)</f>
        <v>Não</v>
      </c>
    </row>
    <row r="885" spans="1:10" x14ac:dyDescent="0.25">
      <c r="A885" s="11">
        <v>521910</v>
      </c>
      <c r="B885" s="15" t="s">
        <v>690</v>
      </c>
      <c r="C885" s="12" t="s">
        <v>28</v>
      </c>
      <c r="D885" s="14" t="s">
        <v>73</v>
      </c>
      <c r="E885" s="10" t="str">
        <f>VLOOKUP(A885,Planilha1!A:Y,20,FALSE)</f>
        <v>Não</v>
      </c>
      <c r="F885" s="10" t="str">
        <f>VLOOKUP(A885,Planilha1!A:Y,21,FALSE)</f>
        <v>Sim</v>
      </c>
      <c r="G885" s="10" t="str">
        <f>VLOOKUP(A885,Planilha1!A:Y,22,FALSE)</f>
        <v>Não</v>
      </c>
      <c r="H885" s="10" t="str">
        <f>VLOOKUP(A885,Planilha1!A:Y,23,FALSE)</f>
        <v>Sim</v>
      </c>
      <c r="I885" s="10" t="str">
        <f>VLOOKUP(A885,Planilha1!A:Y,24,FALSE)</f>
        <v>Não</v>
      </c>
      <c r="J885" s="10" t="str">
        <f>VLOOKUP(A885,Planilha1!A:Y,25,FALSE)</f>
        <v>Sim</v>
      </c>
    </row>
    <row r="886" spans="1:10" x14ac:dyDescent="0.25">
      <c r="A886" s="11">
        <v>521920</v>
      </c>
      <c r="B886" s="15" t="s">
        <v>691</v>
      </c>
      <c r="C886" s="12" t="s">
        <v>28</v>
      </c>
      <c r="D886" s="14" t="s">
        <v>73</v>
      </c>
      <c r="E886" s="10" t="str">
        <f>VLOOKUP(A886,Planilha1!A:Y,20,FALSE)</f>
        <v>Sim</v>
      </c>
      <c r="F886" s="10" t="str">
        <f>VLOOKUP(A886,Planilha1!A:Y,21,FALSE)</f>
        <v>Sim</v>
      </c>
      <c r="G886" s="10" t="str">
        <f>VLOOKUP(A886,Planilha1!A:Y,22,FALSE)</f>
        <v>Sim</v>
      </c>
      <c r="H886" s="10" t="str">
        <f>VLOOKUP(A886,Planilha1!A:Y,23,FALSE)</f>
        <v>Sim</v>
      </c>
      <c r="I886" s="10" t="str">
        <f>VLOOKUP(A886,Planilha1!A:Y,24,FALSE)</f>
        <v>Não</v>
      </c>
      <c r="J886" s="10" t="str">
        <f>VLOOKUP(A886,Planilha1!A:Y,25,FALSE)</f>
        <v>Sim</v>
      </c>
    </row>
    <row r="887" spans="1:10" x14ac:dyDescent="0.25">
      <c r="A887" s="11">
        <v>521935</v>
      </c>
      <c r="B887" s="15" t="s">
        <v>692</v>
      </c>
      <c r="C887" s="12" t="s">
        <v>28</v>
      </c>
      <c r="D887" s="14" t="s">
        <v>59</v>
      </c>
      <c r="E887" s="10" t="str">
        <f>VLOOKUP(A887,Planilha1!A:Y,20,FALSE)</f>
        <v>Não</v>
      </c>
      <c r="F887" s="10" t="str">
        <f>VLOOKUP(A887,Planilha1!A:Y,21,FALSE)</f>
        <v>Não</v>
      </c>
      <c r="G887" s="10" t="str">
        <f>VLOOKUP(A887,Planilha1!A:Y,22,FALSE)</f>
        <v>Não</v>
      </c>
      <c r="H887" s="10" t="str">
        <f>VLOOKUP(A887,Planilha1!A:Y,23,FALSE)</f>
        <v>Não</v>
      </c>
      <c r="I887" s="10" t="str">
        <f>VLOOKUP(A887,Planilha1!A:Y,24,FALSE)</f>
        <v>Não</v>
      </c>
      <c r="J887" s="10" t="str">
        <f>VLOOKUP(A887,Planilha1!A:Y,25,FALSE)</f>
        <v>Não</v>
      </c>
    </row>
    <row r="888" spans="1:10" x14ac:dyDescent="0.25">
      <c r="A888" s="11">
        <v>521945</v>
      </c>
      <c r="B888" s="15" t="s">
        <v>693</v>
      </c>
      <c r="C888" s="12" t="s">
        <v>28</v>
      </c>
      <c r="D888" s="14" t="s">
        <v>55</v>
      </c>
      <c r="E888" s="10" t="str">
        <f>VLOOKUP(A888,Planilha1!A:Y,20,FALSE)</f>
        <v>Não</v>
      </c>
      <c r="F888" s="10" t="str">
        <f>VLOOKUP(A888,Planilha1!A:Y,21,FALSE)</f>
        <v>Sim</v>
      </c>
      <c r="G888" s="10" t="str">
        <f>VLOOKUP(A888,Planilha1!A:Y,22,FALSE)</f>
        <v>Não</v>
      </c>
      <c r="H888" s="10" t="str">
        <f>VLOOKUP(A888,Planilha1!A:Y,23,FALSE)</f>
        <v>Sim</v>
      </c>
      <c r="I888" s="10" t="str">
        <f>VLOOKUP(A888,Planilha1!A:Y,24,FALSE)</f>
        <v>Não</v>
      </c>
      <c r="J888" s="10" t="str">
        <f>VLOOKUP(A888,Planilha1!A:Y,25,FALSE)</f>
        <v>Sim</v>
      </c>
    </row>
    <row r="889" spans="1:10" x14ac:dyDescent="0.25">
      <c r="A889" s="11">
        <v>521960</v>
      </c>
      <c r="B889" s="15" t="s">
        <v>694</v>
      </c>
      <c r="C889" s="12" t="s">
        <v>28</v>
      </c>
      <c r="D889" s="14" t="s">
        <v>41</v>
      </c>
      <c r="E889" s="10" t="str">
        <f>VLOOKUP(A889,Planilha1!A:Y,20,FALSE)</f>
        <v>Sim</v>
      </c>
      <c r="F889" s="10" t="str">
        <f>VLOOKUP(A889,Planilha1!A:Y,21,FALSE)</f>
        <v>Sim</v>
      </c>
      <c r="G889" s="10" t="str">
        <f>VLOOKUP(A889,Planilha1!A:Y,22,FALSE)</f>
        <v>Sim</v>
      </c>
      <c r="H889" s="10" t="str">
        <f>VLOOKUP(A889,Planilha1!A:Y,23,FALSE)</f>
        <v>Sim</v>
      </c>
      <c r="I889" s="10" t="str">
        <f>VLOOKUP(A889,Planilha1!A:Y,24,FALSE)</f>
        <v>Não</v>
      </c>
      <c r="J889" s="10" t="str">
        <f>VLOOKUP(A889,Planilha1!A:Y,25,FALSE)</f>
        <v>Sim</v>
      </c>
    </row>
    <row r="890" spans="1:10" x14ac:dyDescent="0.25">
      <c r="A890" s="11">
        <v>521970</v>
      </c>
      <c r="B890" s="15" t="s">
        <v>695</v>
      </c>
      <c r="C890" s="12" t="s">
        <v>28</v>
      </c>
      <c r="D890" s="14" t="s">
        <v>41</v>
      </c>
      <c r="E890" s="10" t="str">
        <f>VLOOKUP(A890,Planilha1!A:Y,20,FALSE)</f>
        <v>Não</v>
      </c>
      <c r="F890" s="10" t="str">
        <f>VLOOKUP(A890,Planilha1!A:Y,21,FALSE)</f>
        <v>Sim</v>
      </c>
      <c r="G890" s="10" t="str">
        <f>VLOOKUP(A890,Planilha1!A:Y,22,FALSE)</f>
        <v>Não</v>
      </c>
      <c r="H890" s="10" t="str">
        <f>VLOOKUP(A890,Planilha1!A:Y,23,FALSE)</f>
        <v>Sim</v>
      </c>
      <c r="I890" s="10" t="str">
        <f>VLOOKUP(A890,Planilha1!A:Y,24,FALSE)</f>
        <v>Não</v>
      </c>
      <c r="J890" s="10" t="str">
        <f>VLOOKUP(A890,Planilha1!A:Y,25,FALSE)</f>
        <v>Sim</v>
      </c>
    </row>
    <row r="891" spans="1:10" x14ac:dyDescent="0.25">
      <c r="A891" s="11">
        <v>521975</v>
      </c>
      <c r="B891" s="15" t="s">
        <v>696</v>
      </c>
      <c r="C891" s="12" t="s">
        <v>28</v>
      </c>
      <c r="D891" s="14" t="s">
        <v>55</v>
      </c>
      <c r="E891" s="10" t="str">
        <f>VLOOKUP(A891,Planilha1!A:Y,20,FALSE)</f>
        <v>Sim</v>
      </c>
      <c r="F891" s="10" t="str">
        <f>VLOOKUP(A891,Planilha1!A:Y,21,FALSE)</f>
        <v>Sim</v>
      </c>
      <c r="G891" s="10" t="str">
        <f>VLOOKUP(A891,Planilha1!A:Y,22,FALSE)</f>
        <v>Não</v>
      </c>
      <c r="H891" s="10" t="str">
        <f>VLOOKUP(A891,Planilha1!A:Y,23,FALSE)</f>
        <v>Sim</v>
      </c>
      <c r="I891" s="10" t="str">
        <f>VLOOKUP(A891,Planilha1!A:Y,24,FALSE)</f>
        <v>Não</v>
      </c>
      <c r="J891" s="10" t="str">
        <f>VLOOKUP(A891,Planilha1!A:Y,25,FALSE)</f>
        <v>Sim</v>
      </c>
    </row>
    <row r="892" spans="1:10" x14ac:dyDescent="0.25">
      <c r="A892" s="11">
        <v>521980</v>
      </c>
      <c r="B892" s="15" t="s">
        <v>284</v>
      </c>
      <c r="C892" s="12" t="s">
        <v>28</v>
      </c>
      <c r="D892" s="14" t="s">
        <v>41</v>
      </c>
      <c r="E892" s="10" t="str">
        <f>VLOOKUP(A892,Planilha1!A:Y,20,FALSE)</f>
        <v>Sim</v>
      </c>
      <c r="F892" s="10" t="str">
        <f>VLOOKUP(A892,Planilha1!A:Y,21,FALSE)</f>
        <v>Sim</v>
      </c>
      <c r="G892" s="10" t="str">
        <f>VLOOKUP(A892,Planilha1!A:Y,22,FALSE)</f>
        <v>Não</v>
      </c>
      <c r="H892" s="10" t="str">
        <f>VLOOKUP(A892,Planilha1!A:Y,23,FALSE)</f>
        <v>Sim</v>
      </c>
      <c r="I892" s="10" t="str">
        <f>VLOOKUP(A892,Planilha1!A:Y,24,FALSE)</f>
        <v>Sim</v>
      </c>
      <c r="J892" s="10" t="str">
        <f>VLOOKUP(A892,Planilha1!A:Y,25,FALSE)</f>
        <v>Sim</v>
      </c>
    </row>
    <row r="893" spans="1:10" x14ac:dyDescent="0.25">
      <c r="A893" s="11">
        <v>522000</v>
      </c>
      <c r="B893" s="15" t="s">
        <v>697</v>
      </c>
      <c r="C893" s="12" t="s">
        <v>28</v>
      </c>
      <c r="D893" s="14" t="s">
        <v>66</v>
      </c>
      <c r="E893" s="10" t="str">
        <f>VLOOKUP(A893,Planilha1!A:Y,20,FALSE)</f>
        <v>Sim</v>
      </c>
      <c r="F893" s="10" t="str">
        <f>VLOOKUP(A893,Planilha1!A:Y,21,FALSE)</f>
        <v>Sim</v>
      </c>
      <c r="G893" s="10" t="str">
        <f>VLOOKUP(A893,Planilha1!A:Y,22,FALSE)</f>
        <v>Sim</v>
      </c>
      <c r="H893" s="10" t="str">
        <f>VLOOKUP(A893,Planilha1!A:Y,23,FALSE)</f>
        <v>Sim</v>
      </c>
      <c r="I893" s="10" t="str">
        <f>VLOOKUP(A893,Planilha1!A:Y,24,FALSE)</f>
        <v>Sim</v>
      </c>
      <c r="J893" s="10" t="str">
        <f>VLOOKUP(A893,Planilha1!A:Y,25,FALSE)</f>
        <v>Sim</v>
      </c>
    </row>
    <row r="894" spans="1:10" x14ac:dyDescent="0.25">
      <c r="A894" s="11">
        <v>522015</v>
      </c>
      <c r="B894" s="15" t="s">
        <v>698</v>
      </c>
      <c r="C894" s="12" t="s">
        <v>28</v>
      </c>
      <c r="D894" s="14" t="s">
        <v>55</v>
      </c>
      <c r="E894" s="10" t="str">
        <f>VLOOKUP(A894,Planilha1!A:Y,20,FALSE)</f>
        <v>Não</v>
      </c>
      <c r="F894" s="10" t="str">
        <f>VLOOKUP(A894,Planilha1!A:Y,21,FALSE)</f>
        <v>Sim</v>
      </c>
      <c r="G894" s="10" t="str">
        <f>VLOOKUP(A894,Planilha1!A:Y,22,FALSE)</f>
        <v>Não</v>
      </c>
      <c r="H894" s="10" t="str">
        <f>VLOOKUP(A894,Planilha1!A:Y,23,FALSE)</f>
        <v>Sim</v>
      </c>
      <c r="I894" s="10" t="str">
        <f>VLOOKUP(A894,Planilha1!A:Y,24,FALSE)</f>
        <v>Não</v>
      </c>
      <c r="J894" s="10" t="str">
        <f>VLOOKUP(A894,Planilha1!A:Y,25,FALSE)</f>
        <v>Sim</v>
      </c>
    </row>
    <row r="895" spans="1:10" x14ac:dyDescent="0.25">
      <c r="A895" s="11">
        <v>522020</v>
      </c>
      <c r="B895" s="15" t="s">
        <v>699</v>
      </c>
      <c r="C895" s="12" t="s">
        <v>28</v>
      </c>
      <c r="D895" s="14" t="s">
        <v>55</v>
      </c>
      <c r="E895" s="10" t="str">
        <f>VLOOKUP(A895,Planilha1!A:Y,20,FALSE)</f>
        <v>Sim</v>
      </c>
      <c r="F895" s="10" t="str">
        <f>VLOOKUP(A895,Planilha1!A:Y,21,FALSE)</f>
        <v>Sim</v>
      </c>
      <c r="G895" s="10" t="str">
        <f>VLOOKUP(A895,Planilha1!A:Y,22,FALSE)</f>
        <v>Sim</v>
      </c>
      <c r="H895" s="10" t="str">
        <f>VLOOKUP(A895,Planilha1!A:Y,23,FALSE)</f>
        <v>Sim</v>
      </c>
      <c r="I895" s="10" t="str">
        <f>VLOOKUP(A895,Planilha1!A:Y,24,FALSE)</f>
        <v>Sim</v>
      </c>
      <c r="J895" s="10" t="str">
        <f>VLOOKUP(A895,Planilha1!A:Y,25,FALSE)</f>
        <v>Sim</v>
      </c>
    </row>
    <row r="896" spans="1:10" x14ac:dyDescent="0.25">
      <c r="A896" s="11">
        <v>522026</v>
      </c>
      <c r="B896" s="15" t="s">
        <v>700</v>
      </c>
      <c r="C896" s="12" t="s">
        <v>28</v>
      </c>
      <c r="D896" s="14" t="s">
        <v>73</v>
      </c>
      <c r="E896" s="10" t="str">
        <f>VLOOKUP(A896,Planilha1!A:Y,20,FALSE)</f>
        <v>Não</v>
      </c>
      <c r="F896" s="10" t="str">
        <f>VLOOKUP(A896,Planilha1!A:Y,21,FALSE)</f>
        <v>Sim</v>
      </c>
      <c r="G896" s="10" t="str">
        <f>VLOOKUP(A896,Planilha1!A:Y,22,FALSE)</f>
        <v>Não</v>
      </c>
      <c r="H896" s="10" t="str">
        <f>VLOOKUP(A896,Planilha1!A:Y,23,FALSE)</f>
        <v>Sim</v>
      </c>
      <c r="I896" s="10" t="str">
        <f>VLOOKUP(A896,Planilha1!A:Y,24,FALSE)</f>
        <v>Não</v>
      </c>
      <c r="J896" s="10" t="str">
        <f>VLOOKUP(A896,Planilha1!A:Y,25,FALSE)</f>
        <v>Sim</v>
      </c>
    </row>
    <row r="897" spans="1:10" x14ac:dyDescent="0.25">
      <c r="A897" s="11">
        <v>522040</v>
      </c>
      <c r="B897" s="15" t="s">
        <v>701</v>
      </c>
      <c r="C897" s="12" t="s">
        <v>28</v>
      </c>
      <c r="D897" s="14" t="s">
        <v>73</v>
      </c>
      <c r="E897" s="10" t="str">
        <f>VLOOKUP(A897,Planilha1!A:Y,20,FALSE)</f>
        <v>Sim</v>
      </c>
      <c r="F897" s="10" t="str">
        <f>VLOOKUP(A897,Planilha1!A:Y,21,FALSE)</f>
        <v>Sim</v>
      </c>
      <c r="G897" s="10" t="str">
        <f>VLOOKUP(A897,Planilha1!A:Y,22,FALSE)</f>
        <v>Sim</v>
      </c>
      <c r="H897" s="10" t="str">
        <f>VLOOKUP(A897,Planilha1!A:Y,23,FALSE)</f>
        <v>Sim</v>
      </c>
      <c r="I897" s="10" t="str">
        <f>VLOOKUP(A897,Planilha1!A:Y,24,FALSE)</f>
        <v>Sim</v>
      </c>
      <c r="J897" s="10" t="str">
        <f>VLOOKUP(A897,Planilha1!A:Y,25,FALSE)</f>
        <v>Sim</v>
      </c>
    </row>
    <row r="898" spans="1:10" x14ac:dyDescent="0.25">
      <c r="A898" s="11">
        <v>522045</v>
      </c>
      <c r="B898" s="15" t="s">
        <v>702</v>
      </c>
      <c r="C898" s="12" t="s">
        <v>28</v>
      </c>
      <c r="D898" s="14" t="s">
        <v>55</v>
      </c>
      <c r="E898" s="10" t="str">
        <f>VLOOKUP(A898,Planilha1!A:Y,20,FALSE)</f>
        <v>Não</v>
      </c>
      <c r="F898" s="10" t="str">
        <f>VLOOKUP(A898,Planilha1!A:Y,21,FALSE)</f>
        <v>Sim</v>
      </c>
      <c r="G898" s="10" t="str">
        <f>VLOOKUP(A898,Planilha1!A:Y,22,FALSE)</f>
        <v>Não</v>
      </c>
      <c r="H898" s="10" t="str">
        <f>VLOOKUP(A898,Planilha1!A:Y,23,FALSE)</f>
        <v>Sim</v>
      </c>
      <c r="I898" s="10" t="str">
        <f>VLOOKUP(A898,Planilha1!A:Y,24,FALSE)</f>
        <v>Não</v>
      </c>
      <c r="J898" s="10" t="str">
        <f>VLOOKUP(A898,Planilha1!A:Y,25,FALSE)</f>
        <v>Sim</v>
      </c>
    </row>
    <row r="899" spans="1:10" x14ac:dyDescent="0.25">
      <c r="A899" s="11">
        <v>522050</v>
      </c>
      <c r="B899" s="15" t="s">
        <v>703</v>
      </c>
      <c r="C899" s="12" t="s">
        <v>28</v>
      </c>
      <c r="D899" s="14" t="s">
        <v>59</v>
      </c>
      <c r="E899" s="10" t="str">
        <f>VLOOKUP(A899,Planilha1!A:Y,20,FALSE)</f>
        <v>Não</v>
      </c>
      <c r="F899" s="10" t="str">
        <f>VLOOKUP(A899,Planilha1!A:Y,21,FALSE)</f>
        <v>Sim</v>
      </c>
      <c r="G899" s="10" t="str">
        <f>VLOOKUP(A899,Planilha1!A:Y,22,FALSE)</f>
        <v>Não</v>
      </c>
      <c r="H899" s="10" t="str">
        <f>VLOOKUP(A899,Planilha1!A:Y,23,FALSE)</f>
        <v>Sim</v>
      </c>
      <c r="I899" s="10" t="str">
        <f>VLOOKUP(A899,Planilha1!A:Y,24,FALSE)</f>
        <v>Não</v>
      </c>
      <c r="J899" s="10" t="str">
        <f>VLOOKUP(A899,Planilha1!A:Y,25,FALSE)</f>
        <v>Sim</v>
      </c>
    </row>
    <row r="900" spans="1:10" x14ac:dyDescent="0.25">
      <c r="A900" s="11">
        <v>522060</v>
      </c>
      <c r="B900" s="15" t="s">
        <v>704</v>
      </c>
      <c r="C900" s="12" t="s">
        <v>28</v>
      </c>
      <c r="D900" s="14" t="s">
        <v>59</v>
      </c>
      <c r="E900" s="10" t="str">
        <f>VLOOKUP(A900,Planilha1!A:Y,20,FALSE)</f>
        <v>Sim</v>
      </c>
      <c r="F900" s="10" t="str">
        <f>VLOOKUP(A900,Planilha1!A:Y,21,FALSE)</f>
        <v>Sim</v>
      </c>
      <c r="G900" s="10" t="str">
        <f>VLOOKUP(A900,Planilha1!A:Y,22,FALSE)</f>
        <v>Não</v>
      </c>
      <c r="H900" s="10" t="str">
        <f>VLOOKUP(A900,Planilha1!A:Y,23,FALSE)</f>
        <v>Sim</v>
      </c>
      <c r="I900" s="10" t="str">
        <f>VLOOKUP(A900,Planilha1!A:Y,24,FALSE)</f>
        <v>Não</v>
      </c>
      <c r="J900" s="10" t="str">
        <f>VLOOKUP(A900,Planilha1!A:Y,25,FALSE)</f>
        <v>Sim</v>
      </c>
    </row>
    <row r="901" spans="1:10" x14ac:dyDescent="0.25">
      <c r="A901" s="11">
        <v>522068</v>
      </c>
      <c r="B901" s="15" t="s">
        <v>705</v>
      </c>
      <c r="C901" s="12" t="s">
        <v>28</v>
      </c>
      <c r="D901" s="14" t="s">
        <v>41</v>
      </c>
      <c r="E901" s="10" t="str">
        <f>VLOOKUP(A901,Planilha1!A:Y,20,FALSE)</f>
        <v>Sim</v>
      </c>
      <c r="F901" s="10" t="str">
        <f>VLOOKUP(A901,Planilha1!A:Y,21,FALSE)</f>
        <v>Sim</v>
      </c>
      <c r="G901" s="10" t="str">
        <f>VLOOKUP(A901,Planilha1!A:Y,22,FALSE)</f>
        <v>Sim</v>
      </c>
      <c r="H901" s="10" t="str">
        <f>VLOOKUP(A901,Planilha1!A:Y,23,FALSE)</f>
        <v>Sim</v>
      </c>
      <c r="I901" s="10" t="str">
        <f>VLOOKUP(A901,Planilha1!A:Y,24,FALSE)</f>
        <v>Não</v>
      </c>
      <c r="J901" s="10" t="str">
        <f>VLOOKUP(A901,Planilha1!A:Y,25,FALSE)</f>
        <v>Sim</v>
      </c>
    </row>
    <row r="902" spans="1:10" x14ac:dyDescent="0.25">
      <c r="A902" s="11">
        <v>522070</v>
      </c>
      <c r="B902" s="15" t="s">
        <v>706</v>
      </c>
      <c r="C902" s="12" t="s">
        <v>28</v>
      </c>
      <c r="D902" s="14" t="s">
        <v>55</v>
      </c>
      <c r="E902" s="10" t="str">
        <f>VLOOKUP(A902,Planilha1!A:Y,20,FALSE)</f>
        <v>Sim</v>
      </c>
      <c r="F902" s="10" t="str">
        <f>VLOOKUP(A902,Planilha1!A:Y,21,FALSE)</f>
        <v>Sim</v>
      </c>
      <c r="G902" s="10" t="str">
        <f>VLOOKUP(A902,Planilha1!A:Y,22,FALSE)</f>
        <v>Sim</v>
      </c>
      <c r="H902" s="10" t="str">
        <f>VLOOKUP(A902,Planilha1!A:Y,23,FALSE)</f>
        <v>Sim</v>
      </c>
      <c r="I902" s="10" t="str">
        <f>VLOOKUP(A902,Planilha1!A:Y,24,FALSE)</f>
        <v>Sim</v>
      </c>
      <c r="J902" s="10" t="str">
        <f>VLOOKUP(A902,Planilha1!A:Y,25,FALSE)</f>
        <v>Sim</v>
      </c>
    </row>
    <row r="903" spans="1:10" x14ac:dyDescent="0.25">
      <c r="A903" s="11">
        <v>522108</v>
      </c>
      <c r="B903" s="15" t="s">
        <v>707</v>
      </c>
      <c r="C903" s="12" t="s">
        <v>28</v>
      </c>
      <c r="D903" s="14" t="s">
        <v>43</v>
      </c>
      <c r="E903" s="10" t="str">
        <f>VLOOKUP(A903,Planilha1!A:Y,20,FALSE)</f>
        <v>Sim</v>
      </c>
      <c r="F903" s="10" t="str">
        <f>VLOOKUP(A903,Planilha1!A:Y,21,FALSE)</f>
        <v>Sim</v>
      </c>
      <c r="G903" s="10" t="str">
        <f>VLOOKUP(A903,Planilha1!A:Y,22,FALSE)</f>
        <v>Sim</v>
      </c>
      <c r="H903" s="10" t="str">
        <f>VLOOKUP(A903,Planilha1!A:Y,23,FALSE)</f>
        <v>Sim</v>
      </c>
      <c r="I903" s="10" t="str">
        <f>VLOOKUP(A903,Planilha1!A:Y,24,FALSE)</f>
        <v>Não</v>
      </c>
      <c r="J903" s="10" t="str">
        <f>VLOOKUP(A903,Planilha1!A:Y,25,FALSE)</f>
        <v>Sim</v>
      </c>
    </row>
    <row r="904" spans="1:10" x14ac:dyDescent="0.25">
      <c r="A904" s="11">
        <v>522140</v>
      </c>
      <c r="B904" s="15" t="s">
        <v>708</v>
      </c>
      <c r="C904" s="12" t="s">
        <v>28</v>
      </c>
      <c r="D904" s="14" t="s">
        <v>73</v>
      </c>
      <c r="E904" s="10" t="str">
        <f>VLOOKUP(A904,Planilha1!A:Y,20,FALSE)</f>
        <v>Sim</v>
      </c>
      <c r="F904" s="10" t="str">
        <f>VLOOKUP(A904,Planilha1!A:Y,21,FALSE)</f>
        <v>Sim</v>
      </c>
      <c r="G904" s="10" t="str">
        <f>VLOOKUP(A904,Planilha1!A:Y,22,FALSE)</f>
        <v>Sim</v>
      </c>
      <c r="H904" s="10" t="str">
        <f>VLOOKUP(A904,Planilha1!A:Y,23,FALSE)</f>
        <v>Sim</v>
      </c>
      <c r="I904" s="10" t="str">
        <f>VLOOKUP(A904,Planilha1!A:Y,24,FALSE)</f>
        <v>Sim</v>
      </c>
      <c r="J904" s="10" t="str">
        <f>VLOOKUP(A904,Planilha1!A:Y,25,FALSE)</f>
        <v>Sim</v>
      </c>
    </row>
    <row r="905" spans="1:10" x14ac:dyDescent="0.25">
      <c r="A905" s="11">
        <v>522145</v>
      </c>
      <c r="B905" s="15" t="s">
        <v>709</v>
      </c>
      <c r="C905" s="12" t="s">
        <v>28</v>
      </c>
      <c r="D905" s="14" t="s">
        <v>41</v>
      </c>
      <c r="E905" s="10" t="str">
        <f>VLOOKUP(A905,Planilha1!A:Y,20,FALSE)</f>
        <v>Não</v>
      </c>
      <c r="F905" s="10" t="str">
        <f>VLOOKUP(A905,Planilha1!A:Y,21,FALSE)</f>
        <v>Sim</v>
      </c>
      <c r="G905" s="10" t="str">
        <f>VLOOKUP(A905,Planilha1!A:Y,22,FALSE)</f>
        <v>Não</v>
      </c>
      <c r="H905" s="10" t="str">
        <f>VLOOKUP(A905,Planilha1!A:Y,23,FALSE)</f>
        <v>Sim</v>
      </c>
      <c r="I905" s="10" t="str">
        <f>VLOOKUP(A905,Planilha1!A:Y,24,FALSE)</f>
        <v>Não</v>
      </c>
      <c r="J905" s="10" t="str">
        <f>VLOOKUP(A905,Planilha1!A:Y,25,FALSE)</f>
        <v>Sim</v>
      </c>
    </row>
    <row r="906" spans="1:10" x14ac:dyDescent="0.25">
      <c r="A906" s="11">
        <v>522150</v>
      </c>
      <c r="B906" s="15" t="s">
        <v>710</v>
      </c>
      <c r="C906" s="12" t="s">
        <v>28</v>
      </c>
      <c r="D906" s="14" t="s">
        <v>73</v>
      </c>
      <c r="E906" s="10" t="str">
        <f>VLOOKUP(A906,Planilha1!A:Y,20,FALSE)</f>
        <v>Sim</v>
      </c>
      <c r="F906" s="10" t="str">
        <f>VLOOKUP(A906,Planilha1!A:Y,21,FALSE)</f>
        <v>Sim</v>
      </c>
      <c r="G906" s="10" t="str">
        <f>VLOOKUP(A906,Planilha1!A:Y,22,FALSE)</f>
        <v>Sim</v>
      </c>
      <c r="H906" s="10" t="str">
        <f>VLOOKUP(A906,Planilha1!A:Y,23,FALSE)</f>
        <v>Sim</v>
      </c>
      <c r="I906" s="10" t="str">
        <f>VLOOKUP(A906,Planilha1!A:Y,24,FALSE)</f>
        <v>Sim</v>
      </c>
      <c r="J906" s="10" t="str">
        <f>VLOOKUP(A906,Planilha1!A:Y,25,FALSE)</f>
        <v>Sim</v>
      </c>
    </row>
    <row r="907" spans="1:10" x14ac:dyDescent="0.25">
      <c r="A907" s="11">
        <v>522190</v>
      </c>
      <c r="B907" s="15" t="s">
        <v>711</v>
      </c>
      <c r="C907" s="12" t="s">
        <v>28</v>
      </c>
      <c r="D907" s="14" t="s">
        <v>59</v>
      </c>
      <c r="E907" s="10" t="str">
        <f>VLOOKUP(A907,Planilha1!A:Y,20,FALSE)</f>
        <v>Não</v>
      </c>
      <c r="F907" s="10" t="str">
        <f>VLOOKUP(A907,Planilha1!A:Y,21,FALSE)</f>
        <v>Não</v>
      </c>
      <c r="G907" s="10" t="str">
        <f>VLOOKUP(A907,Planilha1!A:Y,22,FALSE)</f>
        <v>Não</v>
      </c>
      <c r="H907" s="10" t="str">
        <f>VLOOKUP(A907,Planilha1!A:Y,23,FALSE)</f>
        <v>Não</v>
      </c>
      <c r="I907" s="10" t="str">
        <f>VLOOKUP(A907,Planilha1!A:Y,24,FALSE)</f>
        <v>Não</v>
      </c>
      <c r="J907" s="10" t="str">
        <f>VLOOKUP(A907,Planilha1!A:Y,25,FALSE)</f>
        <v>Não</v>
      </c>
    </row>
    <row r="908" spans="1:10" x14ac:dyDescent="0.25">
      <c r="A908" s="11">
        <v>522200</v>
      </c>
      <c r="B908" s="15" t="s">
        <v>712</v>
      </c>
      <c r="C908" s="12" t="s">
        <v>28</v>
      </c>
      <c r="D908" s="14" t="s">
        <v>73</v>
      </c>
      <c r="E908" s="10" t="str">
        <f>VLOOKUP(A908,Planilha1!A:Y,20,FALSE)</f>
        <v>Sim</v>
      </c>
      <c r="F908" s="10" t="str">
        <f>VLOOKUP(A908,Planilha1!A:Y,21,FALSE)</f>
        <v>Sim</v>
      </c>
      <c r="G908" s="10" t="str">
        <f>VLOOKUP(A908,Planilha1!A:Y,22,FALSE)</f>
        <v>Sim</v>
      </c>
      <c r="H908" s="10" t="str">
        <f>VLOOKUP(A908,Planilha1!A:Y,23,FALSE)</f>
        <v>Sim</v>
      </c>
      <c r="I908" s="10" t="str">
        <f>VLOOKUP(A908,Planilha1!A:Y,24,FALSE)</f>
        <v>Sim</v>
      </c>
      <c r="J908" s="10" t="str">
        <f>VLOOKUP(A908,Planilha1!A:Y,25,FALSE)</f>
        <v>Sim</v>
      </c>
    </row>
    <row r="909" spans="1:10" x14ac:dyDescent="0.25">
      <c r="A909" s="11">
        <v>522205</v>
      </c>
      <c r="B909" s="15" t="s">
        <v>713</v>
      </c>
      <c r="C909" s="12" t="s">
        <v>28</v>
      </c>
      <c r="D909" s="14" t="s">
        <v>59</v>
      </c>
      <c r="E909" s="10" t="str">
        <f>VLOOKUP(A909,Planilha1!A:Y,20,FALSE)</f>
        <v>Não</v>
      </c>
      <c r="F909" s="10" t="str">
        <f>VLOOKUP(A909,Planilha1!A:Y,21,FALSE)</f>
        <v>Não</v>
      </c>
      <c r="G909" s="10" t="str">
        <f>VLOOKUP(A909,Planilha1!A:Y,22,FALSE)</f>
        <v>Não</v>
      </c>
      <c r="H909" s="10" t="str">
        <f>VLOOKUP(A909,Planilha1!A:Y,23,FALSE)</f>
        <v>Não</v>
      </c>
      <c r="I909" s="10" t="str">
        <f>VLOOKUP(A909,Planilha1!A:Y,24,FALSE)</f>
        <v>Não</v>
      </c>
      <c r="J909" s="10" t="str">
        <f>VLOOKUP(A909,Planilha1!A:Y,25,FALSE)</f>
        <v>Não</v>
      </c>
    </row>
    <row r="910" spans="1:10" x14ac:dyDescent="0.25">
      <c r="A910" s="11">
        <v>522220</v>
      </c>
      <c r="B910" s="15" t="s">
        <v>714</v>
      </c>
      <c r="C910" s="12" t="s">
        <v>28</v>
      </c>
      <c r="D910" s="14" t="s">
        <v>41</v>
      </c>
      <c r="E910" s="10" t="str">
        <f>VLOOKUP(A910,Planilha1!A:Y,20,FALSE)</f>
        <v>Sim</v>
      </c>
      <c r="F910" s="10" t="str">
        <f>VLOOKUP(A910,Planilha1!A:Y,21,FALSE)</f>
        <v>Sim</v>
      </c>
      <c r="G910" s="10" t="str">
        <f>VLOOKUP(A910,Planilha1!A:Y,22,FALSE)</f>
        <v>Sim</v>
      </c>
      <c r="H910" s="10" t="str">
        <f>VLOOKUP(A910,Planilha1!A:Y,23,FALSE)</f>
        <v>Sim</v>
      </c>
      <c r="I910" s="10" t="str">
        <f>VLOOKUP(A910,Planilha1!A:Y,24,FALSE)</f>
        <v>Não</v>
      </c>
      <c r="J910" s="10" t="str">
        <f>VLOOKUP(A910,Planilha1!A:Y,25,FALSE)</f>
        <v>Sim</v>
      </c>
    </row>
    <row r="911" spans="1:10" x14ac:dyDescent="0.25">
      <c r="A911" s="11">
        <v>520590</v>
      </c>
      <c r="B911" s="16" t="s">
        <v>715</v>
      </c>
      <c r="C911" s="12" t="s">
        <v>28</v>
      </c>
      <c r="D911" s="14" t="s">
        <v>333</v>
      </c>
      <c r="E911" s="10" t="str">
        <f>VLOOKUP(A911,Planilha1!A:Y,20,FALSE)</f>
        <v>Não</v>
      </c>
      <c r="F911" s="10" t="str">
        <f>VLOOKUP(A911,Planilha1!A:Y,21,FALSE)</f>
        <v>Sim</v>
      </c>
      <c r="G911" s="10" t="str">
        <f>VLOOKUP(A911,Planilha1!A:Y,22,FALSE)</f>
        <v>Não</v>
      </c>
      <c r="H911" s="10" t="str">
        <f>VLOOKUP(A911,Planilha1!A:Y,23,FALSE)</f>
        <v>Sim</v>
      </c>
      <c r="I911" s="10" t="str">
        <f>VLOOKUP(A911,Planilha1!A:Y,24,FALSE)</f>
        <v>Não</v>
      </c>
      <c r="J911" s="10" t="str">
        <f>VLOOKUP(A911,Planilha1!A:Y,25,FALSE)</f>
        <v>Sim</v>
      </c>
    </row>
    <row r="912" spans="1:10" x14ac:dyDescent="0.25">
      <c r="A912" s="11">
        <v>520630</v>
      </c>
      <c r="B912" s="16" t="s">
        <v>716</v>
      </c>
      <c r="C912" s="12" t="s">
        <v>28</v>
      </c>
      <c r="D912" s="14" t="s">
        <v>333</v>
      </c>
      <c r="E912" s="10" t="str">
        <f>VLOOKUP(A912,Planilha1!A:Y,20,FALSE)</f>
        <v>Sim</v>
      </c>
      <c r="F912" s="10" t="str">
        <f>VLOOKUP(A912,Planilha1!A:Y,21,FALSE)</f>
        <v>Sim</v>
      </c>
      <c r="G912" s="10" t="str">
        <f>VLOOKUP(A912,Planilha1!A:Y,22,FALSE)</f>
        <v>Sim</v>
      </c>
      <c r="H912" s="10" t="str">
        <f>VLOOKUP(A912,Planilha1!A:Y,23,FALSE)</f>
        <v>Sim</v>
      </c>
      <c r="I912" s="10" t="str">
        <f>VLOOKUP(A912,Planilha1!A:Y,24,FALSE)</f>
        <v>Não</v>
      </c>
      <c r="J912" s="10" t="str">
        <f>VLOOKUP(A912,Planilha1!A:Y,25,FALSE)</f>
        <v>Sim</v>
      </c>
    </row>
    <row r="913" spans="1:10" x14ac:dyDescent="0.25">
      <c r="A913" s="11">
        <v>520880</v>
      </c>
      <c r="B913" s="16" t="s">
        <v>717</v>
      </c>
      <c r="C913" s="12" t="s">
        <v>28</v>
      </c>
      <c r="D913" s="14" t="s">
        <v>333</v>
      </c>
      <c r="E913" s="10" t="str">
        <f>VLOOKUP(A913,Planilha1!A:Y,20,FALSE)</f>
        <v>Sim</v>
      </c>
      <c r="F913" s="10" t="str">
        <f>VLOOKUP(A913,Planilha1!A:Y,21,FALSE)</f>
        <v>Sim</v>
      </c>
      <c r="G913" s="10" t="str">
        <f>VLOOKUP(A913,Planilha1!A:Y,22,FALSE)</f>
        <v>Sim</v>
      </c>
      <c r="H913" s="10" t="str">
        <f>VLOOKUP(A913,Planilha1!A:Y,23,FALSE)</f>
        <v>Sim</v>
      </c>
      <c r="I913" s="10" t="str">
        <f>VLOOKUP(A913,Planilha1!A:Y,24,FALSE)</f>
        <v>Sim</v>
      </c>
      <c r="J913" s="10" t="str">
        <f>VLOOKUP(A913,Planilha1!A:Y,25,FALSE)</f>
        <v>Sim</v>
      </c>
    </row>
    <row r="914" spans="1:10" x14ac:dyDescent="0.25">
      <c r="A914" s="11">
        <v>521870</v>
      </c>
      <c r="B914" s="16" t="s">
        <v>718</v>
      </c>
      <c r="C914" s="12" t="s">
        <v>28</v>
      </c>
      <c r="D914" s="14" t="s">
        <v>333</v>
      </c>
      <c r="E914" s="10" t="str">
        <f>VLOOKUP(A914,Planilha1!A:Y,20,FALSE)</f>
        <v>Não</v>
      </c>
      <c r="F914" s="10" t="str">
        <f>VLOOKUP(A914,Planilha1!A:Y,21,FALSE)</f>
        <v>Não</v>
      </c>
      <c r="G914" s="10" t="str">
        <f>VLOOKUP(A914,Planilha1!A:Y,22,FALSE)</f>
        <v>Não</v>
      </c>
      <c r="H914" s="10" t="str">
        <f>VLOOKUP(A914,Planilha1!A:Y,23,FALSE)</f>
        <v>Não</v>
      </c>
      <c r="I914" s="10" t="str">
        <f>VLOOKUP(A914,Planilha1!A:Y,24,FALSE)</f>
        <v>Não</v>
      </c>
      <c r="J914" s="10" t="str">
        <f>VLOOKUP(A914,Planilha1!A:Y,25,FALSE)</f>
        <v>Não</v>
      </c>
    </row>
    <row r="915" spans="1:10" x14ac:dyDescent="0.25">
      <c r="A915" s="11">
        <v>521971</v>
      </c>
      <c r="B915" s="16" t="s">
        <v>719</v>
      </c>
      <c r="C915" s="12" t="s">
        <v>28</v>
      </c>
      <c r="D915" s="14" t="s">
        <v>333</v>
      </c>
      <c r="E915" s="10" t="str">
        <f>VLOOKUP(A915,Planilha1!A:Y,20,FALSE)</f>
        <v>Sim</v>
      </c>
      <c r="F915" s="10" t="str">
        <f>VLOOKUP(A915,Planilha1!A:Y,21,FALSE)</f>
        <v>Sim</v>
      </c>
      <c r="G915" s="10" t="str">
        <f>VLOOKUP(A915,Planilha1!A:Y,22,FALSE)</f>
        <v>Sim</v>
      </c>
      <c r="H915" s="10" t="str">
        <f>VLOOKUP(A915,Planilha1!A:Y,23,FALSE)</f>
        <v>Sim</v>
      </c>
      <c r="I915" s="10" t="str">
        <f>VLOOKUP(A915,Planilha1!A:Y,24,FALSE)</f>
        <v>Não</v>
      </c>
      <c r="J915" s="10" t="str">
        <f>VLOOKUP(A915,Planilha1!A:Y,25,FALSE)</f>
        <v>Sim</v>
      </c>
    </row>
    <row r="916" spans="1:10" x14ac:dyDescent="0.25">
      <c r="A916" s="11">
        <v>521990</v>
      </c>
      <c r="B916" s="16" t="s">
        <v>720</v>
      </c>
      <c r="C916" s="12" t="s">
        <v>28</v>
      </c>
      <c r="D916" s="14" t="s">
        <v>333</v>
      </c>
      <c r="E916" s="10" t="str">
        <f>VLOOKUP(A916,Planilha1!A:Y,20,FALSE)</f>
        <v>Sim</v>
      </c>
      <c r="F916" s="10" t="str">
        <f>VLOOKUP(A916,Planilha1!A:Y,21,FALSE)</f>
        <v>Sim</v>
      </c>
      <c r="G916" s="10" t="str">
        <f>VLOOKUP(A916,Planilha1!A:Y,22,FALSE)</f>
        <v>Sim</v>
      </c>
      <c r="H916" s="10" t="str">
        <f>VLOOKUP(A916,Planilha1!A:Y,23,FALSE)</f>
        <v>Sim</v>
      </c>
      <c r="I916" s="10" t="str">
        <f>VLOOKUP(A916,Planilha1!A:Y,24,FALSE)</f>
        <v>Sim</v>
      </c>
      <c r="J916" s="10" t="str">
        <f>VLOOKUP(A916,Planilha1!A:Y,25,FALSE)</f>
        <v>Sim</v>
      </c>
    </row>
    <row r="917" spans="1:10" x14ac:dyDescent="0.25">
      <c r="A917" s="11">
        <v>210010</v>
      </c>
      <c r="B917" s="15" t="s">
        <v>721</v>
      </c>
      <c r="C917" s="12" t="s">
        <v>10</v>
      </c>
      <c r="D917" s="14" t="s">
        <v>41</v>
      </c>
      <c r="E917" s="10" t="str">
        <f>VLOOKUP(A917,Planilha1!A:Y,20,FALSE)</f>
        <v>Não</v>
      </c>
      <c r="F917" s="10" t="str">
        <f>VLOOKUP(A917,Planilha1!A:Y,21,FALSE)</f>
        <v>Sim</v>
      </c>
      <c r="G917" s="10" t="str">
        <f>VLOOKUP(A917,Planilha1!A:Y,22,FALSE)</f>
        <v>Não</v>
      </c>
      <c r="H917" s="10" t="str">
        <f>VLOOKUP(A917,Planilha1!A:Y,23,FALSE)</f>
        <v>Sim</v>
      </c>
      <c r="I917" s="10" t="str">
        <f>VLOOKUP(A917,Planilha1!A:Y,24,FALSE)</f>
        <v>Não</v>
      </c>
      <c r="J917" s="10" t="str">
        <f>VLOOKUP(A917,Planilha1!A:Y,25,FALSE)</f>
        <v>Sim</v>
      </c>
    </row>
    <row r="918" spans="1:10" x14ac:dyDescent="0.25">
      <c r="A918" s="11">
        <v>210015</v>
      </c>
      <c r="B918" s="15" t="s">
        <v>722</v>
      </c>
      <c r="C918" s="12" t="s">
        <v>10</v>
      </c>
      <c r="D918" s="14" t="s">
        <v>55</v>
      </c>
      <c r="E918" s="10" t="str">
        <f>VLOOKUP(A918,Planilha1!A:Y,20,FALSE)</f>
        <v>Não</v>
      </c>
      <c r="F918" s="10" t="str">
        <f>VLOOKUP(A918,Planilha1!A:Y,21,FALSE)</f>
        <v>Não</v>
      </c>
      <c r="G918" s="10" t="str">
        <f>VLOOKUP(A918,Planilha1!A:Y,22,FALSE)</f>
        <v>Não</v>
      </c>
      <c r="H918" s="10" t="str">
        <f>VLOOKUP(A918,Planilha1!A:Y,23,FALSE)</f>
        <v>Não</v>
      </c>
      <c r="I918" s="10" t="str">
        <f>VLOOKUP(A918,Planilha1!A:Y,24,FALSE)</f>
        <v>Não</v>
      </c>
      <c r="J918" s="10" t="str">
        <f>VLOOKUP(A918,Planilha1!A:Y,25,FALSE)</f>
        <v>Não</v>
      </c>
    </row>
    <row r="919" spans="1:10" x14ac:dyDescent="0.25">
      <c r="A919" s="11">
        <v>210020</v>
      </c>
      <c r="B919" s="15" t="s">
        <v>723</v>
      </c>
      <c r="C919" s="12" t="s">
        <v>10</v>
      </c>
      <c r="D919" s="14" t="s">
        <v>41</v>
      </c>
      <c r="E919" s="10" t="str">
        <f>VLOOKUP(A919,Planilha1!A:Y,20,FALSE)</f>
        <v>Não</v>
      </c>
      <c r="F919" s="10" t="str">
        <f>VLOOKUP(A919,Planilha1!A:Y,21,FALSE)</f>
        <v>Não</v>
      </c>
      <c r="G919" s="10" t="str">
        <f>VLOOKUP(A919,Planilha1!A:Y,22,FALSE)</f>
        <v>Não</v>
      </c>
      <c r="H919" s="10" t="str">
        <f>VLOOKUP(A919,Planilha1!A:Y,23,FALSE)</f>
        <v>Não</v>
      </c>
      <c r="I919" s="10" t="str">
        <f>VLOOKUP(A919,Planilha1!A:Y,24,FALSE)</f>
        <v>Não</v>
      </c>
      <c r="J919" s="10" t="str">
        <f>VLOOKUP(A919,Planilha1!A:Y,25,FALSE)</f>
        <v>Não</v>
      </c>
    </row>
    <row r="920" spans="1:10" x14ac:dyDescent="0.25">
      <c r="A920" s="11">
        <v>210030</v>
      </c>
      <c r="B920" s="15" t="s">
        <v>724</v>
      </c>
      <c r="C920" s="12" t="s">
        <v>10</v>
      </c>
      <c r="D920" s="14" t="s">
        <v>55</v>
      </c>
      <c r="E920" s="10" t="str">
        <f>VLOOKUP(A920,Planilha1!A:Y,20,FALSE)</f>
        <v>Não</v>
      </c>
      <c r="F920" s="10" t="str">
        <f>VLOOKUP(A920,Planilha1!A:Y,21,FALSE)</f>
        <v>Não</v>
      </c>
      <c r="G920" s="10" t="str">
        <f>VLOOKUP(A920,Planilha1!A:Y,22,FALSE)</f>
        <v>Não</v>
      </c>
      <c r="H920" s="10" t="str">
        <f>VLOOKUP(A920,Planilha1!A:Y,23,FALSE)</f>
        <v>Não</v>
      </c>
      <c r="I920" s="10" t="str">
        <f>VLOOKUP(A920,Planilha1!A:Y,24,FALSE)</f>
        <v>Não</v>
      </c>
      <c r="J920" s="10" t="str">
        <f>VLOOKUP(A920,Planilha1!A:Y,25,FALSE)</f>
        <v>Não</v>
      </c>
    </row>
    <row r="921" spans="1:10" x14ac:dyDescent="0.25">
      <c r="A921" s="11">
        <v>210040</v>
      </c>
      <c r="B921" s="15" t="s">
        <v>725</v>
      </c>
      <c r="C921" s="12" t="s">
        <v>10</v>
      </c>
      <c r="D921" s="14" t="s">
        <v>41</v>
      </c>
      <c r="E921" s="10" t="str">
        <f>VLOOKUP(A921,Planilha1!A:Y,20,FALSE)</f>
        <v>Não</v>
      </c>
      <c r="F921" s="10" t="str">
        <f>VLOOKUP(A921,Planilha1!A:Y,21,FALSE)</f>
        <v>Sim</v>
      </c>
      <c r="G921" s="10" t="str">
        <f>VLOOKUP(A921,Planilha1!A:Y,22,FALSE)</f>
        <v>Não</v>
      </c>
      <c r="H921" s="10" t="str">
        <f>VLOOKUP(A921,Planilha1!A:Y,23,FALSE)</f>
        <v>Sim</v>
      </c>
      <c r="I921" s="10" t="str">
        <f>VLOOKUP(A921,Planilha1!A:Y,24,FALSE)</f>
        <v>Não</v>
      </c>
      <c r="J921" s="10" t="str">
        <f>VLOOKUP(A921,Planilha1!A:Y,25,FALSE)</f>
        <v>Sim</v>
      </c>
    </row>
    <row r="922" spans="1:10" x14ac:dyDescent="0.25">
      <c r="A922" s="11">
        <v>210043</v>
      </c>
      <c r="B922" s="15" t="s">
        <v>726</v>
      </c>
      <c r="C922" s="12" t="s">
        <v>10</v>
      </c>
      <c r="D922" s="14" t="s">
        <v>59</v>
      </c>
      <c r="E922" s="10" t="str">
        <f>VLOOKUP(A922,Planilha1!A:Y,20,FALSE)</f>
        <v>Não</v>
      </c>
      <c r="F922" s="10" t="str">
        <f>VLOOKUP(A922,Planilha1!A:Y,21,FALSE)</f>
        <v>Sim</v>
      </c>
      <c r="G922" s="10" t="str">
        <f>VLOOKUP(A922,Planilha1!A:Y,22,FALSE)</f>
        <v>Não</v>
      </c>
      <c r="H922" s="10" t="str">
        <f>VLOOKUP(A922,Planilha1!A:Y,23,FALSE)</f>
        <v>Sim</v>
      </c>
      <c r="I922" s="10" t="str">
        <f>VLOOKUP(A922,Planilha1!A:Y,24,FALSE)</f>
        <v>Não</v>
      </c>
      <c r="J922" s="10" t="str">
        <f>VLOOKUP(A922,Planilha1!A:Y,25,FALSE)</f>
        <v>Sim</v>
      </c>
    </row>
    <row r="923" spans="1:10" x14ac:dyDescent="0.25">
      <c r="A923" s="11">
        <v>210047</v>
      </c>
      <c r="B923" s="15" t="s">
        <v>727</v>
      </c>
      <c r="C923" s="12" t="s">
        <v>10</v>
      </c>
      <c r="D923" s="14" t="s">
        <v>41</v>
      </c>
      <c r="E923" s="10" t="str">
        <f>VLOOKUP(A923,Planilha1!A:Y,20,FALSE)</f>
        <v>Não</v>
      </c>
      <c r="F923" s="10" t="str">
        <f>VLOOKUP(A923,Planilha1!A:Y,21,FALSE)</f>
        <v>Sim</v>
      </c>
      <c r="G923" s="10" t="str">
        <f>VLOOKUP(A923,Planilha1!A:Y,22,FALSE)</f>
        <v>Não</v>
      </c>
      <c r="H923" s="10" t="str">
        <f>VLOOKUP(A923,Planilha1!A:Y,23,FALSE)</f>
        <v>Sim</v>
      </c>
      <c r="I923" s="10" t="str">
        <f>VLOOKUP(A923,Planilha1!A:Y,24,FALSE)</f>
        <v>Não</v>
      </c>
      <c r="J923" s="10" t="str">
        <f>VLOOKUP(A923,Planilha1!A:Y,25,FALSE)</f>
        <v>Sim</v>
      </c>
    </row>
    <row r="924" spans="1:10" x14ac:dyDescent="0.25">
      <c r="A924" s="11">
        <v>210060</v>
      </c>
      <c r="B924" s="15" t="s">
        <v>728</v>
      </c>
      <c r="C924" s="12" t="s">
        <v>10</v>
      </c>
      <c r="D924" s="14" t="s">
        <v>66</v>
      </c>
      <c r="E924" s="10" t="str">
        <f>VLOOKUP(A924,Planilha1!A:Y,20,FALSE)</f>
        <v>Não</v>
      </c>
      <c r="F924" s="10" t="str">
        <f>VLOOKUP(A924,Planilha1!A:Y,21,FALSE)</f>
        <v>Sim</v>
      </c>
      <c r="G924" s="10" t="str">
        <f>VLOOKUP(A924,Planilha1!A:Y,22,FALSE)</f>
        <v>Não</v>
      </c>
      <c r="H924" s="10" t="str">
        <f>VLOOKUP(A924,Planilha1!A:Y,23,FALSE)</f>
        <v>Sim</v>
      </c>
      <c r="I924" s="10" t="str">
        <f>VLOOKUP(A924,Planilha1!A:Y,24,FALSE)</f>
        <v>Não</v>
      </c>
      <c r="J924" s="10" t="str">
        <f>VLOOKUP(A924,Planilha1!A:Y,25,FALSE)</f>
        <v>Sim</v>
      </c>
    </row>
    <row r="925" spans="1:10" x14ac:dyDescent="0.25">
      <c r="A925" s="11">
        <v>210070</v>
      </c>
      <c r="B925" s="15" t="s">
        <v>729</v>
      </c>
      <c r="C925" s="12" t="s">
        <v>10</v>
      </c>
      <c r="D925" s="14" t="s">
        <v>73</v>
      </c>
      <c r="E925" s="10" t="str">
        <f>VLOOKUP(A925,Planilha1!A:Y,20,FALSE)</f>
        <v>Não</v>
      </c>
      <c r="F925" s="10" t="str">
        <f>VLOOKUP(A925,Planilha1!A:Y,21,FALSE)</f>
        <v>Não</v>
      </c>
      <c r="G925" s="10" t="str">
        <f>VLOOKUP(A925,Planilha1!A:Y,22,FALSE)</f>
        <v>Não</v>
      </c>
      <c r="H925" s="10" t="str">
        <f>VLOOKUP(A925,Planilha1!A:Y,23,FALSE)</f>
        <v>Não</v>
      </c>
      <c r="I925" s="10" t="str">
        <f>VLOOKUP(A925,Planilha1!A:Y,24,FALSE)</f>
        <v>Não</v>
      </c>
      <c r="J925" s="10" t="str">
        <f>VLOOKUP(A925,Planilha1!A:Y,25,FALSE)</f>
        <v>Não</v>
      </c>
    </row>
    <row r="926" spans="1:10" x14ac:dyDescent="0.25">
      <c r="A926" s="11">
        <v>210080</v>
      </c>
      <c r="B926" s="15" t="s">
        <v>730</v>
      </c>
      <c r="C926" s="12" t="s">
        <v>10</v>
      </c>
      <c r="D926" s="14" t="s">
        <v>73</v>
      </c>
      <c r="E926" s="10" t="str">
        <f>VLOOKUP(A926,Planilha1!A:Y,20,FALSE)</f>
        <v>Não</v>
      </c>
      <c r="F926" s="10" t="str">
        <f>VLOOKUP(A926,Planilha1!A:Y,21,FALSE)</f>
        <v>Sim</v>
      </c>
      <c r="G926" s="10" t="str">
        <f>VLOOKUP(A926,Planilha1!A:Y,22,FALSE)</f>
        <v>Não</v>
      </c>
      <c r="H926" s="10" t="str">
        <f>VLOOKUP(A926,Planilha1!A:Y,23,FALSE)</f>
        <v>Sim</v>
      </c>
      <c r="I926" s="10" t="str">
        <f>VLOOKUP(A926,Planilha1!A:Y,24,FALSE)</f>
        <v>Não</v>
      </c>
      <c r="J926" s="10" t="str">
        <f>VLOOKUP(A926,Planilha1!A:Y,25,FALSE)</f>
        <v>Sim</v>
      </c>
    </row>
    <row r="927" spans="1:10" x14ac:dyDescent="0.25">
      <c r="A927" s="11">
        <v>210087</v>
      </c>
      <c r="B927" s="15" t="s">
        <v>731</v>
      </c>
      <c r="C927" s="12" t="s">
        <v>10</v>
      </c>
      <c r="D927" s="14" t="s">
        <v>41</v>
      </c>
      <c r="E927" s="10" t="str">
        <f>VLOOKUP(A927,Planilha1!A:Y,20,FALSE)</f>
        <v>Não</v>
      </c>
      <c r="F927" s="10" t="str">
        <f>VLOOKUP(A927,Planilha1!A:Y,21,FALSE)</f>
        <v>Não</v>
      </c>
      <c r="G927" s="10" t="str">
        <f>VLOOKUP(A927,Planilha1!A:Y,22,FALSE)</f>
        <v>Não</v>
      </c>
      <c r="H927" s="10" t="str">
        <f>VLOOKUP(A927,Planilha1!A:Y,23,FALSE)</f>
        <v>Não</v>
      </c>
      <c r="I927" s="10" t="str">
        <f>VLOOKUP(A927,Planilha1!A:Y,24,FALSE)</f>
        <v>Não</v>
      </c>
      <c r="J927" s="10" t="str">
        <f>VLOOKUP(A927,Planilha1!A:Y,25,FALSE)</f>
        <v>Não</v>
      </c>
    </row>
    <row r="928" spans="1:10" x14ac:dyDescent="0.25">
      <c r="A928" s="11">
        <v>210090</v>
      </c>
      <c r="B928" s="15" t="s">
        <v>732</v>
      </c>
      <c r="C928" s="12" t="s">
        <v>10</v>
      </c>
      <c r="D928" s="14" t="s">
        <v>55</v>
      </c>
      <c r="E928" s="10" t="str">
        <f>VLOOKUP(A928,Planilha1!A:Y,20,FALSE)</f>
        <v>Não</v>
      </c>
      <c r="F928" s="10" t="str">
        <f>VLOOKUP(A928,Planilha1!A:Y,21,FALSE)</f>
        <v>Não</v>
      </c>
      <c r="G928" s="10" t="str">
        <f>VLOOKUP(A928,Planilha1!A:Y,22,FALSE)</f>
        <v>Não</v>
      </c>
      <c r="H928" s="10" t="str">
        <f>VLOOKUP(A928,Planilha1!A:Y,23,FALSE)</f>
        <v>Não</v>
      </c>
      <c r="I928" s="10" t="str">
        <f>VLOOKUP(A928,Planilha1!A:Y,24,FALSE)</f>
        <v>Não</v>
      </c>
      <c r="J928" s="10" t="str">
        <f>VLOOKUP(A928,Planilha1!A:Y,25,FALSE)</f>
        <v>Não</v>
      </c>
    </row>
    <row r="929" spans="1:10" x14ac:dyDescent="0.25">
      <c r="A929" s="11">
        <v>210095</v>
      </c>
      <c r="B929" s="15" t="s">
        <v>733</v>
      </c>
      <c r="C929" s="12" t="s">
        <v>10</v>
      </c>
      <c r="D929" s="14" t="s">
        <v>55</v>
      </c>
      <c r="E929" s="10" t="str">
        <f>VLOOKUP(A929,Planilha1!A:Y,20,FALSE)</f>
        <v>Não</v>
      </c>
      <c r="F929" s="10" t="str">
        <f>VLOOKUP(A929,Planilha1!A:Y,21,FALSE)</f>
        <v>Não</v>
      </c>
      <c r="G929" s="10" t="str">
        <f>VLOOKUP(A929,Planilha1!A:Y,22,FALSE)</f>
        <v>Não</v>
      </c>
      <c r="H929" s="10" t="str">
        <f>VLOOKUP(A929,Planilha1!A:Y,23,FALSE)</f>
        <v>Não</v>
      </c>
      <c r="I929" s="10" t="str">
        <f>VLOOKUP(A929,Planilha1!A:Y,24,FALSE)</f>
        <v>Não</v>
      </c>
      <c r="J929" s="10" t="str">
        <f>VLOOKUP(A929,Planilha1!A:Y,25,FALSE)</f>
        <v>Não</v>
      </c>
    </row>
    <row r="930" spans="1:10" x14ac:dyDescent="0.25">
      <c r="A930" s="11">
        <v>210130</v>
      </c>
      <c r="B930" s="15" t="s">
        <v>734</v>
      </c>
      <c r="C930" s="12" t="s">
        <v>10</v>
      </c>
      <c r="D930" s="14" t="s">
        <v>73</v>
      </c>
      <c r="E930" s="10" t="str">
        <f>VLOOKUP(A930,Planilha1!A:Y,20,FALSE)</f>
        <v>Não</v>
      </c>
      <c r="F930" s="10" t="str">
        <f>VLOOKUP(A930,Planilha1!A:Y,21,FALSE)</f>
        <v>Não</v>
      </c>
      <c r="G930" s="10" t="str">
        <f>VLOOKUP(A930,Planilha1!A:Y,22,FALSE)</f>
        <v>Não</v>
      </c>
      <c r="H930" s="10" t="str">
        <f>VLOOKUP(A930,Planilha1!A:Y,23,FALSE)</f>
        <v>Não</v>
      </c>
      <c r="I930" s="10" t="str">
        <f>VLOOKUP(A930,Planilha1!A:Y,24,FALSE)</f>
        <v>Não</v>
      </c>
      <c r="J930" s="10" t="str">
        <f>VLOOKUP(A930,Planilha1!A:Y,25,FALSE)</f>
        <v>Não</v>
      </c>
    </row>
    <row r="931" spans="1:10" x14ac:dyDescent="0.25">
      <c r="A931" s="11">
        <v>210135</v>
      </c>
      <c r="B931" s="15" t="s">
        <v>735</v>
      </c>
      <c r="C931" s="12" t="s">
        <v>10</v>
      </c>
      <c r="D931" s="14" t="s">
        <v>41</v>
      </c>
      <c r="E931" s="10" t="str">
        <f>VLOOKUP(A931,Planilha1!A:Y,20,FALSE)</f>
        <v>Não</v>
      </c>
      <c r="F931" s="10" t="str">
        <f>VLOOKUP(A931,Planilha1!A:Y,21,FALSE)</f>
        <v>Sim</v>
      </c>
      <c r="G931" s="10" t="str">
        <f>VLOOKUP(A931,Planilha1!A:Y,22,FALSE)</f>
        <v>Não</v>
      </c>
      <c r="H931" s="10" t="str">
        <f>VLOOKUP(A931,Planilha1!A:Y,23,FALSE)</f>
        <v>Sim</v>
      </c>
      <c r="I931" s="10" t="str">
        <f>VLOOKUP(A931,Planilha1!A:Y,24,FALSE)</f>
        <v>Não</v>
      </c>
      <c r="J931" s="10" t="str">
        <f>VLOOKUP(A931,Planilha1!A:Y,25,FALSE)</f>
        <v>Sim</v>
      </c>
    </row>
    <row r="932" spans="1:10" x14ac:dyDescent="0.25">
      <c r="A932" s="11">
        <v>210177</v>
      </c>
      <c r="B932" s="15" t="s">
        <v>736</v>
      </c>
      <c r="C932" s="12" t="s">
        <v>10</v>
      </c>
      <c r="D932" s="14" t="s">
        <v>59</v>
      </c>
      <c r="E932" s="10" t="str">
        <f>VLOOKUP(A932,Planilha1!A:Y,20,FALSE)</f>
        <v>Não</v>
      </c>
      <c r="F932" s="10" t="str">
        <f>VLOOKUP(A932,Planilha1!A:Y,21,FALSE)</f>
        <v>Sim</v>
      </c>
      <c r="G932" s="10" t="str">
        <f>VLOOKUP(A932,Planilha1!A:Y,22,FALSE)</f>
        <v>Não</v>
      </c>
      <c r="H932" s="10" t="str">
        <f>VLOOKUP(A932,Planilha1!A:Y,23,FALSE)</f>
        <v>Sim</v>
      </c>
      <c r="I932" s="10" t="str">
        <f>VLOOKUP(A932,Planilha1!A:Y,24,FALSE)</f>
        <v>Não</v>
      </c>
      <c r="J932" s="10" t="str">
        <f>VLOOKUP(A932,Planilha1!A:Y,25,FALSE)</f>
        <v>Sim</v>
      </c>
    </row>
    <row r="933" spans="1:10" x14ac:dyDescent="0.25">
      <c r="A933" s="11">
        <v>210173</v>
      </c>
      <c r="B933" s="15" t="s">
        <v>737</v>
      </c>
      <c r="C933" s="12" t="s">
        <v>10</v>
      </c>
      <c r="D933" s="14" t="s">
        <v>55</v>
      </c>
      <c r="E933" s="10" t="str">
        <f>VLOOKUP(A933,Planilha1!A:Y,20,FALSE)</f>
        <v>Não</v>
      </c>
      <c r="F933" s="10" t="str">
        <f>VLOOKUP(A933,Planilha1!A:Y,21,FALSE)</f>
        <v>Não</v>
      </c>
      <c r="G933" s="10" t="str">
        <f>VLOOKUP(A933,Planilha1!A:Y,22,FALSE)</f>
        <v>Não</v>
      </c>
      <c r="H933" s="10" t="str">
        <f>VLOOKUP(A933,Planilha1!A:Y,23,FALSE)</f>
        <v>Não</v>
      </c>
      <c r="I933" s="10" t="str">
        <f>VLOOKUP(A933,Planilha1!A:Y,24,FALSE)</f>
        <v>Não</v>
      </c>
      <c r="J933" s="10" t="str">
        <f>VLOOKUP(A933,Planilha1!A:Y,25,FALSE)</f>
        <v>Não</v>
      </c>
    </row>
    <row r="934" spans="1:10" x14ac:dyDescent="0.25">
      <c r="A934" s="11">
        <v>210197</v>
      </c>
      <c r="B934" s="15" t="s">
        <v>738</v>
      </c>
      <c r="C934" s="12" t="s">
        <v>10</v>
      </c>
      <c r="D934" s="14" t="s">
        <v>59</v>
      </c>
      <c r="E934" s="10" t="str">
        <f>VLOOKUP(A934,Planilha1!A:Y,20,FALSE)</f>
        <v>Não</v>
      </c>
      <c r="F934" s="10" t="str">
        <f>VLOOKUP(A934,Planilha1!A:Y,21,FALSE)</f>
        <v>Não</v>
      </c>
      <c r="G934" s="10" t="str">
        <f>VLOOKUP(A934,Planilha1!A:Y,22,FALSE)</f>
        <v>Não</v>
      </c>
      <c r="H934" s="10" t="str">
        <f>VLOOKUP(A934,Planilha1!A:Y,23,FALSE)</f>
        <v>Não</v>
      </c>
      <c r="I934" s="10" t="str">
        <f>VLOOKUP(A934,Planilha1!A:Y,24,FALSE)</f>
        <v>Não</v>
      </c>
      <c r="J934" s="10" t="str">
        <f>VLOOKUP(A934,Planilha1!A:Y,25,FALSE)</f>
        <v>Não</v>
      </c>
    </row>
    <row r="935" spans="1:10" x14ac:dyDescent="0.25">
      <c r="A935" s="11">
        <v>210200</v>
      </c>
      <c r="B935" s="15" t="s">
        <v>739</v>
      </c>
      <c r="C935" s="12" t="s">
        <v>10</v>
      </c>
      <c r="D935" s="14" t="s">
        <v>55</v>
      </c>
      <c r="E935" s="10" t="str">
        <f>VLOOKUP(A935,Planilha1!A:Y,20,FALSE)</f>
        <v>Não</v>
      </c>
      <c r="F935" s="10" t="str">
        <f>VLOOKUP(A935,Planilha1!A:Y,21,FALSE)</f>
        <v>Não</v>
      </c>
      <c r="G935" s="10" t="str">
        <f>VLOOKUP(A935,Planilha1!A:Y,22,FALSE)</f>
        <v>Não</v>
      </c>
      <c r="H935" s="10" t="str">
        <f>VLOOKUP(A935,Planilha1!A:Y,23,FALSE)</f>
        <v>Não</v>
      </c>
      <c r="I935" s="10" t="str">
        <f>VLOOKUP(A935,Planilha1!A:Y,24,FALSE)</f>
        <v>Não</v>
      </c>
      <c r="J935" s="10" t="str">
        <f>VLOOKUP(A935,Planilha1!A:Y,25,FALSE)</f>
        <v>Não</v>
      </c>
    </row>
    <row r="936" spans="1:10" x14ac:dyDescent="0.25">
      <c r="A936" s="11">
        <v>210203</v>
      </c>
      <c r="B936" s="15" t="s">
        <v>740</v>
      </c>
      <c r="C936" s="12" t="s">
        <v>10</v>
      </c>
      <c r="D936" s="14" t="s">
        <v>59</v>
      </c>
      <c r="E936" s="10" t="str">
        <f>VLOOKUP(A936,Planilha1!A:Y,20,FALSE)</f>
        <v>Não</v>
      </c>
      <c r="F936" s="10" t="str">
        <f>VLOOKUP(A936,Planilha1!A:Y,21,FALSE)</f>
        <v>Sim</v>
      </c>
      <c r="G936" s="10" t="str">
        <f>VLOOKUP(A936,Planilha1!A:Y,22,FALSE)</f>
        <v>Não</v>
      </c>
      <c r="H936" s="10" t="str">
        <f>VLOOKUP(A936,Planilha1!A:Y,23,FALSE)</f>
        <v>Sim</v>
      </c>
      <c r="I936" s="10" t="str">
        <f>VLOOKUP(A936,Planilha1!A:Y,24,FALSE)</f>
        <v>Não</v>
      </c>
      <c r="J936" s="10" t="str">
        <f>VLOOKUP(A936,Planilha1!A:Y,25,FALSE)</f>
        <v>Sim</v>
      </c>
    </row>
    <row r="937" spans="1:10" x14ac:dyDescent="0.25">
      <c r="A937" s="11">
        <v>210207</v>
      </c>
      <c r="B937" s="15" t="s">
        <v>741</v>
      </c>
      <c r="C937" s="12" t="s">
        <v>10</v>
      </c>
      <c r="D937" s="14" t="s">
        <v>59</v>
      </c>
      <c r="E937" s="10" t="str">
        <f>VLOOKUP(A937,Planilha1!A:Y,20,FALSE)</f>
        <v>Não</v>
      </c>
      <c r="F937" s="10" t="str">
        <f>VLOOKUP(A937,Planilha1!A:Y,21,FALSE)</f>
        <v>Sim</v>
      </c>
      <c r="G937" s="10" t="str">
        <f>VLOOKUP(A937,Planilha1!A:Y,22,FALSE)</f>
        <v>Não</v>
      </c>
      <c r="H937" s="10" t="str">
        <f>VLOOKUP(A937,Planilha1!A:Y,23,FALSE)</f>
        <v>Sim</v>
      </c>
      <c r="I937" s="10" t="str">
        <f>VLOOKUP(A937,Planilha1!A:Y,24,FALSE)</f>
        <v>Não</v>
      </c>
      <c r="J937" s="10" t="str">
        <f>VLOOKUP(A937,Planilha1!A:Y,25,FALSE)</f>
        <v>Sim</v>
      </c>
    </row>
    <row r="938" spans="1:10" x14ac:dyDescent="0.25">
      <c r="A938" s="11">
        <v>210210</v>
      </c>
      <c r="B938" s="15" t="s">
        <v>742</v>
      </c>
      <c r="C938" s="12" t="s">
        <v>10</v>
      </c>
      <c r="D938" s="14" t="s">
        <v>73</v>
      </c>
      <c r="E938" s="10" t="str">
        <f>VLOOKUP(A938,Planilha1!A:Y,20,FALSE)</f>
        <v>Não</v>
      </c>
      <c r="F938" s="10" t="str">
        <f>VLOOKUP(A938,Planilha1!A:Y,21,FALSE)</f>
        <v>Não</v>
      </c>
      <c r="G938" s="10" t="str">
        <f>VLOOKUP(A938,Planilha1!A:Y,22,FALSE)</f>
        <v>Não</v>
      </c>
      <c r="H938" s="10" t="str">
        <f>VLOOKUP(A938,Planilha1!A:Y,23,FALSE)</f>
        <v>Não</v>
      </c>
      <c r="I938" s="10" t="str">
        <f>VLOOKUP(A938,Planilha1!A:Y,24,FALSE)</f>
        <v>Não</v>
      </c>
      <c r="J938" s="10" t="str">
        <f>VLOOKUP(A938,Planilha1!A:Y,25,FALSE)</f>
        <v>Não</v>
      </c>
    </row>
    <row r="939" spans="1:10" x14ac:dyDescent="0.25">
      <c r="A939" s="11">
        <v>210215</v>
      </c>
      <c r="B939" s="15" t="s">
        <v>743</v>
      </c>
      <c r="C939" s="12" t="s">
        <v>10</v>
      </c>
      <c r="D939" s="14" t="s">
        <v>59</v>
      </c>
      <c r="E939" s="10" t="str">
        <f>VLOOKUP(A939,Planilha1!A:Y,20,FALSE)</f>
        <v>Não</v>
      </c>
      <c r="F939" s="10" t="str">
        <f>VLOOKUP(A939,Planilha1!A:Y,21,FALSE)</f>
        <v>Sim</v>
      </c>
      <c r="G939" s="10" t="str">
        <f>VLOOKUP(A939,Planilha1!A:Y,22,FALSE)</f>
        <v>Não</v>
      </c>
      <c r="H939" s="10" t="str">
        <f>VLOOKUP(A939,Planilha1!A:Y,23,FALSE)</f>
        <v>Sim</v>
      </c>
      <c r="I939" s="10" t="str">
        <f>VLOOKUP(A939,Planilha1!A:Y,24,FALSE)</f>
        <v>Não</v>
      </c>
      <c r="J939" s="10" t="str">
        <f>VLOOKUP(A939,Planilha1!A:Y,25,FALSE)</f>
        <v>Sim</v>
      </c>
    </row>
    <row r="940" spans="1:10" x14ac:dyDescent="0.25">
      <c r="A940" s="11">
        <v>210220</v>
      </c>
      <c r="B940" s="15" t="s">
        <v>744</v>
      </c>
      <c r="C940" s="12" t="s">
        <v>10</v>
      </c>
      <c r="D940" s="14" t="s">
        <v>55</v>
      </c>
      <c r="E940" s="10" t="str">
        <f>VLOOKUP(A940,Planilha1!A:Y,20,FALSE)</f>
        <v>Não</v>
      </c>
      <c r="F940" s="10" t="str">
        <f>VLOOKUP(A940,Planilha1!A:Y,21,FALSE)</f>
        <v>Não</v>
      </c>
      <c r="G940" s="10" t="str">
        <f>VLOOKUP(A940,Planilha1!A:Y,22,FALSE)</f>
        <v>Não</v>
      </c>
      <c r="H940" s="10" t="str">
        <f>VLOOKUP(A940,Planilha1!A:Y,23,FALSE)</f>
        <v>Não</v>
      </c>
      <c r="I940" s="10" t="str">
        <f>VLOOKUP(A940,Planilha1!A:Y,24,FALSE)</f>
        <v>Não</v>
      </c>
      <c r="J940" s="10" t="str">
        <f>VLOOKUP(A940,Planilha1!A:Y,25,FALSE)</f>
        <v>Não</v>
      </c>
    </row>
    <row r="941" spans="1:10" x14ac:dyDescent="0.25">
      <c r="A941" s="11">
        <v>210230</v>
      </c>
      <c r="B941" s="15" t="s">
        <v>745</v>
      </c>
      <c r="C941" s="12" t="s">
        <v>10</v>
      </c>
      <c r="D941" s="14" t="s">
        <v>41</v>
      </c>
      <c r="E941" s="10" t="str">
        <f>VLOOKUP(A941,Planilha1!A:Y,20,FALSE)</f>
        <v>Não</v>
      </c>
      <c r="F941" s="10" t="str">
        <f>VLOOKUP(A941,Planilha1!A:Y,21,FALSE)</f>
        <v>Não</v>
      </c>
      <c r="G941" s="10" t="str">
        <f>VLOOKUP(A941,Planilha1!A:Y,22,FALSE)</f>
        <v>Não</v>
      </c>
      <c r="H941" s="10" t="str">
        <f>VLOOKUP(A941,Planilha1!A:Y,23,FALSE)</f>
        <v>Não</v>
      </c>
      <c r="I941" s="10" t="str">
        <f>VLOOKUP(A941,Planilha1!A:Y,24,FALSE)</f>
        <v>Não</v>
      </c>
      <c r="J941" s="10" t="str">
        <f>VLOOKUP(A941,Planilha1!A:Y,25,FALSE)</f>
        <v>Não</v>
      </c>
    </row>
    <row r="942" spans="1:10" x14ac:dyDescent="0.25">
      <c r="A942" s="11">
        <v>210232</v>
      </c>
      <c r="B942" s="15" t="s">
        <v>746</v>
      </c>
      <c r="C942" s="12" t="s">
        <v>10</v>
      </c>
      <c r="D942" s="14" t="s">
        <v>59</v>
      </c>
      <c r="E942" s="10" t="str">
        <f>VLOOKUP(A942,Planilha1!A:Y,20,FALSE)</f>
        <v>Não</v>
      </c>
      <c r="F942" s="10" t="str">
        <f>VLOOKUP(A942,Planilha1!A:Y,21,FALSE)</f>
        <v>Sim</v>
      </c>
      <c r="G942" s="10" t="str">
        <f>VLOOKUP(A942,Planilha1!A:Y,22,FALSE)</f>
        <v>Não</v>
      </c>
      <c r="H942" s="10" t="str">
        <f>VLOOKUP(A942,Planilha1!A:Y,23,FALSE)</f>
        <v>Sim</v>
      </c>
      <c r="I942" s="10" t="str">
        <f>VLOOKUP(A942,Planilha1!A:Y,24,FALSE)</f>
        <v>Não</v>
      </c>
      <c r="J942" s="10" t="str">
        <f>VLOOKUP(A942,Planilha1!A:Y,25,FALSE)</f>
        <v>Sim</v>
      </c>
    </row>
    <row r="943" spans="1:10" x14ac:dyDescent="0.25">
      <c r="A943" s="11">
        <v>210237</v>
      </c>
      <c r="B943" s="15" t="s">
        <v>747</v>
      </c>
      <c r="C943" s="12" t="s">
        <v>10</v>
      </c>
      <c r="D943" s="14" t="s">
        <v>59</v>
      </c>
      <c r="E943" s="10" t="str">
        <f>VLOOKUP(A943,Planilha1!A:Y,20,FALSE)</f>
        <v>Não</v>
      </c>
      <c r="F943" s="10" t="str">
        <f>VLOOKUP(A943,Planilha1!A:Y,21,FALSE)</f>
        <v>Não</v>
      </c>
      <c r="G943" s="10" t="str">
        <f>VLOOKUP(A943,Planilha1!A:Y,22,FALSE)</f>
        <v>Não</v>
      </c>
      <c r="H943" s="10" t="str">
        <f>VLOOKUP(A943,Planilha1!A:Y,23,FALSE)</f>
        <v>Não</v>
      </c>
      <c r="I943" s="10" t="str">
        <f>VLOOKUP(A943,Planilha1!A:Y,24,FALSE)</f>
        <v>Não</v>
      </c>
      <c r="J943" s="10" t="str">
        <f>VLOOKUP(A943,Planilha1!A:Y,25,FALSE)</f>
        <v>Não</v>
      </c>
    </row>
    <row r="944" spans="1:10" x14ac:dyDescent="0.25">
      <c r="A944" s="11">
        <v>210240</v>
      </c>
      <c r="B944" s="15" t="s">
        <v>748</v>
      </c>
      <c r="C944" s="12" t="s">
        <v>10</v>
      </c>
      <c r="D944" s="14" t="s">
        <v>59</v>
      </c>
      <c r="E944" s="10" t="str">
        <f>VLOOKUP(A944,Planilha1!A:Y,20,FALSE)</f>
        <v>Não</v>
      </c>
      <c r="F944" s="10" t="str">
        <f>VLOOKUP(A944,Planilha1!A:Y,21,FALSE)</f>
        <v>Sim</v>
      </c>
      <c r="G944" s="10" t="str">
        <f>VLOOKUP(A944,Planilha1!A:Y,22,FALSE)</f>
        <v>Não</v>
      </c>
      <c r="H944" s="10" t="str">
        <f>VLOOKUP(A944,Planilha1!A:Y,23,FALSE)</f>
        <v>Sim</v>
      </c>
      <c r="I944" s="10" t="str">
        <f>VLOOKUP(A944,Planilha1!A:Y,24,FALSE)</f>
        <v>Não</v>
      </c>
      <c r="J944" s="10" t="str">
        <f>VLOOKUP(A944,Planilha1!A:Y,25,FALSE)</f>
        <v>Sim</v>
      </c>
    </row>
    <row r="945" spans="1:10" x14ac:dyDescent="0.25">
      <c r="A945" s="11">
        <v>210250</v>
      </c>
      <c r="B945" s="15" t="s">
        <v>749</v>
      </c>
      <c r="C945" s="12" t="s">
        <v>10</v>
      </c>
      <c r="D945" s="14" t="s">
        <v>41</v>
      </c>
      <c r="E945" s="10" t="str">
        <f>VLOOKUP(A945,Planilha1!A:Y,20,FALSE)</f>
        <v>Não</v>
      </c>
      <c r="F945" s="10" t="str">
        <f>VLOOKUP(A945,Planilha1!A:Y,21,FALSE)</f>
        <v>Não</v>
      </c>
      <c r="G945" s="10" t="str">
        <f>VLOOKUP(A945,Planilha1!A:Y,22,FALSE)</f>
        <v>Não</v>
      </c>
      <c r="H945" s="10" t="str">
        <f>VLOOKUP(A945,Planilha1!A:Y,23,FALSE)</f>
        <v>Não</v>
      </c>
      <c r="I945" s="10" t="str">
        <f>VLOOKUP(A945,Planilha1!A:Y,24,FALSE)</f>
        <v>Não</v>
      </c>
      <c r="J945" s="10" t="str">
        <f>VLOOKUP(A945,Planilha1!A:Y,25,FALSE)</f>
        <v>Não</v>
      </c>
    </row>
    <row r="946" spans="1:10" x14ac:dyDescent="0.25">
      <c r="A946" s="11">
        <v>210260</v>
      </c>
      <c r="B946" s="15" t="s">
        <v>750</v>
      </c>
      <c r="C946" s="12" t="s">
        <v>10</v>
      </c>
      <c r="D946" s="14" t="s">
        <v>73</v>
      </c>
      <c r="E946" s="10" t="str">
        <f>VLOOKUP(A946,Planilha1!A:Y,20,FALSE)</f>
        <v>Não</v>
      </c>
      <c r="F946" s="10" t="str">
        <f>VLOOKUP(A946,Planilha1!A:Y,21,FALSE)</f>
        <v>Não</v>
      </c>
      <c r="G946" s="10" t="str">
        <f>VLOOKUP(A946,Planilha1!A:Y,22,FALSE)</f>
        <v>Não</v>
      </c>
      <c r="H946" s="10" t="str">
        <f>VLOOKUP(A946,Planilha1!A:Y,23,FALSE)</f>
        <v>Não</v>
      </c>
      <c r="I946" s="10" t="str">
        <f>VLOOKUP(A946,Planilha1!A:Y,24,FALSE)</f>
        <v>Não</v>
      </c>
      <c r="J946" s="10" t="str">
        <f>VLOOKUP(A946,Planilha1!A:Y,25,FALSE)</f>
        <v>Não</v>
      </c>
    </row>
    <row r="947" spans="1:10" x14ac:dyDescent="0.25">
      <c r="A947" s="11">
        <v>210270</v>
      </c>
      <c r="B947" s="15" t="s">
        <v>751</v>
      </c>
      <c r="C947" s="12" t="s">
        <v>10</v>
      </c>
      <c r="D947" s="14" t="s">
        <v>41</v>
      </c>
      <c r="E947" s="10" t="str">
        <f>VLOOKUP(A947,Planilha1!A:Y,20,FALSE)</f>
        <v>Sim</v>
      </c>
      <c r="F947" s="10" t="str">
        <f>VLOOKUP(A947,Planilha1!A:Y,21,FALSE)</f>
        <v>Sim</v>
      </c>
      <c r="G947" s="10" t="str">
        <f>VLOOKUP(A947,Planilha1!A:Y,22,FALSE)</f>
        <v>Sim</v>
      </c>
      <c r="H947" s="10" t="str">
        <f>VLOOKUP(A947,Planilha1!A:Y,23,FALSE)</f>
        <v>Sim</v>
      </c>
      <c r="I947" s="10" t="str">
        <f>VLOOKUP(A947,Planilha1!A:Y,24,FALSE)</f>
        <v>Sim</v>
      </c>
      <c r="J947" s="10" t="str">
        <f>VLOOKUP(A947,Planilha1!A:Y,25,FALSE)</f>
        <v>Sim</v>
      </c>
    </row>
    <row r="948" spans="1:10" x14ac:dyDescent="0.25">
      <c r="A948" s="11">
        <v>210275</v>
      </c>
      <c r="B948" s="15" t="s">
        <v>752</v>
      </c>
      <c r="C948" s="12" t="s">
        <v>10</v>
      </c>
      <c r="D948" s="14" t="s">
        <v>59</v>
      </c>
      <c r="E948" s="10" t="str">
        <f>VLOOKUP(A948,Planilha1!A:Y,20,FALSE)</f>
        <v>Não</v>
      </c>
      <c r="F948" s="10" t="str">
        <f>VLOOKUP(A948,Planilha1!A:Y,21,FALSE)</f>
        <v>Não</v>
      </c>
      <c r="G948" s="10" t="str">
        <f>VLOOKUP(A948,Planilha1!A:Y,22,FALSE)</f>
        <v>Não</v>
      </c>
      <c r="H948" s="10" t="str">
        <f>VLOOKUP(A948,Planilha1!A:Y,23,FALSE)</f>
        <v>Não</v>
      </c>
      <c r="I948" s="10" t="str">
        <f>VLOOKUP(A948,Planilha1!A:Y,24,FALSE)</f>
        <v>Não</v>
      </c>
      <c r="J948" s="10" t="str">
        <f>VLOOKUP(A948,Planilha1!A:Y,25,FALSE)</f>
        <v>Não</v>
      </c>
    </row>
    <row r="949" spans="1:10" x14ac:dyDescent="0.25">
      <c r="A949" s="11">
        <v>210290</v>
      </c>
      <c r="B949" s="15" t="s">
        <v>753</v>
      </c>
      <c r="C949" s="12" t="s">
        <v>10</v>
      </c>
      <c r="D949" s="14" t="s">
        <v>73</v>
      </c>
      <c r="E949" s="10" t="str">
        <f>VLOOKUP(A949,Planilha1!A:Y,20,FALSE)</f>
        <v>Não</v>
      </c>
      <c r="F949" s="10" t="str">
        <f>VLOOKUP(A949,Planilha1!A:Y,21,FALSE)</f>
        <v>Sim</v>
      </c>
      <c r="G949" s="10" t="str">
        <f>VLOOKUP(A949,Planilha1!A:Y,22,FALSE)</f>
        <v>Não</v>
      </c>
      <c r="H949" s="10" t="str">
        <f>VLOOKUP(A949,Planilha1!A:Y,23,FALSE)</f>
        <v>Sim</v>
      </c>
      <c r="I949" s="10" t="str">
        <f>VLOOKUP(A949,Planilha1!A:Y,24,FALSE)</f>
        <v>Não</v>
      </c>
      <c r="J949" s="10" t="str">
        <f>VLOOKUP(A949,Planilha1!A:Y,25,FALSE)</f>
        <v>Sim</v>
      </c>
    </row>
    <row r="950" spans="1:10" x14ac:dyDescent="0.25">
      <c r="A950" s="11">
        <v>210300</v>
      </c>
      <c r="B950" s="15" t="s">
        <v>754</v>
      </c>
      <c r="C950" s="12" t="s">
        <v>10</v>
      </c>
      <c r="D950" s="14" t="s">
        <v>55</v>
      </c>
      <c r="E950" s="10" t="str">
        <f>VLOOKUP(A950,Planilha1!A:Y,20,FALSE)</f>
        <v>Não</v>
      </c>
      <c r="F950" s="10" t="str">
        <f>VLOOKUP(A950,Planilha1!A:Y,21,FALSE)</f>
        <v>Não</v>
      </c>
      <c r="G950" s="10" t="str">
        <f>VLOOKUP(A950,Planilha1!A:Y,22,FALSE)</f>
        <v>Não</v>
      </c>
      <c r="H950" s="10" t="str">
        <f>VLOOKUP(A950,Planilha1!A:Y,23,FALSE)</f>
        <v>Não</v>
      </c>
      <c r="I950" s="10" t="str">
        <f>VLOOKUP(A950,Planilha1!A:Y,24,FALSE)</f>
        <v>Não</v>
      </c>
      <c r="J950" s="10" t="str">
        <f>VLOOKUP(A950,Planilha1!A:Y,25,FALSE)</f>
        <v>Não</v>
      </c>
    </row>
    <row r="951" spans="1:10" x14ac:dyDescent="0.25">
      <c r="A951" s="11">
        <v>210310</v>
      </c>
      <c r="B951" s="15" t="s">
        <v>755</v>
      </c>
      <c r="C951" s="12" t="s">
        <v>10</v>
      </c>
      <c r="D951" s="14" t="s">
        <v>41</v>
      </c>
      <c r="E951" s="10" t="str">
        <f>VLOOKUP(A951,Planilha1!A:Y,20,FALSE)</f>
        <v>Não</v>
      </c>
      <c r="F951" s="10" t="str">
        <f>VLOOKUP(A951,Planilha1!A:Y,21,FALSE)</f>
        <v>Não</v>
      </c>
      <c r="G951" s="10" t="str">
        <f>VLOOKUP(A951,Planilha1!A:Y,22,FALSE)</f>
        <v>Não</v>
      </c>
      <c r="H951" s="10" t="str">
        <f>VLOOKUP(A951,Planilha1!A:Y,23,FALSE)</f>
        <v>Não</v>
      </c>
      <c r="I951" s="10" t="str">
        <f>VLOOKUP(A951,Planilha1!A:Y,24,FALSE)</f>
        <v>Não</v>
      </c>
      <c r="J951" s="10" t="str">
        <f>VLOOKUP(A951,Planilha1!A:Y,25,FALSE)</f>
        <v>Não</v>
      </c>
    </row>
    <row r="952" spans="1:10" x14ac:dyDescent="0.25">
      <c r="A952" s="11">
        <v>210315</v>
      </c>
      <c r="B952" s="15" t="s">
        <v>756</v>
      </c>
      <c r="C952" s="12" t="s">
        <v>10</v>
      </c>
      <c r="D952" s="14" t="s">
        <v>41</v>
      </c>
      <c r="E952" s="10" t="str">
        <f>VLOOKUP(A952,Planilha1!A:Y,20,FALSE)</f>
        <v>Não</v>
      </c>
      <c r="F952" s="10" t="str">
        <f>VLOOKUP(A952,Planilha1!A:Y,21,FALSE)</f>
        <v>Não</v>
      </c>
      <c r="G952" s="10" t="str">
        <f>VLOOKUP(A952,Planilha1!A:Y,22,FALSE)</f>
        <v>Não</v>
      </c>
      <c r="H952" s="10" t="str">
        <f>VLOOKUP(A952,Planilha1!A:Y,23,FALSE)</f>
        <v>Não</v>
      </c>
      <c r="I952" s="10" t="str">
        <f>VLOOKUP(A952,Planilha1!A:Y,24,FALSE)</f>
        <v>Não</v>
      </c>
      <c r="J952" s="10" t="str">
        <f>VLOOKUP(A952,Planilha1!A:Y,25,FALSE)</f>
        <v>Não</v>
      </c>
    </row>
    <row r="953" spans="1:10" x14ac:dyDescent="0.25">
      <c r="A953" s="11">
        <v>210317</v>
      </c>
      <c r="B953" s="15" t="s">
        <v>757</v>
      </c>
      <c r="C953" s="12" t="s">
        <v>10</v>
      </c>
      <c r="D953" s="14" t="s">
        <v>41</v>
      </c>
      <c r="E953" s="10" t="str">
        <f>VLOOKUP(A953,Planilha1!A:Y,20,FALSE)</f>
        <v>Não</v>
      </c>
      <c r="F953" s="10" t="str">
        <f>VLOOKUP(A953,Planilha1!A:Y,21,FALSE)</f>
        <v>Sim</v>
      </c>
      <c r="G953" s="10" t="str">
        <f>VLOOKUP(A953,Planilha1!A:Y,22,FALSE)</f>
        <v>Não</v>
      </c>
      <c r="H953" s="10" t="str">
        <f>VLOOKUP(A953,Planilha1!A:Y,23,FALSE)</f>
        <v>Sim</v>
      </c>
      <c r="I953" s="10" t="str">
        <f>VLOOKUP(A953,Planilha1!A:Y,24,FALSE)</f>
        <v>Não</v>
      </c>
      <c r="J953" s="10" t="str">
        <f>VLOOKUP(A953,Planilha1!A:Y,25,FALSE)</f>
        <v>Sim</v>
      </c>
    </row>
    <row r="954" spans="1:10" x14ac:dyDescent="0.25">
      <c r="A954" s="11">
        <v>210330</v>
      </c>
      <c r="B954" s="15" t="s">
        <v>758</v>
      </c>
      <c r="C954" s="12" t="s">
        <v>10</v>
      </c>
      <c r="D954" s="14" t="s">
        <v>59</v>
      </c>
      <c r="E954" s="10" t="str">
        <f>VLOOKUP(A954,Planilha1!A:Y,20,FALSE)</f>
        <v>Não</v>
      </c>
      <c r="F954" s="10" t="str">
        <f>VLOOKUP(A954,Planilha1!A:Y,21,FALSE)</f>
        <v>Não</v>
      </c>
      <c r="G954" s="10" t="str">
        <f>VLOOKUP(A954,Planilha1!A:Y,22,FALSE)</f>
        <v>Não</v>
      </c>
      <c r="H954" s="10" t="str">
        <f>VLOOKUP(A954,Planilha1!A:Y,23,FALSE)</f>
        <v>Não</v>
      </c>
      <c r="I954" s="10" t="str">
        <f>VLOOKUP(A954,Planilha1!A:Y,24,FALSE)</f>
        <v>Não</v>
      </c>
      <c r="J954" s="10" t="str">
        <f>VLOOKUP(A954,Planilha1!A:Y,25,FALSE)</f>
        <v>Não</v>
      </c>
    </row>
    <row r="955" spans="1:10" x14ac:dyDescent="0.25">
      <c r="A955" s="11">
        <v>210340</v>
      </c>
      <c r="B955" s="15" t="s">
        <v>759</v>
      </c>
      <c r="C955" s="12" t="s">
        <v>10</v>
      </c>
      <c r="D955" s="14" t="s">
        <v>59</v>
      </c>
      <c r="E955" s="10" t="str">
        <f>VLOOKUP(A955,Planilha1!A:Y,20,FALSE)</f>
        <v>Não</v>
      </c>
      <c r="F955" s="10" t="str">
        <f>VLOOKUP(A955,Planilha1!A:Y,21,FALSE)</f>
        <v>Sim</v>
      </c>
      <c r="G955" s="10" t="str">
        <f>VLOOKUP(A955,Planilha1!A:Y,22,FALSE)</f>
        <v>Não</v>
      </c>
      <c r="H955" s="10" t="str">
        <f>VLOOKUP(A955,Planilha1!A:Y,23,FALSE)</f>
        <v>Sim</v>
      </c>
      <c r="I955" s="10" t="str">
        <f>VLOOKUP(A955,Planilha1!A:Y,24,FALSE)</f>
        <v>Não</v>
      </c>
      <c r="J955" s="10" t="str">
        <f>VLOOKUP(A955,Planilha1!A:Y,25,FALSE)</f>
        <v>Sim</v>
      </c>
    </row>
    <row r="956" spans="1:10" x14ac:dyDescent="0.25">
      <c r="A956" s="11">
        <v>210355</v>
      </c>
      <c r="B956" s="15" t="s">
        <v>760</v>
      </c>
      <c r="C956" s="12" t="s">
        <v>10</v>
      </c>
      <c r="D956" s="14" t="s">
        <v>55</v>
      </c>
      <c r="E956" s="10" t="str">
        <f>VLOOKUP(A956,Planilha1!A:Y,20,FALSE)</f>
        <v>Não</v>
      </c>
      <c r="F956" s="10" t="str">
        <f>VLOOKUP(A956,Planilha1!A:Y,21,FALSE)</f>
        <v>Sim</v>
      </c>
      <c r="G956" s="10" t="str">
        <f>VLOOKUP(A956,Planilha1!A:Y,22,FALSE)</f>
        <v>Não</v>
      </c>
      <c r="H956" s="10" t="str">
        <f>VLOOKUP(A956,Planilha1!A:Y,23,FALSE)</f>
        <v>Sim</v>
      </c>
      <c r="I956" s="10" t="str">
        <f>VLOOKUP(A956,Planilha1!A:Y,24,FALSE)</f>
        <v>Não</v>
      </c>
      <c r="J956" s="10" t="str">
        <f>VLOOKUP(A956,Planilha1!A:Y,25,FALSE)</f>
        <v>Sim</v>
      </c>
    </row>
    <row r="957" spans="1:10" x14ac:dyDescent="0.25">
      <c r="A957" s="11">
        <v>210360</v>
      </c>
      <c r="B957" s="15" t="s">
        <v>761</v>
      </c>
      <c r="C957" s="12" t="s">
        <v>10</v>
      </c>
      <c r="D957" s="14" t="s">
        <v>59</v>
      </c>
      <c r="E957" s="10" t="str">
        <f>VLOOKUP(A957,Planilha1!A:Y,20,FALSE)</f>
        <v>Sim</v>
      </c>
      <c r="F957" s="10" t="str">
        <f>VLOOKUP(A957,Planilha1!A:Y,21,FALSE)</f>
        <v>Sim</v>
      </c>
      <c r="G957" s="10" t="str">
        <f>VLOOKUP(A957,Planilha1!A:Y,22,FALSE)</f>
        <v>Sim</v>
      </c>
      <c r="H957" s="10" t="str">
        <f>VLOOKUP(A957,Planilha1!A:Y,23,FALSE)</f>
        <v>Sim</v>
      </c>
      <c r="I957" s="10" t="str">
        <f>VLOOKUP(A957,Planilha1!A:Y,24,FALSE)</f>
        <v>Não</v>
      </c>
      <c r="J957" s="10" t="str">
        <f>VLOOKUP(A957,Planilha1!A:Y,25,FALSE)</f>
        <v>Sim</v>
      </c>
    </row>
    <row r="958" spans="1:10" x14ac:dyDescent="0.25">
      <c r="A958" s="11">
        <v>210390</v>
      </c>
      <c r="B958" s="15" t="s">
        <v>762</v>
      </c>
      <c r="C958" s="12" t="s">
        <v>10</v>
      </c>
      <c r="D958" s="14" t="s">
        <v>59</v>
      </c>
      <c r="E958" s="10" t="str">
        <f>VLOOKUP(A958,Planilha1!A:Y,20,FALSE)</f>
        <v>Não</v>
      </c>
      <c r="F958" s="10" t="str">
        <f>VLOOKUP(A958,Planilha1!A:Y,21,FALSE)</f>
        <v>Sim</v>
      </c>
      <c r="G958" s="10" t="str">
        <f>VLOOKUP(A958,Planilha1!A:Y,22,FALSE)</f>
        <v>Não</v>
      </c>
      <c r="H958" s="10" t="str">
        <f>VLOOKUP(A958,Planilha1!A:Y,23,FALSE)</f>
        <v>Sim</v>
      </c>
      <c r="I958" s="10" t="str">
        <f>VLOOKUP(A958,Planilha1!A:Y,24,FALSE)</f>
        <v>Não</v>
      </c>
      <c r="J958" s="10" t="str">
        <f>VLOOKUP(A958,Planilha1!A:Y,25,FALSE)</f>
        <v>Sim</v>
      </c>
    </row>
    <row r="959" spans="1:10" x14ac:dyDescent="0.25">
      <c r="A959" s="11">
        <v>210407</v>
      </c>
      <c r="B959" s="15" t="s">
        <v>763</v>
      </c>
      <c r="C959" s="12" t="s">
        <v>10</v>
      </c>
      <c r="D959" s="14" t="s">
        <v>41</v>
      </c>
      <c r="E959" s="10" t="str">
        <f>VLOOKUP(A959,Planilha1!A:Y,20,FALSE)</f>
        <v>Não</v>
      </c>
      <c r="F959" s="10" t="str">
        <f>VLOOKUP(A959,Planilha1!A:Y,21,FALSE)</f>
        <v>Sim</v>
      </c>
      <c r="G959" s="10" t="str">
        <f>VLOOKUP(A959,Planilha1!A:Y,22,FALSE)</f>
        <v>Não</v>
      </c>
      <c r="H959" s="10" t="str">
        <f>VLOOKUP(A959,Planilha1!A:Y,23,FALSE)</f>
        <v>Sim</v>
      </c>
      <c r="I959" s="10" t="str">
        <f>VLOOKUP(A959,Planilha1!A:Y,24,FALSE)</f>
        <v>Não</v>
      </c>
      <c r="J959" s="10" t="str">
        <f>VLOOKUP(A959,Planilha1!A:Y,25,FALSE)</f>
        <v>Sim</v>
      </c>
    </row>
    <row r="960" spans="1:10" x14ac:dyDescent="0.25">
      <c r="A960" s="11">
        <v>210408</v>
      </c>
      <c r="B960" s="15" t="s">
        <v>764</v>
      </c>
      <c r="C960" s="12" t="s">
        <v>10</v>
      </c>
      <c r="D960" s="14" t="s">
        <v>55</v>
      </c>
      <c r="E960" s="10" t="str">
        <f>VLOOKUP(A960,Planilha1!A:Y,20,FALSE)</f>
        <v>Não</v>
      </c>
      <c r="F960" s="10" t="str">
        <f>VLOOKUP(A960,Planilha1!A:Y,21,FALSE)</f>
        <v>Não</v>
      </c>
      <c r="G960" s="10" t="str">
        <f>VLOOKUP(A960,Planilha1!A:Y,22,FALSE)</f>
        <v>Não</v>
      </c>
      <c r="H960" s="10" t="str">
        <f>VLOOKUP(A960,Planilha1!A:Y,23,FALSE)</f>
        <v>Não</v>
      </c>
      <c r="I960" s="10" t="str">
        <f>VLOOKUP(A960,Planilha1!A:Y,24,FALSE)</f>
        <v>Não</v>
      </c>
      <c r="J960" s="10" t="str">
        <f>VLOOKUP(A960,Planilha1!A:Y,25,FALSE)</f>
        <v>Não</v>
      </c>
    </row>
    <row r="961" spans="1:10" x14ac:dyDescent="0.25">
      <c r="A961" s="11">
        <v>210409</v>
      </c>
      <c r="B961" s="15" t="s">
        <v>765</v>
      </c>
      <c r="C961" s="12" t="s">
        <v>10</v>
      </c>
      <c r="D961" s="14" t="s">
        <v>41</v>
      </c>
      <c r="E961" s="10" t="str">
        <f>VLOOKUP(A961,Planilha1!A:Y,20,FALSE)</f>
        <v>Não</v>
      </c>
      <c r="F961" s="10" t="str">
        <f>VLOOKUP(A961,Planilha1!A:Y,21,FALSE)</f>
        <v>Sim</v>
      </c>
      <c r="G961" s="10" t="str">
        <f>VLOOKUP(A961,Planilha1!A:Y,22,FALSE)</f>
        <v>Não</v>
      </c>
      <c r="H961" s="10" t="str">
        <f>VLOOKUP(A961,Planilha1!A:Y,23,FALSE)</f>
        <v>Sim</v>
      </c>
      <c r="I961" s="10" t="str">
        <f>VLOOKUP(A961,Planilha1!A:Y,24,FALSE)</f>
        <v>Não</v>
      </c>
      <c r="J961" s="10" t="str">
        <f>VLOOKUP(A961,Planilha1!A:Y,25,FALSE)</f>
        <v>Sim</v>
      </c>
    </row>
    <row r="962" spans="1:10" x14ac:dyDescent="0.25">
      <c r="A962" s="11">
        <v>210420</v>
      </c>
      <c r="B962" s="15" t="s">
        <v>766</v>
      </c>
      <c r="C962" s="12" t="s">
        <v>10</v>
      </c>
      <c r="D962" s="14" t="s">
        <v>41</v>
      </c>
      <c r="E962" s="10" t="str">
        <f>VLOOKUP(A962,Planilha1!A:Y,20,FALSE)</f>
        <v>Não</v>
      </c>
      <c r="F962" s="10" t="str">
        <f>VLOOKUP(A962,Planilha1!A:Y,21,FALSE)</f>
        <v>Sim</v>
      </c>
      <c r="G962" s="10" t="str">
        <f>VLOOKUP(A962,Planilha1!A:Y,22,FALSE)</f>
        <v>Não</v>
      </c>
      <c r="H962" s="10" t="str">
        <f>VLOOKUP(A962,Planilha1!A:Y,23,FALSE)</f>
        <v>Sim</v>
      </c>
      <c r="I962" s="10" t="str">
        <f>VLOOKUP(A962,Planilha1!A:Y,24,FALSE)</f>
        <v>Não</v>
      </c>
      <c r="J962" s="10" t="str">
        <f>VLOOKUP(A962,Planilha1!A:Y,25,FALSE)</f>
        <v>Sim</v>
      </c>
    </row>
    <row r="963" spans="1:10" x14ac:dyDescent="0.25">
      <c r="A963" s="11">
        <v>210440</v>
      </c>
      <c r="B963" s="15" t="s">
        <v>767</v>
      </c>
      <c r="C963" s="12" t="s">
        <v>10</v>
      </c>
      <c r="D963" s="14" t="s">
        <v>73</v>
      </c>
      <c r="E963" s="10" t="str">
        <f>VLOOKUP(A963,Planilha1!A:Y,20,FALSE)</f>
        <v>Não</v>
      </c>
      <c r="F963" s="10" t="str">
        <f>VLOOKUP(A963,Planilha1!A:Y,21,FALSE)</f>
        <v>Não</v>
      </c>
      <c r="G963" s="10" t="str">
        <f>VLOOKUP(A963,Planilha1!A:Y,22,FALSE)</f>
        <v>Não</v>
      </c>
      <c r="H963" s="10" t="str">
        <f>VLOOKUP(A963,Planilha1!A:Y,23,FALSE)</f>
        <v>Não</v>
      </c>
      <c r="I963" s="10" t="str">
        <f>VLOOKUP(A963,Planilha1!A:Y,24,FALSE)</f>
        <v>Não</v>
      </c>
      <c r="J963" s="10" t="str">
        <f>VLOOKUP(A963,Planilha1!A:Y,25,FALSE)</f>
        <v>Não</v>
      </c>
    </row>
    <row r="964" spans="1:10" x14ac:dyDescent="0.25">
      <c r="A964" s="11">
        <v>210450</v>
      </c>
      <c r="B964" s="15" t="s">
        <v>768</v>
      </c>
      <c r="C964" s="12" t="s">
        <v>10</v>
      </c>
      <c r="D964" s="14" t="s">
        <v>73</v>
      </c>
      <c r="E964" s="10" t="str">
        <f>VLOOKUP(A964,Planilha1!A:Y,20,FALSE)</f>
        <v>Não</v>
      </c>
      <c r="F964" s="10" t="str">
        <f>VLOOKUP(A964,Planilha1!A:Y,21,FALSE)</f>
        <v>Não</v>
      </c>
      <c r="G964" s="10" t="str">
        <f>VLOOKUP(A964,Planilha1!A:Y,22,FALSE)</f>
        <v>Não</v>
      </c>
      <c r="H964" s="10" t="str">
        <f>VLOOKUP(A964,Planilha1!A:Y,23,FALSE)</f>
        <v>Não</v>
      </c>
      <c r="I964" s="10" t="str">
        <f>VLOOKUP(A964,Planilha1!A:Y,24,FALSE)</f>
        <v>Não</v>
      </c>
      <c r="J964" s="10" t="str">
        <f>VLOOKUP(A964,Planilha1!A:Y,25,FALSE)</f>
        <v>Não</v>
      </c>
    </row>
    <row r="965" spans="1:10" x14ac:dyDescent="0.25">
      <c r="A965" s="11">
        <v>210460</v>
      </c>
      <c r="B965" s="15" t="s">
        <v>769</v>
      </c>
      <c r="C965" s="12" t="s">
        <v>10</v>
      </c>
      <c r="D965" s="14" t="s">
        <v>73</v>
      </c>
      <c r="E965" s="10" t="str">
        <f>VLOOKUP(A965,Planilha1!A:Y,20,FALSE)</f>
        <v>Não</v>
      </c>
      <c r="F965" s="10" t="str">
        <f>VLOOKUP(A965,Planilha1!A:Y,21,FALSE)</f>
        <v>Não</v>
      </c>
      <c r="G965" s="10" t="str">
        <f>VLOOKUP(A965,Planilha1!A:Y,22,FALSE)</f>
        <v>Não</v>
      </c>
      <c r="H965" s="10" t="str">
        <f>VLOOKUP(A965,Planilha1!A:Y,23,FALSE)</f>
        <v>Não</v>
      </c>
      <c r="I965" s="10" t="str">
        <f>VLOOKUP(A965,Planilha1!A:Y,24,FALSE)</f>
        <v>Não</v>
      </c>
      <c r="J965" s="10" t="str">
        <f>VLOOKUP(A965,Planilha1!A:Y,25,FALSE)</f>
        <v>Não</v>
      </c>
    </row>
    <row r="966" spans="1:10" x14ac:dyDescent="0.25">
      <c r="A966" s="11">
        <v>210462</v>
      </c>
      <c r="B966" s="15" t="s">
        <v>770</v>
      </c>
      <c r="C966" s="12" t="s">
        <v>10</v>
      </c>
      <c r="D966" s="14" t="s">
        <v>66</v>
      </c>
      <c r="E966" s="10" t="str">
        <f>VLOOKUP(A966,Planilha1!A:Y,20,FALSE)</f>
        <v>Não</v>
      </c>
      <c r="F966" s="10" t="str">
        <f>VLOOKUP(A966,Planilha1!A:Y,21,FALSE)</f>
        <v>Sim</v>
      </c>
      <c r="G966" s="10" t="str">
        <f>VLOOKUP(A966,Planilha1!A:Y,22,FALSE)</f>
        <v>Não</v>
      </c>
      <c r="H966" s="10" t="str">
        <f>VLOOKUP(A966,Planilha1!A:Y,23,FALSE)</f>
        <v>Sim</v>
      </c>
      <c r="I966" s="10" t="str">
        <f>VLOOKUP(A966,Planilha1!A:Y,24,FALSE)</f>
        <v>Não</v>
      </c>
      <c r="J966" s="10" t="str">
        <f>VLOOKUP(A966,Planilha1!A:Y,25,FALSE)</f>
        <v>Sim</v>
      </c>
    </row>
    <row r="967" spans="1:10" x14ac:dyDescent="0.25">
      <c r="A967" s="11">
        <v>210465</v>
      </c>
      <c r="B967" s="15" t="s">
        <v>771</v>
      </c>
      <c r="C967" s="12" t="s">
        <v>10</v>
      </c>
      <c r="D967" s="14" t="s">
        <v>59</v>
      </c>
      <c r="E967" s="10" t="str">
        <f>VLOOKUP(A967,Planilha1!A:Y,20,FALSE)</f>
        <v>Não</v>
      </c>
      <c r="F967" s="10" t="str">
        <f>VLOOKUP(A967,Planilha1!A:Y,21,FALSE)</f>
        <v>Não</v>
      </c>
      <c r="G967" s="10" t="str">
        <f>VLOOKUP(A967,Planilha1!A:Y,22,FALSE)</f>
        <v>Não</v>
      </c>
      <c r="H967" s="10" t="str">
        <f>VLOOKUP(A967,Planilha1!A:Y,23,FALSE)</f>
        <v>Não</v>
      </c>
      <c r="I967" s="10" t="str">
        <f>VLOOKUP(A967,Planilha1!A:Y,24,FALSE)</f>
        <v>Não</v>
      </c>
      <c r="J967" s="10" t="str">
        <f>VLOOKUP(A967,Planilha1!A:Y,25,FALSE)</f>
        <v>Não</v>
      </c>
    </row>
    <row r="968" spans="1:10" x14ac:dyDescent="0.25">
      <c r="A968" s="11">
        <v>210467</v>
      </c>
      <c r="B968" s="15" t="s">
        <v>772</v>
      </c>
      <c r="C968" s="12" t="s">
        <v>10</v>
      </c>
      <c r="D968" s="14" t="s">
        <v>59</v>
      </c>
      <c r="E968" s="10" t="str">
        <f>VLOOKUP(A968,Planilha1!A:Y,20,FALSE)</f>
        <v>Não</v>
      </c>
      <c r="F968" s="10" t="str">
        <f>VLOOKUP(A968,Planilha1!A:Y,21,FALSE)</f>
        <v>Não</v>
      </c>
      <c r="G968" s="10" t="str">
        <f>VLOOKUP(A968,Planilha1!A:Y,22,FALSE)</f>
        <v>Não</v>
      </c>
      <c r="H968" s="10" t="str">
        <f>VLOOKUP(A968,Planilha1!A:Y,23,FALSE)</f>
        <v>Não</v>
      </c>
      <c r="I968" s="10" t="str">
        <f>VLOOKUP(A968,Planilha1!A:Y,24,FALSE)</f>
        <v>Não</v>
      </c>
      <c r="J968" s="10" t="str">
        <f>VLOOKUP(A968,Planilha1!A:Y,25,FALSE)</f>
        <v>Não</v>
      </c>
    </row>
    <row r="969" spans="1:10" x14ac:dyDescent="0.25">
      <c r="A969" s="11">
        <v>210500</v>
      </c>
      <c r="B969" s="15" t="s">
        <v>773</v>
      </c>
      <c r="C969" s="12" t="s">
        <v>10</v>
      </c>
      <c r="D969" s="14" t="s">
        <v>55</v>
      </c>
      <c r="E969" s="10" t="str">
        <f>VLOOKUP(A969,Planilha1!A:Y,20,FALSE)</f>
        <v>Não</v>
      </c>
      <c r="F969" s="10" t="str">
        <f>VLOOKUP(A969,Planilha1!A:Y,21,FALSE)</f>
        <v>Sim</v>
      </c>
      <c r="G969" s="10" t="str">
        <f>VLOOKUP(A969,Planilha1!A:Y,22,FALSE)</f>
        <v>Não</v>
      </c>
      <c r="H969" s="10" t="str">
        <f>VLOOKUP(A969,Planilha1!A:Y,23,FALSE)</f>
        <v>Sim</v>
      </c>
      <c r="I969" s="10" t="str">
        <f>VLOOKUP(A969,Planilha1!A:Y,24,FALSE)</f>
        <v>Não</v>
      </c>
      <c r="J969" s="10" t="str">
        <f>VLOOKUP(A969,Planilha1!A:Y,25,FALSE)</f>
        <v>Sim</v>
      </c>
    </row>
    <row r="970" spans="1:10" x14ac:dyDescent="0.25">
      <c r="A970" s="11">
        <v>210510</v>
      </c>
      <c r="B970" s="15" t="s">
        <v>774</v>
      </c>
      <c r="C970" s="12" t="s">
        <v>10</v>
      </c>
      <c r="D970" s="14" t="s">
        <v>41</v>
      </c>
      <c r="E970" s="10" t="str">
        <f>VLOOKUP(A970,Planilha1!A:Y,20,FALSE)</f>
        <v>Não</v>
      </c>
      <c r="F970" s="10" t="str">
        <f>VLOOKUP(A970,Planilha1!A:Y,21,FALSE)</f>
        <v>Não</v>
      </c>
      <c r="G970" s="10" t="str">
        <f>VLOOKUP(A970,Planilha1!A:Y,22,FALSE)</f>
        <v>Não</v>
      </c>
      <c r="H970" s="10" t="str">
        <f>VLOOKUP(A970,Planilha1!A:Y,23,FALSE)</f>
        <v>Não</v>
      </c>
      <c r="I970" s="10" t="str">
        <f>VLOOKUP(A970,Planilha1!A:Y,24,FALSE)</f>
        <v>Não</v>
      </c>
      <c r="J970" s="10" t="str">
        <f>VLOOKUP(A970,Planilha1!A:Y,25,FALSE)</f>
        <v>Não</v>
      </c>
    </row>
    <row r="971" spans="1:10" x14ac:dyDescent="0.25">
      <c r="A971" s="11">
        <v>210535</v>
      </c>
      <c r="B971" s="15" t="s">
        <v>775</v>
      </c>
      <c r="C971" s="12" t="s">
        <v>10</v>
      </c>
      <c r="D971" s="14" t="s">
        <v>59</v>
      </c>
      <c r="E971" s="10" t="str">
        <f>VLOOKUP(A971,Planilha1!A:Y,20,FALSE)</f>
        <v>Não</v>
      </c>
      <c r="F971" s="10" t="str">
        <f>VLOOKUP(A971,Planilha1!A:Y,21,FALSE)</f>
        <v>Sim</v>
      </c>
      <c r="G971" s="10" t="str">
        <f>VLOOKUP(A971,Planilha1!A:Y,22,FALSE)</f>
        <v>Não</v>
      </c>
      <c r="H971" s="10" t="str">
        <f>VLOOKUP(A971,Planilha1!A:Y,23,FALSE)</f>
        <v>Sim</v>
      </c>
      <c r="I971" s="10" t="str">
        <f>VLOOKUP(A971,Planilha1!A:Y,24,FALSE)</f>
        <v>Não</v>
      </c>
      <c r="J971" s="10" t="str">
        <f>VLOOKUP(A971,Planilha1!A:Y,25,FALSE)</f>
        <v>Sim</v>
      </c>
    </row>
    <row r="972" spans="1:10" x14ac:dyDescent="0.25">
      <c r="A972" s="11">
        <v>210540</v>
      </c>
      <c r="B972" s="15" t="s">
        <v>776</v>
      </c>
      <c r="C972" s="12" t="s">
        <v>10</v>
      </c>
      <c r="D972" s="14" t="s">
        <v>73</v>
      </c>
      <c r="E972" s="10" t="str">
        <f>VLOOKUP(A972,Planilha1!A:Y,20,FALSE)</f>
        <v>Não</v>
      </c>
      <c r="F972" s="10" t="str">
        <f>VLOOKUP(A972,Planilha1!A:Y,21,FALSE)</f>
        <v>Não</v>
      </c>
      <c r="G972" s="10" t="str">
        <f>VLOOKUP(A972,Planilha1!A:Y,22,FALSE)</f>
        <v>Não</v>
      </c>
      <c r="H972" s="10" t="str">
        <f>VLOOKUP(A972,Planilha1!A:Y,23,FALSE)</f>
        <v>Não</v>
      </c>
      <c r="I972" s="10" t="str">
        <f>VLOOKUP(A972,Planilha1!A:Y,24,FALSE)</f>
        <v>Não</v>
      </c>
      <c r="J972" s="10" t="str">
        <f>VLOOKUP(A972,Planilha1!A:Y,25,FALSE)</f>
        <v>Não</v>
      </c>
    </row>
    <row r="973" spans="1:10" x14ac:dyDescent="0.25">
      <c r="A973" s="11">
        <v>210545</v>
      </c>
      <c r="B973" s="15" t="s">
        <v>777</v>
      </c>
      <c r="C973" s="12" t="s">
        <v>10</v>
      </c>
      <c r="D973" s="14" t="s">
        <v>73</v>
      </c>
      <c r="E973" s="10" t="str">
        <f>VLOOKUP(A973,Planilha1!A:Y,20,FALSE)</f>
        <v>Não</v>
      </c>
      <c r="F973" s="10" t="str">
        <f>VLOOKUP(A973,Planilha1!A:Y,21,FALSE)</f>
        <v>Não</v>
      </c>
      <c r="G973" s="10" t="str">
        <f>VLOOKUP(A973,Planilha1!A:Y,22,FALSE)</f>
        <v>Não</v>
      </c>
      <c r="H973" s="10" t="str">
        <f>VLOOKUP(A973,Planilha1!A:Y,23,FALSE)</f>
        <v>Não</v>
      </c>
      <c r="I973" s="10" t="str">
        <f>VLOOKUP(A973,Planilha1!A:Y,24,FALSE)</f>
        <v>Não</v>
      </c>
      <c r="J973" s="10" t="str">
        <f>VLOOKUP(A973,Planilha1!A:Y,25,FALSE)</f>
        <v>Não</v>
      </c>
    </row>
    <row r="974" spans="1:10" x14ac:dyDescent="0.25">
      <c r="A974" s="11">
        <v>210547</v>
      </c>
      <c r="B974" s="15" t="s">
        <v>778</v>
      </c>
      <c r="C974" s="12" t="s">
        <v>10</v>
      </c>
      <c r="D974" s="14" t="s">
        <v>55</v>
      </c>
      <c r="E974" s="10" t="str">
        <f>VLOOKUP(A974,Planilha1!A:Y,20,FALSE)</f>
        <v>Não</v>
      </c>
      <c r="F974" s="10" t="str">
        <f>VLOOKUP(A974,Planilha1!A:Y,21,FALSE)</f>
        <v>Não</v>
      </c>
      <c r="G974" s="10" t="str">
        <f>VLOOKUP(A974,Planilha1!A:Y,22,FALSE)</f>
        <v>Não</v>
      </c>
      <c r="H974" s="10" t="str">
        <f>VLOOKUP(A974,Planilha1!A:Y,23,FALSE)</f>
        <v>Não</v>
      </c>
      <c r="I974" s="10" t="str">
        <f>VLOOKUP(A974,Planilha1!A:Y,24,FALSE)</f>
        <v>Não</v>
      </c>
      <c r="J974" s="10" t="str">
        <f>VLOOKUP(A974,Planilha1!A:Y,25,FALSE)</f>
        <v>Não</v>
      </c>
    </row>
    <row r="975" spans="1:10" x14ac:dyDescent="0.25">
      <c r="A975" s="11">
        <v>210560</v>
      </c>
      <c r="B975" s="15" t="s">
        <v>779</v>
      </c>
      <c r="C975" s="12" t="s">
        <v>10</v>
      </c>
      <c r="D975" s="14" t="s">
        <v>59</v>
      </c>
      <c r="E975" s="10" t="str">
        <f>VLOOKUP(A975,Planilha1!A:Y,20,FALSE)</f>
        <v>Não</v>
      </c>
      <c r="F975" s="10" t="str">
        <f>VLOOKUP(A975,Planilha1!A:Y,21,FALSE)</f>
        <v>Não</v>
      </c>
      <c r="G975" s="10" t="str">
        <f>VLOOKUP(A975,Planilha1!A:Y,22,FALSE)</f>
        <v>Não</v>
      </c>
      <c r="H975" s="10" t="str">
        <f>VLOOKUP(A975,Planilha1!A:Y,23,FALSE)</f>
        <v>Não</v>
      </c>
      <c r="I975" s="10" t="str">
        <f>VLOOKUP(A975,Planilha1!A:Y,24,FALSE)</f>
        <v>Não</v>
      </c>
      <c r="J975" s="10" t="str">
        <f>VLOOKUP(A975,Planilha1!A:Y,25,FALSE)</f>
        <v>Não</v>
      </c>
    </row>
    <row r="976" spans="1:10" x14ac:dyDescent="0.25">
      <c r="A976" s="11">
        <v>210565</v>
      </c>
      <c r="B976" s="15" t="s">
        <v>780</v>
      </c>
      <c r="C976" s="12" t="s">
        <v>10</v>
      </c>
      <c r="D976" s="14" t="s">
        <v>59</v>
      </c>
      <c r="E976" s="10" t="str">
        <f>VLOOKUP(A976,Planilha1!A:Y,20,FALSE)</f>
        <v>Não</v>
      </c>
      <c r="F976" s="10" t="str">
        <f>VLOOKUP(A976,Planilha1!A:Y,21,FALSE)</f>
        <v>Não</v>
      </c>
      <c r="G976" s="10" t="str">
        <f>VLOOKUP(A976,Planilha1!A:Y,22,FALSE)</f>
        <v>Não</v>
      </c>
      <c r="H976" s="10" t="str">
        <f>VLOOKUP(A976,Planilha1!A:Y,23,FALSE)</f>
        <v>Não</v>
      </c>
      <c r="I976" s="10" t="str">
        <f>VLOOKUP(A976,Planilha1!A:Y,24,FALSE)</f>
        <v>Não</v>
      </c>
      <c r="J976" s="10" t="str">
        <f>VLOOKUP(A976,Planilha1!A:Y,25,FALSE)</f>
        <v>Não</v>
      </c>
    </row>
    <row r="977" spans="1:10" x14ac:dyDescent="0.25">
      <c r="A977" s="11">
        <v>210590</v>
      </c>
      <c r="B977" s="15" t="s">
        <v>781</v>
      </c>
      <c r="C977" s="12" t="s">
        <v>10</v>
      </c>
      <c r="D977" s="14" t="s">
        <v>41</v>
      </c>
      <c r="E977" s="10" t="str">
        <f>VLOOKUP(A977,Planilha1!A:Y,20,FALSE)</f>
        <v>Não</v>
      </c>
      <c r="F977" s="10" t="str">
        <f>VLOOKUP(A977,Planilha1!A:Y,21,FALSE)</f>
        <v>Sim</v>
      </c>
      <c r="G977" s="10" t="str">
        <f>VLOOKUP(A977,Planilha1!A:Y,22,FALSE)</f>
        <v>Não</v>
      </c>
      <c r="H977" s="10" t="str">
        <f>VLOOKUP(A977,Planilha1!A:Y,23,FALSE)</f>
        <v>Sim</v>
      </c>
      <c r="I977" s="10" t="str">
        <f>VLOOKUP(A977,Planilha1!A:Y,24,FALSE)</f>
        <v>Não</v>
      </c>
      <c r="J977" s="10" t="str">
        <f>VLOOKUP(A977,Planilha1!A:Y,25,FALSE)</f>
        <v>Sim</v>
      </c>
    </row>
    <row r="978" spans="1:10" x14ac:dyDescent="0.25">
      <c r="A978" s="11">
        <v>210592</v>
      </c>
      <c r="B978" s="15" t="s">
        <v>782</v>
      </c>
      <c r="C978" s="12" t="s">
        <v>10</v>
      </c>
      <c r="D978" s="14" t="s">
        <v>41</v>
      </c>
      <c r="E978" s="10" t="str">
        <f>VLOOKUP(A978,Planilha1!A:Y,20,FALSE)</f>
        <v>Não</v>
      </c>
      <c r="F978" s="10" t="str">
        <f>VLOOKUP(A978,Planilha1!A:Y,21,FALSE)</f>
        <v>Sim</v>
      </c>
      <c r="G978" s="10" t="str">
        <f>VLOOKUP(A978,Planilha1!A:Y,22,FALSE)</f>
        <v>Não</v>
      </c>
      <c r="H978" s="10" t="str">
        <f>VLOOKUP(A978,Planilha1!A:Y,23,FALSE)</f>
        <v>Sim</v>
      </c>
      <c r="I978" s="10" t="str">
        <f>VLOOKUP(A978,Planilha1!A:Y,24,FALSE)</f>
        <v>Não</v>
      </c>
      <c r="J978" s="10" t="str">
        <f>VLOOKUP(A978,Planilha1!A:Y,25,FALSE)</f>
        <v>Sim</v>
      </c>
    </row>
    <row r="979" spans="1:10" x14ac:dyDescent="0.25">
      <c r="A979" s="11">
        <v>210596</v>
      </c>
      <c r="B979" s="15" t="s">
        <v>783</v>
      </c>
      <c r="C979" s="12" t="s">
        <v>10</v>
      </c>
      <c r="D979" s="14" t="s">
        <v>55</v>
      </c>
      <c r="E979" s="10" t="str">
        <f>VLOOKUP(A979,Planilha1!A:Y,20,FALSE)</f>
        <v>Não</v>
      </c>
      <c r="F979" s="10" t="str">
        <f>VLOOKUP(A979,Planilha1!A:Y,21,FALSE)</f>
        <v>Não</v>
      </c>
      <c r="G979" s="10" t="str">
        <f>VLOOKUP(A979,Planilha1!A:Y,22,FALSE)</f>
        <v>Não</v>
      </c>
      <c r="H979" s="10" t="str">
        <f>VLOOKUP(A979,Planilha1!A:Y,23,FALSE)</f>
        <v>Não</v>
      </c>
      <c r="I979" s="10" t="str">
        <f>VLOOKUP(A979,Planilha1!A:Y,24,FALSE)</f>
        <v>Não</v>
      </c>
      <c r="J979" s="10" t="str">
        <f>VLOOKUP(A979,Planilha1!A:Y,25,FALSE)</f>
        <v>Não</v>
      </c>
    </row>
    <row r="980" spans="1:10" x14ac:dyDescent="0.25">
      <c r="A980" s="11">
        <v>210598</v>
      </c>
      <c r="B980" s="15" t="s">
        <v>784</v>
      </c>
      <c r="C980" s="12" t="s">
        <v>10</v>
      </c>
      <c r="D980" s="14" t="s">
        <v>73</v>
      </c>
      <c r="E980" s="10" t="str">
        <f>VLOOKUP(A980,Planilha1!A:Y,20,FALSE)</f>
        <v>Não</v>
      </c>
      <c r="F980" s="10" t="str">
        <f>VLOOKUP(A980,Planilha1!A:Y,21,FALSE)</f>
        <v>Sim</v>
      </c>
      <c r="G980" s="10" t="str">
        <f>VLOOKUP(A980,Planilha1!A:Y,22,FALSE)</f>
        <v>Não</v>
      </c>
      <c r="H980" s="10" t="str">
        <f>VLOOKUP(A980,Planilha1!A:Y,23,FALSE)</f>
        <v>Sim</v>
      </c>
      <c r="I980" s="10" t="str">
        <f>VLOOKUP(A980,Planilha1!A:Y,24,FALSE)</f>
        <v>Não</v>
      </c>
      <c r="J980" s="10" t="str">
        <f>VLOOKUP(A980,Planilha1!A:Y,25,FALSE)</f>
        <v>Sim</v>
      </c>
    </row>
    <row r="981" spans="1:10" x14ac:dyDescent="0.25">
      <c r="A981" s="11">
        <v>210610</v>
      </c>
      <c r="B981" s="15" t="s">
        <v>785</v>
      </c>
      <c r="C981" s="12" t="s">
        <v>10</v>
      </c>
      <c r="D981" s="14" t="s">
        <v>41</v>
      </c>
      <c r="E981" s="10" t="str">
        <f>VLOOKUP(A981,Planilha1!A:Y,20,FALSE)</f>
        <v>Não</v>
      </c>
      <c r="F981" s="10" t="str">
        <f>VLOOKUP(A981,Planilha1!A:Y,21,FALSE)</f>
        <v>Sim</v>
      </c>
      <c r="G981" s="10" t="str">
        <f>VLOOKUP(A981,Planilha1!A:Y,22,FALSE)</f>
        <v>Não</v>
      </c>
      <c r="H981" s="10" t="str">
        <f>VLOOKUP(A981,Planilha1!A:Y,23,FALSE)</f>
        <v>Sim</v>
      </c>
      <c r="I981" s="10" t="str">
        <f>VLOOKUP(A981,Planilha1!A:Y,24,FALSE)</f>
        <v>Não</v>
      </c>
      <c r="J981" s="10" t="str">
        <f>VLOOKUP(A981,Planilha1!A:Y,25,FALSE)</f>
        <v>Sim</v>
      </c>
    </row>
    <row r="982" spans="1:10" x14ac:dyDescent="0.25">
      <c r="A982" s="11">
        <v>210620</v>
      </c>
      <c r="B982" s="15" t="s">
        <v>786</v>
      </c>
      <c r="C982" s="12" t="s">
        <v>10</v>
      </c>
      <c r="D982" s="14" t="s">
        <v>73</v>
      </c>
      <c r="E982" s="10" t="str">
        <f>VLOOKUP(A982,Planilha1!A:Y,20,FALSE)</f>
        <v>Não</v>
      </c>
      <c r="F982" s="10" t="str">
        <f>VLOOKUP(A982,Planilha1!A:Y,21,FALSE)</f>
        <v>Não</v>
      </c>
      <c r="G982" s="10" t="str">
        <f>VLOOKUP(A982,Planilha1!A:Y,22,FALSE)</f>
        <v>Não</v>
      </c>
      <c r="H982" s="10" t="str">
        <f>VLOOKUP(A982,Planilha1!A:Y,23,FALSE)</f>
        <v>Não</v>
      </c>
      <c r="I982" s="10" t="str">
        <f>VLOOKUP(A982,Planilha1!A:Y,24,FALSE)</f>
        <v>Não</v>
      </c>
      <c r="J982" s="10" t="str">
        <f>VLOOKUP(A982,Planilha1!A:Y,25,FALSE)</f>
        <v>Não</v>
      </c>
    </row>
    <row r="983" spans="1:10" x14ac:dyDescent="0.25">
      <c r="A983" s="11">
        <v>210630</v>
      </c>
      <c r="B983" s="15" t="s">
        <v>787</v>
      </c>
      <c r="C983" s="12" t="s">
        <v>10</v>
      </c>
      <c r="D983" s="14" t="s">
        <v>73</v>
      </c>
      <c r="E983" s="10" t="str">
        <f>VLOOKUP(A983,Planilha1!A:Y,20,FALSE)</f>
        <v>Não</v>
      </c>
      <c r="F983" s="10" t="str">
        <f>VLOOKUP(A983,Planilha1!A:Y,21,FALSE)</f>
        <v>Não</v>
      </c>
      <c r="G983" s="10" t="str">
        <f>VLOOKUP(A983,Planilha1!A:Y,22,FALSE)</f>
        <v>Não</v>
      </c>
      <c r="H983" s="10" t="str">
        <f>VLOOKUP(A983,Planilha1!A:Y,23,FALSE)</f>
        <v>Não</v>
      </c>
      <c r="I983" s="10" t="str">
        <f>VLOOKUP(A983,Planilha1!A:Y,24,FALSE)</f>
        <v>Não</v>
      </c>
      <c r="J983" s="10" t="str">
        <f>VLOOKUP(A983,Planilha1!A:Y,25,FALSE)</f>
        <v>Não</v>
      </c>
    </row>
    <row r="984" spans="1:10" x14ac:dyDescent="0.25">
      <c r="A984" s="11">
        <v>210632</v>
      </c>
      <c r="B984" s="15" t="s">
        <v>788</v>
      </c>
      <c r="C984" s="12" t="s">
        <v>10</v>
      </c>
      <c r="D984" s="14" t="s">
        <v>73</v>
      </c>
      <c r="E984" s="10" t="str">
        <f>VLOOKUP(A984,Planilha1!A:Y,20,FALSE)</f>
        <v>Não</v>
      </c>
      <c r="F984" s="10" t="str">
        <f>VLOOKUP(A984,Planilha1!A:Y,21,FALSE)</f>
        <v>Não</v>
      </c>
      <c r="G984" s="10" t="str">
        <f>VLOOKUP(A984,Planilha1!A:Y,22,FALSE)</f>
        <v>Não</v>
      </c>
      <c r="H984" s="10" t="str">
        <f>VLOOKUP(A984,Planilha1!A:Y,23,FALSE)</f>
        <v>Não</v>
      </c>
      <c r="I984" s="10" t="str">
        <f>VLOOKUP(A984,Planilha1!A:Y,24,FALSE)</f>
        <v>Não</v>
      </c>
      <c r="J984" s="10" t="str">
        <f>VLOOKUP(A984,Planilha1!A:Y,25,FALSE)</f>
        <v>Não</v>
      </c>
    </row>
    <row r="985" spans="1:10" x14ac:dyDescent="0.25">
      <c r="A985" s="11">
        <v>210635</v>
      </c>
      <c r="B985" s="15" t="s">
        <v>789</v>
      </c>
      <c r="C985" s="12" t="s">
        <v>10</v>
      </c>
      <c r="D985" s="14" t="s">
        <v>41</v>
      </c>
      <c r="E985" s="10" t="str">
        <f>VLOOKUP(A985,Planilha1!A:Y,20,FALSE)</f>
        <v>Não</v>
      </c>
      <c r="F985" s="10" t="str">
        <f>VLOOKUP(A985,Planilha1!A:Y,21,FALSE)</f>
        <v>Não</v>
      </c>
      <c r="G985" s="10" t="str">
        <f>VLOOKUP(A985,Planilha1!A:Y,22,FALSE)</f>
        <v>Não</v>
      </c>
      <c r="H985" s="10" t="str">
        <f>VLOOKUP(A985,Planilha1!A:Y,23,FALSE)</f>
        <v>Não</v>
      </c>
      <c r="I985" s="10" t="str">
        <f>VLOOKUP(A985,Planilha1!A:Y,24,FALSE)</f>
        <v>Não</v>
      </c>
      <c r="J985" s="10" t="str">
        <f>VLOOKUP(A985,Planilha1!A:Y,25,FALSE)</f>
        <v>Não</v>
      </c>
    </row>
    <row r="986" spans="1:10" x14ac:dyDescent="0.25">
      <c r="A986" s="11">
        <v>210637</v>
      </c>
      <c r="B986" s="15" t="s">
        <v>790</v>
      </c>
      <c r="C986" s="12" t="s">
        <v>10</v>
      </c>
      <c r="D986" s="14" t="s">
        <v>59</v>
      </c>
      <c r="E986" s="10" t="str">
        <f>VLOOKUP(A986,Planilha1!A:Y,20,FALSE)</f>
        <v>Não</v>
      </c>
      <c r="F986" s="10" t="str">
        <f>VLOOKUP(A986,Planilha1!A:Y,21,FALSE)</f>
        <v>Não</v>
      </c>
      <c r="G986" s="10" t="str">
        <f>VLOOKUP(A986,Planilha1!A:Y,22,FALSE)</f>
        <v>Não</v>
      </c>
      <c r="H986" s="10" t="str">
        <f>VLOOKUP(A986,Planilha1!A:Y,23,FALSE)</f>
        <v>Não</v>
      </c>
      <c r="I986" s="10" t="str">
        <f>VLOOKUP(A986,Planilha1!A:Y,24,FALSE)</f>
        <v>Não</v>
      </c>
      <c r="J986" s="10" t="str">
        <f>VLOOKUP(A986,Planilha1!A:Y,25,FALSE)</f>
        <v>Não</v>
      </c>
    </row>
    <row r="987" spans="1:10" x14ac:dyDescent="0.25">
      <c r="A987" s="11">
        <v>210640</v>
      </c>
      <c r="B987" s="15" t="s">
        <v>791</v>
      </c>
      <c r="C987" s="12" t="s">
        <v>10</v>
      </c>
      <c r="D987" s="14" t="s">
        <v>41</v>
      </c>
      <c r="E987" s="10" t="str">
        <f>VLOOKUP(A987,Planilha1!A:Y,20,FALSE)</f>
        <v>Não</v>
      </c>
      <c r="F987" s="10" t="str">
        <f>VLOOKUP(A987,Planilha1!A:Y,21,FALSE)</f>
        <v>Sim</v>
      </c>
      <c r="G987" s="10" t="str">
        <f>VLOOKUP(A987,Planilha1!A:Y,22,FALSE)</f>
        <v>Não</v>
      </c>
      <c r="H987" s="10" t="str">
        <f>VLOOKUP(A987,Planilha1!A:Y,23,FALSE)</f>
        <v>Sim</v>
      </c>
      <c r="I987" s="10" t="str">
        <f>VLOOKUP(A987,Planilha1!A:Y,24,FALSE)</f>
        <v>Não</v>
      </c>
      <c r="J987" s="10" t="str">
        <f>VLOOKUP(A987,Planilha1!A:Y,25,FALSE)</f>
        <v>Sim</v>
      </c>
    </row>
    <row r="988" spans="1:10" x14ac:dyDescent="0.25">
      <c r="A988" s="11">
        <v>210660</v>
      </c>
      <c r="B988" s="15" t="s">
        <v>792</v>
      </c>
      <c r="C988" s="12" t="s">
        <v>10</v>
      </c>
      <c r="D988" s="14" t="s">
        <v>59</v>
      </c>
      <c r="E988" s="10" t="str">
        <f>VLOOKUP(A988,Planilha1!A:Y,20,FALSE)</f>
        <v>Não</v>
      </c>
      <c r="F988" s="10" t="str">
        <f>VLOOKUP(A988,Planilha1!A:Y,21,FALSE)</f>
        <v>Não</v>
      </c>
      <c r="G988" s="10" t="str">
        <f>VLOOKUP(A988,Planilha1!A:Y,22,FALSE)</f>
        <v>Não</v>
      </c>
      <c r="H988" s="10" t="str">
        <f>VLOOKUP(A988,Planilha1!A:Y,23,FALSE)</f>
        <v>Não</v>
      </c>
      <c r="I988" s="10" t="str">
        <f>VLOOKUP(A988,Planilha1!A:Y,24,FALSE)</f>
        <v>Não</v>
      </c>
      <c r="J988" s="10" t="str">
        <f>VLOOKUP(A988,Planilha1!A:Y,25,FALSE)</f>
        <v>Não</v>
      </c>
    </row>
    <row r="989" spans="1:10" x14ac:dyDescent="0.25">
      <c r="A989" s="11">
        <v>210663</v>
      </c>
      <c r="B989" s="15" t="s">
        <v>793</v>
      </c>
      <c r="C989" s="12" t="s">
        <v>10</v>
      </c>
      <c r="D989" s="14" t="s">
        <v>59</v>
      </c>
      <c r="E989" s="10" t="str">
        <f>VLOOKUP(A989,Planilha1!A:Y,20,FALSE)</f>
        <v>Não</v>
      </c>
      <c r="F989" s="10" t="str">
        <f>VLOOKUP(A989,Planilha1!A:Y,21,FALSE)</f>
        <v>Não</v>
      </c>
      <c r="G989" s="10" t="str">
        <f>VLOOKUP(A989,Planilha1!A:Y,22,FALSE)</f>
        <v>Não</v>
      </c>
      <c r="H989" s="10" t="str">
        <f>VLOOKUP(A989,Planilha1!A:Y,23,FALSE)</f>
        <v>Não</v>
      </c>
      <c r="I989" s="10" t="str">
        <f>VLOOKUP(A989,Planilha1!A:Y,24,FALSE)</f>
        <v>Não</v>
      </c>
      <c r="J989" s="10" t="str">
        <f>VLOOKUP(A989,Planilha1!A:Y,25,FALSE)</f>
        <v>Não</v>
      </c>
    </row>
    <row r="990" spans="1:10" x14ac:dyDescent="0.25">
      <c r="A990" s="11">
        <v>210670</v>
      </c>
      <c r="B990" s="15" t="s">
        <v>794</v>
      </c>
      <c r="C990" s="12" t="s">
        <v>10</v>
      </c>
      <c r="D990" s="14" t="s">
        <v>41</v>
      </c>
      <c r="E990" s="10" t="str">
        <f>VLOOKUP(A990,Planilha1!A:Y,20,FALSE)</f>
        <v>Não</v>
      </c>
      <c r="F990" s="10" t="str">
        <f>VLOOKUP(A990,Planilha1!A:Y,21,FALSE)</f>
        <v>Não</v>
      </c>
      <c r="G990" s="10" t="str">
        <f>VLOOKUP(A990,Planilha1!A:Y,22,FALSE)</f>
        <v>Não</v>
      </c>
      <c r="H990" s="10" t="str">
        <f>VLOOKUP(A990,Planilha1!A:Y,23,FALSE)</f>
        <v>Não</v>
      </c>
      <c r="I990" s="10" t="str">
        <f>VLOOKUP(A990,Planilha1!A:Y,24,FALSE)</f>
        <v>Não</v>
      </c>
      <c r="J990" s="10" t="str">
        <f>VLOOKUP(A990,Planilha1!A:Y,25,FALSE)</f>
        <v>Não</v>
      </c>
    </row>
    <row r="991" spans="1:10" x14ac:dyDescent="0.25">
      <c r="A991" s="11">
        <v>210690</v>
      </c>
      <c r="B991" s="15" t="s">
        <v>795</v>
      </c>
      <c r="C991" s="12" t="s">
        <v>10</v>
      </c>
      <c r="D991" s="14" t="s">
        <v>59</v>
      </c>
      <c r="E991" s="10" t="str">
        <f>VLOOKUP(A991,Planilha1!A:Y,20,FALSE)</f>
        <v>Não</v>
      </c>
      <c r="F991" s="10" t="str">
        <f>VLOOKUP(A991,Planilha1!A:Y,21,FALSE)</f>
        <v>Não</v>
      </c>
      <c r="G991" s="10" t="str">
        <f>VLOOKUP(A991,Planilha1!A:Y,22,FALSE)</f>
        <v>Não</v>
      </c>
      <c r="H991" s="10" t="str">
        <f>VLOOKUP(A991,Planilha1!A:Y,23,FALSE)</f>
        <v>Não</v>
      </c>
      <c r="I991" s="10" t="str">
        <f>VLOOKUP(A991,Planilha1!A:Y,24,FALSE)</f>
        <v>Não</v>
      </c>
      <c r="J991" s="10" t="str">
        <f>VLOOKUP(A991,Planilha1!A:Y,25,FALSE)</f>
        <v>Não</v>
      </c>
    </row>
    <row r="992" spans="1:10" x14ac:dyDescent="0.25">
      <c r="A992" s="11">
        <v>210700</v>
      </c>
      <c r="B992" s="15" t="s">
        <v>796</v>
      </c>
      <c r="C992" s="12" t="s">
        <v>10</v>
      </c>
      <c r="D992" s="14" t="s">
        <v>41</v>
      </c>
      <c r="E992" s="10" t="str">
        <f>VLOOKUP(A992,Planilha1!A:Y,20,FALSE)</f>
        <v>Sim</v>
      </c>
      <c r="F992" s="10" t="str">
        <f>VLOOKUP(A992,Planilha1!A:Y,21,FALSE)</f>
        <v>Sim</v>
      </c>
      <c r="G992" s="10" t="str">
        <f>VLOOKUP(A992,Planilha1!A:Y,22,FALSE)</f>
        <v>Sim</v>
      </c>
      <c r="H992" s="10" t="str">
        <f>VLOOKUP(A992,Planilha1!A:Y,23,FALSE)</f>
        <v>Sim</v>
      </c>
      <c r="I992" s="10" t="str">
        <f>VLOOKUP(A992,Planilha1!A:Y,24,FALSE)</f>
        <v>Não</v>
      </c>
      <c r="J992" s="10" t="str">
        <f>VLOOKUP(A992,Planilha1!A:Y,25,FALSE)</f>
        <v>Sim</v>
      </c>
    </row>
    <row r="993" spans="1:10" x14ac:dyDescent="0.25">
      <c r="A993" s="11">
        <v>210710</v>
      </c>
      <c r="B993" s="15" t="s">
        <v>797</v>
      </c>
      <c r="C993" s="12" t="s">
        <v>10</v>
      </c>
      <c r="D993" s="14" t="s">
        <v>66</v>
      </c>
      <c r="E993" s="10" t="str">
        <f>VLOOKUP(A993,Planilha1!A:Y,20,FALSE)</f>
        <v>Não</v>
      </c>
      <c r="F993" s="10" t="str">
        <f>VLOOKUP(A993,Planilha1!A:Y,21,FALSE)</f>
        <v>Sim</v>
      </c>
      <c r="G993" s="10" t="str">
        <f>VLOOKUP(A993,Planilha1!A:Y,22,FALSE)</f>
        <v>Não</v>
      </c>
      <c r="H993" s="10" t="str">
        <f>VLOOKUP(A993,Planilha1!A:Y,23,FALSE)</f>
        <v>Sim</v>
      </c>
      <c r="I993" s="10" t="str">
        <f>VLOOKUP(A993,Planilha1!A:Y,24,FALSE)</f>
        <v>Não</v>
      </c>
      <c r="J993" s="10" t="str">
        <f>VLOOKUP(A993,Planilha1!A:Y,25,FALSE)</f>
        <v>Sim</v>
      </c>
    </row>
    <row r="994" spans="1:10" x14ac:dyDescent="0.25">
      <c r="A994" s="11">
        <v>210720</v>
      </c>
      <c r="B994" s="15" t="s">
        <v>798</v>
      </c>
      <c r="C994" s="12" t="s">
        <v>10</v>
      </c>
      <c r="D994" s="14" t="s">
        <v>41</v>
      </c>
      <c r="E994" s="10" t="str">
        <f>VLOOKUP(A994,Planilha1!A:Y,20,FALSE)</f>
        <v>Não</v>
      </c>
      <c r="F994" s="10" t="str">
        <f>VLOOKUP(A994,Planilha1!A:Y,21,FALSE)</f>
        <v>Não</v>
      </c>
      <c r="G994" s="10" t="str">
        <f>VLOOKUP(A994,Planilha1!A:Y,22,FALSE)</f>
        <v>Não</v>
      </c>
      <c r="H994" s="10" t="str">
        <f>VLOOKUP(A994,Planilha1!A:Y,23,FALSE)</f>
        <v>Não</v>
      </c>
      <c r="I994" s="10" t="str">
        <f>VLOOKUP(A994,Planilha1!A:Y,24,FALSE)</f>
        <v>Não</v>
      </c>
      <c r="J994" s="10" t="str">
        <f>VLOOKUP(A994,Planilha1!A:Y,25,FALSE)</f>
        <v>Não</v>
      </c>
    </row>
    <row r="995" spans="1:10" x14ac:dyDescent="0.25">
      <c r="A995" s="11">
        <v>210725</v>
      </c>
      <c r="B995" s="15" t="s">
        <v>799</v>
      </c>
      <c r="C995" s="12" t="s">
        <v>10</v>
      </c>
      <c r="D995" s="14" t="s">
        <v>41</v>
      </c>
      <c r="E995" s="10" t="str">
        <f>VLOOKUP(A995,Planilha1!A:Y,20,FALSE)</f>
        <v>Sim</v>
      </c>
      <c r="F995" s="10" t="str">
        <f>VLOOKUP(A995,Planilha1!A:Y,21,FALSE)</f>
        <v>Sim</v>
      </c>
      <c r="G995" s="10" t="str">
        <f>VLOOKUP(A995,Planilha1!A:Y,22,FALSE)</f>
        <v>Sim</v>
      </c>
      <c r="H995" s="10" t="str">
        <f>VLOOKUP(A995,Planilha1!A:Y,23,FALSE)</f>
        <v>Sim</v>
      </c>
      <c r="I995" s="10" t="str">
        <f>VLOOKUP(A995,Planilha1!A:Y,24,FALSE)</f>
        <v>Sim</v>
      </c>
      <c r="J995" s="10" t="str">
        <f>VLOOKUP(A995,Planilha1!A:Y,25,FALSE)</f>
        <v>Sim</v>
      </c>
    </row>
    <row r="996" spans="1:10" x14ac:dyDescent="0.25">
      <c r="A996" s="11">
        <v>210735</v>
      </c>
      <c r="B996" s="15" t="s">
        <v>800</v>
      </c>
      <c r="C996" s="12" t="s">
        <v>10</v>
      </c>
      <c r="D996" s="14" t="s">
        <v>73</v>
      </c>
      <c r="E996" s="10" t="str">
        <f>VLOOKUP(A996,Planilha1!A:Y,20,FALSE)</f>
        <v>Não</v>
      </c>
      <c r="F996" s="10" t="str">
        <f>VLOOKUP(A996,Planilha1!A:Y,21,FALSE)</f>
        <v>Sim</v>
      </c>
      <c r="G996" s="10" t="str">
        <f>VLOOKUP(A996,Planilha1!A:Y,22,FALSE)</f>
        <v>Não</v>
      </c>
      <c r="H996" s="10" t="str">
        <f>VLOOKUP(A996,Planilha1!A:Y,23,FALSE)</f>
        <v>Sim</v>
      </c>
      <c r="I996" s="10" t="str">
        <f>VLOOKUP(A996,Planilha1!A:Y,24,FALSE)</f>
        <v>Não</v>
      </c>
      <c r="J996" s="10" t="str">
        <f>VLOOKUP(A996,Planilha1!A:Y,25,FALSE)</f>
        <v>Sim</v>
      </c>
    </row>
    <row r="997" spans="1:10" x14ac:dyDescent="0.25">
      <c r="A997" s="11">
        <v>210745</v>
      </c>
      <c r="B997" s="15" t="s">
        <v>801</v>
      </c>
      <c r="C997" s="12" t="s">
        <v>10</v>
      </c>
      <c r="D997" s="14" t="s">
        <v>73</v>
      </c>
      <c r="E997" s="10" t="str">
        <f>VLOOKUP(A997,Planilha1!A:Y,20,FALSE)</f>
        <v>Não</v>
      </c>
      <c r="F997" s="10" t="str">
        <f>VLOOKUP(A997,Planilha1!A:Y,21,FALSE)</f>
        <v>Sim</v>
      </c>
      <c r="G997" s="10" t="str">
        <f>VLOOKUP(A997,Planilha1!A:Y,22,FALSE)</f>
        <v>Não</v>
      </c>
      <c r="H997" s="10" t="str">
        <f>VLOOKUP(A997,Planilha1!A:Y,23,FALSE)</f>
        <v>Sim</v>
      </c>
      <c r="I997" s="10" t="str">
        <f>VLOOKUP(A997,Planilha1!A:Y,24,FALSE)</f>
        <v>Não</v>
      </c>
      <c r="J997" s="10" t="str">
        <f>VLOOKUP(A997,Planilha1!A:Y,25,FALSE)</f>
        <v>Sim</v>
      </c>
    </row>
    <row r="998" spans="1:10" x14ac:dyDescent="0.25">
      <c r="A998" s="11">
        <v>210760</v>
      </c>
      <c r="B998" s="15" t="s">
        <v>802</v>
      </c>
      <c r="C998" s="12" t="s">
        <v>10</v>
      </c>
      <c r="D998" s="14" t="s">
        <v>41</v>
      </c>
      <c r="E998" s="10" t="str">
        <f>VLOOKUP(A998,Planilha1!A:Y,20,FALSE)</f>
        <v>Não</v>
      </c>
      <c r="F998" s="10" t="str">
        <f>VLOOKUP(A998,Planilha1!A:Y,21,FALSE)</f>
        <v>Não</v>
      </c>
      <c r="G998" s="10" t="str">
        <f>VLOOKUP(A998,Planilha1!A:Y,22,FALSE)</f>
        <v>Não</v>
      </c>
      <c r="H998" s="10" t="str">
        <f>VLOOKUP(A998,Planilha1!A:Y,23,FALSE)</f>
        <v>Não</v>
      </c>
      <c r="I998" s="10" t="str">
        <f>VLOOKUP(A998,Planilha1!A:Y,24,FALSE)</f>
        <v>Não</v>
      </c>
      <c r="J998" s="10" t="str">
        <f>VLOOKUP(A998,Planilha1!A:Y,25,FALSE)</f>
        <v>Não</v>
      </c>
    </row>
    <row r="999" spans="1:10" x14ac:dyDescent="0.25">
      <c r="A999" s="11">
        <v>210770</v>
      </c>
      <c r="B999" s="15" t="s">
        <v>803</v>
      </c>
      <c r="C999" s="12" t="s">
        <v>10</v>
      </c>
      <c r="D999" s="14" t="s">
        <v>73</v>
      </c>
      <c r="E999" s="10" t="str">
        <f>VLOOKUP(A999,Planilha1!A:Y,20,FALSE)</f>
        <v>Não</v>
      </c>
      <c r="F999" s="10" t="str">
        <f>VLOOKUP(A999,Planilha1!A:Y,21,FALSE)</f>
        <v>Não</v>
      </c>
      <c r="G999" s="10" t="str">
        <f>VLOOKUP(A999,Planilha1!A:Y,22,FALSE)</f>
        <v>Não</v>
      </c>
      <c r="H999" s="10" t="str">
        <f>VLOOKUP(A999,Planilha1!A:Y,23,FALSE)</f>
        <v>Não</v>
      </c>
      <c r="I999" s="10" t="str">
        <f>VLOOKUP(A999,Planilha1!A:Y,24,FALSE)</f>
        <v>Não</v>
      </c>
      <c r="J999" s="10" t="str">
        <f>VLOOKUP(A999,Planilha1!A:Y,25,FALSE)</f>
        <v>Não</v>
      </c>
    </row>
    <row r="1000" spans="1:10" x14ac:dyDescent="0.25">
      <c r="A1000" s="11">
        <v>210780</v>
      </c>
      <c r="B1000" s="15" t="s">
        <v>804</v>
      </c>
      <c r="C1000" s="12" t="s">
        <v>10</v>
      </c>
      <c r="D1000" s="14" t="s">
        <v>55</v>
      </c>
      <c r="E1000" s="10" t="str">
        <f>VLOOKUP(A1000,Planilha1!A:Y,20,FALSE)</f>
        <v>Não</v>
      </c>
      <c r="F1000" s="10" t="str">
        <f>VLOOKUP(A1000,Planilha1!A:Y,21,FALSE)</f>
        <v>Não</v>
      </c>
      <c r="G1000" s="10" t="str">
        <f>VLOOKUP(A1000,Planilha1!A:Y,22,FALSE)</f>
        <v>Não</v>
      </c>
      <c r="H1000" s="10" t="str">
        <f>VLOOKUP(A1000,Planilha1!A:Y,23,FALSE)</f>
        <v>Não</v>
      </c>
      <c r="I1000" s="10" t="str">
        <f>VLOOKUP(A1000,Planilha1!A:Y,24,FALSE)</f>
        <v>Não</v>
      </c>
      <c r="J1000" s="10" t="str">
        <f>VLOOKUP(A1000,Planilha1!A:Y,25,FALSE)</f>
        <v>Não</v>
      </c>
    </row>
    <row r="1001" spans="1:10" x14ac:dyDescent="0.25">
      <c r="A1001" s="11">
        <v>210810</v>
      </c>
      <c r="B1001" s="15" t="s">
        <v>805</v>
      </c>
      <c r="C1001" s="12" t="s">
        <v>10</v>
      </c>
      <c r="D1001" s="14" t="s">
        <v>59</v>
      </c>
      <c r="E1001" s="10" t="str">
        <f>VLOOKUP(A1001,Planilha1!A:Y,20,FALSE)</f>
        <v>Não</v>
      </c>
      <c r="F1001" s="10" t="str">
        <f>VLOOKUP(A1001,Planilha1!A:Y,21,FALSE)</f>
        <v>Sim</v>
      </c>
      <c r="G1001" s="10" t="str">
        <f>VLOOKUP(A1001,Planilha1!A:Y,22,FALSE)</f>
        <v>Não</v>
      </c>
      <c r="H1001" s="10" t="str">
        <f>VLOOKUP(A1001,Planilha1!A:Y,23,FALSE)</f>
        <v>Sim</v>
      </c>
      <c r="I1001" s="10" t="str">
        <f>VLOOKUP(A1001,Planilha1!A:Y,24,FALSE)</f>
        <v>Não</v>
      </c>
      <c r="J1001" s="10" t="str">
        <f>VLOOKUP(A1001,Planilha1!A:Y,25,FALSE)</f>
        <v>Sim</v>
      </c>
    </row>
    <row r="1002" spans="1:10" x14ac:dyDescent="0.25">
      <c r="A1002" s="11">
        <v>210825</v>
      </c>
      <c r="B1002" s="15" t="s">
        <v>806</v>
      </c>
      <c r="C1002" s="12" t="s">
        <v>10</v>
      </c>
      <c r="D1002" s="14" t="s">
        <v>59</v>
      </c>
      <c r="E1002" s="10" t="str">
        <f>VLOOKUP(A1002,Planilha1!A:Y,20,FALSE)</f>
        <v>Não</v>
      </c>
      <c r="F1002" s="10" t="str">
        <f>VLOOKUP(A1002,Planilha1!A:Y,21,FALSE)</f>
        <v>Não</v>
      </c>
      <c r="G1002" s="10" t="str">
        <f>VLOOKUP(A1002,Planilha1!A:Y,22,FALSE)</f>
        <v>Não</v>
      </c>
      <c r="H1002" s="10" t="str">
        <f>VLOOKUP(A1002,Planilha1!A:Y,23,FALSE)</f>
        <v>Não</v>
      </c>
      <c r="I1002" s="10" t="str">
        <f>VLOOKUP(A1002,Planilha1!A:Y,24,FALSE)</f>
        <v>Não</v>
      </c>
      <c r="J1002" s="10" t="str">
        <f>VLOOKUP(A1002,Planilha1!A:Y,25,FALSE)</f>
        <v>Não</v>
      </c>
    </row>
    <row r="1003" spans="1:10" x14ac:dyDescent="0.25">
      <c r="A1003" s="11">
        <v>210830</v>
      </c>
      <c r="B1003" s="15" t="s">
        <v>807</v>
      </c>
      <c r="C1003" s="12" t="s">
        <v>10</v>
      </c>
      <c r="D1003" s="14" t="s">
        <v>59</v>
      </c>
      <c r="E1003" s="10" t="str">
        <f>VLOOKUP(A1003,Planilha1!A:Y,20,FALSE)</f>
        <v>Não</v>
      </c>
      <c r="F1003" s="10" t="str">
        <f>VLOOKUP(A1003,Planilha1!A:Y,21,FALSE)</f>
        <v>Não</v>
      </c>
      <c r="G1003" s="10" t="str">
        <f>VLOOKUP(A1003,Planilha1!A:Y,22,FALSE)</f>
        <v>Não</v>
      </c>
      <c r="H1003" s="10" t="str">
        <f>VLOOKUP(A1003,Planilha1!A:Y,23,FALSE)</f>
        <v>Não</v>
      </c>
      <c r="I1003" s="10" t="str">
        <f>VLOOKUP(A1003,Planilha1!A:Y,24,FALSE)</f>
        <v>Não</v>
      </c>
      <c r="J1003" s="10" t="str">
        <f>VLOOKUP(A1003,Planilha1!A:Y,25,FALSE)</f>
        <v>Não</v>
      </c>
    </row>
    <row r="1004" spans="1:10" x14ac:dyDescent="0.25">
      <c r="A1004" s="11">
        <v>210845</v>
      </c>
      <c r="B1004" s="15" t="s">
        <v>808</v>
      </c>
      <c r="C1004" s="12" t="s">
        <v>10</v>
      </c>
      <c r="D1004" s="14" t="s">
        <v>59</v>
      </c>
      <c r="E1004" s="10" t="str">
        <f>VLOOKUP(A1004,Planilha1!A:Y,20,FALSE)</f>
        <v>Não</v>
      </c>
      <c r="F1004" s="10" t="str">
        <f>VLOOKUP(A1004,Planilha1!A:Y,21,FALSE)</f>
        <v>Sim</v>
      </c>
      <c r="G1004" s="10" t="str">
        <f>VLOOKUP(A1004,Planilha1!A:Y,22,FALSE)</f>
        <v>Não</v>
      </c>
      <c r="H1004" s="10" t="str">
        <f>VLOOKUP(A1004,Planilha1!A:Y,23,FALSE)</f>
        <v>Sim</v>
      </c>
      <c r="I1004" s="10" t="str">
        <f>VLOOKUP(A1004,Planilha1!A:Y,24,FALSE)</f>
        <v>Não</v>
      </c>
      <c r="J1004" s="10" t="str">
        <f>VLOOKUP(A1004,Planilha1!A:Y,25,FALSE)</f>
        <v>Sim</v>
      </c>
    </row>
    <row r="1005" spans="1:10" x14ac:dyDescent="0.25">
      <c r="A1005" s="11">
        <v>210870</v>
      </c>
      <c r="B1005" s="15" t="s">
        <v>809</v>
      </c>
      <c r="C1005" s="12" t="s">
        <v>10</v>
      </c>
      <c r="D1005" s="14" t="s">
        <v>55</v>
      </c>
      <c r="E1005" s="10" t="str">
        <f>VLOOKUP(A1005,Planilha1!A:Y,20,FALSE)</f>
        <v>Não</v>
      </c>
      <c r="F1005" s="10" t="str">
        <f>VLOOKUP(A1005,Planilha1!A:Y,21,FALSE)</f>
        <v>Não</v>
      </c>
      <c r="G1005" s="10" t="str">
        <f>VLOOKUP(A1005,Planilha1!A:Y,22,FALSE)</f>
        <v>Não</v>
      </c>
      <c r="H1005" s="10" t="str">
        <f>VLOOKUP(A1005,Planilha1!A:Y,23,FALSE)</f>
        <v>Não</v>
      </c>
      <c r="I1005" s="10" t="str">
        <f>VLOOKUP(A1005,Planilha1!A:Y,24,FALSE)</f>
        <v>Não</v>
      </c>
      <c r="J1005" s="10" t="str">
        <f>VLOOKUP(A1005,Planilha1!A:Y,25,FALSE)</f>
        <v>Não</v>
      </c>
    </row>
    <row r="1006" spans="1:10" x14ac:dyDescent="0.25">
      <c r="A1006" s="11">
        <v>210880</v>
      </c>
      <c r="B1006" s="15" t="s">
        <v>810</v>
      </c>
      <c r="C1006" s="12" t="s">
        <v>10</v>
      </c>
      <c r="D1006" s="14" t="s">
        <v>41</v>
      </c>
      <c r="E1006" s="10" t="str">
        <f>VLOOKUP(A1006,Planilha1!A:Y,20,FALSE)</f>
        <v>Sim</v>
      </c>
      <c r="F1006" s="10" t="str">
        <f>VLOOKUP(A1006,Planilha1!A:Y,21,FALSE)</f>
        <v>Sim</v>
      </c>
      <c r="G1006" s="10" t="str">
        <f>VLOOKUP(A1006,Planilha1!A:Y,22,FALSE)</f>
        <v>Sim</v>
      </c>
      <c r="H1006" s="10" t="str">
        <f>VLOOKUP(A1006,Planilha1!A:Y,23,FALSE)</f>
        <v>Sim</v>
      </c>
      <c r="I1006" s="10" t="str">
        <f>VLOOKUP(A1006,Planilha1!A:Y,24,FALSE)</f>
        <v>Não</v>
      </c>
      <c r="J1006" s="10" t="str">
        <f>VLOOKUP(A1006,Planilha1!A:Y,25,FALSE)</f>
        <v>Sim</v>
      </c>
    </row>
    <row r="1007" spans="1:10" x14ac:dyDescent="0.25">
      <c r="A1007" s="11">
        <v>210890</v>
      </c>
      <c r="B1007" s="15" t="s">
        <v>811</v>
      </c>
      <c r="C1007" s="12" t="s">
        <v>10</v>
      </c>
      <c r="D1007" s="14" t="s">
        <v>73</v>
      </c>
      <c r="E1007" s="10" t="str">
        <f>VLOOKUP(A1007,Planilha1!A:Y,20,FALSE)</f>
        <v>Não</v>
      </c>
      <c r="F1007" s="10" t="str">
        <f>VLOOKUP(A1007,Planilha1!A:Y,21,FALSE)</f>
        <v>Não</v>
      </c>
      <c r="G1007" s="10" t="str">
        <f>VLOOKUP(A1007,Planilha1!A:Y,22,FALSE)</f>
        <v>Não</v>
      </c>
      <c r="H1007" s="10" t="str">
        <f>VLOOKUP(A1007,Planilha1!A:Y,23,FALSE)</f>
        <v>Não</v>
      </c>
      <c r="I1007" s="10" t="str">
        <f>VLOOKUP(A1007,Planilha1!A:Y,24,FALSE)</f>
        <v>Não</v>
      </c>
      <c r="J1007" s="10" t="str">
        <f>VLOOKUP(A1007,Planilha1!A:Y,25,FALSE)</f>
        <v>Não</v>
      </c>
    </row>
    <row r="1008" spans="1:10" x14ac:dyDescent="0.25">
      <c r="A1008" s="11">
        <v>210940</v>
      </c>
      <c r="B1008" s="15" t="s">
        <v>812</v>
      </c>
      <c r="C1008" s="12" t="s">
        <v>10</v>
      </c>
      <c r="D1008" s="14" t="s">
        <v>55</v>
      </c>
      <c r="E1008" s="10" t="str">
        <f>VLOOKUP(A1008,Planilha1!A:Y,20,FALSE)</f>
        <v>Não</v>
      </c>
      <c r="F1008" s="10" t="str">
        <f>VLOOKUP(A1008,Planilha1!A:Y,21,FALSE)</f>
        <v>Não</v>
      </c>
      <c r="G1008" s="10" t="str">
        <f>VLOOKUP(A1008,Planilha1!A:Y,22,FALSE)</f>
        <v>Não</v>
      </c>
      <c r="H1008" s="10" t="str">
        <f>VLOOKUP(A1008,Planilha1!A:Y,23,FALSE)</f>
        <v>Não</v>
      </c>
      <c r="I1008" s="10" t="str">
        <f>VLOOKUP(A1008,Planilha1!A:Y,24,FALSE)</f>
        <v>Não</v>
      </c>
      <c r="J1008" s="10" t="str">
        <f>VLOOKUP(A1008,Planilha1!A:Y,25,FALSE)</f>
        <v>Não</v>
      </c>
    </row>
    <row r="1009" spans="1:10" x14ac:dyDescent="0.25">
      <c r="A1009" s="11">
        <v>210950</v>
      </c>
      <c r="B1009" s="15" t="s">
        <v>813</v>
      </c>
      <c r="C1009" s="12" t="s">
        <v>10</v>
      </c>
      <c r="D1009" s="14" t="s">
        <v>73</v>
      </c>
      <c r="E1009" s="10" t="str">
        <f>VLOOKUP(A1009,Planilha1!A:Y,20,FALSE)</f>
        <v>Não</v>
      </c>
      <c r="F1009" s="10" t="str">
        <f>VLOOKUP(A1009,Planilha1!A:Y,21,FALSE)</f>
        <v>Sim</v>
      </c>
      <c r="G1009" s="10" t="str">
        <f>VLOOKUP(A1009,Planilha1!A:Y,22,FALSE)</f>
        <v>Não</v>
      </c>
      <c r="H1009" s="10" t="str">
        <f>VLOOKUP(A1009,Planilha1!A:Y,23,FALSE)</f>
        <v>Sim</v>
      </c>
      <c r="I1009" s="10" t="str">
        <f>VLOOKUP(A1009,Planilha1!A:Y,24,FALSE)</f>
        <v>Não</v>
      </c>
      <c r="J1009" s="10" t="str">
        <f>VLOOKUP(A1009,Planilha1!A:Y,25,FALSE)</f>
        <v>Sim</v>
      </c>
    </row>
    <row r="1010" spans="1:10" x14ac:dyDescent="0.25">
      <c r="A1010" s="11">
        <v>210970</v>
      </c>
      <c r="B1010" s="15" t="s">
        <v>814</v>
      </c>
      <c r="C1010" s="12" t="s">
        <v>10</v>
      </c>
      <c r="D1010" s="14" t="s">
        <v>41</v>
      </c>
      <c r="E1010" s="10" t="str">
        <f>VLOOKUP(A1010,Planilha1!A:Y,20,FALSE)</f>
        <v>Não</v>
      </c>
      <c r="F1010" s="10" t="str">
        <f>VLOOKUP(A1010,Planilha1!A:Y,21,FALSE)</f>
        <v>Não</v>
      </c>
      <c r="G1010" s="10" t="str">
        <f>VLOOKUP(A1010,Planilha1!A:Y,22,FALSE)</f>
        <v>Não</v>
      </c>
      <c r="H1010" s="10" t="str">
        <f>VLOOKUP(A1010,Planilha1!A:Y,23,FALSE)</f>
        <v>Não</v>
      </c>
      <c r="I1010" s="10" t="str">
        <f>VLOOKUP(A1010,Planilha1!A:Y,24,FALSE)</f>
        <v>Não</v>
      </c>
      <c r="J1010" s="10" t="str">
        <f>VLOOKUP(A1010,Planilha1!A:Y,25,FALSE)</f>
        <v>Não</v>
      </c>
    </row>
    <row r="1011" spans="1:10" x14ac:dyDescent="0.25">
      <c r="A1011" s="11">
        <v>210975</v>
      </c>
      <c r="B1011" s="15" t="s">
        <v>815</v>
      </c>
      <c r="C1011" s="12" t="s">
        <v>10</v>
      </c>
      <c r="D1011" s="14" t="s">
        <v>59</v>
      </c>
      <c r="E1011" s="10" t="str">
        <f>VLOOKUP(A1011,Planilha1!A:Y,20,FALSE)</f>
        <v>Não</v>
      </c>
      <c r="F1011" s="10" t="str">
        <f>VLOOKUP(A1011,Planilha1!A:Y,21,FALSE)</f>
        <v>Sim</v>
      </c>
      <c r="G1011" s="10" t="str">
        <f>VLOOKUP(A1011,Planilha1!A:Y,22,FALSE)</f>
        <v>Não</v>
      </c>
      <c r="H1011" s="10" t="str">
        <f>VLOOKUP(A1011,Planilha1!A:Y,23,FALSE)</f>
        <v>Sim</v>
      </c>
      <c r="I1011" s="10" t="str">
        <f>VLOOKUP(A1011,Planilha1!A:Y,24,FALSE)</f>
        <v>Não</v>
      </c>
      <c r="J1011" s="10" t="str">
        <f>VLOOKUP(A1011,Planilha1!A:Y,25,FALSE)</f>
        <v>Sim</v>
      </c>
    </row>
    <row r="1012" spans="1:10" x14ac:dyDescent="0.25">
      <c r="A1012" s="11">
        <v>211000</v>
      </c>
      <c r="B1012" s="15" t="s">
        <v>276</v>
      </c>
      <c r="C1012" s="12" t="s">
        <v>10</v>
      </c>
      <c r="D1012" s="14" t="s">
        <v>55</v>
      </c>
      <c r="E1012" s="10" t="str">
        <f>VLOOKUP(A1012,Planilha1!A:Y,20,FALSE)</f>
        <v>Não</v>
      </c>
      <c r="F1012" s="10" t="str">
        <f>VLOOKUP(A1012,Planilha1!A:Y,21,FALSE)</f>
        <v>Sim</v>
      </c>
      <c r="G1012" s="10" t="str">
        <f>VLOOKUP(A1012,Planilha1!A:Y,22,FALSE)</f>
        <v>Não</v>
      </c>
      <c r="H1012" s="10" t="str">
        <f>VLOOKUP(A1012,Planilha1!A:Y,23,FALSE)</f>
        <v>Sim</v>
      </c>
      <c r="I1012" s="10" t="str">
        <f>VLOOKUP(A1012,Planilha1!A:Y,24,FALSE)</f>
        <v>Não</v>
      </c>
      <c r="J1012" s="10" t="str">
        <f>VLOOKUP(A1012,Planilha1!A:Y,25,FALSE)</f>
        <v>Sim</v>
      </c>
    </row>
    <row r="1013" spans="1:10" x14ac:dyDescent="0.25">
      <c r="A1013" s="11">
        <v>211010</v>
      </c>
      <c r="B1013" s="15" t="s">
        <v>816</v>
      </c>
      <c r="C1013" s="12" t="s">
        <v>10</v>
      </c>
      <c r="D1013" s="14" t="s">
        <v>59</v>
      </c>
      <c r="E1013" s="10" t="str">
        <f>VLOOKUP(A1013,Planilha1!A:Y,20,FALSE)</f>
        <v>Não</v>
      </c>
      <c r="F1013" s="10" t="str">
        <f>VLOOKUP(A1013,Planilha1!A:Y,21,FALSE)</f>
        <v>Não</v>
      </c>
      <c r="G1013" s="10" t="str">
        <f>VLOOKUP(A1013,Planilha1!A:Y,22,FALSE)</f>
        <v>Não</v>
      </c>
      <c r="H1013" s="10" t="str">
        <f>VLOOKUP(A1013,Planilha1!A:Y,23,FALSE)</f>
        <v>Não</v>
      </c>
      <c r="I1013" s="10" t="str">
        <f>VLOOKUP(A1013,Planilha1!A:Y,24,FALSE)</f>
        <v>Não</v>
      </c>
      <c r="J1013" s="10" t="str">
        <f>VLOOKUP(A1013,Planilha1!A:Y,25,FALSE)</f>
        <v>Não</v>
      </c>
    </row>
    <row r="1014" spans="1:10" x14ac:dyDescent="0.25">
      <c r="A1014" s="11">
        <v>211023</v>
      </c>
      <c r="B1014" s="15" t="s">
        <v>817</v>
      </c>
      <c r="C1014" s="12" t="s">
        <v>10</v>
      </c>
      <c r="D1014" s="14" t="s">
        <v>55</v>
      </c>
      <c r="E1014" s="10" t="str">
        <f>VLOOKUP(A1014,Planilha1!A:Y,20,FALSE)</f>
        <v>Não</v>
      </c>
      <c r="F1014" s="10" t="str">
        <f>VLOOKUP(A1014,Planilha1!A:Y,21,FALSE)</f>
        <v>Sim</v>
      </c>
      <c r="G1014" s="10" t="str">
        <f>VLOOKUP(A1014,Planilha1!A:Y,22,FALSE)</f>
        <v>Não</v>
      </c>
      <c r="H1014" s="10" t="str">
        <f>VLOOKUP(A1014,Planilha1!A:Y,23,FALSE)</f>
        <v>Sim</v>
      </c>
      <c r="I1014" s="10" t="str">
        <f>VLOOKUP(A1014,Planilha1!A:Y,24,FALSE)</f>
        <v>Não</v>
      </c>
      <c r="J1014" s="10" t="str">
        <f>VLOOKUP(A1014,Planilha1!A:Y,25,FALSE)</f>
        <v>Sim</v>
      </c>
    </row>
    <row r="1015" spans="1:10" x14ac:dyDescent="0.25">
      <c r="A1015" s="11">
        <v>211027</v>
      </c>
      <c r="B1015" s="15" t="s">
        <v>818</v>
      </c>
      <c r="C1015" s="12" t="s">
        <v>10</v>
      </c>
      <c r="D1015" s="14" t="s">
        <v>55</v>
      </c>
      <c r="E1015" s="10" t="str">
        <f>VLOOKUP(A1015,Planilha1!A:Y,20,FALSE)</f>
        <v>Não</v>
      </c>
      <c r="F1015" s="10" t="str">
        <f>VLOOKUP(A1015,Planilha1!A:Y,21,FALSE)</f>
        <v>Não</v>
      </c>
      <c r="G1015" s="10" t="str">
        <f>VLOOKUP(A1015,Planilha1!A:Y,22,FALSE)</f>
        <v>Não</v>
      </c>
      <c r="H1015" s="10" t="str">
        <f>VLOOKUP(A1015,Planilha1!A:Y,23,FALSE)</f>
        <v>Não</v>
      </c>
      <c r="I1015" s="10" t="str">
        <f>VLOOKUP(A1015,Planilha1!A:Y,24,FALSE)</f>
        <v>Não</v>
      </c>
      <c r="J1015" s="10" t="str">
        <f>VLOOKUP(A1015,Planilha1!A:Y,25,FALSE)</f>
        <v>Não</v>
      </c>
    </row>
    <row r="1016" spans="1:10" x14ac:dyDescent="0.25">
      <c r="A1016" s="11">
        <v>211040</v>
      </c>
      <c r="B1016" s="15" t="s">
        <v>819</v>
      </c>
      <c r="C1016" s="12" t="s">
        <v>10</v>
      </c>
      <c r="D1016" s="14" t="s">
        <v>41</v>
      </c>
      <c r="E1016" s="10" t="str">
        <f>VLOOKUP(A1016,Planilha1!A:Y,20,FALSE)</f>
        <v>Não</v>
      </c>
      <c r="F1016" s="10" t="str">
        <f>VLOOKUP(A1016,Planilha1!A:Y,21,FALSE)</f>
        <v>Sim</v>
      </c>
      <c r="G1016" s="10" t="str">
        <f>VLOOKUP(A1016,Planilha1!A:Y,22,FALSE)</f>
        <v>Não</v>
      </c>
      <c r="H1016" s="10" t="str">
        <f>VLOOKUP(A1016,Planilha1!A:Y,23,FALSE)</f>
        <v>Sim</v>
      </c>
      <c r="I1016" s="10" t="str">
        <f>VLOOKUP(A1016,Planilha1!A:Y,24,FALSE)</f>
        <v>Não</v>
      </c>
      <c r="J1016" s="10" t="str">
        <f>VLOOKUP(A1016,Planilha1!A:Y,25,FALSE)</f>
        <v>Sim</v>
      </c>
    </row>
    <row r="1017" spans="1:10" x14ac:dyDescent="0.25">
      <c r="A1017" s="11">
        <v>211070</v>
      </c>
      <c r="B1017" s="15" t="s">
        <v>820</v>
      </c>
      <c r="C1017" s="12" t="s">
        <v>10</v>
      </c>
      <c r="D1017" s="14" t="s">
        <v>73</v>
      </c>
      <c r="E1017" s="10" t="str">
        <f>VLOOKUP(A1017,Planilha1!A:Y,20,FALSE)</f>
        <v>Não</v>
      </c>
      <c r="F1017" s="10" t="str">
        <f>VLOOKUP(A1017,Planilha1!A:Y,21,FALSE)</f>
        <v>Não</v>
      </c>
      <c r="G1017" s="10" t="str">
        <f>VLOOKUP(A1017,Planilha1!A:Y,22,FALSE)</f>
        <v>Não</v>
      </c>
      <c r="H1017" s="10" t="str">
        <f>VLOOKUP(A1017,Planilha1!A:Y,23,FALSE)</f>
        <v>Não</v>
      </c>
      <c r="I1017" s="10" t="str">
        <f>VLOOKUP(A1017,Planilha1!A:Y,24,FALSE)</f>
        <v>Não</v>
      </c>
      <c r="J1017" s="10" t="str">
        <f>VLOOKUP(A1017,Planilha1!A:Y,25,FALSE)</f>
        <v>Não</v>
      </c>
    </row>
    <row r="1018" spans="1:10" x14ac:dyDescent="0.25">
      <c r="A1018" s="11">
        <v>211090</v>
      </c>
      <c r="B1018" s="15" t="s">
        <v>821</v>
      </c>
      <c r="C1018" s="12" t="s">
        <v>10</v>
      </c>
      <c r="D1018" s="14" t="s">
        <v>59</v>
      </c>
      <c r="E1018" s="10" t="str">
        <f>VLOOKUP(A1018,Planilha1!A:Y,20,FALSE)</f>
        <v>Não</v>
      </c>
      <c r="F1018" s="10" t="str">
        <f>VLOOKUP(A1018,Planilha1!A:Y,21,FALSE)</f>
        <v>Não</v>
      </c>
      <c r="G1018" s="10" t="str">
        <f>VLOOKUP(A1018,Planilha1!A:Y,22,FALSE)</f>
        <v>Não</v>
      </c>
      <c r="H1018" s="10" t="str">
        <f>VLOOKUP(A1018,Planilha1!A:Y,23,FALSE)</f>
        <v>Não</v>
      </c>
      <c r="I1018" s="10" t="str">
        <f>VLOOKUP(A1018,Planilha1!A:Y,24,FALSE)</f>
        <v>Não</v>
      </c>
      <c r="J1018" s="10" t="str">
        <f>VLOOKUP(A1018,Planilha1!A:Y,25,FALSE)</f>
        <v>Não</v>
      </c>
    </row>
    <row r="1019" spans="1:10" x14ac:dyDescent="0.25">
      <c r="A1019" s="11">
        <v>211102</v>
      </c>
      <c r="B1019" s="15" t="s">
        <v>822</v>
      </c>
      <c r="C1019" s="12" t="s">
        <v>10</v>
      </c>
      <c r="D1019" s="14" t="s">
        <v>55</v>
      </c>
      <c r="E1019" s="10" t="str">
        <f>VLOOKUP(A1019,Planilha1!A:Y,20,FALSE)</f>
        <v>Não</v>
      </c>
      <c r="F1019" s="10" t="str">
        <f>VLOOKUP(A1019,Planilha1!A:Y,21,FALSE)</f>
        <v>Sim</v>
      </c>
      <c r="G1019" s="10" t="str">
        <f>VLOOKUP(A1019,Planilha1!A:Y,22,FALSE)</f>
        <v>Não</v>
      </c>
      <c r="H1019" s="10" t="str">
        <f>VLOOKUP(A1019,Planilha1!A:Y,23,FALSE)</f>
        <v>Sim</v>
      </c>
      <c r="I1019" s="10" t="str">
        <f>VLOOKUP(A1019,Planilha1!A:Y,24,FALSE)</f>
        <v>Não</v>
      </c>
      <c r="J1019" s="10" t="str">
        <f>VLOOKUP(A1019,Planilha1!A:Y,25,FALSE)</f>
        <v>Sim</v>
      </c>
    </row>
    <row r="1020" spans="1:10" x14ac:dyDescent="0.25">
      <c r="A1020" s="11">
        <v>211107</v>
      </c>
      <c r="B1020" s="15" t="s">
        <v>823</v>
      </c>
      <c r="C1020" s="12" t="s">
        <v>10</v>
      </c>
      <c r="D1020" s="14" t="s">
        <v>55</v>
      </c>
      <c r="E1020" s="10" t="str">
        <f>VLOOKUP(A1020,Planilha1!A:Y,20,FALSE)</f>
        <v>Não</v>
      </c>
      <c r="F1020" s="10" t="str">
        <f>VLOOKUP(A1020,Planilha1!A:Y,21,FALSE)</f>
        <v>Não</v>
      </c>
      <c r="G1020" s="10" t="str">
        <f>VLOOKUP(A1020,Planilha1!A:Y,22,FALSE)</f>
        <v>Não</v>
      </c>
      <c r="H1020" s="10" t="str">
        <f>VLOOKUP(A1020,Planilha1!A:Y,23,FALSE)</f>
        <v>Não</v>
      </c>
      <c r="I1020" s="10" t="str">
        <f>VLOOKUP(A1020,Planilha1!A:Y,24,FALSE)</f>
        <v>Não</v>
      </c>
      <c r="J1020" s="10" t="str">
        <f>VLOOKUP(A1020,Planilha1!A:Y,25,FALSE)</f>
        <v>Não</v>
      </c>
    </row>
    <row r="1021" spans="1:10" x14ac:dyDescent="0.25">
      <c r="A1021" s="11">
        <v>211125</v>
      </c>
      <c r="B1021" s="15" t="s">
        <v>824</v>
      </c>
      <c r="C1021" s="12" t="s">
        <v>10</v>
      </c>
      <c r="D1021" s="14" t="s">
        <v>41</v>
      </c>
      <c r="E1021" s="10" t="str">
        <f>VLOOKUP(A1021,Planilha1!A:Y,20,FALSE)</f>
        <v>Sim</v>
      </c>
      <c r="F1021" s="10" t="str">
        <f>VLOOKUP(A1021,Planilha1!A:Y,21,FALSE)</f>
        <v>Sim</v>
      </c>
      <c r="G1021" s="10" t="str">
        <f>VLOOKUP(A1021,Planilha1!A:Y,22,FALSE)</f>
        <v>Sim</v>
      </c>
      <c r="H1021" s="10" t="str">
        <f>VLOOKUP(A1021,Planilha1!A:Y,23,FALSE)</f>
        <v>Sim</v>
      </c>
      <c r="I1021" s="10" t="str">
        <f>VLOOKUP(A1021,Planilha1!A:Y,24,FALSE)</f>
        <v>Não</v>
      </c>
      <c r="J1021" s="10" t="str">
        <f>VLOOKUP(A1021,Planilha1!A:Y,25,FALSE)</f>
        <v>Sim</v>
      </c>
    </row>
    <row r="1022" spans="1:10" x14ac:dyDescent="0.25">
      <c r="A1022" s="11">
        <v>211140</v>
      </c>
      <c r="B1022" s="15" t="s">
        <v>825</v>
      </c>
      <c r="C1022" s="12" t="s">
        <v>10</v>
      </c>
      <c r="D1022" s="14" t="s">
        <v>73</v>
      </c>
      <c r="E1022" s="10" t="str">
        <f>VLOOKUP(A1022,Planilha1!A:Y,20,FALSE)</f>
        <v>Não</v>
      </c>
      <c r="F1022" s="10" t="str">
        <f>VLOOKUP(A1022,Planilha1!A:Y,21,FALSE)</f>
        <v>Não</v>
      </c>
      <c r="G1022" s="10" t="str">
        <f>VLOOKUP(A1022,Planilha1!A:Y,22,FALSE)</f>
        <v>Não</v>
      </c>
      <c r="H1022" s="10" t="str">
        <f>VLOOKUP(A1022,Planilha1!A:Y,23,FALSE)</f>
        <v>Não</v>
      </c>
      <c r="I1022" s="10" t="str">
        <f>VLOOKUP(A1022,Planilha1!A:Y,24,FALSE)</f>
        <v>Não</v>
      </c>
      <c r="J1022" s="10" t="str">
        <f>VLOOKUP(A1022,Planilha1!A:Y,25,FALSE)</f>
        <v>Não</v>
      </c>
    </row>
    <row r="1023" spans="1:10" x14ac:dyDescent="0.25">
      <c r="A1023" s="11">
        <v>211157</v>
      </c>
      <c r="B1023" s="15" t="s">
        <v>826</v>
      </c>
      <c r="C1023" s="12" t="s">
        <v>10</v>
      </c>
      <c r="D1023" s="14" t="s">
        <v>55</v>
      </c>
      <c r="E1023" s="10" t="str">
        <f>VLOOKUP(A1023,Planilha1!A:Y,20,FALSE)</f>
        <v>Sim</v>
      </c>
      <c r="F1023" s="10" t="str">
        <f>VLOOKUP(A1023,Planilha1!A:Y,21,FALSE)</f>
        <v>Sim</v>
      </c>
      <c r="G1023" s="10" t="str">
        <f>VLOOKUP(A1023,Planilha1!A:Y,22,FALSE)</f>
        <v>Sim</v>
      </c>
      <c r="H1023" s="10" t="str">
        <f>VLOOKUP(A1023,Planilha1!A:Y,23,FALSE)</f>
        <v>Sim</v>
      </c>
      <c r="I1023" s="10" t="str">
        <f>VLOOKUP(A1023,Planilha1!A:Y,24,FALSE)</f>
        <v>Não</v>
      </c>
      <c r="J1023" s="10" t="str">
        <f>VLOOKUP(A1023,Planilha1!A:Y,25,FALSE)</f>
        <v>Sim</v>
      </c>
    </row>
    <row r="1024" spans="1:10" x14ac:dyDescent="0.25">
      <c r="A1024" s="11">
        <v>211163</v>
      </c>
      <c r="B1024" s="15" t="s">
        <v>827</v>
      </c>
      <c r="C1024" s="12" t="s">
        <v>10</v>
      </c>
      <c r="D1024" s="14" t="s">
        <v>55</v>
      </c>
      <c r="E1024" s="10" t="str">
        <f>VLOOKUP(A1024,Planilha1!A:Y,20,FALSE)</f>
        <v>Não</v>
      </c>
      <c r="F1024" s="10" t="str">
        <f>VLOOKUP(A1024,Planilha1!A:Y,21,FALSE)</f>
        <v>Não</v>
      </c>
      <c r="G1024" s="10" t="str">
        <f>VLOOKUP(A1024,Planilha1!A:Y,22,FALSE)</f>
        <v>Não</v>
      </c>
      <c r="H1024" s="10" t="str">
        <f>VLOOKUP(A1024,Planilha1!A:Y,23,FALSE)</f>
        <v>Não</v>
      </c>
      <c r="I1024" s="10" t="str">
        <f>VLOOKUP(A1024,Planilha1!A:Y,24,FALSE)</f>
        <v>Não</v>
      </c>
      <c r="J1024" s="10" t="str">
        <f>VLOOKUP(A1024,Planilha1!A:Y,25,FALSE)</f>
        <v>Não</v>
      </c>
    </row>
    <row r="1025" spans="1:10" x14ac:dyDescent="0.25">
      <c r="A1025" s="11">
        <v>211167</v>
      </c>
      <c r="B1025" s="15" t="s">
        <v>828</v>
      </c>
      <c r="C1025" s="12" t="s">
        <v>10</v>
      </c>
      <c r="D1025" s="14" t="s">
        <v>55</v>
      </c>
      <c r="E1025" s="10" t="str">
        <f>VLOOKUP(A1025,Planilha1!A:Y,20,FALSE)</f>
        <v>Não</v>
      </c>
      <c r="F1025" s="10" t="str">
        <f>VLOOKUP(A1025,Planilha1!A:Y,21,FALSE)</f>
        <v>Não</v>
      </c>
      <c r="G1025" s="10" t="str">
        <f>VLOOKUP(A1025,Planilha1!A:Y,22,FALSE)</f>
        <v>Não</v>
      </c>
      <c r="H1025" s="10" t="str">
        <f>VLOOKUP(A1025,Planilha1!A:Y,23,FALSE)</f>
        <v>Não</v>
      </c>
      <c r="I1025" s="10" t="str">
        <f>VLOOKUP(A1025,Planilha1!A:Y,24,FALSE)</f>
        <v>Não</v>
      </c>
      <c r="J1025" s="10" t="str">
        <f>VLOOKUP(A1025,Planilha1!A:Y,25,FALSE)</f>
        <v>Não</v>
      </c>
    </row>
    <row r="1026" spans="1:10" x14ac:dyDescent="0.25">
      <c r="A1026" s="11">
        <v>211170</v>
      </c>
      <c r="B1026" s="15" t="s">
        <v>829</v>
      </c>
      <c r="C1026" s="12" t="s">
        <v>10</v>
      </c>
      <c r="D1026" s="14" t="s">
        <v>73</v>
      </c>
      <c r="E1026" s="10" t="str">
        <f>VLOOKUP(A1026,Planilha1!A:Y,20,FALSE)</f>
        <v>Não</v>
      </c>
      <c r="F1026" s="10" t="str">
        <f>VLOOKUP(A1026,Planilha1!A:Y,21,FALSE)</f>
        <v>Não</v>
      </c>
      <c r="G1026" s="10" t="str">
        <f>VLOOKUP(A1026,Planilha1!A:Y,22,FALSE)</f>
        <v>Não</v>
      </c>
      <c r="H1026" s="10" t="str">
        <f>VLOOKUP(A1026,Planilha1!A:Y,23,FALSE)</f>
        <v>Não</v>
      </c>
      <c r="I1026" s="10" t="str">
        <f>VLOOKUP(A1026,Planilha1!A:Y,24,FALSE)</f>
        <v>Não</v>
      </c>
      <c r="J1026" s="10" t="str">
        <f>VLOOKUP(A1026,Planilha1!A:Y,25,FALSE)</f>
        <v>Não</v>
      </c>
    </row>
    <row r="1027" spans="1:10" x14ac:dyDescent="0.25">
      <c r="A1027" s="11">
        <v>211172</v>
      </c>
      <c r="B1027" s="15" t="s">
        <v>830</v>
      </c>
      <c r="C1027" s="12" t="s">
        <v>10</v>
      </c>
      <c r="D1027" s="14" t="s">
        <v>55</v>
      </c>
      <c r="E1027" s="10" t="str">
        <f>VLOOKUP(A1027,Planilha1!A:Y,20,FALSE)</f>
        <v>Sim</v>
      </c>
      <c r="F1027" s="10" t="str">
        <f>VLOOKUP(A1027,Planilha1!A:Y,21,FALSE)</f>
        <v>Sim</v>
      </c>
      <c r="G1027" s="10" t="str">
        <f>VLOOKUP(A1027,Planilha1!A:Y,22,FALSE)</f>
        <v>Sim</v>
      </c>
      <c r="H1027" s="10" t="str">
        <f>VLOOKUP(A1027,Planilha1!A:Y,23,FALSE)</f>
        <v>Sim</v>
      </c>
      <c r="I1027" s="10" t="str">
        <f>VLOOKUP(A1027,Planilha1!A:Y,24,FALSE)</f>
        <v>Não</v>
      </c>
      <c r="J1027" s="10" t="str">
        <f>VLOOKUP(A1027,Planilha1!A:Y,25,FALSE)</f>
        <v>Sim</v>
      </c>
    </row>
    <row r="1028" spans="1:10" x14ac:dyDescent="0.25">
      <c r="A1028" s="11">
        <v>211178</v>
      </c>
      <c r="B1028" s="15" t="s">
        <v>831</v>
      </c>
      <c r="C1028" s="12" t="s">
        <v>10</v>
      </c>
      <c r="D1028" s="14" t="s">
        <v>41</v>
      </c>
      <c r="E1028" s="10" t="str">
        <f>VLOOKUP(A1028,Planilha1!A:Y,20,FALSE)</f>
        <v>Não</v>
      </c>
      <c r="F1028" s="10" t="str">
        <f>VLOOKUP(A1028,Planilha1!A:Y,21,FALSE)</f>
        <v>Não</v>
      </c>
      <c r="G1028" s="10" t="str">
        <f>VLOOKUP(A1028,Planilha1!A:Y,22,FALSE)</f>
        <v>Não</v>
      </c>
      <c r="H1028" s="10" t="str">
        <f>VLOOKUP(A1028,Planilha1!A:Y,23,FALSE)</f>
        <v>Não</v>
      </c>
      <c r="I1028" s="10" t="str">
        <f>VLOOKUP(A1028,Planilha1!A:Y,24,FALSE)</f>
        <v>Não</v>
      </c>
      <c r="J1028" s="10" t="str">
        <f>VLOOKUP(A1028,Planilha1!A:Y,25,FALSE)</f>
        <v>Não</v>
      </c>
    </row>
    <row r="1029" spans="1:10" x14ac:dyDescent="0.25">
      <c r="A1029" s="11">
        <v>211180</v>
      </c>
      <c r="B1029" s="15" t="s">
        <v>832</v>
      </c>
      <c r="C1029" s="12" t="s">
        <v>10</v>
      </c>
      <c r="D1029" s="14" t="s">
        <v>41</v>
      </c>
      <c r="E1029" s="10" t="str">
        <f>VLOOKUP(A1029,Planilha1!A:Y,20,FALSE)</f>
        <v>Não</v>
      </c>
      <c r="F1029" s="10" t="str">
        <f>VLOOKUP(A1029,Planilha1!A:Y,21,FALSE)</f>
        <v>Sim</v>
      </c>
      <c r="G1029" s="10" t="str">
        <f>VLOOKUP(A1029,Planilha1!A:Y,22,FALSE)</f>
        <v>Não</v>
      </c>
      <c r="H1029" s="10" t="str">
        <f>VLOOKUP(A1029,Planilha1!A:Y,23,FALSE)</f>
        <v>Sim</v>
      </c>
      <c r="I1029" s="10" t="str">
        <f>VLOOKUP(A1029,Planilha1!A:Y,24,FALSE)</f>
        <v>Não</v>
      </c>
      <c r="J1029" s="10" t="str">
        <f>VLOOKUP(A1029,Planilha1!A:Y,25,FALSE)</f>
        <v>Sim</v>
      </c>
    </row>
    <row r="1030" spans="1:10" x14ac:dyDescent="0.25">
      <c r="A1030" s="11">
        <v>211190</v>
      </c>
      <c r="B1030" s="15" t="s">
        <v>833</v>
      </c>
      <c r="C1030" s="12" t="s">
        <v>10</v>
      </c>
      <c r="D1030" s="14" t="s">
        <v>73</v>
      </c>
      <c r="E1030" s="10" t="str">
        <f>VLOOKUP(A1030,Planilha1!A:Y,20,FALSE)</f>
        <v>Não</v>
      </c>
      <c r="F1030" s="10" t="str">
        <f>VLOOKUP(A1030,Planilha1!A:Y,21,FALSE)</f>
        <v>Não</v>
      </c>
      <c r="G1030" s="10" t="str">
        <f>VLOOKUP(A1030,Planilha1!A:Y,22,FALSE)</f>
        <v>Não</v>
      </c>
      <c r="H1030" s="10" t="str">
        <f>VLOOKUP(A1030,Planilha1!A:Y,23,FALSE)</f>
        <v>Não</v>
      </c>
      <c r="I1030" s="10" t="str">
        <f>VLOOKUP(A1030,Planilha1!A:Y,24,FALSE)</f>
        <v>Não</v>
      </c>
      <c r="J1030" s="10" t="str">
        <f>VLOOKUP(A1030,Planilha1!A:Y,25,FALSE)</f>
        <v>Não</v>
      </c>
    </row>
    <row r="1031" spans="1:10" x14ac:dyDescent="0.25">
      <c r="A1031" s="11">
        <v>211200</v>
      </c>
      <c r="B1031" s="15" t="s">
        <v>834</v>
      </c>
      <c r="C1031" s="12" t="s">
        <v>10</v>
      </c>
      <c r="D1031" s="14" t="s">
        <v>73</v>
      </c>
      <c r="E1031" s="10" t="str">
        <f>VLOOKUP(A1031,Planilha1!A:Y,20,FALSE)</f>
        <v>Não</v>
      </c>
      <c r="F1031" s="10" t="str">
        <f>VLOOKUP(A1031,Planilha1!A:Y,21,FALSE)</f>
        <v>Não</v>
      </c>
      <c r="G1031" s="10" t="str">
        <f>VLOOKUP(A1031,Planilha1!A:Y,22,FALSE)</f>
        <v>Não</v>
      </c>
      <c r="H1031" s="10" t="str">
        <f>VLOOKUP(A1031,Planilha1!A:Y,23,FALSE)</f>
        <v>Não</v>
      </c>
      <c r="I1031" s="10" t="str">
        <f>VLOOKUP(A1031,Planilha1!A:Y,24,FALSE)</f>
        <v>Não</v>
      </c>
      <c r="J1031" s="10" t="str">
        <f>VLOOKUP(A1031,Planilha1!A:Y,25,FALSE)</f>
        <v>Não</v>
      </c>
    </row>
    <row r="1032" spans="1:10" x14ac:dyDescent="0.25">
      <c r="A1032" s="11">
        <v>211210</v>
      </c>
      <c r="B1032" s="15" t="s">
        <v>835</v>
      </c>
      <c r="C1032" s="12" t="s">
        <v>10</v>
      </c>
      <c r="D1032" s="14" t="s">
        <v>55</v>
      </c>
      <c r="E1032" s="10" t="str">
        <f>VLOOKUP(A1032,Planilha1!A:Y,20,FALSE)</f>
        <v>Não</v>
      </c>
      <c r="F1032" s="10" t="str">
        <f>VLOOKUP(A1032,Planilha1!A:Y,21,FALSE)</f>
        <v>Não</v>
      </c>
      <c r="G1032" s="10" t="str">
        <f>VLOOKUP(A1032,Planilha1!A:Y,22,FALSE)</f>
        <v>Não</v>
      </c>
      <c r="H1032" s="10" t="str">
        <f>VLOOKUP(A1032,Planilha1!A:Y,23,FALSE)</f>
        <v>Não</v>
      </c>
      <c r="I1032" s="10" t="str">
        <f>VLOOKUP(A1032,Planilha1!A:Y,24,FALSE)</f>
        <v>Não</v>
      </c>
      <c r="J1032" s="10" t="str">
        <f>VLOOKUP(A1032,Planilha1!A:Y,25,FALSE)</f>
        <v>Não</v>
      </c>
    </row>
    <row r="1033" spans="1:10" x14ac:dyDescent="0.25">
      <c r="A1033" s="11">
        <v>211227</v>
      </c>
      <c r="B1033" s="15" t="s">
        <v>836</v>
      </c>
      <c r="C1033" s="12" t="s">
        <v>10</v>
      </c>
      <c r="D1033" s="14" t="s">
        <v>41</v>
      </c>
      <c r="E1033" s="10" t="str">
        <f>VLOOKUP(A1033,Planilha1!A:Y,20,FALSE)</f>
        <v>Não</v>
      </c>
      <c r="F1033" s="10" t="str">
        <f>VLOOKUP(A1033,Planilha1!A:Y,21,FALSE)</f>
        <v>Sim</v>
      </c>
      <c r="G1033" s="10" t="str">
        <f>VLOOKUP(A1033,Planilha1!A:Y,22,FALSE)</f>
        <v>Não</v>
      </c>
      <c r="H1033" s="10" t="str">
        <f>VLOOKUP(A1033,Planilha1!A:Y,23,FALSE)</f>
        <v>Sim</v>
      </c>
      <c r="I1033" s="10" t="str">
        <f>VLOOKUP(A1033,Planilha1!A:Y,24,FALSE)</f>
        <v>Não</v>
      </c>
      <c r="J1033" s="10" t="str">
        <f>VLOOKUP(A1033,Planilha1!A:Y,25,FALSE)</f>
        <v>Sim</v>
      </c>
    </row>
    <row r="1034" spans="1:10" x14ac:dyDescent="0.25">
      <c r="A1034" s="11">
        <v>211230</v>
      </c>
      <c r="B1034" s="15" t="s">
        <v>837</v>
      </c>
      <c r="C1034" s="12" t="s">
        <v>10</v>
      </c>
      <c r="D1034" s="14" t="s">
        <v>73</v>
      </c>
      <c r="E1034" s="10" t="str">
        <f>VLOOKUP(A1034,Planilha1!A:Y,20,FALSE)</f>
        <v>Não</v>
      </c>
      <c r="F1034" s="10" t="str">
        <f>VLOOKUP(A1034,Planilha1!A:Y,21,FALSE)</f>
        <v>Não</v>
      </c>
      <c r="G1034" s="10" t="str">
        <f>VLOOKUP(A1034,Planilha1!A:Y,22,FALSE)</f>
        <v>Não</v>
      </c>
      <c r="H1034" s="10" t="str">
        <f>VLOOKUP(A1034,Planilha1!A:Y,23,FALSE)</f>
        <v>Não</v>
      </c>
      <c r="I1034" s="10" t="str">
        <f>VLOOKUP(A1034,Planilha1!A:Y,24,FALSE)</f>
        <v>Não</v>
      </c>
      <c r="J1034" s="10" t="str">
        <f>VLOOKUP(A1034,Planilha1!A:Y,25,FALSE)</f>
        <v>Não</v>
      </c>
    </row>
    <row r="1035" spans="1:10" x14ac:dyDescent="0.25">
      <c r="A1035" s="11">
        <v>211250</v>
      </c>
      <c r="B1035" s="15" t="s">
        <v>838</v>
      </c>
      <c r="C1035" s="12" t="s">
        <v>10</v>
      </c>
      <c r="D1035" s="14" t="s">
        <v>73</v>
      </c>
      <c r="E1035" s="10" t="str">
        <f>VLOOKUP(A1035,Planilha1!A:Y,20,FALSE)</f>
        <v>Não</v>
      </c>
      <c r="F1035" s="10" t="str">
        <f>VLOOKUP(A1035,Planilha1!A:Y,21,FALSE)</f>
        <v>Sim</v>
      </c>
      <c r="G1035" s="10" t="str">
        <f>VLOOKUP(A1035,Planilha1!A:Y,22,FALSE)</f>
        <v>Não</v>
      </c>
      <c r="H1035" s="10" t="str">
        <f>VLOOKUP(A1035,Planilha1!A:Y,23,FALSE)</f>
        <v>Sim</v>
      </c>
      <c r="I1035" s="10" t="str">
        <f>VLOOKUP(A1035,Planilha1!A:Y,24,FALSE)</f>
        <v>Não</v>
      </c>
      <c r="J1035" s="10" t="str">
        <f>VLOOKUP(A1035,Planilha1!A:Y,25,FALSE)</f>
        <v>Sim</v>
      </c>
    </row>
    <row r="1036" spans="1:10" x14ac:dyDescent="0.25">
      <c r="A1036" s="11">
        <v>211270</v>
      </c>
      <c r="B1036" s="15" t="s">
        <v>839</v>
      </c>
      <c r="C1036" s="12" t="s">
        <v>10</v>
      </c>
      <c r="D1036" s="14" t="s">
        <v>55</v>
      </c>
      <c r="E1036" s="10" t="str">
        <f>VLOOKUP(A1036,Planilha1!A:Y,20,FALSE)</f>
        <v>Não</v>
      </c>
      <c r="F1036" s="10" t="str">
        <f>VLOOKUP(A1036,Planilha1!A:Y,21,FALSE)</f>
        <v>Não</v>
      </c>
      <c r="G1036" s="10" t="str">
        <f>VLOOKUP(A1036,Planilha1!A:Y,22,FALSE)</f>
        <v>Não</v>
      </c>
      <c r="H1036" s="10" t="str">
        <f>VLOOKUP(A1036,Planilha1!A:Y,23,FALSE)</f>
        <v>Não</v>
      </c>
      <c r="I1036" s="10" t="str">
        <f>VLOOKUP(A1036,Planilha1!A:Y,24,FALSE)</f>
        <v>Não</v>
      </c>
      <c r="J1036" s="10" t="str">
        <f>VLOOKUP(A1036,Planilha1!A:Y,25,FALSE)</f>
        <v>Não</v>
      </c>
    </row>
    <row r="1037" spans="1:10" x14ac:dyDescent="0.25">
      <c r="A1037" s="11">
        <v>211285</v>
      </c>
      <c r="B1037" s="15" t="s">
        <v>840</v>
      </c>
      <c r="C1037" s="12" t="s">
        <v>10</v>
      </c>
      <c r="D1037" s="14" t="s">
        <v>73</v>
      </c>
      <c r="E1037" s="10" t="str">
        <f>VLOOKUP(A1037,Planilha1!A:Y,20,FALSE)</f>
        <v>Sim</v>
      </c>
      <c r="F1037" s="10" t="str">
        <f>VLOOKUP(A1037,Planilha1!A:Y,21,FALSE)</f>
        <v>Sim</v>
      </c>
      <c r="G1037" s="10" t="str">
        <f>VLOOKUP(A1037,Planilha1!A:Y,22,FALSE)</f>
        <v>Não</v>
      </c>
      <c r="H1037" s="10" t="str">
        <f>VLOOKUP(A1037,Planilha1!A:Y,23,FALSE)</f>
        <v>Sim</v>
      </c>
      <c r="I1037" s="10" t="str">
        <f>VLOOKUP(A1037,Planilha1!A:Y,24,FALSE)</f>
        <v>Não</v>
      </c>
      <c r="J1037" s="10" t="str">
        <f>VLOOKUP(A1037,Planilha1!A:Y,25,FALSE)</f>
        <v>Sim</v>
      </c>
    </row>
    <row r="1038" spans="1:10" x14ac:dyDescent="0.25">
      <c r="A1038" s="11">
        <v>211400</v>
      </c>
      <c r="B1038" s="15" t="s">
        <v>841</v>
      </c>
      <c r="C1038" s="12" t="s">
        <v>10</v>
      </c>
      <c r="D1038" s="14" t="s">
        <v>73</v>
      </c>
      <c r="E1038" s="10" t="str">
        <f>VLOOKUP(A1038,Planilha1!A:Y,20,FALSE)</f>
        <v>Não</v>
      </c>
      <c r="F1038" s="10" t="str">
        <f>VLOOKUP(A1038,Planilha1!A:Y,21,FALSE)</f>
        <v>Sim</v>
      </c>
      <c r="G1038" s="10" t="str">
        <f>VLOOKUP(A1038,Planilha1!A:Y,22,FALSE)</f>
        <v>Não</v>
      </c>
      <c r="H1038" s="10" t="str">
        <f>VLOOKUP(A1038,Planilha1!A:Y,23,FALSE)</f>
        <v>Sim</v>
      </c>
      <c r="I1038" s="10" t="str">
        <f>VLOOKUP(A1038,Planilha1!A:Y,24,FALSE)</f>
        <v>Não</v>
      </c>
      <c r="J1038" s="10" t="str">
        <f>VLOOKUP(A1038,Planilha1!A:Y,25,FALSE)</f>
        <v>Sim</v>
      </c>
    </row>
    <row r="1039" spans="1:10" x14ac:dyDescent="0.25">
      <c r="A1039" s="11">
        <v>210055</v>
      </c>
      <c r="B1039" s="16" t="s">
        <v>842</v>
      </c>
      <c r="C1039" s="12" t="s">
        <v>10</v>
      </c>
      <c r="D1039" s="14" t="s">
        <v>333</v>
      </c>
      <c r="E1039" s="10" t="str">
        <f>VLOOKUP(A1039,Planilha1!A:Y,20,FALSE)</f>
        <v>Não</v>
      </c>
      <c r="F1039" s="10" t="str">
        <f>VLOOKUP(A1039,Planilha1!A:Y,21,FALSE)</f>
        <v>Não</v>
      </c>
      <c r="G1039" s="10" t="str">
        <f>VLOOKUP(A1039,Planilha1!A:Y,22,FALSE)</f>
        <v>Não</v>
      </c>
      <c r="H1039" s="10" t="str">
        <f>VLOOKUP(A1039,Planilha1!A:Y,23,FALSE)</f>
        <v>Não</v>
      </c>
      <c r="I1039" s="10" t="str">
        <f>VLOOKUP(A1039,Planilha1!A:Y,24,FALSE)</f>
        <v>Não</v>
      </c>
      <c r="J1039" s="10" t="str">
        <f>VLOOKUP(A1039,Planilha1!A:Y,25,FALSE)</f>
        <v>Não</v>
      </c>
    </row>
    <row r="1040" spans="1:10" x14ac:dyDescent="0.25">
      <c r="A1040" s="11">
        <v>210083</v>
      </c>
      <c r="B1040" s="16" t="s">
        <v>843</v>
      </c>
      <c r="C1040" s="12" t="s">
        <v>10</v>
      </c>
      <c r="D1040" s="14" t="s">
        <v>333</v>
      </c>
      <c r="E1040" s="10" t="str">
        <f>VLOOKUP(A1040,Planilha1!A:Y,20,FALSE)</f>
        <v>Não</v>
      </c>
      <c r="F1040" s="10" t="str">
        <f>VLOOKUP(A1040,Planilha1!A:Y,21,FALSE)</f>
        <v>Não</v>
      </c>
      <c r="G1040" s="10" t="str">
        <f>VLOOKUP(A1040,Planilha1!A:Y,22,FALSE)</f>
        <v>Não</v>
      </c>
      <c r="H1040" s="10" t="str">
        <f>VLOOKUP(A1040,Planilha1!A:Y,23,FALSE)</f>
        <v>Não</v>
      </c>
      <c r="I1040" s="10" t="str">
        <f>VLOOKUP(A1040,Planilha1!A:Y,24,FALSE)</f>
        <v>Não</v>
      </c>
      <c r="J1040" s="10" t="str">
        <f>VLOOKUP(A1040,Planilha1!A:Y,25,FALSE)</f>
        <v>Não</v>
      </c>
    </row>
    <row r="1041" spans="1:10" x14ac:dyDescent="0.25">
      <c r="A1041" s="11">
        <v>210100</v>
      </c>
      <c r="B1041" s="16" t="s">
        <v>844</v>
      </c>
      <c r="C1041" s="12" t="s">
        <v>10</v>
      </c>
      <c r="D1041" s="14" t="s">
        <v>333</v>
      </c>
      <c r="E1041" s="10" t="str">
        <f>VLOOKUP(A1041,Planilha1!A:Y,20,FALSE)</f>
        <v>Sim</v>
      </c>
      <c r="F1041" s="10" t="str">
        <f>VLOOKUP(A1041,Planilha1!A:Y,21,FALSE)</f>
        <v>Sim</v>
      </c>
      <c r="G1041" s="10" t="str">
        <f>VLOOKUP(A1041,Planilha1!A:Y,22,FALSE)</f>
        <v>Sim</v>
      </c>
      <c r="H1041" s="10" t="str">
        <f>VLOOKUP(A1041,Planilha1!A:Y,23,FALSE)</f>
        <v>Sim</v>
      </c>
      <c r="I1041" s="10" t="str">
        <f>VLOOKUP(A1041,Planilha1!A:Y,24,FALSE)</f>
        <v>Não</v>
      </c>
      <c r="J1041" s="10" t="str">
        <f>VLOOKUP(A1041,Planilha1!A:Y,25,FALSE)</f>
        <v>Sim</v>
      </c>
    </row>
    <row r="1042" spans="1:10" x14ac:dyDescent="0.25">
      <c r="A1042" s="11">
        <v>210110</v>
      </c>
      <c r="B1042" s="16" t="s">
        <v>845</v>
      </c>
      <c r="C1042" s="12" t="s">
        <v>10</v>
      </c>
      <c r="D1042" s="14" t="s">
        <v>333</v>
      </c>
      <c r="E1042" s="10" t="str">
        <f>VLOOKUP(A1042,Planilha1!A:Y,20,FALSE)</f>
        <v>Não</v>
      </c>
      <c r="F1042" s="10" t="str">
        <f>VLOOKUP(A1042,Planilha1!A:Y,21,FALSE)</f>
        <v>Não</v>
      </c>
      <c r="G1042" s="10" t="str">
        <f>VLOOKUP(A1042,Planilha1!A:Y,22,FALSE)</f>
        <v>Não</v>
      </c>
      <c r="H1042" s="10" t="str">
        <f>VLOOKUP(A1042,Planilha1!A:Y,23,FALSE)</f>
        <v>Não</v>
      </c>
      <c r="I1042" s="10" t="str">
        <f>VLOOKUP(A1042,Planilha1!A:Y,24,FALSE)</f>
        <v>Não</v>
      </c>
      <c r="J1042" s="10" t="str">
        <f>VLOOKUP(A1042,Planilha1!A:Y,25,FALSE)</f>
        <v>Não</v>
      </c>
    </row>
    <row r="1043" spans="1:10" x14ac:dyDescent="0.25">
      <c r="A1043" s="11">
        <v>210120</v>
      </c>
      <c r="B1043" s="16" t="s">
        <v>846</v>
      </c>
      <c r="C1043" s="12" t="s">
        <v>10</v>
      </c>
      <c r="D1043" s="14" t="s">
        <v>333</v>
      </c>
      <c r="E1043" s="10" t="str">
        <f>VLOOKUP(A1043,Planilha1!A:Y,20,FALSE)</f>
        <v>Não</v>
      </c>
      <c r="F1043" s="10" t="str">
        <f>VLOOKUP(A1043,Planilha1!A:Y,21,FALSE)</f>
        <v>Não</v>
      </c>
      <c r="G1043" s="10" t="str">
        <f>VLOOKUP(A1043,Planilha1!A:Y,22,FALSE)</f>
        <v>Não</v>
      </c>
      <c r="H1043" s="10" t="str">
        <f>VLOOKUP(A1043,Planilha1!A:Y,23,FALSE)</f>
        <v>Não</v>
      </c>
      <c r="I1043" s="10" t="str">
        <f>VLOOKUP(A1043,Planilha1!A:Y,24,FALSE)</f>
        <v>Não</v>
      </c>
      <c r="J1043" s="10" t="str">
        <f>VLOOKUP(A1043,Planilha1!A:Y,25,FALSE)</f>
        <v>Não</v>
      </c>
    </row>
    <row r="1044" spans="1:10" x14ac:dyDescent="0.25">
      <c r="A1044" s="11">
        <v>210125</v>
      </c>
      <c r="B1044" s="16" t="s">
        <v>847</v>
      </c>
      <c r="C1044" s="12" t="s">
        <v>10</v>
      </c>
      <c r="D1044" s="14" t="s">
        <v>333</v>
      </c>
      <c r="E1044" s="10" t="str">
        <f>VLOOKUP(A1044,Planilha1!A:Y,20,FALSE)</f>
        <v>Não</v>
      </c>
      <c r="F1044" s="10" t="str">
        <f>VLOOKUP(A1044,Planilha1!A:Y,21,FALSE)</f>
        <v>Não</v>
      </c>
      <c r="G1044" s="10" t="str">
        <f>VLOOKUP(A1044,Planilha1!A:Y,22,FALSE)</f>
        <v>Não</v>
      </c>
      <c r="H1044" s="10" t="str">
        <f>VLOOKUP(A1044,Planilha1!A:Y,23,FALSE)</f>
        <v>Não</v>
      </c>
      <c r="I1044" s="10" t="str">
        <f>VLOOKUP(A1044,Planilha1!A:Y,24,FALSE)</f>
        <v>Não</v>
      </c>
      <c r="J1044" s="10" t="str">
        <f>VLOOKUP(A1044,Planilha1!A:Y,25,FALSE)</f>
        <v>Não</v>
      </c>
    </row>
    <row r="1045" spans="1:10" x14ac:dyDescent="0.25">
      <c r="A1045" s="11">
        <v>210150</v>
      </c>
      <c r="B1045" s="16" t="s">
        <v>848</v>
      </c>
      <c r="C1045" s="12" t="s">
        <v>10</v>
      </c>
      <c r="D1045" s="14" t="s">
        <v>333</v>
      </c>
      <c r="E1045" s="10" t="str">
        <f>VLOOKUP(A1045,Planilha1!A:Y,20,FALSE)</f>
        <v>Não</v>
      </c>
      <c r="F1045" s="10" t="str">
        <f>VLOOKUP(A1045,Planilha1!A:Y,21,FALSE)</f>
        <v>Não</v>
      </c>
      <c r="G1045" s="10" t="str">
        <f>VLOOKUP(A1045,Planilha1!A:Y,22,FALSE)</f>
        <v>Não</v>
      </c>
      <c r="H1045" s="10" t="str">
        <f>VLOOKUP(A1045,Planilha1!A:Y,23,FALSE)</f>
        <v>Não</v>
      </c>
      <c r="I1045" s="10" t="str">
        <f>VLOOKUP(A1045,Planilha1!A:Y,24,FALSE)</f>
        <v>Não</v>
      </c>
      <c r="J1045" s="10" t="str">
        <f>VLOOKUP(A1045,Planilha1!A:Y,25,FALSE)</f>
        <v>Não</v>
      </c>
    </row>
    <row r="1046" spans="1:10" x14ac:dyDescent="0.25">
      <c r="A1046" s="11">
        <v>210170</v>
      </c>
      <c r="B1046" s="16" t="s">
        <v>849</v>
      </c>
      <c r="C1046" s="12" t="s">
        <v>10</v>
      </c>
      <c r="D1046" s="14" t="s">
        <v>333</v>
      </c>
      <c r="E1046" s="10" t="str">
        <f>VLOOKUP(A1046,Planilha1!A:Y,20,FALSE)</f>
        <v>Não</v>
      </c>
      <c r="F1046" s="10" t="str">
        <f>VLOOKUP(A1046,Planilha1!A:Y,21,FALSE)</f>
        <v>Não</v>
      </c>
      <c r="G1046" s="10" t="str">
        <f>VLOOKUP(A1046,Planilha1!A:Y,22,FALSE)</f>
        <v>Não</v>
      </c>
      <c r="H1046" s="10" t="str">
        <f>VLOOKUP(A1046,Planilha1!A:Y,23,FALSE)</f>
        <v>Não</v>
      </c>
      <c r="I1046" s="10" t="str">
        <f>VLOOKUP(A1046,Planilha1!A:Y,24,FALSE)</f>
        <v>Não</v>
      </c>
      <c r="J1046" s="10" t="str">
        <f>VLOOKUP(A1046,Planilha1!A:Y,25,FALSE)</f>
        <v>Não</v>
      </c>
    </row>
    <row r="1047" spans="1:10" x14ac:dyDescent="0.25">
      <c r="A1047" s="11">
        <v>210180</v>
      </c>
      <c r="B1047" s="16" t="s">
        <v>850</v>
      </c>
      <c r="C1047" s="12" t="s">
        <v>10</v>
      </c>
      <c r="D1047" s="14" t="s">
        <v>333</v>
      </c>
      <c r="E1047" s="10" t="str">
        <f>VLOOKUP(A1047,Planilha1!A:Y,20,FALSE)</f>
        <v>Não</v>
      </c>
      <c r="F1047" s="10" t="str">
        <f>VLOOKUP(A1047,Planilha1!A:Y,21,FALSE)</f>
        <v>Não</v>
      </c>
      <c r="G1047" s="10" t="str">
        <f>VLOOKUP(A1047,Planilha1!A:Y,22,FALSE)</f>
        <v>Não</v>
      </c>
      <c r="H1047" s="10" t="str">
        <f>VLOOKUP(A1047,Planilha1!A:Y,23,FALSE)</f>
        <v>Não</v>
      </c>
      <c r="I1047" s="10" t="str">
        <f>VLOOKUP(A1047,Planilha1!A:Y,24,FALSE)</f>
        <v>Não</v>
      </c>
      <c r="J1047" s="10" t="str">
        <f>VLOOKUP(A1047,Planilha1!A:Y,25,FALSE)</f>
        <v>Não</v>
      </c>
    </row>
    <row r="1048" spans="1:10" x14ac:dyDescent="0.25">
      <c r="A1048" s="11">
        <v>210235</v>
      </c>
      <c r="B1048" s="16" t="s">
        <v>851</v>
      </c>
      <c r="C1048" s="12" t="s">
        <v>10</v>
      </c>
      <c r="D1048" s="14" t="s">
        <v>333</v>
      </c>
      <c r="E1048" s="10" t="str">
        <f>VLOOKUP(A1048,Planilha1!A:Y,20,FALSE)</f>
        <v>Não</v>
      </c>
      <c r="F1048" s="10" t="str">
        <f>VLOOKUP(A1048,Planilha1!A:Y,21,FALSE)</f>
        <v>Não</v>
      </c>
      <c r="G1048" s="10" t="str">
        <f>VLOOKUP(A1048,Planilha1!A:Y,22,FALSE)</f>
        <v>Não</v>
      </c>
      <c r="H1048" s="10" t="str">
        <f>VLOOKUP(A1048,Planilha1!A:Y,23,FALSE)</f>
        <v>Não</v>
      </c>
      <c r="I1048" s="10" t="str">
        <f>VLOOKUP(A1048,Planilha1!A:Y,24,FALSE)</f>
        <v>Não</v>
      </c>
      <c r="J1048" s="10" t="str">
        <f>VLOOKUP(A1048,Planilha1!A:Y,25,FALSE)</f>
        <v>Não</v>
      </c>
    </row>
    <row r="1049" spans="1:10" x14ac:dyDescent="0.25">
      <c r="A1049" s="11">
        <v>210312</v>
      </c>
      <c r="B1049" s="16" t="s">
        <v>852</v>
      </c>
      <c r="C1049" s="12" t="s">
        <v>10</v>
      </c>
      <c r="D1049" s="14" t="s">
        <v>333</v>
      </c>
      <c r="E1049" s="10" t="str">
        <f>VLOOKUP(A1049,Planilha1!A:Y,20,FALSE)</f>
        <v>Não</v>
      </c>
      <c r="F1049" s="10" t="str">
        <f>VLOOKUP(A1049,Planilha1!A:Y,21,FALSE)</f>
        <v>Não</v>
      </c>
      <c r="G1049" s="10" t="str">
        <f>VLOOKUP(A1049,Planilha1!A:Y,22,FALSE)</f>
        <v>Não</v>
      </c>
      <c r="H1049" s="10" t="str">
        <f>VLOOKUP(A1049,Planilha1!A:Y,23,FALSE)</f>
        <v>Não</v>
      </c>
      <c r="I1049" s="10" t="str">
        <f>VLOOKUP(A1049,Planilha1!A:Y,24,FALSE)</f>
        <v>Não</v>
      </c>
      <c r="J1049" s="10" t="str">
        <f>VLOOKUP(A1049,Planilha1!A:Y,25,FALSE)</f>
        <v>Não</v>
      </c>
    </row>
    <row r="1050" spans="1:10" x14ac:dyDescent="0.25">
      <c r="A1050" s="11">
        <v>210350</v>
      </c>
      <c r="B1050" s="16" t="s">
        <v>853</v>
      </c>
      <c r="C1050" s="12" t="s">
        <v>10</v>
      </c>
      <c r="D1050" s="14" t="s">
        <v>333</v>
      </c>
      <c r="E1050" s="10" t="str">
        <f>VLOOKUP(A1050,Planilha1!A:Y,20,FALSE)</f>
        <v>Não</v>
      </c>
      <c r="F1050" s="10" t="str">
        <f>VLOOKUP(A1050,Planilha1!A:Y,21,FALSE)</f>
        <v>Não</v>
      </c>
      <c r="G1050" s="10" t="str">
        <f>VLOOKUP(A1050,Planilha1!A:Y,22,FALSE)</f>
        <v>Não</v>
      </c>
      <c r="H1050" s="10" t="str">
        <f>VLOOKUP(A1050,Planilha1!A:Y,23,FALSE)</f>
        <v>Não</v>
      </c>
      <c r="I1050" s="10" t="str">
        <f>VLOOKUP(A1050,Planilha1!A:Y,24,FALSE)</f>
        <v>Não</v>
      </c>
      <c r="J1050" s="10" t="str">
        <f>VLOOKUP(A1050,Planilha1!A:Y,25,FALSE)</f>
        <v>Não</v>
      </c>
    </row>
    <row r="1051" spans="1:10" x14ac:dyDescent="0.25">
      <c r="A1051" s="11">
        <v>210370</v>
      </c>
      <c r="B1051" s="16" t="s">
        <v>854</v>
      </c>
      <c r="C1051" s="12" t="s">
        <v>10</v>
      </c>
      <c r="D1051" s="14" t="s">
        <v>333</v>
      </c>
      <c r="E1051" s="10" t="str">
        <f>VLOOKUP(A1051,Planilha1!A:Y,20,FALSE)</f>
        <v>Não</v>
      </c>
      <c r="F1051" s="10" t="str">
        <f>VLOOKUP(A1051,Planilha1!A:Y,21,FALSE)</f>
        <v>Não</v>
      </c>
      <c r="G1051" s="10" t="str">
        <f>VLOOKUP(A1051,Planilha1!A:Y,22,FALSE)</f>
        <v>Não</v>
      </c>
      <c r="H1051" s="10" t="str">
        <f>VLOOKUP(A1051,Planilha1!A:Y,23,FALSE)</f>
        <v>Não</v>
      </c>
      <c r="I1051" s="10" t="str">
        <f>VLOOKUP(A1051,Planilha1!A:Y,24,FALSE)</f>
        <v>Não</v>
      </c>
      <c r="J1051" s="10" t="str">
        <f>VLOOKUP(A1051,Planilha1!A:Y,25,FALSE)</f>
        <v>Não</v>
      </c>
    </row>
    <row r="1052" spans="1:10" x14ac:dyDescent="0.25">
      <c r="A1052" s="11">
        <v>210400</v>
      </c>
      <c r="B1052" s="16" t="s">
        <v>855</v>
      </c>
      <c r="C1052" s="12" t="s">
        <v>10</v>
      </c>
      <c r="D1052" s="14" t="s">
        <v>333</v>
      </c>
      <c r="E1052" s="10" t="str">
        <f>VLOOKUP(A1052,Planilha1!A:Y,20,FALSE)</f>
        <v>Não</v>
      </c>
      <c r="F1052" s="10" t="str">
        <f>VLOOKUP(A1052,Planilha1!A:Y,21,FALSE)</f>
        <v>Não</v>
      </c>
      <c r="G1052" s="10" t="str">
        <f>VLOOKUP(A1052,Planilha1!A:Y,22,FALSE)</f>
        <v>Não</v>
      </c>
      <c r="H1052" s="10" t="str">
        <f>VLOOKUP(A1052,Planilha1!A:Y,23,FALSE)</f>
        <v>Não</v>
      </c>
      <c r="I1052" s="10" t="str">
        <f>VLOOKUP(A1052,Planilha1!A:Y,24,FALSE)</f>
        <v>Não</v>
      </c>
      <c r="J1052" s="10" t="str">
        <f>VLOOKUP(A1052,Planilha1!A:Y,25,FALSE)</f>
        <v>Não</v>
      </c>
    </row>
    <row r="1053" spans="1:10" x14ac:dyDescent="0.25">
      <c r="A1053" s="11">
        <v>210410</v>
      </c>
      <c r="B1053" s="16" t="s">
        <v>856</v>
      </c>
      <c r="C1053" s="12" t="s">
        <v>10</v>
      </c>
      <c r="D1053" s="14" t="s">
        <v>333</v>
      </c>
      <c r="E1053" s="10" t="str">
        <f>VLOOKUP(A1053,Planilha1!A:Y,20,FALSE)</f>
        <v>Não</v>
      </c>
      <c r="F1053" s="10" t="str">
        <f>VLOOKUP(A1053,Planilha1!A:Y,21,FALSE)</f>
        <v>Não</v>
      </c>
      <c r="G1053" s="10" t="str">
        <f>VLOOKUP(A1053,Planilha1!A:Y,22,FALSE)</f>
        <v>Não</v>
      </c>
      <c r="H1053" s="10" t="str">
        <f>VLOOKUP(A1053,Planilha1!A:Y,23,FALSE)</f>
        <v>Não</v>
      </c>
      <c r="I1053" s="10" t="str">
        <f>VLOOKUP(A1053,Planilha1!A:Y,24,FALSE)</f>
        <v>Não</v>
      </c>
      <c r="J1053" s="10" t="str">
        <f>VLOOKUP(A1053,Planilha1!A:Y,25,FALSE)</f>
        <v>Não</v>
      </c>
    </row>
    <row r="1054" spans="1:10" x14ac:dyDescent="0.25">
      <c r="A1054" s="11">
        <v>210430</v>
      </c>
      <c r="B1054" s="16" t="s">
        <v>857</v>
      </c>
      <c r="C1054" s="12" t="s">
        <v>10</v>
      </c>
      <c r="D1054" s="14" t="s">
        <v>333</v>
      </c>
      <c r="E1054" s="10" t="str">
        <f>VLOOKUP(A1054,Planilha1!A:Y,20,FALSE)</f>
        <v>Não</v>
      </c>
      <c r="F1054" s="10" t="str">
        <f>VLOOKUP(A1054,Planilha1!A:Y,21,FALSE)</f>
        <v>Não</v>
      </c>
      <c r="G1054" s="10" t="str">
        <f>VLOOKUP(A1054,Planilha1!A:Y,22,FALSE)</f>
        <v>Não</v>
      </c>
      <c r="H1054" s="10" t="str">
        <f>VLOOKUP(A1054,Planilha1!A:Y,23,FALSE)</f>
        <v>Não</v>
      </c>
      <c r="I1054" s="10" t="str">
        <f>VLOOKUP(A1054,Planilha1!A:Y,24,FALSE)</f>
        <v>Não</v>
      </c>
      <c r="J1054" s="10" t="str">
        <f>VLOOKUP(A1054,Planilha1!A:Y,25,FALSE)</f>
        <v>Não</v>
      </c>
    </row>
    <row r="1055" spans="1:10" x14ac:dyDescent="0.25">
      <c r="A1055" s="11">
        <v>210470</v>
      </c>
      <c r="B1055" s="16" t="s">
        <v>858</v>
      </c>
      <c r="C1055" s="12" t="s">
        <v>10</v>
      </c>
      <c r="D1055" s="14" t="s">
        <v>333</v>
      </c>
      <c r="E1055" s="10" t="str">
        <f>VLOOKUP(A1055,Planilha1!A:Y,20,FALSE)</f>
        <v>Não</v>
      </c>
      <c r="F1055" s="10" t="str">
        <f>VLOOKUP(A1055,Planilha1!A:Y,21,FALSE)</f>
        <v>Não</v>
      </c>
      <c r="G1055" s="10" t="str">
        <f>VLOOKUP(A1055,Planilha1!A:Y,22,FALSE)</f>
        <v>Não</v>
      </c>
      <c r="H1055" s="10" t="str">
        <f>VLOOKUP(A1055,Planilha1!A:Y,23,FALSE)</f>
        <v>Não</v>
      </c>
      <c r="I1055" s="10" t="str">
        <f>VLOOKUP(A1055,Planilha1!A:Y,24,FALSE)</f>
        <v>Não</v>
      </c>
      <c r="J1055" s="10" t="str">
        <f>VLOOKUP(A1055,Planilha1!A:Y,25,FALSE)</f>
        <v>Não</v>
      </c>
    </row>
    <row r="1056" spans="1:10" x14ac:dyDescent="0.25">
      <c r="A1056" s="11">
        <v>210480</v>
      </c>
      <c r="B1056" s="16" t="s">
        <v>859</v>
      </c>
      <c r="C1056" s="12" t="s">
        <v>10</v>
      </c>
      <c r="D1056" s="14" t="s">
        <v>333</v>
      </c>
      <c r="E1056" s="10" t="str">
        <f>VLOOKUP(A1056,Planilha1!A:Y,20,FALSE)</f>
        <v>Não</v>
      </c>
      <c r="F1056" s="10" t="str">
        <f>VLOOKUP(A1056,Planilha1!A:Y,21,FALSE)</f>
        <v>Não</v>
      </c>
      <c r="G1056" s="10" t="str">
        <f>VLOOKUP(A1056,Planilha1!A:Y,22,FALSE)</f>
        <v>Não</v>
      </c>
      <c r="H1056" s="10" t="str">
        <f>VLOOKUP(A1056,Planilha1!A:Y,23,FALSE)</f>
        <v>Não</v>
      </c>
      <c r="I1056" s="10" t="str">
        <f>VLOOKUP(A1056,Planilha1!A:Y,24,FALSE)</f>
        <v>Não</v>
      </c>
      <c r="J1056" s="10" t="str">
        <f>VLOOKUP(A1056,Planilha1!A:Y,25,FALSE)</f>
        <v>Não</v>
      </c>
    </row>
    <row r="1057" spans="1:10" x14ac:dyDescent="0.25">
      <c r="A1057" s="11">
        <v>210515</v>
      </c>
      <c r="B1057" s="16" t="s">
        <v>860</v>
      </c>
      <c r="C1057" s="12" t="s">
        <v>10</v>
      </c>
      <c r="D1057" s="14" t="s">
        <v>333</v>
      </c>
      <c r="E1057" s="10" t="str">
        <f>VLOOKUP(A1057,Planilha1!A:Y,20,FALSE)</f>
        <v>Não</v>
      </c>
      <c r="F1057" s="10" t="str">
        <f>VLOOKUP(A1057,Planilha1!A:Y,21,FALSE)</f>
        <v>Não</v>
      </c>
      <c r="G1057" s="10" t="str">
        <f>VLOOKUP(A1057,Planilha1!A:Y,22,FALSE)</f>
        <v>Não</v>
      </c>
      <c r="H1057" s="10" t="str">
        <f>VLOOKUP(A1057,Planilha1!A:Y,23,FALSE)</f>
        <v>Não</v>
      </c>
      <c r="I1057" s="10" t="str">
        <f>VLOOKUP(A1057,Planilha1!A:Y,24,FALSE)</f>
        <v>Não</v>
      </c>
      <c r="J1057" s="10" t="str">
        <f>VLOOKUP(A1057,Planilha1!A:Y,25,FALSE)</f>
        <v>Não</v>
      </c>
    </row>
    <row r="1058" spans="1:10" x14ac:dyDescent="0.25">
      <c r="A1058" s="11">
        <v>210520</v>
      </c>
      <c r="B1058" s="16" t="s">
        <v>861</v>
      </c>
      <c r="C1058" s="12" t="s">
        <v>10</v>
      </c>
      <c r="D1058" s="14" t="s">
        <v>333</v>
      </c>
      <c r="E1058" s="10" t="str">
        <f>VLOOKUP(A1058,Planilha1!A:Y,20,FALSE)</f>
        <v>Não</v>
      </c>
      <c r="F1058" s="10" t="str">
        <f>VLOOKUP(A1058,Planilha1!A:Y,21,FALSE)</f>
        <v>Não</v>
      </c>
      <c r="G1058" s="10" t="str">
        <f>VLOOKUP(A1058,Planilha1!A:Y,22,FALSE)</f>
        <v>Não</v>
      </c>
      <c r="H1058" s="10" t="str">
        <f>VLOOKUP(A1058,Planilha1!A:Y,23,FALSE)</f>
        <v>Não</v>
      </c>
      <c r="I1058" s="10" t="str">
        <f>VLOOKUP(A1058,Planilha1!A:Y,24,FALSE)</f>
        <v>Não</v>
      </c>
      <c r="J1058" s="10" t="str">
        <f>VLOOKUP(A1058,Planilha1!A:Y,25,FALSE)</f>
        <v>Não</v>
      </c>
    </row>
    <row r="1059" spans="1:10" x14ac:dyDescent="0.25">
      <c r="A1059" s="11">
        <v>210570</v>
      </c>
      <c r="B1059" s="16" t="s">
        <v>862</v>
      </c>
      <c r="C1059" s="12" t="s">
        <v>10</v>
      </c>
      <c r="D1059" s="14" t="s">
        <v>333</v>
      </c>
      <c r="E1059" s="10" t="str">
        <f>VLOOKUP(A1059,Planilha1!A:Y,20,FALSE)</f>
        <v>Não</v>
      </c>
      <c r="F1059" s="10" t="str">
        <f>VLOOKUP(A1059,Planilha1!A:Y,21,FALSE)</f>
        <v>Não</v>
      </c>
      <c r="G1059" s="10" t="str">
        <f>VLOOKUP(A1059,Planilha1!A:Y,22,FALSE)</f>
        <v>Não</v>
      </c>
      <c r="H1059" s="10" t="str">
        <f>VLOOKUP(A1059,Planilha1!A:Y,23,FALSE)</f>
        <v>Não</v>
      </c>
      <c r="I1059" s="10" t="str">
        <f>VLOOKUP(A1059,Planilha1!A:Y,24,FALSE)</f>
        <v>Não</v>
      </c>
      <c r="J1059" s="10" t="str">
        <f>VLOOKUP(A1059,Planilha1!A:Y,25,FALSE)</f>
        <v>Não</v>
      </c>
    </row>
    <row r="1060" spans="1:10" x14ac:dyDescent="0.25">
      <c r="A1060" s="11">
        <v>210580</v>
      </c>
      <c r="B1060" s="16" t="s">
        <v>863</v>
      </c>
      <c r="C1060" s="12" t="s">
        <v>10</v>
      </c>
      <c r="D1060" s="14" t="s">
        <v>333</v>
      </c>
      <c r="E1060" s="10" t="str">
        <f>VLOOKUP(A1060,Planilha1!A:Y,20,FALSE)</f>
        <v>Não</v>
      </c>
      <c r="F1060" s="10" t="str">
        <f>VLOOKUP(A1060,Planilha1!A:Y,21,FALSE)</f>
        <v>Sim</v>
      </c>
      <c r="G1060" s="10" t="str">
        <f>VLOOKUP(A1060,Planilha1!A:Y,22,FALSE)</f>
        <v>Não</v>
      </c>
      <c r="H1060" s="10" t="str">
        <f>VLOOKUP(A1060,Planilha1!A:Y,23,FALSE)</f>
        <v>Sim</v>
      </c>
      <c r="I1060" s="10" t="str">
        <f>VLOOKUP(A1060,Planilha1!A:Y,24,FALSE)</f>
        <v>Não</v>
      </c>
      <c r="J1060" s="10" t="str">
        <f>VLOOKUP(A1060,Planilha1!A:Y,25,FALSE)</f>
        <v>Sim</v>
      </c>
    </row>
    <row r="1061" spans="1:10" x14ac:dyDescent="0.25">
      <c r="A1061" s="11">
        <v>210600</v>
      </c>
      <c r="B1061" s="16" t="s">
        <v>864</v>
      </c>
      <c r="C1061" s="12" t="s">
        <v>10</v>
      </c>
      <c r="D1061" s="14" t="s">
        <v>333</v>
      </c>
      <c r="E1061" s="10" t="str">
        <f>VLOOKUP(A1061,Planilha1!A:Y,20,FALSE)</f>
        <v>Não</v>
      </c>
      <c r="F1061" s="10" t="str">
        <f>VLOOKUP(A1061,Planilha1!A:Y,21,FALSE)</f>
        <v>Não</v>
      </c>
      <c r="G1061" s="10" t="str">
        <f>VLOOKUP(A1061,Planilha1!A:Y,22,FALSE)</f>
        <v>Não</v>
      </c>
      <c r="H1061" s="10" t="str">
        <f>VLOOKUP(A1061,Planilha1!A:Y,23,FALSE)</f>
        <v>Não</v>
      </c>
      <c r="I1061" s="10" t="str">
        <f>VLOOKUP(A1061,Planilha1!A:Y,24,FALSE)</f>
        <v>Não</v>
      </c>
      <c r="J1061" s="10" t="str">
        <f>VLOOKUP(A1061,Planilha1!A:Y,25,FALSE)</f>
        <v>Não</v>
      </c>
    </row>
    <row r="1062" spans="1:10" x14ac:dyDescent="0.25">
      <c r="A1062" s="11">
        <v>210650</v>
      </c>
      <c r="B1062" s="16" t="s">
        <v>865</v>
      </c>
      <c r="C1062" s="12" t="s">
        <v>10</v>
      </c>
      <c r="D1062" s="14" t="s">
        <v>333</v>
      </c>
      <c r="E1062" s="10" t="str">
        <f>VLOOKUP(A1062,Planilha1!A:Y,20,FALSE)</f>
        <v>Não</v>
      </c>
      <c r="F1062" s="10" t="str">
        <f>VLOOKUP(A1062,Planilha1!A:Y,21,FALSE)</f>
        <v>Não</v>
      </c>
      <c r="G1062" s="10" t="str">
        <f>VLOOKUP(A1062,Planilha1!A:Y,22,FALSE)</f>
        <v>Não</v>
      </c>
      <c r="H1062" s="10" t="str">
        <f>VLOOKUP(A1062,Planilha1!A:Y,23,FALSE)</f>
        <v>Não</v>
      </c>
      <c r="I1062" s="10" t="str">
        <f>VLOOKUP(A1062,Planilha1!A:Y,24,FALSE)</f>
        <v>Não</v>
      </c>
      <c r="J1062" s="10" t="str">
        <f>VLOOKUP(A1062,Planilha1!A:Y,25,FALSE)</f>
        <v>Não</v>
      </c>
    </row>
    <row r="1063" spans="1:10" x14ac:dyDescent="0.25">
      <c r="A1063" s="11">
        <v>210667</v>
      </c>
      <c r="B1063" s="16" t="s">
        <v>866</v>
      </c>
      <c r="C1063" s="12" t="s">
        <v>10</v>
      </c>
      <c r="D1063" s="14" t="s">
        <v>333</v>
      </c>
      <c r="E1063" s="10" t="str">
        <f>VLOOKUP(A1063,Planilha1!A:Y,20,FALSE)</f>
        <v>Não</v>
      </c>
      <c r="F1063" s="10" t="str">
        <f>VLOOKUP(A1063,Planilha1!A:Y,21,FALSE)</f>
        <v>Não</v>
      </c>
      <c r="G1063" s="10" t="str">
        <f>VLOOKUP(A1063,Planilha1!A:Y,22,FALSE)</f>
        <v>Não</v>
      </c>
      <c r="H1063" s="10" t="str">
        <f>VLOOKUP(A1063,Planilha1!A:Y,23,FALSE)</f>
        <v>Não</v>
      </c>
      <c r="I1063" s="10" t="str">
        <f>VLOOKUP(A1063,Planilha1!A:Y,24,FALSE)</f>
        <v>Não</v>
      </c>
      <c r="J1063" s="10" t="str">
        <f>VLOOKUP(A1063,Planilha1!A:Y,25,FALSE)</f>
        <v>Não</v>
      </c>
    </row>
    <row r="1064" spans="1:10" x14ac:dyDescent="0.25">
      <c r="A1064" s="11">
        <v>210680</v>
      </c>
      <c r="B1064" s="16" t="s">
        <v>867</v>
      </c>
      <c r="C1064" s="12" t="s">
        <v>10</v>
      </c>
      <c r="D1064" s="14" t="s">
        <v>333</v>
      </c>
      <c r="E1064" s="10" t="str">
        <f>VLOOKUP(A1064,Planilha1!A:Y,20,FALSE)</f>
        <v>Não</v>
      </c>
      <c r="F1064" s="10" t="str">
        <f>VLOOKUP(A1064,Planilha1!A:Y,21,FALSE)</f>
        <v>Não</v>
      </c>
      <c r="G1064" s="10" t="str">
        <f>VLOOKUP(A1064,Planilha1!A:Y,22,FALSE)</f>
        <v>Não</v>
      </c>
      <c r="H1064" s="10" t="str">
        <f>VLOOKUP(A1064,Planilha1!A:Y,23,FALSE)</f>
        <v>Não</v>
      </c>
      <c r="I1064" s="10" t="str">
        <f>VLOOKUP(A1064,Planilha1!A:Y,24,FALSE)</f>
        <v>Não</v>
      </c>
      <c r="J1064" s="10" t="str">
        <f>VLOOKUP(A1064,Planilha1!A:Y,25,FALSE)</f>
        <v>Não</v>
      </c>
    </row>
    <row r="1065" spans="1:10" x14ac:dyDescent="0.25">
      <c r="A1065" s="11">
        <v>210730</v>
      </c>
      <c r="B1065" s="16" t="s">
        <v>868</v>
      </c>
      <c r="C1065" s="12" t="s">
        <v>10</v>
      </c>
      <c r="D1065" s="14" t="s">
        <v>333</v>
      </c>
      <c r="E1065" s="10" t="str">
        <f>VLOOKUP(A1065,Planilha1!A:Y,20,FALSE)</f>
        <v>Não</v>
      </c>
      <c r="F1065" s="10" t="str">
        <f>VLOOKUP(A1065,Planilha1!A:Y,21,FALSE)</f>
        <v>Não</v>
      </c>
      <c r="G1065" s="10" t="str">
        <f>VLOOKUP(A1065,Planilha1!A:Y,22,FALSE)</f>
        <v>Não</v>
      </c>
      <c r="H1065" s="10" t="str">
        <f>VLOOKUP(A1065,Planilha1!A:Y,23,FALSE)</f>
        <v>Não</v>
      </c>
      <c r="I1065" s="10" t="str">
        <f>VLOOKUP(A1065,Planilha1!A:Y,24,FALSE)</f>
        <v>Não</v>
      </c>
      <c r="J1065" s="10" t="str">
        <f>VLOOKUP(A1065,Planilha1!A:Y,25,FALSE)</f>
        <v>Não</v>
      </c>
    </row>
    <row r="1066" spans="1:10" x14ac:dyDescent="0.25">
      <c r="A1066" s="11">
        <v>210740</v>
      </c>
      <c r="B1066" s="16" t="s">
        <v>869</v>
      </c>
      <c r="C1066" s="12" t="s">
        <v>10</v>
      </c>
      <c r="D1066" s="14" t="s">
        <v>333</v>
      </c>
      <c r="E1066" s="10" t="str">
        <f>VLOOKUP(A1066,Planilha1!A:Y,20,FALSE)</f>
        <v>Não</v>
      </c>
      <c r="F1066" s="10" t="str">
        <f>VLOOKUP(A1066,Planilha1!A:Y,21,FALSE)</f>
        <v>Não</v>
      </c>
      <c r="G1066" s="10" t="str">
        <f>VLOOKUP(A1066,Planilha1!A:Y,22,FALSE)</f>
        <v>Não</v>
      </c>
      <c r="H1066" s="10" t="str">
        <f>VLOOKUP(A1066,Planilha1!A:Y,23,FALSE)</f>
        <v>Não</v>
      </c>
      <c r="I1066" s="10" t="str">
        <f>VLOOKUP(A1066,Planilha1!A:Y,24,FALSE)</f>
        <v>Não</v>
      </c>
      <c r="J1066" s="10" t="str">
        <f>VLOOKUP(A1066,Planilha1!A:Y,25,FALSE)</f>
        <v>Não</v>
      </c>
    </row>
    <row r="1067" spans="1:10" x14ac:dyDescent="0.25">
      <c r="A1067" s="11">
        <v>210805</v>
      </c>
      <c r="B1067" s="16" t="s">
        <v>870</v>
      </c>
      <c r="C1067" s="12" t="s">
        <v>10</v>
      </c>
      <c r="D1067" s="14" t="s">
        <v>333</v>
      </c>
      <c r="E1067" s="10" t="str">
        <f>VLOOKUP(A1067,Planilha1!A:Y,20,FALSE)</f>
        <v>Não</v>
      </c>
      <c r="F1067" s="10" t="str">
        <f>VLOOKUP(A1067,Planilha1!A:Y,21,FALSE)</f>
        <v>Sim</v>
      </c>
      <c r="G1067" s="10" t="str">
        <f>VLOOKUP(A1067,Planilha1!A:Y,22,FALSE)</f>
        <v>Não</v>
      </c>
      <c r="H1067" s="10" t="str">
        <f>VLOOKUP(A1067,Planilha1!A:Y,23,FALSE)</f>
        <v>Sim</v>
      </c>
      <c r="I1067" s="10" t="str">
        <f>VLOOKUP(A1067,Planilha1!A:Y,24,FALSE)</f>
        <v>Não</v>
      </c>
      <c r="J1067" s="10" t="str">
        <f>VLOOKUP(A1067,Planilha1!A:Y,25,FALSE)</f>
        <v>Sim</v>
      </c>
    </row>
    <row r="1068" spans="1:10" x14ac:dyDescent="0.25">
      <c r="A1068" s="11">
        <v>210905</v>
      </c>
      <c r="B1068" s="16" t="s">
        <v>871</v>
      </c>
      <c r="C1068" s="12" t="s">
        <v>10</v>
      </c>
      <c r="D1068" s="14" t="s">
        <v>333</v>
      </c>
      <c r="E1068" s="10" t="str">
        <f>VLOOKUP(A1068,Planilha1!A:Y,20,FALSE)</f>
        <v>Não</v>
      </c>
      <c r="F1068" s="10" t="str">
        <f>VLOOKUP(A1068,Planilha1!A:Y,21,FALSE)</f>
        <v>Não</v>
      </c>
      <c r="G1068" s="10" t="str">
        <f>VLOOKUP(A1068,Planilha1!A:Y,22,FALSE)</f>
        <v>Não</v>
      </c>
      <c r="H1068" s="10" t="str">
        <f>VLOOKUP(A1068,Planilha1!A:Y,23,FALSE)</f>
        <v>Não</v>
      </c>
      <c r="I1068" s="10" t="str">
        <f>VLOOKUP(A1068,Planilha1!A:Y,24,FALSE)</f>
        <v>Não</v>
      </c>
      <c r="J1068" s="10" t="str">
        <f>VLOOKUP(A1068,Planilha1!A:Y,25,FALSE)</f>
        <v>Não</v>
      </c>
    </row>
    <row r="1069" spans="1:10" x14ac:dyDescent="0.25">
      <c r="A1069" s="11">
        <v>210920</v>
      </c>
      <c r="B1069" s="16" t="s">
        <v>872</v>
      </c>
      <c r="C1069" s="12" t="s">
        <v>10</v>
      </c>
      <c r="D1069" s="14" t="s">
        <v>333</v>
      </c>
      <c r="E1069" s="10" t="str">
        <f>VLOOKUP(A1069,Planilha1!A:Y,20,FALSE)</f>
        <v>Não</v>
      </c>
      <c r="F1069" s="10" t="str">
        <f>VLOOKUP(A1069,Planilha1!A:Y,21,FALSE)</f>
        <v>Não</v>
      </c>
      <c r="G1069" s="10" t="str">
        <f>VLOOKUP(A1069,Planilha1!A:Y,22,FALSE)</f>
        <v>Não</v>
      </c>
      <c r="H1069" s="10" t="str">
        <f>VLOOKUP(A1069,Planilha1!A:Y,23,FALSE)</f>
        <v>Não</v>
      </c>
      <c r="I1069" s="10" t="str">
        <f>VLOOKUP(A1069,Planilha1!A:Y,24,FALSE)</f>
        <v>Não</v>
      </c>
      <c r="J1069" s="10" t="str">
        <f>VLOOKUP(A1069,Planilha1!A:Y,25,FALSE)</f>
        <v>Não</v>
      </c>
    </row>
    <row r="1070" spans="1:10" x14ac:dyDescent="0.25">
      <c r="A1070" s="11">
        <v>210927</v>
      </c>
      <c r="B1070" s="16" t="s">
        <v>873</v>
      </c>
      <c r="C1070" s="12" t="s">
        <v>10</v>
      </c>
      <c r="D1070" s="14" t="s">
        <v>333</v>
      </c>
      <c r="E1070" s="10" t="str">
        <f>VLOOKUP(A1070,Planilha1!A:Y,20,FALSE)</f>
        <v>Não</v>
      </c>
      <c r="F1070" s="10" t="str">
        <f>VLOOKUP(A1070,Planilha1!A:Y,21,FALSE)</f>
        <v>Não</v>
      </c>
      <c r="G1070" s="10" t="str">
        <f>VLOOKUP(A1070,Planilha1!A:Y,22,FALSE)</f>
        <v>Não</v>
      </c>
      <c r="H1070" s="10" t="str">
        <f>VLOOKUP(A1070,Planilha1!A:Y,23,FALSE)</f>
        <v>Não</v>
      </c>
      <c r="I1070" s="10" t="str">
        <f>VLOOKUP(A1070,Planilha1!A:Y,24,FALSE)</f>
        <v>Não</v>
      </c>
      <c r="J1070" s="10" t="str">
        <f>VLOOKUP(A1070,Planilha1!A:Y,25,FALSE)</f>
        <v>Não</v>
      </c>
    </row>
    <row r="1071" spans="1:10" x14ac:dyDescent="0.25">
      <c r="A1071" s="11">
        <v>210945</v>
      </c>
      <c r="B1071" s="16" t="s">
        <v>874</v>
      </c>
      <c r="C1071" s="12" t="s">
        <v>10</v>
      </c>
      <c r="D1071" s="14" t="s">
        <v>333</v>
      </c>
      <c r="E1071" s="10" t="str">
        <f>VLOOKUP(A1071,Planilha1!A:Y,20,FALSE)</f>
        <v>Não</v>
      </c>
      <c r="F1071" s="10" t="str">
        <f>VLOOKUP(A1071,Planilha1!A:Y,21,FALSE)</f>
        <v>Não</v>
      </c>
      <c r="G1071" s="10" t="str">
        <f>VLOOKUP(A1071,Planilha1!A:Y,22,FALSE)</f>
        <v>Não</v>
      </c>
      <c r="H1071" s="10" t="str">
        <f>VLOOKUP(A1071,Planilha1!A:Y,23,FALSE)</f>
        <v>Não</v>
      </c>
      <c r="I1071" s="10" t="str">
        <f>VLOOKUP(A1071,Planilha1!A:Y,24,FALSE)</f>
        <v>Não</v>
      </c>
      <c r="J1071" s="10" t="str">
        <f>VLOOKUP(A1071,Planilha1!A:Y,25,FALSE)</f>
        <v>Não</v>
      </c>
    </row>
    <row r="1072" spans="1:10" x14ac:dyDescent="0.25">
      <c r="A1072" s="11">
        <v>210955</v>
      </c>
      <c r="B1072" s="16" t="s">
        <v>875</v>
      </c>
      <c r="C1072" s="12" t="s">
        <v>10</v>
      </c>
      <c r="D1072" s="14" t="s">
        <v>333</v>
      </c>
      <c r="E1072" s="10" t="str">
        <f>VLOOKUP(A1072,Planilha1!A:Y,20,FALSE)</f>
        <v>Não</v>
      </c>
      <c r="F1072" s="10" t="str">
        <f>VLOOKUP(A1072,Planilha1!A:Y,21,FALSE)</f>
        <v>Sim</v>
      </c>
      <c r="G1072" s="10" t="str">
        <f>VLOOKUP(A1072,Planilha1!A:Y,22,FALSE)</f>
        <v>Não</v>
      </c>
      <c r="H1072" s="10" t="str">
        <f>VLOOKUP(A1072,Planilha1!A:Y,23,FALSE)</f>
        <v>Sim</v>
      </c>
      <c r="I1072" s="10" t="str">
        <f>VLOOKUP(A1072,Planilha1!A:Y,24,FALSE)</f>
        <v>Não</v>
      </c>
      <c r="J1072" s="10" t="str">
        <f>VLOOKUP(A1072,Planilha1!A:Y,25,FALSE)</f>
        <v>Sim</v>
      </c>
    </row>
    <row r="1073" spans="1:10" x14ac:dyDescent="0.25">
      <c r="A1073" s="11">
        <v>210980</v>
      </c>
      <c r="B1073" s="16" t="s">
        <v>876</v>
      </c>
      <c r="C1073" s="12" t="s">
        <v>10</v>
      </c>
      <c r="D1073" s="14" t="s">
        <v>333</v>
      </c>
      <c r="E1073" s="10" t="str">
        <f>VLOOKUP(A1073,Planilha1!A:Y,20,FALSE)</f>
        <v>Não</v>
      </c>
      <c r="F1073" s="10" t="str">
        <f>VLOOKUP(A1073,Planilha1!A:Y,21,FALSE)</f>
        <v>Não</v>
      </c>
      <c r="G1073" s="10" t="str">
        <f>VLOOKUP(A1073,Planilha1!A:Y,22,FALSE)</f>
        <v>Não</v>
      </c>
      <c r="H1073" s="10" t="str">
        <f>VLOOKUP(A1073,Planilha1!A:Y,23,FALSE)</f>
        <v>Não</v>
      </c>
      <c r="I1073" s="10" t="str">
        <f>VLOOKUP(A1073,Planilha1!A:Y,24,FALSE)</f>
        <v>Não</v>
      </c>
      <c r="J1073" s="10" t="str">
        <f>VLOOKUP(A1073,Planilha1!A:Y,25,FALSE)</f>
        <v>Não</v>
      </c>
    </row>
    <row r="1074" spans="1:10" x14ac:dyDescent="0.25">
      <c r="A1074" s="11">
        <v>211003</v>
      </c>
      <c r="B1074" s="16" t="s">
        <v>877</v>
      </c>
      <c r="C1074" s="12" t="s">
        <v>10</v>
      </c>
      <c r="D1074" s="14" t="s">
        <v>333</v>
      </c>
      <c r="E1074" s="10" t="str">
        <f>VLOOKUP(A1074,Planilha1!A:Y,20,FALSE)</f>
        <v>Não</v>
      </c>
      <c r="F1074" s="10" t="str">
        <f>VLOOKUP(A1074,Planilha1!A:Y,21,FALSE)</f>
        <v>Não</v>
      </c>
      <c r="G1074" s="10" t="str">
        <f>VLOOKUP(A1074,Planilha1!A:Y,22,FALSE)</f>
        <v>Não</v>
      </c>
      <c r="H1074" s="10" t="str">
        <f>VLOOKUP(A1074,Planilha1!A:Y,23,FALSE)</f>
        <v>Não</v>
      </c>
      <c r="I1074" s="10" t="str">
        <f>VLOOKUP(A1074,Planilha1!A:Y,24,FALSE)</f>
        <v>Não</v>
      </c>
      <c r="J1074" s="10" t="str">
        <f>VLOOKUP(A1074,Planilha1!A:Y,25,FALSE)</f>
        <v>Não</v>
      </c>
    </row>
    <row r="1075" spans="1:10" x14ac:dyDescent="0.25">
      <c r="A1075" s="11">
        <v>211020</v>
      </c>
      <c r="B1075" s="16" t="s">
        <v>878</v>
      </c>
      <c r="C1075" s="12" t="s">
        <v>10</v>
      </c>
      <c r="D1075" s="14" t="s">
        <v>333</v>
      </c>
      <c r="E1075" s="10" t="str">
        <f>VLOOKUP(A1075,Planilha1!A:Y,20,FALSE)</f>
        <v>Não</v>
      </c>
      <c r="F1075" s="10" t="str">
        <f>VLOOKUP(A1075,Planilha1!A:Y,21,FALSE)</f>
        <v>Não</v>
      </c>
      <c r="G1075" s="10" t="str">
        <f>VLOOKUP(A1075,Planilha1!A:Y,22,FALSE)</f>
        <v>Não</v>
      </c>
      <c r="H1075" s="10" t="str">
        <f>VLOOKUP(A1075,Planilha1!A:Y,23,FALSE)</f>
        <v>Não</v>
      </c>
      <c r="I1075" s="10" t="str">
        <f>VLOOKUP(A1075,Planilha1!A:Y,24,FALSE)</f>
        <v>Não</v>
      </c>
      <c r="J1075" s="10" t="str">
        <f>VLOOKUP(A1075,Planilha1!A:Y,25,FALSE)</f>
        <v>Não</v>
      </c>
    </row>
    <row r="1076" spans="1:10" x14ac:dyDescent="0.25">
      <c r="A1076" s="11">
        <v>211030</v>
      </c>
      <c r="B1076" s="16" t="s">
        <v>879</v>
      </c>
      <c r="C1076" s="12" t="s">
        <v>10</v>
      </c>
      <c r="D1076" s="14" t="s">
        <v>333</v>
      </c>
      <c r="E1076" s="10" t="str">
        <f>VLOOKUP(A1076,Planilha1!A:Y,20,FALSE)</f>
        <v>Não</v>
      </c>
      <c r="F1076" s="10" t="str">
        <f>VLOOKUP(A1076,Planilha1!A:Y,21,FALSE)</f>
        <v>Não</v>
      </c>
      <c r="G1076" s="10" t="str">
        <f>VLOOKUP(A1076,Planilha1!A:Y,22,FALSE)</f>
        <v>Não</v>
      </c>
      <c r="H1076" s="10" t="str">
        <f>VLOOKUP(A1076,Planilha1!A:Y,23,FALSE)</f>
        <v>Não</v>
      </c>
      <c r="I1076" s="10" t="str">
        <f>VLOOKUP(A1076,Planilha1!A:Y,24,FALSE)</f>
        <v>Não</v>
      </c>
      <c r="J1076" s="10" t="str">
        <f>VLOOKUP(A1076,Planilha1!A:Y,25,FALSE)</f>
        <v>Não</v>
      </c>
    </row>
    <row r="1077" spans="1:10" x14ac:dyDescent="0.25">
      <c r="A1077" s="11">
        <v>211050</v>
      </c>
      <c r="B1077" s="16" t="s">
        <v>880</v>
      </c>
      <c r="C1077" s="12" t="s">
        <v>10</v>
      </c>
      <c r="D1077" s="14" t="s">
        <v>333</v>
      </c>
      <c r="E1077" s="10" t="str">
        <f>VLOOKUP(A1077,Planilha1!A:Y,20,FALSE)</f>
        <v>Não</v>
      </c>
      <c r="F1077" s="10" t="str">
        <f>VLOOKUP(A1077,Planilha1!A:Y,21,FALSE)</f>
        <v>Não</v>
      </c>
      <c r="G1077" s="10" t="str">
        <f>VLOOKUP(A1077,Planilha1!A:Y,22,FALSE)</f>
        <v>Não</v>
      </c>
      <c r="H1077" s="10" t="str">
        <f>VLOOKUP(A1077,Planilha1!A:Y,23,FALSE)</f>
        <v>Não</v>
      </c>
      <c r="I1077" s="10" t="str">
        <f>VLOOKUP(A1077,Planilha1!A:Y,24,FALSE)</f>
        <v>Não</v>
      </c>
      <c r="J1077" s="10" t="str">
        <f>VLOOKUP(A1077,Planilha1!A:Y,25,FALSE)</f>
        <v>Não</v>
      </c>
    </row>
    <row r="1078" spans="1:10" x14ac:dyDescent="0.25">
      <c r="A1078" s="11">
        <v>211060</v>
      </c>
      <c r="B1078" s="16" t="s">
        <v>881</v>
      </c>
      <c r="C1078" s="12" t="s">
        <v>10</v>
      </c>
      <c r="D1078" s="14" t="s">
        <v>333</v>
      </c>
      <c r="E1078" s="10" t="str">
        <f>VLOOKUP(A1078,Planilha1!A:Y,20,FALSE)</f>
        <v>Não</v>
      </c>
      <c r="F1078" s="10" t="str">
        <f>VLOOKUP(A1078,Planilha1!A:Y,21,FALSE)</f>
        <v>Não</v>
      </c>
      <c r="G1078" s="10" t="str">
        <f>VLOOKUP(A1078,Planilha1!A:Y,22,FALSE)</f>
        <v>Não</v>
      </c>
      <c r="H1078" s="10" t="str">
        <f>VLOOKUP(A1078,Planilha1!A:Y,23,FALSE)</f>
        <v>Não</v>
      </c>
      <c r="I1078" s="10" t="str">
        <f>VLOOKUP(A1078,Planilha1!A:Y,24,FALSE)</f>
        <v>Não</v>
      </c>
      <c r="J1078" s="10" t="str">
        <f>VLOOKUP(A1078,Planilha1!A:Y,25,FALSE)</f>
        <v>Não</v>
      </c>
    </row>
    <row r="1079" spans="1:10" x14ac:dyDescent="0.25">
      <c r="A1079" s="11">
        <v>211065</v>
      </c>
      <c r="B1079" s="16" t="s">
        <v>882</v>
      </c>
      <c r="C1079" s="12" t="s">
        <v>10</v>
      </c>
      <c r="D1079" s="14" t="s">
        <v>333</v>
      </c>
      <c r="E1079" s="10" t="str">
        <f>VLOOKUP(A1079,Planilha1!A:Y,20,FALSE)</f>
        <v>Não</v>
      </c>
      <c r="F1079" s="10" t="str">
        <f>VLOOKUP(A1079,Planilha1!A:Y,21,FALSE)</f>
        <v>Não</v>
      </c>
      <c r="G1079" s="10" t="str">
        <f>VLOOKUP(A1079,Planilha1!A:Y,22,FALSE)</f>
        <v>Não</v>
      </c>
      <c r="H1079" s="10" t="str">
        <f>VLOOKUP(A1079,Planilha1!A:Y,23,FALSE)</f>
        <v>Não</v>
      </c>
      <c r="I1079" s="10" t="str">
        <f>VLOOKUP(A1079,Planilha1!A:Y,24,FALSE)</f>
        <v>Não</v>
      </c>
      <c r="J1079" s="10" t="str">
        <f>VLOOKUP(A1079,Planilha1!A:Y,25,FALSE)</f>
        <v>Não</v>
      </c>
    </row>
    <row r="1080" spans="1:10" x14ac:dyDescent="0.25">
      <c r="A1080" s="11">
        <v>211080</v>
      </c>
      <c r="B1080" s="16" t="s">
        <v>883</v>
      </c>
      <c r="C1080" s="12" t="s">
        <v>10</v>
      </c>
      <c r="D1080" s="14" t="s">
        <v>333</v>
      </c>
      <c r="E1080" s="10" t="str">
        <f>VLOOKUP(A1080,Planilha1!A:Y,20,FALSE)</f>
        <v>Não</v>
      </c>
      <c r="F1080" s="10" t="str">
        <f>VLOOKUP(A1080,Planilha1!A:Y,21,FALSE)</f>
        <v>Não</v>
      </c>
      <c r="G1080" s="10" t="str">
        <f>VLOOKUP(A1080,Planilha1!A:Y,22,FALSE)</f>
        <v>Não</v>
      </c>
      <c r="H1080" s="10" t="str">
        <f>VLOOKUP(A1080,Planilha1!A:Y,23,FALSE)</f>
        <v>Não</v>
      </c>
      <c r="I1080" s="10" t="str">
        <f>VLOOKUP(A1080,Planilha1!A:Y,24,FALSE)</f>
        <v>Não</v>
      </c>
      <c r="J1080" s="10" t="str">
        <f>VLOOKUP(A1080,Planilha1!A:Y,25,FALSE)</f>
        <v>Não</v>
      </c>
    </row>
    <row r="1081" spans="1:10" x14ac:dyDescent="0.25">
      <c r="A1081" s="11">
        <v>211085</v>
      </c>
      <c r="B1081" s="16" t="s">
        <v>884</v>
      </c>
      <c r="C1081" s="12" t="s">
        <v>10</v>
      </c>
      <c r="D1081" s="14" t="s">
        <v>333</v>
      </c>
      <c r="E1081" s="10" t="str">
        <f>VLOOKUP(A1081,Planilha1!A:Y,20,FALSE)</f>
        <v>Não</v>
      </c>
      <c r="F1081" s="10" t="str">
        <f>VLOOKUP(A1081,Planilha1!A:Y,21,FALSE)</f>
        <v>Sim</v>
      </c>
      <c r="G1081" s="10" t="str">
        <f>VLOOKUP(A1081,Planilha1!A:Y,22,FALSE)</f>
        <v>Não</v>
      </c>
      <c r="H1081" s="10" t="str">
        <f>VLOOKUP(A1081,Planilha1!A:Y,23,FALSE)</f>
        <v>Sim</v>
      </c>
      <c r="I1081" s="10" t="str">
        <f>VLOOKUP(A1081,Planilha1!A:Y,24,FALSE)</f>
        <v>Não</v>
      </c>
      <c r="J1081" s="10" t="str">
        <f>VLOOKUP(A1081,Planilha1!A:Y,25,FALSE)</f>
        <v>Sim</v>
      </c>
    </row>
    <row r="1082" spans="1:10" x14ac:dyDescent="0.25">
      <c r="A1082" s="11">
        <v>211100</v>
      </c>
      <c r="B1082" s="16" t="s">
        <v>885</v>
      </c>
      <c r="C1082" s="12" t="s">
        <v>10</v>
      </c>
      <c r="D1082" s="14" t="s">
        <v>333</v>
      </c>
      <c r="E1082" s="10" t="str">
        <f>VLOOKUP(A1082,Planilha1!A:Y,20,FALSE)</f>
        <v>Não</v>
      </c>
      <c r="F1082" s="10" t="str">
        <f>VLOOKUP(A1082,Planilha1!A:Y,21,FALSE)</f>
        <v>Não</v>
      </c>
      <c r="G1082" s="10" t="str">
        <f>VLOOKUP(A1082,Planilha1!A:Y,22,FALSE)</f>
        <v>Não</v>
      </c>
      <c r="H1082" s="10" t="str">
        <f>VLOOKUP(A1082,Planilha1!A:Y,23,FALSE)</f>
        <v>Não</v>
      </c>
      <c r="I1082" s="10" t="str">
        <f>VLOOKUP(A1082,Planilha1!A:Y,24,FALSE)</f>
        <v>Não</v>
      </c>
      <c r="J1082" s="10" t="str">
        <f>VLOOKUP(A1082,Planilha1!A:Y,25,FALSE)</f>
        <v>Não</v>
      </c>
    </row>
    <row r="1083" spans="1:10" x14ac:dyDescent="0.25">
      <c r="A1083" s="11">
        <v>211153</v>
      </c>
      <c r="B1083" s="16" t="s">
        <v>886</v>
      </c>
      <c r="C1083" s="12" t="s">
        <v>10</v>
      </c>
      <c r="D1083" s="14" t="s">
        <v>333</v>
      </c>
      <c r="E1083" s="10" t="str">
        <f>VLOOKUP(A1083,Planilha1!A:Y,20,FALSE)</f>
        <v>Não</v>
      </c>
      <c r="F1083" s="10" t="str">
        <f>VLOOKUP(A1083,Planilha1!A:Y,21,FALSE)</f>
        <v>Sim</v>
      </c>
      <c r="G1083" s="10" t="str">
        <f>VLOOKUP(A1083,Planilha1!A:Y,22,FALSE)</f>
        <v>Não</v>
      </c>
      <c r="H1083" s="10" t="str">
        <f>VLOOKUP(A1083,Planilha1!A:Y,23,FALSE)</f>
        <v>Sim</v>
      </c>
      <c r="I1083" s="10" t="str">
        <f>VLOOKUP(A1083,Planilha1!A:Y,24,FALSE)</f>
        <v>Não</v>
      </c>
      <c r="J1083" s="10" t="str">
        <f>VLOOKUP(A1083,Planilha1!A:Y,25,FALSE)</f>
        <v>Sim</v>
      </c>
    </row>
    <row r="1084" spans="1:10" x14ac:dyDescent="0.25">
      <c r="A1084" s="11">
        <v>211174</v>
      </c>
      <c r="B1084" s="16" t="s">
        <v>887</v>
      </c>
      <c r="C1084" s="12" t="s">
        <v>10</v>
      </c>
      <c r="D1084" s="14" t="s">
        <v>333</v>
      </c>
      <c r="E1084" s="10" t="str">
        <f>VLOOKUP(A1084,Planilha1!A:Y,20,FALSE)</f>
        <v>Não</v>
      </c>
      <c r="F1084" s="10" t="str">
        <f>VLOOKUP(A1084,Planilha1!A:Y,21,FALSE)</f>
        <v>Não</v>
      </c>
      <c r="G1084" s="10" t="str">
        <f>VLOOKUP(A1084,Planilha1!A:Y,22,FALSE)</f>
        <v>Não</v>
      </c>
      <c r="H1084" s="10" t="str">
        <f>VLOOKUP(A1084,Planilha1!A:Y,23,FALSE)</f>
        <v>Não</v>
      </c>
      <c r="I1084" s="10" t="str">
        <f>VLOOKUP(A1084,Planilha1!A:Y,24,FALSE)</f>
        <v>Não</v>
      </c>
      <c r="J1084" s="10" t="str">
        <f>VLOOKUP(A1084,Planilha1!A:Y,25,FALSE)</f>
        <v>Não</v>
      </c>
    </row>
    <row r="1085" spans="1:10" x14ac:dyDescent="0.25">
      <c r="A1085" s="11">
        <v>211195</v>
      </c>
      <c r="B1085" s="16" t="s">
        <v>888</v>
      </c>
      <c r="C1085" s="12" t="s">
        <v>10</v>
      </c>
      <c r="D1085" s="14" t="s">
        <v>333</v>
      </c>
      <c r="E1085" s="10" t="str">
        <f>VLOOKUP(A1085,Planilha1!A:Y,20,FALSE)</f>
        <v>Não</v>
      </c>
      <c r="F1085" s="10" t="str">
        <f>VLOOKUP(A1085,Planilha1!A:Y,21,FALSE)</f>
        <v>Não</v>
      </c>
      <c r="G1085" s="10" t="str">
        <f>VLOOKUP(A1085,Planilha1!A:Y,22,FALSE)</f>
        <v>Não</v>
      </c>
      <c r="H1085" s="10" t="str">
        <f>VLOOKUP(A1085,Planilha1!A:Y,23,FALSE)</f>
        <v>Não</v>
      </c>
      <c r="I1085" s="10" t="str">
        <f>VLOOKUP(A1085,Planilha1!A:Y,24,FALSE)</f>
        <v>Não</v>
      </c>
      <c r="J1085" s="10" t="str">
        <f>VLOOKUP(A1085,Planilha1!A:Y,25,FALSE)</f>
        <v>Não</v>
      </c>
    </row>
    <row r="1086" spans="1:10" x14ac:dyDescent="0.25">
      <c r="A1086" s="11">
        <v>211245</v>
      </c>
      <c r="B1086" s="16" t="s">
        <v>889</v>
      </c>
      <c r="C1086" s="12" t="s">
        <v>10</v>
      </c>
      <c r="D1086" s="14" t="s">
        <v>333</v>
      </c>
      <c r="E1086" s="10" t="str">
        <f>VLOOKUP(A1086,Planilha1!A:Y,20,FALSE)</f>
        <v>Não</v>
      </c>
      <c r="F1086" s="10" t="str">
        <f>VLOOKUP(A1086,Planilha1!A:Y,21,FALSE)</f>
        <v>Não</v>
      </c>
      <c r="G1086" s="10" t="str">
        <f>VLOOKUP(A1086,Planilha1!A:Y,22,FALSE)</f>
        <v>Não</v>
      </c>
      <c r="H1086" s="10" t="str">
        <f>VLOOKUP(A1086,Planilha1!A:Y,23,FALSE)</f>
        <v>Não</v>
      </c>
      <c r="I1086" s="10" t="str">
        <f>VLOOKUP(A1086,Planilha1!A:Y,24,FALSE)</f>
        <v>Não</v>
      </c>
      <c r="J1086" s="10" t="str">
        <f>VLOOKUP(A1086,Planilha1!A:Y,25,FALSE)</f>
        <v>Não</v>
      </c>
    </row>
    <row r="1087" spans="1:10" x14ac:dyDescent="0.25">
      <c r="A1087" s="11">
        <v>211260</v>
      </c>
      <c r="B1087" s="16" t="s">
        <v>890</v>
      </c>
      <c r="C1087" s="12" t="s">
        <v>10</v>
      </c>
      <c r="D1087" s="14" t="s">
        <v>333</v>
      </c>
      <c r="E1087" s="10" t="str">
        <f>VLOOKUP(A1087,Planilha1!A:Y,20,FALSE)</f>
        <v>Não</v>
      </c>
      <c r="F1087" s="10" t="str">
        <f>VLOOKUP(A1087,Planilha1!A:Y,21,FALSE)</f>
        <v>Não</v>
      </c>
      <c r="G1087" s="10" t="str">
        <f>VLOOKUP(A1087,Planilha1!A:Y,22,FALSE)</f>
        <v>Não</v>
      </c>
      <c r="H1087" s="10" t="str">
        <f>VLOOKUP(A1087,Planilha1!A:Y,23,FALSE)</f>
        <v>Não</v>
      </c>
      <c r="I1087" s="10" t="str">
        <f>VLOOKUP(A1087,Planilha1!A:Y,24,FALSE)</f>
        <v>Não</v>
      </c>
      <c r="J1087" s="10" t="str">
        <f>VLOOKUP(A1087,Planilha1!A:Y,25,FALSE)</f>
        <v>Não</v>
      </c>
    </row>
    <row r="1088" spans="1:10" x14ac:dyDescent="0.25">
      <c r="A1088" s="11">
        <v>211280</v>
      </c>
      <c r="B1088" s="16" t="s">
        <v>577</v>
      </c>
      <c r="C1088" s="12" t="s">
        <v>10</v>
      </c>
      <c r="D1088" s="14" t="s">
        <v>333</v>
      </c>
      <c r="E1088" s="10" t="str">
        <f>VLOOKUP(A1088,Planilha1!A:Y,20,FALSE)</f>
        <v>Não</v>
      </c>
      <c r="F1088" s="10" t="str">
        <f>VLOOKUP(A1088,Planilha1!A:Y,21,FALSE)</f>
        <v>Não</v>
      </c>
      <c r="G1088" s="10" t="str">
        <f>VLOOKUP(A1088,Planilha1!A:Y,22,FALSE)</f>
        <v>Não</v>
      </c>
      <c r="H1088" s="10" t="str">
        <f>VLOOKUP(A1088,Planilha1!A:Y,23,FALSE)</f>
        <v>Não</v>
      </c>
      <c r="I1088" s="10" t="str">
        <f>VLOOKUP(A1088,Planilha1!A:Y,24,FALSE)</f>
        <v>Não</v>
      </c>
      <c r="J1088" s="10" t="str">
        <f>VLOOKUP(A1088,Planilha1!A:Y,25,FALSE)</f>
        <v>Não</v>
      </c>
    </row>
    <row r="1089" spans="1:10" x14ac:dyDescent="0.25">
      <c r="A1089" s="11">
        <v>211290</v>
      </c>
      <c r="B1089" s="16" t="s">
        <v>891</v>
      </c>
      <c r="C1089" s="12" t="s">
        <v>10</v>
      </c>
      <c r="D1089" s="14" t="s">
        <v>333</v>
      </c>
      <c r="E1089" s="10" t="str">
        <f>VLOOKUP(A1089,Planilha1!A:Y,20,FALSE)</f>
        <v>Não</v>
      </c>
      <c r="F1089" s="10" t="str">
        <f>VLOOKUP(A1089,Planilha1!A:Y,21,FALSE)</f>
        <v>Não</v>
      </c>
      <c r="G1089" s="10" t="str">
        <f>VLOOKUP(A1089,Planilha1!A:Y,22,FALSE)</f>
        <v>Não</v>
      </c>
      <c r="H1089" s="10" t="str">
        <f>VLOOKUP(A1089,Planilha1!A:Y,23,FALSE)</f>
        <v>Não</v>
      </c>
      <c r="I1089" s="10" t="str">
        <f>VLOOKUP(A1089,Planilha1!A:Y,24,FALSE)</f>
        <v>Não</v>
      </c>
      <c r="J1089" s="10" t="str">
        <f>VLOOKUP(A1089,Planilha1!A:Y,25,FALSE)</f>
        <v>Não</v>
      </c>
    </row>
    <row r="1090" spans="1:10" x14ac:dyDescent="0.25">
      <c r="A1090" s="11">
        <v>310020</v>
      </c>
      <c r="B1090" s="15" t="s">
        <v>892</v>
      </c>
      <c r="C1090" s="12" t="s">
        <v>19</v>
      </c>
      <c r="D1090" s="14" t="s">
        <v>73</v>
      </c>
      <c r="E1090" s="10" t="str">
        <f>VLOOKUP(A1090,Planilha1!A:Y,20,FALSE)</f>
        <v>Sim</v>
      </c>
      <c r="F1090" s="10" t="str">
        <f>VLOOKUP(A1090,Planilha1!A:Y,21,FALSE)</f>
        <v>Sim</v>
      </c>
      <c r="G1090" s="10" t="str">
        <f>VLOOKUP(A1090,Planilha1!A:Y,22,FALSE)</f>
        <v>Sim</v>
      </c>
      <c r="H1090" s="10" t="str">
        <f>VLOOKUP(A1090,Planilha1!A:Y,23,FALSE)</f>
        <v>Sim</v>
      </c>
      <c r="I1090" s="10" t="str">
        <f>VLOOKUP(A1090,Planilha1!A:Y,24,FALSE)</f>
        <v>Não</v>
      </c>
      <c r="J1090" s="10" t="str">
        <f>VLOOKUP(A1090,Planilha1!A:Y,25,FALSE)</f>
        <v>Não</v>
      </c>
    </row>
    <row r="1091" spans="1:10" x14ac:dyDescent="0.25">
      <c r="A1091" s="11">
        <v>310030</v>
      </c>
      <c r="B1091" s="15" t="s">
        <v>893</v>
      </c>
      <c r="C1091" s="12" t="s">
        <v>19</v>
      </c>
      <c r="D1091" s="14" t="s">
        <v>59</v>
      </c>
      <c r="E1091" s="10" t="str">
        <f>VLOOKUP(A1091,Planilha1!A:Y,20,FALSE)</f>
        <v>Sim</v>
      </c>
      <c r="F1091" s="10" t="str">
        <f>VLOOKUP(A1091,Planilha1!A:Y,21,FALSE)</f>
        <v>Sim</v>
      </c>
      <c r="G1091" s="10" t="str">
        <f>VLOOKUP(A1091,Planilha1!A:Y,22,FALSE)</f>
        <v>Sim</v>
      </c>
      <c r="H1091" s="10" t="str">
        <f>VLOOKUP(A1091,Planilha1!A:Y,23,FALSE)</f>
        <v>Sim</v>
      </c>
      <c r="I1091" s="10" t="str">
        <f>VLOOKUP(A1091,Planilha1!A:Y,24,FALSE)</f>
        <v>Não</v>
      </c>
      <c r="J1091" s="10" t="str">
        <f>VLOOKUP(A1091,Planilha1!A:Y,25,FALSE)</f>
        <v>Não</v>
      </c>
    </row>
    <row r="1092" spans="1:10" x14ac:dyDescent="0.25">
      <c r="A1092" s="11">
        <v>310040</v>
      </c>
      <c r="B1092" s="15" t="s">
        <v>894</v>
      </c>
      <c r="C1092" s="12" t="s">
        <v>19</v>
      </c>
      <c r="D1092" s="14" t="s">
        <v>59</v>
      </c>
      <c r="E1092" s="10" t="str">
        <f>VLOOKUP(A1092,Planilha1!A:Y,20,FALSE)</f>
        <v>Sim</v>
      </c>
      <c r="F1092" s="10" t="str">
        <f>VLOOKUP(A1092,Planilha1!A:Y,21,FALSE)</f>
        <v>Sim</v>
      </c>
      <c r="G1092" s="10" t="str">
        <f>VLOOKUP(A1092,Planilha1!A:Y,22,FALSE)</f>
        <v>Sim</v>
      </c>
      <c r="H1092" s="10" t="str">
        <f>VLOOKUP(A1092,Planilha1!A:Y,23,FALSE)</f>
        <v>Sim</v>
      </c>
      <c r="I1092" s="10" t="str">
        <f>VLOOKUP(A1092,Planilha1!A:Y,24,FALSE)</f>
        <v>Não</v>
      </c>
      <c r="J1092" s="10" t="str">
        <f>VLOOKUP(A1092,Planilha1!A:Y,25,FALSE)</f>
        <v>Não</v>
      </c>
    </row>
    <row r="1093" spans="1:10" x14ac:dyDescent="0.25">
      <c r="A1093" s="11">
        <v>310050</v>
      </c>
      <c r="B1093" s="15" t="s">
        <v>895</v>
      </c>
      <c r="C1093" s="12" t="s">
        <v>19</v>
      </c>
      <c r="D1093" s="14" t="s">
        <v>59</v>
      </c>
      <c r="E1093" s="10" t="str">
        <f>VLOOKUP(A1093,Planilha1!A:Y,20,FALSE)</f>
        <v>Sim</v>
      </c>
      <c r="F1093" s="10" t="str">
        <f>VLOOKUP(A1093,Planilha1!A:Y,21,FALSE)</f>
        <v>Sim</v>
      </c>
      <c r="G1093" s="10" t="str">
        <f>VLOOKUP(A1093,Planilha1!A:Y,22,FALSE)</f>
        <v>Sim</v>
      </c>
      <c r="H1093" s="10" t="str">
        <f>VLOOKUP(A1093,Planilha1!A:Y,23,FALSE)</f>
        <v>Sim</v>
      </c>
      <c r="I1093" s="10" t="str">
        <f>VLOOKUP(A1093,Planilha1!A:Y,24,FALSE)</f>
        <v>Não</v>
      </c>
      <c r="J1093" s="10" t="str">
        <f>VLOOKUP(A1093,Planilha1!A:Y,25,FALSE)</f>
        <v>Não</v>
      </c>
    </row>
    <row r="1094" spans="1:10" x14ac:dyDescent="0.25">
      <c r="A1094" s="11">
        <v>310060</v>
      </c>
      <c r="B1094" s="15" t="s">
        <v>896</v>
      </c>
      <c r="C1094" s="12" t="s">
        <v>19</v>
      </c>
      <c r="D1094" s="14" t="s">
        <v>43</v>
      </c>
      <c r="E1094" s="10" t="str">
        <f>VLOOKUP(A1094,Planilha1!A:Y,20,FALSE)</f>
        <v>Sim</v>
      </c>
      <c r="F1094" s="10" t="str">
        <f>VLOOKUP(A1094,Planilha1!A:Y,21,FALSE)</f>
        <v>Sim</v>
      </c>
      <c r="G1094" s="10" t="str">
        <f>VLOOKUP(A1094,Planilha1!A:Y,22,FALSE)</f>
        <v>Sim</v>
      </c>
      <c r="H1094" s="10" t="str">
        <f>VLOOKUP(A1094,Planilha1!A:Y,23,FALSE)</f>
        <v>Sim</v>
      </c>
      <c r="I1094" s="10" t="str">
        <f>VLOOKUP(A1094,Planilha1!A:Y,24,FALSE)</f>
        <v>Não</v>
      </c>
      <c r="J1094" s="10" t="str">
        <f>VLOOKUP(A1094,Planilha1!A:Y,25,FALSE)</f>
        <v>Não</v>
      </c>
    </row>
    <row r="1095" spans="1:10" x14ac:dyDescent="0.25">
      <c r="A1095" s="11">
        <v>310080</v>
      </c>
      <c r="B1095" s="15" t="s">
        <v>897</v>
      </c>
      <c r="C1095" s="12" t="s">
        <v>19</v>
      </c>
      <c r="D1095" s="14" t="s">
        <v>73</v>
      </c>
      <c r="E1095" s="10" t="str">
        <f>VLOOKUP(A1095,Planilha1!A:Y,20,FALSE)</f>
        <v>Sim</v>
      </c>
      <c r="F1095" s="10" t="str">
        <f>VLOOKUP(A1095,Planilha1!A:Y,21,FALSE)</f>
        <v>Sim</v>
      </c>
      <c r="G1095" s="10" t="str">
        <f>VLOOKUP(A1095,Planilha1!A:Y,22,FALSE)</f>
        <v>Sim</v>
      </c>
      <c r="H1095" s="10" t="str">
        <f>VLOOKUP(A1095,Planilha1!A:Y,23,FALSE)</f>
        <v>Sim</v>
      </c>
      <c r="I1095" s="10" t="str">
        <f>VLOOKUP(A1095,Planilha1!A:Y,24,FALSE)</f>
        <v>Não</v>
      </c>
      <c r="J1095" s="10" t="str">
        <f>VLOOKUP(A1095,Planilha1!A:Y,25,FALSE)</f>
        <v>Não</v>
      </c>
    </row>
    <row r="1096" spans="1:10" x14ac:dyDescent="0.25">
      <c r="A1096" s="11">
        <v>310090</v>
      </c>
      <c r="B1096" s="15" t="s">
        <v>898</v>
      </c>
      <c r="C1096" s="12" t="s">
        <v>19</v>
      </c>
      <c r="D1096" s="14" t="s">
        <v>41</v>
      </c>
      <c r="E1096" s="10" t="str">
        <f>VLOOKUP(A1096,Planilha1!A:Y,20,FALSE)</f>
        <v>Sim</v>
      </c>
      <c r="F1096" s="10" t="str">
        <f>VLOOKUP(A1096,Planilha1!A:Y,21,FALSE)</f>
        <v>Sim</v>
      </c>
      <c r="G1096" s="10" t="str">
        <f>VLOOKUP(A1096,Planilha1!A:Y,22,FALSE)</f>
        <v>Sim</v>
      </c>
      <c r="H1096" s="10" t="str">
        <f>VLOOKUP(A1096,Planilha1!A:Y,23,FALSE)</f>
        <v>Sim</v>
      </c>
      <c r="I1096" s="10" t="str">
        <f>VLOOKUP(A1096,Planilha1!A:Y,24,FALSE)</f>
        <v>Não</v>
      </c>
      <c r="J1096" s="10" t="str">
        <f>VLOOKUP(A1096,Planilha1!A:Y,25,FALSE)</f>
        <v>Não</v>
      </c>
    </row>
    <row r="1097" spans="1:10" x14ac:dyDescent="0.25">
      <c r="A1097" s="11">
        <v>310100</v>
      </c>
      <c r="B1097" s="15" t="s">
        <v>899</v>
      </c>
      <c r="C1097" s="12" t="s">
        <v>19</v>
      </c>
      <c r="D1097" s="14" t="s">
        <v>43</v>
      </c>
      <c r="E1097" s="10" t="str">
        <f>VLOOKUP(A1097,Planilha1!A:Y,20,FALSE)</f>
        <v>Sim</v>
      </c>
      <c r="F1097" s="10" t="str">
        <f>VLOOKUP(A1097,Planilha1!A:Y,21,FALSE)</f>
        <v>Sim</v>
      </c>
      <c r="G1097" s="10" t="str">
        <f>VLOOKUP(A1097,Planilha1!A:Y,22,FALSE)</f>
        <v>Sim</v>
      </c>
      <c r="H1097" s="10" t="str">
        <f>VLOOKUP(A1097,Planilha1!A:Y,23,FALSE)</f>
        <v>Sim</v>
      </c>
      <c r="I1097" s="10" t="str">
        <f>VLOOKUP(A1097,Planilha1!A:Y,24,FALSE)</f>
        <v>Não</v>
      </c>
      <c r="J1097" s="10" t="str">
        <f>VLOOKUP(A1097,Planilha1!A:Y,25,FALSE)</f>
        <v>Não</v>
      </c>
    </row>
    <row r="1098" spans="1:10" x14ac:dyDescent="0.25">
      <c r="A1098" s="11">
        <v>310110</v>
      </c>
      <c r="B1098" s="15" t="s">
        <v>900</v>
      </c>
      <c r="C1098" s="12" t="s">
        <v>19</v>
      </c>
      <c r="D1098" s="14" t="s">
        <v>59</v>
      </c>
      <c r="E1098" s="10" t="str">
        <f>VLOOKUP(A1098,Planilha1!A:Y,20,FALSE)</f>
        <v>Sim</v>
      </c>
      <c r="F1098" s="10" t="str">
        <f>VLOOKUP(A1098,Planilha1!A:Y,21,FALSE)</f>
        <v>Sim</v>
      </c>
      <c r="G1098" s="10" t="str">
        <f>VLOOKUP(A1098,Planilha1!A:Y,22,FALSE)</f>
        <v>Sim</v>
      </c>
      <c r="H1098" s="10" t="str">
        <f>VLOOKUP(A1098,Planilha1!A:Y,23,FALSE)</f>
        <v>Sim</v>
      </c>
      <c r="I1098" s="10" t="str">
        <f>VLOOKUP(A1098,Planilha1!A:Y,24,FALSE)</f>
        <v>Não</v>
      </c>
      <c r="J1098" s="10" t="str">
        <f>VLOOKUP(A1098,Planilha1!A:Y,25,FALSE)</f>
        <v>Não</v>
      </c>
    </row>
    <row r="1099" spans="1:10" x14ac:dyDescent="0.25">
      <c r="A1099" s="11">
        <v>310163</v>
      </c>
      <c r="B1099" s="15" t="s">
        <v>901</v>
      </c>
      <c r="C1099" s="12" t="s">
        <v>19</v>
      </c>
      <c r="D1099" s="14" t="s">
        <v>73</v>
      </c>
      <c r="E1099" s="10" t="str">
        <f>VLOOKUP(A1099,Planilha1!A:Y,20,FALSE)</f>
        <v>Sim</v>
      </c>
      <c r="F1099" s="10" t="str">
        <f>VLOOKUP(A1099,Planilha1!A:Y,21,FALSE)</f>
        <v>Sim</v>
      </c>
      <c r="G1099" s="10" t="str">
        <f>VLOOKUP(A1099,Planilha1!A:Y,22,FALSE)</f>
        <v>Sim</v>
      </c>
      <c r="H1099" s="10" t="str">
        <f>VLOOKUP(A1099,Planilha1!A:Y,23,FALSE)</f>
        <v>Sim</v>
      </c>
      <c r="I1099" s="10" t="str">
        <f>VLOOKUP(A1099,Planilha1!A:Y,24,FALSE)</f>
        <v>Não</v>
      </c>
      <c r="J1099" s="10" t="str">
        <f>VLOOKUP(A1099,Planilha1!A:Y,25,FALSE)</f>
        <v>Não</v>
      </c>
    </row>
    <row r="1100" spans="1:10" x14ac:dyDescent="0.25">
      <c r="A1100" s="11">
        <v>310170</v>
      </c>
      <c r="B1100" s="15" t="s">
        <v>902</v>
      </c>
      <c r="C1100" s="12" t="s">
        <v>19</v>
      </c>
      <c r="D1100" s="14" t="s">
        <v>43</v>
      </c>
      <c r="E1100" s="10" t="str">
        <f>VLOOKUP(A1100,Planilha1!A:Y,20,FALSE)</f>
        <v>Sim</v>
      </c>
      <c r="F1100" s="10" t="str">
        <f>VLOOKUP(A1100,Planilha1!A:Y,21,FALSE)</f>
        <v>Sim</v>
      </c>
      <c r="G1100" s="10" t="str">
        <f>VLOOKUP(A1100,Planilha1!A:Y,22,FALSE)</f>
        <v>Sim</v>
      </c>
      <c r="H1100" s="10" t="str">
        <f>VLOOKUP(A1100,Planilha1!A:Y,23,FALSE)</f>
        <v>Sim</v>
      </c>
      <c r="I1100" s="10" t="str">
        <f>VLOOKUP(A1100,Planilha1!A:Y,24,FALSE)</f>
        <v>Não</v>
      </c>
      <c r="J1100" s="10" t="str">
        <f>VLOOKUP(A1100,Planilha1!A:Y,25,FALSE)</f>
        <v>Não</v>
      </c>
    </row>
    <row r="1101" spans="1:10" x14ac:dyDescent="0.25">
      <c r="A1101" s="11">
        <v>310205</v>
      </c>
      <c r="B1101" s="15" t="s">
        <v>903</v>
      </c>
      <c r="C1101" s="12" t="s">
        <v>19</v>
      </c>
      <c r="D1101" s="14" t="s">
        <v>73</v>
      </c>
      <c r="E1101" s="10" t="str">
        <f>VLOOKUP(A1101,Planilha1!A:Y,20,FALSE)</f>
        <v>Sim</v>
      </c>
      <c r="F1101" s="10" t="str">
        <f>VLOOKUP(A1101,Planilha1!A:Y,21,FALSE)</f>
        <v>Sim</v>
      </c>
      <c r="G1101" s="10" t="str">
        <f>VLOOKUP(A1101,Planilha1!A:Y,22,FALSE)</f>
        <v>Sim</v>
      </c>
      <c r="H1101" s="10" t="str">
        <f>VLOOKUP(A1101,Planilha1!A:Y,23,FALSE)</f>
        <v>Sim</v>
      </c>
      <c r="I1101" s="10" t="str">
        <f>VLOOKUP(A1101,Planilha1!A:Y,24,FALSE)</f>
        <v>Não</v>
      </c>
      <c r="J1101" s="10" t="str">
        <f>VLOOKUP(A1101,Planilha1!A:Y,25,FALSE)</f>
        <v>Não</v>
      </c>
    </row>
    <row r="1102" spans="1:10" x14ac:dyDescent="0.25">
      <c r="A1102" s="11">
        <v>315350</v>
      </c>
      <c r="B1102" s="15" t="s">
        <v>904</v>
      </c>
      <c r="C1102" s="12" t="s">
        <v>19</v>
      </c>
      <c r="D1102" s="14" t="s">
        <v>73</v>
      </c>
      <c r="E1102" s="10" t="str">
        <f>VLOOKUP(A1102,Planilha1!A:Y,20,FALSE)</f>
        <v>Sim</v>
      </c>
      <c r="F1102" s="10" t="str">
        <f>VLOOKUP(A1102,Planilha1!A:Y,21,FALSE)</f>
        <v>Sim</v>
      </c>
      <c r="G1102" s="10" t="str">
        <f>VLOOKUP(A1102,Planilha1!A:Y,22,FALSE)</f>
        <v>Sim</v>
      </c>
      <c r="H1102" s="10" t="str">
        <f>VLOOKUP(A1102,Planilha1!A:Y,23,FALSE)</f>
        <v>Sim</v>
      </c>
      <c r="I1102" s="10" t="str">
        <f>VLOOKUP(A1102,Planilha1!A:Y,24,FALSE)</f>
        <v>Não</v>
      </c>
      <c r="J1102" s="10" t="str">
        <f>VLOOKUP(A1102,Planilha1!A:Y,25,FALSE)</f>
        <v>Não</v>
      </c>
    </row>
    <row r="1103" spans="1:10" x14ac:dyDescent="0.25">
      <c r="A1103" s="11">
        <v>310210</v>
      </c>
      <c r="B1103" s="15" t="s">
        <v>905</v>
      </c>
      <c r="C1103" s="12" t="s">
        <v>19</v>
      </c>
      <c r="D1103" s="14" t="s">
        <v>41</v>
      </c>
      <c r="E1103" s="10" t="str">
        <f>VLOOKUP(A1103,Planilha1!A:Y,20,FALSE)</f>
        <v>Sim</v>
      </c>
      <c r="F1103" s="10" t="str">
        <f>VLOOKUP(A1103,Planilha1!A:Y,21,FALSE)</f>
        <v>Sim</v>
      </c>
      <c r="G1103" s="10" t="str">
        <f>VLOOKUP(A1103,Planilha1!A:Y,22,FALSE)</f>
        <v>Sim</v>
      </c>
      <c r="H1103" s="10" t="str">
        <f>VLOOKUP(A1103,Planilha1!A:Y,23,FALSE)</f>
        <v>Sim</v>
      </c>
      <c r="I1103" s="10" t="str">
        <f>VLOOKUP(A1103,Planilha1!A:Y,24,FALSE)</f>
        <v>Não</v>
      </c>
      <c r="J1103" s="10" t="str">
        <f>VLOOKUP(A1103,Planilha1!A:Y,25,FALSE)</f>
        <v>Não</v>
      </c>
    </row>
    <row r="1104" spans="1:10" x14ac:dyDescent="0.25">
      <c r="A1104" s="11">
        <v>310220</v>
      </c>
      <c r="B1104" s="15" t="s">
        <v>906</v>
      </c>
      <c r="C1104" s="12" t="s">
        <v>19</v>
      </c>
      <c r="D1104" s="14" t="s">
        <v>41</v>
      </c>
      <c r="E1104" s="10" t="str">
        <f>VLOOKUP(A1104,Planilha1!A:Y,20,FALSE)</f>
        <v>Sim</v>
      </c>
      <c r="F1104" s="10" t="str">
        <f>VLOOKUP(A1104,Planilha1!A:Y,21,FALSE)</f>
        <v>Sim</v>
      </c>
      <c r="G1104" s="10" t="str">
        <f>VLOOKUP(A1104,Planilha1!A:Y,22,FALSE)</f>
        <v>Sim</v>
      </c>
      <c r="H1104" s="10" t="str">
        <f>VLOOKUP(A1104,Planilha1!A:Y,23,FALSE)</f>
        <v>Sim</v>
      </c>
      <c r="I1104" s="10" t="str">
        <f>VLOOKUP(A1104,Planilha1!A:Y,24,FALSE)</f>
        <v>Não</v>
      </c>
      <c r="J1104" s="10" t="str">
        <f>VLOOKUP(A1104,Planilha1!A:Y,25,FALSE)</f>
        <v>Não</v>
      </c>
    </row>
    <row r="1105" spans="1:10" x14ac:dyDescent="0.25">
      <c r="A1105" s="11">
        <v>310230</v>
      </c>
      <c r="B1105" s="15" t="s">
        <v>907</v>
      </c>
      <c r="C1105" s="12" t="s">
        <v>19</v>
      </c>
      <c r="D1105" s="14" t="s">
        <v>73</v>
      </c>
      <c r="E1105" s="10" t="str">
        <f>VLOOKUP(A1105,Planilha1!A:Y,20,FALSE)</f>
        <v>Sim</v>
      </c>
      <c r="F1105" s="10" t="str">
        <f>VLOOKUP(A1105,Planilha1!A:Y,21,FALSE)</f>
        <v>Sim</v>
      </c>
      <c r="G1105" s="10" t="str">
        <f>VLOOKUP(A1105,Planilha1!A:Y,22,FALSE)</f>
        <v>Sim</v>
      </c>
      <c r="H1105" s="10" t="str">
        <f>VLOOKUP(A1105,Planilha1!A:Y,23,FALSE)</f>
        <v>Sim</v>
      </c>
      <c r="I1105" s="10" t="str">
        <f>VLOOKUP(A1105,Planilha1!A:Y,24,FALSE)</f>
        <v>Não</v>
      </c>
      <c r="J1105" s="10" t="str">
        <f>VLOOKUP(A1105,Planilha1!A:Y,25,FALSE)</f>
        <v>Não</v>
      </c>
    </row>
    <row r="1106" spans="1:10" x14ac:dyDescent="0.25">
      <c r="A1106" s="11">
        <v>310240</v>
      </c>
      <c r="B1106" s="15" t="s">
        <v>908</v>
      </c>
      <c r="C1106" s="12" t="s">
        <v>19</v>
      </c>
      <c r="D1106" s="14" t="s">
        <v>55</v>
      </c>
      <c r="E1106" s="10" t="str">
        <f>VLOOKUP(A1106,Planilha1!A:Y,20,FALSE)</f>
        <v>Sim</v>
      </c>
      <c r="F1106" s="10" t="str">
        <f>VLOOKUP(A1106,Planilha1!A:Y,21,FALSE)</f>
        <v>Sim</v>
      </c>
      <c r="G1106" s="10" t="str">
        <f>VLOOKUP(A1106,Planilha1!A:Y,22,FALSE)</f>
        <v>Sim</v>
      </c>
      <c r="H1106" s="10" t="str">
        <f>VLOOKUP(A1106,Planilha1!A:Y,23,FALSE)</f>
        <v>Sim</v>
      </c>
      <c r="I1106" s="10" t="str">
        <f>VLOOKUP(A1106,Planilha1!A:Y,24,FALSE)</f>
        <v>Não</v>
      </c>
      <c r="J1106" s="10" t="str">
        <f>VLOOKUP(A1106,Planilha1!A:Y,25,FALSE)</f>
        <v>Não</v>
      </c>
    </row>
    <row r="1107" spans="1:10" x14ac:dyDescent="0.25">
      <c r="A1107" s="11">
        <v>310250</v>
      </c>
      <c r="B1107" s="15" t="s">
        <v>909</v>
      </c>
      <c r="C1107" s="12" t="s">
        <v>19</v>
      </c>
      <c r="D1107" s="14" t="s">
        <v>59</v>
      </c>
      <c r="E1107" s="10" t="str">
        <f>VLOOKUP(A1107,Planilha1!A:Y,20,FALSE)</f>
        <v>Sim</v>
      </c>
      <c r="F1107" s="10" t="str">
        <f>VLOOKUP(A1107,Planilha1!A:Y,21,FALSE)</f>
        <v>Sim</v>
      </c>
      <c r="G1107" s="10" t="str">
        <f>VLOOKUP(A1107,Planilha1!A:Y,22,FALSE)</f>
        <v>Sim</v>
      </c>
      <c r="H1107" s="10" t="str">
        <f>VLOOKUP(A1107,Planilha1!A:Y,23,FALSE)</f>
        <v>Sim</v>
      </c>
      <c r="I1107" s="10" t="str">
        <f>VLOOKUP(A1107,Planilha1!A:Y,24,FALSE)</f>
        <v>Não</v>
      </c>
      <c r="J1107" s="10" t="str">
        <f>VLOOKUP(A1107,Planilha1!A:Y,25,FALSE)</f>
        <v>Não</v>
      </c>
    </row>
    <row r="1108" spans="1:10" x14ac:dyDescent="0.25">
      <c r="A1108" s="11">
        <v>310285</v>
      </c>
      <c r="B1108" s="15" t="s">
        <v>910</v>
      </c>
      <c r="C1108" s="12" t="s">
        <v>19</v>
      </c>
      <c r="D1108" s="14" t="s">
        <v>41</v>
      </c>
      <c r="E1108" s="10" t="str">
        <f>VLOOKUP(A1108,Planilha1!A:Y,20,FALSE)</f>
        <v>Sim</v>
      </c>
      <c r="F1108" s="10" t="str">
        <f>VLOOKUP(A1108,Planilha1!A:Y,21,FALSE)</f>
        <v>Sim</v>
      </c>
      <c r="G1108" s="10" t="str">
        <f>VLOOKUP(A1108,Planilha1!A:Y,22,FALSE)</f>
        <v>Sim</v>
      </c>
      <c r="H1108" s="10" t="str">
        <f>VLOOKUP(A1108,Planilha1!A:Y,23,FALSE)</f>
        <v>Sim</v>
      </c>
      <c r="I1108" s="10" t="str">
        <f>VLOOKUP(A1108,Planilha1!A:Y,24,FALSE)</f>
        <v>Não</v>
      </c>
      <c r="J1108" s="10" t="str">
        <f>VLOOKUP(A1108,Planilha1!A:Y,25,FALSE)</f>
        <v>Não</v>
      </c>
    </row>
    <row r="1109" spans="1:10" x14ac:dyDescent="0.25">
      <c r="A1109" s="11">
        <v>310300</v>
      </c>
      <c r="B1109" s="15" t="s">
        <v>911</v>
      </c>
      <c r="C1109" s="12" t="s">
        <v>19</v>
      </c>
      <c r="D1109" s="14" t="s">
        <v>73</v>
      </c>
      <c r="E1109" s="10" t="str">
        <f>VLOOKUP(A1109,Planilha1!A:Y,20,FALSE)</f>
        <v>Sim</v>
      </c>
      <c r="F1109" s="10" t="str">
        <f>VLOOKUP(A1109,Planilha1!A:Y,21,FALSE)</f>
        <v>Sim</v>
      </c>
      <c r="G1109" s="10" t="str">
        <f>VLOOKUP(A1109,Planilha1!A:Y,22,FALSE)</f>
        <v>Sim</v>
      </c>
      <c r="H1109" s="10" t="str">
        <f>VLOOKUP(A1109,Planilha1!A:Y,23,FALSE)</f>
        <v>Sim</v>
      </c>
      <c r="I1109" s="10" t="str">
        <f>VLOOKUP(A1109,Planilha1!A:Y,24,FALSE)</f>
        <v>Não</v>
      </c>
      <c r="J1109" s="10" t="str">
        <f>VLOOKUP(A1109,Planilha1!A:Y,25,FALSE)</f>
        <v>Não</v>
      </c>
    </row>
    <row r="1110" spans="1:10" x14ac:dyDescent="0.25">
      <c r="A1110" s="11">
        <v>310330</v>
      </c>
      <c r="B1110" s="15" t="s">
        <v>912</v>
      </c>
      <c r="C1110" s="12" t="s">
        <v>19</v>
      </c>
      <c r="D1110" s="14" t="s">
        <v>73</v>
      </c>
      <c r="E1110" s="10" t="str">
        <f>VLOOKUP(A1110,Planilha1!A:Y,20,FALSE)</f>
        <v>Sim</v>
      </c>
      <c r="F1110" s="10" t="str">
        <f>VLOOKUP(A1110,Planilha1!A:Y,21,FALSE)</f>
        <v>Sim</v>
      </c>
      <c r="G1110" s="10" t="str">
        <f>VLOOKUP(A1110,Planilha1!A:Y,22,FALSE)</f>
        <v>Sim</v>
      </c>
      <c r="H1110" s="10" t="str">
        <f>VLOOKUP(A1110,Planilha1!A:Y,23,FALSE)</f>
        <v>Sim</v>
      </c>
      <c r="I1110" s="10" t="str">
        <f>VLOOKUP(A1110,Planilha1!A:Y,24,FALSE)</f>
        <v>Não</v>
      </c>
      <c r="J1110" s="10" t="str">
        <f>VLOOKUP(A1110,Planilha1!A:Y,25,FALSE)</f>
        <v>Não</v>
      </c>
    </row>
    <row r="1111" spans="1:10" x14ac:dyDescent="0.25">
      <c r="A1111" s="11">
        <v>310340</v>
      </c>
      <c r="B1111" s="15" t="s">
        <v>913</v>
      </c>
      <c r="C1111" s="12" t="s">
        <v>19</v>
      </c>
      <c r="D1111" s="14" t="s">
        <v>66</v>
      </c>
      <c r="E1111" s="10" t="str">
        <f>VLOOKUP(A1111,Planilha1!A:Y,20,FALSE)</f>
        <v>Sim</v>
      </c>
      <c r="F1111" s="10" t="str">
        <f>VLOOKUP(A1111,Planilha1!A:Y,21,FALSE)</f>
        <v>Sim</v>
      </c>
      <c r="G1111" s="10" t="str">
        <f>VLOOKUP(A1111,Planilha1!A:Y,22,FALSE)</f>
        <v>Sim</v>
      </c>
      <c r="H1111" s="10" t="str">
        <f>VLOOKUP(A1111,Planilha1!A:Y,23,FALSE)</f>
        <v>Sim</v>
      </c>
      <c r="I1111" s="10" t="str">
        <f>VLOOKUP(A1111,Planilha1!A:Y,24,FALSE)</f>
        <v>Não</v>
      </c>
      <c r="J1111" s="10" t="str">
        <f>VLOOKUP(A1111,Planilha1!A:Y,25,FALSE)</f>
        <v>Não</v>
      </c>
    </row>
    <row r="1112" spans="1:10" x14ac:dyDescent="0.25">
      <c r="A1112" s="11">
        <v>310370</v>
      </c>
      <c r="B1112" s="15" t="s">
        <v>914</v>
      </c>
      <c r="C1112" s="12" t="s">
        <v>19</v>
      </c>
      <c r="D1112" s="14" t="s">
        <v>59</v>
      </c>
      <c r="E1112" s="10" t="str">
        <f>VLOOKUP(A1112,Planilha1!A:Y,20,FALSE)</f>
        <v>Sim</v>
      </c>
      <c r="F1112" s="10" t="str">
        <f>VLOOKUP(A1112,Planilha1!A:Y,21,FALSE)</f>
        <v>Sim</v>
      </c>
      <c r="G1112" s="10" t="str">
        <f>VLOOKUP(A1112,Planilha1!A:Y,22,FALSE)</f>
        <v>Sim</v>
      </c>
      <c r="H1112" s="10" t="str">
        <f>VLOOKUP(A1112,Planilha1!A:Y,23,FALSE)</f>
        <v>Sim</v>
      </c>
      <c r="I1112" s="10" t="str">
        <f>VLOOKUP(A1112,Planilha1!A:Y,24,FALSE)</f>
        <v>Não</v>
      </c>
      <c r="J1112" s="10" t="str">
        <f>VLOOKUP(A1112,Planilha1!A:Y,25,FALSE)</f>
        <v>Não</v>
      </c>
    </row>
    <row r="1113" spans="1:10" x14ac:dyDescent="0.25">
      <c r="A1113" s="11">
        <v>310440</v>
      </c>
      <c r="B1113" s="15" t="s">
        <v>915</v>
      </c>
      <c r="C1113" s="12" t="s">
        <v>19</v>
      </c>
      <c r="D1113" s="14" t="s">
        <v>73</v>
      </c>
      <c r="E1113" s="10" t="str">
        <f>VLOOKUP(A1113,Planilha1!A:Y,20,FALSE)</f>
        <v>Sim</v>
      </c>
      <c r="F1113" s="10" t="str">
        <f>VLOOKUP(A1113,Planilha1!A:Y,21,FALSE)</f>
        <v>Sim</v>
      </c>
      <c r="G1113" s="10" t="str">
        <f>VLOOKUP(A1113,Planilha1!A:Y,22,FALSE)</f>
        <v>Sim</v>
      </c>
      <c r="H1113" s="10" t="str">
        <f>VLOOKUP(A1113,Planilha1!A:Y,23,FALSE)</f>
        <v>Sim</v>
      </c>
      <c r="I1113" s="10" t="str">
        <f>VLOOKUP(A1113,Planilha1!A:Y,24,FALSE)</f>
        <v>Não</v>
      </c>
      <c r="J1113" s="10" t="str">
        <f>VLOOKUP(A1113,Planilha1!A:Y,25,FALSE)</f>
        <v>Não</v>
      </c>
    </row>
    <row r="1114" spans="1:10" x14ac:dyDescent="0.25">
      <c r="A1114" s="11">
        <v>310445</v>
      </c>
      <c r="B1114" s="15" t="s">
        <v>916</v>
      </c>
      <c r="C1114" s="12" t="s">
        <v>19</v>
      </c>
      <c r="D1114" s="14" t="s">
        <v>55</v>
      </c>
      <c r="E1114" s="10" t="str">
        <f>VLOOKUP(A1114,Planilha1!A:Y,20,FALSE)</f>
        <v>Sim</v>
      </c>
      <c r="F1114" s="10" t="str">
        <f>VLOOKUP(A1114,Planilha1!A:Y,21,FALSE)</f>
        <v>Sim</v>
      </c>
      <c r="G1114" s="10" t="str">
        <f>VLOOKUP(A1114,Planilha1!A:Y,22,FALSE)</f>
        <v>Sim</v>
      </c>
      <c r="H1114" s="10" t="str">
        <f>VLOOKUP(A1114,Planilha1!A:Y,23,FALSE)</f>
        <v>Sim</v>
      </c>
      <c r="I1114" s="10" t="str">
        <f>VLOOKUP(A1114,Planilha1!A:Y,24,FALSE)</f>
        <v>Não</v>
      </c>
      <c r="J1114" s="10" t="str">
        <f>VLOOKUP(A1114,Planilha1!A:Y,25,FALSE)</f>
        <v>Não</v>
      </c>
    </row>
    <row r="1115" spans="1:10" x14ac:dyDescent="0.25">
      <c r="A1115" s="11">
        <v>310450</v>
      </c>
      <c r="B1115" s="15" t="s">
        <v>917</v>
      </c>
      <c r="C1115" s="12" t="s">
        <v>19</v>
      </c>
      <c r="D1115" s="14" t="s">
        <v>43</v>
      </c>
      <c r="E1115" s="10" t="str">
        <f>VLOOKUP(A1115,Planilha1!A:Y,20,FALSE)</f>
        <v>Sim</v>
      </c>
      <c r="F1115" s="10" t="str">
        <f>VLOOKUP(A1115,Planilha1!A:Y,21,FALSE)</f>
        <v>Sim</v>
      </c>
      <c r="G1115" s="10" t="str">
        <f>VLOOKUP(A1115,Planilha1!A:Y,22,FALSE)</f>
        <v>Sim</v>
      </c>
      <c r="H1115" s="10" t="str">
        <f>VLOOKUP(A1115,Planilha1!A:Y,23,FALSE)</f>
        <v>Sim</v>
      </c>
      <c r="I1115" s="10" t="str">
        <f>VLOOKUP(A1115,Planilha1!A:Y,24,FALSE)</f>
        <v>Não</v>
      </c>
      <c r="J1115" s="10" t="str">
        <f>VLOOKUP(A1115,Planilha1!A:Y,25,FALSE)</f>
        <v>Não</v>
      </c>
    </row>
    <row r="1116" spans="1:10" x14ac:dyDescent="0.25">
      <c r="A1116" s="11">
        <v>310470</v>
      </c>
      <c r="B1116" s="15" t="s">
        <v>918</v>
      </c>
      <c r="C1116" s="12" t="s">
        <v>19</v>
      </c>
      <c r="D1116" s="14" t="s">
        <v>55</v>
      </c>
      <c r="E1116" s="10" t="str">
        <f>VLOOKUP(A1116,Planilha1!A:Y,20,FALSE)</f>
        <v>Sim</v>
      </c>
      <c r="F1116" s="10" t="str">
        <f>VLOOKUP(A1116,Planilha1!A:Y,21,FALSE)</f>
        <v>Sim</v>
      </c>
      <c r="G1116" s="10" t="str">
        <f>VLOOKUP(A1116,Planilha1!A:Y,22,FALSE)</f>
        <v>Sim</v>
      </c>
      <c r="H1116" s="10" t="str">
        <f>VLOOKUP(A1116,Planilha1!A:Y,23,FALSE)</f>
        <v>Sim</v>
      </c>
      <c r="I1116" s="10" t="str">
        <f>VLOOKUP(A1116,Planilha1!A:Y,24,FALSE)</f>
        <v>Não</v>
      </c>
      <c r="J1116" s="10" t="str">
        <f>VLOOKUP(A1116,Planilha1!A:Y,25,FALSE)</f>
        <v>Não</v>
      </c>
    </row>
    <row r="1117" spans="1:10" x14ac:dyDescent="0.25">
      <c r="A1117" s="11">
        <v>310480</v>
      </c>
      <c r="B1117" s="15" t="s">
        <v>919</v>
      </c>
      <c r="C1117" s="12" t="s">
        <v>19</v>
      </c>
      <c r="D1117" s="14" t="s">
        <v>73</v>
      </c>
      <c r="E1117" s="10" t="str">
        <f>VLOOKUP(A1117,Planilha1!A:Y,20,FALSE)</f>
        <v>Sim</v>
      </c>
      <c r="F1117" s="10" t="str">
        <f>VLOOKUP(A1117,Planilha1!A:Y,21,FALSE)</f>
        <v>Sim</v>
      </c>
      <c r="G1117" s="10" t="str">
        <f>VLOOKUP(A1117,Planilha1!A:Y,22,FALSE)</f>
        <v>Sim</v>
      </c>
      <c r="H1117" s="10" t="str">
        <f>VLOOKUP(A1117,Planilha1!A:Y,23,FALSE)</f>
        <v>Sim</v>
      </c>
      <c r="I1117" s="10" t="str">
        <f>VLOOKUP(A1117,Planilha1!A:Y,24,FALSE)</f>
        <v>Não</v>
      </c>
      <c r="J1117" s="10" t="str">
        <f>VLOOKUP(A1117,Planilha1!A:Y,25,FALSE)</f>
        <v>Não</v>
      </c>
    </row>
    <row r="1118" spans="1:10" x14ac:dyDescent="0.25">
      <c r="A1118" s="11">
        <v>310500</v>
      </c>
      <c r="B1118" s="15" t="s">
        <v>920</v>
      </c>
      <c r="C1118" s="12" t="s">
        <v>19</v>
      </c>
      <c r="D1118" s="14" t="s">
        <v>73</v>
      </c>
      <c r="E1118" s="10" t="str">
        <f>VLOOKUP(A1118,Planilha1!A:Y,20,FALSE)</f>
        <v>Sim</v>
      </c>
      <c r="F1118" s="10" t="str">
        <f>VLOOKUP(A1118,Planilha1!A:Y,21,FALSE)</f>
        <v>Sim</v>
      </c>
      <c r="G1118" s="10" t="str">
        <f>VLOOKUP(A1118,Planilha1!A:Y,22,FALSE)</f>
        <v>Sim</v>
      </c>
      <c r="H1118" s="10" t="str">
        <f>VLOOKUP(A1118,Planilha1!A:Y,23,FALSE)</f>
        <v>Sim</v>
      </c>
      <c r="I1118" s="10" t="str">
        <f>VLOOKUP(A1118,Planilha1!A:Y,24,FALSE)</f>
        <v>Não</v>
      </c>
      <c r="J1118" s="10" t="str">
        <f>VLOOKUP(A1118,Planilha1!A:Y,25,FALSE)</f>
        <v>Não</v>
      </c>
    </row>
    <row r="1119" spans="1:10" x14ac:dyDescent="0.25">
      <c r="A1119" s="11">
        <v>310520</v>
      </c>
      <c r="B1119" s="15" t="s">
        <v>921</v>
      </c>
      <c r="C1119" s="12" t="s">
        <v>19</v>
      </c>
      <c r="D1119" s="14" t="s">
        <v>55</v>
      </c>
      <c r="E1119" s="10" t="str">
        <f>VLOOKUP(A1119,Planilha1!A:Y,20,FALSE)</f>
        <v>Sim</v>
      </c>
      <c r="F1119" s="10" t="str">
        <f>VLOOKUP(A1119,Planilha1!A:Y,21,FALSE)</f>
        <v>Sim</v>
      </c>
      <c r="G1119" s="10" t="str">
        <f>VLOOKUP(A1119,Planilha1!A:Y,22,FALSE)</f>
        <v>Sim</v>
      </c>
      <c r="H1119" s="10" t="str">
        <f>VLOOKUP(A1119,Planilha1!A:Y,23,FALSE)</f>
        <v>Sim</v>
      </c>
      <c r="I1119" s="10" t="str">
        <f>VLOOKUP(A1119,Planilha1!A:Y,24,FALSE)</f>
        <v>Não</v>
      </c>
      <c r="J1119" s="10" t="str">
        <f>VLOOKUP(A1119,Planilha1!A:Y,25,FALSE)</f>
        <v>Não</v>
      </c>
    </row>
    <row r="1120" spans="1:10" x14ac:dyDescent="0.25">
      <c r="A1120" s="11">
        <v>310600</v>
      </c>
      <c r="B1120" s="15" t="s">
        <v>922</v>
      </c>
      <c r="C1120" s="12" t="s">
        <v>19</v>
      </c>
      <c r="D1120" s="14" t="s">
        <v>73</v>
      </c>
      <c r="E1120" s="10" t="str">
        <f>VLOOKUP(A1120,Planilha1!A:Y,20,FALSE)</f>
        <v>Sim</v>
      </c>
      <c r="F1120" s="10" t="str">
        <f>VLOOKUP(A1120,Planilha1!A:Y,21,FALSE)</f>
        <v>Sim</v>
      </c>
      <c r="G1120" s="10" t="str">
        <f>VLOOKUP(A1120,Planilha1!A:Y,22,FALSE)</f>
        <v>Sim</v>
      </c>
      <c r="H1120" s="10" t="str">
        <f>VLOOKUP(A1120,Planilha1!A:Y,23,FALSE)</f>
        <v>Sim</v>
      </c>
      <c r="I1120" s="10" t="str">
        <f>VLOOKUP(A1120,Planilha1!A:Y,24,FALSE)</f>
        <v>Não</v>
      </c>
      <c r="J1120" s="10" t="str">
        <f>VLOOKUP(A1120,Planilha1!A:Y,25,FALSE)</f>
        <v>Não</v>
      </c>
    </row>
    <row r="1121" spans="1:10" x14ac:dyDescent="0.25">
      <c r="A1121" s="11">
        <v>310610</v>
      </c>
      <c r="B1121" s="15" t="s">
        <v>923</v>
      </c>
      <c r="C1121" s="12" t="s">
        <v>19</v>
      </c>
      <c r="D1121" s="14" t="s">
        <v>73</v>
      </c>
      <c r="E1121" s="10" t="str">
        <f>VLOOKUP(A1121,Planilha1!A:Y,20,FALSE)</f>
        <v>Sim</v>
      </c>
      <c r="F1121" s="10" t="str">
        <f>VLOOKUP(A1121,Planilha1!A:Y,21,FALSE)</f>
        <v>Sim</v>
      </c>
      <c r="G1121" s="10" t="str">
        <f>VLOOKUP(A1121,Planilha1!A:Y,22,FALSE)</f>
        <v>Sim</v>
      </c>
      <c r="H1121" s="10" t="str">
        <f>VLOOKUP(A1121,Planilha1!A:Y,23,FALSE)</f>
        <v>Sim</v>
      </c>
      <c r="I1121" s="10" t="str">
        <f>VLOOKUP(A1121,Planilha1!A:Y,24,FALSE)</f>
        <v>Não</v>
      </c>
      <c r="J1121" s="10" t="str">
        <f>VLOOKUP(A1121,Planilha1!A:Y,25,FALSE)</f>
        <v>Não</v>
      </c>
    </row>
    <row r="1122" spans="1:10" x14ac:dyDescent="0.25">
      <c r="A1122" s="11">
        <v>310630</v>
      </c>
      <c r="B1122" s="15" t="s">
        <v>924</v>
      </c>
      <c r="C1122" s="12" t="s">
        <v>19</v>
      </c>
      <c r="D1122" s="14" t="s">
        <v>59</v>
      </c>
      <c r="E1122" s="10" t="str">
        <f>VLOOKUP(A1122,Planilha1!A:Y,20,FALSE)</f>
        <v>Sim</v>
      </c>
      <c r="F1122" s="10" t="str">
        <f>VLOOKUP(A1122,Planilha1!A:Y,21,FALSE)</f>
        <v>Sim</v>
      </c>
      <c r="G1122" s="10" t="str">
        <f>VLOOKUP(A1122,Planilha1!A:Y,22,FALSE)</f>
        <v>Sim</v>
      </c>
      <c r="H1122" s="10" t="str">
        <f>VLOOKUP(A1122,Planilha1!A:Y,23,FALSE)</f>
        <v>Sim</v>
      </c>
      <c r="I1122" s="10" t="str">
        <f>VLOOKUP(A1122,Planilha1!A:Y,24,FALSE)</f>
        <v>Não</v>
      </c>
      <c r="J1122" s="10" t="str">
        <f>VLOOKUP(A1122,Planilha1!A:Y,25,FALSE)</f>
        <v>Não</v>
      </c>
    </row>
    <row r="1123" spans="1:10" x14ac:dyDescent="0.25">
      <c r="A1123" s="11">
        <v>310640</v>
      </c>
      <c r="B1123" s="15" t="s">
        <v>925</v>
      </c>
      <c r="C1123" s="12" t="s">
        <v>19</v>
      </c>
      <c r="D1123" s="14" t="s">
        <v>73</v>
      </c>
      <c r="E1123" s="10" t="str">
        <f>VLOOKUP(A1123,Planilha1!A:Y,20,FALSE)</f>
        <v>Sim</v>
      </c>
      <c r="F1123" s="10" t="str">
        <f>VLOOKUP(A1123,Planilha1!A:Y,21,FALSE)</f>
        <v>Sim</v>
      </c>
      <c r="G1123" s="10" t="str">
        <f>VLOOKUP(A1123,Planilha1!A:Y,22,FALSE)</f>
        <v>Sim</v>
      </c>
      <c r="H1123" s="10" t="str">
        <f>VLOOKUP(A1123,Planilha1!A:Y,23,FALSE)</f>
        <v>Sim</v>
      </c>
      <c r="I1123" s="10" t="str">
        <f>VLOOKUP(A1123,Planilha1!A:Y,24,FALSE)</f>
        <v>Não</v>
      </c>
      <c r="J1123" s="10" t="str">
        <f>VLOOKUP(A1123,Planilha1!A:Y,25,FALSE)</f>
        <v>Não</v>
      </c>
    </row>
    <row r="1124" spans="1:10" x14ac:dyDescent="0.25">
      <c r="A1124" s="11">
        <v>310650</v>
      </c>
      <c r="B1124" s="15" t="s">
        <v>926</v>
      </c>
      <c r="C1124" s="12" t="s">
        <v>19</v>
      </c>
      <c r="D1124" s="14" t="s">
        <v>41</v>
      </c>
      <c r="E1124" s="10" t="str">
        <f>VLOOKUP(A1124,Planilha1!A:Y,20,FALSE)</f>
        <v>Sim</v>
      </c>
      <c r="F1124" s="10" t="str">
        <f>VLOOKUP(A1124,Planilha1!A:Y,21,FALSE)</f>
        <v>Sim</v>
      </c>
      <c r="G1124" s="10" t="str">
        <f>VLOOKUP(A1124,Planilha1!A:Y,22,FALSE)</f>
        <v>Sim</v>
      </c>
      <c r="H1124" s="10" t="str">
        <f>VLOOKUP(A1124,Planilha1!A:Y,23,FALSE)</f>
        <v>Sim</v>
      </c>
      <c r="I1124" s="10" t="str">
        <f>VLOOKUP(A1124,Planilha1!A:Y,24,FALSE)</f>
        <v>Não</v>
      </c>
      <c r="J1124" s="10" t="str">
        <f>VLOOKUP(A1124,Planilha1!A:Y,25,FALSE)</f>
        <v>Não</v>
      </c>
    </row>
    <row r="1125" spans="1:10" x14ac:dyDescent="0.25">
      <c r="A1125" s="11">
        <v>310665</v>
      </c>
      <c r="B1125" s="15" t="s">
        <v>927</v>
      </c>
      <c r="C1125" s="12" t="s">
        <v>19</v>
      </c>
      <c r="D1125" s="14" t="s">
        <v>55</v>
      </c>
      <c r="E1125" s="10" t="str">
        <f>VLOOKUP(A1125,Planilha1!A:Y,20,FALSE)</f>
        <v>Sim</v>
      </c>
      <c r="F1125" s="10" t="str">
        <f>VLOOKUP(A1125,Planilha1!A:Y,21,FALSE)</f>
        <v>Sim</v>
      </c>
      <c r="G1125" s="10" t="str">
        <f>VLOOKUP(A1125,Planilha1!A:Y,22,FALSE)</f>
        <v>Sim</v>
      </c>
      <c r="H1125" s="10" t="str">
        <f>VLOOKUP(A1125,Planilha1!A:Y,23,FALSE)</f>
        <v>Sim</v>
      </c>
      <c r="I1125" s="10" t="str">
        <f>VLOOKUP(A1125,Planilha1!A:Y,24,FALSE)</f>
        <v>Não</v>
      </c>
      <c r="J1125" s="10" t="str">
        <f>VLOOKUP(A1125,Planilha1!A:Y,25,FALSE)</f>
        <v>Não</v>
      </c>
    </row>
    <row r="1126" spans="1:10" x14ac:dyDescent="0.25">
      <c r="A1126" s="11">
        <v>310660</v>
      </c>
      <c r="B1126" s="15" t="s">
        <v>928</v>
      </c>
      <c r="C1126" s="12" t="s">
        <v>19</v>
      </c>
      <c r="D1126" s="14" t="s">
        <v>55</v>
      </c>
      <c r="E1126" s="10" t="str">
        <f>VLOOKUP(A1126,Planilha1!A:Y,20,FALSE)</f>
        <v>Sim</v>
      </c>
      <c r="F1126" s="10" t="str">
        <f>VLOOKUP(A1126,Planilha1!A:Y,21,FALSE)</f>
        <v>Sim</v>
      </c>
      <c r="G1126" s="10" t="str">
        <f>VLOOKUP(A1126,Planilha1!A:Y,22,FALSE)</f>
        <v>Sim</v>
      </c>
      <c r="H1126" s="10" t="str">
        <f>VLOOKUP(A1126,Planilha1!A:Y,23,FALSE)</f>
        <v>Sim</v>
      </c>
      <c r="I1126" s="10" t="str">
        <f>VLOOKUP(A1126,Planilha1!A:Y,24,FALSE)</f>
        <v>Não</v>
      </c>
      <c r="J1126" s="10" t="str">
        <f>VLOOKUP(A1126,Planilha1!A:Y,25,FALSE)</f>
        <v>Não</v>
      </c>
    </row>
    <row r="1127" spans="1:10" x14ac:dyDescent="0.25">
      <c r="A1127" s="11">
        <v>310680</v>
      </c>
      <c r="B1127" s="15" t="s">
        <v>929</v>
      </c>
      <c r="C1127" s="12" t="s">
        <v>19</v>
      </c>
      <c r="D1127" s="14" t="s">
        <v>55</v>
      </c>
      <c r="E1127" s="10" t="str">
        <f>VLOOKUP(A1127,Planilha1!A:Y,20,FALSE)</f>
        <v>Sim</v>
      </c>
      <c r="F1127" s="10" t="str">
        <f>VLOOKUP(A1127,Planilha1!A:Y,21,FALSE)</f>
        <v>Sim</v>
      </c>
      <c r="G1127" s="10" t="str">
        <f>VLOOKUP(A1127,Planilha1!A:Y,22,FALSE)</f>
        <v>Sim</v>
      </c>
      <c r="H1127" s="10" t="str">
        <f>VLOOKUP(A1127,Planilha1!A:Y,23,FALSE)</f>
        <v>Sim</v>
      </c>
      <c r="I1127" s="10" t="str">
        <f>VLOOKUP(A1127,Planilha1!A:Y,24,FALSE)</f>
        <v>Não</v>
      </c>
      <c r="J1127" s="10" t="str">
        <f>VLOOKUP(A1127,Planilha1!A:Y,25,FALSE)</f>
        <v>Não</v>
      </c>
    </row>
    <row r="1128" spans="1:10" x14ac:dyDescent="0.25">
      <c r="A1128" s="11">
        <v>310710</v>
      </c>
      <c r="B1128" s="15" t="s">
        <v>539</v>
      </c>
      <c r="C1128" s="12" t="s">
        <v>19</v>
      </c>
      <c r="D1128" s="14" t="s">
        <v>73</v>
      </c>
      <c r="E1128" s="10" t="str">
        <f>VLOOKUP(A1128,Planilha1!A:Y,20,FALSE)</f>
        <v>Sim</v>
      </c>
      <c r="F1128" s="10" t="str">
        <f>VLOOKUP(A1128,Planilha1!A:Y,21,FALSE)</f>
        <v>Sim</v>
      </c>
      <c r="G1128" s="10" t="str">
        <f>VLOOKUP(A1128,Planilha1!A:Y,22,FALSE)</f>
        <v>Sim</v>
      </c>
      <c r="H1128" s="10" t="str">
        <f>VLOOKUP(A1128,Planilha1!A:Y,23,FALSE)</f>
        <v>Sim</v>
      </c>
      <c r="I1128" s="10" t="str">
        <f>VLOOKUP(A1128,Planilha1!A:Y,24,FALSE)</f>
        <v>Não</v>
      </c>
      <c r="J1128" s="10" t="str">
        <f>VLOOKUP(A1128,Planilha1!A:Y,25,FALSE)</f>
        <v>Não</v>
      </c>
    </row>
    <row r="1129" spans="1:10" x14ac:dyDescent="0.25">
      <c r="A1129" s="11">
        <v>310730</v>
      </c>
      <c r="B1129" s="15" t="s">
        <v>930</v>
      </c>
      <c r="C1129" s="12" t="s">
        <v>19</v>
      </c>
      <c r="D1129" s="14" t="s">
        <v>73</v>
      </c>
      <c r="E1129" s="10" t="str">
        <f>VLOOKUP(A1129,Planilha1!A:Y,20,FALSE)</f>
        <v>Sim</v>
      </c>
      <c r="F1129" s="10" t="str">
        <f>VLOOKUP(A1129,Planilha1!A:Y,21,FALSE)</f>
        <v>Sim</v>
      </c>
      <c r="G1129" s="10" t="str">
        <f>VLOOKUP(A1129,Planilha1!A:Y,22,FALSE)</f>
        <v>Sim</v>
      </c>
      <c r="H1129" s="10" t="str">
        <f>VLOOKUP(A1129,Planilha1!A:Y,23,FALSE)</f>
        <v>Sim</v>
      </c>
      <c r="I1129" s="10" t="str">
        <f>VLOOKUP(A1129,Planilha1!A:Y,24,FALSE)</f>
        <v>Não</v>
      </c>
      <c r="J1129" s="10" t="str">
        <f>VLOOKUP(A1129,Planilha1!A:Y,25,FALSE)</f>
        <v>Não</v>
      </c>
    </row>
    <row r="1130" spans="1:10" x14ac:dyDescent="0.25">
      <c r="A1130" s="11">
        <v>310740</v>
      </c>
      <c r="B1130" s="15" t="s">
        <v>931</v>
      </c>
      <c r="C1130" s="12" t="s">
        <v>19</v>
      </c>
      <c r="D1130" s="14" t="s">
        <v>73</v>
      </c>
      <c r="E1130" s="10" t="str">
        <f>VLOOKUP(A1130,Planilha1!A:Y,20,FALSE)</f>
        <v>Sim</v>
      </c>
      <c r="F1130" s="10" t="str">
        <f>VLOOKUP(A1130,Planilha1!A:Y,21,FALSE)</f>
        <v>Sim</v>
      </c>
      <c r="G1130" s="10" t="str">
        <f>VLOOKUP(A1130,Planilha1!A:Y,22,FALSE)</f>
        <v>Sim</v>
      </c>
      <c r="H1130" s="10" t="str">
        <f>VLOOKUP(A1130,Planilha1!A:Y,23,FALSE)</f>
        <v>Sim</v>
      </c>
      <c r="I1130" s="10" t="str">
        <f>VLOOKUP(A1130,Planilha1!A:Y,24,FALSE)</f>
        <v>Não</v>
      </c>
      <c r="J1130" s="10" t="str">
        <f>VLOOKUP(A1130,Planilha1!A:Y,25,FALSE)</f>
        <v>Não</v>
      </c>
    </row>
    <row r="1131" spans="1:10" x14ac:dyDescent="0.25">
      <c r="A1131" s="11">
        <v>310750</v>
      </c>
      <c r="B1131" s="15" t="s">
        <v>932</v>
      </c>
      <c r="C1131" s="12" t="s">
        <v>19</v>
      </c>
      <c r="D1131" s="14" t="s">
        <v>73</v>
      </c>
      <c r="E1131" s="10" t="str">
        <f>VLOOKUP(A1131,Planilha1!A:Y,20,FALSE)</f>
        <v>Sim</v>
      </c>
      <c r="F1131" s="10" t="str">
        <f>VLOOKUP(A1131,Planilha1!A:Y,21,FALSE)</f>
        <v>Sim</v>
      </c>
      <c r="G1131" s="10" t="str">
        <f>VLOOKUP(A1131,Planilha1!A:Y,22,FALSE)</f>
        <v>Sim</v>
      </c>
      <c r="H1131" s="10" t="str">
        <f>VLOOKUP(A1131,Planilha1!A:Y,23,FALSE)</f>
        <v>Sim</v>
      </c>
      <c r="I1131" s="10" t="str">
        <f>VLOOKUP(A1131,Planilha1!A:Y,24,FALSE)</f>
        <v>Não</v>
      </c>
      <c r="J1131" s="10" t="str">
        <f>VLOOKUP(A1131,Planilha1!A:Y,25,FALSE)</f>
        <v>Não</v>
      </c>
    </row>
    <row r="1132" spans="1:10" x14ac:dyDescent="0.25">
      <c r="A1132" s="11">
        <v>310780</v>
      </c>
      <c r="B1132" s="15" t="s">
        <v>933</v>
      </c>
      <c r="C1132" s="12" t="s">
        <v>19</v>
      </c>
      <c r="D1132" s="14" t="s">
        <v>73</v>
      </c>
      <c r="E1132" s="10" t="str">
        <f>VLOOKUP(A1132,Planilha1!A:Y,20,FALSE)</f>
        <v>Sim</v>
      </c>
      <c r="F1132" s="10" t="str">
        <f>VLOOKUP(A1132,Planilha1!A:Y,21,FALSE)</f>
        <v>Sim</v>
      </c>
      <c r="G1132" s="10" t="str">
        <f>VLOOKUP(A1132,Planilha1!A:Y,22,FALSE)</f>
        <v>Sim</v>
      </c>
      <c r="H1132" s="10" t="str">
        <f>VLOOKUP(A1132,Planilha1!A:Y,23,FALSE)</f>
        <v>Sim</v>
      </c>
      <c r="I1132" s="10" t="str">
        <f>VLOOKUP(A1132,Planilha1!A:Y,24,FALSE)</f>
        <v>Não</v>
      </c>
      <c r="J1132" s="10" t="str">
        <f>VLOOKUP(A1132,Planilha1!A:Y,25,FALSE)</f>
        <v>Não</v>
      </c>
    </row>
    <row r="1133" spans="1:10" x14ac:dyDescent="0.25">
      <c r="A1133" s="11">
        <v>310790</v>
      </c>
      <c r="B1133" s="15" t="s">
        <v>934</v>
      </c>
      <c r="C1133" s="12" t="s">
        <v>19</v>
      </c>
      <c r="D1133" s="14" t="s">
        <v>59</v>
      </c>
      <c r="E1133" s="10" t="str">
        <f>VLOOKUP(A1133,Planilha1!A:Y,20,FALSE)</f>
        <v>Sim</v>
      </c>
      <c r="F1133" s="10" t="str">
        <f>VLOOKUP(A1133,Planilha1!A:Y,21,FALSE)</f>
        <v>Sim</v>
      </c>
      <c r="G1133" s="10" t="str">
        <f>VLOOKUP(A1133,Planilha1!A:Y,22,FALSE)</f>
        <v>Sim</v>
      </c>
      <c r="H1133" s="10" t="str">
        <f>VLOOKUP(A1133,Planilha1!A:Y,23,FALSE)</f>
        <v>Sim</v>
      </c>
      <c r="I1133" s="10" t="str">
        <f>VLOOKUP(A1133,Planilha1!A:Y,24,FALSE)</f>
        <v>Não</v>
      </c>
      <c r="J1133" s="10" t="str">
        <f>VLOOKUP(A1133,Planilha1!A:Y,25,FALSE)</f>
        <v>Não</v>
      </c>
    </row>
    <row r="1134" spans="1:10" x14ac:dyDescent="0.25">
      <c r="A1134" s="11">
        <v>310810</v>
      </c>
      <c r="B1134" s="15" t="s">
        <v>935</v>
      </c>
      <c r="C1134" s="12" t="s">
        <v>19</v>
      </c>
      <c r="D1134" s="14" t="s">
        <v>73</v>
      </c>
      <c r="E1134" s="10" t="str">
        <f>VLOOKUP(A1134,Planilha1!A:Y,20,FALSE)</f>
        <v>Sim</v>
      </c>
      <c r="F1134" s="10" t="str">
        <f>VLOOKUP(A1134,Planilha1!A:Y,21,FALSE)</f>
        <v>Sim</v>
      </c>
      <c r="G1134" s="10" t="str">
        <f>VLOOKUP(A1134,Planilha1!A:Y,22,FALSE)</f>
        <v>Sim</v>
      </c>
      <c r="H1134" s="10" t="str">
        <f>VLOOKUP(A1134,Planilha1!A:Y,23,FALSE)</f>
        <v>Sim</v>
      </c>
      <c r="I1134" s="10" t="str">
        <f>VLOOKUP(A1134,Planilha1!A:Y,24,FALSE)</f>
        <v>Não</v>
      </c>
      <c r="J1134" s="10" t="str">
        <f>VLOOKUP(A1134,Planilha1!A:Y,25,FALSE)</f>
        <v>Não</v>
      </c>
    </row>
    <row r="1135" spans="1:10" x14ac:dyDescent="0.25">
      <c r="A1135" s="11">
        <v>310825</v>
      </c>
      <c r="B1135" s="15" t="s">
        <v>936</v>
      </c>
      <c r="C1135" s="12" t="s">
        <v>19</v>
      </c>
      <c r="D1135" s="14" t="s">
        <v>66</v>
      </c>
      <c r="E1135" s="10" t="str">
        <f>VLOOKUP(A1135,Planilha1!A:Y,20,FALSE)</f>
        <v>Sim</v>
      </c>
      <c r="F1135" s="10" t="str">
        <f>VLOOKUP(A1135,Planilha1!A:Y,21,FALSE)</f>
        <v>Sim</v>
      </c>
      <c r="G1135" s="10" t="str">
        <f>VLOOKUP(A1135,Planilha1!A:Y,22,FALSE)</f>
        <v>Sim</v>
      </c>
      <c r="H1135" s="10" t="str">
        <f>VLOOKUP(A1135,Planilha1!A:Y,23,FALSE)</f>
        <v>Sim</v>
      </c>
      <c r="I1135" s="10" t="str">
        <f>VLOOKUP(A1135,Planilha1!A:Y,24,FALSE)</f>
        <v>Não</v>
      </c>
      <c r="J1135" s="10" t="str">
        <f>VLOOKUP(A1135,Planilha1!A:Y,25,FALSE)</f>
        <v>Não</v>
      </c>
    </row>
    <row r="1136" spans="1:10" x14ac:dyDescent="0.25">
      <c r="A1136" s="11">
        <v>310850</v>
      </c>
      <c r="B1136" s="15" t="s">
        <v>937</v>
      </c>
      <c r="C1136" s="12" t="s">
        <v>19</v>
      </c>
      <c r="D1136" s="14" t="s">
        <v>55</v>
      </c>
      <c r="E1136" s="10" t="str">
        <f>VLOOKUP(A1136,Planilha1!A:Y,20,FALSE)</f>
        <v>Sim</v>
      </c>
      <c r="F1136" s="10" t="str">
        <f>VLOOKUP(A1136,Planilha1!A:Y,21,FALSE)</f>
        <v>Sim</v>
      </c>
      <c r="G1136" s="10" t="str">
        <f>VLOOKUP(A1136,Planilha1!A:Y,22,FALSE)</f>
        <v>Sim</v>
      </c>
      <c r="H1136" s="10" t="str">
        <f>VLOOKUP(A1136,Planilha1!A:Y,23,FALSE)</f>
        <v>Sim</v>
      </c>
      <c r="I1136" s="10" t="str">
        <f>VLOOKUP(A1136,Planilha1!A:Y,24,FALSE)</f>
        <v>Não</v>
      </c>
      <c r="J1136" s="10" t="str">
        <f>VLOOKUP(A1136,Planilha1!A:Y,25,FALSE)</f>
        <v>Não</v>
      </c>
    </row>
    <row r="1137" spans="1:10" x14ac:dyDescent="0.25">
      <c r="A1137" s="11">
        <v>310870</v>
      </c>
      <c r="B1137" s="15" t="s">
        <v>938</v>
      </c>
      <c r="C1137" s="12" t="s">
        <v>19</v>
      </c>
      <c r="D1137" s="14" t="s">
        <v>66</v>
      </c>
      <c r="E1137" s="10" t="str">
        <f>VLOOKUP(A1137,Planilha1!A:Y,20,FALSE)</f>
        <v>Sim</v>
      </c>
      <c r="F1137" s="10" t="str">
        <f>VLOOKUP(A1137,Planilha1!A:Y,21,FALSE)</f>
        <v>Sim</v>
      </c>
      <c r="G1137" s="10" t="str">
        <f>VLOOKUP(A1137,Planilha1!A:Y,22,FALSE)</f>
        <v>Sim</v>
      </c>
      <c r="H1137" s="10" t="str">
        <f>VLOOKUP(A1137,Planilha1!A:Y,23,FALSE)</f>
        <v>Sim</v>
      </c>
      <c r="I1137" s="10" t="str">
        <f>VLOOKUP(A1137,Planilha1!A:Y,24,FALSE)</f>
        <v>Não</v>
      </c>
      <c r="J1137" s="10" t="str">
        <f>VLOOKUP(A1137,Planilha1!A:Y,25,FALSE)</f>
        <v>Não</v>
      </c>
    </row>
    <row r="1138" spans="1:10" x14ac:dyDescent="0.25">
      <c r="A1138" s="11">
        <v>310855</v>
      </c>
      <c r="B1138" s="15" t="s">
        <v>939</v>
      </c>
      <c r="C1138" s="12" t="s">
        <v>19</v>
      </c>
      <c r="D1138" s="14" t="s">
        <v>73</v>
      </c>
      <c r="E1138" s="10" t="str">
        <f>VLOOKUP(A1138,Planilha1!A:Y,20,FALSE)</f>
        <v>Sim</v>
      </c>
      <c r="F1138" s="10" t="str">
        <f>VLOOKUP(A1138,Planilha1!A:Y,21,FALSE)</f>
        <v>Sim</v>
      </c>
      <c r="G1138" s="10" t="str">
        <f>VLOOKUP(A1138,Planilha1!A:Y,22,FALSE)</f>
        <v>Sim</v>
      </c>
      <c r="H1138" s="10" t="str">
        <f>VLOOKUP(A1138,Planilha1!A:Y,23,FALSE)</f>
        <v>Sim</v>
      </c>
      <c r="I1138" s="10" t="str">
        <f>VLOOKUP(A1138,Planilha1!A:Y,24,FALSE)</f>
        <v>Não</v>
      </c>
      <c r="J1138" s="10" t="str">
        <f>VLOOKUP(A1138,Planilha1!A:Y,25,FALSE)</f>
        <v>Não</v>
      </c>
    </row>
    <row r="1139" spans="1:10" x14ac:dyDescent="0.25">
      <c r="A1139" s="11">
        <v>310860</v>
      </c>
      <c r="B1139" s="15" t="s">
        <v>940</v>
      </c>
      <c r="C1139" s="12" t="s">
        <v>19</v>
      </c>
      <c r="D1139" s="14" t="s">
        <v>55</v>
      </c>
      <c r="E1139" s="10" t="str">
        <f>VLOOKUP(A1139,Planilha1!A:Y,20,FALSE)</f>
        <v>Sim</v>
      </c>
      <c r="F1139" s="10" t="str">
        <f>VLOOKUP(A1139,Planilha1!A:Y,21,FALSE)</f>
        <v>Sim</v>
      </c>
      <c r="G1139" s="10" t="str">
        <f>VLOOKUP(A1139,Planilha1!A:Y,22,FALSE)</f>
        <v>Sim</v>
      </c>
      <c r="H1139" s="10" t="str">
        <f>VLOOKUP(A1139,Planilha1!A:Y,23,FALSE)</f>
        <v>Sim</v>
      </c>
      <c r="I1139" s="10" t="str">
        <f>VLOOKUP(A1139,Planilha1!A:Y,24,FALSE)</f>
        <v>Não</v>
      </c>
      <c r="J1139" s="10" t="str">
        <f>VLOOKUP(A1139,Planilha1!A:Y,25,FALSE)</f>
        <v>Não</v>
      </c>
    </row>
    <row r="1140" spans="1:10" x14ac:dyDescent="0.25">
      <c r="A1140" s="11">
        <v>310880</v>
      </c>
      <c r="B1140" s="15" t="s">
        <v>941</v>
      </c>
      <c r="C1140" s="12" t="s">
        <v>19</v>
      </c>
      <c r="D1140" s="14" t="s">
        <v>55</v>
      </c>
      <c r="E1140" s="10" t="str">
        <f>VLOOKUP(A1140,Planilha1!A:Y,20,FALSE)</f>
        <v>Sim</v>
      </c>
      <c r="F1140" s="10" t="str">
        <f>VLOOKUP(A1140,Planilha1!A:Y,21,FALSE)</f>
        <v>Sim</v>
      </c>
      <c r="G1140" s="10" t="str">
        <f>VLOOKUP(A1140,Planilha1!A:Y,22,FALSE)</f>
        <v>Sim</v>
      </c>
      <c r="H1140" s="10" t="str">
        <f>VLOOKUP(A1140,Planilha1!A:Y,23,FALSE)</f>
        <v>Sim</v>
      </c>
      <c r="I1140" s="10" t="str">
        <f>VLOOKUP(A1140,Planilha1!A:Y,24,FALSE)</f>
        <v>Não</v>
      </c>
      <c r="J1140" s="10" t="str">
        <f>VLOOKUP(A1140,Planilha1!A:Y,25,FALSE)</f>
        <v>Não</v>
      </c>
    </row>
    <row r="1141" spans="1:10" x14ac:dyDescent="0.25">
      <c r="A1141" s="11">
        <v>310920</v>
      </c>
      <c r="B1141" s="15" t="s">
        <v>942</v>
      </c>
      <c r="C1141" s="12" t="s">
        <v>19</v>
      </c>
      <c r="D1141" s="14" t="s">
        <v>59</v>
      </c>
      <c r="E1141" s="10" t="str">
        <f>VLOOKUP(A1141,Planilha1!A:Y,20,FALSE)</f>
        <v>Sim</v>
      </c>
      <c r="F1141" s="10" t="str">
        <f>VLOOKUP(A1141,Planilha1!A:Y,21,FALSE)</f>
        <v>Sim</v>
      </c>
      <c r="G1141" s="10" t="str">
        <f>VLOOKUP(A1141,Planilha1!A:Y,22,FALSE)</f>
        <v>Sim</v>
      </c>
      <c r="H1141" s="10" t="str">
        <f>VLOOKUP(A1141,Planilha1!A:Y,23,FALSE)</f>
        <v>Sim</v>
      </c>
      <c r="I1141" s="10" t="str">
        <f>VLOOKUP(A1141,Planilha1!A:Y,24,FALSE)</f>
        <v>Não</v>
      </c>
      <c r="J1141" s="10" t="str">
        <f>VLOOKUP(A1141,Planilha1!A:Y,25,FALSE)</f>
        <v>Não</v>
      </c>
    </row>
    <row r="1142" spans="1:10" x14ac:dyDescent="0.25">
      <c r="A1142" s="11">
        <v>310925</v>
      </c>
      <c r="B1142" s="15" t="s">
        <v>943</v>
      </c>
      <c r="C1142" s="12" t="s">
        <v>19</v>
      </c>
      <c r="D1142" s="14" t="s">
        <v>59</v>
      </c>
      <c r="E1142" s="10" t="str">
        <f>VLOOKUP(A1142,Planilha1!A:Y,20,FALSE)</f>
        <v>Sim</v>
      </c>
      <c r="F1142" s="10" t="str">
        <f>VLOOKUP(A1142,Planilha1!A:Y,21,FALSE)</f>
        <v>Sim</v>
      </c>
      <c r="G1142" s="10" t="str">
        <f>VLOOKUP(A1142,Planilha1!A:Y,22,FALSE)</f>
        <v>Sim</v>
      </c>
      <c r="H1142" s="10" t="str">
        <f>VLOOKUP(A1142,Planilha1!A:Y,23,FALSE)</f>
        <v>Sim</v>
      </c>
      <c r="I1142" s="10" t="str">
        <f>VLOOKUP(A1142,Planilha1!A:Y,24,FALSE)</f>
        <v>Não</v>
      </c>
      <c r="J1142" s="10" t="str">
        <f>VLOOKUP(A1142,Planilha1!A:Y,25,FALSE)</f>
        <v>Não</v>
      </c>
    </row>
    <row r="1143" spans="1:10" x14ac:dyDescent="0.25">
      <c r="A1143" s="11">
        <v>310930</v>
      </c>
      <c r="B1143" s="15" t="s">
        <v>944</v>
      </c>
      <c r="C1143" s="12" t="s">
        <v>19</v>
      </c>
      <c r="D1143" s="14" t="s">
        <v>55</v>
      </c>
      <c r="E1143" s="10" t="str">
        <f>VLOOKUP(A1143,Planilha1!A:Y,20,FALSE)</f>
        <v>Sim</v>
      </c>
      <c r="F1143" s="10" t="str">
        <f>VLOOKUP(A1143,Planilha1!A:Y,21,FALSE)</f>
        <v>Sim</v>
      </c>
      <c r="G1143" s="10" t="str">
        <f>VLOOKUP(A1143,Planilha1!A:Y,22,FALSE)</f>
        <v>Sim</v>
      </c>
      <c r="H1143" s="10" t="str">
        <f>VLOOKUP(A1143,Planilha1!A:Y,23,FALSE)</f>
        <v>Sim</v>
      </c>
      <c r="I1143" s="10" t="str">
        <f>VLOOKUP(A1143,Planilha1!A:Y,24,FALSE)</f>
        <v>Não</v>
      </c>
      <c r="J1143" s="10" t="str">
        <f>VLOOKUP(A1143,Planilha1!A:Y,25,FALSE)</f>
        <v>Não</v>
      </c>
    </row>
    <row r="1144" spans="1:10" x14ac:dyDescent="0.25">
      <c r="A1144" s="11">
        <v>310940</v>
      </c>
      <c r="B1144" s="15" t="s">
        <v>945</v>
      </c>
      <c r="C1144" s="12" t="s">
        <v>19</v>
      </c>
      <c r="D1144" s="14" t="s">
        <v>55</v>
      </c>
      <c r="E1144" s="10" t="str">
        <f>VLOOKUP(A1144,Planilha1!A:Y,20,FALSE)</f>
        <v>Sim</v>
      </c>
      <c r="F1144" s="10" t="str">
        <f>VLOOKUP(A1144,Planilha1!A:Y,21,FALSE)</f>
        <v>Sim</v>
      </c>
      <c r="G1144" s="10" t="str">
        <f>VLOOKUP(A1144,Planilha1!A:Y,22,FALSE)</f>
        <v>Sim</v>
      </c>
      <c r="H1144" s="10" t="str">
        <f>VLOOKUP(A1144,Planilha1!A:Y,23,FALSE)</f>
        <v>Sim</v>
      </c>
      <c r="I1144" s="10" t="str">
        <f>VLOOKUP(A1144,Planilha1!A:Y,24,FALSE)</f>
        <v>Não</v>
      </c>
      <c r="J1144" s="10" t="str">
        <f>VLOOKUP(A1144,Planilha1!A:Y,25,FALSE)</f>
        <v>Não</v>
      </c>
    </row>
    <row r="1145" spans="1:10" x14ac:dyDescent="0.25">
      <c r="A1145" s="11">
        <v>310270</v>
      </c>
      <c r="B1145" s="15" t="s">
        <v>946</v>
      </c>
      <c r="C1145" s="12" t="s">
        <v>19</v>
      </c>
      <c r="D1145" s="14" t="s">
        <v>43</v>
      </c>
      <c r="E1145" s="10" t="str">
        <f>VLOOKUP(A1145,Planilha1!A:Y,20,FALSE)</f>
        <v>Sim</v>
      </c>
      <c r="F1145" s="10" t="str">
        <f>VLOOKUP(A1145,Planilha1!A:Y,21,FALSE)</f>
        <v>Sim</v>
      </c>
      <c r="G1145" s="10" t="str">
        <f>VLOOKUP(A1145,Planilha1!A:Y,22,FALSE)</f>
        <v>Sim</v>
      </c>
      <c r="H1145" s="10" t="str">
        <f>VLOOKUP(A1145,Planilha1!A:Y,23,FALSE)</f>
        <v>Sim</v>
      </c>
      <c r="I1145" s="10" t="str">
        <f>VLOOKUP(A1145,Planilha1!A:Y,24,FALSE)</f>
        <v>Não</v>
      </c>
      <c r="J1145" s="10" t="str">
        <f>VLOOKUP(A1145,Planilha1!A:Y,25,FALSE)</f>
        <v>Não</v>
      </c>
    </row>
    <row r="1146" spans="1:10" x14ac:dyDescent="0.25">
      <c r="A1146" s="11">
        <v>311010</v>
      </c>
      <c r="B1146" s="15" t="s">
        <v>947</v>
      </c>
      <c r="C1146" s="12" t="s">
        <v>19</v>
      </c>
      <c r="D1146" s="14" t="s">
        <v>59</v>
      </c>
      <c r="E1146" s="10" t="str">
        <f>VLOOKUP(A1146,Planilha1!A:Y,20,FALSE)</f>
        <v>Sim</v>
      </c>
      <c r="F1146" s="10" t="str">
        <f>VLOOKUP(A1146,Planilha1!A:Y,21,FALSE)</f>
        <v>Sim</v>
      </c>
      <c r="G1146" s="10" t="str">
        <f>VLOOKUP(A1146,Planilha1!A:Y,22,FALSE)</f>
        <v>Não</v>
      </c>
      <c r="H1146" s="10" t="str">
        <f>VLOOKUP(A1146,Planilha1!A:Y,23,FALSE)</f>
        <v>Sim</v>
      </c>
      <c r="I1146" s="10" t="str">
        <f>VLOOKUP(A1146,Planilha1!A:Y,24,FALSE)</f>
        <v>Não</v>
      </c>
      <c r="J1146" s="10" t="str">
        <f>VLOOKUP(A1146,Planilha1!A:Y,25,FALSE)</f>
        <v>Não</v>
      </c>
    </row>
    <row r="1147" spans="1:10" x14ac:dyDescent="0.25">
      <c r="A1147" s="11">
        <v>311020</v>
      </c>
      <c r="B1147" s="15" t="s">
        <v>948</v>
      </c>
      <c r="C1147" s="12" t="s">
        <v>19</v>
      </c>
      <c r="D1147" s="14" t="s">
        <v>55</v>
      </c>
      <c r="E1147" s="10" t="str">
        <f>VLOOKUP(A1147,Planilha1!A:Y,20,FALSE)</f>
        <v>Sim</v>
      </c>
      <c r="F1147" s="10" t="str">
        <f>VLOOKUP(A1147,Planilha1!A:Y,21,FALSE)</f>
        <v>Sim</v>
      </c>
      <c r="G1147" s="10" t="str">
        <f>VLOOKUP(A1147,Planilha1!A:Y,22,FALSE)</f>
        <v>Sim</v>
      </c>
      <c r="H1147" s="10" t="str">
        <f>VLOOKUP(A1147,Planilha1!A:Y,23,FALSE)</f>
        <v>Sim</v>
      </c>
      <c r="I1147" s="10" t="str">
        <f>VLOOKUP(A1147,Planilha1!A:Y,24,FALSE)</f>
        <v>Não</v>
      </c>
      <c r="J1147" s="10" t="str">
        <f>VLOOKUP(A1147,Planilha1!A:Y,25,FALSE)</f>
        <v>Não</v>
      </c>
    </row>
    <row r="1148" spans="1:10" x14ac:dyDescent="0.25">
      <c r="A1148" s="11">
        <v>311080</v>
      </c>
      <c r="B1148" s="15" t="s">
        <v>949</v>
      </c>
      <c r="C1148" s="12" t="s">
        <v>19</v>
      </c>
      <c r="D1148" s="14" t="s">
        <v>55</v>
      </c>
      <c r="E1148" s="10" t="str">
        <f>VLOOKUP(A1148,Planilha1!A:Y,20,FALSE)</f>
        <v>Sim</v>
      </c>
      <c r="F1148" s="10" t="str">
        <f>VLOOKUP(A1148,Planilha1!A:Y,21,FALSE)</f>
        <v>Sim</v>
      </c>
      <c r="G1148" s="10" t="str">
        <f>VLOOKUP(A1148,Planilha1!A:Y,22,FALSE)</f>
        <v>Sim</v>
      </c>
      <c r="H1148" s="10" t="str">
        <f>VLOOKUP(A1148,Planilha1!A:Y,23,FALSE)</f>
        <v>Sim</v>
      </c>
      <c r="I1148" s="10" t="str">
        <f>VLOOKUP(A1148,Planilha1!A:Y,24,FALSE)</f>
        <v>Não</v>
      </c>
      <c r="J1148" s="10" t="str">
        <f>VLOOKUP(A1148,Planilha1!A:Y,25,FALSE)</f>
        <v>Não</v>
      </c>
    </row>
    <row r="1149" spans="1:10" x14ac:dyDescent="0.25">
      <c r="A1149" s="11">
        <v>311100</v>
      </c>
      <c r="B1149" s="15" t="s">
        <v>950</v>
      </c>
      <c r="C1149" s="12" t="s">
        <v>19</v>
      </c>
      <c r="D1149" s="14" t="s">
        <v>73</v>
      </c>
      <c r="E1149" s="10" t="str">
        <f>VLOOKUP(A1149,Planilha1!A:Y,20,FALSE)</f>
        <v>Sim</v>
      </c>
      <c r="F1149" s="10" t="str">
        <f>VLOOKUP(A1149,Planilha1!A:Y,21,FALSE)</f>
        <v>Sim</v>
      </c>
      <c r="G1149" s="10" t="str">
        <f>VLOOKUP(A1149,Planilha1!A:Y,22,FALSE)</f>
        <v>Sim</v>
      </c>
      <c r="H1149" s="10" t="str">
        <f>VLOOKUP(A1149,Planilha1!A:Y,23,FALSE)</f>
        <v>Sim</v>
      </c>
      <c r="I1149" s="10" t="str">
        <f>VLOOKUP(A1149,Planilha1!A:Y,24,FALSE)</f>
        <v>Não</v>
      </c>
      <c r="J1149" s="10" t="str">
        <f>VLOOKUP(A1149,Planilha1!A:Y,25,FALSE)</f>
        <v>Não</v>
      </c>
    </row>
    <row r="1150" spans="1:10" x14ac:dyDescent="0.25">
      <c r="A1150" s="11">
        <v>311115</v>
      </c>
      <c r="B1150" s="15" t="s">
        <v>951</v>
      </c>
      <c r="C1150" s="12" t="s">
        <v>19</v>
      </c>
      <c r="D1150" s="14" t="s">
        <v>41</v>
      </c>
      <c r="E1150" s="10" t="str">
        <f>VLOOKUP(A1150,Planilha1!A:Y,20,FALSE)</f>
        <v>Sim</v>
      </c>
      <c r="F1150" s="10" t="str">
        <f>VLOOKUP(A1150,Planilha1!A:Y,21,FALSE)</f>
        <v>Sim</v>
      </c>
      <c r="G1150" s="10" t="str">
        <f>VLOOKUP(A1150,Planilha1!A:Y,22,FALSE)</f>
        <v>Sim</v>
      </c>
      <c r="H1150" s="10" t="str">
        <f>VLOOKUP(A1150,Planilha1!A:Y,23,FALSE)</f>
        <v>Sim</v>
      </c>
      <c r="I1150" s="10" t="str">
        <f>VLOOKUP(A1150,Planilha1!A:Y,24,FALSE)</f>
        <v>Não</v>
      </c>
      <c r="J1150" s="10" t="str">
        <f>VLOOKUP(A1150,Planilha1!A:Y,25,FALSE)</f>
        <v>Não</v>
      </c>
    </row>
    <row r="1151" spans="1:10" x14ac:dyDescent="0.25">
      <c r="A1151" s="11">
        <v>311120</v>
      </c>
      <c r="B1151" s="15" t="s">
        <v>952</v>
      </c>
      <c r="C1151" s="12" t="s">
        <v>19</v>
      </c>
      <c r="D1151" s="14" t="s">
        <v>55</v>
      </c>
      <c r="E1151" s="10" t="str">
        <f>VLOOKUP(A1151,Planilha1!A:Y,20,FALSE)</f>
        <v>Sim</v>
      </c>
      <c r="F1151" s="10" t="str">
        <f>VLOOKUP(A1151,Planilha1!A:Y,21,FALSE)</f>
        <v>Sim</v>
      </c>
      <c r="G1151" s="10" t="str">
        <f>VLOOKUP(A1151,Planilha1!A:Y,22,FALSE)</f>
        <v>Sim</v>
      </c>
      <c r="H1151" s="10" t="str">
        <f>VLOOKUP(A1151,Planilha1!A:Y,23,FALSE)</f>
        <v>Sim</v>
      </c>
      <c r="I1151" s="10" t="str">
        <f>VLOOKUP(A1151,Planilha1!A:Y,24,FALSE)</f>
        <v>Não</v>
      </c>
      <c r="J1151" s="10" t="str">
        <f>VLOOKUP(A1151,Planilha1!A:Y,25,FALSE)</f>
        <v>Não</v>
      </c>
    </row>
    <row r="1152" spans="1:10" x14ac:dyDescent="0.25">
      <c r="A1152" s="11">
        <v>311190</v>
      </c>
      <c r="B1152" s="15" t="s">
        <v>953</v>
      </c>
      <c r="C1152" s="12" t="s">
        <v>19</v>
      </c>
      <c r="D1152" s="14" t="s">
        <v>73</v>
      </c>
      <c r="E1152" s="10" t="str">
        <f>VLOOKUP(A1152,Planilha1!A:Y,20,FALSE)</f>
        <v>Sim</v>
      </c>
      <c r="F1152" s="10" t="str">
        <f>VLOOKUP(A1152,Planilha1!A:Y,21,FALSE)</f>
        <v>Sim</v>
      </c>
      <c r="G1152" s="10" t="str">
        <f>VLOOKUP(A1152,Planilha1!A:Y,22,FALSE)</f>
        <v>Sim</v>
      </c>
      <c r="H1152" s="10" t="str">
        <f>VLOOKUP(A1152,Planilha1!A:Y,23,FALSE)</f>
        <v>Sim</v>
      </c>
      <c r="I1152" s="10" t="str">
        <f>VLOOKUP(A1152,Planilha1!A:Y,24,FALSE)</f>
        <v>Não</v>
      </c>
      <c r="J1152" s="10" t="str">
        <f>VLOOKUP(A1152,Planilha1!A:Y,25,FALSE)</f>
        <v>Não</v>
      </c>
    </row>
    <row r="1153" spans="1:10" x14ac:dyDescent="0.25">
      <c r="A1153" s="11">
        <v>311170</v>
      </c>
      <c r="B1153" s="15" t="s">
        <v>954</v>
      </c>
      <c r="C1153" s="12" t="s">
        <v>19</v>
      </c>
      <c r="D1153" s="14" t="s">
        <v>59</v>
      </c>
      <c r="E1153" s="10" t="str">
        <f>VLOOKUP(A1153,Planilha1!A:Y,20,FALSE)</f>
        <v>Sim</v>
      </c>
      <c r="F1153" s="10" t="str">
        <f>VLOOKUP(A1153,Planilha1!A:Y,21,FALSE)</f>
        <v>Sim</v>
      </c>
      <c r="G1153" s="10" t="str">
        <f>VLOOKUP(A1153,Planilha1!A:Y,22,FALSE)</f>
        <v>Sim</v>
      </c>
      <c r="H1153" s="10" t="str">
        <f>VLOOKUP(A1153,Planilha1!A:Y,23,FALSE)</f>
        <v>Sim</v>
      </c>
      <c r="I1153" s="10" t="str">
        <f>VLOOKUP(A1153,Planilha1!A:Y,24,FALSE)</f>
        <v>Não</v>
      </c>
      <c r="J1153" s="10" t="str">
        <f>VLOOKUP(A1153,Planilha1!A:Y,25,FALSE)</f>
        <v>Não</v>
      </c>
    </row>
    <row r="1154" spans="1:10" x14ac:dyDescent="0.25">
      <c r="A1154" s="11">
        <v>311200</v>
      </c>
      <c r="B1154" s="15" t="s">
        <v>955</v>
      </c>
      <c r="C1154" s="12" t="s">
        <v>19</v>
      </c>
      <c r="D1154" s="14" t="s">
        <v>73</v>
      </c>
      <c r="E1154" s="10" t="str">
        <f>VLOOKUP(A1154,Planilha1!A:Y,20,FALSE)</f>
        <v>Sim</v>
      </c>
      <c r="F1154" s="10" t="str">
        <f>VLOOKUP(A1154,Planilha1!A:Y,21,FALSE)</f>
        <v>Sim</v>
      </c>
      <c r="G1154" s="10" t="str">
        <f>VLOOKUP(A1154,Planilha1!A:Y,22,FALSE)</f>
        <v>Sim</v>
      </c>
      <c r="H1154" s="10" t="str">
        <f>VLOOKUP(A1154,Planilha1!A:Y,23,FALSE)</f>
        <v>Sim</v>
      </c>
      <c r="I1154" s="10" t="str">
        <f>VLOOKUP(A1154,Planilha1!A:Y,24,FALSE)</f>
        <v>Não</v>
      </c>
      <c r="J1154" s="10" t="str">
        <f>VLOOKUP(A1154,Planilha1!A:Y,25,FALSE)</f>
        <v>Não</v>
      </c>
    </row>
    <row r="1155" spans="1:10" x14ac:dyDescent="0.25">
      <c r="A1155" s="11">
        <v>311205</v>
      </c>
      <c r="B1155" s="15" t="s">
        <v>956</v>
      </c>
      <c r="C1155" s="12" t="s">
        <v>19</v>
      </c>
      <c r="D1155" s="14" t="s">
        <v>59</v>
      </c>
      <c r="E1155" s="10" t="str">
        <f>VLOOKUP(A1155,Planilha1!A:Y,20,FALSE)</f>
        <v>Sim</v>
      </c>
      <c r="F1155" s="10" t="str">
        <f>VLOOKUP(A1155,Planilha1!A:Y,21,FALSE)</f>
        <v>Sim</v>
      </c>
      <c r="G1155" s="10" t="str">
        <f>VLOOKUP(A1155,Planilha1!A:Y,22,FALSE)</f>
        <v>Sim</v>
      </c>
      <c r="H1155" s="10" t="str">
        <f>VLOOKUP(A1155,Planilha1!A:Y,23,FALSE)</f>
        <v>Sim</v>
      </c>
      <c r="I1155" s="10" t="str">
        <f>VLOOKUP(A1155,Planilha1!A:Y,24,FALSE)</f>
        <v>Não</v>
      </c>
      <c r="J1155" s="10" t="str">
        <f>VLOOKUP(A1155,Planilha1!A:Y,25,FALSE)</f>
        <v>Não</v>
      </c>
    </row>
    <row r="1156" spans="1:10" x14ac:dyDescent="0.25">
      <c r="A1156" s="11">
        <v>311210</v>
      </c>
      <c r="B1156" s="15" t="s">
        <v>957</v>
      </c>
      <c r="C1156" s="12" t="s">
        <v>19</v>
      </c>
      <c r="D1156" s="14" t="s">
        <v>55</v>
      </c>
      <c r="E1156" s="10" t="str">
        <f>VLOOKUP(A1156,Planilha1!A:Y,20,FALSE)</f>
        <v>Sim</v>
      </c>
      <c r="F1156" s="10" t="str">
        <f>VLOOKUP(A1156,Planilha1!A:Y,21,FALSE)</f>
        <v>Sim</v>
      </c>
      <c r="G1156" s="10" t="str">
        <f>VLOOKUP(A1156,Planilha1!A:Y,22,FALSE)</f>
        <v>Sim</v>
      </c>
      <c r="H1156" s="10" t="str">
        <f>VLOOKUP(A1156,Planilha1!A:Y,23,FALSE)</f>
        <v>Sim</v>
      </c>
      <c r="I1156" s="10" t="str">
        <f>VLOOKUP(A1156,Planilha1!A:Y,24,FALSE)</f>
        <v>Não</v>
      </c>
      <c r="J1156" s="10" t="str">
        <f>VLOOKUP(A1156,Planilha1!A:Y,25,FALSE)</f>
        <v>Não</v>
      </c>
    </row>
    <row r="1157" spans="1:10" x14ac:dyDescent="0.25">
      <c r="A1157" s="11">
        <v>311230</v>
      </c>
      <c r="B1157" s="15" t="s">
        <v>958</v>
      </c>
      <c r="C1157" s="12" t="s">
        <v>19</v>
      </c>
      <c r="D1157" s="14" t="s">
        <v>59</v>
      </c>
      <c r="E1157" s="10" t="str">
        <f>VLOOKUP(A1157,Planilha1!A:Y,20,FALSE)</f>
        <v>Sim</v>
      </c>
      <c r="F1157" s="10" t="str">
        <f>VLOOKUP(A1157,Planilha1!A:Y,21,FALSE)</f>
        <v>Sim</v>
      </c>
      <c r="G1157" s="10" t="str">
        <f>VLOOKUP(A1157,Planilha1!A:Y,22,FALSE)</f>
        <v>Sim</v>
      </c>
      <c r="H1157" s="10" t="str">
        <f>VLOOKUP(A1157,Planilha1!A:Y,23,FALSE)</f>
        <v>Sim</v>
      </c>
      <c r="I1157" s="10" t="str">
        <f>VLOOKUP(A1157,Planilha1!A:Y,24,FALSE)</f>
        <v>Não</v>
      </c>
      <c r="J1157" s="10" t="str">
        <f>VLOOKUP(A1157,Planilha1!A:Y,25,FALSE)</f>
        <v>Não</v>
      </c>
    </row>
    <row r="1158" spans="1:10" x14ac:dyDescent="0.25">
      <c r="A1158" s="11">
        <v>311240</v>
      </c>
      <c r="B1158" s="15" t="s">
        <v>959</v>
      </c>
      <c r="C1158" s="12" t="s">
        <v>19</v>
      </c>
      <c r="D1158" s="14" t="s">
        <v>73</v>
      </c>
      <c r="E1158" s="10" t="str">
        <f>VLOOKUP(A1158,Planilha1!A:Y,20,FALSE)</f>
        <v>Sim</v>
      </c>
      <c r="F1158" s="10" t="str">
        <f>VLOOKUP(A1158,Planilha1!A:Y,21,FALSE)</f>
        <v>Sim</v>
      </c>
      <c r="G1158" s="10" t="str">
        <f>VLOOKUP(A1158,Planilha1!A:Y,22,FALSE)</f>
        <v>Sim</v>
      </c>
      <c r="H1158" s="10" t="str">
        <f>VLOOKUP(A1158,Planilha1!A:Y,23,FALSE)</f>
        <v>Sim</v>
      </c>
      <c r="I1158" s="10" t="str">
        <f>VLOOKUP(A1158,Planilha1!A:Y,24,FALSE)</f>
        <v>Não</v>
      </c>
      <c r="J1158" s="10" t="str">
        <f>VLOOKUP(A1158,Planilha1!A:Y,25,FALSE)</f>
        <v>Não</v>
      </c>
    </row>
    <row r="1159" spans="1:10" x14ac:dyDescent="0.25">
      <c r="A1159" s="11">
        <v>311265</v>
      </c>
      <c r="B1159" s="15" t="s">
        <v>960</v>
      </c>
      <c r="C1159" s="12" t="s">
        <v>19</v>
      </c>
      <c r="D1159" s="14" t="s">
        <v>55</v>
      </c>
      <c r="E1159" s="10" t="str">
        <f>VLOOKUP(A1159,Planilha1!A:Y,20,FALSE)</f>
        <v>Sim</v>
      </c>
      <c r="F1159" s="10" t="str">
        <f>VLOOKUP(A1159,Planilha1!A:Y,21,FALSE)</f>
        <v>Sim</v>
      </c>
      <c r="G1159" s="10" t="str">
        <f>VLOOKUP(A1159,Planilha1!A:Y,22,FALSE)</f>
        <v>Sim</v>
      </c>
      <c r="H1159" s="10" t="str">
        <f>VLOOKUP(A1159,Planilha1!A:Y,23,FALSE)</f>
        <v>Sim</v>
      </c>
      <c r="I1159" s="10" t="str">
        <f>VLOOKUP(A1159,Planilha1!A:Y,24,FALSE)</f>
        <v>Não</v>
      </c>
      <c r="J1159" s="10" t="str">
        <f>VLOOKUP(A1159,Planilha1!A:Y,25,FALSE)</f>
        <v>Não</v>
      </c>
    </row>
    <row r="1160" spans="1:10" x14ac:dyDescent="0.25">
      <c r="A1160" s="11">
        <v>311270</v>
      </c>
      <c r="B1160" s="15" t="s">
        <v>961</v>
      </c>
      <c r="C1160" s="12" t="s">
        <v>19</v>
      </c>
      <c r="D1160" s="14" t="s">
        <v>66</v>
      </c>
      <c r="E1160" s="10" t="str">
        <f>VLOOKUP(A1160,Planilha1!A:Y,20,FALSE)</f>
        <v>Sim</v>
      </c>
      <c r="F1160" s="10" t="str">
        <f>VLOOKUP(A1160,Planilha1!A:Y,21,FALSE)</f>
        <v>Sim</v>
      </c>
      <c r="G1160" s="10" t="str">
        <f>VLOOKUP(A1160,Planilha1!A:Y,22,FALSE)</f>
        <v>Sim</v>
      </c>
      <c r="H1160" s="10" t="str">
        <f>VLOOKUP(A1160,Planilha1!A:Y,23,FALSE)</f>
        <v>Sim</v>
      </c>
      <c r="I1160" s="10" t="str">
        <f>VLOOKUP(A1160,Planilha1!A:Y,24,FALSE)</f>
        <v>Não</v>
      </c>
      <c r="J1160" s="10" t="str">
        <f>VLOOKUP(A1160,Planilha1!A:Y,25,FALSE)</f>
        <v>Não</v>
      </c>
    </row>
    <row r="1161" spans="1:10" x14ac:dyDescent="0.25">
      <c r="A1161" s="11">
        <v>311290</v>
      </c>
      <c r="B1161" s="15" t="s">
        <v>962</v>
      </c>
      <c r="C1161" s="12" t="s">
        <v>19</v>
      </c>
      <c r="D1161" s="14" t="s">
        <v>66</v>
      </c>
      <c r="E1161" s="10" t="str">
        <f>VLOOKUP(A1161,Planilha1!A:Y,20,FALSE)</f>
        <v>Sim</v>
      </c>
      <c r="F1161" s="10" t="str">
        <f>VLOOKUP(A1161,Planilha1!A:Y,21,FALSE)</f>
        <v>Sim</v>
      </c>
      <c r="G1161" s="10" t="str">
        <f>VLOOKUP(A1161,Planilha1!A:Y,22,FALSE)</f>
        <v>Sim</v>
      </c>
      <c r="H1161" s="10" t="str">
        <f>VLOOKUP(A1161,Planilha1!A:Y,23,FALSE)</f>
        <v>Sim</v>
      </c>
      <c r="I1161" s="10" t="str">
        <f>VLOOKUP(A1161,Planilha1!A:Y,24,FALSE)</f>
        <v>Não</v>
      </c>
      <c r="J1161" s="10" t="str">
        <f>VLOOKUP(A1161,Planilha1!A:Y,25,FALSE)</f>
        <v>Não</v>
      </c>
    </row>
    <row r="1162" spans="1:10" x14ac:dyDescent="0.25">
      <c r="A1162" s="11">
        <v>311300</v>
      </c>
      <c r="B1162" s="15" t="s">
        <v>963</v>
      </c>
      <c r="C1162" s="12" t="s">
        <v>19</v>
      </c>
      <c r="D1162" s="14" t="s">
        <v>43</v>
      </c>
      <c r="E1162" s="10" t="str">
        <f>VLOOKUP(A1162,Planilha1!A:Y,20,FALSE)</f>
        <v>Sim</v>
      </c>
      <c r="F1162" s="10" t="str">
        <f>VLOOKUP(A1162,Planilha1!A:Y,21,FALSE)</f>
        <v>Sim</v>
      </c>
      <c r="G1162" s="10" t="str">
        <f>VLOOKUP(A1162,Planilha1!A:Y,22,FALSE)</f>
        <v>Sim</v>
      </c>
      <c r="H1162" s="10" t="str">
        <f>VLOOKUP(A1162,Planilha1!A:Y,23,FALSE)</f>
        <v>Sim</v>
      </c>
      <c r="I1162" s="10" t="str">
        <f>VLOOKUP(A1162,Planilha1!A:Y,24,FALSE)</f>
        <v>Não</v>
      </c>
      <c r="J1162" s="10" t="str">
        <f>VLOOKUP(A1162,Planilha1!A:Y,25,FALSE)</f>
        <v>Não</v>
      </c>
    </row>
    <row r="1163" spans="1:10" x14ac:dyDescent="0.25">
      <c r="A1163" s="11">
        <v>311320</v>
      </c>
      <c r="B1163" s="15" t="s">
        <v>964</v>
      </c>
      <c r="C1163" s="12" t="s">
        <v>19</v>
      </c>
      <c r="D1163" s="14" t="s">
        <v>59</v>
      </c>
      <c r="E1163" s="10" t="str">
        <f>VLOOKUP(A1163,Planilha1!A:Y,20,FALSE)</f>
        <v>Sim</v>
      </c>
      <c r="F1163" s="10" t="str">
        <f>VLOOKUP(A1163,Planilha1!A:Y,21,FALSE)</f>
        <v>Sim</v>
      </c>
      <c r="G1163" s="10" t="str">
        <f>VLOOKUP(A1163,Planilha1!A:Y,22,FALSE)</f>
        <v>Sim</v>
      </c>
      <c r="H1163" s="10" t="str">
        <f>VLOOKUP(A1163,Planilha1!A:Y,23,FALSE)</f>
        <v>Sim</v>
      </c>
      <c r="I1163" s="10" t="str">
        <f>VLOOKUP(A1163,Planilha1!A:Y,24,FALSE)</f>
        <v>Não</v>
      </c>
      <c r="J1163" s="10" t="str">
        <f>VLOOKUP(A1163,Planilha1!A:Y,25,FALSE)</f>
        <v>Não</v>
      </c>
    </row>
    <row r="1164" spans="1:10" x14ac:dyDescent="0.25">
      <c r="A1164" s="11">
        <v>311330</v>
      </c>
      <c r="B1164" s="15" t="s">
        <v>965</v>
      </c>
      <c r="C1164" s="12" t="s">
        <v>19</v>
      </c>
      <c r="D1164" s="14" t="s">
        <v>59</v>
      </c>
      <c r="E1164" s="10" t="str">
        <f>VLOOKUP(A1164,Planilha1!A:Y,20,FALSE)</f>
        <v>Sim</v>
      </c>
      <c r="F1164" s="10" t="str">
        <f>VLOOKUP(A1164,Planilha1!A:Y,21,FALSE)</f>
        <v>Sim</v>
      </c>
      <c r="G1164" s="10" t="str">
        <f>VLOOKUP(A1164,Planilha1!A:Y,22,FALSE)</f>
        <v>Sim</v>
      </c>
      <c r="H1164" s="10" t="str">
        <f>VLOOKUP(A1164,Planilha1!A:Y,23,FALSE)</f>
        <v>Sim</v>
      </c>
      <c r="I1164" s="10" t="str">
        <f>VLOOKUP(A1164,Planilha1!A:Y,24,FALSE)</f>
        <v>Não</v>
      </c>
      <c r="J1164" s="10" t="str">
        <f>VLOOKUP(A1164,Planilha1!A:Y,25,FALSE)</f>
        <v>Não</v>
      </c>
    </row>
    <row r="1165" spans="1:10" x14ac:dyDescent="0.25">
      <c r="A1165" s="11">
        <v>311340</v>
      </c>
      <c r="B1165" s="15" t="s">
        <v>966</v>
      </c>
      <c r="C1165" s="12" t="s">
        <v>19</v>
      </c>
      <c r="D1165" s="14" t="s">
        <v>73</v>
      </c>
      <c r="E1165" s="10" t="str">
        <f>VLOOKUP(A1165,Planilha1!A:Y,20,FALSE)</f>
        <v>Sim</v>
      </c>
      <c r="F1165" s="10" t="str">
        <f>VLOOKUP(A1165,Planilha1!A:Y,21,FALSE)</f>
        <v>Sim</v>
      </c>
      <c r="G1165" s="10" t="str">
        <f>VLOOKUP(A1165,Planilha1!A:Y,22,FALSE)</f>
        <v>Sim</v>
      </c>
      <c r="H1165" s="10" t="str">
        <f>VLOOKUP(A1165,Planilha1!A:Y,23,FALSE)</f>
        <v>Sim</v>
      </c>
      <c r="I1165" s="10" t="str">
        <f>VLOOKUP(A1165,Planilha1!A:Y,24,FALSE)</f>
        <v>Não</v>
      </c>
      <c r="J1165" s="10" t="str">
        <f>VLOOKUP(A1165,Planilha1!A:Y,25,FALSE)</f>
        <v>Não</v>
      </c>
    </row>
    <row r="1166" spans="1:10" x14ac:dyDescent="0.25">
      <c r="A1166" s="11">
        <v>311350</v>
      </c>
      <c r="B1166" s="15" t="s">
        <v>967</v>
      </c>
      <c r="C1166" s="12" t="s">
        <v>19</v>
      </c>
      <c r="D1166" s="14" t="s">
        <v>59</v>
      </c>
      <c r="E1166" s="10" t="str">
        <f>VLOOKUP(A1166,Planilha1!A:Y,20,FALSE)</f>
        <v>Sim</v>
      </c>
      <c r="F1166" s="10" t="str">
        <f>VLOOKUP(A1166,Planilha1!A:Y,21,FALSE)</f>
        <v>Sim</v>
      </c>
      <c r="G1166" s="10" t="str">
        <f>VLOOKUP(A1166,Planilha1!A:Y,22,FALSE)</f>
        <v>Sim</v>
      </c>
      <c r="H1166" s="10" t="str">
        <f>VLOOKUP(A1166,Planilha1!A:Y,23,FALSE)</f>
        <v>Sim</v>
      </c>
      <c r="I1166" s="10" t="str">
        <f>VLOOKUP(A1166,Planilha1!A:Y,24,FALSE)</f>
        <v>Não</v>
      </c>
      <c r="J1166" s="10" t="str">
        <f>VLOOKUP(A1166,Planilha1!A:Y,25,FALSE)</f>
        <v>Não</v>
      </c>
    </row>
    <row r="1167" spans="1:10" x14ac:dyDescent="0.25">
      <c r="A1167" s="11">
        <v>311370</v>
      </c>
      <c r="B1167" s="15" t="s">
        <v>968</v>
      </c>
      <c r="C1167" s="12" t="s">
        <v>19</v>
      </c>
      <c r="D1167" s="14" t="s">
        <v>55</v>
      </c>
      <c r="E1167" s="10" t="str">
        <f>VLOOKUP(A1167,Planilha1!A:Y,20,FALSE)</f>
        <v>Sim</v>
      </c>
      <c r="F1167" s="10" t="str">
        <f>VLOOKUP(A1167,Planilha1!A:Y,21,FALSE)</f>
        <v>Sim</v>
      </c>
      <c r="G1167" s="10" t="str">
        <f>VLOOKUP(A1167,Planilha1!A:Y,22,FALSE)</f>
        <v>Sim</v>
      </c>
      <c r="H1167" s="10" t="str">
        <f>VLOOKUP(A1167,Planilha1!A:Y,23,FALSE)</f>
        <v>Sim</v>
      </c>
      <c r="I1167" s="10" t="str">
        <f>VLOOKUP(A1167,Planilha1!A:Y,24,FALSE)</f>
        <v>Não</v>
      </c>
      <c r="J1167" s="10" t="str">
        <f>VLOOKUP(A1167,Planilha1!A:Y,25,FALSE)</f>
        <v>Não</v>
      </c>
    </row>
    <row r="1168" spans="1:10" x14ac:dyDescent="0.25">
      <c r="A1168" s="11">
        <v>311380</v>
      </c>
      <c r="B1168" s="15" t="s">
        <v>969</v>
      </c>
      <c r="C1168" s="12" t="s">
        <v>19</v>
      </c>
      <c r="D1168" s="14" t="s">
        <v>59</v>
      </c>
      <c r="E1168" s="10" t="str">
        <f>VLOOKUP(A1168,Planilha1!A:Y,20,FALSE)</f>
        <v>Sim</v>
      </c>
      <c r="F1168" s="10" t="str">
        <f>VLOOKUP(A1168,Planilha1!A:Y,21,FALSE)</f>
        <v>Sim</v>
      </c>
      <c r="G1168" s="10" t="str">
        <f>VLOOKUP(A1168,Planilha1!A:Y,22,FALSE)</f>
        <v>Sim</v>
      </c>
      <c r="H1168" s="10" t="str">
        <f>VLOOKUP(A1168,Planilha1!A:Y,23,FALSE)</f>
        <v>Sim</v>
      </c>
      <c r="I1168" s="10" t="str">
        <f>VLOOKUP(A1168,Planilha1!A:Y,24,FALSE)</f>
        <v>Não</v>
      </c>
      <c r="J1168" s="10" t="str">
        <f>VLOOKUP(A1168,Planilha1!A:Y,25,FALSE)</f>
        <v>Não</v>
      </c>
    </row>
    <row r="1169" spans="1:10" x14ac:dyDescent="0.25">
      <c r="A1169" s="11">
        <v>311410</v>
      </c>
      <c r="B1169" s="15" t="s">
        <v>970</v>
      </c>
      <c r="C1169" s="12" t="s">
        <v>19</v>
      </c>
      <c r="D1169" s="14" t="s">
        <v>73</v>
      </c>
      <c r="E1169" s="10" t="str">
        <f>VLOOKUP(A1169,Planilha1!A:Y,20,FALSE)</f>
        <v>Sim</v>
      </c>
      <c r="F1169" s="10" t="str">
        <f>VLOOKUP(A1169,Planilha1!A:Y,21,FALSE)</f>
        <v>Sim</v>
      </c>
      <c r="G1169" s="10" t="str">
        <f>VLOOKUP(A1169,Planilha1!A:Y,22,FALSE)</f>
        <v>Sim</v>
      </c>
      <c r="H1169" s="10" t="str">
        <f>VLOOKUP(A1169,Planilha1!A:Y,23,FALSE)</f>
        <v>Sim</v>
      </c>
      <c r="I1169" s="10" t="str">
        <f>VLOOKUP(A1169,Planilha1!A:Y,24,FALSE)</f>
        <v>Não</v>
      </c>
      <c r="J1169" s="10" t="str">
        <f>VLOOKUP(A1169,Planilha1!A:Y,25,FALSE)</f>
        <v>Não</v>
      </c>
    </row>
    <row r="1170" spans="1:10" x14ac:dyDescent="0.25">
      <c r="A1170" s="11">
        <v>311420</v>
      </c>
      <c r="B1170" s="15" t="s">
        <v>971</v>
      </c>
      <c r="C1170" s="12" t="s">
        <v>19</v>
      </c>
      <c r="D1170" s="14" t="s">
        <v>73</v>
      </c>
      <c r="E1170" s="10" t="str">
        <f>VLOOKUP(A1170,Planilha1!A:Y,20,FALSE)</f>
        <v>Sim</v>
      </c>
      <c r="F1170" s="10" t="str">
        <f>VLOOKUP(A1170,Planilha1!A:Y,21,FALSE)</f>
        <v>Sim</v>
      </c>
      <c r="G1170" s="10" t="str">
        <f>VLOOKUP(A1170,Planilha1!A:Y,22,FALSE)</f>
        <v>Sim</v>
      </c>
      <c r="H1170" s="10" t="str">
        <f>VLOOKUP(A1170,Planilha1!A:Y,23,FALSE)</f>
        <v>Sim</v>
      </c>
      <c r="I1170" s="10" t="str">
        <f>VLOOKUP(A1170,Planilha1!A:Y,24,FALSE)</f>
        <v>Não</v>
      </c>
      <c r="J1170" s="10" t="str">
        <f>VLOOKUP(A1170,Planilha1!A:Y,25,FALSE)</f>
        <v>Não</v>
      </c>
    </row>
    <row r="1171" spans="1:10" x14ac:dyDescent="0.25">
      <c r="A1171" s="11">
        <v>311430</v>
      </c>
      <c r="B1171" s="15" t="s">
        <v>972</v>
      </c>
      <c r="C1171" s="12" t="s">
        <v>19</v>
      </c>
      <c r="D1171" s="14" t="s">
        <v>73</v>
      </c>
      <c r="E1171" s="10" t="str">
        <f>VLOOKUP(A1171,Planilha1!A:Y,20,FALSE)</f>
        <v>Sim</v>
      </c>
      <c r="F1171" s="10" t="str">
        <f>VLOOKUP(A1171,Planilha1!A:Y,21,FALSE)</f>
        <v>Sim</v>
      </c>
      <c r="G1171" s="10" t="str">
        <f>VLOOKUP(A1171,Planilha1!A:Y,22,FALSE)</f>
        <v>Sim</v>
      </c>
      <c r="H1171" s="10" t="str">
        <f>VLOOKUP(A1171,Planilha1!A:Y,23,FALSE)</f>
        <v>Sim</v>
      </c>
      <c r="I1171" s="10" t="str">
        <f>VLOOKUP(A1171,Planilha1!A:Y,24,FALSE)</f>
        <v>Não</v>
      </c>
      <c r="J1171" s="10" t="str">
        <f>VLOOKUP(A1171,Planilha1!A:Y,25,FALSE)</f>
        <v>Não</v>
      </c>
    </row>
    <row r="1172" spans="1:10" x14ac:dyDescent="0.25">
      <c r="A1172" s="11">
        <v>311490</v>
      </c>
      <c r="B1172" s="15" t="s">
        <v>973</v>
      </c>
      <c r="C1172" s="12" t="s">
        <v>19</v>
      </c>
      <c r="D1172" s="14" t="s">
        <v>73</v>
      </c>
      <c r="E1172" s="10" t="str">
        <f>VLOOKUP(A1172,Planilha1!A:Y,20,FALSE)</f>
        <v>Sim</v>
      </c>
      <c r="F1172" s="10" t="str">
        <f>VLOOKUP(A1172,Planilha1!A:Y,21,FALSE)</f>
        <v>Sim</v>
      </c>
      <c r="G1172" s="10" t="str">
        <f>VLOOKUP(A1172,Planilha1!A:Y,22,FALSE)</f>
        <v>Sim</v>
      </c>
      <c r="H1172" s="10" t="str">
        <f>VLOOKUP(A1172,Planilha1!A:Y,23,FALSE)</f>
        <v>Sim</v>
      </c>
      <c r="I1172" s="10" t="str">
        <f>VLOOKUP(A1172,Planilha1!A:Y,24,FALSE)</f>
        <v>Não</v>
      </c>
      <c r="J1172" s="10" t="str">
        <f>VLOOKUP(A1172,Planilha1!A:Y,25,FALSE)</f>
        <v>Não</v>
      </c>
    </row>
    <row r="1173" spans="1:10" x14ac:dyDescent="0.25">
      <c r="A1173" s="11">
        <v>311540</v>
      </c>
      <c r="B1173" s="15" t="s">
        <v>974</v>
      </c>
      <c r="C1173" s="12" t="s">
        <v>19</v>
      </c>
      <c r="D1173" s="14" t="s">
        <v>55</v>
      </c>
      <c r="E1173" s="10" t="str">
        <f>VLOOKUP(A1173,Planilha1!A:Y,20,FALSE)</f>
        <v>Sim</v>
      </c>
      <c r="F1173" s="10" t="str">
        <f>VLOOKUP(A1173,Planilha1!A:Y,21,FALSE)</f>
        <v>Sim</v>
      </c>
      <c r="G1173" s="10" t="str">
        <f>VLOOKUP(A1173,Planilha1!A:Y,22,FALSE)</f>
        <v>Sim</v>
      </c>
      <c r="H1173" s="10" t="str">
        <f>VLOOKUP(A1173,Planilha1!A:Y,23,FALSE)</f>
        <v>Sim</v>
      </c>
      <c r="I1173" s="10" t="str">
        <f>VLOOKUP(A1173,Planilha1!A:Y,24,FALSE)</f>
        <v>Não</v>
      </c>
      <c r="J1173" s="10" t="str">
        <f>VLOOKUP(A1173,Planilha1!A:Y,25,FALSE)</f>
        <v>Não</v>
      </c>
    </row>
    <row r="1174" spans="1:10" x14ac:dyDescent="0.25">
      <c r="A1174" s="11">
        <v>311545</v>
      </c>
      <c r="B1174" s="15" t="s">
        <v>975</v>
      </c>
      <c r="C1174" s="12" t="s">
        <v>19</v>
      </c>
      <c r="D1174" s="14" t="s">
        <v>66</v>
      </c>
      <c r="E1174" s="10" t="str">
        <f>VLOOKUP(A1174,Planilha1!A:Y,20,FALSE)</f>
        <v>Sim</v>
      </c>
      <c r="F1174" s="10" t="str">
        <f>VLOOKUP(A1174,Planilha1!A:Y,21,FALSE)</f>
        <v>Sim</v>
      </c>
      <c r="G1174" s="10" t="str">
        <f>VLOOKUP(A1174,Planilha1!A:Y,22,FALSE)</f>
        <v>Sim</v>
      </c>
      <c r="H1174" s="10" t="str">
        <f>VLOOKUP(A1174,Planilha1!A:Y,23,FALSE)</f>
        <v>Sim</v>
      </c>
      <c r="I1174" s="10" t="str">
        <f>VLOOKUP(A1174,Planilha1!A:Y,24,FALSE)</f>
        <v>Não</v>
      </c>
      <c r="J1174" s="10" t="str">
        <f>VLOOKUP(A1174,Planilha1!A:Y,25,FALSE)</f>
        <v>Não</v>
      </c>
    </row>
    <row r="1175" spans="1:10" x14ac:dyDescent="0.25">
      <c r="A1175" s="11">
        <v>311547</v>
      </c>
      <c r="B1175" s="15" t="s">
        <v>976</v>
      </c>
      <c r="C1175" s="12" t="s">
        <v>19</v>
      </c>
      <c r="D1175" s="14" t="s">
        <v>41</v>
      </c>
      <c r="E1175" s="10" t="str">
        <f>VLOOKUP(A1175,Planilha1!A:Y,20,FALSE)</f>
        <v>Sim</v>
      </c>
      <c r="F1175" s="10" t="str">
        <f>VLOOKUP(A1175,Planilha1!A:Y,21,FALSE)</f>
        <v>Sim</v>
      </c>
      <c r="G1175" s="10" t="str">
        <f>VLOOKUP(A1175,Planilha1!A:Y,22,FALSE)</f>
        <v>Sim</v>
      </c>
      <c r="H1175" s="10" t="str">
        <f>VLOOKUP(A1175,Planilha1!A:Y,23,FALSE)</f>
        <v>Sim</v>
      </c>
      <c r="I1175" s="10" t="str">
        <f>VLOOKUP(A1175,Planilha1!A:Y,24,FALSE)</f>
        <v>Não</v>
      </c>
      <c r="J1175" s="10" t="str">
        <f>VLOOKUP(A1175,Planilha1!A:Y,25,FALSE)</f>
        <v>Não</v>
      </c>
    </row>
    <row r="1176" spans="1:10" x14ac:dyDescent="0.25">
      <c r="A1176" s="11">
        <v>311590</v>
      </c>
      <c r="B1176" s="15" t="s">
        <v>977</v>
      </c>
      <c r="C1176" s="12" t="s">
        <v>19</v>
      </c>
      <c r="D1176" s="14" t="s">
        <v>73</v>
      </c>
      <c r="E1176" s="10" t="str">
        <f>VLOOKUP(A1176,Planilha1!A:Y,20,FALSE)</f>
        <v>Sim</v>
      </c>
      <c r="F1176" s="10" t="str">
        <f>VLOOKUP(A1176,Planilha1!A:Y,21,FALSE)</f>
        <v>Sim</v>
      </c>
      <c r="G1176" s="10" t="str">
        <f>VLOOKUP(A1176,Planilha1!A:Y,22,FALSE)</f>
        <v>Sim</v>
      </c>
      <c r="H1176" s="10" t="str">
        <f>VLOOKUP(A1176,Planilha1!A:Y,23,FALSE)</f>
        <v>Sim</v>
      </c>
      <c r="I1176" s="10" t="str">
        <f>VLOOKUP(A1176,Planilha1!A:Y,24,FALSE)</f>
        <v>Não</v>
      </c>
      <c r="J1176" s="10" t="str">
        <f>VLOOKUP(A1176,Planilha1!A:Y,25,FALSE)</f>
        <v>Não</v>
      </c>
    </row>
    <row r="1177" spans="1:10" x14ac:dyDescent="0.25">
      <c r="A1177" s="11">
        <v>311600</v>
      </c>
      <c r="B1177" s="15" t="s">
        <v>978</v>
      </c>
      <c r="C1177" s="12" t="s">
        <v>19</v>
      </c>
      <c r="D1177" s="14" t="s">
        <v>73</v>
      </c>
      <c r="E1177" s="10" t="str">
        <f>VLOOKUP(A1177,Planilha1!A:Y,20,FALSE)</f>
        <v>Sim</v>
      </c>
      <c r="F1177" s="10" t="str">
        <f>VLOOKUP(A1177,Planilha1!A:Y,21,FALSE)</f>
        <v>Sim</v>
      </c>
      <c r="G1177" s="10" t="str">
        <f>VLOOKUP(A1177,Planilha1!A:Y,22,FALSE)</f>
        <v>Sim</v>
      </c>
      <c r="H1177" s="10" t="str">
        <f>VLOOKUP(A1177,Planilha1!A:Y,23,FALSE)</f>
        <v>Sim</v>
      </c>
      <c r="I1177" s="10" t="str">
        <f>VLOOKUP(A1177,Planilha1!A:Y,24,FALSE)</f>
        <v>Não</v>
      </c>
      <c r="J1177" s="10" t="str">
        <f>VLOOKUP(A1177,Planilha1!A:Y,25,FALSE)</f>
        <v>Não</v>
      </c>
    </row>
    <row r="1178" spans="1:10" x14ac:dyDescent="0.25">
      <c r="A1178" s="11">
        <v>311610</v>
      </c>
      <c r="B1178" s="15" t="s">
        <v>979</v>
      </c>
      <c r="C1178" s="12" t="s">
        <v>19</v>
      </c>
      <c r="D1178" s="14" t="s">
        <v>66</v>
      </c>
      <c r="E1178" s="10" t="str">
        <f>VLOOKUP(A1178,Planilha1!A:Y,20,FALSE)</f>
        <v>Sim</v>
      </c>
      <c r="F1178" s="10" t="str">
        <f>VLOOKUP(A1178,Planilha1!A:Y,21,FALSE)</f>
        <v>Sim</v>
      </c>
      <c r="G1178" s="10" t="str">
        <f>VLOOKUP(A1178,Planilha1!A:Y,22,FALSE)</f>
        <v>Sim</v>
      </c>
      <c r="H1178" s="10" t="str">
        <f>VLOOKUP(A1178,Planilha1!A:Y,23,FALSE)</f>
        <v>Sim</v>
      </c>
      <c r="I1178" s="10" t="str">
        <f>VLOOKUP(A1178,Planilha1!A:Y,24,FALSE)</f>
        <v>Não</v>
      </c>
      <c r="J1178" s="10" t="str">
        <f>VLOOKUP(A1178,Planilha1!A:Y,25,FALSE)</f>
        <v>Não</v>
      </c>
    </row>
    <row r="1179" spans="1:10" x14ac:dyDescent="0.25">
      <c r="A1179" s="11">
        <v>311615</v>
      </c>
      <c r="B1179" s="15" t="s">
        <v>980</v>
      </c>
      <c r="C1179" s="12" t="s">
        <v>19</v>
      </c>
      <c r="D1179" s="14" t="s">
        <v>41</v>
      </c>
      <c r="E1179" s="10" t="str">
        <f>VLOOKUP(A1179,Planilha1!A:Y,20,FALSE)</f>
        <v>Sim</v>
      </c>
      <c r="F1179" s="10" t="str">
        <f>VLOOKUP(A1179,Planilha1!A:Y,21,FALSE)</f>
        <v>Sim</v>
      </c>
      <c r="G1179" s="10" t="str">
        <f>VLOOKUP(A1179,Planilha1!A:Y,22,FALSE)</f>
        <v>Sim</v>
      </c>
      <c r="H1179" s="10" t="str">
        <f>VLOOKUP(A1179,Planilha1!A:Y,23,FALSE)</f>
        <v>Sim</v>
      </c>
      <c r="I1179" s="10" t="str">
        <f>VLOOKUP(A1179,Planilha1!A:Y,24,FALSE)</f>
        <v>Não</v>
      </c>
      <c r="J1179" s="10" t="str">
        <f>VLOOKUP(A1179,Planilha1!A:Y,25,FALSE)</f>
        <v>Não</v>
      </c>
    </row>
    <row r="1180" spans="1:10" x14ac:dyDescent="0.25">
      <c r="A1180" s="11">
        <v>311630</v>
      </c>
      <c r="B1180" s="15" t="s">
        <v>981</v>
      </c>
      <c r="C1180" s="12" t="s">
        <v>19</v>
      </c>
      <c r="D1180" s="14" t="s">
        <v>41</v>
      </c>
      <c r="E1180" s="10" t="str">
        <f>VLOOKUP(A1180,Planilha1!A:Y,20,FALSE)</f>
        <v>Sim</v>
      </c>
      <c r="F1180" s="10" t="str">
        <f>VLOOKUP(A1180,Planilha1!A:Y,21,FALSE)</f>
        <v>Sim</v>
      </c>
      <c r="G1180" s="10" t="str">
        <f>VLOOKUP(A1180,Planilha1!A:Y,22,FALSE)</f>
        <v>Sim</v>
      </c>
      <c r="H1180" s="10" t="str">
        <f>VLOOKUP(A1180,Planilha1!A:Y,23,FALSE)</f>
        <v>Sim</v>
      </c>
      <c r="I1180" s="10" t="str">
        <f>VLOOKUP(A1180,Planilha1!A:Y,24,FALSE)</f>
        <v>Não</v>
      </c>
      <c r="J1180" s="10" t="str">
        <f>VLOOKUP(A1180,Planilha1!A:Y,25,FALSE)</f>
        <v>Não</v>
      </c>
    </row>
    <row r="1181" spans="1:10" x14ac:dyDescent="0.25">
      <c r="A1181" s="11">
        <v>311650</v>
      </c>
      <c r="B1181" s="15" t="s">
        <v>982</v>
      </c>
      <c r="C1181" s="12" t="s">
        <v>19</v>
      </c>
      <c r="D1181" s="14" t="s">
        <v>73</v>
      </c>
      <c r="E1181" s="10" t="str">
        <f>VLOOKUP(A1181,Planilha1!A:Y,20,FALSE)</f>
        <v>Sim</v>
      </c>
      <c r="F1181" s="10" t="str">
        <f>VLOOKUP(A1181,Planilha1!A:Y,21,FALSE)</f>
        <v>Sim</v>
      </c>
      <c r="G1181" s="10" t="str">
        <f>VLOOKUP(A1181,Planilha1!A:Y,22,FALSE)</f>
        <v>Sim</v>
      </c>
      <c r="H1181" s="10" t="str">
        <f>VLOOKUP(A1181,Planilha1!A:Y,23,FALSE)</f>
        <v>Sim</v>
      </c>
      <c r="I1181" s="10" t="str">
        <f>VLOOKUP(A1181,Planilha1!A:Y,24,FALSE)</f>
        <v>Não</v>
      </c>
      <c r="J1181" s="10" t="str">
        <f>VLOOKUP(A1181,Planilha1!A:Y,25,FALSE)</f>
        <v>Não</v>
      </c>
    </row>
    <row r="1182" spans="1:10" x14ac:dyDescent="0.25">
      <c r="A1182" s="11">
        <v>311680</v>
      </c>
      <c r="B1182" s="15" t="s">
        <v>983</v>
      </c>
      <c r="C1182" s="12" t="s">
        <v>19</v>
      </c>
      <c r="D1182" s="14" t="s">
        <v>41</v>
      </c>
      <c r="E1182" s="10" t="str">
        <f>VLOOKUP(A1182,Planilha1!A:Y,20,FALSE)</f>
        <v>Sim</v>
      </c>
      <c r="F1182" s="10" t="str">
        <f>VLOOKUP(A1182,Planilha1!A:Y,21,FALSE)</f>
        <v>Sim</v>
      </c>
      <c r="G1182" s="10" t="str">
        <f>VLOOKUP(A1182,Planilha1!A:Y,22,FALSE)</f>
        <v>Sim</v>
      </c>
      <c r="H1182" s="10" t="str">
        <f>VLOOKUP(A1182,Planilha1!A:Y,23,FALSE)</f>
        <v>Sim</v>
      </c>
      <c r="I1182" s="10" t="str">
        <f>VLOOKUP(A1182,Planilha1!A:Y,24,FALSE)</f>
        <v>Não</v>
      </c>
      <c r="J1182" s="10" t="str">
        <f>VLOOKUP(A1182,Planilha1!A:Y,25,FALSE)</f>
        <v>Não</v>
      </c>
    </row>
    <row r="1183" spans="1:10" x14ac:dyDescent="0.25">
      <c r="A1183" s="11">
        <v>311700</v>
      </c>
      <c r="B1183" s="15" t="s">
        <v>984</v>
      </c>
      <c r="C1183" s="12" t="s">
        <v>19</v>
      </c>
      <c r="D1183" s="14" t="s">
        <v>55</v>
      </c>
      <c r="E1183" s="10" t="str">
        <f>VLOOKUP(A1183,Planilha1!A:Y,20,FALSE)</f>
        <v>Sim</v>
      </c>
      <c r="F1183" s="10" t="str">
        <f>VLOOKUP(A1183,Planilha1!A:Y,21,FALSE)</f>
        <v>Sim</v>
      </c>
      <c r="G1183" s="10" t="str">
        <f>VLOOKUP(A1183,Planilha1!A:Y,22,FALSE)</f>
        <v>Sim</v>
      </c>
      <c r="H1183" s="10" t="str">
        <f>VLOOKUP(A1183,Planilha1!A:Y,23,FALSE)</f>
        <v>Sim</v>
      </c>
      <c r="I1183" s="10" t="str">
        <f>VLOOKUP(A1183,Planilha1!A:Y,24,FALSE)</f>
        <v>Não</v>
      </c>
      <c r="J1183" s="10" t="str">
        <f>VLOOKUP(A1183,Planilha1!A:Y,25,FALSE)</f>
        <v>Não</v>
      </c>
    </row>
    <row r="1184" spans="1:10" x14ac:dyDescent="0.25">
      <c r="A1184" s="11">
        <v>311730</v>
      </c>
      <c r="B1184" s="15" t="s">
        <v>985</v>
      </c>
      <c r="C1184" s="12" t="s">
        <v>19</v>
      </c>
      <c r="D1184" s="14" t="s">
        <v>73</v>
      </c>
      <c r="E1184" s="10" t="str">
        <f>VLOOKUP(A1184,Planilha1!A:Y,20,FALSE)</f>
        <v>Sim</v>
      </c>
      <c r="F1184" s="10" t="str">
        <f>VLOOKUP(A1184,Planilha1!A:Y,21,FALSE)</f>
        <v>Sim</v>
      </c>
      <c r="G1184" s="10" t="str">
        <f>VLOOKUP(A1184,Planilha1!A:Y,22,FALSE)</f>
        <v>Sim</v>
      </c>
      <c r="H1184" s="10" t="str">
        <f>VLOOKUP(A1184,Planilha1!A:Y,23,FALSE)</f>
        <v>Sim</v>
      </c>
      <c r="I1184" s="10" t="str">
        <f>VLOOKUP(A1184,Planilha1!A:Y,24,FALSE)</f>
        <v>Não</v>
      </c>
      <c r="J1184" s="10" t="str">
        <f>VLOOKUP(A1184,Planilha1!A:Y,25,FALSE)</f>
        <v>Não</v>
      </c>
    </row>
    <row r="1185" spans="1:10" x14ac:dyDescent="0.25">
      <c r="A1185" s="11">
        <v>311750</v>
      </c>
      <c r="B1185" s="15" t="s">
        <v>986</v>
      </c>
      <c r="C1185" s="12" t="s">
        <v>19</v>
      </c>
      <c r="D1185" s="14" t="s">
        <v>55</v>
      </c>
      <c r="E1185" s="10" t="str">
        <f>VLOOKUP(A1185,Planilha1!A:Y,20,FALSE)</f>
        <v>Sim</v>
      </c>
      <c r="F1185" s="10" t="str">
        <f>VLOOKUP(A1185,Planilha1!A:Y,21,FALSE)</f>
        <v>Sim</v>
      </c>
      <c r="G1185" s="10" t="str">
        <f>VLOOKUP(A1185,Planilha1!A:Y,22,FALSE)</f>
        <v>Sim</v>
      </c>
      <c r="H1185" s="10" t="str">
        <f>VLOOKUP(A1185,Planilha1!A:Y,23,FALSE)</f>
        <v>Sim</v>
      </c>
      <c r="I1185" s="10" t="str">
        <f>VLOOKUP(A1185,Planilha1!A:Y,24,FALSE)</f>
        <v>Não</v>
      </c>
      <c r="J1185" s="10" t="str">
        <f>VLOOKUP(A1185,Planilha1!A:Y,25,FALSE)</f>
        <v>Não</v>
      </c>
    </row>
    <row r="1186" spans="1:10" x14ac:dyDescent="0.25">
      <c r="A1186" s="11">
        <v>311770</v>
      </c>
      <c r="B1186" s="15" t="s">
        <v>987</v>
      </c>
      <c r="C1186" s="12" t="s">
        <v>19</v>
      </c>
      <c r="D1186" s="14" t="s">
        <v>59</v>
      </c>
      <c r="E1186" s="10" t="str">
        <f>VLOOKUP(A1186,Planilha1!A:Y,20,FALSE)</f>
        <v>Sim</v>
      </c>
      <c r="F1186" s="10" t="str">
        <f>VLOOKUP(A1186,Planilha1!A:Y,21,FALSE)</f>
        <v>Sim</v>
      </c>
      <c r="G1186" s="10" t="str">
        <f>VLOOKUP(A1186,Planilha1!A:Y,22,FALSE)</f>
        <v>Sim</v>
      </c>
      <c r="H1186" s="10" t="str">
        <f>VLOOKUP(A1186,Planilha1!A:Y,23,FALSE)</f>
        <v>Sim</v>
      </c>
      <c r="I1186" s="10" t="str">
        <f>VLOOKUP(A1186,Planilha1!A:Y,24,FALSE)</f>
        <v>Não</v>
      </c>
      <c r="J1186" s="10" t="str">
        <f>VLOOKUP(A1186,Planilha1!A:Y,25,FALSE)</f>
        <v>Não</v>
      </c>
    </row>
    <row r="1187" spans="1:10" x14ac:dyDescent="0.25">
      <c r="A1187" s="11">
        <v>311783</v>
      </c>
      <c r="B1187" s="15" t="s">
        <v>988</v>
      </c>
      <c r="C1187" s="12" t="s">
        <v>19</v>
      </c>
      <c r="D1187" s="14" t="s">
        <v>59</v>
      </c>
      <c r="E1187" s="10" t="str">
        <f>VLOOKUP(A1187,Planilha1!A:Y,20,FALSE)</f>
        <v>Sim</v>
      </c>
      <c r="F1187" s="10" t="str">
        <f>VLOOKUP(A1187,Planilha1!A:Y,21,FALSE)</f>
        <v>Sim</v>
      </c>
      <c r="G1187" s="10" t="str">
        <f>VLOOKUP(A1187,Planilha1!A:Y,22,FALSE)</f>
        <v>Sim</v>
      </c>
      <c r="H1187" s="10" t="str">
        <f>VLOOKUP(A1187,Planilha1!A:Y,23,FALSE)</f>
        <v>Sim</v>
      </c>
      <c r="I1187" s="10" t="str">
        <f>VLOOKUP(A1187,Planilha1!A:Y,24,FALSE)</f>
        <v>Não</v>
      </c>
      <c r="J1187" s="10" t="str">
        <f>VLOOKUP(A1187,Planilha1!A:Y,25,FALSE)</f>
        <v>Não</v>
      </c>
    </row>
    <row r="1188" spans="1:10" x14ac:dyDescent="0.25">
      <c r="A1188" s="11">
        <v>311810</v>
      </c>
      <c r="B1188" s="15" t="s">
        <v>989</v>
      </c>
      <c r="C1188" s="12" t="s">
        <v>19</v>
      </c>
      <c r="D1188" s="14" t="s">
        <v>55</v>
      </c>
      <c r="E1188" s="10" t="str">
        <f>VLOOKUP(A1188,Planilha1!A:Y,20,FALSE)</f>
        <v>Sim</v>
      </c>
      <c r="F1188" s="10" t="str">
        <f>VLOOKUP(A1188,Planilha1!A:Y,21,FALSE)</f>
        <v>Sim</v>
      </c>
      <c r="G1188" s="10" t="str">
        <f>VLOOKUP(A1188,Planilha1!A:Y,22,FALSE)</f>
        <v>Sim</v>
      </c>
      <c r="H1188" s="10" t="str">
        <f>VLOOKUP(A1188,Planilha1!A:Y,23,FALSE)</f>
        <v>Sim</v>
      </c>
      <c r="I1188" s="10" t="str">
        <f>VLOOKUP(A1188,Planilha1!A:Y,24,FALSE)</f>
        <v>Não</v>
      </c>
      <c r="J1188" s="10" t="str">
        <f>VLOOKUP(A1188,Planilha1!A:Y,25,FALSE)</f>
        <v>Não</v>
      </c>
    </row>
    <row r="1189" spans="1:10" x14ac:dyDescent="0.25">
      <c r="A1189" s="11">
        <v>311830</v>
      </c>
      <c r="B1189" s="15" t="s">
        <v>990</v>
      </c>
      <c r="C1189" s="12" t="s">
        <v>19</v>
      </c>
      <c r="D1189" s="14" t="s">
        <v>73</v>
      </c>
      <c r="E1189" s="10" t="str">
        <f>VLOOKUP(A1189,Planilha1!A:Y,20,FALSE)</f>
        <v>Sim</v>
      </c>
      <c r="F1189" s="10" t="str">
        <f>VLOOKUP(A1189,Planilha1!A:Y,21,FALSE)</f>
        <v>Sim</v>
      </c>
      <c r="G1189" s="10" t="str">
        <f>VLOOKUP(A1189,Planilha1!A:Y,22,FALSE)</f>
        <v>Sim</v>
      </c>
      <c r="H1189" s="10" t="str">
        <f>VLOOKUP(A1189,Planilha1!A:Y,23,FALSE)</f>
        <v>Sim</v>
      </c>
      <c r="I1189" s="10" t="str">
        <f>VLOOKUP(A1189,Planilha1!A:Y,24,FALSE)</f>
        <v>Não</v>
      </c>
      <c r="J1189" s="10" t="str">
        <f>VLOOKUP(A1189,Planilha1!A:Y,25,FALSE)</f>
        <v>Não</v>
      </c>
    </row>
    <row r="1190" spans="1:10" x14ac:dyDescent="0.25">
      <c r="A1190" s="11">
        <v>311840</v>
      </c>
      <c r="B1190" s="15" t="s">
        <v>991</v>
      </c>
      <c r="C1190" s="12" t="s">
        <v>19</v>
      </c>
      <c r="D1190" s="14" t="s">
        <v>59</v>
      </c>
      <c r="E1190" s="10" t="str">
        <f>VLOOKUP(A1190,Planilha1!A:Y,20,FALSE)</f>
        <v>Sim</v>
      </c>
      <c r="F1190" s="10" t="str">
        <f>VLOOKUP(A1190,Planilha1!A:Y,21,FALSE)</f>
        <v>Sim</v>
      </c>
      <c r="G1190" s="10" t="str">
        <f>VLOOKUP(A1190,Planilha1!A:Y,22,FALSE)</f>
        <v>Sim</v>
      </c>
      <c r="H1190" s="10" t="str">
        <f>VLOOKUP(A1190,Planilha1!A:Y,23,FALSE)</f>
        <v>Sim</v>
      </c>
      <c r="I1190" s="10" t="str">
        <f>VLOOKUP(A1190,Planilha1!A:Y,24,FALSE)</f>
        <v>Não</v>
      </c>
      <c r="J1190" s="10" t="str">
        <f>VLOOKUP(A1190,Planilha1!A:Y,25,FALSE)</f>
        <v>Não</v>
      </c>
    </row>
    <row r="1191" spans="1:10" x14ac:dyDescent="0.25">
      <c r="A1191" s="11">
        <v>311880</v>
      </c>
      <c r="B1191" s="15" t="s">
        <v>992</v>
      </c>
      <c r="C1191" s="12" t="s">
        <v>19</v>
      </c>
      <c r="D1191" s="14" t="s">
        <v>55</v>
      </c>
      <c r="E1191" s="10" t="str">
        <f>VLOOKUP(A1191,Planilha1!A:Y,20,FALSE)</f>
        <v>Sim</v>
      </c>
      <c r="F1191" s="10" t="str">
        <f>VLOOKUP(A1191,Planilha1!A:Y,21,FALSE)</f>
        <v>Sim</v>
      </c>
      <c r="G1191" s="10" t="str">
        <f>VLOOKUP(A1191,Planilha1!A:Y,22,FALSE)</f>
        <v>Sim</v>
      </c>
      <c r="H1191" s="10" t="str">
        <f>VLOOKUP(A1191,Planilha1!A:Y,23,FALSE)</f>
        <v>Sim</v>
      </c>
      <c r="I1191" s="10" t="str">
        <f>VLOOKUP(A1191,Planilha1!A:Y,24,FALSE)</f>
        <v>Não</v>
      </c>
      <c r="J1191" s="10" t="str">
        <f>VLOOKUP(A1191,Planilha1!A:Y,25,FALSE)</f>
        <v>Não</v>
      </c>
    </row>
    <row r="1192" spans="1:10" x14ac:dyDescent="0.25">
      <c r="A1192" s="11">
        <v>311890</v>
      </c>
      <c r="B1192" s="15" t="s">
        <v>993</v>
      </c>
      <c r="C1192" s="12" t="s">
        <v>19</v>
      </c>
      <c r="D1192" s="14" t="s">
        <v>73</v>
      </c>
      <c r="E1192" s="10" t="str">
        <f>VLOOKUP(A1192,Planilha1!A:Y,20,FALSE)</f>
        <v>Sim</v>
      </c>
      <c r="F1192" s="10" t="str">
        <f>VLOOKUP(A1192,Planilha1!A:Y,21,FALSE)</f>
        <v>Sim</v>
      </c>
      <c r="G1192" s="10" t="str">
        <f>VLOOKUP(A1192,Planilha1!A:Y,22,FALSE)</f>
        <v>Sim</v>
      </c>
      <c r="H1192" s="10" t="str">
        <f>VLOOKUP(A1192,Planilha1!A:Y,23,FALSE)</f>
        <v>Sim</v>
      </c>
      <c r="I1192" s="10" t="str">
        <f>VLOOKUP(A1192,Planilha1!A:Y,24,FALSE)</f>
        <v>Não</v>
      </c>
      <c r="J1192" s="10" t="str">
        <f>VLOOKUP(A1192,Planilha1!A:Y,25,FALSE)</f>
        <v>Não</v>
      </c>
    </row>
    <row r="1193" spans="1:10" x14ac:dyDescent="0.25">
      <c r="A1193" s="11">
        <v>311900</v>
      </c>
      <c r="B1193" s="15" t="s">
        <v>994</v>
      </c>
      <c r="C1193" s="12" t="s">
        <v>19</v>
      </c>
      <c r="D1193" s="14" t="s">
        <v>73</v>
      </c>
      <c r="E1193" s="10" t="str">
        <f>VLOOKUP(A1193,Planilha1!A:Y,20,FALSE)</f>
        <v>Sim</v>
      </c>
      <c r="F1193" s="10" t="str">
        <f>VLOOKUP(A1193,Planilha1!A:Y,21,FALSE)</f>
        <v>Sim</v>
      </c>
      <c r="G1193" s="10" t="str">
        <f>VLOOKUP(A1193,Planilha1!A:Y,22,FALSE)</f>
        <v>Sim</v>
      </c>
      <c r="H1193" s="10" t="str">
        <f>VLOOKUP(A1193,Planilha1!A:Y,23,FALSE)</f>
        <v>Sim</v>
      </c>
      <c r="I1193" s="10" t="str">
        <f>VLOOKUP(A1193,Planilha1!A:Y,24,FALSE)</f>
        <v>Não</v>
      </c>
      <c r="J1193" s="10" t="str">
        <f>VLOOKUP(A1193,Planilha1!A:Y,25,FALSE)</f>
        <v>Não</v>
      </c>
    </row>
    <row r="1194" spans="1:10" x14ac:dyDescent="0.25">
      <c r="A1194" s="11">
        <v>311910</v>
      </c>
      <c r="B1194" s="15" t="s">
        <v>995</v>
      </c>
      <c r="C1194" s="12" t="s">
        <v>19</v>
      </c>
      <c r="D1194" s="14" t="s">
        <v>59</v>
      </c>
      <c r="E1194" s="10" t="str">
        <f>VLOOKUP(A1194,Planilha1!A:Y,20,FALSE)</f>
        <v>Sim</v>
      </c>
      <c r="F1194" s="10" t="str">
        <f>VLOOKUP(A1194,Planilha1!A:Y,21,FALSE)</f>
        <v>Sim</v>
      </c>
      <c r="G1194" s="10" t="str">
        <f>VLOOKUP(A1194,Planilha1!A:Y,22,FALSE)</f>
        <v>Sim</v>
      </c>
      <c r="H1194" s="10" t="str">
        <f>VLOOKUP(A1194,Planilha1!A:Y,23,FALSE)</f>
        <v>Sim</v>
      </c>
      <c r="I1194" s="10" t="str">
        <f>VLOOKUP(A1194,Planilha1!A:Y,24,FALSE)</f>
        <v>Não</v>
      </c>
      <c r="J1194" s="10" t="str">
        <f>VLOOKUP(A1194,Planilha1!A:Y,25,FALSE)</f>
        <v>Não</v>
      </c>
    </row>
    <row r="1195" spans="1:10" x14ac:dyDescent="0.25">
      <c r="A1195" s="11">
        <v>311920</v>
      </c>
      <c r="B1195" s="15" t="s">
        <v>996</v>
      </c>
      <c r="C1195" s="12" t="s">
        <v>19</v>
      </c>
      <c r="D1195" s="14" t="s">
        <v>55</v>
      </c>
      <c r="E1195" s="10" t="str">
        <f>VLOOKUP(A1195,Planilha1!A:Y,20,FALSE)</f>
        <v>Sim</v>
      </c>
      <c r="F1195" s="10" t="str">
        <f>VLOOKUP(A1195,Planilha1!A:Y,21,FALSE)</f>
        <v>Sim</v>
      </c>
      <c r="G1195" s="10" t="str">
        <f>VLOOKUP(A1195,Planilha1!A:Y,22,FALSE)</f>
        <v>Sim</v>
      </c>
      <c r="H1195" s="10" t="str">
        <f>VLOOKUP(A1195,Planilha1!A:Y,23,FALSE)</f>
        <v>Sim</v>
      </c>
      <c r="I1195" s="10" t="str">
        <f>VLOOKUP(A1195,Planilha1!A:Y,24,FALSE)</f>
        <v>Não</v>
      </c>
      <c r="J1195" s="10" t="str">
        <f>VLOOKUP(A1195,Planilha1!A:Y,25,FALSE)</f>
        <v>Não</v>
      </c>
    </row>
    <row r="1196" spans="1:10" x14ac:dyDescent="0.25">
      <c r="A1196" s="11">
        <v>311930</v>
      </c>
      <c r="B1196" s="15" t="s">
        <v>997</v>
      </c>
      <c r="C1196" s="12" t="s">
        <v>19</v>
      </c>
      <c r="D1196" s="14" t="s">
        <v>73</v>
      </c>
      <c r="E1196" s="10" t="str">
        <f>VLOOKUP(A1196,Planilha1!A:Y,20,FALSE)</f>
        <v>Sim</v>
      </c>
      <c r="F1196" s="10" t="str">
        <f>VLOOKUP(A1196,Planilha1!A:Y,21,FALSE)</f>
        <v>Sim</v>
      </c>
      <c r="G1196" s="10" t="str">
        <f>VLOOKUP(A1196,Planilha1!A:Y,22,FALSE)</f>
        <v>Sim</v>
      </c>
      <c r="H1196" s="10" t="str">
        <f>VLOOKUP(A1196,Planilha1!A:Y,23,FALSE)</f>
        <v>Sim</v>
      </c>
      <c r="I1196" s="10" t="str">
        <f>VLOOKUP(A1196,Planilha1!A:Y,24,FALSE)</f>
        <v>Não</v>
      </c>
      <c r="J1196" s="10" t="str">
        <f>VLOOKUP(A1196,Planilha1!A:Y,25,FALSE)</f>
        <v>Não</v>
      </c>
    </row>
    <row r="1197" spans="1:10" x14ac:dyDescent="0.25">
      <c r="A1197" s="11">
        <v>311940</v>
      </c>
      <c r="B1197" s="15" t="s">
        <v>998</v>
      </c>
      <c r="C1197" s="12" t="s">
        <v>19</v>
      </c>
      <c r="D1197" s="14" t="s">
        <v>73</v>
      </c>
      <c r="E1197" s="10" t="str">
        <f>VLOOKUP(A1197,Planilha1!A:Y,20,FALSE)</f>
        <v>Sim</v>
      </c>
      <c r="F1197" s="10" t="str">
        <f>VLOOKUP(A1197,Planilha1!A:Y,21,FALSE)</f>
        <v>Sim</v>
      </c>
      <c r="G1197" s="10" t="str">
        <f>VLOOKUP(A1197,Planilha1!A:Y,22,FALSE)</f>
        <v>Sim</v>
      </c>
      <c r="H1197" s="10" t="str">
        <f>VLOOKUP(A1197,Planilha1!A:Y,23,FALSE)</f>
        <v>Sim</v>
      </c>
      <c r="I1197" s="10" t="str">
        <f>VLOOKUP(A1197,Planilha1!A:Y,24,FALSE)</f>
        <v>Não</v>
      </c>
      <c r="J1197" s="10" t="str">
        <f>VLOOKUP(A1197,Planilha1!A:Y,25,FALSE)</f>
        <v>Não</v>
      </c>
    </row>
    <row r="1198" spans="1:10" x14ac:dyDescent="0.25">
      <c r="A1198" s="11">
        <v>311950</v>
      </c>
      <c r="B1198" s="15" t="s">
        <v>999</v>
      </c>
      <c r="C1198" s="12" t="s">
        <v>19</v>
      </c>
      <c r="D1198" s="14" t="s">
        <v>66</v>
      </c>
      <c r="E1198" s="10" t="str">
        <f>VLOOKUP(A1198,Planilha1!A:Y,20,FALSE)</f>
        <v>Sim</v>
      </c>
      <c r="F1198" s="10" t="str">
        <f>VLOOKUP(A1198,Planilha1!A:Y,21,FALSE)</f>
        <v>Sim</v>
      </c>
      <c r="G1198" s="10" t="str">
        <f>VLOOKUP(A1198,Planilha1!A:Y,22,FALSE)</f>
        <v>Sim</v>
      </c>
      <c r="H1198" s="10" t="str">
        <f>VLOOKUP(A1198,Planilha1!A:Y,23,FALSE)</f>
        <v>Sim</v>
      </c>
      <c r="I1198" s="10" t="str">
        <f>VLOOKUP(A1198,Planilha1!A:Y,24,FALSE)</f>
        <v>Não</v>
      </c>
      <c r="J1198" s="10" t="str">
        <f>VLOOKUP(A1198,Planilha1!A:Y,25,FALSE)</f>
        <v>Não</v>
      </c>
    </row>
    <row r="1199" spans="1:10" x14ac:dyDescent="0.25">
      <c r="A1199" s="11">
        <v>312000</v>
      </c>
      <c r="B1199" s="15" t="s">
        <v>1000</v>
      </c>
      <c r="C1199" s="12" t="s">
        <v>19</v>
      </c>
      <c r="D1199" s="14" t="s">
        <v>73</v>
      </c>
      <c r="E1199" s="10" t="str">
        <f>VLOOKUP(A1199,Planilha1!A:Y,20,FALSE)</f>
        <v>Sim</v>
      </c>
      <c r="F1199" s="10" t="str">
        <f>VLOOKUP(A1199,Planilha1!A:Y,21,FALSE)</f>
        <v>Sim</v>
      </c>
      <c r="G1199" s="10" t="str">
        <f>VLOOKUP(A1199,Planilha1!A:Y,22,FALSE)</f>
        <v>Sim</v>
      </c>
      <c r="H1199" s="10" t="str">
        <f>VLOOKUP(A1199,Planilha1!A:Y,23,FALSE)</f>
        <v>Sim</v>
      </c>
      <c r="I1199" s="10" t="str">
        <f>VLOOKUP(A1199,Planilha1!A:Y,24,FALSE)</f>
        <v>Não</v>
      </c>
      <c r="J1199" s="10" t="str">
        <f>VLOOKUP(A1199,Planilha1!A:Y,25,FALSE)</f>
        <v>Não</v>
      </c>
    </row>
    <row r="1200" spans="1:10" x14ac:dyDescent="0.25">
      <c r="A1200" s="11">
        <v>312010</v>
      </c>
      <c r="B1200" s="15" t="s">
        <v>1001</v>
      </c>
      <c r="C1200" s="12" t="s">
        <v>19</v>
      </c>
      <c r="D1200" s="14" t="s">
        <v>73</v>
      </c>
      <c r="E1200" s="10" t="str">
        <f>VLOOKUP(A1200,Planilha1!A:Y,20,FALSE)</f>
        <v>Sim</v>
      </c>
      <c r="F1200" s="10" t="str">
        <f>VLOOKUP(A1200,Planilha1!A:Y,21,FALSE)</f>
        <v>Sim</v>
      </c>
      <c r="G1200" s="10" t="str">
        <f>VLOOKUP(A1200,Planilha1!A:Y,22,FALSE)</f>
        <v>Sim</v>
      </c>
      <c r="H1200" s="10" t="str">
        <f>VLOOKUP(A1200,Planilha1!A:Y,23,FALSE)</f>
        <v>Sim</v>
      </c>
      <c r="I1200" s="10" t="str">
        <f>VLOOKUP(A1200,Planilha1!A:Y,24,FALSE)</f>
        <v>Não</v>
      </c>
      <c r="J1200" s="10" t="str">
        <f>VLOOKUP(A1200,Planilha1!A:Y,25,FALSE)</f>
        <v>Não</v>
      </c>
    </row>
    <row r="1201" spans="1:10" x14ac:dyDescent="0.25">
      <c r="A1201" s="11">
        <v>312015</v>
      </c>
      <c r="B1201" s="15" t="s">
        <v>1002</v>
      </c>
      <c r="C1201" s="12" t="s">
        <v>19</v>
      </c>
      <c r="D1201" s="14" t="s">
        <v>41</v>
      </c>
      <c r="E1201" s="10" t="str">
        <f>VLOOKUP(A1201,Planilha1!A:Y,20,FALSE)</f>
        <v>Não</v>
      </c>
      <c r="F1201" s="10" t="str">
        <f>VLOOKUP(A1201,Planilha1!A:Y,21,FALSE)</f>
        <v>Sim</v>
      </c>
      <c r="G1201" s="10" t="str">
        <f>VLOOKUP(A1201,Planilha1!A:Y,22,FALSE)</f>
        <v>Sim</v>
      </c>
      <c r="H1201" s="10" t="str">
        <f>VLOOKUP(A1201,Planilha1!A:Y,23,FALSE)</f>
        <v>Sim</v>
      </c>
      <c r="I1201" s="10" t="str">
        <f>VLOOKUP(A1201,Planilha1!A:Y,24,FALSE)</f>
        <v>Não</v>
      </c>
      <c r="J1201" s="10" t="str">
        <f>VLOOKUP(A1201,Planilha1!A:Y,25,FALSE)</f>
        <v>Não</v>
      </c>
    </row>
    <row r="1202" spans="1:10" x14ac:dyDescent="0.25">
      <c r="A1202" s="11">
        <v>312030</v>
      </c>
      <c r="B1202" s="15" t="s">
        <v>1003</v>
      </c>
      <c r="C1202" s="12" t="s">
        <v>19</v>
      </c>
      <c r="D1202" s="14" t="s">
        <v>59</v>
      </c>
      <c r="E1202" s="10" t="str">
        <f>VLOOKUP(A1202,Planilha1!A:Y,20,FALSE)</f>
        <v>Sim</v>
      </c>
      <c r="F1202" s="10" t="str">
        <f>VLOOKUP(A1202,Planilha1!A:Y,21,FALSE)</f>
        <v>Sim</v>
      </c>
      <c r="G1202" s="10" t="str">
        <f>VLOOKUP(A1202,Planilha1!A:Y,22,FALSE)</f>
        <v>Sim</v>
      </c>
      <c r="H1202" s="10" t="str">
        <f>VLOOKUP(A1202,Planilha1!A:Y,23,FALSE)</f>
        <v>Sim</v>
      </c>
      <c r="I1202" s="10" t="str">
        <f>VLOOKUP(A1202,Planilha1!A:Y,24,FALSE)</f>
        <v>Não</v>
      </c>
      <c r="J1202" s="10" t="str">
        <f>VLOOKUP(A1202,Planilha1!A:Y,25,FALSE)</f>
        <v>Não</v>
      </c>
    </row>
    <row r="1203" spans="1:10" x14ac:dyDescent="0.25">
      <c r="A1203" s="11">
        <v>312050</v>
      </c>
      <c r="B1203" s="15" t="s">
        <v>1004</v>
      </c>
      <c r="C1203" s="12" t="s">
        <v>19</v>
      </c>
      <c r="D1203" s="14" t="s">
        <v>59</v>
      </c>
      <c r="E1203" s="10" t="str">
        <f>VLOOKUP(A1203,Planilha1!A:Y,20,FALSE)</f>
        <v>Sim</v>
      </c>
      <c r="F1203" s="10" t="str">
        <f>VLOOKUP(A1203,Planilha1!A:Y,21,FALSE)</f>
        <v>Sim</v>
      </c>
      <c r="G1203" s="10" t="str">
        <f>VLOOKUP(A1203,Planilha1!A:Y,22,FALSE)</f>
        <v>Sim</v>
      </c>
      <c r="H1203" s="10" t="str">
        <f>VLOOKUP(A1203,Planilha1!A:Y,23,FALSE)</f>
        <v>Sim</v>
      </c>
      <c r="I1203" s="10" t="str">
        <f>VLOOKUP(A1203,Planilha1!A:Y,24,FALSE)</f>
        <v>Não</v>
      </c>
      <c r="J1203" s="10" t="str">
        <f>VLOOKUP(A1203,Planilha1!A:Y,25,FALSE)</f>
        <v>Não</v>
      </c>
    </row>
    <row r="1204" spans="1:10" x14ac:dyDescent="0.25">
      <c r="A1204" s="11">
        <v>312083</v>
      </c>
      <c r="B1204" s="15" t="s">
        <v>1005</v>
      </c>
      <c r="C1204" s="12" t="s">
        <v>19</v>
      </c>
      <c r="D1204" s="14" t="s">
        <v>55</v>
      </c>
      <c r="E1204" s="10" t="str">
        <f>VLOOKUP(A1204,Planilha1!A:Y,20,FALSE)</f>
        <v>Sim</v>
      </c>
      <c r="F1204" s="10" t="str">
        <f>VLOOKUP(A1204,Planilha1!A:Y,21,FALSE)</f>
        <v>Sim</v>
      </c>
      <c r="G1204" s="10" t="str">
        <f>VLOOKUP(A1204,Planilha1!A:Y,22,FALSE)</f>
        <v>Sim</v>
      </c>
      <c r="H1204" s="10" t="str">
        <f>VLOOKUP(A1204,Planilha1!A:Y,23,FALSE)</f>
        <v>Sim</v>
      </c>
      <c r="I1204" s="10" t="str">
        <f>VLOOKUP(A1204,Planilha1!A:Y,24,FALSE)</f>
        <v>Não</v>
      </c>
      <c r="J1204" s="10" t="str">
        <f>VLOOKUP(A1204,Planilha1!A:Y,25,FALSE)</f>
        <v>Não</v>
      </c>
    </row>
    <row r="1205" spans="1:10" x14ac:dyDescent="0.25">
      <c r="A1205" s="11">
        <v>312087</v>
      </c>
      <c r="B1205" s="15" t="s">
        <v>1006</v>
      </c>
      <c r="C1205" s="12" t="s">
        <v>19</v>
      </c>
      <c r="D1205" s="14" t="s">
        <v>55</v>
      </c>
      <c r="E1205" s="10" t="str">
        <f>VLOOKUP(A1205,Planilha1!A:Y,20,FALSE)</f>
        <v>Sim</v>
      </c>
      <c r="F1205" s="10" t="str">
        <f>VLOOKUP(A1205,Planilha1!A:Y,21,FALSE)</f>
        <v>Sim</v>
      </c>
      <c r="G1205" s="10" t="str">
        <f>VLOOKUP(A1205,Planilha1!A:Y,22,FALSE)</f>
        <v>Sim</v>
      </c>
      <c r="H1205" s="10" t="str">
        <f>VLOOKUP(A1205,Planilha1!A:Y,23,FALSE)</f>
        <v>Sim</v>
      </c>
      <c r="I1205" s="10" t="str">
        <f>VLOOKUP(A1205,Planilha1!A:Y,24,FALSE)</f>
        <v>Não</v>
      </c>
      <c r="J1205" s="10" t="str">
        <f>VLOOKUP(A1205,Planilha1!A:Y,25,FALSE)</f>
        <v>Não</v>
      </c>
    </row>
    <row r="1206" spans="1:10" x14ac:dyDescent="0.25">
      <c r="A1206" s="11">
        <v>312090</v>
      </c>
      <c r="B1206" s="15" t="s">
        <v>1007</v>
      </c>
      <c r="C1206" s="12" t="s">
        <v>19</v>
      </c>
      <c r="D1206" s="14" t="s">
        <v>59</v>
      </c>
      <c r="E1206" s="10" t="str">
        <f>VLOOKUP(A1206,Planilha1!A:Y,20,FALSE)</f>
        <v>Sim</v>
      </c>
      <c r="F1206" s="10" t="str">
        <f>VLOOKUP(A1206,Planilha1!A:Y,21,FALSE)</f>
        <v>Sim</v>
      </c>
      <c r="G1206" s="10" t="str">
        <f>VLOOKUP(A1206,Planilha1!A:Y,22,FALSE)</f>
        <v>Sim</v>
      </c>
      <c r="H1206" s="10" t="str">
        <f>VLOOKUP(A1206,Planilha1!A:Y,23,FALSE)</f>
        <v>Sim</v>
      </c>
      <c r="I1206" s="10" t="str">
        <f>VLOOKUP(A1206,Planilha1!A:Y,24,FALSE)</f>
        <v>Não</v>
      </c>
      <c r="J1206" s="10" t="str">
        <f>VLOOKUP(A1206,Planilha1!A:Y,25,FALSE)</f>
        <v>Não</v>
      </c>
    </row>
    <row r="1207" spans="1:10" x14ac:dyDescent="0.25">
      <c r="A1207" s="11">
        <v>312100</v>
      </c>
      <c r="B1207" s="15" t="s">
        <v>1008</v>
      </c>
      <c r="C1207" s="12" t="s">
        <v>19</v>
      </c>
      <c r="D1207" s="14" t="s">
        <v>55</v>
      </c>
      <c r="E1207" s="10" t="str">
        <f>VLOOKUP(A1207,Planilha1!A:Y,20,FALSE)</f>
        <v>Sim</v>
      </c>
      <c r="F1207" s="10" t="str">
        <f>VLOOKUP(A1207,Planilha1!A:Y,21,FALSE)</f>
        <v>Sim</v>
      </c>
      <c r="G1207" s="10" t="str">
        <f>VLOOKUP(A1207,Planilha1!A:Y,22,FALSE)</f>
        <v>Sim</v>
      </c>
      <c r="H1207" s="10" t="str">
        <f>VLOOKUP(A1207,Planilha1!A:Y,23,FALSE)</f>
        <v>Sim</v>
      </c>
      <c r="I1207" s="10" t="str">
        <f>VLOOKUP(A1207,Planilha1!A:Y,24,FALSE)</f>
        <v>Não</v>
      </c>
      <c r="J1207" s="10" t="str">
        <f>VLOOKUP(A1207,Planilha1!A:Y,25,FALSE)</f>
        <v>Não</v>
      </c>
    </row>
    <row r="1208" spans="1:10" x14ac:dyDescent="0.25">
      <c r="A1208" s="11">
        <v>312125</v>
      </c>
      <c r="B1208" s="15" t="s">
        <v>1009</v>
      </c>
      <c r="C1208" s="12" t="s">
        <v>19</v>
      </c>
      <c r="D1208" s="14" t="s">
        <v>59</v>
      </c>
      <c r="E1208" s="10" t="str">
        <f>VLOOKUP(A1208,Planilha1!A:Y,20,FALSE)</f>
        <v>Sim</v>
      </c>
      <c r="F1208" s="10" t="str">
        <f>VLOOKUP(A1208,Planilha1!A:Y,21,FALSE)</f>
        <v>Sim</v>
      </c>
      <c r="G1208" s="10" t="str">
        <f>VLOOKUP(A1208,Planilha1!A:Y,22,FALSE)</f>
        <v>Sim</v>
      </c>
      <c r="H1208" s="10" t="str">
        <f>VLOOKUP(A1208,Planilha1!A:Y,23,FALSE)</f>
        <v>Sim</v>
      </c>
      <c r="I1208" s="10" t="str">
        <f>VLOOKUP(A1208,Planilha1!A:Y,24,FALSE)</f>
        <v>Não</v>
      </c>
      <c r="J1208" s="10" t="str">
        <f>VLOOKUP(A1208,Planilha1!A:Y,25,FALSE)</f>
        <v>Não</v>
      </c>
    </row>
    <row r="1209" spans="1:10" x14ac:dyDescent="0.25">
      <c r="A1209" s="11">
        <v>312140</v>
      </c>
      <c r="B1209" s="15" t="s">
        <v>1010</v>
      </c>
      <c r="C1209" s="12" t="s">
        <v>19</v>
      </c>
      <c r="D1209" s="14" t="s">
        <v>59</v>
      </c>
      <c r="E1209" s="10" t="str">
        <f>VLOOKUP(A1209,Planilha1!A:Y,20,FALSE)</f>
        <v>Sim</v>
      </c>
      <c r="F1209" s="10" t="str">
        <f>VLOOKUP(A1209,Planilha1!A:Y,21,FALSE)</f>
        <v>Sim</v>
      </c>
      <c r="G1209" s="10" t="str">
        <f>VLOOKUP(A1209,Planilha1!A:Y,22,FALSE)</f>
        <v>Sim</v>
      </c>
      <c r="H1209" s="10" t="str">
        <f>VLOOKUP(A1209,Planilha1!A:Y,23,FALSE)</f>
        <v>Sim</v>
      </c>
      <c r="I1209" s="10" t="str">
        <f>VLOOKUP(A1209,Planilha1!A:Y,24,FALSE)</f>
        <v>Não</v>
      </c>
      <c r="J1209" s="10" t="str">
        <f>VLOOKUP(A1209,Planilha1!A:Y,25,FALSE)</f>
        <v>Não</v>
      </c>
    </row>
    <row r="1210" spans="1:10" x14ac:dyDescent="0.25">
      <c r="A1210" s="11">
        <v>312150</v>
      </c>
      <c r="B1210" s="15" t="s">
        <v>1011</v>
      </c>
      <c r="C1210" s="12" t="s">
        <v>19</v>
      </c>
      <c r="D1210" s="14" t="s">
        <v>59</v>
      </c>
      <c r="E1210" s="10" t="str">
        <f>VLOOKUP(A1210,Planilha1!A:Y,20,FALSE)</f>
        <v>Sim</v>
      </c>
      <c r="F1210" s="10" t="str">
        <f>VLOOKUP(A1210,Planilha1!A:Y,21,FALSE)</f>
        <v>Sim</v>
      </c>
      <c r="G1210" s="10" t="str">
        <f>VLOOKUP(A1210,Planilha1!A:Y,22,FALSE)</f>
        <v>Sim</v>
      </c>
      <c r="H1210" s="10" t="str">
        <f>VLOOKUP(A1210,Planilha1!A:Y,23,FALSE)</f>
        <v>Sim</v>
      </c>
      <c r="I1210" s="10" t="str">
        <f>VLOOKUP(A1210,Planilha1!A:Y,24,FALSE)</f>
        <v>Não</v>
      </c>
      <c r="J1210" s="10" t="str">
        <f>VLOOKUP(A1210,Planilha1!A:Y,25,FALSE)</f>
        <v>Não</v>
      </c>
    </row>
    <row r="1211" spans="1:10" x14ac:dyDescent="0.25">
      <c r="A1211" s="11">
        <v>312170</v>
      </c>
      <c r="B1211" s="15" t="s">
        <v>1012</v>
      </c>
      <c r="C1211" s="12" t="s">
        <v>19</v>
      </c>
      <c r="D1211" s="14" t="s">
        <v>43</v>
      </c>
      <c r="E1211" s="10" t="str">
        <f>VLOOKUP(A1211,Planilha1!A:Y,20,FALSE)</f>
        <v>Sim</v>
      </c>
      <c r="F1211" s="10" t="str">
        <f>VLOOKUP(A1211,Planilha1!A:Y,21,FALSE)</f>
        <v>Sim</v>
      </c>
      <c r="G1211" s="10" t="str">
        <f>VLOOKUP(A1211,Planilha1!A:Y,22,FALSE)</f>
        <v>Sim</v>
      </c>
      <c r="H1211" s="10" t="str">
        <f>VLOOKUP(A1211,Planilha1!A:Y,23,FALSE)</f>
        <v>Sim</v>
      </c>
      <c r="I1211" s="10" t="str">
        <f>VLOOKUP(A1211,Planilha1!A:Y,24,FALSE)</f>
        <v>Não</v>
      </c>
      <c r="J1211" s="10" t="str">
        <f>VLOOKUP(A1211,Planilha1!A:Y,25,FALSE)</f>
        <v>Não</v>
      </c>
    </row>
    <row r="1212" spans="1:10" x14ac:dyDescent="0.25">
      <c r="A1212" s="11">
        <v>312200</v>
      </c>
      <c r="B1212" s="15" t="s">
        <v>1013</v>
      </c>
      <c r="C1212" s="12" t="s">
        <v>19</v>
      </c>
      <c r="D1212" s="14" t="s">
        <v>41</v>
      </c>
      <c r="E1212" s="10" t="str">
        <f>VLOOKUP(A1212,Planilha1!A:Y,20,FALSE)</f>
        <v>Sim</v>
      </c>
      <c r="F1212" s="10" t="str">
        <f>VLOOKUP(A1212,Planilha1!A:Y,21,FALSE)</f>
        <v>Sim</v>
      </c>
      <c r="G1212" s="10" t="str">
        <f>VLOOKUP(A1212,Planilha1!A:Y,22,FALSE)</f>
        <v>Sim</v>
      </c>
      <c r="H1212" s="10" t="str">
        <f>VLOOKUP(A1212,Planilha1!A:Y,23,FALSE)</f>
        <v>Sim</v>
      </c>
      <c r="I1212" s="10" t="str">
        <f>VLOOKUP(A1212,Planilha1!A:Y,24,FALSE)</f>
        <v>Não</v>
      </c>
      <c r="J1212" s="10" t="str">
        <f>VLOOKUP(A1212,Planilha1!A:Y,25,FALSE)</f>
        <v>Não</v>
      </c>
    </row>
    <row r="1213" spans="1:10" x14ac:dyDescent="0.25">
      <c r="A1213" s="11">
        <v>312210</v>
      </c>
      <c r="B1213" s="15" t="s">
        <v>1014</v>
      </c>
      <c r="C1213" s="12" t="s">
        <v>19</v>
      </c>
      <c r="D1213" s="14" t="s">
        <v>73</v>
      </c>
      <c r="E1213" s="10" t="str">
        <f>VLOOKUP(A1213,Planilha1!A:Y,20,FALSE)</f>
        <v>Sim</v>
      </c>
      <c r="F1213" s="10" t="str">
        <f>VLOOKUP(A1213,Planilha1!A:Y,21,FALSE)</f>
        <v>Sim</v>
      </c>
      <c r="G1213" s="10" t="str">
        <f>VLOOKUP(A1213,Planilha1!A:Y,22,FALSE)</f>
        <v>Sim</v>
      </c>
      <c r="H1213" s="10" t="str">
        <f>VLOOKUP(A1213,Planilha1!A:Y,23,FALSE)</f>
        <v>Sim</v>
      </c>
      <c r="I1213" s="10" t="str">
        <f>VLOOKUP(A1213,Planilha1!A:Y,24,FALSE)</f>
        <v>Não</v>
      </c>
      <c r="J1213" s="10" t="str">
        <f>VLOOKUP(A1213,Planilha1!A:Y,25,FALSE)</f>
        <v>Não</v>
      </c>
    </row>
    <row r="1214" spans="1:10" x14ac:dyDescent="0.25">
      <c r="A1214" s="11">
        <v>312220</v>
      </c>
      <c r="B1214" s="15" t="s">
        <v>1015</v>
      </c>
      <c r="C1214" s="12" t="s">
        <v>19</v>
      </c>
      <c r="D1214" s="14" t="s">
        <v>55</v>
      </c>
      <c r="E1214" s="10" t="str">
        <f>VLOOKUP(A1214,Planilha1!A:Y,20,FALSE)</f>
        <v>Sim</v>
      </c>
      <c r="F1214" s="10" t="str">
        <f>VLOOKUP(A1214,Planilha1!A:Y,21,FALSE)</f>
        <v>Sim</v>
      </c>
      <c r="G1214" s="10" t="str">
        <f>VLOOKUP(A1214,Planilha1!A:Y,22,FALSE)</f>
        <v>Sim</v>
      </c>
      <c r="H1214" s="10" t="str">
        <f>VLOOKUP(A1214,Planilha1!A:Y,23,FALSE)</f>
        <v>Sim</v>
      </c>
      <c r="I1214" s="10" t="str">
        <f>VLOOKUP(A1214,Planilha1!A:Y,24,FALSE)</f>
        <v>Não</v>
      </c>
      <c r="J1214" s="10" t="str">
        <f>VLOOKUP(A1214,Planilha1!A:Y,25,FALSE)</f>
        <v>Não</v>
      </c>
    </row>
    <row r="1215" spans="1:10" x14ac:dyDescent="0.25">
      <c r="A1215" s="11">
        <v>312230</v>
      </c>
      <c r="B1215" s="15" t="s">
        <v>1016</v>
      </c>
      <c r="C1215" s="12" t="s">
        <v>19</v>
      </c>
      <c r="D1215" s="14" t="s">
        <v>73</v>
      </c>
      <c r="E1215" s="10" t="str">
        <f>VLOOKUP(A1215,Planilha1!A:Y,20,FALSE)</f>
        <v>Sim</v>
      </c>
      <c r="F1215" s="10" t="str">
        <f>VLOOKUP(A1215,Planilha1!A:Y,21,FALSE)</f>
        <v>Sim</v>
      </c>
      <c r="G1215" s="10" t="str">
        <f>VLOOKUP(A1215,Planilha1!A:Y,22,FALSE)</f>
        <v>Sim</v>
      </c>
      <c r="H1215" s="10" t="str">
        <f>VLOOKUP(A1215,Planilha1!A:Y,23,FALSE)</f>
        <v>Sim</v>
      </c>
      <c r="I1215" s="10" t="str">
        <f>VLOOKUP(A1215,Planilha1!A:Y,24,FALSE)</f>
        <v>Não</v>
      </c>
      <c r="J1215" s="10" t="str">
        <f>VLOOKUP(A1215,Planilha1!A:Y,25,FALSE)</f>
        <v>Não</v>
      </c>
    </row>
    <row r="1216" spans="1:10" x14ac:dyDescent="0.25">
      <c r="A1216" s="11">
        <v>312235</v>
      </c>
      <c r="B1216" s="15" t="s">
        <v>1017</v>
      </c>
      <c r="C1216" s="12" t="s">
        <v>19</v>
      </c>
      <c r="D1216" s="14" t="s">
        <v>66</v>
      </c>
      <c r="E1216" s="10" t="str">
        <f>VLOOKUP(A1216,Planilha1!A:Y,20,FALSE)</f>
        <v>Sim</v>
      </c>
      <c r="F1216" s="10" t="str">
        <f>VLOOKUP(A1216,Planilha1!A:Y,21,FALSE)</f>
        <v>Sim</v>
      </c>
      <c r="G1216" s="10" t="str">
        <f>VLOOKUP(A1216,Planilha1!A:Y,22,FALSE)</f>
        <v>Sim</v>
      </c>
      <c r="H1216" s="10" t="str">
        <f>VLOOKUP(A1216,Planilha1!A:Y,23,FALSE)</f>
        <v>Sim</v>
      </c>
      <c r="I1216" s="10" t="str">
        <f>VLOOKUP(A1216,Planilha1!A:Y,24,FALSE)</f>
        <v>Não</v>
      </c>
      <c r="J1216" s="10" t="str">
        <f>VLOOKUP(A1216,Planilha1!A:Y,25,FALSE)</f>
        <v>Não</v>
      </c>
    </row>
    <row r="1217" spans="1:10" x14ac:dyDescent="0.25">
      <c r="A1217" s="11">
        <v>312245</v>
      </c>
      <c r="B1217" s="15" t="s">
        <v>1018</v>
      </c>
      <c r="C1217" s="12" t="s">
        <v>19</v>
      </c>
      <c r="D1217" s="14" t="s">
        <v>43</v>
      </c>
      <c r="E1217" s="10" t="str">
        <f>VLOOKUP(A1217,Planilha1!A:Y,20,FALSE)</f>
        <v>Sim</v>
      </c>
      <c r="F1217" s="10" t="str">
        <f>VLOOKUP(A1217,Planilha1!A:Y,21,FALSE)</f>
        <v>Sim</v>
      </c>
      <c r="G1217" s="10" t="str">
        <f>VLOOKUP(A1217,Planilha1!A:Y,22,FALSE)</f>
        <v>Sim</v>
      </c>
      <c r="H1217" s="10" t="str">
        <f>VLOOKUP(A1217,Planilha1!A:Y,23,FALSE)</f>
        <v>Sim</v>
      </c>
      <c r="I1217" s="10" t="str">
        <f>VLOOKUP(A1217,Planilha1!A:Y,24,FALSE)</f>
        <v>Não</v>
      </c>
      <c r="J1217" s="10" t="str">
        <f>VLOOKUP(A1217,Planilha1!A:Y,25,FALSE)</f>
        <v>Não</v>
      </c>
    </row>
    <row r="1218" spans="1:10" x14ac:dyDescent="0.25">
      <c r="A1218" s="11">
        <v>312260</v>
      </c>
      <c r="B1218" s="15" t="s">
        <v>1019</v>
      </c>
      <c r="C1218" s="12" t="s">
        <v>19</v>
      </c>
      <c r="D1218" s="14" t="s">
        <v>55</v>
      </c>
      <c r="E1218" s="10" t="str">
        <f>VLOOKUP(A1218,Planilha1!A:Y,20,FALSE)</f>
        <v>Sim</v>
      </c>
      <c r="F1218" s="10" t="str">
        <f>VLOOKUP(A1218,Planilha1!A:Y,21,FALSE)</f>
        <v>Sim</v>
      </c>
      <c r="G1218" s="10" t="str">
        <f>VLOOKUP(A1218,Planilha1!A:Y,22,FALSE)</f>
        <v>Sim</v>
      </c>
      <c r="H1218" s="10" t="str">
        <f>VLOOKUP(A1218,Planilha1!A:Y,23,FALSE)</f>
        <v>Sim</v>
      </c>
      <c r="I1218" s="10" t="str">
        <f>VLOOKUP(A1218,Planilha1!A:Y,24,FALSE)</f>
        <v>Não</v>
      </c>
      <c r="J1218" s="10" t="str">
        <f>VLOOKUP(A1218,Planilha1!A:Y,25,FALSE)</f>
        <v>Não</v>
      </c>
    </row>
    <row r="1219" spans="1:10" x14ac:dyDescent="0.25">
      <c r="A1219" s="11">
        <v>312300</v>
      </c>
      <c r="B1219" s="15" t="s">
        <v>1020</v>
      </c>
      <c r="C1219" s="12" t="s">
        <v>19</v>
      </c>
      <c r="D1219" s="14" t="s">
        <v>73</v>
      </c>
      <c r="E1219" s="10" t="str">
        <f>VLOOKUP(A1219,Planilha1!A:Y,20,FALSE)</f>
        <v>Sim</v>
      </c>
      <c r="F1219" s="10" t="str">
        <f>VLOOKUP(A1219,Planilha1!A:Y,21,FALSE)</f>
        <v>Sim</v>
      </c>
      <c r="G1219" s="10" t="str">
        <f>VLOOKUP(A1219,Planilha1!A:Y,22,FALSE)</f>
        <v>Sim</v>
      </c>
      <c r="H1219" s="10" t="str">
        <f>VLOOKUP(A1219,Planilha1!A:Y,23,FALSE)</f>
        <v>Sim</v>
      </c>
      <c r="I1219" s="10" t="str">
        <f>VLOOKUP(A1219,Planilha1!A:Y,24,FALSE)</f>
        <v>Não</v>
      </c>
      <c r="J1219" s="10" t="str">
        <f>VLOOKUP(A1219,Planilha1!A:Y,25,FALSE)</f>
        <v>Não</v>
      </c>
    </row>
    <row r="1220" spans="1:10" x14ac:dyDescent="0.25">
      <c r="A1220" s="11">
        <v>312310</v>
      </c>
      <c r="B1220" s="15" t="s">
        <v>1021</v>
      </c>
      <c r="C1220" s="12" t="s">
        <v>19</v>
      </c>
      <c r="D1220" s="14" t="s">
        <v>59</v>
      </c>
      <c r="E1220" s="10" t="str">
        <f>VLOOKUP(A1220,Planilha1!A:Y,20,FALSE)</f>
        <v>Não</v>
      </c>
      <c r="F1220" s="10" t="str">
        <f>VLOOKUP(A1220,Planilha1!A:Y,21,FALSE)</f>
        <v>Sim</v>
      </c>
      <c r="G1220" s="10" t="str">
        <f>VLOOKUP(A1220,Planilha1!A:Y,22,FALSE)</f>
        <v>Sim</v>
      </c>
      <c r="H1220" s="10" t="str">
        <f>VLOOKUP(A1220,Planilha1!A:Y,23,FALSE)</f>
        <v>Sim</v>
      </c>
      <c r="I1220" s="10" t="str">
        <f>VLOOKUP(A1220,Planilha1!A:Y,24,FALSE)</f>
        <v>Não</v>
      </c>
      <c r="J1220" s="10" t="str">
        <f>VLOOKUP(A1220,Planilha1!A:Y,25,FALSE)</f>
        <v>Não</v>
      </c>
    </row>
    <row r="1221" spans="1:10" x14ac:dyDescent="0.25">
      <c r="A1221" s="11">
        <v>312330</v>
      </c>
      <c r="B1221" s="15" t="s">
        <v>1022</v>
      </c>
      <c r="C1221" s="12" t="s">
        <v>19</v>
      </c>
      <c r="D1221" s="14" t="s">
        <v>55</v>
      </c>
      <c r="E1221" s="10" t="str">
        <f>VLOOKUP(A1221,Planilha1!A:Y,20,FALSE)</f>
        <v>Sim</v>
      </c>
      <c r="F1221" s="10" t="str">
        <f>VLOOKUP(A1221,Planilha1!A:Y,21,FALSE)</f>
        <v>Sim</v>
      </c>
      <c r="G1221" s="10" t="str">
        <f>VLOOKUP(A1221,Planilha1!A:Y,22,FALSE)</f>
        <v>Sim</v>
      </c>
      <c r="H1221" s="10" t="str">
        <f>VLOOKUP(A1221,Planilha1!A:Y,23,FALSE)</f>
        <v>Sim</v>
      </c>
      <c r="I1221" s="10" t="str">
        <f>VLOOKUP(A1221,Planilha1!A:Y,24,FALSE)</f>
        <v>Não</v>
      </c>
      <c r="J1221" s="10" t="str">
        <f>VLOOKUP(A1221,Planilha1!A:Y,25,FALSE)</f>
        <v>Não</v>
      </c>
    </row>
    <row r="1222" spans="1:10" x14ac:dyDescent="0.25">
      <c r="A1222" s="11">
        <v>312352</v>
      </c>
      <c r="B1222" s="15" t="s">
        <v>1023</v>
      </c>
      <c r="C1222" s="12" t="s">
        <v>19</v>
      </c>
      <c r="D1222" s="14" t="s">
        <v>59</v>
      </c>
      <c r="E1222" s="10" t="str">
        <f>VLOOKUP(A1222,Planilha1!A:Y,20,FALSE)</f>
        <v>Sim</v>
      </c>
      <c r="F1222" s="10" t="str">
        <f>VLOOKUP(A1222,Planilha1!A:Y,21,FALSE)</f>
        <v>Sim</v>
      </c>
      <c r="G1222" s="10" t="str">
        <f>VLOOKUP(A1222,Planilha1!A:Y,22,FALSE)</f>
        <v>Sim</v>
      </c>
      <c r="H1222" s="10" t="str">
        <f>VLOOKUP(A1222,Planilha1!A:Y,23,FALSE)</f>
        <v>Sim</v>
      </c>
      <c r="I1222" s="10" t="str">
        <f>VLOOKUP(A1222,Planilha1!A:Y,24,FALSE)</f>
        <v>Não</v>
      </c>
      <c r="J1222" s="10" t="str">
        <f>VLOOKUP(A1222,Planilha1!A:Y,25,FALSE)</f>
        <v>Não</v>
      </c>
    </row>
    <row r="1223" spans="1:10" x14ac:dyDescent="0.25">
      <c r="A1223" s="11">
        <v>312360</v>
      </c>
      <c r="B1223" s="15" t="s">
        <v>1024</v>
      </c>
      <c r="C1223" s="12" t="s">
        <v>19</v>
      </c>
      <c r="D1223" s="14" t="s">
        <v>59</v>
      </c>
      <c r="E1223" s="10" t="str">
        <f>VLOOKUP(A1223,Planilha1!A:Y,20,FALSE)</f>
        <v>Sim</v>
      </c>
      <c r="F1223" s="10" t="str">
        <f>VLOOKUP(A1223,Planilha1!A:Y,21,FALSE)</f>
        <v>Sim</v>
      </c>
      <c r="G1223" s="10" t="str">
        <f>VLOOKUP(A1223,Planilha1!A:Y,22,FALSE)</f>
        <v>Sim</v>
      </c>
      <c r="H1223" s="10" t="str">
        <f>VLOOKUP(A1223,Planilha1!A:Y,23,FALSE)</f>
        <v>Sim</v>
      </c>
      <c r="I1223" s="10" t="str">
        <f>VLOOKUP(A1223,Planilha1!A:Y,24,FALSE)</f>
        <v>Não</v>
      </c>
      <c r="J1223" s="10" t="str">
        <f>VLOOKUP(A1223,Planilha1!A:Y,25,FALSE)</f>
        <v>Não</v>
      </c>
    </row>
    <row r="1224" spans="1:10" x14ac:dyDescent="0.25">
      <c r="A1224" s="11">
        <v>312370</v>
      </c>
      <c r="B1224" s="15" t="s">
        <v>1025</v>
      </c>
      <c r="C1224" s="12" t="s">
        <v>19</v>
      </c>
      <c r="D1224" s="14" t="s">
        <v>55</v>
      </c>
      <c r="E1224" s="10" t="str">
        <f>VLOOKUP(A1224,Planilha1!A:Y,20,FALSE)</f>
        <v>Sim</v>
      </c>
      <c r="F1224" s="10" t="str">
        <f>VLOOKUP(A1224,Planilha1!A:Y,21,FALSE)</f>
        <v>Sim</v>
      </c>
      <c r="G1224" s="10" t="str">
        <f>VLOOKUP(A1224,Planilha1!A:Y,22,FALSE)</f>
        <v>Sim</v>
      </c>
      <c r="H1224" s="10" t="str">
        <f>VLOOKUP(A1224,Planilha1!A:Y,23,FALSE)</f>
        <v>Sim</v>
      </c>
      <c r="I1224" s="10" t="str">
        <f>VLOOKUP(A1224,Planilha1!A:Y,24,FALSE)</f>
        <v>Não</v>
      </c>
      <c r="J1224" s="10" t="str">
        <f>VLOOKUP(A1224,Planilha1!A:Y,25,FALSE)</f>
        <v>Não</v>
      </c>
    </row>
    <row r="1225" spans="1:10" x14ac:dyDescent="0.25">
      <c r="A1225" s="11">
        <v>312380</v>
      </c>
      <c r="B1225" s="15" t="s">
        <v>1026</v>
      </c>
      <c r="C1225" s="12" t="s">
        <v>19</v>
      </c>
      <c r="D1225" s="14" t="s">
        <v>73</v>
      </c>
      <c r="E1225" s="10" t="str">
        <f>VLOOKUP(A1225,Planilha1!A:Y,20,FALSE)</f>
        <v>Sim</v>
      </c>
      <c r="F1225" s="10" t="str">
        <f>VLOOKUP(A1225,Planilha1!A:Y,21,FALSE)</f>
        <v>Sim</v>
      </c>
      <c r="G1225" s="10" t="str">
        <f>VLOOKUP(A1225,Planilha1!A:Y,22,FALSE)</f>
        <v>Sim</v>
      </c>
      <c r="H1225" s="10" t="str">
        <f>VLOOKUP(A1225,Planilha1!A:Y,23,FALSE)</f>
        <v>Sim</v>
      </c>
      <c r="I1225" s="10" t="str">
        <f>VLOOKUP(A1225,Planilha1!A:Y,24,FALSE)</f>
        <v>Não</v>
      </c>
      <c r="J1225" s="10" t="str">
        <f>VLOOKUP(A1225,Planilha1!A:Y,25,FALSE)</f>
        <v>Não</v>
      </c>
    </row>
    <row r="1226" spans="1:10" x14ac:dyDescent="0.25">
      <c r="A1226" s="11">
        <v>312385</v>
      </c>
      <c r="B1226" s="15" t="s">
        <v>1027</v>
      </c>
      <c r="C1226" s="12" t="s">
        <v>19</v>
      </c>
      <c r="D1226" s="14" t="s">
        <v>73</v>
      </c>
      <c r="E1226" s="10" t="str">
        <f>VLOOKUP(A1226,Planilha1!A:Y,20,FALSE)</f>
        <v>Sim</v>
      </c>
      <c r="F1226" s="10" t="str">
        <f>VLOOKUP(A1226,Planilha1!A:Y,21,FALSE)</f>
        <v>Sim</v>
      </c>
      <c r="G1226" s="10" t="str">
        <f>VLOOKUP(A1226,Planilha1!A:Y,22,FALSE)</f>
        <v>Sim</v>
      </c>
      <c r="H1226" s="10" t="str">
        <f>VLOOKUP(A1226,Planilha1!A:Y,23,FALSE)</f>
        <v>Sim</v>
      </c>
      <c r="I1226" s="10" t="str">
        <f>VLOOKUP(A1226,Planilha1!A:Y,24,FALSE)</f>
        <v>Não</v>
      </c>
      <c r="J1226" s="10" t="str">
        <f>VLOOKUP(A1226,Planilha1!A:Y,25,FALSE)</f>
        <v>Não</v>
      </c>
    </row>
    <row r="1227" spans="1:10" x14ac:dyDescent="0.25">
      <c r="A1227" s="11">
        <v>312390</v>
      </c>
      <c r="B1227" s="15" t="s">
        <v>1028</v>
      </c>
      <c r="C1227" s="12" t="s">
        <v>19</v>
      </c>
      <c r="D1227" s="14" t="s">
        <v>59</v>
      </c>
      <c r="E1227" s="10" t="str">
        <f>VLOOKUP(A1227,Planilha1!A:Y,20,FALSE)</f>
        <v>Sim</v>
      </c>
      <c r="F1227" s="10" t="str">
        <f>VLOOKUP(A1227,Planilha1!A:Y,21,FALSE)</f>
        <v>Sim</v>
      </c>
      <c r="G1227" s="10" t="str">
        <f>VLOOKUP(A1227,Planilha1!A:Y,22,FALSE)</f>
        <v>Sim</v>
      </c>
      <c r="H1227" s="10" t="str">
        <f>VLOOKUP(A1227,Planilha1!A:Y,23,FALSE)</f>
        <v>Sim</v>
      </c>
      <c r="I1227" s="10" t="str">
        <f>VLOOKUP(A1227,Planilha1!A:Y,24,FALSE)</f>
        <v>Não</v>
      </c>
      <c r="J1227" s="10" t="str">
        <f>VLOOKUP(A1227,Planilha1!A:Y,25,FALSE)</f>
        <v>Não</v>
      </c>
    </row>
    <row r="1228" spans="1:10" x14ac:dyDescent="0.25">
      <c r="A1228" s="11">
        <v>312400</v>
      </c>
      <c r="B1228" s="15" t="s">
        <v>1029</v>
      </c>
      <c r="C1228" s="12" t="s">
        <v>19</v>
      </c>
      <c r="D1228" s="14" t="s">
        <v>55</v>
      </c>
      <c r="E1228" s="10" t="str">
        <f>VLOOKUP(A1228,Planilha1!A:Y,20,FALSE)</f>
        <v>Sim</v>
      </c>
      <c r="F1228" s="10" t="str">
        <f>VLOOKUP(A1228,Planilha1!A:Y,21,FALSE)</f>
        <v>Sim</v>
      </c>
      <c r="G1228" s="10" t="str">
        <f>VLOOKUP(A1228,Planilha1!A:Y,22,FALSE)</f>
        <v>Sim</v>
      </c>
      <c r="H1228" s="10" t="str">
        <f>VLOOKUP(A1228,Planilha1!A:Y,23,FALSE)</f>
        <v>Sim</v>
      </c>
      <c r="I1228" s="10" t="str">
        <f>VLOOKUP(A1228,Planilha1!A:Y,24,FALSE)</f>
        <v>Não</v>
      </c>
      <c r="J1228" s="10" t="str">
        <f>VLOOKUP(A1228,Planilha1!A:Y,25,FALSE)</f>
        <v>Não</v>
      </c>
    </row>
    <row r="1229" spans="1:10" x14ac:dyDescent="0.25">
      <c r="A1229" s="11">
        <v>312420</v>
      </c>
      <c r="B1229" s="15" t="s">
        <v>1030</v>
      </c>
      <c r="C1229" s="12" t="s">
        <v>19</v>
      </c>
      <c r="D1229" s="14" t="s">
        <v>55</v>
      </c>
      <c r="E1229" s="10" t="str">
        <f>VLOOKUP(A1229,Planilha1!A:Y,20,FALSE)</f>
        <v>Sim</v>
      </c>
      <c r="F1229" s="10" t="str">
        <f>VLOOKUP(A1229,Planilha1!A:Y,21,FALSE)</f>
        <v>Sim</v>
      </c>
      <c r="G1229" s="10" t="str">
        <f>VLOOKUP(A1229,Planilha1!A:Y,22,FALSE)</f>
        <v>Sim</v>
      </c>
      <c r="H1229" s="10" t="str">
        <f>VLOOKUP(A1229,Planilha1!A:Y,23,FALSE)</f>
        <v>Sim</v>
      </c>
      <c r="I1229" s="10" t="str">
        <f>VLOOKUP(A1229,Planilha1!A:Y,24,FALSE)</f>
        <v>Não</v>
      </c>
      <c r="J1229" s="10" t="str">
        <f>VLOOKUP(A1229,Planilha1!A:Y,25,FALSE)</f>
        <v>Não</v>
      </c>
    </row>
    <row r="1230" spans="1:10" x14ac:dyDescent="0.25">
      <c r="A1230" s="11">
        <v>312430</v>
      </c>
      <c r="B1230" s="15" t="s">
        <v>1031</v>
      </c>
      <c r="C1230" s="12" t="s">
        <v>19</v>
      </c>
      <c r="D1230" s="14" t="s">
        <v>41</v>
      </c>
      <c r="E1230" s="10" t="str">
        <f>VLOOKUP(A1230,Planilha1!A:Y,20,FALSE)</f>
        <v>Sim</v>
      </c>
      <c r="F1230" s="10" t="str">
        <f>VLOOKUP(A1230,Planilha1!A:Y,21,FALSE)</f>
        <v>Sim</v>
      </c>
      <c r="G1230" s="10" t="str">
        <f>VLOOKUP(A1230,Planilha1!A:Y,22,FALSE)</f>
        <v>Sim</v>
      </c>
      <c r="H1230" s="10" t="str">
        <f>VLOOKUP(A1230,Planilha1!A:Y,23,FALSE)</f>
        <v>Sim</v>
      </c>
      <c r="I1230" s="10" t="str">
        <f>VLOOKUP(A1230,Planilha1!A:Y,24,FALSE)</f>
        <v>Não</v>
      </c>
      <c r="J1230" s="10" t="str">
        <f>VLOOKUP(A1230,Planilha1!A:Y,25,FALSE)</f>
        <v>Não</v>
      </c>
    </row>
    <row r="1231" spans="1:10" x14ac:dyDescent="0.25">
      <c r="A1231" s="11">
        <v>312490</v>
      </c>
      <c r="B1231" s="15" t="s">
        <v>1032</v>
      </c>
      <c r="C1231" s="12" t="s">
        <v>19</v>
      </c>
      <c r="D1231" s="14" t="s">
        <v>73</v>
      </c>
      <c r="E1231" s="10" t="str">
        <f>VLOOKUP(A1231,Planilha1!A:Y,20,FALSE)</f>
        <v>Sim</v>
      </c>
      <c r="F1231" s="10" t="str">
        <f>VLOOKUP(A1231,Planilha1!A:Y,21,FALSE)</f>
        <v>Sim</v>
      </c>
      <c r="G1231" s="10" t="str">
        <f>VLOOKUP(A1231,Planilha1!A:Y,22,FALSE)</f>
        <v>Sim</v>
      </c>
      <c r="H1231" s="10" t="str">
        <f>VLOOKUP(A1231,Planilha1!A:Y,23,FALSE)</f>
        <v>Sim</v>
      </c>
      <c r="I1231" s="10" t="str">
        <f>VLOOKUP(A1231,Planilha1!A:Y,24,FALSE)</f>
        <v>Não</v>
      </c>
      <c r="J1231" s="10" t="str">
        <f>VLOOKUP(A1231,Planilha1!A:Y,25,FALSE)</f>
        <v>Não</v>
      </c>
    </row>
    <row r="1232" spans="1:10" x14ac:dyDescent="0.25">
      <c r="A1232" s="11">
        <v>312540</v>
      </c>
      <c r="B1232" s="15" t="s">
        <v>1033</v>
      </c>
      <c r="C1232" s="12" t="s">
        <v>19</v>
      </c>
      <c r="D1232" s="14" t="s">
        <v>55</v>
      </c>
      <c r="E1232" s="10" t="str">
        <f>VLOOKUP(A1232,Planilha1!A:Y,20,FALSE)</f>
        <v>Sim</v>
      </c>
      <c r="F1232" s="10" t="str">
        <f>VLOOKUP(A1232,Planilha1!A:Y,21,FALSE)</f>
        <v>Sim</v>
      </c>
      <c r="G1232" s="10" t="str">
        <f>VLOOKUP(A1232,Planilha1!A:Y,22,FALSE)</f>
        <v>Sim</v>
      </c>
      <c r="H1232" s="10" t="str">
        <f>VLOOKUP(A1232,Planilha1!A:Y,23,FALSE)</f>
        <v>Sim</v>
      </c>
      <c r="I1232" s="10" t="str">
        <f>VLOOKUP(A1232,Planilha1!A:Y,24,FALSE)</f>
        <v>Não</v>
      </c>
      <c r="J1232" s="10" t="str">
        <f>VLOOKUP(A1232,Planilha1!A:Y,25,FALSE)</f>
        <v>Não</v>
      </c>
    </row>
    <row r="1233" spans="1:10" x14ac:dyDescent="0.25">
      <c r="A1233" s="11">
        <v>312560</v>
      </c>
      <c r="B1233" s="15" t="s">
        <v>1034</v>
      </c>
      <c r="C1233" s="12" t="s">
        <v>19</v>
      </c>
      <c r="D1233" s="14" t="s">
        <v>66</v>
      </c>
      <c r="E1233" s="10" t="str">
        <f>VLOOKUP(A1233,Planilha1!A:Y,20,FALSE)</f>
        <v>Sim</v>
      </c>
      <c r="F1233" s="10" t="str">
        <f>VLOOKUP(A1233,Planilha1!A:Y,21,FALSE)</f>
        <v>Sim</v>
      </c>
      <c r="G1233" s="10" t="str">
        <f>VLOOKUP(A1233,Planilha1!A:Y,22,FALSE)</f>
        <v>Sim</v>
      </c>
      <c r="H1233" s="10" t="str">
        <f>VLOOKUP(A1233,Planilha1!A:Y,23,FALSE)</f>
        <v>Sim</v>
      </c>
      <c r="I1233" s="10" t="str">
        <f>VLOOKUP(A1233,Planilha1!A:Y,24,FALSE)</f>
        <v>Não</v>
      </c>
      <c r="J1233" s="10" t="str">
        <f>VLOOKUP(A1233,Planilha1!A:Y,25,FALSE)</f>
        <v>Não</v>
      </c>
    </row>
    <row r="1234" spans="1:10" x14ac:dyDescent="0.25">
      <c r="A1234" s="11">
        <v>312570</v>
      </c>
      <c r="B1234" s="15" t="s">
        <v>1035</v>
      </c>
      <c r="C1234" s="12" t="s">
        <v>19</v>
      </c>
      <c r="D1234" s="14" t="s">
        <v>59</v>
      </c>
      <c r="E1234" s="10" t="str">
        <f>VLOOKUP(A1234,Planilha1!A:Y,20,FALSE)</f>
        <v>Sim</v>
      </c>
      <c r="F1234" s="10" t="str">
        <f>VLOOKUP(A1234,Planilha1!A:Y,21,FALSE)</f>
        <v>Sim</v>
      </c>
      <c r="G1234" s="10" t="str">
        <f>VLOOKUP(A1234,Planilha1!A:Y,22,FALSE)</f>
        <v>Sim</v>
      </c>
      <c r="H1234" s="10" t="str">
        <f>VLOOKUP(A1234,Planilha1!A:Y,23,FALSE)</f>
        <v>Sim</v>
      </c>
      <c r="I1234" s="10" t="str">
        <f>VLOOKUP(A1234,Planilha1!A:Y,24,FALSE)</f>
        <v>Não</v>
      </c>
      <c r="J1234" s="10" t="str">
        <f>VLOOKUP(A1234,Planilha1!A:Y,25,FALSE)</f>
        <v>Não</v>
      </c>
    </row>
    <row r="1235" spans="1:10" x14ac:dyDescent="0.25">
      <c r="A1235" s="11">
        <v>312580</v>
      </c>
      <c r="B1235" s="15" t="s">
        <v>1036</v>
      </c>
      <c r="C1235" s="12" t="s">
        <v>19</v>
      </c>
      <c r="D1235" s="14" t="s">
        <v>59</v>
      </c>
      <c r="E1235" s="10" t="str">
        <f>VLOOKUP(A1235,Planilha1!A:Y,20,FALSE)</f>
        <v>Sim</v>
      </c>
      <c r="F1235" s="10" t="str">
        <f>VLOOKUP(A1235,Planilha1!A:Y,21,FALSE)</f>
        <v>Sim</v>
      </c>
      <c r="G1235" s="10" t="str">
        <f>VLOOKUP(A1235,Planilha1!A:Y,22,FALSE)</f>
        <v>Sim</v>
      </c>
      <c r="H1235" s="10" t="str">
        <f>VLOOKUP(A1235,Planilha1!A:Y,23,FALSE)</f>
        <v>Sim</v>
      </c>
      <c r="I1235" s="10" t="str">
        <f>VLOOKUP(A1235,Planilha1!A:Y,24,FALSE)</f>
        <v>Não</v>
      </c>
      <c r="J1235" s="10" t="str">
        <f>VLOOKUP(A1235,Planilha1!A:Y,25,FALSE)</f>
        <v>Não</v>
      </c>
    </row>
    <row r="1236" spans="1:10" x14ac:dyDescent="0.25">
      <c r="A1236" s="11">
        <v>312590</v>
      </c>
      <c r="B1236" s="15" t="s">
        <v>1037</v>
      </c>
      <c r="C1236" s="12" t="s">
        <v>19</v>
      </c>
      <c r="D1236" s="14" t="s">
        <v>55</v>
      </c>
      <c r="E1236" s="10" t="str">
        <f>VLOOKUP(A1236,Planilha1!A:Y,20,FALSE)</f>
        <v>Sim</v>
      </c>
      <c r="F1236" s="10" t="str">
        <f>VLOOKUP(A1236,Planilha1!A:Y,21,FALSE)</f>
        <v>Sim</v>
      </c>
      <c r="G1236" s="10" t="str">
        <f>VLOOKUP(A1236,Planilha1!A:Y,22,FALSE)</f>
        <v>Sim</v>
      </c>
      <c r="H1236" s="10" t="str">
        <f>VLOOKUP(A1236,Planilha1!A:Y,23,FALSE)</f>
        <v>Sim</v>
      </c>
      <c r="I1236" s="10" t="str">
        <f>VLOOKUP(A1236,Planilha1!A:Y,24,FALSE)</f>
        <v>Não</v>
      </c>
      <c r="J1236" s="10" t="str">
        <f>VLOOKUP(A1236,Planilha1!A:Y,25,FALSE)</f>
        <v>Não</v>
      </c>
    </row>
    <row r="1237" spans="1:10" x14ac:dyDescent="0.25">
      <c r="A1237" s="11">
        <v>312595</v>
      </c>
      <c r="B1237" s="15" t="s">
        <v>1038</v>
      </c>
      <c r="C1237" s="12" t="s">
        <v>19</v>
      </c>
      <c r="D1237" s="14" t="s">
        <v>66</v>
      </c>
      <c r="E1237" s="10" t="str">
        <f>VLOOKUP(A1237,Planilha1!A:Y,20,FALSE)</f>
        <v>Sim</v>
      </c>
      <c r="F1237" s="10" t="str">
        <f>VLOOKUP(A1237,Planilha1!A:Y,21,FALSE)</f>
        <v>Sim</v>
      </c>
      <c r="G1237" s="10" t="str">
        <f>VLOOKUP(A1237,Planilha1!A:Y,22,FALSE)</f>
        <v>Sim</v>
      </c>
      <c r="H1237" s="10" t="str">
        <f>VLOOKUP(A1237,Planilha1!A:Y,23,FALSE)</f>
        <v>Sim</v>
      </c>
      <c r="I1237" s="10" t="str">
        <f>VLOOKUP(A1237,Planilha1!A:Y,24,FALSE)</f>
        <v>Não</v>
      </c>
      <c r="J1237" s="10" t="str">
        <f>VLOOKUP(A1237,Planilha1!A:Y,25,FALSE)</f>
        <v>Não</v>
      </c>
    </row>
    <row r="1238" spans="1:10" x14ac:dyDescent="0.25">
      <c r="A1238" s="11">
        <v>312620</v>
      </c>
      <c r="B1238" s="15" t="s">
        <v>1039</v>
      </c>
      <c r="C1238" s="12" t="s">
        <v>19</v>
      </c>
      <c r="D1238" s="14" t="s">
        <v>73</v>
      </c>
      <c r="E1238" s="10" t="str">
        <f>VLOOKUP(A1238,Planilha1!A:Y,20,FALSE)</f>
        <v>Sim</v>
      </c>
      <c r="F1238" s="10" t="str">
        <f>VLOOKUP(A1238,Planilha1!A:Y,21,FALSE)</f>
        <v>Sim</v>
      </c>
      <c r="G1238" s="10" t="str">
        <f>VLOOKUP(A1238,Planilha1!A:Y,22,FALSE)</f>
        <v>Sim</v>
      </c>
      <c r="H1238" s="10" t="str">
        <f>VLOOKUP(A1238,Planilha1!A:Y,23,FALSE)</f>
        <v>Sim</v>
      </c>
      <c r="I1238" s="10" t="str">
        <f>VLOOKUP(A1238,Planilha1!A:Y,24,FALSE)</f>
        <v>Não</v>
      </c>
      <c r="J1238" s="10" t="str">
        <f>VLOOKUP(A1238,Planilha1!A:Y,25,FALSE)</f>
        <v>Não</v>
      </c>
    </row>
    <row r="1239" spans="1:10" x14ac:dyDescent="0.25">
      <c r="A1239" s="11">
        <v>312650</v>
      </c>
      <c r="B1239" s="15" t="s">
        <v>1040</v>
      </c>
      <c r="C1239" s="12" t="s">
        <v>19</v>
      </c>
      <c r="D1239" s="14" t="s">
        <v>41</v>
      </c>
      <c r="E1239" s="10" t="str">
        <f>VLOOKUP(A1239,Planilha1!A:Y,20,FALSE)</f>
        <v>Sim</v>
      </c>
      <c r="F1239" s="10" t="str">
        <f>VLOOKUP(A1239,Planilha1!A:Y,21,FALSE)</f>
        <v>Sim</v>
      </c>
      <c r="G1239" s="10" t="str">
        <f>VLOOKUP(A1239,Planilha1!A:Y,22,FALSE)</f>
        <v>Sim</v>
      </c>
      <c r="H1239" s="10" t="str">
        <f>VLOOKUP(A1239,Planilha1!A:Y,23,FALSE)</f>
        <v>Sim</v>
      </c>
      <c r="I1239" s="10" t="str">
        <f>VLOOKUP(A1239,Planilha1!A:Y,24,FALSE)</f>
        <v>Não</v>
      </c>
      <c r="J1239" s="10" t="str">
        <f>VLOOKUP(A1239,Planilha1!A:Y,25,FALSE)</f>
        <v>Não</v>
      </c>
    </row>
    <row r="1240" spans="1:10" x14ac:dyDescent="0.25">
      <c r="A1240" s="11">
        <v>312660</v>
      </c>
      <c r="B1240" s="15" t="s">
        <v>1041</v>
      </c>
      <c r="C1240" s="12" t="s">
        <v>19</v>
      </c>
      <c r="D1240" s="14" t="s">
        <v>59</v>
      </c>
      <c r="E1240" s="10" t="str">
        <f>VLOOKUP(A1240,Planilha1!A:Y,20,FALSE)</f>
        <v>Sim</v>
      </c>
      <c r="F1240" s="10" t="str">
        <f>VLOOKUP(A1240,Planilha1!A:Y,21,FALSE)</f>
        <v>Sim</v>
      </c>
      <c r="G1240" s="10" t="str">
        <f>VLOOKUP(A1240,Planilha1!A:Y,22,FALSE)</f>
        <v>Sim</v>
      </c>
      <c r="H1240" s="10" t="str">
        <f>VLOOKUP(A1240,Planilha1!A:Y,23,FALSE)</f>
        <v>Sim</v>
      </c>
      <c r="I1240" s="10" t="str">
        <f>VLOOKUP(A1240,Planilha1!A:Y,24,FALSE)</f>
        <v>Não</v>
      </c>
      <c r="J1240" s="10" t="str">
        <f>VLOOKUP(A1240,Planilha1!A:Y,25,FALSE)</f>
        <v>Não</v>
      </c>
    </row>
    <row r="1241" spans="1:10" x14ac:dyDescent="0.25">
      <c r="A1241" s="11">
        <v>312670</v>
      </c>
      <c r="B1241" s="15" t="s">
        <v>1042</v>
      </c>
      <c r="C1241" s="12" t="s">
        <v>19</v>
      </c>
      <c r="D1241" s="14" t="s">
        <v>41</v>
      </c>
      <c r="E1241" s="10" t="str">
        <f>VLOOKUP(A1241,Planilha1!A:Y,20,FALSE)</f>
        <v>Sim</v>
      </c>
      <c r="F1241" s="10" t="str">
        <f>VLOOKUP(A1241,Planilha1!A:Y,21,FALSE)</f>
        <v>Sim</v>
      </c>
      <c r="G1241" s="10" t="str">
        <f>VLOOKUP(A1241,Planilha1!A:Y,22,FALSE)</f>
        <v>Sim</v>
      </c>
      <c r="H1241" s="10" t="str">
        <f>VLOOKUP(A1241,Planilha1!A:Y,23,FALSE)</f>
        <v>Sim</v>
      </c>
      <c r="I1241" s="10" t="str">
        <f>VLOOKUP(A1241,Planilha1!A:Y,24,FALSE)</f>
        <v>Não</v>
      </c>
      <c r="J1241" s="10" t="str">
        <f>VLOOKUP(A1241,Planilha1!A:Y,25,FALSE)</f>
        <v>Não</v>
      </c>
    </row>
    <row r="1242" spans="1:10" x14ac:dyDescent="0.25">
      <c r="A1242" s="11">
        <v>312675</v>
      </c>
      <c r="B1242" s="15" t="s">
        <v>1043</v>
      </c>
      <c r="C1242" s="12" t="s">
        <v>19</v>
      </c>
      <c r="D1242" s="14" t="s">
        <v>55</v>
      </c>
      <c r="E1242" s="10" t="str">
        <f>VLOOKUP(A1242,Planilha1!A:Y,20,FALSE)</f>
        <v>Sim</v>
      </c>
      <c r="F1242" s="10" t="str">
        <f>VLOOKUP(A1242,Planilha1!A:Y,21,FALSE)</f>
        <v>Sim</v>
      </c>
      <c r="G1242" s="10" t="str">
        <f>VLOOKUP(A1242,Planilha1!A:Y,22,FALSE)</f>
        <v>Sim</v>
      </c>
      <c r="H1242" s="10" t="str">
        <f>VLOOKUP(A1242,Planilha1!A:Y,23,FALSE)</f>
        <v>Sim</v>
      </c>
      <c r="I1242" s="10" t="str">
        <f>VLOOKUP(A1242,Planilha1!A:Y,24,FALSE)</f>
        <v>Não</v>
      </c>
      <c r="J1242" s="10" t="str">
        <f>VLOOKUP(A1242,Planilha1!A:Y,25,FALSE)</f>
        <v>Não</v>
      </c>
    </row>
    <row r="1243" spans="1:10" x14ac:dyDescent="0.25">
      <c r="A1243" s="11">
        <v>312680</v>
      </c>
      <c r="B1243" s="15" t="s">
        <v>1044</v>
      </c>
      <c r="C1243" s="12" t="s">
        <v>19</v>
      </c>
      <c r="D1243" s="14" t="s">
        <v>55</v>
      </c>
      <c r="E1243" s="10" t="str">
        <f>VLOOKUP(A1243,Planilha1!A:Y,20,FALSE)</f>
        <v>Sim</v>
      </c>
      <c r="F1243" s="10" t="str">
        <f>VLOOKUP(A1243,Planilha1!A:Y,21,FALSE)</f>
        <v>Sim</v>
      </c>
      <c r="G1243" s="10" t="str">
        <f>VLOOKUP(A1243,Planilha1!A:Y,22,FALSE)</f>
        <v>Sim</v>
      </c>
      <c r="H1243" s="10" t="str">
        <f>VLOOKUP(A1243,Planilha1!A:Y,23,FALSE)</f>
        <v>Sim</v>
      </c>
      <c r="I1243" s="10" t="str">
        <f>VLOOKUP(A1243,Planilha1!A:Y,24,FALSE)</f>
        <v>Não</v>
      </c>
      <c r="J1243" s="10" t="str">
        <f>VLOOKUP(A1243,Planilha1!A:Y,25,FALSE)</f>
        <v>Não</v>
      </c>
    </row>
    <row r="1244" spans="1:10" x14ac:dyDescent="0.25">
      <c r="A1244" s="11">
        <v>312695</v>
      </c>
      <c r="B1244" s="15" t="s">
        <v>1045</v>
      </c>
      <c r="C1244" s="12" t="s">
        <v>19</v>
      </c>
      <c r="D1244" s="14" t="s">
        <v>41</v>
      </c>
      <c r="E1244" s="10" t="str">
        <f>VLOOKUP(A1244,Planilha1!A:Y,20,FALSE)</f>
        <v>Sim</v>
      </c>
      <c r="F1244" s="10" t="str">
        <f>VLOOKUP(A1244,Planilha1!A:Y,21,FALSE)</f>
        <v>Sim</v>
      </c>
      <c r="G1244" s="10" t="str">
        <f>VLOOKUP(A1244,Planilha1!A:Y,22,FALSE)</f>
        <v>Sim</v>
      </c>
      <c r="H1244" s="10" t="str">
        <f>VLOOKUP(A1244,Planilha1!A:Y,23,FALSE)</f>
        <v>Sim</v>
      </c>
      <c r="I1244" s="10" t="str">
        <f>VLOOKUP(A1244,Planilha1!A:Y,24,FALSE)</f>
        <v>Não</v>
      </c>
      <c r="J1244" s="10" t="str">
        <f>VLOOKUP(A1244,Planilha1!A:Y,25,FALSE)</f>
        <v>Não</v>
      </c>
    </row>
    <row r="1245" spans="1:10" x14ac:dyDescent="0.25">
      <c r="A1245" s="11">
        <v>312700</v>
      </c>
      <c r="B1245" s="15" t="s">
        <v>1046</v>
      </c>
      <c r="C1245" s="12" t="s">
        <v>19</v>
      </c>
      <c r="D1245" s="14" t="s">
        <v>73</v>
      </c>
      <c r="E1245" s="10" t="str">
        <f>VLOOKUP(A1245,Planilha1!A:Y,20,FALSE)</f>
        <v>Sim</v>
      </c>
      <c r="F1245" s="10" t="str">
        <f>VLOOKUP(A1245,Planilha1!A:Y,21,FALSE)</f>
        <v>Sim</v>
      </c>
      <c r="G1245" s="10" t="str">
        <f>VLOOKUP(A1245,Planilha1!A:Y,22,FALSE)</f>
        <v>Sim</v>
      </c>
      <c r="H1245" s="10" t="str">
        <f>VLOOKUP(A1245,Planilha1!A:Y,23,FALSE)</f>
        <v>Sim</v>
      </c>
      <c r="I1245" s="10" t="str">
        <f>VLOOKUP(A1245,Planilha1!A:Y,24,FALSE)</f>
        <v>Não</v>
      </c>
      <c r="J1245" s="10" t="str">
        <f>VLOOKUP(A1245,Planilha1!A:Y,25,FALSE)</f>
        <v>Não</v>
      </c>
    </row>
    <row r="1246" spans="1:10" x14ac:dyDescent="0.25">
      <c r="A1246" s="11">
        <v>312705</v>
      </c>
      <c r="B1246" s="15" t="s">
        <v>1047</v>
      </c>
      <c r="C1246" s="12" t="s">
        <v>19</v>
      </c>
      <c r="D1246" s="14" t="s">
        <v>55</v>
      </c>
      <c r="E1246" s="10" t="str">
        <f>VLOOKUP(A1246,Planilha1!A:Y,20,FALSE)</f>
        <v>Sim</v>
      </c>
      <c r="F1246" s="10" t="str">
        <f>VLOOKUP(A1246,Planilha1!A:Y,21,FALSE)</f>
        <v>Sim</v>
      </c>
      <c r="G1246" s="10" t="str">
        <f>VLOOKUP(A1246,Planilha1!A:Y,22,FALSE)</f>
        <v>Sim</v>
      </c>
      <c r="H1246" s="10" t="str">
        <f>VLOOKUP(A1246,Planilha1!A:Y,23,FALSE)</f>
        <v>Sim</v>
      </c>
      <c r="I1246" s="10" t="str">
        <f>VLOOKUP(A1246,Planilha1!A:Y,24,FALSE)</f>
        <v>Não</v>
      </c>
      <c r="J1246" s="10" t="str">
        <f>VLOOKUP(A1246,Planilha1!A:Y,25,FALSE)</f>
        <v>Não</v>
      </c>
    </row>
    <row r="1247" spans="1:10" x14ac:dyDescent="0.25">
      <c r="A1247" s="11">
        <v>312707</v>
      </c>
      <c r="B1247" s="15" t="s">
        <v>1048</v>
      </c>
      <c r="C1247" s="12" t="s">
        <v>19</v>
      </c>
      <c r="D1247" s="14" t="s">
        <v>41</v>
      </c>
      <c r="E1247" s="10" t="str">
        <f>VLOOKUP(A1247,Planilha1!A:Y,20,FALSE)</f>
        <v>Sim</v>
      </c>
      <c r="F1247" s="10" t="str">
        <f>VLOOKUP(A1247,Planilha1!A:Y,21,FALSE)</f>
        <v>Sim</v>
      </c>
      <c r="G1247" s="10" t="str">
        <f>VLOOKUP(A1247,Planilha1!A:Y,22,FALSE)</f>
        <v>Não</v>
      </c>
      <c r="H1247" s="10" t="str">
        <f>VLOOKUP(A1247,Planilha1!A:Y,23,FALSE)</f>
        <v>Sim</v>
      </c>
      <c r="I1247" s="10" t="str">
        <f>VLOOKUP(A1247,Planilha1!A:Y,24,FALSE)</f>
        <v>Não</v>
      </c>
      <c r="J1247" s="10" t="str">
        <f>VLOOKUP(A1247,Planilha1!A:Y,25,FALSE)</f>
        <v>Não</v>
      </c>
    </row>
    <row r="1248" spans="1:10" x14ac:dyDescent="0.25">
      <c r="A1248" s="11">
        <v>312710</v>
      </c>
      <c r="B1248" s="15" t="s">
        <v>1049</v>
      </c>
      <c r="C1248" s="12" t="s">
        <v>19</v>
      </c>
      <c r="D1248" s="14" t="s">
        <v>59</v>
      </c>
      <c r="E1248" s="10" t="str">
        <f>VLOOKUP(A1248,Planilha1!A:Y,20,FALSE)</f>
        <v>Sim</v>
      </c>
      <c r="F1248" s="10" t="str">
        <f>VLOOKUP(A1248,Planilha1!A:Y,21,FALSE)</f>
        <v>Sim</v>
      </c>
      <c r="G1248" s="10" t="str">
        <f>VLOOKUP(A1248,Planilha1!A:Y,22,FALSE)</f>
        <v>Sim</v>
      </c>
      <c r="H1248" s="10" t="str">
        <f>VLOOKUP(A1248,Planilha1!A:Y,23,FALSE)</f>
        <v>Sim</v>
      </c>
      <c r="I1248" s="10" t="str">
        <f>VLOOKUP(A1248,Planilha1!A:Y,24,FALSE)</f>
        <v>Não</v>
      </c>
      <c r="J1248" s="10" t="str">
        <f>VLOOKUP(A1248,Planilha1!A:Y,25,FALSE)</f>
        <v>Não</v>
      </c>
    </row>
    <row r="1249" spans="1:10" x14ac:dyDescent="0.25">
      <c r="A1249" s="11">
        <v>312720</v>
      </c>
      <c r="B1249" s="15" t="s">
        <v>1050</v>
      </c>
      <c r="C1249" s="12" t="s">
        <v>19</v>
      </c>
      <c r="D1249" s="14" t="s">
        <v>73</v>
      </c>
      <c r="E1249" s="10" t="str">
        <f>VLOOKUP(A1249,Planilha1!A:Y,20,FALSE)</f>
        <v>Sim</v>
      </c>
      <c r="F1249" s="10" t="str">
        <f>VLOOKUP(A1249,Planilha1!A:Y,21,FALSE)</f>
        <v>Sim</v>
      </c>
      <c r="G1249" s="10" t="str">
        <f>VLOOKUP(A1249,Planilha1!A:Y,22,FALSE)</f>
        <v>Sim</v>
      </c>
      <c r="H1249" s="10" t="str">
        <f>VLOOKUP(A1249,Planilha1!A:Y,23,FALSE)</f>
        <v>Sim</v>
      </c>
      <c r="I1249" s="10" t="str">
        <f>VLOOKUP(A1249,Planilha1!A:Y,24,FALSE)</f>
        <v>Não</v>
      </c>
      <c r="J1249" s="10" t="str">
        <f>VLOOKUP(A1249,Planilha1!A:Y,25,FALSE)</f>
        <v>Não</v>
      </c>
    </row>
    <row r="1250" spans="1:10" x14ac:dyDescent="0.25">
      <c r="A1250" s="11">
        <v>312730</v>
      </c>
      <c r="B1250" s="15" t="s">
        <v>1051</v>
      </c>
      <c r="C1250" s="12" t="s">
        <v>19</v>
      </c>
      <c r="D1250" s="14" t="s">
        <v>73</v>
      </c>
      <c r="E1250" s="10" t="str">
        <f>VLOOKUP(A1250,Planilha1!A:Y,20,FALSE)</f>
        <v>Sim</v>
      </c>
      <c r="F1250" s="10" t="str">
        <f>VLOOKUP(A1250,Planilha1!A:Y,21,FALSE)</f>
        <v>Sim</v>
      </c>
      <c r="G1250" s="10" t="str">
        <f>VLOOKUP(A1250,Planilha1!A:Y,22,FALSE)</f>
        <v>Sim</v>
      </c>
      <c r="H1250" s="10" t="str">
        <f>VLOOKUP(A1250,Planilha1!A:Y,23,FALSE)</f>
        <v>Sim</v>
      </c>
      <c r="I1250" s="10" t="str">
        <f>VLOOKUP(A1250,Planilha1!A:Y,24,FALSE)</f>
        <v>Não</v>
      </c>
      <c r="J1250" s="10" t="str">
        <f>VLOOKUP(A1250,Planilha1!A:Y,25,FALSE)</f>
        <v>Não</v>
      </c>
    </row>
    <row r="1251" spans="1:10" x14ac:dyDescent="0.25">
      <c r="A1251" s="11">
        <v>312733</v>
      </c>
      <c r="B1251" s="15" t="s">
        <v>1052</v>
      </c>
      <c r="C1251" s="12" t="s">
        <v>19</v>
      </c>
      <c r="D1251" s="14" t="s">
        <v>41</v>
      </c>
      <c r="E1251" s="10" t="str">
        <f>VLOOKUP(A1251,Planilha1!A:Y,20,FALSE)</f>
        <v>Sim</v>
      </c>
      <c r="F1251" s="10" t="str">
        <f>VLOOKUP(A1251,Planilha1!A:Y,21,FALSE)</f>
        <v>Sim</v>
      </c>
      <c r="G1251" s="10" t="str">
        <f>VLOOKUP(A1251,Planilha1!A:Y,22,FALSE)</f>
        <v>Sim</v>
      </c>
      <c r="H1251" s="10" t="str">
        <f>VLOOKUP(A1251,Planilha1!A:Y,23,FALSE)</f>
        <v>Sim</v>
      </c>
      <c r="I1251" s="10" t="str">
        <f>VLOOKUP(A1251,Planilha1!A:Y,24,FALSE)</f>
        <v>Não</v>
      </c>
      <c r="J1251" s="10" t="str">
        <f>VLOOKUP(A1251,Planilha1!A:Y,25,FALSE)</f>
        <v>Não</v>
      </c>
    </row>
    <row r="1252" spans="1:10" x14ac:dyDescent="0.25">
      <c r="A1252" s="11">
        <v>312737</v>
      </c>
      <c r="B1252" s="15" t="s">
        <v>1053</v>
      </c>
      <c r="C1252" s="12" t="s">
        <v>19</v>
      </c>
      <c r="D1252" s="14" t="s">
        <v>59</v>
      </c>
      <c r="E1252" s="10" t="str">
        <f>VLOOKUP(A1252,Planilha1!A:Y,20,FALSE)</f>
        <v>Sim</v>
      </c>
      <c r="F1252" s="10" t="str">
        <f>VLOOKUP(A1252,Planilha1!A:Y,21,FALSE)</f>
        <v>Sim</v>
      </c>
      <c r="G1252" s="10" t="str">
        <f>VLOOKUP(A1252,Planilha1!A:Y,22,FALSE)</f>
        <v>Sim</v>
      </c>
      <c r="H1252" s="10" t="str">
        <f>VLOOKUP(A1252,Planilha1!A:Y,23,FALSE)</f>
        <v>Sim</v>
      </c>
      <c r="I1252" s="10" t="str">
        <f>VLOOKUP(A1252,Planilha1!A:Y,24,FALSE)</f>
        <v>Não</v>
      </c>
      <c r="J1252" s="10" t="str">
        <f>VLOOKUP(A1252,Planilha1!A:Y,25,FALSE)</f>
        <v>Não</v>
      </c>
    </row>
    <row r="1253" spans="1:10" x14ac:dyDescent="0.25">
      <c r="A1253" s="11">
        <v>312750</v>
      </c>
      <c r="B1253" s="15" t="s">
        <v>1054</v>
      </c>
      <c r="C1253" s="12" t="s">
        <v>19</v>
      </c>
      <c r="D1253" s="14" t="s">
        <v>55</v>
      </c>
      <c r="E1253" s="10" t="str">
        <f>VLOOKUP(A1253,Planilha1!A:Y,20,FALSE)</f>
        <v>Sim</v>
      </c>
      <c r="F1253" s="10" t="str">
        <f>VLOOKUP(A1253,Planilha1!A:Y,21,FALSE)</f>
        <v>Sim</v>
      </c>
      <c r="G1253" s="10" t="str">
        <f>VLOOKUP(A1253,Planilha1!A:Y,22,FALSE)</f>
        <v>Sim</v>
      </c>
      <c r="H1253" s="10" t="str">
        <f>VLOOKUP(A1253,Planilha1!A:Y,23,FALSE)</f>
        <v>Sim</v>
      </c>
      <c r="I1253" s="10" t="str">
        <f>VLOOKUP(A1253,Planilha1!A:Y,24,FALSE)</f>
        <v>Não</v>
      </c>
      <c r="J1253" s="10" t="str">
        <f>VLOOKUP(A1253,Planilha1!A:Y,25,FALSE)</f>
        <v>Não</v>
      </c>
    </row>
    <row r="1254" spans="1:10" x14ac:dyDescent="0.25">
      <c r="A1254" s="11">
        <v>312760</v>
      </c>
      <c r="B1254" s="15" t="s">
        <v>1055</v>
      </c>
      <c r="C1254" s="12" t="s">
        <v>19</v>
      </c>
      <c r="D1254" s="14" t="s">
        <v>73</v>
      </c>
      <c r="E1254" s="10" t="str">
        <f>VLOOKUP(A1254,Planilha1!A:Y,20,FALSE)</f>
        <v>Sim</v>
      </c>
      <c r="F1254" s="10" t="str">
        <f>VLOOKUP(A1254,Planilha1!A:Y,21,FALSE)</f>
        <v>Sim</v>
      </c>
      <c r="G1254" s="10" t="str">
        <f>VLOOKUP(A1254,Planilha1!A:Y,22,FALSE)</f>
        <v>Sim</v>
      </c>
      <c r="H1254" s="10" t="str">
        <f>VLOOKUP(A1254,Planilha1!A:Y,23,FALSE)</f>
        <v>Sim</v>
      </c>
      <c r="I1254" s="10" t="str">
        <f>VLOOKUP(A1254,Planilha1!A:Y,24,FALSE)</f>
        <v>Não</v>
      </c>
      <c r="J1254" s="10" t="str">
        <f>VLOOKUP(A1254,Planilha1!A:Y,25,FALSE)</f>
        <v>Não</v>
      </c>
    </row>
    <row r="1255" spans="1:10" x14ac:dyDescent="0.25">
      <c r="A1255" s="11">
        <v>312770</v>
      </c>
      <c r="B1255" s="15" t="s">
        <v>1056</v>
      </c>
      <c r="C1255" s="12" t="s">
        <v>19</v>
      </c>
      <c r="D1255" s="14" t="s">
        <v>59</v>
      </c>
      <c r="E1255" s="10" t="str">
        <f>VLOOKUP(A1255,Planilha1!A:Y,20,FALSE)</f>
        <v>Sim</v>
      </c>
      <c r="F1255" s="10" t="str">
        <f>VLOOKUP(A1255,Planilha1!A:Y,21,FALSE)</f>
        <v>Sim</v>
      </c>
      <c r="G1255" s="10" t="str">
        <f>VLOOKUP(A1255,Planilha1!A:Y,22,FALSE)</f>
        <v>Sim</v>
      </c>
      <c r="H1255" s="10" t="str">
        <f>VLOOKUP(A1255,Planilha1!A:Y,23,FALSE)</f>
        <v>Sim</v>
      </c>
      <c r="I1255" s="10" t="str">
        <f>VLOOKUP(A1255,Planilha1!A:Y,24,FALSE)</f>
        <v>Não</v>
      </c>
      <c r="J1255" s="10" t="str">
        <f>VLOOKUP(A1255,Planilha1!A:Y,25,FALSE)</f>
        <v>Não</v>
      </c>
    </row>
    <row r="1256" spans="1:10" x14ac:dyDescent="0.25">
      <c r="A1256" s="11">
        <v>312780</v>
      </c>
      <c r="B1256" s="15" t="s">
        <v>1057</v>
      </c>
      <c r="C1256" s="12" t="s">
        <v>19</v>
      </c>
      <c r="D1256" s="14" t="s">
        <v>55</v>
      </c>
      <c r="E1256" s="10" t="str">
        <f>VLOOKUP(A1256,Planilha1!A:Y,20,FALSE)</f>
        <v>Sim</v>
      </c>
      <c r="F1256" s="10" t="str">
        <f>VLOOKUP(A1256,Planilha1!A:Y,21,FALSE)</f>
        <v>Sim</v>
      </c>
      <c r="G1256" s="10" t="str">
        <f>VLOOKUP(A1256,Planilha1!A:Y,22,FALSE)</f>
        <v>Sim</v>
      </c>
      <c r="H1256" s="10" t="str">
        <f>VLOOKUP(A1256,Planilha1!A:Y,23,FALSE)</f>
        <v>Sim</v>
      </c>
      <c r="I1256" s="10" t="str">
        <f>VLOOKUP(A1256,Planilha1!A:Y,24,FALSE)</f>
        <v>Não</v>
      </c>
      <c r="J1256" s="10" t="str">
        <f>VLOOKUP(A1256,Planilha1!A:Y,25,FALSE)</f>
        <v>Não</v>
      </c>
    </row>
    <row r="1257" spans="1:10" x14ac:dyDescent="0.25">
      <c r="A1257" s="11">
        <v>312800</v>
      </c>
      <c r="B1257" s="15" t="s">
        <v>1058</v>
      </c>
      <c r="C1257" s="12" t="s">
        <v>19</v>
      </c>
      <c r="D1257" s="14" t="s">
        <v>59</v>
      </c>
      <c r="E1257" s="10" t="str">
        <f>VLOOKUP(A1257,Planilha1!A:Y,20,FALSE)</f>
        <v>Sim</v>
      </c>
      <c r="F1257" s="10" t="str">
        <f>VLOOKUP(A1257,Planilha1!A:Y,21,FALSE)</f>
        <v>Sim</v>
      </c>
      <c r="G1257" s="10" t="str">
        <f>VLOOKUP(A1257,Planilha1!A:Y,22,FALSE)</f>
        <v>Sim</v>
      </c>
      <c r="H1257" s="10" t="str">
        <f>VLOOKUP(A1257,Planilha1!A:Y,23,FALSE)</f>
        <v>Sim</v>
      </c>
      <c r="I1257" s="10" t="str">
        <f>VLOOKUP(A1257,Planilha1!A:Y,24,FALSE)</f>
        <v>Não</v>
      </c>
      <c r="J1257" s="10" t="str">
        <f>VLOOKUP(A1257,Planilha1!A:Y,25,FALSE)</f>
        <v>Não</v>
      </c>
    </row>
    <row r="1258" spans="1:10" x14ac:dyDescent="0.25">
      <c r="A1258" s="11">
        <v>312820</v>
      </c>
      <c r="B1258" s="15" t="s">
        <v>1059</v>
      </c>
      <c r="C1258" s="12" t="s">
        <v>19</v>
      </c>
      <c r="D1258" s="14" t="s">
        <v>55</v>
      </c>
      <c r="E1258" s="10" t="str">
        <f>VLOOKUP(A1258,Planilha1!A:Y,20,FALSE)</f>
        <v>Sim</v>
      </c>
      <c r="F1258" s="10" t="str">
        <f>VLOOKUP(A1258,Planilha1!A:Y,21,FALSE)</f>
        <v>Sim</v>
      </c>
      <c r="G1258" s="10" t="str">
        <f>VLOOKUP(A1258,Planilha1!A:Y,22,FALSE)</f>
        <v>Sim</v>
      </c>
      <c r="H1258" s="10" t="str">
        <f>VLOOKUP(A1258,Planilha1!A:Y,23,FALSE)</f>
        <v>Sim</v>
      </c>
      <c r="I1258" s="10" t="str">
        <f>VLOOKUP(A1258,Planilha1!A:Y,24,FALSE)</f>
        <v>Não</v>
      </c>
      <c r="J1258" s="10" t="str">
        <f>VLOOKUP(A1258,Planilha1!A:Y,25,FALSE)</f>
        <v>Não</v>
      </c>
    </row>
    <row r="1259" spans="1:10" x14ac:dyDescent="0.25">
      <c r="A1259" s="11">
        <v>312825</v>
      </c>
      <c r="B1259" s="15" t="s">
        <v>1060</v>
      </c>
      <c r="C1259" s="12" t="s">
        <v>19</v>
      </c>
      <c r="D1259" s="14" t="s">
        <v>41</v>
      </c>
      <c r="E1259" s="10" t="str">
        <f>VLOOKUP(A1259,Planilha1!A:Y,20,FALSE)</f>
        <v>Sim</v>
      </c>
      <c r="F1259" s="10" t="str">
        <f>VLOOKUP(A1259,Planilha1!A:Y,21,FALSE)</f>
        <v>Sim</v>
      </c>
      <c r="G1259" s="10" t="str">
        <f>VLOOKUP(A1259,Planilha1!A:Y,22,FALSE)</f>
        <v>Sim</v>
      </c>
      <c r="H1259" s="10" t="str">
        <f>VLOOKUP(A1259,Planilha1!A:Y,23,FALSE)</f>
        <v>Sim</v>
      </c>
      <c r="I1259" s="10" t="str">
        <f>VLOOKUP(A1259,Planilha1!A:Y,24,FALSE)</f>
        <v>Não</v>
      </c>
      <c r="J1259" s="10" t="str">
        <f>VLOOKUP(A1259,Planilha1!A:Y,25,FALSE)</f>
        <v>Não</v>
      </c>
    </row>
    <row r="1260" spans="1:10" x14ac:dyDescent="0.25">
      <c r="A1260" s="11">
        <v>312850</v>
      </c>
      <c r="B1260" s="15" t="s">
        <v>1061</v>
      </c>
      <c r="C1260" s="12" t="s">
        <v>19</v>
      </c>
      <c r="D1260" s="14" t="s">
        <v>59</v>
      </c>
      <c r="E1260" s="10" t="str">
        <f>VLOOKUP(A1260,Planilha1!A:Y,20,FALSE)</f>
        <v>Sim</v>
      </c>
      <c r="F1260" s="10" t="str">
        <f>VLOOKUP(A1260,Planilha1!A:Y,21,FALSE)</f>
        <v>Sim</v>
      </c>
      <c r="G1260" s="10" t="str">
        <f>VLOOKUP(A1260,Planilha1!A:Y,22,FALSE)</f>
        <v>Sim</v>
      </c>
      <c r="H1260" s="10" t="str">
        <f>VLOOKUP(A1260,Planilha1!A:Y,23,FALSE)</f>
        <v>Sim</v>
      </c>
      <c r="I1260" s="10" t="str">
        <f>VLOOKUP(A1260,Planilha1!A:Y,24,FALSE)</f>
        <v>Não</v>
      </c>
      <c r="J1260" s="10" t="str">
        <f>VLOOKUP(A1260,Planilha1!A:Y,25,FALSE)</f>
        <v>Não</v>
      </c>
    </row>
    <row r="1261" spans="1:10" x14ac:dyDescent="0.25">
      <c r="A1261" s="11">
        <v>312930</v>
      </c>
      <c r="B1261" s="15" t="s">
        <v>1062</v>
      </c>
      <c r="C1261" s="12" t="s">
        <v>19</v>
      </c>
      <c r="D1261" s="14" t="s">
        <v>59</v>
      </c>
      <c r="E1261" s="10" t="str">
        <f>VLOOKUP(A1261,Planilha1!A:Y,20,FALSE)</f>
        <v>Sim</v>
      </c>
      <c r="F1261" s="10" t="str">
        <f>VLOOKUP(A1261,Planilha1!A:Y,21,FALSE)</f>
        <v>Sim</v>
      </c>
      <c r="G1261" s="10" t="str">
        <f>VLOOKUP(A1261,Planilha1!A:Y,22,FALSE)</f>
        <v>Sim</v>
      </c>
      <c r="H1261" s="10" t="str">
        <f>VLOOKUP(A1261,Planilha1!A:Y,23,FALSE)</f>
        <v>Sim</v>
      </c>
      <c r="I1261" s="10" t="str">
        <f>VLOOKUP(A1261,Planilha1!A:Y,24,FALSE)</f>
        <v>Não</v>
      </c>
      <c r="J1261" s="10" t="str">
        <f>VLOOKUP(A1261,Planilha1!A:Y,25,FALSE)</f>
        <v>Não</v>
      </c>
    </row>
    <row r="1262" spans="1:10" x14ac:dyDescent="0.25">
      <c r="A1262" s="11">
        <v>312940</v>
      </c>
      <c r="B1262" s="15" t="s">
        <v>1063</v>
      </c>
      <c r="C1262" s="12" t="s">
        <v>19</v>
      </c>
      <c r="D1262" s="14" t="s">
        <v>73</v>
      </c>
      <c r="E1262" s="10" t="str">
        <f>VLOOKUP(A1262,Planilha1!A:Y,20,FALSE)</f>
        <v>Sim</v>
      </c>
      <c r="F1262" s="10" t="str">
        <f>VLOOKUP(A1262,Planilha1!A:Y,21,FALSE)</f>
        <v>Sim</v>
      </c>
      <c r="G1262" s="10" t="str">
        <f>VLOOKUP(A1262,Planilha1!A:Y,22,FALSE)</f>
        <v>Sim</v>
      </c>
      <c r="H1262" s="10" t="str">
        <f>VLOOKUP(A1262,Planilha1!A:Y,23,FALSE)</f>
        <v>Sim</v>
      </c>
      <c r="I1262" s="10" t="str">
        <f>VLOOKUP(A1262,Planilha1!A:Y,24,FALSE)</f>
        <v>Não</v>
      </c>
      <c r="J1262" s="10" t="str">
        <f>VLOOKUP(A1262,Planilha1!A:Y,25,FALSE)</f>
        <v>Não</v>
      </c>
    </row>
    <row r="1263" spans="1:10" x14ac:dyDescent="0.25">
      <c r="A1263" s="11">
        <v>312950</v>
      </c>
      <c r="B1263" s="15" t="s">
        <v>1064</v>
      </c>
      <c r="C1263" s="12" t="s">
        <v>19</v>
      </c>
      <c r="D1263" s="14" t="s">
        <v>73</v>
      </c>
      <c r="E1263" s="10" t="str">
        <f>VLOOKUP(A1263,Planilha1!A:Y,20,FALSE)</f>
        <v>Sim</v>
      </c>
      <c r="F1263" s="10" t="str">
        <f>VLOOKUP(A1263,Planilha1!A:Y,21,FALSE)</f>
        <v>Sim</v>
      </c>
      <c r="G1263" s="10" t="str">
        <f>VLOOKUP(A1263,Planilha1!A:Y,22,FALSE)</f>
        <v>Sim</v>
      </c>
      <c r="H1263" s="10" t="str">
        <f>VLOOKUP(A1263,Planilha1!A:Y,23,FALSE)</f>
        <v>Sim</v>
      </c>
      <c r="I1263" s="10" t="str">
        <f>VLOOKUP(A1263,Planilha1!A:Y,24,FALSE)</f>
        <v>Não</v>
      </c>
      <c r="J1263" s="10" t="str">
        <f>VLOOKUP(A1263,Planilha1!A:Y,25,FALSE)</f>
        <v>Não</v>
      </c>
    </row>
    <row r="1264" spans="1:10" x14ac:dyDescent="0.25">
      <c r="A1264" s="11">
        <v>312960</v>
      </c>
      <c r="B1264" s="15" t="s">
        <v>1065</v>
      </c>
      <c r="C1264" s="12" t="s">
        <v>19</v>
      </c>
      <c r="D1264" s="14" t="s">
        <v>41</v>
      </c>
      <c r="E1264" s="10" t="str">
        <f>VLOOKUP(A1264,Planilha1!A:Y,20,FALSE)</f>
        <v>Sim</v>
      </c>
      <c r="F1264" s="10" t="str">
        <f>VLOOKUP(A1264,Planilha1!A:Y,21,FALSE)</f>
        <v>Sim</v>
      </c>
      <c r="G1264" s="10" t="str">
        <f>VLOOKUP(A1264,Planilha1!A:Y,22,FALSE)</f>
        <v>Sim</v>
      </c>
      <c r="H1264" s="10" t="str">
        <f>VLOOKUP(A1264,Planilha1!A:Y,23,FALSE)</f>
        <v>Sim</v>
      </c>
      <c r="I1264" s="10" t="str">
        <f>VLOOKUP(A1264,Planilha1!A:Y,24,FALSE)</f>
        <v>Não</v>
      </c>
      <c r="J1264" s="10" t="str">
        <f>VLOOKUP(A1264,Planilha1!A:Y,25,FALSE)</f>
        <v>Não</v>
      </c>
    </row>
    <row r="1265" spans="1:10" x14ac:dyDescent="0.25">
      <c r="A1265" s="11">
        <v>312965</v>
      </c>
      <c r="B1265" s="15" t="s">
        <v>1066</v>
      </c>
      <c r="C1265" s="12" t="s">
        <v>19</v>
      </c>
      <c r="D1265" s="14" t="s">
        <v>55</v>
      </c>
      <c r="E1265" s="10" t="str">
        <f>VLOOKUP(A1265,Planilha1!A:Y,20,FALSE)</f>
        <v>Sim</v>
      </c>
      <c r="F1265" s="10" t="str">
        <f>VLOOKUP(A1265,Planilha1!A:Y,21,FALSE)</f>
        <v>Sim</v>
      </c>
      <c r="G1265" s="10" t="str">
        <f>VLOOKUP(A1265,Planilha1!A:Y,22,FALSE)</f>
        <v>Sim</v>
      </c>
      <c r="H1265" s="10" t="str">
        <f>VLOOKUP(A1265,Planilha1!A:Y,23,FALSE)</f>
        <v>Sim</v>
      </c>
      <c r="I1265" s="10" t="str">
        <f>VLOOKUP(A1265,Planilha1!A:Y,24,FALSE)</f>
        <v>Não</v>
      </c>
      <c r="J1265" s="10" t="str">
        <f>VLOOKUP(A1265,Planilha1!A:Y,25,FALSE)</f>
        <v>Não</v>
      </c>
    </row>
    <row r="1266" spans="1:10" x14ac:dyDescent="0.25">
      <c r="A1266" s="11">
        <v>312980</v>
      </c>
      <c r="B1266" s="15" t="s">
        <v>1067</v>
      </c>
      <c r="C1266" s="12" t="s">
        <v>19</v>
      </c>
      <c r="D1266" s="14" t="s">
        <v>55</v>
      </c>
      <c r="E1266" s="10" t="str">
        <f>VLOOKUP(A1266,Planilha1!A:Y,20,FALSE)</f>
        <v>Sim</v>
      </c>
      <c r="F1266" s="10" t="str">
        <f>VLOOKUP(A1266,Planilha1!A:Y,21,FALSE)</f>
        <v>Sim</v>
      </c>
      <c r="G1266" s="10" t="str">
        <f>VLOOKUP(A1266,Planilha1!A:Y,22,FALSE)</f>
        <v>Sim</v>
      </c>
      <c r="H1266" s="10" t="str">
        <f>VLOOKUP(A1266,Planilha1!A:Y,23,FALSE)</f>
        <v>Sim</v>
      </c>
      <c r="I1266" s="10" t="str">
        <f>VLOOKUP(A1266,Planilha1!A:Y,24,FALSE)</f>
        <v>Não</v>
      </c>
      <c r="J1266" s="10" t="str">
        <f>VLOOKUP(A1266,Planilha1!A:Y,25,FALSE)</f>
        <v>Não</v>
      </c>
    </row>
    <row r="1267" spans="1:10" x14ac:dyDescent="0.25">
      <c r="A1267" s="11">
        <v>313005</v>
      </c>
      <c r="B1267" s="15" t="s">
        <v>1068</v>
      </c>
      <c r="C1267" s="12" t="s">
        <v>19</v>
      </c>
      <c r="D1267" s="14" t="s">
        <v>55</v>
      </c>
      <c r="E1267" s="10" t="str">
        <f>VLOOKUP(A1267,Planilha1!A:Y,20,FALSE)</f>
        <v>Sim</v>
      </c>
      <c r="F1267" s="10" t="str">
        <f>VLOOKUP(A1267,Planilha1!A:Y,21,FALSE)</f>
        <v>Sim</v>
      </c>
      <c r="G1267" s="10" t="str">
        <f>VLOOKUP(A1267,Planilha1!A:Y,22,FALSE)</f>
        <v>Sim</v>
      </c>
      <c r="H1267" s="10" t="str">
        <f>VLOOKUP(A1267,Planilha1!A:Y,23,FALSE)</f>
        <v>Sim</v>
      </c>
      <c r="I1267" s="10" t="str">
        <f>VLOOKUP(A1267,Planilha1!A:Y,24,FALSE)</f>
        <v>Não</v>
      </c>
      <c r="J1267" s="10" t="str">
        <f>VLOOKUP(A1267,Planilha1!A:Y,25,FALSE)</f>
        <v>Não</v>
      </c>
    </row>
    <row r="1268" spans="1:10" x14ac:dyDescent="0.25">
      <c r="A1268" s="11">
        <v>313010</v>
      </c>
      <c r="B1268" s="15" t="s">
        <v>1069</v>
      </c>
      <c r="C1268" s="12" t="s">
        <v>19</v>
      </c>
      <c r="D1268" s="14" t="s">
        <v>73</v>
      </c>
      <c r="E1268" s="10" t="str">
        <f>VLOOKUP(A1268,Planilha1!A:Y,20,FALSE)</f>
        <v>Sim</v>
      </c>
      <c r="F1268" s="10" t="str">
        <f>VLOOKUP(A1268,Planilha1!A:Y,21,FALSE)</f>
        <v>Sim</v>
      </c>
      <c r="G1268" s="10" t="str">
        <f>VLOOKUP(A1268,Planilha1!A:Y,22,FALSE)</f>
        <v>Não</v>
      </c>
      <c r="H1268" s="10" t="str">
        <f>VLOOKUP(A1268,Planilha1!A:Y,23,FALSE)</f>
        <v>Sim</v>
      </c>
      <c r="I1268" s="10" t="str">
        <f>VLOOKUP(A1268,Planilha1!A:Y,24,FALSE)</f>
        <v>Não</v>
      </c>
      <c r="J1268" s="10" t="str">
        <f>VLOOKUP(A1268,Planilha1!A:Y,25,FALSE)</f>
        <v>Não</v>
      </c>
    </row>
    <row r="1269" spans="1:10" x14ac:dyDescent="0.25">
      <c r="A1269" s="11">
        <v>313020</v>
      </c>
      <c r="B1269" s="15" t="s">
        <v>1070</v>
      </c>
      <c r="C1269" s="12" t="s">
        <v>19</v>
      </c>
      <c r="D1269" s="14" t="s">
        <v>59</v>
      </c>
      <c r="E1269" s="10" t="str">
        <f>VLOOKUP(A1269,Planilha1!A:Y,20,FALSE)</f>
        <v>Sim</v>
      </c>
      <c r="F1269" s="10" t="str">
        <f>VLOOKUP(A1269,Planilha1!A:Y,21,FALSE)</f>
        <v>Sim</v>
      </c>
      <c r="G1269" s="10" t="str">
        <f>VLOOKUP(A1269,Planilha1!A:Y,22,FALSE)</f>
        <v>Sim</v>
      </c>
      <c r="H1269" s="10" t="str">
        <f>VLOOKUP(A1269,Planilha1!A:Y,23,FALSE)</f>
        <v>Sim</v>
      </c>
      <c r="I1269" s="10" t="str">
        <f>VLOOKUP(A1269,Planilha1!A:Y,24,FALSE)</f>
        <v>Não</v>
      </c>
      <c r="J1269" s="10" t="str">
        <f>VLOOKUP(A1269,Planilha1!A:Y,25,FALSE)</f>
        <v>Não</v>
      </c>
    </row>
    <row r="1270" spans="1:10" x14ac:dyDescent="0.25">
      <c r="A1270" s="11">
        <v>313055</v>
      </c>
      <c r="B1270" s="15" t="s">
        <v>1071</v>
      </c>
      <c r="C1270" s="12" t="s">
        <v>19</v>
      </c>
      <c r="D1270" s="14" t="s">
        <v>66</v>
      </c>
      <c r="E1270" s="10" t="str">
        <f>VLOOKUP(A1270,Planilha1!A:Y,20,FALSE)</f>
        <v>Sim</v>
      </c>
      <c r="F1270" s="10" t="str">
        <f>VLOOKUP(A1270,Planilha1!A:Y,21,FALSE)</f>
        <v>Sim</v>
      </c>
      <c r="G1270" s="10" t="str">
        <f>VLOOKUP(A1270,Planilha1!A:Y,22,FALSE)</f>
        <v>Sim</v>
      </c>
      <c r="H1270" s="10" t="str">
        <f>VLOOKUP(A1270,Planilha1!A:Y,23,FALSE)</f>
        <v>Sim</v>
      </c>
      <c r="I1270" s="10" t="str">
        <f>VLOOKUP(A1270,Planilha1!A:Y,24,FALSE)</f>
        <v>Não</v>
      </c>
      <c r="J1270" s="10" t="str">
        <f>VLOOKUP(A1270,Planilha1!A:Y,25,FALSE)</f>
        <v>Não</v>
      </c>
    </row>
    <row r="1271" spans="1:10" x14ac:dyDescent="0.25">
      <c r="A1271" s="11">
        <v>313065</v>
      </c>
      <c r="B1271" s="15" t="s">
        <v>1072</v>
      </c>
      <c r="C1271" s="12" t="s">
        <v>19</v>
      </c>
      <c r="D1271" s="14" t="s">
        <v>66</v>
      </c>
      <c r="E1271" s="10" t="str">
        <f>VLOOKUP(A1271,Planilha1!A:Y,20,FALSE)</f>
        <v>Sim</v>
      </c>
      <c r="F1271" s="10" t="str">
        <f>VLOOKUP(A1271,Planilha1!A:Y,21,FALSE)</f>
        <v>Sim</v>
      </c>
      <c r="G1271" s="10" t="str">
        <f>VLOOKUP(A1271,Planilha1!A:Y,22,FALSE)</f>
        <v>Sim</v>
      </c>
      <c r="H1271" s="10" t="str">
        <f>VLOOKUP(A1271,Planilha1!A:Y,23,FALSE)</f>
        <v>Sim</v>
      </c>
      <c r="I1271" s="10" t="str">
        <f>VLOOKUP(A1271,Planilha1!A:Y,24,FALSE)</f>
        <v>Não</v>
      </c>
      <c r="J1271" s="10" t="str">
        <f>VLOOKUP(A1271,Planilha1!A:Y,25,FALSE)</f>
        <v>Não</v>
      </c>
    </row>
    <row r="1272" spans="1:10" x14ac:dyDescent="0.25">
      <c r="A1272" s="11">
        <v>313070</v>
      </c>
      <c r="B1272" s="15" t="s">
        <v>1073</v>
      </c>
      <c r="C1272" s="12" t="s">
        <v>19</v>
      </c>
      <c r="D1272" s="14" t="s">
        <v>73</v>
      </c>
      <c r="E1272" s="10" t="str">
        <f>VLOOKUP(A1272,Planilha1!A:Y,20,FALSE)</f>
        <v>Sim</v>
      </c>
      <c r="F1272" s="10" t="str">
        <f>VLOOKUP(A1272,Planilha1!A:Y,21,FALSE)</f>
        <v>Sim</v>
      </c>
      <c r="G1272" s="10" t="str">
        <f>VLOOKUP(A1272,Planilha1!A:Y,22,FALSE)</f>
        <v>Sim</v>
      </c>
      <c r="H1272" s="10" t="str">
        <f>VLOOKUP(A1272,Planilha1!A:Y,23,FALSE)</f>
        <v>Sim</v>
      </c>
      <c r="I1272" s="10" t="str">
        <f>VLOOKUP(A1272,Planilha1!A:Y,24,FALSE)</f>
        <v>Não</v>
      </c>
      <c r="J1272" s="10" t="str">
        <f>VLOOKUP(A1272,Planilha1!A:Y,25,FALSE)</f>
        <v>Não</v>
      </c>
    </row>
    <row r="1273" spans="1:10" x14ac:dyDescent="0.25">
      <c r="A1273" s="11">
        <v>313090</v>
      </c>
      <c r="B1273" s="15" t="s">
        <v>1074</v>
      </c>
      <c r="C1273" s="12" t="s">
        <v>19</v>
      </c>
      <c r="D1273" s="14" t="s">
        <v>59</v>
      </c>
      <c r="E1273" s="10" t="str">
        <f>VLOOKUP(A1273,Planilha1!A:Y,20,FALSE)</f>
        <v>Sim</v>
      </c>
      <c r="F1273" s="10" t="str">
        <f>VLOOKUP(A1273,Planilha1!A:Y,21,FALSE)</f>
        <v>Sim</v>
      </c>
      <c r="G1273" s="10" t="str">
        <f>VLOOKUP(A1273,Planilha1!A:Y,22,FALSE)</f>
        <v>Sim</v>
      </c>
      <c r="H1273" s="10" t="str">
        <f>VLOOKUP(A1273,Planilha1!A:Y,23,FALSE)</f>
        <v>Sim</v>
      </c>
      <c r="I1273" s="10" t="str">
        <f>VLOOKUP(A1273,Planilha1!A:Y,24,FALSE)</f>
        <v>Não</v>
      </c>
      <c r="J1273" s="10" t="str">
        <f>VLOOKUP(A1273,Planilha1!A:Y,25,FALSE)</f>
        <v>Não</v>
      </c>
    </row>
    <row r="1274" spans="1:10" x14ac:dyDescent="0.25">
      <c r="A1274" s="11">
        <v>313110</v>
      </c>
      <c r="B1274" s="15" t="s">
        <v>1075</v>
      </c>
      <c r="C1274" s="12" t="s">
        <v>19</v>
      </c>
      <c r="D1274" s="14" t="s">
        <v>73</v>
      </c>
      <c r="E1274" s="10" t="str">
        <f>VLOOKUP(A1274,Planilha1!A:Y,20,FALSE)</f>
        <v>Sim</v>
      </c>
      <c r="F1274" s="10" t="str">
        <f>VLOOKUP(A1274,Planilha1!A:Y,21,FALSE)</f>
        <v>Sim</v>
      </c>
      <c r="G1274" s="10" t="str">
        <f>VLOOKUP(A1274,Planilha1!A:Y,22,FALSE)</f>
        <v>Sim</v>
      </c>
      <c r="H1274" s="10" t="str">
        <f>VLOOKUP(A1274,Planilha1!A:Y,23,FALSE)</f>
        <v>Sim</v>
      </c>
      <c r="I1274" s="10" t="str">
        <f>VLOOKUP(A1274,Planilha1!A:Y,24,FALSE)</f>
        <v>Não</v>
      </c>
      <c r="J1274" s="10" t="str">
        <f>VLOOKUP(A1274,Planilha1!A:Y,25,FALSE)</f>
        <v>Não</v>
      </c>
    </row>
    <row r="1275" spans="1:10" x14ac:dyDescent="0.25">
      <c r="A1275" s="11">
        <v>313115</v>
      </c>
      <c r="B1275" s="15" t="s">
        <v>1076</v>
      </c>
      <c r="C1275" s="12" t="s">
        <v>19</v>
      </c>
      <c r="D1275" s="14" t="s">
        <v>73</v>
      </c>
      <c r="E1275" s="10" t="str">
        <f>VLOOKUP(A1275,Planilha1!A:Y,20,FALSE)</f>
        <v>Sim</v>
      </c>
      <c r="F1275" s="10" t="str">
        <f>VLOOKUP(A1275,Planilha1!A:Y,21,FALSE)</f>
        <v>Sim</v>
      </c>
      <c r="G1275" s="10" t="str">
        <f>VLOOKUP(A1275,Planilha1!A:Y,22,FALSE)</f>
        <v>Sim</v>
      </c>
      <c r="H1275" s="10" t="str">
        <f>VLOOKUP(A1275,Planilha1!A:Y,23,FALSE)</f>
        <v>Sim</v>
      </c>
      <c r="I1275" s="10" t="str">
        <f>VLOOKUP(A1275,Planilha1!A:Y,24,FALSE)</f>
        <v>Não</v>
      </c>
      <c r="J1275" s="10" t="str">
        <f>VLOOKUP(A1275,Planilha1!A:Y,25,FALSE)</f>
        <v>Não</v>
      </c>
    </row>
    <row r="1276" spans="1:10" x14ac:dyDescent="0.25">
      <c r="A1276" s="11">
        <v>313170</v>
      </c>
      <c r="B1276" s="15" t="s">
        <v>1077</v>
      </c>
      <c r="C1276" s="12" t="s">
        <v>19</v>
      </c>
      <c r="D1276" s="14" t="s">
        <v>73</v>
      </c>
      <c r="E1276" s="10" t="str">
        <f>VLOOKUP(A1276,Planilha1!A:Y,20,FALSE)</f>
        <v>Sim</v>
      </c>
      <c r="F1276" s="10" t="str">
        <f>VLOOKUP(A1276,Planilha1!A:Y,21,FALSE)</f>
        <v>Sim</v>
      </c>
      <c r="G1276" s="10" t="str">
        <f>VLOOKUP(A1276,Planilha1!A:Y,22,FALSE)</f>
        <v>Sim</v>
      </c>
      <c r="H1276" s="10" t="str">
        <f>VLOOKUP(A1276,Planilha1!A:Y,23,FALSE)</f>
        <v>Sim</v>
      </c>
      <c r="I1276" s="10" t="str">
        <f>VLOOKUP(A1276,Planilha1!A:Y,24,FALSE)</f>
        <v>Não</v>
      </c>
      <c r="J1276" s="10" t="str">
        <f>VLOOKUP(A1276,Planilha1!A:Y,25,FALSE)</f>
        <v>Sim</v>
      </c>
    </row>
    <row r="1277" spans="1:10" x14ac:dyDescent="0.25">
      <c r="A1277" s="11">
        <v>313180</v>
      </c>
      <c r="B1277" s="15" t="s">
        <v>1078</v>
      </c>
      <c r="C1277" s="12" t="s">
        <v>19</v>
      </c>
      <c r="D1277" s="14" t="s">
        <v>59</v>
      </c>
      <c r="E1277" s="10" t="str">
        <f>VLOOKUP(A1277,Planilha1!A:Y,20,FALSE)</f>
        <v>Sim</v>
      </c>
      <c r="F1277" s="10" t="str">
        <f>VLOOKUP(A1277,Planilha1!A:Y,21,FALSE)</f>
        <v>Sim</v>
      </c>
      <c r="G1277" s="10" t="str">
        <f>VLOOKUP(A1277,Planilha1!A:Y,22,FALSE)</f>
        <v>Sim</v>
      </c>
      <c r="H1277" s="10" t="str">
        <f>VLOOKUP(A1277,Planilha1!A:Y,23,FALSE)</f>
        <v>Sim</v>
      </c>
      <c r="I1277" s="10" t="str">
        <f>VLOOKUP(A1277,Planilha1!A:Y,24,FALSE)</f>
        <v>Não</v>
      </c>
      <c r="J1277" s="10" t="str">
        <f>VLOOKUP(A1277,Planilha1!A:Y,25,FALSE)</f>
        <v>Não</v>
      </c>
    </row>
    <row r="1278" spans="1:10" x14ac:dyDescent="0.25">
      <c r="A1278" s="11">
        <v>313200</v>
      </c>
      <c r="B1278" s="15" t="s">
        <v>1079</v>
      </c>
      <c r="C1278" s="12" t="s">
        <v>19</v>
      </c>
      <c r="D1278" s="14" t="s">
        <v>59</v>
      </c>
      <c r="E1278" s="10" t="str">
        <f>VLOOKUP(A1278,Planilha1!A:Y,20,FALSE)</f>
        <v>Sim</v>
      </c>
      <c r="F1278" s="10" t="str">
        <f>VLOOKUP(A1278,Planilha1!A:Y,21,FALSE)</f>
        <v>Sim</v>
      </c>
      <c r="G1278" s="10" t="str">
        <f>VLOOKUP(A1278,Planilha1!A:Y,22,FALSE)</f>
        <v>Sim</v>
      </c>
      <c r="H1278" s="10" t="str">
        <f>VLOOKUP(A1278,Planilha1!A:Y,23,FALSE)</f>
        <v>Sim</v>
      </c>
      <c r="I1278" s="10" t="str">
        <f>VLOOKUP(A1278,Planilha1!A:Y,24,FALSE)</f>
        <v>Não</v>
      </c>
      <c r="J1278" s="10" t="str">
        <f>VLOOKUP(A1278,Planilha1!A:Y,25,FALSE)</f>
        <v>Não</v>
      </c>
    </row>
    <row r="1279" spans="1:10" x14ac:dyDescent="0.25">
      <c r="A1279" s="11">
        <v>313210</v>
      </c>
      <c r="B1279" s="15" t="s">
        <v>1080</v>
      </c>
      <c r="C1279" s="12" t="s">
        <v>19</v>
      </c>
      <c r="D1279" s="14" t="s">
        <v>43</v>
      </c>
      <c r="E1279" s="10" t="str">
        <f>VLOOKUP(A1279,Planilha1!A:Y,20,FALSE)</f>
        <v>Sim</v>
      </c>
      <c r="F1279" s="10" t="str">
        <f>VLOOKUP(A1279,Planilha1!A:Y,21,FALSE)</f>
        <v>Sim</v>
      </c>
      <c r="G1279" s="10" t="str">
        <f>VLOOKUP(A1279,Planilha1!A:Y,22,FALSE)</f>
        <v>Sim</v>
      </c>
      <c r="H1279" s="10" t="str">
        <f>VLOOKUP(A1279,Planilha1!A:Y,23,FALSE)</f>
        <v>Sim</v>
      </c>
      <c r="I1279" s="10" t="str">
        <f>VLOOKUP(A1279,Planilha1!A:Y,24,FALSE)</f>
        <v>Não</v>
      </c>
      <c r="J1279" s="10" t="str">
        <f>VLOOKUP(A1279,Planilha1!A:Y,25,FALSE)</f>
        <v>Não</v>
      </c>
    </row>
    <row r="1280" spans="1:10" x14ac:dyDescent="0.25">
      <c r="A1280" s="11">
        <v>313230</v>
      </c>
      <c r="B1280" s="15" t="s">
        <v>1081</v>
      </c>
      <c r="C1280" s="12" t="s">
        <v>19</v>
      </c>
      <c r="D1280" s="14" t="s">
        <v>55</v>
      </c>
      <c r="E1280" s="10" t="str">
        <f>VLOOKUP(A1280,Planilha1!A:Y,20,FALSE)</f>
        <v>Sim</v>
      </c>
      <c r="F1280" s="10" t="str">
        <f>VLOOKUP(A1280,Planilha1!A:Y,21,FALSE)</f>
        <v>Sim</v>
      </c>
      <c r="G1280" s="10" t="str">
        <f>VLOOKUP(A1280,Planilha1!A:Y,22,FALSE)</f>
        <v>Sim</v>
      </c>
      <c r="H1280" s="10" t="str">
        <f>VLOOKUP(A1280,Planilha1!A:Y,23,FALSE)</f>
        <v>Sim</v>
      </c>
      <c r="I1280" s="10" t="str">
        <f>VLOOKUP(A1280,Planilha1!A:Y,24,FALSE)</f>
        <v>Não</v>
      </c>
      <c r="J1280" s="10" t="str">
        <f>VLOOKUP(A1280,Planilha1!A:Y,25,FALSE)</f>
        <v>Não</v>
      </c>
    </row>
    <row r="1281" spans="1:10" x14ac:dyDescent="0.25">
      <c r="A1281" s="11">
        <v>313250</v>
      </c>
      <c r="B1281" s="15" t="s">
        <v>1082</v>
      </c>
      <c r="C1281" s="12" t="s">
        <v>19</v>
      </c>
      <c r="D1281" s="14" t="s">
        <v>55</v>
      </c>
      <c r="E1281" s="10" t="str">
        <f>VLOOKUP(A1281,Planilha1!A:Y,20,FALSE)</f>
        <v>Sim</v>
      </c>
      <c r="F1281" s="10" t="str">
        <f>VLOOKUP(A1281,Planilha1!A:Y,21,FALSE)</f>
        <v>Sim</v>
      </c>
      <c r="G1281" s="10" t="str">
        <f>VLOOKUP(A1281,Planilha1!A:Y,22,FALSE)</f>
        <v>Sim</v>
      </c>
      <c r="H1281" s="10" t="str">
        <f>VLOOKUP(A1281,Planilha1!A:Y,23,FALSE)</f>
        <v>Sim</v>
      </c>
      <c r="I1281" s="10" t="str">
        <f>VLOOKUP(A1281,Planilha1!A:Y,24,FALSE)</f>
        <v>Não</v>
      </c>
      <c r="J1281" s="10" t="str">
        <f>VLOOKUP(A1281,Planilha1!A:Y,25,FALSE)</f>
        <v>Não</v>
      </c>
    </row>
    <row r="1282" spans="1:10" x14ac:dyDescent="0.25">
      <c r="A1282" s="11">
        <v>313270</v>
      </c>
      <c r="B1282" s="15" t="s">
        <v>1083</v>
      </c>
      <c r="C1282" s="12" t="s">
        <v>19</v>
      </c>
      <c r="D1282" s="14" t="s">
        <v>41</v>
      </c>
      <c r="E1282" s="10" t="str">
        <f>VLOOKUP(A1282,Planilha1!A:Y,20,FALSE)</f>
        <v>Sim</v>
      </c>
      <c r="F1282" s="10" t="str">
        <f>VLOOKUP(A1282,Planilha1!A:Y,21,FALSE)</f>
        <v>Sim</v>
      </c>
      <c r="G1282" s="10" t="str">
        <f>VLOOKUP(A1282,Planilha1!A:Y,22,FALSE)</f>
        <v>Sim</v>
      </c>
      <c r="H1282" s="10" t="str">
        <f>VLOOKUP(A1282,Planilha1!A:Y,23,FALSE)</f>
        <v>Sim</v>
      </c>
      <c r="I1282" s="10" t="str">
        <f>VLOOKUP(A1282,Planilha1!A:Y,24,FALSE)</f>
        <v>Não</v>
      </c>
      <c r="J1282" s="10" t="str">
        <f>VLOOKUP(A1282,Planilha1!A:Y,25,FALSE)</f>
        <v>Não</v>
      </c>
    </row>
    <row r="1283" spans="1:10" x14ac:dyDescent="0.25">
      <c r="A1283" s="11">
        <v>313280</v>
      </c>
      <c r="B1283" s="15" t="s">
        <v>1084</v>
      </c>
      <c r="C1283" s="12" t="s">
        <v>19</v>
      </c>
      <c r="D1283" s="14" t="s">
        <v>59</v>
      </c>
      <c r="E1283" s="10" t="str">
        <f>VLOOKUP(A1283,Planilha1!A:Y,20,FALSE)</f>
        <v>Sim</v>
      </c>
      <c r="F1283" s="10" t="str">
        <f>VLOOKUP(A1283,Planilha1!A:Y,21,FALSE)</f>
        <v>Sim</v>
      </c>
      <c r="G1283" s="10" t="str">
        <f>VLOOKUP(A1283,Planilha1!A:Y,22,FALSE)</f>
        <v>Sim</v>
      </c>
      <c r="H1283" s="10" t="str">
        <f>VLOOKUP(A1283,Planilha1!A:Y,23,FALSE)</f>
        <v>Sim</v>
      </c>
      <c r="I1283" s="10" t="str">
        <f>VLOOKUP(A1283,Planilha1!A:Y,24,FALSE)</f>
        <v>Não</v>
      </c>
      <c r="J1283" s="10" t="str">
        <f>VLOOKUP(A1283,Planilha1!A:Y,25,FALSE)</f>
        <v>Não</v>
      </c>
    </row>
    <row r="1284" spans="1:10" x14ac:dyDescent="0.25">
      <c r="A1284" s="11">
        <v>313320</v>
      </c>
      <c r="B1284" s="15" t="s">
        <v>1085</v>
      </c>
      <c r="C1284" s="12" t="s">
        <v>19</v>
      </c>
      <c r="D1284" s="14" t="s">
        <v>59</v>
      </c>
      <c r="E1284" s="10" t="str">
        <f>VLOOKUP(A1284,Planilha1!A:Y,20,FALSE)</f>
        <v>Sim</v>
      </c>
      <c r="F1284" s="10" t="str">
        <f>VLOOKUP(A1284,Planilha1!A:Y,21,FALSE)</f>
        <v>Sim</v>
      </c>
      <c r="G1284" s="10" t="str">
        <f>VLOOKUP(A1284,Planilha1!A:Y,22,FALSE)</f>
        <v>Sim</v>
      </c>
      <c r="H1284" s="10" t="str">
        <f>VLOOKUP(A1284,Planilha1!A:Y,23,FALSE)</f>
        <v>Sim</v>
      </c>
      <c r="I1284" s="10" t="str">
        <f>VLOOKUP(A1284,Planilha1!A:Y,24,FALSE)</f>
        <v>Não</v>
      </c>
      <c r="J1284" s="10" t="str">
        <f>VLOOKUP(A1284,Planilha1!A:Y,25,FALSE)</f>
        <v>Não</v>
      </c>
    </row>
    <row r="1285" spans="1:10" x14ac:dyDescent="0.25">
      <c r="A1285" s="11">
        <v>313330</v>
      </c>
      <c r="B1285" s="15" t="s">
        <v>1086</v>
      </c>
      <c r="C1285" s="12" t="s">
        <v>19</v>
      </c>
      <c r="D1285" s="14" t="s">
        <v>66</v>
      </c>
      <c r="E1285" s="10" t="str">
        <f>VLOOKUP(A1285,Planilha1!A:Y,20,FALSE)</f>
        <v>Sim</v>
      </c>
      <c r="F1285" s="10" t="str">
        <f>VLOOKUP(A1285,Planilha1!A:Y,21,FALSE)</f>
        <v>Sim</v>
      </c>
      <c r="G1285" s="10" t="str">
        <f>VLOOKUP(A1285,Planilha1!A:Y,22,FALSE)</f>
        <v>Sim</v>
      </c>
      <c r="H1285" s="10" t="str">
        <f>VLOOKUP(A1285,Planilha1!A:Y,23,FALSE)</f>
        <v>Sim</v>
      </c>
      <c r="I1285" s="10" t="str">
        <f>VLOOKUP(A1285,Planilha1!A:Y,24,FALSE)</f>
        <v>Não</v>
      </c>
      <c r="J1285" s="10" t="str">
        <f>VLOOKUP(A1285,Planilha1!A:Y,25,FALSE)</f>
        <v>Não</v>
      </c>
    </row>
    <row r="1286" spans="1:10" x14ac:dyDescent="0.25">
      <c r="A1286" s="11">
        <v>313390</v>
      </c>
      <c r="B1286" s="15" t="s">
        <v>1087</v>
      </c>
      <c r="C1286" s="12" t="s">
        <v>19</v>
      </c>
      <c r="D1286" s="14" t="s">
        <v>41</v>
      </c>
      <c r="E1286" s="10" t="str">
        <f>VLOOKUP(A1286,Planilha1!A:Y,20,FALSE)</f>
        <v>Sim</v>
      </c>
      <c r="F1286" s="10" t="str">
        <f>VLOOKUP(A1286,Planilha1!A:Y,21,FALSE)</f>
        <v>Sim</v>
      </c>
      <c r="G1286" s="10" t="str">
        <f>VLOOKUP(A1286,Planilha1!A:Y,22,FALSE)</f>
        <v>Sim</v>
      </c>
      <c r="H1286" s="10" t="str">
        <f>VLOOKUP(A1286,Planilha1!A:Y,23,FALSE)</f>
        <v>Sim</v>
      </c>
      <c r="I1286" s="10" t="str">
        <f>VLOOKUP(A1286,Planilha1!A:Y,24,FALSE)</f>
        <v>Não</v>
      </c>
      <c r="J1286" s="10" t="str">
        <f>VLOOKUP(A1286,Planilha1!A:Y,25,FALSE)</f>
        <v>Não</v>
      </c>
    </row>
    <row r="1287" spans="1:10" x14ac:dyDescent="0.25">
      <c r="A1287" s="11">
        <v>313400</v>
      </c>
      <c r="B1287" s="15" t="s">
        <v>1088</v>
      </c>
      <c r="C1287" s="12" t="s">
        <v>19</v>
      </c>
      <c r="D1287" s="14" t="s">
        <v>55</v>
      </c>
      <c r="E1287" s="10" t="str">
        <f>VLOOKUP(A1287,Planilha1!A:Y,20,FALSE)</f>
        <v>Sim</v>
      </c>
      <c r="F1287" s="10" t="str">
        <f>VLOOKUP(A1287,Planilha1!A:Y,21,FALSE)</f>
        <v>Sim</v>
      </c>
      <c r="G1287" s="10" t="str">
        <f>VLOOKUP(A1287,Planilha1!A:Y,22,FALSE)</f>
        <v>Sim</v>
      </c>
      <c r="H1287" s="10" t="str">
        <f>VLOOKUP(A1287,Planilha1!A:Y,23,FALSE)</f>
        <v>Sim</v>
      </c>
      <c r="I1287" s="10" t="str">
        <f>VLOOKUP(A1287,Planilha1!A:Y,24,FALSE)</f>
        <v>Não</v>
      </c>
      <c r="J1287" s="10" t="str">
        <f>VLOOKUP(A1287,Planilha1!A:Y,25,FALSE)</f>
        <v>Não</v>
      </c>
    </row>
    <row r="1288" spans="1:10" x14ac:dyDescent="0.25">
      <c r="A1288" s="11">
        <v>313410</v>
      </c>
      <c r="B1288" s="15" t="s">
        <v>1089</v>
      </c>
      <c r="C1288" s="12" t="s">
        <v>19</v>
      </c>
      <c r="D1288" s="14" t="s">
        <v>59</v>
      </c>
      <c r="E1288" s="10" t="str">
        <f>VLOOKUP(A1288,Planilha1!A:Y,20,FALSE)</f>
        <v>Sim</v>
      </c>
      <c r="F1288" s="10" t="str">
        <f>VLOOKUP(A1288,Planilha1!A:Y,21,FALSE)</f>
        <v>Sim</v>
      </c>
      <c r="G1288" s="10" t="str">
        <f>VLOOKUP(A1288,Planilha1!A:Y,22,FALSE)</f>
        <v>Sim</v>
      </c>
      <c r="H1288" s="10" t="str">
        <f>VLOOKUP(A1288,Planilha1!A:Y,23,FALSE)</f>
        <v>Sim</v>
      </c>
      <c r="I1288" s="10" t="str">
        <f>VLOOKUP(A1288,Planilha1!A:Y,24,FALSE)</f>
        <v>Não</v>
      </c>
      <c r="J1288" s="10" t="str">
        <f>VLOOKUP(A1288,Planilha1!A:Y,25,FALSE)</f>
        <v>Não</v>
      </c>
    </row>
    <row r="1289" spans="1:10" x14ac:dyDescent="0.25">
      <c r="A1289" s="11">
        <v>313420</v>
      </c>
      <c r="B1289" s="15" t="s">
        <v>1090</v>
      </c>
      <c r="C1289" s="12" t="s">
        <v>19</v>
      </c>
      <c r="D1289" s="14" t="s">
        <v>59</v>
      </c>
      <c r="E1289" s="10" t="str">
        <f>VLOOKUP(A1289,Planilha1!A:Y,20,FALSE)</f>
        <v>Sim</v>
      </c>
      <c r="F1289" s="10" t="str">
        <f>VLOOKUP(A1289,Planilha1!A:Y,21,FALSE)</f>
        <v>Sim</v>
      </c>
      <c r="G1289" s="10" t="str">
        <f>VLOOKUP(A1289,Planilha1!A:Y,22,FALSE)</f>
        <v>Sim</v>
      </c>
      <c r="H1289" s="10" t="str">
        <f>VLOOKUP(A1289,Planilha1!A:Y,23,FALSE)</f>
        <v>Sim</v>
      </c>
      <c r="I1289" s="10" t="str">
        <f>VLOOKUP(A1289,Planilha1!A:Y,24,FALSE)</f>
        <v>Não</v>
      </c>
      <c r="J1289" s="10" t="str">
        <f>VLOOKUP(A1289,Planilha1!A:Y,25,FALSE)</f>
        <v>Não</v>
      </c>
    </row>
    <row r="1290" spans="1:10" x14ac:dyDescent="0.25">
      <c r="A1290" s="11">
        <v>313460</v>
      </c>
      <c r="B1290" s="15" t="s">
        <v>1091</v>
      </c>
      <c r="C1290" s="12" t="s">
        <v>19</v>
      </c>
      <c r="D1290" s="14" t="s">
        <v>73</v>
      </c>
      <c r="E1290" s="10" t="str">
        <f>VLOOKUP(A1290,Planilha1!A:Y,20,FALSE)</f>
        <v>Sim</v>
      </c>
      <c r="F1290" s="10" t="str">
        <f>VLOOKUP(A1290,Planilha1!A:Y,21,FALSE)</f>
        <v>Sim</v>
      </c>
      <c r="G1290" s="10" t="str">
        <f>VLOOKUP(A1290,Planilha1!A:Y,22,FALSE)</f>
        <v>Sim</v>
      </c>
      <c r="H1290" s="10" t="str">
        <f>VLOOKUP(A1290,Planilha1!A:Y,23,FALSE)</f>
        <v>Sim</v>
      </c>
      <c r="I1290" s="10" t="str">
        <f>VLOOKUP(A1290,Planilha1!A:Y,24,FALSE)</f>
        <v>Não</v>
      </c>
      <c r="J1290" s="10" t="str">
        <f>VLOOKUP(A1290,Planilha1!A:Y,25,FALSE)</f>
        <v>Não</v>
      </c>
    </row>
    <row r="1291" spans="1:10" x14ac:dyDescent="0.25">
      <c r="A1291" s="11">
        <v>313470</v>
      </c>
      <c r="B1291" s="15" t="s">
        <v>1092</v>
      </c>
      <c r="C1291" s="12" t="s">
        <v>19</v>
      </c>
      <c r="D1291" s="14" t="s">
        <v>43</v>
      </c>
      <c r="E1291" s="10" t="str">
        <f>VLOOKUP(A1291,Planilha1!A:Y,20,FALSE)</f>
        <v>Sim</v>
      </c>
      <c r="F1291" s="10" t="str">
        <f>VLOOKUP(A1291,Planilha1!A:Y,21,FALSE)</f>
        <v>Sim</v>
      </c>
      <c r="G1291" s="10" t="str">
        <f>VLOOKUP(A1291,Planilha1!A:Y,22,FALSE)</f>
        <v>Sim</v>
      </c>
      <c r="H1291" s="10" t="str">
        <f>VLOOKUP(A1291,Planilha1!A:Y,23,FALSE)</f>
        <v>Sim</v>
      </c>
      <c r="I1291" s="10" t="str">
        <f>VLOOKUP(A1291,Planilha1!A:Y,24,FALSE)</f>
        <v>Não</v>
      </c>
      <c r="J1291" s="10" t="str">
        <f>VLOOKUP(A1291,Planilha1!A:Y,25,FALSE)</f>
        <v>Não</v>
      </c>
    </row>
    <row r="1292" spans="1:10" x14ac:dyDescent="0.25">
      <c r="A1292" s="11">
        <v>313480</v>
      </c>
      <c r="B1292" s="15" t="s">
        <v>1093</v>
      </c>
      <c r="C1292" s="12" t="s">
        <v>19</v>
      </c>
      <c r="D1292" s="14" t="s">
        <v>73</v>
      </c>
      <c r="E1292" s="10" t="str">
        <f>VLOOKUP(A1292,Planilha1!A:Y,20,FALSE)</f>
        <v>Sim</v>
      </c>
      <c r="F1292" s="10" t="str">
        <f>VLOOKUP(A1292,Planilha1!A:Y,21,FALSE)</f>
        <v>Sim</v>
      </c>
      <c r="G1292" s="10" t="str">
        <f>VLOOKUP(A1292,Planilha1!A:Y,22,FALSE)</f>
        <v>Sim</v>
      </c>
      <c r="H1292" s="10" t="str">
        <f>VLOOKUP(A1292,Planilha1!A:Y,23,FALSE)</f>
        <v>Sim</v>
      </c>
      <c r="I1292" s="10" t="str">
        <f>VLOOKUP(A1292,Planilha1!A:Y,24,FALSE)</f>
        <v>Não</v>
      </c>
      <c r="J1292" s="10" t="str">
        <f>VLOOKUP(A1292,Planilha1!A:Y,25,FALSE)</f>
        <v>Não</v>
      </c>
    </row>
    <row r="1293" spans="1:10" x14ac:dyDescent="0.25">
      <c r="A1293" s="11">
        <v>313505</v>
      </c>
      <c r="B1293" s="15" t="s">
        <v>1094</v>
      </c>
      <c r="C1293" s="12" t="s">
        <v>19</v>
      </c>
      <c r="D1293" s="14" t="s">
        <v>41</v>
      </c>
      <c r="E1293" s="10" t="str">
        <f>VLOOKUP(A1293,Planilha1!A:Y,20,FALSE)</f>
        <v>Sim</v>
      </c>
      <c r="F1293" s="10" t="str">
        <f>VLOOKUP(A1293,Planilha1!A:Y,21,FALSE)</f>
        <v>Sim</v>
      </c>
      <c r="G1293" s="10" t="str">
        <f>VLOOKUP(A1293,Planilha1!A:Y,22,FALSE)</f>
        <v>Sim</v>
      </c>
      <c r="H1293" s="10" t="str">
        <f>VLOOKUP(A1293,Planilha1!A:Y,23,FALSE)</f>
        <v>Sim</v>
      </c>
      <c r="I1293" s="10" t="str">
        <f>VLOOKUP(A1293,Planilha1!A:Y,24,FALSE)</f>
        <v>Não</v>
      </c>
      <c r="J1293" s="10" t="str">
        <f>VLOOKUP(A1293,Planilha1!A:Y,25,FALSE)</f>
        <v>Sim</v>
      </c>
    </row>
    <row r="1294" spans="1:10" x14ac:dyDescent="0.25">
      <c r="A1294" s="11">
        <v>313507</v>
      </c>
      <c r="B1294" s="15" t="s">
        <v>1095</v>
      </c>
      <c r="C1294" s="12" t="s">
        <v>19</v>
      </c>
      <c r="D1294" s="14" t="s">
        <v>55</v>
      </c>
      <c r="E1294" s="10" t="str">
        <f>VLOOKUP(A1294,Planilha1!A:Y,20,FALSE)</f>
        <v>Sim</v>
      </c>
      <c r="F1294" s="10" t="str">
        <f>VLOOKUP(A1294,Planilha1!A:Y,21,FALSE)</f>
        <v>Sim</v>
      </c>
      <c r="G1294" s="10" t="str">
        <f>VLOOKUP(A1294,Planilha1!A:Y,22,FALSE)</f>
        <v>Sim</v>
      </c>
      <c r="H1294" s="10" t="str">
        <f>VLOOKUP(A1294,Planilha1!A:Y,23,FALSE)</f>
        <v>Sim</v>
      </c>
      <c r="I1294" s="10" t="str">
        <f>VLOOKUP(A1294,Planilha1!A:Y,24,FALSE)</f>
        <v>Não</v>
      </c>
      <c r="J1294" s="10" t="str">
        <f>VLOOKUP(A1294,Planilha1!A:Y,25,FALSE)</f>
        <v>Não</v>
      </c>
    </row>
    <row r="1295" spans="1:10" x14ac:dyDescent="0.25">
      <c r="A1295" s="11">
        <v>313510</v>
      </c>
      <c r="B1295" s="15" t="s">
        <v>1096</v>
      </c>
      <c r="C1295" s="12" t="s">
        <v>19</v>
      </c>
      <c r="D1295" s="14" t="s">
        <v>41</v>
      </c>
      <c r="E1295" s="10" t="str">
        <f>VLOOKUP(A1295,Planilha1!A:Y,20,FALSE)</f>
        <v>Sim</v>
      </c>
      <c r="F1295" s="10" t="str">
        <f>VLOOKUP(A1295,Planilha1!A:Y,21,FALSE)</f>
        <v>Sim</v>
      </c>
      <c r="G1295" s="10" t="str">
        <f>VLOOKUP(A1295,Planilha1!A:Y,22,FALSE)</f>
        <v>Sim</v>
      </c>
      <c r="H1295" s="10" t="str">
        <f>VLOOKUP(A1295,Planilha1!A:Y,23,FALSE)</f>
        <v>Sim</v>
      </c>
      <c r="I1295" s="10" t="str">
        <f>VLOOKUP(A1295,Planilha1!A:Y,24,FALSE)</f>
        <v>Não</v>
      </c>
      <c r="J1295" s="10" t="str">
        <f>VLOOKUP(A1295,Planilha1!A:Y,25,FALSE)</f>
        <v>Não</v>
      </c>
    </row>
    <row r="1296" spans="1:10" x14ac:dyDescent="0.25">
      <c r="A1296" s="11">
        <v>313520</v>
      </c>
      <c r="B1296" s="15" t="s">
        <v>1097</v>
      </c>
      <c r="C1296" s="12" t="s">
        <v>19</v>
      </c>
      <c r="D1296" s="14" t="s">
        <v>55</v>
      </c>
      <c r="E1296" s="10" t="str">
        <f>VLOOKUP(A1296,Planilha1!A:Y,20,FALSE)</f>
        <v>Sim</v>
      </c>
      <c r="F1296" s="10" t="str">
        <f>VLOOKUP(A1296,Planilha1!A:Y,21,FALSE)</f>
        <v>Sim</v>
      </c>
      <c r="G1296" s="10" t="str">
        <f>VLOOKUP(A1296,Planilha1!A:Y,22,FALSE)</f>
        <v>Sim</v>
      </c>
      <c r="H1296" s="10" t="str">
        <f>VLOOKUP(A1296,Planilha1!A:Y,23,FALSE)</f>
        <v>Sim</v>
      </c>
      <c r="I1296" s="10" t="str">
        <f>VLOOKUP(A1296,Planilha1!A:Y,24,FALSE)</f>
        <v>Não</v>
      </c>
      <c r="J1296" s="10" t="str">
        <f>VLOOKUP(A1296,Planilha1!A:Y,25,FALSE)</f>
        <v>Não</v>
      </c>
    </row>
    <row r="1297" spans="1:10" x14ac:dyDescent="0.25">
      <c r="A1297" s="11">
        <v>313535</v>
      </c>
      <c r="B1297" s="15" t="s">
        <v>1098</v>
      </c>
      <c r="C1297" s="12" t="s">
        <v>19</v>
      </c>
      <c r="D1297" s="14" t="s">
        <v>41</v>
      </c>
      <c r="E1297" s="10" t="str">
        <f>VLOOKUP(A1297,Planilha1!A:Y,20,FALSE)</f>
        <v>Sim</v>
      </c>
      <c r="F1297" s="10" t="str">
        <f>VLOOKUP(A1297,Planilha1!A:Y,21,FALSE)</f>
        <v>Sim</v>
      </c>
      <c r="G1297" s="10" t="str">
        <f>VLOOKUP(A1297,Planilha1!A:Y,22,FALSE)</f>
        <v>Sim</v>
      </c>
      <c r="H1297" s="10" t="str">
        <f>VLOOKUP(A1297,Planilha1!A:Y,23,FALSE)</f>
        <v>Sim</v>
      </c>
      <c r="I1297" s="10" t="str">
        <f>VLOOKUP(A1297,Planilha1!A:Y,24,FALSE)</f>
        <v>Não</v>
      </c>
      <c r="J1297" s="10" t="str">
        <f>VLOOKUP(A1297,Planilha1!A:Y,25,FALSE)</f>
        <v>Não</v>
      </c>
    </row>
    <row r="1298" spans="1:10" x14ac:dyDescent="0.25">
      <c r="A1298" s="11">
        <v>313545</v>
      </c>
      <c r="B1298" s="15" t="s">
        <v>1099</v>
      </c>
      <c r="C1298" s="12" t="s">
        <v>19</v>
      </c>
      <c r="D1298" s="14" t="s">
        <v>41</v>
      </c>
      <c r="E1298" s="10" t="str">
        <f>VLOOKUP(A1298,Planilha1!A:Y,20,FALSE)</f>
        <v>Sim</v>
      </c>
      <c r="F1298" s="10" t="str">
        <f>VLOOKUP(A1298,Planilha1!A:Y,21,FALSE)</f>
        <v>Sim</v>
      </c>
      <c r="G1298" s="10" t="str">
        <f>VLOOKUP(A1298,Planilha1!A:Y,22,FALSE)</f>
        <v>Sim</v>
      </c>
      <c r="H1298" s="10" t="str">
        <f>VLOOKUP(A1298,Planilha1!A:Y,23,FALSE)</f>
        <v>Sim</v>
      </c>
      <c r="I1298" s="10" t="str">
        <f>VLOOKUP(A1298,Planilha1!A:Y,24,FALSE)</f>
        <v>Não</v>
      </c>
      <c r="J1298" s="10" t="str">
        <f>VLOOKUP(A1298,Planilha1!A:Y,25,FALSE)</f>
        <v>Não</v>
      </c>
    </row>
    <row r="1299" spans="1:10" x14ac:dyDescent="0.25">
      <c r="A1299" s="11">
        <v>313550</v>
      </c>
      <c r="B1299" s="15" t="s">
        <v>1100</v>
      </c>
      <c r="C1299" s="12" t="s">
        <v>19</v>
      </c>
      <c r="D1299" s="14" t="s">
        <v>66</v>
      </c>
      <c r="E1299" s="10" t="str">
        <f>VLOOKUP(A1299,Planilha1!A:Y,20,FALSE)</f>
        <v>Sim</v>
      </c>
      <c r="F1299" s="10" t="str">
        <f>VLOOKUP(A1299,Planilha1!A:Y,21,FALSE)</f>
        <v>Sim</v>
      </c>
      <c r="G1299" s="10" t="str">
        <f>VLOOKUP(A1299,Planilha1!A:Y,22,FALSE)</f>
        <v>Sim</v>
      </c>
      <c r="H1299" s="10" t="str">
        <f>VLOOKUP(A1299,Planilha1!A:Y,23,FALSE)</f>
        <v>Sim</v>
      </c>
      <c r="I1299" s="10" t="str">
        <f>VLOOKUP(A1299,Planilha1!A:Y,24,FALSE)</f>
        <v>Não</v>
      </c>
      <c r="J1299" s="10" t="str">
        <f>VLOOKUP(A1299,Planilha1!A:Y,25,FALSE)</f>
        <v>Não</v>
      </c>
    </row>
    <row r="1300" spans="1:10" x14ac:dyDescent="0.25">
      <c r="A1300" s="11">
        <v>313560</v>
      </c>
      <c r="B1300" s="15" t="s">
        <v>1101</v>
      </c>
      <c r="C1300" s="12" t="s">
        <v>19</v>
      </c>
      <c r="D1300" s="14" t="s">
        <v>59</v>
      </c>
      <c r="E1300" s="10" t="str">
        <f>VLOOKUP(A1300,Planilha1!A:Y,20,FALSE)</f>
        <v>Sim</v>
      </c>
      <c r="F1300" s="10" t="str">
        <f>VLOOKUP(A1300,Planilha1!A:Y,21,FALSE)</f>
        <v>Sim</v>
      </c>
      <c r="G1300" s="10" t="str">
        <f>VLOOKUP(A1300,Planilha1!A:Y,22,FALSE)</f>
        <v>Sim</v>
      </c>
      <c r="H1300" s="10" t="str">
        <f>VLOOKUP(A1300,Planilha1!A:Y,23,FALSE)</f>
        <v>Sim</v>
      </c>
      <c r="I1300" s="10" t="str">
        <f>VLOOKUP(A1300,Planilha1!A:Y,24,FALSE)</f>
        <v>Não</v>
      </c>
      <c r="J1300" s="10" t="str">
        <f>VLOOKUP(A1300,Planilha1!A:Y,25,FALSE)</f>
        <v>Não</v>
      </c>
    </row>
    <row r="1301" spans="1:10" x14ac:dyDescent="0.25">
      <c r="A1301" s="11">
        <v>313580</v>
      </c>
      <c r="B1301" s="15" t="s">
        <v>1102</v>
      </c>
      <c r="C1301" s="12" t="s">
        <v>19</v>
      </c>
      <c r="D1301" s="14" t="s">
        <v>43</v>
      </c>
      <c r="E1301" s="10" t="str">
        <f>VLOOKUP(A1301,Planilha1!A:Y,20,FALSE)</f>
        <v>Sim</v>
      </c>
      <c r="F1301" s="10" t="str">
        <f>VLOOKUP(A1301,Planilha1!A:Y,21,FALSE)</f>
        <v>Sim</v>
      </c>
      <c r="G1301" s="10" t="str">
        <f>VLOOKUP(A1301,Planilha1!A:Y,22,FALSE)</f>
        <v>Sim</v>
      </c>
      <c r="H1301" s="10" t="str">
        <f>VLOOKUP(A1301,Planilha1!A:Y,23,FALSE)</f>
        <v>Sim</v>
      </c>
      <c r="I1301" s="10" t="str">
        <f>VLOOKUP(A1301,Planilha1!A:Y,24,FALSE)</f>
        <v>Não</v>
      </c>
      <c r="J1301" s="10" t="str">
        <f>VLOOKUP(A1301,Planilha1!A:Y,25,FALSE)</f>
        <v>Não</v>
      </c>
    </row>
    <row r="1302" spans="1:10" x14ac:dyDescent="0.25">
      <c r="A1302" s="11">
        <v>313600</v>
      </c>
      <c r="B1302" s="15" t="s">
        <v>1103</v>
      </c>
      <c r="C1302" s="12" t="s">
        <v>19</v>
      </c>
      <c r="D1302" s="14" t="s">
        <v>66</v>
      </c>
      <c r="E1302" s="10" t="str">
        <f>VLOOKUP(A1302,Planilha1!A:Y,20,FALSE)</f>
        <v>Sim</v>
      </c>
      <c r="F1302" s="10" t="str">
        <f>VLOOKUP(A1302,Planilha1!A:Y,21,FALSE)</f>
        <v>Sim</v>
      </c>
      <c r="G1302" s="10" t="str">
        <f>VLOOKUP(A1302,Planilha1!A:Y,22,FALSE)</f>
        <v>Sim</v>
      </c>
      <c r="H1302" s="10" t="str">
        <f>VLOOKUP(A1302,Planilha1!A:Y,23,FALSE)</f>
        <v>Sim</v>
      </c>
      <c r="I1302" s="10" t="str">
        <f>VLOOKUP(A1302,Planilha1!A:Y,24,FALSE)</f>
        <v>Não</v>
      </c>
      <c r="J1302" s="10" t="str">
        <f>VLOOKUP(A1302,Planilha1!A:Y,25,FALSE)</f>
        <v>Não</v>
      </c>
    </row>
    <row r="1303" spans="1:10" x14ac:dyDescent="0.25">
      <c r="A1303" s="11">
        <v>313610</v>
      </c>
      <c r="B1303" s="15" t="s">
        <v>1104</v>
      </c>
      <c r="C1303" s="12" t="s">
        <v>19</v>
      </c>
      <c r="D1303" s="14" t="s">
        <v>59</v>
      </c>
      <c r="E1303" s="10" t="str">
        <f>VLOOKUP(A1303,Planilha1!A:Y,20,FALSE)</f>
        <v>Sim</v>
      </c>
      <c r="F1303" s="10" t="str">
        <f>VLOOKUP(A1303,Planilha1!A:Y,21,FALSE)</f>
        <v>Sim</v>
      </c>
      <c r="G1303" s="10" t="str">
        <f>VLOOKUP(A1303,Planilha1!A:Y,22,FALSE)</f>
        <v>Sim</v>
      </c>
      <c r="H1303" s="10" t="str">
        <f>VLOOKUP(A1303,Planilha1!A:Y,23,FALSE)</f>
        <v>Sim</v>
      </c>
      <c r="I1303" s="10" t="str">
        <f>VLOOKUP(A1303,Planilha1!A:Y,24,FALSE)</f>
        <v>Não</v>
      </c>
      <c r="J1303" s="10" t="str">
        <f>VLOOKUP(A1303,Planilha1!A:Y,25,FALSE)</f>
        <v>Não</v>
      </c>
    </row>
    <row r="1304" spans="1:10" x14ac:dyDescent="0.25">
      <c r="A1304" s="11">
        <v>313630</v>
      </c>
      <c r="B1304" s="15" t="s">
        <v>1105</v>
      </c>
      <c r="C1304" s="12" t="s">
        <v>19</v>
      </c>
      <c r="D1304" s="14" t="s">
        <v>73</v>
      </c>
      <c r="E1304" s="10" t="str">
        <f>VLOOKUP(A1304,Planilha1!A:Y,20,FALSE)</f>
        <v>Sim</v>
      </c>
      <c r="F1304" s="10" t="str">
        <f>VLOOKUP(A1304,Planilha1!A:Y,21,FALSE)</f>
        <v>Sim</v>
      </c>
      <c r="G1304" s="10" t="str">
        <f>VLOOKUP(A1304,Planilha1!A:Y,22,FALSE)</f>
        <v>Sim</v>
      </c>
      <c r="H1304" s="10" t="str">
        <f>VLOOKUP(A1304,Planilha1!A:Y,23,FALSE)</f>
        <v>Sim</v>
      </c>
      <c r="I1304" s="10" t="str">
        <f>VLOOKUP(A1304,Planilha1!A:Y,24,FALSE)</f>
        <v>Não</v>
      </c>
      <c r="J1304" s="10" t="str">
        <f>VLOOKUP(A1304,Planilha1!A:Y,25,FALSE)</f>
        <v>Não</v>
      </c>
    </row>
    <row r="1305" spans="1:10" x14ac:dyDescent="0.25">
      <c r="A1305" s="11">
        <v>313640</v>
      </c>
      <c r="B1305" s="15" t="s">
        <v>1106</v>
      </c>
      <c r="C1305" s="12" t="s">
        <v>19</v>
      </c>
      <c r="D1305" s="14" t="s">
        <v>59</v>
      </c>
      <c r="E1305" s="10" t="str">
        <f>VLOOKUP(A1305,Planilha1!A:Y,20,FALSE)</f>
        <v>Sim</v>
      </c>
      <c r="F1305" s="10" t="str">
        <f>VLOOKUP(A1305,Planilha1!A:Y,21,FALSE)</f>
        <v>Sim</v>
      </c>
      <c r="G1305" s="10" t="str">
        <f>VLOOKUP(A1305,Planilha1!A:Y,22,FALSE)</f>
        <v>Sim</v>
      </c>
      <c r="H1305" s="10" t="str">
        <f>VLOOKUP(A1305,Planilha1!A:Y,23,FALSE)</f>
        <v>Sim</v>
      </c>
      <c r="I1305" s="10" t="str">
        <f>VLOOKUP(A1305,Planilha1!A:Y,24,FALSE)</f>
        <v>Não</v>
      </c>
      <c r="J1305" s="10" t="str">
        <f>VLOOKUP(A1305,Planilha1!A:Y,25,FALSE)</f>
        <v>Não</v>
      </c>
    </row>
    <row r="1306" spans="1:10" x14ac:dyDescent="0.25">
      <c r="A1306" s="11">
        <v>313650</v>
      </c>
      <c r="B1306" s="15" t="s">
        <v>1107</v>
      </c>
      <c r="C1306" s="12" t="s">
        <v>19</v>
      </c>
      <c r="D1306" s="14" t="s">
        <v>43</v>
      </c>
      <c r="E1306" s="10" t="str">
        <f>VLOOKUP(A1306,Planilha1!A:Y,20,FALSE)</f>
        <v>Sim</v>
      </c>
      <c r="F1306" s="10" t="str">
        <f>VLOOKUP(A1306,Planilha1!A:Y,21,FALSE)</f>
        <v>Sim</v>
      </c>
      <c r="G1306" s="10" t="str">
        <f>VLOOKUP(A1306,Planilha1!A:Y,22,FALSE)</f>
        <v>Sim</v>
      </c>
      <c r="H1306" s="10" t="str">
        <f>VLOOKUP(A1306,Planilha1!A:Y,23,FALSE)</f>
        <v>Sim</v>
      </c>
      <c r="I1306" s="10" t="str">
        <f>VLOOKUP(A1306,Planilha1!A:Y,24,FALSE)</f>
        <v>Não</v>
      </c>
      <c r="J1306" s="10" t="str">
        <f>VLOOKUP(A1306,Planilha1!A:Y,25,FALSE)</f>
        <v>Não</v>
      </c>
    </row>
    <row r="1307" spans="1:10" x14ac:dyDescent="0.25">
      <c r="A1307" s="11">
        <v>313652</v>
      </c>
      <c r="B1307" s="15" t="s">
        <v>1108</v>
      </c>
      <c r="C1307" s="12" t="s">
        <v>19</v>
      </c>
      <c r="D1307" s="14" t="s">
        <v>41</v>
      </c>
      <c r="E1307" s="10" t="str">
        <f>VLOOKUP(A1307,Planilha1!A:Y,20,FALSE)</f>
        <v>Sim</v>
      </c>
      <c r="F1307" s="10" t="str">
        <f>VLOOKUP(A1307,Planilha1!A:Y,21,FALSE)</f>
        <v>Sim</v>
      </c>
      <c r="G1307" s="10" t="str">
        <f>VLOOKUP(A1307,Planilha1!A:Y,22,FALSE)</f>
        <v>Sim</v>
      </c>
      <c r="H1307" s="10" t="str">
        <f>VLOOKUP(A1307,Planilha1!A:Y,23,FALSE)</f>
        <v>Sim</v>
      </c>
      <c r="I1307" s="10" t="str">
        <f>VLOOKUP(A1307,Planilha1!A:Y,24,FALSE)</f>
        <v>Não</v>
      </c>
      <c r="J1307" s="10" t="str">
        <f>VLOOKUP(A1307,Planilha1!A:Y,25,FALSE)</f>
        <v>Não</v>
      </c>
    </row>
    <row r="1308" spans="1:10" x14ac:dyDescent="0.25">
      <c r="A1308" s="11">
        <v>313655</v>
      </c>
      <c r="B1308" s="15" t="s">
        <v>1109</v>
      </c>
      <c r="C1308" s="12" t="s">
        <v>19</v>
      </c>
      <c r="D1308" s="14" t="s">
        <v>55</v>
      </c>
      <c r="E1308" s="10" t="str">
        <f>VLOOKUP(A1308,Planilha1!A:Y,20,FALSE)</f>
        <v>Sim</v>
      </c>
      <c r="F1308" s="10" t="str">
        <f>VLOOKUP(A1308,Planilha1!A:Y,21,FALSE)</f>
        <v>Sim</v>
      </c>
      <c r="G1308" s="10" t="str">
        <f>VLOOKUP(A1308,Planilha1!A:Y,22,FALSE)</f>
        <v>Sim</v>
      </c>
      <c r="H1308" s="10" t="str">
        <f>VLOOKUP(A1308,Planilha1!A:Y,23,FALSE)</f>
        <v>Sim</v>
      </c>
      <c r="I1308" s="10" t="str">
        <f>VLOOKUP(A1308,Planilha1!A:Y,24,FALSE)</f>
        <v>Não</v>
      </c>
      <c r="J1308" s="10" t="str">
        <f>VLOOKUP(A1308,Planilha1!A:Y,25,FALSE)</f>
        <v>Não</v>
      </c>
    </row>
    <row r="1309" spans="1:10" x14ac:dyDescent="0.25">
      <c r="A1309" s="11">
        <v>313657</v>
      </c>
      <c r="B1309" s="15" t="s">
        <v>1110</v>
      </c>
      <c r="C1309" s="12" t="s">
        <v>19</v>
      </c>
      <c r="D1309" s="14" t="s">
        <v>41</v>
      </c>
      <c r="E1309" s="10" t="str">
        <f>VLOOKUP(A1309,Planilha1!A:Y,20,FALSE)</f>
        <v>Sim</v>
      </c>
      <c r="F1309" s="10" t="str">
        <f>VLOOKUP(A1309,Planilha1!A:Y,21,FALSE)</f>
        <v>Sim</v>
      </c>
      <c r="G1309" s="10" t="str">
        <f>VLOOKUP(A1309,Planilha1!A:Y,22,FALSE)</f>
        <v>Sim</v>
      </c>
      <c r="H1309" s="10" t="str">
        <f>VLOOKUP(A1309,Planilha1!A:Y,23,FALSE)</f>
        <v>Sim</v>
      </c>
      <c r="I1309" s="10" t="str">
        <f>VLOOKUP(A1309,Planilha1!A:Y,24,FALSE)</f>
        <v>Não</v>
      </c>
      <c r="J1309" s="10" t="str">
        <f>VLOOKUP(A1309,Planilha1!A:Y,25,FALSE)</f>
        <v>Não</v>
      </c>
    </row>
    <row r="1310" spans="1:10" x14ac:dyDescent="0.25">
      <c r="A1310" s="11">
        <v>313680</v>
      </c>
      <c r="B1310" s="15" t="s">
        <v>1111</v>
      </c>
      <c r="C1310" s="12" t="s">
        <v>19</v>
      </c>
      <c r="D1310" s="14" t="s">
        <v>73</v>
      </c>
      <c r="E1310" s="10" t="str">
        <f>VLOOKUP(A1310,Planilha1!A:Y,20,FALSE)</f>
        <v>Sim</v>
      </c>
      <c r="F1310" s="10" t="str">
        <f>VLOOKUP(A1310,Planilha1!A:Y,21,FALSE)</f>
        <v>Sim</v>
      </c>
      <c r="G1310" s="10" t="str">
        <f>VLOOKUP(A1310,Planilha1!A:Y,22,FALSE)</f>
        <v>Sim</v>
      </c>
      <c r="H1310" s="10" t="str">
        <f>VLOOKUP(A1310,Planilha1!A:Y,23,FALSE)</f>
        <v>Sim</v>
      </c>
      <c r="I1310" s="10" t="str">
        <f>VLOOKUP(A1310,Planilha1!A:Y,24,FALSE)</f>
        <v>Não</v>
      </c>
      <c r="J1310" s="10" t="str">
        <f>VLOOKUP(A1310,Planilha1!A:Y,25,FALSE)</f>
        <v>Não</v>
      </c>
    </row>
    <row r="1311" spans="1:10" x14ac:dyDescent="0.25">
      <c r="A1311" s="11">
        <v>313695</v>
      </c>
      <c r="B1311" s="15" t="s">
        <v>1112</v>
      </c>
      <c r="C1311" s="12" t="s">
        <v>19</v>
      </c>
      <c r="D1311" s="14" t="s">
        <v>66</v>
      </c>
      <c r="E1311" s="10" t="str">
        <f>VLOOKUP(A1311,Planilha1!A:Y,20,FALSE)</f>
        <v>Sim</v>
      </c>
      <c r="F1311" s="10" t="str">
        <f>VLOOKUP(A1311,Planilha1!A:Y,21,FALSE)</f>
        <v>Sim</v>
      </c>
      <c r="G1311" s="10" t="str">
        <f>VLOOKUP(A1311,Planilha1!A:Y,22,FALSE)</f>
        <v>Sim</v>
      </c>
      <c r="H1311" s="10" t="str">
        <f>VLOOKUP(A1311,Planilha1!A:Y,23,FALSE)</f>
        <v>Sim</v>
      </c>
      <c r="I1311" s="10" t="str">
        <f>VLOOKUP(A1311,Planilha1!A:Y,24,FALSE)</f>
        <v>Não</v>
      </c>
      <c r="J1311" s="10" t="str">
        <f>VLOOKUP(A1311,Planilha1!A:Y,25,FALSE)</f>
        <v>Não</v>
      </c>
    </row>
    <row r="1312" spans="1:10" x14ac:dyDescent="0.25">
      <c r="A1312" s="11">
        <v>313700</v>
      </c>
      <c r="B1312" s="15" t="s">
        <v>1113</v>
      </c>
      <c r="C1312" s="12" t="s">
        <v>19</v>
      </c>
      <c r="D1312" s="14" t="s">
        <v>41</v>
      </c>
      <c r="E1312" s="10" t="str">
        <f>VLOOKUP(A1312,Planilha1!A:Y,20,FALSE)</f>
        <v>Sim</v>
      </c>
      <c r="F1312" s="10" t="str">
        <f>VLOOKUP(A1312,Planilha1!A:Y,21,FALSE)</f>
        <v>Sim</v>
      </c>
      <c r="G1312" s="10" t="str">
        <f>VLOOKUP(A1312,Planilha1!A:Y,22,FALSE)</f>
        <v>Sim</v>
      </c>
      <c r="H1312" s="10" t="str">
        <f>VLOOKUP(A1312,Planilha1!A:Y,23,FALSE)</f>
        <v>Sim</v>
      </c>
      <c r="I1312" s="10" t="str">
        <f>VLOOKUP(A1312,Planilha1!A:Y,24,FALSE)</f>
        <v>Não</v>
      </c>
      <c r="J1312" s="10" t="str">
        <f>VLOOKUP(A1312,Planilha1!A:Y,25,FALSE)</f>
        <v>Não</v>
      </c>
    </row>
    <row r="1313" spans="1:10" x14ac:dyDescent="0.25">
      <c r="A1313" s="11">
        <v>313730</v>
      </c>
      <c r="B1313" s="15" t="s">
        <v>1114</v>
      </c>
      <c r="C1313" s="12" t="s">
        <v>19</v>
      </c>
      <c r="D1313" s="14" t="s">
        <v>59</v>
      </c>
      <c r="E1313" s="10" t="str">
        <f>VLOOKUP(A1313,Planilha1!A:Y,20,FALSE)</f>
        <v>Sim</v>
      </c>
      <c r="F1313" s="10" t="str">
        <f>VLOOKUP(A1313,Planilha1!A:Y,21,FALSE)</f>
        <v>Sim</v>
      </c>
      <c r="G1313" s="10" t="str">
        <f>VLOOKUP(A1313,Planilha1!A:Y,22,FALSE)</f>
        <v>Sim</v>
      </c>
      <c r="H1313" s="10" t="str">
        <f>VLOOKUP(A1313,Planilha1!A:Y,23,FALSE)</f>
        <v>Sim</v>
      </c>
      <c r="I1313" s="10" t="str">
        <f>VLOOKUP(A1313,Planilha1!A:Y,24,FALSE)</f>
        <v>Não</v>
      </c>
      <c r="J1313" s="10" t="str">
        <f>VLOOKUP(A1313,Planilha1!A:Y,25,FALSE)</f>
        <v>Não</v>
      </c>
    </row>
    <row r="1314" spans="1:10" x14ac:dyDescent="0.25">
      <c r="A1314" s="11">
        <v>313740</v>
      </c>
      <c r="B1314" s="15" t="s">
        <v>1115</v>
      </c>
      <c r="C1314" s="12" t="s">
        <v>19</v>
      </c>
      <c r="D1314" s="14" t="s">
        <v>73</v>
      </c>
      <c r="E1314" s="10" t="str">
        <f>VLOOKUP(A1314,Planilha1!A:Y,20,FALSE)</f>
        <v>Sim</v>
      </c>
      <c r="F1314" s="10" t="str">
        <f>VLOOKUP(A1314,Planilha1!A:Y,21,FALSE)</f>
        <v>Sim</v>
      </c>
      <c r="G1314" s="10" t="str">
        <f>VLOOKUP(A1314,Planilha1!A:Y,22,FALSE)</f>
        <v>Sim</v>
      </c>
      <c r="H1314" s="10" t="str">
        <f>VLOOKUP(A1314,Planilha1!A:Y,23,FALSE)</f>
        <v>Sim</v>
      </c>
      <c r="I1314" s="10" t="str">
        <f>VLOOKUP(A1314,Planilha1!A:Y,24,FALSE)</f>
        <v>Não</v>
      </c>
      <c r="J1314" s="10" t="str">
        <f>VLOOKUP(A1314,Planilha1!A:Y,25,FALSE)</f>
        <v>Não</v>
      </c>
    </row>
    <row r="1315" spans="1:10" x14ac:dyDescent="0.25">
      <c r="A1315" s="11">
        <v>313770</v>
      </c>
      <c r="B1315" s="15" t="s">
        <v>1116</v>
      </c>
      <c r="C1315" s="12" t="s">
        <v>19</v>
      </c>
      <c r="D1315" s="14" t="s">
        <v>55</v>
      </c>
      <c r="E1315" s="10" t="str">
        <f>VLOOKUP(A1315,Planilha1!A:Y,20,FALSE)</f>
        <v>Sim</v>
      </c>
      <c r="F1315" s="10" t="str">
        <f>VLOOKUP(A1315,Planilha1!A:Y,21,FALSE)</f>
        <v>Sim</v>
      </c>
      <c r="G1315" s="10" t="str">
        <f>VLOOKUP(A1315,Planilha1!A:Y,22,FALSE)</f>
        <v>Sim</v>
      </c>
      <c r="H1315" s="10" t="str">
        <f>VLOOKUP(A1315,Planilha1!A:Y,23,FALSE)</f>
        <v>Sim</v>
      </c>
      <c r="I1315" s="10" t="str">
        <f>VLOOKUP(A1315,Planilha1!A:Y,24,FALSE)</f>
        <v>Não</v>
      </c>
      <c r="J1315" s="10" t="str">
        <f>VLOOKUP(A1315,Planilha1!A:Y,25,FALSE)</f>
        <v>Não</v>
      </c>
    </row>
    <row r="1316" spans="1:10" x14ac:dyDescent="0.25">
      <c r="A1316" s="11">
        <v>313780</v>
      </c>
      <c r="B1316" s="15" t="s">
        <v>1117</v>
      </c>
      <c r="C1316" s="12" t="s">
        <v>19</v>
      </c>
      <c r="D1316" s="14" t="s">
        <v>73</v>
      </c>
      <c r="E1316" s="10" t="str">
        <f>VLOOKUP(A1316,Planilha1!A:Y,20,FALSE)</f>
        <v>Sim</v>
      </c>
      <c r="F1316" s="10" t="str">
        <f>VLOOKUP(A1316,Planilha1!A:Y,21,FALSE)</f>
        <v>Sim</v>
      </c>
      <c r="G1316" s="10" t="str">
        <f>VLOOKUP(A1316,Planilha1!A:Y,22,FALSE)</f>
        <v>Sim</v>
      </c>
      <c r="H1316" s="10" t="str">
        <f>VLOOKUP(A1316,Planilha1!A:Y,23,FALSE)</f>
        <v>Sim</v>
      </c>
      <c r="I1316" s="10" t="str">
        <f>VLOOKUP(A1316,Planilha1!A:Y,24,FALSE)</f>
        <v>Não</v>
      </c>
      <c r="J1316" s="10" t="str">
        <f>VLOOKUP(A1316,Planilha1!A:Y,25,FALSE)</f>
        <v>Não</v>
      </c>
    </row>
    <row r="1317" spans="1:10" x14ac:dyDescent="0.25">
      <c r="A1317" s="11">
        <v>313790</v>
      </c>
      <c r="B1317" s="15" t="s">
        <v>1118</v>
      </c>
      <c r="C1317" s="12" t="s">
        <v>19</v>
      </c>
      <c r="D1317" s="14" t="s">
        <v>73</v>
      </c>
      <c r="E1317" s="10" t="str">
        <f>VLOOKUP(A1317,Planilha1!A:Y,20,FALSE)</f>
        <v>Sim</v>
      </c>
      <c r="F1317" s="10" t="str">
        <f>VLOOKUP(A1317,Planilha1!A:Y,21,FALSE)</f>
        <v>Sim</v>
      </c>
      <c r="G1317" s="10" t="str">
        <f>VLOOKUP(A1317,Planilha1!A:Y,22,FALSE)</f>
        <v>Sim</v>
      </c>
      <c r="H1317" s="10" t="str">
        <f>VLOOKUP(A1317,Planilha1!A:Y,23,FALSE)</f>
        <v>Sim</v>
      </c>
      <c r="I1317" s="10" t="str">
        <f>VLOOKUP(A1317,Planilha1!A:Y,24,FALSE)</f>
        <v>Não</v>
      </c>
      <c r="J1317" s="10" t="str">
        <f>VLOOKUP(A1317,Planilha1!A:Y,25,FALSE)</f>
        <v>Não</v>
      </c>
    </row>
    <row r="1318" spans="1:10" x14ac:dyDescent="0.25">
      <c r="A1318" s="11">
        <v>313810</v>
      </c>
      <c r="B1318" s="15" t="s">
        <v>1119</v>
      </c>
      <c r="C1318" s="12" t="s">
        <v>19</v>
      </c>
      <c r="D1318" s="14" t="s">
        <v>59</v>
      </c>
      <c r="E1318" s="10" t="str">
        <f>VLOOKUP(A1318,Planilha1!A:Y,20,FALSE)</f>
        <v>Sim</v>
      </c>
      <c r="F1318" s="10" t="str">
        <f>VLOOKUP(A1318,Planilha1!A:Y,21,FALSE)</f>
        <v>Sim</v>
      </c>
      <c r="G1318" s="10" t="str">
        <f>VLOOKUP(A1318,Planilha1!A:Y,22,FALSE)</f>
        <v>Sim</v>
      </c>
      <c r="H1318" s="10" t="str">
        <f>VLOOKUP(A1318,Planilha1!A:Y,23,FALSE)</f>
        <v>Sim</v>
      </c>
      <c r="I1318" s="10" t="str">
        <f>VLOOKUP(A1318,Planilha1!A:Y,24,FALSE)</f>
        <v>Não</v>
      </c>
      <c r="J1318" s="10" t="str">
        <f>VLOOKUP(A1318,Planilha1!A:Y,25,FALSE)</f>
        <v>Não</v>
      </c>
    </row>
    <row r="1319" spans="1:10" x14ac:dyDescent="0.25">
      <c r="A1319" s="11">
        <v>313835</v>
      </c>
      <c r="B1319" s="15" t="s">
        <v>1120</v>
      </c>
      <c r="C1319" s="12" t="s">
        <v>19</v>
      </c>
      <c r="D1319" s="14" t="s">
        <v>73</v>
      </c>
      <c r="E1319" s="10" t="str">
        <f>VLOOKUP(A1319,Planilha1!A:Y,20,FALSE)</f>
        <v>Sim</v>
      </c>
      <c r="F1319" s="10" t="str">
        <f>VLOOKUP(A1319,Planilha1!A:Y,21,FALSE)</f>
        <v>Sim</v>
      </c>
      <c r="G1319" s="10" t="str">
        <f>VLOOKUP(A1319,Planilha1!A:Y,22,FALSE)</f>
        <v>Sim</v>
      </c>
      <c r="H1319" s="10" t="str">
        <f>VLOOKUP(A1319,Planilha1!A:Y,23,FALSE)</f>
        <v>Sim</v>
      </c>
      <c r="I1319" s="10" t="str">
        <f>VLOOKUP(A1319,Planilha1!A:Y,24,FALSE)</f>
        <v>Não</v>
      </c>
      <c r="J1319" s="10" t="str">
        <f>VLOOKUP(A1319,Planilha1!A:Y,25,FALSE)</f>
        <v>Não</v>
      </c>
    </row>
    <row r="1320" spans="1:10" x14ac:dyDescent="0.25">
      <c r="A1320" s="11">
        <v>313840</v>
      </c>
      <c r="B1320" s="15" t="s">
        <v>1121</v>
      </c>
      <c r="C1320" s="12" t="s">
        <v>19</v>
      </c>
      <c r="D1320" s="14" t="s">
        <v>59</v>
      </c>
      <c r="E1320" s="10" t="str">
        <f>VLOOKUP(A1320,Planilha1!A:Y,20,FALSE)</f>
        <v>Sim</v>
      </c>
      <c r="F1320" s="10" t="str">
        <f>VLOOKUP(A1320,Planilha1!A:Y,21,FALSE)</f>
        <v>Sim</v>
      </c>
      <c r="G1320" s="10" t="str">
        <f>VLOOKUP(A1320,Planilha1!A:Y,22,FALSE)</f>
        <v>Sim</v>
      </c>
      <c r="H1320" s="10" t="str">
        <f>VLOOKUP(A1320,Planilha1!A:Y,23,FALSE)</f>
        <v>Sim</v>
      </c>
      <c r="I1320" s="10" t="str">
        <f>VLOOKUP(A1320,Planilha1!A:Y,24,FALSE)</f>
        <v>Não</v>
      </c>
      <c r="J1320" s="10" t="str">
        <f>VLOOKUP(A1320,Planilha1!A:Y,25,FALSE)</f>
        <v>Não</v>
      </c>
    </row>
    <row r="1321" spans="1:10" x14ac:dyDescent="0.25">
      <c r="A1321" s="11">
        <v>313850</v>
      </c>
      <c r="B1321" s="15" t="s">
        <v>1122</v>
      </c>
      <c r="C1321" s="12" t="s">
        <v>19</v>
      </c>
      <c r="D1321" s="14" t="s">
        <v>73</v>
      </c>
      <c r="E1321" s="10" t="str">
        <f>VLOOKUP(A1321,Planilha1!A:Y,20,FALSE)</f>
        <v>Sim</v>
      </c>
      <c r="F1321" s="10" t="str">
        <f>VLOOKUP(A1321,Planilha1!A:Y,21,FALSE)</f>
        <v>Sim</v>
      </c>
      <c r="G1321" s="10" t="str">
        <f>VLOOKUP(A1321,Planilha1!A:Y,22,FALSE)</f>
        <v>Sim</v>
      </c>
      <c r="H1321" s="10" t="str">
        <f>VLOOKUP(A1321,Planilha1!A:Y,23,FALSE)</f>
        <v>Sim</v>
      </c>
      <c r="I1321" s="10" t="str">
        <f>VLOOKUP(A1321,Planilha1!A:Y,24,FALSE)</f>
        <v>Não</v>
      </c>
      <c r="J1321" s="10" t="str">
        <f>VLOOKUP(A1321,Planilha1!A:Y,25,FALSE)</f>
        <v>Não</v>
      </c>
    </row>
    <row r="1322" spans="1:10" x14ac:dyDescent="0.25">
      <c r="A1322" s="11">
        <v>313865</v>
      </c>
      <c r="B1322" s="15" t="s">
        <v>1123</v>
      </c>
      <c r="C1322" s="12" t="s">
        <v>19</v>
      </c>
      <c r="D1322" s="14" t="s">
        <v>73</v>
      </c>
      <c r="E1322" s="10" t="str">
        <f>VLOOKUP(A1322,Planilha1!A:Y,20,FALSE)</f>
        <v>Sim</v>
      </c>
      <c r="F1322" s="10" t="str">
        <f>VLOOKUP(A1322,Planilha1!A:Y,21,FALSE)</f>
        <v>Sim</v>
      </c>
      <c r="G1322" s="10" t="str">
        <f>VLOOKUP(A1322,Planilha1!A:Y,22,FALSE)</f>
        <v>Sim</v>
      </c>
      <c r="H1322" s="10" t="str">
        <f>VLOOKUP(A1322,Planilha1!A:Y,23,FALSE)</f>
        <v>Sim</v>
      </c>
      <c r="I1322" s="10" t="str">
        <f>VLOOKUP(A1322,Planilha1!A:Y,24,FALSE)</f>
        <v>Não</v>
      </c>
      <c r="J1322" s="10" t="str">
        <f>VLOOKUP(A1322,Planilha1!A:Y,25,FALSE)</f>
        <v>Não</v>
      </c>
    </row>
    <row r="1323" spans="1:10" x14ac:dyDescent="0.25">
      <c r="A1323" s="11">
        <v>313867</v>
      </c>
      <c r="B1323" s="15" t="s">
        <v>1124</v>
      </c>
      <c r="C1323" s="12" t="s">
        <v>19</v>
      </c>
      <c r="D1323" s="14" t="s">
        <v>59</v>
      </c>
      <c r="E1323" s="10" t="str">
        <f>VLOOKUP(A1323,Planilha1!A:Y,20,FALSE)</f>
        <v>Sim</v>
      </c>
      <c r="F1323" s="10" t="str">
        <f>VLOOKUP(A1323,Planilha1!A:Y,21,FALSE)</f>
        <v>Sim</v>
      </c>
      <c r="G1323" s="10" t="str">
        <f>VLOOKUP(A1323,Planilha1!A:Y,22,FALSE)</f>
        <v>Sim</v>
      </c>
      <c r="H1323" s="10" t="str">
        <f>VLOOKUP(A1323,Planilha1!A:Y,23,FALSE)</f>
        <v>Sim</v>
      </c>
      <c r="I1323" s="10" t="str">
        <f>VLOOKUP(A1323,Planilha1!A:Y,24,FALSE)</f>
        <v>Não</v>
      </c>
      <c r="J1323" s="10" t="str">
        <f>VLOOKUP(A1323,Planilha1!A:Y,25,FALSE)</f>
        <v>Não</v>
      </c>
    </row>
    <row r="1324" spans="1:10" x14ac:dyDescent="0.25">
      <c r="A1324" s="11">
        <v>313868</v>
      </c>
      <c r="B1324" s="15" t="s">
        <v>1125</v>
      </c>
      <c r="C1324" s="12" t="s">
        <v>19</v>
      </c>
      <c r="D1324" s="14" t="s">
        <v>55</v>
      </c>
      <c r="E1324" s="10" t="str">
        <f>VLOOKUP(A1324,Planilha1!A:Y,20,FALSE)</f>
        <v>Sim</v>
      </c>
      <c r="F1324" s="10" t="str">
        <f>VLOOKUP(A1324,Planilha1!A:Y,21,FALSE)</f>
        <v>Sim</v>
      </c>
      <c r="G1324" s="10" t="str">
        <f>VLOOKUP(A1324,Planilha1!A:Y,22,FALSE)</f>
        <v>Sim</v>
      </c>
      <c r="H1324" s="10" t="str">
        <f>VLOOKUP(A1324,Planilha1!A:Y,23,FALSE)</f>
        <v>Sim</v>
      </c>
      <c r="I1324" s="10" t="str">
        <f>VLOOKUP(A1324,Planilha1!A:Y,24,FALSE)</f>
        <v>Não</v>
      </c>
      <c r="J1324" s="10" t="str">
        <f>VLOOKUP(A1324,Planilha1!A:Y,25,FALSE)</f>
        <v>Não</v>
      </c>
    </row>
    <row r="1325" spans="1:10" x14ac:dyDescent="0.25">
      <c r="A1325" s="11">
        <v>313890</v>
      </c>
      <c r="B1325" s="15" t="s">
        <v>1126</v>
      </c>
      <c r="C1325" s="12" t="s">
        <v>19</v>
      </c>
      <c r="D1325" s="14" t="s">
        <v>59</v>
      </c>
      <c r="E1325" s="10" t="str">
        <f>VLOOKUP(A1325,Planilha1!A:Y,20,FALSE)</f>
        <v>Sim</v>
      </c>
      <c r="F1325" s="10" t="str">
        <f>VLOOKUP(A1325,Planilha1!A:Y,21,FALSE)</f>
        <v>Sim</v>
      </c>
      <c r="G1325" s="10" t="str">
        <f>VLOOKUP(A1325,Planilha1!A:Y,22,FALSE)</f>
        <v>Sim</v>
      </c>
      <c r="H1325" s="10" t="str">
        <f>VLOOKUP(A1325,Planilha1!A:Y,23,FALSE)</f>
        <v>Sim</v>
      </c>
      <c r="I1325" s="10" t="str">
        <f>VLOOKUP(A1325,Planilha1!A:Y,24,FALSE)</f>
        <v>Não</v>
      </c>
      <c r="J1325" s="10" t="str">
        <f>VLOOKUP(A1325,Planilha1!A:Y,25,FALSE)</f>
        <v>Não</v>
      </c>
    </row>
    <row r="1326" spans="1:10" x14ac:dyDescent="0.25">
      <c r="A1326" s="11">
        <v>313920</v>
      </c>
      <c r="B1326" s="15" t="s">
        <v>1127</v>
      </c>
      <c r="C1326" s="12" t="s">
        <v>19</v>
      </c>
      <c r="D1326" s="14" t="s">
        <v>41</v>
      </c>
      <c r="E1326" s="10" t="str">
        <f>VLOOKUP(A1326,Planilha1!A:Y,20,FALSE)</f>
        <v>Sim</v>
      </c>
      <c r="F1326" s="10" t="str">
        <f>VLOOKUP(A1326,Planilha1!A:Y,21,FALSE)</f>
        <v>Sim</v>
      </c>
      <c r="G1326" s="10" t="str">
        <f>VLOOKUP(A1326,Planilha1!A:Y,22,FALSE)</f>
        <v>Sim</v>
      </c>
      <c r="H1326" s="10" t="str">
        <f>VLOOKUP(A1326,Planilha1!A:Y,23,FALSE)</f>
        <v>Sim</v>
      </c>
      <c r="I1326" s="10" t="str">
        <f>VLOOKUP(A1326,Planilha1!A:Y,24,FALSE)</f>
        <v>Não</v>
      </c>
      <c r="J1326" s="10" t="str">
        <f>VLOOKUP(A1326,Planilha1!A:Y,25,FALSE)</f>
        <v>Não</v>
      </c>
    </row>
    <row r="1327" spans="1:10" x14ac:dyDescent="0.25">
      <c r="A1327" s="11">
        <v>313925</v>
      </c>
      <c r="B1327" s="15" t="s">
        <v>1128</v>
      </c>
      <c r="C1327" s="12" t="s">
        <v>19</v>
      </c>
      <c r="D1327" s="14" t="s">
        <v>41</v>
      </c>
      <c r="E1327" s="10" t="str">
        <f>VLOOKUP(A1327,Planilha1!A:Y,20,FALSE)</f>
        <v>Sim</v>
      </c>
      <c r="F1327" s="10" t="str">
        <f>VLOOKUP(A1327,Planilha1!A:Y,21,FALSE)</f>
        <v>Sim</v>
      </c>
      <c r="G1327" s="10" t="str">
        <f>VLOOKUP(A1327,Planilha1!A:Y,22,FALSE)</f>
        <v>Sim</v>
      </c>
      <c r="H1327" s="10" t="str">
        <f>VLOOKUP(A1327,Planilha1!A:Y,23,FALSE)</f>
        <v>Sim</v>
      </c>
      <c r="I1327" s="10" t="str">
        <f>VLOOKUP(A1327,Planilha1!A:Y,24,FALSE)</f>
        <v>Não</v>
      </c>
      <c r="J1327" s="10" t="str">
        <f>VLOOKUP(A1327,Planilha1!A:Y,25,FALSE)</f>
        <v>Não</v>
      </c>
    </row>
    <row r="1328" spans="1:10" x14ac:dyDescent="0.25">
      <c r="A1328" s="11">
        <v>313930</v>
      </c>
      <c r="B1328" s="15" t="s">
        <v>1129</v>
      </c>
      <c r="C1328" s="12" t="s">
        <v>19</v>
      </c>
      <c r="D1328" s="14" t="s">
        <v>66</v>
      </c>
      <c r="E1328" s="10" t="str">
        <f>VLOOKUP(A1328,Planilha1!A:Y,20,FALSE)</f>
        <v>Sim</v>
      </c>
      <c r="F1328" s="10" t="str">
        <f>VLOOKUP(A1328,Planilha1!A:Y,21,FALSE)</f>
        <v>Sim</v>
      </c>
      <c r="G1328" s="10" t="str">
        <f>VLOOKUP(A1328,Planilha1!A:Y,22,FALSE)</f>
        <v>Sim</v>
      </c>
      <c r="H1328" s="10" t="str">
        <f>VLOOKUP(A1328,Planilha1!A:Y,23,FALSE)</f>
        <v>Sim</v>
      </c>
      <c r="I1328" s="10" t="str">
        <f>VLOOKUP(A1328,Planilha1!A:Y,24,FALSE)</f>
        <v>Não</v>
      </c>
      <c r="J1328" s="10" t="str">
        <f>VLOOKUP(A1328,Planilha1!A:Y,25,FALSE)</f>
        <v>Não</v>
      </c>
    </row>
    <row r="1329" spans="1:10" x14ac:dyDescent="0.25">
      <c r="A1329" s="11">
        <v>313940</v>
      </c>
      <c r="B1329" s="15" t="s">
        <v>1130</v>
      </c>
      <c r="C1329" s="12" t="s">
        <v>19</v>
      </c>
      <c r="D1329" s="14" t="s">
        <v>55</v>
      </c>
      <c r="E1329" s="10" t="str">
        <f>VLOOKUP(A1329,Planilha1!A:Y,20,FALSE)</f>
        <v>Sim</v>
      </c>
      <c r="F1329" s="10" t="str">
        <f>VLOOKUP(A1329,Planilha1!A:Y,21,FALSE)</f>
        <v>Sim</v>
      </c>
      <c r="G1329" s="10" t="str">
        <f>VLOOKUP(A1329,Planilha1!A:Y,22,FALSE)</f>
        <v>Sim</v>
      </c>
      <c r="H1329" s="10" t="str">
        <f>VLOOKUP(A1329,Planilha1!A:Y,23,FALSE)</f>
        <v>Sim</v>
      </c>
      <c r="I1329" s="10" t="str">
        <f>VLOOKUP(A1329,Planilha1!A:Y,24,FALSE)</f>
        <v>Não</v>
      </c>
      <c r="J1329" s="10" t="str">
        <f>VLOOKUP(A1329,Planilha1!A:Y,25,FALSE)</f>
        <v>Não</v>
      </c>
    </row>
    <row r="1330" spans="1:10" x14ac:dyDescent="0.25">
      <c r="A1330" s="11">
        <v>313950</v>
      </c>
      <c r="B1330" s="15" t="s">
        <v>1131</v>
      </c>
      <c r="C1330" s="12" t="s">
        <v>19</v>
      </c>
      <c r="D1330" s="14" t="s">
        <v>59</v>
      </c>
      <c r="E1330" s="10" t="str">
        <f>VLOOKUP(A1330,Planilha1!A:Y,20,FALSE)</f>
        <v>Sim</v>
      </c>
      <c r="F1330" s="10" t="str">
        <f>VLOOKUP(A1330,Planilha1!A:Y,21,FALSE)</f>
        <v>Sim</v>
      </c>
      <c r="G1330" s="10" t="str">
        <f>VLOOKUP(A1330,Planilha1!A:Y,22,FALSE)</f>
        <v>Sim</v>
      </c>
      <c r="H1330" s="10" t="str">
        <f>VLOOKUP(A1330,Planilha1!A:Y,23,FALSE)</f>
        <v>Sim</v>
      </c>
      <c r="I1330" s="10" t="str">
        <f>VLOOKUP(A1330,Planilha1!A:Y,24,FALSE)</f>
        <v>Não</v>
      </c>
      <c r="J1330" s="10" t="str">
        <f>VLOOKUP(A1330,Planilha1!A:Y,25,FALSE)</f>
        <v>Não</v>
      </c>
    </row>
    <row r="1331" spans="1:10" x14ac:dyDescent="0.25">
      <c r="A1331" s="11">
        <v>313960</v>
      </c>
      <c r="B1331" s="15" t="s">
        <v>1132</v>
      </c>
      <c r="C1331" s="12" t="s">
        <v>19</v>
      </c>
      <c r="D1331" s="14" t="s">
        <v>59</v>
      </c>
      <c r="E1331" s="10" t="str">
        <f>VLOOKUP(A1331,Planilha1!A:Y,20,FALSE)</f>
        <v>Sim</v>
      </c>
      <c r="F1331" s="10" t="str">
        <f>VLOOKUP(A1331,Planilha1!A:Y,21,FALSE)</f>
        <v>Sim</v>
      </c>
      <c r="G1331" s="10" t="str">
        <f>VLOOKUP(A1331,Planilha1!A:Y,22,FALSE)</f>
        <v>Sim</v>
      </c>
      <c r="H1331" s="10" t="str">
        <f>VLOOKUP(A1331,Planilha1!A:Y,23,FALSE)</f>
        <v>Sim</v>
      </c>
      <c r="I1331" s="10" t="str">
        <f>VLOOKUP(A1331,Planilha1!A:Y,24,FALSE)</f>
        <v>Não</v>
      </c>
      <c r="J1331" s="10" t="str">
        <f>VLOOKUP(A1331,Planilha1!A:Y,25,FALSE)</f>
        <v>Não</v>
      </c>
    </row>
    <row r="1332" spans="1:10" x14ac:dyDescent="0.25">
      <c r="A1332" s="11">
        <v>313970</v>
      </c>
      <c r="B1332" s="15" t="s">
        <v>1133</v>
      </c>
      <c r="C1332" s="12" t="s">
        <v>19</v>
      </c>
      <c r="D1332" s="14" t="s">
        <v>73</v>
      </c>
      <c r="E1332" s="10" t="str">
        <f>VLOOKUP(A1332,Planilha1!A:Y,20,FALSE)</f>
        <v>Sim</v>
      </c>
      <c r="F1332" s="10" t="str">
        <f>VLOOKUP(A1332,Planilha1!A:Y,21,FALSE)</f>
        <v>Sim</v>
      </c>
      <c r="G1332" s="10" t="str">
        <f>VLOOKUP(A1332,Planilha1!A:Y,22,FALSE)</f>
        <v>Sim</v>
      </c>
      <c r="H1332" s="10" t="str">
        <f>VLOOKUP(A1332,Planilha1!A:Y,23,FALSE)</f>
        <v>Sim</v>
      </c>
      <c r="I1332" s="10" t="str">
        <f>VLOOKUP(A1332,Planilha1!A:Y,24,FALSE)</f>
        <v>Não</v>
      </c>
      <c r="J1332" s="10" t="str">
        <f>VLOOKUP(A1332,Planilha1!A:Y,25,FALSE)</f>
        <v>Não</v>
      </c>
    </row>
    <row r="1333" spans="1:10" x14ac:dyDescent="0.25">
      <c r="A1333" s="11">
        <v>314010</v>
      </c>
      <c r="B1333" s="15" t="s">
        <v>1134</v>
      </c>
      <c r="C1333" s="12" t="s">
        <v>19</v>
      </c>
      <c r="D1333" s="14" t="s">
        <v>55</v>
      </c>
      <c r="E1333" s="10" t="str">
        <f>VLOOKUP(A1333,Planilha1!A:Y,20,FALSE)</f>
        <v>Sim</v>
      </c>
      <c r="F1333" s="10" t="str">
        <f>VLOOKUP(A1333,Planilha1!A:Y,21,FALSE)</f>
        <v>Sim</v>
      </c>
      <c r="G1333" s="10" t="str">
        <f>VLOOKUP(A1333,Planilha1!A:Y,22,FALSE)</f>
        <v>Sim</v>
      </c>
      <c r="H1333" s="10" t="str">
        <f>VLOOKUP(A1333,Planilha1!A:Y,23,FALSE)</f>
        <v>Sim</v>
      </c>
      <c r="I1333" s="10" t="str">
        <f>VLOOKUP(A1333,Planilha1!A:Y,24,FALSE)</f>
        <v>Não</v>
      </c>
      <c r="J1333" s="10" t="str">
        <f>VLOOKUP(A1333,Planilha1!A:Y,25,FALSE)</f>
        <v>Não</v>
      </c>
    </row>
    <row r="1334" spans="1:10" x14ac:dyDescent="0.25">
      <c r="A1334" s="11">
        <v>314030</v>
      </c>
      <c r="B1334" s="15" t="s">
        <v>1135</v>
      </c>
      <c r="C1334" s="12" t="s">
        <v>19</v>
      </c>
      <c r="D1334" s="14" t="s">
        <v>73</v>
      </c>
      <c r="E1334" s="10" t="str">
        <f>VLOOKUP(A1334,Planilha1!A:Y,20,FALSE)</f>
        <v>Sim</v>
      </c>
      <c r="F1334" s="10" t="str">
        <f>VLOOKUP(A1334,Planilha1!A:Y,21,FALSE)</f>
        <v>Sim</v>
      </c>
      <c r="G1334" s="10" t="str">
        <f>VLOOKUP(A1334,Planilha1!A:Y,22,FALSE)</f>
        <v>Sim</v>
      </c>
      <c r="H1334" s="10" t="str">
        <f>VLOOKUP(A1334,Planilha1!A:Y,23,FALSE)</f>
        <v>Sim</v>
      </c>
      <c r="I1334" s="10" t="str">
        <f>VLOOKUP(A1334,Planilha1!A:Y,24,FALSE)</f>
        <v>Não</v>
      </c>
      <c r="J1334" s="10" t="str">
        <f>VLOOKUP(A1334,Planilha1!A:Y,25,FALSE)</f>
        <v>Não</v>
      </c>
    </row>
    <row r="1335" spans="1:10" x14ac:dyDescent="0.25">
      <c r="A1335" s="11">
        <v>314050</v>
      </c>
      <c r="B1335" s="15" t="s">
        <v>1136</v>
      </c>
      <c r="C1335" s="12" t="s">
        <v>19</v>
      </c>
      <c r="D1335" s="14" t="s">
        <v>59</v>
      </c>
      <c r="E1335" s="10" t="str">
        <f>VLOOKUP(A1335,Planilha1!A:Y,20,FALSE)</f>
        <v>Sim</v>
      </c>
      <c r="F1335" s="10" t="str">
        <f>VLOOKUP(A1335,Planilha1!A:Y,21,FALSE)</f>
        <v>Sim</v>
      </c>
      <c r="G1335" s="10" t="str">
        <f>VLOOKUP(A1335,Planilha1!A:Y,22,FALSE)</f>
        <v>Sim</v>
      </c>
      <c r="H1335" s="10" t="str">
        <f>VLOOKUP(A1335,Planilha1!A:Y,23,FALSE)</f>
        <v>Sim</v>
      </c>
      <c r="I1335" s="10" t="str">
        <f>VLOOKUP(A1335,Planilha1!A:Y,24,FALSE)</f>
        <v>Não</v>
      </c>
      <c r="J1335" s="10" t="str">
        <f>VLOOKUP(A1335,Planilha1!A:Y,25,FALSE)</f>
        <v>Não</v>
      </c>
    </row>
    <row r="1336" spans="1:10" x14ac:dyDescent="0.25">
      <c r="A1336" s="11">
        <v>314053</v>
      </c>
      <c r="B1336" s="15" t="s">
        <v>1137</v>
      </c>
      <c r="C1336" s="12" t="s">
        <v>19</v>
      </c>
      <c r="D1336" s="14" t="s">
        <v>59</v>
      </c>
      <c r="E1336" s="10" t="str">
        <f>VLOOKUP(A1336,Planilha1!A:Y,20,FALSE)</f>
        <v>Sim</v>
      </c>
      <c r="F1336" s="10" t="str">
        <f>VLOOKUP(A1336,Planilha1!A:Y,21,FALSE)</f>
        <v>Sim</v>
      </c>
      <c r="G1336" s="10" t="str">
        <f>VLOOKUP(A1336,Planilha1!A:Y,22,FALSE)</f>
        <v>Sim</v>
      </c>
      <c r="H1336" s="10" t="str">
        <f>VLOOKUP(A1336,Planilha1!A:Y,23,FALSE)</f>
        <v>Sim</v>
      </c>
      <c r="I1336" s="10" t="str">
        <f>VLOOKUP(A1336,Planilha1!A:Y,24,FALSE)</f>
        <v>Não</v>
      </c>
      <c r="J1336" s="10" t="str">
        <f>VLOOKUP(A1336,Planilha1!A:Y,25,FALSE)</f>
        <v>Não</v>
      </c>
    </row>
    <row r="1337" spans="1:10" x14ac:dyDescent="0.25">
      <c r="A1337" s="11">
        <v>314055</v>
      </c>
      <c r="B1337" s="15" t="s">
        <v>1138</v>
      </c>
      <c r="C1337" s="12" t="s">
        <v>19</v>
      </c>
      <c r="D1337" s="14" t="s">
        <v>55</v>
      </c>
      <c r="E1337" s="10" t="str">
        <f>VLOOKUP(A1337,Planilha1!A:Y,20,FALSE)</f>
        <v>Sim</v>
      </c>
      <c r="F1337" s="10" t="str">
        <f>VLOOKUP(A1337,Planilha1!A:Y,21,FALSE)</f>
        <v>Sim</v>
      </c>
      <c r="G1337" s="10" t="str">
        <f>VLOOKUP(A1337,Planilha1!A:Y,22,FALSE)</f>
        <v>Sim</v>
      </c>
      <c r="H1337" s="10" t="str">
        <f>VLOOKUP(A1337,Planilha1!A:Y,23,FALSE)</f>
        <v>Sim</v>
      </c>
      <c r="I1337" s="10" t="str">
        <f>VLOOKUP(A1337,Planilha1!A:Y,24,FALSE)</f>
        <v>Não</v>
      </c>
      <c r="J1337" s="10" t="str">
        <f>VLOOKUP(A1337,Planilha1!A:Y,25,FALSE)</f>
        <v>Não</v>
      </c>
    </row>
    <row r="1338" spans="1:10" x14ac:dyDescent="0.25">
      <c r="A1338" s="11">
        <v>314060</v>
      </c>
      <c r="B1338" s="15" t="s">
        <v>1139</v>
      </c>
      <c r="C1338" s="12" t="s">
        <v>19</v>
      </c>
      <c r="D1338" s="14" t="s">
        <v>55</v>
      </c>
      <c r="E1338" s="10" t="str">
        <f>VLOOKUP(A1338,Planilha1!A:Y,20,FALSE)</f>
        <v>Sim</v>
      </c>
      <c r="F1338" s="10" t="str">
        <f>VLOOKUP(A1338,Planilha1!A:Y,21,FALSE)</f>
        <v>Sim</v>
      </c>
      <c r="G1338" s="10" t="str">
        <f>VLOOKUP(A1338,Planilha1!A:Y,22,FALSE)</f>
        <v>Sim</v>
      </c>
      <c r="H1338" s="10" t="str">
        <f>VLOOKUP(A1338,Planilha1!A:Y,23,FALSE)</f>
        <v>Sim</v>
      </c>
      <c r="I1338" s="10" t="str">
        <f>VLOOKUP(A1338,Planilha1!A:Y,24,FALSE)</f>
        <v>Não</v>
      </c>
      <c r="J1338" s="10" t="str">
        <f>VLOOKUP(A1338,Planilha1!A:Y,25,FALSE)</f>
        <v>Não</v>
      </c>
    </row>
    <row r="1339" spans="1:10" x14ac:dyDescent="0.25">
      <c r="A1339" s="11">
        <v>317150</v>
      </c>
      <c r="B1339" s="15" t="s">
        <v>1140</v>
      </c>
      <c r="C1339" s="12" t="s">
        <v>19</v>
      </c>
      <c r="D1339" s="14" t="s">
        <v>55</v>
      </c>
      <c r="E1339" s="10" t="str">
        <f>VLOOKUP(A1339,Planilha1!A:Y,20,FALSE)</f>
        <v>Sim</v>
      </c>
      <c r="F1339" s="10" t="str">
        <f>VLOOKUP(A1339,Planilha1!A:Y,21,FALSE)</f>
        <v>Sim</v>
      </c>
      <c r="G1339" s="10" t="str">
        <f>VLOOKUP(A1339,Planilha1!A:Y,22,FALSE)</f>
        <v>Sim</v>
      </c>
      <c r="H1339" s="10" t="str">
        <f>VLOOKUP(A1339,Planilha1!A:Y,23,FALSE)</f>
        <v>Sim</v>
      </c>
      <c r="I1339" s="10" t="str">
        <f>VLOOKUP(A1339,Planilha1!A:Y,24,FALSE)</f>
        <v>Não</v>
      </c>
      <c r="J1339" s="10" t="str">
        <f>VLOOKUP(A1339,Planilha1!A:Y,25,FALSE)</f>
        <v>Não</v>
      </c>
    </row>
    <row r="1340" spans="1:10" x14ac:dyDescent="0.25">
      <c r="A1340" s="11">
        <v>314085</v>
      </c>
      <c r="B1340" s="15" t="s">
        <v>1141</v>
      </c>
      <c r="C1340" s="12" t="s">
        <v>19</v>
      </c>
      <c r="D1340" s="14" t="s">
        <v>66</v>
      </c>
      <c r="E1340" s="10" t="str">
        <f>VLOOKUP(A1340,Planilha1!A:Y,20,FALSE)</f>
        <v>Sim</v>
      </c>
      <c r="F1340" s="10" t="str">
        <f>VLOOKUP(A1340,Planilha1!A:Y,21,FALSE)</f>
        <v>Sim</v>
      </c>
      <c r="G1340" s="10" t="str">
        <f>VLOOKUP(A1340,Planilha1!A:Y,22,FALSE)</f>
        <v>Sim</v>
      </c>
      <c r="H1340" s="10" t="str">
        <f>VLOOKUP(A1340,Planilha1!A:Y,23,FALSE)</f>
        <v>Sim</v>
      </c>
      <c r="I1340" s="10" t="str">
        <f>VLOOKUP(A1340,Planilha1!A:Y,24,FALSE)</f>
        <v>Não</v>
      </c>
      <c r="J1340" s="10" t="str">
        <f>VLOOKUP(A1340,Planilha1!A:Y,25,FALSE)</f>
        <v>Não</v>
      </c>
    </row>
    <row r="1341" spans="1:10" x14ac:dyDescent="0.25">
      <c r="A1341" s="11">
        <v>314090</v>
      </c>
      <c r="B1341" s="15" t="s">
        <v>1142</v>
      </c>
      <c r="C1341" s="12" t="s">
        <v>19</v>
      </c>
      <c r="D1341" s="14" t="s">
        <v>55</v>
      </c>
      <c r="E1341" s="10" t="str">
        <f>VLOOKUP(A1341,Planilha1!A:Y,20,FALSE)</f>
        <v>Sim</v>
      </c>
      <c r="F1341" s="10" t="str">
        <f>VLOOKUP(A1341,Planilha1!A:Y,21,FALSE)</f>
        <v>Sim</v>
      </c>
      <c r="G1341" s="10" t="str">
        <f>VLOOKUP(A1341,Planilha1!A:Y,22,FALSE)</f>
        <v>Sim</v>
      </c>
      <c r="H1341" s="10" t="str">
        <f>VLOOKUP(A1341,Planilha1!A:Y,23,FALSE)</f>
        <v>Sim</v>
      </c>
      <c r="I1341" s="10" t="str">
        <f>VLOOKUP(A1341,Planilha1!A:Y,24,FALSE)</f>
        <v>Não</v>
      </c>
      <c r="J1341" s="10" t="str">
        <f>VLOOKUP(A1341,Planilha1!A:Y,25,FALSE)</f>
        <v>Sim</v>
      </c>
    </row>
    <row r="1342" spans="1:10" x14ac:dyDescent="0.25">
      <c r="A1342" s="11">
        <v>314100</v>
      </c>
      <c r="B1342" s="15" t="s">
        <v>1143</v>
      </c>
      <c r="C1342" s="12" t="s">
        <v>19</v>
      </c>
      <c r="D1342" s="14" t="s">
        <v>66</v>
      </c>
      <c r="E1342" s="10" t="str">
        <f>VLOOKUP(A1342,Planilha1!A:Y,20,FALSE)</f>
        <v>Sim</v>
      </c>
      <c r="F1342" s="10" t="str">
        <f>VLOOKUP(A1342,Planilha1!A:Y,21,FALSE)</f>
        <v>Sim</v>
      </c>
      <c r="G1342" s="10" t="str">
        <f>VLOOKUP(A1342,Planilha1!A:Y,22,FALSE)</f>
        <v>Sim</v>
      </c>
      <c r="H1342" s="10" t="str">
        <f>VLOOKUP(A1342,Planilha1!A:Y,23,FALSE)</f>
        <v>Sim</v>
      </c>
      <c r="I1342" s="10" t="str">
        <f>VLOOKUP(A1342,Planilha1!A:Y,24,FALSE)</f>
        <v>Não</v>
      </c>
      <c r="J1342" s="10" t="str">
        <f>VLOOKUP(A1342,Planilha1!A:Y,25,FALSE)</f>
        <v>Não</v>
      </c>
    </row>
    <row r="1343" spans="1:10" x14ac:dyDescent="0.25">
      <c r="A1343" s="11">
        <v>314140</v>
      </c>
      <c r="B1343" s="15" t="s">
        <v>1144</v>
      </c>
      <c r="C1343" s="12" t="s">
        <v>19</v>
      </c>
      <c r="D1343" s="14" t="s">
        <v>66</v>
      </c>
      <c r="E1343" s="10" t="str">
        <f>VLOOKUP(A1343,Planilha1!A:Y,20,FALSE)</f>
        <v>Sim</v>
      </c>
      <c r="F1343" s="10" t="str">
        <f>VLOOKUP(A1343,Planilha1!A:Y,21,FALSE)</f>
        <v>Sim</v>
      </c>
      <c r="G1343" s="10" t="str">
        <f>VLOOKUP(A1343,Planilha1!A:Y,22,FALSE)</f>
        <v>Sim</v>
      </c>
      <c r="H1343" s="10" t="str">
        <f>VLOOKUP(A1343,Planilha1!A:Y,23,FALSE)</f>
        <v>Sim</v>
      </c>
      <c r="I1343" s="10" t="str">
        <f>VLOOKUP(A1343,Planilha1!A:Y,24,FALSE)</f>
        <v>Não</v>
      </c>
      <c r="J1343" s="10" t="str">
        <f>VLOOKUP(A1343,Planilha1!A:Y,25,FALSE)</f>
        <v>Não</v>
      </c>
    </row>
    <row r="1344" spans="1:10" x14ac:dyDescent="0.25">
      <c r="A1344" s="11">
        <v>314150</v>
      </c>
      <c r="B1344" s="15" t="s">
        <v>1145</v>
      </c>
      <c r="C1344" s="12" t="s">
        <v>19</v>
      </c>
      <c r="D1344" s="14" t="s">
        <v>59</v>
      </c>
      <c r="E1344" s="10" t="str">
        <f>VLOOKUP(A1344,Planilha1!A:Y,20,FALSE)</f>
        <v>Sim</v>
      </c>
      <c r="F1344" s="10" t="str">
        <f>VLOOKUP(A1344,Planilha1!A:Y,21,FALSE)</f>
        <v>Sim</v>
      </c>
      <c r="G1344" s="10" t="str">
        <f>VLOOKUP(A1344,Planilha1!A:Y,22,FALSE)</f>
        <v>Sim</v>
      </c>
      <c r="H1344" s="10" t="str">
        <f>VLOOKUP(A1344,Planilha1!A:Y,23,FALSE)</f>
        <v>Sim</v>
      </c>
      <c r="I1344" s="10" t="str">
        <f>VLOOKUP(A1344,Planilha1!A:Y,24,FALSE)</f>
        <v>Não</v>
      </c>
      <c r="J1344" s="10" t="str">
        <f>VLOOKUP(A1344,Planilha1!A:Y,25,FALSE)</f>
        <v>Não</v>
      </c>
    </row>
    <row r="1345" spans="1:10" x14ac:dyDescent="0.25">
      <c r="A1345" s="11">
        <v>314160</v>
      </c>
      <c r="B1345" s="15" t="s">
        <v>1146</v>
      </c>
      <c r="C1345" s="12" t="s">
        <v>19</v>
      </c>
      <c r="D1345" s="14" t="s">
        <v>59</v>
      </c>
      <c r="E1345" s="10" t="str">
        <f>VLOOKUP(A1345,Planilha1!A:Y,20,FALSE)</f>
        <v>Sim</v>
      </c>
      <c r="F1345" s="10" t="str">
        <f>VLOOKUP(A1345,Planilha1!A:Y,21,FALSE)</f>
        <v>Sim</v>
      </c>
      <c r="G1345" s="10" t="str">
        <f>VLOOKUP(A1345,Planilha1!A:Y,22,FALSE)</f>
        <v>Sim</v>
      </c>
      <c r="H1345" s="10" t="str">
        <f>VLOOKUP(A1345,Planilha1!A:Y,23,FALSE)</f>
        <v>Sim</v>
      </c>
      <c r="I1345" s="10" t="str">
        <f>VLOOKUP(A1345,Planilha1!A:Y,24,FALSE)</f>
        <v>Não</v>
      </c>
      <c r="J1345" s="10" t="str">
        <f>VLOOKUP(A1345,Planilha1!A:Y,25,FALSE)</f>
        <v>Não</v>
      </c>
    </row>
    <row r="1346" spans="1:10" x14ac:dyDescent="0.25">
      <c r="A1346" s="11">
        <v>314170</v>
      </c>
      <c r="B1346" s="15" t="s">
        <v>1147</v>
      </c>
      <c r="C1346" s="12" t="s">
        <v>19</v>
      </c>
      <c r="D1346" s="14" t="s">
        <v>73</v>
      </c>
      <c r="E1346" s="10" t="str">
        <f>VLOOKUP(A1346,Planilha1!A:Y,20,FALSE)</f>
        <v>Sim</v>
      </c>
      <c r="F1346" s="10" t="str">
        <f>VLOOKUP(A1346,Planilha1!A:Y,21,FALSE)</f>
        <v>Sim</v>
      </c>
      <c r="G1346" s="10" t="str">
        <f>VLOOKUP(A1346,Planilha1!A:Y,22,FALSE)</f>
        <v>Sim</v>
      </c>
      <c r="H1346" s="10" t="str">
        <f>VLOOKUP(A1346,Planilha1!A:Y,23,FALSE)</f>
        <v>Sim</v>
      </c>
      <c r="I1346" s="10" t="str">
        <f>VLOOKUP(A1346,Planilha1!A:Y,24,FALSE)</f>
        <v>Não</v>
      </c>
      <c r="J1346" s="10" t="str">
        <f>VLOOKUP(A1346,Planilha1!A:Y,25,FALSE)</f>
        <v>Não</v>
      </c>
    </row>
    <row r="1347" spans="1:10" x14ac:dyDescent="0.25">
      <c r="A1347" s="11">
        <v>314180</v>
      </c>
      <c r="B1347" s="15" t="s">
        <v>1148</v>
      </c>
      <c r="C1347" s="12" t="s">
        <v>19</v>
      </c>
      <c r="D1347" s="14" t="s">
        <v>66</v>
      </c>
      <c r="E1347" s="10" t="str">
        <f>VLOOKUP(A1347,Planilha1!A:Y,20,FALSE)</f>
        <v>Sim</v>
      </c>
      <c r="F1347" s="10" t="str">
        <f>VLOOKUP(A1347,Planilha1!A:Y,21,FALSE)</f>
        <v>Sim</v>
      </c>
      <c r="G1347" s="10" t="str">
        <f>VLOOKUP(A1347,Planilha1!A:Y,22,FALSE)</f>
        <v>Sim</v>
      </c>
      <c r="H1347" s="10" t="str">
        <f>VLOOKUP(A1347,Planilha1!A:Y,23,FALSE)</f>
        <v>Sim</v>
      </c>
      <c r="I1347" s="10" t="str">
        <f>VLOOKUP(A1347,Planilha1!A:Y,24,FALSE)</f>
        <v>Não</v>
      </c>
      <c r="J1347" s="10" t="str">
        <f>VLOOKUP(A1347,Planilha1!A:Y,25,FALSE)</f>
        <v>Não</v>
      </c>
    </row>
    <row r="1348" spans="1:10" x14ac:dyDescent="0.25">
      <c r="A1348" s="11">
        <v>314190</v>
      </c>
      <c r="B1348" s="15" t="s">
        <v>1149</v>
      </c>
      <c r="C1348" s="12" t="s">
        <v>19</v>
      </c>
      <c r="D1348" s="14" t="s">
        <v>73</v>
      </c>
      <c r="E1348" s="10" t="str">
        <f>VLOOKUP(A1348,Planilha1!A:Y,20,FALSE)</f>
        <v>Sim</v>
      </c>
      <c r="F1348" s="10" t="str">
        <f>VLOOKUP(A1348,Planilha1!A:Y,21,FALSE)</f>
        <v>Sim</v>
      </c>
      <c r="G1348" s="10" t="str">
        <f>VLOOKUP(A1348,Planilha1!A:Y,22,FALSE)</f>
        <v>Sim</v>
      </c>
      <c r="H1348" s="10" t="str">
        <f>VLOOKUP(A1348,Planilha1!A:Y,23,FALSE)</f>
        <v>Sim</v>
      </c>
      <c r="I1348" s="10" t="str">
        <f>VLOOKUP(A1348,Planilha1!A:Y,24,FALSE)</f>
        <v>Não</v>
      </c>
      <c r="J1348" s="10" t="str">
        <f>VLOOKUP(A1348,Planilha1!A:Y,25,FALSE)</f>
        <v>Não</v>
      </c>
    </row>
    <row r="1349" spans="1:10" x14ac:dyDescent="0.25">
      <c r="A1349" s="11">
        <v>314200</v>
      </c>
      <c r="B1349" s="15" t="s">
        <v>1150</v>
      </c>
      <c r="C1349" s="12" t="s">
        <v>19</v>
      </c>
      <c r="D1349" s="14" t="s">
        <v>41</v>
      </c>
      <c r="E1349" s="10" t="str">
        <f>VLOOKUP(A1349,Planilha1!A:Y,20,FALSE)</f>
        <v>Sim</v>
      </c>
      <c r="F1349" s="10" t="str">
        <f>VLOOKUP(A1349,Planilha1!A:Y,21,FALSE)</f>
        <v>Sim</v>
      </c>
      <c r="G1349" s="10" t="str">
        <f>VLOOKUP(A1349,Planilha1!A:Y,22,FALSE)</f>
        <v>Sim</v>
      </c>
      <c r="H1349" s="10" t="str">
        <f>VLOOKUP(A1349,Planilha1!A:Y,23,FALSE)</f>
        <v>Sim</v>
      </c>
      <c r="I1349" s="10" t="str">
        <f>VLOOKUP(A1349,Planilha1!A:Y,24,FALSE)</f>
        <v>Não</v>
      </c>
      <c r="J1349" s="10" t="str">
        <f>VLOOKUP(A1349,Planilha1!A:Y,25,FALSE)</f>
        <v>Sim</v>
      </c>
    </row>
    <row r="1350" spans="1:10" x14ac:dyDescent="0.25">
      <c r="A1350" s="11">
        <v>314210</v>
      </c>
      <c r="B1350" s="15" t="s">
        <v>1151</v>
      </c>
      <c r="C1350" s="12" t="s">
        <v>19</v>
      </c>
      <c r="D1350" s="14" t="s">
        <v>59</v>
      </c>
      <c r="E1350" s="10" t="str">
        <f>VLOOKUP(A1350,Planilha1!A:Y,20,FALSE)</f>
        <v>Sim</v>
      </c>
      <c r="F1350" s="10" t="str">
        <f>VLOOKUP(A1350,Planilha1!A:Y,21,FALSE)</f>
        <v>Sim</v>
      </c>
      <c r="G1350" s="10" t="str">
        <f>VLOOKUP(A1350,Planilha1!A:Y,22,FALSE)</f>
        <v>Sim</v>
      </c>
      <c r="H1350" s="10" t="str">
        <f>VLOOKUP(A1350,Planilha1!A:Y,23,FALSE)</f>
        <v>Sim</v>
      </c>
      <c r="I1350" s="10" t="str">
        <f>VLOOKUP(A1350,Planilha1!A:Y,24,FALSE)</f>
        <v>Não</v>
      </c>
      <c r="J1350" s="10" t="str">
        <f>VLOOKUP(A1350,Planilha1!A:Y,25,FALSE)</f>
        <v>Não</v>
      </c>
    </row>
    <row r="1351" spans="1:10" x14ac:dyDescent="0.25">
      <c r="A1351" s="11">
        <v>314225</v>
      </c>
      <c r="B1351" s="15" t="s">
        <v>1152</v>
      </c>
      <c r="C1351" s="12" t="s">
        <v>19</v>
      </c>
      <c r="D1351" s="14" t="s">
        <v>55</v>
      </c>
      <c r="E1351" s="10" t="str">
        <f>VLOOKUP(A1351,Planilha1!A:Y,20,FALSE)</f>
        <v>Sim</v>
      </c>
      <c r="F1351" s="10" t="str">
        <f>VLOOKUP(A1351,Planilha1!A:Y,21,FALSE)</f>
        <v>Sim</v>
      </c>
      <c r="G1351" s="10" t="str">
        <f>VLOOKUP(A1351,Planilha1!A:Y,22,FALSE)</f>
        <v>Sim</v>
      </c>
      <c r="H1351" s="10" t="str">
        <f>VLOOKUP(A1351,Planilha1!A:Y,23,FALSE)</f>
        <v>Sim</v>
      </c>
      <c r="I1351" s="10" t="str">
        <f>VLOOKUP(A1351,Planilha1!A:Y,24,FALSE)</f>
        <v>Não</v>
      </c>
      <c r="J1351" s="10" t="str">
        <f>VLOOKUP(A1351,Planilha1!A:Y,25,FALSE)</f>
        <v>Não</v>
      </c>
    </row>
    <row r="1352" spans="1:10" x14ac:dyDescent="0.25">
      <c r="A1352" s="11">
        <v>314230</v>
      </c>
      <c r="B1352" s="15" t="s">
        <v>1153</v>
      </c>
      <c r="C1352" s="12" t="s">
        <v>19</v>
      </c>
      <c r="D1352" s="14" t="s">
        <v>59</v>
      </c>
      <c r="E1352" s="10" t="str">
        <f>VLOOKUP(A1352,Planilha1!A:Y,20,FALSE)</f>
        <v>Sim</v>
      </c>
      <c r="F1352" s="10" t="str">
        <f>VLOOKUP(A1352,Planilha1!A:Y,21,FALSE)</f>
        <v>Sim</v>
      </c>
      <c r="G1352" s="10" t="str">
        <f>VLOOKUP(A1352,Planilha1!A:Y,22,FALSE)</f>
        <v>Sim</v>
      </c>
      <c r="H1352" s="10" t="str">
        <f>VLOOKUP(A1352,Planilha1!A:Y,23,FALSE)</f>
        <v>Sim</v>
      </c>
      <c r="I1352" s="10" t="str">
        <f>VLOOKUP(A1352,Planilha1!A:Y,24,FALSE)</f>
        <v>Não</v>
      </c>
      <c r="J1352" s="10" t="str">
        <f>VLOOKUP(A1352,Planilha1!A:Y,25,FALSE)</f>
        <v>Não</v>
      </c>
    </row>
    <row r="1353" spans="1:10" x14ac:dyDescent="0.25">
      <c r="A1353" s="11">
        <v>314250</v>
      </c>
      <c r="B1353" s="15" t="s">
        <v>1154</v>
      </c>
      <c r="C1353" s="12" t="s">
        <v>19</v>
      </c>
      <c r="D1353" s="14" t="s">
        <v>59</v>
      </c>
      <c r="E1353" s="10" t="str">
        <f>VLOOKUP(A1353,Planilha1!A:Y,20,FALSE)</f>
        <v>Sim</v>
      </c>
      <c r="F1353" s="10" t="str">
        <f>VLOOKUP(A1353,Planilha1!A:Y,21,FALSE)</f>
        <v>Sim</v>
      </c>
      <c r="G1353" s="10" t="str">
        <f>VLOOKUP(A1353,Planilha1!A:Y,22,FALSE)</f>
        <v>Sim</v>
      </c>
      <c r="H1353" s="10" t="str">
        <f>VLOOKUP(A1353,Planilha1!A:Y,23,FALSE)</f>
        <v>Sim</v>
      </c>
      <c r="I1353" s="10" t="str">
        <f>VLOOKUP(A1353,Planilha1!A:Y,24,FALSE)</f>
        <v>Não</v>
      </c>
      <c r="J1353" s="10" t="str">
        <f>VLOOKUP(A1353,Planilha1!A:Y,25,FALSE)</f>
        <v>Não</v>
      </c>
    </row>
    <row r="1354" spans="1:10" x14ac:dyDescent="0.25">
      <c r="A1354" s="11">
        <v>314270</v>
      </c>
      <c r="B1354" s="15" t="s">
        <v>1155</v>
      </c>
      <c r="C1354" s="12" t="s">
        <v>19</v>
      </c>
      <c r="D1354" s="14" t="s">
        <v>41</v>
      </c>
      <c r="E1354" s="10" t="str">
        <f>VLOOKUP(A1354,Planilha1!A:Y,20,FALSE)</f>
        <v>Sim</v>
      </c>
      <c r="F1354" s="10" t="str">
        <f>VLOOKUP(A1354,Planilha1!A:Y,21,FALSE)</f>
        <v>Sim</v>
      </c>
      <c r="G1354" s="10" t="str">
        <f>VLOOKUP(A1354,Planilha1!A:Y,22,FALSE)</f>
        <v>Sim</v>
      </c>
      <c r="H1354" s="10" t="str">
        <f>VLOOKUP(A1354,Planilha1!A:Y,23,FALSE)</f>
        <v>Sim</v>
      </c>
      <c r="I1354" s="10" t="str">
        <f>VLOOKUP(A1354,Planilha1!A:Y,24,FALSE)</f>
        <v>Não</v>
      </c>
      <c r="J1354" s="10" t="str">
        <f>VLOOKUP(A1354,Planilha1!A:Y,25,FALSE)</f>
        <v>Não</v>
      </c>
    </row>
    <row r="1355" spans="1:10" x14ac:dyDescent="0.25">
      <c r="A1355" s="11">
        <v>314280</v>
      </c>
      <c r="B1355" s="15" t="s">
        <v>1156</v>
      </c>
      <c r="C1355" s="12" t="s">
        <v>19</v>
      </c>
      <c r="D1355" s="14" t="s">
        <v>55</v>
      </c>
      <c r="E1355" s="10" t="str">
        <f>VLOOKUP(A1355,Planilha1!A:Y,20,FALSE)</f>
        <v>Sim</v>
      </c>
      <c r="F1355" s="10" t="str">
        <f>VLOOKUP(A1355,Planilha1!A:Y,21,FALSE)</f>
        <v>Sim</v>
      </c>
      <c r="G1355" s="10" t="str">
        <f>VLOOKUP(A1355,Planilha1!A:Y,22,FALSE)</f>
        <v>Sim</v>
      </c>
      <c r="H1355" s="10" t="str">
        <f>VLOOKUP(A1355,Planilha1!A:Y,23,FALSE)</f>
        <v>Sim</v>
      </c>
      <c r="I1355" s="10" t="str">
        <f>VLOOKUP(A1355,Planilha1!A:Y,24,FALSE)</f>
        <v>Não</v>
      </c>
      <c r="J1355" s="10" t="str">
        <f>VLOOKUP(A1355,Planilha1!A:Y,25,FALSE)</f>
        <v>Não</v>
      </c>
    </row>
    <row r="1356" spans="1:10" x14ac:dyDescent="0.25">
      <c r="A1356" s="11">
        <v>314290</v>
      </c>
      <c r="B1356" s="15" t="s">
        <v>1157</v>
      </c>
      <c r="C1356" s="12" t="s">
        <v>19</v>
      </c>
      <c r="D1356" s="14" t="s">
        <v>41</v>
      </c>
      <c r="E1356" s="10" t="str">
        <f>VLOOKUP(A1356,Planilha1!A:Y,20,FALSE)</f>
        <v>Sim</v>
      </c>
      <c r="F1356" s="10" t="str">
        <f>VLOOKUP(A1356,Planilha1!A:Y,21,FALSE)</f>
        <v>Sim</v>
      </c>
      <c r="G1356" s="10" t="str">
        <f>VLOOKUP(A1356,Planilha1!A:Y,22,FALSE)</f>
        <v>Sim</v>
      </c>
      <c r="H1356" s="10" t="str">
        <f>VLOOKUP(A1356,Planilha1!A:Y,23,FALSE)</f>
        <v>Sim</v>
      </c>
      <c r="I1356" s="10" t="str">
        <f>VLOOKUP(A1356,Planilha1!A:Y,24,FALSE)</f>
        <v>Não</v>
      </c>
      <c r="J1356" s="10" t="str">
        <f>VLOOKUP(A1356,Planilha1!A:Y,25,FALSE)</f>
        <v>Não</v>
      </c>
    </row>
    <row r="1357" spans="1:10" x14ac:dyDescent="0.25">
      <c r="A1357" s="11">
        <v>314300</v>
      </c>
      <c r="B1357" s="15" t="s">
        <v>1158</v>
      </c>
      <c r="C1357" s="12" t="s">
        <v>19</v>
      </c>
      <c r="D1357" s="14" t="s">
        <v>73</v>
      </c>
      <c r="E1357" s="10" t="str">
        <f>VLOOKUP(A1357,Planilha1!A:Y,20,FALSE)</f>
        <v>Sim</v>
      </c>
      <c r="F1357" s="10" t="str">
        <f>VLOOKUP(A1357,Planilha1!A:Y,21,FALSE)</f>
        <v>Sim</v>
      </c>
      <c r="G1357" s="10" t="str">
        <f>VLOOKUP(A1357,Planilha1!A:Y,22,FALSE)</f>
        <v>Sim</v>
      </c>
      <c r="H1357" s="10" t="str">
        <f>VLOOKUP(A1357,Planilha1!A:Y,23,FALSE)</f>
        <v>Sim</v>
      </c>
      <c r="I1357" s="10" t="str">
        <f>VLOOKUP(A1357,Planilha1!A:Y,24,FALSE)</f>
        <v>Não</v>
      </c>
      <c r="J1357" s="10" t="str">
        <f>VLOOKUP(A1357,Planilha1!A:Y,25,FALSE)</f>
        <v>Não</v>
      </c>
    </row>
    <row r="1358" spans="1:10" x14ac:dyDescent="0.25">
      <c r="A1358" s="11">
        <v>314315</v>
      </c>
      <c r="B1358" s="15" t="s">
        <v>1159</v>
      </c>
      <c r="C1358" s="12" t="s">
        <v>19</v>
      </c>
      <c r="D1358" s="14" t="s">
        <v>43</v>
      </c>
      <c r="E1358" s="10" t="str">
        <f>VLOOKUP(A1358,Planilha1!A:Y,20,FALSE)</f>
        <v>Sim</v>
      </c>
      <c r="F1358" s="10" t="str">
        <f>VLOOKUP(A1358,Planilha1!A:Y,21,FALSE)</f>
        <v>Sim</v>
      </c>
      <c r="G1358" s="10" t="str">
        <f>VLOOKUP(A1358,Planilha1!A:Y,22,FALSE)</f>
        <v>Sim</v>
      </c>
      <c r="H1358" s="10" t="str">
        <f>VLOOKUP(A1358,Planilha1!A:Y,23,FALSE)</f>
        <v>Sim</v>
      </c>
      <c r="I1358" s="10" t="str">
        <f>VLOOKUP(A1358,Planilha1!A:Y,24,FALSE)</f>
        <v>Não</v>
      </c>
      <c r="J1358" s="10" t="str">
        <f>VLOOKUP(A1358,Planilha1!A:Y,25,FALSE)</f>
        <v>Não</v>
      </c>
    </row>
    <row r="1359" spans="1:10" x14ac:dyDescent="0.25">
      <c r="A1359" s="11">
        <v>314345</v>
      </c>
      <c r="B1359" s="15" t="s">
        <v>1160</v>
      </c>
      <c r="C1359" s="12" t="s">
        <v>19</v>
      </c>
      <c r="D1359" s="14" t="s">
        <v>41</v>
      </c>
      <c r="E1359" s="10" t="str">
        <f>VLOOKUP(A1359,Planilha1!A:Y,20,FALSE)</f>
        <v>Sim</v>
      </c>
      <c r="F1359" s="10" t="str">
        <f>VLOOKUP(A1359,Planilha1!A:Y,21,FALSE)</f>
        <v>Sim</v>
      </c>
      <c r="G1359" s="10" t="str">
        <f>VLOOKUP(A1359,Planilha1!A:Y,22,FALSE)</f>
        <v>Sim</v>
      </c>
      <c r="H1359" s="10" t="str">
        <f>VLOOKUP(A1359,Planilha1!A:Y,23,FALSE)</f>
        <v>Sim</v>
      </c>
      <c r="I1359" s="10" t="str">
        <f>VLOOKUP(A1359,Planilha1!A:Y,24,FALSE)</f>
        <v>Não</v>
      </c>
      <c r="J1359" s="10" t="str">
        <f>VLOOKUP(A1359,Planilha1!A:Y,25,FALSE)</f>
        <v>Não</v>
      </c>
    </row>
    <row r="1360" spans="1:10" x14ac:dyDescent="0.25">
      <c r="A1360" s="11">
        <v>314360</v>
      </c>
      <c r="B1360" s="15" t="s">
        <v>1161</v>
      </c>
      <c r="C1360" s="12" t="s">
        <v>19</v>
      </c>
      <c r="D1360" s="14" t="s">
        <v>59</v>
      </c>
      <c r="E1360" s="10" t="str">
        <f>VLOOKUP(A1360,Planilha1!A:Y,20,FALSE)</f>
        <v>Sim</v>
      </c>
      <c r="F1360" s="10" t="str">
        <f>VLOOKUP(A1360,Planilha1!A:Y,21,FALSE)</f>
        <v>Sim</v>
      </c>
      <c r="G1360" s="10" t="str">
        <f>VLOOKUP(A1360,Planilha1!A:Y,22,FALSE)</f>
        <v>Sim</v>
      </c>
      <c r="H1360" s="10" t="str">
        <f>VLOOKUP(A1360,Planilha1!A:Y,23,FALSE)</f>
        <v>Sim</v>
      </c>
      <c r="I1360" s="10" t="str">
        <f>VLOOKUP(A1360,Planilha1!A:Y,24,FALSE)</f>
        <v>Não</v>
      </c>
      <c r="J1360" s="10" t="str">
        <f>VLOOKUP(A1360,Planilha1!A:Y,25,FALSE)</f>
        <v>Não</v>
      </c>
    </row>
    <row r="1361" spans="1:10" x14ac:dyDescent="0.25">
      <c r="A1361" s="11">
        <v>314370</v>
      </c>
      <c r="B1361" s="15" t="s">
        <v>1162</v>
      </c>
      <c r="C1361" s="12" t="s">
        <v>19</v>
      </c>
      <c r="D1361" s="14" t="s">
        <v>55</v>
      </c>
      <c r="E1361" s="10" t="str">
        <f>VLOOKUP(A1361,Planilha1!A:Y,20,FALSE)</f>
        <v>Sim</v>
      </c>
      <c r="F1361" s="10" t="str">
        <f>VLOOKUP(A1361,Planilha1!A:Y,21,FALSE)</f>
        <v>Sim</v>
      </c>
      <c r="G1361" s="10" t="str">
        <f>VLOOKUP(A1361,Planilha1!A:Y,22,FALSE)</f>
        <v>Sim</v>
      </c>
      <c r="H1361" s="10" t="str">
        <f>VLOOKUP(A1361,Planilha1!A:Y,23,FALSE)</f>
        <v>Sim</v>
      </c>
      <c r="I1361" s="10" t="str">
        <f>VLOOKUP(A1361,Planilha1!A:Y,24,FALSE)</f>
        <v>Não</v>
      </c>
      <c r="J1361" s="10" t="str">
        <f>VLOOKUP(A1361,Planilha1!A:Y,25,FALSE)</f>
        <v>Não</v>
      </c>
    </row>
    <row r="1362" spans="1:10" x14ac:dyDescent="0.25">
      <c r="A1362" s="11">
        <v>314390</v>
      </c>
      <c r="B1362" s="15" t="s">
        <v>1163</v>
      </c>
      <c r="C1362" s="12" t="s">
        <v>19</v>
      </c>
      <c r="D1362" s="14" t="s">
        <v>59</v>
      </c>
      <c r="E1362" s="10" t="str">
        <f>VLOOKUP(A1362,Planilha1!A:Y,20,FALSE)</f>
        <v>Sim</v>
      </c>
      <c r="F1362" s="10" t="str">
        <f>VLOOKUP(A1362,Planilha1!A:Y,21,FALSE)</f>
        <v>Sim</v>
      </c>
      <c r="G1362" s="10" t="str">
        <f>VLOOKUP(A1362,Planilha1!A:Y,22,FALSE)</f>
        <v>Sim</v>
      </c>
      <c r="H1362" s="10" t="str">
        <f>VLOOKUP(A1362,Planilha1!A:Y,23,FALSE)</f>
        <v>Sim</v>
      </c>
      <c r="I1362" s="10" t="str">
        <f>VLOOKUP(A1362,Planilha1!A:Y,24,FALSE)</f>
        <v>Não</v>
      </c>
      <c r="J1362" s="10" t="str">
        <f>VLOOKUP(A1362,Planilha1!A:Y,25,FALSE)</f>
        <v>Não</v>
      </c>
    </row>
    <row r="1363" spans="1:10" x14ac:dyDescent="0.25">
      <c r="A1363" s="11">
        <v>314400</v>
      </c>
      <c r="B1363" s="15" t="s">
        <v>1164</v>
      </c>
      <c r="C1363" s="12" t="s">
        <v>19</v>
      </c>
      <c r="D1363" s="14" t="s">
        <v>55</v>
      </c>
      <c r="E1363" s="10" t="str">
        <f>VLOOKUP(A1363,Planilha1!A:Y,20,FALSE)</f>
        <v>Sim</v>
      </c>
      <c r="F1363" s="10" t="str">
        <f>VLOOKUP(A1363,Planilha1!A:Y,21,FALSE)</f>
        <v>Sim</v>
      </c>
      <c r="G1363" s="10" t="str">
        <f>VLOOKUP(A1363,Planilha1!A:Y,22,FALSE)</f>
        <v>Sim</v>
      </c>
      <c r="H1363" s="10" t="str">
        <f>VLOOKUP(A1363,Planilha1!A:Y,23,FALSE)</f>
        <v>Sim</v>
      </c>
      <c r="I1363" s="10" t="str">
        <f>VLOOKUP(A1363,Planilha1!A:Y,24,FALSE)</f>
        <v>Não</v>
      </c>
      <c r="J1363" s="10" t="str">
        <f>VLOOKUP(A1363,Planilha1!A:Y,25,FALSE)</f>
        <v>Não</v>
      </c>
    </row>
    <row r="1364" spans="1:10" x14ac:dyDescent="0.25">
      <c r="A1364" s="11">
        <v>314420</v>
      </c>
      <c r="B1364" s="15" t="s">
        <v>1165</v>
      </c>
      <c r="C1364" s="12" t="s">
        <v>19</v>
      </c>
      <c r="D1364" s="14" t="s">
        <v>55</v>
      </c>
      <c r="E1364" s="10" t="str">
        <f>VLOOKUP(A1364,Planilha1!A:Y,20,FALSE)</f>
        <v>Sim</v>
      </c>
      <c r="F1364" s="10" t="str">
        <f>VLOOKUP(A1364,Planilha1!A:Y,21,FALSE)</f>
        <v>Sim</v>
      </c>
      <c r="G1364" s="10" t="str">
        <f>VLOOKUP(A1364,Planilha1!A:Y,22,FALSE)</f>
        <v>Sim</v>
      </c>
      <c r="H1364" s="10" t="str">
        <f>VLOOKUP(A1364,Planilha1!A:Y,23,FALSE)</f>
        <v>Sim</v>
      </c>
      <c r="I1364" s="10" t="str">
        <f>VLOOKUP(A1364,Planilha1!A:Y,24,FALSE)</f>
        <v>Não</v>
      </c>
      <c r="J1364" s="10" t="str">
        <f>VLOOKUP(A1364,Planilha1!A:Y,25,FALSE)</f>
        <v>Não</v>
      </c>
    </row>
    <row r="1365" spans="1:10" x14ac:dyDescent="0.25">
      <c r="A1365" s="11">
        <v>314435</v>
      </c>
      <c r="B1365" s="15" t="s">
        <v>1166</v>
      </c>
      <c r="C1365" s="12" t="s">
        <v>19</v>
      </c>
      <c r="D1365" s="14" t="s">
        <v>73</v>
      </c>
      <c r="E1365" s="10" t="str">
        <f>VLOOKUP(A1365,Planilha1!A:Y,20,FALSE)</f>
        <v>Sim</v>
      </c>
      <c r="F1365" s="10" t="str">
        <f>VLOOKUP(A1365,Planilha1!A:Y,21,FALSE)</f>
        <v>Sim</v>
      </c>
      <c r="G1365" s="10" t="str">
        <f>VLOOKUP(A1365,Planilha1!A:Y,22,FALSE)</f>
        <v>Sim</v>
      </c>
      <c r="H1365" s="10" t="str">
        <f>VLOOKUP(A1365,Planilha1!A:Y,23,FALSE)</f>
        <v>Sim</v>
      </c>
      <c r="I1365" s="10" t="str">
        <f>VLOOKUP(A1365,Planilha1!A:Y,24,FALSE)</f>
        <v>Não</v>
      </c>
      <c r="J1365" s="10" t="str">
        <f>VLOOKUP(A1365,Planilha1!A:Y,25,FALSE)</f>
        <v>Não</v>
      </c>
    </row>
    <row r="1366" spans="1:10" x14ac:dyDescent="0.25">
      <c r="A1366" s="11">
        <v>314437</v>
      </c>
      <c r="B1366" s="15" t="s">
        <v>1167</v>
      </c>
      <c r="C1366" s="12" t="s">
        <v>19</v>
      </c>
      <c r="D1366" s="14" t="s">
        <v>73</v>
      </c>
      <c r="E1366" s="10" t="str">
        <f>VLOOKUP(A1366,Planilha1!A:Y,20,FALSE)</f>
        <v>Sim</v>
      </c>
      <c r="F1366" s="10" t="str">
        <f>VLOOKUP(A1366,Planilha1!A:Y,21,FALSE)</f>
        <v>Sim</v>
      </c>
      <c r="G1366" s="10" t="str">
        <f>VLOOKUP(A1366,Planilha1!A:Y,22,FALSE)</f>
        <v>Sim</v>
      </c>
      <c r="H1366" s="10" t="str">
        <f>VLOOKUP(A1366,Planilha1!A:Y,23,FALSE)</f>
        <v>Sim</v>
      </c>
      <c r="I1366" s="10" t="str">
        <f>VLOOKUP(A1366,Planilha1!A:Y,24,FALSE)</f>
        <v>Não</v>
      </c>
      <c r="J1366" s="10" t="str">
        <f>VLOOKUP(A1366,Planilha1!A:Y,25,FALSE)</f>
        <v>Não</v>
      </c>
    </row>
    <row r="1367" spans="1:10" x14ac:dyDescent="0.25">
      <c r="A1367" s="11">
        <v>314460</v>
      </c>
      <c r="B1367" s="15" t="s">
        <v>1168</v>
      </c>
      <c r="C1367" s="12" t="s">
        <v>19</v>
      </c>
      <c r="D1367" s="14" t="s">
        <v>59</v>
      </c>
      <c r="E1367" s="10" t="str">
        <f>VLOOKUP(A1367,Planilha1!A:Y,20,FALSE)</f>
        <v>Sim</v>
      </c>
      <c r="F1367" s="10" t="str">
        <f>VLOOKUP(A1367,Planilha1!A:Y,21,FALSE)</f>
        <v>Sim</v>
      </c>
      <c r="G1367" s="10" t="str">
        <f>VLOOKUP(A1367,Planilha1!A:Y,22,FALSE)</f>
        <v>Sim</v>
      </c>
      <c r="H1367" s="10" t="str">
        <f>VLOOKUP(A1367,Planilha1!A:Y,23,FALSE)</f>
        <v>Sim</v>
      </c>
      <c r="I1367" s="10" t="str">
        <f>VLOOKUP(A1367,Planilha1!A:Y,24,FALSE)</f>
        <v>Não</v>
      </c>
      <c r="J1367" s="10" t="str">
        <f>VLOOKUP(A1367,Planilha1!A:Y,25,FALSE)</f>
        <v>Não</v>
      </c>
    </row>
    <row r="1368" spans="1:10" x14ac:dyDescent="0.25">
      <c r="A1368" s="11">
        <v>314465</v>
      </c>
      <c r="B1368" s="15" t="s">
        <v>1169</v>
      </c>
      <c r="C1368" s="12" t="s">
        <v>19</v>
      </c>
      <c r="D1368" s="14" t="s">
        <v>59</v>
      </c>
      <c r="E1368" s="10" t="str">
        <f>VLOOKUP(A1368,Planilha1!A:Y,20,FALSE)</f>
        <v>Sim</v>
      </c>
      <c r="F1368" s="10" t="str">
        <f>VLOOKUP(A1368,Planilha1!A:Y,21,FALSE)</f>
        <v>Sim</v>
      </c>
      <c r="G1368" s="10" t="str">
        <f>VLOOKUP(A1368,Planilha1!A:Y,22,FALSE)</f>
        <v>Sim</v>
      </c>
      <c r="H1368" s="10" t="str">
        <f>VLOOKUP(A1368,Planilha1!A:Y,23,FALSE)</f>
        <v>Sim</v>
      </c>
      <c r="I1368" s="10" t="str">
        <f>VLOOKUP(A1368,Planilha1!A:Y,24,FALSE)</f>
        <v>Não</v>
      </c>
      <c r="J1368" s="10" t="str">
        <f>VLOOKUP(A1368,Planilha1!A:Y,25,FALSE)</f>
        <v>Não</v>
      </c>
    </row>
    <row r="1369" spans="1:10" x14ac:dyDescent="0.25">
      <c r="A1369" s="11">
        <v>314467</v>
      </c>
      <c r="B1369" s="15" t="s">
        <v>1170</v>
      </c>
      <c r="C1369" s="12" t="s">
        <v>19</v>
      </c>
      <c r="D1369" s="14" t="s">
        <v>66</v>
      </c>
      <c r="E1369" s="10" t="str">
        <f>VLOOKUP(A1369,Planilha1!A:Y,20,FALSE)</f>
        <v>Sim</v>
      </c>
      <c r="F1369" s="10" t="str">
        <f>VLOOKUP(A1369,Planilha1!A:Y,21,FALSE)</f>
        <v>Sim</v>
      </c>
      <c r="G1369" s="10" t="str">
        <f>VLOOKUP(A1369,Planilha1!A:Y,22,FALSE)</f>
        <v>Sim</v>
      </c>
      <c r="H1369" s="10" t="str">
        <f>VLOOKUP(A1369,Planilha1!A:Y,23,FALSE)</f>
        <v>Sim</v>
      </c>
      <c r="I1369" s="10" t="str">
        <f>VLOOKUP(A1369,Planilha1!A:Y,24,FALSE)</f>
        <v>Não</v>
      </c>
      <c r="J1369" s="10" t="str">
        <f>VLOOKUP(A1369,Planilha1!A:Y,25,FALSE)</f>
        <v>Não</v>
      </c>
    </row>
    <row r="1370" spans="1:10" x14ac:dyDescent="0.25">
      <c r="A1370" s="11">
        <v>314490</v>
      </c>
      <c r="B1370" s="15" t="s">
        <v>1171</v>
      </c>
      <c r="C1370" s="12" t="s">
        <v>19</v>
      </c>
      <c r="D1370" s="14" t="s">
        <v>59</v>
      </c>
      <c r="E1370" s="10" t="str">
        <f>VLOOKUP(A1370,Planilha1!A:Y,20,FALSE)</f>
        <v>Não</v>
      </c>
      <c r="F1370" s="10" t="str">
        <f>VLOOKUP(A1370,Planilha1!A:Y,21,FALSE)</f>
        <v>Sim</v>
      </c>
      <c r="G1370" s="10" t="str">
        <f>VLOOKUP(A1370,Planilha1!A:Y,22,FALSE)</f>
        <v>Sim</v>
      </c>
      <c r="H1370" s="10" t="str">
        <f>VLOOKUP(A1370,Planilha1!A:Y,23,FALSE)</f>
        <v>Sim</v>
      </c>
      <c r="I1370" s="10" t="str">
        <f>VLOOKUP(A1370,Planilha1!A:Y,24,FALSE)</f>
        <v>Não</v>
      </c>
      <c r="J1370" s="10" t="str">
        <f>VLOOKUP(A1370,Planilha1!A:Y,25,FALSE)</f>
        <v>Não</v>
      </c>
    </row>
    <row r="1371" spans="1:10" x14ac:dyDescent="0.25">
      <c r="A1371" s="11">
        <v>314505</v>
      </c>
      <c r="B1371" s="15" t="s">
        <v>1172</v>
      </c>
      <c r="C1371" s="12" t="s">
        <v>19</v>
      </c>
      <c r="D1371" s="14" t="s">
        <v>73</v>
      </c>
      <c r="E1371" s="10" t="str">
        <f>VLOOKUP(A1371,Planilha1!A:Y,20,FALSE)</f>
        <v>Sim</v>
      </c>
      <c r="F1371" s="10" t="str">
        <f>VLOOKUP(A1371,Planilha1!A:Y,21,FALSE)</f>
        <v>Sim</v>
      </c>
      <c r="G1371" s="10" t="str">
        <f>VLOOKUP(A1371,Planilha1!A:Y,22,FALSE)</f>
        <v>Sim</v>
      </c>
      <c r="H1371" s="10" t="str">
        <f>VLOOKUP(A1371,Planilha1!A:Y,23,FALSE)</f>
        <v>Sim</v>
      </c>
      <c r="I1371" s="10" t="str">
        <f>VLOOKUP(A1371,Planilha1!A:Y,24,FALSE)</f>
        <v>Não</v>
      </c>
      <c r="J1371" s="10" t="str">
        <f>VLOOKUP(A1371,Planilha1!A:Y,25,FALSE)</f>
        <v>Não</v>
      </c>
    </row>
    <row r="1372" spans="1:10" x14ac:dyDescent="0.25">
      <c r="A1372" s="11">
        <v>314520</v>
      </c>
      <c r="B1372" s="15" t="s">
        <v>1173</v>
      </c>
      <c r="C1372" s="12" t="s">
        <v>19</v>
      </c>
      <c r="D1372" s="14" t="s">
        <v>55</v>
      </c>
      <c r="E1372" s="10" t="str">
        <f>VLOOKUP(A1372,Planilha1!A:Y,20,FALSE)</f>
        <v>Sim</v>
      </c>
      <c r="F1372" s="10" t="str">
        <f>VLOOKUP(A1372,Planilha1!A:Y,21,FALSE)</f>
        <v>Sim</v>
      </c>
      <c r="G1372" s="10" t="str">
        <f>VLOOKUP(A1372,Planilha1!A:Y,22,FALSE)</f>
        <v>Sim</v>
      </c>
      <c r="H1372" s="10" t="str">
        <f>VLOOKUP(A1372,Planilha1!A:Y,23,FALSE)</f>
        <v>Sim</v>
      </c>
      <c r="I1372" s="10" t="str">
        <f>VLOOKUP(A1372,Planilha1!A:Y,24,FALSE)</f>
        <v>Não</v>
      </c>
      <c r="J1372" s="10" t="str">
        <f>VLOOKUP(A1372,Planilha1!A:Y,25,FALSE)</f>
        <v>Não</v>
      </c>
    </row>
    <row r="1373" spans="1:10" x14ac:dyDescent="0.25">
      <c r="A1373" s="11">
        <v>314530</v>
      </c>
      <c r="B1373" s="15" t="s">
        <v>1174</v>
      </c>
      <c r="C1373" s="12" t="s">
        <v>19</v>
      </c>
      <c r="D1373" s="14" t="s">
        <v>66</v>
      </c>
      <c r="E1373" s="10" t="str">
        <f>VLOOKUP(A1373,Planilha1!A:Y,20,FALSE)</f>
        <v>Sim</v>
      </c>
      <c r="F1373" s="10" t="str">
        <f>VLOOKUP(A1373,Planilha1!A:Y,21,FALSE)</f>
        <v>Sim</v>
      </c>
      <c r="G1373" s="10" t="str">
        <f>VLOOKUP(A1373,Planilha1!A:Y,22,FALSE)</f>
        <v>Sim</v>
      </c>
      <c r="H1373" s="10" t="str">
        <f>VLOOKUP(A1373,Planilha1!A:Y,23,FALSE)</f>
        <v>Sim</v>
      </c>
      <c r="I1373" s="10" t="str">
        <f>VLOOKUP(A1373,Planilha1!A:Y,24,FALSE)</f>
        <v>Não</v>
      </c>
      <c r="J1373" s="10" t="str">
        <f>VLOOKUP(A1373,Planilha1!A:Y,25,FALSE)</f>
        <v>Não</v>
      </c>
    </row>
    <row r="1374" spans="1:10" x14ac:dyDescent="0.25">
      <c r="A1374" s="11">
        <v>314535</v>
      </c>
      <c r="B1374" s="15" t="s">
        <v>1175</v>
      </c>
      <c r="C1374" s="12" t="s">
        <v>19</v>
      </c>
      <c r="D1374" s="14" t="s">
        <v>55</v>
      </c>
      <c r="E1374" s="10" t="str">
        <f>VLOOKUP(A1374,Planilha1!A:Y,20,FALSE)</f>
        <v>Sim</v>
      </c>
      <c r="F1374" s="10" t="str">
        <f>VLOOKUP(A1374,Planilha1!A:Y,21,FALSE)</f>
        <v>Sim</v>
      </c>
      <c r="G1374" s="10" t="str">
        <f>VLOOKUP(A1374,Planilha1!A:Y,22,FALSE)</f>
        <v>Sim</v>
      </c>
      <c r="H1374" s="10" t="str">
        <f>VLOOKUP(A1374,Planilha1!A:Y,23,FALSE)</f>
        <v>Sim</v>
      </c>
      <c r="I1374" s="10" t="str">
        <f>VLOOKUP(A1374,Planilha1!A:Y,24,FALSE)</f>
        <v>Não</v>
      </c>
      <c r="J1374" s="10" t="str">
        <f>VLOOKUP(A1374,Planilha1!A:Y,25,FALSE)</f>
        <v>Não</v>
      </c>
    </row>
    <row r="1375" spans="1:10" x14ac:dyDescent="0.25">
      <c r="A1375" s="11">
        <v>314537</v>
      </c>
      <c r="B1375" s="15" t="s">
        <v>1176</v>
      </c>
      <c r="C1375" s="12" t="s">
        <v>19</v>
      </c>
      <c r="D1375" s="14" t="s">
        <v>41</v>
      </c>
      <c r="E1375" s="10" t="str">
        <f>VLOOKUP(A1375,Planilha1!A:Y,20,FALSE)</f>
        <v>Sim</v>
      </c>
      <c r="F1375" s="10" t="str">
        <f>VLOOKUP(A1375,Planilha1!A:Y,21,FALSE)</f>
        <v>Sim</v>
      </c>
      <c r="G1375" s="10" t="str">
        <f>VLOOKUP(A1375,Planilha1!A:Y,22,FALSE)</f>
        <v>Sim</v>
      </c>
      <c r="H1375" s="10" t="str">
        <f>VLOOKUP(A1375,Planilha1!A:Y,23,FALSE)</f>
        <v>Sim</v>
      </c>
      <c r="I1375" s="10" t="str">
        <f>VLOOKUP(A1375,Planilha1!A:Y,24,FALSE)</f>
        <v>Não</v>
      </c>
      <c r="J1375" s="10" t="str">
        <f>VLOOKUP(A1375,Planilha1!A:Y,25,FALSE)</f>
        <v>Não</v>
      </c>
    </row>
    <row r="1376" spans="1:10" x14ac:dyDescent="0.25">
      <c r="A1376" s="11">
        <v>314540</v>
      </c>
      <c r="B1376" s="15" t="s">
        <v>1177</v>
      </c>
      <c r="C1376" s="12" t="s">
        <v>19</v>
      </c>
      <c r="D1376" s="14" t="s">
        <v>59</v>
      </c>
      <c r="E1376" s="10" t="str">
        <f>VLOOKUP(A1376,Planilha1!A:Y,20,FALSE)</f>
        <v>Sim</v>
      </c>
      <c r="F1376" s="10" t="str">
        <f>VLOOKUP(A1376,Planilha1!A:Y,21,FALSE)</f>
        <v>Sim</v>
      </c>
      <c r="G1376" s="10" t="str">
        <f>VLOOKUP(A1376,Planilha1!A:Y,22,FALSE)</f>
        <v>Sim</v>
      </c>
      <c r="H1376" s="10" t="str">
        <f>VLOOKUP(A1376,Planilha1!A:Y,23,FALSE)</f>
        <v>Sim</v>
      </c>
      <c r="I1376" s="10" t="str">
        <f>VLOOKUP(A1376,Planilha1!A:Y,24,FALSE)</f>
        <v>Não</v>
      </c>
      <c r="J1376" s="10" t="str">
        <f>VLOOKUP(A1376,Planilha1!A:Y,25,FALSE)</f>
        <v>Não</v>
      </c>
    </row>
    <row r="1377" spans="1:10" x14ac:dyDescent="0.25">
      <c r="A1377" s="11">
        <v>314545</v>
      </c>
      <c r="B1377" s="15" t="s">
        <v>1178</v>
      </c>
      <c r="C1377" s="12" t="s">
        <v>19</v>
      </c>
      <c r="D1377" s="14" t="s">
        <v>55</v>
      </c>
      <c r="E1377" s="10" t="str">
        <f>VLOOKUP(A1377,Planilha1!A:Y,20,FALSE)</f>
        <v>Sim</v>
      </c>
      <c r="F1377" s="10" t="str">
        <f>VLOOKUP(A1377,Planilha1!A:Y,21,FALSE)</f>
        <v>Sim</v>
      </c>
      <c r="G1377" s="10" t="str">
        <f>VLOOKUP(A1377,Planilha1!A:Y,22,FALSE)</f>
        <v>Sim</v>
      </c>
      <c r="H1377" s="10" t="str">
        <f>VLOOKUP(A1377,Planilha1!A:Y,23,FALSE)</f>
        <v>Sim</v>
      </c>
      <c r="I1377" s="10" t="str">
        <f>VLOOKUP(A1377,Planilha1!A:Y,24,FALSE)</f>
        <v>Não</v>
      </c>
      <c r="J1377" s="10" t="str">
        <f>VLOOKUP(A1377,Planilha1!A:Y,25,FALSE)</f>
        <v>Não</v>
      </c>
    </row>
    <row r="1378" spans="1:10" x14ac:dyDescent="0.25">
      <c r="A1378" s="11">
        <v>314550</v>
      </c>
      <c r="B1378" s="15" t="s">
        <v>1179</v>
      </c>
      <c r="C1378" s="12" t="s">
        <v>19</v>
      </c>
      <c r="D1378" s="14" t="s">
        <v>73</v>
      </c>
      <c r="E1378" s="10" t="str">
        <f>VLOOKUP(A1378,Planilha1!A:Y,20,FALSE)</f>
        <v>Sim</v>
      </c>
      <c r="F1378" s="10" t="str">
        <f>VLOOKUP(A1378,Planilha1!A:Y,21,FALSE)</f>
        <v>Sim</v>
      </c>
      <c r="G1378" s="10" t="str">
        <f>VLOOKUP(A1378,Planilha1!A:Y,22,FALSE)</f>
        <v>Sim</v>
      </c>
      <c r="H1378" s="10" t="str">
        <f>VLOOKUP(A1378,Planilha1!A:Y,23,FALSE)</f>
        <v>Sim</v>
      </c>
      <c r="I1378" s="10" t="str">
        <f>VLOOKUP(A1378,Planilha1!A:Y,24,FALSE)</f>
        <v>Não</v>
      </c>
      <c r="J1378" s="10" t="str">
        <f>VLOOKUP(A1378,Planilha1!A:Y,25,FALSE)</f>
        <v>Não</v>
      </c>
    </row>
    <row r="1379" spans="1:10" x14ac:dyDescent="0.25">
      <c r="A1379" s="11">
        <v>314560</v>
      </c>
      <c r="B1379" s="15" t="s">
        <v>1180</v>
      </c>
      <c r="C1379" s="12" t="s">
        <v>19</v>
      </c>
      <c r="D1379" s="14" t="s">
        <v>73</v>
      </c>
      <c r="E1379" s="10" t="str">
        <f>VLOOKUP(A1379,Planilha1!A:Y,20,FALSE)</f>
        <v>Sim</v>
      </c>
      <c r="F1379" s="10" t="str">
        <f>VLOOKUP(A1379,Planilha1!A:Y,21,FALSE)</f>
        <v>Sim</v>
      </c>
      <c r="G1379" s="10" t="str">
        <f>VLOOKUP(A1379,Planilha1!A:Y,22,FALSE)</f>
        <v>Sim</v>
      </c>
      <c r="H1379" s="10" t="str">
        <f>VLOOKUP(A1379,Planilha1!A:Y,23,FALSE)</f>
        <v>Sim</v>
      </c>
      <c r="I1379" s="10" t="str">
        <f>VLOOKUP(A1379,Planilha1!A:Y,24,FALSE)</f>
        <v>Não</v>
      </c>
      <c r="J1379" s="10" t="str">
        <f>VLOOKUP(A1379,Planilha1!A:Y,25,FALSE)</f>
        <v>Não</v>
      </c>
    </row>
    <row r="1380" spans="1:10" x14ac:dyDescent="0.25">
      <c r="A1380" s="11">
        <v>314570</v>
      </c>
      <c r="B1380" s="15" t="s">
        <v>1181</v>
      </c>
      <c r="C1380" s="12" t="s">
        <v>19</v>
      </c>
      <c r="D1380" s="14" t="s">
        <v>59</v>
      </c>
      <c r="E1380" s="10" t="str">
        <f>VLOOKUP(A1380,Planilha1!A:Y,20,FALSE)</f>
        <v>Sim</v>
      </c>
      <c r="F1380" s="10" t="str">
        <f>VLOOKUP(A1380,Planilha1!A:Y,21,FALSE)</f>
        <v>Sim</v>
      </c>
      <c r="G1380" s="10" t="str">
        <f>VLOOKUP(A1380,Planilha1!A:Y,22,FALSE)</f>
        <v>Sim</v>
      </c>
      <c r="H1380" s="10" t="str">
        <f>VLOOKUP(A1380,Planilha1!A:Y,23,FALSE)</f>
        <v>Sim</v>
      </c>
      <c r="I1380" s="10" t="str">
        <f>VLOOKUP(A1380,Planilha1!A:Y,24,FALSE)</f>
        <v>Não</v>
      </c>
      <c r="J1380" s="10" t="str">
        <f>VLOOKUP(A1380,Planilha1!A:Y,25,FALSE)</f>
        <v>Não</v>
      </c>
    </row>
    <row r="1381" spans="1:10" x14ac:dyDescent="0.25">
      <c r="A1381" s="11">
        <v>314585</v>
      </c>
      <c r="B1381" s="15" t="s">
        <v>1182</v>
      </c>
      <c r="C1381" s="12" t="s">
        <v>19</v>
      </c>
      <c r="D1381" s="14" t="s">
        <v>59</v>
      </c>
      <c r="E1381" s="10" t="str">
        <f>VLOOKUP(A1381,Planilha1!A:Y,20,FALSE)</f>
        <v>Sim</v>
      </c>
      <c r="F1381" s="10" t="str">
        <f>VLOOKUP(A1381,Planilha1!A:Y,21,FALSE)</f>
        <v>Sim</v>
      </c>
      <c r="G1381" s="10" t="str">
        <f>VLOOKUP(A1381,Planilha1!A:Y,22,FALSE)</f>
        <v>Sim</v>
      </c>
      <c r="H1381" s="10" t="str">
        <f>VLOOKUP(A1381,Planilha1!A:Y,23,FALSE)</f>
        <v>Sim</v>
      </c>
      <c r="I1381" s="10" t="str">
        <f>VLOOKUP(A1381,Planilha1!A:Y,24,FALSE)</f>
        <v>Não</v>
      </c>
      <c r="J1381" s="10" t="str">
        <f>VLOOKUP(A1381,Planilha1!A:Y,25,FALSE)</f>
        <v>Não</v>
      </c>
    </row>
    <row r="1382" spans="1:10" x14ac:dyDescent="0.25">
      <c r="A1382" s="11">
        <v>314587</v>
      </c>
      <c r="B1382" s="15" t="s">
        <v>1183</v>
      </c>
      <c r="C1382" s="12" t="s">
        <v>19</v>
      </c>
      <c r="D1382" s="14" t="s">
        <v>66</v>
      </c>
      <c r="E1382" s="10" t="str">
        <f>VLOOKUP(A1382,Planilha1!A:Y,20,FALSE)</f>
        <v>Sim</v>
      </c>
      <c r="F1382" s="10" t="str">
        <f>VLOOKUP(A1382,Planilha1!A:Y,21,FALSE)</f>
        <v>Sim</v>
      </c>
      <c r="G1382" s="10" t="str">
        <f>VLOOKUP(A1382,Planilha1!A:Y,22,FALSE)</f>
        <v>Sim</v>
      </c>
      <c r="H1382" s="10" t="str">
        <f>VLOOKUP(A1382,Planilha1!A:Y,23,FALSE)</f>
        <v>Sim</v>
      </c>
      <c r="I1382" s="10" t="str">
        <f>VLOOKUP(A1382,Planilha1!A:Y,24,FALSE)</f>
        <v>Não</v>
      </c>
      <c r="J1382" s="10" t="str">
        <f>VLOOKUP(A1382,Planilha1!A:Y,25,FALSE)</f>
        <v>Sim</v>
      </c>
    </row>
    <row r="1383" spans="1:10" x14ac:dyDescent="0.25">
      <c r="A1383" s="11">
        <v>314620</v>
      </c>
      <c r="B1383" s="15" t="s">
        <v>1184</v>
      </c>
      <c r="C1383" s="12" t="s">
        <v>19</v>
      </c>
      <c r="D1383" s="14" t="s">
        <v>55</v>
      </c>
      <c r="E1383" s="10" t="str">
        <f>VLOOKUP(A1383,Planilha1!A:Y,20,FALSE)</f>
        <v>Sim</v>
      </c>
      <c r="F1383" s="10" t="str">
        <f>VLOOKUP(A1383,Planilha1!A:Y,21,FALSE)</f>
        <v>Sim</v>
      </c>
      <c r="G1383" s="10" t="str">
        <f>VLOOKUP(A1383,Planilha1!A:Y,22,FALSE)</f>
        <v>Sim</v>
      </c>
      <c r="H1383" s="10" t="str">
        <f>VLOOKUP(A1383,Planilha1!A:Y,23,FALSE)</f>
        <v>Sim</v>
      </c>
      <c r="I1383" s="10" t="str">
        <f>VLOOKUP(A1383,Planilha1!A:Y,24,FALSE)</f>
        <v>Não</v>
      </c>
      <c r="J1383" s="10" t="str">
        <f>VLOOKUP(A1383,Planilha1!A:Y,25,FALSE)</f>
        <v>Não</v>
      </c>
    </row>
    <row r="1384" spans="1:10" x14ac:dyDescent="0.25">
      <c r="A1384" s="11">
        <v>314625</v>
      </c>
      <c r="B1384" s="15" t="s">
        <v>1185</v>
      </c>
      <c r="C1384" s="12" t="s">
        <v>19</v>
      </c>
      <c r="D1384" s="14" t="s">
        <v>73</v>
      </c>
      <c r="E1384" s="10" t="str">
        <f>VLOOKUP(A1384,Planilha1!A:Y,20,FALSE)</f>
        <v>Sim</v>
      </c>
      <c r="F1384" s="10" t="str">
        <f>VLOOKUP(A1384,Planilha1!A:Y,21,FALSE)</f>
        <v>Sim</v>
      </c>
      <c r="G1384" s="10" t="str">
        <f>VLOOKUP(A1384,Planilha1!A:Y,22,FALSE)</f>
        <v>Sim</v>
      </c>
      <c r="H1384" s="10" t="str">
        <f>VLOOKUP(A1384,Planilha1!A:Y,23,FALSE)</f>
        <v>Sim</v>
      </c>
      <c r="I1384" s="10" t="str">
        <f>VLOOKUP(A1384,Planilha1!A:Y,24,FALSE)</f>
        <v>Não</v>
      </c>
      <c r="J1384" s="10" t="str">
        <f>VLOOKUP(A1384,Planilha1!A:Y,25,FALSE)</f>
        <v>Não</v>
      </c>
    </row>
    <row r="1385" spans="1:10" x14ac:dyDescent="0.25">
      <c r="A1385" s="11">
        <v>314630</v>
      </c>
      <c r="B1385" s="15" t="s">
        <v>1186</v>
      </c>
      <c r="C1385" s="12" t="s">
        <v>19</v>
      </c>
      <c r="D1385" s="14" t="s">
        <v>55</v>
      </c>
      <c r="E1385" s="10" t="str">
        <f>VLOOKUP(A1385,Planilha1!A:Y,20,FALSE)</f>
        <v>Sim</v>
      </c>
      <c r="F1385" s="10" t="str">
        <f>VLOOKUP(A1385,Planilha1!A:Y,21,FALSE)</f>
        <v>Sim</v>
      </c>
      <c r="G1385" s="10" t="str">
        <f>VLOOKUP(A1385,Planilha1!A:Y,22,FALSE)</f>
        <v>Sim</v>
      </c>
      <c r="H1385" s="10" t="str">
        <f>VLOOKUP(A1385,Planilha1!A:Y,23,FALSE)</f>
        <v>Sim</v>
      </c>
      <c r="I1385" s="10" t="str">
        <f>VLOOKUP(A1385,Planilha1!A:Y,24,FALSE)</f>
        <v>Não</v>
      </c>
      <c r="J1385" s="10" t="str">
        <f>VLOOKUP(A1385,Planilha1!A:Y,25,FALSE)</f>
        <v>Não</v>
      </c>
    </row>
    <row r="1386" spans="1:10" x14ac:dyDescent="0.25">
      <c r="A1386" s="11">
        <v>314655</v>
      </c>
      <c r="B1386" s="15" t="s">
        <v>1187</v>
      </c>
      <c r="C1386" s="12" t="s">
        <v>19</v>
      </c>
      <c r="D1386" s="14" t="s">
        <v>41</v>
      </c>
      <c r="E1386" s="10" t="str">
        <f>VLOOKUP(A1386,Planilha1!A:Y,20,FALSE)</f>
        <v>Sim</v>
      </c>
      <c r="F1386" s="10" t="str">
        <f>VLOOKUP(A1386,Planilha1!A:Y,21,FALSE)</f>
        <v>Sim</v>
      </c>
      <c r="G1386" s="10" t="str">
        <f>VLOOKUP(A1386,Planilha1!A:Y,22,FALSE)</f>
        <v>Sim</v>
      </c>
      <c r="H1386" s="10" t="str">
        <f>VLOOKUP(A1386,Planilha1!A:Y,23,FALSE)</f>
        <v>Sim</v>
      </c>
      <c r="I1386" s="10" t="str">
        <f>VLOOKUP(A1386,Planilha1!A:Y,24,FALSE)</f>
        <v>Não</v>
      </c>
      <c r="J1386" s="10" t="str">
        <f>VLOOKUP(A1386,Planilha1!A:Y,25,FALSE)</f>
        <v>Não</v>
      </c>
    </row>
    <row r="1387" spans="1:10" x14ac:dyDescent="0.25">
      <c r="A1387" s="11">
        <v>314640</v>
      </c>
      <c r="B1387" s="15" t="s">
        <v>1188</v>
      </c>
      <c r="C1387" s="12" t="s">
        <v>19</v>
      </c>
      <c r="D1387" s="14" t="s">
        <v>73</v>
      </c>
      <c r="E1387" s="10" t="str">
        <f>VLOOKUP(A1387,Planilha1!A:Y,20,FALSE)</f>
        <v>Sim</v>
      </c>
      <c r="F1387" s="10" t="str">
        <f>VLOOKUP(A1387,Planilha1!A:Y,21,FALSE)</f>
        <v>Sim</v>
      </c>
      <c r="G1387" s="10" t="str">
        <f>VLOOKUP(A1387,Planilha1!A:Y,22,FALSE)</f>
        <v>Sim</v>
      </c>
      <c r="H1387" s="10" t="str">
        <f>VLOOKUP(A1387,Planilha1!A:Y,23,FALSE)</f>
        <v>Sim</v>
      </c>
      <c r="I1387" s="10" t="str">
        <f>VLOOKUP(A1387,Planilha1!A:Y,24,FALSE)</f>
        <v>Não</v>
      </c>
      <c r="J1387" s="10" t="str">
        <f>VLOOKUP(A1387,Planilha1!A:Y,25,FALSE)</f>
        <v>Não</v>
      </c>
    </row>
    <row r="1388" spans="1:10" x14ac:dyDescent="0.25">
      <c r="A1388" s="11">
        <v>314675</v>
      </c>
      <c r="B1388" s="15" t="s">
        <v>1189</v>
      </c>
      <c r="C1388" s="12" t="s">
        <v>19</v>
      </c>
      <c r="D1388" s="14" t="s">
        <v>43</v>
      </c>
      <c r="E1388" s="10" t="str">
        <f>VLOOKUP(A1388,Planilha1!A:Y,20,FALSE)</f>
        <v>Sim</v>
      </c>
      <c r="F1388" s="10" t="str">
        <f>VLOOKUP(A1388,Planilha1!A:Y,21,FALSE)</f>
        <v>Sim</v>
      </c>
      <c r="G1388" s="10" t="str">
        <f>VLOOKUP(A1388,Planilha1!A:Y,22,FALSE)</f>
        <v>Sim</v>
      </c>
      <c r="H1388" s="10" t="str">
        <f>VLOOKUP(A1388,Planilha1!A:Y,23,FALSE)</f>
        <v>Sim</v>
      </c>
      <c r="I1388" s="10" t="str">
        <f>VLOOKUP(A1388,Planilha1!A:Y,24,FALSE)</f>
        <v>Não</v>
      </c>
      <c r="J1388" s="10" t="str">
        <f>VLOOKUP(A1388,Planilha1!A:Y,25,FALSE)</f>
        <v>Não</v>
      </c>
    </row>
    <row r="1389" spans="1:10" x14ac:dyDescent="0.25">
      <c r="A1389" s="11">
        <v>314690</v>
      </c>
      <c r="B1389" s="15" t="s">
        <v>1190</v>
      </c>
      <c r="C1389" s="12" t="s">
        <v>19</v>
      </c>
      <c r="D1389" s="14" t="s">
        <v>59</v>
      </c>
      <c r="E1389" s="10" t="str">
        <f>VLOOKUP(A1389,Planilha1!A:Y,20,FALSE)</f>
        <v>Sim</v>
      </c>
      <c r="F1389" s="10" t="str">
        <f>VLOOKUP(A1389,Planilha1!A:Y,21,FALSE)</f>
        <v>Sim</v>
      </c>
      <c r="G1389" s="10" t="str">
        <f>VLOOKUP(A1389,Planilha1!A:Y,22,FALSE)</f>
        <v>Sim</v>
      </c>
      <c r="H1389" s="10" t="str">
        <f>VLOOKUP(A1389,Planilha1!A:Y,23,FALSE)</f>
        <v>Sim</v>
      </c>
      <c r="I1389" s="10" t="str">
        <f>VLOOKUP(A1389,Planilha1!A:Y,24,FALSE)</f>
        <v>Não</v>
      </c>
      <c r="J1389" s="10" t="str">
        <f>VLOOKUP(A1389,Planilha1!A:Y,25,FALSE)</f>
        <v>Não</v>
      </c>
    </row>
    <row r="1390" spans="1:10" x14ac:dyDescent="0.25">
      <c r="A1390" s="11">
        <v>314710</v>
      </c>
      <c r="B1390" s="15" t="s">
        <v>1191</v>
      </c>
      <c r="C1390" s="12" t="s">
        <v>19</v>
      </c>
      <c r="D1390" s="14" t="s">
        <v>59</v>
      </c>
      <c r="E1390" s="10" t="str">
        <f>VLOOKUP(A1390,Planilha1!A:Y,20,FALSE)</f>
        <v>Sim</v>
      </c>
      <c r="F1390" s="10" t="str">
        <f>VLOOKUP(A1390,Planilha1!A:Y,21,FALSE)</f>
        <v>Sim</v>
      </c>
      <c r="G1390" s="10" t="str">
        <f>VLOOKUP(A1390,Planilha1!A:Y,22,FALSE)</f>
        <v>Sim</v>
      </c>
      <c r="H1390" s="10" t="str">
        <f>VLOOKUP(A1390,Planilha1!A:Y,23,FALSE)</f>
        <v>Sim</v>
      </c>
      <c r="I1390" s="10" t="str">
        <f>VLOOKUP(A1390,Planilha1!A:Y,24,FALSE)</f>
        <v>Não</v>
      </c>
      <c r="J1390" s="10" t="str">
        <f>VLOOKUP(A1390,Planilha1!A:Y,25,FALSE)</f>
        <v>Não</v>
      </c>
    </row>
    <row r="1391" spans="1:10" x14ac:dyDescent="0.25">
      <c r="A1391" s="11">
        <v>314700</v>
      </c>
      <c r="B1391" s="15" t="s">
        <v>1192</v>
      </c>
      <c r="C1391" s="12" t="s">
        <v>19</v>
      </c>
      <c r="D1391" s="14" t="s">
        <v>73</v>
      </c>
      <c r="E1391" s="10" t="str">
        <f>VLOOKUP(A1391,Planilha1!A:Y,20,FALSE)</f>
        <v>Sim</v>
      </c>
      <c r="F1391" s="10" t="str">
        <f>VLOOKUP(A1391,Planilha1!A:Y,21,FALSE)</f>
        <v>Sim</v>
      </c>
      <c r="G1391" s="10" t="str">
        <f>VLOOKUP(A1391,Planilha1!A:Y,22,FALSE)</f>
        <v>Sim</v>
      </c>
      <c r="H1391" s="10" t="str">
        <f>VLOOKUP(A1391,Planilha1!A:Y,23,FALSE)</f>
        <v>Sim</v>
      </c>
      <c r="I1391" s="10" t="str">
        <f>VLOOKUP(A1391,Planilha1!A:Y,24,FALSE)</f>
        <v>Não</v>
      </c>
      <c r="J1391" s="10" t="str">
        <f>VLOOKUP(A1391,Planilha1!A:Y,25,FALSE)</f>
        <v>Não</v>
      </c>
    </row>
    <row r="1392" spans="1:10" x14ac:dyDescent="0.25">
      <c r="A1392" s="11">
        <v>314740</v>
      </c>
      <c r="B1392" s="15" t="s">
        <v>1193</v>
      </c>
      <c r="C1392" s="12" t="s">
        <v>19</v>
      </c>
      <c r="D1392" s="14" t="s">
        <v>59</v>
      </c>
      <c r="E1392" s="10" t="str">
        <f>VLOOKUP(A1392,Planilha1!A:Y,20,FALSE)</f>
        <v>Sim</v>
      </c>
      <c r="F1392" s="10" t="str">
        <f>VLOOKUP(A1392,Planilha1!A:Y,21,FALSE)</f>
        <v>Sim</v>
      </c>
      <c r="G1392" s="10" t="str">
        <f>VLOOKUP(A1392,Planilha1!A:Y,22,FALSE)</f>
        <v>Sim</v>
      </c>
      <c r="H1392" s="10" t="str">
        <f>VLOOKUP(A1392,Planilha1!A:Y,23,FALSE)</f>
        <v>Sim</v>
      </c>
      <c r="I1392" s="10" t="str">
        <f>VLOOKUP(A1392,Planilha1!A:Y,24,FALSE)</f>
        <v>Não</v>
      </c>
      <c r="J1392" s="10" t="str">
        <f>VLOOKUP(A1392,Planilha1!A:Y,25,FALSE)</f>
        <v>Não</v>
      </c>
    </row>
    <row r="1393" spans="1:10" x14ac:dyDescent="0.25">
      <c r="A1393" s="11">
        <v>314750</v>
      </c>
      <c r="B1393" s="15" t="s">
        <v>1194</v>
      </c>
      <c r="C1393" s="12" t="s">
        <v>19</v>
      </c>
      <c r="D1393" s="14" t="s">
        <v>59</v>
      </c>
      <c r="E1393" s="10" t="str">
        <f>VLOOKUP(A1393,Planilha1!A:Y,20,FALSE)</f>
        <v>Sim</v>
      </c>
      <c r="F1393" s="10" t="str">
        <f>VLOOKUP(A1393,Planilha1!A:Y,21,FALSE)</f>
        <v>Sim</v>
      </c>
      <c r="G1393" s="10" t="str">
        <f>VLOOKUP(A1393,Planilha1!A:Y,22,FALSE)</f>
        <v>Sim</v>
      </c>
      <c r="H1393" s="10" t="str">
        <f>VLOOKUP(A1393,Planilha1!A:Y,23,FALSE)</f>
        <v>Sim</v>
      </c>
      <c r="I1393" s="10" t="str">
        <f>VLOOKUP(A1393,Planilha1!A:Y,24,FALSE)</f>
        <v>Não</v>
      </c>
      <c r="J1393" s="10" t="str">
        <f>VLOOKUP(A1393,Planilha1!A:Y,25,FALSE)</f>
        <v>Não</v>
      </c>
    </row>
    <row r="1394" spans="1:10" x14ac:dyDescent="0.25">
      <c r="A1394" s="11">
        <v>314780</v>
      </c>
      <c r="B1394" s="15" t="s">
        <v>1195</v>
      </c>
      <c r="C1394" s="12" t="s">
        <v>19</v>
      </c>
      <c r="D1394" s="14" t="s">
        <v>59</v>
      </c>
      <c r="E1394" s="10" t="str">
        <f>VLOOKUP(A1394,Planilha1!A:Y,20,FALSE)</f>
        <v>Sim</v>
      </c>
      <c r="F1394" s="10" t="str">
        <f>VLOOKUP(A1394,Planilha1!A:Y,21,FALSE)</f>
        <v>Sim</v>
      </c>
      <c r="G1394" s="10" t="str">
        <f>VLOOKUP(A1394,Planilha1!A:Y,22,FALSE)</f>
        <v>Sim</v>
      </c>
      <c r="H1394" s="10" t="str">
        <f>VLOOKUP(A1394,Planilha1!A:Y,23,FALSE)</f>
        <v>Sim</v>
      </c>
      <c r="I1394" s="10" t="str">
        <f>VLOOKUP(A1394,Planilha1!A:Y,24,FALSE)</f>
        <v>Não</v>
      </c>
      <c r="J1394" s="10" t="str">
        <f>VLOOKUP(A1394,Planilha1!A:Y,25,FALSE)</f>
        <v>Não</v>
      </c>
    </row>
    <row r="1395" spans="1:10" x14ac:dyDescent="0.25">
      <c r="A1395" s="11">
        <v>314795</v>
      </c>
      <c r="B1395" s="15" t="s">
        <v>1196</v>
      </c>
      <c r="C1395" s="12" t="s">
        <v>19</v>
      </c>
      <c r="D1395" s="14" t="s">
        <v>66</v>
      </c>
      <c r="E1395" s="10" t="str">
        <f>VLOOKUP(A1395,Planilha1!A:Y,20,FALSE)</f>
        <v>Sim</v>
      </c>
      <c r="F1395" s="10" t="str">
        <f>VLOOKUP(A1395,Planilha1!A:Y,21,FALSE)</f>
        <v>Sim</v>
      </c>
      <c r="G1395" s="10" t="str">
        <f>VLOOKUP(A1395,Planilha1!A:Y,22,FALSE)</f>
        <v>Sim</v>
      </c>
      <c r="H1395" s="10" t="str">
        <f>VLOOKUP(A1395,Planilha1!A:Y,23,FALSE)</f>
        <v>Sim</v>
      </c>
      <c r="I1395" s="10" t="str">
        <f>VLOOKUP(A1395,Planilha1!A:Y,24,FALSE)</f>
        <v>Não</v>
      </c>
      <c r="J1395" s="10" t="str">
        <f>VLOOKUP(A1395,Planilha1!A:Y,25,FALSE)</f>
        <v>Não</v>
      </c>
    </row>
    <row r="1396" spans="1:10" x14ac:dyDescent="0.25">
      <c r="A1396" s="11">
        <v>314810</v>
      </c>
      <c r="B1396" s="15" t="s">
        <v>1197</v>
      </c>
      <c r="C1396" s="12" t="s">
        <v>19</v>
      </c>
      <c r="D1396" s="14" t="s">
        <v>59</v>
      </c>
      <c r="E1396" s="10" t="str">
        <f>VLOOKUP(A1396,Planilha1!A:Y,20,FALSE)</f>
        <v>Sim</v>
      </c>
      <c r="F1396" s="10" t="str">
        <f>VLOOKUP(A1396,Planilha1!A:Y,21,FALSE)</f>
        <v>Sim</v>
      </c>
      <c r="G1396" s="10" t="str">
        <f>VLOOKUP(A1396,Planilha1!A:Y,22,FALSE)</f>
        <v>Sim</v>
      </c>
      <c r="H1396" s="10" t="str">
        <f>VLOOKUP(A1396,Planilha1!A:Y,23,FALSE)</f>
        <v>Sim</v>
      </c>
      <c r="I1396" s="10" t="str">
        <f>VLOOKUP(A1396,Planilha1!A:Y,24,FALSE)</f>
        <v>Não</v>
      </c>
      <c r="J1396" s="10" t="str">
        <f>VLOOKUP(A1396,Planilha1!A:Y,25,FALSE)</f>
        <v>Não</v>
      </c>
    </row>
    <row r="1397" spans="1:10" x14ac:dyDescent="0.25">
      <c r="A1397" s="11">
        <v>314830</v>
      </c>
      <c r="B1397" s="15" t="s">
        <v>1198</v>
      </c>
      <c r="C1397" s="12" t="s">
        <v>19</v>
      </c>
      <c r="D1397" s="14" t="s">
        <v>59</v>
      </c>
      <c r="E1397" s="10" t="str">
        <f>VLOOKUP(A1397,Planilha1!A:Y,20,FALSE)</f>
        <v>Sim</v>
      </c>
      <c r="F1397" s="10" t="str">
        <f>VLOOKUP(A1397,Planilha1!A:Y,21,FALSE)</f>
        <v>Sim</v>
      </c>
      <c r="G1397" s="10" t="str">
        <f>VLOOKUP(A1397,Planilha1!A:Y,22,FALSE)</f>
        <v>Sim</v>
      </c>
      <c r="H1397" s="10" t="str">
        <f>VLOOKUP(A1397,Planilha1!A:Y,23,FALSE)</f>
        <v>Sim</v>
      </c>
      <c r="I1397" s="10" t="str">
        <f>VLOOKUP(A1397,Planilha1!A:Y,24,FALSE)</f>
        <v>Não</v>
      </c>
      <c r="J1397" s="10" t="str">
        <f>VLOOKUP(A1397,Planilha1!A:Y,25,FALSE)</f>
        <v>Não</v>
      </c>
    </row>
    <row r="1398" spans="1:10" x14ac:dyDescent="0.25">
      <c r="A1398" s="11">
        <v>314840</v>
      </c>
      <c r="B1398" s="15" t="s">
        <v>1199</v>
      </c>
      <c r="C1398" s="12" t="s">
        <v>19</v>
      </c>
      <c r="D1398" s="14" t="s">
        <v>41</v>
      </c>
      <c r="E1398" s="10" t="str">
        <f>VLOOKUP(A1398,Planilha1!A:Y,20,FALSE)</f>
        <v>Sim</v>
      </c>
      <c r="F1398" s="10" t="str">
        <f>VLOOKUP(A1398,Planilha1!A:Y,21,FALSE)</f>
        <v>Sim</v>
      </c>
      <c r="G1398" s="10" t="str">
        <f>VLOOKUP(A1398,Planilha1!A:Y,22,FALSE)</f>
        <v>Sim</v>
      </c>
      <c r="H1398" s="10" t="str">
        <f>VLOOKUP(A1398,Planilha1!A:Y,23,FALSE)</f>
        <v>Sim</v>
      </c>
      <c r="I1398" s="10" t="str">
        <f>VLOOKUP(A1398,Planilha1!A:Y,24,FALSE)</f>
        <v>Não</v>
      </c>
      <c r="J1398" s="10" t="str">
        <f>VLOOKUP(A1398,Planilha1!A:Y,25,FALSE)</f>
        <v>Não</v>
      </c>
    </row>
    <row r="1399" spans="1:10" x14ac:dyDescent="0.25">
      <c r="A1399" s="11">
        <v>314850</v>
      </c>
      <c r="B1399" s="15" t="s">
        <v>1200</v>
      </c>
      <c r="C1399" s="12" t="s">
        <v>19</v>
      </c>
      <c r="D1399" s="14" t="s">
        <v>41</v>
      </c>
      <c r="E1399" s="10" t="str">
        <f>VLOOKUP(A1399,Planilha1!A:Y,20,FALSE)</f>
        <v>Sim</v>
      </c>
      <c r="F1399" s="10" t="str">
        <f>VLOOKUP(A1399,Planilha1!A:Y,21,FALSE)</f>
        <v>Sim</v>
      </c>
      <c r="G1399" s="10" t="str">
        <f>VLOOKUP(A1399,Planilha1!A:Y,22,FALSE)</f>
        <v>Sim</v>
      </c>
      <c r="H1399" s="10" t="str">
        <f>VLOOKUP(A1399,Planilha1!A:Y,23,FALSE)</f>
        <v>Sim</v>
      </c>
      <c r="I1399" s="10" t="str">
        <f>VLOOKUP(A1399,Planilha1!A:Y,24,FALSE)</f>
        <v>Não</v>
      </c>
      <c r="J1399" s="10" t="str">
        <f>VLOOKUP(A1399,Planilha1!A:Y,25,FALSE)</f>
        <v>Não</v>
      </c>
    </row>
    <row r="1400" spans="1:10" x14ac:dyDescent="0.25">
      <c r="A1400" s="11">
        <v>314860</v>
      </c>
      <c r="B1400" s="15" t="s">
        <v>1201</v>
      </c>
      <c r="C1400" s="12" t="s">
        <v>19</v>
      </c>
      <c r="D1400" s="14" t="s">
        <v>55</v>
      </c>
      <c r="E1400" s="10" t="str">
        <f>VLOOKUP(A1400,Planilha1!A:Y,20,FALSE)</f>
        <v>Sim</v>
      </c>
      <c r="F1400" s="10" t="str">
        <f>VLOOKUP(A1400,Planilha1!A:Y,21,FALSE)</f>
        <v>Sim</v>
      </c>
      <c r="G1400" s="10" t="str">
        <f>VLOOKUP(A1400,Planilha1!A:Y,22,FALSE)</f>
        <v>Sim</v>
      </c>
      <c r="H1400" s="10" t="str">
        <f>VLOOKUP(A1400,Planilha1!A:Y,23,FALSE)</f>
        <v>Sim</v>
      </c>
      <c r="I1400" s="10" t="str">
        <f>VLOOKUP(A1400,Planilha1!A:Y,24,FALSE)</f>
        <v>Não</v>
      </c>
      <c r="J1400" s="10" t="str">
        <f>VLOOKUP(A1400,Planilha1!A:Y,25,FALSE)</f>
        <v>Não</v>
      </c>
    </row>
    <row r="1401" spans="1:10" x14ac:dyDescent="0.25">
      <c r="A1401" s="11">
        <v>314870</v>
      </c>
      <c r="B1401" s="15" t="s">
        <v>1202</v>
      </c>
      <c r="C1401" s="12" t="s">
        <v>19</v>
      </c>
      <c r="D1401" s="14" t="s">
        <v>43</v>
      </c>
      <c r="E1401" s="10" t="str">
        <f>VLOOKUP(A1401,Planilha1!A:Y,20,FALSE)</f>
        <v>Sim</v>
      </c>
      <c r="F1401" s="10" t="str">
        <f>VLOOKUP(A1401,Planilha1!A:Y,21,FALSE)</f>
        <v>Sim</v>
      </c>
      <c r="G1401" s="10" t="str">
        <f>VLOOKUP(A1401,Planilha1!A:Y,22,FALSE)</f>
        <v>Sim</v>
      </c>
      <c r="H1401" s="10" t="str">
        <f>VLOOKUP(A1401,Planilha1!A:Y,23,FALSE)</f>
        <v>Sim</v>
      </c>
      <c r="I1401" s="10" t="str">
        <f>VLOOKUP(A1401,Planilha1!A:Y,24,FALSE)</f>
        <v>Não</v>
      </c>
      <c r="J1401" s="10" t="str">
        <f>VLOOKUP(A1401,Planilha1!A:Y,25,FALSE)</f>
        <v>Não</v>
      </c>
    </row>
    <row r="1402" spans="1:10" x14ac:dyDescent="0.25">
      <c r="A1402" s="11">
        <v>314875</v>
      </c>
      <c r="B1402" s="15" t="s">
        <v>1203</v>
      </c>
      <c r="C1402" s="12" t="s">
        <v>19</v>
      </c>
      <c r="D1402" s="14" t="s">
        <v>41</v>
      </c>
      <c r="E1402" s="10" t="str">
        <f>VLOOKUP(A1402,Planilha1!A:Y,20,FALSE)</f>
        <v>Sim</v>
      </c>
      <c r="F1402" s="10" t="str">
        <f>VLOOKUP(A1402,Planilha1!A:Y,21,FALSE)</f>
        <v>Sim</v>
      </c>
      <c r="G1402" s="10" t="str">
        <f>VLOOKUP(A1402,Planilha1!A:Y,22,FALSE)</f>
        <v>Sim</v>
      </c>
      <c r="H1402" s="10" t="str">
        <f>VLOOKUP(A1402,Planilha1!A:Y,23,FALSE)</f>
        <v>Sim</v>
      </c>
      <c r="I1402" s="10" t="str">
        <f>VLOOKUP(A1402,Planilha1!A:Y,24,FALSE)</f>
        <v>Não</v>
      </c>
      <c r="J1402" s="10" t="str">
        <f>VLOOKUP(A1402,Planilha1!A:Y,25,FALSE)</f>
        <v>Não</v>
      </c>
    </row>
    <row r="1403" spans="1:10" x14ac:dyDescent="0.25">
      <c r="A1403" s="11">
        <v>314880</v>
      </c>
      <c r="B1403" s="15" t="s">
        <v>1204</v>
      </c>
      <c r="C1403" s="12" t="s">
        <v>19</v>
      </c>
      <c r="D1403" s="14" t="s">
        <v>55</v>
      </c>
      <c r="E1403" s="10" t="str">
        <f>VLOOKUP(A1403,Planilha1!A:Y,20,FALSE)</f>
        <v>Sim</v>
      </c>
      <c r="F1403" s="10" t="str">
        <f>VLOOKUP(A1403,Planilha1!A:Y,21,FALSE)</f>
        <v>Sim</v>
      </c>
      <c r="G1403" s="10" t="str">
        <f>VLOOKUP(A1403,Planilha1!A:Y,22,FALSE)</f>
        <v>Sim</v>
      </c>
      <c r="H1403" s="10" t="str">
        <f>VLOOKUP(A1403,Planilha1!A:Y,23,FALSE)</f>
        <v>Sim</v>
      </c>
      <c r="I1403" s="10" t="str">
        <f>VLOOKUP(A1403,Planilha1!A:Y,24,FALSE)</f>
        <v>Não</v>
      </c>
      <c r="J1403" s="10" t="str">
        <f>VLOOKUP(A1403,Planilha1!A:Y,25,FALSE)</f>
        <v>Não</v>
      </c>
    </row>
    <row r="1404" spans="1:10" x14ac:dyDescent="0.25">
      <c r="A1404" s="11">
        <v>314900</v>
      </c>
      <c r="B1404" s="15" t="s">
        <v>1205</v>
      </c>
      <c r="C1404" s="12" t="s">
        <v>19</v>
      </c>
      <c r="D1404" s="14" t="s">
        <v>66</v>
      </c>
      <c r="E1404" s="10" t="str">
        <f>VLOOKUP(A1404,Planilha1!A:Y,20,FALSE)</f>
        <v>Sim</v>
      </c>
      <c r="F1404" s="10" t="str">
        <f>VLOOKUP(A1404,Planilha1!A:Y,21,FALSE)</f>
        <v>Sim</v>
      </c>
      <c r="G1404" s="10" t="str">
        <f>VLOOKUP(A1404,Planilha1!A:Y,22,FALSE)</f>
        <v>Sim</v>
      </c>
      <c r="H1404" s="10" t="str">
        <f>VLOOKUP(A1404,Planilha1!A:Y,23,FALSE)</f>
        <v>Sim</v>
      </c>
      <c r="I1404" s="10" t="str">
        <f>VLOOKUP(A1404,Planilha1!A:Y,24,FALSE)</f>
        <v>Não</v>
      </c>
      <c r="J1404" s="10" t="str">
        <f>VLOOKUP(A1404,Planilha1!A:Y,25,FALSE)</f>
        <v>Não</v>
      </c>
    </row>
    <row r="1405" spans="1:10" x14ac:dyDescent="0.25">
      <c r="A1405" s="11">
        <v>314915</v>
      </c>
      <c r="B1405" s="15" t="s">
        <v>1206</v>
      </c>
      <c r="C1405" s="12" t="s">
        <v>19</v>
      </c>
      <c r="D1405" s="14" t="s">
        <v>55</v>
      </c>
      <c r="E1405" s="10" t="str">
        <f>VLOOKUP(A1405,Planilha1!A:Y,20,FALSE)</f>
        <v>Sim</v>
      </c>
      <c r="F1405" s="10" t="str">
        <f>VLOOKUP(A1405,Planilha1!A:Y,21,FALSE)</f>
        <v>Sim</v>
      </c>
      <c r="G1405" s="10" t="str">
        <f>VLOOKUP(A1405,Planilha1!A:Y,22,FALSE)</f>
        <v>Sim</v>
      </c>
      <c r="H1405" s="10" t="str">
        <f>VLOOKUP(A1405,Planilha1!A:Y,23,FALSE)</f>
        <v>Sim</v>
      </c>
      <c r="I1405" s="10" t="str">
        <f>VLOOKUP(A1405,Planilha1!A:Y,24,FALSE)</f>
        <v>Não</v>
      </c>
      <c r="J1405" s="10" t="str">
        <f>VLOOKUP(A1405,Planilha1!A:Y,25,FALSE)</f>
        <v>Não</v>
      </c>
    </row>
    <row r="1406" spans="1:10" x14ac:dyDescent="0.25">
      <c r="A1406" s="11">
        <v>314995</v>
      </c>
      <c r="B1406" s="15" t="s">
        <v>1207</v>
      </c>
      <c r="C1406" s="12" t="s">
        <v>19</v>
      </c>
      <c r="D1406" s="14" t="s">
        <v>73</v>
      </c>
      <c r="E1406" s="10" t="str">
        <f>VLOOKUP(A1406,Planilha1!A:Y,20,FALSE)</f>
        <v>Sim</v>
      </c>
      <c r="F1406" s="10" t="str">
        <f>VLOOKUP(A1406,Planilha1!A:Y,21,FALSE)</f>
        <v>Sim</v>
      </c>
      <c r="G1406" s="10" t="str">
        <f>VLOOKUP(A1406,Planilha1!A:Y,22,FALSE)</f>
        <v>Sim</v>
      </c>
      <c r="H1406" s="10" t="str">
        <f>VLOOKUP(A1406,Planilha1!A:Y,23,FALSE)</f>
        <v>Sim</v>
      </c>
      <c r="I1406" s="10" t="str">
        <f>VLOOKUP(A1406,Planilha1!A:Y,24,FALSE)</f>
        <v>Não</v>
      </c>
      <c r="J1406" s="10" t="str">
        <f>VLOOKUP(A1406,Planilha1!A:Y,25,FALSE)</f>
        <v>Não</v>
      </c>
    </row>
    <row r="1407" spans="1:10" x14ac:dyDescent="0.25">
      <c r="A1407" s="11">
        <v>315000</v>
      </c>
      <c r="B1407" s="15" t="s">
        <v>1208</v>
      </c>
      <c r="C1407" s="12" t="s">
        <v>19</v>
      </c>
      <c r="D1407" s="14" t="s">
        <v>66</v>
      </c>
      <c r="E1407" s="10" t="str">
        <f>VLOOKUP(A1407,Planilha1!A:Y,20,FALSE)</f>
        <v>Sim</v>
      </c>
      <c r="F1407" s="10" t="str">
        <f>VLOOKUP(A1407,Planilha1!A:Y,21,FALSE)</f>
        <v>Sim</v>
      </c>
      <c r="G1407" s="10" t="str">
        <f>VLOOKUP(A1407,Planilha1!A:Y,22,FALSE)</f>
        <v>Sim</v>
      </c>
      <c r="H1407" s="10" t="str">
        <f>VLOOKUP(A1407,Planilha1!A:Y,23,FALSE)</f>
        <v>Sim</v>
      </c>
      <c r="I1407" s="10" t="str">
        <f>VLOOKUP(A1407,Planilha1!A:Y,24,FALSE)</f>
        <v>Não</v>
      </c>
      <c r="J1407" s="10" t="str">
        <f>VLOOKUP(A1407,Planilha1!A:Y,25,FALSE)</f>
        <v>Não</v>
      </c>
    </row>
    <row r="1408" spans="1:10" x14ac:dyDescent="0.25">
      <c r="A1408" s="11">
        <v>315010</v>
      </c>
      <c r="B1408" s="15" t="s">
        <v>1209</v>
      </c>
      <c r="C1408" s="12" t="s">
        <v>19</v>
      </c>
      <c r="D1408" s="14" t="s">
        <v>55</v>
      </c>
      <c r="E1408" s="10" t="str">
        <f>VLOOKUP(A1408,Planilha1!A:Y,20,FALSE)</f>
        <v>Sim</v>
      </c>
      <c r="F1408" s="10" t="str">
        <f>VLOOKUP(A1408,Planilha1!A:Y,21,FALSE)</f>
        <v>Sim</v>
      </c>
      <c r="G1408" s="10" t="str">
        <f>VLOOKUP(A1408,Planilha1!A:Y,22,FALSE)</f>
        <v>Sim</v>
      </c>
      <c r="H1408" s="10" t="str">
        <f>VLOOKUP(A1408,Planilha1!A:Y,23,FALSE)</f>
        <v>Sim</v>
      </c>
      <c r="I1408" s="10" t="str">
        <f>VLOOKUP(A1408,Planilha1!A:Y,24,FALSE)</f>
        <v>Não</v>
      </c>
      <c r="J1408" s="10" t="str">
        <f>VLOOKUP(A1408,Planilha1!A:Y,25,FALSE)</f>
        <v>Não</v>
      </c>
    </row>
    <row r="1409" spans="1:10" x14ac:dyDescent="0.25">
      <c r="A1409" s="11">
        <v>315015</v>
      </c>
      <c r="B1409" s="15" t="s">
        <v>1210</v>
      </c>
      <c r="C1409" s="12" t="s">
        <v>19</v>
      </c>
      <c r="D1409" s="14" t="s">
        <v>55</v>
      </c>
      <c r="E1409" s="10" t="str">
        <f>VLOOKUP(A1409,Planilha1!A:Y,20,FALSE)</f>
        <v>Sim</v>
      </c>
      <c r="F1409" s="10" t="str">
        <f>VLOOKUP(A1409,Planilha1!A:Y,21,FALSE)</f>
        <v>Sim</v>
      </c>
      <c r="G1409" s="10" t="str">
        <f>VLOOKUP(A1409,Planilha1!A:Y,22,FALSE)</f>
        <v>Sim</v>
      </c>
      <c r="H1409" s="10" t="str">
        <f>VLOOKUP(A1409,Planilha1!A:Y,23,FALSE)</f>
        <v>Sim</v>
      </c>
      <c r="I1409" s="10" t="str">
        <f>VLOOKUP(A1409,Planilha1!A:Y,24,FALSE)</f>
        <v>Não</v>
      </c>
      <c r="J1409" s="10" t="str">
        <f>VLOOKUP(A1409,Planilha1!A:Y,25,FALSE)</f>
        <v>Não</v>
      </c>
    </row>
    <row r="1410" spans="1:10" x14ac:dyDescent="0.25">
      <c r="A1410" s="11">
        <v>315020</v>
      </c>
      <c r="B1410" s="15" t="s">
        <v>1211</v>
      </c>
      <c r="C1410" s="12" t="s">
        <v>19</v>
      </c>
      <c r="D1410" s="14" t="s">
        <v>59</v>
      </c>
      <c r="E1410" s="10" t="str">
        <f>VLOOKUP(A1410,Planilha1!A:Y,20,FALSE)</f>
        <v>Sim</v>
      </c>
      <c r="F1410" s="10" t="str">
        <f>VLOOKUP(A1410,Planilha1!A:Y,21,FALSE)</f>
        <v>Sim</v>
      </c>
      <c r="G1410" s="10" t="str">
        <f>VLOOKUP(A1410,Planilha1!A:Y,22,FALSE)</f>
        <v>Sim</v>
      </c>
      <c r="H1410" s="10" t="str">
        <f>VLOOKUP(A1410,Planilha1!A:Y,23,FALSE)</f>
        <v>Sim</v>
      </c>
      <c r="I1410" s="10" t="str">
        <f>VLOOKUP(A1410,Planilha1!A:Y,24,FALSE)</f>
        <v>Não</v>
      </c>
      <c r="J1410" s="10" t="str">
        <f>VLOOKUP(A1410,Planilha1!A:Y,25,FALSE)</f>
        <v>Não</v>
      </c>
    </row>
    <row r="1411" spans="1:10" x14ac:dyDescent="0.25">
      <c r="A1411" s="11">
        <v>315040</v>
      </c>
      <c r="B1411" s="15" t="s">
        <v>1212</v>
      </c>
      <c r="C1411" s="12" t="s">
        <v>19</v>
      </c>
      <c r="D1411" s="14" t="s">
        <v>59</v>
      </c>
      <c r="E1411" s="10" t="str">
        <f>VLOOKUP(A1411,Planilha1!A:Y,20,FALSE)</f>
        <v>Sim</v>
      </c>
      <c r="F1411" s="10" t="str">
        <f>VLOOKUP(A1411,Planilha1!A:Y,21,FALSE)</f>
        <v>Sim</v>
      </c>
      <c r="G1411" s="10" t="str">
        <f>VLOOKUP(A1411,Planilha1!A:Y,22,FALSE)</f>
        <v>Sim</v>
      </c>
      <c r="H1411" s="10" t="str">
        <f>VLOOKUP(A1411,Planilha1!A:Y,23,FALSE)</f>
        <v>Sim</v>
      </c>
      <c r="I1411" s="10" t="str">
        <f>VLOOKUP(A1411,Planilha1!A:Y,24,FALSE)</f>
        <v>Não</v>
      </c>
      <c r="J1411" s="10" t="str">
        <f>VLOOKUP(A1411,Planilha1!A:Y,25,FALSE)</f>
        <v>Não</v>
      </c>
    </row>
    <row r="1412" spans="1:10" x14ac:dyDescent="0.25">
      <c r="A1412" s="11">
        <v>315053</v>
      </c>
      <c r="B1412" s="15" t="s">
        <v>1213</v>
      </c>
      <c r="C1412" s="12" t="s">
        <v>19</v>
      </c>
      <c r="D1412" s="14" t="s">
        <v>73</v>
      </c>
      <c r="E1412" s="10" t="str">
        <f>VLOOKUP(A1412,Planilha1!A:Y,20,FALSE)</f>
        <v>Sim</v>
      </c>
      <c r="F1412" s="10" t="str">
        <f>VLOOKUP(A1412,Planilha1!A:Y,21,FALSE)</f>
        <v>Sim</v>
      </c>
      <c r="G1412" s="10" t="str">
        <f>VLOOKUP(A1412,Planilha1!A:Y,22,FALSE)</f>
        <v>Sim</v>
      </c>
      <c r="H1412" s="10" t="str">
        <f>VLOOKUP(A1412,Planilha1!A:Y,23,FALSE)</f>
        <v>Sim</v>
      </c>
      <c r="I1412" s="10" t="str">
        <f>VLOOKUP(A1412,Planilha1!A:Y,24,FALSE)</f>
        <v>Não</v>
      </c>
      <c r="J1412" s="10" t="str">
        <f>VLOOKUP(A1412,Planilha1!A:Y,25,FALSE)</f>
        <v>Não</v>
      </c>
    </row>
    <row r="1413" spans="1:10" x14ac:dyDescent="0.25">
      <c r="A1413" s="11">
        <v>315057</v>
      </c>
      <c r="B1413" s="15" t="s">
        <v>1214</v>
      </c>
      <c r="C1413" s="12" t="s">
        <v>19</v>
      </c>
      <c r="D1413" s="14" t="s">
        <v>55</v>
      </c>
      <c r="E1413" s="10" t="str">
        <f>VLOOKUP(A1413,Planilha1!A:Y,20,FALSE)</f>
        <v>Sim</v>
      </c>
      <c r="F1413" s="10" t="str">
        <f>VLOOKUP(A1413,Planilha1!A:Y,21,FALSE)</f>
        <v>Sim</v>
      </c>
      <c r="G1413" s="10" t="str">
        <f>VLOOKUP(A1413,Planilha1!A:Y,22,FALSE)</f>
        <v>Sim</v>
      </c>
      <c r="H1413" s="10" t="str">
        <f>VLOOKUP(A1413,Planilha1!A:Y,23,FALSE)</f>
        <v>Sim</v>
      </c>
      <c r="I1413" s="10" t="str">
        <f>VLOOKUP(A1413,Planilha1!A:Y,24,FALSE)</f>
        <v>Não</v>
      </c>
      <c r="J1413" s="10" t="str">
        <f>VLOOKUP(A1413,Planilha1!A:Y,25,FALSE)</f>
        <v>Não</v>
      </c>
    </row>
    <row r="1414" spans="1:10" x14ac:dyDescent="0.25">
      <c r="A1414" s="11">
        <v>315060</v>
      </c>
      <c r="B1414" s="15" t="s">
        <v>1215</v>
      </c>
      <c r="C1414" s="12" t="s">
        <v>19</v>
      </c>
      <c r="D1414" s="14" t="s">
        <v>73</v>
      </c>
      <c r="E1414" s="10" t="str">
        <f>VLOOKUP(A1414,Planilha1!A:Y,20,FALSE)</f>
        <v>Sim</v>
      </c>
      <c r="F1414" s="10" t="str">
        <f>VLOOKUP(A1414,Planilha1!A:Y,21,FALSE)</f>
        <v>Sim</v>
      </c>
      <c r="G1414" s="10" t="str">
        <f>VLOOKUP(A1414,Planilha1!A:Y,22,FALSE)</f>
        <v>Sim</v>
      </c>
      <c r="H1414" s="10" t="str">
        <f>VLOOKUP(A1414,Planilha1!A:Y,23,FALSE)</f>
        <v>Sim</v>
      </c>
      <c r="I1414" s="10" t="str">
        <f>VLOOKUP(A1414,Planilha1!A:Y,24,FALSE)</f>
        <v>Não</v>
      </c>
      <c r="J1414" s="10" t="str">
        <f>VLOOKUP(A1414,Planilha1!A:Y,25,FALSE)</f>
        <v>Não</v>
      </c>
    </row>
    <row r="1415" spans="1:10" x14ac:dyDescent="0.25">
      <c r="A1415" s="11">
        <v>315080</v>
      </c>
      <c r="B1415" s="15" t="s">
        <v>1216</v>
      </c>
      <c r="C1415" s="12" t="s">
        <v>19</v>
      </c>
      <c r="D1415" s="14" t="s">
        <v>43</v>
      </c>
      <c r="E1415" s="10" t="str">
        <f>VLOOKUP(A1415,Planilha1!A:Y,20,FALSE)</f>
        <v>Sim</v>
      </c>
      <c r="F1415" s="10" t="str">
        <f>VLOOKUP(A1415,Planilha1!A:Y,21,FALSE)</f>
        <v>Sim</v>
      </c>
      <c r="G1415" s="10" t="str">
        <f>VLOOKUP(A1415,Planilha1!A:Y,22,FALSE)</f>
        <v>Sim</v>
      </c>
      <c r="H1415" s="10" t="str">
        <f>VLOOKUP(A1415,Planilha1!A:Y,23,FALSE)</f>
        <v>Sim</v>
      </c>
      <c r="I1415" s="10" t="str">
        <f>VLOOKUP(A1415,Planilha1!A:Y,24,FALSE)</f>
        <v>Não</v>
      </c>
      <c r="J1415" s="10" t="str">
        <f>VLOOKUP(A1415,Planilha1!A:Y,25,FALSE)</f>
        <v>Sim</v>
      </c>
    </row>
    <row r="1416" spans="1:10" x14ac:dyDescent="0.25">
      <c r="A1416" s="11">
        <v>315120</v>
      </c>
      <c r="B1416" s="15" t="s">
        <v>1217</v>
      </c>
      <c r="C1416" s="12" t="s">
        <v>19</v>
      </c>
      <c r="D1416" s="14" t="s">
        <v>73</v>
      </c>
      <c r="E1416" s="10" t="str">
        <f>VLOOKUP(A1416,Planilha1!A:Y,20,FALSE)</f>
        <v>Sim</v>
      </c>
      <c r="F1416" s="10" t="str">
        <f>VLOOKUP(A1416,Planilha1!A:Y,21,FALSE)</f>
        <v>Sim</v>
      </c>
      <c r="G1416" s="10" t="str">
        <f>VLOOKUP(A1416,Planilha1!A:Y,22,FALSE)</f>
        <v>Sim</v>
      </c>
      <c r="H1416" s="10" t="str">
        <f>VLOOKUP(A1416,Planilha1!A:Y,23,FALSE)</f>
        <v>Sim</v>
      </c>
      <c r="I1416" s="10" t="str">
        <f>VLOOKUP(A1416,Planilha1!A:Y,24,FALSE)</f>
        <v>Não</v>
      </c>
      <c r="J1416" s="10" t="str">
        <f>VLOOKUP(A1416,Planilha1!A:Y,25,FALSE)</f>
        <v>Não</v>
      </c>
    </row>
    <row r="1417" spans="1:10" x14ac:dyDescent="0.25">
      <c r="A1417" s="11">
        <v>315130</v>
      </c>
      <c r="B1417" s="15" t="s">
        <v>1218</v>
      </c>
      <c r="C1417" s="12" t="s">
        <v>19</v>
      </c>
      <c r="D1417" s="14" t="s">
        <v>73</v>
      </c>
      <c r="E1417" s="10" t="str">
        <f>VLOOKUP(A1417,Planilha1!A:Y,20,FALSE)</f>
        <v>Sim</v>
      </c>
      <c r="F1417" s="10" t="str">
        <f>VLOOKUP(A1417,Planilha1!A:Y,21,FALSE)</f>
        <v>Sim</v>
      </c>
      <c r="G1417" s="10" t="str">
        <f>VLOOKUP(A1417,Planilha1!A:Y,22,FALSE)</f>
        <v>Sim</v>
      </c>
      <c r="H1417" s="10" t="str">
        <f>VLOOKUP(A1417,Planilha1!A:Y,23,FALSE)</f>
        <v>Sim</v>
      </c>
      <c r="I1417" s="10" t="str">
        <f>VLOOKUP(A1417,Planilha1!A:Y,24,FALSE)</f>
        <v>Não</v>
      </c>
      <c r="J1417" s="10" t="str">
        <f>VLOOKUP(A1417,Planilha1!A:Y,25,FALSE)</f>
        <v>Não</v>
      </c>
    </row>
    <row r="1418" spans="1:10" x14ac:dyDescent="0.25">
      <c r="A1418" s="11">
        <v>315190</v>
      </c>
      <c r="B1418" s="15" t="s">
        <v>1219</v>
      </c>
      <c r="C1418" s="12" t="s">
        <v>19</v>
      </c>
      <c r="D1418" s="14" t="s">
        <v>55</v>
      </c>
      <c r="E1418" s="10" t="str">
        <f>VLOOKUP(A1418,Planilha1!A:Y,20,FALSE)</f>
        <v>Sim</v>
      </c>
      <c r="F1418" s="10" t="str">
        <f>VLOOKUP(A1418,Planilha1!A:Y,21,FALSE)</f>
        <v>Sim</v>
      </c>
      <c r="G1418" s="10" t="str">
        <f>VLOOKUP(A1418,Planilha1!A:Y,22,FALSE)</f>
        <v>Sim</v>
      </c>
      <c r="H1418" s="10" t="str">
        <f>VLOOKUP(A1418,Planilha1!A:Y,23,FALSE)</f>
        <v>Sim</v>
      </c>
      <c r="I1418" s="10" t="str">
        <f>VLOOKUP(A1418,Planilha1!A:Y,24,FALSE)</f>
        <v>Não</v>
      </c>
      <c r="J1418" s="10" t="str">
        <f>VLOOKUP(A1418,Planilha1!A:Y,25,FALSE)</f>
        <v>Não</v>
      </c>
    </row>
    <row r="1419" spans="1:10" x14ac:dyDescent="0.25">
      <c r="A1419" s="11">
        <v>315200</v>
      </c>
      <c r="B1419" s="15" t="s">
        <v>1220</v>
      </c>
      <c r="C1419" s="12" t="s">
        <v>19</v>
      </c>
      <c r="D1419" s="14" t="s">
        <v>59</v>
      </c>
      <c r="E1419" s="10" t="str">
        <f>VLOOKUP(A1419,Planilha1!A:Y,20,FALSE)</f>
        <v>Sim</v>
      </c>
      <c r="F1419" s="10" t="str">
        <f>VLOOKUP(A1419,Planilha1!A:Y,21,FALSE)</f>
        <v>Sim</v>
      </c>
      <c r="G1419" s="10" t="str">
        <f>VLOOKUP(A1419,Planilha1!A:Y,22,FALSE)</f>
        <v>Sim</v>
      </c>
      <c r="H1419" s="10" t="str">
        <f>VLOOKUP(A1419,Planilha1!A:Y,23,FALSE)</f>
        <v>Sim</v>
      </c>
      <c r="I1419" s="10" t="str">
        <f>VLOOKUP(A1419,Planilha1!A:Y,24,FALSE)</f>
        <v>Não</v>
      </c>
      <c r="J1419" s="10" t="str">
        <f>VLOOKUP(A1419,Planilha1!A:Y,25,FALSE)</f>
        <v>Não</v>
      </c>
    </row>
    <row r="1420" spans="1:10" x14ac:dyDescent="0.25">
      <c r="A1420" s="11">
        <v>315210</v>
      </c>
      <c r="B1420" s="15" t="s">
        <v>1221</v>
      </c>
      <c r="C1420" s="12" t="s">
        <v>19</v>
      </c>
      <c r="D1420" s="14" t="s">
        <v>55</v>
      </c>
      <c r="E1420" s="10" t="str">
        <f>VLOOKUP(A1420,Planilha1!A:Y,20,FALSE)</f>
        <v>Sim</v>
      </c>
      <c r="F1420" s="10" t="str">
        <f>VLOOKUP(A1420,Planilha1!A:Y,21,FALSE)</f>
        <v>Sim</v>
      </c>
      <c r="G1420" s="10" t="str">
        <f>VLOOKUP(A1420,Planilha1!A:Y,22,FALSE)</f>
        <v>Sim</v>
      </c>
      <c r="H1420" s="10" t="str">
        <f>VLOOKUP(A1420,Planilha1!A:Y,23,FALSE)</f>
        <v>Sim</v>
      </c>
      <c r="I1420" s="10" t="str">
        <f>VLOOKUP(A1420,Planilha1!A:Y,24,FALSE)</f>
        <v>Não</v>
      </c>
      <c r="J1420" s="10" t="str">
        <f>VLOOKUP(A1420,Planilha1!A:Y,25,FALSE)</f>
        <v>Não</v>
      </c>
    </row>
    <row r="1421" spans="1:10" x14ac:dyDescent="0.25">
      <c r="A1421" s="11">
        <v>315213</v>
      </c>
      <c r="B1421" s="15" t="s">
        <v>1222</v>
      </c>
      <c r="C1421" s="12" t="s">
        <v>19</v>
      </c>
      <c r="D1421" s="14" t="s">
        <v>55</v>
      </c>
      <c r="E1421" s="10" t="str">
        <f>VLOOKUP(A1421,Planilha1!A:Y,20,FALSE)</f>
        <v>Sim</v>
      </c>
      <c r="F1421" s="10" t="str">
        <f>VLOOKUP(A1421,Planilha1!A:Y,21,FALSE)</f>
        <v>Sim</v>
      </c>
      <c r="G1421" s="10" t="str">
        <f>VLOOKUP(A1421,Planilha1!A:Y,22,FALSE)</f>
        <v>Sim</v>
      </c>
      <c r="H1421" s="10" t="str">
        <f>VLOOKUP(A1421,Planilha1!A:Y,23,FALSE)</f>
        <v>Sim</v>
      </c>
      <c r="I1421" s="10" t="str">
        <f>VLOOKUP(A1421,Planilha1!A:Y,24,FALSE)</f>
        <v>Não</v>
      </c>
      <c r="J1421" s="10" t="str">
        <f>VLOOKUP(A1421,Planilha1!A:Y,25,FALSE)</f>
        <v>Não</v>
      </c>
    </row>
    <row r="1422" spans="1:10" x14ac:dyDescent="0.25">
      <c r="A1422" s="11">
        <v>315217</v>
      </c>
      <c r="B1422" s="15" t="s">
        <v>1223</v>
      </c>
      <c r="C1422" s="12" t="s">
        <v>19</v>
      </c>
      <c r="D1422" s="14" t="s">
        <v>43</v>
      </c>
      <c r="E1422" s="10" t="str">
        <f>VLOOKUP(A1422,Planilha1!A:Y,20,FALSE)</f>
        <v>Sim</v>
      </c>
      <c r="F1422" s="10" t="str">
        <f>VLOOKUP(A1422,Planilha1!A:Y,21,FALSE)</f>
        <v>Sim</v>
      </c>
      <c r="G1422" s="10" t="str">
        <f>VLOOKUP(A1422,Planilha1!A:Y,22,FALSE)</f>
        <v>Sim</v>
      </c>
      <c r="H1422" s="10" t="str">
        <f>VLOOKUP(A1422,Planilha1!A:Y,23,FALSE)</f>
        <v>Sim</v>
      </c>
      <c r="I1422" s="10" t="str">
        <f>VLOOKUP(A1422,Planilha1!A:Y,24,FALSE)</f>
        <v>Não</v>
      </c>
      <c r="J1422" s="10" t="str">
        <f>VLOOKUP(A1422,Planilha1!A:Y,25,FALSE)</f>
        <v>Não</v>
      </c>
    </row>
    <row r="1423" spans="1:10" x14ac:dyDescent="0.25">
      <c r="A1423" s="11">
        <v>315220</v>
      </c>
      <c r="B1423" s="15" t="s">
        <v>1224</v>
      </c>
      <c r="C1423" s="12" t="s">
        <v>19</v>
      </c>
      <c r="D1423" s="14" t="s">
        <v>55</v>
      </c>
      <c r="E1423" s="10" t="str">
        <f>VLOOKUP(A1423,Planilha1!A:Y,20,FALSE)</f>
        <v>Sim</v>
      </c>
      <c r="F1423" s="10" t="str">
        <f>VLOOKUP(A1423,Planilha1!A:Y,21,FALSE)</f>
        <v>Sim</v>
      </c>
      <c r="G1423" s="10" t="str">
        <f>VLOOKUP(A1423,Planilha1!A:Y,22,FALSE)</f>
        <v>Sim</v>
      </c>
      <c r="H1423" s="10" t="str">
        <f>VLOOKUP(A1423,Planilha1!A:Y,23,FALSE)</f>
        <v>Sim</v>
      </c>
      <c r="I1423" s="10" t="str">
        <f>VLOOKUP(A1423,Planilha1!A:Y,24,FALSE)</f>
        <v>Não</v>
      </c>
      <c r="J1423" s="10" t="str">
        <f>VLOOKUP(A1423,Planilha1!A:Y,25,FALSE)</f>
        <v>Não</v>
      </c>
    </row>
    <row r="1424" spans="1:10" x14ac:dyDescent="0.25">
      <c r="A1424" s="11">
        <v>315230</v>
      </c>
      <c r="B1424" s="15" t="s">
        <v>1225</v>
      </c>
      <c r="C1424" s="12" t="s">
        <v>19</v>
      </c>
      <c r="D1424" s="14" t="s">
        <v>55</v>
      </c>
      <c r="E1424" s="10" t="str">
        <f>VLOOKUP(A1424,Planilha1!A:Y,20,FALSE)</f>
        <v>Sim</v>
      </c>
      <c r="F1424" s="10" t="str">
        <f>VLOOKUP(A1424,Planilha1!A:Y,21,FALSE)</f>
        <v>Sim</v>
      </c>
      <c r="G1424" s="10" t="str">
        <f>VLOOKUP(A1424,Planilha1!A:Y,22,FALSE)</f>
        <v>Sim</v>
      </c>
      <c r="H1424" s="10" t="str">
        <f>VLOOKUP(A1424,Planilha1!A:Y,23,FALSE)</f>
        <v>Sim</v>
      </c>
      <c r="I1424" s="10" t="str">
        <f>VLOOKUP(A1424,Planilha1!A:Y,24,FALSE)</f>
        <v>Não</v>
      </c>
      <c r="J1424" s="10" t="str">
        <f>VLOOKUP(A1424,Planilha1!A:Y,25,FALSE)</f>
        <v>Não</v>
      </c>
    </row>
    <row r="1425" spans="1:10" x14ac:dyDescent="0.25">
      <c r="A1425" s="11">
        <v>315240</v>
      </c>
      <c r="B1425" s="15" t="s">
        <v>1226</v>
      </c>
      <c r="C1425" s="12" t="s">
        <v>19</v>
      </c>
      <c r="D1425" s="14" t="s">
        <v>59</v>
      </c>
      <c r="E1425" s="10" t="str">
        <f>VLOOKUP(A1425,Planilha1!A:Y,20,FALSE)</f>
        <v>Sim</v>
      </c>
      <c r="F1425" s="10" t="str">
        <f>VLOOKUP(A1425,Planilha1!A:Y,21,FALSE)</f>
        <v>Sim</v>
      </c>
      <c r="G1425" s="10" t="str">
        <f>VLOOKUP(A1425,Planilha1!A:Y,22,FALSE)</f>
        <v>Sim</v>
      </c>
      <c r="H1425" s="10" t="str">
        <f>VLOOKUP(A1425,Planilha1!A:Y,23,FALSE)</f>
        <v>Sim</v>
      </c>
      <c r="I1425" s="10" t="str">
        <f>VLOOKUP(A1425,Planilha1!A:Y,24,FALSE)</f>
        <v>Não</v>
      </c>
      <c r="J1425" s="10" t="str">
        <f>VLOOKUP(A1425,Planilha1!A:Y,25,FALSE)</f>
        <v>Não</v>
      </c>
    </row>
    <row r="1426" spans="1:10" x14ac:dyDescent="0.25">
      <c r="A1426" s="11">
        <v>315280</v>
      </c>
      <c r="B1426" s="15" t="s">
        <v>1227</v>
      </c>
      <c r="C1426" s="12" t="s">
        <v>19</v>
      </c>
      <c r="D1426" s="14" t="s">
        <v>59</v>
      </c>
      <c r="E1426" s="10" t="str">
        <f>VLOOKUP(A1426,Planilha1!A:Y,20,FALSE)</f>
        <v>Sim</v>
      </c>
      <c r="F1426" s="10" t="str">
        <f>VLOOKUP(A1426,Planilha1!A:Y,21,FALSE)</f>
        <v>Sim</v>
      </c>
      <c r="G1426" s="10" t="str">
        <f>VLOOKUP(A1426,Planilha1!A:Y,22,FALSE)</f>
        <v>Sim</v>
      </c>
      <c r="H1426" s="10" t="str">
        <f>VLOOKUP(A1426,Planilha1!A:Y,23,FALSE)</f>
        <v>Sim</v>
      </c>
      <c r="I1426" s="10" t="str">
        <f>VLOOKUP(A1426,Planilha1!A:Y,24,FALSE)</f>
        <v>Não</v>
      </c>
      <c r="J1426" s="10" t="str">
        <f>VLOOKUP(A1426,Planilha1!A:Y,25,FALSE)</f>
        <v>Não</v>
      </c>
    </row>
    <row r="1427" spans="1:10" x14ac:dyDescent="0.25">
      <c r="A1427" s="11">
        <v>315310</v>
      </c>
      <c r="B1427" s="15" t="s">
        <v>1228</v>
      </c>
      <c r="C1427" s="12" t="s">
        <v>19</v>
      </c>
      <c r="D1427" s="14" t="s">
        <v>59</v>
      </c>
      <c r="E1427" s="10" t="str">
        <f>VLOOKUP(A1427,Planilha1!A:Y,20,FALSE)</f>
        <v>Sim</v>
      </c>
      <c r="F1427" s="10" t="str">
        <f>VLOOKUP(A1427,Planilha1!A:Y,21,FALSE)</f>
        <v>Sim</v>
      </c>
      <c r="G1427" s="10" t="str">
        <f>VLOOKUP(A1427,Planilha1!A:Y,22,FALSE)</f>
        <v>Sim</v>
      </c>
      <c r="H1427" s="10" t="str">
        <f>VLOOKUP(A1427,Planilha1!A:Y,23,FALSE)</f>
        <v>Sim</v>
      </c>
      <c r="I1427" s="10" t="str">
        <f>VLOOKUP(A1427,Planilha1!A:Y,24,FALSE)</f>
        <v>Não</v>
      </c>
      <c r="J1427" s="10" t="str">
        <f>VLOOKUP(A1427,Planilha1!A:Y,25,FALSE)</f>
        <v>Não</v>
      </c>
    </row>
    <row r="1428" spans="1:10" x14ac:dyDescent="0.25">
      <c r="A1428" s="11">
        <v>315320</v>
      </c>
      <c r="B1428" s="15" t="s">
        <v>872</v>
      </c>
      <c r="C1428" s="12" t="s">
        <v>19</v>
      </c>
      <c r="D1428" s="14" t="s">
        <v>55</v>
      </c>
      <c r="E1428" s="10" t="str">
        <f>VLOOKUP(A1428,Planilha1!A:Y,20,FALSE)</f>
        <v>Sim</v>
      </c>
      <c r="F1428" s="10" t="str">
        <f>VLOOKUP(A1428,Planilha1!A:Y,21,FALSE)</f>
        <v>Sim</v>
      </c>
      <c r="G1428" s="10" t="str">
        <f>VLOOKUP(A1428,Planilha1!A:Y,22,FALSE)</f>
        <v>Sim</v>
      </c>
      <c r="H1428" s="10" t="str">
        <f>VLOOKUP(A1428,Planilha1!A:Y,23,FALSE)</f>
        <v>Sim</v>
      </c>
      <c r="I1428" s="10" t="str">
        <f>VLOOKUP(A1428,Planilha1!A:Y,24,FALSE)</f>
        <v>Não</v>
      </c>
      <c r="J1428" s="10" t="str">
        <f>VLOOKUP(A1428,Planilha1!A:Y,25,FALSE)</f>
        <v>Não</v>
      </c>
    </row>
    <row r="1429" spans="1:10" x14ac:dyDescent="0.25">
      <c r="A1429" s="11">
        <v>315330</v>
      </c>
      <c r="B1429" s="15" t="s">
        <v>1229</v>
      </c>
      <c r="C1429" s="12" t="s">
        <v>19</v>
      </c>
      <c r="D1429" s="14" t="s">
        <v>55</v>
      </c>
      <c r="E1429" s="10" t="str">
        <f>VLOOKUP(A1429,Planilha1!A:Y,20,FALSE)</f>
        <v>Sim</v>
      </c>
      <c r="F1429" s="10" t="str">
        <f>VLOOKUP(A1429,Planilha1!A:Y,21,FALSE)</f>
        <v>Sim</v>
      </c>
      <c r="G1429" s="10" t="str">
        <f>VLOOKUP(A1429,Planilha1!A:Y,22,FALSE)</f>
        <v>Sim</v>
      </c>
      <c r="H1429" s="10" t="str">
        <f>VLOOKUP(A1429,Planilha1!A:Y,23,FALSE)</f>
        <v>Sim</v>
      </c>
      <c r="I1429" s="10" t="str">
        <f>VLOOKUP(A1429,Planilha1!A:Y,24,FALSE)</f>
        <v>Não</v>
      </c>
      <c r="J1429" s="10" t="str">
        <f>VLOOKUP(A1429,Planilha1!A:Y,25,FALSE)</f>
        <v>Não</v>
      </c>
    </row>
    <row r="1430" spans="1:10" x14ac:dyDescent="0.25">
      <c r="A1430" s="11">
        <v>315415</v>
      </c>
      <c r="B1430" s="15" t="s">
        <v>1230</v>
      </c>
      <c r="C1430" s="12" t="s">
        <v>19</v>
      </c>
      <c r="D1430" s="14" t="s">
        <v>59</v>
      </c>
      <c r="E1430" s="10" t="str">
        <f>VLOOKUP(A1430,Planilha1!A:Y,20,FALSE)</f>
        <v>Sim</v>
      </c>
      <c r="F1430" s="10" t="str">
        <f>VLOOKUP(A1430,Planilha1!A:Y,21,FALSE)</f>
        <v>Sim</v>
      </c>
      <c r="G1430" s="10" t="str">
        <f>VLOOKUP(A1430,Planilha1!A:Y,22,FALSE)</f>
        <v>Sim</v>
      </c>
      <c r="H1430" s="10" t="str">
        <f>VLOOKUP(A1430,Planilha1!A:Y,23,FALSE)</f>
        <v>Sim</v>
      </c>
      <c r="I1430" s="10" t="str">
        <f>VLOOKUP(A1430,Planilha1!A:Y,24,FALSE)</f>
        <v>Não</v>
      </c>
      <c r="J1430" s="10" t="str">
        <f>VLOOKUP(A1430,Planilha1!A:Y,25,FALSE)</f>
        <v>Não</v>
      </c>
    </row>
    <row r="1431" spans="1:10" x14ac:dyDescent="0.25">
      <c r="A1431" s="11">
        <v>315420</v>
      </c>
      <c r="B1431" s="15" t="s">
        <v>1231</v>
      </c>
      <c r="C1431" s="12" t="s">
        <v>19</v>
      </c>
      <c r="D1431" s="14" t="s">
        <v>73</v>
      </c>
      <c r="E1431" s="10" t="str">
        <f>VLOOKUP(A1431,Planilha1!A:Y,20,FALSE)</f>
        <v>Sim</v>
      </c>
      <c r="F1431" s="10" t="str">
        <f>VLOOKUP(A1431,Planilha1!A:Y,21,FALSE)</f>
        <v>Sim</v>
      </c>
      <c r="G1431" s="10" t="str">
        <f>VLOOKUP(A1431,Planilha1!A:Y,22,FALSE)</f>
        <v>Sim</v>
      </c>
      <c r="H1431" s="10" t="str">
        <f>VLOOKUP(A1431,Planilha1!A:Y,23,FALSE)</f>
        <v>Sim</v>
      </c>
      <c r="I1431" s="10" t="str">
        <f>VLOOKUP(A1431,Planilha1!A:Y,24,FALSE)</f>
        <v>Não</v>
      </c>
      <c r="J1431" s="10" t="str">
        <f>VLOOKUP(A1431,Planilha1!A:Y,25,FALSE)</f>
        <v>Não</v>
      </c>
    </row>
    <row r="1432" spans="1:10" x14ac:dyDescent="0.25">
      <c r="A1432" s="11">
        <v>315430</v>
      </c>
      <c r="B1432" s="15" t="s">
        <v>1232</v>
      </c>
      <c r="C1432" s="12" t="s">
        <v>19</v>
      </c>
      <c r="D1432" s="14" t="s">
        <v>59</v>
      </c>
      <c r="E1432" s="10" t="str">
        <f>VLOOKUP(A1432,Planilha1!A:Y,20,FALSE)</f>
        <v>Sim</v>
      </c>
      <c r="F1432" s="10" t="str">
        <f>VLOOKUP(A1432,Planilha1!A:Y,21,FALSE)</f>
        <v>Sim</v>
      </c>
      <c r="G1432" s="10" t="str">
        <f>VLOOKUP(A1432,Planilha1!A:Y,22,FALSE)</f>
        <v>Sim</v>
      </c>
      <c r="H1432" s="10" t="str">
        <f>VLOOKUP(A1432,Planilha1!A:Y,23,FALSE)</f>
        <v>Sim</v>
      </c>
      <c r="I1432" s="10" t="str">
        <f>VLOOKUP(A1432,Planilha1!A:Y,24,FALSE)</f>
        <v>Não</v>
      </c>
      <c r="J1432" s="10" t="str">
        <f>VLOOKUP(A1432,Planilha1!A:Y,25,FALSE)</f>
        <v>Não</v>
      </c>
    </row>
    <row r="1433" spans="1:10" x14ac:dyDescent="0.25">
      <c r="A1433" s="11">
        <v>315445</v>
      </c>
      <c r="B1433" s="15" t="s">
        <v>1233</v>
      </c>
      <c r="C1433" s="12" t="s">
        <v>19</v>
      </c>
      <c r="D1433" s="14" t="s">
        <v>41</v>
      </c>
      <c r="E1433" s="10" t="str">
        <f>VLOOKUP(A1433,Planilha1!A:Y,20,FALSE)</f>
        <v>Sim</v>
      </c>
      <c r="F1433" s="10" t="str">
        <f>VLOOKUP(A1433,Planilha1!A:Y,21,FALSE)</f>
        <v>Sim</v>
      </c>
      <c r="G1433" s="10" t="str">
        <f>VLOOKUP(A1433,Planilha1!A:Y,22,FALSE)</f>
        <v>Sim</v>
      </c>
      <c r="H1433" s="10" t="str">
        <f>VLOOKUP(A1433,Planilha1!A:Y,23,FALSE)</f>
        <v>Sim</v>
      </c>
      <c r="I1433" s="10" t="str">
        <f>VLOOKUP(A1433,Planilha1!A:Y,24,FALSE)</f>
        <v>Não</v>
      </c>
      <c r="J1433" s="10" t="str">
        <f>VLOOKUP(A1433,Planilha1!A:Y,25,FALSE)</f>
        <v>Não</v>
      </c>
    </row>
    <row r="1434" spans="1:10" x14ac:dyDescent="0.25">
      <c r="A1434" s="11">
        <v>315450</v>
      </c>
      <c r="B1434" s="15" t="s">
        <v>1234</v>
      </c>
      <c r="C1434" s="12" t="s">
        <v>19</v>
      </c>
      <c r="D1434" s="14" t="s">
        <v>59</v>
      </c>
      <c r="E1434" s="10" t="str">
        <f>VLOOKUP(A1434,Planilha1!A:Y,20,FALSE)</f>
        <v>Sim</v>
      </c>
      <c r="F1434" s="10" t="str">
        <f>VLOOKUP(A1434,Planilha1!A:Y,21,FALSE)</f>
        <v>Sim</v>
      </c>
      <c r="G1434" s="10" t="str">
        <f>VLOOKUP(A1434,Planilha1!A:Y,22,FALSE)</f>
        <v>Sim</v>
      </c>
      <c r="H1434" s="10" t="str">
        <f>VLOOKUP(A1434,Planilha1!A:Y,23,FALSE)</f>
        <v>Sim</v>
      </c>
      <c r="I1434" s="10" t="str">
        <f>VLOOKUP(A1434,Planilha1!A:Y,24,FALSE)</f>
        <v>Não</v>
      </c>
      <c r="J1434" s="10" t="str">
        <f>VLOOKUP(A1434,Planilha1!A:Y,25,FALSE)</f>
        <v>Não</v>
      </c>
    </row>
    <row r="1435" spans="1:10" x14ac:dyDescent="0.25">
      <c r="A1435" s="11">
        <v>315460</v>
      </c>
      <c r="B1435" s="15" t="s">
        <v>1235</v>
      </c>
      <c r="C1435" s="12" t="s">
        <v>19</v>
      </c>
      <c r="D1435" s="14" t="s">
        <v>55</v>
      </c>
      <c r="E1435" s="10" t="str">
        <f>VLOOKUP(A1435,Planilha1!A:Y,20,FALSE)</f>
        <v>Sim</v>
      </c>
      <c r="F1435" s="10" t="str">
        <f>VLOOKUP(A1435,Planilha1!A:Y,21,FALSE)</f>
        <v>Sim</v>
      </c>
      <c r="G1435" s="10" t="str">
        <f>VLOOKUP(A1435,Planilha1!A:Y,22,FALSE)</f>
        <v>Sim</v>
      </c>
      <c r="H1435" s="10" t="str">
        <f>VLOOKUP(A1435,Planilha1!A:Y,23,FALSE)</f>
        <v>Sim</v>
      </c>
      <c r="I1435" s="10" t="str">
        <f>VLOOKUP(A1435,Planilha1!A:Y,24,FALSE)</f>
        <v>Não</v>
      </c>
      <c r="J1435" s="10" t="str">
        <f>VLOOKUP(A1435,Planilha1!A:Y,25,FALSE)</f>
        <v>Não</v>
      </c>
    </row>
    <row r="1436" spans="1:10" x14ac:dyDescent="0.25">
      <c r="A1436" s="11">
        <v>315480</v>
      </c>
      <c r="B1436" s="15" t="s">
        <v>1236</v>
      </c>
      <c r="C1436" s="12" t="s">
        <v>19</v>
      </c>
      <c r="D1436" s="14" t="s">
        <v>59</v>
      </c>
      <c r="E1436" s="10" t="str">
        <f>VLOOKUP(A1436,Planilha1!A:Y,20,FALSE)</f>
        <v>Sim</v>
      </c>
      <c r="F1436" s="10" t="str">
        <f>VLOOKUP(A1436,Planilha1!A:Y,21,FALSE)</f>
        <v>Sim</v>
      </c>
      <c r="G1436" s="10" t="str">
        <f>VLOOKUP(A1436,Planilha1!A:Y,22,FALSE)</f>
        <v>Sim</v>
      </c>
      <c r="H1436" s="10" t="str">
        <f>VLOOKUP(A1436,Planilha1!A:Y,23,FALSE)</f>
        <v>Sim</v>
      </c>
      <c r="I1436" s="10" t="str">
        <f>VLOOKUP(A1436,Planilha1!A:Y,24,FALSE)</f>
        <v>Não</v>
      </c>
      <c r="J1436" s="10" t="str">
        <f>VLOOKUP(A1436,Planilha1!A:Y,25,FALSE)</f>
        <v>Não</v>
      </c>
    </row>
    <row r="1437" spans="1:10" x14ac:dyDescent="0.25">
      <c r="A1437" s="11">
        <v>315490</v>
      </c>
      <c r="B1437" s="15" t="s">
        <v>1237</v>
      </c>
      <c r="C1437" s="12" t="s">
        <v>19</v>
      </c>
      <c r="D1437" s="14" t="s">
        <v>59</v>
      </c>
      <c r="E1437" s="10" t="str">
        <f>VLOOKUP(A1437,Planilha1!A:Y,20,FALSE)</f>
        <v>Sim</v>
      </c>
      <c r="F1437" s="10" t="str">
        <f>VLOOKUP(A1437,Planilha1!A:Y,21,FALSE)</f>
        <v>Sim</v>
      </c>
      <c r="G1437" s="10" t="str">
        <f>VLOOKUP(A1437,Planilha1!A:Y,22,FALSE)</f>
        <v>Sim</v>
      </c>
      <c r="H1437" s="10" t="str">
        <f>VLOOKUP(A1437,Planilha1!A:Y,23,FALSE)</f>
        <v>Sim</v>
      </c>
      <c r="I1437" s="10" t="str">
        <f>VLOOKUP(A1437,Planilha1!A:Y,24,FALSE)</f>
        <v>Não</v>
      </c>
      <c r="J1437" s="10" t="str">
        <f>VLOOKUP(A1437,Planilha1!A:Y,25,FALSE)</f>
        <v>Não</v>
      </c>
    </row>
    <row r="1438" spans="1:10" x14ac:dyDescent="0.25">
      <c r="A1438" s="11">
        <v>315510</v>
      </c>
      <c r="B1438" s="15" t="s">
        <v>1238</v>
      </c>
      <c r="C1438" s="12" t="s">
        <v>19</v>
      </c>
      <c r="D1438" s="14" t="s">
        <v>66</v>
      </c>
      <c r="E1438" s="10" t="str">
        <f>VLOOKUP(A1438,Planilha1!A:Y,20,FALSE)</f>
        <v>Sim</v>
      </c>
      <c r="F1438" s="10" t="str">
        <f>VLOOKUP(A1438,Planilha1!A:Y,21,FALSE)</f>
        <v>Sim</v>
      </c>
      <c r="G1438" s="10" t="str">
        <f>VLOOKUP(A1438,Planilha1!A:Y,22,FALSE)</f>
        <v>Sim</v>
      </c>
      <c r="H1438" s="10" t="str">
        <f>VLOOKUP(A1438,Planilha1!A:Y,23,FALSE)</f>
        <v>Sim</v>
      </c>
      <c r="I1438" s="10" t="str">
        <f>VLOOKUP(A1438,Planilha1!A:Y,24,FALSE)</f>
        <v>Não</v>
      </c>
      <c r="J1438" s="10" t="str">
        <f>VLOOKUP(A1438,Planilha1!A:Y,25,FALSE)</f>
        <v>Não</v>
      </c>
    </row>
    <row r="1439" spans="1:10" x14ac:dyDescent="0.25">
      <c r="A1439" s="11">
        <v>315500</v>
      </c>
      <c r="B1439" s="15" t="s">
        <v>1239</v>
      </c>
      <c r="C1439" s="12" t="s">
        <v>19</v>
      </c>
      <c r="D1439" s="14" t="s">
        <v>73</v>
      </c>
      <c r="E1439" s="10" t="str">
        <f>VLOOKUP(A1439,Planilha1!A:Y,20,FALSE)</f>
        <v>Sim</v>
      </c>
      <c r="F1439" s="10" t="str">
        <f>VLOOKUP(A1439,Planilha1!A:Y,21,FALSE)</f>
        <v>Sim</v>
      </c>
      <c r="G1439" s="10" t="str">
        <f>VLOOKUP(A1439,Planilha1!A:Y,22,FALSE)</f>
        <v>Sim</v>
      </c>
      <c r="H1439" s="10" t="str">
        <f>VLOOKUP(A1439,Planilha1!A:Y,23,FALSE)</f>
        <v>Sim</v>
      </c>
      <c r="I1439" s="10" t="str">
        <f>VLOOKUP(A1439,Planilha1!A:Y,24,FALSE)</f>
        <v>Não</v>
      </c>
      <c r="J1439" s="10" t="str">
        <f>VLOOKUP(A1439,Planilha1!A:Y,25,FALSE)</f>
        <v>Não</v>
      </c>
    </row>
    <row r="1440" spans="1:10" x14ac:dyDescent="0.25">
      <c r="A1440" s="11">
        <v>315520</v>
      </c>
      <c r="B1440" s="15" t="s">
        <v>1240</v>
      </c>
      <c r="C1440" s="12" t="s">
        <v>19</v>
      </c>
      <c r="D1440" s="14" t="s">
        <v>59</v>
      </c>
      <c r="E1440" s="10" t="str">
        <f>VLOOKUP(A1440,Planilha1!A:Y,20,FALSE)</f>
        <v>Sim</v>
      </c>
      <c r="F1440" s="10" t="str">
        <f>VLOOKUP(A1440,Planilha1!A:Y,21,FALSE)</f>
        <v>Sim</v>
      </c>
      <c r="G1440" s="10" t="str">
        <f>VLOOKUP(A1440,Planilha1!A:Y,22,FALSE)</f>
        <v>Sim</v>
      </c>
      <c r="H1440" s="10" t="str">
        <f>VLOOKUP(A1440,Planilha1!A:Y,23,FALSE)</f>
        <v>Sim</v>
      </c>
      <c r="I1440" s="10" t="str">
        <f>VLOOKUP(A1440,Planilha1!A:Y,24,FALSE)</f>
        <v>Não</v>
      </c>
      <c r="J1440" s="10" t="str">
        <f>VLOOKUP(A1440,Planilha1!A:Y,25,FALSE)</f>
        <v>Não</v>
      </c>
    </row>
    <row r="1441" spans="1:10" x14ac:dyDescent="0.25">
      <c r="A1441" s="11">
        <v>315560</v>
      </c>
      <c r="B1441" s="15" t="s">
        <v>1241</v>
      </c>
      <c r="C1441" s="12" t="s">
        <v>19</v>
      </c>
      <c r="D1441" s="14" t="s">
        <v>41</v>
      </c>
      <c r="E1441" s="10" t="str">
        <f>VLOOKUP(A1441,Planilha1!A:Y,20,FALSE)</f>
        <v>Sim</v>
      </c>
      <c r="F1441" s="10" t="str">
        <f>VLOOKUP(A1441,Planilha1!A:Y,21,FALSE)</f>
        <v>Sim</v>
      </c>
      <c r="G1441" s="10" t="str">
        <f>VLOOKUP(A1441,Planilha1!A:Y,22,FALSE)</f>
        <v>Sim</v>
      </c>
      <c r="H1441" s="10" t="str">
        <f>VLOOKUP(A1441,Planilha1!A:Y,23,FALSE)</f>
        <v>Sim</v>
      </c>
      <c r="I1441" s="10" t="str">
        <f>VLOOKUP(A1441,Planilha1!A:Y,24,FALSE)</f>
        <v>Não</v>
      </c>
      <c r="J1441" s="10" t="str">
        <f>VLOOKUP(A1441,Planilha1!A:Y,25,FALSE)</f>
        <v>Não</v>
      </c>
    </row>
    <row r="1442" spans="1:10" x14ac:dyDescent="0.25">
      <c r="A1442" s="11">
        <v>315600</v>
      </c>
      <c r="B1442" s="15" t="s">
        <v>1242</v>
      </c>
      <c r="C1442" s="12" t="s">
        <v>19</v>
      </c>
      <c r="D1442" s="14" t="s">
        <v>41</v>
      </c>
      <c r="E1442" s="10" t="str">
        <f>VLOOKUP(A1442,Planilha1!A:Y,20,FALSE)</f>
        <v>Sim</v>
      </c>
      <c r="F1442" s="10" t="str">
        <f>VLOOKUP(A1442,Planilha1!A:Y,21,FALSE)</f>
        <v>Sim</v>
      </c>
      <c r="G1442" s="10" t="str">
        <f>VLOOKUP(A1442,Planilha1!A:Y,22,FALSE)</f>
        <v>Sim</v>
      </c>
      <c r="H1442" s="10" t="str">
        <f>VLOOKUP(A1442,Planilha1!A:Y,23,FALSE)</f>
        <v>Sim</v>
      </c>
      <c r="I1442" s="10" t="str">
        <f>VLOOKUP(A1442,Planilha1!A:Y,24,FALSE)</f>
        <v>Não</v>
      </c>
      <c r="J1442" s="10" t="str">
        <f>VLOOKUP(A1442,Planilha1!A:Y,25,FALSE)</f>
        <v>Não</v>
      </c>
    </row>
    <row r="1443" spans="1:10" x14ac:dyDescent="0.25">
      <c r="A1443" s="11">
        <v>315645</v>
      </c>
      <c r="B1443" s="15" t="s">
        <v>1243</v>
      </c>
      <c r="C1443" s="12" t="s">
        <v>19</v>
      </c>
      <c r="D1443" s="14" t="s">
        <v>73</v>
      </c>
      <c r="E1443" s="10" t="str">
        <f>VLOOKUP(A1443,Planilha1!A:Y,20,FALSE)</f>
        <v>Sim</v>
      </c>
      <c r="F1443" s="10" t="str">
        <f>VLOOKUP(A1443,Planilha1!A:Y,21,FALSE)</f>
        <v>Sim</v>
      </c>
      <c r="G1443" s="10" t="str">
        <f>VLOOKUP(A1443,Planilha1!A:Y,22,FALSE)</f>
        <v>Sim</v>
      </c>
      <c r="H1443" s="10" t="str">
        <f>VLOOKUP(A1443,Planilha1!A:Y,23,FALSE)</f>
        <v>Sim</v>
      </c>
      <c r="I1443" s="10" t="str">
        <f>VLOOKUP(A1443,Planilha1!A:Y,24,FALSE)</f>
        <v>Não</v>
      </c>
      <c r="J1443" s="10" t="str">
        <f>VLOOKUP(A1443,Planilha1!A:Y,25,FALSE)</f>
        <v>Não</v>
      </c>
    </row>
    <row r="1444" spans="1:10" x14ac:dyDescent="0.25">
      <c r="A1444" s="11">
        <v>315650</v>
      </c>
      <c r="B1444" s="15" t="s">
        <v>1244</v>
      </c>
      <c r="C1444" s="12" t="s">
        <v>19</v>
      </c>
      <c r="D1444" s="14" t="s">
        <v>66</v>
      </c>
      <c r="E1444" s="10" t="str">
        <f>VLOOKUP(A1444,Planilha1!A:Y,20,FALSE)</f>
        <v>Sim</v>
      </c>
      <c r="F1444" s="10" t="str">
        <f>VLOOKUP(A1444,Planilha1!A:Y,21,FALSE)</f>
        <v>Sim</v>
      </c>
      <c r="G1444" s="10" t="str">
        <f>VLOOKUP(A1444,Planilha1!A:Y,22,FALSE)</f>
        <v>Sim</v>
      </c>
      <c r="H1444" s="10" t="str">
        <f>VLOOKUP(A1444,Planilha1!A:Y,23,FALSE)</f>
        <v>Sim</v>
      </c>
      <c r="I1444" s="10" t="str">
        <f>VLOOKUP(A1444,Planilha1!A:Y,24,FALSE)</f>
        <v>Não</v>
      </c>
      <c r="J1444" s="10" t="str">
        <f>VLOOKUP(A1444,Planilha1!A:Y,25,FALSE)</f>
        <v>Não</v>
      </c>
    </row>
    <row r="1445" spans="1:10" x14ac:dyDescent="0.25">
      <c r="A1445" s="11">
        <v>315660</v>
      </c>
      <c r="B1445" s="15" t="s">
        <v>1245</v>
      </c>
      <c r="C1445" s="12" t="s">
        <v>19</v>
      </c>
      <c r="D1445" s="14" t="s">
        <v>55</v>
      </c>
      <c r="E1445" s="10" t="str">
        <f>VLOOKUP(A1445,Planilha1!A:Y,20,FALSE)</f>
        <v>Sim</v>
      </c>
      <c r="F1445" s="10" t="str">
        <f>VLOOKUP(A1445,Planilha1!A:Y,21,FALSE)</f>
        <v>Sim</v>
      </c>
      <c r="G1445" s="10" t="str">
        <f>VLOOKUP(A1445,Planilha1!A:Y,22,FALSE)</f>
        <v>Sim</v>
      </c>
      <c r="H1445" s="10" t="str">
        <f>VLOOKUP(A1445,Planilha1!A:Y,23,FALSE)</f>
        <v>Sim</v>
      </c>
      <c r="I1445" s="10" t="str">
        <f>VLOOKUP(A1445,Planilha1!A:Y,24,FALSE)</f>
        <v>Não</v>
      </c>
      <c r="J1445" s="10" t="str">
        <f>VLOOKUP(A1445,Planilha1!A:Y,25,FALSE)</f>
        <v>Não</v>
      </c>
    </row>
    <row r="1446" spans="1:10" x14ac:dyDescent="0.25">
      <c r="A1446" s="11">
        <v>315680</v>
      </c>
      <c r="B1446" s="15" t="s">
        <v>1246</v>
      </c>
      <c r="C1446" s="12" t="s">
        <v>19</v>
      </c>
      <c r="D1446" s="14" t="s">
        <v>55</v>
      </c>
      <c r="E1446" s="10" t="str">
        <f>VLOOKUP(A1446,Planilha1!A:Y,20,FALSE)</f>
        <v>Sim</v>
      </c>
      <c r="F1446" s="10" t="str">
        <f>VLOOKUP(A1446,Planilha1!A:Y,21,FALSE)</f>
        <v>Sim</v>
      </c>
      <c r="G1446" s="10" t="str">
        <f>VLOOKUP(A1446,Planilha1!A:Y,22,FALSE)</f>
        <v>Sim</v>
      </c>
      <c r="H1446" s="10" t="str">
        <f>VLOOKUP(A1446,Planilha1!A:Y,23,FALSE)</f>
        <v>Sim</v>
      </c>
      <c r="I1446" s="10" t="str">
        <f>VLOOKUP(A1446,Planilha1!A:Y,24,FALSE)</f>
        <v>Não</v>
      </c>
      <c r="J1446" s="10" t="str">
        <f>VLOOKUP(A1446,Planilha1!A:Y,25,FALSE)</f>
        <v>Não</v>
      </c>
    </row>
    <row r="1447" spans="1:10" x14ac:dyDescent="0.25">
      <c r="A1447" s="11">
        <v>315700</v>
      </c>
      <c r="B1447" s="15" t="s">
        <v>1247</v>
      </c>
      <c r="C1447" s="12" t="s">
        <v>19</v>
      </c>
      <c r="D1447" s="14" t="s">
        <v>41</v>
      </c>
      <c r="E1447" s="10" t="str">
        <f>VLOOKUP(A1447,Planilha1!A:Y,20,FALSE)</f>
        <v>Sim</v>
      </c>
      <c r="F1447" s="10" t="str">
        <f>VLOOKUP(A1447,Planilha1!A:Y,21,FALSE)</f>
        <v>Sim</v>
      </c>
      <c r="G1447" s="10" t="str">
        <f>VLOOKUP(A1447,Planilha1!A:Y,22,FALSE)</f>
        <v>Sim</v>
      </c>
      <c r="H1447" s="10" t="str">
        <f>VLOOKUP(A1447,Planilha1!A:Y,23,FALSE)</f>
        <v>Sim</v>
      </c>
      <c r="I1447" s="10" t="str">
        <f>VLOOKUP(A1447,Planilha1!A:Y,24,FALSE)</f>
        <v>Não</v>
      </c>
      <c r="J1447" s="10" t="str">
        <f>VLOOKUP(A1447,Planilha1!A:Y,25,FALSE)</f>
        <v>Não</v>
      </c>
    </row>
    <row r="1448" spans="1:10" x14ac:dyDescent="0.25">
      <c r="A1448" s="11">
        <v>315710</v>
      </c>
      <c r="B1448" s="15" t="s">
        <v>1248</v>
      </c>
      <c r="C1448" s="12" t="s">
        <v>19</v>
      </c>
      <c r="D1448" s="14" t="s">
        <v>41</v>
      </c>
      <c r="E1448" s="10" t="str">
        <f>VLOOKUP(A1448,Planilha1!A:Y,20,FALSE)</f>
        <v>Sim</v>
      </c>
      <c r="F1448" s="10" t="str">
        <f>VLOOKUP(A1448,Planilha1!A:Y,21,FALSE)</f>
        <v>Sim</v>
      </c>
      <c r="G1448" s="10" t="str">
        <f>VLOOKUP(A1448,Planilha1!A:Y,22,FALSE)</f>
        <v>Sim</v>
      </c>
      <c r="H1448" s="10" t="str">
        <f>VLOOKUP(A1448,Planilha1!A:Y,23,FALSE)</f>
        <v>Sim</v>
      </c>
      <c r="I1448" s="10" t="str">
        <f>VLOOKUP(A1448,Planilha1!A:Y,24,FALSE)</f>
        <v>Não</v>
      </c>
      <c r="J1448" s="10" t="str">
        <f>VLOOKUP(A1448,Planilha1!A:Y,25,FALSE)</f>
        <v>Não</v>
      </c>
    </row>
    <row r="1449" spans="1:10" x14ac:dyDescent="0.25">
      <c r="A1449" s="11">
        <v>315725</v>
      </c>
      <c r="B1449" s="15" t="s">
        <v>1249</v>
      </c>
      <c r="C1449" s="12" t="s">
        <v>19</v>
      </c>
      <c r="D1449" s="14" t="s">
        <v>55</v>
      </c>
      <c r="E1449" s="10" t="str">
        <f>VLOOKUP(A1449,Planilha1!A:Y,20,FALSE)</f>
        <v>Sim</v>
      </c>
      <c r="F1449" s="10" t="str">
        <f>VLOOKUP(A1449,Planilha1!A:Y,21,FALSE)</f>
        <v>Sim</v>
      </c>
      <c r="G1449" s="10" t="str">
        <f>VLOOKUP(A1449,Planilha1!A:Y,22,FALSE)</f>
        <v>Sim</v>
      </c>
      <c r="H1449" s="10" t="str">
        <f>VLOOKUP(A1449,Planilha1!A:Y,23,FALSE)</f>
        <v>Sim</v>
      </c>
      <c r="I1449" s="10" t="str">
        <f>VLOOKUP(A1449,Planilha1!A:Y,24,FALSE)</f>
        <v>Não</v>
      </c>
      <c r="J1449" s="10" t="str">
        <f>VLOOKUP(A1449,Planilha1!A:Y,25,FALSE)</f>
        <v>Não</v>
      </c>
    </row>
    <row r="1450" spans="1:10" x14ac:dyDescent="0.25">
      <c r="A1450" s="11">
        <v>315730</v>
      </c>
      <c r="B1450" s="15" t="s">
        <v>1250</v>
      </c>
      <c r="C1450" s="12" t="s">
        <v>19</v>
      </c>
      <c r="D1450" s="14" t="s">
        <v>59</v>
      </c>
      <c r="E1450" s="10" t="str">
        <f>VLOOKUP(A1450,Planilha1!A:Y,20,FALSE)</f>
        <v>Sim</v>
      </c>
      <c r="F1450" s="10" t="str">
        <f>VLOOKUP(A1450,Planilha1!A:Y,21,FALSE)</f>
        <v>Sim</v>
      </c>
      <c r="G1450" s="10" t="str">
        <f>VLOOKUP(A1450,Planilha1!A:Y,22,FALSE)</f>
        <v>Sim</v>
      </c>
      <c r="H1450" s="10" t="str">
        <f>VLOOKUP(A1450,Planilha1!A:Y,23,FALSE)</f>
        <v>Sim</v>
      </c>
      <c r="I1450" s="10" t="str">
        <f>VLOOKUP(A1450,Planilha1!A:Y,24,FALSE)</f>
        <v>Não</v>
      </c>
      <c r="J1450" s="10" t="str">
        <f>VLOOKUP(A1450,Planilha1!A:Y,25,FALSE)</f>
        <v>Não</v>
      </c>
    </row>
    <row r="1451" spans="1:10" x14ac:dyDescent="0.25">
      <c r="A1451" s="11">
        <v>315737</v>
      </c>
      <c r="B1451" s="15" t="s">
        <v>1251</v>
      </c>
      <c r="C1451" s="12" t="s">
        <v>19</v>
      </c>
      <c r="D1451" s="14" t="s">
        <v>55</v>
      </c>
      <c r="E1451" s="10" t="str">
        <f>VLOOKUP(A1451,Planilha1!A:Y,20,FALSE)</f>
        <v>Sim</v>
      </c>
      <c r="F1451" s="10" t="str">
        <f>VLOOKUP(A1451,Planilha1!A:Y,21,FALSE)</f>
        <v>Sim</v>
      </c>
      <c r="G1451" s="10" t="str">
        <f>VLOOKUP(A1451,Planilha1!A:Y,22,FALSE)</f>
        <v>Sim</v>
      </c>
      <c r="H1451" s="10" t="str">
        <f>VLOOKUP(A1451,Planilha1!A:Y,23,FALSE)</f>
        <v>Sim</v>
      </c>
      <c r="I1451" s="10" t="str">
        <f>VLOOKUP(A1451,Planilha1!A:Y,24,FALSE)</f>
        <v>Não</v>
      </c>
      <c r="J1451" s="10" t="str">
        <f>VLOOKUP(A1451,Planilha1!A:Y,25,FALSE)</f>
        <v>Não</v>
      </c>
    </row>
    <row r="1452" spans="1:10" x14ac:dyDescent="0.25">
      <c r="A1452" s="11">
        <v>315740</v>
      </c>
      <c r="B1452" s="15" t="s">
        <v>1252</v>
      </c>
      <c r="C1452" s="12" t="s">
        <v>19</v>
      </c>
      <c r="D1452" s="14" t="s">
        <v>55</v>
      </c>
      <c r="E1452" s="10" t="str">
        <f>VLOOKUP(A1452,Planilha1!A:Y,20,FALSE)</f>
        <v>Sim</v>
      </c>
      <c r="F1452" s="10" t="str">
        <f>VLOOKUP(A1452,Planilha1!A:Y,21,FALSE)</f>
        <v>Sim</v>
      </c>
      <c r="G1452" s="10" t="str">
        <f>VLOOKUP(A1452,Planilha1!A:Y,22,FALSE)</f>
        <v>Sim</v>
      </c>
      <c r="H1452" s="10" t="str">
        <f>VLOOKUP(A1452,Planilha1!A:Y,23,FALSE)</f>
        <v>Sim</v>
      </c>
      <c r="I1452" s="10" t="str">
        <f>VLOOKUP(A1452,Planilha1!A:Y,24,FALSE)</f>
        <v>Não</v>
      </c>
      <c r="J1452" s="10" t="str">
        <f>VLOOKUP(A1452,Planilha1!A:Y,25,FALSE)</f>
        <v>Não</v>
      </c>
    </row>
    <row r="1453" spans="1:10" x14ac:dyDescent="0.25">
      <c r="A1453" s="11">
        <v>315750</v>
      </c>
      <c r="B1453" s="15" t="s">
        <v>1253</v>
      </c>
      <c r="C1453" s="12" t="s">
        <v>19</v>
      </c>
      <c r="D1453" s="14" t="s">
        <v>41</v>
      </c>
      <c r="E1453" s="10" t="str">
        <f>VLOOKUP(A1453,Planilha1!A:Y,20,FALSE)</f>
        <v>Sim</v>
      </c>
      <c r="F1453" s="10" t="str">
        <f>VLOOKUP(A1453,Planilha1!A:Y,21,FALSE)</f>
        <v>Sim</v>
      </c>
      <c r="G1453" s="10" t="str">
        <f>VLOOKUP(A1453,Planilha1!A:Y,22,FALSE)</f>
        <v>Sim</v>
      </c>
      <c r="H1453" s="10" t="str">
        <f>VLOOKUP(A1453,Planilha1!A:Y,23,FALSE)</f>
        <v>Sim</v>
      </c>
      <c r="I1453" s="10" t="str">
        <f>VLOOKUP(A1453,Planilha1!A:Y,24,FALSE)</f>
        <v>Não</v>
      </c>
      <c r="J1453" s="10" t="str">
        <f>VLOOKUP(A1453,Planilha1!A:Y,25,FALSE)</f>
        <v>Não</v>
      </c>
    </row>
    <row r="1454" spans="1:10" x14ac:dyDescent="0.25">
      <c r="A1454" s="11">
        <v>315760</v>
      </c>
      <c r="B1454" s="15" t="s">
        <v>1254</v>
      </c>
      <c r="C1454" s="12" t="s">
        <v>19</v>
      </c>
      <c r="D1454" s="14" t="s">
        <v>55</v>
      </c>
      <c r="E1454" s="10" t="str">
        <f>VLOOKUP(A1454,Planilha1!A:Y,20,FALSE)</f>
        <v>Sim</v>
      </c>
      <c r="F1454" s="10" t="str">
        <f>VLOOKUP(A1454,Planilha1!A:Y,21,FALSE)</f>
        <v>Sim</v>
      </c>
      <c r="G1454" s="10" t="str">
        <f>VLOOKUP(A1454,Planilha1!A:Y,22,FALSE)</f>
        <v>Sim</v>
      </c>
      <c r="H1454" s="10" t="str">
        <f>VLOOKUP(A1454,Planilha1!A:Y,23,FALSE)</f>
        <v>Sim</v>
      </c>
      <c r="I1454" s="10" t="str">
        <f>VLOOKUP(A1454,Planilha1!A:Y,24,FALSE)</f>
        <v>Não</v>
      </c>
      <c r="J1454" s="10" t="str">
        <f>VLOOKUP(A1454,Planilha1!A:Y,25,FALSE)</f>
        <v>Não</v>
      </c>
    </row>
    <row r="1455" spans="1:10" x14ac:dyDescent="0.25">
      <c r="A1455" s="11">
        <v>315765</v>
      </c>
      <c r="B1455" s="15" t="s">
        <v>1255</v>
      </c>
      <c r="C1455" s="12" t="s">
        <v>19</v>
      </c>
      <c r="D1455" s="14" t="s">
        <v>43</v>
      </c>
      <c r="E1455" s="10" t="str">
        <f>VLOOKUP(A1455,Planilha1!A:Y,20,FALSE)</f>
        <v>Sim</v>
      </c>
      <c r="F1455" s="10" t="str">
        <f>VLOOKUP(A1455,Planilha1!A:Y,21,FALSE)</f>
        <v>Sim</v>
      </c>
      <c r="G1455" s="10" t="str">
        <f>VLOOKUP(A1455,Planilha1!A:Y,22,FALSE)</f>
        <v>Sim</v>
      </c>
      <c r="H1455" s="10" t="str">
        <f>VLOOKUP(A1455,Planilha1!A:Y,23,FALSE)</f>
        <v>Sim</v>
      </c>
      <c r="I1455" s="10" t="str">
        <f>VLOOKUP(A1455,Planilha1!A:Y,24,FALSE)</f>
        <v>Não</v>
      </c>
      <c r="J1455" s="10" t="str">
        <f>VLOOKUP(A1455,Planilha1!A:Y,25,FALSE)</f>
        <v>Não</v>
      </c>
    </row>
    <row r="1456" spans="1:10" x14ac:dyDescent="0.25">
      <c r="A1456" s="11">
        <v>315780</v>
      </c>
      <c r="B1456" s="15" t="s">
        <v>276</v>
      </c>
      <c r="C1456" s="12" t="s">
        <v>19</v>
      </c>
      <c r="D1456" s="14" t="s">
        <v>59</v>
      </c>
      <c r="E1456" s="10" t="str">
        <f>VLOOKUP(A1456,Planilha1!A:Y,20,FALSE)</f>
        <v>Sim</v>
      </c>
      <c r="F1456" s="10" t="str">
        <f>VLOOKUP(A1456,Planilha1!A:Y,21,FALSE)</f>
        <v>Sim</v>
      </c>
      <c r="G1456" s="10" t="str">
        <f>VLOOKUP(A1456,Planilha1!A:Y,22,FALSE)</f>
        <v>Sim</v>
      </c>
      <c r="H1456" s="10" t="str">
        <f>VLOOKUP(A1456,Planilha1!A:Y,23,FALSE)</f>
        <v>Sim</v>
      </c>
      <c r="I1456" s="10" t="str">
        <f>VLOOKUP(A1456,Planilha1!A:Y,24,FALSE)</f>
        <v>Não</v>
      </c>
      <c r="J1456" s="10" t="str">
        <f>VLOOKUP(A1456,Planilha1!A:Y,25,FALSE)</f>
        <v>Não</v>
      </c>
    </row>
    <row r="1457" spans="1:10" x14ac:dyDescent="0.25">
      <c r="A1457" s="11">
        <v>315790</v>
      </c>
      <c r="B1457" s="15" t="s">
        <v>1256</v>
      </c>
      <c r="C1457" s="12" t="s">
        <v>19</v>
      </c>
      <c r="D1457" s="14" t="s">
        <v>41</v>
      </c>
      <c r="E1457" s="10" t="str">
        <f>VLOOKUP(A1457,Planilha1!A:Y,20,FALSE)</f>
        <v>Sim</v>
      </c>
      <c r="F1457" s="10" t="str">
        <f>VLOOKUP(A1457,Planilha1!A:Y,21,FALSE)</f>
        <v>Sim</v>
      </c>
      <c r="G1457" s="10" t="str">
        <f>VLOOKUP(A1457,Planilha1!A:Y,22,FALSE)</f>
        <v>Sim</v>
      </c>
      <c r="H1457" s="10" t="str">
        <f>VLOOKUP(A1457,Planilha1!A:Y,23,FALSE)</f>
        <v>Sim</v>
      </c>
      <c r="I1457" s="10" t="str">
        <f>VLOOKUP(A1457,Planilha1!A:Y,24,FALSE)</f>
        <v>Não</v>
      </c>
      <c r="J1457" s="10" t="str">
        <f>VLOOKUP(A1457,Planilha1!A:Y,25,FALSE)</f>
        <v>Não</v>
      </c>
    </row>
    <row r="1458" spans="1:10" x14ac:dyDescent="0.25">
      <c r="A1458" s="11">
        <v>315800</v>
      </c>
      <c r="B1458" s="15" t="s">
        <v>1257</v>
      </c>
      <c r="C1458" s="12" t="s">
        <v>19</v>
      </c>
      <c r="D1458" s="14" t="s">
        <v>59</v>
      </c>
      <c r="E1458" s="10" t="str">
        <f>VLOOKUP(A1458,Planilha1!A:Y,20,FALSE)</f>
        <v>Sim</v>
      </c>
      <c r="F1458" s="10" t="str">
        <f>VLOOKUP(A1458,Planilha1!A:Y,21,FALSE)</f>
        <v>Sim</v>
      </c>
      <c r="G1458" s="10" t="str">
        <f>VLOOKUP(A1458,Planilha1!A:Y,22,FALSE)</f>
        <v>Sim</v>
      </c>
      <c r="H1458" s="10" t="str">
        <f>VLOOKUP(A1458,Planilha1!A:Y,23,FALSE)</f>
        <v>Sim</v>
      </c>
      <c r="I1458" s="10" t="str">
        <f>VLOOKUP(A1458,Planilha1!A:Y,24,FALSE)</f>
        <v>Não</v>
      </c>
      <c r="J1458" s="10" t="str">
        <f>VLOOKUP(A1458,Planilha1!A:Y,25,FALSE)</f>
        <v>Não</v>
      </c>
    </row>
    <row r="1459" spans="1:10" x14ac:dyDescent="0.25">
      <c r="A1459" s="11">
        <v>315810</v>
      </c>
      <c r="B1459" s="15" t="s">
        <v>1258</v>
      </c>
      <c r="C1459" s="12" t="s">
        <v>19</v>
      </c>
      <c r="D1459" s="14" t="s">
        <v>41</v>
      </c>
      <c r="E1459" s="10" t="str">
        <f>VLOOKUP(A1459,Planilha1!A:Y,20,FALSE)</f>
        <v>Sim</v>
      </c>
      <c r="F1459" s="10" t="str">
        <f>VLOOKUP(A1459,Planilha1!A:Y,21,FALSE)</f>
        <v>Sim</v>
      </c>
      <c r="G1459" s="10" t="str">
        <f>VLOOKUP(A1459,Planilha1!A:Y,22,FALSE)</f>
        <v>Sim</v>
      </c>
      <c r="H1459" s="10" t="str">
        <f>VLOOKUP(A1459,Planilha1!A:Y,23,FALSE)</f>
        <v>Sim</v>
      </c>
      <c r="I1459" s="10" t="str">
        <f>VLOOKUP(A1459,Planilha1!A:Y,24,FALSE)</f>
        <v>Não</v>
      </c>
      <c r="J1459" s="10" t="str">
        <f>VLOOKUP(A1459,Planilha1!A:Y,25,FALSE)</f>
        <v>Não</v>
      </c>
    </row>
    <row r="1460" spans="1:10" x14ac:dyDescent="0.25">
      <c r="A1460" s="11">
        <v>315820</v>
      </c>
      <c r="B1460" s="15" t="s">
        <v>1259</v>
      </c>
      <c r="C1460" s="12" t="s">
        <v>19</v>
      </c>
      <c r="D1460" s="14" t="s">
        <v>55</v>
      </c>
      <c r="E1460" s="10" t="str">
        <f>VLOOKUP(A1460,Planilha1!A:Y,20,FALSE)</f>
        <v>Sim</v>
      </c>
      <c r="F1460" s="10" t="str">
        <f>VLOOKUP(A1460,Planilha1!A:Y,21,FALSE)</f>
        <v>Sim</v>
      </c>
      <c r="G1460" s="10" t="str">
        <f>VLOOKUP(A1460,Planilha1!A:Y,22,FALSE)</f>
        <v>Sim</v>
      </c>
      <c r="H1460" s="10" t="str">
        <f>VLOOKUP(A1460,Planilha1!A:Y,23,FALSE)</f>
        <v>Sim</v>
      </c>
      <c r="I1460" s="10" t="str">
        <f>VLOOKUP(A1460,Planilha1!A:Y,24,FALSE)</f>
        <v>Não</v>
      </c>
      <c r="J1460" s="10" t="str">
        <f>VLOOKUP(A1460,Planilha1!A:Y,25,FALSE)</f>
        <v>Não</v>
      </c>
    </row>
    <row r="1461" spans="1:10" x14ac:dyDescent="0.25">
      <c r="A1461" s="11">
        <v>315935</v>
      </c>
      <c r="B1461" s="15" t="s">
        <v>1260</v>
      </c>
      <c r="C1461" s="12" t="s">
        <v>19</v>
      </c>
      <c r="D1461" s="14" t="s">
        <v>55</v>
      </c>
      <c r="E1461" s="10" t="str">
        <f>VLOOKUP(A1461,Planilha1!A:Y,20,FALSE)</f>
        <v>Sim</v>
      </c>
      <c r="F1461" s="10" t="str">
        <f>VLOOKUP(A1461,Planilha1!A:Y,21,FALSE)</f>
        <v>Sim</v>
      </c>
      <c r="G1461" s="10" t="str">
        <f>VLOOKUP(A1461,Planilha1!A:Y,22,FALSE)</f>
        <v>Sim</v>
      </c>
      <c r="H1461" s="10" t="str">
        <f>VLOOKUP(A1461,Planilha1!A:Y,23,FALSE)</f>
        <v>Sim</v>
      </c>
      <c r="I1461" s="10" t="str">
        <f>VLOOKUP(A1461,Planilha1!A:Y,24,FALSE)</f>
        <v>Não</v>
      </c>
      <c r="J1461" s="10" t="str">
        <f>VLOOKUP(A1461,Planilha1!A:Y,25,FALSE)</f>
        <v>Não</v>
      </c>
    </row>
    <row r="1462" spans="1:10" x14ac:dyDescent="0.25">
      <c r="A1462" s="11">
        <v>315950</v>
      </c>
      <c r="B1462" s="15" t="s">
        <v>1261</v>
      </c>
      <c r="C1462" s="12" t="s">
        <v>19</v>
      </c>
      <c r="D1462" s="14" t="s">
        <v>55</v>
      </c>
      <c r="E1462" s="10" t="str">
        <f>VLOOKUP(A1462,Planilha1!A:Y,20,FALSE)</f>
        <v>Sim</v>
      </c>
      <c r="F1462" s="10" t="str">
        <f>VLOOKUP(A1462,Planilha1!A:Y,21,FALSE)</f>
        <v>Sim</v>
      </c>
      <c r="G1462" s="10" t="str">
        <f>VLOOKUP(A1462,Planilha1!A:Y,22,FALSE)</f>
        <v>Sim</v>
      </c>
      <c r="H1462" s="10" t="str">
        <f>VLOOKUP(A1462,Planilha1!A:Y,23,FALSE)</f>
        <v>Sim</v>
      </c>
      <c r="I1462" s="10" t="str">
        <f>VLOOKUP(A1462,Planilha1!A:Y,24,FALSE)</f>
        <v>Não</v>
      </c>
      <c r="J1462" s="10" t="str">
        <f>VLOOKUP(A1462,Planilha1!A:Y,25,FALSE)</f>
        <v>Não</v>
      </c>
    </row>
    <row r="1463" spans="1:10" x14ac:dyDescent="0.25">
      <c r="A1463" s="11">
        <v>315850</v>
      </c>
      <c r="B1463" s="15" t="s">
        <v>1262</v>
      </c>
      <c r="C1463" s="12" t="s">
        <v>19</v>
      </c>
      <c r="D1463" s="14" t="s">
        <v>59</v>
      </c>
      <c r="E1463" s="10" t="str">
        <f>VLOOKUP(A1463,Planilha1!A:Y,20,FALSE)</f>
        <v>Sim</v>
      </c>
      <c r="F1463" s="10" t="str">
        <f>VLOOKUP(A1463,Planilha1!A:Y,21,FALSE)</f>
        <v>Sim</v>
      </c>
      <c r="G1463" s="10" t="str">
        <f>VLOOKUP(A1463,Planilha1!A:Y,22,FALSE)</f>
        <v>Sim</v>
      </c>
      <c r="H1463" s="10" t="str">
        <f>VLOOKUP(A1463,Planilha1!A:Y,23,FALSE)</f>
        <v>Sim</v>
      </c>
      <c r="I1463" s="10" t="str">
        <f>VLOOKUP(A1463,Planilha1!A:Y,24,FALSE)</f>
        <v>Não</v>
      </c>
      <c r="J1463" s="10" t="str">
        <f>VLOOKUP(A1463,Planilha1!A:Y,25,FALSE)</f>
        <v>Não</v>
      </c>
    </row>
    <row r="1464" spans="1:10" x14ac:dyDescent="0.25">
      <c r="A1464" s="11">
        <v>315860</v>
      </c>
      <c r="B1464" s="15" t="s">
        <v>1263</v>
      </c>
      <c r="C1464" s="12" t="s">
        <v>19</v>
      </c>
      <c r="D1464" s="14" t="s">
        <v>73</v>
      </c>
      <c r="E1464" s="10" t="str">
        <f>VLOOKUP(A1464,Planilha1!A:Y,20,FALSE)</f>
        <v>Sim</v>
      </c>
      <c r="F1464" s="10" t="str">
        <f>VLOOKUP(A1464,Planilha1!A:Y,21,FALSE)</f>
        <v>Sim</v>
      </c>
      <c r="G1464" s="10" t="str">
        <f>VLOOKUP(A1464,Planilha1!A:Y,22,FALSE)</f>
        <v>Sim</v>
      </c>
      <c r="H1464" s="10" t="str">
        <f>VLOOKUP(A1464,Planilha1!A:Y,23,FALSE)</f>
        <v>Sim</v>
      </c>
      <c r="I1464" s="10" t="str">
        <f>VLOOKUP(A1464,Planilha1!A:Y,24,FALSE)</f>
        <v>Não</v>
      </c>
      <c r="J1464" s="10" t="str">
        <f>VLOOKUP(A1464,Planilha1!A:Y,25,FALSE)</f>
        <v>Não</v>
      </c>
    </row>
    <row r="1465" spans="1:10" x14ac:dyDescent="0.25">
      <c r="A1465" s="11">
        <v>315890</v>
      </c>
      <c r="B1465" s="15" t="s">
        <v>1264</v>
      </c>
      <c r="C1465" s="12" t="s">
        <v>19</v>
      </c>
      <c r="D1465" s="14" t="s">
        <v>55</v>
      </c>
      <c r="E1465" s="10" t="str">
        <f>VLOOKUP(A1465,Planilha1!A:Y,20,FALSE)</f>
        <v>Sim</v>
      </c>
      <c r="F1465" s="10" t="str">
        <f>VLOOKUP(A1465,Planilha1!A:Y,21,FALSE)</f>
        <v>Sim</v>
      </c>
      <c r="G1465" s="10" t="str">
        <f>VLOOKUP(A1465,Planilha1!A:Y,22,FALSE)</f>
        <v>Sim</v>
      </c>
      <c r="H1465" s="10" t="str">
        <f>VLOOKUP(A1465,Planilha1!A:Y,23,FALSE)</f>
        <v>Sim</v>
      </c>
      <c r="I1465" s="10" t="str">
        <f>VLOOKUP(A1465,Planilha1!A:Y,24,FALSE)</f>
        <v>Não</v>
      </c>
      <c r="J1465" s="10" t="str">
        <f>VLOOKUP(A1465,Planilha1!A:Y,25,FALSE)</f>
        <v>Não</v>
      </c>
    </row>
    <row r="1466" spans="1:10" x14ac:dyDescent="0.25">
      <c r="A1466" s="11">
        <v>315895</v>
      </c>
      <c r="B1466" s="15" t="s">
        <v>1265</v>
      </c>
      <c r="C1466" s="12" t="s">
        <v>19</v>
      </c>
      <c r="D1466" s="14" t="s">
        <v>73</v>
      </c>
      <c r="E1466" s="10" t="str">
        <f>VLOOKUP(A1466,Planilha1!A:Y,20,FALSE)</f>
        <v>Sim</v>
      </c>
      <c r="F1466" s="10" t="str">
        <f>VLOOKUP(A1466,Planilha1!A:Y,21,FALSE)</f>
        <v>Sim</v>
      </c>
      <c r="G1466" s="10" t="str">
        <f>VLOOKUP(A1466,Planilha1!A:Y,22,FALSE)</f>
        <v>Sim</v>
      </c>
      <c r="H1466" s="10" t="str">
        <f>VLOOKUP(A1466,Planilha1!A:Y,23,FALSE)</f>
        <v>Sim</v>
      </c>
      <c r="I1466" s="10" t="str">
        <f>VLOOKUP(A1466,Planilha1!A:Y,24,FALSE)</f>
        <v>Não</v>
      </c>
      <c r="J1466" s="10" t="str">
        <f>VLOOKUP(A1466,Planilha1!A:Y,25,FALSE)</f>
        <v>Não</v>
      </c>
    </row>
    <row r="1467" spans="1:10" x14ac:dyDescent="0.25">
      <c r="A1467" s="11">
        <v>315990</v>
      </c>
      <c r="B1467" s="15" t="s">
        <v>1266</v>
      </c>
      <c r="C1467" s="12" t="s">
        <v>19</v>
      </c>
      <c r="D1467" s="14" t="s">
        <v>59</v>
      </c>
      <c r="E1467" s="10" t="str">
        <f>VLOOKUP(A1467,Planilha1!A:Y,20,FALSE)</f>
        <v>Sim</v>
      </c>
      <c r="F1467" s="10" t="str">
        <f>VLOOKUP(A1467,Planilha1!A:Y,21,FALSE)</f>
        <v>Sim</v>
      </c>
      <c r="G1467" s="10" t="str">
        <f>VLOOKUP(A1467,Planilha1!A:Y,22,FALSE)</f>
        <v>Sim</v>
      </c>
      <c r="H1467" s="10" t="str">
        <f>VLOOKUP(A1467,Planilha1!A:Y,23,FALSE)</f>
        <v>Sim</v>
      </c>
      <c r="I1467" s="10" t="str">
        <f>VLOOKUP(A1467,Planilha1!A:Y,24,FALSE)</f>
        <v>Não</v>
      </c>
      <c r="J1467" s="10" t="str">
        <f>VLOOKUP(A1467,Planilha1!A:Y,25,FALSE)</f>
        <v>Não</v>
      </c>
    </row>
    <row r="1468" spans="1:10" x14ac:dyDescent="0.25">
      <c r="A1468" s="11">
        <v>316000</v>
      </c>
      <c r="B1468" s="15" t="s">
        <v>1267</v>
      </c>
      <c r="C1468" s="12" t="s">
        <v>19</v>
      </c>
      <c r="D1468" s="14" t="s">
        <v>73</v>
      </c>
      <c r="E1468" s="10" t="str">
        <f>VLOOKUP(A1468,Planilha1!A:Y,20,FALSE)</f>
        <v>Sim</v>
      </c>
      <c r="F1468" s="10" t="str">
        <f>VLOOKUP(A1468,Planilha1!A:Y,21,FALSE)</f>
        <v>Sim</v>
      </c>
      <c r="G1468" s="10" t="str">
        <f>VLOOKUP(A1468,Planilha1!A:Y,22,FALSE)</f>
        <v>Sim</v>
      </c>
      <c r="H1468" s="10" t="str">
        <f>VLOOKUP(A1468,Planilha1!A:Y,23,FALSE)</f>
        <v>Sim</v>
      </c>
      <c r="I1468" s="10" t="str">
        <f>VLOOKUP(A1468,Planilha1!A:Y,24,FALSE)</f>
        <v>Não</v>
      </c>
      <c r="J1468" s="10" t="str">
        <f>VLOOKUP(A1468,Planilha1!A:Y,25,FALSE)</f>
        <v>Não</v>
      </c>
    </row>
    <row r="1469" spans="1:10" x14ac:dyDescent="0.25">
      <c r="A1469" s="11">
        <v>316010</v>
      </c>
      <c r="B1469" s="15" t="s">
        <v>1268</v>
      </c>
      <c r="C1469" s="12" t="s">
        <v>19</v>
      </c>
      <c r="D1469" s="14" t="s">
        <v>59</v>
      </c>
      <c r="E1469" s="10" t="str">
        <f>VLOOKUP(A1469,Planilha1!A:Y,20,FALSE)</f>
        <v>Sim</v>
      </c>
      <c r="F1469" s="10" t="str">
        <f>VLOOKUP(A1469,Planilha1!A:Y,21,FALSE)</f>
        <v>Sim</v>
      </c>
      <c r="G1469" s="10" t="str">
        <f>VLOOKUP(A1469,Planilha1!A:Y,22,FALSE)</f>
        <v>Sim</v>
      </c>
      <c r="H1469" s="10" t="str">
        <f>VLOOKUP(A1469,Planilha1!A:Y,23,FALSE)</f>
        <v>Sim</v>
      </c>
      <c r="I1469" s="10" t="str">
        <f>VLOOKUP(A1469,Planilha1!A:Y,24,FALSE)</f>
        <v>Não</v>
      </c>
      <c r="J1469" s="10" t="str">
        <f>VLOOKUP(A1469,Planilha1!A:Y,25,FALSE)</f>
        <v>Não</v>
      </c>
    </row>
    <row r="1470" spans="1:10" x14ac:dyDescent="0.25">
      <c r="A1470" s="11">
        <v>316020</v>
      </c>
      <c r="B1470" s="15" t="s">
        <v>1269</v>
      </c>
      <c r="C1470" s="12" t="s">
        <v>19</v>
      </c>
      <c r="D1470" s="14" t="s">
        <v>55</v>
      </c>
      <c r="E1470" s="10" t="str">
        <f>VLOOKUP(A1470,Planilha1!A:Y,20,FALSE)</f>
        <v>Sim</v>
      </c>
      <c r="F1470" s="10" t="str">
        <f>VLOOKUP(A1470,Planilha1!A:Y,21,FALSE)</f>
        <v>Sim</v>
      </c>
      <c r="G1470" s="10" t="str">
        <f>VLOOKUP(A1470,Planilha1!A:Y,22,FALSE)</f>
        <v>Sim</v>
      </c>
      <c r="H1470" s="10" t="str">
        <f>VLOOKUP(A1470,Planilha1!A:Y,23,FALSE)</f>
        <v>Sim</v>
      </c>
      <c r="I1470" s="10" t="str">
        <f>VLOOKUP(A1470,Planilha1!A:Y,24,FALSE)</f>
        <v>Não</v>
      </c>
      <c r="J1470" s="10" t="str">
        <f>VLOOKUP(A1470,Planilha1!A:Y,25,FALSE)</f>
        <v>Não</v>
      </c>
    </row>
    <row r="1471" spans="1:10" x14ac:dyDescent="0.25">
      <c r="A1471" s="11">
        <v>316030</v>
      </c>
      <c r="B1471" s="15" t="s">
        <v>1270</v>
      </c>
      <c r="C1471" s="12" t="s">
        <v>19</v>
      </c>
      <c r="D1471" s="14" t="s">
        <v>66</v>
      </c>
      <c r="E1471" s="10" t="str">
        <f>VLOOKUP(A1471,Planilha1!A:Y,20,FALSE)</f>
        <v>Sim</v>
      </c>
      <c r="F1471" s="10" t="str">
        <f>VLOOKUP(A1471,Planilha1!A:Y,21,FALSE)</f>
        <v>Sim</v>
      </c>
      <c r="G1471" s="10" t="str">
        <f>VLOOKUP(A1471,Planilha1!A:Y,22,FALSE)</f>
        <v>Sim</v>
      </c>
      <c r="H1471" s="10" t="str">
        <f>VLOOKUP(A1471,Planilha1!A:Y,23,FALSE)</f>
        <v>Sim</v>
      </c>
      <c r="I1471" s="10" t="str">
        <f>VLOOKUP(A1471,Planilha1!A:Y,24,FALSE)</f>
        <v>Não</v>
      </c>
      <c r="J1471" s="10" t="str">
        <f>VLOOKUP(A1471,Planilha1!A:Y,25,FALSE)</f>
        <v>Não</v>
      </c>
    </row>
    <row r="1472" spans="1:10" x14ac:dyDescent="0.25">
      <c r="A1472" s="11">
        <v>316045</v>
      </c>
      <c r="B1472" s="15" t="s">
        <v>1271</v>
      </c>
      <c r="C1472" s="12" t="s">
        <v>19</v>
      </c>
      <c r="D1472" s="14" t="s">
        <v>66</v>
      </c>
      <c r="E1472" s="10" t="str">
        <f>VLOOKUP(A1472,Planilha1!A:Y,20,FALSE)</f>
        <v>Sim</v>
      </c>
      <c r="F1472" s="10" t="str">
        <f>VLOOKUP(A1472,Planilha1!A:Y,21,FALSE)</f>
        <v>Sim</v>
      </c>
      <c r="G1472" s="10" t="str">
        <f>VLOOKUP(A1472,Planilha1!A:Y,22,FALSE)</f>
        <v>Sim</v>
      </c>
      <c r="H1472" s="10" t="str">
        <f>VLOOKUP(A1472,Planilha1!A:Y,23,FALSE)</f>
        <v>Sim</v>
      </c>
      <c r="I1472" s="10" t="str">
        <f>VLOOKUP(A1472,Planilha1!A:Y,24,FALSE)</f>
        <v>Não</v>
      </c>
      <c r="J1472" s="10" t="str">
        <f>VLOOKUP(A1472,Planilha1!A:Y,25,FALSE)</f>
        <v>Não</v>
      </c>
    </row>
    <row r="1473" spans="1:10" x14ac:dyDescent="0.25">
      <c r="A1473" s="11">
        <v>316050</v>
      </c>
      <c r="B1473" s="15" t="s">
        <v>1272</v>
      </c>
      <c r="C1473" s="12" t="s">
        <v>19</v>
      </c>
      <c r="D1473" s="14" t="s">
        <v>41</v>
      </c>
      <c r="E1473" s="10" t="str">
        <f>VLOOKUP(A1473,Planilha1!A:Y,20,FALSE)</f>
        <v>Sim</v>
      </c>
      <c r="F1473" s="10" t="str">
        <f>VLOOKUP(A1473,Planilha1!A:Y,21,FALSE)</f>
        <v>Sim</v>
      </c>
      <c r="G1473" s="10" t="str">
        <f>VLOOKUP(A1473,Planilha1!A:Y,22,FALSE)</f>
        <v>Sim</v>
      </c>
      <c r="H1473" s="10" t="str">
        <f>VLOOKUP(A1473,Planilha1!A:Y,23,FALSE)</f>
        <v>Sim</v>
      </c>
      <c r="I1473" s="10" t="str">
        <f>VLOOKUP(A1473,Planilha1!A:Y,24,FALSE)</f>
        <v>Não</v>
      </c>
      <c r="J1473" s="10" t="str">
        <f>VLOOKUP(A1473,Planilha1!A:Y,25,FALSE)</f>
        <v>Não</v>
      </c>
    </row>
    <row r="1474" spans="1:10" x14ac:dyDescent="0.25">
      <c r="A1474" s="11">
        <v>316060</v>
      </c>
      <c r="B1474" s="15" t="s">
        <v>1273</v>
      </c>
      <c r="C1474" s="12" t="s">
        <v>19</v>
      </c>
      <c r="D1474" s="14" t="s">
        <v>73</v>
      </c>
      <c r="E1474" s="10" t="str">
        <f>VLOOKUP(A1474,Planilha1!A:Y,20,FALSE)</f>
        <v>Sim</v>
      </c>
      <c r="F1474" s="10" t="str">
        <f>VLOOKUP(A1474,Planilha1!A:Y,21,FALSE)</f>
        <v>Sim</v>
      </c>
      <c r="G1474" s="10" t="str">
        <f>VLOOKUP(A1474,Planilha1!A:Y,22,FALSE)</f>
        <v>Sim</v>
      </c>
      <c r="H1474" s="10" t="str">
        <f>VLOOKUP(A1474,Planilha1!A:Y,23,FALSE)</f>
        <v>Sim</v>
      </c>
      <c r="I1474" s="10" t="str">
        <f>VLOOKUP(A1474,Planilha1!A:Y,24,FALSE)</f>
        <v>Não</v>
      </c>
      <c r="J1474" s="10" t="str">
        <f>VLOOKUP(A1474,Planilha1!A:Y,25,FALSE)</f>
        <v>Não</v>
      </c>
    </row>
    <row r="1475" spans="1:10" x14ac:dyDescent="0.25">
      <c r="A1475" s="11">
        <v>316095</v>
      </c>
      <c r="B1475" s="15" t="s">
        <v>1274</v>
      </c>
      <c r="C1475" s="12" t="s">
        <v>19</v>
      </c>
      <c r="D1475" s="14" t="s">
        <v>59</v>
      </c>
      <c r="E1475" s="10" t="str">
        <f>VLOOKUP(A1475,Planilha1!A:Y,20,FALSE)</f>
        <v>Sim</v>
      </c>
      <c r="F1475" s="10" t="str">
        <f>VLOOKUP(A1475,Planilha1!A:Y,21,FALSE)</f>
        <v>Sim</v>
      </c>
      <c r="G1475" s="10" t="str">
        <f>VLOOKUP(A1475,Planilha1!A:Y,22,FALSE)</f>
        <v>Sim</v>
      </c>
      <c r="H1475" s="10" t="str">
        <f>VLOOKUP(A1475,Planilha1!A:Y,23,FALSE)</f>
        <v>Sim</v>
      </c>
      <c r="I1475" s="10" t="str">
        <f>VLOOKUP(A1475,Planilha1!A:Y,24,FALSE)</f>
        <v>Não</v>
      </c>
      <c r="J1475" s="10" t="str">
        <f>VLOOKUP(A1475,Planilha1!A:Y,25,FALSE)</f>
        <v>Não</v>
      </c>
    </row>
    <row r="1476" spans="1:10" x14ac:dyDescent="0.25">
      <c r="A1476" s="11">
        <v>316105</v>
      </c>
      <c r="B1476" s="15" t="s">
        <v>1275</v>
      </c>
      <c r="C1476" s="12" t="s">
        <v>19</v>
      </c>
      <c r="D1476" s="14" t="s">
        <v>66</v>
      </c>
      <c r="E1476" s="10" t="str">
        <f>VLOOKUP(A1476,Planilha1!A:Y,20,FALSE)</f>
        <v>Sim</v>
      </c>
      <c r="F1476" s="10" t="str">
        <f>VLOOKUP(A1476,Planilha1!A:Y,21,FALSE)</f>
        <v>Sim</v>
      </c>
      <c r="G1476" s="10" t="str">
        <f>VLOOKUP(A1476,Planilha1!A:Y,22,FALSE)</f>
        <v>Sim</v>
      </c>
      <c r="H1476" s="10" t="str">
        <f>VLOOKUP(A1476,Planilha1!A:Y,23,FALSE)</f>
        <v>Sim</v>
      </c>
      <c r="I1476" s="10" t="str">
        <f>VLOOKUP(A1476,Planilha1!A:Y,24,FALSE)</f>
        <v>Não</v>
      </c>
      <c r="J1476" s="10" t="str">
        <f>VLOOKUP(A1476,Planilha1!A:Y,25,FALSE)</f>
        <v>Não</v>
      </c>
    </row>
    <row r="1477" spans="1:10" x14ac:dyDescent="0.25">
      <c r="A1477" s="11">
        <v>316110</v>
      </c>
      <c r="B1477" s="15" t="s">
        <v>1276</v>
      </c>
      <c r="C1477" s="12" t="s">
        <v>19</v>
      </c>
      <c r="D1477" s="14" t="s">
        <v>55</v>
      </c>
      <c r="E1477" s="10" t="str">
        <f>VLOOKUP(A1477,Planilha1!A:Y,20,FALSE)</f>
        <v>Sim</v>
      </c>
      <c r="F1477" s="10" t="str">
        <f>VLOOKUP(A1477,Planilha1!A:Y,21,FALSE)</f>
        <v>Sim</v>
      </c>
      <c r="G1477" s="10" t="str">
        <f>VLOOKUP(A1477,Planilha1!A:Y,22,FALSE)</f>
        <v>Sim</v>
      </c>
      <c r="H1477" s="10" t="str">
        <f>VLOOKUP(A1477,Planilha1!A:Y,23,FALSE)</f>
        <v>Sim</v>
      </c>
      <c r="I1477" s="10" t="str">
        <f>VLOOKUP(A1477,Planilha1!A:Y,24,FALSE)</f>
        <v>Não</v>
      </c>
      <c r="J1477" s="10" t="str">
        <f>VLOOKUP(A1477,Planilha1!A:Y,25,FALSE)</f>
        <v>Não</v>
      </c>
    </row>
    <row r="1478" spans="1:10" x14ac:dyDescent="0.25">
      <c r="A1478" s="11">
        <v>316140</v>
      </c>
      <c r="B1478" s="15" t="s">
        <v>1277</v>
      </c>
      <c r="C1478" s="12" t="s">
        <v>19</v>
      </c>
      <c r="D1478" s="14" t="s">
        <v>73</v>
      </c>
      <c r="E1478" s="10" t="str">
        <f>VLOOKUP(A1478,Planilha1!A:Y,20,FALSE)</f>
        <v>Sim</v>
      </c>
      <c r="F1478" s="10" t="str">
        <f>VLOOKUP(A1478,Planilha1!A:Y,21,FALSE)</f>
        <v>Sim</v>
      </c>
      <c r="G1478" s="10" t="str">
        <f>VLOOKUP(A1478,Planilha1!A:Y,22,FALSE)</f>
        <v>Sim</v>
      </c>
      <c r="H1478" s="10" t="str">
        <f>VLOOKUP(A1478,Planilha1!A:Y,23,FALSE)</f>
        <v>Sim</v>
      </c>
      <c r="I1478" s="10" t="str">
        <f>VLOOKUP(A1478,Planilha1!A:Y,24,FALSE)</f>
        <v>Não</v>
      </c>
      <c r="J1478" s="10" t="str">
        <f>VLOOKUP(A1478,Planilha1!A:Y,25,FALSE)</f>
        <v>Não</v>
      </c>
    </row>
    <row r="1479" spans="1:10" x14ac:dyDescent="0.25">
      <c r="A1479" s="11">
        <v>316150</v>
      </c>
      <c r="B1479" s="15" t="s">
        <v>1278</v>
      </c>
      <c r="C1479" s="12" t="s">
        <v>19</v>
      </c>
      <c r="D1479" s="14" t="s">
        <v>59</v>
      </c>
      <c r="E1479" s="10" t="str">
        <f>VLOOKUP(A1479,Planilha1!A:Y,20,FALSE)</f>
        <v>Sim</v>
      </c>
      <c r="F1479" s="10" t="str">
        <f>VLOOKUP(A1479,Planilha1!A:Y,21,FALSE)</f>
        <v>Sim</v>
      </c>
      <c r="G1479" s="10" t="str">
        <f>VLOOKUP(A1479,Planilha1!A:Y,22,FALSE)</f>
        <v>Sim</v>
      </c>
      <c r="H1479" s="10" t="str">
        <f>VLOOKUP(A1479,Planilha1!A:Y,23,FALSE)</f>
        <v>Sim</v>
      </c>
      <c r="I1479" s="10" t="str">
        <f>VLOOKUP(A1479,Planilha1!A:Y,24,FALSE)</f>
        <v>Não</v>
      </c>
      <c r="J1479" s="10" t="str">
        <f>VLOOKUP(A1479,Planilha1!A:Y,25,FALSE)</f>
        <v>Não</v>
      </c>
    </row>
    <row r="1480" spans="1:10" x14ac:dyDescent="0.25">
      <c r="A1480" s="11">
        <v>316160</v>
      </c>
      <c r="B1480" s="15" t="s">
        <v>1279</v>
      </c>
      <c r="C1480" s="12" t="s">
        <v>19</v>
      </c>
      <c r="D1480" s="14" t="s">
        <v>55</v>
      </c>
      <c r="E1480" s="10" t="str">
        <f>VLOOKUP(A1480,Planilha1!A:Y,20,FALSE)</f>
        <v>Sim</v>
      </c>
      <c r="F1480" s="10" t="str">
        <f>VLOOKUP(A1480,Planilha1!A:Y,21,FALSE)</f>
        <v>Sim</v>
      </c>
      <c r="G1480" s="10" t="str">
        <f>VLOOKUP(A1480,Planilha1!A:Y,22,FALSE)</f>
        <v>Sim</v>
      </c>
      <c r="H1480" s="10" t="str">
        <f>VLOOKUP(A1480,Planilha1!A:Y,23,FALSE)</f>
        <v>Sim</v>
      </c>
      <c r="I1480" s="10" t="str">
        <f>VLOOKUP(A1480,Planilha1!A:Y,24,FALSE)</f>
        <v>Não</v>
      </c>
      <c r="J1480" s="10" t="str">
        <f>VLOOKUP(A1480,Planilha1!A:Y,25,FALSE)</f>
        <v>Não</v>
      </c>
    </row>
    <row r="1481" spans="1:10" x14ac:dyDescent="0.25">
      <c r="A1481" s="11">
        <v>316165</v>
      </c>
      <c r="B1481" s="15" t="s">
        <v>1280</v>
      </c>
      <c r="C1481" s="12" t="s">
        <v>19</v>
      </c>
      <c r="D1481" s="14" t="s">
        <v>59</v>
      </c>
      <c r="E1481" s="10" t="str">
        <f>VLOOKUP(A1481,Planilha1!A:Y,20,FALSE)</f>
        <v>Sim</v>
      </c>
      <c r="F1481" s="10" t="str">
        <f>VLOOKUP(A1481,Planilha1!A:Y,21,FALSE)</f>
        <v>Sim</v>
      </c>
      <c r="G1481" s="10" t="str">
        <f>VLOOKUP(A1481,Planilha1!A:Y,22,FALSE)</f>
        <v>Sim</v>
      </c>
      <c r="H1481" s="10" t="str">
        <f>VLOOKUP(A1481,Planilha1!A:Y,23,FALSE)</f>
        <v>Sim</v>
      </c>
      <c r="I1481" s="10" t="str">
        <f>VLOOKUP(A1481,Planilha1!A:Y,24,FALSE)</f>
        <v>Não</v>
      </c>
      <c r="J1481" s="10" t="str">
        <f>VLOOKUP(A1481,Planilha1!A:Y,25,FALSE)</f>
        <v>Não</v>
      </c>
    </row>
    <row r="1482" spans="1:10" x14ac:dyDescent="0.25">
      <c r="A1482" s="11">
        <v>316170</v>
      </c>
      <c r="B1482" s="15" t="s">
        <v>1281</v>
      </c>
      <c r="C1482" s="12" t="s">
        <v>19</v>
      </c>
      <c r="D1482" s="14" t="s">
        <v>73</v>
      </c>
      <c r="E1482" s="10" t="str">
        <f>VLOOKUP(A1482,Planilha1!A:Y,20,FALSE)</f>
        <v>Sim</v>
      </c>
      <c r="F1482" s="10" t="str">
        <f>VLOOKUP(A1482,Planilha1!A:Y,21,FALSE)</f>
        <v>Sim</v>
      </c>
      <c r="G1482" s="10" t="str">
        <f>VLOOKUP(A1482,Planilha1!A:Y,22,FALSE)</f>
        <v>Sim</v>
      </c>
      <c r="H1482" s="10" t="str">
        <f>VLOOKUP(A1482,Planilha1!A:Y,23,FALSE)</f>
        <v>Sim</v>
      </c>
      <c r="I1482" s="10" t="str">
        <f>VLOOKUP(A1482,Planilha1!A:Y,24,FALSE)</f>
        <v>Não</v>
      </c>
      <c r="J1482" s="10" t="str">
        <f>VLOOKUP(A1482,Planilha1!A:Y,25,FALSE)</f>
        <v>Não</v>
      </c>
    </row>
    <row r="1483" spans="1:10" x14ac:dyDescent="0.25">
      <c r="A1483" s="11">
        <v>316180</v>
      </c>
      <c r="B1483" s="15" t="s">
        <v>1282</v>
      </c>
      <c r="C1483" s="12" t="s">
        <v>19</v>
      </c>
      <c r="D1483" s="14" t="s">
        <v>73</v>
      </c>
      <c r="E1483" s="10" t="str">
        <f>VLOOKUP(A1483,Planilha1!A:Y,20,FALSE)</f>
        <v>Sim</v>
      </c>
      <c r="F1483" s="10" t="str">
        <f>VLOOKUP(A1483,Planilha1!A:Y,21,FALSE)</f>
        <v>Sim</v>
      </c>
      <c r="G1483" s="10" t="str">
        <f>VLOOKUP(A1483,Planilha1!A:Y,22,FALSE)</f>
        <v>Sim</v>
      </c>
      <c r="H1483" s="10" t="str">
        <f>VLOOKUP(A1483,Planilha1!A:Y,23,FALSE)</f>
        <v>Sim</v>
      </c>
      <c r="I1483" s="10" t="str">
        <f>VLOOKUP(A1483,Planilha1!A:Y,24,FALSE)</f>
        <v>Não</v>
      </c>
      <c r="J1483" s="10" t="str">
        <f>VLOOKUP(A1483,Planilha1!A:Y,25,FALSE)</f>
        <v>Não</v>
      </c>
    </row>
    <row r="1484" spans="1:10" x14ac:dyDescent="0.25">
      <c r="A1484" s="11">
        <v>316190</v>
      </c>
      <c r="B1484" s="15" t="s">
        <v>1283</v>
      </c>
      <c r="C1484" s="12" t="s">
        <v>19</v>
      </c>
      <c r="D1484" s="14" t="s">
        <v>73</v>
      </c>
      <c r="E1484" s="10" t="str">
        <f>VLOOKUP(A1484,Planilha1!A:Y,20,FALSE)</f>
        <v>Sim</v>
      </c>
      <c r="F1484" s="10" t="str">
        <f>VLOOKUP(A1484,Planilha1!A:Y,21,FALSE)</f>
        <v>Sim</v>
      </c>
      <c r="G1484" s="10" t="str">
        <f>VLOOKUP(A1484,Planilha1!A:Y,22,FALSE)</f>
        <v>Sim</v>
      </c>
      <c r="H1484" s="10" t="str">
        <f>VLOOKUP(A1484,Planilha1!A:Y,23,FALSE)</f>
        <v>Sim</v>
      </c>
      <c r="I1484" s="10" t="str">
        <f>VLOOKUP(A1484,Planilha1!A:Y,24,FALSE)</f>
        <v>Não</v>
      </c>
      <c r="J1484" s="10" t="str">
        <f>VLOOKUP(A1484,Planilha1!A:Y,25,FALSE)</f>
        <v>Não</v>
      </c>
    </row>
    <row r="1485" spans="1:10" x14ac:dyDescent="0.25">
      <c r="A1485" s="11">
        <v>312550</v>
      </c>
      <c r="B1485" s="15" t="s">
        <v>1284</v>
      </c>
      <c r="C1485" s="12" t="s">
        <v>19</v>
      </c>
      <c r="D1485" s="14" t="s">
        <v>59</v>
      </c>
      <c r="E1485" s="10" t="str">
        <f>VLOOKUP(A1485,Planilha1!A:Y,20,FALSE)</f>
        <v>Sim</v>
      </c>
      <c r="F1485" s="10" t="str">
        <f>VLOOKUP(A1485,Planilha1!A:Y,21,FALSE)</f>
        <v>Sim</v>
      </c>
      <c r="G1485" s="10" t="str">
        <f>VLOOKUP(A1485,Planilha1!A:Y,22,FALSE)</f>
        <v>Sim</v>
      </c>
      <c r="H1485" s="10" t="str">
        <f>VLOOKUP(A1485,Planilha1!A:Y,23,FALSE)</f>
        <v>Sim</v>
      </c>
      <c r="I1485" s="10" t="str">
        <f>VLOOKUP(A1485,Planilha1!A:Y,24,FALSE)</f>
        <v>Não</v>
      </c>
      <c r="J1485" s="10" t="str">
        <f>VLOOKUP(A1485,Planilha1!A:Y,25,FALSE)</f>
        <v>Não</v>
      </c>
    </row>
    <row r="1486" spans="1:10" x14ac:dyDescent="0.25">
      <c r="A1486" s="11">
        <v>316225</v>
      </c>
      <c r="B1486" s="15" t="s">
        <v>1285</v>
      </c>
      <c r="C1486" s="12" t="s">
        <v>19</v>
      </c>
      <c r="D1486" s="14" t="s">
        <v>66</v>
      </c>
      <c r="E1486" s="10" t="str">
        <f>VLOOKUP(A1486,Planilha1!A:Y,20,FALSE)</f>
        <v>Sim</v>
      </c>
      <c r="F1486" s="10" t="str">
        <f>VLOOKUP(A1486,Planilha1!A:Y,21,FALSE)</f>
        <v>Sim</v>
      </c>
      <c r="G1486" s="10" t="str">
        <f>VLOOKUP(A1486,Planilha1!A:Y,22,FALSE)</f>
        <v>Sim</v>
      </c>
      <c r="H1486" s="10" t="str">
        <f>VLOOKUP(A1486,Planilha1!A:Y,23,FALSE)</f>
        <v>Sim</v>
      </c>
      <c r="I1486" s="10" t="str">
        <f>VLOOKUP(A1486,Planilha1!A:Y,24,FALSE)</f>
        <v>Não</v>
      </c>
      <c r="J1486" s="10" t="str">
        <f>VLOOKUP(A1486,Planilha1!A:Y,25,FALSE)</f>
        <v>Não</v>
      </c>
    </row>
    <row r="1487" spans="1:10" x14ac:dyDescent="0.25">
      <c r="A1487" s="11">
        <v>316240</v>
      </c>
      <c r="B1487" s="15" t="s">
        <v>1286</v>
      </c>
      <c r="C1487" s="12" t="s">
        <v>19</v>
      </c>
      <c r="D1487" s="14" t="s">
        <v>55</v>
      </c>
      <c r="E1487" s="10" t="str">
        <f>VLOOKUP(A1487,Planilha1!A:Y,20,FALSE)</f>
        <v>Sim</v>
      </c>
      <c r="F1487" s="10" t="str">
        <f>VLOOKUP(A1487,Planilha1!A:Y,21,FALSE)</f>
        <v>Sim</v>
      </c>
      <c r="G1487" s="10" t="str">
        <f>VLOOKUP(A1487,Planilha1!A:Y,22,FALSE)</f>
        <v>Sim</v>
      </c>
      <c r="H1487" s="10" t="str">
        <f>VLOOKUP(A1487,Planilha1!A:Y,23,FALSE)</f>
        <v>Sim</v>
      </c>
      <c r="I1487" s="10" t="str">
        <f>VLOOKUP(A1487,Planilha1!A:Y,24,FALSE)</f>
        <v>Não</v>
      </c>
      <c r="J1487" s="10" t="str">
        <f>VLOOKUP(A1487,Planilha1!A:Y,25,FALSE)</f>
        <v>Não</v>
      </c>
    </row>
    <row r="1488" spans="1:10" x14ac:dyDescent="0.25">
      <c r="A1488" s="11">
        <v>316245</v>
      </c>
      <c r="B1488" s="15" t="s">
        <v>1287</v>
      </c>
      <c r="C1488" s="12" t="s">
        <v>19</v>
      </c>
      <c r="D1488" s="14" t="s">
        <v>41</v>
      </c>
      <c r="E1488" s="10" t="str">
        <f>VLOOKUP(A1488,Planilha1!A:Y,20,FALSE)</f>
        <v>Sim</v>
      </c>
      <c r="F1488" s="10" t="str">
        <f>VLOOKUP(A1488,Planilha1!A:Y,21,FALSE)</f>
        <v>Sim</v>
      </c>
      <c r="G1488" s="10" t="str">
        <f>VLOOKUP(A1488,Planilha1!A:Y,22,FALSE)</f>
        <v>Sim</v>
      </c>
      <c r="H1488" s="10" t="str">
        <f>VLOOKUP(A1488,Planilha1!A:Y,23,FALSE)</f>
        <v>Sim</v>
      </c>
      <c r="I1488" s="10" t="str">
        <f>VLOOKUP(A1488,Planilha1!A:Y,24,FALSE)</f>
        <v>Não</v>
      </c>
      <c r="J1488" s="10" t="str">
        <f>VLOOKUP(A1488,Planilha1!A:Y,25,FALSE)</f>
        <v>Não</v>
      </c>
    </row>
    <row r="1489" spans="1:10" x14ac:dyDescent="0.25">
      <c r="A1489" s="11">
        <v>316255</v>
      </c>
      <c r="B1489" s="15" t="s">
        <v>1288</v>
      </c>
      <c r="C1489" s="12" t="s">
        <v>19</v>
      </c>
      <c r="D1489" s="14" t="s">
        <v>41</v>
      </c>
      <c r="E1489" s="10" t="str">
        <f>VLOOKUP(A1489,Planilha1!A:Y,20,FALSE)</f>
        <v>Sim</v>
      </c>
      <c r="F1489" s="10" t="str">
        <f>VLOOKUP(A1489,Planilha1!A:Y,21,FALSE)</f>
        <v>Sim</v>
      </c>
      <c r="G1489" s="10" t="str">
        <f>VLOOKUP(A1489,Planilha1!A:Y,22,FALSE)</f>
        <v>Sim</v>
      </c>
      <c r="H1489" s="10" t="str">
        <f>VLOOKUP(A1489,Planilha1!A:Y,23,FALSE)</f>
        <v>Sim</v>
      </c>
      <c r="I1489" s="10" t="str">
        <f>VLOOKUP(A1489,Planilha1!A:Y,24,FALSE)</f>
        <v>Não</v>
      </c>
      <c r="J1489" s="10" t="str">
        <f>VLOOKUP(A1489,Planilha1!A:Y,25,FALSE)</f>
        <v>Não</v>
      </c>
    </row>
    <row r="1490" spans="1:10" x14ac:dyDescent="0.25">
      <c r="A1490" s="11">
        <v>316257</v>
      </c>
      <c r="B1490" s="15" t="s">
        <v>1289</v>
      </c>
      <c r="C1490" s="12" t="s">
        <v>19</v>
      </c>
      <c r="D1490" s="14" t="s">
        <v>59</v>
      </c>
      <c r="E1490" s="10" t="str">
        <f>VLOOKUP(A1490,Planilha1!A:Y,20,FALSE)</f>
        <v>Sim</v>
      </c>
      <c r="F1490" s="10" t="str">
        <f>VLOOKUP(A1490,Planilha1!A:Y,21,FALSE)</f>
        <v>Sim</v>
      </c>
      <c r="G1490" s="10" t="str">
        <f>VLOOKUP(A1490,Planilha1!A:Y,22,FALSE)</f>
        <v>Sim</v>
      </c>
      <c r="H1490" s="10" t="str">
        <f>VLOOKUP(A1490,Planilha1!A:Y,23,FALSE)</f>
        <v>Sim</v>
      </c>
      <c r="I1490" s="10" t="str">
        <f>VLOOKUP(A1490,Planilha1!A:Y,24,FALSE)</f>
        <v>Não</v>
      </c>
      <c r="J1490" s="10" t="str">
        <f>VLOOKUP(A1490,Planilha1!A:Y,25,FALSE)</f>
        <v>Não</v>
      </c>
    </row>
    <row r="1491" spans="1:10" x14ac:dyDescent="0.25">
      <c r="A1491" s="11">
        <v>316260</v>
      </c>
      <c r="B1491" s="15" t="s">
        <v>1290</v>
      </c>
      <c r="C1491" s="12" t="s">
        <v>19</v>
      </c>
      <c r="D1491" s="14" t="s">
        <v>73</v>
      </c>
      <c r="E1491" s="10" t="str">
        <f>VLOOKUP(A1491,Planilha1!A:Y,20,FALSE)</f>
        <v>Sim</v>
      </c>
      <c r="F1491" s="10" t="str">
        <f>VLOOKUP(A1491,Planilha1!A:Y,21,FALSE)</f>
        <v>Sim</v>
      </c>
      <c r="G1491" s="10" t="str">
        <f>VLOOKUP(A1491,Planilha1!A:Y,22,FALSE)</f>
        <v>Sim</v>
      </c>
      <c r="H1491" s="10" t="str">
        <f>VLOOKUP(A1491,Planilha1!A:Y,23,FALSE)</f>
        <v>Sim</v>
      </c>
      <c r="I1491" s="10" t="str">
        <f>VLOOKUP(A1491,Planilha1!A:Y,24,FALSE)</f>
        <v>Não</v>
      </c>
      <c r="J1491" s="10" t="str">
        <f>VLOOKUP(A1491,Planilha1!A:Y,25,FALSE)</f>
        <v>Não</v>
      </c>
    </row>
    <row r="1492" spans="1:10" x14ac:dyDescent="0.25">
      <c r="A1492" s="11">
        <v>316265</v>
      </c>
      <c r="B1492" s="15" t="s">
        <v>1291</v>
      </c>
      <c r="C1492" s="12" t="s">
        <v>19</v>
      </c>
      <c r="D1492" s="14" t="s">
        <v>55</v>
      </c>
      <c r="E1492" s="10" t="str">
        <f>VLOOKUP(A1492,Planilha1!A:Y,20,FALSE)</f>
        <v>Sim</v>
      </c>
      <c r="F1492" s="10" t="str">
        <f>VLOOKUP(A1492,Planilha1!A:Y,21,FALSE)</f>
        <v>Sim</v>
      </c>
      <c r="G1492" s="10" t="str">
        <f>VLOOKUP(A1492,Planilha1!A:Y,22,FALSE)</f>
        <v>Sim</v>
      </c>
      <c r="H1492" s="10" t="str">
        <f>VLOOKUP(A1492,Planilha1!A:Y,23,FALSE)</f>
        <v>Sim</v>
      </c>
      <c r="I1492" s="10" t="str">
        <f>VLOOKUP(A1492,Planilha1!A:Y,24,FALSE)</f>
        <v>Não</v>
      </c>
      <c r="J1492" s="10" t="str">
        <f>VLOOKUP(A1492,Planilha1!A:Y,25,FALSE)</f>
        <v>Não</v>
      </c>
    </row>
    <row r="1493" spans="1:10" x14ac:dyDescent="0.25">
      <c r="A1493" s="11">
        <v>316270</v>
      </c>
      <c r="B1493" s="15" t="s">
        <v>1292</v>
      </c>
      <c r="C1493" s="12" t="s">
        <v>19</v>
      </c>
      <c r="D1493" s="14" t="s">
        <v>41</v>
      </c>
      <c r="E1493" s="10" t="str">
        <f>VLOOKUP(A1493,Planilha1!A:Y,20,FALSE)</f>
        <v>Sim</v>
      </c>
      <c r="F1493" s="10" t="str">
        <f>VLOOKUP(A1493,Planilha1!A:Y,21,FALSE)</f>
        <v>Sim</v>
      </c>
      <c r="G1493" s="10" t="str">
        <f>VLOOKUP(A1493,Planilha1!A:Y,22,FALSE)</f>
        <v>Sim</v>
      </c>
      <c r="H1493" s="10" t="str">
        <f>VLOOKUP(A1493,Planilha1!A:Y,23,FALSE)</f>
        <v>Sim</v>
      </c>
      <c r="I1493" s="10" t="str">
        <f>VLOOKUP(A1493,Planilha1!A:Y,24,FALSE)</f>
        <v>Não</v>
      </c>
      <c r="J1493" s="10" t="str">
        <f>VLOOKUP(A1493,Planilha1!A:Y,25,FALSE)</f>
        <v>Não</v>
      </c>
    </row>
    <row r="1494" spans="1:10" x14ac:dyDescent="0.25">
      <c r="A1494" s="11">
        <v>316280</v>
      </c>
      <c r="B1494" s="15" t="s">
        <v>1293</v>
      </c>
      <c r="C1494" s="12" t="s">
        <v>19</v>
      </c>
      <c r="D1494" s="14" t="s">
        <v>55</v>
      </c>
      <c r="E1494" s="10" t="str">
        <f>VLOOKUP(A1494,Planilha1!A:Y,20,FALSE)</f>
        <v>Sim</v>
      </c>
      <c r="F1494" s="10" t="str">
        <f>VLOOKUP(A1494,Planilha1!A:Y,21,FALSE)</f>
        <v>Sim</v>
      </c>
      <c r="G1494" s="10" t="str">
        <f>VLOOKUP(A1494,Planilha1!A:Y,22,FALSE)</f>
        <v>Sim</v>
      </c>
      <c r="H1494" s="10" t="str">
        <f>VLOOKUP(A1494,Planilha1!A:Y,23,FALSE)</f>
        <v>Sim</v>
      </c>
      <c r="I1494" s="10" t="str">
        <f>VLOOKUP(A1494,Planilha1!A:Y,24,FALSE)</f>
        <v>Não</v>
      </c>
      <c r="J1494" s="10" t="str">
        <f>VLOOKUP(A1494,Planilha1!A:Y,25,FALSE)</f>
        <v>Não</v>
      </c>
    </row>
    <row r="1495" spans="1:10" x14ac:dyDescent="0.25">
      <c r="A1495" s="11">
        <v>316290</v>
      </c>
      <c r="B1495" s="15" t="s">
        <v>1294</v>
      </c>
      <c r="C1495" s="12" t="s">
        <v>19</v>
      </c>
      <c r="D1495" s="14" t="s">
        <v>73</v>
      </c>
      <c r="E1495" s="10" t="str">
        <f>VLOOKUP(A1495,Planilha1!A:Y,20,FALSE)</f>
        <v>Sim</v>
      </c>
      <c r="F1495" s="10" t="str">
        <f>VLOOKUP(A1495,Planilha1!A:Y,21,FALSE)</f>
        <v>Sim</v>
      </c>
      <c r="G1495" s="10" t="str">
        <f>VLOOKUP(A1495,Planilha1!A:Y,22,FALSE)</f>
        <v>Sim</v>
      </c>
      <c r="H1495" s="10" t="str">
        <f>VLOOKUP(A1495,Planilha1!A:Y,23,FALSE)</f>
        <v>Sim</v>
      </c>
      <c r="I1495" s="10" t="str">
        <f>VLOOKUP(A1495,Planilha1!A:Y,24,FALSE)</f>
        <v>Não</v>
      </c>
      <c r="J1495" s="10" t="str">
        <f>VLOOKUP(A1495,Planilha1!A:Y,25,FALSE)</f>
        <v>Não</v>
      </c>
    </row>
    <row r="1496" spans="1:10" x14ac:dyDescent="0.25">
      <c r="A1496" s="11">
        <v>316292</v>
      </c>
      <c r="B1496" s="15" t="s">
        <v>1295</v>
      </c>
      <c r="C1496" s="12" t="s">
        <v>19</v>
      </c>
      <c r="D1496" s="14" t="s">
        <v>55</v>
      </c>
      <c r="E1496" s="10" t="str">
        <f>VLOOKUP(A1496,Planilha1!A:Y,20,FALSE)</f>
        <v>Sim</v>
      </c>
      <c r="F1496" s="10" t="str">
        <f>VLOOKUP(A1496,Planilha1!A:Y,21,FALSE)</f>
        <v>Sim</v>
      </c>
      <c r="G1496" s="10" t="str">
        <f>VLOOKUP(A1496,Planilha1!A:Y,22,FALSE)</f>
        <v>Sim</v>
      </c>
      <c r="H1496" s="10" t="str">
        <f>VLOOKUP(A1496,Planilha1!A:Y,23,FALSE)</f>
        <v>Sim</v>
      </c>
      <c r="I1496" s="10" t="str">
        <f>VLOOKUP(A1496,Planilha1!A:Y,24,FALSE)</f>
        <v>Não</v>
      </c>
      <c r="J1496" s="10" t="str">
        <f>VLOOKUP(A1496,Planilha1!A:Y,25,FALSE)</f>
        <v>Não</v>
      </c>
    </row>
    <row r="1497" spans="1:10" x14ac:dyDescent="0.25">
      <c r="A1497" s="11">
        <v>316300</v>
      </c>
      <c r="B1497" s="15" t="s">
        <v>1296</v>
      </c>
      <c r="C1497" s="12" t="s">
        <v>19</v>
      </c>
      <c r="D1497" s="14" t="s">
        <v>55</v>
      </c>
      <c r="E1497" s="10" t="str">
        <f>VLOOKUP(A1497,Planilha1!A:Y,20,FALSE)</f>
        <v>Sim</v>
      </c>
      <c r="F1497" s="10" t="str">
        <f>VLOOKUP(A1497,Planilha1!A:Y,21,FALSE)</f>
        <v>Sim</v>
      </c>
      <c r="G1497" s="10" t="str">
        <f>VLOOKUP(A1497,Planilha1!A:Y,22,FALSE)</f>
        <v>Sim</v>
      </c>
      <c r="H1497" s="10" t="str">
        <f>VLOOKUP(A1497,Planilha1!A:Y,23,FALSE)</f>
        <v>Sim</v>
      </c>
      <c r="I1497" s="10" t="str">
        <f>VLOOKUP(A1497,Planilha1!A:Y,24,FALSE)</f>
        <v>Não</v>
      </c>
      <c r="J1497" s="10" t="str">
        <f>VLOOKUP(A1497,Planilha1!A:Y,25,FALSE)</f>
        <v>Não</v>
      </c>
    </row>
    <row r="1498" spans="1:10" x14ac:dyDescent="0.25">
      <c r="A1498" s="11">
        <v>316330</v>
      </c>
      <c r="B1498" s="15" t="s">
        <v>1297</v>
      </c>
      <c r="C1498" s="12" t="s">
        <v>19</v>
      </c>
      <c r="D1498" s="14" t="s">
        <v>73</v>
      </c>
      <c r="E1498" s="10" t="str">
        <f>VLOOKUP(A1498,Planilha1!A:Y,20,FALSE)</f>
        <v>Sim</v>
      </c>
      <c r="F1498" s="10" t="str">
        <f>VLOOKUP(A1498,Planilha1!A:Y,21,FALSE)</f>
        <v>Sim</v>
      </c>
      <c r="G1498" s="10" t="str">
        <f>VLOOKUP(A1498,Planilha1!A:Y,22,FALSE)</f>
        <v>Sim</v>
      </c>
      <c r="H1498" s="10" t="str">
        <f>VLOOKUP(A1498,Planilha1!A:Y,23,FALSE)</f>
        <v>Sim</v>
      </c>
      <c r="I1498" s="10" t="str">
        <f>VLOOKUP(A1498,Planilha1!A:Y,24,FALSE)</f>
        <v>Não</v>
      </c>
      <c r="J1498" s="10" t="str">
        <f>VLOOKUP(A1498,Planilha1!A:Y,25,FALSE)</f>
        <v>Não</v>
      </c>
    </row>
    <row r="1499" spans="1:10" x14ac:dyDescent="0.25">
      <c r="A1499" s="11">
        <v>316350</v>
      </c>
      <c r="B1499" s="15" t="s">
        <v>1298</v>
      </c>
      <c r="C1499" s="12" t="s">
        <v>19</v>
      </c>
      <c r="D1499" s="14" t="s">
        <v>55</v>
      </c>
      <c r="E1499" s="10" t="str">
        <f>VLOOKUP(A1499,Planilha1!A:Y,20,FALSE)</f>
        <v>Sim</v>
      </c>
      <c r="F1499" s="10" t="str">
        <f>VLOOKUP(A1499,Planilha1!A:Y,21,FALSE)</f>
        <v>Sim</v>
      </c>
      <c r="G1499" s="10" t="str">
        <f>VLOOKUP(A1499,Planilha1!A:Y,22,FALSE)</f>
        <v>Sim</v>
      </c>
      <c r="H1499" s="10" t="str">
        <f>VLOOKUP(A1499,Planilha1!A:Y,23,FALSE)</f>
        <v>Sim</v>
      </c>
      <c r="I1499" s="10" t="str">
        <f>VLOOKUP(A1499,Planilha1!A:Y,24,FALSE)</f>
        <v>Não</v>
      </c>
      <c r="J1499" s="10" t="str">
        <f>VLOOKUP(A1499,Planilha1!A:Y,25,FALSE)</f>
        <v>Não</v>
      </c>
    </row>
    <row r="1500" spans="1:10" x14ac:dyDescent="0.25">
      <c r="A1500" s="11">
        <v>316360</v>
      </c>
      <c r="B1500" s="15" t="s">
        <v>1299</v>
      </c>
      <c r="C1500" s="12" t="s">
        <v>19</v>
      </c>
      <c r="D1500" s="14" t="s">
        <v>73</v>
      </c>
      <c r="E1500" s="10" t="str">
        <f>VLOOKUP(A1500,Planilha1!A:Y,20,FALSE)</f>
        <v>Sim</v>
      </c>
      <c r="F1500" s="10" t="str">
        <f>VLOOKUP(A1500,Planilha1!A:Y,21,FALSE)</f>
        <v>Sim</v>
      </c>
      <c r="G1500" s="10" t="str">
        <f>VLOOKUP(A1500,Planilha1!A:Y,22,FALSE)</f>
        <v>Sim</v>
      </c>
      <c r="H1500" s="10" t="str">
        <f>VLOOKUP(A1500,Planilha1!A:Y,23,FALSE)</f>
        <v>Sim</v>
      </c>
      <c r="I1500" s="10" t="str">
        <f>VLOOKUP(A1500,Planilha1!A:Y,24,FALSE)</f>
        <v>Não</v>
      </c>
      <c r="J1500" s="10" t="str">
        <f>VLOOKUP(A1500,Planilha1!A:Y,25,FALSE)</f>
        <v>Não</v>
      </c>
    </row>
    <row r="1501" spans="1:10" x14ac:dyDescent="0.25">
      <c r="A1501" s="11">
        <v>316380</v>
      </c>
      <c r="B1501" s="15" t="s">
        <v>1300</v>
      </c>
      <c r="C1501" s="12" t="s">
        <v>19</v>
      </c>
      <c r="D1501" s="14" t="s">
        <v>59</v>
      </c>
      <c r="E1501" s="10" t="str">
        <f>VLOOKUP(A1501,Planilha1!A:Y,20,FALSE)</f>
        <v>Sim</v>
      </c>
      <c r="F1501" s="10" t="str">
        <f>VLOOKUP(A1501,Planilha1!A:Y,21,FALSE)</f>
        <v>Sim</v>
      </c>
      <c r="G1501" s="10" t="str">
        <f>VLOOKUP(A1501,Planilha1!A:Y,22,FALSE)</f>
        <v>Sim</v>
      </c>
      <c r="H1501" s="10" t="str">
        <f>VLOOKUP(A1501,Planilha1!A:Y,23,FALSE)</f>
        <v>Sim</v>
      </c>
      <c r="I1501" s="10" t="str">
        <f>VLOOKUP(A1501,Planilha1!A:Y,24,FALSE)</f>
        <v>Não</v>
      </c>
      <c r="J1501" s="10" t="str">
        <f>VLOOKUP(A1501,Planilha1!A:Y,25,FALSE)</f>
        <v>Não</v>
      </c>
    </row>
    <row r="1502" spans="1:10" x14ac:dyDescent="0.25">
      <c r="A1502" s="11">
        <v>316390</v>
      </c>
      <c r="B1502" s="15" t="s">
        <v>1301</v>
      </c>
      <c r="C1502" s="12" t="s">
        <v>19</v>
      </c>
      <c r="D1502" s="14" t="s">
        <v>73</v>
      </c>
      <c r="E1502" s="10" t="str">
        <f>VLOOKUP(A1502,Planilha1!A:Y,20,FALSE)</f>
        <v>Sim</v>
      </c>
      <c r="F1502" s="10" t="str">
        <f>VLOOKUP(A1502,Planilha1!A:Y,21,FALSE)</f>
        <v>Sim</v>
      </c>
      <c r="G1502" s="10" t="str">
        <f>VLOOKUP(A1502,Planilha1!A:Y,22,FALSE)</f>
        <v>Sim</v>
      </c>
      <c r="H1502" s="10" t="str">
        <f>VLOOKUP(A1502,Planilha1!A:Y,23,FALSE)</f>
        <v>Sim</v>
      </c>
      <c r="I1502" s="10" t="str">
        <f>VLOOKUP(A1502,Planilha1!A:Y,24,FALSE)</f>
        <v>Não</v>
      </c>
      <c r="J1502" s="10" t="str">
        <f>VLOOKUP(A1502,Planilha1!A:Y,25,FALSE)</f>
        <v>Não</v>
      </c>
    </row>
    <row r="1503" spans="1:10" x14ac:dyDescent="0.25">
      <c r="A1503" s="11">
        <v>316410</v>
      </c>
      <c r="B1503" s="15" t="s">
        <v>1302</v>
      </c>
      <c r="C1503" s="12" t="s">
        <v>19</v>
      </c>
      <c r="D1503" s="14" t="s">
        <v>59</v>
      </c>
      <c r="E1503" s="10" t="str">
        <f>VLOOKUP(A1503,Planilha1!A:Y,20,FALSE)</f>
        <v>Sim</v>
      </c>
      <c r="F1503" s="10" t="str">
        <f>VLOOKUP(A1503,Planilha1!A:Y,21,FALSE)</f>
        <v>Sim</v>
      </c>
      <c r="G1503" s="10" t="str">
        <f>VLOOKUP(A1503,Planilha1!A:Y,22,FALSE)</f>
        <v>Sim</v>
      </c>
      <c r="H1503" s="10" t="str">
        <f>VLOOKUP(A1503,Planilha1!A:Y,23,FALSE)</f>
        <v>Sim</v>
      </c>
      <c r="I1503" s="10" t="str">
        <f>VLOOKUP(A1503,Planilha1!A:Y,24,FALSE)</f>
        <v>Não</v>
      </c>
      <c r="J1503" s="10" t="str">
        <f>VLOOKUP(A1503,Planilha1!A:Y,25,FALSE)</f>
        <v>Não</v>
      </c>
    </row>
    <row r="1504" spans="1:10" x14ac:dyDescent="0.25">
      <c r="A1504" s="11">
        <v>316400</v>
      </c>
      <c r="B1504" s="15" t="s">
        <v>1303</v>
      </c>
      <c r="C1504" s="12" t="s">
        <v>19</v>
      </c>
      <c r="D1504" s="14" t="s">
        <v>73</v>
      </c>
      <c r="E1504" s="10" t="str">
        <f>VLOOKUP(A1504,Planilha1!A:Y,20,FALSE)</f>
        <v>Sim</v>
      </c>
      <c r="F1504" s="10" t="str">
        <f>VLOOKUP(A1504,Planilha1!A:Y,21,FALSE)</f>
        <v>Sim</v>
      </c>
      <c r="G1504" s="10" t="str">
        <f>VLOOKUP(A1504,Planilha1!A:Y,22,FALSE)</f>
        <v>Sim</v>
      </c>
      <c r="H1504" s="10" t="str">
        <f>VLOOKUP(A1504,Planilha1!A:Y,23,FALSE)</f>
        <v>Sim</v>
      </c>
      <c r="I1504" s="10" t="str">
        <f>VLOOKUP(A1504,Planilha1!A:Y,24,FALSE)</f>
        <v>Não</v>
      </c>
      <c r="J1504" s="10" t="str">
        <f>VLOOKUP(A1504,Planilha1!A:Y,25,FALSE)</f>
        <v>Não</v>
      </c>
    </row>
    <row r="1505" spans="1:10" x14ac:dyDescent="0.25">
      <c r="A1505" s="11">
        <v>316420</v>
      </c>
      <c r="B1505" s="15" t="s">
        <v>1304</v>
      </c>
      <c r="C1505" s="12" t="s">
        <v>19</v>
      </c>
      <c r="D1505" s="14" t="s">
        <v>41</v>
      </c>
      <c r="E1505" s="10" t="str">
        <f>VLOOKUP(A1505,Planilha1!A:Y,20,FALSE)</f>
        <v>Sim</v>
      </c>
      <c r="F1505" s="10" t="str">
        <f>VLOOKUP(A1505,Planilha1!A:Y,21,FALSE)</f>
        <v>Sim</v>
      </c>
      <c r="G1505" s="10" t="str">
        <f>VLOOKUP(A1505,Planilha1!A:Y,22,FALSE)</f>
        <v>Sim</v>
      </c>
      <c r="H1505" s="10" t="str">
        <f>VLOOKUP(A1505,Planilha1!A:Y,23,FALSE)</f>
        <v>Sim</v>
      </c>
      <c r="I1505" s="10" t="str">
        <f>VLOOKUP(A1505,Planilha1!A:Y,24,FALSE)</f>
        <v>Não</v>
      </c>
      <c r="J1505" s="10" t="str">
        <f>VLOOKUP(A1505,Planilha1!A:Y,25,FALSE)</f>
        <v>Não</v>
      </c>
    </row>
    <row r="1506" spans="1:10" x14ac:dyDescent="0.25">
      <c r="A1506" s="11">
        <v>316443</v>
      </c>
      <c r="B1506" s="15" t="s">
        <v>1305</v>
      </c>
      <c r="C1506" s="12" t="s">
        <v>19</v>
      </c>
      <c r="D1506" s="14" t="s">
        <v>73</v>
      </c>
      <c r="E1506" s="10" t="str">
        <f>VLOOKUP(A1506,Planilha1!A:Y,20,FALSE)</f>
        <v>Sim</v>
      </c>
      <c r="F1506" s="10" t="str">
        <f>VLOOKUP(A1506,Planilha1!A:Y,21,FALSE)</f>
        <v>Sim</v>
      </c>
      <c r="G1506" s="10" t="str">
        <f>VLOOKUP(A1506,Planilha1!A:Y,22,FALSE)</f>
        <v>Sim</v>
      </c>
      <c r="H1506" s="10" t="str">
        <f>VLOOKUP(A1506,Planilha1!A:Y,23,FALSE)</f>
        <v>Sim</v>
      </c>
      <c r="I1506" s="10" t="str">
        <f>VLOOKUP(A1506,Planilha1!A:Y,24,FALSE)</f>
        <v>Não</v>
      </c>
      <c r="J1506" s="10" t="str">
        <f>VLOOKUP(A1506,Planilha1!A:Y,25,FALSE)</f>
        <v>Não</v>
      </c>
    </row>
    <row r="1507" spans="1:10" x14ac:dyDescent="0.25">
      <c r="A1507" s="11">
        <v>316450</v>
      </c>
      <c r="B1507" s="15" t="s">
        <v>1306</v>
      </c>
      <c r="C1507" s="12" t="s">
        <v>19</v>
      </c>
      <c r="D1507" s="14" t="s">
        <v>73</v>
      </c>
      <c r="E1507" s="10" t="str">
        <f>VLOOKUP(A1507,Planilha1!A:Y,20,FALSE)</f>
        <v>Sim</v>
      </c>
      <c r="F1507" s="10" t="str">
        <f>VLOOKUP(A1507,Planilha1!A:Y,21,FALSE)</f>
        <v>Sim</v>
      </c>
      <c r="G1507" s="10" t="str">
        <f>VLOOKUP(A1507,Planilha1!A:Y,22,FALSE)</f>
        <v>Sim</v>
      </c>
      <c r="H1507" s="10" t="str">
        <f>VLOOKUP(A1507,Planilha1!A:Y,23,FALSE)</f>
        <v>Sim</v>
      </c>
      <c r="I1507" s="10" t="str">
        <f>VLOOKUP(A1507,Planilha1!A:Y,24,FALSE)</f>
        <v>Não</v>
      </c>
      <c r="J1507" s="10" t="str">
        <f>VLOOKUP(A1507,Planilha1!A:Y,25,FALSE)</f>
        <v>Não</v>
      </c>
    </row>
    <row r="1508" spans="1:10" x14ac:dyDescent="0.25">
      <c r="A1508" s="11">
        <v>316460</v>
      </c>
      <c r="B1508" s="15" t="s">
        <v>1307</v>
      </c>
      <c r="C1508" s="12" t="s">
        <v>19</v>
      </c>
      <c r="D1508" s="14" t="s">
        <v>55</v>
      </c>
      <c r="E1508" s="10" t="str">
        <f>VLOOKUP(A1508,Planilha1!A:Y,20,FALSE)</f>
        <v>Sim</v>
      </c>
      <c r="F1508" s="10" t="str">
        <f>VLOOKUP(A1508,Planilha1!A:Y,21,FALSE)</f>
        <v>Sim</v>
      </c>
      <c r="G1508" s="10" t="str">
        <f>VLOOKUP(A1508,Planilha1!A:Y,22,FALSE)</f>
        <v>Sim</v>
      </c>
      <c r="H1508" s="10" t="str">
        <f>VLOOKUP(A1508,Planilha1!A:Y,23,FALSE)</f>
        <v>Sim</v>
      </c>
      <c r="I1508" s="10" t="str">
        <f>VLOOKUP(A1508,Planilha1!A:Y,24,FALSE)</f>
        <v>Não</v>
      </c>
      <c r="J1508" s="10" t="str">
        <f>VLOOKUP(A1508,Planilha1!A:Y,25,FALSE)</f>
        <v>Não</v>
      </c>
    </row>
    <row r="1509" spans="1:10" x14ac:dyDescent="0.25">
      <c r="A1509" s="11">
        <v>316470</v>
      </c>
      <c r="B1509" s="15" t="s">
        <v>1308</v>
      </c>
      <c r="C1509" s="12" t="s">
        <v>19</v>
      </c>
      <c r="D1509" s="14" t="s">
        <v>59</v>
      </c>
      <c r="E1509" s="10" t="str">
        <f>VLOOKUP(A1509,Planilha1!A:Y,20,FALSE)</f>
        <v>Sim</v>
      </c>
      <c r="F1509" s="10" t="str">
        <f>VLOOKUP(A1509,Planilha1!A:Y,21,FALSE)</f>
        <v>Sim</v>
      </c>
      <c r="G1509" s="10" t="str">
        <f>VLOOKUP(A1509,Planilha1!A:Y,22,FALSE)</f>
        <v>Sim</v>
      </c>
      <c r="H1509" s="10" t="str">
        <f>VLOOKUP(A1509,Planilha1!A:Y,23,FALSE)</f>
        <v>Sim</v>
      </c>
      <c r="I1509" s="10" t="str">
        <f>VLOOKUP(A1509,Planilha1!A:Y,24,FALSE)</f>
        <v>Não</v>
      </c>
      <c r="J1509" s="10" t="str">
        <f>VLOOKUP(A1509,Planilha1!A:Y,25,FALSE)</f>
        <v>Não</v>
      </c>
    </row>
    <row r="1510" spans="1:10" x14ac:dyDescent="0.25">
      <c r="A1510" s="11">
        <v>316480</v>
      </c>
      <c r="B1510" s="15" t="s">
        <v>1309</v>
      </c>
      <c r="C1510" s="12" t="s">
        <v>19</v>
      </c>
      <c r="D1510" s="14" t="s">
        <v>59</v>
      </c>
      <c r="E1510" s="10" t="str">
        <f>VLOOKUP(A1510,Planilha1!A:Y,20,FALSE)</f>
        <v>Sim</v>
      </c>
      <c r="F1510" s="10" t="str">
        <f>VLOOKUP(A1510,Planilha1!A:Y,21,FALSE)</f>
        <v>Sim</v>
      </c>
      <c r="G1510" s="10" t="str">
        <f>VLOOKUP(A1510,Planilha1!A:Y,22,FALSE)</f>
        <v>Sim</v>
      </c>
      <c r="H1510" s="10" t="str">
        <f>VLOOKUP(A1510,Planilha1!A:Y,23,FALSE)</f>
        <v>Sim</v>
      </c>
      <c r="I1510" s="10" t="str">
        <f>VLOOKUP(A1510,Planilha1!A:Y,24,FALSE)</f>
        <v>Não</v>
      </c>
      <c r="J1510" s="10" t="str">
        <f>VLOOKUP(A1510,Planilha1!A:Y,25,FALSE)</f>
        <v>Não</v>
      </c>
    </row>
    <row r="1511" spans="1:10" x14ac:dyDescent="0.25">
      <c r="A1511" s="11">
        <v>316500</v>
      </c>
      <c r="B1511" s="15" t="s">
        <v>1310</v>
      </c>
      <c r="C1511" s="12" t="s">
        <v>19</v>
      </c>
      <c r="D1511" s="14" t="s">
        <v>73</v>
      </c>
      <c r="E1511" s="10" t="str">
        <f>VLOOKUP(A1511,Planilha1!A:Y,20,FALSE)</f>
        <v>Sim</v>
      </c>
      <c r="F1511" s="10" t="str">
        <f>VLOOKUP(A1511,Planilha1!A:Y,21,FALSE)</f>
        <v>Sim</v>
      </c>
      <c r="G1511" s="10" t="str">
        <f>VLOOKUP(A1511,Planilha1!A:Y,22,FALSE)</f>
        <v>Sim</v>
      </c>
      <c r="H1511" s="10" t="str">
        <f>VLOOKUP(A1511,Planilha1!A:Y,23,FALSE)</f>
        <v>Sim</v>
      </c>
      <c r="I1511" s="10" t="str">
        <f>VLOOKUP(A1511,Planilha1!A:Y,24,FALSE)</f>
        <v>Não</v>
      </c>
      <c r="J1511" s="10" t="str">
        <f>VLOOKUP(A1511,Planilha1!A:Y,25,FALSE)</f>
        <v>Não</v>
      </c>
    </row>
    <row r="1512" spans="1:10" x14ac:dyDescent="0.25">
      <c r="A1512" s="11">
        <v>316550</v>
      </c>
      <c r="B1512" s="15" t="s">
        <v>1311</v>
      </c>
      <c r="C1512" s="12" t="s">
        <v>19</v>
      </c>
      <c r="D1512" s="14" t="s">
        <v>41</v>
      </c>
      <c r="E1512" s="10" t="str">
        <f>VLOOKUP(A1512,Planilha1!A:Y,20,FALSE)</f>
        <v>Sim</v>
      </c>
      <c r="F1512" s="10" t="str">
        <f>VLOOKUP(A1512,Planilha1!A:Y,21,FALSE)</f>
        <v>Sim</v>
      </c>
      <c r="G1512" s="10" t="str">
        <f>VLOOKUP(A1512,Planilha1!A:Y,22,FALSE)</f>
        <v>Sim</v>
      </c>
      <c r="H1512" s="10" t="str">
        <f>VLOOKUP(A1512,Planilha1!A:Y,23,FALSE)</f>
        <v>Sim</v>
      </c>
      <c r="I1512" s="10" t="str">
        <f>VLOOKUP(A1512,Planilha1!A:Y,24,FALSE)</f>
        <v>Não</v>
      </c>
      <c r="J1512" s="10" t="str">
        <f>VLOOKUP(A1512,Planilha1!A:Y,25,FALSE)</f>
        <v>Não</v>
      </c>
    </row>
    <row r="1513" spans="1:10" x14ac:dyDescent="0.25">
      <c r="A1513" s="11">
        <v>316556</v>
      </c>
      <c r="B1513" s="15" t="s">
        <v>1312</v>
      </c>
      <c r="C1513" s="12" t="s">
        <v>19</v>
      </c>
      <c r="D1513" s="14" t="s">
        <v>59</v>
      </c>
      <c r="E1513" s="10" t="str">
        <f>VLOOKUP(A1513,Planilha1!A:Y,20,FALSE)</f>
        <v>Sim</v>
      </c>
      <c r="F1513" s="10" t="str">
        <f>VLOOKUP(A1513,Planilha1!A:Y,21,FALSE)</f>
        <v>Sim</v>
      </c>
      <c r="G1513" s="10" t="str">
        <f>VLOOKUP(A1513,Planilha1!A:Y,22,FALSE)</f>
        <v>Sim</v>
      </c>
      <c r="H1513" s="10" t="str">
        <f>VLOOKUP(A1513,Planilha1!A:Y,23,FALSE)</f>
        <v>Sim</v>
      </c>
      <c r="I1513" s="10" t="str">
        <f>VLOOKUP(A1513,Planilha1!A:Y,24,FALSE)</f>
        <v>Não</v>
      </c>
      <c r="J1513" s="10" t="str">
        <f>VLOOKUP(A1513,Planilha1!A:Y,25,FALSE)</f>
        <v>Não</v>
      </c>
    </row>
    <row r="1514" spans="1:10" x14ac:dyDescent="0.25">
      <c r="A1514" s="11">
        <v>316560</v>
      </c>
      <c r="B1514" s="15" t="s">
        <v>1313</v>
      </c>
      <c r="C1514" s="12" t="s">
        <v>19</v>
      </c>
      <c r="D1514" s="14" t="s">
        <v>73</v>
      </c>
      <c r="E1514" s="10" t="str">
        <f>VLOOKUP(A1514,Planilha1!A:Y,20,FALSE)</f>
        <v>Sim</v>
      </c>
      <c r="F1514" s="10" t="str">
        <f>VLOOKUP(A1514,Planilha1!A:Y,21,FALSE)</f>
        <v>Sim</v>
      </c>
      <c r="G1514" s="10" t="str">
        <f>VLOOKUP(A1514,Planilha1!A:Y,22,FALSE)</f>
        <v>Sim</v>
      </c>
      <c r="H1514" s="10" t="str">
        <f>VLOOKUP(A1514,Planilha1!A:Y,23,FALSE)</f>
        <v>Sim</v>
      </c>
      <c r="I1514" s="10" t="str">
        <f>VLOOKUP(A1514,Planilha1!A:Y,24,FALSE)</f>
        <v>Não</v>
      </c>
      <c r="J1514" s="10" t="str">
        <f>VLOOKUP(A1514,Planilha1!A:Y,25,FALSE)</f>
        <v>Não</v>
      </c>
    </row>
    <row r="1515" spans="1:10" x14ac:dyDescent="0.25">
      <c r="A1515" s="11">
        <v>316570</v>
      </c>
      <c r="B1515" s="15" t="s">
        <v>1314</v>
      </c>
      <c r="C1515" s="12" t="s">
        <v>19</v>
      </c>
      <c r="D1515" s="14" t="s">
        <v>59</v>
      </c>
      <c r="E1515" s="10" t="str">
        <f>VLOOKUP(A1515,Planilha1!A:Y,20,FALSE)</f>
        <v>Sim</v>
      </c>
      <c r="F1515" s="10" t="str">
        <f>VLOOKUP(A1515,Planilha1!A:Y,21,FALSE)</f>
        <v>Sim</v>
      </c>
      <c r="G1515" s="10" t="str">
        <f>VLOOKUP(A1515,Planilha1!A:Y,22,FALSE)</f>
        <v>Sim</v>
      </c>
      <c r="H1515" s="10" t="str">
        <f>VLOOKUP(A1515,Planilha1!A:Y,23,FALSE)</f>
        <v>Sim</v>
      </c>
      <c r="I1515" s="10" t="str">
        <f>VLOOKUP(A1515,Planilha1!A:Y,24,FALSE)</f>
        <v>Não</v>
      </c>
      <c r="J1515" s="10" t="str">
        <f>VLOOKUP(A1515,Planilha1!A:Y,25,FALSE)</f>
        <v>Não</v>
      </c>
    </row>
    <row r="1516" spans="1:10" x14ac:dyDescent="0.25">
      <c r="A1516" s="11">
        <v>316590</v>
      </c>
      <c r="B1516" s="15" t="s">
        <v>1315</v>
      </c>
      <c r="C1516" s="12" t="s">
        <v>19</v>
      </c>
      <c r="D1516" s="14" t="s">
        <v>55</v>
      </c>
      <c r="E1516" s="10" t="str">
        <f>VLOOKUP(A1516,Planilha1!A:Y,20,FALSE)</f>
        <v>Sim</v>
      </c>
      <c r="F1516" s="10" t="str">
        <f>VLOOKUP(A1516,Planilha1!A:Y,21,FALSE)</f>
        <v>Sim</v>
      </c>
      <c r="G1516" s="10" t="str">
        <f>VLOOKUP(A1516,Planilha1!A:Y,22,FALSE)</f>
        <v>Sim</v>
      </c>
      <c r="H1516" s="10" t="str">
        <f>VLOOKUP(A1516,Planilha1!A:Y,23,FALSE)</f>
        <v>Sim</v>
      </c>
      <c r="I1516" s="10" t="str">
        <f>VLOOKUP(A1516,Planilha1!A:Y,24,FALSE)</f>
        <v>Não</v>
      </c>
      <c r="J1516" s="10" t="str">
        <f>VLOOKUP(A1516,Planilha1!A:Y,25,FALSE)</f>
        <v>Não</v>
      </c>
    </row>
    <row r="1517" spans="1:10" x14ac:dyDescent="0.25">
      <c r="A1517" s="11">
        <v>316600</v>
      </c>
      <c r="B1517" s="15" t="s">
        <v>1316</v>
      </c>
      <c r="C1517" s="12" t="s">
        <v>19</v>
      </c>
      <c r="D1517" s="14" t="s">
        <v>59</v>
      </c>
      <c r="E1517" s="10" t="str">
        <f>VLOOKUP(A1517,Planilha1!A:Y,20,FALSE)</f>
        <v>Sim</v>
      </c>
      <c r="F1517" s="10" t="str">
        <f>VLOOKUP(A1517,Planilha1!A:Y,21,FALSE)</f>
        <v>Sim</v>
      </c>
      <c r="G1517" s="10" t="str">
        <f>VLOOKUP(A1517,Planilha1!A:Y,22,FALSE)</f>
        <v>Sim</v>
      </c>
      <c r="H1517" s="10" t="str">
        <f>VLOOKUP(A1517,Planilha1!A:Y,23,FALSE)</f>
        <v>Sim</v>
      </c>
      <c r="I1517" s="10" t="str">
        <f>VLOOKUP(A1517,Planilha1!A:Y,24,FALSE)</f>
        <v>Não</v>
      </c>
      <c r="J1517" s="10" t="str">
        <f>VLOOKUP(A1517,Planilha1!A:Y,25,FALSE)</f>
        <v>Não</v>
      </c>
    </row>
    <row r="1518" spans="1:10" x14ac:dyDescent="0.25">
      <c r="A1518" s="11">
        <v>316610</v>
      </c>
      <c r="B1518" s="15" t="s">
        <v>1317</v>
      </c>
      <c r="C1518" s="12" t="s">
        <v>19</v>
      </c>
      <c r="D1518" s="14" t="s">
        <v>59</v>
      </c>
      <c r="E1518" s="10" t="str">
        <f>VLOOKUP(A1518,Planilha1!A:Y,20,FALSE)</f>
        <v>Sim</v>
      </c>
      <c r="F1518" s="10" t="str">
        <f>VLOOKUP(A1518,Planilha1!A:Y,21,FALSE)</f>
        <v>Sim</v>
      </c>
      <c r="G1518" s="10" t="str">
        <f>VLOOKUP(A1518,Planilha1!A:Y,22,FALSE)</f>
        <v>Sim</v>
      </c>
      <c r="H1518" s="10" t="str">
        <f>VLOOKUP(A1518,Planilha1!A:Y,23,FALSE)</f>
        <v>Sim</v>
      </c>
      <c r="I1518" s="10" t="str">
        <f>VLOOKUP(A1518,Planilha1!A:Y,24,FALSE)</f>
        <v>Não</v>
      </c>
      <c r="J1518" s="10" t="str">
        <f>VLOOKUP(A1518,Planilha1!A:Y,25,FALSE)</f>
        <v>Não</v>
      </c>
    </row>
    <row r="1519" spans="1:10" x14ac:dyDescent="0.25">
      <c r="A1519" s="11">
        <v>316620</v>
      </c>
      <c r="B1519" s="15" t="s">
        <v>1318</v>
      </c>
      <c r="C1519" s="12" t="s">
        <v>19</v>
      </c>
      <c r="D1519" s="14" t="s">
        <v>41</v>
      </c>
      <c r="E1519" s="10" t="str">
        <f>VLOOKUP(A1519,Planilha1!A:Y,20,FALSE)</f>
        <v>Sim</v>
      </c>
      <c r="F1519" s="10" t="str">
        <f>VLOOKUP(A1519,Planilha1!A:Y,21,FALSE)</f>
        <v>Sim</v>
      </c>
      <c r="G1519" s="10" t="str">
        <f>VLOOKUP(A1519,Planilha1!A:Y,22,FALSE)</f>
        <v>Sim</v>
      </c>
      <c r="H1519" s="10" t="str">
        <f>VLOOKUP(A1519,Planilha1!A:Y,23,FALSE)</f>
        <v>Sim</v>
      </c>
      <c r="I1519" s="10" t="str">
        <f>VLOOKUP(A1519,Planilha1!A:Y,24,FALSE)</f>
        <v>Não</v>
      </c>
      <c r="J1519" s="10" t="str">
        <f>VLOOKUP(A1519,Planilha1!A:Y,25,FALSE)</f>
        <v>Não</v>
      </c>
    </row>
    <row r="1520" spans="1:10" x14ac:dyDescent="0.25">
      <c r="A1520" s="11">
        <v>316630</v>
      </c>
      <c r="B1520" s="15" t="s">
        <v>1319</v>
      </c>
      <c r="C1520" s="12" t="s">
        <v>19</v>
      </c>
      <c r="D1520" s="14" t="s">
        <v>59</v>
      </c>
      <c r="E1520" s="10" t="str">
        <f>VLOOKUP(A1520,Planilha1!A:Y,20,FALSE)</f>
        <v>Sim</v>
      </c>
      <c r="F1520" s="10" t="str">
        <f>VLOOKUP(A1520,Planilha1!A:Y,21,FALSE)</f>
        <v>Sim</v>
      </c>
      <c r="G1520" s="10" t="str">
        <f>VLOOKUP(A1520,Planilha1!A:Y,22,FALSE)</f>
        <v>Sim</v>
      </c>
      <c r="H1520" s="10" t="str">
        <f>VLOOKUP(A1520,Planilha1!A:Y,23,FALSE)</f>
        <v>Sim</v>
      </c>
      <c r="I1520" s="10" t="str">
        <f>VLOOKUP(A1520,Planilha1!A:Y,24,FALSE)</f>
        <v>Não</v>
      </c>
      <c r="J1520" s="10" t="str">
        <f>VLOOKUP(A1520,Planilha1!A:Y,25,FALSE)</f>
        <v>Não</v>
      </c>
    </row>
    <row r="1521" spans="1:10" x14ac:dyDescent="0.25">
      <c r="A1521" s="11">
        <v>316650</v>
      </c>
      <c r="B1521" s="15" t="s">
        <v>1320</v>
      </c>
      <c r="C1521" s="12" t="s">
        <v>19</v>
      </c>
      <c r="D1521" s="14" t="s">
        <v>41</v>
      </c>
      <c r="E1521" s="10" t="str">
        <f>VLOOKUP(A1521,Planilha1!A:Y,20,FALSE)</f>
        <v>Sim</v>
      </c>
      <c r="F1521" s="10" t="str">
        <f>VLOOKUP(A1521,Planilha1!A:Y,21,FALSE)</f>
        <v>Sim</v>
      </c>
      <c r="G1521" s="10" t="str">
        <f>VLOOKUP(A1521,Planilha1!A:Y,22,FALSE)</f>
        <v>Sim</v>
      </c>
      <c r="H1521" s="10" t="str">
        <f>VLOOKUP(A1521,Planilha1!A:Y,23,FALSE)</f>
        <v>Sim</v>
      </c>
      <c r="I1521" s="10" t="str">
        <f>VLOOKUP(A1521,Planilha1!A:Y,24,FALSE)</f>
        <v>Não</v>
      </c>
      <c r="J1521" s="10" t="str">
        <f>VLOOKUP(A1521,Planilha1!A:Y,25,FALSE)</f>
        <v>Não</v>
      </c>
    </row>
    <row r="1522" spans="1:10" x14ac:dyDescent="0.25">
      <c r="A1522" s="11">
        <v>316670</v>
      </c>
      <c r="B1522" s="15" t="s">
        <v>1321</v>
      </c>
      <c r="C1522" s="12" t="s">
        <v>19</v>
      </c>
      <c r="D1522" s="14" t="s">
        <v>73</v>
      </c>
      <c r="E1522" s="10" t="str">
        <f>VLOOKUP(A1522,Planilha1!A:Y,20,FALSE)</f>
        <v>Sim</v>
      </c>
      <c r="F1522" s="10" t="str">
        <f>VLOOKUP(A1522,Planilha1!A:Y,21,FALSE)</f>
        <v>Sim</v>
      </c>
      <c r="G1522" s="10" t="str">
        <f>VLOOKUP(A1522,Planilha1!A:Y,22,FALSE)</f>
        <v>Sim</v>
      </c>
      <c r="H1522" s="10" t="str">
        <f>VLOOKUP(A1522,Planilha1!A:Y,23,FALSE)</f>
        <v>Sim</v>
      </c>
      <c r="I1522" s="10" t="str">
        <f>VLOOKUP(A1522,Planilha1!A:Y,24,FALSE)</f>
        <v>Não</v>
      </c>
      <c r="J1522" s="10" t="str">
        <f>VLOOKUP(A1522,Planilha1!A:Y,25,FALSE)</f>
        <v>Não</v>
      </c>
    </row>
    <row r="1523" spans="1:10" x14ac:dyDescent="0.25">
      <c r="A1523" s="11">
        <v>316695</v>
      </c>
      <c r="B1523" s="15" t="s">
        <v>1322</v>
      </c>
      <c r="C1523" s="12" t="s">
        <v>19</v>
      </c>
      <c r="D1523" s="14" t="s">
        <v>41</v>
      </c>
      <c r="E1523" s="10" t="str">
        <f>VLOOKUP(A1523,Planilha1!A:Y,20,FALSE)</f>
        <v>Sim</v>
      </c>
      <c r="F1523" s="10" t="str">
        <f>VLOOKUP(A1523,Planilha1!A:Y,21,FALSE)</f>
        <v>Sim</v>
      </c>
      <c r="G1523" s="10" t="str">
        <f>VLOOKUP(A1523,Planilha1!A:Y,22,FALSE)</f>
        <v>Sim</v>
      </c>
      <c r="H1523" s="10" t="str">
        <f>VLOOKUP(A1523,Planilha1!A:Y,23,FALSE)</f>
        <v>Sim</v>
      </c>
      <c r="I1523" s="10" t="str">
        <f>VLOOKUP(A1523,Planilha1!A:Y,24,FALSE)</f>
        <v>Não</v>
      </c>
      <c r="J1523" s="10" t="str">
        <f>VLOOKUP(A1523,Planilha1!A:Y,25,FALSE)</f>
        <v>Não</v>
      </c>
    </row>
    <row r="1524" spans="1:10" x14ac:dyDescent="0.25">
      <c r="A1524" s="11">
        <v>316700</v>
      </c>
      <c r="B1524" s="15" t="s">
        <v>1323</v>
      </c>
      <c r="C1524" s="12" t="s">
        <v>19</v>
      </c>
      <c r="D1524" s="14" t="s">
        <v>73</v>
      </c>
      <c r="E1524" s="10" t="str">
        <f>VLOOKUP(A1524,Planilha1!A:Y,20,FALSE)</f>
        <v>Sim</v>
      </c>
      <c r="F1524" s="10" t="str">
        <f>VLOOKUP(A1524,Planilha1!A:Y,21,FALSE)</f>
        <v>Sim</v>
      </c>
      <c r="G1524" s="10" t="str">
        <f>VLOOKUP(A1524,Planilha1!A:Y,22,FALSE)</f>
        <v>Sim</v>
      </c>
      <c r="H1524" s="10" t="str">
        <f>VLOOKUP(A1524,Planilha1!A:Y,23,FALSE)</f>
        <v>Sim</v>
      </c>
      <c r="I1524" s="10" t="str">
        <f>VLOOKUP(A1524,Planilha1!A:Y,24,FALSE)</f>
        <v>Não</v>
      </c>
      <c r="J1524" s="10" t="str">
        <f>VLOOKUP(A1524,Planilha1!A:Y,25,FALSE)</f>
        <v>Não</v>
      </c>
    </row>
    <row r="1525" spans="1:10" x14ac:dyDescent="0.25">
      <c r="A1525" s="11">
        <v>316710</v>
      </c>
      <c r="B1525" s="15" t="s">
        <v>1324</v>
      </c>
      <c r="C1525" s="12" t="s">
        <v>19</v>
      </c>
      <c r="D1525" s="14" t="s">
        <v>41</v>
      </c>
      <c r="E1525" s="10" t="str">
        <f>VLOOKUP(A1525,Planilha1!A:Y,20,FALSE)</f>
        <v>Sim</v>
      </c>
      <c r="F1525" s="10" t="str">
        <f>VLOOKUP(A1525,Planilha1!A:Y,21,FALSE)</f>
        <v>Sim</v>
      </c>
      <c r="G1525" s="10" t="str">
        <f>VLOOKUP(A1525,Planilha1!A:Y,22,FALSE)</f>
        <v>Sim</v>
      </c>
      <c r="H1525" s="10" t="str">
        <f>VLOOKUP(A1525,Planilha1!A:Y,23,FALSE)</f>
        <v>Sim</v>
      </c>
      <c r="I1525" s="10" t="str">
        <f>VLOOKUP(A1525,Planilha1!A:Y,24,FALSE)</f>
        <v>Não</v>
      </c>
      <c r="J1525" s="10" t="str">
        <f>VLOOKUP(A1525,Planilha1!A:Y,25,FALSE)</f>
        <v>Não</v>
      </c>
    </row>
    <row r="1526" spans="1:10" x14ac:dyDescent="0.25">
      <c r="A1526" s="11">
        <v>316720</v>
      </c>
      <c r="B1526" s="15" t="s">
        <v>1325</v>
      </c>
      <c r="C1526" s="12" t="s">
        <v>19</v>
      </c>
      <c r="D1526" s="14" t="s">
        <v>73</v>
      </c>
      <c r="E1526" s="10" t="str">
        <f>VLOOKUP(A1526,Planilha1!A:Y,20,FALSE)</f>
        <v>Sim</v>
      </c>
      <c r="F1526" s="10" t="str">
        <f>VLOOKUP(A1526,Planilha1!A:Y,21,FALSE)</f>
        <v>Sim</v>
      </c>
      <c r="G1526" s="10" t="str">
        <f>VLOOKUP(A1526,Planilha1!A:Y,22,FALSE)</f>
        <v>Sim</v>
      </c>
      <c r="H1526" s="10" t="str">
        <f>VLOOKUP(A1526,Planilha1!A:Y,23,FALSE)</f>
        <v>Sim</v>
      </c>
      <c r="I1526" s="10" t="str">
        <f>VLOOKUP(A1526,Planilha1!A:Y,24,FALSE)</f>
        <v>Não</v>
      </c>
      <c r="J1526" s="10" t="str">
        <f>VLOOKUP(A1526,Planilha1!A:Y,25,FALSE)</f>
        <v>Sim</v>
      </c>
    </row>
    <row r="1527" spans="1:10" x14ac:dyDescent="0.25">
      <c r="A1527" s="11">
        <v>316555</v>
      </c>
      <c r="B1527" s="15" t="s">
        <v>1326</v>
      </c>
      <c r="C1527" s="12" t="s">
        <v>19</v>
      </c>
      <c r="D1527" s="14" t="s">
        <v>55</v>
      </c>
      <c r="E1527" s="10" t="str">
        <f>VLOOKUP(A1527,Planilha1!A:Y,20,FALSE)</f>
        <v>Sim</v>
      </c>
      <c r="F1527" s="10" t="str">
        <f>VLOOKUP(A1527,Planilha1!A:Y,21,FALSE)</f>
        <v>Sim</v>
      </c>
      <c r="G1527" s="10" t="str">
        <f>VLOOKUP(A1527,Planilha1!A:Y,22,FALSE)</f>
        <v>Sim</v>
      </c>
      <c r="H1527" s="10" t="str">
        <f>VLOOKUP(A1527,Planilha1!A:Y,23,FALSE)</f>
        <v>Sim</v>
      </c>
      <c r="I1527" s="10" t="str">
        <f>VLOOKUP(A1527,Planilha1!A:Y,24,FALSE)</f>
        <v>Não</v>
      </c>
      <c r="J1527" s="10" t="str">
        <f>VLOOKUP(A1527,Planilha1!A:Y,25,FALSE)</f>
        <v>Não</v>
      </c>
    </row>
    <row r="1528" spans="1:10" x14ac:dyDescent="0.25">
      <c r="A1528" s="11">
        <v>316730</v>
      </c>
      <c r="B1528" s="15" t="s">
        <v>1327</v>
      </c>
      <c r="C1528" s="12" t="s">
        <v>19</v>
      </c>
      <c r="D1528" s="14" t="s">
        <v>59</v>
      </c>
      <c r="E1528" s="10" t="str">
        <f>VLOOKUP(A1528,Planilha1!A:Y,20,FALSE)</f>
        <v>Sim</v>
      </c>
      <c r="F1528" s="10" t="str">
        <f>VLOOKUP(A1528,Planilha1!A:Y,21,FALSE)</f>
        <v>Sim</v>
      </c>
      <c r="G1528" s="10" t="str">
        <f>VLOOKUP(A1528,Planilha1!A:Y,22,FALSE)</f>
        <v>Sim</v>
      </c>
      <c r="H1528" s="10" t="str">
        <f>VLOOKUP(A1528,Planilha1!A:Y,23,FALSE)</f>
        <v>Sim</v>
      </c>
      <c r="I1528" s="10" t="str">
        <f>VLOOKUP(A1528,Planilha1!A:Y,24,FALSE)</f>
        <v>Não</v>
      </c>
      <c r="J1528" s="10" t="str">
        <f>VLOOKUP(A1528,Planilha1!A:Y,25,FALSE)</f>
        <v>Não</v>
      </c>
    </row>
    <row r="1529" spans="1:10" x14ac:dyDescent="0.25">
      <c r="A1529" s="11">
        <v>316750</v>
      </c>
      <c r="B1529" s="15" t="s">
        <v>1328</v>
      </c>
      <c r="C1529" s="12" t="s">
        <v>19</v>
      </c>
      <c r="D1529" s="14" t="s">
        <v>59</v>
      </c>
      <c r="E1529" s="10" t="str">
        <f>VLOOKUP(A1529,Planilha1!A:Y,20,FALSE)</f>
        <v>Sim</v>
      </c>
      <c r="F1529" s="10" t="str">
        <f>VLOOKUP(A1529,Planilha1!A:Y,21,FALSE)</f>
        <v>Sim</v>
      </c>
      <c r="G1529" s="10" t="str">
        <f>VLOOKUP(A1529,Planilha1!A:Y,22,FALSE)</f>
        <v>Sim</v>
      </c>
      <c r="H1529" s="10" t="str">
        <f>VLOOKUP(A1529,Planilha1!A:Y,23,FALSE)</f>
        <v>Sim</v>
      </c>
      <c r="I1529" s="10" t="str">
        <f>VLOOKUP(A1529,Planilha1!A:Y,24,FALSE)</f>
        <v>Não</v>
      </c>
      <c r="J1529" s="10" t="str">
        <f>VLOOKUP(A1529,Planilha1!A:Y,25,FALSE)</f>
        <v>Não</v>
      </c>
    </row>
    <row r="1530" spans="1:10" x14ac:dyDescent="0.25">
      <c r="A1530" s="11">
        <v>316760</v>
      </c>
      <c r="B1530" s="15" t="s">
        <v>1329</v>
      </c>
      <c r="C1530" s="12" t="s">
        <v>19</v>
      </c>
      <c r="D1530" s="14" t="s">
        <v>59</v>
      </c>
      <c r="E1530" s="10" t="str">
        <f>VLOOKUP(A1530,Planilha1!A:Y,20,FALSE)</f>
        <v>Sim</v>
      </c>
      <c r="F1530" s="10" t="str">
        <f>VLOOKUP(A1530,Planilha1!A:Y,21,FALSE)</f>
        <v>Sim</v>
      </c>
      <c r="G1530" s="10" t="str">
        <f>VLOOKUP(A1530,Planilha1!A:Y,22,FALSE)</f>
        <v>Sim</v>
      </c>
      <c r="H1530" s="10" t="str">
        <f>VLOOKUP(A1530,Planilha1!A:Y,23,FALSE)</f>
        <v>Sim</v>
      </c>
      <c r="I1530" s="10" t="str">
        <f>VLOOKUP(A1530,Planilha1!A:Y,24,FALSE)</f>
        <v>Não</v>
      </c>
      <c r="J1530" s="10" t="str">
        <f>VLOOKUP(A1530,Planilha1!A:Y,25,FALSE)</f>
        <v>Não</v>
      </c>
    </row>
    <row r="1531" spans="1:10" x14ac:dyDescent="0.25">
      <c r="A1531" s="11">
        <v>316770</v>
      </c>
      <c r="B1531" s="15" t="s">
        <v>1330</v>
      </c>
      <c r="C1531" s="12" t="s">
        <v>19</v>
      </c>
      <c r="D1531" s="14" t="s">
        <v>59</v>
      </c>
      <c r="E1531" s="10" t="str">
        <f>VLOOKUP(A1531,Planilha1!A:Y,20,FALSE)</f>
        <v>Sim</v>
      </c>
      <c r="F1531" s="10" t="str">
        <f>VLOOKUP(A1531,Planilha1!A:Y,21,FALSE)</f>
        <v>Sim</v>
      </c>
      <c r="G1531" s="10" t="str">
        <f>VLOOKUP(A1531,Planilha1!A:Y,22,FALSE)</f>
        <v>Sim</v>
      </c>
      <c r="H1531" s="10" t="str">
        <f>VLOOKUP(A1531,Planilha1!A:Y,23,FALSE)</f>
        <v>Sim</v>
      </c>
      <c r="I1531" s="10" t="str">
        <f>VLOOKUP(A1531,Planilha1!A:Y,24,FALSE)</f>
        <v>Não</v>
      </c>
      <c r="J1531" s="10" t="str">
        <f>VLOOKUP(A1531,Planilha1!A:Y,25,FALSE)</f>
        <v>Não</v>
      </c>
    </row>
    <row r="1532" spans="1:10" x14ac:dyDescent="0.25">
      <c r="A1532" s="11">
        <v>316800</v>
      </c>
      <c r="B1532" s="15" t="s">
        <v>1331</v>
      </c>
      <c r="C1532" s="12" t="s">
        <v>19</v>
      </c>
      <c r="D1532" s="14" t="s">
        <v>55</v>
      </c>
      <c r="E1532" s="10" t="str">
        <f>VLOOKUP(A1532,Planilha1!A:Y,20,FALSE)</f>
        <v>Sim</v>
      </c>
      <c r="F1532" s="10" t="str">
        <f>VLOOKUP(A1532,Planilha1!A:Y,21,FALSE)</f>
        <v>Sim</v>
      </c>
      <c r="G1532" s="10" t="str">
        <f>VLOOKUP(A1532,Planilha1!A:Y,22,FALSE)</f>
        <v>Sim</v>
      </c>
      <c r="H1532" s="10" t="str">
        <f>VLOOKUP(A1532,Planilha1!A:Y,23,FALSE)</f>
        <v>Sim</v>
      </c>
      <c r="I1532" s="10" t="str">
        <f>VLOOKUP(A1532,Planilha1!A:Y,24,FALSE)</f>
        <v>Não</v>
      </c>
      <c r="J1532" s="10" t="str">
        <f>VLOOKUP(A1532,Planilha1!A:Y,25,FALSE)</f>
        <v>Não</v>
      </c>
    </row>
    <row r="1533" spans="1:10" x14ac:dyDescent="0.25">
      <c r="A1533" s="11">
        <v>316805</v>
      </c>
      <c r="B1533" s="15" t="s">
        <v>1332</v>
      </c>
      <c r="C1533" s="12" t="s">
        <v>19</v>
      </c>
      <c r="D1533" s="14" t="s">
        <v>59</v>
      </c>
      <c r="E1533" s="10" t="str">
        <f>VLOOKUP(A1533,Planilha1!A:Y,20,FALSE)</f>
        <v>Sim</v>
      </c>
      <c r="F1533" s="10" t="str">
        <f>VLOOKUP(A1533,Planilha1!A:Y,21,FALSE)</f>
        <v>Sim</v>
      </c>
      <c r="G1533" s="10" t="str">
        <f>VLOOKUP(A1533,Planilha1!A:Y,22,FALSE)</f>
        <v>Sim</v>
      </c>
      <c r="H1533" s="10" t="str">
        <f>VLOOKUP(A1533,Planilha1!A:Y,23,FALSE)</f>
        <v>Sim</v>
      </c>
      <c r="I1533" s="10" t="str">
        <f>VLOOKUP(A1533,Planilha1!A:Y,24,FALSE)</f>
        <v>Não</v>
      </c>
      <c r="J1533" s="10" t="str">
        <f>VLOOKUP(A1533,Planilha1!A:Y,25,FALSE)</f>
        <v>Não</v>
      </c>
    </row>
    <row r="1534" spans="1:10" x14ac:dyDescent="0.25">
      <c r="A1534" s="11">
        <v>316820</v>
      </c>
      <c r="B1534" s="15" t="s">
        <v>1333</v>
      </c>
      <c r="C1534" s="12" t="s">
        <v>19</v>
      </c>
      <c r="D1534" s="14" t="s">
        <v>73</v>
      </c>
      <c r="E1534" s="10" t="str">
        <f>VLOOKUP(A1534,Planilha1!A:Y,20,FALSE)</f>
        <v>Sim</v>
      </c>
      <c r="F1534" s="10" t="str">
        <f>VLOOKUP(A1534,Planilha1!A:Y,21,FALSE)</f>
        <v>Sim</v>
      </c>
      <c r="G1534" s="10" t="str">
        <f>VLOOKUP(A1534,Planilha1!A:Y,22,FALSE)</f>
        <v>Sim</v>
      </c>
      <c r="H1534" s="10" t="str">
        <f>VLOOKUP(A1534,Planilha1!A:Y,23,FALSE)</f>
        <v>Sim</v>
      </c>
      <c r="I1534" s="10" t="str">
        <f>VLOOKUP(A1534,Planilha1!A:Y,24,FALSE)</f>
        <v>Não</v>
      </c>
      <c r="J1534" s="10" t="str">
        <f>VLOOKUP(A1534,Planilha1!A:Y,25,FALSE)</f>
        <v>Não</v>
      </c>
    </row>
    <row r="1535" spans="1:10" x14ac:dyDescent="0.25">
      <c r="A1535" s="11">
        <v>316840</v>
      </c>
      <c r="B1535" s="15" t="s">
        <v>1334</v>
      </c>
      <c r="C1535" s="12" t="s">
        <v>19</v>
      </c>
      <c r="D1535" s="14" t="s">
        <v>55</v>
      </c>
      <c r="E1535" s="10" t="str">
        <f>VLOOKUP(A1535,Planilha1!A:Y,20,FALSE)</f>
        <v>Sim</v>
      </c>
      <c r="F1535" s="10" t="str">
        <f>VLOOKUP(A1535,Planilha1!A:Y,21,FALSE)</f>
        <v>Sim</v>
      </c>
      <c r="G1535" s="10" t="str">
        <f>VLOOKUP(A1535,Planilha1!A:Y,22,FALSE)</f>
        <v>Sim</v>
      </c>
      <c r="H1535" s="10" t="str">
        <f>VLOOKUP(A1535,Planilha1!A:Y,23,FALSE)</f>
        <v>Sim</v>
      </c>
      <c r="I1535" s="10" t="str">
        <f>VLOOKUP(A1535,Planilha1!A:Y,24,FALSE)</f>
        <v>Não</v>
      </c>
      <c r="J1535" s="10" t="str">
        <f>VLOOKUP(A1535,Planilha1!A:Y,25,FALSE)</f>
        <v>Não</v>
      </c>
    </row>
    <row r="1536" spans="1:10" x14ac:dyDescent="0.25">
      <c r="A1536" s="11">
        <v>316850</v>
      </c>
      <c r="B1536" s="15" t="s">
        <v>1335</v>
      </c>
      <c r="C1536" s="12" t="s">
        <v>19</v>
      </c>
      <c r="D1536" s="14" t="s">
        <v>73</v>
      </c>
      <c r="E1536" s="10" t="str">
        <f>VLOOKUP(A1536,Planilha1!A:Y,20,FALSE)</f>
        <v>Sim</v>
      </c>
      <c r="F1536" s="10" t="str">
        <f>VLOOKUP(A1536,Planilha1!A:Y,21,FALSE)</f>
        <v>Sim</v>
      </c>
      <c r="G1536" s="10" t="str">
        <f>VLOOKUP(A1536,Planilha1!A:Y,22,FALSE)</f>
        <v>Sim</v>
      </c>
      <c r="H1536" s="10" t="str">
        <f>VLOOKUP(A1536,Planilha1!A:Y,23,FALSE)</f>
        <v>Sim</v>
      </c>
      <c r="I1536" s="10" t="str">
        <f>VLOOKUP(A1536,Planilha1!A:Y,24,FALSE)</f>
        <v>Não</v>
      </c>
      <c r="J1536" s="10" t="str">
        <f>VLOOKUP(A1536,Planilha1!A:Y,25,FALSE)</f>
        <v>Não</v>
      </c>
    </row>
    <row r="1537" spans="1:10" x14ac:dyDescent="0.25">
      <c r="A1537" s="11">
        <v>316860</v>
      </c>
      <c r="B1537" s="15" t="s">
        <v>1336</v>
      </c>
      <c r="C1537" s="12" t="s">
        <v>19</v>
      </c>
      <c r="D1537" s="14" t="s">
        <v>55</v>
      </c>
      <c r="E1537" s="10" t="str">
        <f>VLOOKUP(A1537,Planilha1!A:Y,20,FALSE)</f>
        <v>Sim</v>
      </c>
      <c r="F1537" s="10" t="str">
        <f>VLOOKUP(A1537,Planilha1!A:Y,21,FALSE)</f>
        <v>Sim</v>
      </c>
      <c r="G1537" s="10" t="str">
        <f>VLOOKUP(A1537,Planilha1!A:Y,22,FALSE)</f>
        <v>Sim</v>
      </c>
      <c r="H1537" s="10" t="str">
        <f>VLOOKUP(A1537,Planilha1!A:Y,23,FALSE)</f>
        <v>Sim</v>
      </c>
      <c r="I1537" s="10" t="str">
        <f>VLOOKUP(A1537,Planilha1!A:Y,24,FALSE)</f>
        <v>Não</v>
      </c>
      <c r="J1537" s="10" t="str">
        <f>VLOOKUP(A1537,Planilha1!A:Y,25,FALSE)</f>
        <v>Não</v>
      </c>
    </row>
    <row r="1538" spans="1:10" x14ac:dyDescent="0.25">
      <c r="A1538" s="11">
        <v>316900</v>
      </c>
      <c r="B1538" s="15" t="s">
        <v>1337</v>
      </c>
      <c r="C1538" s="12" t="s">
        <v>19</v>
      </c>
      <c r="D1538" s="14" t="s">
        <v>73</v>
      </c>
      <c r="E1538" s="10" t="str">
        <f>VLOOKUP(A1538,Planilha1!A:Y,20,FALSE)</f>
        <v>Sim</v>
      </c>
      <c r="F1538" s="10" t="str">
        <f>VLOOKUP(A1538,Planilha1!A:Y,21,FALSE)</f>
        <v>Sim</v>
      </c>
      <c r="G1538" s="10" t="str">
        <f>VLOOKUP(A1538,Planilha1!A:Y,22,FALSE)</f>
        <v>Sim</v>
      </c>
      <c r="H1538" s="10" t="str">
        <f>VLOOKUP(A1538,Planilha1!A:Y,23,FALSE)</f>
        <v>Sim</v>
      </c>
      <c r="I1538" s="10" t="str">
        <f>VLOOKUP(A1538,Planilha1!A:Y,24,FALSE)</f>
        <v>Não</v>
      </c>
      <c r="J1538" s="10" t="str">
        <f>VLOOKUP(A1538,Planilha1!A:Y,25,FALSE)</f>
        <v>Não</v>
      </c>
    </row>
    <row r="1539" spans="1:10" x14ac:dyDescent="0.25">
      <c r="A1539" s="11">
        <v>316940</v>
      </c>
      <c r="B1539" s="15" t="s">
        <v>1338</v>
      </c>
      <c r="C1539" s="12" t="s">
        <v>19</v>
      </c>
      <c r="D1539" s="14" t="s">
        <v>73</v>
      </c>
      <c r="E1539" s="10" t="str">
        <f>VLOOKUP(A1539,Planilha1!A:Y,20,FALSE)</f>
        <v>Sim</v>
      </c>
      <c r="F1539" s="10" t="str">
        <f>VLOOKUP(A1539,Planilha1!A:Y,21,FALSE)</f>
        <v>Sim</v>
      </c>
      <c r="G1539" s="10" t="str">
        <f>VLOOKUP(A1539,Planilha1!A:Y,22,FALSE)</f>
        <v>Sim</v>
      </c>
      <c r="H1539" s="10" t="str">
        <f>VLOOKUP(A1539,Planilha1!A:Y,23,FALSE)</f>
        <v>Sim</v>
      </c>
      <c r="I1539" s="10" t="str">
        <f>VLOOKUP(A1539,Planilha1!A:Y,24,FALSE)</f>
        <v>Não</v>
      </c>
      <c r="J1539" s="10" t="str">
        <f>VLOOKUP(A1539,Planilha1!A:Y,25,FALSE)</f>
        <v>Não</v>
      </c>
    </row>
    <row r="1540" spans="1:10" x14ac:dyDescent="0.25">
      <c r="A1540" s="11">
        <v>316950</v>
      </c>
      <c r="B1540" s="15" t="s">
        <v>1339</v>
      </c>
      <c r="C1540" s="12" t="s">
        <v>19</v>
      </c>
      <c r="D1540" s="14" t="s">
        <v>55</v>
      </c>
      <c r="E1540" s="10" t="str">
        <f>VLOOKUP(A1540,Planilha1!A:Y,20,FALSE)</f>
        <v>Sim</v>
      </c>
      <c r="F1540" s="10" t="str">
        <f>VLOOKUP(A1540,Planilha1!A:Y,21,FALSE)</f>
        <v>Sim</v>
      </c>
      <c r="G1540" s="10" t="str">
        <f>VLOOKUP(A1540,Planilha1!A:Y,22,FALSE)</f>
        <v>Sim</v>
      </c>
      <c r="H1540" s="10" t="str">
        <f>VLOOKUP(A1540,Planilha1!A:Y,23,FALSE)</f>
        <v>Sim</v>
      </c>
      <c r="I1540" s="10" t="str">
        <f>VLOOKUP(A1540,Planilha1!A:Y,24,FALSE)</f>
        <v>Não</v>
      </c>
      <c r="J1540" s="10" t="str">
        <f>VLOOKUP(A1540,Planilha1!A:Y,25,FALSE)</f>
        <v>Não</v>
      </c>
    </row>
    <row r="1541" spans="1:10" x14ac:dyDescent="0.25">
      <c r="A1541" s="11">
        <v>316970</v>
      </c>
      <c r="B1541" s="15" t="s">
        <v>1340</v>
      </c>
      <c r="C1541" s="12" t="s">
        <v>19</v>
      </c>
      <c r="D1541" s="14" t="s">
        <v>73</v>
      </c>
      <c r="E1541" s="10" t="str">
        <f>VLOOKUP(A1541,Planilha1!A:Y,20,FALSE)</f>
        <v>Sim</v>
      </c>
      <c r="F1541" s="10" t="str">
        <f>VLOOKUP(A1541,Planilha1!A:Y,21,FALSE)</f>
        <v>Sim</v>
      </c>
      <c r="G1541" s="10" t="str">
        <f>VLOOKUP(A1541,Planilha1!A:Y,22,FALSE)</f>
        <v>Sim</v>
      </c>
      <c r="H1541" s="10" t="str">
        <f>VLOOKUP(A1541,Planilha1!A:Y,23,FALSE)</f>
        <v>Sim</v>
      </c>
      <c r="I1541" s="10" t="str">
        <f>VLOOKUP(A1541,Planilha1!A:Y,24,FALSE)</f>
        <v>Não</v>
      </c>
      <c r="J1541" s="10" t="str">
        <f>VLOOKUP(A1541,Planilha1!A:Y,25,FALSE)</f>
        <v>Não</v>
      </c>
    </row>
    <row r="1542" spans="1:10" x14ac:dyDescent="0.25">
      <c r="A1542" s="11">
        <v>316990</v>
      </c>
      <c r="B1542" s="15" t="s">
        <v>1341</v>
      </c>
      <c r="C1542" s="12" t="s">
        <v>19</v>
      </c>
      <c r="D1542" s="14" t="s">
        <v>59</v>
      </c>
      <c r="E1542" s="10" t="str">
        <f>VLOOKUP(A1542,Planilha1!A:Y,20,FALSE)</f>
        <v>Sim</v>
      </c>
      <c r="F1542" s="10" t="str">
        <f>VLOOKUP(A1542,Planilha1!A:Y,21,FALSE)</f>
        <v>Sim</v>
      </c>
      <c r="G1542" s="10" t="str">
        <f>VLOOKUP(A1542,Planilha1!A:Y,22,FALSE)</f>
        <v>Sim</v>
      </c>
      <c r="H1542" s="10" t="str">
        <f>VLOOKUP(A1542,Planilha1!A:Y,23,FALSE)</f>
        <v>Sim</v>
      </c>
      <c r="I1542" s="10" t="str">
        <f>VLOOKUP(A1542,Planilha1!A:Y,24,FALSE)</f>
        <v>Não</v>
      </c>
      <c r="J1542" s="10" t="str">
        <f>VLOOKUP(A1542,Planilha1!A:Y,25,FALSE)</f>
        <v>Não</v>
      </c>
    </row>
    <row r="1543" spans="1:10" x14ac:dyDescent="0.25">
      <c r="A1543" s="11">
        <v>317000</v>
      </c>
      <c r="B1543" s="15" t="s">
        <v>1342</v>
      </c>
      <c r="C1543" s="12" t="s">
        <v>19</v>
      </c>
      <c r="D1543" s="14" t="s">
        <v>59</v>
      </c>
      <c r="E1543" s="10" t="str">
        <f>VLOOKUP(A1543,Planilha1!A:Y,20,FALSE)</f>
        <v>Sim</v>
      </c>
      <c r="F1543" s="10" t="str">
        <f>VLOOKUP(A1543,Planilha1!A:Y,21,FALSE)</f>
        <v>Sim</v>
      </c>
      <c r="G1543" s="10" t="str">
        <f>VLOOKUP(A1543,Planilha1!A:Y,22,FALSE)</f>
        <v>Sim</v>
      </c>
      <c r="H1543" s="10" t="str">
        <f>VLOOKUP(A1543,Planilha1!A:Y,23,FALSE)</f>
        <v>Sim</v>
      </c>
      <c r="I1543" s="10" t="str">
        <f>VLOOKUP(A1543,Planilha1!A:Y,24,FALSE)</f>
        <v>Não</v>
      </c>
      <c r="J1543" s="10" t="str">
        <f>VLOOKUP(A1543,Planilha1!A:Y,25,FALSE)</f>
        <v>Não</v>
      </c>
    </row>
    <row r="1544" spans="1:10" x14ac:dyDescent="0.25">
      <c r="A1544" s="11">
        <v>317005</v>
      </c>
      <c r="B1544" s="15" t="s">
        <v>1343</v>
      </c>
      <c r="C1544" s="12" t="s">
        <v>19</v>
      </c>
      <c r="D1544" s="14" t="s">
        <v>73</v>
      </c>
      <c r="E1544" s="10" t="str">
        <f>VLOOKUP(A1544,Planilha1!A:Y,20,FALSE)</f>
        <v>Sim</v>
      </c>
      <c r="F1544" s="10" t="str">
        <f>VLOOKUP(A1544,Planilha1!A:Y,21,FALSE)</f>
        <v>Sim</v>
      </c>
      <c r="G1544" s="10" t="str">
        <f>VLOOKUP(A1544,Planilha1!A:Y,22,FALSE)</f>
        <v>Sim</v>
      </c>
      <c r="H1544" s="10" t="str">
        <f>VLOOKUP(A1544,Planilha1!A:Y,23,FALSE)</f>
        <v>Sim</v>
      </c>
      <c r="I1544" s="10" t="str">
        <f>VLOOKUP(A1544,Planilha1!A:Y,24,FALSE)</f>
        <v>Não</v>
      </c>
      <c r="J1544" s="10" t="str">
        <f>VLOOKUP(A1544,Planilha1!A:Y,25,FALSE)</f>
        <v>Não</v>
      </c>
    </row>
    <row r="1545" spans="1:10" x14ac:dyDescent="0.25">
      <c r="A1545" s="11">
        <v>317030</v>
      </c>
      <c r="B1545" s="15" t="s">
        <v>1344</v>
      </c>
      <c r="C1545" s="12" t="s">
        <v>19</v>
      </c>
      <c r="D1545" s="14" t="s">
        <v>41</v>
      </c>
      <c r="E1545" s="10" t="str">
        <f>VLOOKUP(A1545,Planilha1!A:Y,20,FALSE)</f>
        <v>Sim</v>
      </c>
      <c r="F1545" s="10" t="str">
        <f>VLOOKUP(A1545,Planilha1!A:Y,21,FALSE)</f>
        <v>Sim</v>
      </c>
      <c r="G1545" s="10" t="str">
        <f>VLOOKUP(A1545,Planilha1!A:Y,22,FALSE)</f>
        <v>Sim</v>
      </c>
      <c r="H1545" s="10" t="str">
        <f>VLOOKUP(A1545,Planilha1!A:Y,23,FALSE)</f>
        <v>Sim</v>
      </c>
      <c r="I1545" s="10" t="str">
        <f>VLOOKUP(A1545,Planilha1!A:Y,24,FALSE)</f>
        <v>Não</v>
      </c>
      <c r="J1545" s="10" t="str">
        <f>VLOOKUP(A1545,Planilha1!A:Y,25,FALSE)</f>
        <v>Não</v>
      </c>
    </row>
    <row r="1546" spans="1:10" x14ac:dyDescent="0.25">
      <c r="A1546" s="11">
        <v>317050</v>
      </c>
      <c r="B1546" s="15" t="s">
        <v>1345</v>
      </c>
      <c r="C1546" s="12" t="s">
        <v>19</v>
      </c>
      <c r="D1546" s="14" t="s">
        <v>73</v>
      </c>
      <c r="E1546" s="10" t="str">
        <f>VLOOKUP(A1546,Planilha1!A:Y,20,FALSE)</f>
        <v>Sim</v>
      </c>
      <c r="F1546" s="10" t="str">
        <f>VLOOKUP(A1546,Planilha1!A:Y,21,FALSE)</f>
        <v>Sim</v>
      </c>
      <c r="G1546" s="10" t="str">
        <f>VLOOKUP(A1546,Planilha1!A:Y,22,FALSE)</f>
        <v>Sim</v>
      </c>
      <c r="H1546" s="10" t="str">
        <f>VLOOKUP(A1546,Planilha1!A:Y,23,FALSE)</f>
        <v>Sim</v>
      </c>
      <c r="I1546" s="10" t="str">
        <f>VLOOKUP(A1546,Planilha1!A:Y,24,FALSE)</f>
        <v>Não</v>
      </c>
      <c r="J1546" s="10" t="str">
        <f>VLOOKUP(A1546,Planilha1!A:Y,25,FALSE)</f>
        <v>Não</v>
      </c>
    </row>
    <row r="1547" spans="1:10" x14ac:dyDescent="0.25">
      <c r="A1547" s="11">
        <v>317052</v>
      </c>
      <c r="B1547" s="15" t="s">
        <v>1346</v>
      </c>
      <c r="C1547" s="12" t="s">
        <v>19</v>
      </c>
      <c r="D1547" s="14" t="s">
        <v>55</v>
      </c>
      <c r="E1547" s="10" t="str">
        <f>VLOOKUP(A1547,Planilha1!A:Y,20,FALSE)</f>
        <v>Sim</v>
      </c>
      <c r="F1547" s="10" t="str">
        <f>VLOOKUP(A1547,Planilha1!A:Y,21,FALSE)</f>
        <v>Sim</v>
      </c>
      <c r="G1547" s="10" t="str">
        <f>VLOOKUP(A1547,Planilha1!A:Y,22,FALSE)</f>
        <v>Sim</v>
      </c>
      <c r="H1547" s="10" t="str">
        <f>VLOOKUP(A1547,Planilha1!A:Y,23,FALSE)</f>
        <v>Sim</v>
      </c>
      <c r="I1547" s="10" t="str">
        <f>VLOOKUP(A1547,Planilha1!A:Y,24,FALSE)</f>
        <v>Não</v>
      </c>
      <c r="J1547" s="10" t="str">
        <f>VLOOKUP(A1547,Planilha1!A:Y,25,FALSE)</f>
        <v>Não</v>
      </c>
    </row>
    <row r="1548" spans="1:10" x14ac:dyDescent="0.25">
      <c r="A1548" s="11">
        <v>317057</v>
      </c>
      <c r="B1548" s="15" t="s">
        <v>1347</v>
      </c>
      <c r="C1548" s="12" t="s">
        <v>19</v>
      </c>
      <c r="D1548" s="14" t="s">
        <v>59</v>
      </c>
      <c r="E1548" s="10" t="str">
        <f>VLOOKUP(A1548,Planilha1!A:Y,20,FALSE)</f>
        <v>Sim</v>
      </c>
      <c r="F1548" s="10" t="str">
        <f>VLOOKUP(A1548,Planilha1!A:Y,21,FALSE)</f>
        <v>Sim</v>
      </c>
      <c r="G1548" s="10" t="str">
        <f>VLOOKUP(A1548,Planilha1!A:Y,22,FALSE)</f>
        <v>Sim</v>
      </c>
      <c r="H1548" s="10" t="str">
        <f>VLOOKUP(A1548,Planilha1!A:Y,23,FALSE)</f>
        <v>Sim</v>
      </c>
      <c r="I1548" s="10" t="str">
        <f>VLOOKUP(A1548,Planilha1!A:Y,24,FALSE)</f>
        <v>Não</v>
      </c>
      <c r="J1548" s="10" t="str">
        <f>VLOOKUP(A1548,Planilha1!A:Y,25,FALSE)</f>
        <v>Não</v>
      </c>
    </row>
    <row r="1549" spans="1:10" x14ac:dyDescent="0.25">
      <c r="A1549" s="11">
        <v>317065</v>
      </c>
      <c r="B1549" s="15" t="s">
        <v>1348</v>
      </c>
      <c r="C1549" s="12" t="s">
        <v>19</v>
      </c>
      <c r="D1549" s="14" t="s">
        <v>41</v>
      </c>
      <c r="E1549" s="10" t="str">
        <f>VLOOKUP(A1549,Planilha1!A:Y,20,FALSE)</f>
        <v>Sim</v>
      </c>
      <c r="F1549" s="10" t="str">
        <f>VLOOKUP(A1549,Planilha1!A:Y,21,FALSE)</f>
        <v>Sim</v>
      </c>
      <c r="G1549" s="10" t="str">
        <f>VLOOKUP(A1549,Planilha1!A:Y,22,FALSE)</f>
        <v>Sim</v>
      </c>
      <c r="H1549" s="10" t="str">
        <f>VLOOKUP(A1549,Planilha1!A:Y,23,FALSE)</f>
        <v>Sim</v>
      </c>
      <c r="I1549" s="10" t="str">
        <f>VLOOKUP(A1549,Planilha1!A:Y,24,FALSE)</f>
        <v>Não</v>
      </c>
      <c r="J1549" s="10" t="str">
        <f>VLOOKUP(A1549,Planilha1!A:Y,25,FALSE)</f>
        <v>Não</v>
      </c>
    </row>
    <row r="1550" spans="1:10" x14ac:dyDescent="0.25">
      <c r="A1550" s="11">
        <v>317080</v>
      </c>
      <c r="B1550" s="15" t="s">
        <v>1349</v>
      </c>
      <c r="C1550" s="12" t="s">
        <v>19</v>
      </c>
      <c r="D1550" s="14" t="s">
        <v>55</v>
      </c>
      <c r="E1550" s="10" t="str">
        <f>VLOOKUP(A1550,Planilha1!A:Y,20,FALSE)</f>
        <v>Sim</v>
      </c>
      <c r="F1550" s="10" t="str">
        <f>VLOOKUP(A1550,Planilha1!A:Y,21,FALSE)</f>
        <v>Sim</v>
      </c>
      <c r="G1550" s="10" t="str">
        <f>VLOOKUP(A1550,Planilha1!A:Y,22,FALSE)</f>
        <v>Sim</v>
      </c>
      <c r="H1550" s="10" t="str">
        <f>VLOOKUP(A1550,Planilha1!A:Y,23,FALSE)</f>
        <v>Sim</v>
      </c>
      <c r="I1550" s="10" t="str">
        <f>VLOOKUP(A1550,Planilha1!A:Y,24,FALSE)</f>
        <v>Não</v>
      </c>
      <c r="J1550" s="10" t="str">
        <f>VLOOKUP(A1550,Planilha1!A:Y,25,FALSE)</f>
        <v>Não</v>
      </c>
    </row>
    <row r="1551" spans="1:10" x14ac:dyDescent="0.25">
      <c r="A1551" s="11">
        <v>317090</v>
      </c>
      <c r="B1551" s="15" t="s">
        <v>1350</v>
      </c>
      <c r="C1551" s="12" t="s">
        <v>19</v>
      </c>
      <c r="D1551" s="14" t="s">
        <v>41</v>
      </c>
      <c r="E1551" s="10" t="str">
        <f>VLOOKUP(A1551,Planilha1!A:Y,20,FALSE)</f>
        <v>Sim</v>
      </c>
      <c r="F1551" s="10" t="str">
        <f>VLOOKUP(A1551,Planilha1!A:Y,21,FALSE)</f>
        <v>Sim</v>
      </c>
      <c r="G1551" s="10" t="str">
        <f>VLOOKUP(A1551,Planilha1!A:Y,22,FALSE)</f>
        <v>Sim</v>
      </c>
      <c r="H1551" s="10" t="str">
        <f>VLOOKUP(A1551,Planilha1!A:Y,23,FALSE)</f>
        <v>Sim</v>
      </c>
      <c r="I1551" s="10" t="str">
        <f>VLOOKUP(A1551,Planilha1!A:Y,24,FALSE)</f>
        <v>Não</v>
      </c>
      <c r="J1551" s="10" t="str">
        <f>VLOOKUP(A1551,Planilha1!A:Y,25,FALSE)</f>
        <v>Não</v>
      </c>
    </row>
    <row r="1552" spans="1:10" x14ac:dyDescent="0.25">
      <c r="A1552" s="11">
        <v>317103</v>
      </c>
      <c r="B1552" s="15" t="s">
        <v>1351</v>
      </c>
      <c r="C1552" s="12" t="s">
        <v>19</v>
      </c>
      <c r="D1552" s="14" t="s">
        <v>55</v>
      </c>
      <c r="E1552" s="10" t="str">
        <f>VLOOKUP(A1552,Planilha1!A:Y,20,FALSE)</f>
        <v>Sim</v>
      </c>
      <c r="F1552" s="10" t="str">
        <f>VLOOKUP(A1552,Planilha1!A:Y,21,FALSE)</f>
        <v>Sim</v>
      </c>
      <c r="G1552" s="10" t="str">
        <f>VLOOKUP(A1552,Planilha1!A:Y,22,FALSE)</f>
        <v>Sim</v>
      </c>
      <c r="H1552" s="10" t="str">
        <f>VLOOKUP(A1552,Planilha1!A:Y,23,FALSE)</f>
        <v>Sim</v>
      </c>
      <c r="I1552" s="10" t="str">
        <f>VLOOKUP(A1552,Planilha1!A:Y,24,FALSE)</f>
        <v>Não</v>
      </c>
      <c r="J1552" s="10" t="str">
        <f>VLOOKUP(A1552,Planilha1!A:Y,25,FALSE)</f>
        <v>Não</v>
      </c>
    </row>
    <row r="1553" spans="1:10" x14ac:dyDescent="0.25">
      <c r="A1553" s="11">
        <v>317107</v>
      </c>
      <c r="B1553" s="15" t="s">
        <v>1352</v>
      </c>
      <c r="C1553" s="12" t="s">
        <v>19</v>
      </c>
      <c r="D1553" s="14" t="s">
        <v>59</v>
      </c>
      <c r="E1553" s="10" t="str">
        <f>VLOOKUP(A1553,Planilha1!A:Y,20,FALSE)</f>
        <v>Sim</v>
      </c>
      <c r="F1553" s="10" t="str">
        <f>VLOOKUP(A1553,Planilha1!A:Y,21,FALSE)</f>
        <v>Sim</v>
      </c>
      <c r="G1553" s="10" t="str">
        <f>VLOOKUP(A1553,Planilha1!A:Y,22,FALSE)</f>
        <v>Sim</v>
      </c>
      <c r="H1553" s="10" t="str">
        <f>VLOOKUP(A1553,Planilha1!A:Y,23,FALSE)</f>
        <v>Sim</v>
      </c>
      <c r="I1553" s="10" t="str">
        <f>VLOOKUP(A1553,Planilha1!A:Y,24,FALSE)</f>
        <v>Não</v>
      </c>
      <c r="J1553" s="10" t="str">
        <f>VLOOKUP(A1553,Planilha1!A:Y,25,FALSE)</f>
        <v>Não</v>
      </c>
    </row>
    <row r="1554" spans="1:10" x14ac:dyDescent="0.25">
      <c r="A1554" s="11">
        <v>317110</v>
      </c>
      <c r="B1554" s="15" t="s">
        <v>1353</v>
      </c>
      <c r="C1554" s="12" t="s">
        <v>19</v>
      </c>
      <c r="D1554" s="14" t="s">
        <v>73</v>
      </c>
      <c r="E1554" s="10" t="str">
        <f>VLOOKUP(A1554,Planilha1!A:Y,20,FALSE)</f>
        <v>Sim</v>
      </c>
      <c r="F1554" s="10" t="str">
        <f>VLOOKUP(A1554,Planilha1!A:Y,21,FALSE)</f>
        <v>Sim</v>
      </c>
      <c r="G1554" s="10" t="str">
        <f>VLOOKUP(A1554,Planilha1!A:Y,22,FALSE)</f>
        <v>Sim</v>
      </c>
      <c r="H1554" s="10" t="str">
        <f>VLOOKUP(A1554,Planilha1!A:Y,23,FALSE)</f>
        <v>Sim</v>
      </c>
      <c r="I1554" s="10" t="str">
        <f>VLOOKUP(A1554,Planilha1!A:Y,24,FALSE)</f>
        <v>Não</v>
      </c>
      <c r="J1554" s="10" t="str">
        <f>VLOOKUP(A1554,Planilha1!A:Y,25,FALSE)</f>
        <v>Não</v>
      </c>
    </row>
    <row r="1555" spans="1:10" x14ac:dyDescent="0.25">
      <c r="A1555" s="11">
        <v>317115</v>
      </c>
      <c r="B1555" s="15" t="s">
        <v>1354</v>
      </c>
      <c r="C1555" s="12" t="s">
        <v>19</v>
      </c>
      <c r="D1555" s="14" t="s">
        <v>41</v>
      </c>
      <c r="E1555" s="10" t="str">
        <f>VLOOKUP(A1555,Planilha1!A:Y,20,FALSE)</f>
        <v>Sim</v>
      </c>
      <c r="F1555" s="10" t="str">
        <f>VLOOKUP(A1555,Planilha1!A:Y,21,FALSE)</f>
        <v>Sim</v>
      </c>
      <c r="G1555" s="10" t="str">
        <f>VLOOKUP(A1555,Planilha1!A:Y,22,FALSE)</f>
        <v>Sim</v>
      </c>
      <c r="H1555" s="10" t="str">
        <f>VLOOKUP(A1555,Planilha1!A:Y,23,FALSE)</f>
        <v>Sim</v>
      </c>
      <c r="I1555" s="10" t="str">
        <f>VLOOKUP(A1555,Planilha1!A:Y,24,FALSE)</f>
        <v>Não</v>
      </c>
      <c r="J1555" s="10" t="str">
        <f>VLOOKUP(A1555,Planilha1!A:Y,25,FALSE)</f>
        <v>Não</v>
      </c>
    </row>
    <row r="1556" spans="1:10" x14ac:dyDescent="0.25">
      <c r="A1556" s="11">
        <v>317120</v>
      </c>
      <c r="B1556" s="15" t="s">
        <v>1355</v>
      </c>
      <c r="C1556" s="12" t="s">
        <v>19</v>
      </c>
      <c r="D1556" s="14" t="s">
        <v>55</v>
      </c>
      <c r="E1556" s="10" t="str">
        <f>VLOOKUP(A1556,Planilha1!A:Y,20,FALSE)</f>
        <v>Sim</v>
      </c>
      <c r="F1556" s="10" t="str">
        <f>VLOOKUP(A1556,Planilha1!A:Y,21,FALSE)</f>
        <v>Sim</v>
      </c>
      <c r="G1556" s="10" t="str">
        <f>VLOOKUP(A1556,Planilha1!A:Y,22,FALSE)</f>
        <v>Sim</v>
      </c>
      <c r="H1556" s="10" t="str">
        <f>VLOOKUP(A1556,Planilha1!A:Y,23,FALSE)</f>
        <v>Sim</v>
      </c>
      <c r="I1556" s="10" t="str">
        <f>VLOOKUP(A1556,Planilha1!A:Y,24,FALSE)</f>
        <v>Não</v>
      </c>
      <c r="J1556" s="10" t="str">
        <f>VLOOKUP(A1556,Planilha1!A:Y,25,FALSE)</f>
        <v>Não</v>
      </c>
    </row>
    <row r="1557" spans="1:10" x14ac:dyDescent="0.25">
      <c r="A1557" s="11">
        <v>317160</v>
      </c>
      <c r="B1557" s="15" t="s">
        <v>1356</v>
      </c>
      <c r="C1557" s="12" t="s">
        <v>19</v>
      </c>
      <c r="D1557" s="14" t="s">
        <v>66</v>
      </c>
      <c r="E1557" s="10" t="str">
        <f>VLOOKUP(A1557,Planilha1!A:Y,20,FALSE)</f>
        <v>Sim</v>
      </c>
      <c r="F1557" s="10" t="str">
        <f>VLOOKUP(A1557,Planilha1!A:Y,21,FALSE)</f>
        <v>Sim</v>
      </c>
      <c r="G1557" s="10" t="str">
        <f>VLOOKUP(A1557,Planilha1!A:Y,22,FALSE)</f>
        <v>Sim</v>
      </c>
      <c r="H1557" s="10" t="str">
        <f>VLOOKUP(A1557,Planilha1!A:Y,23,FALSE)</f>
        <v>Sim</v>
      </c>
      <c r="I1557" s="10" t="str">
        <f>VLOOKUP(A1557,Planilha1!A:Y,24,FALSE)</f>
        <v>Não</v>
      </c>
      <c r="J1557" s="10" t="str">
        <f>VLOOKUP(A1557,Planilha1!A:Y,25,FALSE)</f>
        <v>Não</v>
      </c>
    </row>
    <row r="1558" spans="1:10" x14ac:dyDescent="0.25">
      <c r="A1558" s="11">
        <v>317170</v>
      </c>
      <c r="B1558" s="15" t="s">
        <v>1357</v>
      </c>
      <c r="C1558" s="12" t="s">
        <v>19</v>
      </c>
      <c r="D1558" s="14" t="s">
        <v>73</v>
      </c>
      <c r="E1558" s="10" t="str">
        <f>VLOOKUP(A1558,Planilha1!A:Y,20,FALSE)</f>
        <v>Sim</v>
      </c>
      <c r="F1558" s="10" t="str">
        <f>VLOOKUP(A1558,Planilha1!A:Y,21,FALSE)</f>
        <v>Sim</v>
      </c>
      <c r="G1558" s="10" t="str">
        <f>VLOOKUP(A1558,Planilha1!A:Y,22,FALSE)</f>
        <v>Sim</v>
      </c>
      <c r="H1558" s="10" t="str">
        <f>VLOOKUP(A1558,Planilha1!A:Y,23,FALSE)</f>
        <v>Sim</v>
      </c>
      <c r="I1558" s="10" t="str">
        <f>VLOOKUP(A1558,Planilha1!A:Y,24,FALSE)</f>
        <v>Não</v>
      </c>
      <c r="J1558" s="10" t="str">
        <f>VLOOKUP(A1558,Planilha1!A:Y,25,FALSE)</f>
        <v>Não</v>
      </c>
    </row>
    <row r="1559" spans="1:10" x14ac:dyDescent="0.25">
      <c r="A1559" s="11">
        <v>317180</v>
      </c>
      <c r="B1559" s="15" t="s">
        <v>1358</v>
      </c>
      <c r="C1559" s="12" t="s">
        <v>19</v>
      </c>
      <c r="D1559" s="14" t="s">
        <v>73</v>
      </c>
      <c r="E1559" s="10" t="str">
        <f>VLOOKUP(A1559,Planilha1!A:Y,20,FALSE)</f>
        <v>Sim</v>
      </c>
      <c r="F1559" s="10" t="str">
        <f>VLOOKUP(A1559,Planilha1!A:Y,21,FALSE)</f>
        <v>Sim</v>
      </c>
      <c r="G1559" s="10" t="str">
        <f>VLOOKUP(A1559,Planilha1!A:Y,22,FALSE)</f>
        <v>Sim</v>
      </c>
      <c r="H1559" s="10" t="str">
        <f>VLOOKUP(A1559,Planilha1!A:Y,23,FALSE)</f>
        <v>Sim</v>
      </c>
      <c r="I1559" s="10" t="str">
        <f>VLOOKUP(A1559,Planilha1!A:Y,24,FALSE)</f>
        <v>Não</v>
      </c>
      <c r="J1559" s="10" t="str">
        <f>VLOOKUP(A1559,Planilha1!A:Y,25,FALSE)</f>
        <v>Não</v>
      </c>
    </row>
    <row r="1560" spans="1:10" x14ac:dyDescent="0.25">
      <c r="A1560" s="11">
        <v>317190</v>
      </c>
      <c r="B1560" s="15" t="s">
        <v>1359</v>
      </c>
      <c r="C1560" s="12" t="s">
        <v>19</v>
      </c>
      <c r="D1560" s="14" t="s">
        <v>41</v>
      </c>
      <c r="E1560" s="10" t="str">
        <f>VLOOKUP(A1560,Planilha1!A:Y,20,FALSE)</f>
        <v>Sim</v>
      </c>
      <c r="F1560" s="10" t="str">
        <f>VLOOKUP(A1560,Planilha1!A:Y,21,FALSE)</f>
        <v>Sim</v>
      </c>
      <c r="G1560" s="10" t="str">
        <f>VLOOKUP(A1560,Planilha1!A:Y,22,FALSE)</f>
        <v>Sim</v>
      </c>
      <c r="H1560" s="10" t="str">
        <f>VLOOKUP(A1560,Planilha1!A:Y,23,FALSE)</f>
        <v>Sim</v>
      </c>
      <c r="I1560" s="10" t="str">
        <f>VLOOKUP(A1560,Planilha1!A:Y,24,FALSE)</f>
        <v>Não</v>
      </c>
      <c r="J1560" s="10" t="str">
        <f>VLOOKUP(A1560,Planilha1!A:Y,25,FALSE)</f>
        <v>Não</v>
      </c>
    </row>
    <row r="1561" spans="1:10" x14ac:dyDescent="0.25">
      <c r="A1561" s="11">
        <v>310120</v>
      </c>
      <c r="B1561" s="16" t="s">
        <v>1360</v>
      </c>
      <c r="C1561" s="12" t="s">
        <v>19</v>
      </c>
      <c r="D1561" s="14" t="s">
        <v>333</v>
      </c>
      <c r="E1561" s="10" t="str">
        <f>VLOOKUP(A1561,Planilha1!A:Y,20,FALSE)</f>
        <v>Sim</v>
      </c>
      <c r="F1561" s="10" t="str">
        <f>VLOOKUP(A1561,Planilha1!A:Y,21,FALSE)</f>
        <v>Sim</v>
      </c>
      <c r="G1561" s="10" t="str">
        <f>VLOOKUP(A1561,Planilha1!A:Y,22,FALSE)</f>
        <v>Sim</v>
      </c>
      <c r="H1561" s="10" t="str">
        <f>VLOOKUP(A1561,Planilha1!A:Y,23,FALSE)</f>
        <v>Sim</v>
      </c>
      <c r="I1561" s="10" t="str">
        <f>VLOOKUP(A1561,Planilha1!A:Y,24,FALSE)</f>
        <v>Não</v>
      </c>
      <c r="J1561" s="10" t="str">
        <f>VLOOKUP(A1561,Planilha1!A:Y,25,FALSE)</f>
        <v>Não</v>
      </c>
    </row>
    <row r="1562" spans="1:10" x14ac:dyDescent="0.25">
      <c r="A1562" s="11">
        <v>310570</v>
      </c>
      <c r="B1562" s="16" t="s">
        <v>1361</v>
      </c>
      <c r="C1562" s="12" t="s">
        <v>19</v>
      </c>
      <c r="D1562" s="14" t="s">
        <v>333</v>
      </c>
      <c r="E1562" s="10" t="str">
        <f>VLOOKUP(A1562,Planilha1!A:Y,20,FALSE)</f>
        <v>Sim</v>
      </c>
      <c r="F1562" s="10" t="str">
        <f>VLOOKUP(A1562,Planilha1!A:Y,21,FALSE)</f>
        <v>Sim</v>
      </c>
      <c r="G1562" s="10" t="str">
        <f>VLOOKUP(A1562,Planilha1!A:Y,22,FALSE)</f>
        <v>Sim</v>
      </c>
      <c r="H1562" s="10" t="str">
        <f>VLOOKUP(A1562,Planilha1!A:Y,23,FALSE)</f>
        <v>Sim</v>
      </c>
      <c r="I1562" s="10" t="str">
        <f>VLOOKUP(A1562,Planilha1!A:Y,24,FALSE)</f>
        <v>Não</v>
      </c>
      <c r="J1562" s="10" t="str">
        <f>VLOOKUP(A1562,Planilha1!A:Y,25,FALSE)</f>
        <v>Não</v>
      </c>
    </row>
    <row r="1563" spans="1:10" x14ac:dyDescent="0.25">
      <c r="A1563" s="11">
        <v>310945</v>
      </c>
      <c r="B1563" s="16" t="s">
        <v>1362</v>
      </c>
      <c r="C1563" s="12" t="s">
        <v>19</v>
      </c>
      <c r="D1563" s="14" t="s">
        <v>333</v>
      </c>
      <c r="E1563" s="10" t="str">
        <f>VLOOKUP(A1563,Planilha1!A:Y,20,FALSE)</f>
        <v>Sim</v>
      </c>
      <c r="F1563" s="10" t="str">
        <f>VLOOKUP(A1563,Planilha1!A:Y,21,FALSE)</f>
        <v>Sim</v>
      </c>
      <c r="G1563" s="10" t="str">
        <f>VLOOKUP(A1563,Planilha1!A:Y,22,FALSE)</f>
        <v>Sim</v>
      </c>
      <c r="H1563" s="10" t="str">
        <f>VLOOKUP(A1563,Planilha1!A:Y,23,FALSE)</f>
        <v>Sim</v>
      </c>
      <c r="I1563" s="10" t="str">
        <f>VLOOKUP(A1563,Planilha1!A:Y,24,FALSE)</f>
        <v>Não</v>
      </c>
      <c r="J1563" s="10" t="str">
        <f>VLOOKUP(A1563,Planilha1!A:Y,25,FALSE)</f>
        <v>Não</v>
      </c>
    </row>
    <row r="1564" spans="1:10" x14ac:dyDescent="0.25">
      <c r="A1564" s="11">
        <v>311220</v>
      </c>
      <c r="B1564" s="16" t="s">
        <v>1363</v>
      </c>
      <c r="C1564" s="12" t="s">
        <v>19</v>
      </c>
      <c r="D1564" s="14" t="s">
        <v>333</v>
      </c>
      <c r="E1564" s="10" t="str">
        <f>VLOOKUP(A1564,Planilha1!A:Y,20,FALSE)</f>
        <v>Sim</v>
      </c>
      <c r="F1564" s="10" t="str">
        <f>VLOOKUP(A1564,Planilha1!A:Y,21,FALSE)</f>
        <v>Sim</v>
      </c>
      <c r="G1564" s="10" t="str">
        <f>VLOOKUP(A1564,Planilha1!A:Y,22,FALSE)</f>
        <v>Sim</v>
      </c>
      <c r="H1564" s="10" t="str">
        <f>VLOOKUP(A1564,Planilha1!A:Y,23,FALSE)</f>
        <v>Sim</v>
      </c>
      <c r="I1564" s="10" t="str">
        <f>VLOOKUP(A1564,Planilha1!A:Y,24,FALSE)</f>
        <v>Não</v>
      </c>
      <c r="J1564" s="10" t="str">
        <f>VLOOKUP(A1564,Planilha1!A:Y,25,FALSE)</f>
        <v>Não</v>
      </c>
    </row>
    <row r="1565" spans="1:10" x14ac:dyDescent="0.25">
      <c r="A1565" s="11">
        <v>311480</v>
      </c>
      <c r="B1565" s="16" t="s">
        <v>1364</v>
      </c>
      <c r="C1565" s="12" t="s">
        <v>19</v>
      </c>
      <c r="D1565" s="14" t="s">
        <v>333</v>
      </c>
      <c r="E1565" s="10" t="str">
        <f>VLOOKUP(A1565,Planilha1!A:Y,20,FALSE)</f>
        <v>Sim</v>
      </c>
      <c r="F1565" s="10" t="str">
        <f>VLOOKUP(A1565,Planilha1!A:Y,21,FALSE)</f>
        <v>Sim</v>
      </c>
      <c r="G1565" s="10" t="str">
        <f>VLOOKUP(A1565,Planilha1!A:Y,22,FALSE)</f>
        <v>Sim</v>
      </c>
      <c r="H1565" s="10" t="str">
        <f>VLOOKUP(A1565,Planilha1!A:Y,23,FALSE)</f>
        <v>Sim</v>
      </c>
      <c r="I1565" s="10" t="str">
        <f>VLOOKUP(A1565,Planilha1!A:Y,24,FALSE)</f>
        <v>Não</v>
      </c>
      <c r="J1565" s="10" t="str">
        <f>VLOOKUP(A1565,Planilha1!A:Y,25,FALSE)</f>
        <v>Não</v>
      </c>
    </row>
    <row r="1566" spans="1:10" x14ac:dyDescent="0.25">
      <c r="A1566" s="11">
        <v>311580</v>
      </c>
      <c r="B1566" s="16" t="s">
        <v>1365</v>
      </c>
      <c r="C1566" s="12" t="s">
        <v>19</v>
      </c>
      <c r="D1566" s="14" t="s">
        <v>333</v>
      </c>
      <c r="E1566" s="10" t="str">
        <f>VLOOKUP(A1566,Planilha1!A:Y,20,FALSE)</f>
        <v>Sim</v>
      </c>
      <c r="F1566" s="10" t="str">
        <f>VLOOKUP(A1566,Planilha1!A:Y,21,FALSE)</f>
        <v>Sim</v>
      </c>
      <c r="G1566" s="10" t="str">
        <f>VLOOKUP(A1566,Planilha1!A:Y,22,FALSE)</f>
        <v>Sim</v>
      </c>
      <c r="H1566" s="10" t="str">
        <f>VLOOKUP(A1566,Planilha1!A:Y,23,FALSE)</f>
        <v>Sim</v>
      </c>
      <c r="I1566" s="10" t="str">
        <f>VLOOKUP(A1566,Planilha1!A:Y,24,FALSE)</f>
        <v>Não</v>
      </c>
      <c r="J1566" s="10" t="str">
        <f>VLOOKUP(A1566,Planilha1!A:Y,25,FALSE)</f>
        <v>Não</v>
      </c>
    </row>
    <row r="1567" spans="1:10" x14ac:dyDescent="0.25">
      <c r="A1567" s="11">
        <v>311690</v>
      </c>
      <c r="B1567" s="16" t="s">
        <v>1366</v>
      </c>
      <c r="C1567" s="12" t="s">
        <v>19</v>
      </c>
      <c r="D1567" s="14" t="s">
        <v>333</v>
      </c>
      <c r="E1567" s="10" t="str">
        <f>VLOOKUP(A1567,Planilha1!A:Y,20,FALSE)</f>
        <v>Sim</v>
      </c>
      <c r="F1567" s="10" t="str">
        <f>VLOOKUP(A1567,Planilha1!A:Y,21,FALSE)</f>
        <v>Sim</v>
      </c>
      <c r="G1567" s="10" t="str">
        <f>VLOOKUP(A1567,Planilha1!A:Y,22,FALSE)</f>
        <v>Sim</v>
      </c>
      <c r="H1567" s="10" t="str">
        <f>VLOOKUP(A1567,Planilha1!A:Y,23,FALSE)</f>
        <v>Sim</v>
      </c>
      <c r="I1567" s="10" t="str">
        <f>VLOOKUP(A1567,Planilha1!A:Y,24,FALSE)</f>
        <v>Não</v>
      </c>
      <c r="J1567" s="10" t="str">
        <f>VLOOKUP(A1567,Planilha1!A:Y,25,FALSE)</f>
        <v>Não</v>
      </c>
    </row>
    <row r="1568" spans="1:10" x14ac:dyDescent="0.25">
      <c r="A1568" s="11">
        <v>311720</v>
      </c>
      <c r="B1568" s="16" t="s">
        <v>1367</v>
      </c>
      <c r="C1568" s="12" t="s">
        <v>19</v>
      </c>
      <c r="D1568" s="14" t="s">
        <v>333</v>
      </c>
      <c r="E1568" s="10" t="str">
        <f>VLOOKUP(A1568,Planilha1!A:Y,20,FALSE)</f>
        <v>Sim</v>
      </c>
      <c r="F1568" s="10" t="str">
        <f>VLOOKUP(A1568,Planilha1!A:Y,21,FALSE)</f>
        <v>Sim</v>
      </c>
      <c r="G1568" s="10" t="str">
        <f>VLOOKUP(A1568,Planilha1!A:Y,22,FALSE)</f>
        <v>Sim</v>
      </c>
      <c r="H1568" s="10" t="str">
        <f>VLOOKUP(A1568,Planilha1!A:Y,23,FALSE)</f>
        <v>Sim</v>
      </c>
      <c r="I1568" s="10" t="str">
        <f>VLOOKUP(A1568,Planilha1!A:Y,24,FALSE)</f>
        <v>Não</v>
      </c>
      <c r="J1568" s="10" t="str">
        <f>VLOOKUP(A1568,Planilha1!A:Y,25,FALSE)</f>
        <v>Não</v>
      </c>
    </row>
    <row r="1569" spans="1:10" x14ac:dyDescent="0.25">
      <c r="A1569" s="11">
        <v>311970</v>
      </c>
      <c r="B1569" s="16" t="s">
        <v>1368</v>
      </c>
      <c r="C1569" s="12" t="s">
        <v>19</v>
      </c>
      <c r="D1569" s="14" t="s">
        <v>333</v>
      </c>
      <c r="E1569" s="10" t="str">
        <f>VLOOKUP(A1569,Planilha1!A:Y,20,FALSE)</f>
        <v>Sim</v>
      </c>
      <c r="F1569" s="10" t="str">
        <f>VLOOKUP(A1569,Planilha1!A:Y,21,FALSE)</f>
        <v>Sim</v>
      </c>
      <c r="G1569" s="10" t="str">
        <f>VLOOKUP(A1569,Planilha1!A:Y,22,FALSE)</f>
        <v>Sim</v>
      </c>
      <c r="H1569" s="10" t="str">
        <f>VLOOKUP(A1569,Planilha1!A:Y,23,FALSE)</f>
        <v>Sim</v>
      </c>
      <c r="I1569" s="10" t="str">
        <f>VLOOKUP(A1569,Planilha1!A:Y,24,FALSE)</f>
        <v>Não</v>
      </c>
      <c r="J1569" s="10" t="str">
        <f>VLOOKUP(A1569,Planilha1!A:Y,25,FALSE)</f>
        <v>Não</v>
      </c>
    </row>
    <row r="1570" spans="1:10" x14ac:dyDescent="0.25">
      <c r="A1570" s="11">
        <v>311980</v>
      </c>
      <c r="B1570" s="16" t="s">
        <v>1369</v>
      </c>
      <c r="C1570" s="12" t="s">
        <v>19</v>
      </c>
      <c r="D1570" s="14" t="s">
        <v>333</v>
      </c>
      <c r="E1570" s="10" t="str">
        <f>VLOOKUP(A1570,Planilha1!A:Y,20,FALSE)</f>
        <v>Sim</v>
      </c>
      <c r="F1570" s="10" t="str">
        <f>VLOOKUP(A1570,Planilha1!A:Y,21,FALSE)</f>
        <v>Sim</v>
      </c>
      <c r="G1570" s="10" t="str">
        <f>VLOOKUP(A1570,Planilha1!A:Y,22,FALSE)</f>
        <v>Sim</v>
      </c>
      <c r="H1570" s="10" t="str">
        <f>VLOOKUP(A1570,Planilha1!A:Y,23,FALSE)</f>
        <v>Sim</v>
      </c>
      <c r="I1570" s="10" t="str">
        <f>VLOOKUP(A1570,Planilha1!A:Y,24,FALSE)</f>
        <v>Não</v>
      </c>
      <c r="J1570" s="10" t="str">
        <f>VLOOKUP(A1570,Planilha1!A:Y,25,FALSE)</f>
        <v>Não</v>
      </c>
    </row>
    <row r="1571" spans="1:10" x14ac:dyDescent="0.25">
      <c r="A1571" s="11">
        <v>312070</v>
      </c>
      <c r="B1571" s="16" t="s">
        <v>1370</v>
      </c>
      <c r="C1571" s="12" t="s">
        <v>19</v>
      </c>
      <c r="D1571" s="14" t="s">
        <v>333</v>
      </c>
      <c r="E1571" s="10" t="str">
        <f>VLOOKUP(A1571,Planilha1!A:Y,20,FALSE)</f>
        <v>Sim</v>
      </c>
      <c r="F1571" s="10" t="str">
        <f>VLOOKUP(A1571,Planilha1!A:Y,21,FALSE)</f>
        <v>Sim</v>
      </c>
      <c r="G1571" s="10" t="str">
        <f>VLOOKUP(A1571,Planilha1!A:Y,22,FALSE)</f>
        <v>Sim</v>
      </c>
      <c r="H1571" s="10" t="str">
        <f>VLOOKUP(A1571,Planilha1!A:Y,23,FALSE)</f>
        <v>Sim</v>
      </c>
      <c r="I1571" s="10" t="str">
        <f>VLOOKUP(A1571,Planilha1!A:Y,24,FALSE)</f>
        <v>Não</v>
      </c>
      <c r="J1571" s="10" t="str">
        <f>VLOOKUP(A1571,Planilha1!A:Y,25,FALSE)</f>
        <v>Não</v>
      </c>
    </row>
    <row r="1572" spans="1:10" x14ac:dyDescent="0.25">
      <c r="A1572" s="11">
        <v>312080</v>
      </c>
      <c r="B1572" s="16" t="s">
        <v>1371</v>
      </c>
      <c r="C1572" s="12" t="s">
        <v>19</v>
      </c>
      <c r="D1572" s="14" t="s">
        <v>333</v>
      </c>
      <c r="E1572" s="10" t="str">
        <f>VLOOKUP(A1572,Planilha1!A:Y,20,FALSE)</f>
        <v>Sim</v>
      </c>
      <c r="F1572" s="10" t="str">
        <f>VLOOKUP(A1572,Planilha1!A:Y,21,FALSE)</f>
        <v>Sim</v>
      </c>
      <c r="G1572" s="10" t="str">
        <f>VLOOKUP(A1572,Planilha1!A:Y,22,FALSE)</f>
        <v>Sim</v>
      </c>
      <c r="H1572" s="10" t="str">
        <f>VLOOKUP(A1572,Planilha1!A:Y,23,FALSE)</f>
        <v>Sim</v>
      </c>
      <c r="I1572" s="10" t="str">
        <f>VLOOKUP(A1572,Planilha1!A:Y,24,FALSE)</f>
        <v>Não</v>
      </c>
      <c r="J1572" s="10" t="str">
        <f>VLOOKUP(A1572,Planilha1!A:Y,25,FALSE)</f>
        <v>Não</v>
      </c>
    </row>
    <row r="1573" spans="1:10" x14ac:dyDescent="0.25">
      <c r="A1573" s="11">
        <v>312250</v>
      </c>
      <c r="B1573" s="16" t="s">
        <v>1372</v>
      </c>
      <c r="C1573" s="12" t="s">
        <v>19</v>
      </c>
      <c r="D1573" s="14" t="s">
        <v>333</v>
      </c>
      <c r="E1573" s="10" t="str">
        <f>VLOOKUP(A1573,Planilha1!A:Y,20,FALSE)</f>
        <v>Sim</v>
      </c>
      <c r="F1573" s="10" t="str">
        <f>VLOOKUP(A1573,Planilha1!A:Y,21,FALSE)</f>
        <v>Sim</v>
      </c>
      <c r="G1573" s="10" t="str">
        <f>VLOOKUP(A1573,Planilha1!A:Y,22,FALSE)</f>
        <v>Sim</v>
      </c>
      <c r="H1573" s="10" t="str">
        <f>VLOOKUP(A1573,Planilha1!A:Y,23,FALSE)</f>
        <v>Sim</v>
      </c>
      <c r="I1573" s="10" t="str">
        <f>VLOOKUP(A1573,Planilha1!A:Y,24,FALSE)</f>
        <v>Não</v>
      </c>
      <c r="J1573" s="10" t="str">
        <f>VLOOKUP(A1573,Planilha1!A:Y,25,FALSE)</f>
        <v>Não</v>
      </c>
    </row>
    <row r="1574" spans="1:10" x14ac:dyDescent="0.25">
      <c r="A1574" s="11">
        <v>312410</v>
      </c>
      <c r="B1574" s="16" t="s">
        <v>1373</v>
      </c>
      <c r="C1574" s="12" t="s">
        <v>19</v>
      </c>
      <c r="D1574" s="14" t="s">
        <v>333</v>
      </c>
      <c r="E1574" s="10" t="str">
        <f>VLOOKUP(A1574,Planilha1!A:Y,20,FALSE)</f>
        <v>Sim</v>
      </c>
      <c r="F1574" s="10" t="str">
        <f>VLOOKUP(A1574,Planilha1!A:Y,21,FALSE)</f>
        <v>Sim</v>
      </c>
      <c r="G1574" s="10" t="str">
        <f>VLOOKUP(A1574,Planilha1!A:Y,22,FALSE)</f>
        <v>Sim</v>
      </c>
      <c r="H1574" s="10" t="str">
        <f>VLOOKUP(A1574,Planilha1!A:Y,23,FALSE)</f>
        <v>Sim</v>
      </c>
      <c r="I1574" s="10" t="str">
        <f>VLOOKUP(A1574,Planilha1!A:Y,24,FALSE)</f>
        <v>Não</v>
      </c>
      <c r="J1574" s="10" t="str">
        <f>VLOOKUP(A1574,Planilha1!A:Y,25,FALSE)</f>
        <v>Não</v>
      </c>
    </row>
    <row r="1575" spans="1:10" x14ac:dyDescent="0.25">
      <c r="A1575" s="11">
        <v>312450</v>
      </c>
      <c r="B1575" s="16" t="s">
        <v>1374</v>
      </c>
      <c r="C1575" s="12" t="s">
        <v>19</v>
      </c>
      <c r="D1575" s="14" t="s">
        <v>333</v>
      </c>
      <c r="E1575" s="10" t="str">
        <f>VLOOKUP(A1575,Planilha1!A:Y,20,FALSE)</f>
        <v>Sim</v>
      </c>
      <c r="F1575" s="10" t="str">
        <f>VLOOKUP(A1575,Planilha1!A:Y,21,FALSE)</f>
        <v>Sim</v>
      </c>
      <c r="G1575" s="10" t="str">
        <f>VLOOKUP(A1575,Planilha1!A:Y,22,FALSE)</f>
        <v>Sim</v>
      </c>
      <c r="H1575" s="10" t="str">
        <f>VLOOKUP(A1575,Planilha1!A:Y,23,FALSE)</f>
        <v>Sim</v>
      </c>
      <c r="I1575" s="10" t="str">
        <f>VLOOKUP(A1575,Planilha1!A:Y,24,FALSE)</f>
        <v>Não</v>
      </c>
      <c r="J1575" s="10" t="str">
        <f>VLOOKUP(A1575,Planilha1!A:Y,25,FALSE)</f>
        <v>Não</v>
      </c>
    </row>
    <row r="1576" spans="1:10" x14ac:dyDescent="0.25">
      <c r="A1576" s="11">
        <v>312740</v>
      </c>
      <c r="B1576" s="16" t="s">
        <v>1375</v>
      </c>
      <c r="C1576" s="12" t="s">
        <v>19</v>
      </c>
      <c r="D1576" s="14" t="s">
        <v>333</v>
      </c>
      <c r="E1576" s="10" t="str">
        <f>VLOOKUP(A1576,Planilha1!A:Y,20,FALSE)</f>
        <v>Sim</v>
      </c>
      <c r="F1576" s="10" t="str">
        <f>VLOOKUP(A1576,Planilha1!A:Y,21,FALSE)</f>
        <v>Sim</v>
      </c>
      <c r="G1576" s="10" t="str">
        <f>VLOOKUP(A1576,Planilha1!A:Y,22,FALSE)</f>
        <v>Sim</v>
      </c>
      <c r="H1576" s="10" t="str">
        <f>VLOOKUP(A1576,Planilha1!A:Y,23,FALSE)</f>
        <v>Sim</v>
      </c>
      <c r="I1576" s="10" t="str">
        <f>VLOOKUP(A1576,Planilha1!A:Y,24,FALSE)</f>
        <v>Não</v>
      </c>
      <c r="J1576" s="10" t="str">
        <f>VLOOKUP(A1576,Planilha1!A:Y,25,FALSE)</f>
        <v>Não</v>
      </c>
    </row>
    <row r="1577" spans="1:10" x14ac:dyDescent="0.25">
      <c r="A1577" s="11">
        <v>312890</v>
      </c>
      <c r="B1577" s="16" t="s">
        <v>1376</v>
      </c>
      <c r="C1577" s="12" t="s">
        <v>19</v>
      </c>
      <c r="D1577" s="14" t="s">
        <v>333</v>
      </c>
      <c r="E1577" s="10" t="str">
        <f>VLOOKUP(A1577,Planilha1!A:Y,20,FALSE)</f>
        <v>Sim</v>
      </c>
      <c r="F1577" s="10" t="str">
        <f>VLOOKUP(A1577,Planilha1!A:Y,21,FALSE)</f>
        <v>Sim</v>
      </c>
      <c r="G1577" s="10" t="str">
        <f>VLOOKUP(A1577,Planilha1!A:Y,22,FALSE)</f>
        <v>Sim</v>
      </c>
      <c r="H1577" s="10" t="str">
        <f>VLOOKUP(A1577,Planilha1!A:Y,23,FALSE)</f>
        <v>Sim</v>
      </c>
      <c r="I1577" s="10" t="str">
        <f>VLOOKUP(A1577,Planilha1!A:Y,24,FALSE)</f>
        <v>Não</v>
      </c>
      <c r="J1577" s="10" t="str">
        <f>VLOOKUP(A1577,Planilha1!A:Y,25,FALSE)</f>
        <v>Não</v>
      </c>
    </row>
    <row r="1578" spans="1:10" x14ac:dyDescent="0.25">
      <c r="A1578" s="11">
        <v>312910</v>
      </c>
      <c r="B1578" s="16" t="s">
        <v>1377</v>
      </c>
      <c r="C1578" s="12" t="s">
        <v>19</v>
      </c>
      <c r="D1578" s="14" t="s">
        <v>333</v>
      </c>
      <c r="E1578" s="10" t="str">
        <f>VLOOKUP(A1578,Planilha1!A:Y,20,FALSE)</f>
        <v>Sim</v>
      </c>
      <c r="F1578" s="10" t="str">
        <f>VLOOKUP(A1578,Planilha1!A:Y,21,FALSE)</f>
        <v>Sim</v>
      </c>
      <c r="G1578" s="10" t="str">
        <f>VLOOKUP(A1578,Planilha1!A:Y,22,FALSE)</f>
        <v>Sim</v>
      </c>
      <c r="H1578" s="10" t="str">
        <f>VLOOKUP(A1578,Planilha1!A:Y,23,FALSE)</f>
        <v>Sim</v>
      </c>
      <c r="I1578" s="10" t="str">
        <f>VLOOKUP(A1578,Planilha1!A:Y,24,FALSE)</f>
        <v>Não</v>
      </c>
      <c r="J1578" s="10" t="str">
        <f>VLOOKUP(A1578,Planilha1!A:Y,25,FALSE)</f>
        <v>Não</v>
      </c>
    </row>
    <row r="1579" spans="1:10" x14ac:dyDescent="0.25">
      <c r="A1579" s="11">
        <v>312920</v>
      </c>
      <c r="B1579" s="16" t="s">
        <v>1378</v>
      </c>
      <c r="C1579" s="12" t="s">
        <v>19</v>
      </c>
      <c r="D1579" s="14" t="s">
        <v>333</v>
      </c>
      <c r="E1579" s="10" t="str">
        <f>VLOOKUP(A1579,Planilha1!A:Y,20,FALSE)</f>
        <v>Sim</v>
      </c>
      <c r="F1579" s="10" t="str">
        <f>VLOOKUP(A1579,Planilha1!A:Y,21,FALSE)</f>
        <v>Sim</v>
      </c>
      <c r="G1579" s="10" t="str">
        <f>VLOOKUP(A1579,Planilha1!A:Y,22,FALSE)</f>
        <v>Sim</v>
      </c>
      <c r="H1579" s="10" t="str">
        <f>VLOOKUP(A1579,Planilha1!A:Y,23,FALSE)</f>
        <v>Sim</v>
      </c>
      <c r="I1579" s="10" t="str">
        <f>VLOOKUP(A1579,Planilha1!A:Y,24,FALSE)</f>
        <v>Não</v>
      </c>
      <c r="J1579" s="10" t="str">
        <f>VLOOKUP(A1579,Planilha1!A:Y,25,FALSE)</f>
        <v>Não</v>
      </c>
    </row>
    <row r="1580" spans="1:10" x14ac:dyDescent="0.25">
      <c r="A1580" s="11">
        <v>313060</v>
      </c>
      <c r="B1580" s="16" t="s">
        <v>1379</v>
      </c>
      <c r="C1580" s="12" t="s">
        <v>19</v>
      </c>
      <c r="D1580" s="14" t="s">
        <v>333</v>
      </c>
      <c r="E1580" s="10" t="str">
        <f>VLOOKUP(A1580,Planilha1!A:Y,20,FALSE)</f>
        <v>Sim</v>
      </c>
      <c r="F1580" s="10" t="str">
        <f>VLOOKUP(A1580,Planilha1!A:Y,21,FALSE)</f>
        <v>Sim</v>
      </c>
      <c r="G1580" s="10" t="str">
        <f>VLOOKUP(A1580,Planilha1!A:Y,22,FALSE)</f>
        <v>Sim</v>
      </c>
      <c r="H1580" s="10" t="str">
        <f>VLOOKUP(A1580,Planilha1!A:Y,23,FALSE)</f>
        <v>Sim</v>
      </c>
      <c r="I1580" s="10" t="str">
        <f>VLOOKUP(A1580,Planilha1!A:Y,24,FALSE)</f>
        <v>Não</v>
      </c>
      <c r="J1580" s="10" t="str">
        <f>VLOOKUP(A1580,Planilha1!A:Y,25,FALSE)</f>
        <v>Não</v>
      </c>
    </row>
    <row r="1581" spans="1:10" x14ac:dyDescent="0.25">
      <c r="A1581" s="11">
        <v>313120</v>
      </c>
      <c r="B1581" s="16" t="s">
        <v>1380</v>
      </c>
      <c r="C1581" s="12" t="s">
        <v>19</v>
      </c>
      <c r="D1581" s="14" t="s">
        <v>333</v>
      </c>
      <c r="E1581" s="10" t="str">
        <f>VLOOKUP(A1581,Planilha1!A:Y,20,FALSE)</f>
        <v>Sim</v>
      </c>
      <c r="F1581" s="10" t="str">
        <f>VLOOKUP(A1581,Planilha1!A:Y,21,FALSE)</f>
        <v>Sim</v>
      </c>
      <c r="G1581" s="10" t="str">
        <f>VLOOKUP(A1581,Planilha1!A:Y,22,FALSE)</f>
        <v>Sim</v>
      </c>
      <c r="H1581" s="10" t="str">
        <f>VLOOKUP(A1581,Planilha1!A:Y,23,FALSE)</f>
        <v>Sim</v>
      </c>
      <c r="I1581" s="10" t="str">
        <f>VLOOKUP(A1581,Planilha1!A:Y,24,FALSE)</f>
        <v>Não</v>
      </c>
      <c r="J1581" s="10" t="str">
        <f>VLOOKUP(A1581,Planilha1!A:Y,25,FALSE)</f>
        <v>Não</v>
      </c>
    </row>
    <row r="1582" spans="1:10" x14ac:dyDescent="0.25">
      <c r="A1582" s="11">
        <v>313140</v>
      </c>
      <c r="B1582" s="16" t="s">
        <v>1381</v>
      </c>
      <c r="C1582" s="12" t="s">
        <v>19</v>
      </c>
      <c r="D1582" s="14" t="s">
        <v>333</v>
      </c>
      <c r="E1582" s="10" t="str">
        <f>VLOOKUP(A1582,Planilha1!A:Y,20,FALSE)</f>
        <v>Sim</v>
      </c>
      <c r="F1582" s="10" t="str">
        <f>VLOOKUP(A1582,Planilha1!A:Y,21,FALSE)</f>
        <v>Sim</v>
      </c>
      <c r="G1582" s="10" t="str">
        <f>VLOOKUP(A1582,Planilha1!A:Y,22,FALSE)</f>
        <v>Sim</v>
      </c>
      <c r="H1582" s="10" t="str">
        <f>VLOOKUP(A1582,Planilha1!A:Y,23,FALSE)</f>
        <v>Sim</v>
      </c>
      <c r="I1582" s="10" t="str">
        <f>VLOOKUP(A1582,Planilha1!A:Y,24,FALSE)</f>
        <v>Não</v>
      </c>
      <c r="J1582" s="10" t="str">
        <f>VLOOKUP(A1582,Planilha1!A:Y,25,FALSE)</f>
        <v>Não</v>
      </c>
    </row>
    <row r="1583" spans="1:10" x14ac:dyDescent="0.25">
      <c r="A1583" s="11">
        <v>313220</v>
      </c>
      <c r="B1583" s="16" t="s">
        <v>1382</v>
      </c>
      <c r="C1583" s="12" t="s">
        <v>19</v>
      </c>
      <c r="D1583" s="14" t="s">
        <v>333</v>
      </c>
      <c r="E1583" s="10" t="str">
        <f>VLOOKUP(A1583,Planilha1!A:Y,20,FALSE)</f>
        <v>Sim</v>
      </c>
      <c r="F1583" s="10" t="str">
        <f>VLOOKUP(A1583,Planilha1!A:Y,21,FALSE)</f>
        <v>Sim</v>
      </c>
      <c r="G1583" s="10" t="str">
        <f>VLOOKUP(A1583,Planilha1!A:Y,22,FALSE)</f>
        <v>Sim</v>
      </c>
      <c r="H1583" s="10" t="str">
        <f>VLOOKUP(A1583,Planilha1!A:Y,23,FALSE)</f>
        <v>Sim</v>
      </c>
      <c r="I1583" s="10" t="str">
        <f>VLOOKUP(A1583,Planilha1!A:Y,24,FALSE)</f>
        <v>Não</v>
      </c>
      <c r="J1583" s="10" t="str">
        <f>VLOOKUP(A1583,Planilha1!A:Y,25,FALSE)</f>
        <v>Não</v>
      </c>
    </row>
    <row r="1584" spans="1:10" x14ac:dyDescent="0.25">
      <c r="A1584" s="11">
        <v>313500</v>
      </c>
      <c r="B1584" s="16" t="s">
        <v>1383</v>
      </c>
      <c r="C1584" s="12" t="s">
        <v>19</v>
      </c>
      <c r="D1584" s="14" t="s">
        <v>333</v>
      </c>
      <c r="E1584" s="10" t="str">
        <f>VLOOKUP(A1584,Planilha1!A:Y,20,FALSE)</f>
        <v>Sim</v>
      </c>
      <c r="F1584" s="10" t="str">
        <f>VLOOKUP(A1584,Planilha1!A:Y,21,FALSE)</f>
        <v>Sim</v>
      </c>
      <c r="G1584" s="10" t="str">
        <f>VLOOKUP(A1584,Planilha1!A:Y,22,FALSE)</f>
        <v>Sim</v>
      </c>
      <c r="H1584" s="10" t="str">
        <f>VLOOKUP(A1584,Planilha1!A:Y,23,FALSE)</f>
        <v>Sim</v>
      </c>
      <c r="I1584" s="10" t="str">
        <f>VLOOKUP(A1584,Planilha1!A:Y,24,FALSE)</f>
        <v>Não</v>
      </c>
      <c r="J1584" s="10" t="str">
        <f>VLOOKUP(A1584,Planilha1!A:Y,25,FALSE)</f>
        <v>Não</v>
      </c>
    </row>
    <row r="1585" spans="1:10" x14ac:dyDescent="0.25">
      <c r="A1585" s="11">
        <v>313910</v>
      </c>
      <c r="B1585" s="16" t="s">
        <v>1384</v>
      </c>
      <c r="C1585" s="12" t="s">
        <v>19</v>
      </c>
      <c r="D1585" s="14" t="s">
        <v>333</v>
      </c>
      <c r="E1585" s="10" t="str">
        <f>VLOOKUP(A1585,Planilha1!A:Y,20,FALSE)</f>
        <v>Não</v>
      </c>
      <c r="F1585" s="10" t="str">
        <f>VLOOKUP(A1585,Planilha1!A:Y,21,FALSE)</f>
        <v>Não</v>
      </c>
      <c r="G1585" s="10" t="str">
        <f>VLOOKUP(A1585,Planilha1!A:Y,22,FALSE)</f>
        <v>Não</v>
      </c>
      <c r="H1585" s="10" t="str">
        <f>VLOOKUP(A1585,Planilha1!A:Y,23,FALSE)</f>
        <v>Não</v>
      </c>
      <c r="I1585" s="10" t="str">
        <f>VLOOKUP(A1585,Planilha1!A:Y,24,FALSE)</f>
        <v>Não</v>
      </c>
      <c r="J1585" s="10" t="str">
        <f>VLOOKUP(A1585,Planilha1!A:Y,25,FALSE)</f>
        <v>Não</v>
      </c>
    </row>
    <row r="1586" spans="1:10" x14ac:dyDescent="0.25">
      <c r="A1586" s="11">
        <v>314220</v>
      </c>
      <c r="B1586" s="16" t="s">
        <v>1385</v>
      </c>
      <c r="C1586" s="12" t="s">
        <v>19</v>
      </c>
      <c r="D1586" s="14" t="s">
        <v>333</v>
      </c>
      <c r="E1586" s="10" t="str">
        <f>VLOOKUP(A1586,Planilha1!A:Y,20,FALSE)</f>
        <v>Sim</v>
      </c>
      <c r="F1586" s="10" t="str">
        <f>VLOOKUP(A1586,Planilha1!A:Y,21,FALSE)</f>
        <v>Sim</v>
      </c>
      <c r="G1586" s="10" t="str">
        <f>VLOOKUP(A1586,Planilha1!A:Y,22,FALSE)</f>
        <v>Sim</v>
      </c>
      <c r="H1586" s="10" t="str">
        <f>VLOOKUP(A1586,Planilha1!A:Y,23,FALSE)</f>
        <v>Sim</v>
      </c>
      <c r="I1586" s="10" t="str">
        <f>VLOOKUP(A1586,Planilha1!A:Y,24,FALSE)</f>
        <v>Não</v>
      </c>
      <c r="J1586" s="10" t="str">
        <f>VLOOKUP(A1586,Planilha1!A:Y,25,FALSE)</f>
        <v>Não</v>
      </c>
    </row>
    <row r="1587" spans="1:10" x14ac:dyDescent="0.25">
      <c r="A1587" s="11">
        <v>314350</v>
      </c>
      <c r="B1587" s="16" t="s">
        <v>1386</v>
      </c>
      <c r="C1587" s="12" t="s">
        <v>19</v>
      </c>
      <c r="D1587" s="14" t="s">
        <v>333</v>
      </c>
      <c r="E1587" s="10" t="str">
        <f>VLOOKUP(A1587,Planilha1!A:Y,20,FALSE)</f>
        <v>Sim</v>
      </c>
      <c r="F1587" s="10" t="str">
        <f>VLOOKUP(A1587,Planilha1!A:Y,21,FALSE)</f>
        <v>Sim</v>
      </c>
      <c r="G1587" s="10" t="str">
        <f>VLOOKUP(A1587,Planilha1!A:Y,22,FALSE)</f>
        <v>Sim</v>
      </c>
      <c r="H1587" s="10" t="str">
        <f>VLOOKUP(A1587,Planilha1!A:Y,23,FALSE)</f>
        <v>Sim</v>
      </c>
      <c r="I1587" s="10" t="str">
        <f>VLOOKUP(A1587,Planilha1!A:Y,24,FALSE)</f>
        <v>Não</v>
      </c>
      <c r="J1587" s="10" t="str">
        <f>VLOOKUP(A1587,Planilha1!A:Y,25,FALSE)</f>
        <v>Não</v>
      </c>
    </row>
    <row r="1588" spans="1:10" x14ac:dyDescent="0.25">
      <c r="A1588" s="11">
        <v>314380</v>
      </c>
      <c r="B1588" s="16" t="s">
        <v>1387</v>
      </c>
      <c r="C1588" s="12" t="s">
        <v>19</v>
      </c>
      <c r="D1588" s="14" t="s">
        <v>333</v>
      </c>
      <c r="E1588" s="10" t="str">
        <f>VLOOKUP(A1588,Planilha1!A:Y,20,FALSE)</f>
        <v>Sim</v>
      </c>
      <c r="F1588" s="10" t="str">
        <f>VLOOKUP(A1588,Planilha1!A:Y,21,FALSE)</f>
        <v>Sim</v>
      </c>
      <c r="G1588" s="10" t="str">
        <f>VLOOKUP(A1588,Planilha1!A:Y,22,FALSE)</f>
        <v>Sim</v>
      </c>
      <c r="H1588" s="10" t="str">
        <f>VLOOKUP(A1588,Planilha1!A:Y,23,FALSE)</f>
        <v>Sim</v>
      </c>
      <c r="I1588" s="10" t="str">
        <f>VLOOKUP(A1588,Planilha1!A:Y,24,FALSE)</f>
        <v>Não</v>
      </c>
      <c r="J1588" s="10" t="str">
        <f>VLOOKUP(A1588,Planilha1!A:Y,25,FALSE)</f>
        <v>Não</v>
      </c>
    </row>
    <row r="1589" spans="1:10" x14ac:dyDescent="0.25">
      <c r="A1589" s="11">
        <v>314440</v>
      </c>
      <c r="B1589" s="16" t="s">
        <v>1388</v>
      </c>
      <c r="C1589" s="12" t="s">
        <v>19</v>
      </c>
      <c r="D1589" s="14" t="s">
        <v>333</v>
      </c>
      <c r="E1589" s="10" t="str">
        <f>VLOOKUP(A1589,Planilha1!A:Y,20,FALSE)</f>
        <v>Sim</v>
      </c>
      <c r="F1589" s="10" t="str">
        <f>VLOOKUP(A1589,Planilha1!A:Y,21,FALSE)</f>
        <v>Sim</v>
      </c>
      <c r="G1589" s="10" t="str">
        <f>VLOOKUP(A1589,Planilha1!A:Y,22,FALSE)</f>
        <v>Sim</v>
      </c>
      <c r="H1589" s="10" t="str">
        <f>VLOOKUP(A1589,Planilha1!A:Y,23,FALSE)</f>
        <v>Sim</v>
      </c>
      <c r="I1589" s="10" t="str">
        <f>VLOOKUP(A1589,Planilha1!A:Y,24,FALSE)</f>
        <v>Não</v>
      </c>
      <c r="J1589" s="10" t="str">
        <f>VLOOKUP(A1589,Planilha1!A:Y,25,FALSE)</f>
        <v>Não</v>
      </c>
    </row>
    <row r="1590" spans="1:10" x14ac:dyDescent="0.25">
      <c r="A1590" s="11">
        <v>314450</v>
      </c>
      <c r="B1590" s="16" t="s">
        <v>1389</v>
      </c>
      <c r="C1590" s="12" t="s">
        <v>19</v>
      </c>
      <c r="D1590" s="14" t="s">
        <v>333</v>
      </c>
      <c r="E1590" s="10" t="str">
        <f>VLOOKUP(A1590,Planilha1!A:Y,20,FALSE)</f>
        <v>Sim</v>
      </c>
      <c r="F1590" s="10" t="str">
        <f>VLOOKUP(A1590,Planilha1!A:Y,21,FALSE)</f>
        <v>Sim</v>
      </c>
      <c r="G1590" s="10" t="str">
        <f>VLOOKUP(A1590,Planilha1!A:Y,22,FALSE)</f>
        <v>Sim</v>
      </c>
      <c r="H1590" s="10" t="str">
        <f>VLOOKUP(A1590,Planilha1!A:Y,23,FALSE)</f>
        <v>Sim</v>
      </c>
      <c r="I1590" s="10" t="str">
        <f>VLOOKUP(A1590,Planilha1!A:Y,24,FALSE)</f>
        <v>Não</v>
      </c>
      <c r="J1590" s="10" t="str">
        <f>VLOOKUP(A1590,Planilha1!A:Y,25,FALSE)</f>
        <v>Não</v>
      </c>
    </row>
    <row r="1591" spans="1:10" x14ac:dyDescent="0.25">
      <c r="A1591" s="11">
        <v>314510</v>
      </c>
      <c r="B1591" s="16" t="s">
        <v>1390</v>
      </c>
      <c r="C1591" s="12" t="s">
        <v>19</v>
      </c>
      <c r="D1591" s="14" t="s">
        <v>333</v>
      </c>
      <c r="E1591" s="10" t="str">
        <f>VLOOKUP(A1591,Planilha1!A:Y,20,FALSE)</f>
        <v>Sim</v>
      </c>
      <c r="F1591" s="10" t="str">
        <f>VLOOKUP(A1591,Planilha1!A:Y,21,FALSE)</f>
        <v>Sim</v>
      </c>
      <c r="G1591" s="10" t="str">
        <f>VLOOKUP(A1591,Planilha1!A:Y,22,FALSE)</f>
        <v>Sim</v>
      </c>
      <c r="H1591" s="10" t="str">
        <f>VLOOKUP(A1591,Planilha1!A:Y,23,FALSE)</f>
        <v>Sim</v>
      </c>
      <c r="I1591" s="10" t="str">
        <f>VLOOKUP(A1591,Planilha1!A:Y,24,FALSE)</f>
        <v>Não</v>
      </c>
      <c r="J1591" s="10" t="str">
        <f>VLOOKUP(A1591,Planilha1!A:Y,25,FALSE)</f>
        <v>Não</v>
      </c>
    </row>
    <row r="1592" spans="1:10" x14ac:dyDescent="0.25">
      <c r="A1592" s="11">
        <v>315030</v>
      </c>
      <c r="B1592" s="16" t="s">
        <v>1391</v>
      </c>
      <c r="C1592" s="12" t="s">
        <v>19</v>
      </c>
      <c r="D1592" s="14" t="s">
        <v>333</v>
      </c>
      <c r="E1592" s="10" t="str">
        <f>VLOOKUP(A1592,Planilha1!A:Y,20,FALSE)</f>
        <v>Sim</v>
      </c>
      <c r="F1592" s="10" t="str">
        <f>VLOOKUP(A1592,Planilha1!A:Y,21,FALSE)</f>
        <v>Sim</v>
      </c>
      <c r="G1592" s="10" t="str">
        <f>VLOOKUP(A1592,Planilha1!A:Y,22,FALSE)</f>
        <v>Sim</v>
      </c>
      <c r="H1592" s="10" t="str">
        <f>VLOOKUP(A1592,Planilha1!A:Y,23,FALSE)</f>
        <v>Sim</v>
      </c>
      <c r="I1592" s="10" t="str">
        <f>VLOOKUP(A1592,Planilha1!A:Y,24,FALSE)</f>
        <v>Não</v>
      </c>
      <c r="J1592" s="10" t="str">
        <f>VLOOKUP(A1592,Planilha1!A:Y,25,FALSE)</f>
        <v>Não</v>
      </c>
    </row>
    <row r="1593" spans="1:10" x14ac:dyDescent="0.25">
      <c r="A1593" s="11">
        <v>315270</v>
      </c>
      <c r="B1593" s="16" t="s">
        <v>1392</v>
      </c>
      <c r="C1593" s="12" t="s">
        <v>19</v>
      </c>
      <c r="D1593" s="14" t="s">
        <v>333</v>
      </c>
      <c r="E1593" s="10" t="str">
        <f>VLOOKUP(A1593,Planilha1!A:Y,20,FALSE)</f>
        <v>Sim</v>
      </c>
      <c r="F1593" s="10" t="str">
        <f>VLOOKUP(A1593,Planilha1!A:Y,21,FALSE)</f>
        <v>Sim</v>
      </c>
      <c r="G1593" s="10" t="str">
        <f>VLOOKUP(A1593,Planilha1!A:Y,22,FALSE)</f>
        <v>Sim</v>
      </c>
      <c r="H1593" s="10" t="str">
        <f>VLOOKUP(A1593,Planilha1!A:Y,23,FALSE)</f>
        <v>Sim</v>
      </c>
      <c r="I1593" s="10" t="str">
        <f>VLOOKUP(A1593,Planilha1!A:Y,24,FALSE)</f>
        <v>Não</v>
      </c>
      <c r="J1593" s="10" t="str">
        <f>VLOOKUP(A1593,Planilha1!A:Y,25,FALSE)</f>
        <v>Não</v>
      </c>
    </row>
    <row r="1594" spans="1:10" x14ac:dyDescent="0.25">
      <c r="A1594" s="11">
        <v>315360</v>
      </c>
      <c r="B1594" s="16" t="s">
        <v>1393</v>
      </c>
      <c r="C1594" s="12" t="s">
        <v>19</v>
      </c>
      <c r="D1594" s="14" t="s">
        <v>333</v>
      </c>
      <c r="E1594" s="10" t="str">
        <f>VLOOKUP(A1594,Planilha1!A:Y,20,FALSE)</f>
        <v>Sim</v>
      </c>
      <c r="F1594" s="10" t="str">
        <f>VLOOKUP(A1594,Planilha1!A:Y,21,FALSE)</f>
        <v>Sim</v>
      </c>
      <c r="G1594" s="10" t="str">
        <f>VLOOKUP(A1594,Planilha1!A:Y,22,FALSE)</f>
        <v>Sim</v>
      </c>
      <c r="H1594" s="10" t="str">
        <f>VLOOKUP(A1594,Planilha1!A:Y,23,FALSE)</f>
        <v>Sim</v>
      </c>
      <c r="I1594" s="10" t="str">
        <f>VLOOKUP(A1594,Planilha1!A:Y,24,FALSE)</f>
        <v>Não</v>
      </c>
      <c r="J1594" s="10" t="str">
        <f>VLOOKUP(A1594,Planilha1!A:Y,25,FALSE)</f>
        <v>Não</v>
      </c>
    </row>
    <row r="1595" spans="1:10" x14ac:dyDescent="0.25">
      <c r="A1595" s="11">
        <v>315370</v>
      </c>
      <c r="B1595" s="16" t="s">
        <v>1394</v>
      </c>
      <c r="C1595" s="12" t="s">
        <v>19</v>
      </c>
      <c r="D1595" s="14" t="s">
        <v>333</v>
      </c>
      <c r="E1595" s="10" t="str">
        <f>VLOOKUP(A1595,Planilha1!A:Y,20,FALSE)</f>
        <v>Sim</v>
      </c>
      <c r="F1595" s="10" t="str">
        <f>VLOOKUP(A1595,Planilha1!A:Y,21,FALSE)</f>
        <v>Sim</v>
      </c>
      <c r="G1595" s="10" t="str">
        <f>VLOOKUP(A1595,Planilha1!A:Y,22,FALSE)</f>
        <v>Sim</v>
      </c>
      <c r="H1595" s="10" t="str">
        <f>VLOOKUP(A1595,Planilha1!A:Y,23,FALSE)</f>
        <v>Sim</v>
      </c>
      <c r="I1595" s="10" t="str">
        <f>VLOOKUP(A1595,Planilha1!A:Y,24,FALSE)</f>
        <v>Não</v>
      </c>
      <c r="J1595" s="10" t="str">
        <f>VLOOKUP(A1595,Planilha1!A:Y,25,FALSE)</f>
        <v>Sim</v>
      </c>
    </row>
    <row r="1596" spans="1:10" x14ac:dyDescent="0.25">
      <c r="A1596" s="11">
        <v>315380</v>
      </c>
      <c r="B1596" s="16" t="s">
        <v>1395</v>
      </c>
      <c r="C1596" s="12" t="s">
        <v>19</v>
      </c>
      <c r="D1596" s="14" t="s">
        <v>333</v>
      </c>
      <c r="E1596" s="10" t="str">
        <f>VLOOKUP(A1596,Planilha1!A:Y,20,FALSE)</f>
        <v>Sim</v>
      </c>
      <c r="F1596" s="10" t="str">
        <f>VLOOKUP(A1596,Planilha1!A:Y,21,FALSE)</f>
        <v>Sim</v>
      </c>
      <c r="G1596" s="10" t="str">
        <f>VLOOKUP(A1596,Planilha1!A:Y,22,FALSE)</f>
        <v>Sim</v>
      </c>
      <c r="H1596" s="10" t="str">
        <f>VLOOKUP(A1596,Planilha1!A:Y,23,FALSE)</f>
        <v>Sim</v>
      </c>
      <c r="I1596" s="10" t="str">
        <f>VLOOKUP(A1596,Planilha1!A:Y,24,FALSE)</f>
        <v>Não</v>
      </c>
      <c r="J1596" s="10" t="str">
        <f>VLOOKUP(A1596,Planilha1!A:Y,25,FALSE)</f>
        <v>Não</v>
      </c>
    </row>
    <row r="1597" spans="1:10" x14ac:dyDescent="0.25">
      <c r="A1597" s="11">
        <v>315530</v>
      </c>
      <c r="B1597" s="16" t="s">
        <v>1396</v>
      </c>
      <c r="C1597" s="12" t="s">
        <v>19</v>
      </c>
      <c r="D1597" s="14" t="s">
        <v>333</v>
      </c>
      <c r="E1597" s="10" t="str">
        <f>VLOOKUP(A1597,Planilha1!A:Y,20,FALSE)</f>
        <v>Sim</v>
      </c>
      <c r="F1597" s="10" t="str">
        <f>VLOOKUP(A1597,Planilha1!A:Y,21,FALSE)</f>
        <v>Sim</v>
      </c>
      <c r="G1597" s="10" t="str">
        <f>VLOOKUP(A1597,Planilha1!A:Y,22,FALSE)</f>
        <v>Não</v>
      </c>
      <c r="H1597" s="10" t="str">
        <f>VLOOKUP(A1597,Planilha1!A:Y,23,FALSE)</f>
        <v>Sim</v>
      </c>
      <c r="I1597" s="10" t="str">
        <f>VLOOKUP(A1597,Planilha1!A:Y,24,FALSE)</f>
        <v>Não</v>
      </c>
      <c r="J1597" s="10" t="str">
        <f>VLOOKUP(A1597,Planilha1!A:Y,25,FALSE)</f>
        <v>Não</v>
      </c>
    </row>
    <row r="1598" spans="1:10" x14ac:dyDescent="0.25">
      <c r="A1598" s="11">
        <v>315570</v>
      </c>
      <c r="B1598" s="16" t="s">
        <v>1397</v>
      </c>
      <c r="C1598" s="12" t="s">
        <v>19</v>
      </c>
      <c r="D1598" s="14" t="s">
        <v>333</v>
      </c>
      <c r="E1598" s="10" t="str">
        <f>VLOOKUP(A1598,Planilha1!A:Y,20,FALSE)</f>
        <v>Sim</v>
      </c>
      <c r="F1598" s="10" t="str">
        <f>VLOOKUP(A1598,Planilha1!A:Y,21,FALSE)</f>
        <v>Sim</v>
      </c>
      <c r="G1598" s="10" t="str">
        <f>VLOOKUP(A1598,Planilha1!A:Y,22,FALSE)</f>
        <v>Sim</v>
      </c>
      <c r="H1598" s="10" t="str">
        <f>VLOOKUP(A1598,Planilha1!A:Y,23,FALSE)</f>
        <v>Sim</v>
      </c>
      <c r="I1598" s="10" t="str">
        <f>VLOOKUP(A1598,Planilha1!A:Y,24,FALSE)</f>
        <v>Não</v>
      </c>
      <c r="J1598" s="10" t="str">
        <f>VLOOKUP(A1598,Planilha1!A:Y,25,FALSE)</f>
        <v>Não</v>
      </c>
    </row>
    <row r="1599" spans="1:10" x14ac:dyDescent="0.25">
      <c r="A1599" s="11">
        <v>315910</v>
      </c>
      <c r="B1599" s="16" t="s">
        <v>1398</v>
      </c>
      <c r="C1599" s="12" t="s">
        <v>19</v>
      </c>
      <c r="D1599" s="14" t="s">
        <v>333</v>
      </c>
      <c r="E1599" s="10" t="str">
        <f>VLOOKUP(A1599,Planilha1!A:Y,20,FALSE)</f>
        <v>Sim</v>
      </c>
      <c r="F1599" s="10" t="str">
        <f>VLOOKUP(A1599,Planilha1!A:Y,21,FALSE)</f>
        <v>Sim</v>
      </c>
      <c r="G1599" s="10" t="str">
        <f>VLOOKUP(A1599,Planilha1!A:Y,22,FALSE)</f>
        <v>Sim</v>
      </c>
      <c r="H1599" s="10" t="str">
        <f>VLOOKUP(A1599,Planilha1!A:Y,23,FALSE)</f>
        <v>Sim</v>
      </c>
      <c r="I1599" s="10" t="str">
        <f>VLOOKUP(A1599,Planilha1!A:Y,24,FALSE)</f>
        <v>Não</v>
      </c>
      <c r="J1599" s="10" t="str">
        <f>VLOOKUP(A1599,Planilha1!A:Y,25,FALSE)</f>
        <v>Não</v>
      </c>
    </row>
    <row r="1600" spans="1:10" x14ac:dyDescent="0.25">
      <c r="A1600" s="11">
        <v>316447</v>
      </c>
      <c r="B1600" s="16" t="s">
        <v>1399</v>
      </c>
      <c r="C1600" s="12" t="s">
        <v>19</v>
      </c>
      <c r="D1600" s="14" t="s">
        <v>333</v>
      </c>
      <c r="E1600" s="10" t="str">
        <f>VLOOKUP(A1600,Planilha1!A:Y,20,FALSE)</f>
        <v>Sim</v>
      </c>
      <c r="F1600" s="10" t="str">
        <f>VLOOKUP(A1600,Planilha1!A:Y,21,FALSE)</f>
        <v>Sim</v>
      </c>
      <c r="G1600" s="10" t="str">
        <f>VLOOKUP(A1600,Planilha1!A:Y,22,FALSE)</f>
        <v>Sim</v>
      </c>
      <c r="H1600" s="10" t="str">
        <f>VLOOKUP(A1600,Planilha1!A:Y,23,FALSE)</f>
        <v>Sim</v>
      </c>
      <c r="I1600" s="10" t="str">
        <f>VLOOKUP(A1600,Planilha1!A:Y,24,FALSE)</f>
        <v>Não</v>
      </c>
      <c r="J1600" s="10" t="str">
        <f>VLOOKUP(A1600,Planilha1!A:Y,25,FALSE)</f>
        <v>Não</v>
      </c>
    </row>
    <row r="1601" spans="1:10" x14ac:dyDescent="0.25">
      <c r="A1601" s="11">
        <v>316520</v>
      </c>
      <c r="B1601" s="16" t="s">
        <v>1400</v>
      </c>
      <c r="C1601" s="12" t="s">
        <v>19</v>
      </c>
      <c r="D1601" s="14" t="s">
        <v>333</v>
      </c>
      <c r="E1601" s="10" t="str">
        <f>VLOOKUP(A1601,Planilha1!A:Y,20,FALSE)</f>
        <v>Sim</v>
      </c>
      <c r="F1601" s="10" t="str">
        <f>VLOOKUP(A1601,Planilha1!A:Y,21,FALSE)</f>
        <v>Sim</v>
      </c>
      <c r="G1601" s="10" t="str">
        <f>VLOOKUP(A1601,Planilha1!A:Y,22,FALSE)</f>
        <v>Sim</v>
      </c>
      <c r="H1601" s="10" t="str">
        <f>VLOOKUP(A1601,Planilha1!A:Y,23,FALSE)</f>
        <v>Sim</v>
      </c>
      <c r="I1601" s="10" t="str">
        <f>VLOOKUP(A1601,Planilha1!A:Y,24,FALSE)</f>
        <v>Não</v>
      </c>
      <c r="J1601" s="10" t="str">
        <f>VLOOKUP(A1601,Planilha1!A:Y,25,FALSE)</f>
        <v>Não</v>
      </c>
    </row>
    <row r="1602" spans="1:10" x14ac:dyDescent="0.25">
      <c r="A1602" s="11">
        <v>316557</v>
      </c>
      <c r="B1602" s="16" t="s">
        <v>1401</v>
      </c>
      <c r="C1602" s="12" t="s">
        <v>19</v>
      </c>
      <c r="D1602" s="14" t="s">
        <v>333</v>
      </c>
      <c r="E1602" s="10" t="str">
        <f>VLOOKUP(A1602,Planilha1!A:Y,20,FALSE)</f>
        <v>Sim</v>
      </c>
      <c r="F1602" s="10" t="str">
        <f>VLOOKUP(A1602,Planilha1!A:Y,21,FALSE)</f>
        <v>Sim</v>
      </c>
      <c r="G1602" s="10" t="str">
        <f>VLOOKUP(A1602,Planilha1!A:Y,22,FALSE)</f>
        <v>Sim</v>
      </c>
      <c r="H1602" s="10" t="str">
        <f>VLOOKUP(A1602,Planilha1!A:Y,23,FALSE)</f>
        <v>Sim</v>
      </c>
      <c r="I1602" s="10" t="str">
        <f>VLOOKUP(A1602,Planilha1!A:Y,24,FALSE)</f>
        <v>Não</v>
      </c>
      <c r="J1602" s="10" t="str">
        <f>VLOOKUP(A1602,Planilha1!A:Y,25,FALSE)</f>
        <v>Não</v>
      </c>
    </row>
    <row r="1603" spans="1:10" x14ac:dyDescent="0.25">
      <c r="A1603" s="11">
        <v>316790</v>
      </c>
      <c r="B1603" s="16" t="s">
        <v>1402</v>
      </c>
      <c r="C1603" s="12" t="s">
        <v>19</v>
      </c>
      <c r="D1603" s="14" t="s">
        <v>333</v>
      </c>
      <c r="E1603" s="10" t="str">
        <f>VLOOKUP(A1603,Planilha1!A:Y,20,FALSE)</f>
        <v>Sim</v>
      </c>
      <c r="F1603" s="10" t="str">
        <f>VLOOKUP(A1603,Planilha1!A:Y,21,FALSE)</f>
        <v>Sim</v>
      </c>
      <c r="G1603" s="10" t="str">
        <f>VLOOKUP(A1603,Planilha1!A:Y,22,FALSE)</f>
        <v>Sim</v>
      </c>
      <c r="H1603" s="10" t="str">
        <f>VLOOKUP(A1603,Planilha1!A:Y,23,FALSE)</f>
        <v>Sim</v>
      </c>
      <c r="I1603" s="10" t="str">
        <f>VLOOKUP(A1603,Planilha1!A:Y,24,FALSE)</f>
        <v>Não</v>
      </c>
      <c r="J1603" s="10" t="str">
        <f>VLOOKUP(A1603,Planilha1!A:Y,25,FALSE)</f>
        <v>Não</v>
      </c>
    </row>
    <row r="1604" spans="1:10" x14ac:dyDescent="0.25">
      <c r="A1604" s="11">
        <v>316890</v>
      </c>
      <c r="B1604" s="16" t="s">
        <v>1403</v>
      </c>
      <c r="C1604" s="12" t="s">
        <v>19</v>
      </c>
      <c r="D1604" s="14" t="s">
        <v>333</v>
      </c>
      <c r="E1604" s="10" t="str">
        <f>VLOOKUP(A1604,Planilha1!A:Y,20,FALSE)</f>
        <v>Sim</v>
      </c>
      <c r="F1604" s="10" t="str">
        <f>VLOOKUP(A1604,Planilha1!A:Y,21,FALSE)</f>
        <v>Sim</v>
      </c>
      <c r="G1604" s="10" t="str">
        <f>VLOOKUP(A1604,Planilha1!A:Y,22,FALSE)</f>
        <v>Sim</v>
      </c>
      <c r="H1604" s="10" t="str">
        <f>VLOOKUP(A1604,Planilha1!A:Y,23,FALSE)</f>
        <v>Sim</v>
      </c>
      <c r="I1604" s="10" t="str">
        <f>VLOOKUP(A1604,Planilha1!A:Y,24,FALSE)</f>
        <v>Não</v>
      </c>
      <c r="J1604" s="10" t="str">
        <f>VLOOKUP(A1604,Planilha1!A:Y,25,FALSE)</f>
        <v>Não</v>
      </c>
    </row>
    <row r="1605" spans="1:10" x14ac:dyDescent="0.25">
      <c r="A1605" s="11">
        <v>317060</v>
      </c>
      <c r="B1605" s="16" t="s">
        <v>1404</v>
      </c>
      <c r="C1605" s="12" t="s">
        <v>19</v>
      </c>
      <c r="D1605" s="14" t="s">
        <v>333</v>
      </c>
      <c r="E1605" s="10" t="str">
        <f>VLOOKUP(A1605,Planilha1!A:Y,20,FALSE)</f>
        <v>Sim</v>
      </c>
      <c r="F1605" s="10" t="str">
        <f>VLOOKUP(A1605,Planilha1!A:Y,21,FALSE)</f>
        <v>Sim</v>
      </c>
      <c r="G1605" s="10" t="str">
        <f>VLOOKUP(A1605,Planilha1!A:Y,22,FALSE)</f>
        <v>Sim</v>
      </c>
      <c r="H1605" s="10" t="str">
        <f>VLOOKUP(A1605,Planilha1!A:Y,23,FALSE)</f>
        <v>Sim</v>
      </c>
      <c r="I1605" s="10" t="str">
        <f>VLOOKUP(A1605,Planilha1!A:Y,24,FALSE)</f>
        <v>Não</v>
      </c>
      <c r="J1605" s="10" t="str">
        <f>VLOOKUP(A1605,Planilha1!A:Y,25,FALSE)</f>
        <v>Não</v>
      </c>
    </row>
    <row r="1606" spans="1:10" x14ac:dyDescent="0.25">
      <c r="A1606" s="11">
        <v>317140</v>
      </c>
      <c r="B1606" s="16" t="s">
        <v>1405</v>
      </c>
      <c r="C1606" s="12" t="s">
        <v>19</v>
      </c>
      <c r="D1606" s="14" t="s">
        <v>333</v>
      </c>
      <c r="E1606" s="10" t="str">
        <f>VLOOKUP(A1606,Planilha1!A:Y,20,FALSE)</f>
        <v>Sim</v>
      </c>
      <c r="F1606" s="10" t="str">
        <f>VLOOKUP(A1606,Planilha1!A:Y,21,FALSE)</f>
        <v>Sim</v>
      </c>
      <c r="G1606" s="10" t="str">
        <f>VLOOKUP(A1606,Planilha1!A:Y,22,FALSE)</f>
        <v>Sim</v>
      </c>
      <c r="H1606" s="10" t="str">
        <f>VLOOKUP(A1606,Planilha1!A:Y,23,FALSE)</f>
        <v>Sim</v>
      </c>
      <c r="I1606" s="10" t="str">
        <f>VLOOKUP(A1606,Planilha1!A:Y,24,FALSE)</f>
        <v>Não</v>
      </c>
      <c r="J1606" s="10" t="str">
        <f>VLOOKUP(A1606,Planilha1!A:Y,25,FALSE)</f>
        <v>Não</v>
      </c>
    </row>
    <row r="1607" spans="1:10" x14ac:dyDescent="0.25">
      <c r="A1607" s="11">
        <v>317220</v>
      </c>
      <c r="B1607" s="16" t="s">
        <v>1406</v>
      </c>
      <c r="C1607" s="12" t="s">
        <v>19</v>
      </c>
      <c r="D1607" s="14" t="s">
        <v>333</v>
      </c>
      <c r="E1607" s="10" t="str">
        <f>VLOOKUP(A1607,Planilha1!A:Y,20,FALSE)</f>
        <v>Sim</v>
      </c>
      <c r="F1607" s="10" t="str">
        <f>VLOOKUP(A1607,Planilha1!A:Y,21,FALSE)</f>
        <v>Sim</v>
      </c>
      <c r="G1607" s="10" t="str">
        <f>VLOOKUP(A1607,Planilha1!A:Y,22,FALSE)</f>
        <v>Sim</v>
      </c>
      <c r="H1607" s="10" t="str">
        <f>VLOOKUP(A1607,Planilha1!A:Y,23,FALSE)</f>
        <v>Sim</v>
      </c>
      <c r="I1607" s="10" t="str">
        <f>VLOOKUP(A1607,Planilha1!A:Y,24,FALSE)</f>
        <v>Não</v>
      </c>
      <c r="J1607" s="10" t="str">
        <f>VLOOKUP(A1607,Planilha1!A:Y,25,FALSE)</f>
        <v>Não</v>
      </c>
    </row>
    <row r="1608" spans="1:10" x14ac:dyDescent="0.25">
      <c r="A1608" s="11">
        <v>500020</v>
      </c>
      <c r="B1608" s="15" t="s">
        <v>1407</v>
      </c>
      <c r="C1608" s="12" t="s">
        <v>26</v>
      </c>
      <c r="D1608" s="14" t="s">
        <v>55</v>
      </c>
      <c r="E1608" s="10" t="str">
        <f>VLOOKUP(A1608,Planilha1!A:Y,20,FALSE)</f>
        <v>Não</v>
      </c>
      <c r="F1608" s="10" t="str">
        <f>VLOOKUP(A1608,Planilha1!A:Y,21,FALSE)</f>
        <v>Não</v>
      </c>
      <c r="G1608" s="10" t="str">
        <f>VLOOKUP(A1608,Planilha1!A:Y,22,FALSE)</f>
        <v>Sim</v>
      </c>
      <c r="H1608" s="10" t="str">
        <f>VLOOKUP(A1608,Planilha1!A:Y,23,FALSE)</f>
        <v>Sim</v>
      </c>
      <c r="I1608" s="10" t="str">
        <f>VLOOKUP(A1608,Planilha1!A:Y,24,FALSE)</f>
        <v>Não</v>
      </c>
      <c r="J1608" s="10" t="str">
        <f>VLOOKUP(A1608,Planilha1!A:Y,25,FALSE)</f>
        <v>Não</v>
      </c>
    </row>
    <row r="1609" spans="1:10" x14ac:dyDescent="0.25">
      <c r="A1609" s="11">
        <v>500060</v>
      </c>
      <c r="B1609" s="15" t="s">
        <v>1408</v>
      </c>
      <c r="C1609" s="12" t="s">
        <v>26</v>
      </c>
      <c r="D1609" s="14" t="s">
        <v>55</v>
      </c>
      <c r="E1609" s="10" t="str">
        <f>VLOOKUP(A1609,Planilha1!A:Y,20,FALSE)</f>
        <v>Sim</v>
      </c>
      <c r="F1609" s="10" t="str">
        <f>VLOOKUP(A1609,Planilha1!A:Y,21,FALSE)</f>
        <v>Sim</v>
      </c>
      <c r="G1609" s="10" t="str">
        <f>VLOOKUP(A1609,Planilha1!A:Y,22,FALSE)</f>
        <v>Não</v>
      </c>
      <c r="H1609" s="10" t="str">
        <f>VLOOKUP(A1609,Planilha1!A:Y,23,FALSE)</f>
        <v>Não</v>
      </c>
      <c r="I1609" s="10" t="str">
        <f>VLOOKUP(A1609,Planilha1!A:Y,24,FALSE)</f>
        <v>Não</v>
      </c>
      <c r="J1609" s="10" t="str">
        <f>VLOOKUP(A1609,Planilha1!A:Y,25,FALSE)</f>
        <v>Não</v>
      </c>
    </row>
    <row r="1610" spans="1:10" x14ac:dyDescent="0.25">
      <c r="A1610" s="11">
        <v>500070</v>
      </c>
      <c r="B1610" s="15" t="s">
        <v>1409</v>
      </c>
      <c r="C1610" s="12" t="s">
        <v>26</v>
      </c>
      <c r="D1610" s="14" t="s">
        <v>59</v>
      </c>
      <c r="E1610" s="10" t="str">
        <f>VLOOKUP(A1610,Planilha1!A:Y,20,FALSE)</f>
        <v>Não</v>
      </c>
      <c r="F1610" s="10" t="str">
        <f>VLOOKUP(A1610,Planilha1!A:Y,21,FALSE)</f>
        <v>Não</v>
      </c>
      <c r="G1610" s="10" t="str">
        <f>VLOOKUP(A1610,Planilha1!A:Y,22,FALSE)</f>
        <v>Não</v>
      </c>
      <c r="H1610" s="10" t="str">
        <f>VLOOKUP(A1610,Planilha1!A:Y,23,FALSE)</f>
        <v>Não</v>
      </c>
      <c r="I1610" s="10" t="str">
        <f>VLOOKUP(A1610,Planilha1!A:Y,24,FALSE)</f>
        <v>Não</v>
      </c>
      <c r="J1610" s="10" t="str">
        <f>VLOOKUP(A1610,Planilha1!A:Y,25,FALSE)</f>
        <v>Não</v>
      </c>
    </row>
    <row r="1611" spans="1:10" x14ac:dyDescent="0.25">
      <c r="A1611" s="11">
        <v>500090</v>
      </c>
      <c r="B1611" s="15" t="s">
        <v>1410</v>
      </c>
      <c r="C1611" s="12" t="s">
        <v>26</v>
      </c>
      <c r="D1611" s="14" t="s">
        <v>41</v>
      </c>
      <c r="E1611" s="10" t="str">
        <f>VLOOKUP(A1611,Planilha1!A:Y,20,FALSE)</f>
        <v>Não</v>
      </c>
      <c r="F1611" s="10" t="str">
        <f>VLOOKUP(A1611,Planilha1!A:Y,21,FALSE)</f>
        <v>Não</v>
      </c>
      <c r="G1611" s="10" t="str">
        <f>VLOOKUP(A1611,Planilha1!A:Y,22,FALSE)</f>
        <v>Não</v>
      </c>
      <c r="H1611" s="10" t="str">
        <f>VLOOKUP(A1611,Planilha1!A:Y,23,FALSE)</f>
        <v>Não</v>
      </c>
      <c r="I1611" s="10" t="str">
        <f>VLOOKUP(A1611,Planilha1!A:Y,24,FALSE)</f>
        <v>Não</v>
      </c>
      <c r="J1611" s="10" t="str">
        <f>VLOOKUP(A1611,Planilha1!A:Y,25,FALSE)</f>
        <v>Não</v>
      </c>
    </row>
    <row r="1612" spans="1:10" x14ac:dyDescent="0.25">
      <c r="A1612" s="11">
        <v>500110</v>
      </c>
      <c r="B1612" s="15" t="s">
        <v>1411</v>
      </c>
      <c r="C1612" s="12" t="s">
        <v>26</v>
      </c>
      <c r="D1612" s="14" t="s">
        <v>55</v>
      </c>
      <c r="E1612" s="10" t="str">
        <f>VLOOKUP(A1612,Planilha1!A:Y,20,FALSE)</f>
        <v>Sim</v>
      </c>
      <c r="F1612" s="10" t="str">
        <f>VLOOKUP(A1612,Planilha1!A:Y,21,FALSE)</f>
        <v>Sim</v>
      </c>
      <c r="G1612" s="10" t="str">
        <f>VLOOKUP(A1612,Planilha1!A:Y,22,FALSE)</f>
        <v>Sim</v>
      </c>
      <c r="H1612" s="10" t="str">
        <f>VLOOKUP(A1612,Planilha1!A:Y,23,FALSE)</f>
        <v>Sim</v>
      </c>
      <c r="I1612" s="10" t="str">
        <f>VLOOKUP(A1612,Planilha1!A:Y,24,FALSE)</f>
        <v>Não</v>
      </c>
      <c r="J1612" s="10" t="str">
        <f>VLOOKUP(A1612,Planilha1!A:Y,25,FALSE)</f>
        <v>Sim</v>
      </c>
    </row>
    <row r="1613" spans="1:10" x14ac:dyDescent="0.25">
      <c r="A1613" s="11">
        <v>500124</v>
      </c>
      <c r="B1613" s="15" t="s">
        <v>1412</v>
      </c>
      <c r="C1613" s="12" t="s">
        <v>26</v>
      </c>
      <c r="D1613" s="14" t="s">
        <v>41</v>
      </c>
      <c r="E1613" s="10" t="str">
        <f>VLOOKUP(A1613,Planilha1!A:Y,20,FALSE)</f>
        <v>Sim</v>
      </c>
      <c r="F1613" s="10" t="str">
        <f>VLOOKUP(A1613,Planilha1!A:Y,21,FALSE)</f>
        <v>Sim</v>
      </c>
      <c r="G1613" s="10" t="str">
        <f>VLOOKUP(A1613,Planilha1!A:Y,22,FALSE)</f>
        <v>Sim</v>
      </c>
      <c r="H1613" s="10" t="str">
        <f>VLOOKUP(A1613,Planilha1!A:Y,23,FALSE)</f>
        <v>Sim</v>
      </c>
      <c r="I1613" s="10" t="str">
        <f>VLOOKUP(A1613,Planilha1!A:Y,24,FALSE)</f>
        <v>Não</v>
      </c>
      <c r="J1613" s="10" t="str">
        <f>VLOOKUP(A1613,Planilha1!A:Y,25,FALSE)</f>
        <v>Sim</v>
      </c>
    </row>
    <row r="1614" spans="1:10" x14ac:dyDescent="0.25">
      <c r="A1614" s="11">
        <v>500210</v>
      </c>
      <c r="B1614" s="15" t="s">
        <v>1413</v>
      </c>
      <c r="C1614" s="12" t="s">
        <v>26</v>
      </c>
      <c r="D1614" s="14" t="s">
        <v>73</v>
      </c>
      <c r="E1614" s="10" t="str">
        <f>VLOOKUP(A1614,Planilha1!A:Y,20,FALSE)</f>
        <v>Sim</v>
      </c>
      <c r="F1614" s="10" t="str">
        <f>VLOOKUP(A1614,Planilha1!A:Y,21,FALSE)</f>
        <v>Sim</v>
      </c>
      <c r="G1614" s="10" t="str">
        <f>VLOOKUP(A1614,Planilha1!A:Y,22,FALSE)</f>
        <v>Sim</v>
      </c>
      <c r="H1614" s="10" t="str">
        <f>VLOOKUP(A1614,Planilha1!A:Y,23,FALSE)</f>
        <v>Sim</v>
      </c>
      <c r="I1614" s="10" t="str">
        <f>VLOOKUP(A1614,Planilha1!A:Y,24,FALSE)</f>
        <v>Não</v>
      </c>
      <c r="J1614" s="10" t="str">
        <f>VLOOKUP(A1614,Planilha1!A:Y,25,FALSE)</f>
        <v>Sim</v>
      </c>
    </row>
    <row r="1615" spans="1:10" x14ac:dyDescent="0.25">
      <c r="A1615" s="11">
        <v>500215</v>
      </c>
      <c r="B1615" s="15" t="s">
        <v>1414</v>
      </c>
      <c r="C1615" s="12" t="s">
        <v>26</v>
      </c>
      <c r="D1615" s="14" t="s">
        <v>59</v>
      </c>
      <c r="E1615" s="10" t="str">
        <f>VLOOKUP(A1615,Planilha1!A:Y,20,FALSE)</f>
        <v>Não</v>
      </c>
      <c r="F1615" s="10" t="str">
        <f>VLOOKUP(A1615,Planilha1!A:Y,21,FALSE)</f>
        <v>Não</v>
      </c>
      <c r="G1615" s="10" t="str">
        <f>VLOOKUP(A1615,Planilha1!A:Y,22,FALSE)</f>
        <v>Não</v>
      </c>
      <c r="H1615" s="10" t="str">
        <f>VLOOKUP(A1615,Planilha1!A:Y,23,FALSE)</f>
        <v>Não</v>
      </c>
      <c r="I1615" s="10" t="str">
        <f>VLOOKUP(A1615,Planilha1!A:Y,24,FALSE)</f>
        <v>Não</v>
      </c>
      <c r="J1615" s="10" t="str">
        <f>VLOOKUP(A1615,Planilha1!A:Y,25,FALSE)</f>
        <v>Não</v>
      </c>
    </row>
    <row r="1616" spans="1:10" x14ac:dyDescent="0.25">
      <c r="A1616" s="11">
        <v>500220</v>
      </c>
      <c r="B1616" s="15" t="s">
        <v>1415</v>
      </c>
      <c r="C1616" s="12" t="s">
        <v>26</v>
      </c>
      <c r="D1616" s="14" t="s">
        <v>59</v>
      </c>
      <c r="E1616" s="10" t="str">
        <f>VLOOKUP(A1616,Planilha1!A:Y,20,FALSE)</f>
        <v>Sim</v>
      </c>
      <c r="F1616" s="10" t="str">
        <f>VLOOKUP(A1616,Planilha1!A:Y,21,FALSE)</f>
        <v>Sim</v>
      </c>
      <c r="G1616" s="10" t="str">
        <f>VLOOKUP(A1616,Planilha1!A:Y,22,FALSE)</f>
        <v>Sim</v>
      </c>
      <c r="H1616" s="10" t="str">
        <f>VLOOKUP(A1616,Planilha1!A:Y,23,FALSE)</f>
        <v>Sim</v>
      </c>
      <c r="I1616" s="10" t="str">
        <f>VLOOKUP(A1616,Planilha1!A:Y,24,FALSE)</f>
        <v>Não</v>
      </c>
      <c r="J1616" s="10" t="str">
        <f>VLOOKUP(A1616,Planilha1!A:Y,25,FALSE)</f>
        <v>Não</v>
      </c>
    </row>
    <row r="1617" spans="1:10" x14ac:dyDescent="0.25">
      <c r="A1617" s="11">
        <v>500240</v>
      </c>
      <c r="B1617" s="15" t="s">
        <v>1416</v>
      </c>
      <c r="C1617" s="12" t="s">
        <v>26</v>
      </c>
      <c r="D1617" s="14" t="s">
        <v>59</v>
      </c>
      <c r="E1617" s="10" t="str">
        <f>VLOOKUP(A1617,Planilha1!A:Y,20,FALSE)</f>
        <v>Sim</v>
      </c>
      <c r="F1617" s="10" t="str">
        <f>VLOOKUP(A1617,Planilha1!A:Y,21,FALSE)</f>
        <v>Sim</v>
      </c>
      <c r="G1617" s="10" t="str">
        <f>VLOOKUP(A1617,Planilha1!A:Y,22,FALSE)</f>
        <v>Sim</v>
      </c>
      <c r="H1617" s="10" t="str">
        <f>VLOOKUP(A1617,Planilha1!A:Y,23,FALSE)</f>
        <v>Sim</v>
      </c>
      <c r="I1617" s="10" t="str">
        <f>VLOOKUP(A1617,Planilha1!A:Y,24,FALSE)</f>
        <v>Não</v>
      </c>
      <c r="J1617" s="10" t="str">
        <f>VLOOKUP(A1617,Planilha1!A:Y,25,FALSE)</f>
        <v>Não</v>
      </c>
    </row>
    <row r="1618" spans="1:10" x14ac:dyDescent="0.25">
      <c r="A1618" s="11">
        <v>500280</v>
      </c>
      <c r="B1618" s="15" t="s">
        <v>1417</v>
      </c>
      <c r="C1618" s="12" t="s">
        <v>26</v>
      </c>
      <c r="D1618" s="14" t="s">
        <v>59</v>
      </c>
      <c r="E1618" s="10" t="str">
        <f>VLOOKUP(A1618,Planilha1!A:Y,20,FALSE)</f>
        <v>Não</v>
      </c>
      <c r="F1618" s="10" t="str">
        <f>VLOOKUP(A1618,Planilha1!A:Y,21,FALSE)</f>
        <v>Não</v>
      </c>
      <c r="G1618" s="10" t="str">
        <f>VLOOKUP(A1618,Planilha1!A:Y,22,FALSE)</f>
        <v>Não</v>
      </c>
      <c r="H1618" s="10" t="str">
        <f>VLOOKUP(A1618,Planilha1!A:Y,23,FALSE)</f>
        <v>Não</v>
      </c>
      <c r="I1618" s="10" t="str">
        <f>VLOOKUP(A1618,Planilha1!A:Y,24,FALSE)</f>
        <v>Não</v>
      </c>
      <c r="J1618" s="10" t="str">
        <f>VLOOKUP(A1618,Planilha1!A:Y,25,FALSE)</f>
        <v>Não</v>
      </c>
    </row>
    <row r="1619" spans="1:10" x14ac:dyDescent="0.25">
      <c r="A1619" s="11">
        <v>500310</v>
      </c>
      <c r="B1619" s="15" t="s">
        <v>1418</v>
      </c>
      <c r="C1619" s="12" t="s">
        <v>26</v>
      </c>
      <c r="D1619" s="14" t="s">
        <v>59</v>
      </c>
      <c r="E1619" s="10" t="str">
        <f>VLOOKUP(A1619,Planilha1!A:Y,20,FALSE)</f>
        <v>Sim</v>
      </c>
      <c r="F1619" s="10" t="str">
        <f>VLOOKUP(A1619,Planilha1!A:Y,21,FALSE)</f>
        <v>Sim</v>
      </c>
      <c r="G1619" s="10" t="str">
        <f>VLOOKUP(A1619,Planilha1!A:Y,22,FALSE)</f>
        <v>Sim</v>
      </c>
      <c r="H1619" s="10" t="str">
        <f>VLOOKUP(A1619,Planilha1!A:Y,23,FALSE)</f>
        <v>Sim</v>
      </c>
      <c r="I1619" s="10" t="str">
        <f>VLOOKUP(A1619,Planilha1!A:Y,24,FALSE)</f>
        <v>Não</v>
      </c>
      <c r="J1619" s="10" t="str">
        <f>VLOOKUP(A1619,Planilha1!A:Y,25,FALSE)</f>
        <v>Não</v>
      </c>
    </row>
    <row r="1620" spans="1:10" x14ac:dyDescent="0.25">
      <c r="A1620" s="11">
        <v>500315</v>
      </c>
      <c r="B1620" s="15" t="s">
        <v>1419</v>
      </c>
      <c r="C1620" s="12" t="s">
        <v>26</v>
      </c>
      <c r="D1620" s="14" t="s">
        <v>66</v>
      </c>
      <c r="E1620" s="10" t="str">
        <f>VLOOKUP(A1620,Planilha1!A:Y,20,FALSE)</f>
        <v>Não</v>
      </c>
      <c r="F1620" s="10" t="str">
        <f>VLOOKUP(A1620,Planilha1!A:Y,21,FALSE)</f>
        <v>Sim</v>
      </c>
      <c r="G1620" s="10" t="str">
        <f>VLOOKUP(A1620,Planilha1!A:Y,22,FALSE)</f>
        <v>Não</v>
      </c>
      <c r="H1620" s="10" t="str">
        <f>VLOOKUP(A1620,Planilha1!A:Y,23,FALSE)</f>
        <v>Sim</v>
      </c>
      <c r="I1620" s="10" t="str">
        <f>VLOOKUP(A1620,Planilha1!A:Y,24,FALSE)</f>
        <v>Não</v>
      </c>
      <c r="J1620" s="10" t="str">
        <f>VLOOKUP(A1620,Planilha1!A:Y,25,FALSE)</f>
        <v>Sim</v>
      </c>
    </row>
    <row r="1621" spans="1:10" x14ac:dyDescent="0.25">
      <c r="A1621" s="11">
        <v>500330</v>
      </c>
      <c r="B1621" s="15" t="s">
        <v>1420</v>
      </c>
      <c r="C1621" s="12" t="s">
        <v>26</v>
      </c>
      <c r="D1621" s="14" t="s">
        <v>73</v>
      </c>
      <c r="E1621" s="10" t="str">
        <f>VLOOKUP(A1621,Planilha1!A:Y,20,FALSE)</f>
        <v>Sim</v>
      </c>
      <c r="F1621" s="10" t="str">
        <f>VLOOKUP(A1621,Planilha1!A:Y,21,FALSE)</f>
        <v>Sim</v>
      </c>
      <c r="G1621" s="10" t="str">
        <f>VLOOKUP(A1621,Planilha1!A:Y,22,FALSE)</f>
        <v>Sim</v>
      </c>
      <c r="H1621" s="10" t="str">
        <f>VLOOKUP(A1621,Planilha1!A:Y,23,FALSE)</f>
        <v>Sim</v>
      </c>
      <c r="I1621" s="10" t="str">
        <f>VLOOKUP(A1621,Planilha1!A:Y,24,FALSE)</f>
        <v>Não</v>
      </c>
      <c r="J1621" s="10" t="str">
        <f>VLOOKUP(A1621,Planilha1!A:Y,25,FALSE)</f>
        <v>Sim</v>
      </c>
    </row>
    <row r="1622" spans="1:10" x14ac:dyDescent="0.25">
      <c r="A1622" s="11">
        <v>500348</v>
      </c>
      <c r="B1622" s="15" t="s">
        <v>1421</v>
      </c>
      <c r="C1622" s="12" t="s">
        <v>26</v>
      </c>
      <c r="D1622" s="14" t="s">
        <v>43</v>
      </c>
      <c r="E1622" s="10" t="str">
        <f>VLOOKUP(A1622,Planilha1!A:Y,20,FALSE)</f>
        <v>Não</v>
      </c>
      <c r="F1622" s="10" t="str">
        <f>VLOOKUP(A1622,Planilha1!A:Y,21,FALSE)</f>
        <v>Sim</v>
      </c>
      <c r="G1622" s="10" t="str">
        <f>VLOOKUP(A1622,Planilha1!A:Y,22,FALSE)</f>
        <v>Não</v>
      </c>
      <c r="H1622" s="10" t="str">
        <f>VLOOKUP(A1622,Planilha1!A:Y,23,FALSE)</f>
        <v>Sim</v>
      </c>
      <c r="I1622" s="10" t="str">
        <f>VLOOKUP(A1622,Planilha1!A:Y,24,FALSE)</f>
        <v>Não</v>
      </c>
      <c r="J1622" s="10" t="str">
        <f>VLOOKUP(A1622,Planilha1!A:Y,25,FALSE)</f>
        <v>Sim</v>
      </c>
    </row>
    <row r="1623" spans="1:10" x14ac:dyDescent="0.25">
      <c r="A1623" s="11">
        <v>500350</v>
      </c>
      <c r="B1623" s="15" t="s">
        <v>1422</v>
      </c>
      <c r="C1623" s="12" t="s">
        <v>26</v>
      </c>
      <c r="D1623" s="14" t="s">
        <v>41</v>
      </c>
      <c r="E1623" s="10" t="str">
        <f>VLOOKUP(A1623,Planilha1!A:Y,20,FALSE)</f>
        <v>Não</v>
      </c>
      <c r="F1623" s="10" t="str">
        <f>VLOOKUP(A1623,Planilha1!A:Y,21,FALSE)</f>
        <v>Não</v>
      </c>
      <c r="G1623" s="10" t="str">
        <f>VLOOKUP(A1623,Planilha1!A:Y,22,FALSE)</f>
        <v>Não</v>
      </c>
      <c r="H1623" s="10" t="str">
        <f>VLOOKUP(A1623,Planilha1!A:Y,23,FALSE)</f>
        <v>Não</v>
      </c>
      <c r="I1623" s="10" t="str">
        <f>VLOOKUP(A1623,Planilha1!A:Y,24,FALSE)</f>
        <v>Não</v>
      </c>
      <c r="J1623" s="10" t="str">
        <f>VLOOKUP(A1623,Planilha1!A:Y,25,FALSE)</f>
        <v>Não</v>
      </c>
    </row>
    <row r="1624" spans="1:10" x14ac:dyDescent="0.25">
      <c r="A1624" s="11">
        <v>500375</v>
      </c>
      <c r="B1624" s="15" t="s">
        <v>1423</v>
      </c>
      <c r="C1624" s="12" t="s">
        <v>26</v>
      </c>
      <c r="D1624" s="14" t="s">
        <v>73</v>
      </c>
      <c r="E1624" s="10" t="str">
        <f>VLOOKUP(A1624,Planilha1!A:Y,20,FALSE)</f>
        <v>Não</v>
      </c>
      <c r="F1624" s="10" t="str">
        <f>VLOOKUP(A1624,Planilha1!A:Y,21,FALSE)</f>
        <v>Não</v>
      </c>
      <c r="G1624" s="10" t="str">
        <f>VLOOKUP(A1624,Planilha1!A:Y,22,FALSE)</f>
        <v>Não</v>
      </c>
      <c r="H1624" s="10" t="str">
        <f>VLOOKUP(A1624,Planilha1!A:Y,23,FALSE)</f>
        <v>Não</v>
      </c>
      <c r="I1624" s="10" t="str">
        <f>VLOOKUP(A1624,Planilha1!A:Y,24,FALSE)</f>
        <v>Não</v>
      </c>
      <c r="J1624" s="10" t="str">
        <f>VLOOKUP(A1624,Planilha1!A:Y,25,FALSE)</f>
        <v>Não</v>
      </c>
    </row>
    <row r="1625" spans="1:10" x14ac:dyDescent="0.25">
      <c r="A1625" s="11">
        <v>500390</v>
      </c>
      <c r="B1625" s="15" t="s">
        <v>1424</v>
      </c>
      <c r="C1625" s="12" t="s">
        <v>26</v>
      </c>
      <c r="D1625" s="14" t="s">
        <v>55</v>
      </c>
      <c r="E1625" s="10" t="str">
        <f>VLOOKUP(A1625,Planilha1!A:Y,20,FALSE)</f>
        <v>Não</v>
      </c>
      <c r="F1625" s="10" t="str">
        <f>VLOOKUP(A1625,Planilha1!A:Y,21,FALSE)</f>
        <v>Não</v>
      </c>
      <c r="G1625" s="10" t="str">
        <f>VLOOKUP(A1625,Planilha1!A:Y,22,FALSE)</f>
        <v>Não</v>
      </c>
      <c r="H1625" s="10" t="str">
        <f>VLOOKUP(A1625,Planilha1!A:Y,23,FALSE)</f>
        <v>Não</v>
      </c>
      <c r="I1625" s="10" t="str">
        <f>VLOOKUP(A1625,Planilha1!A:Y,24,FALSE)</f>
        <v>Não</v>
      </c>
      <c r="J1625" s="10" t="str">
        <f>VLOOKUP(A1625,Planilha1!A:Y,25,FALSE)</f>
        <v>Não</v>
      </c>
    </row>
    <row r="1626" spans="1:10" x14ac:dyDescent="0.25">
      <c r="A1626" s="11">
        <v>500410</v>
      </c>
      <c r="B1626" s="15" t="s">
        <v>1425</v>
      </c>
      <c r="C1626" s="12" t="s">
        <v>26</v>
      </c>
      <c r="D1626" s="14" t="s">
        <v>73</v>
      </c>
      <c r="E1626" s="10" t="str">
        <f>VLOOKUP(A1626,Planilha1!A:Y,20,FALSE)</f>
        <v>Não</v>
      </c>
      <c r="F1626" s="10" t="str">
        <f>VLOOKUP(A1626,Planilha1!A:Y,21,FALSE)</f>
        <v>Não</v>
      </c>
      <c r="G1626" s="10" t="str">
        <f>VLOOKUP(A1626,Planilha1!A:Y,22,FALSE)</f>
        <v>Não</v>
      </c>
      <c r="H1626" s="10" t="str">
        <f>VLOOKUP(A1626,Planilha1!A:Y,23,FALSE)</f>
        <v>Não</v>
      </c>
      <c r="I1626" s="10" t="str">
        <f>VLOOKUP(A1626,Planilha1!A:Y,24,FALSE)</f>
        <v>Não</v>
      </c>
      <c r="J1626" s="10" t="str">
        <f>VLOOKUP(A1626,Planilha1!A:Y,25,FALSE)</f>
        <v>Não</v>
      </c>
    </row>
    <row r="1627" spans="1:10" x14ac:dyDescent="0.25">
      <c r="A1627" s="11">
        <v>500430</v>
      </c>
      <c r="B1627" s="15" t="s">
        <v>1426</v>
      </c>
      <c r="C1627" s="12" t="s">
        <v>26</v>
      </c>
      <c r="D1627" s="14" t="s">
        <v>55</v>
      </c>
      <c r="E1627" s="10" t="str">
        <f>VLOOKUP(A1627,Planilha1!A:Y,20,FALSE)</f>
        <v>Sim</v>
      </c>
      <c r="F1627" s="10" t="str">
        <f>VLOOKUP(A1627,Planilha1!A:Y,21,FALSE)</f>
        <v>Sim</v>
      </c>
      <c r="G1627" s="10" t="str">
        <f>VLOOKUP(A1627,Planilha1!A:Y,22,FALSE)</f>
        <v>Sim</v>
      </c>
      <c r="H1627" s="10" t="str">
        <f>VLOOKUP(A1627,Planilha1!A:Y,23,FALSE)</f>
        <v>Sim</v>
      </c>
      <c r="I1627" s="10" t="str">
        <f>VLOOKUP(A1627,Planilha1!A:Y,24,FALSE)</f>
        <v>Não</v>
      </c>
      <c r="J1627" s="10" t="str">
        <f>VLOOKUP(A1627,Planilha1!A:Y,25,FALSE)</f>
        <v>Sim</v>
      </c>
    </row>
    <row r="1628" spans="1:10" x14ac:dyDescent="0.25">
      <c r="A1628" s="11">
        <v>500450</v>
      </c>
      <c r="B1628" s="15" t="s">
        <v>1427</v>
      </c>
      <c r="C1628" s="12" t="s">
        <v>26</v>
      </c>
      <c r="D1628" s="14" t="s">
        <v>66</v>
      </c>
      <c r="E1628" s="10" t="str">
        <f>VLOOKUP(A1628,Planilha1!A:Y,20,FALSE)</f>
        <v>Sim</v>
      </c>
      <c r="F1628" s="10" t="str">
        <f>VLOOKUP(A1628,Planilha1!A:Y,21,FALSE)</f>
        <v>Sim</v>
      </c>
      <c r="G1628" s="10" t="str">
        <f>VLOOKUP(A1628,Planilha1!A:Y,22,FALSE)</f>
        <v>Sim</v>
      </c>
      <c r="H1628" s="10" t="str">
        <f>VLOOKUP(A1628,Planilha1!A:Y,23,FALSE)</f>
        <v>Sim</v>
      </c>
      <c r="I1628" s="10" t="str">
        <f>VLOOKUP(A1628,Planilha1!A:Y,24,FALSE)</f>
        <v>Sim</v>
      </c>
      <c r="J1628" s="10" t="str">
        <f>VLOOKUP(A1628,Planilha1!A:Y,25,FALSE)</f>
        <v>Sim</v>
      </c>
    </row>
    <row r="1629" spans="1:10" x14ac:dyDescent="0.25">
      <c r="A1629" s="11">
        <v>500460</v>
      </c>
      <c r="B1629" s="15" t="s">
        <v>1428</v>
      </c>
      <c r="C1629" s="12" t="s">
        <v>26</v>
      </c>
      <c r="D1629" s="14" t="s">
        <v>73</v>
      </c>
      <c r="E1629" s="10" t="str">
        <f>VLOOKUP(A1629,Planilha1!A:Y,20,FALSE)</f>
        <v>Não</v>
      </c>
      <c r="F1629" s="10" t="str">
        <f>VLOOKUP(A1629,Planilha1!A:Y,21,FALSE)</f>
        <v>Sim</v>
      </c>
      <c r="G1629" s="10" t="str">
        <f>VLOOKUP(A1629,Planilha1!A:Y,22,FALSE)</f>
        <v>Não</v>
      </c>
      <c r="H1629" s="10" t="str">
        <f>VLOOKUP(A1629,Planilha1!A:Y,23,FALSE)</f>
        <v>Sim</v>
      </c>
      <c r="I1629" s="10" t="str">
        <f>VLOOKUP(A1629,Planilha1!A:Y,24,FALSE)</f>
        <v>Não</v>
      </c>
      <c r="J1629" s="10" t="str">
        <f>VLOOKUP(A1629,Planilha1!A:Y,25,FALSE)</f>
        <v>Sim</v>
      </c>
    </row>
    <row r="1630" spans="1:10" x14ac:dyDescent="0.25">
      <c r="A1630" s="11">
        <v>500480</v>
      </c>
      <c r="B1630" s="15" t="s">
        <v>1429</v>
      </c>
      <c r="C1630" s="12" t="s">
        <v>26</v>
      </c>
      <c r="D1630" s="14" t="s">
        <v>66</v>
      </c>
      <c r="E1630" s="10" t="str">
        <f>VLOOKUP(A1630,Planilha1!A:Y,20,FALSE)</f>
        <v>Não</v>
      </c>
      <c r="F1630" s="10" t="str">
        <f>VLOOKUP(A1630,Planilha1!A:Y,21,FALSE)</f>
        <v>Sim</v>
      </c>
      <c r="G1630" s="10" t="str">
        <f>VLOOKUP(A1630,Planilha1!A:Y,22,FALSE)</f>
        <v>Não</v>
      </c>
      <c r="H1630" s="10" t="str">
        <f>VLOOKUP(A1630,Planilha1!A:Y,23,FALSE)</f>
        <v>Sim</v>
      </c>
      <c r="I1630" s="10" t="str">
        <f>VLOOKUP(A1630,Planilha1!A:Y,24,FALSE)</f>
        <v>Não</v>
      </c>
      <c r="J1630" s="10" t="str">
        <f>VLOOKUP(A1630,Planilha1!A:Y,25,FALSE)</f>
        <v>Sim</v>
      </c>
    </row>
    <row r="1631" spans="1:10" x14ac:dyDescent="0.25">
      <c r="A1631" s="11">
        <v>500490</v>
      </c>
      <c r="B1631" s="15" t="s">
        <v>1430</v>
      </c>
      <c r="C1631" s="12" t="s">
        <v>26</v>
      </c>
      <c r="D1631" s="14" t="s">
        <v>55</v>
      </c>
      <c r="E1631" s="10" t="str">
        <f>VLOOKUP(A1631,Planilha1!A:Y,20,FALSE)</f>
        <v>Não</v>
      </c>
      <c r="F1631" s="10" t="str">
        <f>VLOOKUP(A1631,Planilha1!A:Y,21,FALSE)</f>
        <v>Não</v>
      </c>
      <c r="G1631" s="10" t="str">
        <f>VLOOKUP(A1631,Planilha1!A:Y,22,FALSE)</f>
        <v>Não</v>
      </c>
      <c r="H1631" s="10" t="str">
        <f>VLOOKUP(A1631,Planilha1!A:Y,23,FALSE)</f>
        <v>Não</v>
      </c>
      <c r="I1631" s="10" t="str">
        <f>VLOOKUP(A1631,Planilha1!A:Y,24,FALSE)</f>
        <v>Não</v>
      </c>
      <c r="J1631" s="10" t="str">
        <f>VLOOKUP(A1631,Planilha1!A:Y,25,FALSE)</f>
        <v>Não</v>
      </c>
    </row>
    <row r="1632" spans="1:10" x14ac:dyDescent="0.25">
      <c r="A1632" s="11">
        <v>500510</v>
      </c>
      <c r="B1632" s="15" t="s">
        <v>1431</v>
      </c>
      <c r="C1632" s="12" t="s">
        <v>26</v>
      </c>
      <c r="D1632" s="14" t="s">
        <v>59</v>
      </c>
      <c r="E1632" s="10" t="str">
        <f>VLOOKUP(A1632,Planilha1!A:Y,20,FALSE)</f>
        <v>Não</v>
      </c>
      <c r="F1632" s="10" t="str">
        <f>VLOOKUP(A1632,Planilha1!A:Y,21,FALSE)</f>
        <v>Não</v>
      </c>
      <c r="G1632" s="10" t="str">
        <f>VLOOKUP(A1632,Planilha1!A:Y,22,FALSE)</f>
        <v>Não</v>
      </c>
      <c r="H1632" s="10" t="str">
        <f>VLOOKUP(A1632,Planilha1!A:Y,23,FALSE)</f>
        <v>Não</v>
      </c>
      <c r="I1632" s="10" t="str">
        <f>VLOOKUP(A1632,Planilha1!A:Y,24,FALSE)</f>
        <v>Não</v>
      </c>
      <c r="J1632" s="10" t="str">
        <f>VLOOKUP(A1632,Planilha1!A:Y,25,FALSE)</f>
        <v>Não</v>
      </c>
    </row>
    <row r="1633" spans="1:10" x14ac:dyDescent="0.25">
      <c r="A1633" s="11">
        <v>500515</v>
      </c>
      <c r="B1633" s="15" t="s">
        <v>1432</v>
      </c>
      <c r="C1633" s="12" t="s">
        <v>26</v>
      </c>
      <c r="D1633" s="14" t="s">
        <v>66</v>
      </c>
      <c r="E1633" s="10" t="str">
        <f>VLOOKUP(A1633,Planilha1!A:Y,20,FALSE)</f>
        <v>Sim</v>
      </c>
      <c r="F1633" s="10" t="str">
        <f>VLOOKUP(A1633,Planilha1!A:Y,21,FALSE)</f>
        <v>Sim</v>
      </c>
      <c r="G1633" s="10" t="str">
        <f>VLOOKUP(A1633,Planilha1!A:Y,22,FALSE)</f>
        <v>Não</v>
      </c>
      <c r="H1633" s="10" t="str">
        <f>VLOOKUP(A1633,Planilha1!A:Y,23,FALSE)</f>
        <v>Sim</v>
      </c>
      <c r="I1633" s="10" t="str">
        <f>VLOOKUP(A1633,Planilha1!A:Y,24,FALSE)</f>
        <v>Não</v>
      </c>
      <c r="J1633" s="10" t="str">
        <f>VLOOKUP(A1633,Planilha1!A:Y,25,FALSE)</f>
        <v>Sim</v>
      </c>
    </row>
    <row r="1634" spans="1:10" x14ac:dyDescent="0.25">
      <c r="A1634" s="11">
        <v>500525</v>
      </c>
      <c r="B1634" s="15" t="s">
        <v>1433</v>
      </c>
      <c r="C1634" s="12" t="s">
        <v>26</v>
      </c>
      <c r="D1634" s="14" t="s">
        <v>73</v>
      </c>
      <c r="E1634" s="10" t="str">
        <f>VLOOKUP(A1634,Planilha1!A:Y,20,FALSE)</f>
        <v>Sim</v>
      </c>
      <c r="F1634" s="10" t="str">
        <f>VLOOKUP(A1634,Planilha1!A:Y,21,FALSE)</f>
        <v>Sim</v>
      </c>
      <c r="G1634" s="10" t="str">
        <f>VLOOKUP(A1634,Planilha1!A:Y,22,FALSE)</f>
        <v>Sim</v>
      </c>
      <c r="H1634" s="10" t="str">
        <f>VLOOKUP(A1634,Planilha1!A:Y,23,FALSE)</f>
        <v>Sim</v>
      </c>
      <c r="I1634" s="10" t="str">
        <f>VLOOKUP(A1634,Planilha1!A:Y,24,FALSE)</f>
        <v>Sim</v>
      </c>
      <c r="J1634" s="10" t="str">
        <f>VLOOKUP(A1634,Planilha1!A:Y,25,FALSE)</f>
        <v>Sim</v>
      </c>
    </row>
    <row r="1635" spans="1:10" x14ac:dyDescent="0.25">
      <c r="A1635" s="11">
        <v>500560</v>
      </c>
      <c r="B1635" s="15" t="s">
        <v>1434</v>
      </c>
      <c r="C1635" s="12" t="s">
        <v>26</v>
      </c>
      <c r="D1635" s="14" t="s">
        <v>41</v>
      </c>
      <c r="E1635" s="10" t="str">
        <f>VLOOKUP(A1635,Planilha1!A:Y,20,FALSE)</f>
        <v>Não</v>
      </c>
      <c r="F1635" s="10" t="str">
        <f>VLOOKUP(A1635,Planilha1!A:Y,21,FALSE)</f>
        <v>Não</v>
      </c>
      <c r="G1635" s="10" t="str">
        <f>VLOOKUP(A1635,Planilha1!A:Y,22,FALSE)</f>
        <v>Não</v>
      </c>
      <c r="H1635" s="10" t="str">
        <f>VLOOKUP(A1635,Planilha1!A:Y,23,FALSE)</f>
        <v>Não</v>
      </c>
      <c r="I1635" s="10" t="str">
        <f>VLOOKUP(A1635,Planilha1!A:Y,24,FALSE)</f>
        <v>Não</v>
      </c>
      <c r="J1635" s="10" t="str">
        <f>VLOOKUP(A1635,Planilha1!A:Y,25,FALSE)</f>
        <v>Não</v>
      </c>
    </row>
    <row r="1636" spans="1:10" x14ac:dyDescent="0.25">
      <c r="A1636" s="11">
        <v>500570</v>
      </c>
      <c r="B1636" s="15" t="s">
        <v>1435</v>
      </c>
      <c r="C1636" s="12" t="s">
        <v>26</v>
      </c>
      <c r="D1636" s="14" t="s">
        <v>59</v>
      </c>
      <c r="E1636" s="10" t="str">
        <f>VLOOKUP(A1636,Planilha1!A:Y,20,FALSE)</f>
        <v>Não</v>
      </c>
      <c r="F1636" s="10" t="str">
        <f>VLOOKUP(A1636,Planilha1!A:Y,21,FALSE)</f>
        <v>Não</v>
      </c>
      <c r="G1636" s="10" t="str">
        <f>VLOOKUP(A1636,Planilha1!A:Y,22,FALSE)</f>
        <v>Não</v>
      </c>
      <c r="H1636" s="10" t="str">
        <f>VLOOKUP(A1636,Planilha1!A:Y,23,FALSE)</f>
        <v>Não</v>
      </c>
      <c r="I1636" s="10" t="str">
        <f>VLOOKUP(A1636,Planilha1!A:Y,24,FALSE)</f>
        <v>Não</v>
      </c>
      <c r="J1636" s="10" t="str">
        <f>VLOOKUP(A1636,Planilha1!A:Y,25,FALSE)</f>
        <v>Não</v>
      </c>
    </row>
    <row r="1637" spans="1:10" x14ac:dyDescent="0.25">
      <c r="A1637" s="11">
        <v>500580</v>
      </c>
      <c r="B1637" s="15" t="s">
        <v>1436</v>
      </c>
      <c r="C1637" s="12" t="s">
        <v>26</v>
      </c>
      <c r="D1637" s="14" t="s">
        <v>43</v>
      </c>
      <c r="E1637" s="10" t="str">
        <f>VLOOKUP(A1637,Planilha1!A:Y,20,FALSE)</f>
        <v>Sim</v>
      </c>
      <c r="F1637" s="10" t="str">
        <f>VLOOKUP(A1637,Planilha1!A:Y,21,FALSE)</f>
        <v>Sim</v>
      </c>
      <c r="G1637" s="10" t="str">
        <f>VLOOKUP(A1637,Planilha1!A:Y,22,FALSE)</f>
        <v>Não</v>
      </c>
      <c r="H1637" s="10" t="str">
        <f>VLOOKUP(A1637,Planilha1!A:Y,23,FALSE)</f>
        <v>Sim</v>
      </c>
      <c r="I1637" s="10" t="str">
        <f>VLOOKUP(A1637,Planilha1!A:Y,24,FALSE)</f>
        <v>Não</v>
      </c>
      <c r="J1637" s="10" t="str">
        <f>VLOOKUP(A1637,Planilha1!A:Y,25,FALSE)</f>
        <v>Sim</v>
      </c>
    </row>
    <row r="1638" spans="1:10" x14ac:dyDescent="0.25">
      <c r="A1638" s="11">
        <v>500600</v>
      </c>
      <c r="B1638" s="15" t="s">
        <v>1437</v>
      </c>
      <c r="C1638" s="12" t="s">
        <v>26</v>
      </c>
      <c r="D1638" s="14" t="s">
        <v>73</v>
      </c>
      <c r="E1638" s="10" t="str">
        <f>VLOOKUP(A1638,Planilha1!A:Y,20,FALSE)</f>
        <v>Sim</v>
      </c>
      <c r="F1638" s="10" t="str">
        <f>VLOOKUP(A1638,Planilha1!A:Y,21,FALSE)</f>
        <v>Sim</v>
      </c>
      <c r="G1638" s="10" t="str">
        <f>VLOOKUP(A1638,Planilha1!A:Y,22,FALSE)</f>
        <v>Não</v>
      </c>
      <c r="H1638" s="10" t="str">
        <f>VLOOKUP(A1638,Planilha1!A:Y,23,FALSE)</f>
        <v>Não</v>
      </c>
      <c r="I1638" s="10" t="str">
        <f>VLOOKUP(A1638,Planilha1!A:Y,24,FALSE)</f>
        <v>Não</v>
      </c>
      <c r="J1638" s="10" t="str">
        <f>VLOOKUP(A1638,Planilha1!A:Y,25,FALSE)</f>
        <v>Não</v>
      </c>
    </row>
    <row r="1639" spans="1:10" x14ac:dyDescent="0.25">
      <c r="A1639" s="11">
        <v>500635</v>
      </c>
      <c r="B1639" s="15" t="s">
        <v>1438</v>
      </c>
      <c r="C1639" s="12" t="s">
        <v>26</v>
      </c>
      <c r="D1639" s="14" t="s">
        <v>41</v>
      </c>
      <c r="E1639" s="10" t="str">
        <f>VLOOKUP(A1639,Planilha1!A:Y,20,FALSE)</f>
        <v>Não</v>
      </c>
      <c r="F1639" s="10" t="str">
        <f>VLOOKUP(A1639,Planilha1!A:Y,21,FALSE)</f>
        <v>Não</v>
      </c>
      <c r="G1639" s="10" t="str">
        <f>VLOOKUP(A1639,Planilha1!A:Y,22,FALSE)</f>
        <v>Não</v>
      </c>
      <c r="H1639" s="10" t="str">
        <f>VLOOKUP(A1639,Planilha1!A:Y,23,FALSE)</f>
        <v>Não</v>
      </c>
      <c r="I1639" s="10" t="str">
        <f>VLOOKUP(A1639,Planilha1!A:Y,24,FALSE)</f>
        <v>Não</v>
      </c>
      <c r="J1639" s="10" t="str">
        <f>VLOOKUP(A1639,Planilha1!A:Y,25,FALSE)</f>
        <v>Não</v>
      </c>
    </row>
    <row r="1640" spans="1:10" x14ac:dyDescent="0.25">
      <c r="A1640" s="11">
        <v>500640</v>
      </c>
      <c r="B1640" s="15" t="s">
        <v>1439</v>
      </c>
      <c r="C1640" s="12" t="s">
        <v>26</v>
      </c>
      <c r="D1640" s="14" t="s">
        <v>73</v>
      </c>
      <c r="E1640" s="10" t="str">
        <f>VLOOKUP(A1640,Planilha1!A:Y,20,FALSE)</f>
        <v>Não</v>
      </c>
      <c r="F1640" s="10" t="str">
        <f>VLOOKUP(A1640,Planilha1!A:Y,21,FALSE)</f>
        <v>Sim</v>
      </c>
      <c r="G1640" s="10" t="str">
        <f>VLOOKUP(A1640,Planilha1!A:Y,22,FALSE)</f>
        <v>Não</v>
      </c>
      <c r="H1640" s="10" t="str">
        <f>VLOOKUP(A1640,Planilha1!A:Y,23,FALSE)</f>
        <v>Sim</v>
      </c>
      <c r="I1640" s="10" t="str">
        <f>VLOOKUP(A1640,Planilha1!A:Y,24,FALSE)</f>
        <v>Não</v>
      </c>
      <c r="J1640" s="10" t="str">
        <f>VLOOKUP(A1640,Planilha1!A:Y,25,FALSE)</f>
        <v>Sim</v>
      </c>
    </row>
    <row r="1641" spans="1:10" x14ac:dyDescent="0.25">
      <c r="A1641" s="11">
        <v>500660</v>
      </c>
      <c r="B1641" s="15" t="s">
        <v>1440</v>
      </c>
      <c r="C1641" s="12" t="s">
        <v>26</v>
      </c>
      <c r="D1641" s="14" t="s">
        <v>73</v>
      </c>
      <c r="E1641" s="10" t="str">
        <f>VLOOKUP(A1641,Planilha1!A:Y,20,FALSE)</f>
        <v>Não</v>
      </c>
      <c r="F1641" s="10" t="str">
        <f>VLOOKUP(A1641,Planilha1!A:Y,21,FALSE)</f>
        <v>Sim</v>
      </c>
      <c r="G1641" s="10" t="str">
        <f>VLOOKUP(A1641,Planilha1!A:Y,22,FALSE)</f>
        <v>Não</v>
      </c>
      <c r="H1641" s="10" t="str">
        <f>VLOOKUP(A1641,Planilha1!A:Y,23,FALSE)</f>
        <v>Sim</v>
      </c>
      <c r="I1641" s="10" t="str">
        <f>VLOOKUP(A1641,Planilha1!A:Y,24,FALSE)</f>
        <v>Não</v>
      </c>
      <c r="J1641" s="10" t="str">
        <f>VLOOKUP(A1641,Planilha1!A:Y,25,FALSE)</f>
        <v>Sim</v>
      </c>
    </row>
    <row r="1642" spans="1:10" x14ac:dyDescent="0.25">
      <c r="A1642" s="11">
        <v>500690</v>
      </c>
      <c r="B1642" s="15" t="s">
        <v>1441</v>
      </c>
      <c r="C1642" s="12" t="s">
        <v>26</v>
      </c>
      <c r="D1642" s="14" t="s">
        <v>59</v>
      </c>
      <c r="E1642" s="10" t="str">
        <f>VLOOKUP(A1642,Planilha1!A:Y,20,FALSE)</f>
        <v>Sim</v>
      </c>
      <c r="F1642" s="10" t="str">
        <f>VLOOKUP(A1642,Planilha1!A:Y,21,FALSE)</f>
        <v>Sim</v>
      </c>
      <c r="G1642" s="10" t="str">
        <f>VLOOKUP(A1642,Planilha1!A:Y,22,FALSE)</f>
        <v>Sim</v>
      </c>
      <c r="H1642" s="10" t="str">
        <f>VLOOKUP(A1642,Planilha1!A:Y,23,FALSE)</f>
        <v>Sim</v>
      </c>
      <c r="I1642" s="10" t="str">
        <f>VLOOKUP(A1642,Planilha1!A:Y,24,FALSE)</f>
        <v>Sim</v>
      </c>
      <c r="J1642" s="10" t="str">
        <f>VLOOKUP(A1642,Planilha1!A:Y,25,FALSE)</f>
        <v>Sim</v>
      </c>
    </row>
    <row r="1643" spans="1:10" x14ac:dyDescent="0.25">
      <c r="A1643" s="11">
        <v>500710</v>
      </c>
      <c r="B1643" s="15" t="s">
        <v>1442</v>
      </c>
      <c r="C1643" s="12" t="s">
        <v>26</v>
      </c>
      <c r="D1643" s="14" t="s">
        <v>59</v>
      </c>
      <c r="E1643" s="10" t="str">
        <f>VLOOKUP(A1643,Planilha1!A:Y,20,FALSE)</f>
        <v>Não</v>
      </c>
      <c r="F1643" s="10" t="str">
        <f>VLOOKUP(A1643,Planilha1!A:Y,21,FALSE)</f>
        <v>Não</v>
      </c>
      <c r="G1643" s="10" t="str">
        <f>VLOOKUP(A1643,Planilha1!A:Y,22,FALSE)</f>
        <v>Não</v>
      </c>
      <c r="H1643" s="10" t="str">
        <f>VLOOKUP(A1643,Planilha1!A:Y,23,FALSE)</f>
        <v>Não</v>
      </c>
      <c r="I1643" s="10" t="str">
        <f>VLOOKUP(A1643,Planilha1!A:Y,24,FALSE)</f>
        <v>Não</v>
      </c>
      <c r="J1643" s="10" t="str">
        <f>VLOOKUP(A1643,Planilha1!A:Y,25,FALSE)</f>
        <v>Não</v>
      </c>
    </row>
    <row r="1644" spans="1:10" x14ac:dyDescent="0.25">
      <c r="A1644" s="11">
        <v>500730</v>
      </c>
      <c r="B1644" s="15" t="s">
        <v>1443</v>
      </c>
      <c r="C1644" s="12" t="s">
        <v>26</v>
      </c>
      <c r="D1644" s="14" t="s">
        <v>73</v>
      </c>
      <c r="E1644" s="10" t="str">
        <f>VLOOKUP(A1644,Planilha1!A:Y,20,FALSE)</f>
        <v>Não</v>
      </c>
      <c r="F1644" s="10" t="str">
        <f>VLOOKUP(A1644,Planilha1!A:Y,21,FALSE)</f>
        <v>Não</v>
      </c>
      <c r="G1644" s="10" t="str">
        <f>VLOOKUP(A1644,Planilha1!A:Y,22,FALSE)</f>
        <v>Não</v>
      </c>
      <c r="H1644" s="10" t="str">
        <f>VLOOKUP(A1644,Planilha1!A:Y,23,FALSE)</f>
        <v>Não</v>
      </c>
      <c r="I1644" s="10" t="str">
        <f>VLOOKUP(A1644,Planilha1!A:Y,24,FALSE)</f>
        <v>Não</v>
      </c>
      <c r="J1644" s="10" t="str">
        <f>VLOOKUP(A1644,Planilha1!A:Y,25,FALSE)</f>
        <v>Não</v>
      </c>
    </row>
    <row r="1645" spans="1:10" x14ac:dyDescent="0.25">
      <c r="A1645" s="11">
        <v>500740</v>
      </c>
      <c r="B1645" s="15" t="s">
        <v>1444</v>
      </c>
      <c r="C1645" s="12" t="s">
        <v>26</v>
      </c>
      <c r="D1645" s="14" t="s">
        <v>59</v>
      </c>
      <c r="E1645" s="10" t="str">
        <f>VLOOKUP(A1645,Planilha1!A:Y,20,FALSE)</f>
        <v>Não</v>
      </c>
      <c r="F1645" s="10" t="str">
        <f>VLOOKUP(A1645,Planilha1!A:Y,21,FALSE)</f>
        <v>Não</v>
      </c>
      <c r="G1645" s="10" t="str">
        <f>VLOOKUP(A1645,Planilha1!A:Y,22,FALSE)</f>
        <v>Não</v>
      </c>
      <c r="H1645" s="10" t="str">
        <f>VLOOKUP(A1645,Planilha1!A:Y,23,FALSE)</f>
        <v>Não</v>
      </c>
      <c r="I1645" s="10" t="str">
        <f>VLOOKUP(A1645,Planilha1!A:Y,24,FALSE)</f>
        <v>Não</v>
      </c>
      <c r="J1645" s="10" t="str">
        <f>VLOOKUP(A1645,Planilha1!A:Y,25,FALSE)</f>
        <v>Não</v>
      </c>
    </row>
    <row r="1646" spans="1:10" x14ac:dyDescent="0.25">
      <c r="A1646" s="11">
        <v>500750</v>
      </c>
      <c r="B1646" s="15" t="s">
        <v>1445</v>
      </c>
      <c r="C1646" s="12" t="s">
        <v>26</v>
      </c>
      <c r="D1646" s="14" t="s">
        <v>55</v>
      </c>
      <c r="E1646" s="10" t="str">
        <f>VLOOKUP(A1646,Planilha1!A:Y,20,FALSE)</f>
        <v>Sim</v>
      </c>
      <c r="F1646" s="10" t="str">
        <f>VLOOKUP(A1646,Planilha1!A:Y,21,FALSE)</f>
        <v>Sim</v>
      </c>
      <c r="G1646" s="10" t="str">
        <f>VLOOKUP(A1646,Planilha1!A:Y,22,FALSE)</f>
        <v>Sim</v>
      </c>
      <c r="H1646" s="10" t="str">
        <f>VLOOKUP(A1646,Planilha1!A:Y,23,FALSE)</f>
        <v>Sim</v>
      </c>
      <c r="I1646" s="10" t="str">
        <f>VLOOKUP(A1646,Planilha1!A:Y,24,FALSE)</f>
        <v>Não</v>
      </c>
      <c r="J1646" s="10" t="str">
        <f>VLOOKUP(A1646,Planilha1!A:Y,25,FALSE)</f>
        <v>Não</v>
      </c>
    </row>
    <row r="1647" spans="1:10" x14ac:dyDescent="0.25">
      <c r="A1647" s="11">
        <v>500790</v>
      </c>
      <c r="B1647" s="15" t="s">
        <v>1446</v>
      </c>
      <c r="C1647" s="12" t="s">
        <v>26</v>
      </c>
      <c r="D1647" s="14" t="s">
        <v>55</v>
      </c>
      <c r="E1647" s="10" t="str">
        <f>VLOOKUP(A1647,Planilha1!A:Y,20,FALSE)</f>
        <v>Não</v>
      </c>
      <c r="F1647" s="10" t="str">
        <f>VLOOKUP(A1647,Planilha1!A:Y,21,FALSE)</f>
        <v>Não</v>
      </c>
      <c r="G1647" s="10" t="str">
        <f>VLOOKUP(A1647,Planilha1!A:Y,22,FALSE)</f>
        <v>Não</v>
      </c>
      <c r="H1647" s="10" t="str">
        <f>VLOOKUP(A1647,Planilha1!A:Y,23,FALSE)</f>
        <v>Não</v>
      </c>
      <c r="I1647" s="10" t="str">
        <f>VLOOKUP(A1647,Planilha1!A:Y,24,FALSE)</f>
        <v>Não</v>
      </c>
      <c r="J1647" s="10" t="str">
        <f>VLOOKUP(A1647,Planilha1!A:Y,25,FALSE)</f>
        <v>Não</v>
      </c>
    </row>
    <row r="1648" spans="1:10" x14ac:dyDescent="0.25">
      <c r="A1648" s="11">
        <v>500793</v>
      </c>
      <c r="B1648" s="15" t="s">
        <v>1447</v>
      </c>
      <c r="C1648" s="12" t="s">
        <v>26</v>
      </c>
      <c r="D1648" s="14" t="s">
        <v>73</v>
      </c>
      <c r="E1648" s="10" t="str">
        <f>VLOOKUP(A1648,Planilha1!A:Y,20,FALSE)</f>
        <v>Não</v>
      </c>
      <c r="F1648" s="10" t="str">
        <f>VLOOKUP(A1648,Planilha1!A:Y,21,FALSE)</f>
        <v>Não</v>
      </c>
      <c r="G1648" s="10" t="str">
        <f>VLOOKUP(A1648,Planilha1!A:Y,22,FALSE)</f>
        <v>Não</v>
      </c>
      <c r="H1648" s="10" t="str">
        <f>VLOOKUP(A1648,Planilha1!A:Y,23,FALSE)</f>
        <v>Não</v>
      </c>
      <c r="I1648" s="10" t="str">
        <f>VLOOKUP(A1648,Planilha1!A:Y,24,FALSE)</f>
        <v>Não</v>
      </c>
      <c r="J1648" s="10" t="str">
        <f>VLOOKUP(A1648,Planilha1!A:Y,25,FALSE)</f>
        <v>Não</v>
      </c>
    </row>
    <row r="1649" spans="1:10" x14ac:dyDescent="0.25">
      <c r="A1649" s="11">
        <v>500795</v>
      </c>
      <c r="B1649" s="15" t="s">
        <v>1448</v>
      </c>
      <c r="C1649" s="12" t="s">
        <v>26</v>
      </c>
      <c r="D1649" s="14" t="s">
        <v>66</v>
      </c>
      <c r="E1649" s="10" t="str">
        <f>VLOOKUP(A1649,Planilha1!A:Y,20,FALSE)</f>
        <v>Sim</v>
      </c>
      <c r="F1649" s="10" t="str">
        <f>VLOOKUP(A1649,Planilha1!A:Y,21,FALSE)</f>
        <v>Sim</v>
      </c>
      <c r="G1649" s="10" t="str">
        <f>VLOOKUP(A1649,Planilha1!A:Y,22,FALSE)</f>
        <v>Sim</v>
      </c>
      <c r="H1649" s="10" t="str">
        <f>VLOOKUP(A1649,Planilha1!A:Y,23,FALSE)</f>
        <v>Sim</v>
      </c>
      <c r="I1649" s="10" t="str">
        <f>VLOOKUP(A1649,Planilha1!A:Y,24,FALSE)</f>
        <v>Sim</v>
      </c>
      <c r="J1649" s="10" t="str">
        <f>VLOOKUP(A1649,Planilha1!A:Y,25,FALSE)</f>
        <v>Sim</v>
      </c>
    </row>
    <row r="1650" spans="1:10" x14ac:dyDescent="0.25">
      <c r="A1650" s="11">
        <v>500800</v>
      </c>
      <c r="B1650" s="15" t="s">
        <v>1449</v>
      </c>
      <c r="C1650" s="12" t="s">
        <v>26</v>
      </c>
      <c r="D1650" s="14" t="s">
        <v>55</v>
      </c>
      <c r="E1650" s="10" t="str">
        <f>VLOOKUP(A1650,Planilha1!A:Y,20,FALSE)</f>
        <v>Não</v>
      </c>
      <c r="F1650" s="10" t="str">
        <f>VLOOKUP(A1650,Planilha1!A:Y,21,FALSE)</f>
        <v>Não</v>
      </c>
      <c r="G1650" s="10" t="str">
        <f>VLOOKUP(A1650,Planilha1!A:Y,22,FALSE)</f>
        <v>Não</v>
      </c>
      <c r="H1650" s="10" t="str">
        <f>VLOOKUP(A1650,Planilha1!A:Y,23,FALSE)</f>
        <v>Não</v>
      </c>
      <c r="I1650" s="10" t="str">
        <f>VLOOKUP(A1650,Planilha1!A:Y,24,FALSE)</f>
        <v>Não</v>
      </c>
      <c r="J1650" s="10" t="str">
        <f>VLOOKUP(A1650,Planilha1!A:Y,25,FALSE)</f>
        <v>Não</v>
      </c>
    </row>
    <row r="1651" spans="1:10" x14ac:dyDescent="0.25">
      <c r="A1651" s="11">
        <v>500830</v>
      </c>
      <c r="B1651" s="15" t="s">
        <v>1450</v>
      </c>
      <c r="C1651" s="12" t="s">
        <v>26</v>
      </c>
      <c r="D1651" s="14" t="s">
        <v>55</v>
      </c>
      <c r="E1651" s="10" t="str">
        <f>VLOOKUP(A1651,Planilha1!A:Y,20,FALSE)</f>
        <v>Não</v>
      </c>
      <c r="F1651" s="10" t="str">
        <f>VLOOKUP(A1651,Planilha1!A:Y,21,FALSE)</f>
        <v>Não</v>
      </c>
      <c r="G1651" s="10" t="str">
        <f>VLOOKUP(A1651,Planilha1!A:Y,22,FALSE)</f>
        <v>Não</v>
      </c>
      <c r="H1651" s="10" t="str">
        <f>VLOOKUP(A1651,Planilha1!A:Y,23,FALSE)</f>
        <v>Não</v>
      </c>
      <c r="I1651" s="10" t="str">
        <f>VLOOKUP(A1651,Planilha1!A:Y,24,FALSE)</f>
        <v>Não</v>
      </c>
      <c r="J1651" s="10" t="str">
        <f>VLOOKUP(A1651,Planilha1!A:Y,25,FALSE)</f>
        <v>Não</v>
      </c>
    </row>
    <row r="1652" spans="1:10" x14ac:dyDescent="0.25">
      <c r="A1652" s="11">
        <v>500100</v>
      </c>
      <c r="B1652" s="16" t="s">
        <v>1451</v>
      </c>
      <c r="C1652" s="12" t="s">
        <v>26</v>
      </c>
      <c r="D1652" s="14" t="s">
        <v>333</v>
      </c>
      <c r="E1652" s="10" t="str">
        <f>VLOOKUP(A1652,Planilha1!A:Y,20,FALSE)</f>
        <v>Não</v>
      </c>
      <c r="F1652" s="10" t="str">
        <f>VLOOKUP(A1652,Planilha1!A:Y,21,FALSE)</f>
        <v>Não</v>
      </c>
      <c r="G1652" s="10" t="str">
        <f>VLOOKUP(A1652,Planilha1!A:Y,22,FALSE)</f>
        <v>Não</v>
      </c>
      <c r="H1652" s="10" t="str">
        <f>VLOOKUP(A1652,Planilha1!A:Y,23,FALSE)</f>
        <v>Não</v>
      </c>
      <c r="I1652" s="10" t="str">
        <f>VLOOKUP(A1652,Planilha1!A:Y,24,FALSE)</f>
        <v>Não</v>
      </c>
      <c r="J1652" s="10" t="str">
        <f>VLOOKUP(A1652,Planilha1!A:Y,25,FALSE)</f>
        <v>Não</v>
      </c>
    </row>
    <row r="1653" spans="1:10" x14ac:dyDescent="0.25">
      <c r="A1653" s="11">
        <v>500440</v>
      </c>
      <c r="B1653" s="16" t="s">
        <v>1452</v>
      </c>
      <c r="C1653" s="12" t="s">
        <v>26</v>
      </c>
      <c r="D1653" s="14" t="s">
        <v>333</v>
      </c>
      <c r="E1653" s="10" t="str">
        <f>VLOOKUP(A1653,Planilha1!A:Y,20,FALSE)</f>
        <v>Não</v>
      </c>
      <c r="F1653" s="10" t="str">
        <f>VLOOKUP(A1653,Planilha1!A:Y,21,FALSE)</f>
        <v>Não</v>
      </c>
      <c r="G1653" s="10" t="str">
        <f>VLOOKUP(A1653,Planilha1!A:Y,22,FALSE)</f>
        <v>Não</v>
      </c>
      <c r="H1653" s="10" t="str">
        <f>VLOOKUP(A1653,Planilha1!A:Y,23,FALSE)</f>
        <v>Não</v>
      </c>
      <c r="I1653" s="10" t="str">
        <f>VLOOKUP(A1653,Planilha1!A:Y,24,FALSE)</f>
        <v>Não</v>
      </c>
      <c r="J1653" s="10" t="str">
        <f>VLOOKUP(A1653,Planilha1!A:Y,25,FALSE)</f>
        <v>Não</v>
      </c>
    </row>
    <row r="1654" spans="1:10" x14ac:dyDescent="0.25">
      <c r="A1654" s="11">
        <v>500770</v>
      </c>
      <c r="B1654" s="16" t="s">
        <v>1453</v>
      </c>
      <c r="C1654" s="12" t="s">
        <v>26</v>
      </c>
      <c r="D1654" s="14" t="s">
        <v>333</v>
      </c>
      <c r="E1654" s="10" t="str">
        <f>VLOOKUP(A1654,Planilha1!A:Y,20,FALSE)</f>
        <v>Não</v>
      </c>
      <c r="F1654" s="10" t="str">
        <f>VLOOKUP(A1654,Planilha1!A:Y,21,FALSE)</f>
        <v>Não</v>
      </c>
      <c r="G1654" s="10" t="str">
        <f>VLOOKUP(A1654,Planilha1!A:Y,22,FALSE)</f>
        <v>Não</v>
      </c>
      <c r="H1654" s="10" t="str">
        <f>VLOOKUP(A1654,Planilha1!A:Y,23,FALSE)</f>
        <v>Não</v>
      </c>
      <c r="I1654" s="10" t="str">
        <f>VLOOKUP(A1654,Planilha1!A:Y,24,FALSE)</f>
        <v>Não</v>
      </c>
      <c r="J1654" s="10" t="str">
        <f>VLOOKUP(A1654,Planilha1!A:Y,25,FALSE)</f>
        <v>Não</v>
      </c>
    </row>
    <row r="1655" spans="1:10" x14ac:dyDescent="0.25">
      <c r="A1655" s="11">
        <v>500797</v>
      </c>
      <c r="B1655" s="16" t="s">
        <v>1454</v>
      </c>
      <c r="C1655" s="12" t="s">
        <v>26</v>
      </c>
      <c r="D1655" s="14" t="s">
        <v>333</v>
      </c>
      <c r="E1655" s="10" t="str">
        <f>VLOOKUP(A1655,Planilha1!A:Y,20,FALSE)</f>
        <v>Sim</v>
      </c>
      <c r="F1655" s="10" t="str">
        <f>VLOOKUP(A1655,Planilha1!A:Y,21,FALSE)</f>
        <v>Sim</v>
      </c>
      <c r="G1655" s="10" t="str">
        <f>VLOOKUP(A1655,Planilha1!A:Y,22,FALSE)</f>
        <v>Sim</v>
      </c>
      <c r="H1655" s="10" t="str">
        <f>VLOOKUP(A1655,Planilha1!A:Y,23,FALSE)</f>
        <v>Sim</v>
      </c>
      <c r="I1655" s="10" t="str">
        <f>VLOOKUP(A1655,Planilha1!A:Y,24,FALSE)</f>
        <v>Não</v>
      </c>
      <c r="J1655" s="10" t="str">
        <f>VLOOKUP(A1655,Planilha1!A:Y,25,FALSE)</f>
        <v>Sim</v>
      </c>
    </row>
    <row r="1656" spans="1:10" x14ac:dyDescent="0.25">
      <c r="A1656" s="11">
        <v>510010</v>
      </c>
      <c r="B1656" s="15" t="s">
        <v>1455</v>
      </c>
      <c r="C1656" s="12" t="s">
        <v>27</v>
      </c>
      <c r="D1656" s="14" t="s">
        <v>55</v>
      </c>
      <c r="E1656" s="10" t="str">
        <f>VLOOKUP(A1656,Planilha1!A:Y,20,FALSE)</f>
        <v>Sim</v>
      </c>
      <c r="F1656" s="10" t="str">
        <f>VLOOKUP(A1656,Planilha1!A:Y,21,FALSE)</f>
        <v>Sim</v>
      </c>
      <c r="G1656" s="10" t="str">
        <f>VLOOKUP(A1656,Planilha1!A:Y,22,FALSE)</f>
        <v>Sim</v>
      </c>
      <c r="H1656" s="10" t="str">
        <f>VLOOKUP(A1656,Planilha1!A:Y,23,FALSE)</f>
        <v>Sim</v>
      </c>
      <c r="I1656" s="10" t="str">
        <f>VLOOKUP(A1656,Planilha1!A:Y,24,FALSE)</f>
        <v>Sim</v>
      </c>
      <c r="J1656" s="10" t="str">
        <f>VLOOKUP(A1656,Planilha1!A:Y,25,FALSE)</f>
        <v>Sim</v>
      </c>
    </row>
    <row r="1657" spans="1:10" x14ac:dyDescent="0.25">
      <c r="A1657" s="11">
        <v>510025</v>
      </c>
      <c r="B1657" s="15" t="s">
        <v>1456</v>
      </c>
      <c r="C1657" s="12" t="s">
        <v>27</v>
      </c>
      <c r="D1657" s="14" t="s">
        <v>41</v>
      </c>
      <c r="E1657" s="10" t="str">
        <f>VLOOKUP(A1657,Planilha1!A:Y,20,FALSE)</f>
        <v>Sim</v>
      </c>
      <c r="F1657" s="10" t="str">
        <f>VLOOKUP(A1657,Planilha1!A:Y,21,FALSE)</f>
        <v>Sim</v>
      </c>
      <c r="G1657" s="10" t="str">
        <f>VLOOKUP(A1657,Planilha1!A:Y,22,FALSE)</f>
        <v>Sim</v>
      </c>
      <c r="H1657" s="10" t="str">
        <f>VLOOKUP(A1657,Planilha1!A:Y,23,FALSE)</f>
        <v>Sim</v>
      </c>
      <c r="I1657" s="10" t="str">
        <f>VLOOKUP(A1657,Planilha1!A:Y,24,FALSE)</f>
        <v>Sim</v>
      </c>
      <c r="J1657" s="10" t="str">
        <f>VLOOKUP(A1657,Planilha1!A:Y,25,FALSE)</f>
        <v>Sim</v>
      </c>
    </row>
    <row r="1658" spans="1:10" x14ac:dyDescent="0.25">
      <c r="A1658" s="11">
        <v>510035</v>
      </c>
      <c r="B1658" s="15" t="s">
        <v>1457</v>
      </c>
      <c r="C1658" s="12" t="s">
        <v>27</v>
      </c>
      <c r="D1658" s="14" t="s">
        <v>43</v>
      </c>
      <c r="E1658" s="10" t="str">
        <f>VLOOKUP(A1658,Planilha1!A:Y,20,FALSE)</f>
        <v>Sim</v>
      </c>
      <c r="F1658" s="10" t="str">
        <f>VLOOKUP(A1658,Planilha1!A:Y,21,FALSE)</f>
        <v>Sim</v>
      </c>
      <c r="G1658" s="10" t="str">
        <f>VLOOKUP(A1658,Planilha1!A:Y,22,FALSE)</f>
        <v>Sim</v>
      </c>
      <c r="H1658" s="10" t="str">
        <f>VLOOKUP(A1658,Planilha1!A:Y,23,FALSE)</f>
        <v>Sim</v>
      </c>
      <c r="I1658" s="10" t="str">
        <f>VLOOKUP(A1658,Planilha1!A:Y,24,FALSE)</f>
        <v>Sim</v>
      </c>
      <c r="J1658" s="10" t="str">
        <f>VLOOKUP(A1658,Planilha1!A:Y,25,FALSE)</f>
        <v>Sim</v>
      </c>
    </row>
    <row r="1659" spans="1:10" x14ac:dyDescent="0.25">
      <c r="A1659" s="11">
        <v>510050</v>
      </c>
      <c r="B1659" s="15" t="s">
        <v>1458</v>
      </c>
      <c r="C1659" s="12" t="s">
        <v>27</v>
      </c>
      <c r="D1659" s="14" t="s">
        <v>55</v>
      </c>
      <c r="E1659" s="10" t="str">
        <f>VLOOKUP(A1659,Planilha1!A:Y,20,FALSE)</f>
        <v>Sim</v>
      </c>
      <c r="F1659" s="10" t="str">
        <f>VLOOKUP(A1659,Planilha1!A:Y,21,FALSE)</f>
        <v>Sim</v>
      </c>
      <c r="G1659" s="10" t="str">
        <f>VLOOKUP(A1659,Planilha1!A:Y,22,FALSE)</f>
        <v>Sim</v>
      </c>
      <c r="H1659" s="10" t="str">
        <f>VLOOKUP(A1659,Planilha1!A:Y,23,FALSE)</f>
        <v>Sim</v>
      </c>
      <c r="I1659" s="10" t="str">
        <f>VLOOKUP(A1659,Planilha1!A:Y,24,FALSE)</f>
        <v>Sim</v>
      </c>
      <c r="J1659" s="10" t="str">
        <f>VLOOKUP(A1659,Planilha1!A:Y,25,FALSE)</f>
        <v>Sim</v>
      </c>
    </row>
    <row r="1660" spans="1:10" x14ac:dyDescent="0.25">
      <c r="A1660" s="11">
        <v>510100</v>
      </c>
      <c r="B1660" s="15" t="s">
        <v>1459</v>
      </c>
      <c r="C1660" s="12" t="s">
        <v>27</v>
      </c>
      <c r="D1660" s="14" t="s">
        <v>73</v>
      </c>
      <c r="E1660" s="10" t="str">
        <f>VLOOKUP(A1660,Planilha1!A:Y,20,FALSE)</f>
        <v>Sim</v>
      </c>
      <c r="F1660" s="10" t="str">
        <f>VLOOKUP(A1660,Planilha1!A:Y,21,FALSE)</f>
        <v>Sim</v>
      </c>
      <c r="G1660" s="10" t="str">
        <f>VLOOKUP(A1660,Planilha1!A:Y,22,FALSE)</f>
        <v>Sim</v>
      </c>
      <c r="H1660" s="10" t="str">
        <f>VLOOKUP(A1660,Planilha1!A:Y,23,FALSE)</f>
        <v>Sim</v>
      </c>
      <c r="I1660" s="10" t="str">
        <f>VLOOKUP(A1660,Planilha1!A:Y,24,FALSE)</f>
        <v>Não</v>
      </c>
      <c r="J1660" s="10" t="str">
        <f>VLOOKUP(A1660,Planilha1!A:Y,25,FALSE)</f>
        <v>Sim</v>
      </c>
    </row>
    <row r="1661" spans="1:10" x14ac:dyDescent="0.25">
      <c r="A1661" s="11">
        <v>510130</v>
      </c>
      <c r="B1661" s="15" t="s">
        <v>1460</v>
      </c>
      <c r="C1661" s="12" t="s">
        <v>27</v>
      </c>
      <c r="D1661" s="14" t="s">
        <v>73</v>
      </c>
      <c r="E1661" s="10" t="str">
        <f>VLOOKUP(A1661,Planilha1!A:Y,20,FALSE)</f>
        <v>Sim</v>
      </c>
      <c r="F1661" s="10" t="str">
        <f>VLOOKUP(A1661,Planilha1!A:Y,21,FALSE)</f>
        <v>Sim</v>
      </c>
      <c r="G1661" s="10" t="str">
        <f>VLOOKUP(A1661,Planilha1!A:Y,22,FALSE)</f>
        <v>Sim</v>
      </c>
      <c r="H1661" s="10" t="str">
        <f>VLOOKUP(A1661,Planilha1!A:Y,23,FALSE)</f>
        <v>Sim</v>
      </c>
      <c r="I1661" s="10" t="str">
        <f>VLOOKUP(A1661,Planilha1!A:Y,24,FALSE)</f>
        <v>Sim</v>
      </c>
      <c r="J1661" s="10" t="str">
        <f>VLOOKUP(A1661,Planilha1!A:Y,25,FALSE)</f>
        <v>Sim</v>
      </c>
    </row>
    <row r="1662" spans="1:10" x14ac:dyDescent="0.25">
      <c r="A1662" s="11">
        <v>510140</v>
      </c>
      <c r="B1662" s="15" t="s">
        <v>1461</v>
      </c>
      <c r="C1662" s="12" t="s">
        <v>27</v>
      </c>
      <c r="D1662" s="14" t="s">
        <v>43</v>
      </c>
      <c r="E1662" s="10" t="str">
        <f>VLOOKUP(A1662,Planilha1!A:Y,20,FALSE)</f>
        <v>Não</v>
      </c>
      <c r="F1662" s="10" t="str">
        <f>VLOOKUP(A1662,Planilha1!A:Y,21,FALSE)</f>
        <v>Sim</v>
      </c>
      <c r="G1662" s="10" t="str">
        <f>VLOOKUP(A1662,Planilha1!A:Y,22,FALSE)</f>
        <v>Sim</v>
      </c>
      <c r="H1662" s="10" t="str">
        <f>VLOOKUP(A1662,Planilha1!A:Y,23,FALSE)</f>
        <v>Sim</v>
      </c>
      <c r="I1662" s="10" t="str">
        <f>VLOOKUP(A1662,Planilha1!A:Y,24,FALSE)</f>
        <v>Não</v>
      </c>
      <c r="J1662" s="10" t="str">
        <f>VLOOKUP(A1662,Planilha1!A:Y,25,FALSE)</f>
        <v>Sim</v>
      </c>
    </row>
    <row r="1663" spans="1:10" x14ac:dyDescent="0.25">
      <c r="A1663" s="11">
        <v>510160</v>
      </c>
      <c r="B1663" s="15" t="s">
        <v>1462</v>
      </c>
      <c r="C1663" s="12" t="s">
        <v>27</v>
      </c>
      <c r="D1663" s="14" t="s">
        <v>55</v>
      </c>
      <c r="E1663" s="10" t="str">
        <f>VLOOKUP(A1663,Planilha1!A:Y,20,FALSE)</f>
        <v>Não</v>
      </c>
      <c r="F1663" s="10" t="str">
        <f>VLOOKUP(A1663,Planilha1!A:Y,21,FALSE)</f>
        <v>Sim</v>
      </c>
      <c r="G1663" s="10" t="str">
        <f>VLOOKUP(A1663,Planilha1!A:Y,22,FALSE)</f>
        <v>Não</v>
      </c>
      <c r="H1663" s="10" t="str">
        <f>VLOOKUP(A1663,Planilha1!A:Y,23,FALSE)</f>
        <v>Sim</v>
      </c>
      <c r="I1663" s="10" t="str">
        <f>VLOOKUP(A1663,Planilha1!A:Y,24,FALSE)</f>
        <v>Não</v>
      </c>
      <c r="J1663" s="10" t="str">
        <f>VLOOKUP(A1663,Planilha1!A:Y,25,FALSE)</f>
        <v>Sim</v>
      </c>
    </row>
    <row r="1664" spans="1:10" x14ac:dyDescent="0.25">
      <c r="A1664" s="11">
        <v>510170</v>
      </c>
      <c r="B1664" s="15" t="s">
        <v>1463</v>
      </c>
      <c r="C1664" s="12" t="s">
        <v>27</v>
      </c>
      <c r="D1664" s="14" t="s">
        <v>73</v>
      </c>
      <c r="E1664" s="10" t="str">
        <f>VLOOKUP(A1664,Planilha1!A:Y,20,FALSE)</f>
        <v>Sim</v>
      </c>
      <c r="F1664" s="10" t="str">
        <f>VLOOKUP(A1664,Planilha1!A:Y,21,FALSE)</f>
        <v>Sim</v>
      </c>
      <c r="G1664" s="10" t="str">
        <f>VLOOKUP(A1664,Planilha1!A:Y,22,FALSE)</f>
        <v>Sim</v>
      </c>
      <c r="H1664" s="10" t="str">
        <f>VLOOKUP(A1664,Planilha1!A:Y,23,FALSE)</f>
        <v>Sim</v>
      </c>
      <c r="I1664" s="10" t="str">
        <f>VLOOKUP(A1664,Planilha1!A:Y,24,FALSE)</f>
        <v>Sim</v>
      </c>
      <c r="J1664" s="10" t="str">
        <f>VLOOKUP(A1664,Planilha1!A:Y,25,FALSE)</f>
        <v>Sim</v>
      </c>
    </row>
    <row r="1665" spans="1:10" x14ac:dyDescent="0.25">
      <c r="A1665" s="11">
        <v>510180</v>
      </c>
      <c r="B1665" s="15" t="s">
        <v>1464</v>
      </c>
      <c r="C1665" s="12" t="s">
        <v>27</v>
      </c>
      <c r="D1665" s="14" t="s">
        <v>73</v>
      </c>
      <c r="E1665" s="10" t="str">
        <f>VLOOKUP(A1665,Planilha1!A:Y,20,FALSE)</f>
        <v>Sim</v>
      </c>
      <c r="F1665" s="10" t="str">
        <f>VLOOKUP(A1665,Planilha1!A:Y,21,FALSE)</f>
        <v>Sim</v>
      </c>
      <c r="G1665" s="10" t="str">
        <f>VLOOKUP(A1665,Planilha1!A:Y,22,FALSE)</f>
        <v>Sim</v>
      </c>
      <c r="H1665" s="10" t="str">
        <f>VLOOKUP(A1665,Planilha1!A:Y,23,FALSE)</f>
        <v>Sim</v>
      </c>
      <c r="I1665" s="10" t="str">
        <f>VLOOKUP(A1665,Planilha1!A:Y,24,FALSE)</f>
        <v>Sim</v>
      </c>
      <c r="J1665" s="10" t="str">
        <f>VLOOKUP(A1665,Planilha1!A:Y,25,FALSE)</f>
        <v>Sim</v>
      </c>
    </row>
    <row r="1666" spans="1:10" x14ac:dyDescent="0.25">
      <c r="A1666" s="11">
        <v>510185</v>
      </c>
      <c r="B1666" s="15" t="s">
        <v>1465</v>
      </c>
      <c r="C1666" s="12" t="s">
        <v>27</v>
      </c>
      <c r="D1666" s="14" t="s">
        <v>59</v>
      </c>
      <c r="E1666" s="10" t="str">
        <f>VLOOKUP(A1666,Planilha1!A:Y,20,FALSE)</f>
        <v>Sim</v>
      </c>
      <c r="F1666" s="10" t="str">
        <f>VLOOKUP(A1666,Planilha1!A:Y,21,FALSE)</f>
        <v>Sim</v>
      </c>
      <c r="G1666" s="10" t="str">
        <f>VLOOKUP(A1666,Planilha1!A:Y,22,FALSE)</f>
        <v>Sim</v>
      </c>
      <c r="H1666" s="10" t="str">
        <f>VLOOKUP(A1666,Planilha1!A:Y,23,FALSE)</f>
        <v>Sim</v>
      </c>
      <c r="I1666" s="10" t="str">
        <f>VLOOKUP(A1666,Planilha1!A:Y,24,FALSE)</f>
        <v>Não</v>
      </c>
      <c r="J1666" s="10" t="str">
        <f>VLOOKUP(A1666,Planilha1!A:Y,25,FALSE)</f>
        <v>Sim</v>
      </c>
    </row>
    <row r="1667" spans="1:10" x14ac:dyDescent="0.25">
      <c r="A1667" s="11">
        <v>510190</v>
      </c>
      <c r="B1667" s="15" t="s">
        <v>1466</v>
      </c>
      <c r="C1667" s="12" t="s">
        <v>27</v>
      </c>
      <c r="D1667" s="14" t="s">
        <v>73</v>
      </c>
      <c r="E1667" s="10" t="str">
        <f>VLOOKUP(A1667,Planilha1!A:Y,20,FALSE)</f>
        <v>Sim</v>
      </c>
      <c r="F1667" s="10" t="str">
        <f>VLOOKUP(A1667,Planilha1!A:Y,21,FALSE)</f>
        <v>Sim</v>
      </c>
      <c r="G1667" s="10" t="str">
        <f>VLOOKUP(A1667,Planilha1!A:Y,22,FALSE)</f>
        <v>Sim</v>
      </c>
      <c r="H1667" s="10" t="str">
        <f>VLOOKUP(A1667,Planilha1!A:Y,23,FALSE)</f>
        <v>Sim</v>
      </c>
      <c r="I1667" s="10" t="str">
        <f>VLOOKUP(A1667,Planilha1!A:Y,24,FALSE)</f>
        <v>Sim</v>
      </c>
      <c r="J1667" s="10" t="str">
        <f>VLOOKUP(A1667,Planilha1!A:Y,25,FALSE)</f>
        <v>Sim</v>
      </c>
    </row>
    <row r="1668" spans="1:10" x14ac:dyDescent="0.25">
      <c r="A1668" s="11">
        <v>510250</v>
      </c>
      <c r="B1668" s="15" t="s">
        <v>1467</v>
      </c>
      <c r="C1668" s="12" t="s">
        <v>27</v>
      </c>
      <c r="D1668" s="14" t="s">
        <v>55</v>
      </c>
      <c r="E1668" s="10" t="str">
        <f>VLOOKUP(A1668,Planilha1!A:Y,20,FALSE)</f>
        <v>Sim</v>
      </c>
      <c r="F1668" s="10" t="str">
        <f>VLOOKUP(A1668,Planilha1!A:Y,21,FALSE)</f>
        <v>Sim</v>
      </c>
      <c r="G1668" s="10" t="str">
        <f>VLOOKUP(A1668,Planilha1!A:Y,22,FALSE)</f>
        <v>Sim</v>
      </c>
      <c r="H1668" s="10" t="str">
        <f>VLOOKUP(A1668,Planilha1!A:Y,23,FALSE)</f>
        <v>Sim</v>
      </c>
      <c r="I1668" s="10" t="str">
        <f>VLOOKUP(A1668,Planilha1!A:Y,24,FALSE)</f>
        <v>Sim</v>
      </c>
      <c r="J1668" s="10" t="str">
        <f>VLOOKUP(A1668,Planilha1!A:Y,25,FALSE)</f>
        <v>Sim</v>
      </c>
    </row>
    <row r="1669" spans="1:10" x14ac:dyDescent="0.25">
      <c r="A1669" s="11">
        <v>510260</v>
      </c>
      <c r="B1669" s="15" t="s">
        <v>1468</v>
      </c>
      <c r="C1669" s="12" t="s">
        <v>27</v>
      </c>
      <c r="D1669" s="14" t="s">
        <v>41</v>
      </c>
      <c r="E1669" s="10" t="str">
        <f>VLOOKUP(A1669,Planilha1!A:Y,20,FALSE)</f>
        <v>Sim</v>
      </c>
      <c r="F1669" s="10" t="str">
        <f>VLOOKUP(A1669,Planilha1!A:Y,21,FALSE)</f>
        <v>Sim</v>
      </c>
      <c r="G1669" s="10" t="str">
        <f>VLOOKUP(A1669,Planilha1!A:Y,22,FALSE)</f>
        <v>Sim</v>
      </c>
      <c r="H1669" s="10" t="str">
        <f>VLOOKUP(A1669,Planilha1!A:Y,23,FALSE)</f>
        <v>Sim</v>
      </c>
      <c r="I1669" s="10" t="str">
        <f>VLOOKUP(A1669,Planilha1!A:Y,24,FALSE)</f>
        <v>Sim</v>
      </c>
      <c r="J1669" s="10" t="str">
        <f>VLOOKUP(A1669,Planilha1!A:Y,25,FALSE)</f>
        <v>Sim</v>
      </c>
    </row>
    <row r="1670" spans="1:10" x14ac:dyDescent="0.25">
      <c r="A1670" s="11">
        <v>510269</v>
      </c>
      <c r="B1670" s="15" t="s">
        <v>1469</v>
      </c>
      <c r="C1670" s="12" t="s">
        <v>27</v>
      </c>
      <c r="D1670" s="14" t="s">
        <v>73</v>
      </c>
      <c r="E1670" s="10" t="str">
        <f>VLOOKUP(A1670,Planilha1!A:Y,20,FALSE)</f>
        <v>Sim</v>
      </c>
      <c r="F1670" s="10" t="str">
        <f>VLOOKUP(A1670,Planilha1!A:Y,21,FALSE)</f>
        <v>Sim</v>
      </c>
      <c r="G1670" s="10" t="str">
        <f>VLOOKUP(A1670,Planilha1!A:Y,22,FALSE)</f>
        <v>Não</v>
      </c>
      <c r="H1670" s="10" t="str">
        <f>VLOOKUP(A1670,Planilha1!A:Y,23,FALSE)</f>
        <v>Sim</v>
      </c>
      <c r="I1670" s="10" t="str">
        <f>VLOOKUP(A1670,Planilha1!A:Y,24,FALSE)</f>
        <v>Não</v>
      </c>
      <c r="J1670" s="10" t="str">
        <f>VLOOKUP(A1670,Planilha1!A:Y,25,FALSE)</f>
        <v>Sim</v>
      </c>
    </row>
    <row r="1671" spans="1:10" x14ac:dyDescent="0.25">
      <c r="A1671" s="11">
        <v>510270</v>
      </c>
      <c r="B1671" s="15" t="s">
        <v>61</v>
      </c>
      <c r="C1671" s="12" t="s">
        <v>27</v>
      </c>
      <c r="D1671" s="14" t="s">
        <v>73</v>
      </c>
      <c r="E1671" s="10" t="str">
        <f>VLOOKUP(A1671,Planilha1!A:Y,20,FALSE)</f>
        <v>Sim</v>
      </c>
      <c r="F1671" s="10" t="str">
        <f>VLOOKUP(A1671,Planilha1!A:Y,21,FALSE)</f>
        <v>Sim</v>
      </c>
      <c r="G1671" s="10" t="str">
        <f>VLOOKUP(A1671,Planilha1!A:Y,22,FALSE)</f>
        <v>Sim</v>
      </c>
      <c r="H1671" s="10" t="str">
        <f>VLOOKUP(A1671,Planilha1!A:Y,23,FALSE)</f>
        <v>Sim</v>
      </c>
      <c r="I1671" s="10" t="str">
        <f>VLOOKUP(A1671,Planilha1!A:Y,24,FALSE)</f>
        <v>Sim</v>
      </c>
      <c r="J1671" s="10" t="str">
        <f>VLOOKUP(A1671,Planilha1!A:Y,25,FALSE)</f>
        <v>Sim</v>
      </c>
    </row>
    <row r="1672" spans="1:10" x14ac:dyDescent="0.25">
      <c r="A1672" s="11">
        <v>510279</v>
      </c>
      <c r="B1672" s="15" t="s">
        <v>1470</v>
      </c>
      <c r="C1672" s="12" t="s">
        <v>27</v>
      </c>
      <c r="D1672" s="14" t="s">
        <v>59</v>
      </c>
      <c r="E1672" s="10" t="str">
        <f>VLOOKUP(A1672,Planilha1!A:Y,20,FALSE)</f>
        <v>Não</v>
      </c>
      <c r="F1672" s="10" t="str">
        <f>VLOOKUP(A1672,Planilha1!A:Y,21,FALSE)</f>
        <v>Sim</v>
      </c>
      <c r="G1672" s="10" t="str">
        <f>VLOOKUP(A1672,Planilha1!A:Y,22,FALSE)</f>
        <v>Não</v>
      </c>
      <c r="H1672" s="10" t="str">
        <f>VLOOKUP(A1672,Planilha1!A:Y,23,FALSE)</f>
        <v>Sim</v>
      </c>
      <c r="I1672" s="10" t="str">
        <f>VLOOKUP(A1672,Planilha1!A:Y,24,FALSE)</f>
        <v>Não</v>
      </c>
      <c r="J1672" s="10" t="str">
        <f>VLOOKUP(A1672,Planilha1!A:Y,25,FALSE)</f>
        <v>Sim</v>
      </c>
    </row>
    <row r="1673" spans="1:10" x14ac:dyDescent="0.25">
      <c r="A1673" s="11">
        <v>510285</v>
      </c>
      <c r="B1673" s="15" t="s">
        <v>1471</v>
      </c>
      <c r="C1673" s="12" t="s">
        <v>27</v>
      </c>
      <c r="D1673" s="14" t="s">
        <v>43</v>
      </c>
      <c r="E1673" s="10" t="str">
        <f>VLOOKUP(A1673,Planilha1!A:Y,20,FALSE)</f>
        <v>Não</v>
      </c>
      <c r="F1673" s="10" t="str">
        <f>VLOOKUP(A1673,Planilha1!A:Y,21,FALSE)</f>
        <v>Sim</v>
      </c>
      <c r="G1673" s="10" t="str">
        <f>VLOOKUP(A1673,Planilha1!A:Y,22,FALSE)</f>
        <v>Não</v>
      </c>
      <c r="H1673" s="10" t="str">
        <f>VLOOKUP(A1673,Planilha1!A:Y,23,FALSE)</f>
        <v>Sim</v>
      </c>
      <c r="I1673" s="10" t="str">
        <f>VLOOKUP(A1673,Planilha1!A:Y,24,FALSE)</f>
        <v>Não</v>
      </c>
      <c r="J1673" s="10" t="str">
        <f>VLOOKUP(A1673,Planilha1!A:Y,25,FALSE)</f>
        <v>Sim</v>
      </c>
    </row>
    <row r="1674" spans="1:10" x14ac:dyDescent="0.25">
      <c r="A1674" s="11">
        <v>510300</v>
      </c>
      <c r="B1674" s="15" t="s">
        <v>1472</v>
      </c>
      <c r="C1674" s="12" t="s">
        <v>27</v>
      </c>
      <c r="D1674" s="14" t="s">
        <v>73</v>
      </c>
      <c r="E1674" s="10" t="str">
        <f>VLOOKUP(A1674,Planilha1!A:Y,20,FALSE)</f>
        <v>Sim</v>
      </c>
      <c r="F1674" s="10" t="str">
        <f>VLOOKUP(A1674,Planilha1!A:Y,21,FALSE)</f>
        <v>Sim</v>
      </c>
      <c r="G1674" s="10" t="str">
        <f>VLOOKUP(A1674,Planilha1!A:Y,22,FALSE)</f>
        <v>Sim</v>
      </c>
      <c r="H1674" s="10" t="str">
        <f>VLOOKUP(A1674,Planilha1!A:Y,23,FALSE)</f>
        <v>Sim</v>
      </c>
      <c r="I1674" s="10" t="str">
        <f>VLOOKUP(A1674,Planilha1!A:Y,24,FALSE)</f>
        <v>Não</v>
      </c>
      <c r="J1674" s="10" t="str">
        <f>VLOOKUP(A1674,Planilha1!A:Y,25,FALSE)</f>
        <v>Sim</v>
      </c>
    </row>
    <row r="1675" spans="1:10" x14ac:dyDescent="0.25">
      <c r="A1675" s="11">
        <v>510310</v>
      </c>
      <c r="B1675" s="15" t="s">
        <v>1473</v>
      </c>
      <c r="C1675" s="12" t="s">
        <v>27</v>
      </c>
      <c r="D1675" s="14" t="s">
        <v>73</v>
      </c>
      <c r="E1675" s="10" t="str">
        <f>VLOOKUP(A1675,Planilha1!A:Y,20,FALSE)</f>
        <v>Sim</v>
      </c>
      <c r="F1675" s="10" t="str">
        <f>VLOOKUP(A1675,Planilha1!A:Y,21,FALSE)</f>
        <v>Sim</v>
      </c>
      <c r="G1675" s="10" t="str">
        <f>VLOOKUP(A1675,Planilha1!A:Y,22,FALSE)</f>
        <v>Sim</v>
      </c>
      <c r="H1675" s="10" t="str">
        <f>VLOOKUP(A1675,Planilha1!A:Y,23,FALSE)</f>
        <v>Sim</v>
      </c>
      <c r="I1675" s="10" t="str">
        <f>VLOOKUP(A1675,Planilha1!A:Y,24,FALSE)</f>
        <v>Não</v>
      </c>
      <c r="J1675" s="10" t="str">
        <f>VLOOKUP(A1675,Planilha1!A:Y,25,FALSE)</f>
        <v>Sim</v>
      </c>
    </row>
    <row r="1676" spans="1:10" x14ac:dyDescent="0.25">
      <c r="A1676" s="11">
        <v>510325</v>
      </c>
      <c r="B1676" s="15" t="s">
        <v>1474</v>
      </c>
      <c r="C1676" s="12" t="s">
        <v>27</v>
      </c>
      <c r="D1676" s="14" t="s">
        <v>66</v>
      </c>
      <c r="E1676" s="10" t="str">
        <f>VLOOKUP(A1676,Planilha1!A:Y,20,FALSE)</f>
        <v>Sim</v>
      </c>
      <c r="F1676" s="10" t="str">
        <f>VLOOKUP(A1676,Planilha1!A:Y,21,FALSE)</f>
        <v>Sim</v>
      </c>
      <c r="G1676" s="10" t="str">
        <f>VLOOKUP(A1676,Planilha1!A:Y,22,FALSE)</f>
        <v>Não</v>
      </c>
      <c r="H1676" s="10" t="str">
        <f>VLOOKUP(A1676,Planilha1!A:Y,23,FALSE)</f>
        <v>Sim</v>
      </c>
      <c r="I1676" s="10" t="str">
        <f>VLOOKUP(A1676,Planilha1!A:Y,24,FALSE)</f>
        <v>Não</v>
      </c>
      <c r="J1676" s="10" t="str">
        <f>VLOOKUP(A1676,Planilha1!A:Y,25,FALSE)</f>
        <v>Sim</v>
      </c>
    </row>
    <row r="1677" spans="1:10" x14ac:dyDescent="0.25">
      <c r="A1677" s="11">
        <v>510330</v>
      </c>
      <c r="B1677" s="15" t="s">
        <v>1475</v>
      </c>
      <c r="C1677" s="12" t="s">
        <v>27</v>
      </c>
      <c r="D1677" s="14" t="s">
        <v>59</v>
      </c>
      <c r="E1677" s="10" t="str">
        <f>VLOOKUP(A1677,Planilha1!A:Y,20,FALSE)</f>
        <v>Sim</v>
      </c>
      <c r="F1677" s="10" t="str">
        <f>VLOOKUP(A1677,Planilha1!A:Y,21,FALSE)</f>
        <v>Sim</v>
      </c>
      <c r="G1677" s="10" t="str">
        <f>VLOOKUP(A1677,Planilha1!A:Y,22,FALSE)</f>
        <v>Sim</v>
      </c>
      <c r="H1677" s="10" t="str">
        <f>VLOOKUP(A1677,Planilha1!A:Y,23,FALSE)</f>
        <v>Sim</v>
      </c>
      <c r="I1677" s="10" t="str">
        <f>VLOOKUP(A1677,Planilha1!A:Y,24,FALSE)</f>
        <v>Sim</v>
      </c>
      <c r="J1677" s="10" t="str">
        <f>VLOOKUP(A1677,Planilha1!A:Y,25,FALSE)</f>
        <v>Sim</v>
      </c>
    </row>
    <row r="1678" spans="1:10" x14ac:dyDescent="0.25">
      <c r="A1678" s="11">
        <v>510335</v>
      </c>
      <c r="B1678" s="15" t="s">
        <v>1476</v>
      </c>
      <c r="C1678" s="12" t="s">
        <v>27</v>
      </c>
      <c r="D1678" s="14" t="s">
        <v>43</v>
      </c>
      <c r="E1678" s="10" t="str">
        <f>VLOOKUP(A1678,Planilha1!A:Y,20,FALSE)</f>
        <v>Sim</v>
      </c>
      <c r="F1678" s="10" t="str">
        <f>VLOOKUP(A1678,Planilha1!A:Y,21,FALSE)</f>
        <v>Sim</v>
      </c>
      <c r="G1678" s="10" t="str">
        <f>VLOOKUP(A1678,Planilha1!A:Y,22,FALSE)</f>
        <v>Sim</v>
      </c>
      <c r="H1678" s="10" t="str">
        <f>VLOOKUP(A1678,Planilha1!A:Y,23,FALSE)</f>
        <v>Sim</v>
      </c>
      <c r="I1678" s="10" t="str">
        <f>VLOOKUP(A1678,Planilha1!A:Y,24,FALSE)</f>
        <v>Sim</v>
      </c>
      <c r="J1678" s="10" t="str">
        <f>VLOOKUP(A1678,Planilha1!A:Y,25,FALSE)</f>
        <v>Não</v>
      </c>
    </row>
    <row r="1679" spans="1:10" x14ac:dyDescent="0.25">
      <c r="A1679" s="11">
        <v>510337</v>
      </c>
      <c r="B1679" s="15" t="s">
        <v>1477</v>
      </c>
      <c r="C1679" s="12" t="s">
        <v>27</v>
      </c>
      <c r="D1679" s="14" t="s">
        <v>55</v>
      </c>
      <c r="E1679" s="10" t="str">
        <f>VLOOKUP(A1679,Planilha1!A:Y,20,FALSE)</f>
        <v>Sim</v>
      </c>
      <c r="F1679" s="10" t="str">
        <f>VLOOKUP(A1679,Planilha1!A:Y,21,FALSE)</f>
        <v>Sim</v>
      </c>
      <c r="G1679" s="10" t="str">
        <f>VLOOKUP(A1679,Planilha1!A:Y,22,FALSE)</f>
        <v>Sim</v>
      </c>
      <c r="H1679" s="10" t="str">
        <f>VLOOKUP(A1679,Planilha1!A:Y,23,FALSE)</f>
        <v>Sim</v>
      </c>
      <c r="I1679" s="10" t="str">
        <f>VLOOKUP(A1679,Planilha1!A:Y,24,FALSE)</f>
        <v>Sim</v>
      </c>
      <c r="J1679" s="10" t="str">
        <f>VLOOKUP(A1679,Planilha1!A:Y,25,FALSE)</f>
        <v>Não</v>
      </c>
    </row>
    <row r="1680" spans="1:10" x14ac:dyDescent="0.25">
      <c r="A1680" s="11">
        <v>510360</v>
      </c>
      <c r="B1680" s="15" t="s">
        <v>1478</v>
      </c>
      <c r="C1680" s="12" t="s">
        <v>27</v>
      </c>
      <c r="D1680" s="14" t="s">
        <v>73</v>
      </c>
      <c r="E1680" s="10" t="str">
        <f>VLOOKUP(A1680,Planilha1!A:Y,20,FALSE)</f>
        <v>Sim</v>
      </c>
      <c r="F1680" s="10" t="str">
        <f>VLOOKUP(A1680,Planilha1!A:Y,21,FALSE)</f>
        <v>Sim</v>
      </c>
      <c r="G1680" s="10" t="str">
        <f>VLOOKUP(A1680,Planilha1!A:Y,22,FALSE)</f>
        <v>Sim</v>
      </c>
      <c r="H1680" s="10" t="str">
        <f>VLOOKUP(A1680,Planilha1!A:Y,23,FALSE)</f>
        <v>Sim</v>
      </c>
      <c r="I1680" s="10" t="str">
        <f>VLOOKUP(A1680,Planilha1!A:Y,24,FALSE)</f>
        <v>Não</v>
      </c>
      <c r="J1680" s="10" t="str">
        <f>VLOOKUP(A1680,Planilha1!A:Y,25,FALSE)</f>
        <v>Sim</v>
      </c>
    </row>
    <row r="1681" spans="1:10" x14ac:dyDescent="0.25">
      <c r="A1681" s="11">
        <v>510370</v>
      </c>
      <c r="B1681" s="15" t="s">
        <v>1479</v>
      </c>
      <c r="C1681" s="12" t="s">
        <v>27</v>
      </c>
      <c r="D1681" s="14" t="s">
        <v>41</v>
      </c>
      <c r="E1681" s="10" t="str">
        <f>VLOOKUP(A1681,Planilha1!A:Y,20,FALSE)</f>
        <v>Não</v>
      </c>
      <c r="F1681" s="10" t="str">
        <f>VLOOKUP(A1681,Planilha1!A:Y,21,FALSE)</f>
        <v>Não</v>
      </c>
      <c r="G1681" s="10" t="str">
        <f>VLOOKUP(A1681,Planilha1!A:Y,22,FALSE)</f>
        <v>Não</v>
      </c>
      <c r="H1681" s="10" t="str">
        <f>VLOOKUP(A1681,Planilha1!A:Y,23,FALSE)</f>
        <v>Não</v>
      </c>
      <c r="I1681" s="10" t="str">
        <f>VLOOKUP(A1681,Planilha1!A:Y,24,FALSE)</f>
        <v>Não</v>
      </c>
      <c r="J1681" s="10" t="str">
        <f>VLOOKUP(A1681,Planilha1!A:Y,25,FALSE)</f>
        <v>Não</v>
      </c>
    </row>
    <row r="1682" spans="1:10" x14ac:dyDescent="0.25">
      <c r="A1682" s="11">
        <v>510380</v>
      </c>
      <c r="B1682" s="15" t="s">
        <v>1480</v>
      </c>
      <c r="C1682" s="12" t="s">
        <v>27</v>
      </c>
      <c r="D1682" s="14" t="s">
        <v>73</v>
      </c>
      <c r="E1682" s="10" t="str">
        <f>VLOOKUP(A1682,Planilha1!A:Y,20,FALSE)</f>
        <v>Sim</v>
      </c>
      <c r="F1682" s="10" t="str">
        <f>VLOOKUP(A1682,Planilha1!A:Y,21,FALSE)</f>
        <v>Sim</v>
      </c>
      <c r="G1682" s="10" t="str">
        <f>VLOOKUP(A1682,Planilha1!A:Y,22,FALSE)</f>
        <v>Sim</v>
      </c>
      <c r="H1682" s="10" t="str">
        <f>VLOOKUP(A1682,Planilha1!A:Y,23,FALSE)</f>
        <v>Sim</v>
      </c>
      <c r="I1682" s="10" t="str">
        <f>VLOOKUP(A1682,Planilha1!A:Y,24,FALSE)</f>
        <v>Sim</v>
      </c>
      <c r="J1682" s="10" t="str">
        <f>VLOOKUP(A1682,Planilha1!A:Y,25,FALSE)</f>
        <v>Sim</v>
      </c>
    </row>
    <row r="1683" spans="1:10" x14ac:dyDescent="0.25">
      <c r="A1683" s="11">
        <v>510385</v>
      </c>
      <c r="B1683" s="15" t="s">
        <v>1481</v>
      </c>
      <c r="C1683" s="12" t="s">
        <v>27</v>
      </c>
      <c r="D1683" s="14" t="s">
        <v>41</v>
      </c>
      <c r="E1683" s="10" t="str">
        <f>VLOOKUP(A1683,Planilha1!A:Y,20,FALSE)</f>
        <v>Sim</v>
      </c>
      <c r="F1683" s="10" t="str">
        <f>VLOOKUP(A1683,Planilha1!A:Y,21,FALSE)</f>
        <v>Sim</v>
      </c>
      <c r="G1683" s="10" t="str">
        <f>VLOOKUP(A1683,Planilha1!A:Y,22,FALSE)</f>
        <v>Não</v>
      </c>
      <c r="H1683" s="10" t="str">
        <f>VLOOKUP(A1683,Planilha1!A:Y,23,FALSE)</f>
        <v>Sim</v>
      </c>
      <c r="I1683" s="10" t="str">
        <f>VLOOKUP(A1683,Planilha1!A:Y,24,FALSE)</f>
        <v>Não</v>
      </c>
      <c r="J1683" s="10" t="str">
        <f>VLOOKUP(A1683,Planilha1!A:Y,25,FALSE)</f>
        <v>Sim</v>
      </c>
    </row>
    <row r="1684" spans="1:10" x14ac:dyDescent="0.25">
      <c r="A1684" s="11">
        <v>510390</v>
      </c>
      <c r="B1684" s="15" t="s">
        <v>1482</v>
      </c>
      <c r="C1684" s="12" t="s">
        <v>27</v>
      </c>
      <c r="D1684" s="14" t="s">
        <v>66</v>
      </c>
      <c r="E1684" s="10" t="str">
        <f>VLOOKUP(A1684,Planilha1!A:Y,20,FALSE)</f>
        <v>Sim</v>
      </c>
      <c r="F1684" s="10" t="str">
        <f>VLOOKUP(A1684,Planilha1!A:Y,21,FALSE)</f>
        <v>Sim</v>
      </c>
      <c r="G1684" s="10" t="str">
        <f>VLOOKUP(A1684,Planilha1!A:Y,22,FALSE)</f>
        <v>Sim</v>
      </c>
      <c r="H1684" s="10" t="str">
        <f>VLOOKUP(A1684,Planilha1!A:Y,23,FALSE)</f>
        <v>Sim</v>
      </c>
      <c r="I1684" s="10" t="str">
        <f>VLOOKUP(A1684,Planilha1!A:Y,24,FALSE)</f>
        <v>Não</v>
      </c>
      <c r="J1684" s="10" t="str">
        <f>VLOOKUP(A1684,Planilha1!A:Y,25,FALSE)</f>
        <v>Sim</v>
      </c>
    </row>
    <row r="1685" spans="1:10" x14ac:dyDescent="0.25">
      <c r="A1685" s="11">
        <v>510410</v>
      </c>
      <c r="B1685" s="15" t="s">
        <v>1483</v>
      </c>
      <c r="C1685" s="12" t="s">
        <v>27</v>
      </c>
      <c r="D1685" s="14" t="s">
        <v>73</v>
      </c>
      <c r="E1685" s="10" t="str">
        <f>VLOOKUP(A1685,Planilha1!A:Y,20,FALSE)</f>
        <v>Sim</v>
      </c>
      <c r="F1685" s="10" t="str">
        <f>VLOOKUP(A1685,Planilha1!A:Y,21,FALSE)</f>
        <v>Sim</v>
      </c>
      <c r="G1685" s="10" t="str">
        <f>VLOOKUP(A1685,Planilha1!A:Y,22,FALSE)</f>
        <v>Sim</v>
      </c>
      <c r="H1685" s="10" t="str">
        <f>VLOOKUP(A1685,Planilha1!A:Y,23,FALSE)</f>
        <v>Sim</v>
      </c>
      <c r="I1685" s="10" t="str">
        <f>VLOOKUP(A1685,Planilha1!A:Y,24,FALSE)</f>
        <v>Sim</v>
      </c>
      <c r="J1685" s="10" t="str">
        <f>VLOOKUP(A1685,Planilha1!A:Y,25,FALSE)</f>
        <v>Sim</v>
      </c>
    </row>
    <row r="1686" spans="1:10" x14ac:dyDescent="0.25">
      <c r="A1686" s="11">
        <v>510450</v>
      </c>
      <c r="B1686" s="15" t="s">
        <v>1484</v>
      </c>
      <c r="C1686" s="12" t="s">
        <v>27</v>
      </c>
      <c r="D1686" s="14" t="s">
        <v>59</v>
      </c>
      <c r="E1686" s="10" t="str">
        <f>VLOOKUP(A1686,Planilha1!A:Y,20,FALSE)</f>
        <v>Sim</v>
      </c>
      <c r="F1686" s="10" t="str">
        <f>VLOOKUP(A1686,Planilha1!A:Y,21,FALSE)</f>
        <v>Sim</v>
      </c>
      <c r="G1686" s="10" t="str">
        <f>VLOOKUP(A1686,Planilha1!A:Y,22,FALSE)</f>
        <v>Sim</v>
      </c>
      <c r="H1686" s="10" t="str">
        <f>VLOOKUP(A1686,Planilha1!A:Y,23,FALSE)</f>
        <v>Sim</v>
      </c>
      <c r="I1686" s="10" t="str">
        <f>VLOOKUP(A1686,Planilha1!A:Y,24,FALSE)</f>
        <v>Sim</v>
      </c>
      <c r="J1686" s="10" t="str">
        <f>VLOOKUP(A1686,Planilha1!A:Y,25,FALSE)</f>
        <v>Sim</v>
      </c>
    </row>
    <row r="1687" spans="1:10" x14ac:dyDescent="0.25">
      <c r="A1687" s="11">
        <v>510500</v>
      </c>
      <c r="B1687" s="15" t="s">
        <v>1485</v>
      </c>
      <c r="C1687" s="12" t="s">
        <v>27</v>
      </c>
      <c r="D1687" s="14" t="s">
        <v>73</v>
      </c>
      <c r="E1687" s="10" t="str">
        <f>VLOOKUP(A1687,Planilha1!A:Y,20,FALSE)</f>
        <v>Sim</v>
      </c>
      <c r="F1687" s="10" t="str">
        <f>VLOOKUP(A1687,Planilha1!A:Y,21,FALSE)</f>
        <v>Sim</v>
      </c>
      <c r="G1687" s="10" t="str">
        <f>VLOOKUP(A1687,Planilha1!A:Y,22,FALSE)</f>
        <v>Sim</v>
      </c>
      <c r="H1687" s="10" t="str">
        <f>VLOOKUP(A1687,Planilha1!A:Y,23,FALSE)</f>
        <v>Sim</v>
      </c>
      <c r="I1687" s="10" t="str">
        <f>VLOOKUP(A1687,Planilha1!A:Y,24,FALSE)</f>
        <v>Sim</v>
      </c>
      <c r="J1687" s="10" t="str">
        <f>VLOOKUP(A1687,Planilha1!A:Y,25,FALSE)</f>
        <v>Sim</v>
      </c>
    </row>
    <row r="1688" spans="1:10" x14ac:dyDescent="0.25">
      <c r="A1688" s="11">
        <v>510510</v>
      </c>
      <c r="B1688" s="15" t="s">
        <v>1486</v>
      </c>
      <c r="C1688" s="12" t="s">
        <v>27</v>
      </c>
      <c r="D1688" s="14" t="s">
        <v>55</v>
      </c>
      <c r="E1688" s="10" t="str">
        <f>VLOOKUP(A1688,Planilha1!A:Y,20,FALSE)</f>
        <v>Não</v>
      </c>
      <c r="F1688" s="10" t="str">
        <f>VLOOKUP(A1688,Planilha1!A:Y,21,FALSE)</f>
        <v>Sim</v>
      </c>
      <c r="G1688" s="10" t="str">
        <f>VLOOKUP(A1688,Planilha1!A:Y,22,FALSE)</f>
        <v>Não</v>
      </c>
      <c r="H1688" s="10" t="str">
        <f>VLOOKUP(A1688,Planilha1!A:Y,23,FALSE)</f>
        <v>Sim</v>
      </c>
      <c r="I1688" s="10" t="str">
        <f>VLOOKUP(A1688,Planilha1!A:Y,24,FALSE)</f>
        <v>Não</v>
      </c>
      <c r="J1688" s="10" t="str">
        <f>VLOOKUP(A1688,Planilha1!A:Y,25,FALSE)</f>
        <v>Sim</v>
      </c>
    </row>
    <row r="1689" spans="1:10" x14ac:dyDescent="0.25">
      <c r="A1689" s="11">
        <v>510515</v>
      </c>
      <c r="B1689" s="15" t="s">
        <v>1487</v>
      </c>
      <c r="C1689" s="12" t="s">
        <v>27</v>
      </c>
      <c r="D1689" s="14" t="s">
        <v>43</v>
      </c>
      <c r="E1689" s="10" t="str">
        <f>VLOOKUP(A1689,Planilha1!A:Y,20,FALSE)</f>
        <v>Sim</v>
      </c>
      <c r="F1689" s="10" t="str">
        <f>VLOOKUP(A1689,Planilha1!A:Y,21,FALSE)</f>
        <v>Sim</v>
      </c>
      <c r="G1689" s="10" t="str">
        <f>VLOOKUP(A1689,Planilha1!A:Y,22,FALSE)</f>
        <v>Sim</v>
      </c>
      <c r="H1689" s="10" t="str">
        <f>VLOOKUP(A1689,Planilha1!A:Y,23,FALSE)</f>
        <v>Sim</v>
      </c>
      <c r="I1689" s="10" t="str">
        <f>VLOOKUP(A1689,Planilha1!A:Y,24,FALSE)</f>
        <v>Não</v>
      </c>
      <c r="J1689" s="10" t="str">
        <f>VLOOKUP(A1689,Planilha1!A:Y,25,FALSE)</f>
        <v>Sim</v>
      </c>
    </row>
    <row r="1690" spans="1:10" x14ac:dyDescent="0.25">
      <c r="A1690" s="11">
        <v>510517</v>
      </c>
      <c r="B1690" s="15" t="s">
        <v>1488</v>
      </c>
      <c r="C1690" s="12" t="s">
        <v>27</v>
      </c>
      <c r="D1690" s="14" t="s">
        <v>59</v>
      </c>
      <c r="E1690" s="10" t="str">
        <f>VLOOKUP(A1690,Planilha1!A:Y,20,FALSE)</f>
        <v>Não</v>
      </c>
      <c r="F1690" s="10" t="str">
        <f>VLOOKUP(A1690,Planilha1!A:Y,21,FALSE)</f>
        <v>Sim</v>
      </c>
      <c r="G1690" s="10" t="str">
        <f>VLOOKUP(A1690,Planilha1!A:Y,22,FALSE)</f>
        <v>Não</v>
      </c>
      <c r="H1690" s="10" t="str">
        <f>VLOOKUP(A1690,Planilha1!A:Y,23,FALSE)</f>
        <v>Sim</v>
      </c>
      <c r="I1690" s="10" t="str">
        <f>VLOOKUP(A1690,Planilha1!A:Y,24,FALSE)</f>
        <v>Não</v>
      </c>
      <c r="J1690" s="10" t="str">
        <f>VLOOKUP(A1690,Planilha1!A:Y,25,FALSE)</f>
        <v>Sim</v>
      </c>
    </row>
    <row r="1691" spans="1:10" x14ac:dyDescent="0.25">
      <c r="A1691" s="11">
        <v>510523</v>
      </c>
      <c r="B1691" s="15" t="s">
        <v>1489</v>
      </c>
      <c r="C1691" s="12" t="s">
        <v>27</v>
      </c>
      <c r="D1691" s="14" t="s">
        <v>59</v>
      </c>
      <c r="E1691" s="10" t="str">
        <f>VLOOKUP(A1691,Planilha1!A:Y,20,FALSE)</f>
        <v>Sim</v>
      </c>
      <c r="F1691" s="10" t="str">
        <f>VLOOKUP(A1691,Planilha1!A:Y,21,FALSE)</f>
        <v>Sim</v>
      </c>
      <c r="G1691" s="10" t="str">
        <f>VLOOKUP(A1691,Planilha1!A:Y,22,FALSE)</f>
        <v>Sim</v>
      </c>
      <c r="H1691" s="10" t="str">
        <f>VLOOKUP(A1691,Planilha1!A:Y,23,FALSE)</f>
        <v>Sim</v>
      </c>
      <c r="I1691" s="10" t="str">
        <f>VLOOKUP(A1691,Planilha1!A:Y,24,FALSE)</f>
        <v>Sim</v>
      </c>
      <c r="J1691" s="10" t="str">
        <f>VLOOKUP(A1691,Planilha1!A:Y,25,FALSE)</f>
        <v>Sim</v>
      </c>
    </row>
    <row r="1692" spans="1:10" x14ac:dyDescent="0.25">
      <c r="A1692" s="11">
        <v>510530</v>
      </c>
      <c r="B1692" s="15" t="s">
        <v>1490</v>
      </c>
      <c r="C1692" s="12" t="s">
        <v>27</v>
      </c>
      <c r="D1692" s="14" t="s">
        <v>43</v>
      </c>
      <c r="E1692" s="10" t="str">
        <f>VLOOKUP(A1692,Planilha1!A:Y,20,FALSE)</f>
        <v>Sim</v>
      </c>
      <c r="F1692" s="10" t="str">
        <f>VLOOKUP(A1692,Planilha1!A:Y,21,FALSE)</f>
        <v>Sim</v>
      </c>
      <c r="G1692" s="10" t="str">
        <f>VLOOKUP(A1692,Planilha1!A:Y,22,FALSE)</f>
        <v>Sim</v>
      </c>
      <c r="H1692" s="10" t="str">
        <f>VLOOKUP(A1692,Planilha1!A:Y,23,FALSE)</f>
        <v>Sim</v>
      </c>
      <c r="I1692" s="10" t="str">
        <f>VLOOKUP(A1692,Planilha1!A:Y,24,FALSE)</f>
        <v>Sim</v>
      </c>
      <c r="J1692" s="10" t="str">
        <f>VLOOKUP(A1692,Planilha1!A:Y,25,FALSE)</f>
        <v>Sim</v>
      </c>
    </row>
    <row r="1693" spans="1:10" x14ac:dyDescent="0.25">
      <c r="A1693" s="11">
        <v>510590</v>
      </c>
      <c r="B1693" s="15" t="s">
        <v>1491</v>
      </c>
      <c r="C1693" s="12" t="s">
        <v>27</v>
      </c>
      <c r="D1693" s="14" t="s">
        <v>73</v>
      </c>
      <c r="E1693" s="10" t="str">
        <f>VLOOKUP(A1693,Planilha1!A:Y,20,FALSE)</f>
        <v>Sim</v>
      </c>
      <c r="F1693" s="10" t="str">
        <f>VLOOKUP(A1693,Planilha1!A:Y,21,FALSE)</f>
        <v>Sim</v>
      </c>
      <c r="G1693" s="10" t="str">
        <f>VLOOKUP(A1693,Planilha1!A:Y,22,FALSE)</f>
        <v>Sim</v>
      </c>
      <c r="H1693" s="10" t="str">
        <f>VLOOKUP(A1693,Planilha1!A:Y,23,FALSE)</f>
        <v>Sim</v>
      </c>
      <c r="I1693" s="10" t="str">
        <f>VLOOKUP(A1693,Planilha1!A:Y,24,FALSE)</f>
        <v>Não</v>
      </c>
      <c r="J1693" s="10" t="str">
        <f>VLOOKUP(A1693,Planilha1!A:Y,25,FALSE)</f>
        <v>Sim</v>
      </c>
    </row>
    <row r="1694" spans="1:10" x14ac:dyDescent="0.25">
      <c r="A1694" s="11">
        <v>510610</v>
      </c>
      <c r="B1694" s="15" t="s">
        <v>1492</v>
      </c>
      <c r="C1694" s="12" t="s">
        <v>27</v>
      </c>
      <c r="D1694" s="14" t="s">
        <v>41</v>
      </c>
      <c r="E1694" s="10" t="str">
        <f>VLOOKUP(A1694,Planilha1!A:Y,20,FALSE)</f>
        <v>Sim</v>
      </c>
      <c r="F1694" s="10" t="str">
        <f>VLOOKUP(A1694,Planilha1!A:Y,21,FALSE)</f>
        <v>Sim</v>
      </c>
      <c r="G1694" s="10" t="str">
        <f>VLOOKUP(A1694,Planilha1!A:Y,22,FALSE)</f>
        <v>Sim</v>
      </c>
      <c r="H1694" s="10" t="str">
        <f>VLOOKUP(A1694,Planilha1!A:Y,23,FALSE)</f>
        <v>Sim</v>
      </c>
      <c r="I1694" s="10" t="str">
        <f>VLOOKUP(A1694,Planilha1!A:Y,24,FALSE)</f>
        <v>Sim</v>
      </c>
      <c r="J1694" s="10" t="str">
        <f>VLOOKUP(A1694,Planilha1!A:Y,25,FALSE)</f>
        <v>Sim</v>
      </c>
    </row>
    <row r="1695" spans="1:10" x14ac:dyDescent="0.25">
      <c r="A1695" s="11">
        <v>510615</v>
      </c>
      <c r="B1695" s="15" t="s">
        <v>1493</v>
      </c>
      <c r="C1695" s="12" t="s">
        <v>27</v>
      </c>
      <c r="D1695" s="14" t="s">
        <v>43</v>
      </c>
      <c r="E1695" s="10" t="str">
        <f>VLOOKUP(A1695,Planilha1!A:Y,20,FALSE)</f>
        <v>Sim</v>
      </c>
      <c r="F1695" s="10" t="str">
        <f>VLOOKUP(A1695,Planilha1!A:Y,21,FALSE)</f>
        <v>Sim</v>
      </c>
      <c r="G1695" s="10" t="str">
        <f>VLOOKUP(A1695,Planilha1!A:Y,22,FALSE)</f>
        <v>Sim</v>
      </c>
      <c r="H1695" s="10" t="str">
        <f>VLOOKUP(A1695,Planilha1!A:Y,23,FALSE)</f>
        <v>Sim</v>
      </c>
      <c r="I1695" s="10" t="str">
        <f>VLOOKUP(A1695,Planilha1!A:Y,24,FALSE)</f>
        <v>Sim</v>
      </c>
      <c r="J1695" s="10" t="str">
        <f>VLOOKUP(A1695,Planilha1!A:Y,25,FALSE)</f>
        <v>Sim</v>
      </c>
    </row>
    <row r="1696" spans="1:10" x14ac:dyDescent="0.25">
      <c r="A1696" s="11">
        <v>510620</v>
      </c>
      <c r="B1696" s="15" t="s">
        <v>1494</v>
      </c>
      <c r="C1696" s="12" t="s">
        <v>27</v>
      </c>
      <c r="D1696" s="14" t="s">
        <v>55</v>
      </c>
      <c r="E1696" s="10" t="str">
        <f>VLOOKUP(A1696,Planilha1!A:Y,20,FALSE)</f>
        <v>Não</v>
      </c>
      <c r="F1696" s="10" t="str">
        <f>VLOOKUP(A1696,Planilha1!A:Y,21,FALSE)</f>
        <v>Não</v>
      </c>
      <c r="G1696" s="10" t="str">
        <f>VLOOKUP(A1696,Planilha1!A:Y,22,FALSE)</f>
        <v>Não</v>
      </c>
      <c r="H1696" s="10" t="str">
        <f>VLOOKUP(A1696,Planilha1!A:Y,23,FALSE)</f>
        <v>Não</v>
      </c>
      <c r="I1696" s="10" t="str">
        <f>VLOOKUP(A1696,Planilha1!A:Y,24,FALSE)</f>
        <v>Não</v>
      </c>
      <c r="J1696" s="10" t="str">
        <f>VLOOKUP(A1696,Planilha1!A:Y,25,FALSE)</f>
        <v>Não</v>
      </c>
    </row>
    <row r="1697" spans="1:10" x14ac:dyDescent="0.25">
      <c r="A1697" s="11">
        <v>510618</v>
      </c>
      <c r="B1697" s="15" t="s">
        <v>1495</v>
      </c>
      <c r="C1697" s="12" t="s">
        <v>27</v>
      </c>
      <c r="D1697" s="14" t="s">
        <v>43</v>
      </c>
      <c r="E1697" s="10" t="str">
        <f>VLOOKUP(A1697,Planilha1!A:Y,20,FALSE)</f>
        <v>Sim</v>
      </c>
      <c r="F1697" s="10" t="str">
        <f>VLOOKUP(A1697,Planilha1!A:Y,21,FALSE)</f>
        <v>Sim</v>
      </c>
      <c r="G1697" s="10" t="str">
        <f>VLOOKUP(A1697,Planilha1!A:Y,22,FALSE)</f>
        <v>Sim</v>
      </c>
      <c r="H1697" s="10" t="str">
        <f>VLOOKUP(A1697,Planilha1!A:Y,23,FALSE)</f>
        <v>Sim</v>
      </c>
      <c r="I1697" s="10" t="str">
        <f>VLOOKUP(A1697,Planilha1!A:Y,24,FALSE)</f>
        <v>Sim</v>
      </c>
      <c r="J1697" s="10" t="str">
        <f>VLOOKUP(A1697,Planilha1!A:Y,25,FALSE)</f>
        <v>Sim</v>
      </c>
    </row>
    <row r="1698" spans="1:10" x14ac:dyDescent="0.25">
      <c r="A1698" s="11">
        <v>510890</v>
      </c>
      <c r="B1698" s="15" t="s">
        <v>1496</v>
      </c>
      <c r="C1698" s="12" t="s">
        <v>27</v>
      </c>
      <c r="D1698" s="14" t="s">
        <v>41</v>
      </c>
      <c r="E1698" s="10" t="str">
        <f>VLOOKUP(A1698,Planilha1!A:Y,20,FALSE)</f>
        <v>Sim</v>
      </c>
      <c r="F1698" s="10" t="str">
        <f>VLOOKUP(A1698,Planilha1!A:Y,21,FALSE)</f>
        <v>Sim</v>
      </c>
      <c r="G1698" s="10" t="str">
        <f>VLOOKUP(A1698,Planilha1!A:Y,22,FALSE)</f>
        <v>Sim</v>
      </c>
      <c r="H1698" s="10" t="str">
        <f>VLOOKUP(A1698,Planilha1!A:Y,23,FALSE)</f>
        <v>Sim</v>
      </c>
      <c r="I1698" s="10" t="str">
        <f>VLOOKUP(A1698,Planilha1!A:Y,24,FALSE)</f>
        <v>Sim</v>
      </c>
      <c r="J1698" s="10" t="str">
        <f>VLOOKUP(A1698,Planilha1!A:Y,25,FALSE)</f>
        <v>Sim</v>
      </c>
    </row>
    <row r="1699" spans="1:10" x14ac:dyDescent="0.25">
      <c r="A1699" s="11">
        <v>510617</v>
      </c>
      <c r="B1699" s="15" t="s">
        <v>1497</v>
      </c>
      <c r="C1699" s="12" t="s">
        <v>27</v>
      </c>
      <c r="D1699" s="14" t="s">
        <v>55</v>
      </c>
      <c r="E1699" s="10" t="str">
        <f>VLOOKUP(A1699,Planilha1!A:Y,20,FALSE)</f>
        <v>Sim</v>
      </c>
      <c r="F1699" s="10" t="str">
        <f>VLOOKUP(A1699,Planilha1!A:Y,21,FALSE)</f>
        <v>Sim</v>
      </c>
      <c r="G1699" s="10" t="str">
        <f>VLOOKUP(A1699,Planilha1!A:Y,22,FALSE)</f>
        <v>Sim</v>
      </c>
      <c r="H1699" s="10" t="str">
        <f>VLOOKUP(A1699,Planilha1!A:Y,23,FALSE)</f>
        <v>Sim</v>
      </c>
      <c r="I1699" s="10" t="str">
        <f>VLOOKUP(A1699,Planilha1!A:Y,24,FALSE)</f>
        <v>Sim</v>
      </c>
      <c r="J1699" s="10" t="str">
        <f>VLOOKUP(A1699,Planilha1!A:Y,25,FALSE)</f>
        <v>Sim</v>
      </c>
    </row>
    <row r="1700" spans="1:10" x14ac:dyDescent="0.25">
      <c r="A1700" s="11">
        <v>510623</v>
      </c>
      <c r="B1700" s="15" t="s">
        <v>1498</v>
      </c>
      <c r="C1700" s="12" t="s">
        <v>27</v>
      </c>
      <c r="D1700" s="14" t="s">
        <v>59</v>
      </c>
      <c r="E1700" s="10" t="str">
        <f>VLOOKUP(A1700,Planilha1!A:Y,20,FALSE)</f>
        <v>Não</v>
      </c>
      <c r="F1700" s="10" t="str">
        <f>VLOOKUP(A1700,Planilha1!A:Y,21,FALSE)</f>
        <v>Não</v>
      </c>
      <c r="G1700" s="10" t="str">
        <f>VLOOKUP(A1700,Planilha1!A:Y,22,FALSE)</f>
        <v>Não</v>
      </c>
      <c r="H1700" s="10" t="str">
        <f>VLOOKUP(A1700,Planilha1!A:Y,23,FALSE)</f>
        <v>Não</v>
      </c>
      <c r="I1700" s="10" t="str">
        <f>VLOOKUP(A1700,Planilha1!A:Y,24,FALSE)</f>
        <v>Não</v>
      </c>
      <c r="J1700" s="10" t="str">
        <f>VLOOKUP(A1700,Planilha1!A:Y,25,FALSE)</f>
        <v>Não</v>
      </c>
    </row>
    <row r="1701" spans="1:10" x14ac:dyDescent="0.25">
      <c r="A1701" s="11">
        <v>510624</v>
      </c>
      <c r="B1701" s="15" t="s">
        <v>1499</v>
      </c>
      <c r="C1701" s="12" t="s">
        <v>27</v>
      </c>
      <c r="D1701" s="14" t="s">
        <v>41</v>
      </c>
      <c r="E1701" s="10" t="str">
        <f>VLOOKUP(A1701,Planilha1!A:Y,20,FALSE)</f>
        <v>Não</v>
      </c>
      <c r="F1701" s="10" t="str">
        <f>VLOOKUP(A1701,Planilha1!A:Y,21,FALSE)</f>
        <v>Não</v>
      </c>
      <c r="G1701" s="10" t="str">
        <f>VLOOKUP(A1701,Planilha1!A:Y,22,FALSE)</f>
        <v>Não</v>
      </c>
      <c r="H1701" s="10" t="str">
        <f>VLOOKUP(A1701,Planilha1!A:Y,23,FALSE)</f>
        <v>Não</v>
      </c>
      <c r="I1701" s="10" t="str">
        <f>VLOOKUP(A1701,Planilha1!A:Y,24,FALSE)</f>
        <v>Não</v>
      </c>
      <c r="J1701" s="10" t="str">
        <f>VLOOKUP(A1701,Planilha1!A:Y,25,FALSE)</f>
        <v>Não</v>
      </c>
    </row>
    <row r="1702" spans="1:10" x14ac:dyDescent="0.25">
      <c r="A1702" s="11">
        <v>510627</v>
      </c>
      <c r="B1702" s="15" t="s">
        <v>1500</v>
      </c>
      <c r="C1702" s="12" t="s">
        <v>27</v>
      </c>
      <c r="D1702" s="14" t="s">
        <v>59</v>
      </c>
      <c r="E1702" s="10" t="str">
        <f>VLOOKUP(A1702,Planilha1!A:Y,20,FALSE)</f>
        <v>Não</v>
      </c>
      <c r="F1702" s="10" t="str">
        <f>VLOOKUP(A1702,Planilha1!A:Y,21,FALSE)</f>
        <v>Sim</v>
      </c>
      <c r="G1702" s="10" t="str">
        <f>VLOOKUP(A1702,Planilha1!A:Y,22,FALSE)</f>
        <v>Não</v>
      </c>
      <c r="H1702" s="10" t="str">
        <f>VLOOKUP(A1702,Planilha1!A:Y,23,FALSE)</f>
        <v>Sim</v>
      </c>
      <c r="I1702" s="10" t="str">
        <f>VLOOKUP(A1702,Planilha1!A:Y,24,FALSE)</f>
        <v>Não</v>
      </c>
      <c r="J1702" s="10" t="str">
        <f>VLOOKUP(A1702,Planilha1!A:Y,25,FALSE)</f>
        <v>Sim</v>
      </c>
    </row>
    <row r="1703" spans="1:10" x14ac:dyDescent="0.25">
      <c r="A1703" s="11">
        <v>510631</v>
      </c>
      <c r="B1703" s="15" t="s">
        <v>1501</v>
      </c>
      <c r="C1703" s="12" t="s">
        <v>27</v>
      </c>
      <c r="D1703" s="14" t="s">
        <v>55</v>
      </c>
      <c r="E1703" s="10" t="str">
        <f>VLOOKUP(A1703,Planilha1!A:Y,20,FALSE)</f>
        <v>Sim</v>
      </c>
      <c r="F1703" s="10" t="str">
        <f>VLOOKUP(A1703,Planilha1!A:Y,21,FALSE)</f>
        <v>Sim</v>
      </c>
      <c r="G1703" s="10" t="str">
        <f>VLOOKUP(A1703,Planilha1!A:Y,22,FALSE)</f>
        <v>Sim</v>
      </c>
      <c r="H1703" s="10" t="str">
        <f>VLOOKUP(A1703,Planilha1!A:Y,23,FALSE)</f>
        <v>Sim</v>
      </c>
      <c r="I1703" s="10" t="str">
        <f>VLOOKUP(A1703,Planilha1!A:Y,24,FALSE)</f>
        <v>Sim</v>
      </c>
      <c r="J1703" s="10" t="str">
        <f>VLOOKUP(A1703,Planilha1!A:Y,25,FALSE)</f>
        <v>Sim</v>
      </c>
    </row>
    <row r="1704" spans="1:10" x14ac:dyDescent="0.25">
      <c r="A1704" s="11">
        <v>510628</v>
      </c>
      <c r="B1704" s="15" t="s">
        <v>1502</v>
      </c>
      <c r="C1704" s="12" t="s">
        <v>27</v>
      </c>
      <c r="D1704" s="14" t="s">
        <v>55</v>
      </c>
      <c r="E1704" s="10" t="str">
        <f>VLOOKUP(A1704,Planilha1!A:Y,20,FALSE)</f>
        <v>Não</v>
      </c>
      <c r="F1704" s="10" t="str">
        <f>VLOOKUP(A1704,Planilha1!A:Y,21,FALSE)</f>
        <v>Não</v>
      </c>
      <c r="G1704" s="10" t="str">
        <f>VLOOKUP(A1704,Planilha1!A:Y,22,FALSE)</f>
        <v>Não</v>
      </c>
      <c r="H1704" s="10" t="str">
        <f>VLOOKUP(A1704,Planilha1!A:Y,23,FALSE)</f>
        <v>Não</v>
      </c>
      <c r="I1704" s="10" t="str">
        <f>VLOOKUP(A1704,Planilha1!A:Y,24,FALSE)</f>
        <v>Não</v>
      </c>
      <c r="J1704" s="10" t="str">
        <f>VLOOKUP(A1704,Planilha1!A:Y,25,FALSE)</f>
        <v>Não</v>
      </c>
    </row>
    <row r="1705" spans="1:10" x14ac:dyDescent="0.25">
      <c r="A1705" s="11">
        <v>510629</v>
      </c>
      <c r="B1705" s="15" t="s">
        <v>1503</v>
      </c>
      <c r="C1705" s="12" t="s">
        <v>27</v>
      </c>
      <c r="D1705" s="14" t="s">
        <v>43</v>
      </c>
      <c r="E1705" s="10" t="str">
        <f>VLOOKUP(A1705,Planilha1!A:Y,20,FALSE)</f>
        <v>Sim</v>
      </c>
      <c r="F1705" s="10" t="str">
        <f>VLOOKUP(A1705,Planilha1!A:Y,21,FALSE)</f>
        <v>Não</v>
      </c>
      <c r="G1705" s="10" t="str">
        <f>VLOOKUP(A1705,Planilha1!A:Y,22,FALSE)</f>
        <v>Sim</v>
      </c>
      <c r="H1705" s="10" t="str">
        <f>VLOOKUP(A1705,Planilha1!A:Y,23,FALSE)</f>
        <v>Sim</v>
      </c>
      <c r="I1705" s="10" t="str">
        <f>VLOOKUP(A1705,Planilha1!A:Y,24,FALSE)</f>
        <v>Não</v>
      </c>
      <c r="J1705" s="10" t="str">
        <f>VLOOKUP(A1705,Planilha1!A:Y,25,FALSE)</f>
        <v>Sim</v>
      </c>
    </row>
    <row r="1706" spans="1:10" x14ac:dyDescent="0.25">
      <c r="A1706" s="11">
        <v>510630</v>
      </c>
      <c r="B1706" s="15" t="s">
        <v>1504</v>
      </c>
      <c r="C1706" s="12" t="s">
        <v>27</v>
      </c>
      <c r="D1706" s="14" t="s">
        <v>55</v>
      </c>
      <c r="E1706" s="10" t="str">
        <f>VLOOKUP(A1706,Planilha1!A:Y,20,FALSE)</f>
        <v>Sim</v>
      </c>
      <c r="F1706" s="10" t="str">
        <f>VLOOKUP(A1706,Planilha1!A:Y,21,FALSE)</f>
        <v>Sim</v>
      </c>
      <c r="G1706" s="10" t="str">
        <f>VLOOKUP(A1706,Planilha1!A:Y,22,FALSE)</f>
        <v>Sim</v>
      </c>
      <c r="H1706" s="10" t="str">
        <f>VLOOKUP(A1706,Planilha1!A:Y,23,FALSE)</f>
        <v>Sim</v>
      </c>
      <c r="I1706" s="10" t="str">
        <f>VLOOKUP(A1706,Planilha1!A:Y,24,FALSE)</f>
        <v>Sim</v>
      </c>
      <c r="J1706" s="10" t="str">
        <f>VLOOKUP(A1706,Planilha1!A:Y,25,FALSE)</f>
        <v>Sim</v>
      </c>
    </row>
    <row r="1707" spans="1:10" x14ac:dyDescent="0.25">
      <c r="A1707" s="11">
        <v>510637</v>
      </c>
      <c r="B1707" s="15" t="s">
        <v>1505</v>
      </c>
      <c r="C1707" s="12" t="s">
        <v>27</v>
      </c>
      <c r="D1707" s="14" t="s">
        <v>59</v>
      </c>
      <c r="E1707" s="10" t="str">
        <f>VLOOKUP(A1707,Planilha1!A:Y,20,FALSE)</f>
        <v>Não</v>
      </c>
      <c r="F1707" s="10" t="str">
        <f>VLOOKUP(A1707,Planilha1!A:Y,21,FALSE)</f>
        <v>Sim</v>
      </c>
      <c r="G1707" s="10" t="str">
        <f>VLOOKUP(A1707,Planilha1!A:Y,22,FALSE)</f>
        <v>Não</v>
      </c>
      <c r="H1707" s="10" t="str">
        <f>VLOOKUP(A1707,Planilha1!A:Y,23,FALSE)</f>
        <v>Sim</v>
      </c>
      <c r="I1707" s="10" t="str">
        <f>VLOOKUP(A1707,Planilha1!A:Y,24,FALSE)</f>
        <v>Não</v>
      </c>
      <c r="J1707" s="10" t="str">
        <f>VLOOKUP(A1707,Planilha1!A:Y,25,FALSE)</f>
        <v>Sim</v>
      </c>
    </row>
    <row r="1708" spans="1:10" x14ac:dyDescent="0.25">
      <c r="A1708" s="11">
        <v>510642</v>
      </c>
      <c r="B1708" s="15" t="s">
        <v>1506</v>
      </c>
      <c r="C1708" s="12" t="s">
        <v>27</v>
      </c>
      <c r="D1708" s="14" t="s">
        <v>41</v>
      </c>
      <c r="E1708" s="10" t="str">
        <f>VLOOKUP(A1708,Planilha1!A:Y,20,FALSE)</f>
        <v>Não</v>
      </c>
      <c r="F1708" s="10" t="str">
        <f>VLOOKUP(A1708,Planilha1!A:Y,21,FALSE)</f>
        <v>Sim</v>
      </c>
      <c r="G1708" s="10" t="str">
        <f>VLOOKUP(A1708,Planilha1!A:Y,22,FALSE)</f>
        <v>Não</v>
      </c>
      <c r="H1708" s="10" t="str">
        <f>VLOOKUP(A1708,Planilha1!A:Y,23,FALSE)</f>
        <v>Sim</v>
      </c>
      <c r="I1708" s="10" t="str">
        <f>VLOOKUP(A1708,Planilha1!A:Y,24,FALSE)</f>
        <v>Não</v>
      </c>
      <c r="J1708" s="10" t="str">
        <f>VLOOKUP(A1708,Planilha1!A:Y,25,FALSE)</f>
        <v>Sim</v>
      </c>
    </row>
    <row r="1709" spans="1:10" x14ac:dyDescent="0.25">
      <c r="A1709" s="11">
        <v>510645</v>
      </c>
      <c r="B1709" s="15" t="s">
        <v>1507</v>
      </c>
      <c r="C1709" s="12" t="s">
        <v>27</v>
      </c>
      <c r="D1709" s="14" t="s">
        <v>55</v>
      </c>
      <c r="E1709" s="10" t="str">
        <f>VLOOKUP(A1709,Planilha1!A:Y,20,FALSE)</f>
        <v>Sim</v>
      </c>
      <c r="F1709" s="10" t="str">
        <f>VLOOKUP(A1709,Planilha1!A:Y,21,FALSE)</f>
        <v>Sim</v>
      </c>
      <c r="G1709" s="10" t="str">
        <f>VLOOKUP(A1709,Planilha1!A:Y,22,FALSE)</f>
        <v>Sim</v>
      </c>
      <c r="H1709" s="10" t="str">
        <f>VLOOKUP(A1709,Planilha1!A:Y,23,FALSE)</f>
        <v>Sim</v>
      </c>
      <c r="I1709" s="10" t="str">
        <f>VLOOKUP(A1709,Planilha1!A:Y,24,FALSE)</f>
        <v>Não</v>
      </c>
      <c r="J1709" s="10" t="str">
        <f>VLOOKUP(A1709,Planilha1!A:Y,25,FALSE)</f>
        <v>Sim</v>
      </c>
    </row>
    <row r="1710" spans="1:10" x14ac:dyDescent="0.25">
      <c r="A1710" s="11">
        <v>510650</v>
      </c>
      <c r="B1710" s="15" t="s">
        <v>1508</v>
      </c>
      <c r="C1710" s="12" t="s">
        <v>27</v>
      </c>
      <c r="D1710" s="14" t="s">
        <v>55</v>
      </c>
      <c r="E1710" s="10" t="str">
        <f>VLOOKUP(A1710,Planilha1!A:Y,20,FALSE)</f>
        <v>Sim</v>
      </c>
      <c r="F1710" s="10" t="str">
        <f>VLOOKUP(A1710,Planilha1!A:Y,21,FALSE)</f>
        <v>Sim</v>
      </c>
      <c r="G1710" s="10" t="str">
        <f>VLOOKUP(A1710,Planilha1!A:Y,22,FALSE)</f>
        <v>Sim</v>
      </c>
      <c r="H1710" s="10" t="str">
        <f>VLOOKUP(A1710,Planilha1!A:Y,23,FALSE)</f>
        <v>Sim</v>
      </c>
      <c r="I1710" s="10" t="str">
        <f>VLOOKUP(A1710,Planilha1!A:Y,24,FALSE)</f>
        <v>Não</v>
      </c>
      <c r="J1710" s="10" t="str">
        <f>VLOOKUP(A1710,Planilha1!A:Y,25,FALSE)</f>
        <v>Sim</v>
      </c>
    </row>
    <row r="1711" spans="1:10" x14ac:dyDescent="0.25">
      <c r="A1711" s="11">
        <v>510677</v>
      </c>
      <c r="B1711" s="15" t="s">
        <v>1509</v>
      </c>
      <c r="C1711" s="12" t="s">
        <v>27</v>
      </c>
      <c r="D1711" s="14" t="s">
        <v>59</v>
      </c>
      <c r="E1711" s="10" t="str">
        <f>VLOOKUP(A1711,Planilha1!A:Y,20,FALSE)</f>
        <v>Não</v>
      </c>
      <c r="F1711" s="10" t="str">
        <f>VLOOKUP(A1711,Planilha1!A:Y,21,FALSE)</f>
        <v>Não</v>
      </c>
      <c r="G1711" s="10" t="str">
        <f>VLOOKUP(A1711,Planilha1!A:Y,22,FALSE)</f>
        <v>Não</v>
      </c>
      <c r="H1711" s="10" t="str">
        <f>VLOOKUP(A1711,Planilha1!A:Y,23,FALSE)</f>
        <v>Não</v>
      </c>
      <c r="I1711" s="10" t="str">
        <f>VLOOKUP(A1711,Planilha1!A:Y,24,FALSE)</f>
        <v>Não</v>
      </c>
      <c r="J1711" s="10" t="str">
        <f>VLOOKUP(A1711,Planilha1!A:Y,25,FALSE)</f>
        <v>Não</v>
      </c>
    </row>
    <row r="1712" spans="1:10" x14ac:dyDescent="0.25">
      <c r="A1712" s="11">
        <v>510680</v>
      </c>
      <c r="B1712" s="15" t="s">
        <v>1510</v>
      </c>
      <c r="C1712" s="12" t="s">
        <v>27</v>
      </c>
      <c r="D1712" s="14" t="s">
        <v>43</v>
      </c>
      <c r="E1712" s="10" t="str">
        <f>VLOOKUP(A1712,Planilha1!A:Y,20,FALSE)</f>
        <v>Sim</v>
      </c>
      <c r="F1712" s="10" t="str">
        <f>VLOOKUP(A1712,Planilha1!A:Y,21,FALSE)</f>
        <v>Sim</v>
      </c>
      <c r="G1712" s="10" t="str">
        <f>VLOOKUP(A1712,Planilha1!A:Y,22,FALSE)</f>
        <v>Sim</v>
      </c>
      <c r="H1712" s="10" t="str">
        <f>VLOOKUP(A1712,Planilha1!A:Y,23,FALSE)</f>
        <v>Sim</v>
      </c>
      <c r="I1712" s="10" t="str">
        <f>VLOOKUP(A1712,Planilha1!A:Y,24,FALSE)</f>
        <v>Sim</v>
      </c>
      <c r="J1712" s="10" t="str">
        <f>VLOOKUP(A1712,Planilha1!A:Y,25,FALSE)</f>
        <v>Sim</v>
      </c>
    </row>
    <row r="1713" spans="1:10" x14ac:dyDescent="0.25">
      <c r="A1713" s="11">
        <v>510682</v>
      </c>
      <c r="B1713" s="15" t="s">
        <v>1511</v>
      </c>
      <c r="C1713" s="12" t="s">
        <v>27</v>
      </c>
      <c r="D1713" s="14" t="s">
        <v>55</v>
      </c>
      <c r="E1713" s="10" t="str">
        <f>VLOOKUP(A1713,Planilha1!A:Y,20,FALSE)</f>
        <v>Sim</v>
      </c>
      <c r="F1713" s="10" t="str">
        <f>VLOOKUP(A1713,Planilha1!A:Y,21,FALSE)</f>
        <v>Sim</v>
      </c>
      <c r="G1713" s="10" t="str">
        <f>VLOOKUP(A1713,Planilha1!A:Y,22,FALSE)</f>
        <v>Sim</v>
      </c>
      <c r="H1713" s="10" t="str">
        <f>VLOOKUP(A1713,Planilha1!A:Y,23,FALSE)</f>
        <v>Sim</v>
      </c>
      <c r="I1713" s="10" t="str">
        <f>VLOOKUP(A1713,Planilha1!A:Y,24,FALSE)</f>
        <v>Sim</v>
      </c>
      <c r="J1713" s="10" t="str">
        <f>VLOOKUP(A1713,Planilha1!A:Y,25,FALSE)</f>
        <v>Sim</v>
      </c>
    </row>
    <row r="1714" spans="1:10" x14ac:dyDescent="0.25">
      <c r="A1714" s="11">
        <v>510685</v>
      </c>
      <c r="B1714" s="15" t="s">
        <v>1512</v>
      </c>
      <c r="C1714" s="12" t="s">
        <v>27</v>
      </c>
      <c r="D1714" s="14" t="s">
        <v>55</v>
      </c>
      <c r="E1714" s="10" t="str">
        <f>VLOOKUP(A1714,Planilha1!A:Y,20,FALSE)</f>
        <v>Não</v>
      </c>
      <c r="F1714" s="10" t="str">
        <f>VLOOKUP(A1714,Planilha1!A:Y,21,FALSE)</f>
        <v>Sim</v>
      </c>
      <c r="G1714" s="10" t="str">
        <f>VLOOKUP(A1714,Planilha1!A:Y,22,FALSE)</f>
        <v>Não</v>
      </c>
      <c r="H1714" s="10" t="str">
        <f>VLOOKUP(A1714,Planilha1!A:Y,23,FALSE)</f>
        <v>Sim</v>
      </c>
      <c r="I1714" s="10" t="str">
        <f>VLOOKUP(A1714,Planilha1!A:Y,24,FALSE)</f>
        <v>Não</v>
      </c>
      <c r="J1714" s="10" t="str">
        <f>VLOOKUP(A1714,Planilha1!A:Y,25,FALSE)</f>
        <v>Sim</v>
      </c>
    </row>
    <row r="1715" spans="1:10" x14ac:dyDescent="0.25">
      <c r="A1715" s="11">
        <v>510706</v>
      </c>
      <c r="B1715" s="15" t="s">
        <v>1513</v>
      </c>
      <c r="C1715" s="12" t="s">
        <v>27</v>
      </c>
      <c r="D1715" s="14" t="s">
        <v>41</v>
      </c>
      <c r="E1715" s="10" t="str">
        <f>VLOOKUP(A1715,Planilha1!A:Y,20,FALSE)</f>
        <v>Sim</v>
      </c>
      <c r="F1715" s="10" t="str">
        <f>VLOOKUP(A1715,Planilha1!A:Y,21,FALSE)</f>
        <v>Sim</v>
      </c>
      <c r="G1715" s="10" t="str">
        <f>VLOOKUP(A1715,Planilha1!A:Y,22,FALSE)</f>
        <v>Sim</v>
      </c>
      <c r="H1715" s="10" t="str">
        <f>VLOOKUP(A1715,Planilha1!A:Y,23,FALSE)</f>
        <v>Sim</v>
      </c>
      <c r="I1715" s="10" t="str">
        <f>VLOOKUP(A1715,Planilha1!A:Y,24,FALSE)</f>
        <v>Sim</v>
      </c>
      <c r="J1715" s="10" t="str">
        <f>VLOOKUP(A1715,Planilha1!A:Y,25,FALSE)</f>
        <v>Sim</v>
      </c>
    </row>
    <row r="1716" spans="1:10" x14ac:dyDescent="0.25">
      <c r="A1716" s="11">
        <v>510718</v>
      </c>
      <c r="B1716" s="15" t="s">
        <v>1514</v>
      </c>
      <c r="C1716" s="12" t="s">
        <v>27</v>
      </c>
      <c r="D1716" s="14" t="s">
        <v>66</v>
      </c>
      <c r="E1716" s="10" t="str">
        <f>VLOOKUP(A1716,Planilha1!A:Y,20,FALSE)</f>
        <v>Sim</v>
      </c>
      <c r="F1716" s="10" t="str">
        <f>VLOOKUP(A1716,Planilha1!A:Y,21,FALSE)</f>
        <v>Sim</v>
      </c>
      <c r="G1716" s="10" t="str">
        <f>VLOOKUP(A1716,Planilha1!A:Y,22,FALSE)</f>
        <v>Sim</v>
      </c>
      <c r="H1716" s="10" t="str">
        <f>VLOOKUP(A1716,Planilha1!A:Y,23,FALSE)</f>
        <v>Sim</v>
      </c>
      <c r="I1716" s="10" t="str">
        <f>VLOOKUP(A1716,Planilha1!A:Y,24,FALSE)</f>
        <v>Sim</v>
      </c>
      <c r="J1716" s="10" t="str">
        <f>VLOOKUP(A1716,Planilha1!A:Y,25,FALSE)</f>
        <v>Sim</v>
      </c>
    </row>
    <row r="1717" spans="1:10" x14ac:dyDescent="0.25">
      <c r="A1717" s="11">
        <v>510757</v>
      </c>
      <c r="B1717" s="15" t="s">
        <v>1515</v>
      </c>
      <c r="C1717" s="12" t="s">
        <v>27</v>
      </c>
      <c r="D1717" s="14" t="s">
        <v>41</v>
      </c>
      <c r="E1717" s="10" t="str">
        <f>VLOOKUP(A1717,Planilha1!A:Y,20,FALSE)</f>
        <v>Não</v>
      </c>
      <c r="F1717" s="10" t="str">
        <f>VLOOKUP(A1717,Planilha1!A:Y,21,FALSE)</f>
        <v>Sim</v>
      </c>
      <c r="G1717" s="10" t="str">
        <f>VLOOKUP(A1717,Planilha1!A:Y,22,FALSE)</f>
        <v>Não</v>
      </c>
      <c r="H1717" s="10" t="str">
        <f>VLOOKUP(A1717,Planilha1!A:Y,23,FALSE)</f>
        <v>Sim</v>
      </c>
      <c r="I1717" s="10" t="str">
        <f>VLOOKUP(A1717,Planilha1!A:Y,24,FALSE)</f>
        <v>Não</v>
      </c>
      <c r="J1717" s="10" t="str">
        <f>VLOOKUP(A1717,Planilha1!A:Y,25,FALSE)</f>
        <v>Sim</v>
      </c>
    </row>
    <row r="1718" spans="1:10" x14ac:dyDescent="0.25">
      <c r="A1718" s="11">
        <v>510770</v>
      </c>
      <c r="B1718" s="15" t="s">
        <v>1516</v>
      </c>
      <c r="C1718" s="12" t="s">
        <v>27</v>
      </c>
      <c r="D1718" s="14" t="s">
        <v>55</v>
      </c>
      <c r="E1718" s="10" t="str">
        <f>VLOOKUP(A1718,Planilha1!A:Y,20,FALSE)</f>
        <v>Sim</v>
      </c>
      <c r="F1718" s="10" t="str">
        <f>VLOOKUP(A1718,Planilha1!A:Y,21,FALSE)</f>
        <v>Sim</v>
      </c>
      <c r="G1718" s="10" t="str">
        <f>VLOOKUP(A1718,Planilha1!A:Y,22,FALSE)</f>
        <v>Sim</v>
      </c>
      <c r="H1718" s="10" t="str">
        <f>VLOOKUP(A1718,Planilha1!A:Y,23,FALSE)</f>
        <v>Sim</v>
      </c>
      <c r="I1718" s="10" t="str">
        <f>VLOOKUP(A1718,Planilha1!A:Y,24,FALSE)</f>
        <v>Sim</v>
      </c>
      <c r="J1718" s="10" t="str">
        <f>VLOOKUP(A1718,Planilha1!A:Y,25,FALSE)</f>
        <v>Sim</v>
      </c>
    </row>
    <row r="1719" spans="1:10" x14ac:dyDescent="0.25">
      <c r="A1719" s="11">
        <v>510775</v>
      </c>
      <c r="B1719" s="15" t="s">
        <v>1517</v>
      </c>
      <c r="C1719" s="12" t="s">
        <v>27</v>
      </c>
      <c r="D1719" s="14" t="s">
        <v>73</v>
      </c>
      <c r="E1719" s="10" t="str">
        <f>VLOOKUP(A1719,Planilha1!A:Y,20,FALSE)</f>
        <v>Sim</v>
      </c>
      <c r="F1719" s="10" t="str">
        <f>VLOOKUP(A1719,Planilha1!A:Y,21,FALSE)</f>
        <v>Sim</v>
      </c>
      <c r="G1719" s="10" t="str">
        <f>VLOOKUP(A1719,Planilha1!A:Y,22,FALSE)</f>
        <v>Sim</v>
      </c>
      <c r="H1719" s="10" t="str">
        <f>VLOOKUP(A1719,Planilha1!A:Y,23,FALSE)</f>
        <v>Sim</v>
      </c>
      <c r="I1719" s="10" t="str">
        <f>VLOOKUP(A1719,Planilha1!A:Y,24,FALSE)</f>
        <v>Não</v>
      </c>
      <c r="J1719" s="10" t="str">
        <f>VLOOKUP(A1719,Planilha1!A:Y,25,FALSE)</f>
        <v>Sim</v>
      </c>
    </row>
    <row r="1720" spans="1:10" x14ac:dyDescent="0.25">
      <c r="A1720" s="11">
        <v>510774</v>
      </c>
      <c r="B1720" s="15" t="s">
        <v>1518</v>
      </c>
      <c r="C1720" s="12" t="s">
        <v>27</v>
      </c>
      <c r="D1720" s="14" t="s">
        <v>73</v>
      </c>
      <c r="E1720" s="10" t="str">
        <f>VLOOKUP(A1720,Planilha1!A:Y,20,FALSE)</f>
        <v>Sim</v>
      </c>
      <c r="F1720" s="10" t="str">
        <f>VLOOKUP(A1720,Planilha1!A:Y,21,FALSE)</f>
        <v>Sim</v>
      </c>
      <c r="G1720" s="10" t="str">
        <f>VLOOKUP(A1720,Planilha1!A:Y,22,FALSE)</f>
        <v>Sim</v>
      </c>
      <c r="H1720" s="10" t="str">
        <f>VLOOKUP(A1720,Planilha1!A:Y,23,FALSE)</f>
        <v>Sim</v>
      </c>
      <c r="I1720" s="10" t="str">
        <f>VLOOKUP(A1720,Planilha1!A:Y,24,FALSE)</f>
        <v>Sim</v>
      </c>
      <c r="J1720" s="10" t="str">
        <f>VLOOKUP(A1720,Planilha1!A:Y,25,FALSE)</f>
        <v>Sim</v>
      </c>
    </row>
    <row r="1721" spans="1:10" x14ac:dyDescent="0.25">
      <c r="A1721" s="11">
        <v>510777</v>
      </c>
      <c r="B1721" s="15" t="s">
        <v>1519</v>
      </c>
      <c r="C1721" s="12" t="s">
        <v>27</v>
      </c>
      <c r="D1721" s="14" t="s">
        <v>55</v>
      </c>
      <c r="E1721" s="10" t="str">
        <f>VLOOKUP(A1721,Planilha1!A:Y,20,FALSE)</f>
        <v>Sim</v>
      </c>
      <c r="F1721" s="10" t="str">
        <f>VLOOKUP(A1721,Planilha1!A:Y,21,FALSE)</f>
        <v>Sim</v>
      </c>
      <c r="G1721" s="10" t="str">
        <f>VLOOKUP(A1721,Planilha1!A:Y,22,FALSE)</f>
        <v>Sim</v>
      </c>
      <c r="H1721" s="10" t="str">
        <f>VLOOKUP(A1721,Planilha1!A:Y,23,FALSE)</f>
        <v>Sim</v>
      </c>
      <c r="I1721" s="10" t="str">
        <f>VLOOKUP(A1721,Planilha1!A:Y,24,FALSE)</f>
        <v>Sim</v>
      </c>
      <c r="J1721" s="10" t="str">
        <f>VLOOKUP(A1721,Planilha1!A:Y,25,FALSE)</f>
        <v>Sim</v>
      </c>
    </row>
    <row r="1722" spans="1:10" x14ac:dyDescent="0.25">
      <c r="A1722" s="11">
        <v>510779</v>
      </c>
      <c r="B1722" s="15" t="s">
        <v>1520</v>
      </c>
      <c r="C1722" s="12" t="s">
        <v>27</v>
      </c>
      <c r="D1722" s="14" t="s">
        <v>59</v>
      </c>
      <c r="E1722" s="10" t="str">
        <f>VLOOKUP(A1722,Planilha1!A:Y,20,FALSE)</f>
        <v>Não</v>
      </c>
      <c r="F1722" s="10" t="str">
        <f>VLOOKUP(A1722,Planilha1!A:Y,21,FALSE)</f>
        <v>Sim</v>
      </c>
      <c r="G1722" s="10" t="str">
        <f>VLOOKUP(A1722,Planilha1!A:Y,22,FALSE)</f>
        <v>Não</v>
      </c>
      <c r="H1722" s="10" t="str">
        <f>VLOOKUP(A1722,Planilha1!A:Y,23,FALSE)</f>
        <v>Sim</v>
      </c>
      <c r="I1722" s="10" t="str">
        <f>VLOOKUP(A1722,Planilha1!A:Y,24,FALSE)</f>
        <v>Não</v>
      </c>
      <c r="J1722" s="10" t="str">
        <f>VLOOKUP(A1722,Planilha1!A:Y,25,FALSE)</f>
        <v>Sim</v>
      </c>
    </row>
    <row r="1723" spans="1:10" x14ac:dyDescent="0.25">
      <c r="A1723" s="11">
        <v>510780</v>
      </c>
      <c r="B1723" s="15" t="s">
        <v>1521</v>
      </c>
      <c r="C1723" s="12" t="s">
        <v>27</v>
      </c>
      <c r="D1723" s="14" t="s">
        <v>59</v>
      </c>
      <c r="E1723" s="10" t="str">
        <f>VLOOKUP(A1723,Planilha1!A:Y,20,FALSE)</f>
        <v>Sim</v>
      </c>
      <c r="F1723" s="10" t="str">
        <f>VLOOKUP(A1723,Planilha1!A:Y,21,FALSE)</f>
        <v>Sim</v>
      </c>
      <c r="G1723" s="10" t="str">
        <f>VLOOKUP(A1723,Planilha1!A:Y,22,FALSE)</f>
        <v>Sim</v>
      </c>
      <c r="H1723" s="10" t="str">
        <f>VLOOKUP(A1723,Planilha1!A:Y,23,FALSE)</f>
        <v>Sim</v>
      </c>
      <c r="I1723" s="10" t="str">
        <f>VLOOKUP(A1723,Planilha1!A:Y,24,FALSE)</f>
        <v>Sim</v>
      </c>
      <c r="J1723" s="10" t="str">
        <f>VLOOKUP(A1723,Planilha1!A:Y,25,FALSE)</f>
        <v>Sim</v>
      </c>
    </row>
    <row r="1724" spans="1:10" x14ac:dyDescent="0.25">
      <c r="A1724" s="11">
        <v>510785</v>
      </c>
      <c r="B1724" s="15" t="s">
        <v>1522</v>
      </c>
      <c r="C1724" s="12" t="s">
        <v>27</v>
      </c>
      <c r="D1724" s="14" t="s">
        <v>43</v>
      </c>
      <c r="E1724" s="10" t="str">
        <f>VLOOKUP(A1724,Planilha1!A:Y,20,FALSE)</f>
        <v>Sim</v>
      </c>
      <c r="F1724" s="10" t="str">
        <f>VLOOKUP(A1724,Planilha1!A:Y,21,FALSE)</f>
        <v>Sim</v>
      </c>
      <c r="G1724" s="10" t="str">
        <f>VLOOKUP(A1724,Planilha1!A:Y,22,FALSE)</f>
        <v>Sim</v>
      </c>
      <c r="H1724" s="10" t="str">
        <f>VLOOKUP(A1724,Planilha1!A:Y,23,FALSE)</f>
        <v>Sim</v>
      </c>
      <c r="I1724" s="10" t="str">
        <f>VLOOKUP(A1724,Planilha1!A:Y,24,FALSE)</f>
        <v>Não</v>
      </c>
      <c r="J1724" s="10" t="str">
        <f>VLOOKUP(A1724,Planilha1!A:Y,25,FALSE)</f>
        <v>Sim</v>
      </c>
    </row>
    <row r="1725" spans="1:10" x14ac:dyDescent="0.25">
      <c r="A1725" s="11">
        <v>510730</v>
      </c>
      <c r="B1725" s="15" t="s">
        <v>1523</v>
      </c>
      <c r="C1725" s="12" t="s">
        <v>27</v>
      </c>
      <c r="D1725" s="14" t="s">
        <v>59</v>
      </c>
      <c r="E1725" s="10" t="str">
        <f>VLOOKUP(A1725,Planilha1!A:Y,20,FALSE)</f>
        <v>Sim</v>
      </c>
      <c r="F1725" s="10" t="str">
        <f>VLOOKUP(A1725,Planilha1!A:Y,21,FALSE)</f>
        <v>Sim</v>
      </c>
      <c r="G1725" s="10" t="str">
        <f>VLOOKUP(A1725,Planilha1!A:Y,22,FALSE)</f>
        <v>Sim</v>
      </c>
      <c r="H1725" s="10" t="str">
        <f>VLOOKUP(A1725,Planilha1!A:Y,23,FALSE)</f>
        <v>Sim</v>
      </c>
      <c r="I1725" s="10" t="str">
        <f>VLOOKUP(A1725,Planilha1!A:Y,24,FALSE)</f>
        <v>Sim</v>
      </c>
      <c r="J1725" s="10" t="str">
        <f>VLOOKUP(A1725,Planilha1!A:Y,25,FALSE)</f>
        <v>Sim</v>
      </c>
    </row>
    <row r="1726" spans="1:10" x14ac:dyDescent="0.25">
      <c r="A1726" s="11">
        <v>510735</v>
      </c>
      <c r="B1726" s="15" t="s">
        <v>1524</v>
      </c>
      <c r="C1726" s="12" t="s">
        <v>27</v>
      </c>
      <c r="D1726" s="14" t="s">
        <v>59</v>
      </c>
      <c r="E1726" s="10" t="str">
        <f>VLOOKUP(A1726,Planilha1!A:Y,20,FALSE)</f>
        <v>Não</v>
      </c>
      <c r="F1726" s="10" t="str">
        <f>VLOOKUP(A1726,Planilha1!A:Y,21,FALSE)</f>
        <v>Sim</v>
      </c>
      <c r="G1726" s="10" t="str">
        <f>VLOOKUP(A1726,Planilha1!A:Y,22,FALSE)</f>
        <v>Não</v>
      </c>
      <c r="H1726" s="10" t="str">
        <f>VLOOKUP(A1726,Planilha1!A:Y,23,FALSE)</f>
        <v>Sim</v>
      </c>
      <c r="I1726" s="10" t="str">
        <f>VLOOKUP(A1726,Planilha1!A:Y,24,FALSE)</f>
        <v>Não</v>
      </c>
      <c r="J1726" s="10" t="str">
        <f>VLOOKUP(A1726,Planilha1!A:Y,25,FALSE)</f>
        <v>Sim</v>
      </c>
    </row>
    <row r="1727" spans="1:10" x14ac:dyDescent="0.25">
      <c r="A1727" s="11">
        <v>510788</v>
      </c>
      <c r="B1727" s="15" t="s">
        <v>1525</v>
      </c>
      <c r="C1727" s="12" t="s">
        <v>27</v>
      </c>
      <c r="D1727" s="14" t="s">
        <v>59</v>
      </c>
      <c r="E1727" s="10" t="str">
        <f>VLOOKUP(A1727,Planilha1!A:Y,20,FALSE)</f>
        <v>Sim</v>
      </c>
      <c r="F1727" s="10" t="str">
        <f>VLOOKUP(A1727,Planilha1!A:Y,21,FALSE)</f>
        <v>Sim</v>
      </c>
      <c r="G1727" s="10" t="str">
        <f>VLOOKUP(A1727,Planilha1!A:Y,22,FALSE)</f>
        <v>Sim</v>
      </c>
      <c r="H1727" s="10" t="str">
        <f>VLOOKUP(A1727,Planilha1!A:Y,23,FALSE)</f>
        <v>Sim</v>
      </c>
      <c r="I1727" s="10" t="str">
        <f>VLOOKUP(A1727,Planilha1!A:Y,24,FALSE)</f>
        <v>Sim</v>
      </c>
      <c r="J1727" s="10" t="str">
        <f>VLOOKUP(A1727,Planilha1!A:Y,25,FALSE)</f>
        <v>Sim</v>
      </c>
    </row>
    <row r="1728" spans="1:10" x14ac:dyDescent="0.25">
      <c r="A1728" s="11">
        <v>510790</v>
      </c>
      <c r="B1728" s="15" t="s">
        <v>1526</v>
      </c>
      <c r="C1728" s="12" t="s">
        <v>27</v>
      </c>
      <c r="D1728" s="14" t="s">
        <v>73</v>
      </c>
      <c r="E1728" s="10" t="str">
        <f>VLOOKUP(A1728,Planilha1!A:Y,20,FALSE)</f>
        <v>Sim</v>
      </c>
      <c r="F1728" s="10" t="str">
        <f>VLOOKUP(A1728,Planilha1!A:Y,21,FALSE)</f>
        <v>Sim</v>
      </c>
      <c r="G1728" s="10" t="str">
        <f>VLOOKUP(A1728,Planilha1!A:Y,22,FALSE)</f>
        <v>Não</v>
      </c>
      <c r="H1728" s="10" t="str">
        <f>VLOOKUP(A1728,Planilha1!A:Y,23,FALSE)</f>
        <v>Não</v>
      </c>
      <c r="I1728" s="10" t="str">
        <f>VLOOKUP(A1728,Planilha1!A:Y,24,FALSE)</f>
        <v>Não</v>
      </c>
      <c r="J1728" s="10" t="str">
        <f>VLOOKUP(A1728,Planilha1!A:Y,25,FALSE)</f>
        <v>Não</v>
      </c>
    </row>
    <row r="1729" spans="1:10" x14ac:dyDescent="0.25">
      <c r="A1729" s="11">
        <v>510792</v>
      </c>
      <c r="B1729" s="15" t="s">
        <v>1527</v>
      </c>
      <c r="C1729" s="12" t="s">
        <v>27</v>
      </c>
      <c r="D1729" s="14" t="s">
        <v>59</v>
      </c>
      <c r="E1729" s="10" t="str">
        <f>VLOOKUP(A1729,Planilha1!A:Y,20,FALSE)</f>
        <v>Sim</v>
      </c>
      <c r="F1729" s="10" t="str">
        <f>VLOOKUP(A1729,Planilha1!A:Y,21,FALSE)</f>
        <v>Sim</v>
      </c>
      <c r="G1729" s="10" t="str">
        <f>VLOOKUP(A1729,Planilha1!A:Y,22,FALSE)</f>
        <v>Sim</v>
      </c>
      <c r="H1729" s="10" t="str">
        <f>VLOOKUP(A1729,Planilha1!A:Y,23,FALSE)</f>
        <v>Sim</v>
      </c>
      <c r="I1729" s="10" t="str">
        <f>VLOOKUP(A1729,Planilha1!A:Y,24,FALSE)</f>
        <v>Não</v>
      </c>
      <c r="J1729" s="10" t="str">
        <f>VLOOKUP(A1729,Planilha1!A:Y,25,FALSE)</f>
        <v>Não</v>
      </c>
    </row>
    <row r="1730" spans="1:10" x14ac:dyDescent="0.25">
      <c r="A1730" s="11">
        <v>510795</v>
      </c>
      <c r="B1730" s="15" t="s">
        <v>1528</v>
      </c>
      <c r="C1730" s="12" t="s">
        <v>27</v>
      </c>
      <c r="D1730" s="14" t="s">
        <v>59</v>
      </c>
      <c r="E1730" s="10" t="str">
        <f>VLOOKUP(A1730,Planilha1!A:Y,20,FALSE)</f>
        <v>Sim</v>
      </c>
      <c r="F1730" s="10" t="str">
        <f>VLOOKUP(A1730,Planilha1!A:Y,21,FALSE)</f>
        <v>Sim</v>
      </c>
      <c r="G1730" s="10" t="str">
        <f>VLOOKUP(A1730,Planilha1!A:Y,22,FALSE)</f>
        <v>Sim</v>
      </c>
      <c r="H1730" s="10" t="str">
        <f>VLOOKUP(A1730,Planilha1!A:Y,23,FALSE)</f>
        <v>Sim</v>
      </c>
      <c r="I1730" s="10" t="str">
        <f>VLOOKUP(A1730,Planilha1!A:Y,24,FALSE)</f>
        <v>Sim</v>
      </c>
      <c r="J1730" s="10" t="str">
        <f>VLOOKUP(A1730,Planilha1!A:Y,25,FALSE)</f>
        <v>Sim</v>
      </c>
    </row>
    <row r="1731" spans="1:10" x14ac:dyDescent="0.25">
      <c r="A1731" s="11">
        <v>510810</v>
      </c>
      <c r="B1731" s="15" t="s">
        <v>1529</v>
      </c>
      <c r="C1731" s="12" t="s">
        <v>27</v>
      </c>
      <c r="D1731" s="14" t="s">
        <v>43</v>
      </c>
      <c r="E1731" s="10" t="str">
        <f>VLOOKUP(A1731,Planilha1!A:Y,20,FALSE)</f>
        <v>Sim</v>
      </c>
      <c r="F1731" s="10" t="str">
        <f>VLOOKUP(A1731,Planilha1!A:Y,21,FALSE)</f>
        <v>Sim</v>
      </c>
      <c r="G1731" s="10" t="str">
        <f>VLOOKUP(A1731,Planilha1!A:Y,22,FALSE)</f>
        <v>Sim</v>
      </c>
      <c r="H1731" s="10" t="str">
        <f>VLOOKUP(A1731,Planilha1!A:Y,23,FALSE)</f>
        <v>Sim</v>
      </c>
      <c r="I1731" s="10" t="str">
        <f>VLOOKUP(A1731,Planilha1!A:Y,24,FALSE)</f>
        <v>Não</v>
      </c>
      <c r="J1731" s="10" t="str">
        <f>VLOOKUP(A1731,Planilha1!A:Y,25,FALSE)</f>
        <v>Sim</v>
      </c>
    </row>
    <row r="1732" spans="1:10" x14ac:dyDescent="0.25">
      <c r="A1732" s="11">
        <v>510830</v>
      </c>
      <c r="B1732" s="15" t="s">
        <v>1530</v>
      </c>
      <c r="C1732" s="12" t="s">
        <v>27</v>
      </c>
      <c r="D1732" s="14" t="s">
        <v>59</v>
      </c>
      <c r="E1732" s="10" t="str">
        <f>VLOOKUP(A1732,Planilha1!A:Y,20,FALSE)</f>
        <v>Sim</v>
      </c>
      <c r="F1732" s="10" t="str">
        <f>VLOOKUP(A1732,Planilha1!A:Y,21,FALSE)</f>
        <v>Sim</v>
      </c>
      <c r="G1732" s="10" t="str">
        <f>VLOOKUP(A1732,Planilha1!A:Y,22,FALSE)</f>
        <v>Sim</v>
      </c>
      <c r="H1732" s="10" t="str">
        <f>VLOOKUP(A1732,Planilha1!A:Y,23,FALSE)</f>
        <v>Sim</v>
      </c>
      <c r="I1732" s="10" t="str">
        <f>VLOOKUP(A1732,Planilha1!A:Y,24,FALSE)</f>
        <v>Sim</v>
      </c>
      <c r="J1732" s="10" t="str">
        <f>VLOOKUP(A1732,Planilha1!A:Y,25,FALSE)</f>
        <v>Sim</v>
      </c>
    </row>
    <row r="1733" spans="1:10" x14ac:dyDescent="0.25">
      <c r="A1733" s="11">
        <v>510835</v>
      </c>
      <c r="B1733" s="15" t="s">
        <v>1531</v>
      </c>
      <c r="C1733" s="12" t="s">
        <v>27</v>
      </c>
      <c r="D1733" s="14" t="s">
        <v>59</v>
      </c>
      <c r="E1733" s="10" t="str">
        <f>VLOOKUP(A1733,Planilha1!A:Y,20,FALSE)</f>
        <v>Sim</v>
      </c>
      <c r="F1733" s="10" t="str">
        <f>VLOOKUP(A1733,Planilha1!A:Y,21,FALSE)</f>
        <v>Sim</v>
      </c>
      <c r="G1733" s="10" t="str">
        <f>VLOOKUP(A1733,Planilha1!A:Y,22,FALSE)</f>
        <v>Sim</v>
      </c>
      <c r="H1733" s="10" t="str">
        <f>VLOOKUP(A1733,Planilha1!A:Y,23,FALSE)</f>
        <v>Sim</v>
      </c>
      <c r="I1733" s="10" t="str">
        <f>VLOOKUP(A1733,Planilha1!A:Y,24,FALSE)</f>
        <v>Não</v>
      </c>
      <c r="J1733" s="10" t="str">
        <f>VLOOKUP(A1733,Planilha1!A:Y,25,FALSE)</f>
        <v>Sim</v>
      </c>
    </row>
    <row r="1734" spans="1:10" x14ac:dyDescent="0.25">
      <c r="A1734" s="11">
        <v>510840</v>
      </c>
      <c r="B1734" s="15" t="s">
        <v>1532</v>
      </c>
      <c r="C1734" s="12" t="s">
        <v>27</v>
      </c>
      <c r="D1734" s="14" t="s">
        <v>55</v>
      </c>
      <c r="E1734" s="10" t="str">
        <f>VLOOKUP(A1734,Planilha1!A:Y,20,FALSE)</f>
        <v>Não</v>
      </c>
      <c r="F1734" s="10" t="str">
        <f>VLOOKUP(A1734,Planilha1!A:Y,21,FALSE)</f>
        <v>Sim</v>
      </c>
      <c r="G1734" s="10" t="str">
        <f>VLOOKUP(A1734,Planilha1!A:Y,22,FALSE)</f>
        <v>Não</v>
      </c>
      <c r="H1734" s="10" t="str">
        <f>VLOOKUP(A1734,Planilha1!A:Y,23,FALSE)</f>
        <v>Sim</v>
      </c>
      <c r="I1734" s="10" t="str">
        <f>VLOOKUP(A1734,Planilha1!A:Y,24,FALSE)</f>
        <v>Não</v>
      </c>
      <c r="J1734" s="10" t="str">
        <f>VLOOKUP(A1734,Planilha1!A:Y,25,FALSE)</f>
        <v>Sim</v>
      </c>
    </row>
    <row r="1735" spans="1:10" x14ac:dyDescent="0.25">
      <c r="A1735" s="11">
        <v>510850</v>
      </c>
      <c r="B1735" s="15" t="s">
        <v>1533</v>
      </c>
      <c r="C1735" s="12" t="s">
        <v>27</v>
      </c>
      <c r="D1735" s="14" t="s">
        <v>73</v>
      </c>
      <c r="E1735" s="10" t="str">
        <f>VLOOKUP(A1735,Planilha1!A:Y,20,FALSE)</f>
        <v>Sim</v>
      </c>
      <c r="F1735" s="10" t="str">
        <f>VLOOKUP(A1735,Planilha1!A:Y,21,FALSE)</f>
        <v>Sim</v>
      </c>
      <c r="G1735" s="10" t="str">
        <f>VLOOKUP(A1735,Planilha1!A:Y,22,FALSE)</f>
        <v>Sim</v>
      </c>
      <c r="H1735" s="10" t="str">
        <f>VLOOKUP(A1735,Planilha1!A:Y,23,FALSE)</f>
        <v>Sim</v>
      </c>
      <c r="I1735" s="10" t="str">
        <f>VLOOKUP(A1735,Planilha1!A:Y,24,FALSE)</f>
        <v>Não</v>
      </c>
      <c r="J1735" s="10" t="str">
        <f>VLOOKUP(A1735,Planilha1!A:Y,25,FALSE)</f>
        <v>Sim</v>
      </c>
    </row>
    <row r="1736" spans="1:10" x14ac:dyDescent="0.25">
      <c r="A1736" s="11">
        <v>510550</v>
      </c>
      <c r="B1736" s="15" t="s">
        <v>1534</v>
      </c>
      <c r="C1736" s="12" t="s">
        <v>27</v>
      </c>
      <c r="D1736" s="14" t="s">
        <v>55</v>
      </c>
      <c r="E1736" s="10" t="str">
        <f>VLOOKUP(A1736,Planilha1!A:Y,20,FALSE)</f>
        <v>Sim</v>
      </c>
      <c r="F1736" s="10" t="str">
        <f>VLOOKUP(A1736,Planilha1!A:Y,21,FALSE)</f>
        <v>Sim</v>
      </c>
      <c r="G1736" s="10" t="str">
        <f>VLOOKUP(A1736,Planilha1!A:Y,22,FALSE)</f>
        <v>Sim</v>
      </c>
      <c r="H1736" s="10" t="str">
        <f>VLOOKUP(A1736,Planilha1!A:Y,23,FALSE)</f>
        <v>Sim</v>
      </c>
      <c r="I1736" s="10" t="str">
        <f>VLOOKUP(A1736,Planilha1!A:Y,24,FALSE)</f>
        <v>Não</v>
      </c>
      <c r="J1736" s="10" t="str">
        <f>VLOOKUP(A1736,Planilha1!A:Y,25,FALSE)</f>
        <v>Sim</v>
      </c>
    </row>
    <row r="1737" spans="1:10" x14ac:dyDescent="0.25">
      <c r="A1737" s="11">
        <v>510860</v>
      </c>
      <c r="B1737" s="15" t="s">
        <v>1535</v>
      </c>
      <c r="C1737" s="12" t="s">
        <v>27</v>
      </c>
      <c r="D1737" s="14" t="s">
        <v>73</v>
      </c>
      <c r="E1737" s="10" t="str">
        <f>VLOOKUP(A1737,Planilha1!A:Y,20,FALSE)</f>
        <v>Sim</v>
      </c>
      <c r="F1737" s="10" t="str">
        <f>VLOOKUP(A1737,Planilha1!A:Y,21,FALSE)</f>
        <v>Sim</v>
      </c>
      <c r="G1737" s="10" t="str">
        <f>VLOOKUP(A1737,Planilha1!A:Y,22,FALSE)</f>
        <v>Sim</v>
      </c>
      <c r="H1737" s="10" t="str">
        <f>VLOOKUP(A1737,Planilha1!A:Y,23,FALSE)</f>
        <v>Sim</v>
      </c>
      <c r="I1737" s="10" t="str">
        <f>VLOOKUP(A1737,Planilha1!A:Y,24,FALSE)</f>
        <v>Sim</v>
      </c>
      <c r="J1737" s="10" t="str">
        <f>VLOOKUP(A1737,Planilha1!A:Y,25,FALSE)</f>
        <v>Sim</v>
      </c>
    </row>
    <row r="1738" spans="1:10" x14ac:dyDescent="0.25">
      <c r="A1738" s="11">
        <v>510345</v>
      </c>
      <c r="B1738" s="16" t="s">
        <v>1536</v>
      </c>
      <c r="C1738" s="12" t="s">
        <v>27</v>
      </c>
      <c r="D1738" s="14" t="s">
        <v>333</v>
      </c>
      <c r="E1738" s="10" t="str">
        <f>VLOOKUP(A1738,Planilha1!A:Y,20,FALSE)</f>
        <v>Sim</v>
      </c>
      <c r="F1738" s="10" t="str">
        <f>VLOOKUP(A1738,Planilha1!A:Y,21,FALSE)</f>
        <v>Sim</v>
      </c>
      <c r="G1738" s="10" t="str">
        <f>VLOOKUP(A1738,Planilha1!A:Y,22,FALSE)</f>
        <v>Sim</v>
      </c>
      <c r="H1738" s="10" t="str">
        <f>VLOOKUP(A1738,Planilha1!A:Y,23,FALSE)</f>
        <v>Sim</v>
      </c>
      <c r="I1738" s="10" t="str">
        <f>VLOOKUP(A1738,Planilha1!A:Y,24,FALSE)</f>
        <v>Sim</v>
      </c>
      <c r="J1738" s="10" t="str">
        <f>VLOOKUP(A1738,Planilha1!A:Y,25,FALSE)</f>
        <v>Sim</v>
      </c>
    </row>
    <row r="1739" spans="1:10" x14ac:dyDescent="0.25">
      <c r="A1739" s="11">
        <v>510460</v>
      </c>
      <c r="B1739" s="16" t="s">
        <v>1537</v>
      </c>
      <c r="C1739" s="12" t="s">
        <v>27</v>
      </c>
      <c r="D1739" s="14" t="s">
        <v>333</v>
      </c>
      <c r="E1739" s="10" t="str">
        <f>VLOOKUP(A1739,Planilha1!A:Y,20,FALSE)</f>
        <v>Sim</v>
      </c>
      <c r="F1739" s="10" t="str">
        <f>VLOOKUP(A1739,Planilha1!A:Y,21,FALSE)</f>
        <v>Sim</v>
      </c>
      <c r="G1739" s="10" t="str">
        <f>VLOOKUP(A1739,Planilha1!A:Y,22,FALSE)</f>
        <v>Sim</v>
      </c>
      <c r="H1739" s="10" t="str">
        <f>VLOOKUP(A1739,Planilha1!A:Y,23,FALSE)</f>
        <v>Sim</v>
      </c>
      <c r="I1739" s="10" t="str">
        <f>VLOOKUP(A1739,Planilha1!A:Y,24,FALSE)</f>
        <v>Sim</v>
      </c>
      <c r="J1739" s="10" t="str">
        <f>VLOOKUP(A1739,Planilha1!A:Y,25,FALSE)</f>
        <v>Sim</v>
      </c>
    </row>
    <row r="1740" spans="1:10" x14ac:dyDescent="0.25">
      <c r="A1740" s="11">
        <v>510880</v>
      </c>
      <c r="B1740" s="16" t="s">
        <v>1538</v>
      </c>
      <c r="C1740" s="12" t="s">
        <v>27</v>
      </c>
      <c r="D1740" s="14" t="s">
        <v>333</v>
      </c>
      <c r="E1740" s="10" t="str">
        <f>VLOOKUP(A1740,Planilha1!A:Y,20,FALSE)</f>
        <v>Sim</v>
      </c>
      <c r="F1740" s="10" t="str">
        <f>VLOOKUP(A1740,Planilha1!A:Y,21,FALSE)</f>
        <v>Sim</v>
      </c>
      <c r="G1740" s="10" t="str">
        <f>VLOOKUP(A1740,Planilha1!A:Y,22,FALSE)</f>
        <v>Não</v>
      </c>
      <c r="H1740" s="10" t="str">
        <f>VLOOKUP(A1740,Planilha1!A:Y,23,FALSE)</f>
        <v>Sim</v>
      </c>
      <c r="I1740" s="10" t="str">
        <f>VLOOKUP(A1740,Planilha1!A:Y,24,FALSE)</f>
        <v>Não</v>
      </c>
      <c r="J1740" s="10" t="str">
        <f>VLOOKUP(A1740,Planilha1!A:Y,25,FALSE)</f>
        <v>Sim</v>
      </c>
    </row>
    <row r="1741" spans="1:10" x14ac:dyDescent="0.25">
      <c r="A1741" s="11">
        <v>510740</v>
      </c>
      <c r="B1741" s="16" t="s">
        <v>1539</v>
      </c>
      <c r="C1741" s="12" t="s">
        <v>27</v>
      </c>
      <c r="D1741" s="14" t="s">
        <v>333</v>
      </c>
      <c r="E1741" s="10" t="str">
        <f>VLOOKUP(A1741,Planilha1!A:Y,20,FALSE)</f>
        <v>Não</v>
      </c>
      <c r="F1741" s="10" t="str">
        <f>VLOOKUP(A1741,Planilha1!A:Y,21,FALSE)</f>
        <v>Sim</v>
      </c>
      <c r="G1741" s="10" t="str">
        <f>VLOOKUP(A1741,Planilha1!A:Y,22,FALSE)</f>
        <v>Não</v>
      </c>
      <c r="H1741" s="10" t="str">
        <f>VLOOKUP(A1741,Planilha1!A:Y,23,FALSE)</f>
        <v>Sim</v>
      </c>
      <c r="I1741" s="10" t="str">
        <f>VLOOKUP(A1741,Planilha1!A:Y,24,FALSE)</f>
        <v>Não</v>
      </c>
      <c r="J1741" s="10" t="str">
        <f>VLOOKUP(A1741,Planilha1!A:Y,25,FALSE)</f>
        <v>Sim</v>
      </c>
    </row>
    <row r="1742" spans="1:10" x14ac:dyDescent="0.25">
      <c r="A1742" s="11">
        <v>510794</v>
      </c>
      <c r="B1742" s="16" t="s">
        <v>1540</v>
      </c>
      <c r="C1742" s="12" t="s">
        <v>27</v>
      </c>
      <c r="D1742" s="14" t="s">
        <v>333</v>
      </c>
      <c r="E1742" s="10" t="str">
        <f>VLOOKUP(A1742,Planilha1!A:Y,20,FALSE)</f>
        <v>Sim</v>
      </c>
      <c r="F1742" s="10" t="str">
        <f>VLOOKUP(A1742,Planilha1!A:Y,21,FALSE)</f>
        <v>Sim</v>
      </c>
      <c r="G1742" s="10" t="str">
        <f>VLOOKUP(A1742,Planilha1!A:Y,22,FALSE)</f>
        <v>Sim</v>
      </c>
      <c r="H1742" s="10" t="str">
        <f>VLOOKUP(A1742,Planilha1!A:Y,23,FALSE)</f>
        <v>Sim</v>
      </c>
      <c r="I1742" s="10" t="str">
        <f>VLOOKUP(A1742,Planilha1!A:Y,24,FALSE)</f>
        <v>Não</v>
      </c>
      <c r="J1742" s="10" t="str">
        <f>VLOOKUP(A1742,Planilha1!A:Y,25,FALSE)</f>
        <v>Sim</v>
      </c>
    </row>
    <row r="1743" spans="1:10" x14ac:dyDescent="0.25">
      <c r="A1743" s="11">
        <v>150010</v>
      </c>
      <c r="B1743" s="15" t="s">
        <v>1541</v>
      </c>
      <c r="C1743" s="12" t="s">
        <v>7</v>
      </c>
      <c r="D1743" s="14" t="s">
        <v>55</v>
      </c>
      <c r="E1743" s="10" t="str">
        <f>VLOOKUP(A1743,Planilha1!A:Y,20,FALSE)</f>
        <v>Não</v>
      </c>
      <c r="F1743" s="10" t="str">
        <f>VLOOKUP(A1743,Planilha1!A:Y,21,FALSE)</f>
        <v>Sim</v>
      </c>
      <c r="G1743" s="10" t="str">
        <f>VLOOKUP(A1743,Planilha1!A:Y,22,FALSE)</f>
        <v>Não</v>
      </c>
      <c r="H1743" s="10" t="str">
        <f>VLOOKUP(A1743,Planilha1!A:Y,23,FALSE)</f>
        <v>Sim</v>
      </c>
      <c r="I1743" s="10" t="str">
        <f>VLOOKUP(A1743,Planilha1!A:Y,24,FALSE)</f>
        <v>Não</v>
      </c>
      <c r="J1743" s="10" t="str">
        <f>VLOOKUP(A1743,Planilha1!A:Y,25,FALSE)</f>
        <v>Sim</v>
      </c>
    </row>
    <row r="1744" spans="1:10" x14ac:dyDescent="0.25">
      <c r="A1744" s="11">
        <v>150020</v>
      </c>
      <c r="B1744" s="15" t="s">
        <v>1542</v>
      </c>
      <c r="C1744" s="12" t="s">
        <v>7</v>
      </c>
      <c r="D1744" s="14" t="s">
        <v>41</v>
      </c>
      <c r="E1744" s="10" t="str">
        <f>VLOOKUP(A1744,Planilha1!A:Y,20,FALSE)</f>
        <v>Não</v>
      </c>
      <c r="F1744" s="10" t="str">
        <f>VLOOKUP(A1744,Planilha1!A:Y,21,FALSE)</f>
        <v>Sim</v>
      </c>
      <c r="G1744" s="10" t="str">
        <f>VLOOKUP(A1744,Planilha1!A:Y,22,FALSE)</f>
        <v>Não</v>
      </c>
      <c r="H1744" s="10" t="str">
        <f>VLOOKUP(A1744,Planilha1!A:Y,23,FALSE)</f>
        <v>Sim</v>
      </c>
      <c r="I1744" s="10" t="str">
        <f>VLOOKUP(A1744,Planilha1!A:Y,24,FALSE)</f>
        <v>Não</v>
      </c>
      <c r="J1744" s="10" t="str">
        <f>VLOOKUP(A1744,Planilha1!A:Y,25,FALSE)</f>
        <v>Sim</v>
      </c>
    </row>
    <row r="1745" spans="1:10" x14ac:dyDescent="0.25">
      <c r="A1745" s="11">
        <v>150030</v>
      </c>
      <c r="B1745" s="15" t="s">
        <v>1543</v>
      </c>
      <c r="C1745" s="12" t="s">
        <v>7</v>
      </c>
      <c r="D1745" s="14" t="s">
        <v>41</v>
      </c>
      <c r="E1745" s="10" t="str">
        <f>VLOOKUP(A1745,Planilha1!A:Y,20,FALSE)</f>
        <v>Não</v>
      </c>
      <c r="F1745" s="10" t="str">
        <f>VLOOKUP(A1745,Planilha1!A:Y,21,FALSE)</f>
        <v>Não</v>
      </c>
      <c r="G1745" s="10" t="str">
        <f>VLOOKUP(A1745,Planilha1!A:Y,22,FALSE)</f>
        <v>Não</v>
      </c>
      <c r="H1745" s="10" t="str">
        <f>VLOOKUP(A1745,Planilha1!A:Y,23,FALSE)</f>
        <v>Não</v>
      </c>
      <c r="I1745" s="10" t="str">
        <f>VLOOKUP(A1745,Planilha1!A:Y,24,FALSE)</f>
        <v>Não</v>
      </c>
      <c r="J1745" s="10" t="str">
        <f>VLOOKUP(A1745,Planilha1!A:Y,25,FALSE)</f>
        <v>Não</v>
      </c>
    </row>
    <row r="1746" spans="1:10" x14ac:dyDescent="0.25">
      <c r="A1746" s="11">
        <v>150034</v>
      </c>
      <c r="B1746" s="15" t="s">
        <v>1544</v>
      </c>
      <c r="C1746" s="12" t="s">
        <v>7</v>
      </c>
      <c r="D1746" s="14" t="s">
        <v>73</v>
      </c>
      <c r="E1746" s="10" t="str">
        <f>VLOOKUP(A1746,Planilha1!A:Y,20,FALSE)</f>
        <v>Sim</v>
      </c>
      <c r="F1746" s="10" t="str">
        <f>VLOOKUP(A1746,Planilha1!A:Y,21,FALSE)</f>
        <v>Sim</v>
      </c>
      <c r="G1746" s="10" t="str">
        <f>VLOOKUP(A1746,Planilha1!A:Y,22,FALSE)</f>
        <v>Sim</v>
      </c>
      <c r="H1746" s="10" t="str">
        <f>VLOOKUP(A1746,Planilha1!A:Y,23,FALSE)</f>
        <v>Sim</v>
      </c>
      <c r="I1746" s="10" t="str">
        <f>VLOOKUP(A1746,Planilha1!A:Y,24,FALSE)</f>
        <v>Não</v>
      </c>
      <c r="J1746" s="10" t="str">
        <f>VLOOKUP(A1746,Planilha1!A:Y,25,FALSE)</f>
        <v>Sim</v>
      </c>
    </row>
    <row r="1747" spans="1:10" x14ac:dyDescent="0.25">
      <c r="A1747" s="11">
        <v>150040</v>
      </c>
      <c r="B1747" s="15" t="s">
        <v>1545</v>
      </c>
      <c r="C1747" s="12" t="s">
        <v>7</v>
      </c>
      <c r="D1747" s="14" t="s">
        <v>59</v>
      </c>
      <c r="E1747" s="10" t="str">
        <f>VLOOKUP(A1747,Planilha1!A:Y,20,FALSE)</f>
        <v>Não</v>
      </c>
      <c r="F1747" s="10" t="str">
        <f>VLOOKUP(A1747,Planilha1!A:Y,21,FALSE)</f>
        <v>Não</v>
      </c>
      <c r="G1747" s="10" t="str">
        <f>VLOOKUP(A1747,Planilha1!A:Y,22,FALSE)</f>
        <v>Não</v>
      </c>
      <c r="H1747" s="10" t="str">
        <f>VLOOKUP(A1747,Planilha1!A:Y,23,FALSE)</f>
        <v>Não</v>
      </c>
      <c r="I1747" s="10" t="str">
        <f>VLOOKUP(A1747,Planilha1!A:Y,24,FALSE)</f>
        <v>Não</v>
      </c>
      <c r="J1747" s="10" t="str">
        <f>VLOOKUP(A1747,Planilha1!A:Y,25,FALSE)</f>
        <v>Não</v>
      </c>
    </row>
    <row r="1748" spans="1:10" x14ac:dyDescent="0.25">
      <c r="A1748" s="11">
        <v>150060</v>
      </c>
      <c r="B1748" s="15" t="s">
        <v>1546</v>
      </c>
      <c r="C1748" s="12" t="s">
        <v>7</v>
      </c>
      <c r="D1748" s="14" t="s">
        <v>66</v>
      </c>
      <c r="E1748" s="10" t="str">
        <f>VLOOKUP(A1748,Planilha1!A:Y,20,FALSE)</f>
        <v>Sim</v>
      </c>
      <c r="F1748" s="10" t="str">
        <f>VLOOKUP(A1748,Planilha1!A:Y,21,FALSE)</f>
        <v>Sim</v>
      </c>
      <c r="G1748" s="10" t="str">
        <f>VLOOKUP(A1748,Planilha1!A:Y,22,FALSE)</f>
        <v>Sim</v>
      </c>
      <c r="H1748" s="10" t="str">
        <f>VLOOKUP(A1748,Planilha1!A:Y,23,FALSE)</f>
        <v>Sim</v>
      </c>
      <c r="I1748" s="10" t="str">
        <f>VLOOKUP(A1748,Planilha1!A:Y,24,FALSE)</f>
        <v>Sim</v>
      </c>
      <c r="J1748" s="10" t="str">
        <f>VLOOKUP(A1748,Planilha1!A:Y,25,FALSE)</f>
        <v>Sim</v>
      </c>
    </row>
    <row r="1749" spans="1:10" x14ac:dyDescent="0.25">
      <c r="A1749" s="11">
        <v>150070</v>
      </c>
      <c r="B1749" s="15" t="s">
        <v>1547</v>
      </c>
      <c r="C1749" s="12" t="s">
        <v>7</v>
      </c>
      <c r="D1749" s="14" t="s">
        <v>55</v>
      </c>
      <c r="E1749" s="10" t="str">
        <f>VLOOKUP(A1749,Planilha1!A:Y,20,FALSE)</f>
        <v>Não</v>
      </c>
      <c r="F1749" s="10" t="str">
        <f>VLOOKUP(A1749,Planilha1!A:Y,21,FALSE)</f>
        <v>Não</v>
      </c>
      <c r="G1749" s="10" t="str">
        <f>VLOOKUP(A1749,Planilha1!A:Y,22,FALSE)</f>
        <v>Não</v>
      </c>
      <c r="H1749" s="10" t="str">
        <f>VLOOKUP(A1749,Planilha1!A:Y,23,FALSE)</f>
        <v>Não</v>
      </c>
      <c r="I1749" s="10" t="str">
        <f>VLOOKUP(A1749,Planilha1!A:Y,24,FALSE)</f>
        <v>Não</v>
      </c>
      <c r="J1749" s="10" t="str">
        <f>VLOOKUP(A1749,Planilha1!A:Y,25,FALSE)</f>
        <v>Não</v>
      </c>
    </row>
    <row r="1750" spans="1:10" x14ac:dyDescent="0.25">
      <c r="A1750" s="11">
        <v>150085</v>
      </c>
      <c r="B1750" s="15" t="s">
        <v>1548</v>
      </c>
      <c r="C1750" s="12" t="s">
        <v>7</v>
      </c>
      <c r="D1750" s="14" t="s">
        <v>66</v>
      </c>
      <c r="E1750" s="10" t="str">
        <f>VLOOKUP(A1750,Planilha1!A:Y,20,FALSE)</f>
        <v>Sim</v>
      </c>
      <c r="F1750" s="10" t="str">
        <f>VLOOKUP(A1750,Planilha1!A:Y,21,FALSE)</f>
        <v>Sim</v>
      </c>
      <c r="G1750" s="10" t="str">
        <f>VLOOKUP(A1750,Planilha1!A:Y,22,FALSE)</f>
        <v>Sim</v>
      </c>
      <c r="H1750" s="10" t="str">
        <f>VLOOKUP(A1750,Planilha1!A:Y,23,FALSE)</f>
        <v>Sim</v>
      </c>
      <c r="I1750" s="10" t="str">
        <f>VLOOKUP(A1750,Planilha1!A:Y,24,FALSE)</f>
        <v>Não</v>
      </c>
      <c r="J1750" s="10" t="str">
        <f>VLOOKUP(A1750,Planilha1!A:Y,25,FALSE)</f>
        <v>Sim</v>
      </c>
    </row>
    <row r="1751" spans="1:10" x14ac:dyDescent="0.25">
      <c r="A1751" s="11">
        <v>150090</v>
      </c>
      <c r="B1751" s="15" t="s">
        <v>1549</v>
      </c>
      <c r="C1751" s="12" t="s">
        <v>7</v>
      </c>
      <c r="D1751" s="14" t="s">
        <v>41</v>
      </c>
      <c r="E1751" s="10" t="str">
        <f>VLOOKUP(A1751,Planilha1!A:Y,20,FALSE)</f>
        <v>Não</v>
      </c>
      <c r="F1751" s="10" t="str">
        <f>VLOOKUP(A1751,Planilha1!A:Y,21,FALSE)</f>
        <v>Não</v>
      </c>
      <c r="G1751" s="10" t="str">
        <f>VLOOKUP(A1751,Planilha1!A:Y,22,FALSE)</f>
        <v>Não</v>
      </c>
      <c r="H1751" s="10" t="str">
        <f>VLOOKUP(A1751,Planilha1!A:Y,23,FALSE)</f>
        <v>Não</v>
      </c>
      <c r="I1751" s="10" t="str">
        <f>VLOOKUP(A1751,Planilha1!A:Y,24,FALSE)</f>
        <v>Não</v>
      </c>
      <c r="J1751" s="10" t="str">
        <f>VLOOKUP(A1751,Planilha1!A:Y,25,FALSE)</f>
        <v>Não</v>
      </c>
    </row>
    <row r="1752" spans="1:10" x14ac:dyDescent="0.25">
      <c r="A1752" s="11">
        <v>150095</v>
      </c>
      <c r="B1752" s="15" t="s">
        <v>1550</v>
      </c>
      <c r="C1752" s="12" t="s">
        <v>7</v>
      </c>
      <c r="D1752" s="14" t="s">
        <v>55</v>
      </c>
      <c r="E1752" s="10" t="str">
        <f>VLOOKUP(A1752,Planilha1!A:Y,20,FALSE)</f>
        <v>Não</v>
      </c>
      <c r="F1752" s="10" t="str">
        <f>VLOOKUP(A1752,Planilha1!A:Y,21,FALSE)</f>
        <v>Não</v>
      </c>
      <c r="G1752" s="10" t="str">
        <f>VLOOKUP(A1752,Planilha1!A:Y,22,FALSE)</f>
        <v>Não</v>
      </c>
      <c r="H1752" s="10" t="str">
        <f>VLOOKUP(A1752,Planilha1!A:Y,23,FALSE)</f>
        <v>Não</v>
      </c>
      <c r="I1752" s="10" t="str">
        <f>VLOOKUP(A1752,Planilha1!A:Y,24,FALSE)</f>
        <v>Não</v>
      </c>
      <c r="J1752" s="10" t="str">
        <f>VLOOKUP(A1752,Planilha1!A:Y,25,FALSE)</f>
        <v>Não</v>
      </c>
    </row>
    <row r="1753" spans="1:10" x14ac:dyDescent="0.25">
      <c r="A1753" s="11">
        <v>150100</v>
      </c>
      <c r="B1753" s="15" t="s">
        <v>1551</v>
      </c>
      <c r="C1753" s="12" t="s">
        <v>7</v>
      </c>
      <c r="D1753" s="14" t="s">
        <v>43</v>
      </c>
      <c r="E1753" s="10" t="str">
        <f>VLOOKUP(A1753,Planilha1!A:Y,20,FALSE)</f>
        <v>Sim</v>
      </c>
      <c r="F1753" s="10" t="str">
        <f>VLOOKUP(A1753,Planilha1!A:Y,21,FALSE)</f>
        <v>Sim</v>
      </c>
      <c r="G1753" s="10" t="str">
        <f>VLOOKUP(A1753,Planilha1!A:Y,22,FALSE)</f>
        <v>Sim</v>
      </c>
      <c r="H1753" s="10" t="str">
        <f>VLOOKUP(A1753,Planilha1!A:Y,23,FALSE)</f>
        <v>Sim</v>
      </c>
      <c r="I1753" s="10" t="str">
        <f>VLOOKUP(A1753,Planilha1!A:Y,24,FALSE)</f>
        <v>Sim</v>
      </c>
      <c r="J1753" s="10" t="str">
        <f>VLOOKUP(A1753,Planilha1!A:Y,25,FALSE)</f>
        <v>Sim</v>
      </c>
    </row>
    <row r="1754" spans="1:10" x14ac:dyDescent="0.25">
      <c r="A1754" s="11">
        <v>150110</v>
      </c>
      <c r="B1754" s="15" t="s">
        <v>1552</v>
      </c>
      <c r="C1754" s="12" t="s">
        <v>7</v>
      </c>
      <c r="D1754" s="14" t="s">
        <v>41</v>
      </c>
      <c r="E1754" s="10" t="str">
        <f>VLOOKUP(A1754,Planilha1!A:Y,20,FALSE)</f>
        <v>Não</v>
      </c>
      <c r="F1754" s="10" t="str">
        <f>VLOOKUP(A1754,Planilha1!A:Y,21,FALSE)</f>
        <v>Não</v>
      </c>
      <c r="G1754" s="10" t="str">
        <f>VLOOKUP(A1754,Planilha1!A:Y,22,FALSE)</f>
        <v>Não</v>
      </c>
      <c r="H1754" s="10" t="str">
        <f>VLOOKUP(A1754,Planilha1!A:Y,23,FALSE)</f>
        <v>Não</v>
      </c>
      <c r="I1754" s="10" t="str">
        <f>VLOOKUP(A1754,Planilha1!A:Y,24,FALSE)</f>
        <v>Não</v>
      </c>
      <c r="J1754" s="10" t="str">
        <f>VLOOKUP(A1754,Planilha1!A:Y,25,FALSE)</f>
        <v>Não</v>
      </c>
    </row>
    <row r="1755" spans="1:10" x14ac:dyDescent="0.25">
      <c r="A1755" s="11">
        <v>150120</v>
      </c>
      <c r="B1755" s="15" t="s">
        <v>1553</v>
      </c>
      <c r="C1755" s="12" t="s">
        <v>7</v>
      </c>
      <c r="D1755" s="14" t="s">
        <v>43</v>
      </c>
      <c r="E1755" s="10" t="str">
        <f>VLOOKUP(A1755,Planilha1!A:Y,20,FALSE)</f>
        <v>Não</v>
      </c>
      <c r="F1755" s="10" t="str">
        <f>VLOOKUP(A1755,Planilha1!A:Y,21,FALSE)</f>
        <v>Sim</v>
      </c>
      <c r="G1755" s="10" t="str">
        <f>VLOOKUP(A1755,Planilha1!A:Y,22,FALSE)</f>
        <v>Não</v>
      </c>
      <c r="H1755" s="10" t="str">
        <f>VLOOKUP(A1755,Planilha1!A:Y,23,FALSE)</f>
        <v>Sim</v>
      </c>
      <c r="I1755" s="10" t="str">
        <f>VLOOKUP(A1755,Planilha1!A:Y,24,FALSE)</f>
        <v>Não</v>
      </c>
      <c r="J1755" s="10" t="str">
        <f>VLOOKUP(A1755,Planilha1!A:Y,25,FALSE)</f>
        <v>Sim</v>
      </c>
    </row>
    <row r="1756" spans="1:10" x14ac:dyDescent="0.25">
      <c r="A1756" s="11">
        <v>150125</v>
      </c>
      <c r="B1756" s="15" t="s">
        <v>1554</v>
      </c>
      <c r="C1756" s="12" t="s">
        <v>7</v>
      </c>
      <c r="D1756" s="14" t="s">
        <v>55</v>
      </c>
      <c r="E1756" s="10" t="str">
        <f>VLOOKUP(A1756,Planilha1!A:Y,20,FALSE)</f>
        <v>Não</v>
      </c>
      <c r="F1756" s="10" t="str">
        <f>VLOOKUP(A1756,Planilha1!A:Y,21,FALSE)</f>
        <v>Sim</v>
      </c>
      <c r="G1756" s="10" t="str">
        <f>VLOOKUP(A1756,Planilha1!A:Y,22,FALSE)</f>
        <v>Não</v>
      </c>
      <c r="H1756" s="10" t="str">
        <f>VLOOKUP(A1756,Planilha1!A:Y,23,FALSE)</f>
        <v>Sim</v>
      </c>
      <c r="I1756" s="10" t="str">
        <f>VLOOKUP(A1756,Planilha1!A:Y,24,FALSE)</f>
        <v>Não</v>
      </c>
      <c r="J1756" s="10" t="str">
        <f>VLOOKUP(A1756,Planilha1!A:Y,25,FALSE)</f>
        <v>Sim</v>
      </c>
    </row>
    <row r="1757" spans="1:10" x14ac:dyDescent="0.25">
      <c r="A1757" s="11">
        <v>150130</v>
      </c>
      <c r="B1757" s="15" t="s">
        <v>1555</v>
      </c>
      <c r="C1757" s="12" t="s">
        <v>7</v>
      </c>
      <c r="D1757" s="14" t="s">
        <v>73</v>
      </c>
      <c r="E1757" s="10" t="str">
        <f>VLOOKUP(A1757,Planilha1!A:Y,20,FALSE)</f>
        <v>Não</v>
      </c>
      <c r="F1757" s="10" t="str">
        <f>VLOOKUP(A1757,Planilha1!A:Y,21,FALSE)</f>
        <v>Sim</v>
      </c>
      <c r="G1757" s="10" t="str">
        <f>VLOOKUP(A1757,Planilha1!A:Y,22,FALSE)</f>
        <v>Não</v>
      </c>
      <c r="H1757" s="10" t="str">
        <f>VLOOKUP(A1757,Planilha1!A:Y,23,FALSE)</f>
        <v>Sim</v>
      </c>
      <c r="I1757" s="10" t="str">
        <f>VLOOKUP(A1757,Planilha1!A:Y,24,FALSE)</f>
        <v>Não</v>
      </c>
      <c r="J1757" s="10" t="str">
        <f>VLOOKUP(A1757,Planilha1!A:Y,25,FALSE)</f>
        <v>Sim</v>
      </c>
    </row>
    <row r="1758" spans="1:10" x14ac:dyDescent="0.25">
      <c r="A1758" s="11">
        <v>150145</v>
      </c>
      <c r="B1758" s="15" t="s">
        <v>1556</v>
      </c>
      <c r="C1758" s="12" t="s">
        <v>7</v>
      </c>
      <c r="D1758" s="14" t="s">
        <v>66</v>
      </c>
      <c r="E1758" s="10" t="str">
        <f>VLOOKUP(A1758,Planilha1!A:Y,20,FALSE)</f>
        <v>Sim</v>
      </c>
      <c r="F1758" s="10" t="str">
        <f>VLOOKUP(A1758,Planilha1!A:Y,21,FALSE)</f>
        <v>Sim</v>
      </c>
      <c r="G1758" s="10" t="str">
        <f>VLOOKUP(A1758,Planilha1!A:Y,22,FALSE)</f>
        <v>Sim</v>
      </c>
      <c r="H1758" s="10" t="str">
        <f>VLOOKUP(A1758,Planilha1!A:Y,23,FALSE)</f>
        <v>Sim</v>
      </c>
      <c r="I1758" s="10" t="str">
        <f>VLOOKUP(A1758,Planilha1!A:Y,24,FALSE)</f>
        <v>Sim</v>
      </c>
      <c r="J1758" s="10" t="str">
        <f>VLOOKUP(A1758,Planilha1!A:Y,25,FALSE)</f>
        <v>Sim</v>
      </c>
    </row>
    <row r="1759" spans="1:10" x14ac:dyDescent="0.25">
      <c r="A1759" s="11">
        <v>150160</v>
      </c>
      <c r="B1759" s="15" t="s">
        <v>1415</v>
      </c>
      <c r="C1759" s="12" t="s">
        <v>7</v>
      </c>
      <c r="D1759" s="14" t="s">
        <v>41</v>
      </c>
      <c r="E1759" s="10" t="str">
        <f>VLOOKUP(A1759,Planilha1!A:Y,20,FALSE)</f>
        <v>Não</v>
      </c>
      <c r="F1759" s="10" t="str">
        <f>VLOOKUP(A1759,Planilha1!A:Y,21,FALSE)</f>
        <v>Sim</v>
      </c>
      <c r="G1759" s="10" t="str">
        <f>VLOOKUP(A1759,Planilha1!A:Y,22,FALSE)</f>
        <v>Não</v>
      </c>
      <c r="H1759" s="10" t="str">
        <f>VLOOKUP(A1759,Planilha1!A:Y,23,FALSE)</f>
        <v>Sim</v>
      </c>
      <c r="I1759" s="10" t="str">
        <f>VLOOKUP(A1759,Planilha1!A:Y,24,FALSE)</f>
        <v>Não</v>
      </c>
      <c r="J1759" s="10" t="str">
        <f>VLOOKUP(A1759,Planilha1!A:Y,25,FALSE)</f>
        <v>Sim</v>
      </c>
    </row>
    <row r="1760" spans="1:10" x14ac:dyDescent="0.25">
      <c r="A1760" s="11">
        <v>150170</v>
      </c>
      <c r="B1760" s="15" t="s">
        <v>1557</v>
      </c>
      <c r="C1760" s="12" t="s">
        <v>7</v>
      </c>
      <c r="D1760" s="14" t="s">
        <v>55</v>
      </c>
      <c r="E1760" s="10" t="str">
        <f>VLOOKUP(A1760,Planilha1!A:Y,20,FALSE)</f>
        <v>Não</v>
      </c>
      <c r="F1760" s="10" t="str">
        <f>VLOOKUP(A1760,Planilha1!A:Y,21,FALSE)</f>
        <v>Sim</v>
      </c>
      <c r="G1760" s="10" t="str">
        <f>VLOOKUP(A1760,Planilha1!A:Y,22,FALSE)</f>
        <v>Não</v>
      </c>
      <c r="H1760" s="10" t="str">
        <f>VLOOKUP(A1760,Planilha1!A:Y,23,FALSE)</f>
        <v>Sim</v>
      </c>
      <c r="I1760" s="10" t="str">
        <f>VLOOKUP(A1760,Planilha1!A:Y,24,FALSE)</f>
        <v>Não</v>
      </c>
      <c r="J1760" s="10" t="str">
        <f>VLOOKUP(A1760,Planilha1!A:Y,25,FALSE)</f>
        <v>Sim</v>
      </c>
    </row>
    <row r="1761" spans="1:10" x14ac:dyDescent="0.25">
      <c r="A1761" s="11">
        <v>150172</v>
      </c>
      <c r="B1761" s="15" t="s">
        <v>1558</v>
      </c>
      <c r="C1761" s="12" t="s">
        <v>7</v>
      </c>
      <c r="D1761" s="14" t="s">
        <v>43</v>
      </c>
      <c r="E1761" s="10" t="str">
        <f>VLOOKUP(A1761,Planilha1!A:Y,20,FALSE)</f>
        <v>Não</v>
      </c>
      <c r="F1761" s="10" t="str">
        <f>VLOOKUP(A1761,Planilha1!A:Y,21,FALSE)</f>
        <v>Sim</v>
      </c>
      <c r="G1761" s="10" t="str">
        <f>VLOOKUP(A1761,Planilha1!A:Y,22,FALSE)</f>
        <v>Não</v>
      </c>
      <c r="H1761" s="10" t="str">
        <f>VLOOKUP(A1761,Planilha1!A:Y,23,FALSE)</f>
        <v>Sim</v>
      </c>
      <c r="I1761" s="10" t="str">
        <f>VLOOKUP(A1761,Planilha1!A:Y,24,FALSE)</f>
        <v>Não</v>
      </c>
      <c r="J1761" s="10" t="str">
        <f>VLOOKUP(A1761,Planilha1!A:Y,25,FALSE)</f>
        <v>Sim</v>
      </c>
    </row>
    <row r="1762" spans="1:10" x14ac:dyDescent="0.25">
      <c r="A1762" s="11">
        <v>150178</v>
      </c>
      <c r="B1762" s="15" t="s">
        <v>1559</v>
      </c>
      <c r="C1762" s="12" t="s">
        <v>7</v>
      </c>
      <c r="D1762" s="14" t="s">
        <v>59</v>
      </c>
      <c r="E1762" s="10" t="str">
        <f>VLOOKUP(A1762,Planilha1!A:Y,20,FALSE)</f>
        <v>Não</v>
      </c>
      <c r="F1762" s="10" t="str">
        <f>VLOOKUP(A1762,Planilha1!A:Y,21,FALSE)</f>
        <v>Não</v>
      </c>
      <c r="G1762" s="10" t="str">
        <f>VLOOKUP(A1762,Planilha1!A:Y,22,FALSE)</f>
        <v>Não</v>
      </c>
      <c r="H1762" s="10" t="str">
        <f>VLOOKUP(A1762,Planilha1!A:Y,23,FALSE)</f>
        <v>Não</v>
      </c>
      <c r="I1762" s="10" t="str">
        <f>VLOOKUP(A1762,Planilha1!A:Y,24,FALSE)</f>
        <v>Não</v>
      </c>
      <c r="J1762" s="10" t="str">
        <f>VLOOKUP(A1762,Planilha1!A:Y,25,FALSE)</f>
        <v>Não</v>
      </c>
    </row>
    <row r="1763" spans="1:10" x14ac:dyDescent="0.25">
      <c r="A1763" s="11">
        <v>150180</v>
      </c>
      <c r="B1763" s="15" t="s">
        <v>1560</v>
      </c>
      <c r="C1763" s="12" t="s">
        <v>7</v>
      </c>
      <c r="D1763" s="14" t="s">
        <v>55</v>
      </c>
      <c r="E1763" s="10" t="str">
        <f>VLOOKUP(A1763,Planilha1!A:Y,20,FALSE)</f>
        <v>Sim</v>
      </c>
      <c r="F1763" s="10" t="str">
        <f>VLOOKUP(A1763,Planilha1!A:Y,21,FALSE)</f>
        <v>Sim</v>
      </c>
      <c r="G1763" s="10" t="str">
        <f>VLOOKUP(A1763,Planilha1!A:Y,22,FALSE)</f>
        <v>Sim</v>
      </c>
      <c r="H1763" s="10" t="str">
        <f>VLOOKUP(A1763,Planilha1!A:Y,23,FALSE)</f>
        <v>Sim</v>
      </c>
      <c r="I1763" s="10" t="str">
        <f>VLOOKUP(A1763,Planilha1!A:Y,24,FALSE)</f>
        <v>Não</v>
      </c>
      <c r="J1763" s="10" t="str">
        <f>VLOOKUP(A1763,Planilha1!A:Y,25,FALSE)</f>
        <v>Sim</v>
      </c>
    </row>
    <row r="1764" spans="1:10" x14ac:dyDescent="0.25">
      <c r="A1764" s="11">
        <v>150190</v>
      </c>
      <c r="B1764" s="15" t="s">
        <v>1561</v>
      </c>
      <c r="C1764" s="12" t="s">
        <v>7</v>
      </c>
      <c r="D1764" s="14" t="s">
        <v>41</v>
      </c>
      <c r="E1764" s="10" t="str">
        <f>VLOOKUP(A1764,Planilha1!A:Y,20,FALSE)</f>
        <v>Sim</v>
      </c>
      <c r="F1764" s="10" t="str">
        <f>VLOOKUP(A1764,Planilha1!A:Y,21,FALSE)</f>
        <v>Sim</v>
      </c>
      <c r="G1764" s="10" t="str">
        <f>VLOOKUP(A1764,Planilha1!A:Y,22,FALSE)</f>
        <v>Sim</v>
      </c>
      <c r="H1764" s="10" t="str">
        <f>VLOOKUP(A1764,Planilha1!A:Y,23,FALSE)</f>
        <v>Sim</v>
      </c>
      <c r="I1764" s="10" t="str">
        <f>VLOOKUP(A1764,Planilha1!A:Y,24,FALSE)</f>
        <v>Sim</v>
      </c>
      <c r="J1764" s="10" t="str">
        <f>VLOOKUP(A1764,Planilha1!A:Y,25,FALSE)</f>
        <v>Sim</v>
      </c>
    </row>
    <row r="1765" spans="1:10" x14ac:dyDescent="0.25">
      <c r="A1765" s="11">
        <v>150200</v>
      </c>
      <c r="B1765" s="15" t="s">
        <v>1562</v>
      </c>
      <c r="C1765" s="12" t="s">
        <v>7</v>
      </c>
      <c r="D1765" s="14" t="s">
        <v>43</v>
      </c>
      <c r="E1765" s="10" t="str">
        <f>VLOOKUP(A1765,Planilha1!A:Y,20,FALSE)</f>
        <v>Não</v>
      </c>
      <c r="F1765" s="10" t="str">
        <f>VLOOKUP(A1765,Planilha1!A:Y,21,FALSE)</f>
        <v>Sim</v>
      </c>
      <c r="G1765" s="10" t="str">
        <f>VLOOKUP(A1765,Planilha1!A:Y,22,FALSE)</f>
        <v>Não</v>
      </c>
      <c r="H1765" s="10" t="str">
        <f>VLOOKUP(A1765,Planilha1!A:Y,23,FALSE)</f>
        <v>Sim</v>
      </c>
      <c r="I1765" s="10" t="str">
        <f>VLOOKUP(A1765,Planilha1!A:Y,24,FALSE)</f>
        <v>Não</v>
      </c>
      <c r="J1765" s="10" t="str">
        <f>VLOOKUP(A1765,Planilha1!A:Y,25,FALSE)</f>
        <v>Sim</v>
      </c>
    </row>
    <row r="1766" spans="1:10" x14ac:dyDescent="0.25">
      <c r="A1766" s="11">
        <v>150195</v>
      </c>
      <c r="B1766" s="15" t="s">
        <v>1563</v>
      </c>
      <c r="C1766" s="12" t="s">
        <v>7</v>
      </c>
      <c r="D1766" s="14" t="s">
        <v>55</v>
      </c>
      <c r="E1766" s="10" t="str">
        <f>VLOOKUP(A1766,Planilha1!A:Y,20,FALSE)</f>
        <v>Não</v>
      </c>
      <c r="F1766" s="10" t="str">
        <f>VLOOKUP(A1766,Planilha1!A:Y,21,FALSE)</f>
        <v>Não</v>
      </c>
      <c r="G1766" s="10" t="str">
        <f>VLOOKUP(A1766,Planilha1!A:Y,22,FALSE)</f>
        <v>Não</v>
      </c>
      <c r="H1766" s="10" t="str">
        <f>VLOOKUP(A1766,Planilha1!A:Y,23,FALSE)</f>
        <v>Não</v>
      </c>
      <c r="I1766" s="10" t="str">
        <f>VLOOKUP(A1766,Planilha1!A:Y,24,FALSE)</f>
        <v>Não</v>
      </c>
      <c r="J1766" s="10" t="str">
        <f>VLOOKUP(A1766,Planilha1!A:Y,25,FALSE)</f>
        <v>Não</v>
      </c>
    </row>
    <row r="1767" spans="1:10" x14ac:dyDescent="0.25">
      <c r="A1767" s="11">
        <v>150210</v>
      </c>
      <c r="B1767" s="15" t="s">
        <v>1564</v>
      </c>
      <c r="C1767" s="12" t="s">
        <v>7</v>
      </c>
      <c r="D1767" s="14" t="s">
        <v>59</v>
      </c>
      <c r="E1767" s="10" t="str">
        <f>VLOOKUP(A1767,Planilha1!A:Y,20,FALSE)</f>
        <v>Não</v>
      </c>
      <c r="F1767" s="10" t="str">
        <f>VLOOKUP(A1767,Planilha1!A:Y,21,FALSE)</f>
        <v>Não</v>
      </c>
      <c r="G1767" s="10" t="str">
        <f>VLOOKUP(A1767,Planilha1!A:Y,22,FALSE)</f>
        <v>Não</v>
      </c>
      <c r="H1767" s="10" t="str">
        <f>VLOOKUP(A1767,Planilha1!A:Y,23,FALSE)</f>
        <v>Não</v>
      </c>
      <c r="I1767" s="10" t="str">
        <f>VLOOKUP(A1767,Planilha1!A:Y,24,FALSE)</f>
        <v>Não</v>
      </c>
      <c r="J1767" s="10" t="str">
        <f>VLOOKUP(A1767,Planilha1!A:Y,25,FALSE)</f>
        <v>Não</v>
      </c>
    </row>
    <row r="1768" spans="1:10" x14ac:dyDescent="0.25">
      <c r="A1768" s="11">
        <v>150230</v>
      </c>
      <c r="B1768" s="15" t="s">
        <v>1565</v>
      </c>
      <c r="C1768" s="12" t="s">
        <v>7</v>
      </c>
      <c r="D1768" s="14" t="s">
        <v>55</v>
      </c>
      <c r="E1768" s="10" t="str">
        <f>VLOOKUP(A1768,Planilha1!A:Y,20,FALSE)</f>
        <v>Não</v>
      </c>
      <c r="F1768" s="10" t="str">
        <f>VLOOKUP(A1768,Planilha1!A:Y,21,FALSE)</f>
        <v>Não</v>
      </c>
      <c r="G1768" s="10" t="str">
        <f>VLOOKUP(A1768,Planilha1!A:Y,22,FALSE)</f>
        <v>Não</v>
      </c>
      <c r="H1768" s="10" t="str">
        <f>VLOOKUP(A1768,Planilha1!A:Y,23,FALSE)</f>
        <v>Não</v>
      </c>
      <c r="I1768" s="10" t="str">
        <f>VLOOKUP(A1768,Planilha1!A:Y,24,FALSE)</f>
        <v>Não</v>
      </c>
      <c r="J1768" s="10" t="str">
        <f>VLOOKUP(A1768,Planilha1!A:Y,25,FALSE)</f>
        <v>Não</v>
      </c>
    </row>
    <row r="1769" spans="1:10" x14ac:dyDescent="0.25">
      <c r="A1769" s="11">
        <v>150250</v>
      </c>
      <c r="B1769" s="15" t="s">
        <v>1566</v>
      </c>
      <c r="C1769" s="12" t="s">
        <v>7</v>
      </c>
      <c r="D1769" s="14" t="s">
        <v>43</v>
      </c>
      <c r="E1769" s="10" t="str">
        <f>VLOOKUP(A1769,Planilha1!A:Y,20,FALSE)</f>
        <v>Sim</v>
      </c>
      <c r="F1769" s="10" t="str">
        <f>VLOOKUP(A1769,Planilha1!A:Y,21,FALSE)</f>
        <v>Sim</v>
      </c>
      <c r="G1769" s="10" t="str">
        <f>VLOOKUP(A1769,Planilha1!A:Y,22,FALSE)</f>
        <v>Sim</v>
      </c>
      <c r="H1769" s="10" t="str">
        <f>VLOOKUP(A1769,Planilha1!A:Y,23,FALSE)</f>
        <v>Sim</v>
      </c>
      <c r="I1769" s="10" t="str">
        <f>VLOOKUP(A1769,Planilha1!A:Y,24,FALSE)</f>
        <v>Sim</v>
      </c>
      <c r="J1769" s="10" t="str">
        <f>VLOOKUP(A1769,Planilha1!A:Y,25,FALSE)</f>
        <v>Sim</v>
      </c>
    </row>
    <row r="1770" spans="1:10" x14ac:dyDescent="0.25">
      <c r="A1770" s="11">
        <v>150260</v>
      </c>
      <c r="B1770" s="15" t="s">
        <v>1567</v>
      </c>
      <c r="C1770" s="12" t="s">
        <v>7</v>
      </c>
      <c r="D1770" s="14" t="s">
        <v>43</v>
      </c>
      <c r="E1770" s="10" t="str">
        <f>VLOOKUP(A1770,Planilha1!A:Y,20,FALSE)</f>
        <v>Não</v>
      </c>
      <c r="F1770" s="10" t="str">
        <f>VLOOKUP(A1770,Planilha1!A:Y,21,FALSE)</f>
        <v>Sim</v>
      </c>
      <c r="G1770" s="10" t="str">
        <f>VLOOKUP(A1770,Planilha1!A:Y,22,FALSE)</f>
        <v>Não</v>
      </c>
      <c r="H1770" s="10" t="str">
        <f>VLOOKUP(A1770,Planilha1!A:Y,23,FALSE)</f>
        <v>Sim</v>
      </c>
      <c r="I1770" s="10" t="str">
        <f>VLOOKUP(A1770,Planilha1!A:Y,24,FALSE)</f>
        <v>Não</v>
      </c>
      <c r="J1770" s="10" t="str">
        <f>VLOOKUP(A1770,Planilha1!A:Y,25,FALSE)</f>
        <v>Sim</v>
      </c>
    </row>
    <row r="1771" spans="1:10" x14ac:dyDescent="0.25">
      <c r="A1771" s="11">
        <v>150276</v>
      </c>
      <c r="B1771" s="15" t="s">
        <v>1568</v>
      </c>
      <c r="C1771" s="12" t="s">
        <v>7</v>
      </c>
      <c r="D1771" s="14" t="s">
        <v>55</v>
      </c>
      <c r="E1771" s="10" t="str">
        <f>VLOOKUP(A1771,Planilha1!A:Y,20,FALSE)</f>
        <v>Não</v>
      </c>
      <c r="F1771" s="10" t="str">
        <f>VLOOKUP(A1771,Planilha1!A:Y,21,FALSE)</f>
        <v>Sim</v>
      </c>
      <c r="G1771" s="10" t="str">
        <f>VLOOKUP(A1771,Planilha1!A:Y,22,FALSE)</f>
        <v>Não</v>
      </c>
      <c r="H1771" s="10" t="str">
        <f>VLOOKUP(A1771,Planilha1!A:Y,23,FALSE)</f>
        <v>Sim</v>
      </c>
      <c r="I1771" s="10" t="str">
        <f>VLOOKUP(A1771,Planilha1!A:Y,24,FALSE)</f>
        <v>Não</v>
      </c>
      <c r="J1771" s="10" t="str">
        <f>VLOOKUP(A1771,Planilha1!A:Y,25,FALSE)</f>
        <v>Sim</v>
      </c>
    </row>
    <row r="1772" spans="1:10" x14ac:dyDescent="0.25">
      <c r="A1772" s="11">
        <v>150280</v>
      </c>
      <c r="B1772" s="15" t="s">
        <v>1569</v>
      </c>
      <c r="C1772" s="12" t="s">
        <v>7</v>
      </c>
      <c r="D1772" s="14" t="s">
        <v>55</v>
      </c>
      <c r="E1772" s="10" t="str">
        <f>VLOOKUP(A1772,Planilha1!A:Y,20,FALSE)</f>
        <v>Não</v>
      </c>
      <c r="F1772" s="10" t="str">
        <f>VLOOKUP(A1772,Planilha1!A:Y,21,FALSE)</f>
        <v>Não</v>
      </c>
      <c r="G1772" s="10" t="str">
        <f>VLOOKUP(A1772,Planilha1!A:Y,22,FALSE)</f>
        <v>Não</v>
      </c>
      <c r="H1772" s="10" t="str">
        <f>VLOOKUP(A1772,Planilha1!A:Y,23,FALSE)</f>
        <v>Não</v>
      </c>
      <c r="I1772" s="10" t="str">
        <f>VLOOKUP(A1772,Planilha1!A:Y,24,FALSE)</f>
        <v>Não</v>
      </c>
      <c r="J1772" s="10" t="str">
        <f>VLOOKUP(A1772,Planilha1!A:Y,25,FALSE)</f>
        <v>Não</v>
      </c>
    </row>
    <row r="1773" spans="1:10" x14ac:dyDescent="0.25">
      <c r="A1773" s="11">
        <v>150290</v>
      </c>
      <c r="B1773" s="15" t="s">
        <v>1570</v>
      </c>
      <c r="C1773" s="12" t="s">
        <v>7</v>
      </c>
      <c r="D1773" s="14" t="s">
        <v>41</v>
      </c>
      <c r="E1773" s="10" t="str">
        <f>VLOOKUP(A1773,Planilha1!A:Y,20,FALSE)</f>
        <v>Não</v>
      </c>
      <c r="F1773" s="10" t="str">
        <f>VLOOKUP(A1773,Planilha1!A:Y,21,FALSE)</f>
        <v>Sim</v>
      </c>
      <c r="G1773" s="10" t="str">
        <f>VLOOKUP(A1773,Planilha1!A:Y,22,FALSE)</f>
        <v>Não</v>
      </c>
      <c r="H1773" s="10" t="str">
        <f>VLOOKUP(A1773,Planilha1!A:Y,23,FALSE)</f>
        <v>Sim</v>
      </c>
      <c r="I1773" s="10" t="str">
        <f>VLOOKUP(A1773,Planilha1!A:Y,24,FALSE)</f>
        <v>Não</v>
      </c>
      <c r="J1773" s="10" t="str">
        <f>VLOOKUP(A1773,Planilha1!A:Y,25,FALSE)</f>
        <v>Sim</v>
      </c>
    </row>
    <row r="1774" spans="1:10" x14ac:dyDescent="0.25">
      <c r="A1774" s="11">
        <v>150293</v>
      </c>
      <c r="B1774" s="15" t="s">
        <v>1571</v>
      </c>
      <c r="C1774" s="12" t="s">
        <v>7</v>
      </c>
      <c r="D1774" s="14" t="s">
        <v>43</v>
      </c>
      <c r="E1774" s="10" t="str">
        <f>VLOOKUP(A1774,Planilha1!A:Y,20,FALSE)</f>
        <v>Sim</v>
      </c>
      <c r="F1774" s="10" t="str">
        <f>VLOOKUP(A1774,Planilha1!A:Y,21,FALSE)</f>
        <v>Sim</v>
      </c>
      <c r="G1774" s="10" t="str">
        <f>VLOOKUP(A1774,Planilha1!A:Y,22,FALSE)</f>
        <v>Sim</v>
      </c>
      <c r="H1774" s="10" t="str">
        <f>VLOOKUP(A1774,Planilha1!A:Y,23,FALSE)</f>
        <v>Sim</v>
      </c>
      <c r="I1774" s="10" t="str">
        <f>VLOOKUP(A1774,Planilha1!A:Y,24,FALSE)</f>
        <v>Sim</v>
      </c>
      <c r="J1774" s="10" t="str">
        <f>VLOOKUP(A1774,Planilha1!A:Y,25,FALSE)</f>
        <v>Sim</v>
      </c>
    </row>
    <row r="1775" spans="1:10" x14ac:dyDescent="0.25">
      <c r="A1775" s="11">
        <v>150295</v>
      </c>
      <c r="B1775" s="15" t="s">
        <v>1572</v>
      </c>
      <c r="C1775" s="12" t="s">
        <v>7</v>
      </c>
      <c r="D1775" s="14" t="s">
        <v>73</v>
      </c>
      <c r="E1775" s="10" t="str">
        <f>VLOOKUP(A1775,Planilha1!A:Y,20,FALSE)</f>
        <v>Não</v>
      </c>
      <c r="F1775" s="10" t="str">
        <f>VLOOKUP(A1775,Planilha1!A:Y,21,FALSE)</f>
        <v>Sim</v>
      </c>
      <c r="G1775" s="10" t="str">
        <f>VLOOKUP(A1775,Planilha1!A:Y,22,FALSE)</f>
        <v>Não</v>
      </c>
      <c r="H1775" s="10" t="str">
        <f>VLOOKUP(A1775,Planilha1!A:Y,23,FALSE)</f>
        <v>Sim</v>
      </c>
      <c r="I1775" s="10" t="str">
        <f>VLOOKUP(A1775,Planilha1!A:Y,24,FALSE)</f>
        <v>Não</v>
      </c>
      <c r="J1775" s="10" t="str">
        <f>VLOOKUP(A1775,Planilha1!A:Y,25,FALSE)</f>
        <v>Sim</v>
      </c>
    </row>
    <row r="1776" spans="1:10" x14ac:dyDescent="0.25">
      <c r="A1776" s="11">
        <v>150300</v>
      </c>
      <c r="B1776" s="15" t="s">
        <v>1573</v>
      </c>
      <c r="C1776" s="12" t="s">
        <v>7</v>
      </c>
      <c r="D1776" s="14" t="s">
        <v>41</v>
      </c>
      <c r="E1776" s="10" t="str">
        <f>VLOOKUP(A1776,Planilha1!A:Y,20,FALSE)</f>
        <v>Sim</v>
      </c>
      <c r="F1776" s="10" t="str">
        <f>VLOOKUP(A1776,Planilha1!A:Y,21,FALSE)</f>
        <v>Sim</v>
      </c>
      <c r="G1776" s="10" t="str">
        <f>VLOOKUP(A1776,Planilha1!A:Y,22,FALSE)</f>
        <v>Sim</v>
      </c>
      <c r="H1776" s="10" t="str">
        <f>VLOOKUP(A1776,Planilha1!A:Y,23,FALSE)</f>
        <v>Sim</v>
      </c>
      <c r="I1776" s="10" t="str">
        <f>VLOOKUP(A1776,Planilha1!A:Y,24,FALSE)</f>
        <v>Não</v>
      </c>
      <c r="J1776" s="10" t="str">
        <f>VLOOKUP(A1776,Planilha1!A:Y,25,FALSE)</f>
        <v>Sim</v>
      </c>
    </row>
    <row r="1777" spans="1:10" x14ac:dyDescent="0.25">
      <c r="A1777" s="11">
        <v>150304</v>
      </c>
      <c r="B1777" s="15" t="s">
        <v>1574</v>
      </c>
      <c r="C1777" s="12" t="s">
        <v>7</v>
      </c>
      <c r="D1777" s="14" t="s">
        <v>43</v>
      </c>
      <c r="E1777" s="10" t="str">
        <f>VLOOKUP(A1777,Planilha1!A:Y,20,FALSE)</f>
        <v>Não</v>
      </c>
      <c r="F1777" s="10" t="str">
        <f>VLOOKUP(A1777,Planilha1!A:Y,21,FALSE)</f>
        <v>Sim</v>
      </c>
      <c r="G1777" s="10" t="str">
        <f>VLOOKUP(A1777,Planilha1!A:Y,22,FALSE)</f>
        <v>Sim</v>
      </c>
      <c r="H1777" s="10" t="str">
        <f>VLOOKUP(A1777,Planilha1!A:Y,23,FALSE)</f>
        <v>Sim</v>
      </c>
      <c r="I1777" s="10" t="str">
        <f>VLOOKUP(A1777,Planilha1!A:Y,24,FALSE)</f>
        <v>Não</v>
      </c>
      <c r="J1777" s="10" t="str">
        <f>VLOOKUP(A1777,Planilha1!A:Y,25,FALSE)</f>
        <v>Sim</v>
      </c>
    </row>
    <row r="1778" spans="1:10" x14ac:dyDescent="0.25">
      <c r="A1778" s="11">
        <v>150307</v>
      </c>
      <c r="B1778" s="15" t="s">
        <v>1575</v>
      </c>
      <c r="C1778" s="12" t="s">
        <v>7</v>
      </c>
      <c r="D1778" s="14" t="s">
        <v>59</v>
      </c>
      <c r="E1778" s="10" t="str">
        <f>VLOOKUP(A1778,Planilha1!A:Y,20,FALSE)</f>
        <v>Não</v>
      </c>
      <c r="F1778" s="10" t="str">
        <f>VLOOKUP(A1778,Planilha1!A:Y,21,FALSE)</f>
        <v>Sim</v>
      </c>
      <c r="G1778" s="10" t="str">
        <f>VLOOKUP(A1778,Planilha1!A:Y,22,FALSE)</f>
        <v>Não</v>
      </c>
      <c r="H1778" s="10" t="str">
        <f>VLOOKUP(A1778,Planilha1!A:Y,23,FALSE)</f>
        <v>Sim</v>
      </c>
      <c r="I1778" s="10" t="str">
        <f>VLOOKUP(A1778,Planilha1!A:Y,24,FALSE)</f>
        <v>Não</v>
      </c>
      <c r="J1778" s="10" t="str">
        <f>VLOOKUP(A1778,Planilha1!A:Y,25,FALSE)</f>
        <v>Sim</v>
      </c>
    </row>
    <row r="1779" spans="1:10" x14ac:dyDescent="0.25">
      <c r="A1779" s="11">
        <v>150309</v>
      </c>
      <c r="B1779" s="15" t="s">
        <v>1576</v>
      </c>
      <c r="C1779" s="12" t="s">
        <v>7</v>
      </c>
      <c r="D1779" s="14" t="s">
        <v>73</v>
      </c>
      <c r="E1779" s="10" t="str">
        <f>VLOOKUP(A1779,Planilha1!A:Y,20,FALSE)</f>
        <v>Não</v>
      </c>
      <c r="F1779" s="10" t="str">
        <f>VLOOKUP(A1779,Planilha1!A:Y,21,FALSE)</f>
        <v>Sim</v>
      </c>
      <c r="G1779" s="10" t="str">
        <f>VLOOKUP(A1779,Planilha1!A:Y,22,FALSE)</f>
        <v>Não</v>
      </c>
      <c r="H1779" s="10" t="str">
        <f>VLOOKUP(A1779,Planilha1!A:Y,23,FALSE)</f>
        <v>Sim</v>
      </c>
      <c r="I1779" s="10" t="str">
        <f>VLOOKUP(A1779,Planilha1!A:Y,24,FALSE)</f>
        <v>Não</v>
      </c>
      <c r="J1779" s="10" t="str">
        <f>VLOOKUP(A1779,Planilha1!A:Y,25,FALSE)</f>
        <v>Sim</v>
      </c>
    </row>
    <row r="1780" spans="1:10" x14ac:dyDescent="0.25">
      <c r="A1780" s="11">
        <v>150310</v>
      </c>
      <c r="B1780" s="15" t="s">
        <v>1577</v>
      </c>
      <c r="C1780" s="12" t="s">
        <v>7</v>
      </c>
      <c r="D1780" s="14" t="s">
        <v>59</v>
      </c>
      <c r="E1780" s="10" t="str">
        <f>VLOOKUP(A1780,Planilha1!A:Y,20,FALSE)</f>
        <v>Não</v>
      </c>
      <c r="F1780" s="10" t="str">
        <f>VLOOKUP(A1780,Planilha1!A:Y,21,FALSE)</f>
        <v>Não</v>
      </c>
      <c r="G1780" s="10" t="str">
        <f>VLOOKUP(A1780,Planilha1!A:Y,22,FALSE)</f>
        <v>Não</v>
      </c>
      <c r="H1780" s="10" t="str">
        <f>VLOOKUP(A1780,Planilha1!A:Y,23,FALSE)</f>
        <v>Não</v>
      </c>
      <c r="I1780" s="10" t="str">
        <f>VLOOKUP(A1780,Planilha1!A:Y,24,FALSE)</f>
        <v>Não</v>
      </c>
      <c r="J1780" s="10" t="str">
        <f>VLOOKUP(A1780,Planilha1!A:Y,25,FALSE)</f>
        <v>Não</v>
      </c>
    </row>
    <row r="1781" spans="1:10" x14ac:dyDescent="0.25">
      <c r="A1781" s="11">
        <v>150330</v>
      </c>
      <c r="B1781" s="15" t="s">
        <v>1578</v>
      </c>
      <c r="C1781" s="12" t="s">
        <v>7</v>
      </c>
      <c r="D1781" s="14" t="s">
        <v>43</v>
      </c>
      <c r="E1781" s="10" t="str">
        <f>VLOOKUP(A1781,Planilha1!A:Y,20,FALSE)</f>
        <v>Não</v>
      </c>
      <c r="F1781" s="10" t="str">
        <f>VLOOKUP(A1781,Planilha1!A:Y,21,FALSE)</f>
        <v>Não</v>
      </c>
      <c r="G1781" s="10" t="str">
        <f>VLOOKUP(A1781,Planilha1!A:Y,22,FALSE)</f>
        <v>Não</v>
      </c>
      <c r="H1781" s="10" t="str">
        <f>VLOOKUP(A1781,Planilha1!A:Y,23,FALSE)</f>
        <v>Não</v>
      </c>
      <c r="I1781" s="10" t="str">
        <f>VLOOKUP(A1781,Planilha1!A:Y,24,FALSE)</f>
        <v>Não</v>
      </c>
      <c r="J1781" s="10" t="str">
        <f>VLOOKUP(A1781,Planilha1!A:Y,25,FALSE)</f>
        <v>Não</v>
      </c>
    </row>
    <row r="1782" spans="1:10" x14ac:dyDescent="0.25">
      <c r="A1782" s="11">
        <v>150340</v>
      </c>
      <c r="B1782" s="15" t="s">
        <v>1579</v>
      </c>
      <c r="C1782" s="12" t="s">
        <v>7</v>
      </c>
      <c r="D1782" s="14" t="s">
        <v>73</v>
      </c>
      <c r="E1782" s="10" t="str">
        <f>VLOOKUP(A1782,Planilha1!A:Y,20,FALSE)</f>
        <v>Sim</v>
      </c>
      <c r="F1782" s="10" t="str">
        <f>VLOOKUP(A1782,Planilha1!A:Y,21,FALSE)</f>
        <v>Sim</v>
      </c>
      <c r="G1782" s="10" t="str">
        <f>VLOOKUP(A1782,Planilha1!A:Y,22,FALSE)</f>
        <v>Sim</v>
      </c>
      <c r="H1782" s="10" t="str">
        <f>VLOOKUP(A1782,Planilha1!A:Y,23,FALSE)</f>
        <v>Sim</v>
      </c>
      <c r="I1782" s="10" t="str">
        <f>VLOOKUP(A1782,Planilha1!A:Y,24,FALSE)</f>
        <v>Não</v>
      </c>
      <c r="J1782" s="10" t="str">
        <f>VLOOKUP(A1782,Planilha1!A:Y,25,FALSE)</f>
        <v>Sim</v>
      </c>
    </row>
    <row r="1783" spans="1:10" x14ac:dyDescent="0.25">
      <c r="A1783" s="11">
        <v>150345</v>
      </c>
      <c r="B1783" s="15" t="s">
        <v>1580</v>
      </c>
      <c r="C1783" s="12" t="s">
        <v>7</v>
      </c>
      <c r="D1783" s="14" t="s">
        <v>41</v>
      </c>
      <c r="E1783" s="10" t="str">
        <f>VLOOKUP(A1783,Planilha1!A:Y,20,FALSE)</f>
        <v>Não</v>
      </c>
      <c r="F1783" s="10" t="str">
        <f>VLOOKUP(A1783,Planilha1!A:Y,21,FALSE)</f>
        <v>Sim</v>
      </c>
      <c r="G1783" s="10" t="str">
        <f>VLOOKUP(A1783,Planilha1!A:Y,22,FALSE)</f>
        <v>Não</v>
      </c>
      <c r="H1783" s="10" t="str">
        <f>VLOOKUP(A1783,Planilha1!A:Y,23,FALSE)</f>
        <v>Sim</v>
      </c>
      <c r="I1783" s="10" t="str">
        <f>VLOOKUP(A1783,Planilha1!A:Y,24,FALSE)</f>
        <v>Não</v>
      </c>
      <c r="J1783" s="10" t="str">
        <f>VLOOKUP(A1783,Planilha1!A:Y,25,FALSE)</f>
        <v>Sim</v>
      </c>
    </row>
    <row r="1784" spans="1:10" x14ac:dyDescent="0.25">
      <c r="A1784" s="11">
        <v>150350</v>
      </c>
      <c r="B1784" s="15" t="s">
        <v>1581</v>
      </c>
      <c r="C1784" s="12" t="s">
        <v>7</v>
      </c>
      <c r="D1784" s="14" t="s">
        <v>41</v>
      </c>
      <c r="E1784" s="10" t="str">
        <f>VLOOKUP(A1784,Planilha1!A:Y,20,FALSE)</f>
        <v>Não</v>
      </c>
      <c r="F1784" s="10" t="str">
        <f>VLOOKUP(A1784,Planilha1!A:Y,21,FALSE)</f>
        <v>Sim</v>
      </c>
      <c r="G1784" s="10" t="str">
        <f>VLOOKUP(A1784,Planilha1!A:Y,22,FALSE)</f>
        <v>Não</v>
      </c>
      <c r="H1784" s="10" t="str">
        <f>VLOOKUP(A1784,Planilha1!A:Y,23,FALSE)</f>
        <v>Sim</v>
      </c>
      <c r="I1784" s="10" t="str">
        <f>VLOOKUP(A1784,Planilha1!A:Y,24,FALSE)</f>
        <v>Não</v>
      </c>
      <c r="J1784" s="10" t="str">
        <f>VLOOKUP(A1784,Planilha1!A:Y,25,FALSE)</f>
        <v>Sim</v>
      </c>
    </row>
    <row r="1785" spans="1:10" x14ac:dyDescent="0.25">
      <c r="A1785" s="11">
        <v>150360</v>
      </c>
      <c r="B1785" s="15" t="s">
        <v>1582</v>
      </c>
      <c r="C1785" s="12" t="s">
        <v>7</v>
      </c>
      <c r="D1785" s="14" t="s">
        <v>59</v>
      </c>
      <c r="E1785" s="10" t="str">
        <f>VLOOKUP(A1785,Planilha1!A:Y,20,FALSE)</f>
        <v>Não</v>
      </c>
      <c r="F1785" s="10" t="str">
        <f>VLOOKUP(A1785,Planilha1!A:Y,21,FALSE)</f>
        <v>Sim</v>
      </c>
      <c r="G1785" s="10" t="str">
        <f>VLOOKUP(A1785,Planilha1!A:Y,22,FALSE)</f>
        <v>Não</v>
      </c>
      <c r="H1785" s="10" t="str">
        <f>VLOOKUP(A1785,Planilha1!A:Y,23,FALSE)</f>
        <v>Sim</v>
      </c>
      <c r="I1785" s="10" t="str">
        <f>VLOOKUP(A1785,Planilha1!A:Y,24,FALSE)</f>
        <v>Não</v>
      </c>
      <c r="J1785" s="10" t="str">
        <f>VLOOKUP(A1785,Planilha1!A:Y,25,FALSE)</f>
        <v>Sim</v>
      </c>
    </row>
    <row r="1786" spans="1:10" x14ac:dyDescent="0.25">
      <c r="A1786" s="11">
        <v>150370</v>
      </c>
      <c r="B1786" s="15" t="s">
        <v>1583</v>
      </c>
      <c r="C1786" s="12" t="s">
        <v>7</v>
      </c>
      <c r="D1786" s="14" t="s">
        <v>55</v>
      </c>
      <c r="E1786" s="10" t="str">
        <f>VLOOKUP(A1786,Planilha1!A:Y,20,FALSE)</f>
        <v>Não</v>
      </c>
      <c r="F1786" s="10" t="str">
        <f>VLOOKUP(A1786,Planilha1!A:Y,21,FALSE)</f>
        <v>Não</v>
      </c>
      <c r="G1786" s="10" t="str">
        <f>VLOOKUP(A1786,Planilha1!A:Y,22,FALSE)</f>
        <v>Não</v>
      </c>
      <c r="H1786" s="10" t="str">
        <f>VLOOKUP(A1786,Planilha1!A:Y,23,FALSE)</f>
        <v>Não</v>
      </c>
      <c r="I1786" s="10" t="str">
        <f>VLOOKUP(A1786,Planilha1!A:Y,24,FALSE)</f>
        <v>Não</v>
      </c>
      <c r="J1786" s="10" t="str">
        <f>VLOOKUP(A1786,Planilha1!A:Y,25,FALSE)</f>
        <v>Não</v>
      </c>
    </row>
    <row r="1787" spans="1:10" x14ac:dyDescent="0.25">
      <c r="A1787" s="11">
        <v>150375</v>
      </c>
      <c r="B1787" s="15" t="s">
        <v>1584</v>
      </c>
      <c r="C1787" s="12" t="s">
        <v>7</v>
      </c>
      <c r="D1787" s="14" t="s">
        <v>59</v>
      </c>
      <c r="E1787" s="10" t="str">
        <f>VLOOKUP(A1787,Planilha1!A:Y,20,FALSE)</f>
        <v>Não</v>
      </c>
      <c r="F1787" s="10" t="str">
        <f>VLOOKUP(A1787,Planilha1!A:Y,21,FALSE)</f>
        <v>Não</v>
      </c>
      <c r="G1787" s="10" t="str">
        <f>VLOOKUP(A1787,Planilha1!A:Y,22,FALSE)</f>
        <v>Não</v>
      </c>
      <c r="H1787" s="10" t="str">
        <f>VLOOKUP(A1787,Planilha1!A:Y,23,FALSE)</f>
        <v>Não</v>
      </c>
      <c r="I1787" s="10" t="str">
        <f>VLOOKUP(A1787,Planilha1!A:Y,24,FALSE)</f>
        <v>Não</v>
      </c>
      <c r="J1787" s="10" t="str">
        <f>VLOOKUP(A1787,Planilha1!A:Y,25,FALSE)</f>
        <v>Não</v>
      </c>
    </row>
    <row r="1788" spans="1:10" x14ac:dyDescent="0.25">
      <c r="A1788" s="11">
        <v>150380</v>
      </c>
      <c r="B1788" s="15" t="s">
        <v>1585</v>
      </c>
      <c r="C1788" s="12" t="s">
        <v>7</v>
      </c>
      <c r="D1788" s="14" t="s">
        <v>73</v>
      </c>
      <c r="E1788" s="10" t="str">
        <f>VLOOKUP(A1788,Planilha1!A:Y,20,FALSE)</f>
        <v>Não</v>
      </c>
      <c r="F1788" s="10" t="str">
        <f>VLOOKUP(A1788,Planilha1!A:Y,21,FALSE)</f>
        <v>Sim</v>
      </c>
      <c r="G1788" s="10" t="str">
        <f>VLOOKUP(A1788,Planilha1!A:Y,22,FALSE)</f>
        <v>Não</v>
      </c>
      <c r="H1788" s="10" t="str">
        <f>VLOOKUP(A1788,Planilha1!A:Y,23,FALSE)</f>
        <v>Sim</v>
      </c>
      <c r="I1788" s="10" t="str">
        <f>VLOOKUP(A1788,Planilha1!A:Y,24,FALSE)</f>
        <v>Não</v>
      </c>
      <c r="J1788" s="10" t="str">
        <f>VLOOKUP(A1788,Planilha1!A:Y,25,FALSE)</f>
        <v>Sim</v>
      </c>
    </row>
    <row r="1789" spans="1:10" x14ac:dyDescent="0.25">
      <c r="A1789" s="11">
        <v>150400</v>
      </c>
      <c r="B1789" s="15" t="s">
        <v>1586</v>
      </c>
      <c r="C1789" s="12" t="s">
        <v>7</v>
      </c>
      <c r="D1789" s="14" t="s">
        <v>41</v>
      </c>
      <c r="E1789" s="10" t="str">
        <f>VLOOKUP(A1789,Planilha1!A:Y,20,FALSE)</f>
        <v>Sim</v>
      </c>
      <c r="F1789" s="10" t="str">
        <f>VLOOKUP(A1789,Planilha1!A:Y,21,FALSE)</f>
        <v>Sim</v>
      </c>
      <c r="G1789" s="10" t="str">
        <f>VLOOKUP(A1789,Planilha1!A:Y,22,FALSE)</f>
        <v>Sim</v>
      </c>
      <c r="H1789" s="10" t="str">
        <f>VLOOKUP(A1789,Planilha1!A:Y,23,FALSE)</f>
        <v>Sim</v>
      </c>
      <c r="I1789" s="10" t="str">
        <f>VLOOKUP(A1789,Planilha1!A:Y,24,FALSE)</f>
        <v>Sim</v>
      </c>
      <c r="J1789" s="10" t="str">
        <f>VLOOKUP(A1789,Planilha1!A:Y,25,FALSE)</f>
        <v>Sim</v>
      </c>
    </row>
    <row r="1790" spans="1:10" x14ac:dyDescent="0.25">
      <c r="A1790" s="11">
        <v>150410</v>
      </c>
      <c r="B1790" s="15" t="s">
        <v>1587</v>
      </c>
      <c r="C1790" s="12" t="s">
        <v>7</v>
      </c>
      <c r="D1790" s="14" t="s">
        <v>43</v>
      </c>
      <c r="E1790" s="10" t="str">
        <f>VLOOKUP(A1790,Planilha1!A:Y,20,FALSE)</f>
        <v>Não</v>
      </c>
      <c r="F1790" s="10" t="str">
        <f>VLOOKUP(A1790,Planilha1!A:Y,21,FALSE)</f>
        <v>Sim</v>
      </c>
      <c r="G1790" s="10" t="str">
        <f>VLOOKUP(A1790,Planilha1!A:Y,22,FALSE)</f>
        <v>Não</v>
      </c>
      <c r="H1790" s="10" t="str">
        <f>VLOOKUP(A1790,Planilha1!A:Y,23,FALSE)</f>
        <v>Sim</v>
      </c>
      <c r="I1790" s="10" t="str">
        <f>VLOOKUP(A1790,Planilha1!A:Y,24,FALSE)</f>
        <v>Não</v>
      </c>
      <c r="J1790" s="10" t="str">
        <f>VLOOKUP(A1790,Planilha1!A:Y,25,FALSE)</f>
        <v>Sim</v>
      </c>
    </row>
    <row r="1791" spans="1:10" x14ac:dyDescent="0.25">
      <c r="A1791" s="11">
        <v>150430</v>
      </c>
      <c r="B1791" s="15" t="s">
        <v>1588</v>
      </c>
      <c r="C1791" s="12" t="s">
        <v>7</v>
      </c>
      <c r="D1791" s="14" t="s">
        <v>41</v>
      </c>
      <c r="E1791" s="10" t="str">
        <f>VLOOKUP(A1791,Planilha1!A:Y,20,FALSE)</f>
        <v>Não</v>
      </c>
      <c r="F1791" s="10" t="str">
        <f>VLOOKUP(A1791,Planilha1!A:Y,21,FALSE)</f>
        <v>Não</v>
      </c>
      <c r="G1791" s="10" t="str">
        <f>VLOOKUP(A1791,Planilha1!A:Y,22,FALSE)</f>
        <v>Não</v>
      </c>
      <c r="H1791" s="10" t="str">
        <f>VLOOKUP(A1791,Planilha1!A:Y,23,FALSE)</f>
        <v>Não</v>
      </c>
      <c r="I1791" s="10" t="str">
        <f>VLOOKUP(A1791,Planilha1!A:Y,24,FALSE)</f>
        <v>Não</v>
      </c>
      <c r="J1791" s="10" t="str">
        <f>VLOOKUP(A1791,Planilha1!A:Y,25,FALSE)</f>
        <v>Não</v>
      </c>
    </row>
    <row r="1792" spans="1:10" x14ac:dyDescent="0.25">
      <c r="A1792" s="11">
        <v>150445</v>
      </c>
      <c r="B1792" s="15" t="s">
        <v>1589</v>
      </c>
      <c r="C1792" s="12" t="s">
        <v>7</v>
      </c>
      <c r="D1792" s="14" t="s">
        <v>66</v>
      </c>
      <c r="E1792" s="10" t="str">
        <f>VLOOKUP(A1792,Planilha1!A:Y,20,FALSE)</f>
        <v>Não</v>
      </c>
      <c r="F1792" s="10" t="str">
        <f>VLOOKUP(A1792,Planilha1!A:Y,21,FALSE)</f>
        <v>Não</v>
      </c>
      <c r="G1792" s="10" t="str">
        <f>VLOOKUP(A1792,Planilha1!A:Y,22,FALSE)</f>
        <v>Não</v>
      </c>
      <c r="H1792" s="10" t="str">
        <f>VLOOKUP(A1792,Planilha1!A:Y,23,FALSE)</f>
        <v>Não</v>
      </c>
      <c r="I1792" s="10" t="str">
        <f>VLOOKUP(A1792,Planilha1!A:Y,24,FALSE)</f>
        <v>Não</v>
      </c>
      <c r="J1792" s="10" t="str">
        <f>VLOOKUP(A1792,Planilha1!A:Y,25,FALSE)</f>
        <v>Não</v>
      </c>
    </row>
    <row r="1793" spans="1:10" x14ac:dyDescent="0.25">
      <c r="A1793" s="11">
        <v>150450</v>
      </c>
      <c r="B1793" s="15" t="s">
        <v>1590</v>
      </c>
      <c r="C1793" s="12" t="s">
        <v>7</v>
      </c>
      <c r="D1793" s="14" t="s">
        <v>43</v>
      </c>
      <c r="E1793" s="10" t="str">
        <f>VLOOKUP(A1793,Planilha1!A:Y,20,FALSE)</f>
        <v>Não</v>
      </c>
      <c r="F1793" s="10" t="str">
        <f>VLOOKUP(A1793,Planilha1!A:Y,21,FALSE)</f>
        <v>Sim</v>
      </c>
      <c r="G1793" s="10" t="str">
        <f>VLOOKUP(A1793,Planilha1!A:Y,22,FALSE)</f>
        <v>Não</v>
      </c>
      <c r="H1793" s="10" t="str">
        <f>VLOOKUP(A1793,Planilha1!A:Y,23,FALSE)</f>
        <v>Sim</v>
      </c>
      <c r="I1793" s="10" t="str">
        <f>VLOOKUP(A1793,Planilha1!A:Y,24,FALSE)</f>
        <v>Não</v>
      </c>
      <c r="J1793" s="10" t="str">
        <f>VLOOKUP(A1793,Planilha1!A:Y,25,FALSE)</f>
        <v>Sim</v>
      </c>
    </row>
    <row r="1794" spans="1:10" x14ac:dyDescent="0.25">
      <c r="A1794" s="11">
        <v>150460</v>
      </c>
      <c r="B1794" s="15" t="s">
        <v>1591</v>
      </c>
      <c r="C1794" s="12" t="s">
        <v>7</v>
      </c>
      <c r="D1794" s="14" t="s">
        <v>73</v>
      </c>
      <c r="E1794" s="10" t="str">
        <f>VLOOKUP(A1794,Planilha1!A:Y,20,FALSE)</f>
        <v>Não</v>
      </c>
      <c r="F1794" s="10" t="str">
        <f>VLOOKUP(A1794,Planilha1!A:Y,21,FALSE)</f>
        <v>Sim</v>
      </c>
      <c r="G1794" s="10" t="str">
        <f>VLOOKUP(A1794,Planilha1!A:Y,22,FALSE)</f>
        <v>Não</v>
      </c>
      <c r="H1794" s="10" t="str">
        <f>VLOOKUP(A1794,Planilha1!A:Y,23,FALSE)</f>
        <v>Sim</v>
      </c>
      <c r="I1794" s="10" t="str">
        <f>VLOOKUP(A1794,Planilha1!A:Y,24,FALSE)</f>
        <v>Não</v>
      </c>
      <c r="J1794" s="10" t="str">
        <f>VLOOKUP(A1794,Planilha1!A:Y,25,FALSE)</f>
        <v>Sim</v>
      </c>
    </row>
    <row r="1795" spans="1:10" x14ac:dyDescent="0.25">
      <c r="A1795" s="11">
        <v>150470</v>
      </c>
      <c r="B1795" s="15" t="s">
        <v>1592</v>
      </c>
      <c r="C1795" s="12" t="s">
        <v>7</v>
      </c>
      <c r="D1795" s="14" t="s">
        <v>41</v>
      </c>
      <c r="E1795" s="10" t="str">
        <f>VLOOKUP(A1795,Planilha1!A:Y,20,FALSE)</f>
        <v>Não</v>
      </c>
      <c r="F1795" s="10" t="str">
        <f>VLOOKUP(A1795,Planilha1!A:Y,21,FALSE)</f>
        <v>Não</v>
      </c>
      <c r="G1795" s="10" t="str">
        <f>VLOOKUP(A1795,Planilha1!A:Y,22,FALSE)</f>
        <v>Não</v>
      </c>
      <c r="H1795" s="10" t="str">
        <f>VLOOKUP(A1795,Planilha1!A:Y,23,FALSE)</f>
        <v>Não</v>
      </c>
      <c r="I1795" s="10" t="str">
        <f>VLOOKUP(A1795,Planilha1!A:Y,24,FALSE)</f>
        <v>Não</v>
      </c>
      <c r="J1795" s="10" t="str">
        <f>VLOOKUP(A1795,Planilha1!A:Y,25,FALSE)</f>
        <v>Não</v>
      </c>
    </row>
    <row r="1796" spans="1:10" x14ac:dyDescent="0.25">
      <c r="A1796" s="11">
        <v>150480</v>
      </c>
      <c r="B1796" s="15" t="s">
        <v>1593</v>
      </c>
      <c r="C1796" s="12" t="s">
        <v>7</v>
      </c>
      <c r="D1796" s="14" t="s">
        <v>66</v>
      </c>
      <c r="E1796" s="10" t="str">
        <f>VLOOKUP(A1796,Planilha1!A:Y,20,FALSE)</f>
        <v>Não</v>
      </c>
      <c r="F1796" s="10" t="str">
        <f>VLOOKUP(A1796,Planilha1!A:Y,21,FALSE)</f>
        <v>Não</v>
      </c>
      <c r="G1796" s="10" t="str">
        <f>VLOOKUP(A1796,Planilha1!A:Y,22,FALSE)</f>
        <v>Não</v>
      </c>
      <c r="H1796" s="10" t="str">
        <f>VLOOKUP(A1796,Planilha1!A:Y,23,FALSE)</f>
        <v>Não</v>
      </c>
      <c r="I1796" s="10" t="str">
        <f>VLOOKUP(A1796,Planilha1!A:Y,24,FALSE)</f>
        <v>Não</v>
      </c>
      <c r="J1796" s="10" t="str">
        <f>VLOOKUP(A1796,Planilha1!A:Y,25,FALSE)</f>
        <v>Não</v>
      </c>
    </row>
    <row r="1797" spans="1:10" x14ac:dyDescent="0.25">
      <c r="A1797" s="11">
        <v>150490</v>
      </c>
      <c r="B1797" s="15" t="s">
        <v>1594</v>
      </c>
      <c r="C1797" s="12" t="s">
        <v>7</v>
      </c>
      <c r="D1797" s="14" t="s">
        <v>41</v>
      </c>
      <c r="E1797" s="10" t="str">
        <f>VLOOKUP(A1797,Planilha1!A:Y,20,FALSE)</f>
        <v>Não</v>
      </c>
      <c r="F1797" s="10" t="str">
        <f>VLOOKUP(A1797,Planilha1!A:Y,21,FALSE)</f>
        <v>Não</v>
      </c>
      <c r="G1797" s="10" t="str">
        <f>VLOOKUP(A1797,Planilha1!A:Y,22,FALSE)</f>
        <v>Não</v>
      </c>
      <c r="H1797" s="10" t="str">
        <f>VLOOKUP(A1797,Planilha1!A:Y,23,FALSE)</f>
        <v>Não</v>
      </c>
      <c r="I1797" s="10" t="str">
        <f>VLOOKUP(A1797,Planilha1!A:Y,24,FALSE)</f>
        <v>Não</v>
      </c>
      <c r="J1797" s="10" t="str">
        <f>VLOOKUP(A1797,Planilha1!A:Y,25,FALSE)</f>
        <v>Não</v>
      </c>
    </row>
    <row r="1798" spans="1:10" x14ac:dyDescent="0.25">
      <c r="A1798" s="11">
        <v>150495</v>
      </c>
      <c r="B1798" s="15" t="s">
        <v>1595</v>
      </c>
      <c r="C1798" s="12" t="s">
        <v>7</v>
      </c>
      <c r="D1798" s="14" t="s">
        <v>41</v>
      </c>
      <c r="E1798" s="10" t="str">
        <f>VLOOKUP(A1798,Planilha1!A:Y,20,FALSE)</f>
        <v>Não</v>
      </c>
      <c r="F1798" s="10" t="str">
        <f>VLOOKUP(A1798,Planilha1!A:Y,21,FALSE)</f>
        <v>Não</v>
      </c>
      <c r="G1798" s="10" t="str">
        <f>VLOOKUP(A1798,Planilha1!A:Y,22,FALSE)</f>
        <v>Não</v>
      </c>
      <c r="H1798" s="10" t="str">
        <f>VLOOKUP(A1798,Planilha1!A:Y,23,FALSE)</f>
        <v>Não</v>
      </c>
      <c r="I1798" s="10" t="str">
        <f>VLOOKUP(A1798,Planilha1!A:Y,24,FALSE)</f>
        <v>Não</v>
      </c>
      <c r="J1798" s="10" t="str">
        <f>VLOOKUP(A1798,Planilha1!A:Y,25,FALSE)</f>
        <v>Não</v>
      </c>
    </row>
    <row r="1799" spans="1:10" x14ac:dyDescent="0.25">
      <c r="A1799" s="11">
        <v>150497</v>
      </c>
      <c r="B1799" s="15" t="s">
        <v>1596</v>
      </c>
      <c r="C1799" s="12" t="s">
        <v>7</v>
      </c>
      <c r="D1799" s="14" t="s">
        <v>73</v>
      </c>
      <c r="E1799" s="10" t="str">
        <f>VLOOKUP(A1799,Planilha1!A:Y,20,FALSE)</f>
        <v>Não</v>
      </c>
      <c r="F1799" s="10" t="str">
        <f>VLOOKUP(A1799,Planilha1!A:Y,21,FALSE)</f>
        <v>Não</v>
      </c>
      <c r="G1799" s="10" t="str">
        <f>VLOOKUP(A1799,Planilha1!A:Y,22,FALSE)</f>
        <v>Não</v>
      </c>
      <c r="H1799" s="10" t="str">
        <f>VLOOKUP(A1799,Planilha1!A:Y,23,FALSE)</f>
        <v>Não</v>
      </c>
      <c r="I1799" s="10" t="str">
        <f>VLOOKUP(A1799,Planilha1!A:Y,24,FALSE)</f>
        <v>Não</v>
      </c>
      <c r="J1799" s="10" t="str">
        <f>VLOOKUP(A1799,Planilha1!A:Y,25,FALSE)</f>
        <v>Não</v>
      </c>
    </row>
    <row r="1800" spans="1:10" x14ac:dyDescent="0.25">
      <c r="A1800" s="11">
        <v>150503</v>
      </c>
      <c r="B1800" s="15" t="s">
        <v>1597</v>
      </c>
      <c r="C1800" s="12" t="s">
        <v>7</v>
      </c>
      <c r="D1800" s="14" t="s">
        <v>41</v>
      </c>
      <c r="E1800" s="10" t="str">
        <f>VLOOKUP(A1800,Planilha1!A:Y,20,FALSE)</f>
        <v>Sim</v>
      </c>
      <c r="F1800" s="10" t="str">
        <f>VLOOKUP(A1800,Planilha1!A:Y,21,FALSE)</f>
        <v>Sim</v>
      </c>
      <c r="G1800" s="10" t="str">
        <f>VLOOKUP(A1800,Planilha1!A:Y,22,FALSE)</f>
        <v>Sim</v>
      </c>
      <c r="H1800" s="10" t="str">
        <f>VLOOKUP(A1800,Planilha1!A:Y,23,FALSE)</f>
        <v>Sim</v>
      </c>
      <c r="I1800" s="10" t="str">
        <f>VLOOKUP(A1800,Planilha1!A:Y,24,FALSE)</f>
        <v>Sim</v>
      </c>
      <c r="J1800" s="10" t="str">
        <f>VLOOKUP(A1800,Planilha1!A:Y,25,FALSE)</f>
        <v>Sim</v>
      </c>
    </row>
    <row r="1801" spans="1:10" x14ac:dyDescent="0.25">
      <c r="A1801" s="11">
        <v>150506</v>
      </c>
      <c r="B1801" s="15" t="s">
        <v>1598</v>
      </c>
      <c r="C1801" s="12" t="s">
        <v>7</v>
      </c>
      <c r="D1801" s="14" t="s">
        <v>59</v>
      </c>
      <c r="E1801" s="10" t="str">
        <f>VLOOKUP(A1801,Planilha1!A:Y,20,FALSE)</f>
        <v>Não</v>
      </c>
      <c r="F1801" s="10" t="str">
        <f>VLOOKUP(A1801,Planilha1!A:Y,21,FALSE)</f>
        <v>Não</v>
      </c>
      <c r="G1801" s="10" t="str">
        <f>VLOOKUP(A1801,Planilha1!A:Y,22,FALSE)</f>
        <v>Não</v>
      </c>
      <c r="H1801" s="10" t="str">
        <f>VLOOKUP(A1801,Planilha1!A:Y,23,FALSE)</f>
        <v>Não</v>
      </c>
      <c r="I1801" s="10" t="str">
        <f>VLOOKUP(A1801,Planilha1!A:Y,24,FALSE)</f>
        <v>Não</v>
      </c>
      <c r="J1801" s="10" t="str">
        <f>VLOOKUP(A1801,Planilha1!A:Y,25,FALSE)</f>
        <v>Não</v>
      </c>
    </row>
    <row r="1802" spans="1:10" x14ac:dyDescent="0.25">
      <c r="A1802" s="11">
        <v>150510</v>
      </c>
      <c r="B1802" s="15" t="s">
        <v>1599</v>
      </c>
      <c r="C1802" s="12" t="s">
        <v>7</v>
      </c>
      <c r="D1802" s="14" t="s">
        <v>41</v>
      </c>
      <c r="E1802" s="10" t="str">
        <f>VLOOKUP(A1802,Planilha1!A:Y,20,FALSE)</f>
        <v>Sim</v>
      </c>
      <c r="F1802" s="10" t="str">
        <f>VLOOKUP(A1802,Planilha1!A:Y,21,FALSE)</f>
        <v>Sim</v>
      </c>
      <c r="G1802" s="10" t="str">
        <f>VLOOKUP(A1802,Planilha1!A:Y,22,FALSE)</f>
        <v>Sim</v>
      </c>
      <c r="H1802" s="10" t="str">
        <f>VLOOKUP(A1802,Planilha1!A:Y,23,FALSE)</f>
        <v>Sim</v>
      </c>
      <c r="I1802" s="10" t="str">
        <f>VLOOKUP(A1802,Planilha1!A:Y,24,FALSE)</f>
        <v>Sim</v>
      </c>
      <c r="J1802" s="10" t="str">
        <f>VLOOKUP(A1802,Planilha1!A:Y,25,FALSE)</f>
        <v>Sim</v>
      </c>
    </row>
    <row r="1803" spans="1:10" x14ac:dyDescent="0.25">
      <c r="A1803" s="11">
        <v>150520</v>
      </c>
      <c r="B1803" s="15" t="s">
        <v>1600</v>
      </c>
      <c r="C1803" s="12" t="s">
        <v>7</v>
      </c>
      <c r="D1803" s="14" t="s">
        <v>55</v>
      </c>
      <c r="E1803" s="10" t="str">
        <f>VLOOKUP(A1803,Planilha1!A:Y,20,FALSE)</f>
        <v>Não</v>
      </c>
      <c r="F1803" s="10" t="str">
        <f>VLOOKUP(A1803,Planilha1!A:Y,21,FALSE)</f>
        <v>Sim</v>
      </c>
      <c r="G1803" s="10" t="str">
        <f>VLOOKUP(A1803,Planilha1!A:Y,22,FALSE)</f>
        <v>Não</v>
      </c>
      <c r="H1803" s="10" t="str">
        <f>VLOOKUP(A1803,Planilha1!A:Y,23,FALSE)</f>
        <v>Sim</v>
      </c>
      <c r="I1803" s="10" t="str">
        <f>VLOOKUP(A1803,Planilha1!A:Y,24,FALSE)</f>
        <v>Não</v>
      </c>
      <c r="J1803" s="10" t="str">
        <f>VLOOKUP(A1803,Planilha1!A:Y,25,FALSE)</f>
        <v>Sim</v>
      </c>
    </row>
    <row r="1804" spans="1:10" x14ac:dyDescent="0.25">
      <c r="A1804" s="11">
        <v>150540</v>
      </c>
      <c r="B1804" s="15" t="s">
        <v>1601</v>
      </c>
      <c r="C1804" s="12" t="s">
        <v>7</v>
      </c>
      <c r="D1804" s="14" t="s">
        <v>43</v>
      </c>
      <c r="E1804" s="10" t="str">
        <f>VLOOKUP(A1804,Planilha1!A:Y,20,FALSE)</f>
        <v>Não</v>
      </c>
      <c r="F1804" s="10" t="str">
        <f>VLOOKUP(A1804,Planilha1!A:Y,21,FALSE)</f>
        <v>Sim</v>
      </c>
      <c r="G1804" s="10" t="str">
        <f>VLOOKUP(A1804,Planilha1!A:Y,22,FALSE)</f>
        <v>Não</v>
      </c>
      <c r="H1804" s="10" t="str">
        <f>VLOOKUP(A1804,Planilha1!A:Y,23,FALSE)</f>
        <v>Sim</v>
      </c>
      <c r="I1804" s="10" t="str">
        <f>VLOOKUP(A1804,Planilha1!A:Y,24,FALSE)</f>
        <v>Não</v>
      </c>
      <c r="J1804" s="10" t="str">
        <f>VLOOKUP(A1804,Planilha1!A:Y,25,FALSE)</f>
        <v>Sim</v>
      </c>
    </row>
    <row r="1805" spans="1:10" x14ac:dyDescent="0.25">
      <c r="A1805" s="11">
        <v>150548</v>
      </c>
      <c r="B1805" s="15" t="s">
        <v>1602</v>
      </c>
      <c r="C1805" s="12" t="s">
        <v>7</v>
      </c>
      <c r="D1805" s="14" t="s">
        <v>66</v>
      </c>
      <c r="E1805" s="10" t="str">
        <f>VLOOKUP(A1805,Planilha1!A:Y,20,FALSE)</f>
        <v>Não</v>
      </c>
      <c r="F1805" s="10" t="str">
        <f>VLOOKUP(A1805,Planilha1!A:Y,21,FALSE)</f>
        <v>Sim</v>
      </c>
      <c r="G1805" s="10" t="str">
        <f>VLOOKUP(A1805,Planilha1!A:Y,22,FALSE)</f>
        <v>Não</v>
      </c>
      <c r="H1805" s="10" t="str">
        <f>VLOOKUP(A1805,Planilha1!A:Y,23,FALSE)</f>
        <v>Sim</v>
      </c>
      <c r="I1805" s="10" t="str">
        <f>VLOOKUP(A1805,Planilha1!A:Y,24,FALSE)</f>
        <v>Não</v>
      </c>
      <c r="J1805" s="10" t="str">
        <f>VLOOKUP(A1805,Planilha1!A:Y,25,FALSE)</f>
        <v>Sim</v>
      </c>
    </row>
    <row r="1806" spans="1:10" x14ac:dyDescent="0.25">
      <c r="A1806" s="11">
        <v>150549</v>
      </c>
      <c r="B1806" s="15" t="s">
        <v>1603</v>
      </c>
      <c r="C1806" s="12" t="s">
        <v>7</v>
      </c>
      <c r="D1806" s="14" t="s">
        <v>73</v>
      </c>
      <c r="E1806" s="10" t="str">
        <f>VLOOKUP(A1806,Planilha1!A:Y,20,FALSE)</f>
        <v>Não</v>
      </c>
      <c r="F1806" s="10" t="str">
        <f>VLOOKUP(A1806,Planilha1!A:Y,21,FALSE)</f>
        <v>Sim</v>
      </c>
      <c r="G1806" s="10" t="str">
        <f>VLOOKUP(A1806,Planilha1!A:Y,22,FALSE)</f>
        <v>Não</v>
      </c>
      <c r="H1806" s="10" t="str">
        <f>VLOOKUP(A1806,Planilha1!A:Y,23,FALSE)</f>
        <v>Sim</v>
      </c>
      <c r="I1806" s="10" t="str">
        <f>VLOOKUP(A1806,Planilha1!A:Y,24,FALSE)</f>
        <v>Não</v>
      </c>
      <c r="J1806" s="10" t="str">
        <f>VLOOKUP(A1806,Planilha1!A:Y,25,FALSE)</f>
        <v>Sim</v>
      </c>
    </row>
    <row r="1807" spans="1:10" x14ac:dyDescent="0.25">
      <c r="A1807" s="11">
        <v>150550</v>
      </c>
      <c r="B1807" s="15" t="s">
        <v>1604</v>
      </c>
      <c r="C1807" s="12" t="s">
        <v>7</v>
      </c>
      <c r="D1807" s="14" t="s">
        <v>55</v>
      </c>
      <c r="E1807" s="10" t="str">
        <f>VLOOKUP(A1807,Planilha1!A:Y,20,FALSE)</f>
        <v>Sim</v>
      </c>
      <c r="F1807" s="10" t="str">
        <f>VLOOKUP(A1807,Planilha1!A:Y,21,FALSE)</f>
        <v>Sim</v>
      </c>
      <c r="G1807" s="10" t="str">
        <f>VLOOKUP(A1807,Planilha1!A:Y,22,FALSE)</f>
        <v>Sim</v>
      </c>
      <c r="H1807" s="10" t="str">
        <f>VLOOKUP(A1807,Planilha1!A:Y,23,FALSE)</f>
        <v>Sim</v>
      </c>
      <c r="I1807" s="10" t="str">
        <f>VLOOKUP(A1807,Planilha1!A:Y,24,FALSE)</f>
        <v>Sim</v>
      </c>
      <c r="J1807" s="10" t="str">
        <f>VLOOKUP(A1807,Planilha1!A:Y,25,FALSE)</f>
        <v>Sim</v>
      </c>
    </row>
    <row r="1808" spans="1:10" x14ac:dyDescent="0.25">
      <c r="A1808" s="11">
        <v>150555</v>
      </c>
      <c r="B1808" s="15" t="s">
        <v>1605</v>
      </c>
      <c r="C1808" s="12" t="s">
        <v>7</v>
      </c>
      <c r="D1808" s="14" t="s">
        <v>55</v>
      </c>
      <c r="E1808" s="10" t="str">
        <f>VLOOKUP(A1808,Planilha1!A:Y,20,FALSE)</f>
        <v>Sim</v>
      </c>
      <c r="F1808" s="10" t="str">
        <f>VLOOKUP(A1808,Planilha1!A:Y,21,FALSE)</f>
        <v>Sim</v>
      </c>
      <c r="G1808" s="10" t="str">
        <f>VLOOKUP(A1808,Planilha1!A:Y,22,FALSE)</f>
        <v>Sim</v>
      </c>
      <c r="H1808" s="10" t="str">
        <f>VLOOKUP(A1808,Planilha1!A:Y,23,FALSE)</f>
        <v>Sim</v>
      </c>
      <c r="I1808" s="10" t="str">
        <f>VLOOKUP(A1808,Planilha1!A:Y,24,FALSE)</f>
        <v>Sim</v>
      </c>
      <c r="J1808" s="10" t="str">
        <f>VLOOKUP(A1808,Planilha1!A:Y,25,FALSE)</f>
        <v>Sim</v>
      </c>
    </row>
    <row r="1809" spans="1:10" x14ac:dyDescent="0.25">
      <c r="A1809" s="11">
        <v>150563</v>
      </c>
      <c r="B1809" s="15" t="s">
        <v>1606</v>
      </c>
      <c r="C1809" s="12" t="s">
        <v>7</v>
      </c>
      <c r="D1809" s="14" t="s">
        <v>59</v>
      </c>
      <c r="E1809" s="10" t="str">
        <f>VLOOKUP(A1809,Planilha1!A:Y,20,FALSE)</f>
        <v>Sim</v>
      </c>
      <c r="F1809" s="10" t="str">
        <f>VLOOKUP(A1809,Planilha1!A:Y,21,FALSE)</f>
        <v>Sim</v>
      </c>
      <c r="G1809" s="10" t="str">
        <f>VLOOKUP(A1809,Planilha1!A:Y,22,FALSE)</f>
        <v>Sim</v>
      </c>
      <c r="H1809" s="10" t="str">
        <f>VLOOKUP(A1809,Planilha1!A:Y,23,FALSE)</f>
        <v>Sim</v>
      </c>
      <c r="I1809" s="10" t="str">
        <f>VLOOKUP(A1809,Planilha1!A:Y,24,FALSE)</f>
        <v>Sim</v>
      </c>
      <c r="J1809" s="10" t="str">
        <f>VLOOKUP(A1809,Planilha1!A:Y,25,FALSE)</f>
        <v>Sim</v>
      </c>
    </row>
    <row r="1810" spans="1:10" x14ac:dyDescent="0.25">
      <c r="A1810" s="11">
        <v>150565</v>
      </c>
      <c r="B1810" s="15" t="s">
        <v>1607</v>
      </c>
      <c r="C1810" s="12" t="s">
        <v>7</v>
      </c>
      <c r="D1810" s="14" t="s">
        <v>41</v>
      </c>
      <c r="E1810" s="10" t="str">
        <f>VLOOKUP(A1810,Planilha1!A:Y,20,FALSE)</f>
        <v>Não</v>
      </c>
      <c r="F1810" s="10" t="str">
        <f>VLOOKUP(A1810,Planilha1!A:Y,21,FALSE)</f>
        <v>Sim</v>
      </c>
      <c r="G1810" s="10" t="str">
        <f>VLOOKUP(A1810,Planilha1!A:Y,22,FALSE)</f>
        <v>Não</v>
      </c>
      <c r="H1810" s="10" t="str">
        <f>VLOOKUP(A1810,Planilha1!A:Y,23,FALSE)</f>
        <v>Sim</v>
      </c>
      <c r="I1810" s="10" t="str">
        <f>VLOOKUP(A1810,Planilha1!A:Y,24,FALSE)</f>
        <v>Não</v>
      </c>
      <c r="J1810" s="10" t="str">
        <f>VLOOKUP(A1810,Planilha1!A:Y,25,FALSE)</f>
        <v>Sim</v>
      </c>
    </row>
    <row r="1811" spans="1:10" x14ac:dyDescent="0.25">
      <c r="A1811" s="11">
        <v>150580</v>
      </c>
      <c r="B1811" s="15" t="s">
        <v>1608</v>
      </c>
      <c r="C1811" s="12" t="s">
        <v>7</v>
      </c>
      <c r="D1811" s="14" t="s">
        <v>41</v>
      </c>
      <c r="E1811" s="10" t="str">
        <f>VLOOKUP(A1811,Planilha1!A:Y,20,FALSE)</f>
        <v>Não</v>
      </c>
      <c r="F1811" s="10" t="str">
        <f>VLOOKUP(A1811,Planilha1!A:Y,21,FALSE)</f>
        <v>Não</v>
      </c>
      <c r="G1811" s="10" t="str">
        <f>VLOOKUP(A1811,Planilha1!A:Y,22,FALSE)</f>
        <v>Não</v>
      </c>
      <c r="H1811" s="10" t="str">
        <f>VLOOKUP(A1811,Planilha1!A:Y,23,FALSE)</f>
        <v>Não</v>
      </c>
      <c r="I1811" s="10" t="str">
        <f>VLOOKUP(A1811,Planilha1!A:Y,24,FALSE)</f>
        <v>Não</v>
      </c>
      <c r="J1811" s="10" t="str">
        <f>VLOOKUP(A1811,Planilha1!A:Y,25,FALSE)</f>
        <v>Não</v>
      </c>
    </row>
    <row r="1812" spans="1:10" x14ac:dyDescent="0.25">
      <c r="A1812" s="11">
        <v>150590</v>
      </c>
      <c r="B1812" s="15" t="s">
        <v>1609</v>
      </c>
      <c r="C1812" s="12" t="s">
        <v>7</v>
      </c>
      <c r="D1812" s="14" t="s">
        <v>59</v>
      </c>
      <c r="E1812" s="10" t="str">
        <f>VLOOKUP(A1812,Planilha1!A:Y,20,FALSE)</f>
        <v>Não</v>
      </c>
      <c r="F1812" s="10" t="str">
        <f>VLOOKUP(A1812,Planilha1!A:Y,21,FALSE)</f>
        <v>Não</v>
      </c>
      <c r="G1812" s="10" t="str">
        <f>VLOOKUP(A1812,Planilha1!A:Y,22,FALSE)</f>
        <v>Não</v>
      </c>
      <c r="H1812" s="10" t="str">
        <f>VLOOKUP(A1812,Planilha1!A:Y,23,FALSE)</f>
        <v>Não</v>
      </c>
      <c r="I1812" s="10" t="str">
        <f>VLOOKUP(A1812,Planilha1!A:Y,24,FALSE)</f>
        <v>Não</v>
      </c>
      <c r="J1812" s="10" t="str">
        <f>VLOOKUP(A1812,Planilha1!A:Y,25,FALSE)</f>
        <v>Não</v>
      </c>
    </row>
    <row r="1813" spans="1:10" x14ac:dyDescent="0.25">
      <c r="A1813" s="11">
        <v>150600</v>
      </c>
      <c r="B1813" s="15" t="s">
        <v>1610</v>
      </c>
      <c r="C1813" s="12" t="s">
        <v>7</v>
      </c>
      <c r="D1813" s="14" t="s">
        <v>59</v>
      </c>
      <c r="E1813" s="10" t="str">
        <f>VLOOKUP(A1813,Planilha1!A:Y,20,FALSE)</f>
        <v>Sim</v>
      </c>
      <c r="F1813" s="10" t="str">
        <f>VLOOKUP(A1813,Planilha1!A:Y,21,FALSE)</f>
        <v>Sim</v>
      </c>
      <c r="G1813" s="10" t="str">
        <f>VLOOKUP(A1813,Planilha1!A:Y,22,FALSE)</f>
        <v>Não</v>
      </c>
      <c r="H1813" s="10" t="str">
        <f>VLOOKUP(A1813,Planilha1!A:Y,23,FALSE)</f>
        <v>Sim</v>
      </c>
      <c r="I1813" s="10" t="str">
        <f>VLOOKUP(A1813,Planilha1!A:Y,24,FALSE)</f>
        <v>Não</v>
      </c>
      <c r="J1813" s="10" t="str">
        <f>VLOOKUP(A1813,Planilha1!A:Y,25,FALSE)</f>
        <v>Sim</v>
      </c>
    </row>
    <row r="1814" spans="1:10" x14ac:dyDescent="0.25">
      <c r="A1814" s="11">
        <v>150610</v>
      </c>
      <c r="B1814" s="15" t="s">
        <v>1611</v>
      </c>
      <c r="C1814" s="12" t="s">
        <v>7</v>
      </c>
      <c r="D1814" s="14" t="s">
        <v>41</v>
      </c>
      <c r="E1814" s="10" t="str">
        <f>VLOOKUP(A1814,Planilha1!A:Y,20,FALSE)</f>
        <v>Sim</v>
      </c>
      <c r="F1814" s="10" t="str">
        <f>VLOOKUP(A1814,Planilha1!A:Y,21,FALSE)</f>
        <v>Sim</v>
      </c>
      <c r="G1814" s="10" t="str">
        <f>VLOOKUP(A1814,Planilha1!A:Y,22,FALSE)</f>
        <v>Sim</v>
      </c>
      <c r="H1814" s="10" t="str">
        <f>VLOOKUP(A1814,Planilha1!A:Y,23,FALSE)</f>
        <v>Sim</v>
      </c>
      <c r="I1814" s="10" t="str">
        <f>VLOOKUP(A1814,Planilha1!A:Y,24,FALSE)</f>
        <v>Não</v>
      </c>
      <c r="J1814" s="10" t="str">
        <f>VLOOKUP(A1814,Planilha1!A:Y,25,FALSE)</f>
        <v>Sim</v>
      </c>
    </row>
    <row r="1815" spans="1:10" x14ac:dyDescent="0.25">
      <c r="A1815" s="11">
        <v>150611</v>
      </c>
      <c r="B1815" s="15" t="s">
        <v>1612</v>
      </c>
      <c r="C1815" s="12" t="s">
        <v>7</v>
      </c>
      <c r="D1815" s="14" t="s">
        <v>55</v>
      </c>
      <c r="E1815" s="10" t="str">
        <f>VLOOKUP(A1815,Planilha1!A:Y,20,FALSE)</f>
        <v>Não</v>
      </c>
      <c r="F1815" s="10" t="str">
        <f>VLOOKUP(A1815,Planilha1!A:Y,21,FALSE)</f>
        <v>Não</v>
      </c>
      <c r="G1815" s="10" t="str">
        <f>VLOOKUP(A1815,Planilha1!A:Y,22,FALSE)</f>
        <v>Não</v>
      </c>
      <c r="H1815" s="10" t="str">
        <f>VLOOKUP(A1815,Planilha1!A:Y,23,FALSE)</f>
        <v>Não</v>
      </c>
      <c r="I1815" s="10" t="str">
        <f>VLOOKUP(A1815,Planilha1!A:Y,24,FALSE)</f>
        <v>Não</v>
      </c>
      <c r="J1815" s="10" t="str">
        <f>VLOOKUP(A1815,Planilha1!A:Y,25,FALSE)</f>
        <v>Não</v>
      </c>
    </row>
    <row r="1816" spans="1:10" x14ac:dyDescent="0.25">
      <c r="A1816" s="11">
        <v>150618</v>
      </c>
      <c r="B1816" s="15" t="s">
        <v>1613</v>
      </c>
      <c r="C1816" s="12" t="s">
        <v>7</v>
      </c>
      <c r="D1816" s="14" t="s">
        <v>66</v>
      </c>
      <c r="E1816" s="10" t="str">
        <f>VLOOKUP(A1816,Planilha1!A:Y,20,FALSE)</f>
        <v>Não</v>
      </c>
      <c r="F1816" s="10" t="str">
        <f>VLOOKUP(A1816,Planilha1!A:Y,21,FALSE)</f>
        <v>Sim</v>
      </c>
      <c r="G1816" s="10" t="str">
        <f>VLOOKUP(A1816,Planilha1!A:Y,22,FALSE)</f>
        <v>Não</v>
      </c>
      <c r="H1816" s="10" t="str">
        <f>VLOOKUP(A1816,Planilha1!A:Y,23,FALSE)</f>
        <v>Sim</v>
      </c>
      <c r="I1816" s="10" t="str">
        <f>VLOOKUP(A1816,Planilha1!A:Y,24,FALSE)</f>
        <v>Não</v>
      </c>
      <c r="J1816" s="10" t="str">
        <f>VLOOKUP(A1816,Planilha1!A:Y,25,FALSE)</f>
        <v>Sim</v>
      </c>
    </row>
    <row r="1817" spans="1:10" x14ac:dyDescent="0.25">
      <c r="A1817" s="11">
        <v>150619</v>
      </c>
      <c r="B1817" s="15" t="s">
        <v>1614</v>
      </c>
      <c r="C1817" s="12" t="s">
        <v>7</v>
      </c>
      <c r="D1817" s="14" t="s">
        <v>59</v>
      </c>
      <c r="E1817" s="10" t="str">
        <f>VLOOKUP(A1817,Planilha1!A:Y,20,FALSE)</f>
        <v>Não</v>
      </c>
      <c r="F1817" s="10" t="str">
        <f>VLOOKUP(A1817,Planilha1!A:Y,21,FALSE)</f>
        <v>Não</v>
      </c>
      <c r="G1817" s="10" t="str">
        <f>VLOOKUP(A1817,Planilha1!A:Y,22,FALSE)</f>
        <v>Não</v>
      </c>
      <c r="H1817" s="10" t="str">
        <f>VLOOKUP(A1817,Planilha1!A:Y,23,FALSE)</f>
        <v>Não</v>
      </c>
      <c r="I1817" s="10" t="str">
        <f>VLOOKUP(A1817,Planilha1!A:Y,24,FALSE)</f>
        <v>Não</v>
      </c>
      <c r="J1817" s="10" t="str">
        <f>VLOOKUP(A1817,Planilha1!A:Y,25,FALSE)</f>
        <v>Não</v>
      </c>
    </row>
    <row r="1818" spans="1:10" x14ac:dyDescent="0.25">
      <c r="A1818" s="11">
        <v>150630</v>
      </c>
      <c r="B1818" s="15" t="s">
        <v>1615</v>
      </c>
      <c r="C1818" s="12" t="s">
        <v>7</v>
      </c>
      <c r="D1818" s="14" t="s">
        <v>66</v>
      </c>
      <c r="E1818" s="10" t="str">
        <f>VLOOKUP(A1818,Planilha1!A:Y,20,FALSE)</f>
        <v>Não</v>
      </c>
      <c r="F1818" s="10" t="str">
        <f>VLOOKUP(A1818,Planilha1!A:Y,21,FALSE)</f>
        <v>Não</v>
      </c>
      <c r="G1818" s="10" t="str">
        <f>VLOOKUP(A1818,Planilha1!A:Y,22,FALSE)</f>
        <v>Não</v>
      </c>
      <c r="H1818" s="10" t="str">
        <f>VLOOKUP(A1818,Planilha1!A:Y,23,FALSE)</f>
        <v>Não</v>
      </c>
      <c r="I1818" s="10" t="str">
        <f>VLOOKUP(A1818,Planilha1!A:Y,24,FALSE)</f>
        <v>Não</v>
      </c>
      <c r="J1818" s="10" t="str">
        <f>VLOOKUP(A1818,Planilha1!A:Y,25,FALSE)</f>
        <v>Não</v>
      </c>
    </row>
    <row r="1819" spans="1:10" x14ac:dyDescent="0.25">
      <c r="A1819" s="11">
        <v>150640</v>
      </c>
      <c r="B1819" s="15" t="s">
        <v>1616</v>
      </c>
      <c r="C1819" s="12" t="s">
        <v>7</v>
      </c>
      <c r="D1819" s="14" t="s">
        <v>55</v>
      </c>
      <c r="E1819" s="10" t="str">
        <f>VLOOKUP(A1819,Planilha1!A:Y,20,FALSE)</f>
        <v>Não</v>
      </c>
      <c r="F1819" s="10" t="str">
        <f>VLOOKUP(A1819,Planilha1!A:Y,21,FALSE)</f>
        <v>Não</v>
      </c>
      <c r="G1819" s="10" t="str">
        <f>VLOOKUP(A1819,Planilha1!A:Y,22,FALSE)</f>
        <v>Não</v>
      </c>
      <c r="H1819" s="10" t="str">
        <f>VLOOKUP(A1819,Planilha1!A:Y,23,FALSE)</f>
        <v>Não</v>
      </c>
      <c r="I1819" s="10" t="str">
        <f>VLOOKUP(A1819,Planilha1!A:Y,24,FALSE)</f>
        <v>Não</v>
      </c>
      <c r="J1819" s="10" t="str">
        <f>VLOOKUP(A1819,Planilha1!A:Y,25,FALSE)</f>
        <v>Não</v>
      </c>
    </row>
    <row r="1820" spans="1:10" x14ac:dyDescent="0.25">
      <c r="A1820" s="11">
        <v>150655</v>
      </c>
      <c r="B1820" s="15" t="s">
        <v>1617</v>
      </c>
      <c r="C1820" s="12" t="s">
        <v>7</v>
      </c>
      <c r="D1820" s="14" t="s">
        <v>66</v>
      </c>
      <c r="E1820" s="10" t="str">
        <f>VLOOKUP(A1820,Planilha1!A:Y,20,FALSE)</f>
        <v>Não</v>
      </c>
      <c r="F1820" s="10" t="str">
        <f>VLOOKUP(A1820,Planilha1!A:Y,21,FALSE)</f>
        <v>Sim</v>
      </c>
      <c r="G1820" s="10" t="str">
        <f>VLOOKUP(A1820,Planilha1!A:Y,22,FALSE)</f>
        <v>Não</v>
      </c>
      <c r="H1820" s="10" t="str">
        <f>VLOOKUP(A1820,Planilha1!A:Y,23,FALSE)</f>
        <v>Sim</v>
      </c>
      <c r="I1820" s="10" t="str">
        <f>VLOOKUP(A1820,Planilha1!A:Y,24,FALSE)</f>
        <v>Não</v>
      </c>
      <c r="J1820" s="10" t="str">
        <f>VLOOKUP(A1820,Planilha1!A:Y,25,FALSE)</f>
        <v>Sim</v>
      </c>
    </row>
    <row r="1821" spans="1:10" x14ac:dyDescent="0.25">
      <c r="A1821" s="11">
        <v>150658</v>
      </c>
      <c r="B1821" s="15" t="s">
        <v>1618</v>
      </c>
      <c r="C1821" s="12" t="s">
        <v>7</v>
      </c>
      <c r="D1821" s="14" t="s">
        <v>43</v>
      </c>
      <c r="E1821" s="10" t="str">
        <f>VLOOKUP(A1821,Planilha1!A:Y,20,FALSE)</f>
        <v>Não</v>
      </c>
      <c r="F1821" s="10" t="str">
        <f>VLOOKUP(A1821,Planilha1!A:Y,21,FALSE)</f>
        <v>Sim</v>
      </c>
      <c r="G1821" s="10" t="str">
        <f>VLOOKUP(A1821,Planilha1!A:Y,22,FALSE)</f>
        <v>Não</v>
      </c>
      <c r="H1821" s="10" t="str">
        <f>VLOOKUP(A1821,Planilha1!A:Y,23,FALSE)</f>
        <v>Sim</v>
      </c>
      <c r="I1821" s="10" t="str">
        <f>VLOOKUP(A1821,Planilha1!A:Y,24,FALSE)</f>
        <v>Não</v>
      </c>
      <c r="J1821" s="10" t="str">
        <f>VLOOKUP(A1821,Planilha1!A:Y,25,FALSE)</f>
        <v>Sim</v>
      </c>
    </row>
    <row r="1822" spans="1:10" x14ac:dyDescent="0.25">
      <c r="A1822" s="11">
        <v>150670</v>
      </c>
      <c r="B1822" s="15" t="s">
        <v>1619</v>
      </c>
      <c r="C1822" s="12" t="s">
        <v>7</v>
      </c>
      <c r="D1822" s="14" t="s">
        <v>41</v>
      </c>
      <c r="E1822" s="10" t="str">
        <f>VLOOKUP(A1822,Planilha1!A:Y,20,FALSE)</f>
        <v>Sim</v>
      </c>
      <c r="F1822" s="10" t="str">
        <f>VLOOKUP(A1822,Planilha1!A:Y,21,FALSE)</f>
        <v>Sim</v>
      </c>
      <c r="G1822" s="10" t="str">
        <f>VLOOKUP(A1822,Planilha1!A:Y,22,FALSE)</f>
        <v>Sim</v>
      </c>
      <c r="H1822" s="10" t="str">
        <f>VLOOKUP(A1822,Planilha1!A:Y,23,FALSE)</f>
        <v>Sim</v>
      </c>
      <c r="I1822" s="10" t="str">
        <f>VLOOKUP(A1822,Planilha1!A:Y,24,FALSE)</f>
        <v>Sim</v>
      </c>
      <c r="J1822" s="10" t="str">
        <f>VLOOKUP(A1822,Planilha1!A:Y,25,FALSE)</f>
        <v>Sim</v>
      </c>
    </row>
    <row r="1823" spans="1:10" x14ac:dyDescent="0.25">
      <c r="A1823" s="11">
        <v>150690</v>
      </c>
      <c r="B1823" s="15" t="s">
        <v>1620</v>
      </c>
      <c r="C1823" s="12" t="s">
        <v>7</v>
      </c>
      <c r="D1823" s="14" t="s">
        <v>41</v>
      </c>
      <c r="E1823" s="10" t="str">
        <f>VLOOKUP(A1823,Planilha1!A:Y,20,FALSE)</f>
        <v>Não</v>
      </c>
      <c r="F1823" s="10" t="str">
        <f>VLOOKUP(A1823,Planilha1!A:Y,21,FALSE)</f>
        <v>Sim</v>
      </c>
      <c r="G1823" s="10" t="str">
        <f>VLOOKUP(A1823,Planilha1!A:Y,22,FALSE)</f>
        <v>Não</v>
      </c>
      <c r="H1823" s="10" t="str">
        <f>VLOOKUP(A1823,Planilha1!A:Y,23,FALSE)</f>
        <v>Sim</v>
      </c>
      <c r="I1823" s="10" t="str">
        <f>VLOOKUP(A1823,Planilha1!A:Y,24,FALSE)</f>
        <v>Não</v>
      </c>
      <c r="J1823" s="10" t="str">
        <f>VLOOKUP(A1823,Planilha1!A:Y,25,FALSE)</f>
        <v>Sim</v>
      </c>
    </row>
    <row r="1824" spans="1:10" x14ac:dyDescent="0.25">
      <c r="A1824" s="11">
        <v>150710</v>
      </c>
      <c r="B1824" s="15" t="s">
        <v>1621</v>
      </c>
      <c r="C1824" s="12" t="s">
        <v>7</v>
      </c>
      <c r="D1824" s="14" t="s">
        <v>73</v>
      </c>
      <c r="E1824" s="10" t="str">
        <f>VLOOKUP(A1824,Planilha1!A:Y,20,FALSE)</f>
        <v>Não</v>
      </c>
      <c r="F1824" s="10" t="str">
        <f>VLOOKUP(A1824,Planilha1!A:Y,21,FALSE)</f>
        <v>Não</v>
      </c>
      <c r="G1824" s="10" t="str">
        <f>VLOOKUP(A1824,Planilha1!A:Y,22,FALSE)</f>
        <v>Não</v>
      </c>
      <c r="H1824" s="10" t="str">
        <f>VLOOKUP(A1824,Planilha1!A:Y,23,FALSE)</f>
        <v>Não</v>
      </c>
      <c r="I1824" s="10" t="str">
        <f>VLOOKUP(A1824,Planilha1!A:Y,24,FALSE)</f>
        <v>Não</v>
      </c>
      <c r="J1824" s="10" t="str">
        <f>VLOOKUP(A1824,Planilha1!A:Y,25,FALSE)</f>
        <v>Não</v>
      </c>
    </row>
    <row r="1825" spans="1:10" x14ac:dyDescent="0.25">
      <c r="A1825" s="11">
        <v>150715</v>
      </c>
      <c r="B1825" s="15" t="s">
        <v>1622</v>
      </c>
      <c r="C1825" s="12" t="s">
        <v>7</v>
      </c>
      <c r="D1825" s="14" t="s">
        <v>73</v>
      </c>
      <c r="E1825" s="10" t="str">
        <f>VLOOKUP(A1825,Planilha1!A:Y,20,FALSE)</f>
        <v>Não</v>
      </c>
      <c r="F1825" s="10" t="str">
        <f>VLOOKUP(A1825,Planilha1!A:Y,21,FALSE)</f>
        <v>Sim</v>
      </c>
      <c r="G1825" s="10" t="str">
        <f>VLOOKUP(A1825,Planilha1!A:Y,22,FALSE)</f>
        <v>Não</v>
      </c>
      <c r="H1825" s="10" t="str">
        <f>VLOOKUP(A1825,Planilha1!A:Y,23,FALSE)</f>
        <v>Sim</v>
      </c>
      <c r="I1825" s="10" t="str">
        <f>VLOOKUP(A1825,Planilha1!A:Y,24,FALSE)</f>
        <v>Não</v>
      </c>
      <c r="J1825" s="10" t="str">
        <f>VLOOKUP(A1825,Planilha1!A:Y,25,FALSE)</f>
        <v>Sim</v>
      </c>
    </row>
    <row r="1826" spans="1:10" x14ac:dyDescent="0.25">
      <c r="A1826" s="11">
        <v>150720</v>
      </c>
      <c r="B1826" s="15" t="s">
        <v>1623</v>
      </c>
      <c r="C1826" s="12" t="s">
        <v>7</v>
      </c>
      <c r="D1826" s="14" t="s">
        <v>43</v>
      </c>
      <c r="E1826" s="10" t="str">
        <f>VLOOKUP(A1826,Planilha1!A:Y,20,FALSE)</f>
        <v>Não</v>
      </c>
      <c r="F1826" s="10" t="str">
        <f>VLOOKUP(A1826,Planilha1!A:Y,21,FALSE)</f>
        <v>Sim</v>
      </c>
      <c r="G1826" s="10" t="str">
        <f>VLOOKUP(A1826,Planilha1!A:Y,22,FALSE)</f>
        <v>Não</v>
      </c>
      <c r="H1826" s="10" t="str">
        <f>VLOOKUP(A1826,Planilha1!A:Y,23,FALSE)</f>
        <v>Sim</v>
      </c>
      <c r="I1826" s="10" t="str">
        <f>VLOOKUP(A1826,Planilha1!A:Y,24,FALSE)</f>
        <v>Não</v>
      </c>
      <c r="J1826" s="10" t="str">
        <f>VLOOKUP(A1826,Planilha1!A:Y,25,FALSE)</f>
        <v>Sim</v>
      </c>
    </row>
    <row r="1827" spans="1:10" x14ac:dyDescent="0.25">
      <c r="A1827" s="11">
        <v>150730</v>
      </c>
      <c r="B1827" s="15" t="s">
        <v>1624</v>
      </c>
      <c r="C1827" s="12" t="s">
        <v>7</v>
      </c>
      <c r="D1827" s="14" t="s">
        <v>43</v>
      </c>
      <c r="E1827" s="10" t="str">
        <f>VLOOKUP(A1827,Planilha1!A:Y,20,FALSE)</f>
        <v>Não</v>
      </c>
      <c r="F1827" s="10" t="str">
        <f>VLOOKUP(A1827,Planilha1!A:Y,21,FALSE)</f>
        <v>Sim</v>
      </c>
      <c r="G1827" s="10" t="str">
        <f>VLOOKUP(A1827,Planilha1!A:Y,22,FALSE)</f>
        <v>Não</v>
      </c>
      <c r="H1827" s="10" t="str">
        <f>VLOOKUP(A1827,Planilha1!A:Y,23,FALSE)</f>
        <v>Sim</v>
      </c>
      <c r="I1827" s="10" t="str">
        <f>VLOOKUP(A1827,Planilha1!A:Y,24,FALSE)</f>
        <v>Não</v>
      </c>
      <c r="J1827" s="10" t="str">
        <f>VLOOKUP(A1827,Planilha1!A:Y,25,FALSE)</f>
        <v>Sim</v>
      </c>
    </row>
    <row r="1828" spans="1:10" x14ac:dyDescent="0.25">
      <c r="A1828" s="11">
        <v>150746</v>
      </c>
      <c r="B1828" s="15" t="s">
        <v>1625</v>
      </c>
      <c r="C1828" s="12" t="s">
        <v>7</v>
      </c>
      <c r="D1828" s="14" t="s">
        <v>73</v>
      </c>
      <c r="E1828" s="10" t="str">
        <f>VLOOKUP(A1828,Planilha1!A:Y,20,FALSE)</f>
        <v>Não</v>
      </c>
      <c r="F1828" s="10" t="str">
        <f>VLOOKUP(A1828,Planilha1!A:Y,21,FALSE)</f>
        <v>Sim</v>
      </c>
      <c r="G1828" s="10" t="str">
        <f>VLOOKUP(A1828,Planilha1!A:Y,22,FALSE)</f>
        <v>Não</v>
      </c>
      <c r="H1828" s="10" t="str">
        <f>VLOOKUP(A1828,Planilha1!A:Y,23,FALSE)</f>
        <v>Sim</v>
      </c>
      <c r="I1828" s="10" t="str">
        <f>VLOOKUP(A1828,Planilha1!A:Y,24,FALSE)</f>
        <v>Não</v>
      </c>
      <c r="J1828" s="10" t="str">
        <f>VLOOKUP(A1828,Planilha1!A:Y,25,FALSE)</f>
        <v>Sim</v>
      </c>
    </row>
    <row r="1829" spans="1:10" x14ac:dyDescent="0.25">
      <c r="A1829" s="11">
        <v>150747</v>
      </c>
      <c r="B1829" s="15" t="s">
        <v>1626</v>
      </c>
      <c r="C1829" s="12" t="s">
        <v>7</v>
      </c>
      <c r="D1829" s="14" t="s">
        <v>41</v>
      </c>
      <c r="E1829" s="10" t="str">
        <f>VLOOKUP(A1829,Planilha1!A:Y,20,FALSE)</f>
        <v>Não</v>
      </c>
      <c r="F1829" s="10" t="str">
        <f>VLOOKUP(A1829,Planilha1!A:Y,21,FALSE)</f>
        <v>Não</v>
      </c>
      <c r="G1829" s="10" t="str">
        <f>VLOOKUP(A1829,Planilha1!A:Y,22,FALSE)</f>
        <v>Não</v>
      </c>
      <c r="H1829" s="10" t="str">
        <f>VLOOKUP(A1829,Planilha1!A:Y,23,FALSE)</f>
        <v>Não</v>
      </c>
      <c r="I1829" s="10" t="str">
        <f>VLOOKUP(A1829,Planilha1!A:Y,24,FALSE)</f>
        <v>Não</v>
      </c>
      <c r="J1829" s="10" t="str">
        <f>VLOOKUP(A1829,Planilha1!A:Y,25,FALSE)</f>
        <v>Não</v>
      </c>
    </row>
    <row r="1830" spans="1:10" x14ac:dyDescent="0.25">
      <c r="A1830" s="11">
        <v>150750</v>
      </c>
      <c r="B1830" s="15" t="s">
        <v>1627</v>
      </c>
      <c r="C1830" s="12" t="s">
        <v>7</v>
      </c>
      <c r="D1830" s="14" t="s">
        <v>59</v>
      </c>
      <c r="E1830" s="10" t="str">
        <f>VLOOKUP(A1830,Planilha1!A:Y,20,FALSE)</f>
        <v>Não</v>
      </c>
      <c r="F1830" s="10" t="str">
        <f>VLOOKUP(A1830,Planilha1!A:Y,21,FALSE)</f>
        <v>Não</v>
      </c>
      <c r="G1830" s="10" t="str">
        <f>VLOOKUP(A1830,Planilha1!A:Y,22,FALSE)</f>
        <v>Não</v>
      </c>
      <c r="H1830" s="10" t="str">
        <f>VLOOKUP(A1830,Planilha1!A:Y,23,FALSE)</f>
        <v>Não</v>
      </c>
      <c r="I1830" s="10" t="str">
        <f>VLOOKUP(A1830,Planilha1!A:Y,24,FALSE)</f>
        <v>Não</v>
      </c>
      <c r="J1830" s="10" t="str">
        <f>VLOOKUP(A1830,Planilha1!A:Y,25,FALSE)</f>
        <v>Não</v>
      </c>
    </row>
    <row r="1831" spans="1:10" x14ac:dyDescent="0.25">
      <c r="A1831" s="11">
        <v>150760</v>
      </c>
      <c r="B1831" s="15" t="s">
        <v>1628</v>
      </c>
      <c r="C1831" s="12" t="s">
        <v>7</v>
      </c>
      <c r="D1831" s="14" t="s">
        <v>73</v>
      </c>
      <c r="E1831" s="10" t="str">
        <f>VLOOKUP(A1831,Planilha1!A:Y,20,FALSE)</f>
        <v>Não</v>
      </c>
      <c r="F1831" s="10" t="str">
        <f>VLOOKUP(A1831,Planilha1!A:Y,21,FALSE)</f>
        <v>Não</v>
      </c>
      <c r="G1831" s="10" t="str">
        <f>VLOOKUP(A1831,Planilha1!A:Y,22,FALSE)</f>
        <v>Não</v>
      </c>
      <c r="H1831" s="10" t="str">
        <f>VLOOKUP(A1831,Planilha1!A:Y,23,FALSE)</f>
        <v>Não</v>
      </c>
      <c r="I1831" s="10" t="str">
        <f>VLOOKUP(A1831,Planilha1!A:Y,24,FALSE)</f>
        <v>Não</v>
      </c>
      <c r="J1831" s="10" t="str">
        <f>VLOOKUP(A1831,Planilha1!A:Y,25,FALSE)</f>
        <v>Não</v>
      </c>
    </row>
    <row r="1832" spans="1:10" x14ac:dyDescent="0.25">
      <c r="A1832" s="11">
        <v>150770</v>
      </c>
      <c r="B1832" s="15" t="s">
        <v>1629</v>
      </c>
      <c r="C1832" s="12" t="s">
        <v>7</v>
      </c>
      <c r="D1832" s="14" t="s">
        <v>43</v>
      </c>
      <c r="E1832" s="10" t="str">
        <f>VLOOKUP(A1832,Planilha1!A:Y,20,FALSE)</f>
        <v>Não</v>
      </c>
      <c r="F1832" s="10" t="str">
        <f>VLOOKUP(A1832,Planilha1!A:Y,21,FALSE)</f>
        <v>Sim</v>
      </c>
      <c r="G1832" s="10" t="str">
        <f>VLOOKUP(A1832,Planilha1!A:Y,22,FALSE)</f>
        <v>Não</v>
      </c>
      <c r="H1832" s="10" t="str">
        <f>VLOOKUP(A1832,Planilha1!A:Y,23,FALSE)</f>
        <v>Sim</v>
      </c>
      <c r="I1832" s="10" t="str">
        <f>VLOOKUP(A1832,Planilha1!A:Y,24,FALSE)</f>
        <v>Não</v>
      </c>
      <c r="J1832" s="10" t="str">
        <f>VLOOKUP(A1832,Planilha1!A:Y,25,FALSE)</f>
        <v>Sim</v>
      </c>
    </row>
    <row r="1833" spans="1:10" x14ac:dyDescent="0.25">
      <c r="A1833" s="11">
        <v>150780</v>
      </c>
      <c r="B1833" s="15" t="s">
        <v>1630</v>
      </c>
      <c r="C1833" s="12" t="s">
        <v>7</v>
      </c>
      <c r="D1833" s="14" t="s">
        <v>66</v>
      </c>
      <c r="E1833" s="10" t="str">
        <f>VLOOKUP(A1833,Planilha1!A:Y,20,FALSE)</f>
        <v>Não</v>
      </c>
      <c r="F1833" s="10" t="str">
        <f>VLOOKUP(A1833,Planilha1!A:Y,21,FALSE)</f>
        <v>Sim</v>
      </c>
      <c r="G1833" s="10" t="str">
        <f>VLOOKUP(A1833,Planilha1!A:Y,22,FALSE)</f>
        <v>Não</v>
      </c>
      <c r="H1833" s="10" t="str">
        <f>VLOOKUP(A1833,Planilha1!A:Y,23,FALSE)</f>
        <v>Sim</v>
      </c>
      <c r="I1833" s="10" t="str">
        <f>VLOOKUP(A1833,Planilha1!A:Y,24,FALSE)</f>
        <v>Não</v>
      </c>
      <c r="J1833" s="10" t="str">
        <f>VLOOKUP(A1833,Planilha1!A:Y,25,FALSE)</f>
        <v>Sim</v>
      </c>
    </row>
    <row r="1834" spans="1:10" x14ac:dyDescent="0.25">
      <c r="A1834" s="11">
        <v>150795</v>
      </c>
      <c r="B1834" s="15" t="s">
        <v>1631</v>
      </c>
      <c r="C1834" s="12" t="s">
        <v>7</v>
      </c>
      <c r="D1834" s="14" t="s">
        <v>43</v>
      </c>
      <c r="E1834" s="10" t="str">
        <f>VLOOKUP(A1834,Planilha1!A:Y,20,FALSE)</f>
        <v>Sim</v>
      </c>
      <c r="F1834" s="10" t="str">
        <f>VLOOKUP(A1834,Planilha1!A:Y,21,FALSE)</f>
        <v>Sim</v>
      </c>
      <c r="G1834" s="10" t="str">
        <f>VLOOKUP(A1834,Planilha1!A:Y,22,FALSE)</f>
        <v>Sim</v>
      </c>
      <c r="H1834" s="10" t="str">
        <f>VLOOKUP(A1834,Planilha1!A:Y,23,FALSE)</f>
        <v>Sim</v>
      </c>
      <c r="I1834" s="10" t="str">
        <f>VLOOKUP(A1834,Planilha1!A:Y,24,FALSE)</f>
        <v>Sim</v>
      </c>
      <c r="J1834" s="10" t="str">
        <f>VLOOKUP(A1834,Planilha1!A:Y,25,FALSE)</f>
        <v>Sim</v>
      </c>
    </row>
    <row r="1835" spans="1:10" x14ac:dyDescent="0.25">
      <c r="A1835" s="11">
        <v>150803</v>
      </c>
      <c r="B1835" s="15" t="s">
        <v>1632</v>
      </c>
      <c r="C1835" s="12" t="s">
        <v>7</v>
      </c>
      <c r="D1835" s="14" t="s">
        <v>41</v>
      </c>
      <c r="E1835" s="10" t="str">
        <f>VLOOKUP(A1835,Planilha1!A:Y,20,FALSE)</f>
        <v>Não</v>
      </c>
      <c r="F1835" s="10" t="str">
        <f>VLOOKUP(A1835,Planilha1!A:Y,21,FALSE)</f>
        <v>Sim</v>
      </c>
      <c r="G1835" s="10" t="str">
        <f>VLOOKUP(A1835,Planilha1!A:Y,22,FALSE)</f>
        <v>Não</v>
      </c>
      <c r="H1835" s="10" t="str">
        <f>VLOOKUP(A1835,Planilha1!A:Y,23,FALSE)</f>
        <v>Sim</v>
      </c>
      <c r="I1835" s="10" t="str">
        <f>VLOOKUP(A1835,Planilha1!A:Y,24,FALSE)</f>
        <v>Não</v>
      </c>
      <c r="J1835" s="10" t="str">
        <f>VLOOKUP(A1835,Planilha1!A:Y,25,FALSE)</f>
        <v>Sim</v>
      </c>
    </row>
    <row r="1836" spans="1:10" x14ac:dyDescent="0.25">
      <c r="A1836" s="11">
        <v>150805</v>
      </c>
      <c r="B1836" s="15" t="s">
        <v>1633</v>
      </c>
      <c r="C1836" s="12" t="s">
        <v>7</v>
      </c>
      <c r="D1836" s="14" t="s">
        <v>59</v>
      </c>
      <c r="E1836" s="10" t="str">
        <f>VLOOKUP(A1836,Planilha1!A:Y,20,FALSE)</f>
        <v>Não</v>
      </c>
      <c r="F1836" s="10" t="str">
        <f>VLOOKUP(A1836,Planilha1!A:Y,21,FALSE)</f>
        <v>Não</v>
      </c>
      <c r="G1836" s="10" t="str">
        <f>VLOOKUP(A1836,Planilha1!A:Y,22,FALSE)</f>
        <v>Não</v>
      </c>
      <c r="H1836" s="10" t="str">
        <f>VLOOKUP(A1836,Planilha1!A:Y,23,FALSE)</f>
        <v>Não</v>
      </c>
      <c r="I1836" s="10" t="str">
        <f>VLOOKUP(A1836,Planilha1!A:Y,24,FALSE)</f>
        <v>Não</v>
      </c>
      <c r="J1836" s="10" t="str">
        <f>VLOOKUP(A1836,Planilha1!A:Y,25,FALSE)</f>
        <v>Não</v>
      </c>
    </row>
    <row r="1837" spans="1:10" x14ac:dyDescent="0.25">
      <c r="A1837" s="11">
        <v>150810</v>
      </c>
      <c r="B1837" s="15" t="s">
        <v>1634</v>
      </c>
      <c r="C1837" s="12" t="s">
        <v>7</v>
      </c>
      <c r="D1837" s="14" t="s">
        <v>73</v>
      </c>
      <c r="E1837" s="10" t="str">
        <f>VLOOKUP(A1837,Planilha1!A:Y,20,FALSE)</f>
        <v>Não</v>
      </c>
      <c r="F1837" s="10" t="str">
        <f>VLOOKUP(A1837,Planilha1!A:Y,21,FALSE)</f>
        <v>Não</v>
      </c>
      <c r="G1837" s="10" t="str">
        <f>VLOOKUP(A1837,Planilha1!A:Y,22,FALSE)</f>
        <v>Não</v>
      </c>
      <c r="H1837" s="10" t="str">
        <f>VLOOKUP(A1837,Planilha1!A:Y,23,FALSE)</f>
        <v>Não</v>
      </c>
      <c r="I1837" s="10" t="str">
        <f>VLOOKUP(A1837,Planilha1!A:Y,24,FALSE)</f>
        <v>Não</v>
      </c>
      <c r="J1837" s="10" t="str">
        <f>VLOOKUP(A1837,Planilha1!A:Y,25,FALSE)</f>
        <v>Não</v>
      </c>
    </row>
    <row r="1838" spans="1:10" x14ac:dyDescent="0.25">
      <c r="A1838" s="11">
        <v>150812</v>
      </c>
      <c r="B1838" s="15" t="s">
        <v>1635</v>
      </c>
      <c r="C1838" s="12" t="s">
        <v>7</v>
      </c>
      <c r="D1838" s="14" t="s">
        <v>41</v>
      </c>
      <c r="E1838" s="10" t="str">
        <f>VLOOKUP(A1838,Planilha1!A:Y,20,FALSE)</f>
        <v>Não</v>
      </c>
      <c r="F1838" s="10" t="str">
        <f>VLOOKUP(A1838,Planilha1!A:Y,21,FALSE)</f>
        <v>Sim</v>
      </c>
      <c r="G1838" s="10" t="str">
        <f>VLOOKUP(A1838,Planilha1!A:Y,22,FALSE)</f>
        <v>Não</v>
      </c>
      <c r="H1838" s="10" t="str">
        <f>VLOOKUP(A1838,Planilha1!A:Y,23,FALSE)</f>
        <v>Sim</v>
      </c>
      <c r="I1838" s="10" t="str">
        <f>VLOOKUP(A1838,Planilha1!A:Y,24,FALSE)</f>
        <v>Não</v>
      </c>
      <c r="J1838" s="10" t="str">
        <f>VLOOKUP(A1838,Planilha1!A:Y,25,FALSE)</f>
        <v>Sim</v>
      </c>
    </row>
    <row r="1839" spans="1:10" x14ac:dyDescent="0.25">
      <c r="A1839" s="11">
        <v>150815</v>
      </c>
      <c r="B1839" s="15" t="s">
        <v>1636</v>
      </c>
      <c r="C1839" s="12" t="s">
        <v>7</v>
      </c>
      <c r="D1839" s="14" t="s">
        <v>43</v>
      </c>
      <c r="E1839" s="10" t="str">
        <f>VLOOKUP(A1839,Planilha1!A:Y,20,FALSE)</f>
        <v>Não</v>
      </c>
      <c r="F1839" s="10" t="str">
        <f>VLOOKUP(A1839,Planilha1!A:Y,21,FALSE)</f>
        <v>Sim</v>
      </c>
      <c r="G1839" s="10" t="str">
        <f>VLOOKUP(A1839,Planilha1!A:Y,22,FALSE)</f>
        <v>Não</v>
      </c>
      <c r="H1839" s="10" t="str">
        <f>VLOOKUP(A1839,Planilha1!A:Y,23,FALSE)</f>
        <v>Sim</v>
      </c>
      <c r="I1839" s="10" t="str">
        <f>VLOOKUP(A1839,Planilha1!A:Y,24,FALSE)</f>
        <v>Não</v>
      </c>
      <c r="J1839" s="10" t="str">
        <f>VLOOKUP(A1839,Planilha1!A:Y,25,FALSE)</f>
        <v>Sim</v>
      </c>
    </row>
    <row r="1840" spans="1:10" x14ac:dyDescent="0.25">
      <c r="A1840" s="11">
        <v>150830</v>
      </c>
      <c r="B1840" s="15" t="s">
        <v>1637</v>
      </c>
      <c r="C1840" s="12" t="s">
        <v>7</v>
      </c>
      <c r="D1840" s="14" t="s">
        <v>43</v>
      </c>
      <c r="E1840" s="10" t="str">
        <f>VLOOKUP(A1840,Planilha1!A:Y,20,FALSE)</f>
        <v>Não</v>
      </c>
      <c r="F1840" s="10" t="str">
        <f>VLOOKUP(A1840,Planilha1!A:Y,21,FALSE)</f>
        <v>Sim</v>
      </c>
      <c r="G1840" s="10" t="str">
        <f>VLOOKUP(A1840,Planilha1!A:Y,22,FALSE)</f>
        <v>Não</v>
      </c>
      <c r="H1840" s="10" t="str">
        <f>VLOOKUP(A1840,Planilha1!A:Y,23,FALSE)</f>
        <v>Sim</v>
      </c>
      <c r="I1840" s="10" t="str">
        <f>VLOOKUP(A1840,Planilha1!A:Y,24,FALSE)</f>
        <v>Não</v>
      </c>
      <c r="J1840" s="10" t="str">
        <f>VLOOKUP(A1840,Planilha1!A:Y,25,FALSE)</f>
        <v>Sim</v>
      </c>
    </row>
    <row r="1841" spans="1:10" x14ac:dyDescent="0.25">
      <c r="A1841" s="11">
        <v>150835</v>
      </c>
      <c r="B1841" s="15" t="s">
        <v>1638</v>
      </c>
      <c r="C1841" s="12" t="s">
        <v>7</v>
      </c>
      <c r="D1841" s="14" t="s">
        <v>66</v>
      </c>
      <c r="E1841" s="10" t="str">
        <f>VLOOKUP(A1841,Planilha1!A:Y,20,FALSE)</f>
        <v>Não</v>
      </c>
      <c r="F1841" s="10" t="str">
        <f>VLOOKUP(A1841,Planilha1!A:Y,21,FALSE)</f>
        <v>Sim</v>
      </c>
      <c r="G1841" s="10" t="str">
        <f>VLOOKUP(A1841,Planilha1!A:Y,22,FALSE)</f>
        <v>Não</v>
      </c>
      <c r="H1841" s="10" t="str">
        <f>VLOOKUP(A1841,Planilha1!A:Y,23,FALSE)</f>
        <v>Sim</v>
      </c>
      <c r="I1841" s="10" t="str">
        <f>VLOOKUP(A1841,Planilha1!A:Y,24,FALSE)</f>
        <v>Não</v>
      </c>
      <c r="J1841" s="10" t="str">
        <f>VLOOKUP(A1841,Planilha1!A:Y,25,FALSE)</f>
        <v>Sim</v>
      </c>
    </row>
    <row r="1842" spans="1:10" x14ac:dyDescent="0.25">
      <c r="A1842" s="11">
        <v>150013</v>
      </c>
      <c r="B1842" s="16" t="s">
        <v>1639</v>
      </c>
      <c r="C1842" s="12" t="s">
        <v>7</v>
      </c>
      <c r="D1842" s="14" t="s">
        <v>333</v>
      </c>
      <c r="E1842" s="10" t="str">
        <f>VLOOKUP(A1842,Planilha1!A:Y,20,FALSE)</f>
        <v>Não</v>
      </c>
      <c r="F1842" s="10" t="str">
        <f>VLOOKUP(A1842,Planilha1!A:Y,21,FALSE)</f>
        <v>Sim</v>
      </c>
      <c r="G1842" s="10" t="str">
        <f>VLOOKUP(A1842,Planilha1!A:Y,22,FALSE)</f>
        <v>Não</v>
      </c>
      <c r="H1842" s="10" t="str">
        <f>VLOOKUP(A1842,Planilha1!A:Y,23,FALSE)</f>
        <v>Sim</v>
      </c>
      <c r="I1842" s="10" t="str">
        <f>VLOOKUP(A1842,Planilha1!A:Y,24,FALSE)</f>
        <v>Não</v>
      </c>
      <c r="J1842" s="10" t="str">
        <f>VLOOKUP(A1842,Planilha1!A:Y,25,FALSE)</f>
        <v>Sim</v>
      </c>
    </row>
    <row r="1843" spans="1:10" x14ac:dyDescent="0.25">
      <c r="A1843" s="11">
        <v>150050</v>
      </c>
      <c r="B1843" s="16" t="s">
        <v>1640</v>
      </c>
      <c r="C1843" s="12" t="s">
        <v>7</v>
      </c>
      <c r="D1843" s="14" t="s">
        <v>333</v>
      </c>
      <c r="E1843" s="10" t="str">
        <f>VLOOKUP(A1843,Planilha1!A:Y,20,FALSE)</f>
        <v>Sim</v>
      </c>
      <c r="F1843" s="10" t="str">
        <f>VLOOKUP(A1843,Planilha1!A:Y,21,FALSE)</f>
        <v>Sim</v>
      </c>
      <c r="G1843" s="10" t="str">
        <f>VLOOKUP(A1843,Planilha1!A:Y,22,FALSE)</f>
        <v>Sim</v>
      </c>
      <c r="H1843" s="10" t="str">
        <f>VLOOKUP(A1843,Planilha1!A:Y,23,FALSE)</f>
        <v>Sim</v>
      </c>
      <c r="I1843" s="10" t="str">
        <f>VLOOKUP(A1843,Planilha1!A:Y,24,FALSE)</f>
        <v>Sim</v>
      </c>
      <c r="J1843" s="10" t="str">
        <f>VLOOKUP(A1843,Planilha1!A:Y,25,FALSE)</f>
        <v>Sim</v>
      </c>
    </row>
    <row r="1844" spans="1:10" x14ac:dyDescent="0.25">
      <c r="A1844" s="11">
        <v>150157</v>
      </c>
      <c r="B1844" s="16" t="s">
        <v>1641</v>
      </c>
      <c r="C1844" s="12" t="s">
        <v>7</v>
      </c>
      <c r="D1844" s="14" t="s">
        <v>333</v>
      </c>
      <c r="E1844" s="10" t="str">
        <f>VLOOKUP(A1844,Planilha1!A:Y,20,FALSE)</f>
        <v>Sim</v>
      </c>
      <c r="F1844" s="10" t="str">
        <f>VLOOKUP(A1844,Planilha1!A:Y,21,FALSE)</f>
        <v>Sim</v>
      </c>
      <c r="G1844" s="10" t="str">
        <f>VLOOKUP(A1844,Planilha1!A:Y,22,FALSE)</f>
        <v>Sim</v>
      </c>
      <c r="H1844" s="10" t="str">
        <f>VLOOKUP(A1844,Planilha1!A:Y,23,FALSE)</f>
        <v>Sim</v>
      </c>
      <c r="I1844" s="10" t="str">
        <f>VLOOKUP(A1844,Planilha1!A:Y,24,FALSE)</f>
        <v>Sim</v>
      </c>
      <c r="J1844" s="10" t="str">
        <f>VLOOKUP(A1844,Planilha1!A:Y,25,FALSE)</f>
        <v>Sim</v>
      </c>
    </row>
    <row r="1845" spans="1:10" x14ac:dyDescent="0.25">
      <c r="A1845" s="11">
        <v>150175</v>
      </c>
      <c r="B1845" s="16" t="s">
        <v>1642</v>
      </c>
      <c r="C1845" s="12" t="s">
        <v>7</v>
      </c>
      <c r="D1845" s="14" t="s">
        <v>333</v>
      </c>
      <c r="E1845" s="10" t="str">
        <f>VLOOKUP(A1845,Planilha1!A:Y,20,FALSE)</f>
        <v>Não</v>
      </c>
      <c r="F1845" s="10" t="str">
        <f>VLOOKUP(A1845,Planilha1!A:Y,21,FALSE)</f>
        <v>Sim</v>
      </c>
      <c r="G1845" s="10" t="str">
        <f>VLOOKUP(A1845,Planilha1!A:Y,22,FALSE)</f>
        <v>Não</v>
      </c>
      <c r="H1845" s="10" t="str">
        <f>VLOOKUP(A1845,Planilha1!A:Y,23,FALSE)</f>
        <v>Sim</v>
      </c>
      <c r="I1845" s="10" t="str">
        <f>VLOOKUP(A1845,Planilha1!A:Y,24,FALSE)</f>
        <v>Não</v>
      </c>
      <c r="J1845" s="10" t="str">
        <f>VLOOKUP(A1845,Planilha1!A:Y,25,FALSE)</f>
        <v>Sim</v>
      </c>
    </row>
    <row r="1846" spans="1:10" x14ac:dyDescent="0.25">
      <c r="A1846" s="11">
        <v>150270</v>
      </c>
      <c r="B1846" s="16" t="s">
        <v>1643</v>
      </c>
      <c r="C1846" s="12" t="s">
        <v>7</v>
      </c>
      <c r="D1846" s="14" t="s">
        <v>333</v>
      </c>
      <c r="E1846" s="10" t="str">
        <f>VLOOKUP(A1846,Planilha1!A:Y,20,FALSE)</f>
        <v>Sim</v>
      </c>
      <c r="F1846" s="10" t="str">
        <f>VLOOKUP(A1846,Planilha1!A:Y,21,FALSE)</f>
        <v>Sim</v>
      </c>
      <c r="G1846" s="10" t="str">
        <f>VLOOKUP(A1846,Planilha1!A:Y,22,FALSE)</f>
        <v>Sim</v>
      </c>
      <c r="H1846" s="10" t="str">
        <f>VLOOKUP(A1846,Planilha1!A:Y,23,FALSE)</f>
        <v>Sim</v>
      </c>
      <c r="I1846" s="10" t="str">
        <f>VLOOKUP(A1846,Planilha1!A:Y,24,FALSE)</f>
        <v>Sim</v>
      </c>
      <c r="J1846" s="10" t="str">
        <f>VLOOKUP(A1846,Planilha1!A:Y,25,FALSE)</f>
        <v>Sim</v>
      </c>
    </row>
    <row r="1847" spans="1:10" x14ac:dyDescent="0.25">
      <c r="A1847" s="11">
        <v>150275</v>
      </c>
      <c r="B1847" s="16" t="s">
        <v>1644</v>
      </c>
      <c r="C1847" s="12" t="s">
        <v>7</v>
      </c>
      <c r="D1847" s="14" t="s">
        <v>333</v>
      </c>
      <c r="E1847" s="10" t="str">
        <f>VLOOKUP(A1847,Planilha1!A:Y,20,FALSE)</f>
        <v>Não</v>
      </c>
      <c r="F1847" s="10" t="str">
        <f>VLOOKUP(A1847,Planilha1!A:Y,21,FALSE)</f>
        <v>Não</v>
      </c>
      <c r="G1847" s="10" t="str">
        <f>VLOOKUP(A1847,Planilha1!A:Y,22,FALSE)</f>
        <v>Não</v>
      </c>
      <c r="H1847" s="10" t="str">
        <f>VLOOKUP(A1847,Planilha1!A:Y,23,FALSE)</f>
        <v>Não</v>
      </c>
      <c r="I1847" s="10" t="str">
        <f>VLOOKUP(A1847,Planilha1!A:Y,24,FALSE)</f>
        <v>Não</v>
      </c>
      <c r="J1847" s="10" t="str">
        <f>VLOOKUP(A1847,Planilha1!A:Y,25,FALSE)</f>
        <v>Não</v>
      </c>
    </row>
    <row r="1848" spans="1:10" x14ac:dyDescent="0.25">
      <c r="A1848" s="11">
        <v>150277</v>
      </c>
      <c r="B1848" s="16" t="s">
        <v>1645</v>
      </c>
      <c r="C1848" s="12" t="s">
        <v>7</v>
      </c>
      <c r="D1848" s="14" t="s">
        <v>333</v>
      </c>
      <c r="E1848" s="10" t="str">
        <f>VLOOKUP(A1848,Planilha1!A:Y,20,FALSE)</f>
        <v>Não</v>
      </c>
      <c r="F1848" s="10" t="str">
        <f>VLOOKUP(A1848,Planilha1!A:Y,21,FALSE)</f>
        <v>Sim</v>
      </c>
      <c r="G1848" s="10" t="str">
        <f>VLOOKUP(A1848,Planilha1!A:Y,22,FALSE)</f>
        <v>Não</v>
      </c>
      <c r="H1848" s="10" t="str">
        <f>VLOOKUP(A1848,Planilha1!A:Y,23,FALSE)</f>
        <v>Sim</v>
      </c>
      <c r="I1848" s="10" t="str">
        <f>VLOOKUP(A1848,Planilha1!A:Y,24,FALSE)</f>
        <v>Não</v>
      </c>
      <c r="J1848" s="10" t="str">
        <f>VLOOKUP(A1848,Planilha1!A:Y,25,FALSE)</f>
        <v>Sim</v>
      </c>
    </row>
    <row r="1849" spans="1:10" x14ac:dyDescent="0.25">
      <c r="A1849" s="11">
        <v>150285</v>
      </c>
      <c r="B1849" s="16" t="s">
        <v>1646</v>
      </c>
      <c r="C1849" s="12" t="s">
        <v>7</v>
      </c>
      <c r="D1849" s="14" t="s">
        <v>333</v>
      </c>
      <c r="E1849" s="10" t="str">
        <f>VLOOKUP(A1849,Planilha1!A:Y,20,FALSE)</f>
        <v>Sim</v>
      </c>
      <c r="F1849" s="10" t="str">
        <f>VLOOKUP(A1849,Planilha1!A:Y,21,FALSE)</f>
        <v>Sim</v>
      </c>
      <c r="G1849" s="10" t="str">
        <f>VLOOKUP(A1849,Planilha1!A:Y,22,FALSE)</f>
        <v>Sim</v>
      </c>
      <c r="H1849" s="10" t="str">
        <f>VLOOKUP(A1849,Planilha1!A:Y,23,FALSE)</f>
        <v>Sim</v>
      </c>
      <c r="I1849" s="10" t="str">
        <f>VLOOKUP(A1849,Planilha1!A:Y,24,FALSE)</f>
        <v>Sim</v>
      </c>
      <c r="J1849" s="10" t="str">
        <f>VLOOKUP(A1849,Planilha1!A:Y,25,FALSE)</f>
        <v>Sim</v>
      </c>
    </row>
    <row r="1850" spans="1:10" x14ac:dyDescent="0.25">
      <c r="A1850" s="11">
        <v>150320</v>
      </c>
      <c r="B1850" s="16" t="s">
        <v>1647</v>
      </c>
      <c r="C1850" s="12" t="s">
        <v>7</v>
      </c>
      <c r="D1850" s="14" t="s">
        <v>333</v>
      </c>
      <c r="E1850" s="10" t="str">
        <f>VLOOKUP(A1850,Planilha1!A:Y,20,FALSE)</f>
        <v>Não</v>
      </c>
      <c r="F1850" s="10" t="str">
        <f>VLOOKUP(A1850,Planilha1!A:Y,21,FALSE)</f>
        <v>Sim</v>
      </c>
      <c r="G1850" s="10" t="str">
        <f>VLOOKUP(A1850,Planilha1!A:Y,22,FALSE)</f>
        <v>Não</v>
      </c>
      <c r="H1850" s="10" t="str">
        <f>VLOOKUP(A1850,Planilha1!A:Y,23,FALSE)</f>
        <v>Sim</v>
      </c>
      <c r="I1850" s="10" t="str">
        <f>VLOOKUP(A1850,Planilha1!A:Y,24,FALSE)</f>
        <v>Não</v>
      </c>
      <c r="J1850" s="10" t="str">
        <f>VLOOKUP(A1850,Planilha1!A:Y,25,FALSE)</f>
        <v>Sim</v>
      </c>
    </row>
    <row r="1851" spans="1:10" x14ac:dyDescent="0.25">
      <c r="A1851" s="11">
        <v>150390</v>
      </c>
      <c r="B1851" s="16" t="s">
        <v>1648</v>
      </c>
      <c r="C1851" s="12" t="s">
        <v>7</v>
      </c>
      <c r="D1851" s="14" t="s">
        <v>333</v>
      </c>
      <c r="E1851" s="10" t="str">
        <f>VLOOKUP(A1851,Planilha1!A:Y,20,FALSE)</f>
        <v>Não</v>
      </c>
      <c r="F1851" s="10" t="str">
        <f>VLOOKUP(A1851,Planilha1!A:Y,21,FALSE)</f>
        <v>Não</v>
      </c>
      <c r="G1851" s="10" t="str">
        <f>VLOOKUP(A1851,Planilha1!A:Y,22,FALSE)</f>
        <v>Não</v>
      </c>
      <c r="H1851" s="10" t="str">
        <f>VLOOKUP(A1851,Planilha1!A:Y,23,FALSE)</f>
        <v>Não</v>
      </c>
      <c r="I1851" s="10" t="str">
        <f>VLOOKUP(A1851,Planilha1!A:Y,24,FALSE)</f>
        <v>Não</v>
      </c>
      <c r="J1851" s="10" t="str">
        <f>VLOOKUP(A1851,Planilha1!A:Y,25,FALSE)</f>
        <v>Não</v>
      </c>
    </row>
    <row r="1852" spans="1:10" x14ac:dyDescent="0.25">
      <c r="A1852" s="11">
        <v>150405</v>
      </c>
      <c r="B1852" s="16" t="s">
        <v>1649</v>
      </c>
      <c r="C1852" s="12" t="s">
        <v>7</v>
      </c>
      <c r="D1852" s="14" t="s">
        <v>333</v>
      </c>
      <c r="E1852" s="10" t="str">
        <f>VLOOKUP(A1852,Planilha1!A:Y,20,FALSE)</f>
        <v>Não</v>
      </c>
      <c r="F1852" s="10" t="str">
        <f>VLOOKUP(A1852,Planilha1!A:Y,21,FALSE)</f>
        <v>Não</v>
      </c>
      <c r="G1852" s="10" t="str">
        <f>VLOOKUP(A1852,Planilha1!A:Y,22,FALSE)</f>
        <v>Não</v>
      </c>
      <c r="H1852" s="10" t="str">
        <f>VLOOKUP(A1852,Planilha1!A:Y,23,FALSE)</f>
        <v>Não</v>
      </c>
      <c r="I1852" s="10" t="str">
        <f>VLOOKUP(A1852,Planilha1!A:Y,24,FALSE)</f>
        <v>Não</v>
      </c>
      <c r="J1852" s="10" t="str">
        <f>VLOOKUP(A1852,Planilha1!A:Y,25,FALSE)</f>
        <v>Não</v>
      </c>
    </row>
    <row r="1853" spans="1:10" x14ac:dyDescent="0.25">
      <c r="A1853" s="11">
        <v>150442</v>
      </c>
      <c r="B1853" s="16" t="s">
        <v>1650</v>
      </c>
      <c r="C1853" s="12" t="s">
        <v>7</v>
      </c>
      <c r="D1853" s="14" t="s">
        <v>333</v>
      </c>
      <c r="E1853" s="10" t="str">
        <f>VLOOKUP(A1853,Planilha1!A:Y,20,FALSE)</f>
        <v>Sim</v>
      </c>
      <c r="F1853" s="10" t="str">
        <f>VLOOKUP(A1853,Planilha1!A:Y,21,FALSE)</f>
        <v>Sim</v>
      </c>
      <c r="G1853" s="10" t="str">
        <f>VLOOKUP(A1853,Planilha1!A:Y,22,FALSE)</f>
        <v>Sim</v>
      </c>
      <c r="H1853" s="10" t="str">
        <f>VLOOKUP(A1853,Planilha1!A:Y,23,FALSE)</f>
        <v>Sim</v>
      </c>
      <c r="I1853" s="10" t="str">
        <f>VLOOKUP(A1853,Planilha1!A:Y,24,FALSE)</f>
        <v>Sim</v>
      </c>
      <c r="J1853" s="10" t="str">
        <f>VLOOKUP(A1853,Planilha1!A:Y,25,FALSE)</f>
        <v>Sim</v>
      </c>
    </row>
    <row r="1854" spans="1:10" x14ac:dyDescent="0.25">
      <c r="A1854" s="11">
        <v>150530</v>
      </c>
      <c r="B1854" s="16" t="s">
        <v>1651</v>
      </c>
      <c r="C1854" s="12" t="s">
        <v>7</v>
      </c>
      <c r="D1854" s="14" t="s">
        <v>333</v>
      </c>
      <c r="E1854" s="10" t="str">
        <f>VLOOKUP(A1854,Planilha1!A:Y,20,FALSE)</f>
        <v>Não</v>
      </c>
      <c r="F1854" s="10" t="str">
        <f>VLOOKUP(A1854,Planilha1!A:Y,21,FALSE)</f>
        <v>Não</v>
      </c>
      <c r="G1854" s="10" t="str">
        <f>VLOOKUP(A1854,Planilha1!A:Y,22,FALSE)</f>
        <v>Não</v>
      </c>
      <c r="H1854" s="10" t="str">
        <f>VLOOKUP(A1854,Planilha1!A:Y,23,FALSE)</f>
        <v>Não</v>
      </c>
      <c r="I1854" s="10" t="str">
        <f>VLOOKUP(A1854,Planilha1!A:Y,24,FALSE)</f>
        <v>Não</v>
      </c>
      <c r="J1854" s="10" t="str">
        <f>VLOOKUP(A1854,Planilha1!A:Y,25,FALSE)</f>
        <v>Não</v>
      </c>
    </row>
    <row r="1855" spans="1:10" x14ac:dyDescent="0.25">
      <c r="A1855" s="11">
        <v>150570</v>
      </c>
      <c r="B1855" s="16" t="s">
        <v>1652</v>
      </c>
      <c r="C1855" s="12" t="s">
        <v>7</v>
      </c>
      <c r="D1855" s="14" t="s">
        <v>333</v>
      </c>
      <c r="E1855" s="10" t="str">
        <f>VLOOKUP(A1855,Planilha1!A:Y,20,FALSE)</f>
        <v>Não</v>
      </c>
      <c r="F1855" s="10" t="str">
        <f>VLOOKUP(A1855,Planilha1!A:Y,21,FALSE)</f>
        <v>Não</v>
      </c>
      <c r="G1855" s="10" t="str">
        <f>VLOOKUP(A1855,Planilha1!A:Y,22,FALSE)</f>
        <v>Não</v>
      </c>
      <c r="H1855" s="10" t="str">
        <f>VLOOKUP(A1855,Planilha1!A:Y,23,FALSE)</f>
        <v>Não</v>
      </c>
      <c r="I1855" s="10" t="str">
        <f>VLOOKUP(A1855,Planilha1!A:Y,24,FALSE)</f>
        <v>Não</v>
      </c>
      <c r="J1855" s="10" t="str">
        <f>VLOOKUP(A1855,Planilha1!A:Y,25,FALSE)</f>
        <v>Não</v>
      </c>
    </row>
    <row r="1856" spans="1:10" x14ac:dyDescent="0.25">
      <c r="A1856" s="11">
        <v>150660</v>
      </c>
      <c r="B1856" s="16" t="s">
        <v>1653</v>
      </c>
      <c r="C1856" s="12" t="s">
        <v>7</v>
      </c>
      <c r="D1856" s="14" t="s">
        <v>333</v>
      </c>
      <c r="E1856" s="10" t="str">
        <f>VLOOKUP(A1856,Planilha1!A:Y,20,FALSE)</f>
        <v>Não</v>
      </c>
      <c r="F1856" s="10" t="str">
        <f>VLOOKUP(A1856,Planilha1!A:Y,21,FALSE)</f>
        <v>Não</v>
      </c>
      <c r="G1856" s="10" t="str">
        <f>VLOOKUP(A1856,Planilha1!A:Y,22,FALSE)</f>
        <v>Não</v>
      </c>
      <c r="H1856" s="10" t="str">
        <f>VLOOKUP(A1856,Planilha1!A:Y,23,FALSE)</f>
        <v>Não</v>
      </c>
      <c r="I1856" s="10" t="str">
        <f>VLOOKUP(A1856,Planilha1!A:Y,24,FALSE)</f>
        <v>Não</v>
      </c>
      <c r="J1856" s="10" t="str">
        <f>VLOOKUP(A1856,Planilha1!A:Y,25,FALSE)</f>
        <v>Não</v>
      </c>
    </row>
    <row r="1857" spans="1:10" x14ac:dyDescent="0.25">
      <c r="A1857" s="11">
        <v>150740</v>
      </c>
      <c r="B1857" s="16" t="s">
        <v>1654</v>
      </c>
      <c r="C1857" s="12" t="s">
        <v>7</v>
      </c>
      <c r="D1857" s="14" t="s">
        <v>333</v>
      </c>
      <c r="E1857" s="10" t="str">
        <f>VLOOKUP(A1857,Planilha1!A:Y,20,FALSE)</f>
        <v>Sim</v>
      </c>
      <c r="F1857" s="10" t="str">
        <f>VLOOKUP(A1857,Planilha1!A:Y,21,FALSE)</f>
        <v>Sim</v>
      </c>
      <c r="G1857" s="10" t="str">
        <f>VLOOKUP(A1857,Planilha1!A:Y,22,FALSE)</f>
        <v>Sim</v>
      </c>
      <c r="H1857" s="10" t="str">
        <f>VLOOKUP(A1857,Planilha1!A:Y,23,FALSE)</f>
        <v>Sim</v>
      </c>
      <c r="I1857" s="10" t="str">
        <f>VLOOKUP(A1857,Planilha1!A:Y,24,FALSE)</f>
        <v>Não</v>
      </c>
      <c r="J1857" s="10" t="str">
        <f>VLOOKUP(A1857,Planilha1!A:Y,25,FALSE)</f>
        <v>Sim</v>
      </c>
    </row>
    <row r="1858" spans="1:10" x14ac:dyDescent="0.25">
      <c r="A1858" s="11">
        <v>150745</v>
      </c>
      <c r="B1858" s="16" t="s">
        <v>1655</v>
      </c>
      <c r="C1858" s="12" t="s">
        <v>7</v>
      </c>
      <c r="D1858" s="14" t="s">
        <v>333</v>
      </c>
      <c r="E1858" s="10" t="str">
        <f>VLOOKUP(A1858,Planilha1!A:Y,20,FALSE)</f>
        <v>Sim</v>
      </c>
      <c r="F1858" s="10" t="str">
        <f>VLOOKUP(A1858,Planilha1!A:Y,21,FALSE)</f>
        <v>Sim</v>
      </c>
      <c r="G1858" s="10" t="str">
        <f>VLOOKUP(A1858,Planilha1!A:Y,22,FALSE)</f>
        <v>Sim</v>
      </c>
      <c r="H1858" s="10" t="str">
        <f>VLOOKUP(A1858,Planilha1!A:Y,23,FALSE)</f>
        <v>Sim</v>
      </c>
      <c r="I1858" s="10" t="str">
        <f>VLOOKUP(A1858,Planilha1!A:Y,24,FALSE)</f>
        <v>Não</v>
      </c>
      <c r="J1858" s="10" t="str">
        <f>VLOOKUP(A1858,Planilha1!A:Y,25,FALSE)</f>
        <v>Sim</v>
      </c>
    </row>
    <row r="1859" spans="1:10" x14ac:dyDescent="0.25">
      <c r="A1859" s="11">
        <v>150775</v>
      </c>
      <c r="B1859" s="16" t="s">
        <v>1656</v>
      </c>
      <c r="C1859" s="12" t="s">
        <v>7</v>
      </c>
      <c r="D1859" s="14" t="s">
        <v>333</v>
      </c>
      <c r="E1859" s="10" t="str">
        <f>VLOOKUP(A1859,Planilha1!A:Y,20,FALSE)</f>
        <v>Não</v>
      </c>
      <c r="F1859" s="10" t="str">
        <f>VLOOKUP(A1859,Planilha1!A:Y,21,FALSE)</f>
        <v>Sim</v>
      </c>
      <c r="G1859" s="10" t="str">
        <f>VLOOKUP(A1859,Planilha1!A:Y,22,FALSE)</f>
        <v>Não</v>
      </c>
      <c r="H1859" s="10" t="str">
        <f>VLOOKUP(A1859,Planilha1!A:Y,23,FALSE)</f>
        <v>Sim</v>
      </c>
      <c r="I1859" s="10" t="str">
        <f>VLOOKUP(A1859,Planilha1!A:Y,24,FALSE)</f>
        <v>Não</v>
      </c>
      <c r="J1859" s="10" t="str">
        <f>VLOOKUP(A1859,Planilha1!A:Y,25,FALSE)</f>
        <v>Sim</v>
      </c>
    </row>
    <row r="1860" spans="1:10" x14ac:dyDescent="0.25">
      <c r="A1860" s="11">
        <v>150796</v>
      </c>
      <c r="B1860" s="16" t="s">
        <v>1657</v>
      </c>
      <c r="C1860" s="12" t="s">
        <v>7</v>
      </c>
      <c r="D1860" s="14" t="s">
        <v>333</v>
      </c>
      <c r="E1860" s="10" t="str">
        <f>VLOOKUP(A1860,Planilha1!A:Y,20,FALSE)</f>
        <v>Não</v>
      </c>
      <c r="F1860" s="10" t="str">
        <f>VLOOKUP(A1860,Planilha1!A:Y,21,FALSE)</f>
        <v>Sim</v>
      </c>
      <c r="G1860" s="10" t="str">
        <f>VLOOKUP(A1860,Planilha1!A:Y,22,FALSE)</f>
        <v>Não</v>
      </c>
      <c r="H1860" s="10" t="str">
        <f>VLOOKUP(A1860,Planilha1!A:Y,23,FALSE)</f>
        <v>Sim</v>
      </c>
      <c r="I1860" s="10" t="str">
        <f>VLOOKUP(A1860,Planilha1!A:Y,24,FALSE)</f>
        <v>Não</v>
      </c>
      <c r="J1860" s="10" t="str">
        <f>VLOOKUP(A1860,Planilha1!A:Y,25,FALSE)</f>
        <v>Sim</v>
      </c>
    </row>
    <row r="1861" spans="1:10" x14ac:dyDescent="0.25">
      <c r="A1861" s="11">
        <v>150800</v>
      </c>
      <c r="B1861" s="16" t="s">
        <v>1658</v>
      </c>
      <c r="C1861" s="12" t="s">
        <v>7</v>
      </c>
      <c r="D1861" s="14" t="s">
        <v>333</v>
      </c>
      <c r="E1861" s="10" t="str">
        <f>VLOOKUP(A1861,Planilha1!A:Y,20,FALSE)</f>
        <v>Não</v>
      </c>
      <c r="F1861" s="10" t="str">
        <f>VLOOKUP(A1861,Planilha1!A:Y,21,FALSE)</f>
        <v>Não</v>
      </c>
      <c r="G1861" s="10" t="str">
        <f>VLOOKUP(A1861,Planilha1!A:Y,22,FALSE)</f>
        <v>Não</v>
      </c>
      <c r="H1861" s="10" t="str">
        <f>VLOOKUP(A1861,Planilha1!A:Y,23,FALSE)</f>
        <v>Não</v>
      </c>
      <c r="I1861" s="10" t="str">
        <f>VLOOKUP(A1861,Planilha1!A:Y,24,FALSE)</f>
        <v>Não</v>
      </c>
      <c r="J1861" s="10" t="str">
        <f>VLOOKUP(A1861,Planilha1!A:Y,25,FALSE)</f>
        <v>Não</v>
      </c>
    </row>
    <row r="1862" spans="1:10" x14ac:dyDescent="0.25">
      <c r="A1862" s="11">
        <v>250010</v>
      </c>
      <c r="B1862" s="15" t="s">
        <v>1659</v>
      </c>
      <c r="C1862" s="12" t="s">
        <v>14</v>
      </c>
      <c r="D1862" s="14" t="s">
        <v>41</v>
      </c>
      <c r="E1862" s="10" t="str">
        <f>VLOOKUP(A1862,Planilha1!A:Y,20,FALSE)</f>
        <v>Sim</v>
      </c>
      <c r="F1862" s="10" t="str">
        <f>VLOOKUP(A1862,Planilha1!A:Y,21,FALSE)</f>
        <v>Sim</v>
      </c>
      <c r="G1862" s="10" t="str">
        <f>VLOOKUP(A1862,Planilha1!A:Y,22,FALSE)</f>
        <v>Sim</v>
      </c>
      <c r="H1862" s="10" t="str">
        <f>VLOOKUP(A1862,Planilha1!A:Y,23,FALSE)</f>
        <v>Sim</v>
      </c>
      <c r="I1862" s="10" t="str">
        <f>VLOOKUP(A1862,Planilha1!A:Y,24,FALSE)</f>
        <v>Sim</v>
      </c>
      <c r="J1862" s="10" t="str">
        <f>VLOOKUP(A1862,Planilha1!A:Y,25,FALSE)</f>
        <v>Sim</v>
      </c>
    </row>
    <row r="1863" spans="1:10" x14ac:dyDescent="0.25">
      <c r="A1863" s="11">
        <v>250020</v>
      </c>
      <c r="B1863" s="15" t="s">
        <v>1660</v>
      </c>
      <c r="C1863" s="12" t="s">
        <v>14</v>
      </c>
      <c r="D1863" s="14" t="s">
        <v>43</v>
      </c>
      <c r="E1863" s="10" t="str">
        <f>VLOOKUP(A1863,Planilha1!A:Y,20,FALSE)</f>
        <v>Sim</v>
      </c>
      <c r="F1863" s="10" t="str">
        <f>VLOOKUP(A1863,Planilha1!A:Y,21,FALSE)</f>
        <v>Sim</v>
      </c>
      <c r="G1863" s="10" t="str">
        <f>VLOOKUP(A1863,Planilha1!A:Y,22,FALSE)</f>
        <v>Não</v>
      </c>
      <c r="H1863" s="10" t="str">
        <f>VLOOKUP(A1863,Planilha1!A:Y,23,FALSE)</f>
        <v>Sim</v>
      </c>
      <c r="I1863" s="10" t="str">
        <f>VLOOKUP(A1863,Planilha1!A:Y,24,FALSE)</f>
        <v>Não</v>
      </c>
      <c r="J1863" s="10" t="str">
        <f>VLOOKUP(A1863,Planilha1!A:Y,25,FALSE)</f>
        <v>Sim</v>
      </c>
    </row>
    <row r="1864" spans="1:10" x14ac:dyDescent="0.25">
      <c r="A1864" s="11">
        <v>250030</v>
      </c>
      <c r="B1864" s="15" t="s">
        <v>1661</v>
      </c>
      <c r="C1864" s="12" t="s">
        <v>14</v>
      </c>
      <c r="D1864" s="14" t="s">
        <v>59</v>
      </c>
      <c r="E1864" s="10" t="str">
        <f>VLOOKUP(A1864,Planilha1!A:Y,20,FALSE)</f>
        <v>Não</v>
      </c>
      <c r="F1864" s="10" t="str">
        <f>VLOOKUP(A1864,Planilha1!A:Y,21,FALSE)</f>
        <v>Não</v>
      </c>
      <c r="G1864" s="10" t="str">
        <f>VLOOKUP(A1864,Planilha1!A:Y,22,FALSE)</f>
        <v>Não</v>
      </c>
      <c r="H1864" s="10" t="str">
        <f>VLOOKUP(A1864,Planilha1!A:Y,23,FALSE)</f>
        <v>Não</v>
      </c>
      <c r="I1864" s="10" t="str">
        <f>VLOOKUP(A1864,Planilha1!A:Y,24,FALSE)</f>
        <v>Não</v>
      </c>
      <c r="J1864" s="10" t="str">
        <f>VLOOKUP(A1864,Planilha1!A:Y,25,FALSE)</f>
        <v>Não</v>
      </c>
    </row>
    <row r="1865" spans="1:10" x14ac:dyDescent="0.25">
      <c r="A1865" s="11">
        <v>250040</v>
      </c>
      <c r="B1865" s="15" t="s">
        <v>1662</v>
      </c>
      <c r="C1865" s="12" t="s">
        <v>14</v>
      </c>
      <c r="D1865" s="14" t="s">
        <v>43</v>
      </c>
      <c r="E1865" s="10" t="str">
        <f>VLOOKUP(A1865,Planilha1!A:Y,20,FALSE)</f>
        <v>Sim</v>
      </c>
      <c r="F1865" s="10" t="str">
        <f>VLOOKUP(A1865,Planilha1!A:Y,21,FALSE)</f>
        <v>Sim</v>
      </c>
      <c r="G1865" s="10" t="str">
        <f>VLOOKUP(A1865,Planilha1!A:Y,22,FALSE)</f>
        <v>Sim</v>
      </c>
      <c r="H1865" s="10" t="str">
        <f>VLOOKUP(A1865,Planilha1!A:Y,23,FALSE)</f>
        <v>Sim</v>
      </c>
      <c r="I1865" s="10" t="str">
        <f>VLOOKUP(A1865,Planilha1!A:Y,24,FALSE)</f>
        <v>Sim</v>
      </c>
      <c r="J1865" s="10" t="str">
        <f>VLOOKUP(A1865,Planilha1!A:Y,25,FALSE)</f>
        <v>Sim</v>
      </c>
    </row>
    <row r="1866" spans="1:10" x14ac:dyDescent="0.25">
      <c r="A1866" s="11">
        <v>250053</v>
      </c>
      <c r="B1866" s="15" t="s">
        <v>1663</v>
      </c>
      <c r="C1866" s="12" t="s">
        <v>14</v>
      </c>
      <c r="D1866" s="14" t="s">
        <v>66</v>
      </c>
      <c r="E1866" s="10" t="str">
        <f>VLOOKUP(A1866,Planilha1!A:Y,20,FALSE)</f>
        <v>Sim</v>
      </c>
      <c r="F1866" s="10" t="str">
        <f>VLOOKUP(A1866,Planilha1!A:Y,21,FALSE)</f>
        <v>Sim</v>
      </c>
      <c r="G1866" s="10" t="str">
        <f>VLOOKUP(A1866,Planilha1!A:Y,22,FALSE)</f>
        <v>Sim</v>
      </c>
      <c r="H1866" s="10" t="str">
        <f>VLOOKUP(A1866,Planilha1!A:Y,23,FALSE)</f>
        <v>Sim</v>
      </c>
      <c r="I1866" s="10" t="str">
        <f>VLOOKUP(A1866,Planilha1!A:Y,24,FALSE)</f>
        <v>Sim</v>
      </c>
      <c r="J1866" s="10" t="str">
        <f>VLOOKUP(A1866,Planilha1!A:Y,25,FALSE)</f>
        <v>Sim</v>
      </c>
    </row>
    <row r="1867" spans="1:10" x14ac:dyDescent="0.25">
      <c r="A1867" s="11">
        <v>250057</v>
      </c>
      <c r="B1867" s="15" t="s">
        <v>1664</v>
      </c>
      <c r="C1867" s="12" t="s">
        <v>14</v>
      </c>
      <c r="D1867" s="14" t="s">
        <v>59</v>
      </c>
      <c r="E1867" s="10" t="str">
        <f>VLOOKUP(A1867,Planilha1!A:Y,20,FALSE)</f>
        <v>Sim</v>
      </c>
      <c r="F1867" s="10" t="str">
        <f>VLOOKUP(A1867,Planilha1!A:Y,21,FALSE)</f>
        <v>Sim</v>
      </c>
      <c r="G1867" s="10" t="str">
        <f>VLOOKUP(A1867,Planilha1!A:Y,22,FALSE)</f>
        <v>Sim</v>
      </c>
      <c r="H1867" s="10" t="str">
        <f>VLOOKUP(A1867,Planilha1!A:Y,23,FALSE)</f>
        <v>Sim</v>
      </c>
      <c r="I1867" s="10" t="str">
        <f>VLOOKUP(A1867,Planilha1!A:Y,24,FALSE)</f>
        <v>Sim</v>
      </c>
      <c r="J1867" s="10" t="str">
        <f>VLOOKUP(A1867,Planilha1!A:Y,25,FALSE)</f>
        <v>Sim</v>
      </c>
    </row>
    <row r="1868" spans="1:10" x14ac:dyDescent="0.25">
      <c r="A1868" s="11">
        <v>250073</v>
      </c>
      <c r="B1868" s="15" t="s">
        <v>1665</v>
      </c>
      <c r="C1868" s="12" t="s">
        <v>14</v>
      </c>
      <c r="D1868" s="14" t="s">
        <v>66</v>
      </c>
      <c r="E1868" s="10" t="str">
        <f>VLOOKUP(A1868,Planilha1!A:Y,20,FALSE)</f>
        <v>Sim</v>
      </c>
      <c r="F1868" s="10" t="str">
        <f>VLOOKUP(A1868,Planilha1!A:Y,21,FALSE)</f>
        <v>Sim</v>
      </c>
      <c r="G1868" s="10" t="str">
        <f>VLOOKUP(A1868,Planilha1!A:Y,22,FALSE)</f>
        <v>Sim</v>
      </c>
      <c r="H1868" s="10" t="str">
        <f>VLOOKUP(A1868,Planilha1!A:Y,23,FALSE)</f>
        <v>Sim</v>
      </c>
      <c r="I1868" s="10" t="str">
        <f>VLOOKUP(A1868,Planilha1!A:Y,24,FALSE)</f>
        <v>Não</v>
      </c>
      <c r="J1868" s="10" t="str">
        <f>VLOOKUP(A1868,Planilha1!A:Y,25,FALSE)</f>
        <v>Sim</v>
      </c>
    </row>
    <row r="1869" spans="1:10" x14ac:dyDescent="0.25">
      <c r="A1869" s="11">
        <v>250077</v>
      </c>
      <c r="B1869" s="15" t="s">
        <v>1666</v>
      </c>
      <c r="C1869" s="12" t="s">
        <v>14</v>
      </c>
      <c r="D1869" s="14" t="s">
        <v>43</v>
      </c>
      <c r="E1869" s="10" t="str">
        <f>VLOOKUP(A1869,Planilha1!A:Y,20,FALSE)</f>
        <v>Sim</v>
      </c>
      <c r="F1869" s="10" t="str">
        <f>VLOOKUP(A1869,Planilha1!A:Y,21,FALSE)</f>
        <v>Sim</v>
      </c>
      <c r="G1869" s="10" t="str">
        <f>VLOOKUP(A1869,Planilha1!A:Y,22,FALSE)</f>
        <v>Sim</v>
      </c>
      <c r="H1869" s="10" t="str">
        <f>VLOOKUP(A1869,Planilha1!A:Y,23,FALSE)</f>
        <v>Sim</v>
      </c>
      <c r="I1869" s="10" t="str">
        <f>VLOOKUP(A1869,Planilha1!A:Y,24,FALSE)</f>
        <v>Não</v>
      </c>
      <c r="J1869" s="10" t="str">
        <f>VLOOKUP(A1869,Planilha1!A:Y,25,FALSE)</f>
        <v>Sim</v>
      </c>
    </row>
    <row r="1870" spans="1:10" x14ac:dyDescent="0.25">
      <c r="A1870" s="11">
        <v>250080</v>
      </c>
      <c r="B1870" s="15" t="s">
        <v>1667</v>
      </c>
      <c r="C1870" s="12" t="s">
        <v>14</v>
      </c>
      <c r="D1870" s="14" t="s">
        <v>66</v>
      </c>
      <c r="E1870" s="10" t="str">
        <f>VLOOKUP(A1870,Planilha1!A:Y,20,FALSE)</f>
        <v>Sim</v>
      </c>
      <c r="F1870" s="10" t="str">
        <f>VLOOKUP(A1870,Planilha1!A:Y,21,FALSE)</f>
        <v>Sim</v>
      </c>
      <c r="G1870" s="10" t="str">
        <f>VLOOKUP(A1870,Planilha1!A:Y,22,FALSE)</f>
        <v>Sim</v>
      </c>
      <c r="H1870" s="10" t="str">
        <f>VLOOKUP(A1870,Planilha1!A:Y,23,FALSE)</f>
        <v>Sim</v>
      </c>
      <c r="I1870" s="10" t="str">
        <f>VLOOKUP(A1870,Planilha1!A:Y,24,FALSE)</f>
        <v>Sim</v>
      </c>
      <c r="J1870" s="10" t="str">
        <f>VLOOKUP(A1870,Planilha1!A:Y,25,FALSE)</f>
        <v>Sim</v>
      </c>
    </row>
    <row r="1871" spans="1:10" x14ac:dyDescent="0.25">
      <c r="A1871" s="11">
        <v>250090</v>
      </c>
      <c r="B1871" s="15" t="s">
        <v>1668</v>
      </c>
      <c r="C1871" s="12" t="s">
        <v>14</v>
      </c>
      <c r="D1871" s="14" t="s">
        <v>41</v>
      </c>
      <c r="E1871" s="10" t="str">
        <f>VLOOKUP(A1871,Planilha1!A:Y,20,FALSE)</f>
        <v>Não</v>
      </c>
      <c r="F1871" s="10" t="str">
        <f>VLOOKUP(A1871,Planilha1!A:Y,21,FALSE)</f>
        <v>Não</v>
      </c>
      <c r="G1871" s="10" t="str">
        <f>VLOOKUP(A1871,Planilha1!A:Y,22,FALSE)</f>
        <v>Não</v>
      </c>
      <c r="H1871" s="10" t="str">
        <f>VLOOKUP(A1871,Planilha1!A:Y,23,FALSE)</f>
        <v>Não</v>
      </c>
      <c r="I1871" s="10" t="str">
        <f>VLOOKUP(A1871,Planilha1!A:Y,24,FALSE)</f>
        <v>Não</v>
      </c>
      <c r="J1871" s="10" t="str">
        <f>VLOOKUP(A1871,Planilha1!A:Y,25,FALSE)</f>
        <v>Não</v>
      </c>
    </row>
    <row r="1872" spans="1:10" x14ac:dyDescent="0.25">
      <c r="A1872" s="11">
        <v>250100</v>
      </c>
      <c r="B1872" s="15" t="s">
        <v>1669</v>
      </c>
      <c r="C1872" s="12" t="s">
        <v>14</v>
      </c>
      <c r="D1872" s="14" t="s">
        <v>55</v>
      </c>
      <c r="E1872" s="10" t="str">
        <f>VLOOKUP(A1872,Planilha1!A:Y,20,FALSE)</f>
        <v>Sim</v>
      </c>
      <c r="F1872" s="10" t="str">
        <f>VLOOKUP(A1872,Planilha1!A:Y,21,FALSE)</f>
        <v>Sim</v>
      </c>
      <c r="G1872" s="10" t="str">
        <f>VLOOKUP(A1872,Planilha1!A:Y,22,FALSE)</f>
        <v>Sim</v>
      </c>
      <c r="H1872" s="10" t="str">
        <f>VLOOKUP(A1872,Planilha1!A:Y,23,FALSE)</f>
        <v>Sim</v>
      </c>
      <c r="I1872" s="10" t="str">
        <f>VLOOKUP(A1872,Planilha1!A:Y,24,FALSE)</f>
        <v>Sim</v>
      </c>
      <c r="J1872" s="10" t="str">
        <f>VLOOKUP(A1872,Planilha1!A:Y,25,FALSE)</f>
        <v>Sim</v>
      </c>
    </row>
    <row r="1873" spans="1:10" x14ac:dyDescent="0.25">
      <c r="A1873" s="11">
        <v>250115</v>
      </c>
      <c r="B1873" s="15" t="s">
        <v>1670</v>
      </c>
      <c r="C1873" s="12" t="s">
        <v>14</v>
      </c>
      <c r="D1873" s="14" t="s">
        <v>41</v>
      </c>
      <c r="E1873" s="10" t="str">
        <f>VLOOKUP(A1873,Planilha1!A:Y,20,FALSE)</f>
        <v>Sim</v>
      </c>
      <c r="F1873" s="10" t="str">
        <f>VLOOKUP(A1873,Planilha1!A:Y,21,FALSE)</f>
        <v>Sim</v>
      </c>
      <c r="G1873" s="10" t="str">
        <f>VLOOKUP(A1873,Planilha1!A:Y,22,FALSE)</f>
        <v>Sim</v>
      </c>
      <c r="H1873" s="10" t="str">
        <f>VLOOKUP(A1873,Planilha1!A:Y,23,FALSE)</f>
        <v>Sim</v>
      </c>
      <c r="I1873" s="10" t="str">
        <f>VLOOKUP(A1873,Planilha1!A:Y,24,FALSE)</f>
        <v>Não</v>
      </c>
      <c r="J1873" s="10" t="str">
        <f>VLOOKUP(A1873,Planilha1!A:Y,25,FALSE)</f>
        <v>Sim</v>
      </c>
    </row>
    <row r="1874" spans="1:10" x14ac:dyDescent="0.25">
      <c r="A1874" s="11">
        <v>250120</v>
      </c>
      <c r="B1874" s="15" t="s">
        <v>1671</v>
      </c>
      <c r="C1874" s="12" t="s">
        <v>14</v>
      </c>
      <c r="D1874" s="14" t="s">
        <v>66</v>
      </c>
      <c r="E1874" s="10" t="str">
        <f>VLOOKUP(A1874,Planilha1!A:Y,20,FALSE)</f>
        <v>Sim</v>
      </c>
      <c r="F1874" s="10" t="str">
        <f>VLOOKUP(A1874,Planilha1!A:Y,21,FALSE)</f>
        <v>Sim</v>
      </c>
      <c r="G1874" s="10" t="str">
        <f>VLOOKUP(A1874,Planilha1!A:Y,22,FALSE)</f>
        <v>Sim</v>
      </c>
      <c r="H1874" s="10" t="str">
        <f>VLOOKUP(A1874,Planilha1!A:Y,23,FALSE)</f>
        <v>Sim</v>
      </c>
      <c r="I1874" s="10" t="str">
        <f>VLOOKUP(A1874,Planilha1!A:Y,24,FALSE)</f>
        <v>Não</v>
      </c>
      <c r="J1874" s="10" t="str">
        <f>VLOOKUP(A1874,Planilha1!A:Y,25,FALSE)</f>
        <v>Sim</v>
      </c>
    </row>
    <row r="1875" spans="1:10" x14ac:dyDescent="0.25">
      <c r="A1875" s="11">
        <v>250130</v>
      </c>
      <c r="B1875" s="15" t="s">
        <v>1672</v>
      </c>
      <c r="C1875" s="12" t="s">
        <v>14</v>
      </c>
      <c r="D1875" s="14" t="s">
        <v>55</v>
      </c>
      <c r="E1875" s="10" t="str">
        <f>VLOOKUP(A1875,Planilha1!A:Y,20,FALSE)</f>
        <v>Não</v>
      </c>
      <c r="F1875" s="10" t="str">
        <f>VLOOKUP(A1875,Planilha1!A:Y,21,FALSE)</f>
        <v>Não</v>
      </c>
      <c r="G1875" s="10" t="str">
        <f>VLOOKUP(A1875,Planilha1!A:Y,22,FALSE)</f>
        <v>Não</v>
      </c>
      <c r="H1875" s="10" t="str">
        <f>VLOOKUP(A1875,Planilha1!A:Y,23,FALSE)</f>
        <v>Não</v>
      </c>
      <c r="I1875" s="10" t="str">
        <f>VLOOKUP(A1875,Planilha1!A:Y,24,FALSE)</f>
        <v>Não</v>
      </c>
      <c r="J1875" s="10" t="str">
        <f>VLOOKUP(A1875,Planilha1!A:Y,25,FALSE)</f>
        <v>Não</v>
      </c>
    </row>
    <row r="1876" spans="1:10" x14ac:dyDescent="0.25">
      <c r="A1876" s="11">
        <v>250150</v>
      </c>
      <c r="B1876" s="15" t="s">
        <v>1673</v>
      </c>
      <c r="C1876" s="12" t="s">
        <v>14</v>
      </c>
      <c r="D1876" s="14" t="s">
        <v>55</v>
      </c>
      <c r="E1876" s="10" t="str">
        <f>VLOOKUP(A1876,Planilha1!A:Y,20,FALSE)</f>
        <v>Não</v>
      </c>
      <c r="F1876" s="10" t="str">
        <f>VLOOKUP(A1876,Planilha1!A:Y,21,FALSE)</f>
        <v>Não</v>
      </c>
      <c r="G1876" s="10" t="str">
        <f>VLOOKUP(A1876,Planilha1!A:Y,22,FALSE)</f>
        <v>Não</v>
      </c>
      <c r="H1876" s="10" t="str">
        <f>VLOOKUP(A1876,Planilha1!A:Y,23,FALSE)</f>
        <v>Não</v>
      </c>
      <c r="I1876" s="10" t="str">
        <f>VLOOKUP(A1876,Planilha1!A:Y,24,FALSE)</f>
        <v>Não</v>
      </c>
      <c r="J1876" s="10" t="str">
        <f>VLOOKUP(A1876,Planilha1!A:Y,25,FALSE)</f>
        <v>Não</v>
      </c>
    </row>
    <row r="1877" spans="1:10" x14ac:dyDescent="0.25">
      <c r="A1877" s="11">
        <v>250153</v>
      </c>
      <c r="B1877" s="15" t="s">
        <v>1674</v>
      </c>
      <c r="C1877" s="12" t="s">
        <v>14</v>
      </c>
      <c r="D1877" s="14" t="s">
        <v>43</v>
      </c>
      <c r="E1877" s="10" t="str">
        <f>VLOOKUP(A1877,Planilha1!A:Y,20,FALSE)</f>
        <v>Sim</v>
      </c>
      <c r="F1877" s="10" t="str">
        <f>VLOOKUP(A1877,Planilha1!A:Y,21,FALSE)</f>
        <v>Sim</v>
      </c>
      <c r="G1877" s="10" t="str">
        <f>VLOOKUP(A1877,Planilha1!A:Y,22,FALSE)</f>
        <v>Não</v>
      </c>
      <c r="H1877" s="10" t="str">
        <f>VLOOKUP(A1877,Planilha1!A:Y,23,FALSE)</f>
        <v>Sim</v>
      </c>
      <c r="I1877" s="10" t="str">
        <f>VLOOKUP(A1877,Planilha1!A:Y,24,FALSE)</f>
        <v>Sim</v>
      </c>
      <c r="J1877" s="10" t="str">
        <f>VLOOKUP(A1877,Planilha1!A:Y,25,FALSE)</f>
        <v>Sim</v>
      </c>
    </row>
    <row r="1878" spans="1:10" x14ac:dyDescent="0.25">
      <c r="A1878" s="11">
        <v>250160</v>
      </c>
      <c r="B1878" s="15" t="s">
        <v>1675</v>
      </c>
      <c r="C1878" s="12" t="s">
        <v>14</v>
      </c>
      <c r="D1878" s="14" t="s">
        <v>59</v>
      </c>
      <c r="E1878" s="10" t="str">
        <f>VLOOKUP(A1878,Planilha1!A:Y,20,FALSE)</f>
        <v>Sim</v>
      </c>
      <c r="F1878" s="10" t="str">
        <f>VLOOKUP(A1878,Planilha1!A:Y,21,FALSE)</f>
        <v>Sim</v>
      </c>
      <c r="G1878" s="10" t="str">
        <f>VLOOKUP(A1878,Planilha1!A:Y,22,FALSE)</f>
        <v>Sim</v>
      </c>
      <c r="H1878" s="10" t="str">
        <f>VLOOKUP(A1878,Planilha1!A:Y,23,FALSE)</f>
        <v>Sim</v>
      </c>
      <c r="I1878" s="10" t="str">
        <f>VLOOKUP(A1878,Planilha1!A:Y,24,FALSE)</f>
        <v>Não</v>
      </c>
      <c r="J1878" s="10" t="str">
        <f>VLOOKUP(A1878,Planilha1!A:Y,25,FALSE)</f>
        <v>Sim</v>
      </c>
    </row>
    <row r="1879" spans="1:10" x14ac:dyDescent="0.25">
      <c r="A1879" s="11">
        <v>250157</v>
      </c>
      <c r="B1879" s="15" t="s">
        <v>1676</v>
      </c>
      <c r="C1879" s="12" t="s">
        <v>14</v>
      </c>
      <c r="D1879" s="14" t="s">
        <v>73</v>
      </c>
      <c r="E1879" s="10" t="str">
        <f>VLOOKUP(A1879,Planilha1!A:Y,20,FALSE)</f>
        <v>Sim</v>
      </c>
      <c r="F1879" s="10" t="str">
        <f>VLOOKUP(A1879,Planilha1!A:Y,21,FALSE)</f>
        <v>Sim</v>
      </c>
      <c r="G1879" s="10" t="str">
        <f>VLOOKUP(A1879,Planilha1!A:Y,22,FALSE)</f>
        <v>Sim</v>
      </c>
      <c r="H1879" s="10" t="str">
        <f>VLOOKUP(A1879,Planilha1!A:Y,23,FALSE)</f>
        <v>Sim</v>
      </c>
      <c r="I1879" s="10" t="str">
        <f>VLOOKUP(A1879,Planilha1!A:Y,24,FALSE)</f>
        <v>Não</v>
      </c>
      <c r="J1879" s="10" t="str">
        <f>VLOOKUP(A1879,Planilha1!A:Y,25,FALSE)</f>
        <v>Sim</v>
      </c>
    </row>
    <row r="1880" spans="1:10" x14ac:dyDescent="0.25">
      <c r="A1880" s="11">
        <v>250170</v>
      </c>
      <c r="B1880" s="15" t="s">
        <v>1677</v>
      </c>
      <c r="C1880" s="12" t="s">
        <v>14</v>
      </c>
      <c r="D1880" s="14" t="s">
        <v>41</v>
      </c>
      <c r="E1880" s="10" t="str">
        <f>VLOOKUP(A1880,Planilha1!A:Y,20,FALSE)</f>
        <v>Sim</v>
      </c>
      <c r="F1880" s="10" t="str">
        <f>VLOOKUP(A1880,Planilha1!A:Y,21,FALSE)</f>
        <v>Sim</v>
      </c>
      <c r="G1880" s="10" t="str">
        <f>VLOOKUP(A1880,Planilha1!A:Y,22,FALSE)</f>
        <v>Sim</v>
      </c>
      <c r="H1880" s="10" t="str">
        <f>VLOOKUP(A1880,Planilha1!A:Y,23,FALSE)</f>
        <v>Sim</v>
      </c>
      <c r="I1880" s="10" t="str">
        <f>VLOOKUP(A1880,Planilha1!A:Y,24,FALSE)</f>
        <v>Não</v>
      </c>
      <c r="J1880" s="10" t="str">
        <f>VLOOKUP(A1880,Planilha1!A:Y,25,FALSE)</f>
        <v>Sim</v>
      </c>
    </row>
    <row r="1881" spans="1:10" x14ac:dyDescent="0.25">
      <c r="A1881" s="11">
        <v>250180</v>
      </c>
      <c r="B1881" s="15" t="s">
        <v>1678</v>
      </c>
      <c r="C1881" s="12" t="s">
        <v>14</v>
      </c>
      <c r="D1881" s="14" t="s">
        <v>73</v>
      </c>
      <c r="E1881" s="10" t="str">
        <f>VLOOKUP(A1881,Planilha1!A:Y,20,FALSE)</f>
        <v>Não</v>
      </c>
      <c r="F1881" s="10" t="str">
        <f>VLOOKUP(A1881,Planilha1!A:Y,21,FALSE)</f>
        <v>Sim</v>
      </c>
      <c r="G1881" s="10" t="str">
        <f>VLOOKUP(A1881,Planilha1!A:Y,22,FALSE)</f>
        <v>Não</v>
      </c>
      <c r="H1881" s="10" t="str">
        <f>VLOOKUP(A1881,Planilha1!A:Y,23,FALSE)</f>
        <v>Sim</v>
      </c>
      <c r="I1881" s="10" t="str">
        <f>VLOOKUP(A1881,Planilha1!A:Y,24,FALSE)</f>
        <v>Não</v>
      </c>
      <c r="J1881" s="10" t="str">
        <f>VLOOKUP(A1881,Planilha1!A:Y,25,FALSE)</f>
        <v>Sim</v>
      </c>
    </row>
    <row r="1882" spans="1:10" x14ac:dyDescent="0.25">
      <c r="A1882" s="11">
        <v>250200</v>
      </c>
      <c r="B1882" s="15" t="s">
        <v>1679</v>
      </c>
      <c r="C1882" s="12" t="s">
        <v>14</v>
      </c>
      <c r="D1882" s="14" t="s">
        <v>43</v>
      </c>
      <c r="E1882" s="10" t="str">
        <f>VLOOKUP(A1882,Planilha1!A:Y,20,FALSE)</f>
        <v>Não</v>
      </c>
      <c r="F1882" s="10" t="str">
        <f>VLOOKUP(A1882,Planilha1!A:Y,21,FALSE)</f>
        <v>Sim</v>
      </c>
      <c r="G1882" s="10" t="str">
        <f>VLOOKUP(A1882,Planilha1!A:Y,22,FALSE)</f>
        <v>Não</v>
      </c>
      <c r="H1882" s="10" t="str">
        <f>VLOOKUP(A1882,Planilha1!A:Y,23,FALSE)</f>
        <v>Sim</v>
      </c>
      <c r="I1882" s="10" t="str">
        <f>VLOOKUP(A1882,Planilha1!A:Y,24,FALSE)</f>
        <v>Não</v>
      </c>
      <c r="J1882" s="10" t="str">
        <f>VLOOKUP(A1882,Planilha1!A:Y,25,FALSE)</f>
        <v>Sim</v>
      </c>
    </row>
    <row r="1883" spans="1:10" x14ac:dyDescent="0.25">
      <c r="A1883" s="11">
        <v>250205</v>
      </c>
      <c r="B1883" s="15" t="s">
        <v>1680</v>
      </c>
      <c r="C1883" s="12" t="s">
        <v>14</v>
      </c>
      <c r="D1883" s="14" t="s">
        <v>41</v>
      </c>
      <c r="E1883" s="10" t="str">
        <f>VLOOKUP(A1883,Planilha1!A:Y,20,FALSE)</f>
        <v>Sim</v>
      </c>
      <c r="F1883" s="10" t="str">
        <f>VLOOKUP(A1883,Planilha1!A:Y,21,FALSE)</f>
        <v>Sim</v>
      </c>
      <c r="G1883" s="10" t="str">
        <f>VLOOKUP(A1883,Planilha1!A:Y,22,FALSE)</f>
        <v>Não</v>
      </c>
      <c r="H1883" s="10" t="str">
        <f>VLOOKUP(A1883,Planilha1!A:Y,23,FALSE)</f>
        <v>Sim</v>
      </c>
      <c r="I1883" s="10" t="str">
        <f>VLOOKUP(A1883,Planilha1!A:Y,24,FALSE)</f>
        <v>Não</v>
      </c>
      <c r="J1883" s="10" t="str">
        <f>VLOOKUP(A1883,Planilha1!A:Y,25,FALSE)</f>
        <v>Sim</v>
      </c>
    </row>
    <row r="1884" spans="1:10" x14ac:dyDescent="0.25">
      <c r="A1884" s="11">
        <v>250210</v>
      </c>
      <c r="B1884" s="15" t="s">
        <v>1681</v>
      </c>
      <c r="C1884" s="12" t="s">
        <v>14</v>
      </c>
      <c r="D1884" s="14" t="s">
        <v>41</v>
      </c>
      <c r="E1884" s="10" t="str">
        <f>VLOOKUP(A1884,Planilha1!A:Y,20,FALSE)</f>
        <v>Sim</v>
      </c>
      <c r="F1884" s="10" t="str">
        <f>VLOOKUP(A1884,Planilha1!A:Y,21,FALSE)</f>
        <v>Sim</v>
      </c>
      <c r="G1884" s="10" t="str">
        <f>VLOOKUP(A1884,Planilha1!A:Y,22,FALSE)</f>
        <v>Sim</v>
      </c>
      <c r="H1884" s="10" t="str">
        <f>VLOOKUP(A1884,Planilha1!A:Y,23,FALSE)</f>
        <v>Sim</v>
      </c>
      <c r="I1884" s="10" t="str">
        <f>VLOOKUP(A1884,Planilha1!A:Y,24,FALSE)</f>
        <v>Não</v>
      </c>
      <c r="J1884" s="10" t="str">
        <f>VLOOKUP(A1884,Planilha1!A:Y,25,FALSE)</f>
        <v>Sim</v>
      </c>
    </row>
    <row r="1885" spans="1:10" x14ac:dyDescent="0.25">
      <c r="A1885" s="11">
        <v>250220</v>
      </c>
      <c r="B1885" s="15" t="s">
        <v>1682</v>
      </c>
      <c r="C1885" s="12" t="s">
        <v>14</v>
      </c>
      <c r="D1885" s="14" t="s">
        <v>41</v>
      </c>
      <c r="E1885" s="10" t="str">
        <f>VLOOKUP(A1885,Planilha1!A:Y,20,FALSE)</f>
        <v>Sim</v>
      </c>
      <c r="F1885" s="10" t="str">
        <f>VLOOKUP(A1885,Planilha1!A:Y,21,FALSE)</f>
        <v>Sim</v>
      </c>
      <c r="G1885" s="10" t="str">
        <f>VLOOKUP(A1885,Planilha1!A:Y,22,FALSE)</f>
        <v>Sim</v>
      </c>
      <c r="H1885" s="10" t="str">
        <f>VLOOKUP(A1885,Planilha1!A:Y,23,FALSE)</f>
        <v>Sim</v>
      </c>
      <c r="I1885" s="10" t="str">
        <f>VLOOKUP(A1885,Planilha1!A:Y,24,FALSE)</f>
        <v>Não</v>
      </c>
      <c r="J1885" s="10" t="str">
        <f>VLOOKUP(A1885,Planilha1!A:Y,25,FALSE)</f>
        <v>Sim</v>
      </c>
    </row>
    <row r="1886" spans="1:10" x14ac:dyDescent="0.25">
      <c r="A1886" s="11">
        <v>250240</v>
      </c>
      <c r="B1886" s="15" t="s">
        <v>1683</v>
      </c>
      <c r="C1886" s="12" t="s">
        <v>14</v>
      </c>
      <c r="D1886" s="14" t="s">
        <v>73</v>
      </c>
      <c r="E1886" s="10" t="str">
        <f>VLOOKUP(A1886,Planilha1!A:Y,20,FALSE)</f>
        <v>Sim</v>
      </c>
      <c r="F1886" s="10" t="str">
        <f>VLOOKUP(A1886,Planilha1!A:Y,21,FALSE)</f>
        <v>Sim</v>
      </c>
      <c r="G1886" s="10" t="str">
        <f>VLOOKUP(A1886,Planilha1!A:Y,22,FALSE)</f>
        <v>Sim</v>
      </c>
      <c r="H1886" s="10" t="str">
        <f>VLOOKUP(A1886,Planilha1!A:Y,23,FALSE)</f>
        <v>Sim</v>
      </c>
      <c r="I1886" s="10" t="str">
        <f>VLOOKUP(A1886,Planilha1!A:Y,24,FALSE)</f>
        <v>Não</v>
      </c>
      <c r="J1886" s="10" t="str">
        <f>VLOOKUP(A1886,Planilha1!A:Y,25,FALSE)</f>
        <v>Sim</v>
      </c>
    </row>
    <row r="1887" spans="1:10" x14ac:dyDescent="0.25">
      <c r="A1887" s="11">
        <v>250250</v>
      </c>
      <c r="B1887" s="15" t="s">
        <v>1684</v>
      </c>
      <c r="C1887" s="12" t="s">
        <v>14</v>
      </c>
      <c r="D1887" s="14" t="s">
        <v>43</v>
      </c>
      <c r="E1887" s="10" t="str">
        <f>VLOOKUP(A1887,Planilha1!A:Y,20,FALSE)</f>
        <v>Sim</v>
      </c>
      <c r="F1887" s="10" t="str">
        <f>VLOOKUP(A1887,Planilha1!A:Y,21,FALSE)</f>
        <v>Sim</v>
      </c>
      <c r="G1887" s="10" t="str">
        <f>VLOOKUP(A1887,Planilha1!A:Y,22,FALSE)</f>
        <v>Sim</v>
      </c>
      <c r="H1887" s="10" t="str">
        <f>VLOOKUP(A1887,Planilha1!A:Y,23,FALSE)</f>
        <v>Sim</v>
      </c>
      <c r="I1887" s="10" t="str">
        <f>VLOOKUP(A1887,Planilha1!A:Y,24,FALSE)</f>
        <v>Não</v>
      </c>
      <c r="J1887" s="10" t="str">
        <f>VLOOKUP(A1887,Planilha1!A:Y,25,FALSE)</f>
        <v>Sim</v>
      </c>
    </row>
    <row r="1888" spans="1:10" x14ac:dyDescent="0.25">
      <c r="A1888" s="11">
        <v>250270</v>
      </c>
      <c r="B1888" s="15" t="s">
        <v>1685</v>
      </c>
      <c r="C1888" s="12" t="s">
        <v>14</v>
      </c>
      <c r="D1888" s="14" t="s">
        <v>59</v>
      </c>
      <c r="E1888" s="10" t="str">
        <f>VLOOKUP(A1888,Planilha1!A:Y,20,FALSE)</f>
        <v>Sim</v>
      </c>
      <c r="F1888" s="10" t="str">
        <f>VLOOKUP(A1888,Planilha1!A:Y,21,FALSE)</f>
        <v>Sim</v>
      </c>
      <c r="G1888" s="10" t="str">
        <f>VLOOKUP(A1888,Planilha1!A:Y,22,FALSE)</f>
        <v>Sim</v>
      </c>
      <c r="H1888" s="10" t="str">
        <f>VLOOKUP(A1888,Planilha1!A:Y,23,FALSE)</f>
        <v>Sim</v>
      </c>
      <c r="I1888" s="10" t="str">
        <f>VLOOKUP(A1888,Planilha1!A:Y,24,FALSE)</f>
        <v>Sim</v>
      </c>
      <c r="J1888" s="10" t="str">
        <f>VLOOKUP(A1888,Planilha1!A:Y,25,FALSE)</f>
        <v>Sim</v>
      </c>
    </row>
    <row r="1889" spans="1:10" x14ac:dyDescent="0.25">
      <c r="A1889" s="11">
        <v>250290</v>
      </c>
      <c r="B1889" s="15" t="s">
        <v>1686</v>
      </c>
      <c r="C1889" s="12" t="s">
        <v>14</v>
      </c>
      <c r="D1889" s="14" t="s">
        <v>66</v>
      </c>
      <c r="E1889" s="10" t="str">
        <f>VLOOKUP(A1889,Planilha1!A:Y,20,FALSE)</f>
        <v>Não</v>
      </c>
      <c r="F1889" s="10" t="str">
        <f>VLOOKUP(A1889,Planilha1!A:Y,21,FALSE)</f>
        <v>Sim</v>
      </c>
      <c r="G1889" s="10" t="str">
        <f>VLOOKUP(A1889,Planilha1!A:Y,22,FALSE)</f>
        <v>Não</v>
      </c>
      <c r="H1889" s="10" t="str">
        <f>VLOOKUP(A1889,Planilha1!A:Y,23,FALSE)</f>
        <v>Sim</v>
      </c>
      <c r="I1889" s="10" t="str">
        <f>VLOOKUP(A1889,Planilha1!A:Y,24,FALSE)</f>
        <v>Não</v>
      </c>
      <c r="J1889" s="10" t="str">
        <f>VLOOKUP(A1889,Planilha1!A:Y,25,FALSE)</f>
        <v>Sim</v>
      </c>
    </row>
    <row r="1890" spans="1:10" x14ac:dyDescent="0.25">
      <c r="A1890" s="11">
        <v>250310</v>
      </c>
      <c r="B1890" s="15" t="s">
        <v>1687</v>
      </c>
      <c r="C1890" s="12" t="s">
        <v>14</v>
      </c>
      <c r="D1890" s="14" t="s">
        <v>66</v>
      </c>
      <c r="E1890" s="10" t="str">
        <f>VLOOKUP(A1890,Planilha1!A:Y,20,FALSE)</f>
        <v>Sim</v>
      </c>
      <c r="F1890" s="10" t="str">
        <f>VLOOKUP(A1890,Planilha1!A:Y,21,FALSE)</f>
        <v>Sim</v>
      </c>
      <c r="G1890" s="10" t="str">
        <f>VLOOKUP(A1890,Planilha1!A:Y,22,FALSE)</f>
        <v>Sim</v>
      </c>
      <c r="H1890" s="10" t="str">
        <f>VLOOKUP(A1890,Planilha1!A:Y,23,FALSE)</f>
        <v>Sim</v>
      </c>
      <c r="I1890" s="10" t="str">
        <f>VLOOKUP(A1890,Planilha1!A:Y,24,FALSE)</f>
        <v>Sim</v>
      </c>
      <c r="J1890" s="10" t="str">
        <f>VLOOKUP(A1890,Planilha1!A:Y,25,FALSE)</f>
        <v>Sim</v>
      </c>
    </row>
    <row r="1891" spans="1:10" x14ac:dyDescent="0.25">
      <c r="A1891" s="11">
        <v>250330</v>
      </c>
      <c r="B1891" s="15" t="s">
        <v>1688</v>
      </c>
      <c r="C1891" s="12" t="s">
        <v>14</v>
      </c>
      <c r="D1891" s="14" t="s">
        <v>41</v>
      </c>
      <c r="E1891" s="10" t="str">
        <f>VLOOKUP(A1891,Planilha1!A:Y,20,FALSE)</f>
        <v>Sim</v>
      </c>
      <c r="F1891" s="10" t="str">
        <f>VLOOKUP(A1891,Planilha1!A:Y,21,FALSE)</f>
        <v>Sim</v>
      </c>
      <c r="G1891" s="10" t="str">
        <f>VLOOKUP(A1891,Planilha1!A:Y,22,FALSE)</f>
        <v>Sim</v>
      </c>
      <c r="H1891" s="10" t="str">
        <f>VLOOKUP(A1891,Planilha1!A:Y,23,FALSE)</f>
        <v>Sim</v>
      </c>
      <c r="I1891" s="10" t="str">
        <f>VLOOKUP(A1891,Planilha1!A:Y,24,FALSE)</f>
        <v>Não</v>
      </c>
      <c r="J1891" s="10" t="str">
        <f>VLOOKUP(A1891,Planilha1!A:Y,25,FALSE)</f>
        <v>Sim</v>
      </c>
    </row>
    <row r="1892" spans="1:10" x14ac:dyDescent="0.25">
      <c r="A1892" s="11">
        <v>250340</v>
      </c>
      <c r="B1892" s="15" t="s">
        <v>1689</v>
      </c>
      <c r="C1892" s="12" t="s">
        <v>14</v>
      </c>
      <c r="D1892" s="14" t="s">
        <v>41</v>
      </c>
      <c r="E1892" s="10" t="str">
        <f>VLOOKUP(A1892,Planilha1!A:Y,20,FALSE)</f>
        <v>Sim</v>
      </c>
      <c r="F1892" s="10" t="str">
        <f>VLOOKUP(A1892,Planilha1!A:Y,21,FALSE)</f>
        <v>Sim</v>
      </c>
      <c r="G1892" s="10" t="str">
        <f>VLOOKUP(A1892,Planilha1!A:Y,22,FALSE)</f>
        <v>Sim</v>
      </c>
      <c r="H1892" s="10" t="str">
        <f>VLOOKUP(A1892,Planilha1!A:Y,23,FALSE)</f>
        <v>Sim</v>
      </c>
      <c r="I1892" s="10" t="str">
        <f>VLOOKUP(A1892,Planilha1!A:Y,24,FALSE)</f>
        <v>Não</v>
      </c>
      <c r="J1892" s="10" t="str">
        <f>VLOOKUP(A1892,Planilha1!A:Y,25,FALSE)</f>
        <v>Sim</v>
      </c>
    </row>
    <row r="1893" spans="1:10" x14ac:dyDescent="0.25">
      <c r="A1893" s="11">
        <v>250350</v>
      </c>
      <c r="B1893" s="15" t="s">
        <v>1690</v>
      </c>
      <c r="C1893" s="12" t="s">
        <v>14</v>
      </c>
      <c r="D1893" s="14" t="s">
        <v>43</v>
      </c>
      <c r="E1893" s="10" t="str">
        <f>VLOOKUP(A1893,Planilha1!A:Y,20,FALSE)</f>
        <v>Sim</v>
      </c>
      <c r="F1893" s="10" t="str">
        <f>VLOOKUP(A1893,Planilha1!A:Y,21,FALSE)</f>
        <v>Sim</v>
      </c>
      <c r="G1893" s="10" t="str">
        <f>VLOOKUP(A1893,Planilha1!A:Y,22,FALSE)</f>
        <v>Sim</v>
      </c>
      <c r="H1893" s="10" t="str">
        <f>VLOOKUP(A1893,Planilha1!A:Y,23,FALSE)</f>
        <v>Sim</v>
      </c>
      <c r="I1893" s="10" t="str">
        <f>VLOOKUP(A1893,Planilha1!A:Y,24,FALSE)</f>
        <v>Não</v>
      </c>
      <c r="J1893" s="10" t="str">
        <f>VLOOKUP(A1893,Planilha1!A:Y,25,FALSE)</f>
        <v>Sim</v>
      </c>
    </row>
    <row r="1894" spans="1:10" x14ac:dyDescent="0.25">
      <c r="A1894" s="11">
        <v>250355</v>
      </c>
      <c r="B1894" s="15" t="s">
        <v>1691</v>
      </c>
      <c r="C1894" s="12" t="s">
        <v>14</v>
      </c>
      <c r="D1894" s="14" t="s">
        <v>43</v>
      </c>
      <c r="E1894" s="10" t="str">
        <f>VLOOKUP(A1894,Planilha1!A:Y,20,FALSE)</f>
        <v>Sim</v>
      </c>
      <c r="F1894" s="10" t="str">
        <f>VLOOKUP(A1894,Planilha1!A:Y,21,FALSE)</f>
        <v>Sim</v>
      </c>
      <c r="G1894" s="10" t="str">
        <f>VLOOKUP(A1894,Planilha1!A:Y,22,FALSE)</f>
        <v>Sim</v>
      </c>
      <c r="H1894" s="10" t="str">
        <f>VLOOKUP(A1894,Planilha1!A:Y,23,FALSE)</f>
        <v>Sim</v>
      </c>
      <c r="I1894" s="10" t="str">
        <f>VLOOKUP(A1894,Planilha1!A:Y,24,FALSE)</f>
        <v>Sim</v>
      </c>
      <c r="J1894" s="10" t="str">
        <f>VLOOKUP(A1894,Planilha1!A:Y,25,FALSE)</f>
        <v>Sim</v>
      </c>
    </row>
    <row r="1895" spans="1:10" x14ac:dyDescent="0.25">
      <c r="A1895" s="11">
        <v>250375</v>
      </c>
      <c r="B1895" s="15" t="s">
        <v>1692</v>
      </c>
      <c r="C1895" s="12" t="s">
        <v>14</v>
      </c>
      <c r="D1895" s="14" t="s">
        <v>43</v>
      </c>
      <c r="E1895" s="10" t="str">
        <f>VLOOKUP(A1895,Planilha1!A:Y,20,FALSE)</f>
        <v>Sim</v>
      </c>
      <c r="F1895" s="10" t="str">
        <f>VLOOKUP(A1895,Planilha1!A:Y,21,FALSE)</f>
        <v>Sim</v>
      </c>
      <c r="G1895" s="10" t="str">
        <f>VLOOKUP(A1895,Planilha1!A:Y,22,FALSE)</f>
        <v>Sim</v>
      </c>
      <c r="H1895" s="10" t="str">
        <f>VLOOKUP(A1895,Planilha1!A:Y,23,FALSE)</f>
        <v>Sim</v>
      </c>
      <c r="I1895" s="10" t="str">
        <f>VLOOKUP(A1895,Planilha1!A:Y,24,FALSE)</f>
        <v>Não</v>
      </c>
      <c r="J1895" s="10" t="str">
        <f>VLOOKUP(A1895,Planilha1!A:Y,25,FALSE)</f>
        <v>Sim</v>
      </c>
    </row>
    <row r="1896" spans="1:10" x14ac:dyDescent="0.25">
      <c r="A1896" s="11">
        <v>250380</v>
      </c>
      <c r="B1896" s="15" t="s">
        <v>1693</v>
      </c>
      <c r="C1896" s="12" t="s">
        <v>14</v>
      </c>
      <c r="D1896" s="14" t="s">
        <v>73</v>
      </c>
      <c r="E1896" s="10" t="str">
        <f>VLOOKUP(A1896,Planilha1!A:Y,20,FALSE)</f>
        <v>Não</v>
      </c>
      <c r="F1896" s="10" t="str">
        <f>VLOOKUP(A1896,Planilha1!A:Y,21,FALSE)</f>
        <v>Não</v>
      </c>
      <c r="G1896" s="10" t="str">
        <f>VLOOKUP(A1896,Planilha1!A:Y,22,FALSE)</f>
        <v>Não</v>
      </c>
      <c r="H1896" s="10" t="str">
        <f>VLOOKUP(A1896,Planilha1!A:Y,23,FALSE)</f>
        <v>Não</v>
      </c>
      <c r="I1896" s="10" t="str">
        <f>VLOOKUP(A1896,Planilha1!A:Y,24,FALSE)</f>
        <v>Não</v>
      </c>
      <c r="J1896" s="10" t="str">
        <f>VLOOKUP(A1896,Planilha1!A:Y,25,FALSE)</f>
        <v>Não</v>
      </c>
    </row>
    <row r="1897" spans="1:10" x14ac:dyDescent="0.25">
      <c r="A1897" s="11">
        <v>250390</v>
      </c>
      <c r="B1897" s="15" t="s">
        <v>1694</v>
      </c>
      <c r="C1897" s="12" t="s">
        <v>14</v>
      </c>
      <c r="D1897" s="14" t="s">
        <v>66</v>
      </c>
      <c r="E1897" s="10" t="str">
        <f>VLOOKUP(A1897,Planilha1!A:Y,20,FALSE)</f>
        <v>Sim</v>
      </c>
      <c r="F1897" s="10" t="str">
        <f>VLOOKUP(A1897,Planilha1!A:Y,21,FALSE)</f>
        <v>Sim</v>
      </c>
      <c r="G1897" s="10" t="str">
        <f>VLOOKUP(A1897,Planilha1!A:Y,22,FALSE)</f>
        <v>Sim</v>
      </c>
      <c r="H1897" s="10" t="str">
        <f>VLOOKUP(A1897,Planilha1!A:Y,23,FALSE)</f>
        <v>Sim</v>
      </c>
      <c r="I1897" s="10" t="str">
        <f>VLOOKUP(A1897,Planilha1!A:Y,24,FALSE)</f>
        <v>Sim</v>
      </c>
      <c r="J1897" s="10" t="str">
        <f>VLOOKUP(A1897,Planilha1!A:Y,25,FALSE)</f>
        <v>Sim</v>
      </c>
    </row>
    <row r="1898" spans="1:10" x14ac:dyDescent="0.25">
      <c r="A1898" s="11">
        <v>250403</v>
      </c>
      <c r="B1898" s="15" t="s">
        <v>1695</v>
      </c>
      <c r="C1898" s="12" t="s">
        <v>14</v>
      </c>
      <c r="D1898" s="14" t="s">
        <v>55</v>
      </c>
      <c r="E1898" s="10" t="str">
        <f>VLOOKUP(A1898,Planilha1!A:Y,20,FALSE)</f>
        <v>Sim</v>
      </c>
      <c r="F1898" s="10" t="str">
        <f>VLOOKUP(A1898,Planilha1!A:Y,21,FALSE)</f>
        <v>Sim</v>
      </c>
      <c r="G1898" s="10" t="str">
        <f>VLOOKUP(A1898,Planilha1!A:Y,22,FALSE)</f>
        <v>Não</v>
      </c>
      <c r="H1898" s="10" t="str">
        <f>VLOOKUP(A1898,Planilha1!A:Y,23,FALSE)</f>
        <v>Sim</v>
      </c>
      <c r="I1898" s="10" t="str">
        <f>VLOOKUP(A1898,Planilha1!A:Y,24,FALSE)</f>
        <v>Não</v>
      </c>
      <c r="J1898" s="10" t="str">
        <f>VLOOKUP(A1898,Planilha1!A:Y,25,FALSE)</f>
        <v>Sim</v>
      </c>
    </row>
    <row r="1899" spans="1:10" x14ac:dyDescent="0.25">
      <c r="A1899" s="11">
        <v>250407</v>
      </c>
      <c r="B1899" s="15" t="s">
        <v>1696</v>
      </c>
      <c r="C1899" s="12" t="s">
        <v>14</v>
      </c>
      <c r="D1899" s="14" t="s">
        <v>41</v>
      </c>
      <c r="E1899" s="10" t="str">
        <f>VLOOKUP(A1899,Planilha1!A:Y,20,FALSE)</f>
        <v>Sim</v>
      </c>
      <c r="F1899" s="10" t="str">
        <f>VLOOKUP(A1899,Planilha1!A:Y,21,FALSE)</f>
        <v>Sim</v>
      </c>
      <c r="G1899" s="10" t="str">
        <f>VLOOKUP(A1899,Planilha1!A:Y,22,FALSE)</f>
        <v>Sim</v>
      </c>
      <c r="H1899" s="10" t="str">
        <f>VLOOKUP(A1899,Planilha1!A:Y,23,FALSE)</f>
        <v>Sim</v>
      </c>
      <c r="I1899" s="10" t="str">
        <f>VLOOKUP(A1899,Planilha1!A:Y,24,FALSE)</f>
        <v>Não</v>
      </c>
      <c r="J1899" s="10" t="str">
        <f>VLOOKUP(A1899,Planilha1!A:Y,25,FALSE)</f>
        <v>Sim</v>
      </c>
    </row>
    <row r="1900" spans="1:10" x14ac:dyDescent="0.25">
      <c r="A1900" s="11">
        <v>250415</v>
      </c>
      <c r="B1900" s="15" t="s">
        <v>1697</v>
      </c>
      <c r="C1900" s="12" t="s">
        <v>14</v>
      </c>
      <c r="D1900" s="14" t="s">
        <v>66</v>
      </c>
      <c r="E1900" s="10" t="str">
        <f>VLOOKUP(A1900,Planilha1!A:Y,20,FALSE)</f>
        <v>Sim</v>
      </c>
      <c r="F1900" s="10" t="str">
        <f>VLOOKUP(A1900,Planilha1!A:Y,21,FALSE)</f>
        <v>Sim</v>
      </c>
      <c r="G1900" s="10" t="str">
        <f>VLOOKUP(A1900,Planilha1!A:Y,22,FALSE)</f>
        <v>Sim</v>
      </c>
      <c r="H1900" s="10" t="str">
        <f>VLOOKUP(A1900,Planilha1!A:Y,23,FALSE)</f>
        <v>Sim</v>
      </c>
      <c r="I1900" s="10" t="str">
        <f>VLOOKUP(A1900,Planilha1!A:Y,24,FALSE)</f>
        <v>Sim</v>
      </c>
      <c r="J1900" s="10" t="str">
        <f>VLOOKUP(A1900,Planilha1!A:Y,25,FALSE)</f>
        <v>Sim</v>
      </c>
    </row>
    <row r="1901" spans="1:10" x14ac:dyDescent="0.25">
      <c r="A1901" s="11">
        <v>250420</v>
      </c>
      <c r="B1901" s="15" t="s">
        <v>1698</v>
      </c>
      <c r="C1901" s="12" t="s">
        <v>14</v>
      </c>
      <c r="D1901" s="14" t="s">
        <v>55</v>
      </c>
      <c r="E1901" s="10" t="str">
        <f>VLOOKUP(A1901,Planilha1!A:Y,20,FALSE)</f>
        <v>Sim</v>
      </c>
      <c r="F1901" s="10" t="str">
        <f>VLOOKUP(A1901,Planilha1!A:Y,21,FALSE)</f>
        <v>Sim</v>
      </c>
      <c r="G1901" s="10" t="str">
        <f>VLOOKUP(A1901,Planilha1!A:Y,22,FALSE)</f>
        <v>Sim</v>
      </c>
      <c r="H1901" s="10" t="str">
        <f>VLOOKUP(A1901,Planilha1!A:Y,23,FALSE)</f>
        <v>Sim</v>
      </c>
      <c r="I1901" s="10" t="str">
        <f>VLOOKUP(A1901,Planilha1!A:Y,24,FALSE)</f>
        <v>Sim</v>
      </c>
      <c r="J1901" s="10" t="str">
        <f>VLOOKUP(A1901,Planilha1!A:Y,25,FALSE)</f>
        <v>Sim</v>
      </c>
    </row>
    <row r="1902" spans="1:10" x14ac:dyDescent="0.25">
      <c r="A1902" s="11">
        <v>250435</v>
      </c>
      <c r="B1902" s="15" t="s">
        <v>1699</v>
      </c>
      <c r="C1902" s="12" t="s">
        <v>14</v>
      </c>
      <c r="D1902" s="14" t="s">
        <v>66</v>
      </c>
      <c r="E1902" s="10" t="str">
        <f>VLOOKUP(A1902,Planilha1!A:Y,20,FALSE)</f>
        <v>Sim</v>
      </c>
      <c r="F1902" s="10" t="str">
        <f>VLOOKUP(A1902,Planilha1!A:Y,21,FALSE)</f>
        <v>Sim</v>
      </c>
      <c r="G1902" s="10" t="str">
        <f>VLOOKUP(A1902,Planilha1!A:Y,22,FALSE)</f>
        <v>Sim</v>
      </c>
      <c r="H1902" s="10" t="str">
        <f>VLOOKUP(A1902,Planilha1!A:Y,23,FALSE)</f>
        <v>Sim</v>
      </c>
      <c r="I1902" s="10" t="str">
        <f>VLOOKUP(A1902,Planilha1!A:Y,24,FALSE)</f>
        <v>Não</v>
      </c>
      <c r="J1902" s="10" t="str">
        <f>VLOOKUP(A1902,Planilha1!A:Y,25,FALSE)</f>
        <v>Sim</v>
      </c>
    </row>
    <row r="1903" spans="1:10" x14ac:dyDescent="0.25">
      <c r="A1903" s="11">
        <v>250440</v>
      </c>
      <c r="B1903" s="15" t="s">
        <v>1700</v>
      </c>
      <c r="C1903" s="12" t="s">
        <v>14</v>
      </c>
      <c r="D1903" s="14" t="s">
        <v>41</v>
      </c>
      <c r="E1903" s="10" t="str">
        <f>VLOOKUP(A1903,Planilha1!A:Y,20,FALSE)</f>
        <v>Sim</v>
      </c>
      <c r="F1903" s="10" t="str">
        <f>VLOOKUP(A1903,Planilha1!A:Y,21,FALSE)</f>
        <v>Sim</v>
      </c>
      <c r="G1903" s="10" t="str">
        <f>VLOOKUP(A1903,Planilha1!A:Y,22,FALSE)</f>
        <v>Sim</v>
      </c>
      <c r="H1903" s="10" t="str">
        <f>VLOOKUP(A1903,Planilha1!A:Y,23,FALSE)</f>
        <v>Sim</v>
      </c>
      <c r="I1903" s="10" t="str">
        <f>VLOOKUP(A1903,Planilha1!A:Y,24,FALSE)</f>
        <v>Não</v>
      </c>
      <c r="J1903" s="10" t="str">
        <f>VLOOKUP(A1903,Planilha1!A:Y,25,FALSE)</f>
        <v>Sim</v>
      </c>
    </row>
    <row r="1904" spans="1:10" x14ac:dyDescent="0.25">
      <c r="A1904" s="11">
        <v>250450</v>
      </c>
      <c r="B1904" s="15" t="s">
        <v>1701</v>
      </c>
      <c r="C1904" s="12" t="s">
        <v>14</v>
      </c>
      <c r="D1904" s="14" t="s">
        <v>43</v>
      </c>
      <c r="E1904" s="10" t="str">
        <f>VLOOKUP(A1904,Planilha1!A:Y,20,FALSE)</f>
        <v>Sim</v>
      </c>
      <c r="F1904" s="10" t="str">
        <f>VLOOKUP(A1904,Planilha1!A:Y,21,FALSE)</f>
        <v>Sim</v>
      </c>
      <c r="G1904" s="10" t="str">
        <f>VLOOKUP(A1904,Planilha1!A:Y,22,FALSE)</f>
        <v>Sim</v>
      </c>
      <c r="H1904" s="10" t="str">
        <f>VLOOKUP(A1904,Planilha1!A:Y,23,FALSE)</f>
        <v>Sim</v>
      </c>
      <c r="I1904" s="10" t="str">
        <f>VLOOKUP(A1904,Planilha1!A:Y,24,FALSE)</f>
        <v>Sim</v>
      </c>
      <c r="J1904" s="10" t="str">
        <f>VLOOKUP(A1904,Planilha1!A:Y,25,FALSE)</f>
        <v>Sim</v>
      </c>
    </row>
    <row r="1905" spans="1:10" x14ac:dyDescent="0.25">
      <c r="A1905" s="11">
        <v>250470</v>
      </c>
      <c r="B1905" s="15" t="s">
        <v>1702</v>
      </c>
      <c r="C1905" s="12" t="s">
        <v>14</v>
      </c>
      <c r="D1905" s="14" t="s">
        <v>41</v>
      </c>
      <c r="E1905" s="10" t="str">
        <f>VLOOKUP(A1905,Planilha1!A:Y,20,FALSE)</f>
        <v>Sim</v>
      </c>
      <c r="F1905" s="10" t="str">
        <f>VLOOKUP(A1905,Planilha1!A:Y,21,FALSE)</f>
        <v>Sim</v>
      </c>
      <c r="G1905" s="10" t="str">
        <f>VLOOKUP(A1905,Planilha1!A:Y,22,FALSE)</f>
        <v>Sim</v>
      </c>
      <c r="H1905" s="10" t="str">
        <f>VLOOKUP(A1905,Planilha1!A:Y,23,FALSE)</f>
        <v>Sim</v>
      </c>
      <c r="I1905" s="10" t="str">
        <f>VLOOKUP(A1905,Planilha1!A:Y,24,FALSE)</f>
        <v>Sim</v>
      </c>
      <c r="J1905" s="10" t="str">
        <f>VLOOKUP(A1905,Planilha1!A:Y,25,FALSE)</f>
        <v>Sim</v>
      </c>
    </row>
    <row r="1906" spans="1:10" x14ac:dyDescent="0.25">
      <c r="A1906" s="11">
        <v>250490</v>
      </c>
      <c r="B1906" s="15" t="s">
        <v>1703</v>
      </c>
      <c r="C1906" s="12" t="s">
        <v>14</v>
      </c>
      <c r="D1906" s="14" t="s">
        <v>66</v>
      </c>
      <c r="E1906" s="10" t="str">
        <f>VLOOKUP(A1906,Planilha1!A:Y,20,FALSE)</f>
        <v>Não</v>
      </c>
      <c r="F1906" s="10" t="str">
        <f>VLOOKUP(A1906,Planilha1!A:Y,21,FALSE)</f>
        <v>Sim</v>
      </c>
      <c r="G1906" s="10" t="str">
        <f>VLOOKUP(A1906,Planilha1!A:Y,22,FALSE)</f>
        <v>Não</v>
      </c>
      <c r="H1906" s="10" t="str">
        <f>VLOOKUP(A1906,Planilha1!A:Y,23,FALSE)</f>
        <v>Sim</v>
      </c>
      <c r="I1906" s="10" t="str">
        <f>VLOOKUP(A1906,Planilha1!A:Y,24,FALSE)</f>
        <v>Não</v>
      </c>
      <c r="J1906" s="10" t="str">
        <f>VLOOKUP(A1906,Planilha1!A:Y,25,FALSE)</f>
        <v>Sim</v>
      </c>
    </row>
    <row r="1907" spans="1:10" x14ac:dyDescent="0.25">
      <c r="A1907" s="11">
        <v>250500</v>
      </c>
      <c r="B1907" s="15" t="s">
        <v>1704</v>
      </c>
      <c r="C1907" s="12" t="s">
        <v>14</v>
      </c>
      <c r="D1907" s="14" t="s">
        <v>73</v>
      </c>
      <c r="E1907" s="10" t="str">
        <f>VLOOKUP(A1907,Planilha1!A:Y,20,FALSE)</f>
        <v>Não</v>
      </c>
      <c r="F1907" s="10" t="str">
        <f>VLOOKUP(A1907,Planilha1!A:Y,21,FALSE)</f>
        <v>Sim</v>
      </c>
      <c r="G1907" s="10" t="str">
        <f>VLOOKUP(A1907,Planilha1!A:Y,22,FALSE)</f>
        <v>Não</v>
      </c>
      <c r="H1907" s="10" t="str">
        <f>VLOOKUP(A1907,Planilha1!A:Y,23,FALSE)</f>
        <v>Sim</v>
      </c>
      <c r="I1907" s="10" t="str">
        <f>VLOOKUP(A1907,Planilha1!A:Y,24,FALSE)</f>
        <v>Não</v>
      </c>
      <c r="J1907" s="10" t="str">
        <f>VLOOKUP(A1907,Planilha1!A:Y,25,FALSE)</f>
        <v>Sim</v>
      </c>
    </row>
    <row r="1908" spans="1:10" x14ac:dyDescent="0.25">
      <c r="A1908" s="11">
        <v>250510</v>
      </c>
      <c r="B1908" s="15" t="s">
        <v>1705</v>
      </c>
      <c r="C1908" s="12" t="s">
        <v>14</v>
      </c>
      <c r="D1908" s="14" t="s">
        <v>43</v>
      </c>
      <c r="E1908" s="10" t="str">
        <f>VLOOKUP(A1908,Planilha1!A:Y,20,FALSE)</f>
        <v>Sim</v>
      </c>
      <c r="F1908" s="10" t="str">
        <f>VLOOKUP(A1908,Planilha1!A:Y,21,FALSE)</f>
        <v>Sim</v>
      </c>
      <c r="G1908" s="10" t="str">
        <f>VLOOKUP(A1908,Planilha1!A:Y,22,FALSE)</f>
        <v>Sim</v>
      </c>
      <c r="H1908" s="10" t="str">
        <f>VLOOKUP(A1908,Planilha1!A:Y,23,FALSE)</f>
        <v>Sim</v>
      </c>
      <c r="I1908" s="10" t="str">
        <f>VLOOKUP(A1908,Planilha1!A:Y,24,FALSE)</f>
        <v>Sim</v>
      </c>
      <c r="J1908" s="10" t="str">
        <f>VLOOKUP(A1908,Planilha1!A:Y,25,FALSE)</f>
        <v>Sim</v>
      </c>
    </row>
    <row r="1909" spans="1:10" x14ac:dyDescent="0.25">
      <c r="A1909" s="11">
        <v>250523</v>
      </c>
      <c r="B1909" s="15" t="s">
        <v>1706</v>
      </c>
      <c r="C1909" s="12" t="s">
        <v>14</v>
      </c>
      <c r="D1909" s="14" t="s">
        <v>55</v>
      </c>
      <c r="E1909" s="10" t="str">
        <f>VLOOKUP(A1909,Planilha1!A:Y,20,FALSE)</f>
        <v>Sim</v>
      </c>
      <c r="F1909" s="10" t="str">
        <f>VLOOKUP(A1909,Planilha1!A:Y,21,FALSE)</f>
        <v>Sim</v>
      </c>
      <c r="G1909" s="10" t="str">
        <f>VLOOKUP(A1909,Planilha1!A:Y,22,FALSE)</f>
        <v>Sim</v>
      </c>
      <c r="H1909" s="10" t="str">
        <f>VLOOKUP(A1909,Planilha1!A:Y,23,FALSE)</f>
        <v>Sim</v>
      </c>
      <c r="I1909" s="10" t="str">
        <f>VLOOKUP(A1909,Planilha1!A:Y,24,FALSE)</f>
        <v>Não</v>
      </c>
      <c r="J1909" s="10" t="str">
        <f>VLOOKUP(A1909,Planilha1!A:Y,25,FALSE)</f>
        <v>Sim</v>
      </c>
    </row>
    <row r="1910" spans="1:10" x14ac:dyDescent="0.25">
      <c r="A1910" s="11">
        <v>250527</v>
      </c>
      <c r="B1910" s="15" t="s">
        <v>1707</v>
      </c>
      <c r="C1910" s="12" t="s">
        <v>14</v>
      </c>
      <c r="D1910" s="14" t="s">
        <v>41</v>
      </c>
      <c r="E1910" s="10" t="str">
        <f>VLOOKUP(A1910,Planilha1!A:Y,20,FALSE)</f>
        <v>Não</v>
      </c>
      <c r="F1910" s="10" t="str">
        <f>VLOOKUP(A1910,Planilha1!A:Y,21,FALSE)</f>
        <v>Sim</v>
      </c>
      <c r="G1910" s="10" t="str">
        <f>VLOOKUP(A1910,Planilha1!A:Y,22,FALSE)</f>
        <v>Não</v>
      </c>
      <c r="H1910" s="10" t="str">
        <f>VLOOKUP(A1910,Planilha1!A:Y,23,FALSE)</f>
        <v>Sim</v>
      </c>
      <c r="I1910" s="10" t="str">
        <f>VLOOKUP(A1910,Planilha1!A:Y,24,FALSE)</f>
        <v>Não</v>
      </c>
      <c r="J1910" s="10" t="str">
        <f>VLOOKUP(A1910,Planilha1!A:Y,25,FALSE)</f>
        <v>Sim</v>
      </c>
    </row>
    <row r="1911" spans="1:10" x14ac:dyDescent="0.25">
      <c r="A1911" s="11">
        <v>250535</v>
      </c>
      <c r="B1911" s="15" t="s">
        <v>1708</v>
      </c>
      <c r="C1911" s="12" t="s">
        <v>14</v>
      </c>
      <c r="D1911" s="14" t="s">
        <v>41</v>
      </c>
      <c r="E1911" s="10" t="str">
        <f>VLOOKUP(A1911,Planilha1!A:Y,20,FALSE)</f>
        <v>Sim</v>
      </c>
      <c r="F1911" s="10" t="str">
        <f>VLOOKUP(A1911,Planilha1!A:Y,21,FALSE)</f>
        <v>Sim</v>
      </c>
      <c r="G1911" s="10" t="str">
        <f>VLOOKUP(A1911,Planilha1!A:Y,22,FALSE)</f>
        <v>Sim</v>
      </c>
      <c r="H1911" s="10" t="str">
        <f>VLOOKUP(A1911,Planilha1!A:Y,23,FALSE)</f>
        <v>Sim</v>
      </c>
      <c r="I1911" s="10" t="str">
        <f>VLOOKUP(A1911,Planilha1!A:Y,24,FALSE)</f>
        <v>Sim</v>
      </c>
      <c r="J1911" s="10" t="str">
        <f>VLOOKUP(A1911,Planilha1!A:Y,25,FALSE)</f>
        <v>Sim</v>
      </c>
    </row>
    <row r="1912" spans="1:10" x14ac:dyDescent="0.25">
      <c r="A1912" s="11">
        <v>250540</v>
      </c>
      <c r="B1912" s="15" t="s">
        <v>1709</v>
      </c>
      <c r="C1912" s="12" t="s">
        <v>14</v>
      </c>
      <c r="D1912" s="14" t="s">
        <v>66</v>
      </c>
      <c r="E1912" s="10" t="str">
        <f>VLOOKUP(A1912,Planilha1!A:Y,20,FALSE)</f>
        <v>Sim</v>
      </c>
      <c r="F1912" s="10" t="str">
        <f>VLOOKUP(A1912,Planilha1!A:Y,21,FALSE)</f>
        <v>Sim</v>
      </c>
      <c r="G1912" s="10" t="str">
        <f>VLOOKUP(A1912,Planilha1!A:Y,22,FALSE)</f>
        <v>Sim</v>
      </c>
      <c r="H1912" s="10" t="str">
        <f>VLOOKUP(A1912,Planilha1!A:Y,23,FALSE)</f>
        <v>Sim</v>
      </c>
      <c r="I1912" s="10" t="str">
        <f>VLOOKUP(A1912,Planilha1!A:Y,24,FALSE)</f>
        <v>Não</v>
      </c>
      <c r="J1912" s="10" t="str">
        <f>VLOOKUP(A1912,Planilha1!A:Y,25,FALSE)</f>
        <v>Sim</v>
      </c>
    </row>
    <row r="1913" spans="1:10" x14ac:dyDescent="0.25">
      <c r="A1913" s="11">
        <v>250560</v>
      </c>
      <c r="B1913" s="15" t="s">
        <v>1710</v>
      </c>
      <c r="C1913" s="12" t="s">
        <v>14</v>
      </c>
      <c r="D1913" s="14" t="s">
        <v>43</v>
      </c>
      <c r="E1913" s="10" t="str">
        <f>VLOOKUP(A1913,Planilha1!A:Y,20,FALSE)</f>
        <v>Sim</v>
      </c>
      <c r="F1913" s="10" t="str">
        <f>VLOOKUP(A1913,Planilha1!A:Y,21,FALSE)</f>
        <v>Sim</v>
      </c>
      <c r="G1913" s="10" t="str">
        <f>VLOOKUP(A1913,Planilha1!A:Y,22,FALSE)</f>
        <v>Sim</v>
      </c>
      <c r="H1913" s="10" t="str">
        <f>VLOOKUP(A1913,Planilha1!A:Y,23,FALSE)</f>
        <v>Sim</v>
      </c>
      <c r="I1913" s="10" t="str">
        <f>VLOOKUP(A1913,Planilha1!A:Y,24,FALSE)</f>
        <v>Sim</v>
      </c>
      <c r="J1913" s="10" t="str">
        <f>VLOOKUP(A1913,Planilha1!A:Y,25,FALSE)</f>
        <v>Sim</v>
      </c>
    </row>
    <row r="1914" spans="1:10" x14ac:dyDescent="0.25">
      <c r="A1914" s="11">
        <v>250570</v>
      </c>
      <c r="B1914" s="15" t="s">
        <v>1711</v>
      </c>
      <c r="C1914" s="12" t="s">
        <v>14</v>
      </c>
      <c r="D1914" s="14" t="s">
        <v>43</v>
      </c>
      <c r="E1914" s="10" t="str">
        <f>VLOOKUP(A1914,Planilha1!A:Y,20,FALSE)</f>
        <v>Sim</v>
      </c>
      <c r="F1914" s="10" t="str">
        <f>VLOOKUP(A1914,Planilha1!A:Y,21,FALSE)</f>
        <v>Sim</v>
      </c>
      <c r="G1914" s="10" t="str">
        <f>VLOOKUP(A1914,Planilha1!A:Y,22,FALSE)</f>
        <v>Sim</v>
      </c>
      <c r="H1914" s="10" t="str">
        <f>VLOOKUP(A1914,Planilha1!A:Y,23,FALSE)</f>
        <v>Sim</v>
      </c>
      <c r="I1914" s="10" t="str">
        <f>VLOOKUP(A1914,Planilha1!A:Y,24,FALSE)</f>
        <v>Sim</v>
      </c>
      <c r="J1914" s="10" t="str">
        <f>VLOOKUP(A1914,Planilha1!A:Y,25,FALSE)</f>
        <v>Sim</v>
      </c>
    </row>
    <row r="1915" spans="1:10" x14ac:dyDescent="0.25">
      <c r="A1915" s="11">
        <v>250580</v>
      </c>
      <c r="B1915" s="15" t="s">
        <v>1712</v>
      </c>
      <c r="C1915" s="12" t="s">
        <v>14</v>
      </c>
      <c r="D1915" s="14" t="s">
        <v>41</v>
      </c>
      <c r="E1915" s="10" t="str">
        <f>VLOOKUP(A1915,Planilha1!A:Y,20,FALSE)</f>
        <v>Sim</v>
      </c>
      <c r="F1915" s="10" t="str">
        <f>VLOOKUP(A1915,Planilha1!A:Y,21,FALSE)</f>
        <v>Sim</v>
      </c>
      <c r="G1915" s="10" t="str">
        <f>VLOOKUP(A1915,Planilha1!A:Y,22,FALSE)</f>
        <v>Sim</v>
      </c>
      <c r="H1915" s="10" t="str">
        <f>VLOOKUP(A1915,Planilha1!A:Y,23,FALSE)</f>
        <v>Sim</v>
      </c>
      <c r="I1915" s="10" t="str">
        <f>VLOOKUP(A1915,Planilha1!A:Y,24,FALSE)</f>
        <v>Não</v>
      </c>
      <c r="J1915" s="10" t="str">
        <f>VLOOKUP(A1915,Planilha1!A:Y,25,FALSE)</f>
        <v>Sim</v>
      </c>
    </row>
    <row r="1916" spans="1:10" x14ac:dyDescent="0.25">
      <c r="A1916" s="11">
        <v>250590</v>
      </c>
      <c r="B1916" s="15" t="s">
        <v>1713</v>
      </c>
      <c r="C1916" s="12" t="s">
        <v>14</v>
      </c>
      <c r="D1916" s="14" t="s">
        <v>41</v>
      </c>
      <c r="E1916" s="10" t="str">
        <f>VLOOKUP(A1916,Planilha1!A:Y,20,FALSE)</f>
        <v>Não</v>
      </c>
      <c r="F1916" s="10" t="str">
        <f>VLOOKUP(A1916,Planilha1!A:Y,21,FALSE)</f>
        <v>Sim</v>
      </c>
      <c r="G1916" s="10" t="str">
        <f>VLOOKUP(A1916,Planilha1!A:Y,22,FALSE)</f>
        <v>Sim</v>
      </c>
      <c r="H1916" s="10" t="str">
        <f>VLOOKUP(A1916,Planilha1!A:Y,23,FALSE)</f>
        <v>Sim</v>
      </c>
      <c r="I1916" s="10" t="str">
        <f>VLOOKUP(A1916,Planilha1!A:Y,24,FALSE)</f>
        <v>Não</v>
      </c>
      <c r="J1916" s="10" t="str">
        <f>VLOOKUP(A1916,Planilha1!A:Y,25,FALSE)</f>
        <v>Sim</v>
      </c>
    </row>
    <row r="1917" spans="1:10" x14ac:dyDescent="0.25">
      <c r="A1917" s="11">
        <v>250610</v>
      </c>
      <c r="B1917" s="15" t="s">
        <v>1714</v>
      </c>
      <c r="C1917" s="12" t="s">
        <v>14</v>
      </c>
      <c r="D1917" s="14" t="s">
        <v>59</v>
      </c>
      <c r="E1917" s="10" t="str">
        <f>VLOOKUP(A1917,Planilha1!A:Y,20,FALSE)</f>
        <v>Sim</v>
      </c>
      <c r="F1917" s="10" t="str">
        <f>VLOOKUP(A1917,Planilha1!A:Y,21,FALSE)</f>
        <v>Sim</v>
      </c>
      <c r="G1917" s="10" t="str">
        <f>VLOOKUP(A1917,Planilha1!A:Y,22,FALSE)</f>
        <v>Sim</v>
      </c>
      <c r="H1917" s="10" t="str">
        <f>VLOOKUP(A1917,Planilha1!A:Y,23,FALSE)</f>
        <v>Sim</v>
      </c>
      <c r="I1917" s="10" t="str">
        <f>VLOOKUP(A1917,Planilha1!A:Y,24,FALSE)</f>
        <v>Sim</v>
      </c>
      <c r="J1917" s="10" t="str">
        <f>VLOOKUP(A1917,Planilha1!A:Y,25,FALSE)</f>
        <v>Sim</v>
      </c>
    </row>
    <row r="1918" spans="1:10" x14ac:dyDescent="0.25">
      <c r="A1918" s="11">
        <v>250620</v>
      </c>
      <c r="B1918" s="15" t="s">
        <v>1715</v>
      </c>
      <c r="C1918" s="12" t="s">
        <v>14</v>
      </c>
      <c r="D1918" s="14" t="s">
        <v>66</v>
      </c>
      <c r="E1918" s="10" t="str">
        <f>VLOOKUP(A1918,Planilha1!A:Y,20,FALSE)</f>
        <v>Não</v>
      </c>
      <c r="F1918" s="10" t="str">
        <f>VLOOKUP(A1918,Planilha1!A:Y,21,FALSE)</f>
        <v>Sim</v>
      </c>
      <c r="G1918" s="10" t="str">
        <f>VLOOKUP(A1918,Planilha1!A:Y,22,FALSE)</f>
        <v>Não</v>
      </c>
      <c r="H1918" s="10" t="str">
        <f>VLOOKUP(A1918,Planilha1!A:Y,23,FALSE)</f>
        <v>Sim</v>
      </c>
      <c r="I1918" s="10" t="str">
        <f>VLOOKUP(A1918,Planilha1!A:Y,24,FALSE)</f>
        <v>Não</v>
      </c>
      <c r="J1918" s="10" t="str">
        <f>VLOOKUP(A1918,Planilha1!A:Y,25,FALSE)</f>
        <v>Sim</v>
      </c>
    </row>
    <row r="1919" spans="1:10" x14ac:dyDescent="0.25">
      <c r="A1919" s="11">
        <v>250625</v>
      </c>
      <c r="B1919" s="15" t="s">
        <v>1716</v>
      </c>
      <c r="C1919" s="12" t="s">
        <v>14</v>
      </c>
      <c r="D1919" s="14" t="s">
        <v>43</v>
      </c>
      <c r="E1919" s="10" t="str">
        <f>VLOOKUP(A1919,Planilha1!A:Y,20,FALSE)</f>
        <v>Sim</v>
      </c>
      <c r="F1919" s="10" t="str">
        <f>VLOOKUP(A1919,Planilha1!A:Y,21,FALSE)</f>
        <v>Sim</v>
      </c>
      <c r="G1919" s="10" t="str">
        <f>VLOOKUP(A1919,Planilha1!A:Y,22,FALSE)</f>
        <v>Sim</v>
      </c>
      <c r="H1919" s="10" t="str">
        <f>VLOOKUP(A1919,Planilha1!A:Y,23,FALSE)</f>
        <v>Sim</v>
      </c>
      <c r="I1919" s="10" t="str">
        <f>VLOOKUP(A1919,Planilha1!A:Y,24,FALSE)</f>
        <v>Não</v>
      </c>
      <c r="J1919" s="10" t="str">
        <f>VLOOKUP(A1919,Planilha1!A:Y,25,FALSE)</f>
        <v>Sim</v>
      </c>
    </row>
    <row r="1920" spans="1:10" x14ac:dyDescent="0.25">
      <c r="A1920" s="11">
        <v>250640</v>
      </c>
      <c r="B1920" s="15" t="s">
        <v>1717</v>
      </c>
      <c r="C1920" s="12" t="s">
        <v>14</v>
      </c>
      <c r="D1920" s="14" t="s">
        <v>55</v>
      </c>
      <c r="E1920" s="10" t="str">
        <f>VLOOKUP(A1920,Planilha1!A:Y,20,FALSE)</f>
        <v>Sim</v>
      </c>
      <c r="F1920" s="10" t="str">
        <f>VLOOKUP(A1920,Planilha1!A:Y,21,FALSE)</f>
        <v>Sim</v>
      </c>
      <c r="G1920" s="10" t="str">
        <f>VLOOKUP(A1920,Planilha1!A:Y,22,FALSE)</f>
        <v>Sim</v>
      </c>
      <c r="H1920" s="10" t="str">
        <f>VLOOKUP(A1920,Planilha1!A:Y,23,FALSE)</f>
        <v>Sim</v>
      </c>
      <c r="I1920" s="10" t="str">
        <f>VLOOKUP(A1920,Planilha1!A:Y,24,FALSE)</f>
        <v>Sim</v>
      </c>
      <c r="J1920" s="10" t="str">
        <f>VLOOKUP(A1920,Planilha1!A:Y,25,FALSE)</f>
        <v>Sim</v>
      </c>
    </row>
    <row r="1921" spans="1:10" x14ac:dyDescent="0.25">
      <c r="A1921" s="11">
        <v>250650</v>
      </c>
      <c r="B1921" s="15" t="s">
        <v>1718</v>
      </c>
      <c r="C1921" s="12" t="s">
        <v>14</v>
      </c>
      <c r="D1921" s="14" t="s">
        <v>43</v>
      </c>
      <c r="E1921" s="10" t="str">
        <f>VLOOKUP(A1921,Planilha1!A:Y,20,FALSE)</f>
        <v>Sim</v>
      </c>
      <c r="F1921" s="10" t="str">
        <f>VLOOKUP(A1921,Planilha1!A:Y,21,FALSE)</f>
        <v>Sim</v>
      </c>
      <c r="G1921" s="10" t="str">
        <f>VLOOKUP(A1921,Planilha1!A:Y,22,FALSE)</f>
        <v>Sim</v>
      </c>
      <c r="H1921" s="10" t="str">
        <f>VLOOKUP(A1921,Planilha1!A:Y,23,FALSE)</f>
        <v>Sim</v>
      </c>
      <c r="I1921" s="10" t="str">
        <f>VLOOKUP(A1921,Planilha1!A:Y,24,FALSE)</f>
        <v>Não</v>
      </c>
      <c r="J1921" s="10" t="str">
        <f>VLOOKUP(A1921,Planilha1!A:Y,25,FALSE)</f>
        <v>Sim</v>
      </c>
    </row>
    <row r="1922" spans="1:10" x14ac:dyDescent="0.25">
      <c r="A1922" s="11">
        <v>250660</v>
      </c>
      <c r="B1922" s="15" t="s">
        <v>1719</v>
      </c>
      <c r="C1922" s="12" t="s">
        <v>14</v>
      </c>
      <c r="D1922" s="14" t="s">
        <v>41</v>
      </c>
      <c r="E1922" s="10" t="str">
        <f>VLOOKUP(A1922,Planilha1!A:Y,20,FALSE)</f>
        <v>Não</v>
      </c>
      <c r="F1922" s="10" t="str">
        <f>VLOOKUP(A1922,Planilha1!A:Y,21,FALSE)</f>
        <v>Sim</v>
      </c>
      <c r="G1922" s="10" t="str">
        <f>VLOOKUP(A1922,Planilha1!A:Y,22,FALSE)</f>
        <v>Não</v>
      </c>
      <c r="H1922" s="10" t="str">
        <f>VLOOKUP(A1922,Planilha1!A:Y,23,FALSE)</f>
        <v>Sim</v>
      </c>
      <c r="I1922" s="10" t="str">
        <f>VLOOKUP(A1922,Planilha1!A:Y,24,FALSE)</f>
        <v>Não</v>
      </c>
      <c r="J1922" s="10" t="str">
        <f>VLOOKUP(A1922,Planilha1!A:Y,25,FALSE)</f>
        <v>Sim</v>
      </c>
    </row>
    <row r="1923" spans="1:10" x14ac:dyDescent="0.25">
      <c r="A1923" s="11">
        <v>250260</v>
      </c>
      <c r="B1923" s="15" t="s">
        <v>1720</v>
      </c>
      <c r="C1923" s="12" t="s">
        <v>14</v>
      </c>
      <c r="D1923" s="14" t="s">
        <v>43</v>
      </c>
      <c r="E1923" s="10" t="str">
        <f>VLOOKUP(A1923,Planilha1!A:Y,20,FALSE)</f>
        <v>Sim</v>
      </c>
      <c r="F1923" s="10" t="str">
        <f>VLOOKUP(A1923,Planilha1!A:Y,21,FALSE)</f>
        <v>Sim</v>
      </c>
      <c r="G1923" s="10" t="str">
        <f>VLOOKUP(A1923,Planilha1!A:Y,22,FALSE)</f>
        <v>Sim</v>
      </c>
      <c r="H1923" s="10" t="str">
        <f>VLOOKUP(A1923,Planilha1!A:Y,23,FALSE)</f>
        <v>Sim</v>
      </c>
      <c r="I1923" s="10" t="str">
        <f>VLOOKUP(A1923,Planilha1!A:Y,24,FALSE)</f>
        <v>Não</v>
      </c>
      <c r="J1923" s="10" t="str">
        <f>VLOOKUP(A1923,Planilha1!A:Y,25,FALSE)</f>
        <v>Sim</v>
      </c>
    </row>
    <row r="1924" spans="1:10" x14ac:dyDescent="0.25">
      <c r="A1924" s="11">
        <v>250670</v>
      </c>
      <c r="B1924" s="15" t="s">
        <v>1721</v>
      </c>
      <c r="C1924" s="12" t="s">
        <v>14</v>
      </c>
      <c r="D1924" s="14" t="s">
        <v>43</v>
      </c>
      <c r="E1924" s="10" t="str">
        <f>VLOOKUP(A1924,Planilha1!A:Y,20,FALSE)</f>
        <v>Sim</v>
      </c>
      <c r="F1924" s="10" t="str">
        <f>VLOOKUP(A1924,Planilha1!A:Y,21,FALSE)</f>
        <v>Sim</v>
      </c>
      <c r="G1924" s="10" t="str">
        <f>VLOOKUP(A1924,Planilha1!A:Y,22,FALSE)</f>
        <v>Sim</v>
      </c>
      <c r="H1924" s="10" t="str">
        <f>VLOOKUP(A1924,Planilha1!A:Y,23,FALSE)</f>
        <v>Sim</v>
      </c>
      <c r="I1924" s="10" t="str">
        <f>VLOOKUP(A1924,Planilha1!A:Y,24,FALSE)</f>
        <v>Não</v>
      </c>
      <c r="J1924" s="10" t="str">
        <f>VLOOKUP(A1924,Planilha1!A:Y,25,FALSE)</f>
        <v>Sim</v>
      </c>
    </row>
    <row r="1925" spans="1:10" x14ac:dyDescent="0.25">
      <c r="A1925" s="11">
        <v>250680</v>
      </c>
      <c r="B1925" s="15" t="s">
        <v>1722</v>
      </c>
      <c r="C1925" s="12" t="s">
        <v>14</v>
      </c>
      <c r="D1925" s="14" t="s">
        <v>41</v>
      </c>
      <c r="E1925" s="10" t="str">
        <f>VLOOKUP(A1925,Planilha1!A:Y,20,FALSE)</f>
        <v>Sim</v>
      </c>
      <c r="F1925" s="10" t="str">
        <f>VLOOKUP(A1925,Planilha1!A:Y,21,FALSE)</f>
        <v>Sim</v>
      </c>
      <c r="G1925" s="10" t="str">
        <f>VLOOKUP(A1925,Planilha1!A:Y,22,FALSE)</f>
        <v>Sim</v>
      </c>
      <c r="H1925" s="10" t="str">
        <f>VLOOKUP(A1925,Planilha1!A:Y,23,FALSE)</f>
        <v>Sim</v>
      </c>
      <c r="I1925" s="10" t="str">
        <f>VLOOKUP(A1925,Planilha1!A:Y,24,FALSE)</f>
        <v>Não</v>
      </c>
      <c r="J1925" s="10" t="str">
        <f>VLOOKUP(A1925,Planilha1!A:Y,25,FALSE)</f>
        <v>Sim</v>
      </c>
    </row>
    <row r="1926" spans="1:10" x14ac:dyDescent="0.25">
      <c r="A1926" s="11">
        <v>250690</v>
      </c>
      <c r="B1926" s="15" t="s">
        <v>1723</v>
      </c>
      <c r="C1926" s="12" t="s">
        <v>14</v>
      </c>
      <c r="D1926" s="14" t="s">
        <v>41</v>
      </c>
      <c r="E1926" s="10" t="str">
        <f>VLOOKUP(A1926,Planilha1!A:Y,20,FALSE)</f>
        <v>Sim</v>
      </c>
      <c r="F1926" s="10" t="str">
        <f>VLOOKUP(A1926,Planilha1!A:Y,21,FALSE)</f>
        <v>Sim</v>
      </c>
      <c r="G1926" s="10" t="str">
        <f>VLOOKUP(A1926,Planilha1!A:Y,22,FALSE)</f>
        <v>Sim</v>
      </c>
      <c r="H1926" s="10" t="str">
        <f>VLOOKUP(A1926,Planilha1!A:Y,23,FALSE)</f>
        <v>Sim</v>
      </c>
      <c r="I1926" s="10" t="str">
        <f>VLOOKUP(A1926,Planilha1!A:Y,24,FALSE)</f>
        <v>Sim</v>
      </c>
      <c r="J1926" s="10" t="str">
        <f>VLOOKUP(A1926,Planilha1!A:Y,25,FALSE)</f>
        <v>Sim</v>
      </c>
    </row>
    <row r="1927" spans="1:10" x14ac:dyDescent="0.25">
      <c r="A1927" s="11">
        <v>250700</v>
      </c>
      <c r="B1927" s="15" t="s">
        <v>1724</v>
      </c>
      <c r="C1927" s="12" t="s">
        <v>14</v>
      </c>
      <c r="D1927" s="14" t="s">
        <v>66</v>
      </c>
      <c r="E1927" s="10" t="str">
        <f>VLOOKUP(A1927,Planilha1!A:Y,20,FALSE)</f>
        <v>Sim</v>
      </c>
      <c r="F1927" s="10" t="str">
        <f>VLOOKUP(A1927,Planilha1!A:Y,21,FALSE)</f>
        <v>Sim</v>
      </c>
      <c r="G1927" s="10" t="str">
        <f>VLOOKUP(A1927,Planilha1!A:Y,22,FALSE)</f>
        <v>Sim</v>
      </c>
      <c r="H1927" s="10" t="str">
        <f>VLOOKUP(A1927,Planilha1!A:Y,23,FALSE)</f>
        <v>Sim</v>
      </c>
      <c r="I1927" s="10" t="str">
        <f>VLOOKUP(A1927,Planilha1!A:Y,24,FALSE)</f>
        <v>Sim</v>
      </c>
      <c r="J1927" s="10" t="str">
        <f>VLOOKUP(A1927,Planilha1!A:Y,25,FALSE)</f>
        <v>Sim</v>
      </c>
    </row>
    <row r="1928" spans="1:10" x14ac:dyDescent="0.25">
      <c r="A1928" s="11">
        <v>250710</v>
      </c>
      <c r="B1928" s="15" t="s">
        <v>1725</v>
      </c>
      <c r="C1928" s="12" t="s">
        <v>14</v>
      </c>
      <c r="D1928" s="14" t="s">
        <v>73</v>
      </c>
      <c r="E1928" s="10" t="str">
        <f>VLOOKUP(A1928,Planilha1!A:Y,20,FALSE)</f>
        <v>Sim</v>
      </c>
      <c r="F1928" s="10" t="str">
        <f>VLOOKUP(A1928,Planilha1!A:Y,21,FALSE)</f>
        <v>Sim</v>
      </c>
      <c r="G1928" s="10" t="str">
        <f>VLOOKUP(A1928,Planilha1!A:Y,22,FALSE)</f>
        <v>Sim</v>
      </c>
      <c r="H1928" s="10" t="str">
        <f>VLOOKUP(A1928,Planilha1!A:Y,23,FALSE)</f>
        <v>Sim</v>
      </c>
      <c r="I1928" s="10" t="str">
        <f>VLOOKUP(A1928,Planilha1!A:Y,24,FALSE)</f>
        <v>Sim</v>
      </c>
      <c r="J1928" s="10" t="str">
        <f>VLOOKUP(A1928,Planilha1!A:Y,25,FALSE)</f>
        <v>Sim</v>
      </c>
    </row>
    <row r="1929" spans="1:10" x14ac:dyDescent="0.25">
      <c r="A1929" s="11">
        <v>250720</v>
      </c>
      <c r="B1929" s="15" t="s">
        <v>1726</v>
      </c>
      <c r="C1929" s="12" t="s">
        <v>14</v>
      </c>
      <c r="D1929" s="14" t="s">
        <v>43</v>
      </c>
      <c r="E1929" s="10" t="str">
        <f>VLOOKUP(A1929,Planilha1!A:Y,20,FALSE)</f>
        <v>Sim</v>
      </c>
      <c r="F1929" s="10" t="str">
        <f>VLOOKUP(A1929,Planilha1!A:Y,21,FALSE)</f>
        <v>Sim</v>
      </c>
      <c r="G1929" s="10" t="str">
        <f>VLOOKUP(A1929,Planilha1!A:Y,22,FALSE)</f>
        <v>Sim</v>
      </c>
      <c r="H1929" s="10" t="str">
        <f>VLOOKUP(A1929,Planilha1!A:Y,23,FALSE)</f>
        <v>Sim</v>
      </c>
      <c r="I1929" s="10" t="str">
        <f>VLOOKUP(A1929,Planilha1!A:Y,24,FALSE)</f>
        <v>Não</v>
      </c>
      <c r="J1929" s="10" t="str">
        <f>VLOOKUP(A1929,Planilha1!A:Y,25,FALSE)</f>
        <v>Sim</v>
      </c>
    </row>
    <row r="1930" spans="1:10" x14ac:dyDescent="0.25">
      <c r="A1930" s="11">
        <v>250730</v>
      </c>
      <c r="B1930" s="15" t="s">
        <v>1727</v>
      </c>
      <c r="C1930" s="12" t="s">
        <v>14</v>
      </c>
      <c r="D1930" s="14" t="s">
        <v>55</v>
      </c>
      <c r="E1930" s="10" t="str">
        <f>VLOOKUP(A1930,Planilha1!A:Y,20,FALSE)</f>
        <v>Sim</v>
      </c>
      <c r="F1930" s="10" t="str">
        <f>VLOOKUP(A1930,Planilha1!A:Y,21,FALSE)</f>
        <v>Sim</v>
      </c>
      <c r="G1930" s="10" t="str">
        <f>VLOOKUP(A1930,Planilha1!A:Y,22,FALSE)</f>
        <v>Sim</v>
      </c>
      <c r="H1930" s="10" t="str">
        <f>VLOOKUP(A1930,Planilha1!A:Y,23,FALSE)</f>
        <v>Sim</v>
      </c>
      <c r="I1930" s="10" t="str">
        <f>VLOOKUP(A1930,Planilha1!A:Y,24,FALSE)</f>
        <v>Não</v>
      </c>
      <c r="J1930" s="10" t="str">
        <f>VLOOKUP(A1930,Planilha1!A:Y,25,FALSE)</f>
        <v>Sim</v>
      </c>
    </row>
    <row r="1931" spans="1:10" x14ac:dyDescent="0.25">
      <c r="A1931" s="11">
        <v>250740</v>
      </c>
      <c r="B1931" s="15" t="s">
        <v>1728</v>
      </c>
      <c r="C1931" s="12" t="s">
        <v>14</v>
      </c>
      <c r="D1931" s="14" t="s">
        <v>66</v>
      </c>
      <c r="E1931" s="10" t="str">
        <f>VLOOKUP(A1931,Planilha1!A:Y,20,FALSE)</f>
        <v>Sim</v>
      </c>
      <c r="F1931" s="10" t="str">
        <f>VLOOKUP(A1931,Planilha1!A:Y,21,FALSE)</f>
        <v>Sim</v>
      </c>
      <c r="G1931" s="10" t="str">
        <f>VLOOKUP(A1931,Planilha1!A:Y,22,FALSE)</f>
        <v>Sim</v>
      </c>
      <c r="H1931" s="10" t="str">
        <f>VLOOKUP(A1931,Planilha1!A:Y,23,FALSE)</f>
        <v>Sim</v>
      </c>
      <c r="I1931" s="10" t="str">
        <f>VLOOKUP(A1931,Planilha1!A:Y,24,FALSE)</f>
        <v>Sim</v>
      </c>
      <c r="J1931" s="10" t="str">
        <f>VLOOKUP(A1931,Planilha1!A:Y,25,FALSE)</f>
        <v>Sim</v>
      </c>
    </row>
    <row r="1932" spans="1:10" x14ac:dyDescent="0.25">
      <c r="A1932" s="11">
        <v>251365</v>
      </c>
      <c r="B1932" s="15" t="s">
        <v>1729</v>
      </c>
      <c r="C1932" s="12" t="s">
        <v>14</v>
      </c>
      <c r="D1932" s="14" t="s">
        <v>66</v>
      </c>
      <c r="E1932" s="10" t="str">
        <f>VLOOKUP(A1932,Planilha1!A:Y,20,FALSE)</f>
        <v>Sim</v>
      </c>
      <c r="F1932" s="10" t="str">
        <f>VLOOKUP(A1932,Planilha1!A:Y,21,FALSE)</f>
        <v>Sim</v>
      </c>
      <c r="G1932" s="10" t="str">
        <f>VLOOKUP(A1932,Planilha1!A:Y,22,FALSE)</f>
        <v>Sim</v>
      </c>
      <c r="H1932" s="10" t="str">
        <f>VLOOKUP(A1932,Planilha1!A:Y,23,FALSE)</f>
        <v>Sim</v>
      </c>
      <c r="I1932" s="10" t="str">
        <f>VLOOKUP(A1932,Planilha1!A:Y,24,FALSE)</f>
        <v>Não</v>
      </c>
      <c r="J1932" s="10" t="str">
        <f>VLOOKUP(A1932,Planilha1!A:Y,25,FALSE)</f>
        <v>Sim</v>
      </c>
    </row>
    <row r="1933" spans="1:10" x14ac:dyDescent="0.25">
      <c r="A1933" s="11">
        <v>250770</v>
      </c>
      <c r="B1933" s="15" t="s">
        <v>1730</v>
      </c>
      <c r="C1933" s="12" t="s">
        <v>14</v>
      </c>
      <c r="D1933" s="14" t="s">
        <v>43</v>
      </c>
      <c r="E1933" s="10" t="str">
        <f>VLOOKUP(A1933,Planilha1!A:Y,20,FALSE)</f>
        <v>Sim</v>
      </c>
      <c r="F1933" s="10" t="str">
        <f>VLOOKUP(A1933,Planilha1!A:Y,21,FALSE)</f>
        <v>Sim</v>
      </c>
      <c r="G1933" s="10" t="str">
        <f>VLOOKUP(A1933,Planilha1!A:Y,22,FALSE)</f>
        <v>Sim</v>
      </c>
      <c r="H1933" s="10" t="str">
        <f>VLOOKUP(A1933,Planilha1!A:Y,23,FALSE)</f>
        <v>Sim</v>
      </c>
      <c r="I1933" s="10" t="str">
        <f>VLOOKUP(A1933,Planilha1!A:Y,24,FALSE)</f>
        <v>Sim</v>
      </c>
      <c r="J1933" s="10" t="str">
        <f>VLOOKUP(A1933,Planilha1!A:Y,25,FALSE)</f>
        <v>Sim</v>
      </c>
    </row>
    <row r="1934" spans="1:10" x14ac:dyDescent="0.25">
      <c r="A1934" s="11">
        <v>250790</v>
      </c>
      <c r="B1934" s="15" t="s">
        <v>1731</v>
      </c>
      <c r="C1934" s="12" t="s">
        <v>14</v>
      </c>
      <c r="D1934" s="14" t="s">
        <v>66</v>
      </c>
      <c r="E1934" s="10" t="str">
        <f>VLOOKUP(A1934,Planilha1!A:Y,20,FALSE)</f>
        <v>Sim</v>
      </c>
      <c r="F1934" s="10" t="str">
        <f>VLOOKUP(A1934,Planilha1!A:Y,21,FALSE)</f>
        <v>Sim</v>
      </c>
      <c r="G1934" s="10" t="str">
        <f>VLOOKUP(A1934,Planilha1!A:Y,22,FALSE)</f>
        <v>Sim</v>
      </c>
      <c r="H1934" s="10" t="str">
        <f>VLOOKUP(A1934,Planilha1!A:Y,23,FALSE)</f>
        <v>Sim</v>
      </c>
      <c r="I1934" s="10" t="str">
        <f>VLOOKUP(A1934,Planilha1!A:Y,24,FALSE)</f>
        <v>Sim</v>
      </c>
      <c r="J1934" s="10" t="str">
        <f>VLOOKUP(A1934,Planilha1!A:Y,25,FALSE)</f>
        <v>Sim</v>
      </c>
    </row>
    <row r="1935" spans="1:10" x14ac:dyDescent="0.25">
      <c r="A1935" s="11">
        <v>250800</v>
      </c>
      <c r="B1935" s="15" t="s">
        <v>1732</v>
      </c>
      <c r="C1935" s="12" t="s">
        <v>14</v>
      </c>
      <c r="D1935" s="14" t="s">
        <v>41</v>
      </c>
      <c r="E1935" s="10" t="str">
        <f>VLOOKUP(A1935,Planilha1!A:Y,20,FALSE)</f>
        <v>Sim</v>
      </c>
      <c r="F1935" s="10" t="str">
        <f>VLOOKUP(A1935,Planilha1!A:Y,21,FALSE)</f>
        <v>Sim</v>
      </c>
      <c r="G1935" s="10" t="str">
        <f>VLOOKUP(A1935,Planilha1!A:Y,22,FALSE)</f>
        <v>Sim</v>
      </c>
      <c r="H1935" s="10" t="str">
        <f>VLOOKUP(A1935,Planilha1!A:Y,23,FALSE)</f>
        <v>Sim</v>
      </c>
      <c r="I1935" s="10" t="str">
        <f>VLOOKUP(A1935,Planilha1!A:Y,24,FALSE)</f>
        <v>Não</v>
      </c>
      <c r="J1935" s="10" t="str">
        <f>VLOOKUP(A1935,Planilha1!A:Y,25,FALSE)</f>
        <v>Sim</v>
      </c>
    </row>
    <row r="1936" spans="1:10" x14ac:dyDescent="0.25">
      <c r="A1936" s="11">
        <v>250810</v>
      </c>
      <c r="B1936" s="15" t="s">
        <v>1733</v>
      </c>
      <c r="C1936" s="12" t="s">
        <v>14</v>
      </c>
      <c r="D1936" s="14" t="s">
        <v>41</v>
      </c>
      <c r="E1936" s="10" t="str">
        <f>VLOOKUP(A1936,Planilha1!A:Y,20,FALSE)</f>
        <v>Não</v>
      </c>
      <c r="F1936" s="10" t="str">
        <f>VLOOKUP(A1936,Planilha1!A:Y,21,FALSE)</f>
        <v>Sim</v>
      </c>
      <c r="G1936" s="10" t="str">
        <f>VLOOKUP(A1936,Planilha1!A:Y,22,FALSE)</f>
        <v>Não</v>
      </c>
      <c r="H1936" s="10" t="str">
        <f>VLOOKUP(A1936,Planilha1!A:Y,23,FALSE)</f>
        <v>Sim</v>
      </c>
      <c r="I1936" s="10" t="str">
        <f>VLOOKUP(A1936,Planilha1!A:Y,24,FALSE)</f>
        <v>Não</v>
      </c>
      <c r="J1936" s="10" t="str">
        <f>VLOOKUP(A1936,Planilha1!A:Y,25,FALSE)</f>
        <v>Sim</v>
      </c>
    </row>
    <row r="1937" spans="1:10" x14ac:dyDescent="0.25">
      <c r="A1937" s="11">
        <v>250820</v>
      </c>
      <c r="B1937" s="15" t="s">
        <v>1734</v>
      </c>
      <c r="C1937" s="12" t="s">
        <v>14</v>
      </c>
      <c r="D1937" s="14" t="s">
        <v>41</v>
      </c>
      <c r="E1937" s="10" t="str">
        <f>VLOOKUP(A1937,Planilha1!A:Y,20,FALSE)</f>
        <v>Sim</v>
      </c>
      <c r="F1937" s="10" t="str">
        <f>VLOOKUP(A1937,Planilha1!A:Y,21,FALSE)</f>
        <v>Sim</v>
      </c>
      <c r="G1937" s="10" t="str">
        <f>VLOOKUP(A1937,Planilha1!A:Y,22,FALSE)</f>
        <v>Sim</v>
      </c>
      <c r="H1937" s="10" t="str">
        <f>VLOOKUP(A1937,Planilha1!A:Y,23,FALSE)</f>
        <v>Sim</v>
      </c>
      <c r="I1937" s="10" t="str">
        <f>VLOOKUP(A1937,Planilha1!A:Y,24,FALSE)</f>
        <v>Sim</v>
      </c>
      <c r="J1937" s="10" t="str">
        <f>VLOOKUP(A1937,Planilha1!A:Y,25,FALSE)</f>
        <v>Sim</v>
      </c>
    </row>
    <row r="1938" spans="1:10" x14ac:dyDescent="0.25">
      <c r="A1938" s="11">
        <v>250840</v>
      </c>
      <c r="B1938" s="15" t="s">
        <v>1735</v>
      </c>
      <c r="C1938" s="12" t="s">
        <v>14</v>
      </c>
      <c r="D1938" s="14" t="s">
        <v>55</v>
      </c>
      <c r="E1938" s="10" t="str">
        <f>VLOOKUP(A1938,Planilha1!A:Y,20,FALSE)</f>
        <v>Sim</v>
      </c>
      <c r="F1938" s="10" t="str">
        <f>VLOOKUP(A1938,Planilha1!A:Y,21,FALSE)</f>
        <v>Sim</v>
      </c>
      <c r="G1938" s="10" t="str">
        <f>VLOOKUP(A1938,Planilha1!A:Y,22,FALSE)</f>
        <v>Sim</v>
      </c>
      <c r="H1938" s="10" t="str">
        <f>VLOOKUP(A1938,Planilha1!A:Y,23,FALSE)</f>
        <v>Sim</v>
      </c>
      <c r="I1938" s="10" t="str">
        <f>VLOOKUP(A1938,Planilha1!A:Y,24,FALSE)</f>
        <v>Não</v>
      </c>
      <c r="J1938" s="10" t="str">
        <f>VLOOKUP(A1938,Planilha1!A:Y,25,FALSE)</f>
        <v>Sim</v>
      </c>
    </row>
    <row r="1939" spans="1:10" x14ac:dyDescent="0.25">
      <c r="A1939" s="11">
        <v>250850</v>
      </c>
      <c r="B1939" s="15" t="s">
        <v>1736</v>
      </c>
      <c r="C1939" s="12" t="s">
        <v>14</v>
      </c>
      <c r="D1939" s="14" t="s">
        <v>41</v>
      </c>
      <c r="E1939" s="10" t="str">
        <f>VLOOKUP(A1939,Planilha1!A:Y,20,FALSE)</f>
        <v>Sim</v>
      </c>
      <c r="F1939" s="10" t="str">
        <f>VLOOKUP(A1939,Planilha1!A:Y,21,FALSE)</f>
        <v>Sim</v>
      </c>
      <c r="G1939" s="10" t="str">
        <f>VLOOKUP(A1939,Planilha1!A:Y,22,FALSE)</f>
        <v>Sim</v>
      </c>
      <c r="H1939" s="10" t="str">
        <f>VLOOKUP(A1939,Planilha1!A:Y,23,FALSE)</f>
        <v>Sim</v>
      </c>
      <c r="I1939" s="10" t="str">
        <f>VLOOKUP(A1939,Planilha1!A:Y,24,FALSE)</f>
        <v>Não</v>
      </c>
      <c r="J1939" s="10" t="str">
        <f>VLOOKUP(A1939,Planilha1!A:Y,25,FALSE)</f>
        <v>Sim</v>
      </c>
    </row>
    <row r="1940" spans="1:10" x14ac:dyDescent="0.25">
      <c r="A1940" s="11">
        <v>250855</v>
      </c>
      <c r="B1940" s="15" t="s">
        <v>1737</v>
      </c>
      <c r="C1940" s="12" t="s">
        <v>14</v>
      </c>
      <c r="D1940" s="14" t="s">
        <v>41</v>
      </c>
      <c r="E1940" s="10" t="str">
        <f>VLOOKUP(A1940,Planilha1!A:Y,20,FALSE)</f>
        <v>Sim</v>
      </c>
      <c r="F1940" s="10" t="str">
        <f>VLOOKUP(A1940,Planilha1!A:Y,21,FALSE)</f>
        <v>Sim</v>
      </c>
      <c r="G1940" s="10" t="str">
        <f>VLOOKUP(A1940,Planilha1!A:Y,22,FALSE)</f>
        <v>Sim</v>
      </c>
      <c r="H1940" s="10" t="str">
        <f>VLOOKUP(A1940,Planilha1!A:Y,23,FALSE)</f>
        <v>Sim</v>
      </c>
      <c r="I1940" s="10" t="str">
        <f>VLOOKUP(A1940,Planilha1!A:Y,24,FALSE)</f>
        <v>Não</v>
      </c>
      <c r="J1940" s="10" t="str">
        <f>VLOOKUP(A1940,Planilha1!A:Y,25,FALSE)</f>
        <v>Sim</v>
      </c>
    </row>
    <row r="1941" spans="1:10" x14ac:dyDescent="0.25">
      <c r="A1941" s="11">
        <v>250870</v>
      </c>
      <c r="B1941" s="15" t="s">
        <v>1738</v>
      </c>
      <c r="C1941" s="12" t="s">
        <v>14</v>
      </c>
      <c r="D1941" s="14" t="s">
        <v>66</v>
      </c>
      <c r="E1941" s="10" t="str">
        <f>VLOOKUP(A1941,Planilha1!A:Y,20,FALSE)</f>
        <v>Sim</v>
      </c>
      <c r="F1941" s="10" t="str">
        <f>VLOOKUP(A1941,Planilha1!A:Y,21,FALSE)</f>
        <v>Sim</v>
      </c>
      <c r="G1941" s="10" t="str">
        <f>VLOOKUP(A1941,Planilha1!A:Y,22,FALSE)</f>
        <v>Sim</v>
      </c>
      <c r="H1941" s="10" t="str">
        <f>VLOOKUP(A1941,Planilha1!A:Y,23,FALSE)</f>
        <v>Sim</v>
      </c>
      <c r="I1941" s="10" t="str">
        <f>VLOOKUP(A1941,Planilha1!A:Y,24,FALSE)</f>
        <v>Sim</v>
      </c>
      <c r="J1941" s="10" t="str">
        <f>VLOOKUP(A1941,Planilha1!A:Y,25,FALSE)</f>
        <v>Sim</v>
      </c>
    </row>
    <row r="1942" spans="1:10" x14ac:dyDescent="0.25">
      <c r="A1942" s="11">
        <v>250890</v>
      </c>
      <c r="B1942" s="15" t="s">
        <v>1739</v>
      </c>
      <c r="C1942" s="12" t="s">
        <v>14</v>
      </c>
      <c r="D1942" s="14" t="s">
        <v>59</v>
      </c>
      <c r="E1942" s="10" t="str">
        <f>VLOOKUP(A1942,Planilha1!A:Y,20,FALSE)</f>
        <v>Sim</v>
      </c>
      <c r="F1942" s="10" t="str">
        <f>VLOOKUP(A1942,Planilha1!A:Y,21,FALSE)</f>
        <v>Sim</v>
      </c>
      <c r="G1942" s="10" t="str">
        <f>VLOOKUP(A1942,Planilha1!A:Y,22,FALSE)</f>
        <v>Sim</v>
      </c>
      <c r="H1942" s="10" t="str">
        <f>VLOOKUP(A1942,Planilha1!A:Y,23,FALSE)</f>
        <v>Sim</v>
      </c>
      <c r="I1942" s="10" t="str">
        <f>VLOOKUP(A1942,Planilha1!A:Y,24,FALSE)</f>
        <v>Não</v>
      </c>
      <c r="J1942" s="10" t="str">
        <f>VLOOKUP(A1942,Planilha1!A:Y,25,FALSE)</f>
        <v>Sim</v>
      </c>
    </row>
    <row r="1943" spans="1:10" x14ac:dyDescent="0.25">
      <c r="A1943" s="11">
        <v>250900</v>
      </c>
      <c r="B1943" s="15" t="s">
        <v>1740</v>
      </c>
      <c r="C1943" s="12" t="s">
        <v>14</v>
      </c>
      <c r="D1943" s="14" t="s">
        <v>66</v>
      </c>
      <c r="E1943" s="10" t="str">
        <f>VLOOKUP(A1943,Planilha1!A:Y,20,FALSE)</f>
        <v>Sim</v>
      </c>
      <c r="F1943" s="10" t="str">
        <f>VLOOKUP(A1943,Planilha1!A:Y,21,FALSE)</f>
        <v>Sim</v>
      </c>
      <c r="G1943" s="10" t="str">
        <f>VLOOKUP(A1943,Planilha1!A:Y,22,FALSE)</f>
        <v>Sim</v>
      </c>
      <c r="H1943" s="10" t="str">
        <f>VLOOKUP(A1943,Planilha1!A:Y,23,FALSE)</f>
        <v>Sim</v>
      </c>
      <c r="I1943" s="10" t="str">
        <f>VLOOKUP(A1943,Planilha1!A:Y,24,FALSE)</f>
        <v>Sim</v>
      </c>
      <c r="J1943" s="10" t="str">
        <f>VLOOKUP(A1943,Planilha1!A:Y,25,FALSE)</f>
        <v>Sim</v>
      </c>
    </row>
    <row r="1944" spans="1:10" x14ac:dyDescent="0.25">
      <c r="A1944" s="11">
        <v>250905</v>
      </c>
      <c r="B1944" s="15" t="s">
        <v>1741</v>
      </c>
      <c r="C1944" s="12" t="s">
        <v>14</v>
      </c>
      <c r="D1944" s="14" t="s">
        <v>55</v>
      </c>
      <c r="E1944" s="10" t="str">
        <f>VLOOKUP(A1944,Planilha1!A:Y,20,FALSE)</f>
        <v>Sim</v>
      </c>
      <c r="F1944" s="10" t="str">
        <f>VLOOKUP(A1944,Planilha1!A:Y,21,FALSE)</f>
        <v>Sim</v>
      </c>
      <c r="G1944" s="10" t="str">
        <f>VLOOKUP(A1944,Planilha1!A:Y,22,FALSE)</f>
        <v>Sim</v>
      </c>
      <c r="H1944" s="10" t="str">
        <f>VLOOKUP(A1944,Planilha1!A:Y,23,FALSE)</f>
        <v>Sim</v>
      </c>
      <c r="I1944" s="10" t="str">
        <f>VLOOKUP(A1944,Planilha1!A:Y,24,FALSE)</f>
        <v>Não</v>
      </c>
      <c r="J1944" s="10" t="str">
        <f>VLOOKUP(A1944,Planilha1!A:Y,25,FALSE)</f>
        <v>Sim</v>
      </c>
    </row>
    <row r="1945" spans="1:10" x14ac:dyDescent="0.25">
      <c r="A1945" s="11">
        <v>250910</v>
      </c>
      <c r="B1945" s="15" t="s">
        <v>1742</v>
      </c>
      <c r="C1945" s="12" t="s">
        <v>14</v>
      </c>
      <c r="D1945" s="14" t="s">
        <v>43</v>
      </c>
      <c r="E1945" s="10" t="str">
        <f>VLOOKUP(A1945,Planilha1!A:Y,20,FALSE)</f>
        <v>Sim</v>
      </c>
      <c r="F1945" s="10" t="str">
        <f>VLOOKUP(A1945,Planilha1!A:Y,21,FALSE)</f>
        <v>Sim</v>
      </c>
      <c r="G1945" s="10" t="str">
        <f>VLOOKUP(A1945,Planilha1!A:Y,22,FALSE)</f>
        <v>Sim</v>
      </c>
      <c r="H1945" s="10" t="str">
        <f>VLOOKUP(A1945,Planilha1!A:Y,23,FALSE)</f>
        <v>Sim</v>
      </c>
      <c r="I1945" s="10" t="str">
        <f>VLOOKUP(A1945,Planilha1!A:Y,24,FALSE)</f>
        <v>Sim</v>
      </c>
      <c r="J1945" s="10" t="str">
        <f>VLOOKUP(A1945,Planilha1!A:Y,25,FALSE)</f>
        <v>Sim</v>
      </c>
    </row>
    <row r="1946" spans="1:10" x14ac:dyDescent="0.25">
      <c r="A1946" s="11">
        <v>250920</v>
      </c>
      <c r="B1946" s="15" t="s">
        <v>1743</v>
      </c>
      <c r="C1946" s="12" t="s">
        <v>14</v>
      </c>
      <c r="D1946" s="14" t="s">
        <v>73</v>
      </c>
      <c r="E1946" s="10" t="str">
        <f>VLOOKUP(A1946,Planilha1!A:Y,20,FALSE)</f>
        <v>Não</v>
      </c>
      <c r="F1946" s="10" t="str">
        <f>VLOOKUP(A1946,Planilha1!A:Y,21,FALSE)</f>
        <v>Sim</v>
      </c>
      <c r="G1946" s="10" t="str">
        <f>VLOOKUP(A1946,Planilha1!A:Y,22,FALSE)</f>
        <v>Não</v>
      </c>
      <c r="H1946" s="10" t="str">
        <f>VLOOKUP(A1946,Planilha1!A:Y,23,FALSE)</f>
        <v>Sim</v>
      </c>
      <c r="I1946" s="10" t="str">
        <f>VLOOKUP(A1946,Planilha1!A:Y,24,FALSE)</f>
        <v>Não</v>
      </c>
      <c r="J1946" s="10" t="str">
        <f>VLOOKUP(A1946,Planilha1!A:Y,25,FALSE)</f>
        <v>Sim</v>
      </c>
    </row>
    <row r="1947" spans="1:10" x14ac:dyDescent="0.25">
      <c r="A1947" s="11">
        <v>250930</v>
      </c>
      <c r="B1947" s="15" t="s">
        <v>1744</v>
      </c>
      <c r="C1947" s="12" t="s">
        <v>14</v>
      </c>
      <c r="D1947" s="14" t="s">
        <v>59</v>
      </c>
      <c r="E1947" s="10" t="str">
        <f>VLOOKUP(A1947,Planilha1!A:Y,20,FALSE)</f>
        <v>Sim</v>
      </c>
      <c r="F1947" s="10" t="str">
        <f>VLOOKUP(A1947,Planilha1!A:Y,21,FALSE)</f>
        <v>Sim</v>
      </c>
      <c r="G1947" s="10" t="str">
        <f>VLOOKUP(A1947,Planilha1!A:Y,22,FALSE)</f>
        <v>Sim</v>
      </c>
      <c r="H1947" s="10" t="str">
        <f>VLOOKUP(A1947,Planilha1!A:Y,23,FALSE)</f>
        <v>Sim</v>
      </c>
      <c r="I1947" s="10" t="str">
        <f>VLOOKUP(A1947,Planilha1!A:Y,24,FALSE)</f>
        <v>Sim</v>
      </c>
      <c r="J1947" s="10" t="str">
        <f>VLOOKUP(A1947,Planilha1!A:Y,25,FALSE)</f>
        <v>Sim</v>
      </c>
    </row>
    <row r="1948" spans="1:10" x14ac:dyDescent="0.25">
      <c r="A1948" s="11">
        <v>250933</v>
      </c>
      <c r="B1948" s="15" t="s">
        <v>1745</v>
      </c>
      <c r="C1948" s="12" t="s">
        <v>14</v>
      </c>
      <c r="D1948" s="14" t="s">
        <v>55</v>
      </c>
      <c r="E1948" s="10" t="str">
        <f>VLOOKUP(A1948,Planilha1!A:Y,20,FALSE)</f>
        <v>Sim</v>
      </c>
      <c r="F1948" s="10" t="str">
        <f>VLOOKUP(A1948,Planilha1!A:Y,21,FALSE)</f>
        <v>Sim</v>
      </c>
      <c r="G1948" s="10" t="str">
        <f>VLOOKUP(A1948,Planilha1!A:Y,22,FALSE)</f>
        <v>Sim</v>
      </c>
      <c r="H1948" s="10" t="str">
        <f>VLOOKUP(A1948,Planilha1!A:Y,23,FALSE)</f>
        <v>Sim</v>
      </c>
      <c r="I1948" s="10" t="str">
        <f>VLOOKUP(A1948,Planilha1!A:Y,24,FALSE)</f>
        <v>Sim</v>
      </c>
      <c r="J1948" s="10" t="str">
        <f>VLOOKUP(A1948,Planilha1!A:Y,25,FALSE)</f>
        <v>Sim</v>
      </c>
    </row>
    <row r="1949" spans="1:10" x14ac:dyDescent="0.25">
      <c r="A1949" s="11">
        <v>250937</v>
      </c>
      <c r="B1949" s="15" t="s">
        <v>1746</v>
      </c>
      <c r="C1949" s="12" t="s">
        <v>14</v>
      </c>
      <c r="D1949" s="14" t="s">
        <v>73</v>
      </c>
      <c r="E1949" s="10" t="str">
        <f>VLOOKUP(A1949,Planilha1!A:Y,20,FALSE)</f>
        <v>Sim</v>
      </c>
      <c r="F1949" s="10" t="str">
        <f>VLOOKUP(A1949,Planilha1!A:Y,21,FALSE)</f>
        <v>Sim</v>
      </c>
      <c r="G1949" s="10" t="str">
        <f>VLOOKUP(A1949,Planilha1!A:Y,22,FALSE)</f>
        <v>Sim</v>
      </c>
      <c r="H1949" s="10" t="str">
        <f>VLOOKUP(A1949,Planilha1!A:Y,23,FALSE)</f>
        <v>Sim</v>
      </c>
      <c r="I1949" s="10" t="str">
        <f>VLOOKUP(A1949,Planilha1!A:Y,24,FALSE)</f>
        <v>Não</v>
      </c>
      <c r="J1949" s="10" t="str">
        <f>VLOOKUP(A1949,Planilha1!A:Y,25,FALSE)</f>
        <v>Sim</v>
      </c>
    </row>
    <row r="1950" spans="1:10" x14ac:dyDescent="0.25">
      <c r="A1950" s="11">
        <v>250939</v>
      </c>
      <c r="B1950" s="15" t="s">
        <v>1747</v>
      </c>
      <c r="C1950" s="12" t="s">
        <v>14</v>
      </c>
      <c r="D1950" s="14" t="s">
        <v>41</v>
      </c>
      <c r="E1950" s="10" t="str">
        <f>VLOOKUP(A1950,Planilha1!A:Y,20,FALSE)</f>
        <v>Sim</v>
      </c>
      <c r="F1950" s="10" t="str">
        <f>VLOOKUP(A1950,Planilha1!A:Y,21,FALSE)</f>
        <v>Sim</v>
      </c>
      <c r="G1950" s="10" t="str">
        <f>VLOOKUP(A1950,Planilha1!A:Y,22,FALSE)</f>
        <v>Sim</v>
      </c>
      <c r="H1950" s="10" t="str">
        <f>VLOOKUP(A1950,Planilha1!A:Y,23,FALSE)</f>
        <v>Sim</v>
      </c>
      <c r="I1950" s="10" t="str">
        <f>VLOOKUP(A1950,Planilha1!A:Y,24,FALSE)</f>
        <v>Sim</v>
      </c>
      <c r="J1950" s="10" t="str">
        <f>VLOOKUP(A1950,Planilha1!A:Y,25,FALSE)</f>
        <v>Sim</v>
      </c>
    </row>
    <row r="1951" spans="1:10" x14ac:dyDescent="0.25">
      <c r="A1951" s="11">
        <v>250950</v>
      </c>
      <c r="B1951" s="15" t="s">
        <v>1748</v>
      </c>
      <c r="C1951" s="12" t="s">
        <v>14</v>
      </c>
      <c r="D1951" s="14" t="s">
        <v>41</v>
      </c>
      <c r="E1951" s="10" t="str">
        <f>VLOOKUP(A1951,Planilha1!A:Y,20,FALSE)</f>
        <v>Não</v>
      </c>
      <c r="F1951" s="10" t="str">
        <f>VLOOKUP(A1951,Planilha1!A:Y,21,FALSE)</f>
        <v>Sim</v>
      </c>
      <c r="G1951" s="10" t="str">
        <f>VLOOKUP(A1951,Planilha1!A:Y,22,FALSE)</f>
        <v>Não</v>
      </c>
      <c r="H1951" s="10" t="str">
        <f>VLOOKUP(A1951,Planilha1!A:Y,23,FALSE)</f>
        <v>Sim</v>
      </c>
      <c r="I1951" s="10" t="str">
        <f>VLOOKUP(A1951,Planilha1!A:Y,24,FALSE)</f>
        <v>Não</v>
      </c>
      <c r="J1951" s="10" t="str">
        <f>VLOOKUP(A1951,Planilha1!A:Y,25,FALSE)</f>
        <v>Sim</v>
      </c>
    </row>
    <row r="1952" spans="1:10" x14ac:dyDescent="0.25">
      <c r="A1952" s="11">
        <v>250960</v>
      </c>
      <c r="B1952" s="15" t="s">
        <v>1749</v>
      </c>
      <c r="C1952" s="12" t="s">
        <v>14</v>
      </c>
      <c r="D1952" s="14" t="s">
        <v>66</v>
      </c>
      <c r="E1952" s="10" t="str">
        <f>VLOOKUP(A1952,Planilha1!A:Y,20,FALSE)</f>
        <v>Não</v>
      </c>
      <c r="F1952" s="10" t="str">
        <f>VLOOKUP(A1952,Planilha1!A:Y,21,FALSE)</f>
        <v>Sim</v>
      </c>
      <c r="G1952" s="10" t="str">
        <f>VLOOKUP(A1952,Planilha1!A:Y,22,FALSE)</f>
        <v>Não</v>
      </c>
      <c r="H1952" s="10" t="str">
        <f>VLOOKUP(A1952,Planilha1!A:Y,23,FALSE)</f>
        <v>Sim</v>
      </c>
      <c r="I1952" s="10" t="str">
        <f>VLOOKUP(A1952,Planilha1!A:Y,24,FALSE)</f>
        <v>Não</v>
      </c>
      <c r="J1952" s="10" t="str">
        <f>VLOOKUP(A1952,Planilha1!A:Y,25,FALSE)</f>
        <v>Sim</v>
      </c>
    </row>
    <row r="1953" spans="1:10" x14ac:dyDescent="0.25">
      <c r="A1953" s="11">
        <v>250970</v>
      </c>
      <c r="B1953" s="15" t="s">
        <v>1750</v>
      </c>
      <c r="C1953" s="12" t="s">
        <v>14</v>
      </c>
      <c r="D1953" s="14" t="s">
        <v>41</v>
      </c>
      <c r="E1953" s="10" t="str">
        <f>VLOOKUP(A1953,Planilha1!A:Y,20,FALSE)</f>
        <v>Sim</v>
      </c>
      <c r="F1953" s="10" t="str">
        <f>VLOOKUP(A1953,Planilha1!A:Y,21,FALSE)</f>
        <v>Sim</v>
      </c>
      <c r="G1953" s="10" t="str">
        <f>VLOOKUP(A1953,Planilha1!A:Y,22,FALSE)</f>
        <v>Sim</v>
      </c>
      <c r="H1953" s="10" t="str">
        <f>VLOOKUP(A1953,Planilha1!A:Y,23,FALSE)</f>
        <v>Sim</v>
      </c>
      <c r="I1953" s="10" t="str">
        <f>VLOOKUP(A1953,Planilha1!A:Y,24,FALSE)</f>
        <v>Sim</v>
      </c>
      <c r="J1953" s="10" t="str">
        <f>VLOOKUP(A1953,Planilha1!A:Y,25,FALSE)</f>
        <v>Sim</v>
      </c>
    </row>
    <row r="1954" spans="1:10" x14ac:dyDescent="0.25">
      <c r="A1954" s="11">
        <v>250980</v>
      </c>
      <c r="B1954" s="15" t="s">
        <v>474</v>
      </c>
      <c r="C1954" s="12" t="s">
        <v>14</v>
      </c>
      <c r="D1954" s="14" t="s">
        <v>41</v>
      </c>
      <c r="E1954" s="10" t="str">
        <f>VLOOKUP(A1954,Planilha1!A:Y,20,FALSE)</f>
        <v>Sim</v>
      </c>
      <c r="F1954" s="10" t="str">
        <f>VLOOKUP(A1954,Planilha1!A:Y,21,FALSE)</f>
        <v>Sim</v>
      </c>
      <c r="G1954" s="10" t="str">
        <f>VLOOKUP(A1954,Planilha1!A:Y,22,FALSE)</f>
        <v>Sim</v>
      </c>
      <c r="H1954" s="10" t="str">
        <f>VLOOKUP(A1954,Planilha1!A:Y,23,FALSE)</f>
        <v>Sim</v>
      </c>
      <c r="I1954" s="10" t="str">
        <f>VLOOKUP(A1954,Planilha1!A:Y,24,FALSE)</f>
        <v>Não</v>
      </c>
      <c r="J1954" s="10" t="str">
        <f>VLOOKUP(A1954,Planilha1!A:Y,25,FALSE)</f>
        <v>Sim</v>
      </c>
    </row>
    <row r="1955" spans="1:10" x14ac:dyDescent="0.25">
      <c r="A1955" s="11">
        <v>250990</v>
      </c>
      <c r="B1955" s="15" t="s">
        <v>1751</v>
      </c>
      <c r="C1955" s="12" t="s">
        <v>14</v>
      </c>
      <c r="D1955" s="14" t="s">
        <v>66</v>
      </c>
      <c r="E1955" s="10" t="str">
        <f>VLOOKUP(A1955,Planilha1!A:Y,20,FALSE)</f>
        <v>Sim</v>
      </c>
      <c r="F1955" s="10" t="str">
        <f>VLOOKUP(A1955,Planilha1!A:Y,21,FALSE)</f>
        <v>Sim</v>
      </c>
      <c r="G1955" s="10" t="str">
        <f>VLOOKUP(A1955,Planilha1!A:Y,22,FALSE)</f>
        <v>Sim</v>
      </c>
      <c r="H1955" s="10" t="str">
        <f>VLOOKUP(A1955,Planilha1!A:Y,23,FALSE)</f>
        <v>Sim</v>
      </c>
      <c r="I1955" s="10" t="str">
        <f>VLOOKUP(A1955,Planilha1!A:Y,24,FALSE)</f>
        <v>Sim</v>
      </c>
      <c r="J1955" s="10" t="str">
        <f>VLOOKUP(A1955,Planilha1!A:Y,25,FALSE)</f>
        <v>Sim</v>
      </c>
    </row>
    <row r="1956" spans="1:10" x14ac:dyDescent="0.25">
      <c r="A1956" s="11">
        <v>251000</v>
      </c>
      <c r="B1956" s="15" t="s">
        <v>1752</v>
      </c>
      <c r="C1956" s="12" t="s">
        <v>14</v>
      </c>
      <c r="D1956" s="14" t="s">
        <v>43</v>
      </c>
      <c r="E1956" s="10" t="str">
        <f>VLOOKUP(A1956,Planilha1!A:Y,20,FALSE)</f>
        <v>Sim</v>
      </c>
      <c r="F1956" s="10" t="str">
        <f>VLOOKUP(A1956,Planilha1!A:Y,21,FALSE)</f>
        <v>Sim</v>
      </c>
      <c r="G1956" s="10" t="str">
        <f>VLOOKUP(A1956,Planilha1!A:Y,22,FALSE)</f>
        <v>Sim</v>
      </c>
      <c r="H1956" s="10" t="str">
        <f>VLOOKUP(A1956,Planilha1!A:Y,23,FALSE)</f>
        <v>Sim</v>
      </c>
      <c r="I1956" s="10" t="str">
        <f>VLOOKUP(A1956,Planilha1!A:Y,24,FALSE)</f>
        <v>Sim</v>
      </c>
      <c r="J1956" s="10" t="str">
        <f>VLOOKUP(A1956,Planilha1!A:Y,25,FALSE)</f>
        <v>Sim</v>
      </c>
    </row>
    <row r="1957" spans="1:10" x14ac:dyDescent="0.25">
      <c r="A1957" s="11">
        <v>251020</v>
      </c>
      <c r="B1957" s="15" t="s">
        <v>475</v>
      </c>
      <c r="C1957" s="12" t="s">
        <v>14</v>
      </c>
      <c r="D1957" s="14" t="s">
        <v>41</v>
      </c>
      <c r="E1957" s="10" t="str">
        <f>VLOOKUP(A1957,Planilha1!A:Y,20,FALSE)</f>
        <v>Sim</v>
      </c>
      <c r="F1957" s="10" t="str">
        <f>VLOOKUP(A1957,Planilha1!A:Y,21,FALSE)</f>
        <v>Sim</v>
      </c>
      <c r="G1957" s="10" t="str">
        <f>VLOOKUP(A1957,Planilha1!A:Y,22,FALSE)</f>
        <v>Sim</v>
      </c>
      <c r="H1957" s="10" t="str">
        <f>VLOOKUP(A1957,Planilha1!A:Y,23,FALSE)</f>
        <v>Sim</v>
      </c>
      <c r="I1957" s="10" t="str">
        <f>VLOOKUP(A1957,Planilha1!A:Y,24,FALSE)</f>
        <v>Não</v>
      </c>
      <c r="J1957" s="10" t="str">
        <f>VLOOKUP(A1957,Planilha1!A:Y,25,FALSE)</f>
        <v>Sim</v>
      </c>
    </row>
    <row r="1958" spans="1:10" x14ac:dyDescent="0.25">
      <c r="A1958" s="11">
        <v>251030</v>
      </c>
      <c r="B1958" s="15" t="s">
        <v>1753</v>
      </c>
      <c r="C1958" s="12" t="s">
        <v>14</v>
      </c>
      <c r="D1958" s="14" t="s">
        <v>66</v>
      </c>
      <c r="E1958" s="10" t="str">
        <f>VLOOKUP(A1958,Planilha1!A:Y,20,FALSE)</f>
        <v>Sim</v>
      </c>
      <c r="F1958" s="10" t="str">
        <f>VLOOKUP(A1958,Planilha1!A:Y,21,FALSE)</f>
        <v>Sim</v>
      </c>
      <c r="G1958" s="10" t="str">
        <f>VLOOKUP(A1958,Planilha1!A:Y,22,FALSE)</f>
        <v>Sim</v>
      </c>
      <c r="H1958" s="10" t="str">
        <f>VLOOKUP(A1958,Planilha1!A:Y,23,FALSE)</f>
        <v>Sim</v>
      </c>
      <c r="I1958" s="10" t="str">
        <f>VLOOKUP(A1958,Planilha1!A:Y,24,FALSE)</f>
        <v>Sim</v>
      </c>
      <c r="J1958" s="10" t="str">
        <f>VLOOKUP(A1958,Planilha1!A:Y,25,FALSE)</f>
        <v>Sim</v>
      </c>
    </row>
    <row r="1959" spans="1:10" x14ac:dyDescent="0.25">
      <c r="A1959" s="11">
        <v>251050</v>
      </c>
      <c r="B1959" s="15" t="s">
        <v>1754</v>
      </c>
      <c r="C1959" s="12" t="s">
        <v>14</v>
      </c>
      <c r="D1959" s="14" t="s">
        <v>66</v>
      </c>
      <c r="E1959" s="10" t="str">
        <f>VLOOKUP(A1959,Planilha1!A:Y,20,FALSE)</f>
        <v>Sim</v>
      </c>
      <c r="F1959" s="10" t="str">
        <f>VLOOKUP(A1959,Planilha1!A:Y,21,FALSE)</f>
        <v>Sim</v>
      </c>
      <c r="G1959" s="10" t="str">
        <f>VLOOKUP(A1959,Planilha1!A:Y,22,FALSE)</f>
        <v>Sim</v>
      </c>
      <c r="H1959" s="10" t="str">
        <f>VLOOKUP(A1959,Planilha1!A:Y,23,FALSE)</f>
        <v>Sim</v>
      </c>
      <c r="I1959" s="10" t="str">
        <f>VLOOKUP(A1959,Planilha1!A:Y,24,FALSE)</f>
        <v>Sim</v>
      </c>
      <c r="J1959" s="10" t="str">
        <f>VLOOKUP(A1959,Planilha1!A:Y,25,FALSE)</f>
        <v>Sim</v>
      </c>
    </row>
    <row r="1960" spans="1:10" x14ac:dyDescent="0.25">
      <c r="A1960" s="11">
        <v>251060</v>
      </c>
      <c r="B1960" s="15" t="s">
        <v>1755</v>
      </c>
      <c r="C1960" s="12" t="s">
        <v>14</v>
      </c>
      <c r="D1960" s="14" t="s">
        <v>66</v>
      </c>
      <c r="E1960" s="10" t="str">
        <f>VLOOKUP(A1960,Planilha1!A:Y,20,FALSE)</f>
        <v>Sim</v>
      </c>
      <c r="F1960" s="10" t="str">
        <f>VLOOKUP(A1960,Planilha1!A:Y,21,FALSE)</f>
        <v>Sim</v>
      </c>
      <c r="G1960" s="10" t="str">
        <f>VLOOKUP(A1960,Planilha1!A:Y,22,FALSE)</f>
        <v>Sim</v>
      </c>
      <c r="H1960" s="10" t="str">
        <f>VLOOKUP(A1960,Planilha1!A:Y,23,FALSE)</f>
        <v>Sim</v>
      </c>
      <c r="I1960" s="10" t="str">
        <f>VLOOKUP(A1960,Planilha1!A:Y,24,FALSE)</f>
        <v>Sim</v>
      </c>
      <c r="J1960" s="10" t="str">
        <f>VLOOKUP(A1960,Planilha1!A:Y,25,FALSE)</f>
        <v>Sim</v>
      </c>
    </row>
    <row r="1961" spans="1:10" x14ac:dyDescent="0.25">
      <c r="A1961" s="11">
        <v>251065</v>
      </c>
      <c r="B1961" s="15" t="s">
        <v>1756</v>
      </c>
      <c r="C1961" s="12" t="s">
        <v>14</v>
      </c>
      <c r="D1961" s="14" t="s">
        <v>41</v>
      </c>
      <c r="E1961" s="10" t="str">
        <f>VLOOKUP(A1961,Planilha1!A:Y,20,FALSE)</f>
        <v>Sim</v>
      </c>
      <c r="F1961" s="10" t="str">
        <f>VLOOKUP(A1961,Planilha1!A:Y,21,FALSE)</f>
        <v>Sim</v>
      </c>
      <c r="G1961" s="10" t="str">
        <f>VLOOKUP(A1961,Planilha1!A:Y,22,FALSE)</f>
        <v>Sim</v>
      </c>
      <c r="H1961" s="10" t="str">
        <f>VLOOKUP(A1961,Planilha1!A:Y,23,FALSE)</f>
        <v>Sim</v>
      </c>
      <c r="I1961" s="10" t="str">
        <f>VLOOKUP(A1961,Planilha1!A:Y,24,FALSE)</f>
        <v>Não</v>
      </c>
      <c r="J1961" s="10" t="str">
        <f>VLOOKUP(A1961,Planilha1!A:Y,25,FALSE)</f>
        <v>Sim</v>
      </c>
    </row>
    <row r="1962" spans="1:10" x14ac:dyDescent="0.25">
      <c r="A1962" s="11">
        <v>251070</v>
      </c>
      <c r="B1962" s="15" t="s">
        <v>1757</v>
      </c>
      <c r="C1962" s="12" t="s">
        <v>14</v>
      </c>
      <c r="D1962" s="14" t="s">
        <v>41</v>
      </c>
      <c r="E1962" s="10" t="str">
        <f>VLOOKUP(A1962,Planilha1!A:Y,20,FALSE)</f>
        <v>Sim</v>
      </c>
      <c r="F1962" s="10" t="str">
        <f>VLOOKUP(A1962,Planilha1!A:Y,21,FALSE)</f>
        <v>Sim</v>
      </c>
      <c r="G1962" s="10" t="str">
        <f>VLOOKUP(A1962,Planilha1!A:Y,22,FALSE)</f>
        <v>Sim</v>
      </c>
      <c r="H1962" s="10" t="str">
        <f>VLOOKUP(A1962,Planilha1!A:Y,23,FALSE)</f>
        <v>Sim</v>
      </c>
      <c r="I1962" s="10" t="str">
        <f>VLOOKUP(A1962,Planilha1!A:Y,24,FALSE)</f>
        <v>Não</v>
      </c>
      <c r="J1962" s="10" t="str">
        <f>VLOOKUP(A1962,Planilha1!A:Y,25,FALSE)</f>
        <v>Sim</v>
      </c>
    </row>
    <row r="1963" spans="1:10" x14ac:dyDescent="0.25">
      <c r="A1963" s="11">
        <v>251080</v>
      </c>
      <c r="B1963" s="15" t="s">
        <v>1758</v>
      </c>
      <c r="C1963" s="12" t="s">
        <v>14</v>
      </c>
      <c r="D1963" s="14" t="s">
        <v>73</v>
      </c>
      <c r="E1963" s="10" t="str">
        <f>VLOOKUP(A1963,Planilha1!A:Y,20,FALSE)</f>
        <v>Sim</v>
      </c>
      <c r="F1963" s="10" t="str">
        <f>VLOOKUP(A1963,Planilha1!A:Y,21,FALSE)</f>
        <v>Sim</v>
      </c>
      <c r="G1963" s="10" t="str">
        <f>VLOOKUP(A1963,Planilha1!A:Y,22,FALSE)</f>
        <v>Sim</v>
      </c>
      <c r="H1963" s="10" t="str">
        <f>VLOOKUP(A1963,Planilha1!A:Y,23,FALSE)</f>
        <v>Sim</v>
      </c>
      <c r="I1963" s="10" t="str">
        <f>VLOOKUP(A1963,Planilha1!A:Y,24,FALSE)</f>
        <v>Não</v>
      </c>
      <c r="J1963" s="10" t="str">
        <f>VLOOKUP(A1963,Planilha1!A:Y,25,FALSE)</f>
        <v>Sim</v>
      </c>
    </row>
    <row r="1964" spans="1:10" x14ac:dyDescent="0.25">
      <c r="A1964" s="11">
        <v>251090</v>
      </c>
      <c r="B1964" s="15" t="s">
        <v>1759</v>
      </c>
      <c r="C1964" s="12" t="s">
        <v>14</v>
      </c>
      <c r="D1964" s="14" t="s">
        <v>43</v>
      </c>
      <c r="E1964" s="10" t="str">
        <f>VLOOKUP(A1964,Planilha1!A:Y,20,FALSE)</f>
        <v>Sim</v>
      </c>
      <c r="F1964" s="10" t="str">
        <f>VLOOKUP(A1964,Planilha1!A:Y,21,FALSE)</f>
        <v>Sim</v>
      </c>
      <c r="G1964" s="10" t="str">
        <f>VLOOKUP(A1964,Planilha1!A:Y,22,FALSE)</f>
        <v>Sim</v>
      </c>
      <c r="H1964" s="10" t="str">
        <f>VLOOKUP(A1964,Planilha1!A:Y,23,FALSE)</f>
        <v>Sim</v>
      </c>
      <c r="I1964" s="10" t="str">
        <f>VLOOKUP(A1964,Planilha1!A:Y,24,FALSE)</f>
        <v>Não</v>
      </c>
      <c r="J1964" s="10" t="str">
        <f>VLOOKUP(A1964,Planilha1!A:Y,25,FALSE)</f>
        <v>Sim</v>
      </c>
    </row>
    <row r="1965" spans="1:10" x14ac:dyDescent="0.25">
      <c r="A1965" s="11">
        <v>251100</v>
      </c>
      <c r="B1965" s="15" t="s">
        <v>487</v>
      </c>
      <c r="C1965" s="12" t="s">
        <v>14</v>
      </c>
      <c r="D1965" s="14" t="s">
        <v>41</v>
      </c>
      <c r="E1965" s="10" t="str">
        <f>VLOOKUP(A1965,Planilha1!A:Y,20,FALSE)</f>
        <v>Sim</v>
      </c>
      <c r="F1965" s="10" t="str">
        <f>VLOOKUP(A1965,Planilha1!A:Y,21,FALSE)</f>
        <v>Sim</v>
      </c>
      <c r="G1965" s="10" t="str">
        <f>VLOOKUP(A1965,Planilha1!A:Y,22,FALSE)</f>
        <v>Sim</v>
      </c>
      <c r="H1965" s="10" t="str">
        <f>VLOOKUP(A1965,Planilha1!A:Y,23,FALSE)</f>
        <v>Sim</v>
      </c>
      <c r="I1965" s="10" t="str">
        <f>VLOOKUP(A1965,Planilha1!A:Y,24,FALSE)</f>
        <v>Não</v>
      </c>
      <c r="J1965" s="10" t="str">
        <f>VLOOKUP(A1965,Planilha1!A:Y,25,FALSE)</f>
        <v>Sim</v>
      </c>
    </row>
    <row r="1966" spans="1:10" x14ac:dyDescent="0.25">
      <c r="A1966" s="11">
        <v>251110</v>
      </c>
      <c r="B1966" s="15" t="s">
        <v>1760</v>
      </c>
      <c r="C1966" s="12" t="s">
        <v>14</v>
      </c>
      <c r="D1966" s="14" t="s">
        <v>66</v>
      </c>
      <c r="E1966" s="10" t="str">
        <f>VLOOKUP(A1966,Planilha1!A:Y,20,FALSE)</f>
        <v>Sim</v>
      </c>
      <c r="F1966" s="10" t="str">
        <f>VLOOKUP(A1966,Planilha1!A:Y,21,FALSE)</f>
        <v>Sim</v>
      </c>
      <c r="G1966" s="10" t="str">
        <f>VLOOKUP(A1966,Planilha1!A:Y,22,FALSE)</f>
        <v>Sim</v>
      </c>
      <c r="H1966" s="10" t="str">
        <f>VLOOKUP(A1966,Planilha1!A:Y,23,FALSE)</f>
        <v>Sim</v>
      </c>
      <c r="I1966" s="10" t="str">
        <f>VLOOKUP(A1966,Planilha1!A:Y,24,FALSE)</f>
        <v>Sim</v>
      </c>
      <c r="J1966" s="10" t="str">
        <f>VLOOKUP(A1966,Planilha1!A:Y,25,FALSE)</f>
        <v>Sim</v>
      </c>
    </row>
    <row r="1967" spans="1:10" x14ac:dyDescent="0.25">
      <c r="A1967" s="11">
        <v>251120</v>
      </c>
      <c r="B1967" s="15" t="s">
        <v>1761</v>
      </c>
      <c r="C1967" s="12" t="s">
        <v>14</v>
      </c>
      <c r="D1967" s="14" t="s">
        <v>73</v>
      </c>
      <c r="E1967" s="10" t="str">
        <f>VLOOKUP(A1967,Planilha1!A:Y,20,FALSE)</f>
        <v>Sim</v>
      </c>
      <c r="F1967" s="10" t="str">
        <f>VLOOKUP(A1967,Planilha1!A:Y,21,FALSE)</f>
        <v>Sim</v>
      </c>
      <c r="G1967" s="10" t="str">
        <f>VLOOKUP(A1967,Planilha1!A:Y,22,FALSE)</f>
        <v>Sim</v>
      </c>
      <c r="H1967" s="10" t="str">
        <f>VLOOKUP(A1967,Planilha1!A:Y,23,FALSE)</f>
        <v>Sim</v>
      </c>
      <c r="I1967" s="10" t="str">
        <f>VLOOKUP(A1967,Planilha1!A:Y,24,FALSE)</f>
        <v>Sim</v>
      </c>
      <c r="J1967" s="10" t="str">
        <f>VLOOKUP(A1967,Planilha1!A:Y,25,FALSE)</f>
        <v>Sim</v>
      </c>
    </row>
    <row r="1968" spans="1:10" x14ac:dyDescent="0.25">
      <c r="A1968" s="11">
        <v>251272</v>
      </c>
      <c r="B1968" s="15" t="s">
        <v>1762</v>
      </c>
      <c r="C1968" s="12" t="s">
        <v>14</v>
      </c>
      <c r="D1968" s="14" t="s">
        <v>59</v>
      </c>
      <c r="E1968" s="10" t="str">
        <f>VLOOKUP(A1968,Planilha1!A:Y,20,FALSE)</f>
        <v>Sim</v>
      </c>
      <c r="F1968" s="10" t="str">
        <f>VLOOKUP(A1968,Planilha1!A:Y,21,FALSE)</f>
        <v>Sim</v>
      </c>
      <c r="G1968" s="10" t="str">
        <f>VLOOKUP(A1968,Planilha1!A:Y,22,FALSE)</f>
        <v>Sim</v>
      </c>
      <c r="H1968" s="10" t="str">
        <f>VLOOKUP(A1968,Planilha1!A:Y,23,FALSE)</f>
        <v>Sim</v>
      </c>
      <c r="I1968" s="10" t="str">
        <f>VLOOKUP(A1968,Planilha1!A:Y,24,FALSE)</f>
        <v>Não</v>
      </c>
      <c r="J1968" s="10" t="str">
        <f>VLOOKUP(A1968,Planilha1!A:Y,25,FALSE)</f>
        <v>Sim</v>
      </c>
    </row>
    <row r="1969" spans="1:10" x14ac:dyDescent="0.25">
      <c r="A1969" s="11">
        <v>251130</v>
      </c>
      <c r="B1969" s="15" t="s">
        <v>1763</v>
      </c>
      <c r="C1969" s="12" t="s">
        <v>14</v>
      </c>
      <c r="D1969" s="14" t="s">
        <v>41</v>
      </c>
      <c r="E1969" s="10" t="str">
        <f>VLOOKUP(A1969,Planilha1!A:Y,20,FALSE)</f>
        <v>Não</v>
      </c>
      <c r="F1969" s="10" t="str">
        <f>VLOOKUP(A1969,Planilha1!A:Y,21,FALSE)</f>
        <v>Não</v>
      </c>
      <c r="G1969" s="10" t="str">
        <f>VLOOKUP(A1969,Planilha1!A:Y,22,FALSE)</f>
        <v>Não</v>
      </c>
      <c r="H1969" s="10" t="str">
        <f>VLOOKUP(A1969,Planilha1!A:Y,23,FALSE)</f>
        <v>Não</v>
      </c>
      <c r="I1969" s="10" t="str">
        <f>VLOOKUP(A1969,Planilha1!A:Y,24,FALSE)</f>
        <v>Não</v>
      </c>
      <c r="J1969" s="10" t="str">
        <f>VLOOKUP(A1969,Planilha1!A:Y,25,FALSE)</f>
        <v>Não</v>
      </c>
    </row>
    <row r="1970" spans="1:10" x14ac:dyDescent="0.25">
      <c r="A1970" s="11">
        <v>251140</v>
      </c>
      <c r="B1970" s="15" t="s">
        <v>1764</v>
      </c>
      <c r="C1970" s="12" t="s">
        <v>14</v>
      </c>
      <c r="D1970" s="14" t="s">
        <v>66</v>
      </c>
      <c r="E1970" s="10" t="str">
        <f>VLOOKUP(A1970,Planilha1!A:Y,20,FALSE)</f>
        <v>Sim</v>
      </c>
      <c r="F1970" s="10" t="str">
        <f>VLOOKUP(A1970,Planilha1!A:Y,21,FALSE)</f>
        <v>Sim</v>
      </c>
      <c r="G1970" s="10" t="str">
        <f>VLOOKUP(A1970,Planilha1!A:Y,22,FALSE)</f>
        <v>Sim</v>
      </c>
      <c r="H1970" s="10" t="str">
        <f>VLOOKUP(A1970,Planilha1!A:Y,23,FALSE)</f>
        <v>Sim</v>
      </c>
      <c r="I1970" s="10" t="str">
        <f>VLOOKUP(A1970,Planilha1!A:Y,24,FALSE)</f>
        <v>Sim</v>
      </c>
      <c r="J1970" s="10" t="str">
        <f>VLOOKUP(A1970,Planilha1!A:Y,25,FALSE)</f>
        <v>Sim</v>
      </c>
    </row>
    <row r="1971" spans="1:10" x14ac:dyDescent="0.25">
      <c r="A1971" s="11">
        <v>251150</v>
      </c>
      <c r="B1971" s="15" t="s">
        <v>1765</v>
      </c>
      <c r="C1971" s="12" t="s">
        <v>14</v>
      </c>
      <c r="D1971" s="14" t="s">
        <v>41</v>
      </c>
      <c r="E1971" s="10" t="str">
        <f>VLOOKUP(A1971,Planilha1!A:Y,20,FALSE)</f>
        <v>Sim</v>
      </c>
      <c r="F1971" s="10" t="str">
        <f>VLOOKUP(A1971,Planilha1!A:Y,21,FALSE)</f>
        <v>Sim</v>
      </c>
      <c r="G1971" s="10" t="str">
        <f>VLOOKUP(A1971,Planilha1!A:Y,22,FALSE)</f>
        <v>Sim</v>
      </c>
      <c r="H1971" s="10" t="str">
        <f>VLOOKUP(A1971,Planilha1!A:Y,23,FALSE)</f>
        <v>Sim</v>
      </c>
      <c r="I1971" s="10" t="str">
        <f>VLOOKUP(A1971,Planilha1!A:Y,24,FALSE)</f>
        <v>Sim</v>
      </c>
      <c r="J1971" s="10" t="str">
        <f>VLOOKUP(A1971,Planilha1!A:Y,25,FALSE)</f>
        <v>Sim</v>
      </c>
    </row>
    <row r="1972" spans="1:10" x14ac:dyDescent="0.25">
      <c r="A1972" s="11">
        <v>251160</v>
      </c>
      <c r="B1972" s="15" t="s">
        <v>1766</v>
      </c>
      <c r="C1972" s="12" t="s">
        <v>14</v>
      </c>
      <c r="D1972" s="14" t="s">
        <v>59</v>
      </c>
      <c r="E1972" s="10" t="str">
        <f>VLOOKUP(A1972,Planilha1!A:Y,20,FALSE)</f>
        <v>Sim</v>
      </c>
      <c r="F1972" s="10" t="str">
        <f>VLOOKUP(A1972,Planilha1!A:Y,21,FALSE)</f>
        <v>Sim</v>
      </c>
      <c r="G1972" s="10" t="str">
        <f>VLOOKUP(A1972,Planilha1!A:Y,22,FALSE)</f>
        <v>Sim</v>
      </c>
      <c r="H1972" s="10" t="str">
        <f>VLOOKUP(A1972,Planilha1!A:Y,23,FALSE)</f>
        <v>Sim</v>
      </c>
      <c r="I1972" s="10" t="str">
        <f>VLOOKUP(A1972,Planilha1!A:Y,24,FALSE)</f>
        <v>Sim</v>
      </c>
      <c r="J1972" s="10" t="str">
        <f>VLOOKUP(A1972,Planilha1!A:Y,25,FALSE)</f>
        <v>Sim</v>
      </c>
    </row>
    <row r="1973" spans="1:10" x14ac:dyDescent="0.25">
      <c r="A1973" s="11">
        <v>251170</v>
      </c>
      <c r="B1973" s="15" t="s">
        <v>1767</v>
      </c>
      <c r="C1973" s="12" t="s">
        <v>14</v>
      </c>
      <c r="D1973" s="14" t="s">
        <v>41</v>
      </c>
      <c r="E1973" s="10" t="str">
        <f>VLOOKUP(A1973,Planilha1!A:Y,20,FALSE)</f>
        <v>Sim</v>
      </c>
      <c r="F1973" s="10" t="str">
        <f>VLOOKUP(A1973,Planilha1!A:Y,21,FALSE)</f>
        <v>Sim</v>
      </c>
      <c r="G1973" s="10" t="str">
        <f>VLOOKUP(A1973,Planilha1!A:Y,22,FALSE)</f>
        <v>Sim</v>
      </c>
      <c r="H1973" s="10" t="str">
        <f>VLOOKUP(A1973,Planilha1!A:Y,23,FALSE)</f>
        <v>Sim</v>
      </c>
      <c r="I1973" s="10" t="str">
        <f>VLOOKUP(A1973,Planilha1!A:Y,24,FALSE)</f>
        <v>Não</v>
      </c>
      <c r="J1973" s="10" t="str">
        <f>VLOOKUP(A1973,Planilha1!A:Y,25,FALSE)</f>
        <v>Sim</v>
      </c>
    </row>
    <row r="1974" spans="1:10" x14ac:dyDescent="0.25">
      <c r="A1974" s="11">
        <v>251180</v>
      </c>
      <c r="B1974" s="15" t="s">
        <v>1768</v>
      </c>
      <c r="C1974" s="12" t="s">
        <v>14</v>
      </c>
      <c r="D1974" s="14" t="s">
        <v>66</v>
      </c>
      <c r="E1974" s="10" t="str">
        <f>VLOOKUP(A1974,Planilha1!A:Y,20,FALSE)</f>
        <v>Sim</v>
      </c>
      <c r="F1974" s="10" t="str">
        <f>VLOOKUP(A1974,Planilha1!A:Y,21,FALSE)</f>
        <v>Sim</v>
      </c>
      <c r="G1974" s="10" t="str">
        <f>VLOOKUP(A1974,Planilha1!A:Y,22,FALSE)</f>
        <v>Sim</v>
      </c>
      <c r="H1974" s="10" t="str">
        <f>VLOOKUP(A1974,Planilha1!A:Y,23,FALSE)</f>
        <v>Sim</v>
      </c>
      <c r="I1974" s="10" t="str">
        <f>VLOOKUP(A1974,Planilha1!A:Y,24,FALSE)</f>
        <v>Sim</v>
      </c>
      <c r="J1974" s="10" t="str">
        <f>VLOOKUP(A1974,Planilha1!A:Y,25,FALSE)</f>
        <v>Sim</v>
      </c>
    </row>
    <row r="1975" spans="1:10" x14ac:dyDescent="0.25">
      <c r="A1975" s="11">
        <v>251190</v>
      </c>
      <c r="B1975" s="15" t="s">
        <v>1769</v>
      </c>
      <c r="C1975" s="12" t="s">
        <v>14</v>
      </c>
      <c r="D1975" s="14" t="s">
        <v>41</v>
      </c>
      <c r="E1975" s="10" t="str">
        <f>VLOOKUP(A1975,Planilha1!A:Y,20,FALSE)</f>
        <v>Não</v>
      </c>
      <c r="F1975" s="10" t="str">
        <f>VLOOKUP(A1975,Planilha1!A:Y,21,FALSE)</f>
        <v>Não</v>
      </c>
      <c r="G1975" s="10" t="str">
        <f>VLOOKUP(A1975,Planilha1!A:Y,22,FALSE)</f>
        <v>Não</v>
      </c>
      <c r="H1975" s="10" t="str">
        <f>VLOOKUP(A1975,Planilha1!A:Y,23,FALSE)</f>
        <v>Não</v>
      </c>
      <c r="I1975" s="10" t="str">
        <f>VLOOKUP(A1975,Planilha1!A:Y,24,FALSE)</f>
        <v>Não</v>
      </c>
      <c r="J1975" s="10" t="str">
        <f>VLOOKUP(A1975,Planilha1!A:Y,25,FALSE)</f>
        <v>Não</v>
      </c>
    </row>
    <row r="1976" spans="1:10" x14ac:dyDescent="0.25">
      <c r="A1976" s="11">
        <v>251200</v>
      </c>
      <c r="B1976" s="15" t="s">
        <v>1770</v>
      </c>
      <c r="C1976" s="12" t="s">
        <v>14</v>
      </c>
      <c r="D1976" s="14" t="s">
        <v>43</v>
      </c>
      <c r="E1976" s="10" t="str">
        <f>VLOOKUP(A1976,Planilha1!A:Y,20,FALSE)</f>
        <v>Sim</v>
      </c>
      <c r="F1976" s="10" t="str">
        <f>VLOOKUP(A1976,Planilha1!A:Y,21,FALSE)</f>
        <v>Sim</v>
      </c>
      <c r="G1976" s="10" t="str">
        <f>VLOOKUP(A1976,Planilha1!A:Y,22,FALSE)</f>
        <v>Sim</v>
      </c>
      <c r="H1976" s="10" t="str">
        <f>VLOOKUP(A1976,Planilha1!A:Y,23,FALSE)</f>
        <v>Sim</v>
      </c>
      <c r="I1976" s="10" t="str">
        <f>VLOOKUP(A1976,Planilha1!A:Y,24,FALSE)</f>
        <v>Sim</v>
      </c>
      <c r="J1976" s="10" t="str">
        <f>VLOOKUP(A1976,Planilha1!A:Y,25,FALSE)</f>
        <v>Sim</v>
      </c>
    </row>
    <row r="1977" spans="1:10" x14ac:dyDescent="0.25">
      <c r="A1977" s="11">
        <v>251203</v>
      </c>
      <c r="B1977" s="15" t="s">
        <v>1771</v>
      </c>
      <c r="C1977" s="12" t="s">
        <v>14</v>
      </c>
      <c r="D1977" s="14" t="s">
        <v>59</v>
      </c>
      <c r="E1977" s="10" t="str">
        <f>VLOOKUP(A1977,Planilha1!A:Y,20,FALSE)</f>
        <v>Sim</v>
      </c>
      <c r="F1977" s="10" t="str">
        <f>VLOOKUP(A1977,Planilha1!A:Y,21,FALSE)</f>
        <v>Sim</v>
      </c>
      <c r="G1977" s="10" t="str">
        <f>VLOOKUP(A1977,Planilha1!A:Y,22,FALSE)</f>
        <v>Sim</v>
      </c>
      <c r="H1977" s="10" t="str">
        <f>VLOOKUP(A1977,Planilha1!A:Y,23,FALSE)</f>
        <v>Sim</v>
      </c>
      <c r="I1977" s="10" t="str">
        <f>VLOOKUP(A1977,Planilha1!A:Y,24,FALSE)</f>
        <v>Não</v>
      </c>
      <c r="J1977" s="10" t="str">
        <f>VLOOKUP(A1977,Planilha1!A:Y,25,FALSE)</f>
        <v>Sim</v>
      </c>
    </row>
    <row r="1978" spans="1:10" x14ac:dyDescent="0.25">
      <c r="A1978" s="11">
        <v>251207</v>
      </c>
      <c r="B1978" s="15" t="s">
        <v>1772</v>
      </c>
      <c r="C1978" s="12" t="s">
        <v>14</v>
      </c>
      <c r="D1978" s="14" t="s">
        <v>66</v>
      </c>
      <c r="E1978" s="10" t="str">
        <f>VLOOKUP(A1978,Planilha1!A:Y,20,FALSE)</f>
        <v>Sim</v>
      </c>
      <c r="F1978" s="10" t="str">
        <f>VLOOKUP(A1978,Planilha1!A:Y,21,FALSE)</f>
        <v>Sim</v>
      </c>
      <c r="G1978" s="10" t="str">
        <f>VLOOKUP(A1978,Planilha1!A:Y,22,FALSE)</f>
        <v>Sim</v>
      </c>
      <c r="H1978" s="10" t="str">
        <f>VLOOKUP(A1978,Planilha1!A:Y,23,FALSE)</f>
        <v>Sim</v>
      </c>
      <c r="I1978" s="10" t="str">
        <f>VLOOKUP(A1978,Planilha1!A:Y,24,FALSE)</f>
        <v>Não</v>
      </c>
      <c r="J1978" s="10" t="str">
        <f>VLOOKUP(A1978,Planilha1!A:Y,25,FALSE)</f>
        <v>Sim</v>
      </c>
    </row>
    <row r="1979" spans="1:10" x14ac:dyDescent="0.25">
      <c r="A1979" s="11">
        <v>251210</v>
      </c>
      <c r="B1979" s="15" t="s">
        <v>1773</v>
      </c>
      <c r="C1979" s="12" t="s">
        <v>14</v>
      </c>
      <c r="D1979" s="14" t="s">
        <v>43</v>
      </c>
      <c r="E1979" s="10" t="str">
        <f>VLOOKUP(A1979,Planilha1!A:Y,20,FALSE)</f>
        <v>Sim</v>
      </c>
      <c r="F1979" s="10" t="str">
        <f>VLOOKUP(A1979,Planilha1!A:Y,21,FALSE)</f>
        <v>Sim</v>
      </c>
      <c r="G1979" s="10" t="str">
        <f>VLOOKUP(A1979,Planilha1!A:Y,22,FALSE)</f>
        <v>Sim</v>
      </c>
      <c r="H1979" s="10" t="str">
        <f>VLOOKUP(A1979,Planilha1!A:Y,23,FALSE)</f>
        <v>Sim</v>
      </c>
      <c r="I1979" s="10" t="str">
        <f>VLOOKUP(A1979,Planilha1!A:Y,24,FALSE)</f>
        <v>Sim</v>
      </c>
      <c r="J1979" s="10" t="str">
        <f>VLOOKUP(A1979,Planilha1!A:Y,25,FALSE)</f>
        <v>Sim</v>
      </c>
    </row>
    <row r="1980" spans="1:10" x14ac:dyDescent="0.25">
      <c r="A1980" s="11">
        <v>251230</v>
      </c>
      <c r="B1980" s="15" t="s">
        <v>1774</v>
      </c>
      <c r="C1980" s="12" t="s">
        <v>14</v>
      </c>
      <c r="D1980" s="14" t="s">
        <v>66</v>
      </c>
      <c r="E1980" s="10" t="str">
        <f>VLOOKUP(A1980,Planilha1!A:Y,20,FALSE)</f>
        <v>Sim</v>
      </c>
      <c r="F1980" s="10" t="str">
        <f>VLOOKUP(A1980,Planilha1!A:Y,21,FALSE)</f>
        <v>Sim</v>
      </c>
      <c r="G1980" s="10" t="str">
        <f>VLOOKUP(A1980,Planilha1!A:Y,22,FALSE)</f>
        <v>Sim</v>
      </c>
      <c r="H1980" s="10" t="str">
        <f>VLOOKUP(A1980,Planilha1!A:Y,23,FALSE)</f>
        <v>Sim</v>
      </c>
      <c r="I1980" s="10" t="str">
        <f>VLOOKUP(A1980,Planilha1!A:Y,24,FALSE)</f>
        <v>Sim</v>
      </c>
      <c r="J1980" s="10" t="str">
        <f>VLOOKUP(A1980,Planilha1!A:Y,25,FALSE)</f>
        <v>Sim</v>
      </c>
    </row>
    <row r="1981" spans="1:10" x14ac:dyDescent="0.25">
      <c r="A1981" s="11">
        <v>251240</v>
      </c>
      <c r="B1981" s="15" t="s">
        <v>1775</v>
      </c>
      <c r="C1981" s="12" t="s">
        <v>14</v>
      </c>
      <c r="D1981" s="14" t="s">
        <v>43</v>
      </c>
      <c r="E1981" s="10" t="str">
        <f>VLOOKUP(A1981,Planilha1!A:Y,20,FALSE)</f>
        <v>Não</v>
      </c>
      <c r="F1981" s="10" t="str">
        <f>VLOOKUP(A1981,Planilha1!A:Y,21,FALSE)</f>
        <v>Sim</v>
      </c>
      <c r="G1981" s="10" t="str">
        <f>VLOOKUP(A1981,Planilha1!A:Y,22,FALSE)</f>
        <v>Não</v>
      </c>
      <c r="H1981" s="10" t="str">
        <f>VLOOKUP(A1981,Planilha1!A:Y,23,FALSE)</f>
        <v>Sim</v>
      </c>
      <c r="I1981" s="10" t="str">
        <f>VLOOKUP(A1981,Planilha1!A:Y,24,FALSE)</f>
        <v>Não</v>
      </c>
      <c r="J1981" s="10" t="str">
        <f>VLOOKUP(A1981,Planilha1!A:Y,25,FALSE)</f>
        <v>Sim</v>
      </c>
    </row>
    <row r="1982" spans="1:10" x14ac:dyDescent="0.25">
      <c r="A1982" s="11">
        <v>251250</v>
      </c>
      <c r="B1982" s="15" t="s">
        <v>258</v>
      </c>
      <c r="C1982" s="12" t="s">
        <v>14</v>
      </c>
      <c r="D1982" s="14" t="s">
        <v>41</v>
      </c>
      <c r="E1982" s="10" t="str">
        <f>VLOOKUP(A1982,Planilha1!A:Y,20,FALSE)</f>
        <v>Sim</v>
      </c>
      <c r="F1982" s="10" t="str">
        <f>VLOOKUP(A1982,Planilha1!A:Y,21,FALSE)</f>
        <v>Sim</v>
      </c>
      <c r="G1982" s="10" t="str">
        <f>VLOOKUP(A1982,Planilha1!A:Y,22,FALSE)</f>
        <v>Sim</v>
      </c>
      <c r="H1982" s="10" t="str">
        <f>VLOOKUP(A1982,Planilha1!A:Y,23,FALSE)</f>
        <v>Sim</v>
      </c>
      <c r="I1982" s="10" t="str">
        <f>VLOOKUP(A1982,Planilha1!A:Y,24,FALSE)</f>
        <v>Sim</v>
      </c>
      <c r="J1982" s="10" t="str">
        <f>VLOOKUP(A1982,Planilha1!A:Y,25,FALSE)</f>
        <v>Sim</v>
      </c>
    </row>
    <row r="1983" spans="1:10" x14ac:dyDescent="0.25">
      <c r="A1983" s="11">
        <v>251260</v>
      </c>
      <c r="B1983" s="15" t="s">
        <v>1776</v>
      </c>
      <c r="C1983" s="12" t="s">
        <v>14</v>
      </c>
      <c r="D1983" s="14" t="s">
        <v>41</v>
      </c>
      <c r="E1983" s="10" t="str">
        <f>VLOOKUP(A1983,Planilha1!A:Y,20,FALSE)</f>
        <v>Sim</v>
      </c>
      <c r="F1983" s="10" t="str">
        <f>VLOOKUP(A1983,Planilha1!A:Y,21,FALSE)</f>
        <v>Sim</v>
      </c>
      <c r="G1983" s="10" t="str">
        <f>VLOOKUP(A1983,Planilha1!A:Y,22,FALSE)</f>
        <v>Sim</v>
      </c>
      <c r="H1983" s="10" t="str">
        <f>VLOOKUP(A1983,Planilha1!A:Y,23,FALSE)</f>
        <v>Sim</v>
      </c>
      <c r="I1983" s="10" t="str">
        <f>VLOOKUP(A1983,Planilha1!A:Y,24,FALSE)</f>
        <v>Sim</v>
      </c>
      <c r="J1983" s="10" t="str">
        <f>VLOOKUP(A1983,Planilha1!A:Y,25,FALSE)</f>
        <v>Sim</v>
      </c>
    </row>
    <row r="1984" spans="1:10" x14ac:dyDescent="0.25">
      <c r="A1984" s="11">
        <v>251274</v>
      </c>
      <c r="B1984" s="15" t="s">
        <v>813</v>
      </c>
      <c r="C1984" s="12" t="s">
        <v>14</v>
      </c>
      <c r="D1984" s="14" t="s">
        <v>55</v>
      </c>
      <c r="E1984" s="10" t="str">
        <f>VLOOKUP(A1984,Planilha1!A:Y,20,FALSE)</f>
        <v>Sim</v>
      </c>
      <c r="F1984" s="10" t="str">
        <f>VLOOKUP(A1984,Planilha1!A:Y,21,FALSE)</f>
        <v>Sim</v>
      </c>
      <c r="G1984" s="10" t="str">
        <f>VLOOKUP(A1984,Planilha1!A:Y,22,FALSE)</f>
        <v>Sim</v>
      </c>
      <c r="H1984" s="10" t="str">
        <f>VLOOKUP(A1984,Planilha1!A:Y,23,FALSE)</f>
        <v>Sim</v>
      </c>
      <c r="I1984" s="10" t="str">
        <f>VLOOKUP(A1984,Planilha1!A:Y,24,FALSE)</f>
        <v>Não</v>
      </c>
      <c r="J1984" s="10" t="str">
        <f>VLOOKUP(A1984,Planilha1!A:Y,25,FALSE)</f>
        <v>Sim</v>
      </c>
    </row>
    <row r="1985" spans="1:10" x14ac:dyDescent="0.25">
      <c r="A1985" s="11">
        <v>251275</v>
      </c>
      <c r="B1985" s="15" t="s">
        <v>1777</v>
      </c>
      <c r="C1985" s="12" t="s">
        <v>14</v>
      </c>
      <c r="D1985" s="14" t="s">
        <v>41</v>
      </c>
      <c r="E1985" s="10" t="str">
        <f>VLOOKUP(A1985,Planilha1!A:Y,20,FALSE)</f>
        <v>Sim</v>
      </c>
      <c r="F1985" s="10" t="str">
        <f>VLOOKUP(A1985,Planilha1!A:Y,21,FALSE)</f>
        <v>Sim</v>
      </c>
      <c r="G1985" s="10" t="str">
        <f>VLOOKUP(A1985,Planilha1!A:Y,22,FALSE)</f>
        <v>Sim</v>
      </c>
      <c r="H1985" s="10" t="str">
        <f>VLOOKUP(A1985,Planilha1!A:Y,23,FALSE)</f>
        <v>Sim</v>
      </c>
      <c r="I1985" s="10" t="str">
        <f>VLOOKUP(A1985,Planilha1!A:Y,24,FALSE)</f>
        <v>Sim</v>
      </c>
      <c r="J1985" s="10" t="str">
        <f>VLOOKUP(A1985,Planilha1!A:Y,25,FALSE)</f>
        <v>Sim</v>
      </c>
    </row>
    <row r="1986" spans="1:10" x14ac:dyDescent="0.25">
      <c r="A1986" s="11">
        <v>251276</v>
      </c>
      <c r="B1986" s="15" t="s">
        <v>1778</v>
      </c>
      <c r="C1986" s="12" t="s">
        <v>14</v>
      </c>
      <c r="D1986" s="14" t="s">
        <v>41</v>
      </c>
      <c r="E1986" s="10" t="str">
        <f>VLOOKUP(A1986,Planilha1!A:Y,20,FALSE)</f>
        <v>Sim</v>
      </c>
      <c r="F1986" s="10" t="str">
        <f>VLOOKUP(A1986,Planilha1!A:Y,21,FALSE)</f>
        <v>Sim</v>
      </c>
      <c r="G1986" s="10" t="str">
        <f>VLOOKUP(A1986,Planilha1!A:Y,22,FALSE)</f>
        <v>Sim</v>
      </c>
      <c r="H1986" s="10" t="str">
        <f>VLOOKUP(A1986,Planilha1!A:Y,23,FALSE)</f>
        <v>Sim</v>
      </c>
      <c r="I1986" s="10" t="str">
        <f>VLOOKUP(A1986,Planilha1!A:Y,24,FALSE)</f>
        <v>Sim</v>
      </c>
      <c r="J1986" s="10" t="str">
        <f>VLOOKUP(A1986,Planilha1!A:Y,25,FALSE)</f>
        <v>Sim</v>
      </c>
    </row>
    <row r="1987" spans="1:10" x14ac:dyDescent="0.25">
      <c r="A1987" s="11">
        <v>251278</v>
      </c>
      <c r="B1987" s="15" t="s">
        <v>1779</v>
      </c>
      <c r="C1987" s="12" t="s">
        <v>14</v>
      </c>
      <c r="D1987" s="14" t="s">
        <v>43</v>
      </c>
      <c r="E1987" s="10" t="str">
        <f>VLOOKUP(A1987,Planilha1!A:Y,20,FALSE)</f>
        <v>Sim</v>
      </c>
      <c r="F1987" s="10" t="str">
        <f>VLOOKUP(A1987,Planilha1!A:Y,21,FALSE)</f>
        <v>Sim</v>
      </c>
      <c r="G1987" s="10" t="str">
        <f>VLOOKUP(A1987,Planilha1!A:Y,22,FALSE)</f>
        <v>Sim</v>
      </c>
      <c r="H1987" s="10" t="str">
        <f>VLOOKUP(A1987,Planilha1!A:Y,23,FALSE)</f>
        <v>Sim</v>
      </c>
      <c r="I1987" s="10" t="str">
        <f>VLOOKUP(A1987,Planilha1!A:Y,24,FALSE)</f>
        <v>Não</v>
      </c>
      <c r="J1987" s="10" t="str">
        <f>VLOOKUP(A1987,Planilha1!A:Y,25,FALSE)</f>
        <v>Sim</v>
      </c>
    </row>
    <row r="1988" spans="1:10" x14ac:dyDescent="0.25">
      <c r="A1988" s="11">
        <v>251280</v>
      </c>
      <c r="B1988" s="15" t="s">
        <v>1780</v>
      </c>
      <c r="C1988" s="12" t="s">
        <v>14</v>
      </c>
      <c r="D1988" s="14" t="s">
        <v>73</v>
      </c>
      <c r="E1988" s="10" t="str">
        <f>VLOOKUP(A1988,Planilha1!A:Y,20,FALSE)</f>
        <v>Não</v>
      </c>
      <c r="F1988" s="10" t="str">
        <f>VLOOKUP(A1988,Planilha1!A:Y,21,FALSE)</f>
        <v>Não</v>
      </c>
      <c r="G1988" s="10" t="str">
        <f>VLOOKUP(A1988,Planilha1!A:Y,22,FALSE)</f>
        <v>Não</v>
      </c>
      <c r="H1988" s="10" t="str">
        <f>VLOOKUP(A1988,Planilha1!A:Y,23,FALSE)</f>
        <v>Não</v>
      </c>
      <c r="I1988" s="10" t="str">
        <f>VLOOKUP(A1988,Planilha1!A:Y,24,FALSE)</f>
        <v>Não</v>
      </c>
      <c r="J1988" s="10" t="str">
        <f>VLOOKUP(A1988,Planilha1!A:Y,25,FALSE)</f>
        <v>Não</v>
      </c>
    </row>
    <row r="1989" spans="1:10" x14ac:dyDescent="0.25">
      <c r="A1989" s="11">
        <v>251290</v>
      </c>
      <c r="B1989" s="15" t="s">
        <v>1781</v>
      </c>
      <c r="C1989" s="12" t="s">
        <v>14</v>
      </c>
      <c r="D1989" s="14" t="s">
        <v>73</v>
      </c>
      <c r="E1989" s="10" t="str">
        <f>VLOOKUP(A1989,Planilha1!A:Y,20,FALSE)</f>
        <v>Não</v>
      </c>
      <c r="F1989" s="10" t="str">
        <f>VLOOKUP(A1989,Planilha1!A:Y,21,FALSE)</f>
        <v>Sim</v>
      </c>
      <c r="G1989" s="10" t="str">
        <f>VLOOKUP(A1989,Planilha1!A:Y,22,FALSE)</f>
        <v>Não</v>
      </c>
      <c r="H1989" s="10" t="str">
        <f>VLOOKUP(A1989,Planilha1!A:Y,23,FALSE)</f>
        <v>Sim</v>
      </c>
      <c r="I1989" s="10" t="str">
        <f>VLOOKUP(A1989,Planilha1!A:Y,24,FALSE)</f>
        <v>Não</v>
      </c>
      <c r="J1989" s="10" t="str">
        <f>VLOOKUP(A1989,Planilha1!A:Y,25,FALSE)</f>
        <v>Sim</v>
      </c>
    </row>
    <row r="1990" spans="1:10" x14ac:dyDescent="0.25">
      <c r="A1990" s="11">
        <v>251300</v>
      </c>
      <c r="B1990" s="15" t="s">
        <v>1782</v>
      </c>
      <c r="C1990" s="12" t="s">
        <v>14</v>
      </c>
      <c r="D1990" s="14" t="s">
        <v>59</v>
      </c>
      <c r="E1990" s="10" t="str">
        <f>VLOOKUP(A1990,Planilha1!A:Y,20,FALSE)</f>
        <v>Sim</v>
      </c>
      <c r="F1990" s="10" t="str">
        <f>VLOOKUP(A1990,Planilha1!A:Y,21,FALSE)</f>
        <v>Sim</v>
      </c>
      <c r="G1990" s="10" t="str">
        <f>VLOOKUP(A1990,Planilha1!A:Y,22,FALSE)</f>
        <v>Sim</v>
      </c>
      <c r="H1990" s="10" t="str">
        <f>VLOOKUP(A1990,Planilha1!A:Y,23,FALSE)</f>
        <v>Sim</v>
      </c>
      <c r="I1990" s="10" t="str">
        <f>VLOOKUP(A1990,Planilha1!A:Y,24,FALSE)</f>
        <v>Sim</v>
      </c>
      <c r="J1990" s="10" t="str">
        <f>VLOOKUP(A1990,Planilha1!A:Y,25,FALSE)</f>
        <v>Sim</v>
      </c>
    </row>
    <row r="1991" spans="1:10" x14ac:dyDescent="0.25">
      <c r="A1991" s="11">
        <v>251310</v>
      </c>
      <c r="B1991" s="15" t="s">
        <v>1783</v>
      </c>
      <c r="C1991" s="12" t="s">
        <v>14</v>
      </c>
      <c r="D1991" s="14" t="s">
        <v>66</v>
      </c>
      <c r="E1991" s="10" t="str">
        <f>VLOOKUP(A1991,Planilha1!A:Y,20,FALSE)</f>
        <v>Sim</v>
      </c>
      <c r="F1991" s="10" t="str">
        <f>VLOOKUP(A1991,Planilha1!A:Y,21,FALSE)</f>
        <v>Sim</v>
      </c>
      <c r="G1991" s="10" t="str">
        <f>VLOOKUP(A1991,Planilha1!A:Y,22,FALSE)</f>
        <v>Sim</v>
      </c>
      <c r="H1991" s="10" t="str">
        <f>VLOOKUP(A1991,Planilha1!A:Y,23,FALSE)</f>
        <v>Sim</v>
      </c>
      <c r="I1991" s="10" t="str">
        <f>VLOOKUP(A1991,Planilha1!A:Y,24,FALSE)</f>
        <v>Sim</v>
      </c>
      <c r="J1991" s="10" t="str">
        <f>VLOOKUP(A1991,Planilha1!A:Y,25,FALSE)</f>
        <v>Sim</v>
      </c>
    </row>
    <row r="1992" spans="1:10" x14ac:dyDescent="0.25">
      <c r="A1992" s="11">
        <v>251315</v>
      </c>
      <c r="B1992" s="15" t="s">
        <v>1784</v>
      </c>
      <c r="C1992" s="12" t="s">
        <v>14</v>
      </c>
      <c r="D1992" s="14" t="s">
        <v>41</v>
      </c>
      <c r="E1992" s="10" t="str">
        <f>VLOOKUP(A1992,Planilha1!A:Y,20,FALSE)</f>
        <v>Sim</v>
      </c>
      <c r="F1992" s="10" t="str">
        <f>VLOOKUP(A1992,Planilha1!A:Y,21,FALSE)</f>
        <v>Sim</v>
      </c>
      <c r="G1992" s="10" t="str">
        <f>VLOOKUP(A1992,Planilha1!A:Y,22,FALSE)</f>
        <v>Sim</v>
      </c>
      <c r="H1992" s="10" t="str">
        <f>VLOOKUP(A1992,Planilha1!A:Y,23,FALSE)</f>
        <v>Sim</v>
      </c>
      <c r="I1992" s="10" t="str">
        <f>VLOOKUP(A1992,Planilha1!A:Y,24,FALSE)</f>
        <v>Não</v>
      </c>
      <c r="J1992" s="10" t="str">
        <f>VLOOKUP(A1992,Planilha1!A:Y,25,FALSE)</f>
        <v>Sim</v>
      </c>
    </row>
    <row r="1993" spans="1:10" x14ac:dyDescent="0.25">
      <c r="A1993" s="11">
        <v>251330</v>
      </c>
      <c r="B1993" s="15" t="s">
        <v>876</v>
      </c>
      <c r="C1993" s="12" t="s">
        <v>14</v>
      </c>
      <c r="D1993" s="14" t="s">
        <v>43</v>
      </c>
      <c r="E1993" s="10" t="str">
        <f>VLOOKUP(A1993,Planilha1!A:Y,20,FALSE)</f>
        <v>Sim</v>
      </c>
      <c r="F1993" s="10" t="str">
        <f>VLOOKUP(A1993,Planilha1!A:Y,21,FALSE)</f>
        <v>Sim</v>
      </c>
      <c r="G1993" s="10" t="str">
        <f>VLOOKUP(A1993,Planilha1!A:Y,22,FALSE)</f>
        <v>Sim</v>
      </c>
      <c r="H1993" s="10" t="str">
        <f>VLOOKUP(A1993,Planilha1!A:Y,23,FALSE)</f>
        <v>Sim</v>
      </c>
      <c r="I1993" s="10" t="str">
        <f>VLOOKUP(A1993,Planilha1!A:Y,24,FALSE)</f>
        <v>Sim</v>
      </c>
      <c r="J1993" s="10" t="str">
        <f>VLOOKUP(A1993,Planilha1!A:Y,25,FALSE)</f>
        <v>Sim</v>
      </c>
    </row>
    <row r="1994" spans="1:10" x14ac:dyDescent="0.25">
      <c r="A1994" s="11">
        <v>251335</v>
      </c>
      <c r="B1994" s="15" t="s">
        <v>275</v>
      </c>
      <c r="C1994" s="12" t="s">
        <v>14</v>
      </c>
      <c r="D1994" s="14" t="s">
        <v>55</v>
      </c>
      <c r="E1994" s="10" t="str">
        <f>VLOOKUP(A1994,Planilha1!A:Y,20,FALSE)</f>
        <v>Sim</v>
      </c>
      <c r="F1994" s="10" t="str">
        <f>VLOOKUP(A1994,Planilha1!A:Y,21,FALSE)</f>
        <v>Sim</v>
      </c>
      <c r="G1994" s="10" t="str">
        <f>VLOOKUP(A1994,Planilha1!A:Y,22,FALSE)</f>
        <v>Sim</v>
      </c>
      <c r="H1994" s="10" t="str">
        <f>VLOOKUP(A1994,Planilha1!A:Y,23,FALSE)</f>
        <v>Sim</v>
      </c>
      <c r="I1994" s="10" t="str">
        <f>VLOOKUP(A1994,Planilha1!A:Y,24,FALSE)</f>
        <v>Não</v>
      </c>
      <c r="J1994" s="10" t="str">
        <f>VLOOKUP(A1994,Planilha1!A:Y,25,FALSE)</f>
        <v>Sim</v>
      </c>
    </row>
    <row r="1995" spans="1:10" x14ac:dyDescent="0.25">
      <c r="A1995" s="11">
        <v>251340</v>
      </c>
      <c r="B1995" s="15" t="s">
        <v>276</v>
      </c>
      <c r="C1995" s="12" t="s">
        <v>14</v>
      </c>
      <c r="D1995" s="14" t="s">
        <v>43</v>
      </c>
      <c r="E1995" s="10" t="str">
        <f>VLOOKUP(A1995,Planilha1!A:Y,20,FALSE)</f>
        <v>Sim</v>
      </c>
      <c r="F1995" s="10" t="str">
        <f>VLOOKUP(A1995,Planilha1!A:Y,21,FALSE)</f>
        <v>Sim</v>
      </c>
      <c r="G1995" s="10" t="str">
        <f>VLOOKUP(A1995,Planilha1!A:Y,22,FALSE)</f>
        <v>Sim</v>
      </c>
      <c r="H1995" s="10" t="str">
        <f>VLOOKUP(A1995,Planilha1!A:Y,23,FALSE)</f>
        <v>Sim</v>
      </c>
      <c r="I1995" s="10" t="str">
        <f>VLOOKUP(A1995,Planilha1!A:Y,24,FALSE)</f>
        <v>Sim</v>
      </c>
      <c r="J1995" s="10" t="str">
        <f>VLOOKUP(A1995,Planilha1!A:Y,25,FALSE)</f>
        <v>Sim</v>
      </c>
    </row>
    <row r="1996" spans="1:10" x14ac:dyDescent="0.25">
      <c r="A1996" s="11">
        <v>251370</v>
      </c>
      <c r="B1996" s="15" t="s">
        <v>878</v>
      </c>
      <c r="C1996" s="12" t="s">
        <v>14</v>
      </c>
      <c r="D1996" s="14" t="s">
        <v>55</v>
      </c>
      <c r="E1996" s="10" t="str">
        <f>VLOOKUP(A1996,Planilha1!A:Y,20,FALSE)</f>
        <v>Sim</v>
      </c>
      <c r="F1996" s="10" t="str">
        <f>VLOOKUP(A1996,Planilha1!A:Y,21,FALSE)</f>
        <v>Sim</v>
      </c>
      <c r="G1996" s="10" t="str">
        <f>VLOOKUP(A1996,Planilha1!A:Y,22,FALSE)</f>
        <v>Sim</v>
      </c>
      <c r="H1996" s="10" t="str">
        <f>VLOOKUP(A1996,Planilha1!A:Y,23,FALSE)</f>
        <v>Sim</v>
      </c>
      <c r="I1996" s="10" t="str">
        <f>VLOOKUP(A1996,Planilha1!A:Y,24,FALSE)</f>
        <v>Sim</v>
      </c>
      <c r="J1996" s="10" t="str">
        <f>VLOOKUP(A1996,Planilha1!A:Y,25,FALSE)</f>
        <v>Sim</v>
      </c>
    </row>
    <row r="1997" spans="1:10" x14ac:dyDescent="0.25">
      <c r="A1997" s="11">
        <v>251350</v>
      </c>
      <c r="B1997" s="15" t="s">
        <v>1785</v>
      </c>
      <c r="C1997" s="12" t="s">
        <v>14</v>
      </c>
      <c r="D1997" s="14" t="s">
        <v>41</v>
      </c>
      <c r="E1997" s="10" t="str">
        <f>VLOOKUP(A1997,Planilha1!A:Y,20,FALSE)</f>
        <v>Sim</v>
      </c>
      <c r="F1997" s="10" t="str">
        <f>VLOOKUP(A1997,Planilha1!A:Y,21,FALSE)</f>
        <v>Sim</v>
      </c>
      <c r="G1997" s="10" t="str">
        <f>VLOOKUP(A1997,Planilha1!A:Y,22,FALSE)</f>
        <v>Sim</v>
      </c>
      <c r="H1997" s="10" t="str">
        <f>VLOOKUP(A1997,Planilha1!A:Y,23,FALSE)</f>
        <v>Sim</v>
      </c>
      <c r="I1997" s="10" t="str">
        <f>VLOOKUP(A1997,Planilha1!A:Y,24,FALSE)</f>
        <v>Não</v>
      </c>
      <c r="J1997" s="10" t="str">
        <f>VLOOKUP(A1997,Planilha1!A:Y,25,FALSE)</f>
        <v>Sim</v>
      </c>
    </row>
    <row r="1998" spans="1:10" x14ac:dyDescent="0.25">
      <c r="A1998" s="11">
        <v>251360</v>
      </c>
      <c r="B1998" s="15" t="s">
        <v>1786</v>
      </c>
      <c r="C1998" s="12" t="s">
        <v>14</v>
      </c>
      <c r="D1998" s="14" t="s">
        <v>43</v>
      </c>
      <c r="E1998" s="10" t="str">
        <f>VLOOKUP(A1998,Planilha1!A:Y,20,FALSE)</f>
        <v>Sim</v>
      </c>
      <c r="F1998" s="10" t="str">
        <f>VLOOKUP(A1998,Planilha1!A:Y,21,FALSE)</f>
        <v>Sim</v>
      </c>
      <c r="G1998" s="10" t="str">
        <f>VLOOKUP(A1998,Planilha1!A:Y,22,FALSE)</f>
        <v>Sim</v>
      </c>
      <c r="H1998" s="10" t="str">
        <f>VLOOKUP(A1998,Planilha1!A:Y,23,FALSE)</f>
        <v>Sim</v>
      </c>
      <c r="I1998" s="10" t="str">
        <f>VLOOKUP(A1998,Planilha1!A:Y,24,FALSE)</f>
        <v>Sim</v>
      </c>
      <c r="J1998" s="10" t="str">
        <f>VLOOKUP(A1998,Planilha1!A:Y,25,FALSE)</f>
        <v>Sim</v>
      </c>
    </row>
    <row r="1999" spans="1:10" x14ac:dyDescent="0.25">
      <c r="A1999" s="11">
        <v>251385</v>
      </c>
      <c r="B1999" s="15" t="s">
        <v>1787</v>
      </c>
      <c r="C1999" s="12" t="s">
        <v>14</v>
      </c>
      <c r="D1999" s="14" t="s">
        <v>41</v>
      </c>
      <c r="E1999" s="10" t="str">
        <f>VLOOKUP(A1999,Planilha1!A:Y,20,FALSE)</f>
        <v>Sim</v>
      </c>
      <c r="F1999" s="10" t="str">
        <f>VLOOKUP(A1999,Planilha1!A:Y,21,FALSE)</f>
        <v>Sim</v>
      </c>
      <c r="G1999" s="10" t="str">
        <f>VLOOKUP(A1999,Planilha1!A:Y,22,FALSE)</f>
        <v>Sim</v>
      </c>
      <c r="H1999" s="10" t="str">
        <f>VLOOKUP(A1999,Planilha1!A:Y,23,FALSE)</f>
        <v>Sim</v>
      </c>
      <c r="I1999" s="10" t="str">
        <f>VLOOKUP(A1999,Planilha1!A:Y,24,FALSE)</f>
        <v>Sim</v>
      </c>
      <c r="J1999" s="10" t="str">
        <f>VLOOKUP(A1999,Planilha1!A:Y,25,FALSE)</f>
        <v>Sim</v>
      </c>
    </row>
    <row r="2000" spans="1:10" x14ac:dyDescent="0.25">
      <c r="A2000" s="11">
        <v>251392</v>
      </c>
      <c r="B2000" s="15" t="s">
        <v>1788</v>
      </c>
      <c r="C2000" s="12" t="s">
        <v>14</v>
      </c>
      <c r="D2000" s="14" t="s">
        <v>41</v>
      </c>
      <c r="E2000" s="10" t="str">
        <f>VLOOKUP(A2000,Planilha1!A:Y,20,FALSE)</f>
        <v>Sim</v>
      </c>
      <c r="F2000" s="10" t="str">
        <f>VLOOKUP(A2000,Planilha1!A:Y,21,FALSE)</f>
        <v>Sim</v>
      </c>
      <c r="G2000" s="10" t="str">
        <f>VLOOKUP(A2000,Planilha1!A:Y,22,FALSE)</f>
        <v>Sim</v>
      </c>
      <c r="H2000" s="10" t="str">
        <f>VLOOKUP(A2000,Planilha1!A:Y,23,FALSE)</f>
        <v>Sim</v>
      </c>
      <c r="I2000" s="10" t="str">
        <f>VLOOKUP(A2000,Planilha1!A:Y,24,FALSE)</f>
        <v>Não</v>
      </c>
      <c r="J2000" s="10" t="str">
        <f>VLOOKUP(A2000,Planilha1!A:Y,25,FALSE)</f>
        <v>Sim</v>
      </c>
    </row>
    <row r="2001" spans="1:10" x14ac:dyDescent="0.25">
      <c r="A2001" s="11">
        <v>251390</v>
      </c>
      <c r="B2001" s="15" t="s">
        <v>880</v>
      </c>
      <c r="C2001" s="12" t="s">
        <v>14</v>
      </c>
      <c r="D2001" s="14" t="s">
        <v>43</v>
      </c>
      <c r="E2001" s="10" t="str">
        <f>VLOOKUP(A2001,Planilha1!A:Y,20,FALSE)</f>
        <v>Sim</v>
      </c>
      <c r="F2001" s="10" t="str">
        <f>VLOOKUP(A2001,Planilha1!A:Y,21,FALSE)</f>
        <v>Sim</v>
      </c>
      <c r="G2001" s="10" t="str">
        <f>VLOOKUP(A2001,Planilha1!A:Y,22,FALSE)</f>
        <v>Sim</v>
      </c>
      <c r="H2001" s="10" t="str">
        <f>VLOOKUP(A2001,Planilha1!A:Y,23,FALSE)</f>
        <v>Sim</v>
      </c>
      <c r="I2001" s="10" t="str">
        <f>VLOOKUP(A2001,Planilha1!A:Y,24,FALSE)</f>
        <v>Sim</v>
      </c>
      <c r="J2001" s="10" t="str">
        <f>VLOOKUP(A2001,Planilha1!A:Y,25,FALSE)</f>
        <v>Sim</v>
      </c>
    </row>
    <row r="2002" spans="1:10" x14ac:dyDescent="0.25">
      <c r="A2002" s="11">
        <v>251396</v>
      </c>
      <c r="B2002" s="15" t="s">
        <v>284</v>
      </c>
      <c r="C2002" s="12" t="s">
        <v>14</v>
      </c>
      <c r="D2002" s="14" t="s">
        <v>41</v>
      </c>
      <c r="E2002" s="10" t="str">
        <f>VLOOKUP(A2002,Planilha1!A:Y,20,FALSE)</f>
        <v>Sim</v>
      </c>
      <c r="F2002" s="10" t="str">
        <f>VLOOKUP(A2002,Planilha1!A:Y,21,FALSE)</f>
        <v>Sim</v>
      </c>
      <c r="G2002" s="10" t="str">
        <f>VLOOKUP(A2002,Planilha1!A:Y,22,FALSE)</f>
        <v>Sim</v>
      </c>
      <c r="H2002" s="10" t="str">
        <f>VLOOKUP(A2002,Planilha1!A:Y,23,FALSE)</f>
        <v>Sim</v>
      </c>
      <c r="I2002" s="10" t="str">
        <f>VLOOKUP(A2002,Planilha1!A:Y,24,FALSE)</f>
        <v>Não</v>
      </c>
      <c r="J2002" s="10" t="str">
        <f>VLOOKUP(A2002,Planilha1!A:Y,25,FALSE)</f>
        <v>Sim</v>
      </c>
    </row>
    <row r="2003" spans="1:10" x14ac:dyDescent="0.25">
      <c r="A2003" s="11">
        <v>251398</v>
      </c>
      <c r="B2003" s="15" t="s">
        <v>1276</v>
      </c>
      <c r="C2003" s="12" t="s">
        <v>14</v>
      </c>
      <c r="D2003" s="14" t="s">
        <v>41</v>
      </c>
      <c r="E2003" s="10" t="str">
        <f>VLOOKUP(A2003,Planilha1!A:Y,20,FALSE)</f>
        <v>Sim</v>
      </c>
      <c r="F2003" s="10" t="str">
        <f>VLOOKUP(A2003,Planilha1!A:Y,21,FALSE)</f>
        <v>Sim</v>
      </c>
      <c r="G2003" s="10" t="str">
        <f>VLOOKUP(A2003,Planilha1!A:Y,22,FALSE)</f>
        <v>Sim</v>
      </c>
      <c r="H2003" s="10" t="str">
        <f>VLOOKUP(A2003,Planilha1!A:Y,23,FALSE)</f>
        <v>Sim</v>
      </c>
      <c r="I2003" s="10" t="str">
        <f>VLOOKUP(A2003,Planilha1!A:Y,24,FALSE)</f>
        <v>Sim</v>
      </c>
      <c r="J2003" s="10" t="str">
        <f>VLOOKUP(A2003,Planilha1!A:Y,25,FALSE)</f>
        <v>Sim</v>
      </c>
    </row>
    <row r="2004" spans="1:10" x14ac:dyDescent="0.25">
      <c r="A2004" s="11">
        <v>250070</v>
      </c>
      <c r="B2004" s="15" t="s">
        <v>1789</v>
      </c>
      <c r="C2004" s="12" t="s">
        <v>14</v>
      </c>
      <c r="D2004" s="14" t="s">
        <v>43</v>
      </c>
      <c r="E2004" s="10" t="str">
        <f>VLOOKUP(A2004,Planilha1!A:Y,20,FALSE)</f>
        <v>Sim</v>
      </c>
      <c r="F2004" s="10" t="str">
        <f>VLOOKUP(A2004,Planilha1!A:Y,21,FALSE)</f>
        <v>Sim</v>
      </c>
      <c r="G2004" s="10" t="str">
        <f>VLOOKUP(A2004,Planilha1!A:Y,22,FALSE)</f>
        <v>Sim</v>
      </c>
      <c r="H2004" s="10" t="str">
        <f>VLOOKUP(A2004,Planilha1!A:Y,23,FALSE)</f>
        <v>Sim</v>
      </c>
      <c r="I2004" s="10" t="str">
        <f>VLOOKUP(A2004,Planilha1!A:Y,24,FALSE)</f>
        <v>Não</v>
      </c>
      <c r="J2004" s="10" t="str">
        <f>VLOOKUP(A2004,Planilha1!A:Y,25,FALSE)</f>
        <v>Sim</v>
      </c>
    </row>
    <row r="2005" spans="1:10" x14ac:dyDescent="0.25">
      <c r="A2005" s="11">
        <v>251410</v>
      </c>
      <c r="B2005" s="15" t="s">
        <v>1790</v>
      </c>
      <c r="C2005" s="12" t="s">
        <v>14</v>
      </c>
      <c r="D2005" s="14" t="s">
        <v>41</v>
      </c>
      <c r="E2005" s="10" t="str">
        <f>VLOOKUP(A2005,Planilha1!A:Y,20,FALSE)</f>
        <v>Não</v>
      </c>
      <c r="F2005" s="10" t="str">
        <f>VLOOKUP(A2005,Planilha1!A:Y,21,FALSE)</f>
        <v>Sim</v>
      </c>
      <c r="G2005" s="10" t="str">
        <f>VLOOKUP(A2005,Planilha1!A:Y,22,FALSE)</f>
        <v>Não</v>
      </c>
      <c r="H2005" s="10" t="str">
        <f>VLOOKUP(A2005,Planilha1!A:Y,23,FALSE)</f>
        <v>Sim</v>
      </c>
      <c r="I2005" s="10" t="str">
        <f>VLOOKUP(A2005,Planilha1!A:Y,24,FALSE)</f>
        <v>Não</v>
      </c>
      <c r="J2005" s="10" t="str">
        <f>VLOOKUP(A2005,Planilha1!A:Y,25,FALSE)</f>
        <v>Sim</v>
      </c>
    </row>
    <row r="2006" spans="1:10" x14ac:dyDescent="0.25">
      <c r="A2006" s="11">
        <v>251420</v>
      </c>
      <c r="B2006" s="15" t="s">
        <v>1791</v>
      </c>
      <c r="C2006" s="12" t="s">
        <v>14</v>
      </c>
      <c r="D2006" s="14" t="s">
        <v>66</v>
      </c>
      <c r="E2006" s="10" t="str">
        <f>VLOOKUP(A2006,Planilha1!A:Y,20,FALSE)</f>
        <v>Sim</v>
      </c>
      <c r="F2006" s="10" t="str">
        <f>VLOOKUP(A2006,Planilha1!A:Y,21,FALSE)</f>
        <v>Sim</v>
      </c>
      <c r="G2006" s="10" t="str">
        <f>VLOOKUP(A2006,Planilha1!A:Y,22,FALSE)</f>
        <v>Sim</v>
      </c>
      <c r="H2006" s="10" t="str">
        <f>VLOOKUP(A2006,Planilha1!A:Y,23,FALSE)</f>
        <v>Sim</v>
      </c>
      <c r="I2006" s="10" t="str">
        <f>VLOOKUP(A2006,Planilha1!A:Y,24,FALSE)</f>
        <v>Não</v>
      </c>
      <c r="J2006" s="10" t="str">
        <f>VLOOKUP(A2006,Planilha1!A:Y,25,FALSE)</f>
        <v>Sim</v>
      </c>
    </row>
    <row r="2007" spans="1:10" x14ac:dyDescent="0.25">
      <c r="A2007" s="11">
        <v>251430</v>
      </c>
      <c r="B2007" s="15" t="s">
        <v>1792</v>
      </c>
      <c r="C2007" s="12" t="s">
        <v>14</v>
      </c>
      <c r="D2007" s="14" t="s">
        <v>43</v>
      </c>
      <c r="E2007" s="10" t="str">
        <f>VLOOKUP(A2007,Planilha1!A:Y,20,FALSE)</f>
        <v>Sim</v>
      </c>
      <c r="F2007" s="10" t="str">
        <f>VLOOKUP(A2007,Planilha1!A:Y,21,FALSE)</f>
        <v>Sim</v>
      </c>
      <c r="G2007" s="10" t="str">
        <f>VLOOKUP(A2007,Planilha1!A:Y,22,FALSE)</f>
        <v>Sim</v>
      </c>
      <c r="H2007" s="10" t="str">
        <f>VLOOKUP(A2007,Planilha1!A:Y,23,FALSE)</f>
        <v>Sim</v>
      </c>
      <c r="I2007" s="10" t="str">
        <f>VLOOKUP(A2007,Planilha1!A:Y,24,FALSE)</f>
        <v>Sim</v>
      </c>
      <c r="J2007" s="10" t="str">
        <f>VLOOKUP(A2007,Planilha1!A:Y,25,FALSE)</f>
        <v>Sim</v>
      </c>
    </row>
    <row r="2008" spans="1:10" x14ac:dyDescent="0.25">
      <c r="A2008" s="11">
        <v>251440</v>
      </c>
      <c r="B2008" s="15" t="s">
        <v>1793</v>
      </c>
      <c r="C2008" s="12" t="s">
        <v>14</v>
      </c>
      <c r="D2008" s="14" t="s">
        <v>43</v>
      </c>
      <c r="E2008" s="10" t="str">
        <f>VLOOKUP(A2008,Planilha1!A:Y,20,FALSE)</f>
        <v>Sim</v>
      </c>
      <c r="F2008" s="10" t="str">
        <f>VLOOKUP(A2008,Planilha1!A:Y,21,FALSE)</f>
        <v>Sim</v>
      </c>
      <c r="G2008" s="10" t="str">
        <f>VLOOKUP(A2008,Planilha1!A:Y,22,FALSE)</f>
        <v>Sim</v>
      </c>
      <c r="H2008" s="10" t="str">
        <f>VLOOKUP(A2008,Planilha1!A:Y,23,FALSE)</f>
        <v>Sim</v>
      </c>
      <c r="I2008" s="10" t="str">
        <f>VLOOKUP(A2008,Planilha1!A:Y,24,FALSE)</f>
        <v>Não</v>
      </c>
      <c r="J2008" s="10" t="str">
        <f>VLOOKUP(A2008,Planilha1!A:Y,25,FALSE)</f>
        <v>Sim</v>
      </c>
    </row>
    <row r="2009" spans="1:10" x14ac:dyDescent="0.25">
      <c r="A2009" s="11">
        <v>251455</v>
      </c>
      <c r="B2009" s="15" t="s">
        <v>1794</v>
      </c>
      <c r="C2009" s="12" t="s">
        <v>14</v>
      </c>
      <c r="D2009" s="14" t="s">
        <v>41</v>
      </c>
      <c r="E2009" s="10" t="str">
        <f>VLOOKUP(A2009,Planilha1!A:Y,20,FALSE)</f>
        <v>Sim</v>
      </c>
      <c r="F2009" s="10" t="str">
        <f>VLOOKUP(A2009,Planilha1!A:Y,21,FALSE)</f>
        <v>Sim</v>
      </c>
      <c r="G2009" s="10" t="str">
        <f>VLOOKUP(A2009,Planilha1!A:Y,22,FALSE)</f>
        <v>Sim</v>
      </c>
      <c r="H2009" s="10" t="str">
        <f>VLOOKUP(A2009,Planilha1!A:Y,23,FALSE)</f>
        <v>Sim</v>
      </c>
      <c r="I2009" s="10" t="str">
        <f>VLOOKUP(A2009,Planilha1!A:Y,24,FALSE)</f>
        <v>Não</v>
      </c>
      <c r="J2009" s="10" t="str">
        <f>VLOOKUP(A2009,Planilha1!A:Y,25,FALSE)</f>
        <v>Sim</v>
      </c>
    </row>
    <row r="2010" spans="1:10" x14ac:dyDescent="0.25">
      <c r="A2010" s="11">
        <v>251460</v>
      </c>
      <c r="B2010" s="15" t="s">
        <v>1795</v>
      </c>
      <c r="C2010" s="12" t="s">
        <v>14</v>
      </c>
      <c r="D2010" s="14" t="s">
        <v>73</v>
      </c>
      <c r="E2010" s="10" t="str">
        <f>VLOOKUP(A2010,Planilha1!A:Y,20,FALSE)</f>
        <v>Sim</v>
      </c>
      <c r="F2010" s="10" t="str">
        <f>VLOOKUP(A2010,Planilha1!A:Y,21,FALSE)</f>
        <v>Sim</v>
      </c>
      <c r="G2010" s="10" t="str">
        <f>VLOOKUP(A2010,Planilha1!A:Y,22,FALSE)</f>
        <v>Sim</v>
      </c>
      <c r="H2010" s="10" t="str">
        <f>VLOOKUP(A2010,Planilha1!A:Y,23,FALSE)</f>
        <v>Sim</v>
      </c>
      <c r="I2010" s="10" t="str">
        <f>VLOOKUP(A2010,Planilha1!A:Y,24,FALSE)</f>
        <v>Sim</v>
      </c>
      <c r="J2010" s="10" t="str">
        <f>VLOOKUP(A2010,Planilha1!A:Y,25,FALSE)</f>
        <v>Sim</v>
      </c>
    </row>
    <row r="2011" spans="1:10" x14ac:dyDescent="0.25">
      <c r="A2011" s="11">
        <v>251465</v>
      </c>
      <c r="B2011" s="15" t="s">
        <v>1796</v>
      </c>
      <c r="C2011" s="12" t="s">
        <v>14</v>
      </c>
      <c r="D2011" s="14" t="s">
        <v>41</v>
      </c>
      <c r="E2011" s="10" t="str">
        <f>VLOOKUP(A2011,Planilha1!A:Y,20,FALSE)</f>
        <v>Sim</v>
      </c>
      <c r="F2011" s="10" t="str">
        <f>VLOOKUP(A2011,Planilha1!A:Y,21,FALSE)</f>
        <v>Sim</v>
      </c>
      <c r="G2011" s="10" t="str">
        <f>VLOOKUP(A2011,Planilha1!A:Y,22,FALSE)</f>
        <v>Sim</v>
      </c>
      <c r="H2011" s="10" t="str">
        <f>VLOOKUP(A2011,Planilha1!A:Y,23,FALSE)</f>
        <v>Sim</v>
      </c>
      <c r="I2011" s="10" t="str">
        <f>VLOOKUP(A2011,Planilha1!A:Y,24,FALSE)</f>
        <v>Sim</v>
      </c>
      <c r="J2011" s="10" t="str">
        <f>VLOOKUP(A2011,Planilha1!A:Y,25,FALSE)</f>
        <v>Sim</v>
      </c>
    </row>
    <row r="2012" spans="1:10" x14ac:dyDescent="0.25">
      <c r="A2012" s="11">
        <v>251470</v>
      </c>
      <c r="B2012" s="15" t="s">
        <v>1797</v>
      </c>
      <c r="C2012" s="12" t="s">
        <v>14</v>
      </c>
      <c r="D2012" s="14" t="s">
        <v>41</v>
      </c>
      <c r="E2012" s="10" t="str">
        <f>VLOOKUP(A2012,Planilha1!A:Y,20,FALSE)</f>
        <v>Não</v>
      </c>
      <c r="F2012" s="10" t="str">
        <f>VLOOKUP(A2012,Planilha1!A:Y,21,FALSE)</f>
        <v>Sim</v>
      </c>
      <c r="G2012" s="10" t="str">
        <f>VLOOKUP(A2012,Planilha1!A:Y,22,FALSE)</f>
        <v>Não</v>
      </c>
      <c r="H2012" s="10" t="str">
        <f>VLOOKUP(A2012,Planilha1!A:Y,23,FALSE)</f>
        <v>Sim</v>
      </c>
      <c r="I2012" s="10" t="str">
        <f>VLOOKUP(A2012,Planilha1!A:Y,24,FALSE)</f>
        <v>Não</v>
      </c>
      <c r="J2012" s="10" t="str">
        <f>VLOOKUP(A2012,Planilha1!A:Y,25,FALSE)</f>
        <v>Sim</v>
      </c>
    </row>
    <row r="2013" spans="1:10" x14ac:dyDescent="0.25">
      <c r="A2013" s="11">
        <v>251480</v>
      </c>
      <c r="B2013" s="15" t="s">
        <v>1798</v>
      </c>
      <c r="C2013" s="12" t="s">
        <v>14</v>
      </c>
      <c r="D2013" s="14" t="s">
        <v>59</v>
      </c>
      <c r="E2013" s="10" t="str">
        <f>VLOOKUP(A2013,Planilha1!A:Y,20,FALSE)</f>
        <v>Sim</v>
      </c>
      <c r="F2013" s="10" t="str">
        <f>VLOOKUP(A2013,Planilha1!A:Y,21,FALSE)</f>
        <v>Sim</v>
      </c>
      <c r="G2013" s="10" t="str">
        <f>VLOOKUP(A2013,Planilha1!A:Y,22,FALSE)</f>
        <v>Sim</v>
      </c>
      <c r="H2013" s="10" t="str">
        <f>VLOOKUP(A2013,Planilha1!A:Y,23,FALSE)</f>
        <v>Sim</v>
      </c>
      <c r="I2013" s="10" t="str">
        <f>VLOOKUP(A2013,Planilha1!A:Y,24,FALSE)</f>
        <v>Não</v>
      </c>
      <c r="J2013" s="10" t="str">
        <f>VLOOKUP(A2013,Planilha1!A:Y,25,FALSE)</f>
        <v>Sim</v>
      </c>
    </row>
    <row r="2014" spans="1:10" x14ac:dyDescent="0.25">
      <c r="A2014" s="11">
        <v>251445</v>
      </c>
      <c r="B2014" s="15" t="s">
        <v>1799</v>
      </c>
      <c r="C2014" s="12" t="s">
        <v>14</v>
      </c>
      <c r="D2014" s="14" t="s">
        <v>66</v>
      </c>
      <c r="E2014" s="10" t="str">
        <f>VLOOKUP(A2014,Planilha1!A:Y,20,FALSE)</f>
        <v>Sim</v>
      </c>
      <c r="F2014" s="10" t="str">
        <f>VLOOKUP(A2014,Planilha1!A:Y,21,FALSE)</f>
        <v>Sim</v>
      </c>
      <c r="G2014" s="10" t="str">
        <f>VLOOKUP(A2014,Planilha1!A:Y,22,FALSE)</f>
        <v>Sim</v>
      </c>
      <c r="H2014" s="10" t="str">
        <f>VLOOKUP(A2014,Planilha1!A:Y,23,FALSE)</f>
        <v>Sim</v>
      </c>
      <c r="I2014" s="10" t="str">
        <f>VLOOKUP(A2014,Planilha1!A:Y,24,FALSE)</f>
        <v>Sim</v>
      </c>
      <c r="J2014" s="10" t="str">
        <f>VLOOKUP(A2014,Planilha1!A:Y,25,FALSE)</f>
        <v>Sim</v>
      </c>
    </row>
    <row r="2015" spans="1:10" x14ac:dyDescent="0.25">
      <c r="A2015" s="11">
        <v>251490</v>
      </c>
      <c r="B2015" s="15" t="s">
        <v>1800</v>
      </c>
      <c r="C2015" s="12" t="s">
        <v>14</v>
      </c>
      <c r="D2015" s="14" t="s">
        <v>41</v>
      </c>
      <c r="E2015" s="10" t="str">
        <f>VLOOKUP(A2015,Planilha1!A:Y,20,FALSE)</f>
        <v>Não</v>
      </c>
      <c r="F2015" s="10" t="str">
        <f>VLOOKUP(A2015,Planilha1!A:Y,21,FALSE)</f>
        <v>Sim</v>
      </c>
      <c r="G2015" s="10" t="str">
        <f>VLOOKUP(A2015,Planilha1!A:Y,22,FALSE)</f>
        <v>Não</v>
      </c>
      <c r="H2015" s="10" t="str">
        <f>VLOOKUP(A2015,Planilha1!A:Y,23,FALSE)</f>
        <v>Sim</v>
      </c>
      <c r="I2015" s="10" t="str">
        <f>VLOOKUP(A2015,Planilha1!A:Y,24,FALSE)</f>
        <v>Não</v>
      </c>
      <c r="J2015" s="10" t="str">
        <f>VLOOKUP(A2015,Planilha1!A:Y,25,FALSE)</f>
        <v>Sim</v>
      </c>
    </row>
    <row r="2016" spans="1:10" x14ac:dyDescent="0.25">
      <c r="A2016" s="11">
        <v>251500</v>
      </c>
      <c r="B2016" s="15" t="s">
        <v>1801</v>
      </c>
      <c r="C2016" s="12" t="s">
        <v>14</v>
      </c>
      <c r="D2016" s="14" t="s">
        <v>43</v>
      </c>
      <c r="E2016" s="10" t="str">
        <f>VLOOKUP(A2016,Planilha1!A:Y,20,FALSE)</f>
        <v>Não</v>
      </c>
      <c r="F2016" s="10" t="str">
        <f>VLOOKUP(A2016,Planilha1!A:Y,21,FALSE)</f>
        <v>Sim</v>
      </c>
      <c r="G2016" s="10" t="str">
        <f>VLOOKUP(A2016,Planilha1!A:Y,22,FALSE)</f>
        <v>Não</v>
      </c>
      <c r="H2016" s="10" t="str">
        <f>VLOOKUP(A2016,Planilha1!A:Y,23,FALSE)</f>
        <v>Sim</v>
      </c>
      <c r="I2016" s="10" t="str">
        <f>VLOOKUP(A2016,Planilha1!A:Y,24,FALSE)</f>
        <v>Não</v>
      </c>
      <c r="J2016" s="10" t="str">
        <f>VLOOKUP(A2016,Planilha1!A:Y,25,FALSE)</f>
        <v>Sim</v>
      </c>
    </row>
    <row r="2017" spans="1:10" x14ac:dyDescent="0.25">
      <c r="A2017" s="11">
        <v>251510</v>
      </c>
      <c r="B2017" s="15" t="s">
        <v>1802</v>
      </c>
      <c r="C2017" s="12" t="s">
        <v>14</v>
      </c>
      <c r="D2017" s="14" t="s">
        <v>43</v>
      </c>
      <c r="E2017" s="10" t="str">
        <f>VLOOKUP(A2017,Planilha1!A:Y,20,FALSE)</f>
        <v>Sim</v>
      </c>
      <c r="F2017" s="10" t="str">
        <f>VLOOKUP(A2017,Planilha1!A:Y,21,FALSE)</f>
        <v>Sim</v>
      </c>
      <c r="G2017" s="10" t="str">
        <f>VLOOKUP(A2017,Planilha1!A:Y,22,FALSE)</f>
        <v>Sim</v>
      </c>
      <c r="H2017" s="10" t="str">
        <f>VLOOKUP(A2017,Planilha1!A:Y,23,FALSE)</f>
        <v>Sim</v>
      </c>
      <c r="I2017" s="10" t="str">
        <f>VLOOKUP(A2017,Planilha1!A:Y,24,FALSE)</f>
        <v>Não</v>
      </c>
      <c r="J2017" s="10" t="str">
        <f>VLOOKUP(A2017,Planilha1!A:Y,25,FALSE)</f>
        <v>Sim</v>
      </c>
    </row>
    <row r="2018" spans="1:10" x14ac:dyDescent="0.25">
      <c r="A2018" s="11">
        <v>251520</v>
      </c>
      <c r="B2018" s="15" t="s">
        <v>1803</v>
      </c>
      <c r="C2018" s="12" t="s">
        <v>14</v>
      </c>
      <c r="D2018" s="14" t="s">
        <v>66</v>
      </c>
      <c r="E2018" s="10" t="str">
        <f>VLOOKUP(A2018,Planilha1!A:Y,20,FALSE)</f>
        <v>Sim</v>
      </c>
      <c r="F2018" s="10" t="str">
        <f>VLOOKUP(A2018,Planilha1!A:Y,21,FALSE)</f>
        <v>Sim</v>
      </c>
      <c r="G2018" s="10" t="str">
        <f>VLOOKUP(A2018,Planilha1!A:Y,22,FALSE)</f>
        <v>Sim</v>
      </c>
      <c r="H2018" s="10" t="str">
        <f>VLOOKUP(A2018,Planilha1!A:Y,23,FALSE)</f>
        <v>Sim</v>
      </c>
      <c r="I2018" s="10" t="str">
        <f>VLOOKUP(A2018,Planilha1!A:Y,24,FALSE)</f>
        <v>Não</v>
      </c>
      <c r="J2018" s="10" t="str">
        <f>VLOOKUP(A2018,Planilha1!A:Y,25,FALSE)</f>
        <v>Sim</v>
      </c>
    </row>
    <row r="2019" spans="1:10" x14ac:dyDescent="0.25">
      <c r="A2019" s="11">
        <v>251540</v>
      </c>
      <c r="B2019" s="15" t="s">
        <v>1804</v>
      </c>
      <c r="C2019" s="12" t="s">
        <v>14</v>
      </c>
      <c r="D2019" s="14" t="s">
        <v>59</v>
      </c>
      <c r="E2019" s="10" t="str">
        <f>VLOOKUP(A2019,Planilha1!A:Y,20,FALSE)</f>
        <v>Sim</v>
      </c>
      <c r="F2019" s="10" t="str">
        <f>VLOOKUP(A2019,Planilha1!A:Y,21,FALSE)</f>
        <v>Sim</v>
      </c>
      <c r="G2019" s="10" t="str">
        <f>VLOOKUP(A2019,Planilha1!A:Y,22,FALSE)</f>
        <v>Sim</v>
      </c>
      <c r="H2019" s="10" t="str">
        <f>VLOOKUP(A2019,Planilha1!A:Y,23,FALSE)</f>
        <v>Sim</v>
      </c>
      <c r="I2019" s="10" t="str">
        <f>VLOOKUP(A2019,Planilha1!A:Y,24,FALSE)</f>
        <v>Não</v>
      </c>
      <c r="J2019" s="10" t="str">
        <f>VLOOKUP(A2019,Planilha1!A:Y,25,FALSE)</f>
        <v>Sim</v>
      </c>
    </row>
    <row r="2020" spans="1:10" x14ac:dyDescent="0.25">
      <c r="A2020" s="11">
        <v>251530</v>
      </c>
      <c r="B2020" s="15" t="s">
        <v>1805</v>
      </c>
      <c r="C2020" s="12" t="s">
        <v>14</v>
      </c>
      <c r="D2020" s="14" t="s">
        <v>55</v>
      </c>
      <c r="E2020" s="10" t="str">
        <f>VLOOKUP(A2020,Planilha1!A:Y,20,FALSE)</f>
        <v>Sim</v>
      </c>
      <c r="F2020" s="10" t="str">
        <f>VLOOKUP(A2020,Planilha1!A:Y,21,FALSE)</f>
        <v>Sim</v>
      </c>
      <c r="G2020" s="10" t="str">
        <f>VLOOKUP(A2020,Planilha1!A:Y,22,FALSE)</f>
        <v>Sim</v>
      </c>
      <c r="H2020" s="10" t="str">
        <f>VLOOKUP(A2020,Planilha1!A:Y,23,FALSE)</f>
        <v>Sim</v>
      </c>
      <c r="I2020" s="10" t="str">
        <f>VLOOKUP(A2020,Planilha1!A:Y,24,FALSE)</f>
        <v>Sim</v>
      </c>
      <c r="J2020" s="10" t="str">
        <f>VLOOKUP(A2020,Planilha1!A:Y,25,FALSE)</f>
        <v>Sim</v>
      </c>
    </row>
    <row r="2021" spans="1:10" x14ac:dyDescent="0.25">
      <c r="A2021" s="11">
        <v>251550</v>
      </c>
      <c r="B2021" s="15" t="s">
        <v>1806</v>
      </c>
      <c r="C2021" s="12" t="s">
        <v>14</v>
      </c>
      <c r="D2021" s="14" t="s">
        <v>43</v>
      </c>
      <c r="E2021" s="10" t="str">
        <f>VLOOKUP(A2021,Planilha1!A:Y,20,FALSE)</f>
        <v>Sim</v>
      </c>
      <c r="F2021" s="10" t="str">
        <f>VLOOKUP(A2021,Planilha1!A:Y,21,FALSE)</f>
        <v>Sim</v>
      </c>
      <c r="G2021" s="10" t="str">
        <f>VLOOKUP(A2021,Planilha1!A:Y,22,FALSE)</f>
        <v>Sim</v>
      </c>
      <c r="H2021" s="10" t="str">
        <f>VLOOKUP(A2021,Planilha1!A:Y,23,FALSE)</f>
        <v>Sim</v>
      </c>
      <c r="I2021" s="10" t="str">
        <f>VLOOKUP(A2021,Planilha1!A:Y,24,FALSE)</f>
        <v>Sim</v>
      </c>
      <c r="J2021" s="10" t="str">
        <f>VLOOKUP(A2021,Planilha1!A:Y,25,FALSE)</f>
        <v>Sim</v>
      </c>
    </row>
    <row r="2022" spans="1:10" x14ac:dyDescent="0.25">
      <c r="A2022" s="11">
        <v>251570</v>
      </c>
      <c r="B2022" s="15" t="s">
        <v>1807</v>
      </c>
      <c r="C2022" s="12" t="s">
        <v>14</v>
      </c>
      <c r="D2022" s="14" t="s">
        <v>41</v>
      </c>
      <c r="E2022" s="10" t="str">
        <f>VLOOKUP(A2022,Planilha1!A:Y,20,FALSE)</f>
        <v>Sim</v>
      </c>
      <c r="F2022" s="10" t="str">
        <f>VLOOKUP(A2022,Planilha1!A:Y,21,FALSE)</f>
        <v>Sim</v>
      </c>
      <c r="G2022" s="10" t="str">
        <f>VLOOKUP(A2022,Planilha1!A:Y,22,FALSE)</f>
        <v>Sim</v>
      </c>
      <c r="H2022" s="10" t="str">
        <f>VLOOKUP(A2022,Planilha1!A:Y,23,FALSE)</f>
        <v>Sim</v>
      </c>
      <c r="I2022" s="10" t="str">
        <f>VLOOKUP(A2022,Planilha1!A:Y,24,FALSE)</f>
        <v>Sim</v>
      </c>
      <c r="J2022" s="10" t="str">
        <f>VLOOKUP(A2022,Planilha1!A:Y,25,FALSE)</f>
        <v>Sim</v>
      </c>
    </row>
    <row r="2023" spans="1:10" x14ac:dyDescent="0.25">
      <c r="A2023" s="11">
        <v>251590</v>
      </c>
      <c r="B2023" s="15" t="s">
        <v>1808</v>
      </c>
      <c r="C2023" s="12" t="s">
        <v>14</v>
      </c>
      <c r="D2023" s="14" t="s">
        <v>66</v>
      </c>
      <c r="E2023" s="10" t="str">
        <f>VLOOKUP(A2023,Planilha1!A:Y,20,FALSE)</f>
        <v>Sim</v>
      </c>
      <c r="F2023" s="10" t="str">
        <f>VLOOKUP(A2023,Planilha1!A:Y,21,FALSE)</f>
        <v>Sim</v>
      </c>
      <c r="G2023" s="10" t="str">
        <f>VLOOKUP(A2023,Planilha1!A:Y,22,FALSE)</f>
        <v>Sim</v>
      </c>
      <c r="H2023" s="10" t="str">
        <f>VLOOKUP(A2023,Planilha1!A:Y,23,FALSE)</f>
        <v>Sim</v>
      </c>
      <c r="I2023" s="10" t="str">
        <f>VLOOKUP(A2023,Planilha1!A:Y,24,FALSE)</f>
        <v>Não</v>
      </c>
      <c r="J2023" s="10" t="str">
        <f>VLOOKUP(A2023,Planilha1!A:Y,25,FALSE)</f>
        <v>Sim</v>
      </c>
    </row>
    <row r="2024" spans="1:10" x14ac:dyDescent="0.25">
      <c r="A2024" s="11">
        <v>251597</v>
      </c>
      <c r="B2024" s="15" t="s">
        <v>1809</v>
      </c>
      <c r="C2024" s="12" t="s">
        <v>14</v>
      </c>
      <c r="D2024" s="14" t="s">
        <v>66</v>
      </c>
      <c r="E2024" s="10" t="str">
        <f>VLOOKUP(A2024,Planilha1!A:Y,20,FALSE)</f>
        <v>Sim</v>
      </c>
      <c r="F2024" s="10" t="str">
        <f>VLOOKUP(A2024,Planilha1!A:Y,21,FALSE)</f>
        <v>Sim</v>
      </c>
      <c r="G2024" s="10" t="str">
        <f>VLOOKUP(A2024,Planilha1!A:Y,22,FALSE)</f>
        <v>Sim</v>
      </c>
      <c r="H2024" s="10" t="str">
        <f>VLOOKUP(A2024,Planilha1!A:Y,23,FALSE)</f>
        <v>Sim</v>
      </c>
      <c r="I2024" s="10" t="str">
        <f>VLOOKUP(A2024,Planilha1!A:Y,24,FALSE)</f>
        <v>Sim</v>
      </c>
      <c r="J2024" s="10" t="str">
        <f>VLOOKUP(A2024,Planilha1!A:Y,25,FALSE)</f>
        <v>Sim</v>
      </c>
    </row>
    <row r="2025" spans="1:10" x14ac:dyDescent="0.25">
      <c r="A2025" s="11">
        <v>251600</v>
      </c>
      <c r="B2025" s="15" t="s">
        <v>1810</v>
      </c>
      <c r="C2025" s="12" t="s">
        <v>14</v>
      </c>
      <c r="D2025" s="14" t="s">
        <v>41</v>
      </c>
      <c r="E2025" s="10" t="str">
        <f>VLOOKUP(A2025,Planilha1!A:Y,20,FALSE)</f>
        <v>Sim</v>
      </c>
      <c r="F2025" s="10" t="str">
        <f>VLOOKUP(A2025,Planilha1!A:Y,21,FALSE)</f>
        <v>Sim</v>
      </c>
      <c r="G2025" s="10" t="str">
        <f>VLOOKUP(A2025,Planilha1!A:Y,22,FALSE)</f>
        <v>Sim</v>
      </c>
      <c r="H2025" s="10" t="str">
        <f>VLOOKUP(A2025,Planilha1!A:Y,23,FALSE)</f>
        <v>Sim</v>
      </c>
      <c r="I2025" s="10" t="str">
        <f>VLOOKUP(A2025,Planilha1!A:Y,24,FALSE)</f>
        <v>Não</v>
      </c>
      <c r="J2025" s="10" t="str">
        <f>VLOOKUP(A2025,Planilha1!A:Y,25,FALSE)</f>
        <v>Sim</v>
      </c>
    </row>
    <row r="2026" spans="1:10" x14ac:dyDescent="0.25">
      <c r="A2026" s="11">
        <v>251615</v>
      </c>
      <c r="B2026" s="15" t="s">
        <v>1811</v>
      </c>
      <c r="C2026" s="12" t="s">
        <v>14</v>
      </c>
      <c r="D2026" s="14" t="s">
        <v>73</v>
      </c>
      <c r="E2026" s="10" t="str">
        <f>VLOOKUP(A2026,Planilha1!A:Y,20,FALSE)</f>
        <v>Sim</v>
      </c>
      <c r="F2026" s="10" t="str">
        <f>VLOOKUP(A2026,Planilha1!A:Y,21,FALSE)</f>
        <v>Sim</v>
      </c>
      <c r="G2026" s="10" t="str">
        <f>VLOOKUP(A2026,Planilha1!A:Y,22,FALSE)</f>
        <v>Sim</v>
      </c>
      <c r="H2026" s="10" t="str">
        <f>VLOOKUP(A2026,Planilha1!A:Y,23,FALSE)</f>
        <v>Sim</v>
      </c>
      <c r="I2026" s="10" t="str">
        <f>VLOOKUP(A2026,Planilha1!A:Y,24,FALSE)</f>
        <v>Sim</v>
      </c>
      <c r="J2026" s="10" t="str">
        <f>VLOOKUP(A2026,Planilha1!A:Y,25,FALSE)</f>
        <v>Sim</v>
      </c>
    </row>
    <row r="2027" spans="1:10" x14ac:dyDescent="0.25">
      <c r="A2027" s="11">
        <v>251620</v>
      </c>
      <c r="B2027" s="15" t="s">
        <v>1812</v>
      </c>
      <c r="C2027" s="12" t="s">
        <v>14</v>
      </c>
      <c r="D2027" s="14" t="s">
        <v>59</v>
      </c>
      <c r="E2027" s="10" t="str">
        <f>VLOOKUP(A2027,Planilha1!A:Y,20,FALSE)</f>
        <v>Sim</v>
      </c>
      <c r="F2027" s="10" t="str">
        <f>VLOOKUP(A2027,Planilha1!A:Y,21,FALSE)</f>
        <v>Sim</v>
      </c>
      <c r="G2027" s="10" t="str">
        <f>VLOOKUP(A2027,Planilha1!A:Y,22,FALSE)</f>
        <v>Sim</v>
      </c>
      <c r="H2027" s="10" t="str">
        <f>VLOOKUP(A2027,Planilha1!A:Y,23,FALSE)</f>
        <v>Sim</v>
      </c>
      <c r="I2027" s="10" t="str">
        <f>VLOOKUP(A2027,Planilha1!A:Y,24,FALSE)</f>
        <v>Sim</v>
      </c>
      <c r="J2027" s="10" t="str">
        <f>VLOOKUP(A2027,Planilha1!A:Y,25,FALSE)</f>
        <v>Sim</v>
      </c>
    </row>
    <row r="2028" spans="1:10" x14ac:dyDescent="0.25">
      <c r="A2028" s="11">
        <v>251630</v>
      </c>
      <c r="B2028" s="15" t="s">
        <v>1813</v>
      </c>
      <c r="C2028" s="12" t="s">
        <v>14</v>
      </c>
      <c r="D2028" s="14" t="s">
        <v>43</v>
      </c>
      <c r="E2028" s="10" t="str">
        <f>VLOOKUP(A2028,Planilha1!A:Y,20,FALSE)</f>
        <v>Sim</v>
      </c>
      <c r="F2028" s="10" t="str">
        <f>VLOOKUP(A2028,Planilha1!A:Y,21,FALSE)</f>
        <v>Sim</v>
      </c>
      <c r="G2028" s="10" t="str">
        <f>VLOOKUP(A2028,Planilha1!A:Y,22,FALSE)</f>
        <v>Sim</v>
      </c>
      <c r="H2028" s="10" t="str">
        <f>VLOOKUP(A2028,Planilha1!A:Y,23,FALSE)</f>
        <v>Sim</v>
      </c>
      <c r="I2028" s="10" t="str">
        <f>VLOOKUP(A2028,Planilha1!A:Y,24,FALSE)</f>
        <v>Não</v>
      </c>
      <c r="J2028" s="10" t="str">
        <f>VLOOKUP(A2028,Planilha1!A:Y,25,FALSE)</f>
        <v>Sim</v>
      </c>
    </row>
    <row r="2029" spans="1:10" x14ac:dyDescent="0.25">
      <c r="A2029" s="11">
        <v>251640</v>
      </c>
      <c r="B2029" s="15" t="s">
        <v>1814</v>
      </c>
      <c r="C2029" s="12" t="s">
        <v>14</v>
      </c>
      <c r="D2029" s="14" t="s">
        <v>59</v>
      </c>
      <c r="E2029" s="10" t="str">
        <f>VLOOKUP(A2029,Planilha1!A:Y,20,FALSE)</f>
        <v>Sim</v>
      </c>
      <c r="F2029" s="10" t="str">
        <f>VLOOKUP(A2029,Planilha1!A:Y,21,FALSE)</f>
        <v>Sim</v>
      </c>
      <c r="G2029" s="10" t="str">
        <f>VLOOKUP(A2029,Planilha1!A:Y,22,FALSE)</f>
        <v>Sim</v>
      </c>
      <c r="H2029" s="10" t="str">
        <f>VLOOKUP(A2029,Planilha1!A:Y,23,FALSE)</f>
        <v>Sim</v>
      </c>
      <c r="I2029" s="10" t="str">
        <f>VLOOKUP(A2029,Planilha1!A:Y,24,FALSE)</f>
        <v>Não</v>
      </c>
      <c r="J2029" s="10" t="str">
        <f>VLOOKUP(A2029,Planilha1!A:Y,25,FALSE)</f>
        <v>Sim</v>
      </c>
    </row>
    <row r="2030" spans="1:10" x14ac:dyDescent="0.25">
      <c r="A2030" s="11">
        <v>251660</v>
      </c>
      <c r="B2030" s="15" t="s">
        <v>1815</v>
      </c>
      <c r="C2030" s="12" t="s">
        <v>14</v>
      </c>
      <c r="D2030" s="14" t="s">
        <v>41</v>
      </c>
      <c r="E2030" s="10" t="str">
        <f>VLOOKUP(A2030,Planilha1!A:Y,20,FALSE)</f>
        <v>Sim</v>
      </c>
      <c r="F2030" s="10" t="str">
        <f>VLOOKUP(A2030,Planilha1!A:Y,21,FALSE)</f>
        <v>Sim</v>
      </c>
      <c r="G2030" s="10" t="str">
        <f>VLOOKUP(A2030,Planilha1!A:Y,22,FALSE)</f>
        <v>Sim</v>
      </c>
      <c r="H2030" s="10" t="str">
        <f>VLOOKUP(A2030,Planilha1!A:Y,23,FALSE)</f>
        <v>Sim</v>
      </c>
      <c r="I2030" s="10" t="str">
        <f>VLOOKUP(A2030,Planilha1!A:Y,24,FALSE)</f>
        <v>Não</v>
      </c>
      <c r="J2030" s="10" t="str">
        <f>VLOOKUP(A2030,Planilha1!A:Y,25,FALSE)</f>
        <v>Sim</v>
      </c>
    </row>
    <row r="2031" spans="1:10" x14ac:dyDescent="0.25">
      <c r="A2031" s="11">
        <v>251670</v>
      </c>
      <c r="B2031" s="15" t="s">
        <v>1816</v>
      </c>
      <c r="C2031" s="12" t="s">
        <v>14</v>
      </c>
      <c r="D2031" s="14" t="s">
        <v>43</v>
      </c>
      <c r="E2031" s="10" t="str">
        <f>VLOOKUP(A2031,Planilha1!A:Y,20,FALSE)</f>
        <v>Não</v>
      </c>
      <c r="F2031" s="10" t="str">
        <f>VLOOKUP(A2031,Planilha1!A:Y,21,FALSE)</f>
        <v>Sim</v>
      </c>
      <c r="G2031" s="10" t="str">
        <f>VLOOKUP(A2031,Planilha1!A:Y,22,FALSE)</f>
        <v>Sim</v>
      </c>
      <c r="H2031" s="10" t="str">
        <f>VLOOKUP(A2031,Planilha1!A:Y,23,FALSE)</f>
        <v>Sim</v>
      </c>
      <c r="I2031" s="10" t="str">
        <f>VLOOKUP(A2031,Planilha1!A:Y,24,FALSE)</f>
        <v>Não</v>
      </c>
      <c r="J2031" s="10" t="str">
        <f>VLOOKUP(A2031,Planilha1!A:Y,25,FALSE)</f>
        <v>Sim</v>
      </c>
    </row>
    <row r="2032" spans="1:10" x14ac:dyDescent="0.25">
      <c r="A2032" s="11">
        <v>251675</v>
      </c>
      <c r="B2032" s="15" t="s">
        <v>1817</v>
      </c>
      <c r="C2032" s="12" t="s">
        <v>14</v>
      </c>
      <c r="D2032" s="14" t="s">
        <v>66</v>
      </c>
      <c r="E2032" s="10" t="str">
        <f>VLOOKUP(A2032,Planilha1!A:Y,20,FALSE)</f>
        <v>Sim</v>
      </c>
      <c r="F2032" s="10" t="str">
        <f>VLOOKUP(A2032,Planilha1!A:Y,21,FALSE)</f>
        <v>Sim</v>
      </c>
      <c r="G2032" s="10" t="str">
        <f>VLOOKUP(A2032,Planilha1!A:Y,22,FALSE)</f>
        <v>Sim</v>
      </c>
      <c r="H2032" s="10" t="str">
        <f>VLOOKUP(A2032,Planilha1!A:Y,23,FALSE)</f>
        <v>Sim</v>
      </c>
      <c r="I2032" s="10" t="str">
        <f>VLOOKUP(A2032,Planilha1!A:Y,24,FALSE)</f>
        <v>Não</v>
      </c>
      <c r="J2032" s="10" t="str">
        <f>VLOOKUP(A2032,Planilha1!A:Y,25,FALSE)</f>
        <v>Sim</v>
      </c>
    </row>
    <row r="2033" spans="1:10" x14ac:dyDescent="0.25">
      <c r="A2033" s="11">
        <v>251680</v>
      </c>
      <c r="B2033" s="15" t="s">
        <v>1818</v>
      </c>
      <c r="C2033" s="12" t="s">
        <v>14</v>
      </c>
      <c r="D2033" s="14" t="s">
        <v>66</v>
      </c>
      <c r="E2033" s="10" t="str">
        <f>VLOOKUP(A2033,Planilha1!A:Y,20,FALSE)</f>
        <v>Sim</v>
      </c>
      <c r="F2033" s="10" t="str">
        <f>VLOOKUP(A2033,Planilha1!A:Y,21,FALSE)</f>
        <v>Sim</v>
      </c>
      <c r="G2033" s="10" t="str">
        <f>VLOOKUP(A2033,Planilha1!A:Y,22,FALSE)</f>
        <v>Sim</v>
      </c>
      <c r="H2033" s="10" t="str">
        <f>VLOOKUP(A2033,Planilha1!A:Y,23,FALSE)</f>
        <v>Sim</v>
      </c>
      <c r="I2033" s="10" t="str">
        <f>VLOOKUP(A2033,Planilha1!A:Y,24,FALSE)</f>
        <v>Não</v>
      </c>
      <c r="J2033" s="10" t="str">
        <f>VLOOKUP(A2033,Planilha1!A:Y,25,FALSE)</f>
        <v>Sim</v>
      </c>
    </row>
    <row r="2034" spans="1:10" x14ac:dyDescent="0.25">
      <c r="A2034" s="11">
        <v>251690</v>
      </c>
      <c r="B2034" s="15" t="s">
        <v>1819</v>
      </c>
      <c r="C2034" s="12" t="s">
        <v>14</v>
      </c>
      <c r="D2034" s="14" t="s">
        <v>66</v>
      </c>
      <c r="E2034" s="10" t="str">
        <f>VLOOKUP(A2034,Planilha1!A:Y,20,FALSE)</f>
        <v>Sim</v>
      </c>
      <c r="F2034" s="10" t="str">
        <f>VLOOKUP(A2034,Planilha1!A:Y,21,FALSE)</f>
        <v>Sim</v>
      </c>
      <c r="G2034" s="10" t="str">
        <f>VLOOKUP(A2034,Planilha1!A:Y,22,FALSE)</f>
        <v>Sim</v>
      </c>
      <c r="H2034" s="10" t="str">
        <f>VLOOKUP(A2034,Planilha1!A:Y,23,FALSE)</f>
        <v>Sim</v>
      </c>
      <c r="I2034" s="10" t="str">
        <f>VLOOKUP(A2034,Planilha1!A:Y,24,FALSE)</f>
        <v>Não</v>
      </c>
      <c r="J2034" s="10" t="str">
        <f>VLOOKUP(A2034,Planilha1!A:Y,25,FALSE)</f>
        <v>Sim</v>
      </c>
    </row>
    <row r="2035" spans="1:10" x14ac:dyDescent="0.25">
      <c r="A2035" s="11">
        <v>251700</v>
      </c>
      <c r="B2035" s="15" t="s">
        <v>1820</v>
      </c>
      <c r="C2035" s="12" t="s">
        <v>14</v>
      </c>
      <c r="D2035" s="14" t="s">
        <v>66</v>
      </c>
      <c r="E2035" s="10" t="str">
        <f>VLOOKUP(A2035,Planilha1!A:Y,20,FALSE)</f>
        <v>Sim</v>
      </c>
      <c r="F2035" s="10" t="str">
        <f>VLOOKUP(A2035,Planilha1!A:Y,21,FALSE)</f>
        <v>Sim</v>
      </c>
      <c r="G2035" s="10" t="str">
        <f>VLOOKUP(A2035,Planilha1!A:Y,22,FALSE)</f>
        <v>Sim</v>
      </c>
      <c r="H2035" s="10" t="str">
        <f>VLOOKUP(A2035,Planilha1!A:Y,23,FALSE)</f>
        <v>Sim</v>
      </c>
      <c r="I2035" s="10" t="str">
        <f>VLOOKUP(A2035,Planilha1!A:Y,24,FALSE)</f>
        <v>Não</v>
      </c>
      <c r="J2035" s="10" t="str">
        <f>VLOOKUP(A2035,Planilha1!A:Y,25,FALSE)</f>
        <v>Sim</v>
      </c>
    </row>
    <row r="2036" spans="1:10" x14ac:dyDescent="0.25">
      <c r="A2036" s="11">
        <v>251710</v>
      </c>
      <c r="B2036" s="15" t="s">
        <v>1821</v>
      </c>
      <c r="C2036" s="12" t="s">
        <v>14</v>
      </c>
      <c r="D2036" s="14" t="s">
        <v>41</v>
      </c>
      <c r="E2036" s="10" t="str">
        <f>VLOOKUP(A2036,Planilha1!A:Y,20,FALSE)</f>
        <v>Sim</v>
      </c>
      <c r="F2036" s="10" t="str">
        <f>VLOOKUP(A2036,Planilha1!A:Y,21,FALSE)</f>
        <v>Sim</v>
      </c>
      <c r="G2036" s="10" t="str">
        <f>VLOOKUP(A2036,Planilha1!A:Y,22,FALSE)</f>
        <v>Sim</v>
      </c>
      <c r="H2036" s="10" t="str">
        <f>VLOOKUP(A2036,Planilha1!A:Y,23,FALSE)</f>
        <v>Sim</v>
      </c>
      <c r="I2036" s="10" t="str">
        <f>VLOOKUP(A2036,Planilha1!A:Y,24,FALSE)</f>
        <v>Sim</v>
      </c>
      <c r="J2036" s="10" t="str">
        <f>VLOOKUP(A2036,Planilha1!A:Y,25,FALSE)</f>
        <v>Sim</v>
      </c>
    </row>
    <row r="2037" spans="1:10" x14ac:dyDescent="0.25">
      <c r="A2037" s="11">
        <v>251720</v>
      </c>
      <c r="B2037" s="15" t="s">
        <v>1822</v>
      </c>
      <c r="C2037" s="12" t="s">
        <v>14</v>
      </c>
      <c r="D2037" s="14" t="s">
        <v>66</v>
      </c>
      <c r="E2037" s="10" t="str">
        <f>VLOOKUP(A2037,Planilha1!A:Y,20,FALSE)</f>
        <v>Não</v>
      </c>
      <c r="F2037" s="10" t="str">
        <f>VLOOKUP(A2037,Planilha1!A:Y,21,FALSE)</f>
        <v>Sim</v>
      </c>
      <c r="G2037" s="10" t="str">
        <f>VLOOKUP(A2037,Planilha1!A:Y,22,FALSE)</f>
        <v>Não</v>
      </c>
      <c r="H2037" s="10" t="str">
        <f>VLOOKUP(A2037,Planilha1!A:Y,23,FALSE)</f>
        <v>Sim</v>
      </c>
      <c r="I2037" s="10" t="str">
        <f>VLOOKUP(A2037,Planilha1!A:Y,24,FALSE)</f>
        <v>Não</v>
      </c>
      <c r="J2037" s="10" t="str">
        <f>VLOOKUP(A2037,Planilha1!A:Y,25,FALSE)</f>
        <v>Sim</v>
      </c>
    </row>
    <row r="2038" spans="1:10" x14ac:dyDescent="0.25">
      <c r="A2038" s="11">
        <v>250550</v>
      </c>
      <c r="B2038" s="15" t="s">
        <v>1823</v>
      </c>
      <c r="C2038" s="12" t="s">
        <v>14</v>
      </c>
      <c r="D2038" s="14" t="s">
        <v>41</v>
      </c>
      <c r="E2038" s="10" t="str">
        <f>VLOOKUP(A2038,Planilha1!A:Y,20,FALSE)</f>
        <v>Sim</v>
      </c>
      <c r="F2038" s="10" t="str">
        <f>VLOOKUP(A2038,Planilha1!A:Y,21,FALSE)</f>
        <v>Sim</v>
      </c>
      <c r="G2038" s="10" t="str">
        <f>VLOOKUP(A2038,Planilha1!A:Y,22,FALSE)</f>
        <v>Sim</v>
      </c>
      <c r="H2038" s="10" t="str">
        <f>VLOOKUP(A2038,Planilha1!A:Y,23,FALSE)</f>
        <v>Sim</v>
      </c>
      <c r="I2038" s="10" t="str">
        <f>VLOOKUP(A2038,Planilha1!A:Y,24,FALSE)</f>
        <v>Sim</v>
      </c>
      <c r="J2038" s="10" t="str">
        <f>VLOOKUP(A2038,Planilha1!A:Y,25,FALSE)</f>
        <v>Sim</v>
      </c>
    </row>
    <row r="2039" spans="1:10" x14ac:dyDescent="0.25">
      <c r="A2039" s="11">
        <v>251740</v>
      </c>
      <c r="B2039" s="15" t="s">
        <v>1824</v>
      </c>
      <c r="C2039" s="12" t="s">
        <v>14</v>
      </c>
      <c r="D2039" s="14" t="s">
        <v>41</v>
      </c>
      <c r="E2039" s="10" t="str">
        <f>VLOOKUP(A2039,Planilha1!A:Y,20,FALSE)</f>
        <v>Sim</v>
      </c>
      <c r="F2039" s="10" t="str">
        <f>VLOOKUP(A2039,Planilha1!A:Y,21,FALSE)</f>
        <v>Sim</v>
      </c>
      <c r="G2039" s="10" t="str">
        <f>VLOOKUP(A2039,Planilha1!A:Y,22,FALSE)</f>
        <v>Sim</v>
      </c>
      <c r="H2039" s="10" t="str">
        <f>VLOOKUP(A2039,Planilha1!A:Y,23,FALSE)</f>
        <v>Sim</v>
      </c>
      <c r="I2039" s="10" t="str">
        <f>VLOOKUP(A2039,Planilha1!A:Y,24,FALSE)</f>
        <v>Não</v>
      </c>
      <c r="J2039" s="10" t="str">
        <f>VLOOKUP(A2039,Planilha1!A:Y,25,FALSE)</f>
        <v>Sim</v>
      </c>
    </row>
    <row r="2040" spans="1:10" x14ac:dyDescent="0.25">
      <c r="A2040" s="11">
        <v>250050</v>
      </c>
      <c r="B2040" s="16" t="s">
        <v>1825</v>
      </c>
      <c r="C2040" s="12" t="s">
        <v>14</v>
      </c>
      <c r="D2040" s="14" t="s">
        <v>333</v>
      </c>
      <c r="E2040" s="10" t="str">
        <f>VLOOKUP(A2040,Planilha1!A:Y,20,FALSE)</f>
        <v>Sim</v>
      </c>
      <c r="F2040" s="10" t="str">
        <f>VLOOKUP(A2040,Planilha1!A:Y,21,FALSE)</f>
        <v>Sim</v>
      </c>
      <c r="G2040" s="10" t="str">
        <f>VLOOKUP(A2040,Planilha1!A:Y,22,FALSE)</f>
        <v>Sim</v>
      </c>
      <c r="H2040" s="10" t="str">
        <f>VLOOKUP(A2040,Planilha1!A:Y,23,FALSE)</f>
        <v>Sim</v>
      </c>
      <c r="I2040" s="10" t="str">
        <f>VLOOKUP(A2040,Planilha1!A:Y,24,FALSE)</f>
        <v>Sim</v>
      </c>
      <c r="J2040" s="10" t="str">
        <f>VLOOKUP(A2040,Planilha1!A:Y,25,FALSE)</f>
        <v>Sim</v>
      </c>
    </row>
    <row r="2041" spans="1:10" x14ac:dyDescent="0.25">
      <c r="A2041" s="11">
        <v>250060</v>
      </c>
      <c r="B2041" s="16" t="s">
        <v>1826</v>
      </c>
      <c r="C2041" s="12" t="s">
        <v>14</v>
      </c>
      <c r="D2041" s="14" t="s">
        <v>333</v>
      </c>
      <c r="E2041" s="10" t="str">
        <f>VLOOKUP(A2041,Planilha1!A:Y,20,FALSE)</f>
        <v>Sim</v>
      </c>
      <c r="F2041" s="10" t="str">
        <f>VLOOKUP(A2041,Planilha1!A:Y,21,FALSE)</f>
        <v>Sim</v>
      </c>
      <c r="G2041" s="10" t="str">
        <f>VLOOKUP(A2041,Planilha1!A:Y,22,FALSE)</f>
        <v>Sim</v>
      </c>
      <c r="H2041" s="10" t="str">
        <f>VLOOKUP(A2041,Planilha1!A:Y,23,FALSE)</f>
        <v>Sim</v>
      </c>
      <c r="I2041" s="10" t="str">
        <f>VLOOKUP(A2041,Planilha1!A:Y,24,FALSE)</f>
        <v>Sim</v>
      </c>
      <c r="J2041" s="10" t="str">
        <f>VLOOKUP(A2041,Planilha1!A:Y,25,FALSE)</f>
        <v>Sim</v>
      </c>
    </row>
    <row r="2042" spans="1:10" x14ac:dyDescent="0.25">
      <c r="A2042" s="11">
        <v>250110</v>
      </c>
      <c r="B2042" s="16" t="s">
        <v>1827</v>
      </c>
      <c r="C2042" s="12" t="s">
        <v>14</v>
      </c>
      <c r="D2042" s="14" t="s">
        <v>333</v>
      </c>
      <c r="E2042" s="10" t="str">
        <f>VLOOKUP(A2042,Planilha1!A:Y,20,FALSE)</f>
        <v>Sim</v>
      </c>
      <c r="F2042" s="10" t="str">
        <f>VLOOKUP(A2042,Planilha1!A:Y,21,FALSE)</f>
        <v>Sim</v>
      </c>
      <c r="G2042" s="10" t="str">
        <f>VLOOKUP(A2042,Planilha1!A:Y,22,FALSE)</f>
        <v>Sim</v>
      </c>
      <c r="H2042" s="10" t="str">
        <f>VLOOKUP(A2042,Planilha1!A:Y,23,FALSE)</f>
        <v>Sim</v>
      </c>
      <c r="I2042" s="10" t="str">
        <f>VLOOKUP(A2042,Planilha1!A:Y,24,FALSE)</f>
        <v>Não</v>
      </c>
      <c r="J2042" s="10" t="str">
        <f>VLOOKUP(A2042,Planilha1!A:Y,25,FALSE)</f>
        <v>Sim</v>
      </c>
    </row>
    <row r="2043" spans="1:10" x14ac:dyDescent="0.25">
      <c r="A2043" s="11">
        <v>250135</v>
      </c>
      <c r="B2043" s="16" t="s">
        <v>1828</v>
      </c>
      <c r="C2043" s="12" t="s">
        <v>14</v>
      </c>
      <c r="D2043" s="14" t="s">
        <v>333</v>
      </c>
      <c r="E2043" s="10" t="str">
        <f>VLOOKUP(A2043,Planilha1!A:Y,20,FALSE)</f>
        <v>Sim</v>
      </c>
      <c r="F2043" s="10" t="str">
        <f>VLOOKUP(A2043,Planilha1!A:Y,21,FALSE)</f>
        <v>Sim</v>
      </c>
      <c r="G2043" s="10" t="str">
        <f>VLOOKUP(A2043,Planilha1!A:Y,22,FALSE)</f>
        <v>Sim</v>
      </c>
      <c r="H2043" s="10" t="str">
        <f>VLOOKUP(A2043,Planilha1!A:Y,23,FALSE)</f>
        <v>Sim</v>
      </c>
      <c r="I2043" s="10" t="str">
        <f>VLOOKUP(A2043,Planilha1!A:Y,24,FALSE)</f>
        <v>Não</v>
      </c>
      <c r="J2043" s="10" t="str">
        <f>VLOOKUP(A2043,Planilha1!A:Y,25,FALSE)</f>
        <v>Sim</v>
      </c>
    </row>
    <row r="2044" spans="1:10" x14ac:dyDescent="0.25">
      <c r="A2044" s="11">
        <v>250140</v>
      </c>
      <c r="B2044" s="16" t="s">
        <v>1829</v>
      </c>
      <c r="C2044" s="12" t="s">
        <v>14</v>
      </c>
      <c r="D2044" s="14" t="s">
        <v>333</v>
      </c>
      <c r="E2044" s="10" t="str">
        <f>VLOOKUP(A2044,Planilha1!A:Y,20,FALSE)</f>
        <v>Não</v>
      </c>
      <c r="F2044" s="10" t="str">
        <f>VLOOKUP(A2044,Planilha1!A:Y,21,FALSE)</f>
        <v>Sim</v>
      </c>
      <c r="G2044" s="10" t="str">
        <f>VLOOKUP(A2044,Planilha1!A:Y,22,FALSE)</f>
        <v>Não</v>
      </c>
      <c r="H2044" s="10" t="str">
        <f>VLOOKUP(A2044,Planilha1!A:Y,23,FALSE)</f>
        <v>Sim</v>
      </c>
      <c r="I2044" s="10" t="str">
        <f>VLOOKUP(A2044,Planilha1!A:Y,24,FALSE)</f>
        <v>Não</v>
      </c>
      <c r="J2044" s="10" t="str">
        <f>VLOOKUP(A2044,Planilha1!A:Y,25,FALSE)</f>
        <v>Sim</v>
      </c>
    </row>
    <row r="2045" spans="1:10" x14ac:dyDescent="0.25">
      <c r="A2045" s="11">
        <v>250190</v>
      </c>
      <c r="B2045" s="16" t="s">
        <v>1830</v>
      </c>
      <c r="C2045" s="12" t="s">
        <v>14</v>
      </c>
      <c r="D2045" s="14" t="s">
        <v>333</v>
      </c>
      <c r="E2045" s="10" t="str">
        <f>VLOOKUP(A2045,Planilha1!A:Y,20,FALSE)</f>
        <v>Sim</v>
      </c>
      <c r="F2045" s="10" t="str">
        <f>VLOOKUP(A2045,Planilha1!A:Y,21,FALSE)</f>
        <v>Sim</v>
      </c>
      <c r="G2045" s="10" t="str">
        <f>VLOOKUP(A2045,Planilha1!A:Y,22,FALSE)</f>
        <v>Sim</v>
      </c>
      <c r="H2045" s="10" t="str">
        <f>VLOOKUP(A2045,Planilha1!A:Y,23,FALSE)</f>
        <v>Sim</v>
      </c>
      <c r="I2045" s="10" t="str">
        <f>VLOOKUP(A2045,Planilha1!A:Y,24,FALSE)</f>
        <v>Sim</v>
      </c>
      <c r="J2045" s="10" t="str">
        <f>VLOOKUP(A2045,Planilha1!A:Y,25,FALSE)</f>
        <v>Sim</v>
      </c>
    </row>
    <row r="2046" spans="1:10" x14ac:dyDescent="0.25">
      <c r="A2046" s="11">
        <v>250230</v>
      </c>
      <c r="B2046" s="16" t="s">
        <v>1831</v>
      </c>
      <c r="C2046" s="12" t="s">
        <v>14</v>
      </c>
      <c r="D2046" s="14" t="s">
        <v>333</v>
      </c>
      <c r="E2046" s="10" t="str">
        <f>VLOOKUP(A2046,Planilha1!A:Y,20,FALSE)</f>
        <v>Sim</v>
      </c>
      <c r="F2046" s="10" t="str">
        <f>VLOOKUP(A2046,Planilha1!A:Y,21,FALSE)</f>
        <v>Sim</v>
      </c>
      <c r="G2046" s="10" t="str">
        <f>VLOOKUP(A2046,Planilha1!A:Y,22,FALSE)</f>
        <v>Não</v>
      </c>
      <c r="H2046" s="10" t="str">
        <f>VLOOKUP(A2046,Planilha1!A:Y,23,FALSE)</f>
        <v>Sim</v>
      </c>
      <c r="I2046" s="10" t="str">
        <f>VLOOKUP(A2046,Planilha1!A:Y,24,FALSE)</f>
        <v>Não</v>
      </c>
      <c r="J2046" s="10" t="str">
        <f>VLOOKUP(A2046,Planilha1!A:Y,25,FALSE)</f>
        <v>Sim</v>
      </c>
    </row>
    <row r="2047" spans="1:10" x14ac:dyDescent="0.25">
      <c r="A2047" s="11">
        <v>250280</v>
      </c>
      <c r="B2047" s="16" t="s">
        <v>1832</v>
      </c>
      <c r="C2047" s="12" t="s">
        <v>14</v>
      </c>
      <c r="D2047" s="14" t="s">
        <v>333</v>
      </c>
      <c r="E2047" s="10" t="str">
        <f>VLOOKUP(A2047,Planilha1!A:Y,20,FALSE)</f>
        <v>Sim</v>
      </c>
      <c r="F2047" s="10" t="str">
        <f>VLOOKUP(A2047,Planilha1!A:Y,21,FALSE)</f>
        <v>Sim</v>
      </c>
      <c r="G2047" s="10" t="str">
        <f>VLOOKUP(A2047,Planilha1!A:Y,22,FALSE)</f>
        <v>Sim</v>
      </c>
      <c r="H2047" s="10" t="str">
        <f>VLOOKUP(A2047,Planilha1!A:Y,23,FALSE)</f>
        <v>Sim</v>
      </c>
      <c r="I2047" s="10" t="str">
        <f>VLOOKUP(A2047,Planilha1!A:Y,24,FALSE)</f>
        <v>Não</v>
      </c>
      <c r="J2047" s="10" t="str">
        <f>VLOOKUP(A2047,Planilha1!A:Y,25,FALSE)</f>
        <v>Sim</v>
      </c>
    </row>
    <row r="2048" spans="1:10" x14ac:dyDescent="0.25">
      <c r="A2048" s="11">
        <v>250360</v>
      </c>
      <c r="B2048" s="16" t="s">
        <v>1833</v>
      </c>
      <c r="C2048" s="12" t="s">
        <v>14</v>
      </c>
      <c r="D2048" s="14" t="s">
        <v>333</v>
      </c>
      <c r="E2048" s="10" t="str">
        <f>VLOOKUP(A2048,Planilha1!A:Y,20,FALSE)</f>
        <v>Sim</v>
      </c>
      <c r="F2048" s="10" t="str">
        <f>VLOOKUP(A2048,Planilha1!A:Y,21,FALSE)</f>
        <v>Sim</v>
      </c>
      <c r="G2048" s="10" t="str">
        <f>VLOOKUP(A2048,Planilha1!A:Y,22,FALSE)</f>
        <v>Sim</v>
      </c>
      <c r="H2048" s="10" t="str">
        <f>VLOOKUP(A2048,Planilha1!A:Y,23,FALSE)</f>
        <v>Sim</v>
      </c>
      <c r="I2048" s="10" t="str">
        <f>VLOOKUP(A2048,Planilha1!A:Y,24,FALSE)</f>
        <v>Não</v>
      </c>
      <c r="J2048" s="10" t="str">
        <f>VLOOKUP(A2048,Planilha1!A:Y,25,FALSE)</f>
        <v>Sim</v>
      </c>
    </row>
    <row r="2049" spans="1:10" x14ac:dyDescent="0.25">
      <c r="A2049" s="11">
        <v>250410</v>
      </c>
      <c r="B2049" s="16" t="s">
        <v>1834</v>
      </c>
      <c r="C2049" s="12" t="s">
        <v>14</v>
      </c>
      <c r="D2049" s="14" t="s">
        <v>333</v>
      </c>
      <c r="E2049" s="10" t="str">
        <f>VLOOKUP(A2049,Planilha1!A:Y,20,FALSE)</f>
        <v>Sim</v>
      </c>
      <c r="F2049" s="10" t="str">
        <f>VLOOKUP(A2049,Planilha1!A:Y,21,FALSE)</f>
        <v>Sim</v>
      </c>
      <c r="G2049" s="10" t="str">
        <f>VLOOKUP(A2049,Planilha1!A:Y,22,FALSE)</f>
        <v>Sim</v>
      </c>
      <c r="H2049" s="10" t="str">
        <f>VLOOKUP(A2049,Planilha1!A:Y,23,FALSE)</f>
        <v>Sim</v>
      </c>
      <c r="I2049" s="10" t="str">
        <f>VLOOKUP(A2049,Planilha1!A:Y,24,FALSE)</f>
        <v>Não</v>
      </c>
      <c r="J2049" s="10" t="str">
        <f>VLOOKUP(A2049,Planilha1!A:Y,25,FALSE)</f>
        <v>Sim</v>
      </c>
    </row>
    <row r="2050" spans="1:10" x14ac:dyDescent="0.25">
      <c r="A2050" s="11">
        <v>250460</v>
      </c>
      <c r="B2050" s="16" t="s">
        <v>86</v>
      </c>
      <c r="C2050" s="12" t="s">
        <v>14</v>
      </c>
      <c r="D2050" s="14" t="s">
        <v>333</v>
      </c>
      <c r="E2050" s="10" t="str">
        <f>VLOOKUP(A2050,Planilha1!A:Y,20,FALSE)</f>
        <v>Sim</v>
      </c>
      <c r="F2050" s="10" t="str">
        <f>VLOOKUP(A2050,Planilha1!A:Y,21,FALSE)</f>
        <v>Sim</v>
      </c>
      <c r="G2050" s="10" t="str">
        <f>VLOOKUP(A2050,Planilha1!A:Y,22,FALSE)</f>
        <v>Sim</v>
      </c>
      <c r="H2050" s="10" t="str">
        <f>VLOOKUP(A2050,Planilha1!A:Y,23,FALSE)</f>
        <v>Sim</v>
      </c>
      <c r="I2050" s="10" t="str">
        <f>VLOOKUP(A2050,Planilha1!A:Y,24,FALSE)</f>
        <v>Sim</v>
      </c>
      <c r="J2050" s="10" t="str">
        <f>VLOOKUP(A2050,Planilha1!A:Y,25,FALSE)</f>
        <v>Sim</v>
      </c>
    </row>
    <row r="2051" spans="1:10" x14ac:dyDescent="0.25">
      <c r="A2051" s="11">
        <v>250480</v>
      </c>
      <c r="B2051" s="16" t="s">
        <v>1835</v>
      </c>
      <c r="C2051" s="12" t="s">
        <v>14</v>
      </c>
      <c r="D2051" s="14" t="s">
        <v>333</v>
      </c>
      <c r="E2051" s="10" t="str">
        <f>VLOOKUP(A2051,Planilha1!A:Y,20,FALSE)</f>
        <v>Sim</v>
      </c>
      <c r="F2051" s="10" t="str">
        <f>VLOOKUP(A2051,Planilha1!A:Y,21,FALSE)</f>
        <v>Sim</v>
      </c>
      <c r="G2051" s="10" t="str">
        <f>VLOOKUP(A2051,Planilha1!A:Y,22,FALSE)</f>
        <v>Sim</v>
      </c>
      <c r="H2051" s="10" t="str">
        <f>VLOOKUP(A2051,Planilha1!A:Y,23,FALSE)</f>
        <v>Sim</v>
      </c>
      <c r="I2051" s="10" t="str">
        <f>VLOOKUP(A2051,Planilha1!A:Y,24,FALSE)</f>
        <v>Não</v>
      </c>
      <c r="J2051" s="10" t="str">
        <f>VLOOKUP(A2051,Planilha1!A:Y,25,FALSE)</f>
        <v>Sim</v>
      </c>
    </row>
    <row r="2052" spans="1:10" x14ac:dyDescent="0.25">
      <c r="A2052" s="11">
        <v>250520</v>
      </c>
      <c r="B2052" s="16" t="s">
        <v>1836</v>
      </c>
      <c r="C2052" s="12" t="s">
        <v>14</v>
      </c>
      <c r="D2052" s="14" t="s">
        <v>333</v>
      </c>
      <c r="E2052" s="10" t="str">
        <f>VLOOKUP(A2052,Planilha1!A:Y,20,FALSE)</f>
        <v>Sim</v>
      </c>
      <c r="F2052" s="10" t="str">
        <f>VLOOKUP(A2052,Planilha1!A:Y,21,FALSE)</f>
        <v>Sim</v>
      </c>
      <c r="G2052" s="10" t="str">
        <f>VLOOKUP(A2052,Planilha1!A:Y,22,FALSE)</f>
        <v>Sim</v>
      </c>
      <c r="H2052" s="10" t="str">
        <f>VLOOKUP(A2052,Planilha1!A:Y,23,FALSE)</f>
        <v>Sim</v>
      </c>
      <c r="I2052" s="10" t="str">
        <f>VLOOKUP(A2052,Planilha1!A:Y,24,FALSE)</f>
        <v>Não</v>
      </c>
      <c r="J2052" s="10" t="str">
        <f>VLOOKUP(A2052,Planilha1!A:Y,25,FALSE)</f>
        <v>Sim</v>
      </c>
    </row>
    <row r="2053" spans="1:10" x14ac:dyDescent="0.25">
      <c r="A2053" s="11">
        <v>250630</v>
      </c>
      <c r="B2053" s="16" t="s">
        <v>1837</v>
      </c>
      <c r="C2053" s="12" t="s">
        <v>14</v>
      </c>
      <c r="D2053" s="14" t="s">
        <v>333</v>
      </c>
      <c r="E2053" s="10" t="str">
        <f>VLOOKUP(A2053,Planilha1!A:Y,20,FALSE)</f>
        <v>Sim</v>
      </c>
      <c r="F2053" s="10" t="str">
        <f>VLOOKUP(A2053,Planilha1!A:Y,21,FALSE)</f>
        <v>Sim</v>
      </c>
      <c r="G2053" s="10" t="str">
        <f>VLOOKUP(A2053,Planilha1!A:Y,22,FALSE)</f>
        <v>Sim</v>
      </c>
      <c r="H2053" s="10" t="str">
        <f>VLOOKUP(A2053,Planilha1!A:Y,23,FALSE)</f>
        <v>Sim</v>
      </c>
      <c r="I2053" s="10" t="str">
        <f>VLOOKUP(A2053,Planilha1!A:Y,24,FALSE)</f>
        <v>Sim</v>
      </c>
      <c r="J2053" s="10" t="str">
        <f>VLOOKUP(A2053,Planilha1!A:Y,25,FALSE)</f>
        <v>Sim</v>
      </c>
    </row>
    <row r="2054" spans="1:10" x14ac:dyDescent="0.25">
      <c r="A2054" s="11">
        <v>250860</v>
      </c>
      <c r="B2054" s="16" t="s">
        <v>1838</v>
      </c>
      <c r="C2054" s="12" t="s">
        <v>14</v>
      </c>
      <c r="D2054" s="14" t="s">
        <v>333</v>
      </c>
      <c r="E2054" s="10" t="str">
        <f>VLOOKUP(A2054,Planilha1!A:Y,20,FALSE)</f>
        <v>Não</v>
      </c>
      <c r="F2054" s="10" t="str">
        <f>VLOOKUP(A2054,Planilha1!A:Y,21,FALSE)</f>
        <v>Não</v>
      </c>
      <c r="G2054" s="10" t="str">
        <f>VLOOKUP(A2054,Planilha1!A:Y,22,FALSE)</f>
        <v>Não</v>
      </c>
      <c r="H2054" s="10" t="str">
        <f>VLOOKUP(A2054,Planilha1!A:Y,23,FALSE)</f>
        <v>Não</v>
      </c>
      <c r="I2054" s="10" t="str">
        <f>VLOOKUP(A2054,Planilha1!A:Y,24,FALSE)</f>
        <v>Não</v>
      </c>
      <c r="J2054" s="10" t="str">
        <f>VLOOKUP(A2054,Planilha1!A:Y,25,FALSE)</f>
        <v>Não</v>
      </c>
    </row>
    <row r="2055" spans="1:10" x14ac:dyDescent="0.25">
      <c r="A2055" s="11">
        <v>250915</v>
      </c>
      <c r="B2055" s="16" t="s">
        <v>1839</v>
      </c>
      <c r="C2055" s="12" t="s">
        <v>14</v>
      </c>
      <c r="D2055" s="14" t="s">
        <v>333</v>
      </c>
      <c r="E2055" s="10" t="str">
        <f>VLOOKUP(A2055,Planilha1!A:Y,20,FALSE)</f>
        <v>Não</v>
      </c>
      <c r="F2055" s="10" t="str">
        <f>VLOOKUP(A2055,Planilha1!A:Y,21,FALSE)</f>
        <v>Sim</v>
      </c>
      <c r="G2055" s="10" t="str">
        <f>VLOOKUP(A2055,Planilha1!A:Y,22,FALSE)</f>
        <v>Não</v>
      </c>
      <c r="H2055" s="10" t="str">
        <f>VLOOKUP(A2055,Planilha1!A:Y,23,FALSE)</f>
        <v>Sim</v>
      </c>
      <c r="I2055" s="10" t="str">
        <f>VLOOKUP(A2055,Planilha1!A:Y,24,FALSE)</f>
        <v>Não</v>
      </c>
      <c r="J2055" s="10" t="str">
        <f>VLOOKUP(A2055,Planilha1!A:Y,25,FALSE)</f>
        <v>Sim</v>
      </c>
    </row>
    <row r="2056" spans="1:10" x14ac:dyDescent="0.25">
      <c r="A2056" s="11">
        <v>250940</v>
      </c>
      <c r="B2056" s="16" t="s">
        <v>1840</v>
      </c>
      <c r="C2056" s="12" t="s">
        <v>14</v>
      </c>
      <c r="D2056" s="14" t="s">
        <v>333</v>
      </c>
      <c r="E2056" s="10" t="str">
        <f>VLOOKUP(A2056,Planilha1!A:Y,20,FALSE)</f>
        <v>Não</v>
      </c>
      <c r="F2056" s="10" t="str">
        <f>VLOOKUP(A2056,Planilha1!A:Y,21,FALSE)</f>
        <v>Não</v>
      </c>
      <c r="G2056" s="10" t="str">
        <f>VLOOKUP(A2056,Planilha1!A:Y,22,FALSE)</f>
        <v>Não</v>
      </c>
      <c r="H2056" s="10" t="str">
        <f>VLOOKUP(A2056,Planilha1!A:Y,23,FALSE)</f>
        <v>Não</v>
      </c>
      <c r="I2056" s="10" t="str">
        <f>VLOOKUP(A2056,Planilha1!A:Y,24,FALSE)</f>
        <v>Não</v>
      </c>
      <c r="J2056" s="10" t="str">
        <f>VLOOKUP(A2056,Planilha1!A:Y,25,FALSE)</f>
        <v>Não</v>
      </c>
    </row>
    <row r="2057" spans="1:10" x14ac:dyDescent="0.25">
      <c r="A2057" s="11">
        <v>251040</v>
      </c>
      <c r="B2057" s="16" t="s">
        <v>1841</v>
      </c>
      <c r="C2057" s="12" t="s">
        <v>14</v>
      </c>
      <c r="D2057" s="14" t="s">
        <v>333</v>
      </c>
      <c r="E2057" s="10" t="str">
        <f>VLOOKUP(A2057,Planilha1!A:Y,20,FALSE)</f>
        <v>Sim</v>
      </c>
      <c r="F2057" s="10" t="str">
        <f>VLOOKUP(A2057,Planilha1!A:Y,21,FALSE)</f>
        <v>Sim</v>
      </c>
      <c r="G2057" s="10" t="str">
        <f>VLOOKUP(A2057,Planilha1!A:Y,22,FALSE)</f>
        <v>Sim</v>
      </c>
      <c r="H2057" s="10" t="str">
        <f>VLOOKUP(A2057,Planilha1!A:Y,23,FALSE)</f>
        <v>Sim</v>
      </c>
      <c r="I2057" s="10" t="str">
        <f>VLOOKUP(A2057,Planilha1!A:Y,24,FALSE)</f>
        <v>Sim</v>
      </c>
      <c r="J2057" s="10" t="str">
        <f>VLOOKUP(A2057,Planilha1!A:Y,25,FALSE)</f>
        <v>Sim</v>
      </c>
    </row>
    <row r="2058" spans="1:10" x14ac:dyDescent="0.25">
      <c r="A2058" s="11">
        <v>251320</v>
      </c>
      <c r="B2058" s="16" t="s">
        <v>1842</v>
      </c>
      <c r="C2058" s="12" t="s">
        <v>14</v>
      </c>
      <c r="D2058" s="14" t="s">
        <v>333</v>
      </c>
      <c r="E2058" s="10" t="str">
        <f>VLOOKUP(A2058,Planilha1!A:Y,20,FALSE)</f>
        <v>Sim</v>
      </c>
      <c r="F2058" s="10" t="str">
        <f>VLOOKUP(A2058,Planilha1!A:Y,21,FALSE)</f>
        <v>Sim</v>
      </c>
      <c r="G2058" s="10" t="str">
        <f>VLOOKUP(A2058,Planilha1!A:Y,22,FALSE)</f>
        <v>Sim</v>
      </c>
      <c r="H2058" s="10" t="str">
        <f>VLOOKUP(A2058,Planilha1!A:Y,23,FALSE)</f>
        <v>Sim</v>
      </c>
      <c r="I2058" s="10" t="str">
        <f>VLOOKUP(A2058,Planilha1!A:Y,24,FALSE)</f>
        <v>Não</v>
      </c>
      <c r="J2058" s="10" t="str">
        <f>VLOOKUP(A2058,Planilha1!A:Y,25,FALSE)</f>
        <v>Sim</v>
      </c>
    </row>
    <row r="2059" spans="1:10" x14ac:dyDescent="0.25">
      <c r="A2059" s="11">
        <v>251394</v>
      </c>
      <c r="B2059" s="16" t="s">
        <v>1843</v>
      </c>
      <c r="C2059" s="12" t="s">
        <v>14</v>
      </c>
      <c r="D2059" s="14" t="s">
        <v>333</v>
      </c>
      <c r="E2059" s="10" t="str">
        <f>VLOOKUP(A2059,Planilha1!A:Y,20,FALSE)</f>
        <v>Sim</v>
      </c>
      <c r="F2059" s="10" t="str">
        <f>VLOOKUP(A2059,Planilha1!A:Y,21,FALSE)</f>
        <v>Sim</v>
      </c>
      <c r="G2059" s="10" t="str">
        <f>VLOOKUP(A2059,Planilha1!A:Y,22,FALSE)</f>
        <v>Sim</v>
      </c>
      <c r="H2059" s="10" t="str">
        <f>VLOOKUP(A2059,Planilha1!A:Y,23,FALSE)</f>
        <v>Sim</v>
      </c>
      <c r="I2059" s="10" t="str">
        <f>VLOOKUP(A2059,Planilha1!A:Y,24,FALSE)</f>
        <v>Sim</v>
      </c>
      <c r="J2059" s="10" t="str">
        <f>VLOOKUP(A2059,Planilha1!A:Y,25,FALSE)</f>
        <v>Sim</v>
      </c>
    </row>
    <row r="2060" spans="1:10" x14ac:dyDescent="0.25">
      <c r="A2060" s="11">
        <v>251450</v>
      </c>
      <c r="B2060" s="16" t="s">
        <v>1844</v>
      </c>
      <c r="C2060" s="12" t="s">
        <v>14</v>
      </c>
      <c r="D2060" s="14" t="s">
        <v>333</v>
      </c>
      <c r="E2060" s="10" t="str">
        <f>VLOOKUP(A2060,Planilha1!A:Y,20,FALSE)</f>
        <v>Sim</v>
      </c>
      <c r="F2060" s="10" t="str">
        <f>VLOOKUP(A2060,Planilha1!A:Y,21,FALSE)</f>
        <v>Sim</v>
      </c>
      <c r="G2060" s="10" t="str">
        <f>VLOOKUP(A2060,Planilha1!A:Y,22,FALSE)</f>
        <v>Sim</v>
      </c>
      <c r="H2060" s="10" t="str">
        <f>VLOOKUP(A2060,Planilha1!A:Y,23,FALSE)</f>
        <v>Sim</v>
      </c>
      <c r="I2060" s="10" t="str">
        <f>VLOOKUP(A2060,Planilha1!A:Y,24,FALSE)</f>
        <v>Não</v>
      </c>
      <c r="J2060" s="10" t="str">
        <f>VLOOKUP(A2060,Planilha1!A:Y,25,FALSE)</f>
        <v>Sim</v>
      </c>
    </row>
    <row r="2061" spans="1:10" x14ac:dyDescent="0.25">
      <c r="A2061" s="11">
        <v>251580</v>
      </c>
      <c r="B2061" s="16" t="s">
        <v>1845</v>
      </c>
      <c r="C2061" s="12" t="s">
        <v>14</v>
      </c>
      <c r="D2061" s="14" t="s">
        <v>333</v>
      </c>
      <c r="E2061" s="10" t="str">
        <f>VLOOKUP(A2061,Planilha1!A:Y,20,FALSE)</f>
        <v>Não</v>
      </c>
      <c r="F2061" s="10" t="str">
        <f>VLOOKUP(A2061,Planilha1!A:Y,21,FALSE)</f>
        <v>Sim</v>
      </c>
      <c r="G2061" s="10" t="str">
        <f>VLOOKUP(A2061,Planilha1!A:Y,22,FALSE)</f>
        <v>Não</v>
      </c>
      <c r="H2061" s="10" t="str">
        <f>VLOOKUP(A2061,Planilha1!A:Y,23,FALSE)</f>
        <v>Sim</v>
      </c>
      <c r="I2061" s="10" t="str">
        <f>VLOOKUP(A2061,Planilha1!A:Y,24,FALSE)</f>
        <v>Não</v>
      </c>
      <c r="J2061" s="10" t="str">
        <f>VLOOKUP(A2061,Planilha1!A:Y,25,FALSE)</f>
        <v>Sim</v>
      </c>
    </row>
    <row r="2062" spans="1:10" x14ac:dyDescent="0.25">
      <c r="A2062" s="11">
        <v>251610</v>
      </c>
      <c r="B2062" s="16" t="s">
        <v>1846</v>
      </c>
      <c r="C2062" s="12" t="s">
        <v>14</v>
      </c>
      <c r="D2062" s="14" t="s">
        <v>333</v>
      </c>
      <c r="E2062" s="10" t="str">
        <f>VLOOKUP(A2062,Planilha1!A:Y,20,FALSE)</f>
        <v>Sim</v>
      </c>
      <c r="F2062" s="10" t="str">
        <f>VLOOKUP(A2062,Planilha1!A:Y,21,FALSE)</f>
        <v>Sim</v>
      </c>
      <c r="G2062" s="10" t="str">
        <f>VLOOKUP(A2062,Planilha1!A:Y,22,FALSE)</f>
        <v>Sim</v>
      </c>
      <c r="H2062" s="10" t="str">
        <f>VLOOKUP(A2062,Planilha1!A:Y,23,FALSE)</f>
        <v>Sim</v>
      </c>
      <c r="I2062" s="10" t="str">
        <f>VLOOKUP(A2062,Planilha1!A:Y,24,FALSE)</f>
        <v>Não</v>
      </c>
      <c r="J2062" s="10" t="str">
        <f>VLOOKUP(A2062,Planilha1!A:Y,25,FALSE)</f>
        <v>Sim</v>
      </c>
    </row>
    <row r="2063" spans="1:10" x14ac:dyDescent="0.25">
      <c r="A2063" s="11">
        <v>251650</v>
      </c>
      <c r="B2063" s="16" t="s">
        <v>309</v>
      </c>
      <c r="C2063" s="12" t="s">
        <v>14</v>
      </c>
      <c r="D2063" s="14" t="s">
        <v>333</v>
      </c>
      <c r="E2063" s="10" t="str">
        <f>VLOOKUP(A2063,Planilha1!A:Y,20,FALSE)</f>
        <v>Sim</v>
      </c>
      <c r="F2063" s="10" t="str">
        <f>VLOOKUP(A2063,Planilha1!A:Y,21,FALSE)</f>
        <v>Sim</v>
      </c>
      <c r="G2063" s="10" t="str">
        <f>VLOOKUP(A2063,Planilha1!A:Y,22,FALSE)</f>
        <v>Sim</v>
      </c>
      <c r="H2063" s="10" t="str">
        <f>VLOOKUP(A2063,Planilha1!A:Y,23,FALSE)</f>
        <v>Sim</v>
      </c>
      <c r="I2063" s="10" t="str">
        <f>VLOOKUP(A2063,Planilha1!A:Y,24,FALSE)</f>
        <v>Sim</v>
      </c>
      <c r="J2063" s="10" t="str">
        <f>VLOOKUP(A2063,Planilha1!A:Y,25,FALSE)</f>
        <v>Sim</v>
      </c>
    </row>
    <row r="2064" spans="1:10" x14ac:dyDescent="0.25">
      <c r="A2064" s="11">
        <v>260010</v>
      </c>
      <c r="B2064" s="15" t="s">
        <v>1847</v>
      </c>
      <c r="C2064" s="12" t="s">
        <v>15</v>
      </c>
      <c r="D2064" s="14" t="s">
        <v>66</v>
      </c>
      <c r="E2064" s="10" t="str">
        <f>VLOOKUP(A2064,Planilha1!A:Y,20,FALSE)</f>
        <v>Sim</v>
      </c>
      <c r="F2064" s="10" t="str">
        <f>VLOOKUP(A2064,Planilha1!A:Y,21,FALSE)</f>
        <v>Sim</v>
      </c>
      <c r="G2064" s="10" t="str">
        <f>VLOOKUP(A2064,Planilha1!A:Y,22,FALSE)</f>
        <v>Sim</v>
      </c>
      <c r="H2064" s="10" t="str">
        <f>VLOOKUP(A2064,Planilha1!A:Y,23,FALSE)</f>
        <v>Sim</v>
      </c>
      <c r="I2064" s="10" t="str">
        <f>VLOOKUP(A2064,Planilha1!A:Y,24,FALSE)</f>
        <v>Sim</v>
      </c>
      <c r="J2064" s="10" t="str">
        <f>VLOOKUP(A2064,Planilha1!A:Y,25,FALSE)</f>
        <v>Sim</v>
      </c>
    </row>
    <row r="2065" spans="1:10" x14ac:dyDescent="0.25">
      <c r="A2065" s="11">
        <v>260020</v>
      </c>
      <c r="B2065" s="15" t="s">
        <v>1848</v>
      </c>
      <c r="C2065" s="12" t="s">
        <v>15</v>
      </c>
      <c r="D2065" s="14" t="s">
        <v>66</v>
      </c>
      <c r="E2065" s="10" t="str">
        <f>VLOOKUP(A2065,Planilha1!A:Y,20,FALSE)</f>
        <v>Não</v>
      </c>
      <c r="F2065" s="10" t="str">
        <f>VLOOKUP(A2065,Planilha1!A:Y,21,FALSE)</f>
        <v>Sim</v>
      </c>
      <c r="G2065" s="10" t="str">
        <f>VLOOKUP(A2065,Planilha1!A:Y,22,FALSE)</f>
        <v>Não</v>
      </c>
      <c r="H2065" s="10" t="str">
        <f>VLOOKUP(A2065,Planilha1!A:Y,23,FALSE)</f>
        <v>Sim</v>
      </c>
      <c r="I2065" s="10" t="str">
        <f>VLOOKUP(A2065,Planilha1!A:Y,24,FALSE)</f>
        <v>Não</v>
      </c>
      <c r="J2065" s="10" t="str">
        <f>VLOOKUP(A2065,Planilha1!A:Y,25,FALSE)</f>
        <v>Sim</v>
      </c>
    </row>
    <row r="2066" spans="1:10" x14ac:dyDescent="0.25">
      <c r="A2066" s="11">
        <v>260030</v>
      </c>
      <c r="B2066" s="15" t="s">
        <v>1849</v>
      </c>
      <c r="C2066" s="12" t="s">
        <v>15</v>
      </c>
      <c r="D2066" s="14" t="s">
        <v>66</v>
      </c>
      <c r="E2066" s="10" t="str">
        <f>VLOOKUP(A2066,Planilha1!A:Y,20,FALSE)</f>
        <v>Sim</v>
      </c>
      <c r="F2066" s="10" t="str">
        <f>VLOOKUP(A2066,Planilha1!A:Y,21,FALSE)</f>
        <v>Sim</v>
      </c>
      <c r="G2066" s="10" t="str">
        <f>VLOOKUP(A2066,Planilha1!A:Y,22,FALSE)</f>
        <v>Sim</v>
      </c>
      <c r="H2066" s="10" t="str">
        <f>VLOOKUP(A2066,Planilha1!A:Y,23,FALSE)</f>
        <v>Sim</v>
      </c>
      <c r="I2066" s="10" t="str">
        <f>VLOOKUP(A2066,Planilha1!A:Y,24,FALSE)</f>
        <v>Não</v>
      </c>
      <c r="J2066" s="10" t="str">
        <f>VLOOKUP(A2066,Planilha1!A:Y,25,FALSE)</f>
        <v>Sim</v>
      </c>
    </row>
    <row r="2067" spans="1:10" x14ac:dyDescent="0.25">
      <c r="A2067" s="11">
        <v>260040</v>
      </c>
      <c r="B2067" s="15" t="s">
        <v>1850</v>
      </c>
      <c r="C2067" s="12" t="s">
        <v>15</v>
      </c>
      <c r="D2067" s="14" t="s">
        <v>55</v>
      </c>
      <c r="E2067" s="10" t="str">
        <f>VLOOKUP(A2067,Planilha1!A:Y,20,FALSE)</f>
        <v>Não</v>
      </c>
      <c r="F2067" s="10" t="str">
        <f>VLOOKUP(A2067,Planilha1!A:Y,21,FALSE)</f>
        <v>Sim</v>
      </c>
      <c r="G2067" s="10" t="str">
        <f>VLOOKUP(A2067,Planilha1!A:Y,22,FALSE)</f>
        <v>Não</v>
      </c>
      <c r="H2067" s="10" t="str">
        <f>VLOOKUP(A2067,Planilha1!A:Y,23,FALSE)</f>
        <v>Sim</v>
      </c>
      <c r="I2067" s="10" t="str">
        <f>VLOOKUP(A2067,Planilha1!A:Y,24,FALSE)</f>
        <v>Não</v>
      </c>
      <c r="J2067" s="10" t="str">
        <f>VLOOKUP(A2067,Planilha1!A:Y,25,FALSE)</f>
        <v>Sim</v>
      </c>
    </row>
    <row r="2068" spans="1:10" x14ac:dyDescent="0.25">
      <c r="A2068" s="11">
        <v>260050</v>
      </c>
      <c r="B2068" s="15" t="s">
        <v>1851</v>
      </c>
      <c r="C2068" s="12" t="s">
        <v>15</v>
      </c>
      <c r="D2068" s="14" t="s">
        <v>41</v>
      </c>
      <c r="E2068" s="10" t="str">
        <f>VLOOKUP(A2068,Planilha1!A:Y,20,FALSE)</f>
        <v>Sim</v>
      </c>
      <c r="F2068" s="10" t="str">
        <f>VLOOKUP(A2068,Planilha1!A:Y,21,FALSE)</f>
        <v>Sim</v>
      </c>
      <c r="G2068" s="10" t="str">
        <f>VLOOKUP(A2068,Planilha1!A:Y,22,FALSE)</f>
        <v>Sim</v>
      </c>
      <c r="H2068" s="10" t="str">
        <f>VLOOKUP(A2068,Planilha1!A:Y,23,FALSE)</f>
        <v>Sim</v>
      </c>
      <c r="I2068" s="10" t="str">
        <f>VLOOKUP(A2068,Planilha1!A:Y,24,FALSE)</f>
        <v>Não</v>
      </c>
      <c r="J2068" s="10" t="str">
        <f>VLOOKUP(A2068,Planilha1!A:Y,25,FALSE)</f>
        <v>Sim</v>
      </c>
    </row>
    <row r="2069" spans="1:10" x14ac:dyDescent="0.25">
      <c r="A2069" s="11">
        <v>260060</v>
      </c>
      <c r="B2069" s="15" t="s">
        <v>1825</v>
      </c>
      <c r="C2069" s="12" t="s">
        <v>15</v>
      </c>
      <c r="D2069" s="14" t="s">
        <v>41</v>
      </c>
      <c r="E2069" s="10" t="str">
        <f>VLOOKUP(A2069,Planilha1!A:Y,20,FALSE)</f>
        <v>Sim</v>
      </c>
      <c r="F2069" s="10" t="str">
        <f>VLOOKUP(A2069,Planilha1!A:Y,21,FALSE)</f>
        <v>Sim</v>
      </c>
      <c r="G2069" s="10" t="str">
        <f>VLOOKUP(A2069,Planilha1!A:Y,22,FALSE)</f>
        <v>Sim</v>
      </c>
      <c r="H2069" s="10" t="str">
        <f>VLOOKUP(A2069,Planilha1!A:Y,23,FALSE)</f>
        <v>Sim</v>
      </c>
      <c r="I2069" s="10" t="str">
        <f>VLOOKUP(A2069,Planilha1!A:Y,24,FALSE)</f>
        <v>Não</v>
      </c>
      <c r="J2069" s="10" t="str">
        <f>VLOOKUP(A2069,Planilha1!A:Y,25,FALSE)</f>
        <v>Sim</v>
      </c>
    </row>
    <row r="2070" spans="1:10" x14ac:dyDescent="0.25">
      <c r="A2070" s="11">
        <v>260080</v>
      </c>
      <c r="B2070" s="15" t="s">
        <v>1852</v>
      </c>
      <c r="C2070" s="12" t="s">
        <v>15</v>
      </c>
      <c r="D2070" s="14" t="s">
        <v>73</v>
      </c>
      <c r="E2070" s="10" t="str">
        <f>VLOOKUP(A2070,Planilha1!A:Y,20,FALSE)</f>
        <v>Sim</v>
      </c>
      <c r="F2070" s="10" t="str">
        <f>VLOOKUP(A2070,Planilha1!A:Y,21,FALSE)</f>
        <v>Sim</v>
      </c>
      <c r="G2070" s="10" t="str">
        <f>VLOOKUP(A2070,Planilha1!A:Y,22,FALSE)</f>
        <v>Sim</v>
      </c>
      <c r="H2070" s="10" t="str">
        <f>VLOOKUP(A2070,Planilha1!A:Y,23,FALSE)</f>
        <v>Sim</v>
      </c>
      <c r="I2070" s="10" t="str">
        <f>VLOOKUP(A2070,Planilha1!A:Y,24,FALSE)</f>
        <v>Não</v>
      </c>
      <c r="J2070" s="10" t="str">
        <f>VLOOKUP(A2070,Planilha1!A:Y,25,FALSE)</f>
        <v>Sim</v>
      </c>
    </row>
    <row r="2071" spans="1:10" x14ac:dyDescent="0.25">
      <c r="A2071" s="11">
        <v>260090</v>
      </c>
      <c r="B2071" s="15" t="s">
        <v>1853</v>
      </c>
      <c r="C2071" s="12" t="s">
        <v>15</v>
      </c>
      <c r="D2071" s="14" t="s">
        <v>59</v>
      </c>
      <c r="E2071" s="10" t="str">
        <f>VLOOKUP(A2071,Planilha1!A:Y,20,FALSE)</f>
        <v>Não</v>
      </c>
      <c r="F2071" s="10" t="str">
        <f>VLOOKUP(A2071,Planilha1!A:Y,21,FALSE)</f>
        <v>Sim</v>
      </c>
      <c r="G2071" s="10" t="str">
        <f>VLOOKUP(A2071,Planilha1!A:Y,22,FALSE)</f>
        <v>Não</v>
      </c>
      <c r="H2071" s="10" t="str">
        <f>VLOOKUP(A2071,Planilha1!A:Y,23,FALSE)</f>
        <v>Sim</v>
      </c>
      <c r="I2071" s="10" t="str">
        <f>VLOOKUP(A2071,Planilha1!A:Y,24,FALSE)</f>
        <v>Não</v>
      </c>
      <c r="J2071" s="10" t="str">
        <f>VLOOKUP(A2071,Planilha1!A:Y,25,FALSE)</f>
        <v>Sim</v>
      </c>
    </row>
    <row r="2072" spans="1:10" x14ac:dyDescent="0.25">
      <c r="A2072" s="11">
        <v>260100</v>
      </c>
      <c r="B2072" s="15" t="s">
        <v>1854</v>
      </c>
      <c r="C2072" s="12" t="s">
        <v>15</v>
      </c>
      <c r="D2072" s="14" t="s">
        <v>43</v>
      </c>
      <c r="E2072" s="10" t="str">
        <f>VLOOKUP(A2072,Planilha1!A:Y,20,FALSE)</f>
        <v>Sim</v>
      </c>
      <c r="F2072" s="10" t="str">
        <f>VLOOKUP(A2072,Planilha1!A:Y,21,FALSE)</f>
        <v>Sim</v>
      </c>
      <c r="G2072" s="10" t="str">
        <f>VLOOKUP(A2072,Planilha1!A:Y,22,FALSE)</f>
        <v>Sim</v>
      </c>
      <c r="H2072" s="10" t="str">
        <f>VLOOKUP(A2072,Planilha1!A:Y,23,FALSE)</f>
        <v>Sim</v>
      </c>
      <c r="I2072" s="10" t="str">
        <f>VLOOKUP(A2072,Planilha1!A:Y,24,FALSE)</f>
        <v>Não</v>
      </c>
      <c r="J2072" s="10" t="str">
        <f>VLOOKUP(A2072,Planilha1!A:Y,25,FALSE)</f>
        <v>Sim</v>
      </c>
    </row>
    <row r="2073" spans="1:10" x14ac:dyDescent="0.25">
      <c r="A2073" s="11">
        <v>260105</v>
      </c>
      <c r="B2073" s="15" t="s">
        <v>1855</v>
      </c>
      <c r="C2073" s="12" t="s">
        <v>15</v>
      </c>
      <c r="D2073" s="14" t="s">
        <v>59</v>
      </c>
      <c r="E2073" s="10" t="str">
        <f>VLOOKUP(A2073,Planilha1!A:Y,20,FALSE)</f>
        <v>Não</v>
      </c>
      <c r="F2073" s="10" t="str">
        <f>VLOOKUP(A2073,Planilha1!A:Y,21,FALSE)</f>
        <v>Sim</v>
      </c>
      <c r="G2073" s="10" t="str">
        <f>VLOOKUP(A2073,Planilha1!A:Y,22,FALSE)</f>
        <v>Não</v>
      </c>
      <c r="H2073" s="10" t="str">
        <f>VLOOKUP(A2073,Planilha1!A:Y,23,FALSE)</f>
        <v>Sim</v>
      </c>
      <c r="I2073" s="10" t="str">
        <f>VLOOKUP(A2073,Planilha1!A:Y,24,FALSE)</f>
        <v>Não</v>
      </c>
      <c r="J2073" s="10" t="str">
        <f>VLOOKUP(A2073,Planilha1!A:Y,25,FALSE)</f>
        <v>Sim</v>
      </c>
    </row>
    <row r="2074" spans="1:10" x14ac:dyDescent="0.25">
      <c r="A2074" s="11">
        <v>260110</v>
      </c>
      <c r="B2074" s="15" t="s">
        <v>1856</v>
      </c>
      <c r="C2074" s="12" t="s">
        <v>15</v>
      </c>
      <c r="D2074" s="14" t="s">
        <v>66</v>
      </c>
      <c r="E2074" s="10" t="str">
        <f>VLOOKUP(A2074,Planilha1!A:Y,20,FALSE)</f>
        <v>Sim</v>
      </c>
      <c r="F2074" s="10" t="str">
        <f>VLOOKUP(A2074,Planilha1!A:Y,21,FALSE)</f>
        <v>Sim</v>
      </c>
      <c r="G2074" s="10" t="str">
        <f>VLOOKUP(A2074,Planilha1!A:Y,22,FALSE)</f>
        <v>Sim</v>
      </c>
      <c r="H2074" s="10" t="str">
        <f>VLOOKUP(A2074,Planilha1!A:Y,23,FALSE)</f>
        <v>Sim</v>
      </c>
      <c r="I2074" s="10" t="str">
        <f>VLOOKUP(A2074,Planilha1!A:Y,24,FALSE)</f>
        <v>Sim</v>
      </c>
      <c r="J2074" s="10" t="str">
        <f>VLOOKUP(A2074,Planilha1!A:Y,25,FALSE)</f>
        <v>Sim</v>
      </c>
    </row>
    <row r="2075" spans="1:10" x14ac:dyDescent="0.25">
      <c r="A2075" s="11">
        <v>260120</v>
      </c>
      <c r="B2075" s="15" t="s">
        <v>1857</v>
      </c>
      <c r="C2075" s="12" t="s">
        <v>15</v>
      </c>
      <c r="D2075" s="14" t="s">
        <v>41</v>
      </c>
      <c r="E2075" s="10" t="str">
        <f>VLOOKUP(A2075,Planilha1!A:Y,20,FALSE)</f>
        <v>Sim</v>
      </c>
      <c r="F2075" s="10" t="str">
        <f>VLOOKUP(A2075,Planilha1!A:Y,21,FALSE)</f>
        <v>Sim</v>
      </c>
      <c r="G2075" s="10" t="str">
        <f>VLOOKUP(A2075,Planilha1!A:Y,22,FALSE)</f>
        <v>Sim</v>
      </c>
      <c r="H2075" s="10" t="str">
        <f>VLOOKUP(A2075,Planilha1!A:Y,23,FALSE)</f>
        <v>Sim</v>
      </c>
      <c r="I2075" s="10" t="str">
        <f>VLOOKUP(A2075,Planilha1!A:Y,24,FALSE)</f>
        <v>Sim</v>
      </c>
      <c r="J2075" s="10" t="str">
        <f>VLOOKUP(A2075,Planilha1!A:Y,25,FALSE)</f>
        <v>Sim</v>
      </c>
    </row>
    <row r="2076" spans="1:10" x14ac:dyDescent="0.25">
      <c r="A2076" s="11">
        <v>260130</v>
      </c>
      <c r="B2076" s="15" t="s">
        <v>1858</v>
      </c>
      <c r="C2076" s="12" t="s">
        <v>15</v>
      </c>
      <c r="D2076" s="14" t="s">
        <v>59</v>
      </c>
      <c r="E2076" s="10" t="str">
        <f>VLOOKUP(A2076,Planilha1!A:Y,20,FALSE)</f>
        <v>Sim</v>
      </c>
      <c r="F2076" s="10" t="str">
        <f>VLOOKUP(A2076,Planilha1!A:Y,21,FALSE)</f>
        <v>Sim</v>
      </c>
      <c r="G2076" s="10" t="str">
        <f>VLOOKUP(A2076,Planilha1!A:Y,22,FALSE)</f>
        <v>Sim</v>
      </c>
      <c r="H2076" s="10" t="str">
        <f>VLOOKUP(A2076,Planilha1!A:Y,23,FALSE)</f>
        <v>Sim</v>
      </c>
      <c r="I2076" s="10" t="str">
        <f>VLOOKUP(A2076,Planilha1!A:Y,24,FALSE)</f>
        <v>Sim</v>
      </c>
      <c r="J2076" s="10" t="str">
        <f>VLOOKUP(A2076,Planilha1!A:Y,25,FALSE)</f>
        <v>Sim</v>
      </c>
    </row>
    <row r="2077" spans="1:10" x14ac:dyDescent="0.25">
      <c r="A2077" s="11">
        <v>260140</v>
      </c>
      <c r="B2077" s="15" t="s">
        <v>1859</v>
      </c>
      <c r="C2077" s="12" t="s">
        <v>15</v>
      </c>
      <c r="D2077" s="14" t="s">
        <v>73</v>
      </c>
      <c r="E2077" s="10" t="str">
        <f>VLOOKUP(A2077,Planilha1!A:Y,20,FALSE)</f>
        <v>Sim</v>
      </c>
      <c r="F2077" s="10" t="str">
        <f>VLOOKUP(A2077,Planilha1!A:Y,21,FALSE)</f>
        <v>Sim</v>
      </c>
      <c r="G2077" s="10" t="str">
        <f>VLOOKUP(A2077,Planilha1!A:Y,22,FALSE)</f>
        <v>Sim</v>
      </c>
      <c r="H2077" s="10" t="str">
        <f>VLOOKUP(A2077,Planilha1!A:Y,23,FALSE)</f>
        <v>Sim</v>
      </c>
      <c r="I2077" s="10" t="str">
        <f>VLOOKUP(A2077,Planilha1!A:Y,24,FALSE)</f>
        <v>Não</v>
      </c>
      <c r="J2077" s="10" t="str">
        <f>VLOOKUP(A2077,Planilha1!A:Y,25,FALSE)</f>
        <v>Sim</v>
      </c>
    </row>
    <row r="2078" spans="1:10" x14ac:dyDescent="0.25">
      <c r="A2078" s="11">
        <v>260160</v>
      </c>
      <c r="B2078" s="15" t="s">
        <v>1860</v>
      </c>
      <c r="C2078" s="12" t="s">
        <v>15</v>
      </c>
      <c r="D2078" s="14" t="s">
        <v>66</v>
      </c>
      <c r="E2078" s="10" t="str">
        <f>VLOOKUP(A2078,Planilha1!A:Y,20,FALSE)</f>
        <v>Sim</v>
      </c>
      <c r="F2078" s="10" t="str">
        <f>VLOOKUP(A2078,Planilha1!A:Y,21,FALSE)</f>
        <v>Sim</v>
      </c>
      <c r="G2078" s="10" t="str">
        <f>VLOOKUP(A2078,Planilha1!A:Y,22,FALSE)</f>
        <v>Sim</v>
      </c>
      <c r="H2078" s="10" t="str">
        <f>VLOOKUP(A2078,Planilha1!A:Y,23,FALSE)</f>
        <v>Sim</v>
      </c>
      <c r="I2078" s="10" t="str">
        <f>VLOOKUP(A2078,Planilha1!A:Y,24,FALSE)</f>
        <v>Não</v>
      </c>
      <c r="J2078" s="10" t="str">
        <f>VLOOKUP(A2078,Planilha1!A:Y,25,FALSE)</f>
        <v>Sim</v>
      </c>
    </row>
    <row r="2079" spans="1:10" x14ac:dyDescent="0.25">
      <c r="A2079" s="11">
        <v>260170</v>
      </c>
      <c r="B2079" s="15" t="s">
        <v>1861</v>
      </c>
      <c r="C2079" s="12" t="s">
        <v>15</v>
      </c>
      <c r="D2079" s="14" t="s">
        <v>41</v>
      </c>
      <c r="E2079" s="10" t="str">
        <f>VLOOKUP(A2079,Planilha1!A:Y,20,FALSE)</f>
        <v>Sim</v>
      </c>
      <c r="F2079" s="10" t="str">
        <f>VLOOKUP(A2079,Planilha1!A:Y,21,FALSE)</f>
        <v>Sim</v>
      </c>
      <c r="G2079" s="10" t="str">
        <f>VLOOKUP(A2079,Planilha1!A:Y,22,FALSE)</f>
        <v>Sim</v>
      </c>
      <c r="H2079" s="10" t="str">
        <f>VLOOKUP(A2079,Planilha1!A:Y,23,FALSE)</f>
        <v>Sim</v>
      </c>
      <c r="I2079" s="10" t="str">
        <f>VLOOKUP(A2079,Planilha1!A:Y,24,FALSE)</f>
        <v>Não</v>
      </c>
      <c r="J2079" s="10" t="str">
        <f>VLOOKUP(A2079,Planilha1!A:Y,25,FALSE)</f>
        <v>Sim</v>
      </c>
    </row>
    <row r="2080" spans="1:10" x14ac:dyDescent="0.25">
      <c r="A2080" s="11">
        <v>260180</v>
      </c>
      <c r="B2080" s="15" t="s">
        <v>1862</v>
      </c>
      <c r="C2080" s="12" t="s">
        <v>15</v>
      </c>
      <c r="D2080" s="14" t="s">
        <v>43</v>
      </c>
      <c r="E2080" s="10" t="str">
        <f>VLOOKUP(A2080,Planilha1!A:Y,20,FALSE)</f>
        <v>Sim</v>
      </c>
      <c r="F2080" s="10" t="str">
        <f>VLOOKUP(A2080,Planilha1!A:Y,21,FALSE)</f>
        <v>Sim</v>
      </c>
      <c r="G2080" s="10" t="str">
        <f>VLOOKUP(A2080,Planilha1!A:Y,22,FALSE)</f>
        <v>Sim</v>
      </c>
      <c r="H2080" s="10" t="str">
        <f>VLOOKUP(A2080,Planilha1!A:Y,23,FALSE)</f>
        <v>Sim</v>
      </c>
      <c r="I2080" s="10" t="str">
        <f>VLOOKUP(A2080,Planilha1!A:Y,24,FALSE)</f>
        <v>Não</v>
      </c>
      <c r="J2080" s="10" t="str">
        <f>VLOOKUP(A2080,Planilha1!A:Y,25,FALSE)</f>
        <v>Sim</v>
      </c>
    </row>
    <row r="2081" spans="1:10" x14ac:dyDescent="0.25">
      <c r="A2081" s="11">
        <v>260190</v>
      </c>
      <c r="B2081" s="15" t="s">
        <v>1863</v>
      </c>
      <c r="C2081" s="12" t="s">
        <v>15</v>
      </c>
      <c r="D2081" s="14" t="s">
        <v>66</v>
      </c>
      <c r="E2081" s="10" t="str">
        <f>VLOOKUP(A2081,Planilha1!A:Y,20,FALSE)</f>
        <v>Sim</v>
      </c>
      <c r="F2081" s="10" t="str">
        <f>VLOOKUP(A2081,Planilha1!A:Y,21,FALSE)</f>
        <v>Sim</v>
      </c>
      <c r="G2081" s="10" t="str">
        <f>VLOOKUP(A2081,Planilha1!A:Y,22,FALSE)</f>
        <v>Sim</v>
      </c>
      <c r="H2081" s="10" t="str">
        <f>VLOOKUP(A2081,Planilha1!A:Y,23,FALSE)</f>
        <v>Sim</v>
      </c>
      <c r="I2081" s="10" t="str">
        <f>VLOOKUP(A2081,Planilha1!A:Y,24,FALSE)</f>
        <v>Sim</v>
      </c>
      <c r="J2081" s="10" t="str">
        <f>VLOOKUP(A2081,Planilha1!A:Y,25,FALSE)</f>
        <v>Sim</v>
      </c>
    </row>
    <row r="2082" spans="1:10" x14ac:dyDescent="0.25">
      <c r="A2082" s="11">
        <v>260200</v>
      </c>
      <c r="B2082" s="15" t="s">
        <v>1864</v>
      </c>
      <c r="C2082" s="12" t="s">
        <v>15</v>
      </c>
      <c r="D2082" s="14" t="s">
        <v>41</v>
      </c>
      <c r="E2082" s="10" t="str">
        <f>VLOOKUP(A2082,Planilha1!A:Y,20,FALSE)</f>
        <v>Sim</v>
      </c>
      <c r="F2082" s="10" t="str">
        <f>VLOOKUP(A2082,Planilha1!A:Y,21,FALSE)</f>
        <v>Sim</v>
      </c>
      <c r="G2082" s="10" t="str">
        <f>VLOOKUP(A2082,Planilha1!A:Y,22,FALSE)</f>
        <v>Sim</v>
      </c>
      <c r="H2082" s="10" t="str">
        <f>VLOOKUP(A2082,Planilha1!A:Y,23,FALSE)</f>
        <v>Sim</v>
      </c>
      <c r="I2082" s="10" t="str">
        <f>VLOOKUP(A2082,Planilha1!A:Y,24,FALSE)</f>
        <v>Sim</v>
      </c>
      <c r="J2082" s="10" t="str">
        <f>VLOOKUP(A2082,Planilha1!A:Y,25,FALSE)</f>
        <v>Sim</v>
      </c>
    </row>
    <row r="2083" spans="1:10" x14ac:dyDescent="0.25">
      <c r="A2083" s="11">
        <v>260210</v>
      </c>
      <c r="B2083" s="15" t="s">
        <v>1865</v>
      </c>
      <c r="C2083" s="12" t="s">
        <v>15</v>
      </c>
      <c r="D2083" s="14" t="s">
        <v>66</v>
      </c>
      <c r="E2083" s="10" t="str">
        <f>VLOOKUP(A2083,Planilha1!A:Y,20,FALSE)</f>
        <v>Não</v>
      </c>
      <c r="F2083" s="10" t="str">
        <f>VLOOKUP(A2083,Planilha1!A:Y,21,FALSE)</f>
        <v>Sim</v>
      </c>
      <c r="G2083" s="10" t="str">
        <f>VLOOKUP(A2083,Planilha1!A:Y,22,FALSE)</f>
        <v>Não</v>
      </c>
      <c r="H2083" s="10" t="str">
        <f>VLOOKUP(A2083,Planilha1!A:Y,23,FALSE)</f>
        <v>Sim</v>
      </c>
      <c r="I2083" s="10" t="str">
        <f>VLOOKUP(A2083,Planilha1!A:Y,24,FALSE)</f>
        <v>Não</v>
      </c>
      <c r="J2083" s="10" t="str">
        <f>VLOOKUP(A2083,Planilha1!A:Y,25,FALSE)</f>
        <v>Sim</v>
      </c>
    </row>
    <row r="2084" spans="1:10" x14ac:dyDescent="0.25">
      <c r="A2084" s="11">
        <v>260220</v>
      </c>
      <c r="B2084" s="15" t="s">
        <v>739</v>
      </c>
      <c r="C2084" s="12" t="s">
        <v>15</v>
      </c>
      <c r="D2084" s="14" t="s">
        <v>66</v>
      </c>
      <c r="E2084" s="10" t="str">
        <f>VLOOKUP(A2084,Planilha1!A:Y,20,FALSE)</f>
        <v>Sim</v>
      </c>
      <c r="F2084" s="10" t="str">
        <f>VLOOKUP(A2084,Planilha1!A:Y,21,FALSE)</f>
        <v>Sim</v>
      </c>
      <c r="G2084" s="10" t="str">
        <f>VLOOKUP(A2084,Planilha1!A:Y,22,FALSE)</f>
        <v>Sim</v>
      </c>
      <c r="H2084" s="10" t="str">
        <f>VLOOKUP(A2084,Planilha1!A:Y,23,FALSE)</f>
        <v>Sim</v>
      </c>
      <c r="I2084" s="10" t="str">
        <f>VLOOKUP(A2084,Planilha1!A:Y,24,FALSE)</f>
        <v>Não</v>
      </c>
      <c r="J2084" s="10" t="str">
        <f>VLOOKUP(A2084,Planilha1!A:Y,25,FALSE)</f>
        <v>Sim</v>
      </c>
    </row>
    <row r="2085" spans="1:10" x14ac:dyDescent="0.25">
      <c r="A2085" s="11">
        <v>260230</v>
      </c>
      <c r="B2085" s="15" t="s">
        <v>1415</v>
      </c>
      <c r="C2085" s="12" t="s">
        <v>15</v>
      </c>
      <c r="D2085" s="14" t="s">
        <v>66</v>
      </c>
      <c r="E2085" s="10" t="str">
        <f>VLOOKUP(A2085,Planilha1!A:Y,20,FALSE)</f>
        <v>Sim</v>
      </c>
      <c r="F2085" s="10" t="str">
        <f>VLOOKUP(A2085,Planilha1!A:Y,21,FALSE)</f>
        <v>Sim</v>
      </c>
      <c r="G2085" s="10" t="str">
        <f>VLOOKUP(A2085,Planilha1!A:Y,22,FALSE)</f>
        <v>Sim</v>
      </c>
      <c r="H2085" s="10" t="str">
        <f>VLOOKUP(A2085,Planilha1!A:Y,23,FALSE)</f>
        <v>Sim</v>
      </c>
      <c r="I2085" s="10" t="str">
        <f>VLOOKUP(A2085,Planilha1!A:Y,24,FALSE)</f>
        <v>Não</v>
      </c>
      <c r="J2085" s="10" t="str">
        <f>VLOOKUP(A2085,Planilha1!A:Y,25,FALSE)</f>
        <v>Sim</v>
      </c>
    </row>
    <row r="2086" spans="1:10" x14ac:dyDescent="0.25">
      <c r="A2086" s="11">
        <v>260240</v>
      </c>
      <c r="B2086" s="15" t="s">
        <v>1866</v>
      </c>
      <c r="C2086" s="12" t="s">
        <v>15</v>
      </c>
      <c r="D2086" s="14" t="s">
        <v>41</v>
      </c>
      <c r="E2086" s="10" t="str">
        <f>VLOOKUP(A2086,Planilha1!A:Y,20,FALSE)</f>
        <v>Sim</v>
      </c>
      <c r="F2086" s="10" t="str">
        <f>VLOOKUP(A2086,Planilha1!A:Y,21,FALSE)</f>
        <v>Sim</v>
      </c>
      <c r="G2086" s="10" t="str">
        <f>VLOOKUP(A2086,Planilha1!A:Y,22,FALSE)</f>
        <v>Sim</v>
      </c>
      <c r="H2086" s="10" t="str">
        <f>VLOOKUP(A2086,Planilha1!A:Y,23,FALSE)</f>
        <v>Sim</v>
      </c>
      <c r="I2086" s="10" t="str">
        <f>VLOOKUP(A2086,Planilha1!A:Y,24,FALSE)</f>
        <v>Não</v>
      </c>
      <c r="J2086" s="10" t="str">
        <f>VLOOKUP(A2086,Planilha1!A:Y,25,FALSE)</f>
        <v>Sim</v>
      </c>
    </row>
    <row r="2087" spans="1:10" x14ac:dyDescent="0.25">
      <c r="A2087" s="11">
        <v>260250</v>
      </c>
      <c r="B2087" s="15" t="s">
        <v>1867</v>
      </c>
      <c r="C2087" s="12" t="s">
        <v>15</v>
      </c>
      <c r="D2087" s="14" t="s">
        <v>66</v>
      </c>
      <c r="E2087" s="10" t="str">
        <f>VLOOKUP(A2087,Planilha1!A:Y,20,FALSE)</f>
        <v>Sim</v>
      </c>
      <c r="F2087" s="10" t="str">
        <f>VLOOKUP(A2087,Planilha1!A:Y,21,FALSE)</f>
        <v>Sim</v>
      </c>
      <c r="G2087" s="10" t="str">
        <f>VLOOKUP(A2087,Planilha1!A:Y,22,FALSE)</f>
        <v>Sim</v>
      </c>
      <c r="H2087" s="10" t="str">
        <f>VLOOKUP(A2087,Planilha1!A:Y,23,FALSE)</f>
        <v>Sim</v>
      </c>
      <c r="I2087" s="10" t="str">
        <f>VLOOKUP(A2087,Planilha1!A:Y,24,FALSE)</f>
        <v>Sim</v>
      </c>
      <c r="J2087" s="10" t="str">
        <f>VLOOKUP(A2087,Planilha1!A:Y,25,FALSE)</f>
        <v>Sim</v>
      </c>
    </row>
    <row r="2088" spans="1:10" x14ac:dyDescent="0.25">
      <c r="A2088" s="11">
        <v>260260</v>
      </c>
      <c r="B2088" s="15" t="s">
        <v>1868</v>
      </c>
      <c r="C2088" s="12" t="s">
        <v>15</v>
      </c>
      <c r="D2088" s="14" t="s">
        <v>41</v>
      </c>
      <c r="E2088" s="10" t="str">
        <f>VLOOKUP(A2088,Planilha1!A:Y,20,FALSE)</f>
        <v>Sim</v>
      </c>
      <c r="F2088" s="10" t="str">
        <f>VLOOKUP(A2088,Planilha1!A:Y,21,FALSE)</f>
        <v>Sim</v>
      </c>
      <c r="G2088" s="10" t="str">
        <f>VLOOKUP(A2088,Planilha1!A:Y,22,FALSE)</f>
        <v>Sim</v>
      </c>
      <c r="H2088" s="10" t="str">
        <f>VLOOKUP(A2088,Planilha1!A:Y,23,FALSE)</f>
        <v>Sim</v>
      </c>
      <c r="I2088" s="10" t="str">
        <f>VLOOKUP(A2088,Planilha1!A:Y,24,FALSE)</f>
        <v>Não</v>
      </c>
      <c r="J2088" s="10" t="str">
        <f>VLOOKUP(A2088,Planilha1!A:Y,25,FALSE)</f>
        <v>Sim</v>
      </c>
    </row>
    <row r="2089" spans="1:10" x14ac:dyDescent="0.25">
      <c r="A2089" s="11">
        <v>260280</v>
      </c>
      <c r="B2089" s="15" t="s">
        <v>1869</v>
      </c>
      <c r="C2089" s="12" t="s">
        <v>15</v>
      </c>
      <c r="D2089" s="14" t="s">
        <v>59</v>
      </c>
      <c r="E2089" s="10" t="str">
        <f>VLOOKUP(A2089,Planilha1!A:Y,20,FALSE)</f>
        <v>Sim</v>
      </c>
      <c r="F2089" s="10" t="str">
        <f>VLOOKUP(A2089,Planilha1!A:Y,21,FALSE)</f>
        <v>Sim</v>
      </c>
      <c r="G2089" s="10" t="str">
        <f>VLOOKUP(A2089,Planilha1!A:Y,22,FALSE)</f>
        <v>Sim</v>
      </c>
      <c r="H2089" s="10" t="str">
        <f>VLOOKUP(A2089,Planilha1!A:Y,23,FALSE)</f>
        <v>Sim</v>
      </c>
      <c r="I2089" s="10" t="str">
        <f>VLOOKUP(A2089,Planilha1!A:Y,24,FALSE)</f>
        <v>Sim</v>
      </c>
      <c r="J2089" s="10" t="str">
        <f>VLOOKUP(A2089,Planilha1!A:Y,25,FALSE)</f>
        <v>Sim</v>
      </c>
    </row>
    <row r="2090" spans="1:10" x14ac:dyDescent="0.25">
      <c r="A2090" s="11">
        <v>260300</v>
      </c>
      <c r="B2090" s="15" t="s">
        <v>1870</v>
      </c>
      <c r="C2090" s="12" t="s">
        <v>15</v>
      </c>
      <c r="D2090" s="14" t="s">
        <v>66</v>
      </c>
      <c r="E2090" s="10" t="str">
        <f>VLOOKUP(A2090,Planilha1!A:Y,20,FALSE)</f>
        <v>Sim</v>
      </c>
      <c r="F2090" s="10" t="str">
        <f>VLOOKUP(A2090,Planilha1!A:Y,21,FALSE)</f>
        <v>Sim</v>
      </c>
      <c r="G2090" s="10" t="str">
        <f>VLOOKUP(A2090,Planilha1!A:Y,22,FALSE)</f>
        <v>Sim</v>
      </c>
      <c r="H2090" s="10" t="str">
        <f>VLOOKUP(A2090,Planilha1!A:Y,23,FALSE)</f>
        <v>Sim</v>
      </c>
      <c r="I2090" s="10" t="str">
        <f>VLOOKUP(A2090,Planilha1!A:Y,24,FALSE)</f>
        <v>Sim</v>
      </c>
      <c r="J2090" s="10" t="str">
        <f>VLOOKUP(A2090,Planilha1!A:Y,25,FALSE)</f>
        <v>Sim</v>
      </c>
    </row>
    <row r="2091" spans="1:10" x14ac:dyDescent="0.25">
      <c r="A2091" s="11">
        <v>260310</v>
      </c>
      <c r="B2091" s="15" t="s">
        <v>1871</v>
      </c>
      <c r="C2091" s="12" t="s">
        <v>15</v>
      </c>
      <c r="D2091" s="14" t="s">
        <v>66</v>
      </c>
      <c r="E2091" s="10" t="str">
        <f>VLOOKUP(A2091,Planilha1!A:Y,20,FALSE)</f>
        <v>Sim</v>
      </c>
      <c r="F2091" s="10" t="str">
        <f>VLOOKUP(A2091,Planilha1!A:Y,21,FALSE)</f>
        <v>Sim</v>
      </c>
      <c r="G2091" s="10" t="str">
        <f>VLOOKUP(A2091,Planilha1!A:Y,22,FALSE)</f>
        <v>Sim</v>
      </c>
      <c r="H2091" s="10" t="str">
        <f>VLOOKUP(A2091,Planilha1!A:Y,23,FALSE)</f>
        <v>Sim</v>
      </c>
      <c r="I2091" s="10" t="str">
        <f>VLOOKUP(A2091,Planilha1!A:Y,24,FALSE)</f>
        <v>Não</v>
      </c>
      <c r="J2091" s="10" t="str">
        <f>VLOOKUP(A2091,Planilha1!A:Y,25,FALSE)</f>
        <v>Sim</v>
      </c>
    </row>
    <row r="2092" spans="1:10" x14ac:dyDescent="0.25">
      <c r="A2092" s="11">
        <v>260320</v>
      </c>
      <c r="B2092" s="15" t="s">
        <v>1872</v>
      </c>
      <c r="C2092" s="12" t="s">
        <v>15</v>
      </c>
      <c r="D2092" s="14" t="s">
        <v>66</v>
      </c>
      <c r="E2092" s="10" t="str">
        <f>VLOOKUP(A2092,Planilha1!A:Y,20,FALSE)</f>
        <v>Sim</v>
      </c>
      <c r="F2092" s="10" t="str">
        <f>VLOOKUP(A2092,Planilha1!A:Y,21,FALSE)</f>
        <v>Sim</v>
      </c>
      <c r="G2092" s="10" t="str">
        <f>VLOOKUP(A2092,Planilha1!A:Y,22,FALSE)</f>
        <v>Sim</v>
      </c>
      <c r="H2092" s="10" t="str">
        <f>VLOOKUP(A2092,Planilha1!A:Y,23,FALSE)</f>
        <v>Sim</v>
      </c>
      <c r="I2092" s="10" t="str">
        <f>VLOOKUP(A2092,Planilha1!A:Y,24,FALSE)</f>
        <v>Não</v>
      </c>
      <c r="J2092" s="10" t="str">
        <f>VLOOKUP(A2092,Planilha1!A:Y,25,FALSE)</f>
        <v>Sim</v>
      </c>
    </row>
    <row r="2093" spans="1:10" x14ac:dyDescent="0.25">
      <c r="A2093" s="11">
        <v>260330</v>
      </c>
      <c r="B2093" s="15" t="s">
        <v>1873</v>
      </c>
      <c r="C2093" s="12" t="s">
        <v>15</v>
      </c>
      <c r="D2093" s="14" t="s">
        <v>66</v>
      </c>
      <c r="E2093" s="10" t="str">
        <f>VLOOKUP(A2093,Planilha1!A:Y,20,FALSE)</f>
        <v>Sim</v>
      </c>
      <c r="F2093" s="10" t="str">
        <f>VLOOKUP(A2093,Planilha1!A:Y,21,FALSE)</f>
        <v>Sim</v>
      </c>
      <c r="G2093" s="10" t="str">
        <f>VLOOKUP(A2093,Planilha1!A:Y,22,FALSE)</f>
        <v>Sim</v>
      </c>
      <c r="H2093" s="10" t="str">
        <f>VLOOKUP(A2093,Planilha1!A:Y,23,FALSE)</f>
        <v>Sim</v>
      </c>
      <c r="I2093" s="10" t="str">
        <f>VLOOKUP(A2093,Planilha1!A:Y,24,FALSE)</f>
        <v>Sim</v>
      </c>
      <c r="J2093" s="10" t="str">
        <f>VLOOKUP(A2093,Planilha1!A:Y,25,FALSE)</f>
        <v>Sim</v>
      </c>
    </row>
    <row r="2094" spans="1:10" x14ac:dyDescent="0.25">
      <c r="A2094" s="11">
        <v>260340</v>
      </c>
      <c r="B2094" s="15" t="s">
        <v>1874</v>
      </c>
      <c r="C2094" s="12" t="s">
        <v>15</v>
      </c>
      <c r="D2094" s="14" t="s">
        <v>41</v>
      </c>
      <c r="E2094" s="10" t="str">
        <f>VLOOKUP(A2094,Planilha1!A:Y,20,FALSE)</f>
        <v>Sim</v>
      </c>
      <c r="F2094" s="10" t="str">
        <f>VLOOKUP(A2094,Planilha1!A:Y,21,FALSE)</f>
        <v>Sim</v>
      </c>
      <c r="G2094" s="10" t="str">
        <f>VLOOKUP(A2094,Planilha1!A:Y,22,FALSE)</f>
        <v>Sim</v>
      </c>
      <c r="H2094" s="10" t="str">
        <f>VLOOKUP(A2094,Planilha1!A:Y,23,FALSE)</f>
        <v>Sim</v>
      </c>
      <c r="I2094" s="10" t="str">
        <f>VLOOKUP(A2094,Planilha1!A:Y,24,FALSE)</f>
        <v>Sim</v>
      </c>
      <c r="J2094" s="10" t="str">
        <f>VLOOKUP(A2094,Planilha1!A:Y,25,FALSE)</f>
        <v>Sim</v>
      </c>
    </row>
    <row r="2095" spans="1:10" x14ac:dyDescent="0.25">
      <c r="A2095" s="11">
        <v>260370</v>
      </c>
      <c r="B2095" s="15" t="s">
        <v>1875</v>
      </c>
      <c r="C2095" s="12" t="s">
        <v>15</v>
      </c>
      <c r="D2095" s="14" t="s">
        <v>41</v>
      </c>
      <c r="E2095" s="10" t="str">
        <f>VLOOKUP(A2095,Planilha1!A:Y,20,FALSE)</f>
        <v>Sim</v>
      </c>
      <c r="F2095" s="10" t="str">
        <f>VLOOKUP(A2095,Planilha1!A:Y,21,FALSE)</f>
        <v>Sim</v>
      </c>
      <c r="G2095" s="10" t="str">
        <f>VLOOKUP(A2095,Planilha1!A:Y,22,FALSE)</f>
        <v>Sim</v>
      </c>
      <c r="H2095" s="10" t="str">
        <f>VLOOKUP(A2095,Planilha1!A:Y,23,FALSE)</f>
        <v>Sim</v>
      </c>
      <c r="I2095" s="10" t="str">
        <f>VLOOKUP(A2095,Planilha1!A:Y,24,FALSE)</f>
        <v>Sim</v>
      </c>
      <c r="J2095" s="10" t="str">
        <f>VLOOKUP(A2095,Planilha1!A:Y,25,FALSE)</f>
        <v>Sim</v>
      </c>
    </row>
    <row r="2096" spans="1:10" x14ac:dyDescent="0.25">
      <c r="A2096" s="11">
        <v>260380</v>
      </c>
      <c r="B2096" s="15" t="s">
        <v>1876</v>
      </c>
      <c r="C2096" s="12" t="s">
        <v>15</v>
      </c>
      <c r="D2096" s="14" t="s">
        <v>43</v>
      </c>
      <c r="E2096" s="10" t="str">
        <f>VLOOKUP(A2096,Planilha1!A:Y,20,FALSE)</f>
        <v>Sim</v>
      </c>
      <c r="F2096" s="10" t="str">
        <f>VLOOKUP(A2096,Planilha1!A:Y,21,FALSE)</f>
        <v>Sim</v>
      </c>
      <c r="G2096" s="10" t="str">
        <f>VLOOKUP(A2096,Planilha1!A:Y,22,FALSE)</f>
        <v>Sim</v>
      </c>
      <c r="H2096" s="10" t="str">
        <f>VLOOKUP(A2096,Planilha1!A:Y,23,FALSE)</f>
        <v>Sim</v>
      </c>
      <c r="I2096" s="10" t="str">
        <f>VLOOKUP(A2096,Planilha1!A:Y,24,FALSE)</f>
        <v>Sim</v>
      </c>
      <c r="J2096" s="10" t="str">
        <f>VLOOKUP(A2096,Planilha1!A:Y,25,FALSE)</f>
        <v>Sim</v>
      </c>
    </row>
    <row r="2097" spans="1:10" x14ac:dyDescent="0.25">
      <c r="A2097" s="11">
        <v>260390</v>
      </c>
      <c r="B2097" s="15" t="s">
        <v>1877</v>
      </c>
      <c r="C2097" s="12" t="s">
        <v>15</v>
      </c>
      <c r="D2097" s="14" t="s">
        <v>66</v>
      </c>
      <c r="E2097" s="10" t="str">
        <f>VLOOKUP(A2097,Planilha1!A:Y,20,FALSE)</f>
        <v>Sim</v>
      </c>
      <c r="F2097" s="10" t="str">
        <f>VLOOKUP(A2097,Planilha1!A:Y,21,FALSE)</f>
        <v>Sim</v>
      </c>
      <c r="G2097" s="10" t="str">
        <f>VLOOKUP(A2097,Planilha1!A:Y,22,FALSE)</f>
        <v>Sim</v>
      </c>
      <c r="H2097" s="10" t="str">
        <f>VLOOKUP(A2097,Planilha1!A:Y,23,FALSE)</f>
        <v>Sim</v>
      </c>
      <c r="I2097" s="10" t="str">
        <f>VLOOKUP(A2097,Planilha1!A:Y,24,FALSE)</f>
        <v>Sim</v>
      </c>
      <c r="J2097" s="10" t="str">
        <f>VLOOKUP(A2097,Planilha1!A:Y,25,FALSE)</f>
        <v>Sim</v>
      </c>
    </row>
    <row r="2098" spans="1:10" x14ac:dyDescent="0.25">
      <c r="A2098" s="11">
        <v>260392</v>
      </c>
      <c r="B2098" s="15" t="s">
        <v>1878</v>
      </c>
      <c r="C2098" s="12" t="s">
        <v>15</v>
      </c>
      <c r="D2098" s="14" t="s">
        <v>66</v>
      </c>
      <c r="E2098" s="10" t="str">
        <f>VLOOKUP(A2098,Planilha1!A:Y,20,FALSE)</f>
        <v>Sim</v>
      </c>
      <c r="F2098" s="10" t="str">
        <f>VLOOKUP(A2098,Planilha1!A:Y,21,FALSE)</f>
        <v>Sim</v>
      </c>
      <c r="G2098" s="10" t="str">
        <f>VLOOKUP(A2098,Planilha1!A:Y,22,FALSE)</f>
        <v>Sim</v>
      </c>
      <c r="H2098" s="10" t="str">
        <f>VLOOKUP(A2098,Planilha1!A:Y,23,FALSE)</f>
        <v>Sim</v>
      </c>
      <c r="I2098" s="10" t="str">
        <f>VLOOKUP(A2098,Planilha1!A:Y,24,FALSE)</f>
        <v>Não</v>
      </c>
      <c r="J2098" s="10" t="str">
        <f>VLOOKUP(A2098,Planilha1!A:Y,25,FALSE)</f>
        <v>Sim</v>
      </c>
    </row>
    <row r="2099" spans="1:10" x14ac:dyDescent="0.25">
      <c r="A2099" s="11">
        <v>260410</v>
      </c>
      <c r="B2099" s="15" t="s">
        <v>1879</v>
      </c>
      <c r="C2099" s="12" t="s">
        <v>15</v>
      </c>
      <c r="D2099" s="14" t="s">
        <v>73</v>
      </c>
      <c r="E2099" s="10" t="str">
        <f>VLOOKUP(A2099,Planilha1!A:Y,20,FALSE)</f>
        <v>Sim</v>
      </c>
      <c r="F2099" s="10" t="str">
        <f>VLOOKUP(A2099,Planilha1!A:Y,21,FALSE)</f>
        <v>Sim</v>
      </c>
      <c r="G2099" s="10" t="str">
        <f>VLOOKUP(A2099,Planilha1!A:Y,22,FALSE)</f>
        <v>Sim</v>
      </c>
      <c r="H2099" s="10" t="str">
        <f>VLOOKUP(A2099,Planilha1!A:Y,23,FALSE)</f>
        <v>Sim</v>
      </c>
      <c r="I2099" s="10" t="str">
        <f>VLOOKUP(A2099,Planilha1!A:Y,24,FALSE)</f>
        <v>Sim</v>
      </c>
      <c r="J2099" s="10" t="str">
        <f>VLOOKUP(A2099,Planilha1!A:Y,25,FALSE)</f>
        <v>Sim</v>
      </c>
    </row>
    <row r="2100" spans="1:10" x14ac:dyDescent="0.25">
      <c r="A2100" s="11">
        <v>260415</v>
      </c>
      <c r="B2100" s="15" t="s">
        <v>1880</v>
      </c>
      <c r="C2100" s="12" t="s">
        <v>15</v>
      </c>
      <c r="D2100" s="14" t="s">
        <v>41</v>
      </c>
      <c r="E2100" s="10" t="str">
        <f>VLOOKUP(A2100,Planilha1!A:Y,20,FALSE)</f>
        <v>Sim</v>
      </c>
      <c r="F2100" s="10" t="str">
        <f>VLOOKUP(A2100,Planilha1!A:Y,21,FALSE)</f>
        <v>Sim</v>
      </c>
      <c r="G2100" s="10" t="str">
        <f>VLOOKUP(A2100,Planilha1!A:Y,22,FALSE)</f>
        <v>Sim</v>
      </c>
      <c r="H2100" s="10" t="str">
        <f>VLOOKUP(A2100,Planilha1!A:Y,23,FALSE)</f>
        <v>Sim</v>
      </c>
      <c r="I2100" s="10" t="str">
        <f>VLOOKUP(A2100,Planilha1!A:Y,24,FALSE)</f>
        <v>Sim</v>
      </c>
      <c r="J2100" s="10" t="str">
        <f>VLOOKUP(A2100,Planilha1!A:Y,25,FALSE)</f>
        <v>Sim</v>
      </c>
    </row>
    <row r="2101" spans="1:10" x14ac:dyDescent="0.25">
      <c r="A2101" s="11">
        <v>260430</v>
      </c>
      <c r="B2101" s="15" t="s">
        <v>408</v>
      </c>
      <c r="C2101" s="12" t="s">
        <v>15</v>
      </c>
      <c r="D2101" s="14" t="s">
        <v>43</v>
      </c>
      <c r="E2101" s="10" t="str">
        <f>VLOOKUP(A2101,Planilha1!A:Y,20,FALSE)</f>
        <v>Sim</v>
      </c>
      <c r="F2101" s="10" t="str">
        <f>VLOOKUP(A2101,Planilha1!A:Y,21,FALSE)</f>
        <v>Sim</v>
      </c>
      <c r="G2101" s="10" t="str">
        <f>VLOOKUP(A2101,Planilha1!A:Y,22,FALSE)</f>
        <v>Sim</v>
      </c>
      <c r="H2101" s="10" t="str">
        <f>VLOOKUP(A2101,Planilha1!A:Y,23,FALSE)</f>
        <v>Sim</v>
      </c>
      <c r="I2101" s="10" t="str">
        <f>VLOOKUP(A2101,Planilha1!A:Y,24,FALSE)</f>
        <v>Sim</v>
      </c>
      <c r="J2101" s="10" t="str">
        <f>VLOOKUP(A2101,Planilha1!A:Y,25,FALSE)</f>
        <v>Sim</v>
      </c>
    </row>
    <row r="2102" spans="1:10" x14ac:dyDescent="0.25">
      <c r="A2102" s="11">
        <v>260450</v>
      </c>
      <c r="B2102" s="15" t="s">
        <v>1881</v>
      </c>
      <c r="C2102" s="12" t="s">
        <v>15</v>
      </c>
      <c r="D2102" s="14" t="s">
        <v>43</v>
      </c>
      <c r="E2102" s="10" t="str">
        <f>VLOOKUP(A2102,Planilha1!A:Y,20,FALSE)</f>
        <v>Sim</v>
      </c>
      <c r="F2102" s="10" t="str">
        <f>VLOOKUP(A2102,Planilha1!A:Y,21,FALSE)</f>
        <v>Sim</v>
      </c>
      <c r="G2102" s="10" t="str">
        <f>VLOOKUP(A2102,Planilha1!A:Y,22,FALSE)</f>
        <v>Não</v>
      </c>
      <c r="H2102" s="10" t="str">
        <f>VLOOKUP(A2102,Planilha1!A:Y,23,FALSE)</f>
        <v>Sim</v>
      </c>
      <c r="I2102" s="10" t="str">
        <f>VLOOKUP(A2102,Planilha1!A:Y,24,FALSE)</f>
        <v>Não</v>
      </c>
      <c r="J2102" s="10" t="str">
        <f>VLOOKUP(A2102,Planilha1!A:Y,25,FALSE)</f>
        <v>Sim</v>
      </c>
    </row>
    <row r="2103" spans="1:10" x14ac:dyDescent="0.25">
      <c r="A2103" s="11">
        <v>260470</v>
      </c>
      <c r="B2103" s="15" t="s">
        <v>1882</v>
      </c>
      <c r="C2103" s="12" t="s">
        <v>15</v>
      </c>
      <c r="D2103" s="14" t="s">
        <v>43</v>
      </c>
      <c r="E2103" s="10" t="str">
        <f>VLOOKUP(A2103,Planilha1!A:Y,20,FALSE)</f>
        <v>Sim</v>
      </c>
      <c r="F2103" s="10" t="str">
        <f>VLOOKUP(A2103,Planilha1!A:Y,21,FALSE)</f>
        <v>Sim</v>
      </c>
      <c r="G2103" s="10" t="str">
        <f>VLOOKUP(A2103,Planilha1!A:Y,22,FALSE)</f>
        <v>Sim</v>
      </c>
      <c r="H2103" s="10" t="str">
        <f>VLOOKUP(A2103,Planilha1!A:Y,23,FALSE)</f>
        <v>Sim</v>
      </c>
      <c r="I2103" s="10" t="str">
        <f>VLOOKUP(A2103,Planilha1!A:Y,24,FALSE)</f>
        <v>Sim</v>
      </c>
      <c r="J2103" s="10" t="str">
        <f>VLOOKUP(A2103,Planilha1!A:Y,25,FALSE)</f>
        <v>Sim</v>
      </c>
    </row>
    <row r="2104" spans="1:10" x14ac:dyDescent="0.25">
      <c r="A2104" s="11">
        <v>260480</v>
      </c>
      <c r="B2104" s="15" t="s">
        <v>1883</v>
      </c>
      <c r="C2104" s="12" t="s">
        <v>15</v>
      </c>
      <c r="D2104" s="14" t="s">
        <v>59</v>
      </c>
      <c r="E2104" s="10" t="str">
        <f>VLOOKUP(A2104,Planilha1!A:Y,20,FALSE)</f>
        <v>Sim</v>
      </c>
      <c r="F2104" s="10" t="str">
        <f>VLOOKUP(A2104,Planilha1!A:Y,21,FALSE)</f>
        <v>Sim</v>
      </c>
      <c r="G2104" s="10" t="str">
        <f>VLOOKUP(A2104,Planilha1!A:Y,22,FALSE)</f>
        <v>Sim</v>
      </c>
      <c r="H2104" s="10" t="str">
        <f>VLOOKUP(A2104,Planilha1!A:Y,23,FALSE)</f>
        <v>Sim</v>
      </c>
      <c r="I2104" s="10" t="str">
        <f>VLOOKUP(A2104,Planilha1!A:Y,24,FALSE)</f>
        <v>Não</v>
      </c>
      <c r="J2104" s="10" t="str">
        <f>VLOOKUP(A2104,Planilha1!A:Y,25,FALSE)</f>
        <v>Sim</v>
      </c>
    </row>
    <row r="2105" spans="1:10" x14ac:dyDescent="0.25">
      <c r="A2105" s="11">
        <v>260490</v>
      </c>
      <c r="B2105" s="15" t="s">
        <v>1884</v>
      </c>
      <c r="C2105" s="12" t="s">
        <v>15</v>
      </c>
      <c r="D2105" s="14" t="s">
        <v>41</v>
      </c>
      <c r="E2105" s="10" t="str">
        <f>VLOOKUP(A2105,Planilha1!A:Y,20,FALSE)</f>
        <v>Sim</v>
      </c>
      <c r="F2105" s="10" t="str">
        <f>VLOOKUP(A2105,Planilha1!A:Y,21,FALSE)</f>
        <v>Sim</v>
      </c>
      <c r="G2105" s="10" t="str">
        <f>VLOOKUP(A2105,Planilha1!A:Y,22,FALSE)</f>
        <v>Sim</v>
      </c>
      <c r="H2105" s="10" t="str">
        <f>VLOOKUP(A2105,Planilha1!A:Y,23,FALSE)</f>
        <v>Sim</v>
      </c>
      <c r="I2105" s="10" t="str">
        <f>VLOOKUP(A2105,Planilha1!A:Y,24,FALSE)</f>
        <v>Sim</v>
      </c>
      <c r="J2105" s="10" t="str">
        <f>VLOOKUP(A2105,Planilha1!A:Y,25,FALSE)</f>
        <v>Sim</v>
      </c>
    </row>
    <row r="2106" spans="1:10" x14ac:dyDescent="0.25">
      <c r="A2106" s="11">
        <v>260500</v>
      </c>
      <c r="B2106" s="15" t="s">
        <v>1885</v>
      </c>
      <c r="C2106" s="12" t="s">
        <v>15</v>
      </c>
      <c r="D2106" s="14" t="s">
        <v>73</v>
      </c>
      <c r="E2106" s="10" t="str">
        <f>VLOOKUP(A2106,Planilha1!A:Y,20,FALSE)</f>
        <v>Sim</v>
      </c>
      <c r="F2106" s="10" t="str">
        <f>VLOOKUP(A2106,Planilha1!A:Y,21,FALSE)</f>
        <v>Sim</v>
      </c>
      <c r="G2106" s="10" t="str">
        <f>VLOOKUP(A2106,Planilha1!A:Y,22,FALSE)</f>
        <v>Sim</v>
      </c>
      <c r="H2106" s="10" t="str">
        <f>VLOOKUP(A2106,Planilha1!A:Y,23,FALSE)</f>
        <v>Sim</v>
      </c>
      <c r="I2106" s="10" t="str">
        <f>VLOOKUP(A2106,Planilha1!A:Y,24,FALSE)</f>
        <v>Não</v>
      </c>
      <c r="J2106" s="10" t="str">
        <f>VLOOKUP(A2106,Planilha1!A:Y,25,FALSE)</f>
        <v>Sim</v>
      </c>
    </row>
    <row r="2107" spans="1:10" x14ac:dyDescent="0.25">
      <c r="A2107" s="11">
        <v>260510</v>
      </c>
      <c r="B2107" s="15" t="s">
        <v>1886</v>
      </c>
      <c r="C2107" s="12" t="s">
        <v>15</v>
      </c>
      <c r="D2107" s="14" t="s">
        <v>73</v>
      </c>
      <c r="E2107" s="10" t="str">
        <f>VLOOKUP(A2107,Planilha1!A:Y,20,FALSE)</f>
        <v>Sim</v>
      </c>
      <c r="F2107" s="10" t="str">
        <f>VLOOKUP(A2107,Planilha1!A:Y,21,FALSE)</f>
        <v>Sim</v>
      </c>
      <c r="G2107" s="10" t="str">
        <f>VLOOKUP(A2107,Planilha1!A:Y,22,FALSE)</f>
        <v>Sim</v>
      </c>
      <c r="H2107" s="10" t="str">
        <f>VLOOKUP(A2107,Planilha1!A:Y,23,FALSE)</f>
        <v>Sim</v>
      </c>
      <c r="I2107" s="10" t="str">
        <f>VLOOKUP(A2107,Planilha1!A:Y,24,FALSE)</f>
        <v>Sim</v>
      </c>
      <c r="J2107" s="10" t="str">
        <f>VLOOKUP(A2107,Planilha1!A:Y,25,FALSE)</f>
        <v>Sim</v>
      </c>
    </row>
    <row r="2108" spans="1:10" x14ac:dyDescent="0.25">
      <c r="A2108" s="11">
        <v>260515</v>
      </c>
      <c r="B2108" s="15" t="s">
        <v>1887</v>
      </c>
      <c r="C2108" s="12" t="s">
        <v>15</v>
      </c>
      <c r="D2108" s="14" t="s">
        <v>66</v>
      </c>
      <c r="E2108" s="10" t="str">
        <f>VLOOKUP(A2108,Planilha1!A:Y,20,FALSE)</f>
        <v>Sim</v>
      </c>
      <c r="F2108" s="10" t="str">
        <f>VLOOKUP(A2108,Planilha1!A:Y,21,FALSE)</f>
        <v>Sim</v>
      </c>
      <c r="G2108" s="10" t="str">
        <f>VLOOKUP(A2108,Planilha1!A:Y,22,FALSE)</f>
        <v>Sim</v>
      </c>
      <c r="H2108" s="10" t="str">
        <f>VLOOKUP(A2108,Planilha1!A:Y,23,FALSE)</f>
        <v>Sim</v>
      </c>
      <c r="I2108" s="10" t="str">
        <f>VLOOKUP(A2108,Planilha1!A:Y,24,FALSE)</f>
        <v>Não</v>
      </c>
      <c r="J2108" s="10" t="str">
        <f>VLOOKUP(A2108,Planilha1!A:Y,25,FALSE)</f>
        <v>Sim</v>
      </c>
    </row>
    <row r="2109" spans="1:10" x14ac:dyDescent="0.25">
      <c r="A2109" s="11">
        <v>260520</v>
      </c>
      <c r="B2109" s="15" t="s">
        <v>1888</v>
      </c>
      <c r="C2109" s="12" t="s">
        <v>15</v>
      </c>
      <c r="D2109" s="14" t="s">
        <v>73</v>
      </c>
      <c r="E2109" s="10" t="str">
        <f>VLOOKUP(A2109,Planilha1!A:Y,20,FALSE)</f>
        <v>Sim</v>
      </c>
      <c r="F2109" s="10" t="str">
        <f>VLOOKUP(A2109,Planilha1!A:Y,21,FALSE)</f>
        <v>Sim</v>
      </c>
      <c r="G2109" s="10" t="str">
        <f>VLOOKUP(A2109,Planilha1!A:Y,22,FALSE)</f>
        <v>Sim</v>
      </c>
      <c r="H2109" s="10" t="str">
        <f>VLOOKUP(A2109,Planilha1!A:Y,23,FALSE)</f>
        <v>Sim</v>
      </c>
      <c r="I2109" s="10" t="str">
        <f>VLOOKUP(A2109,Planilha1!A:Y,24,FALSE)</f>
        <v>Não</v>
      </c>
      <c r="J2109" s="10" t="str">
        <f>VLOOKUP(A2109,Planilha1!A:Y,25,FALSE)</f>
        <v>Sim</v>
      </c>
    </row>
    <row r="2110" spans="1:10" x14ac:dyDescent="0.25">
      <c r="A2110" s="11">
        <v>260530</v>
      </c>
      <c r="B2110" s="15" t="s">
        <v>1889</v>
      </c>
      <c r="C2110" s="12" t="s">
        <v>15</v>
      </c>
      <c r="D2110" s="14" t="s">
        <v>41</v>
      </c>
      <c r="E2110" s="10" t="str">
        <f>VLOOKUP(A2110,Planilha1!A:Y,20,FALSE)</f>
        <v>Sim</v>
      </c>
      <c r="F2110" s="10" t="str">
        <f>VLOOKUP(A2110,Planilha1!A:Y,21,FALSE)</f>
        <v>Sim</v>
      </c>
      <c r="G2110" s="10" t="str">
        <f>VLOOKUP(A2110,Planilha1!A:Y,22,FALSE)</f>
        <v>Sim</v>
      </c>
      <c r="H2110" s="10" t="str">
        <f>VLOOKUP(A2110,Planilha1!A:Y,23,FALSE)</f>
        <v>Sim</v>
      </c>
      <c r="I2110" s="10" t="str">
        <f>VLOOKUP(A2110,Planilha1!A:Y,24,FALSE)</f>
        <v>Sim</v>
      </c>
      <c r="J2110" s="10" t="str">
        <f>VLOOKUP(A2110,Planilha1!A:Y,25,FALSE)</f>
        <v>Sim</v>
      </c>
    </row>
    <row r="2111" spans="1:10" x14ac:dyDescent="0.25">
      <c r="A2111" s="11">
        <v>260560</v>
      </c>
      <c r="B2111" s="15" t="s">
        <v>1890</v>
      </c>
      <c r="C2111" s="12" t="s">
        <v>15</v>
      </c>
      <c r="D2111" s="14" t="s">
        <v>41</v>
      </c>
      <c r="E2111" s="10" t="str">
        <f>VLOOKUP(A2111,Planilha1!A:Y,20,FALSE)</f>
        <v>Sim</v>
      </c>
      <c r="F2111" s="10" t="str">
        <f>VLOOKUP(A2111,Planilha1!A:Y,21,FALSE)</f>
        <v>Sim</v>
      </c>
      <c r="G2111" s="10" t="str">
        <f>VLOOKUP(A2111,Planilha1!A:Y,22,FALSE)</f>
        <v>Sim</v>
      </c>
      <c r="H2111" s="10" t="str">
        <f>VLOOKUP(A2111,Planilha1!A:Y,23,FALSE)</f>
        <v>Sim</v>
      </c>
      <c r="I2111" s="10" t="str">
        <f>VLOOKUP(A2111,Planilha1!A:Y,24,FALSE)</f>
        <v>Não</v>
      </c>
      <c r="J2111" s="10" t="str">
        <f>VLOOKUP(A2111,Planilha1!A:Y,25,FALSE)</f>
        <v>Sim</v>
      </c>
    </row>
    <row r="2112" spans="1:10" x14ac:dyDescent="0.25">
      <c r="A2112" s="11">
        <v>260570</v>
      </c>
      <c r="B2112" s="15" t="s">
        <v>1891</v>
      </c>
      <c r="C2112" s="12" t="s">
        <v>15</v>
      </c>
      <c r="D2112" s="14" t="s">
        <v>66</v>
      </c>
      <c r="E2112" s="10" t="str">
        <f>VLOOKUP(A2112,Planilha1!A:Y,20,FALSE)</f>
        <v>Sim</v>
      </c>
      <c r="F2112" s="10" t="str">
        <f>VLOOKUP(A2112,Planilha1!A:Y,21,FALSE)</f>
        <v>Sim</v>
      </c>
      <c r="G2112" s="10" t="str">
        <f>VLOOKUP(A2112,Planilha1!A:Y,22,FALSE)</f>
        <v>Sim</v>
      </c>
      <c r="H2112" s="10" t="str">
        <f>VLOOKUP(A2112,Planilha1!A:Y,23,FALSE)</f>
        <v>Sim</v>
      </c>
      <c r="I2112" s="10" t="str">
        <f>VLOOKUP(A2112,Planilha1!A:Y,24,FALSE)</f>
        <v>Sim</v>
      </c>
      <c r="J2112" s="10" t="str">
        <f>VLOOKUP(A2112,Planilha1!A:Y,25,FALSE)</f>
        <v>Sim</v>
      </c>
    </row>
    <row r="2113" spans="1:10" x14ac:dyDescent="0.25">
      <c r="A2113" s="11">
        <v>260600</v>
      </c>
      <c r="B2113" s="15" t="s">
        <v>1892</v>
      </c>
      <c r="C2113" s="12" t="s">
        <v>15</v>
      </c>
      <c r="D2113" s="14" t="s">
        <v>55</v>
      </c>
      <c r="E2113" s="10" t="str">
        <f>VLOOKUP(A2113,Planilha1!A:Y,20,FALSE)</f>
        <v>Sim</v>
      </c>
      <c r="F2113" s="10" t="str">
        <f>VLOOKUP(A2113,Planilha1!A:Y,21,FALSE)</f>
        <v>Sim</v>
      </c>
      <c r="G2113" s="10" t="str">
        <f>VLOOKUP(A2113,Planilha1!A:Y,22,FALSE)</f>
        <v>Sim</v>
      </c>
      <c r="H2113" s="10" t="str">
        <f>VLOOKUP(A2113,Planilha1!A:Y,23,FALSE)</f>
        <v>Sim</v>
      </c>
      <c r="I2113" s="10" t="str">
        <f>VLOOKUP(A2113,Planilha1!A:Y,24,FALSE)</f>
        <v>Sim</v>
      </c>
      <c r="J2113" s="10" t="str">
        <f>VLOOKUP(A2113,Planilha1!A:Y,25,FALSE)</f>
        <v>Sim</v>
      </c>
    </row>
    <row r="2114" spans="1:10" x14ac:dyDescent="0.25">
      <c r="A2114" s="11">
        <v>260630</v>
      </c>
      <c r="B2114" s="15" t="s">
        <v>1893</v>
      </c>
      <c r="C2114" s="12" t="s">
        <v>15</v>
      </c>
      <c r="D2114" s="14" t="s">
        <v>41</v>
      </c>
      <c r="E2114" s="10" t="str">
        <f>VLOOKUP(A2114,Planilha1!A:Y,20,FALSE)</f>
        <v>Sim</v>
      </c>
      <c r="F2114" s="10" t="str">
        <f>VLOOKUP(A2114,Planilha1!A:Y,21,FALSE)</f>
        <v>Sim</v>
      </c>
      <c r="G2114" s="10" t="str">
        <f>VLOOKUP(A2114,Planilha1!A:Y,22,FALSE)</f>
        <v>Sim</v>
      </c>
      <c r="H2114" s="10" t="str">
        <f>VLOOKUP(A2114,Planilha1!A:Y,23,FALSE)</f>
        <v>Sim</v>
      </c>
      <c r="I2114" s="10" t="str">
        <f>VLOOKUP(A2114,Planilha1!A:Y,24,FALSE)</f>
        <v>Sim</v>
      </c>
      <c r="J2114" s="10" t="str">
        <f>VLOOKUP(A2114,Planilha1!A:Y,25,FALSE)</f>
        <v>Sim</v>
      </c>
    </row>
    <row r="2115" spans="1:10" x14ac:dyDescent="0.25">
      <c r="A2115" s="11">
        <v>260640</v>
      </c>
      <c r="B2115" s="15" t="s">
        <v>1894</v>
      </c>
      <c r="C2115" s="12" t="s">
        <v>15</v>
      </c>
      <c r="D2115" s="14" t="s">
        <v>66</v>
      </c>
      <c r="E2115" s="10" t="str">
        <f>VLOOKUP(A2115,Planilha1!A:Y,20,FALSE)</f>
        <v>Sim</v>
      </c>
      <c r="F2115" s="10" t="str">
        <f>VLOOKUP(A2115,Planilha1!A:Y,21,FALSE)</f>
        <v>Sim</v>
      </c>
      <c r="G2115" s="10" t="str">
        <f>VLOOKUP(A2115,Planilha1!A:Y,22,FALSE)</f>
        <v>Sim</v>
      </c>
      <c r="H2115" s="10" t="str">
        <f>VLOOKUP(A2115,Planilha1!A:Y,23,FALSE)</f>
        <v>Sim</v>
      </c>
      <c r="I2115" s="10" t="str">
        <f>VLOOKUP(A2115,Planilha1!A:Y,24,FALSE)</f>
        <v>Sim</v>
      </c>
      <c r="J2115" s="10" t="str">
        <f>VLOOKUP(A2115,Planilha1!A:Y,25,FALSE)</f>
        <v>Sim</v>
      </c>
    </row>
    <row r="2116" spans="1:10" x14ac:dyDescent="0.25">
      <c r="A2116" s="11">
        <v>260650</v>
      </c>
      <c r="B2116" s="15" t="s">
        <v>1895</v>
      </c>
      <c r="C2116" s="12" t="s">
        <v>15</v>
      </c>
      <c r="D2116" s="14" t="s">
        <v>66</v>
      </c>
      <c r="E2116" s="10" t="str">
        <f>VLOOKUP(A2116,Planilha1!A:Y,20,FALSE)</f>
        <v>Sim</v>
      </c>
      <c r="F2116" s="10" t="str">
        <f>VLOOKUP(A2116,Planilha1!A:Y,21,FALSE)</f>
        <v>Sim</v>
      </c>
      <c r="G2116" s="10" t="str">
        <f>VLOOKUP(A2116,Planilha1!A:Y,22,FALSE)</f>
        <v>Sim</v>
      </c>
      <c r="H2116" s="10" t="str">
        <f>VLOOKUP(A2116,Planilha1!A:Y,23,FALSE)</f>
        <v>Sim</v>
      </c>
      <c r="I2116" s="10" t="str">
        <f>VLOOKUP(A2116,Planilha1!A:Y,24,FALSE)</f>
        <v>Sim</v>
      </c>
      <c r="J2116" s="10" t="str">
        <f>VLOOKUP(A2116,Planilha1!A:Y,25,FALSE)</f>
        <v>Sim</v>
      </c>
    </row>
    <row r="2117" spans="1:10" x14ac:dyDescent="0.25">
      <c r="A2117" s="11">
        <v>260660</v>
      </c>
      <c r="B2117" s="15" t="s">
        <v>1896</v>
      </c>
      <c r="C2117" s="12" t="s">
        <v>15</v>
      </c>
      <c r="D2117" s="14" t="s">
        <v>66</v>
      </c>
      <c r="E2117" s="10" t="str">
        <f>VLOOKUP(A2117,Planilha1!A:Y,20,FALSE)</f>
        <v>Sim</v>
      </c>
      <c r="F2117" s="10" t="str">
        <f>VLOOKUP(A2117,Planilha1!A:Y,21,FALSE)</f>
        <v>Sim</v>
      </c>
      <c r="G2117" s="10" t="str">
        <f>VLOOKUP(A2117,Planilha1!A:Y,22,FALSE)</f>
        <v>Sim</v>
      </c>
      <c r="H2117" s="10" t="str">
        <f>VLOOKUP(A2117,Planilha1!A:Y,23,FALSE)</f>
        <v>Sim</v>
      </c>
      <c r="I2117" s="10" t="str">
        <f>VLOOKUP(A2117,Planilha1!A:Y,24,FALSE)</f>
        <v>Sim</v>
      </c>
      <c r="J2117" s="10" t="str">
        <f>VLOOKUP(A2117,Planilha1!A:Y,25,FALSE)</f>
        <v>Sim</v>
      </c>
    </row>
    <row r="2118" spans="1:10" x14ac:dyDescent="0.25">
      <c r="A2118" s="11">
        <v>260670</v>
      </c>
      <c r="B2118" s="15" t="s">
        <v>1897</v>
      </c>
      <c r="C2118" s="12" t="s">
        <v>15</v>
      </c>
      <c r="D2118" s="14" t="s">
        <v>55</v>
      </c>
      <c r="E2118" s="10" t="str">
        <f>VLOOKUP(A2118,Planilha1!A:Y,20,FALSE)</f>
        <v>Sim</v>
      </c>
      <c r="F2118" s="10" t="str">
        <f>VLOOKUP(A2118,Planilha1!A:Y,21,FALSE)</f>
        <v>Sim</v>
      </c>
      <c r="G2118" s="10" t="str">
        <f>VLOOKUP(A2118,Planilha1!A:Y,22,FALSE)</f>
        <v>Sim</v>
      </c>
      <c r="H2118" s="10" t="str">
        <f>VLOOKUP(A2118,Planilha1!A:Y,23,FALSE)</f>
        <v>Sim</v>
      </c>
      <c r="I2118" s="10" t="str">
        <f>VLOOKUP(A2118,Planilha1!A:Y,24,FALSE)</f>
        <v>Não</v>
      </c>
      <c r="J2118" s="10" t="str">
        <f>VLOOKUP(A2118,Planilha1!A:Y,25,FALSE)</f>
        <v>Sim</v>
      </c>
    </row>
    <row r="2119" spans="1:10" x14ac:dyDescent="0.25">
      <c r="A2119" s="11">
        <v>260680</v>
      </c>
      <c r="B2119" s="15" t="s">
        <v>1898</v>
      </c>
      <c r="C2119" s="12" t="s">
        <v>15</v>
      </c>
      <c r="D2119" s="14" t="s">
        <v>59</v>
      </c>
      <c r="E2119" s="10" t="str">
        <f>VLOOKUP(A2119,Planilha1!A:Y,20,FALSE)</f>
        <v>Sim</v>
      </c>
      <c r="F2119" s="10" t="str">
        <f>VLOOKUP(A2119,Planilha1!A:Y,21,FALSE)</f>
        <v>Sim</v>
      </c>
      <c r="G2119" s="10" t="str">
        <f>VLOOKUP(A2119,Planilha1!A:Y,22,FALSE)</f>
        <v>Sim</v>
      </c>
      <c r="H2119" s="10" t="str">
        <f>VLOOKUP(A2119,Planilha1!A:Y,23,FALSE)</f>
        <v>Sim</v>
      </c>
      <c r="I2119" s="10" t="str">
        <f>VLOOKUP(A2119,Planilha1!A:Y,24,FALSE)</f>
        <v>Sim</v>
      </c>
      <c r="J2119" s="10" t="str">
        <f>VLOOKUP(A2119,Planilha1!A:Y,25,FALSE)</f>
        <v>Sim</v>
      </c>
    </row>
    <row r="2120" spans="1:10" x14ac:dyDescent="0.25">
      <c r="A2120" s="11">
        <v>260690</v>
      </c>
      <c r="B2120" s="15" t="s">
        <v>1899</v>
      </c>
      <c r="C2120" s="12" t="s">
        <v>15</v>
      </c>
      <c r="D2120" s="14" t="s">
        <v>41</v>
      </c>
      <c r="E2120" s="10" t="str">
        <f>VLOOKUP(A2120,Planilha1!A:Y,20,FALSE)</f>
        <v>Sim</v>
      </c>
      <c r="F2120" s="10" t="str">
        <f>VLOOKUP(A2120,Planilha1!A:Y,21,FALSE)</f>
        <v>Sim</v>
      </c>
      <c r="G2120" s="10" t="str">
        <f>VLOOKUP(A2120,Planilha1!A:Y,22,FALSE)</f>
        <v>Sim</v>
      </c>
      <c r="H2120" s="10" t="str">
        <f>VLOOKUP(A2120,Planilha1!A:Y,23,FALSE)</f>
        <v>Sim</v>
      </c>
      <c r="I2120" s="10" t="str">
        <f>VLOOKUP(A2120,Planilha1!A:Y,24,FALSE)</f>
        <v>Sim</v>
      </c>
      <c r="J2120" s="10" t="str">
        <f>VLOOKUP(A2120,Planilha1!A:Y,25,FALSE)</f>
        <v>Sim</v>
      </c>
    </row>
    <row r="2121" spans="1:10" x14ac:dyDescent="0.25">
      <c r="A2121" s="11">
        <v>260700</v>
      </c>
      <c r="B2121" s="15" t="s">
        <v>1900</v>
      </c>
      <c r="C2121" s="12" t="s">
        <v>15</v>
      </c>
      <c r="D2121" s="14" t="s">
        <v>55</v>
      </c>
      <c r="E2121" s="10" t="str">
        <f>VLOOKUP(A2121,Planilha1!A:Y,20,FALSE)</f>
        <v>Sim</v>
      </c>
      <c r="F2121" s="10" t="str">
        <f>VLOOKUP(A2121,Planilha1!A:Y,21,FALSE)</f>
        <v>Sim</v>
      </c>
      <c r="G2121" s="10" t="str">
        <f>VLOOKUP(A2121,Planilha1!A:Y,22,FALSE)</f>
        <v>Sim</v>
      </c>
      <c r="H2121" s="10" t="str">
        <f>VLOOKUP(A2121,Planilha1!A:Y,23,FALSE)</f>
        <v>Sim</v>
      </c>
      <c r="I2121" s="10" t="str">
        <f>VLOOKUP(A2121,Planilha1!A:Y,24,FALSE)</f>
        <v>Não</v>
      </c>
      <c r="J2121" s="10" t="str">
        <f>VLOOKUP(A2121,Planilha1!A:Y,25,FALSE)</f>
        <v>Sim</v>
      </c>
    </row>
    <row r="2122" spans="1:10" x14ac:dyDescent="0.25">
      <c r="A2122" s="11">
        <v>260710</v>
      </c>
      <c r="B2122" s="15" t="s">
        <v>1901</v>
      </c>
      <c r="C2122" s="12" t="s">
        <v>15</v>
      </c>
      <c r="D2122" s="14" t="s">
        <v>66</v>
      </c>
      <c r="E2122" s="10" t="str">
        <f>VLOOKUP(A2122,Planilha1!A:Y,20,FALSE)</f>
        <v>Sim</v>
      </c>
      <c r="F2122" s="10" t="str">
        <f>VLOOKUP(A2122,Planilha1!A:Y,21,FALSE)</f>
        <v>Sim</v>
      </c>
      <c r="G2122" s="10" t="str">
        <f>VLOOKUP(A2122,Planilha1!A:Y,22,FALSE)</f>
        <v>Sim</v>
      </c>
      <c r="H2122" s="10" t="str">
        <f>VLOOKUP(A2122,Planilha1!A:Y,23,FALSE)</f>
        <v>Sim</v>
      </c>
      <c r="I2122" s="10" t="str">
        <f>VLOOKUP(A2122,Planilha1!A:Y,24,FALSE)</f>
        <v>Sim</v>
      </c>
      <c r="J2122" s="10" t="str">
        <f>VLOOKUP(A2122,Planilha1!A:Y,25,FALSE)</f>
        <v>Sim</v>
      </c>
    </row>
    <row r="2123" spans="1:10" x14ac:dyDescent="0.25">
      <c r="A2123" s="11">
        <v>260720</v>
      </c>
      <c r="B2123" s="15" t="s">
        <v>1902</v>
      </c>
      <c r="C2123" s="12" t="s">
        <v>15</v>
      </c>
      <c r="D2123" s="14" t="s">
        <v>59</v>
      </c>
      <c r="E2123" s="10" t="str">
        <f>VLOOKUP(A2123,Planilha1!A:Y,20,FALSE)</f>
        <v>Sim</v>
      </c>
      <c r="F2123" s="10" t="str">
        <f>VLOOKUP(A2123,Planilha1!A:Y,21,FALSE)</f>
        <v>Sim</v>
      </c>
      <c r="G2123" s="10" t="str">
        <f>VLOOKUP(A2123,Planilha1!A:Y,22,FALSE)</f>
        <v>Sim</v>
      </c>
      <c r="H2123" s="10" t="str">
        <f>VLOOKUP(A2123,Planilha1!A:Y,23,FALSE)</f>
        <v>Sim</v>
      </c>
      <c r="I2123" s="10" t="str">
        <f>VLOOKUP(A2123,Planilha1!A:Y,24,FALSE)</f>
        <v>Sim</v>
      </c>
      <c r="J2123" s="10" t="str">
        <f>VLOOKUP(A2123,Planilha1!A:Y,25,FALSE)</f>
        <v>Sim</v>
      </c>
    </row>
    <row r="2124" spans="1:10" x14ac:dyDescent="0.25">
      <c r="A2124" s="11">
        <v>260730</v>
      </c>
      <c r="B2124" s="15" t="s">
        <v>1903</v>
      </c>
      <c r="C2124" s="12" t="s">
        <v>15</v>
      </c>
      <c r="D2124" s="14" t="s">
        <v>41</v>
      </c>
      <c r="E2124" s="10" t="str">
        <f>VLOOKUP(A2124,Planilha1!A:Y,20,FALSE)</f>
        <v>Sim</v>
      </c>
      <c r="F2124" s="10" t="str">
        <f>VLOOKUP(A2124,Planilha1!A:Y,21,FALSE)</f>
        <v>Sim</v>
      </c>
      <c r="G2124" s="10" t="str">
        <f>VLOOKUP(A2124,Planilha1!A:Y,22,FALSE)</f>
        <v>Sim</v>
      </c>
      <c r="H2124" s="10" t="str">
        <f>VLOOKUP(A2124,Planilha1!A:Y,23,FALSE)</f>
        <v>Sim</v>
      </c>
      <c r="I2124" s="10" t="str">
        <f>VLOOKUP(A2124,Planilha1!A:Y,24,FALSE)</f>
        <v>Não</v>
      </c>
      <c r="J2124" s="10" t="str">
        <f>VLOOKUP(A2124,Planilha1!A:Y,25,FALSE)</f>
        <v>Sim</v>
      </c>
    </row>
    <row r="2125" spans="1:10" x14ac:dyDescent="0.25">
      <c r="A2125" s="11">
        <v>260740</v>
      </c>
      <c r="B2125" s="15" t="s">
        <v>1904</v>
      </c>
      <c r="C2125" s="12" t="s">
        <v>15</v>
      </c>
      <c r="D2125" s="14" t="s">
        <v>66</v>
      </c>
      <c r="E2125" s="10" t="str">
        <f>VLOOKUP(A2125,Planilha1!A:Y,20,FALSE)</f>
        <v>Sim</v>
      </c>
      <c r="F2125" s="10" t="str">
        <f>VLOOKUP(A2125,Planilha1!A:Y,21,FALSE)</f>
        <v>Sim</v>
      </c>
      <c r="G2125" s="10" t="str">
        <f>VLOOKUP(A2125,Planilha1!A:Y,22,FALSE)</f>
        <v>Sim</v>
      </c>
      <c r="H2125" s="10" t="str">
        <f>VLOOKUP(A2125,Planilha1!A:Y,23,FALSE)</f>
        <v>Sim</v>
      </c>
      <c r="I2125" s="10" t="str">
        <f>VLOOKUP(A2125,Planilha1!A:Y,24,FALSE)</f>
        <v>Não</v>
      </c>
      <c r="J2125" s="10" t="str">
        <f>VLOOKUP(A2125,Planilha1!A:Y,25,FALSE)</f>
        <v>Sim</v>
      </c>
    </row>
    <row r="2126" spans="1:10" x14ac:dyDescent="0.25">
      <c r="A2126" s="11">
        <v>260750</v>
      </c>
      <c r="B2126" s="15" t="s">
        <v>1905</v>
      </c>
      <c r="C2126" s="12" t="s">
        <v>15</v>
      </c>
      <c r="D2126" s="14" t="s">
        <v>55</v>
      </c>
      <c r="E2126" s="10" t="str">
        <f>VLOOKUP(A2126,Planilha1!A:Y,20,FALSE)</f>
        <v>Sim</v>
      </c>
      <c r="F2126" s="10" t="str">
        <f>VLOOKUP(A2126,Planilha1!A:Y,21,FALSE)</f>
        <v>Sim</v>
      </c>
      <c r="G2126" s="10" t="str">
        <f>VLOOKUP(A2126,Planilha1!A:Y,22,FALSE)</f>
        <v>Sim</v>
      </c>
      <c r="H2126" s="10" t="str">
        <f>VLOOKUP(A2126,Planilha1!A:Y,23,FALSE)</f>
        <v>Sim</v>
      </c>
      <c r="I2126" s="10" t="str">
        <f>VLOOKUP(A2126,Planilha1!A:Y,24,FALSE)</f>
        <v>Não</v>
      </c>
      <c r="J2126" s="10" t="str">
        <f>VLOOKUP(A2126,Planilha1!A:Y,25,FALSE)</f>
        <v>Sim</v>
      </c>
    </row>
    <row r="2127" spans="1:10" x14ac:dyDescent="0.25">
      <c r="A2127" s="11">
        <v>260765</v>
      </c>
      <c r="B2127" s="15" t="s">
        <v>154</v>
      </c>
      <c r="C2127" s="12" t="s">
        <v>15</v>
      </c>
      <c r="D2127" s="14" t="s">
        <v>59</v>
      </c>
      <c r="E2127" s="10" t="str">
        <f>VLOOKUP(A2127,Planilha1!A:Y,20,FALSE)</f>
        <v>Não</v>
      </c>
      <c r="F2127" s="10" t="str">
        <f>VLOOKUP(A2127,Planilha1!A:Y,21,FALSE)</f>
        <v>Sim</v>
      </c>
      <c r="G2127" s="10" t="str">
        <f>VLOOKUP(A2127,Planilha1!A:Y,22,FALSE)</f>
        <v>Não</v>
      </c>
      <c r="H2127" s="10" t="str">
        <f>VLOOKUP(A2127,Planilha1!A:Y,23,FALSE)</f>
        <v>Sim</v>
      </c>
      <c r="I2127" s="10" t="str">
        <f>VLOOKUP(A2127,Planilha1!A:Y,24,FALSE)</f>
        <v>Não</v>
      </c>
      <c r="J2127" s="10" t="str">
        <f>VLOOKUP(A2127,Planilha1!A:Y,25,FALSE)</f>
        <v>Sim</v>
      </c>
    </row>
    <row r="2128" spans="1:10" x14ac:dyDescent="0.25">
      <c r="A2128" s="11">
        <v>260770</v>
      </c>
      <c r="B2128" s="15" t="s">
        <v>1906</v>
      </c>
      <c r="C2128" s="12" t="s">
        <v>15</v>
      </c>
      <c r="D2128" s="14" t="s">
        <v>66</v>
      </c>
      <c r="E2128" s="10" t="str">
        <f>VLOOKUP(A2128,Planilha1!A:Y,20,FALSE)</f>
        <v>Sim</v>
      </c>
      <c r="F2128" s="10" t="str">
        <f>VLOOKUP(A2128,Planilha1!A:Y,21,FALSE)</f>
        <v>Sim</v>
      </c>
      <c r="G2128" s="10" t="str">
        <f>VLOOKUP(A2128,Planilha1!A:Y,22,FALSE)</f>
        <v>Sim</v>
      </c>
      <c r="H2128" s="10" t="str">
        <f>VLOOKUP(A2128,Planilha1!A:Y,23,FALSE)</f>
        <v>Sim</v>
      </c>
      <c r="I2128" s="10" t="str">
        <f>VLOOKUP(A2128,Planilha1!A:Y,24,FALSE)</f>
        <v>Sim</v>
      </c>
      <c r="J2128" s="10" t="str">
        <f>VLOOKUP(A2128,Planilha1!A:Y,25,FALSE)</f>
        <v>Sim</v>
      </c>
    </row>
    <row r="2129" spans="1:10" x14ac:dyDescent="0.25">
      <c r="A2129" s="11">
        <v>260795</v>
      </c>
      <c r="B2129" s="15" t="s">
        <v>1907</v>
      </c>
      <c r="C2129" s="12" t="s">
        <v>15</v>
      </c>
      <c r="D2129" s="14" t="s">
        <v>73</v>
      </c>
      <c r="E2129" s="10" t="str">
        <f>VLOOKUP(A2129,Planilha1!A:Y,20,FALSE)</f>
        <v>Sim</v>
      </c>
      <c r="F2129" s="10" t="str">
        <f>VLOOKUP(A2129,Planilha1!A:Y,21,FALSE)</f>
        <v>Sim</v>
      </c>
      <c r="G2129" s="10" t="str">
        <f>VLOOKUP(A2129,Planilha1!A:Y,22,FALSE)</f>
        <v>Sim</v>
      </c>
      <c r="H2129" s="10" t="str">
        <f>VLOOKUP(A2129,Planilha1!A:Y,23,FALSE)</f>
        <v>Sim</v>
      </c>
      <c r="I2129" s="10" t="str">
        <f>VLOOKUP(A2129,Planilha1!A:Y,24,FALSE)</f>
        <v>Não</v>
      </c>
      <c r="J2129" s="10" t="str">
        <f>VLOOKUP(A2129,Planilha1!A:Y,25,FALSE)</f>
        <v>Sim</v>
      </c>
    </row>
    <row r="2130" spans="1:10" x14ac:dyDescent="0.25">
      <c r="A2130" s="11">
        <v>260800</v>
      </c>
      <c r="B2130" s="15" t="s">
        <v>1908</v>
      </c>
      <c r="C2130" s="12" t="s">
        <v>15</v>
      </c>
      <c r="D2130" s="14" t="s">
        <v>43</v>
      </c>
      <c r="E2130" s="10" t="str">
        <f>VLOOKUP(A2130,Planilha1!A:Y,20,FALSE)</f>
        <v>Sim</v>
      </c>
      <c r="F2130" s="10" t="str">
        <f>VLOOKUP(A2130,Planilha1!A:Y,21,FALSE)</f>
        <v>Sim</v>
      </c>
      <c r="G2130" s="10" t="str">
        <f>VLOOKUP(A2130,Planilha1!A:Y,22,FALSE)</f>
        <v>Sim</v>
      </c>
      <c r="H2130" s="10" t="str">
        <f>VLOOKUP(A2130,Planilha1!A:Y,23,FALSE)</f>
        <v>Sim</v>
      </c>
      <c r="I2130" s="10" t="str">
        <f>VLOOKUP(A2130,Planilha1!A:Y,24,FALSE)</f>
        <v>Sim</v>
      </c>
      <c r="J2130" s="10" t="str">
        <f>VLOOKUP(A2130,Planilha1!A:Y,25,FALSE)</f>
        <v>Sim</v>
      </c>
    </row>
    <row r="2131" spans="1:10" x14ac:dyDescent="0.25">
      <c r="A2131" s="11">
        <v>260805</v>
      </c>
      <c r="B2131" s="15" t="s">
        <v>777</v>
      </c>
      <c r="C2131" s="12" t="s">
        <v>15</v>
      </c>
      <c r="D2131" s="14" t="s">
        <v>66</v>
      </c>
      <c r="E2131" s="10" t="str">
        <f>VLOOKUP(A2131,Planilha1!A:Y,20,FALSE)</f>
        <v>Sim</v>
      </c>
      <c r="F2131" s="10" t="str">
        <f>VLOOKUP(A2131,Planilha1!A:Y,21,FALSE)</f>
        <v>Sim</v>
      </c>
      <c r="G2131" s="10" t="str">
        <f>VLOOKUP(A2131,Planilha1!A:Y,22,FALSE)</f>
        <v>Sim</v>
      </c>
      <c r="H2131" s="10" t="str">
        <f>VLOOKUP(A2131,Planilha1!A:Y,23,FALSE)</f>
        <v>Sim</v>
      </c>
      <c r="I2131" s="10" t="str">
        <f>VLOOKUP(A2131,Planilha1!A:Y,24,FALSE)</f>
        <v>Sim</v>
      </c>
      <c r="J2131" s="10" t="str">
        <f>VLOOKUP(A2131,Planilha1!A:Y,25,FALSE)</f>
        <v>Sim</v>
      </c>
    </row>
    <row r="2132" spans="1:10" x14ac:dyDescent="0.25">
      <c r="A2132" s="11">
        <v>260810</v>
      </c>
      <c r="B2132" s="15" t="s">
        <v>1909</v>
      </c>
      <c r="C2132" s="12" t="s">
        <v>15</v>
      </c>
      <c r="D2132" s="14" t="s">
        <v>41</v>
      </c>
      <c r="E2132" s="10" t="str">
        <f>VLOOKUP(A2132,Planilha1!A:Y,20,FALSE)</f>
        <v>Sim</v>
      </c>
      <c r="F2132" s="10" t="str">
        <f>VLOOKUP(A2132,Planilha1!A:Y,21,FALSE)</f>
        <v>Sim</v>
      </c>
      <c r="G2132" s="10" t="str">
        <f>VLOOKUP(A2132,Planilha1!A:Y,22,FALSE)</f>
        <v>Não</v>
      </c>
      <c r="H2132" s="10" t="str">
        <f>VLOOKUP(A2132,Planilha1!A:Y,23,FALSE)</f>
        <v>Sim</v>
      </c>
      <c r="I2132" s="10" t="str">
        <f>VLOOKUP(A2132,Planilha1!A:Y,24,FALSE)</f>
        <v>Não</v>
      </c>
      <c r="J2132" s="10" t="str">
        <f>VLOOKUP(A2132,Planilha1!A:Y,25,FALSE)</f>
        <v>Sim</v>
      </c>
    </row>
    <row r="2133" spans="1:10" x14ac:dyDescent="0.25">
      <c r="A2133" s="11">
        <v>260820</v>
      </c>
      <c r="B2133" s="15" t="s">
        <v>1910</v>
      </c>
      <c r="C2133" s="12" t="s">
        <v>15</v>
      </c>
      <c r="D2133" s="14" t="s">
        <v>73</v>
      </c>
      <c r="E2133" s="10" t="str">
        <f>VLOOKUP(A2133,Planilha1!A:Y,20,FALSE)</f>
        <v>Não</v>
      </c>
      <c r="F2133" s="10" t="str">
        <f>VLOOKUP(A2133,Planilha1!A:Y,21,FALSE)</f>
        <v>Sim</v>
      </c>
      <c r="G2133" s="10" t="str">
        <f>VLOOKUP(A2133,Planilha1!A:Y,22,FALSE)</f>
        <v>Não</v>
      </c>
      <c r="H2133" s="10" t="str">
        <f>VLOOKUP(A2133,Planilha1!A:Y,23,FALSE)</f>
        <v>Sim</v>
      </c>
      <c r="I2133" s="10" t="str">
        <f>VLOOKUP(A2133,Planilha1!A:Y,24,FALSE)</f>
        <v>Não</v>
      </c>
      <c r="J2133" s="10" t="str">
        <f>VLOOKUP(A2133,Planilha1!A:Y,25,FALSE)</f>
        <v>Sim</v>
      </c>
    </row>
    <row r="2134" spans="1:10" x14ac:dyDescent="0.25">
      <c r="A2134" s="11">
        <v>260825</v>
      </c>
      <c r="B2134" s="15" t="s">
        <v>1911</v>
      </c>
      <c r="C2134" s="12" t="s">
        <v>15</v>
      </c>
      <c r="D2134" s="14" t="s">
        <v>66</v>
      </c>
      <c r="E2134" s="10" t="str">
        <f>VLOOKUP(A2134,Planilha1!A:Y,20,FALSE)</f>
        <v>Sim</v>
      </c>
      <c r="F2134" s="10" t="str">
        <f>VLOOKUP(A2134,Planilha1!A:Y,21,FALSE)</f>
        <v>Sim</v>
      </c>
      <c r="G2134" s="10" t="str">
        <f>VLOOKUP(A2134,Planilha1!A:Y,22,FALSE)</f>
        <v>Sim</v>
      </c>
      <c r="H2134" s="10" t="str">
        <f>VLOOKUP(A2134,Planilha1!A:Y,23,FALSE)</f>
        <v>Sim</v>
      </c>
      <c r="I2134" s="10" t="str">
        <f>VLOOKUP(A2134,Planilha1!A:Y,24,FALSE)</f>
        <v>Não</v>
      </c>
      <c r="J2134" s="10" t="str">
        <f>VLOOKUP(A2134,Planilha1!A:Y,25,FALSE)</f>
        <v>Sim</v>
      </c>
    </row>
    <row r="2135" spans="1:10" x14ac:dyDescent="0.25">
      <c r="A2135" s="11">
        <v>260830</v>
      </c>
      <c r="B2135" s="15" t="s">
        <v>1912</v>
      </c>
      <c r="C2135" s="12" t="s">
        <v>15</v>
      </c>
      <c r="D2135" s="14" t="s">
        <v>59</v>
      </c>
      <c r="E2135" s="10" t="str">
        <f>VLOOKUP(A2135,Planilha1!A:Y,20,FALSE)</f>
        <v>Sim</v>
      </c>
      <c r="F2135" s="10" t="str">
        <f>VLOOKUP(A2135,Planilha1!A:Y,21,FALSE)</f>
        <v>Sim</v>
      </c>
      <c r="G2135" s="10" t="str">
        <f>VLOOKUP(A2135,Planilha1!A:Y,22,FALSE)</f>
        <v>Sim</v>
      </c>
      <c r="H2135" s="10" t="str">
        <f>VLOOKUP(A2135,Planilha1!A:Y,23,FALSE)</f>
        <v>Sim</v>
      </c>
      <c r="I2135" s="10" t="str">
        <f>VLOOKUP(A2135,Planilha1!A:Y,24,FALSE)</f>
        <v>Sim</v>
      </c>
      <c r="J2135" s="10" t="str">
        <f>VLOOKUP(A2135,Planilha1!A:Y,25,FALSE)</f>
        <v>Sim</v>
      </c>
    </row>
    <row r="2136" spans="1:10" x14ac:dyDescent="0.25">
      <c r="A2136" s="11">
        <v>260840</v>
      </c>
      <c r="B2136" s="15" t="s">
        <v>1913</v>
      </c>
      <c r="C2136" s="12" t="s">
        <v>15</v>
      </c>
      <c r="D2136" s="14" t="s">
        <v>41</v>
      </c>
      <c r="E2136" s="10" t="str">
        <f>VLOOKUP(A2136,Planilha1!A:Y,20,FALSE)</f>
        <v>Sim</v>
      </c>
      <c r="F2136" s="10" t="str">
        <f>VLOOKUP(A2136,Planilha1!A:Y,21,FALSE)</f>
        <v>Sim</v>
      </c>
      <c r="G2136" s="10" t="str">
        <f>VLOOKUP(A2136,Planilha1!A:Y,22,FALSE)</f>
        <v>Sim</v>
      </c>
      <c r="H2136" s="10" t="str">
        <f>VLOOKUP(A2136,Planilha1!A:Y,23,FALSE)</f>
        <v>Sim</v>
      </c>
      <c r="I2136" s="10" t="str">
        <f>VLOOKUP(A2136,Planilha1!A:Y,24,FALSE)</f>
        <v>Não</v>
      </c>
      <c r="J2136" s="10" t="str">
        <f>VLOOKUP(A2136,Planilha1!A:Y,25,FALSE)</f>
        <v>Sim</v>
      </c>
    </row>
    <row r="2137" spans="1:10" x14ac:dyDescent="0.25">
      <c r="A2137" s="11">
        <v>260860</v>
      </c>
      <c r="B2137" s="15" t="s">
        <v>1914</v>
      </c>
      <c r="C2137" s="12" t="s">
        <v>15</v>
      </c>
      <c r="D2137" s="14" t="s">
        <v>55</v>
      </c>
      <c r="E2137" s="10" t="str">
        <f>VLOOKUP(A2137,Planilha1!A:Y,20,FALSE)</f>
        <v>Sim</v>
      </c>
      <c r="F2137" s="10" t="str">
        <f>VLOOKUP(A2137,Planilha1!A:Y,21,FALSE)</f>
        <v>Sim</v>
      </c>
      <c r="G2137" s="10" t="str">
        <f>VLOOKUP(A2137,Planilha1!A:Y,22,FALSE)</f>
        <v>Sim</v>
      </c>
      <c r="H2137" s="10" t="str">
        <f>VLOOKUP(A2137,Planilha1!A:Y,23,FALSE)</f>
        <v>Sim</v>
      </c>
      <c r="I2137" s="10" t="str">
        <f>VLOOKUP(A2137,Planilha1!A:Y,24,FALSE)</f>
        <v>Sim</v>
      </c>
      <c r="J2137" s="10" t="str">
        <f>VLOOKUP(A2137,Planilha1!A:Y,25,FALSE)</f>
        <v>Sim</v>
      </c>
    </row>
    <row r="2138" spans="1:10" x14ac:dyDescent="0.25">
      <c r="A2138" s="11">
        <v>260870</v>
      </c>
      <c r="B2138" s="15" t="s">
        <v>1915</v>
      </c>
      <c r="C2138" s="12" t="s">
        <v>15</v>
      </c>
      <c r="D2138" s="14" t="s">
        <v>43</v>
      </c>
      <c r="E2138" s="10" t="str">
        <f>VLOOKUP(A2138,Planilha1!A:Y,20,FALSE)</f>
        <v>Sim</v>
      </c>
      <c r="F2138" s="10" t="str">
        <f>VLOOKUP(A2138,Planilha1!A:Y,21,FALSE)</f>
        <v>Sim</v>
      </c>
      <c r="G2138" s="10" t="str">
        <f>VLOOKUP(A2138,Planilha1!A:Y,22,FALSE)</f>
        <v>Sim</v>
      </c>
      <c r="H2138" s="10" t="str">
        <f>VLOOKUP(A2138,Planilha1!A:Y,23,FALSE)</f>
        <v>Sim</v>
      </c>
      <c r="I2138" s="10" t="str">
        <f>VLOOKUP(A2138,Planilha1!A:Y,24,FALSE)</f>
        <v>Não</v>
      </c>
      <c r="J2138" s="10" t="str">
        <f>VLOOKUP(A2138,Planilha1!A:Y,25,FALSE)</f>
        <v>Sim</v>
      </c>
    </row>
    <row r="2139" spans="1:10" x14ac:dyDescent="0.25">
      <c r="A2139" s="11">
        <v>260875</v>
      </c>
      <c r="B2139" s="15" t="s">
        <v>1916</v>
      </c>
      <c r="C2139" s="12" t="s">
        <v>15</v>
      </c>
      <c r="D2139" s="14" t="s">
        <v>43</v>
      </c>
      <c r="E2139" s="10" t="str">
        <f>VLOOKUP(A2139,Planilha1!A:Y,20,FALSE)</f>
        <v>Não</v>
      </c>
      <c r="F2139" s="10" t="str">
        <f>VLOOKUP(A2139,Planilha1!A:Y,21,FALSE)</f>
        <v>Sim</v>
      </c>
      <c r="G2139" s="10" t="str">
        <f>VLOOKUP(A2139,Planilha1!A:Y,22,FALSE)</f>
        <v>Não</v>
      </c>
      <c r="H2139" s="10" t="str">
        <f>VLOOKUP(A2139,Planilha1!A:Y,23,FALSE)</f>
        <v>Sim</v>
      </c>
      <c r="I2139" s="10" t="str">
        <f>VLOOKUP(A2139,Planilha1!A:Y,24,FALSE)</f>
        <v>Não</v>
      </c>
      <c r="J2139" s="10" t="str">
        <f>VLOOKUP(A2139,Planilha1!A:Y,25,FALSE)</f>
        <v>Sim</v>
      </c>
    </row>
    <row r="2140" spans="1:10" x14ac:dyDescent="0.25">
      <c r="A2140" s="11">
        <v>260880</v>
      </c>
      <c r="B2140" s="15" t="s">
        <v>1917</v>
      </c>
      <c r="C2140" s="12" t="s">
        <v>15</v>
      </c>
      <c r="D2140" s="14" t="s">
        <v>41</v>
      </c>
      <c r="E2140" s="10" t="str">
        <f>VLOOKUP(A2140,Planilha1!A:Y,20,FALSE)</f>
        <v>Sim</v>
      </c>
      <c r="F2140" s="10" t="str">
        <f>VLOOKUP(A2140,Planilha1!A:Y,21,FALSE)</f>
        <v>Sim</v>
      </c>
      <c r="G2140" s="10" t="str">
        <f>VLOOKUP(A2140,Planilha1!A:Y,22,FALSE)</f>
        <v>Sim</v>
      </c>
      <c r="H2140" s="10" t="str">
        <f>VLOOKUP(A2140,Planilha1!A:Y,23,FALSE)</f>
        <v>Sim</v>
      </c>
      <c r="I2140" s="10" t="str">
        <f>VLOOKUP(A2140,Planilha1!A:Y,24,FALSE)</f>
        <v>Sim</v>
      </c>
      <c r="J2140" s="10" t="str">
        <f>VLOOKUP(A2140,Planilha1!A:Y,25,FALSE)</f>
        <v>Sim</v>
      </c>
    </row>
    <row r="2141" spans="1:10" x14ac:dyDescent="0.25">
      <c r="A2141" s="11">
        <v>260915</v>
      </c>
      <c r="B2141" s="15" t="s">
        <v>1918</v>
      </c>
      <c r="C2141" s="12" t="s">
        <v>15</v>
      </c>
      <c r="D2141" s="14" t="s">
        <v>55</v>
      </c>
      <c r="E2141" s="10" t="str">
        <f>VLOOKUP(A2141,Planilha1!A:Y,20,FALSE)</f>
        <v>Sim</v>
      </c>
      <c r="F2141" s="10" t="str">
        <f>VLOOKUP(A2141,Planilha1!A:Y,21,FALSE)</f>
        <v>Sim</v>
      </c>
      <c r="G2141" s="10" t="str">
        <f>VLOOKUP(A2141,Planilha1!A:Y,22,FALSE)</f>
        <v>Sim</v>
      </c>
      <c r="H2141" s="10" t="str">
        <f>VLOOKUP(A2141,Planilha1!A:Y,23,FALSE)</f>
        <v>Sim</v>
      </c>
      <c r="I2141" s="10" t="str">
        <f>VLOOKUP(A2141,Planilha1!A:Y,24,FALSE)</f>
        <v>Não</v>
      </c>
      <c r="J2141" s="10" t="str">
        <f>VLOOKUP(A2141,Planilha1!A:Y,25,FALSE)</f>
        <v>Sim</v>
      </c>
    </row>
    <row r="2142" spans="1:10" x14ac:dyDescent="0.25">
      <c r="A2142" s="11">
        <v>260920</v>
      </c>
      <c r="B2142" s="15" t="s">
        <v>1919</v>
      </c>
      <c r="C2142" s="12" t="s">
        <v>15</v>
      </c>
      <c r="D2142" s="14" t="s">
        <v>55</v>
      </c>
      <c r="E2142" s="10" t="str">
        <f>VLOOKUP(A2142,Planilha1!A:Y,20,FALSE)</f>
        <v>Não</v>
      </c>
      <c r="F2142" s="10" t="str">
        <f>VLOOKUP(A2142,Planilha1!A:Y,21,FALSE)</f>
        <v>Sim</v>
      </c>
      <c r="G2142" s="10" t="str">
        <f>VLOOKUP(A2142,Planilha1!A:Y,22,FALSE)</f>
        <v>Sim</v>
      </c>
      <c r="H2142" s="10" t="str">
        <f>VLOOKUP(A2142,Planilha1!A:Y,23,FALSE)</f>
        <v>Sim</v>
      </c>
      <c r="I2142" s="10" t="str">
        <f>VLOOKUP(A2142,Planilha1!A:Y,24,FALSE)</f>
        <v>Não</v>
      </c>
      <c r="J2142" s="10" t="str">
        <f>VLOOKUP(A2142,Planilha1!A:Y,25,FALSE)</f>
        <v>Sim</v>
      </c>
    </row>
    <row r="2143" spans="1:10" x14ac:dyDescent="0.25">
      <c r="A2143" s="11">
        <v>260930</v>
      </c>
      <c r="B2143" s="15" t="s">
        <v>1920</v>
      </c>
      <c r="C2143" s="12" t="s">
        <v>15</v>
      </c>
      <c r="D2143" s="14" t="s">
        <v>41</v>
      </c>
      <c r="E2143" s="10" t="str">
        <f>VLOOKUP(A2143,Planilha1!A:Y,20,FALSE)</f>
        <v>Sim</v>
      </c>
      <c r="F2143" s="10" t="str">
        <f>VLOOKUP(A2143,Planilha1!A:Y,21,FALSE)</f>
        <v>Sim</v>
      </c>
      <c r="G2143" s="10" t="str">
        <f>VLOOKUP(A2143,Planilha1!A:Y,22,FALSE)</f>
        <v>Sim</v>
      </c>
      <c r="H2143" s="10" t="str">
        <f>VLOOKUP(A2143,Planilha1!A:Y,23,FALSE)</f>
        <v>Sim</v>
      </c>
      <c r="I2143" s="10" t="str">
        <f>VLOOKUP(A2143,Planilha1!A:Y,24,FALSE)</f>
        <v>Sim</v>
      </c>
      <c r="J2143" s="10" t="str">
        <f>VLOOKUP(A2143,Planilha1!A:Y,25,FALSE)</f>
        <v>Sim</v>
      </c>
    </row>
    <row r="2144" spans="1:10" x14ac:dyDescent="0.25">
      <c r="A2144" s="11">
        <v>261430</v>
      </c>
      <c r="B2144" s="15" t="s">
        <v>1921</v>
      </c>
      <c r="C2144" s="12" t="s">
        <v>15</v>
      </c>
      <c r="D2144" s="14" t="s">
        <v>41</v>
      </c>
      <c r="E2144" s="10" t="str">
        <f>VLOOKUP(A2144,Planilha1!A:Y,20,FALSE)</f>
        <v>Sim</v>
      </c>
      <c r="F2144" s="10" t="str">
        <f>VLOOKUP(A2144,Planilha1!A:Y,21,FALSE)</f>
        <v>Sim</v>
      </c>
      <c r="G2144" s="10" t="str">
        <f>VLOOKUP(A2144,Planilha1!A:Y,22,FALSE)</f>
        <v>Sim</v>
      </c>
      <c r="H2144" s="10" t="str">
        <f>VLOOKUP(A2144,Planilha1!A:Y,23,FALSE)</f>
        <v>Sim</v>
      </c>
      <c r="I2144" s="10" t="str">
        <f>VLOOKUP(A2144,Planilha1!A:Y,24,FALSE)</f>
        <v>Não</v>
      </c>
      <c r="J2144" s="10" t="str">
        <f>VLOOKUP(A2144,Planilha1!A:Y,25,FALSE)</f>
        <v>Sim</v>
      </c>
    </row>
    <row r="2145" spans="1:10" x14ac:dyDescent="0.25">
      <c r="A2145" s="11">
        <v>260970</v>
      </c>
      <c r="B2145" s="15" t="s">
        <v>1922</v>
      </c>
      <c r="C2145" s="12" t="s">
        <v>15</v>
      </c>
      <c r="D2145" s="14" t="s">
        <v>41</v>
      </c>
      <c r="E2145" s="10" t="str">
        <f>VLOOKUP(A2145,Planilha1!A:Y,20,FALSE)</f>
        <v>Sim</v>
      </c>
      <c r="F2145" s="10" t="str">
        <f>VLOOKUP(A2145,Planilha1!A:Y,21,FALSE)</f>
        <v>Sim</v>
      </c>
      <c r="G2145" s="10" t="str">
        <f>VLOOKUP(A2145,Planilha1!A:Y,22,FALSE)</f>
        <v>Sim</v>
      </c>
      <c r="H2145" s="10" t="str">
        <f>VLOOKUP(A2145,Planilha1!A:Y,23,FALSE)</f>
        <v>Sim</v>
      </c>
      <c r="I2145" s="10" t="str">
        <f>VLOOKUP(A2145,Planilha1!A:Y,24,FALSE)</f>
        <v>Não</v>
      </c>
      <c r="J2145" s="10" t="str">
        <f>VLOOKUP(A2145,Planilha1!A:Y,25,FALSE)</f>
        <v>Sim</v>
      </c>
    </row>
    <row r="2146" spans="1:10" x14ac:dyDescent="0.25">
      <c r="A2146" s="11">
        <v>260980</v>
      </c>
      <c r="B2146" s="15" t="s">
        <v>1923</v>
      </c>
      <c r="C2146" s="12" t="s">
        <v>15</v>
      </c>
      <c r="D2146" s="14" t="s">
        <v>66</v>
      </c>
      <c r="E2146" s="10" t="str">
        <f>VLOOKUP(A2146,Planilha1!A:Y,20,FALSE)</f>
        <v>Não</v>
      </c>
      <c r="F2146" s="10" t="str">
        <f>VLOOKUP(A2146,Planilha1!A:Y,21,FALSE)</f>
        <v>Sim</v>
      </c>
      <c r="G2146" s="10" t="str">
        <f>VLOOKUP(A2146,Planilha1!A:Y,22,FALSE)</f>
        <v>Não</v>
      </c>
      <c r="H2146" s="10" t="str">
        <f>VLOOKUP(A2146,Planilha1!A:Y,23,FALSE)</f>
        <v>Sim</v>
      </c>
      <c r="I2146" s="10" t="str">
        <f>VLOOKUP(A2146,Planilha1!A:Y,24,FALSE)</f>
        <v>Não</v>
      </c>
      <c r="J2146" s="10" t="str">
        <f>VLOOKUP(A2146,Planilha1!A:Y,25,FALSE)</f>
        <v>Sim</v>
      </c>
    </row>
    <row r="2147" spans="1:10" x14ac:dyDescent="0.25">
      <c r="A2147" s="11">
        <v>260990</v>
      </c>
      <c r="B2147" s="15" t="s">
        <v>1924</v>
      </c>
      <c r="C2147" s="12" t="s">
        <v>15</v>
      </c>
      <c r="D2147" s="14" t="s">
        <v>41</v>
      </c>
      <c r="E2147" s="10" t="str">
        <f>VLOOKUP(A2147,Planilha1!A:Y,20,FALSE)</f>
        <v>Sim</v>
      </c>
      <c r="F2147" s="10" t="str">
        <f>VLOOKUP(A2147,Planilha1!A:Y,21,FALSE)</f>
        <v>Sim</v>
      </c>
      <c r="G2147" s="10" t="str">
        <f>VLOOKUP(A2147,Planilha1!A:Y,22,FALSE)</f>
        <v>Sim</v>
      </c>
      <c r="H2147" s="10" t="str">
        <f>VLOOKUP(A2147,Planilha1!A:Y,23,FALSE)</f>
        <v>Sim</v>
      </c>
      <c r="I2147" s="10" t="str">
        <f>VLOOKUP(A2147,Planilha1!A:Y,24,FALSE)</f>
        <v>Não</v>
      </c>
      <c r="J2147" s="10" t="str">
        <f>VLOOKUP(A2147,Planilha1!A:Y,25,FALSE)</f>
        <v>Sim</v>
      </c>
    </row>
    <row r="2148" spans="1:10" x14ac:dyDescent="0.25">
      <c r="A2148" s="11">
        <v>261000</v>
      </c>
      <c r="B2148" s="15" t="s">
        <v>1925</v>
      </c>
      <c r="C2148" s="12" t="s">
        <v>15</v>
      </c>
      <c r="D2148" s="14" t="s">
        <v>73</v>
      </c>
      <c r="E2148" s="10" t="str">
        <f>VLOOKUP(A2148,Planilha1!A:Y,20,FALSE)</f>
        <v>Sim</v>
      </c>
      <c r="F2148" s="10" t="str">
        <f>VLOOKUP(A2148,Planilha1!A:Y,21,FALSE)</f>
        <v>Sim</v>
      </c>
      <c r="G2148" s="10" t="str">
        <f>VLOOKUP(A2148,Planilha1!A:Y,22,FALSE)</f>
        <v>Sim</v>
      </c>
      <c r="H2148" s="10" t="str">
        <f>VLOOKUP(A2148,Planilha1!A:Y,23,FALSE)</f>
        <v>Sim</v>
      </c>
      <c r="I2148" s="10" t="str">
        <f>VLOOKUP(A2148,Planilha1!A:Y,24,FALSE)</f>
        <v>Sim</v>
      </c>
      <c r="J2148" s="10" t="str">
        <f>VLOOKUP(A2148,Planilha1!A:Y,25,FALSE)</f>
        <v>Sim</v>
      </c>
    </row>
    <row r="2149" spans="1:10" x14ac:dyDescent="0.25">
      <c r="A2149" s="11">
        <v>261010</v>
      </c>
      <c r="B2149" s="15" t="s">
        <v>1926</v>
      </c>
      <c r="C2149" s="12" t="s">
        <v>15</v>
      </c>
      <c r="D2149" s="14" t="s">
        <v>41</v>
      </c>
      <c r="E2149" s="10" t="str">
        <f>VLOOKUP(A2149,Planilha1!A:Y,20,FALSE)</f>
        <v>Sim</v>
      </c>
      <c r="F2149" s="10" t="str">
        <f>VLOOKUP(A2149,Planilha1!A:Y,21,FALSE)</f>
        <v>Sim</v>
      </c>
      <c r="G2149" s="10" t="str">
        <f>VLOOKUP(A2149,Planilha1!A:Y,22,FALSE)</f>
        <v>Sim</v>
      </c>
      <c r="H2149" s="10" t="str">
        <f>VLOOKUP(A2149,Planilha1!A:Y,23,FALSE)</f>
        <v>Sim</v>
      </c>
      <c r="I2149" s="10" t="str">
        <f>VLOOKUP(A2149,Planilha1!A:Y,24,FALSE)</f>
        <v>Sim</v>
      </c>
      <c r="J2149" s="10" t="str">
        <f>VLOOKUP(A2149,Planilha1!A:Y,25,FALSE)</f>
        <v>Sim</v>
      </c>
    </row>
    <row r="2150" spans="1:10" x14ac:dyDescent="0.25">
      <c r="A2150" s="11">
        <v>261020</v>
      </c>
      <c r="B2150" s="15" t="s">
        <v>1927</v>
      </c>
      <c r="C2150" s="12" t="s">
        <v>15</v>
      </c>
      <c r="D2150" s="14" t="s">
        <v>59</v>
      </c>
      <c r="E2150" s="10" t="str">
        <f>VLOOKUP(A2150,Planilha1!A:Y,20,FALSE)</f>
        <v>Sim</v>
      </c>
      <c r="F2150" s="10" t="str">
        <f>VLOOKUP(A2150,Planilha1!A:Y,21,FALSE)</f>
        <v>Sim</v>
      </c>
      <c r="G2150" s="10" t="str">
        <f>VLOOKUP(A2150,Planilha1!A:Y,22,FALSE)</f>
        <v>Sim</v>
      </c>
      <c r="H2150" s="10" t="str">
        <f>VLOOKUP(A2150,Planilha1!A:Y,23,FALSE)</f>
        <v>Sim</v>
      </c>
      <c r="I2150" s="10" t="str">
        <f>VLOOKUP(A2150,Planilha1!A:Y,24,FALSE)</f>
        <v>Sim</v>
      </c>
      <c r="J2150" s="10" t="str">
        <f>VLOOKUP(A2150,Planilha1!A:Y,25,FALSE)</f>
        <v>Sim</v>
      </c>
    </row>
    <row r="2151" spans="1:10" x14ac:dyDescent="0.25">
      <c r="A2151" s="11">
        <v>261030</v>
      </c>
      <c r="B2151" s="15" t="s">
        <v>1928</v>
      </c>
      <c r="C2151" s="12" t="s">
        <v>15</v>
      </c>
      <c r="D2151" s="14" t="s">
        <v>41</v>
      </c>
      <c r="E2151" s="10" t="str">
        <f>VLOOKUP(A2151,Planilha1!A:Y,20,FALSE)</f>
        <v>Sim</v>
      </c>
      <c r="F2151" s="10" t="str">
        <f>VLOOKUP(A2151,Planilha1!A:Y,21,FALSE)</f>
        <v>Sim</v>
      </c>
      <c r="G2151" s="10" t="str">
        <f>VLOOKUP(A2151,Planilha1!A:Y,22,FALSE)</f>
        <v>Sim</v>
      </c>
      <c r="H2151" s="10" t="str">
        <f>VLOOKUP(A2151,Planilha1!A:Y,23,FALSE)</f>
        <v>Sim</v>
      </c>
      <c r="I2151" s="10" t="str">
        <f>VLOOKUP(A2151,Planilha1!A:Y,24,FALSE)</f>
        <v>Não</v>
      </c>
      <c r="J2151" s="10" t="str">
        <f>VLOOKUP(A2151,Planilha1!A:Y,25,FALSE)</f>
        <v>Sim</v>
      </c>
    </row>
    <row r="2152" spans="1:10" x14ac:dyDescent="0.25">
      <c r="A2152" s="11">
        <v>261040</v>
      </c>
      <c r="B2152" s="15" t="s">
        <v>1929</v>
      </c>
      <c r="C2152" s="12" t="s">
        <v>15</v>
      </c>
      <c r="D2152" s="14" t="s">
        <v>41</v>
      </c>
      <c r="E2152" s="10" t="str">
        <f>VLOOKUP(A2152,Planilha1!A:Y,20,FALSE)</f>
        <v>Sim</v>
      </c>
      <c r="F2152" s="10" t="str">
        <f>VLOOKUP(A2152,Planilha1!A:Y,21,FALSE)</f>
        <v>Sim</v>
      </c>
      <c r="G2152" s="10" t="str">
        <f>VLOOKUP(A2152,Planilha1!A:Y,22,FALSE)</f>
        <v>Não</v>
      </c>
      <c r="H2152" s="10" t="str">
        <f>VLOOKUP(A2152,Planilha1!A:Y,23,FALSE)</f>
        <v>Sim</v>
      </c>
      <c r="I2152" s="10" t="str">
        <f>VLOOKUP(A2152,Planilha1!A:Y,24,FALSE)</f>
        <v>Não</v>
      </c>
      <c r="J2152" s="10" t="str">
        <f>VLOOKUP(A2152,Planilha1!A:Y,25,FALSE)</f>
        <v>Sim</v>
      </c>
    </row>
    <row r="2153" spans="1:10" x14ac:dyDescent="0.25">
      <c r="A2153" s="11">
        <v>261050</v>
      </c>
      <c r="B2153" s="15" t="s">
        <v>1930</v>
      </c>
      <c r="C2153" s="12" t="s">
        <v>15</v>
      </c>
      <c r="D2153" s="14" t="s">
        <v>41</v>
      </c>
      <c r="E2153" s="10" t="str">
        <f>VLOOKUP(A2153,Planilha1!A:Y,20,FALSE)</f>
        <v>Não</v>
      </c>
      <c r="F2153" s="10" t="str">
        <f>VLOOKUP(A2153,Planilha1!A:Y,21,FALSE)</f>
        <v>Sim</v>
      </c>
      <c r="G2153" s="10" t="str">
        <f>VLOOKUP(A2153,Planilha1!A:Y,22,FALSE)</f>
        <v>Não</v>
      </c>
      <c r="H2153" s="10" t="str">
        <f>VLOOKUP(A2153,Planilha1!A:Y,23,FALSE)</f>
        <v>Sim</v>
      </c>
      <c r="I2153" s="10" t="str">
        <f>VLOOKUP(A2153,Planilha1!A:Y,24,FALSE)</f>
        <v>Não</v>
      </c>
      <c r="J2153" s="10" t="str">
        <f>VLOOKUP(A2153,Planilha1!A:Y,25,FALSE)</f>
        <v>Sim</v>
      </c>
    </row>
    <row r="2154" spans="1:10" x14ac:dyDescent="0.25">
      <c r="A2154" s="11">
        <v>261080</v>
      </c>
      <c r="B2154" s="15" t="s">
        <v>1931</v>
      </c>
      <c r="C2154" s="12" t="s">
        <v>15</v>
      </c>
      <c r="D2154" s="14" t="s">
        <v>66</v>
      </c>
      <c r="E2154" s="10" t="str">
        <f>VLOOKUP(A2154,Planilha1!A:Y,20,FALSE)</f>
        <v>Sim</v>
      </c>
      <c r="F2154" s="10" t="str">
        <f>VLOOKUP(A2154,Planilha1!A:Y,21,FALSE)</f>
        <v>Sim</v>
      </c>
      <c r="G2154" s="10" t="str">
        <f>VLOOKUP(A2154,Planilha1!A:Y,22,FALSE)</f>
        <v>Sim</v>
      </c>
      <c r="H2154" s="10" t="str">
        <f>VLOOKUP(A2154,Planilha1!A:Y,23,FALSE)</f>
        <v>Sim</v>
      </c>
      <c r="I2154" s="10" t="str">
        <f>VLOOKUP(A2154,Planilha1!A:Y,24,FALSE)</f>
        <v>Não</v>
      </c>
      <c r="J2154" s="10" t="str">
        <f>VLOOKUP(A2154,Planilha1!A:Y,25,FALSE)</f>
        <v>Sim</v>
      </c>
    </row>
    <row r="2155" spans="1:10" x14ac:dyDescent="0.25">
      <c r="A2155" s="11">
        <v>261090</v>
      </c>
      <c r="B2155" s="15" t="s">
        <v>1932</v>
      </c>
      <c r="C2155" s="12" t="s">
        <v>15</v>
      </c>
      <c r="D2155" s="14" t="s">
        <v>66</v>
      </c>
      <c r="E2155" s="10" t="str">
        <f>VLOOKUP(A2155,Planilha1!A:Y,20,FALSE)</f>
        <v>Sim</v>
      </c>
      <c r="F2155" s="10" t="str">
        <f>VLOOKUP(A2155,Planilha1!A:Y,21,FALSE)</f>
        <v>Sim</v>
      </c>
      <c r="G2155" s="10" t="str">
        <f>VLOOKUP(A2155,Planilha1!A:Y,22,FALSE)</f>
        <v>Sim</v>
      </c>
      <c r="H2155" s="10" t="str">
        <f>VLOOKUP(A2155,Planilha1!A:Y,23,FALSE)</f>
        <v>Sim</v>
      </c>
      <c r="I2155" s="10" t="str">
        <f>VLOOKUP(A2155,Planilha1!A:Y,24,FALSE)</f>
        <v>Sim</v>
      </c>
      <c r="J2155" s="10" t="str">
        <f>VLOOKUP(A2155,Planilha1!A:Y,25,FALSE)</f>
        <v>Sim</v>
      </c>
    </row>
    <row r="2156" spans="1:10" x14ac:dyDescent="0.25">
      <c r="A2156" s="11">
        <v>261100</v>
      </c>
      <c r="B2156" s="15" t="s">
        <v>1933</v>
      </c>
      <c r="C2156" s="12" t="s">
        <v>15</v>
      </c>
      <c r="D2156" s="14" t="s">
        <v>66</v>
      </c>
      <c r="E2156" s="10" t="str">
        <f>VLOOKUP(A2156,Planilha1!A:Y,20,FALSE)</f>
        <v>Sim</v>
      </c>
      <c r="F2156" s="10" t="str">
        <f>VLOOKUP(A2156,Planilha1!A:Y,21,FALSE)</f>
        <v>Sim</v>
      </c>
      <c r="G2156" s="10" t="str">
        <f>VLOOKUP(A2156,Planilha1!A:Y,22,FALSE)</f>
        <v>Sim</v>
      </c>
      <c r="H2156" s="10" t="str">
        <f>VLOOKUP(A2156,Planilha1!A:Y,23,FALSE)</f>
        <v>Sim</v>
      </c>
      <c r="I2156" s="10" t="str">
        <f>VLOOKUP(A2156,Planilha1!A:Y,24,FALSE)</f>
        <v>Sim</v>
      </c>
      <c r="J2156" s="10" t="str">
        <f>VLOOKUP(A2156,Planilha1!A:Y,25,FALSE)</f>
        <v>Sim</v>
      </c>
    </row>
    <row r="2157" spans="1:10" x14ac:dyDescent="0.25">
      <c r="A2157" s="11">
        <v>261120</v>
      </c>
      <c r="B2157" s="15" t="s">
        <v>1934</v>
      </c>
      <c r="C2157" s="12" t="s">
        <v>15</v>
      </c>
      <c r="D2157" s="14" t="s">
        <v>55</v>
      </c>
      <c r="E2157" s="10" t="str">
        <f>VLOOKUP(A2157,Planilha1!A:Y,20,FALSE)</f>
        <v>Sim</v>
      </c>
      <c r="F2157" s="10" t="str">
        <f>VLOOKUP(A2157,Planilha1!A:Y,21,FALSE)</f>
        <v>Sim</v>
      </c>
      <c r="G2157" s="10" t="str">
        <f>VLOOKUP(A2157,Planilha1!A:Y,22,FALSE)</f>
        <v>Sim</v>
      </c>
      <c r="H2157" s="10" t="str">
        <f>VLOOKUP(A2157,Planilha1!A:Y,23,FALSE)</f>
        <v>Sim</v>
      </c>
      <c r="I2157" s="10" t="str">
        <f>VLOOKUP(A2157,Planilha1!A:Y,24,FALSE)</f>
        <v>Sim</v>
      </c>
      <c r="J2157" s="10" t="str">
        <f>VLOOKUP(A2157,Planilha1!A:Y,25,FALSE)</f>
        <v>Sim</v>
      </c>
    </row>
    <row r="2158" spans="1:10" x14ac:dyDescent="0.25">
      <c r="A2158" s="11">
        <v>261150</v>
      </c>
      <c r="B2158" s="15" t="s">
        <v>1935</v>
      </c>
      <c r="C2158" s="12" t="s">
        <v>15</v>
      </c>
      <c r="D2158" s="14" t="s">
        <v>41</v>
      </c>
      <c r="E2158" s="10" t="str">
        <f>VLOOKUP(A2158,Planilha1!A:Y,20,FALSE)</f>
        <v>Sim</v>
      </c>
      <c r="F2158" s="10" t="str">
        <f>VLOOKUP(A2158,Planilha1!A:Y,21,FALSE)</f>
        <v>Sim</v>
      </c>
      <c r="G2158" s="10" t="str">
        <f>VLOOKUP(A2158,Planilha1!A:Y,22,FALSE)</f>
        <v>Sim</v>
      </c>
      <c r="H2158" s="10" t="str">
        <f>VLOOKUP(A2158,Planilha1!A:Y,23,FALSE)</f>
        <v>Sim</v>
      </c>
      <c r="I2158" s="10" t="str">
        <f>VLOOKUP(A2158,Planilha1!A:Y,24,FALSE)</f>
        <v>Sim</v>
      </c>
      <c r="J2158" s="10" t="str">
        <f>VLOOKUP(A2158,Planilha1!A:Y,25,FALSE)</f>
        <v>Sim</v>
      </c>
    </row>
    <row r="2159" spans="1:10" x14ac:dyDescent="0.25">
      <c r="A2159" s="11">
        <v>261153</v>
      </c>
      <c r="B2159" s="15" t="s">
        <v>1776</v>
      </c>
      <c r="C2159" s="12" t="s">
        <v>15</v>
      </c>
      <c r="D2159" s="14" t="s">
        <v>66</v>
      </c>
      <c r="E2159" s="10" t="str">
        <f>VLOOKUP(A2159,Planilha1!A:Y,20,FALSE)</f>
        <v>Sim</v>
      </c>
      <c r="F2159" s="10" t="str">
        <f>VLOOKUP(A2159,Planilha1!A:Y,21,FALSE)</f>
        <v>Sim</v>
      </c>
      <c r="G2159" s="10" t="str">
        <f>VLOOKUP(A2159,Planilha1!A:Y,22,FALSE)</f>
        <v>Sim</v>
      </c>
      <c r="H2159" s="10" t="str">
        <f>VLOOKUP(A2159,Planilha1!A:Y,23,FALSE)</f>
        <v>Sim</v>
      </c>
      <c r="I2159" s="10" t="str">
        <f>VLOOKUP(A2159,Planilha1!A:Y,24,FALSE)</f>
        <v>Sim</v>
      </c>
      <c r="J2159" s="10" t="str">
        <f>VLOOKUP(A2159,Planilha1!A:Y,25,FALSE)</f>
        <v>Sim</v>
      </c>
    </row>
    <row r="2160" spans="1:10" x14ac:dyDescent="0.25">
      <c r="A2160" s="11">
        <v>261170</v>
      </c>
      <c r="B2160" s="15" t="s">
        <v>1936</v>
      </c>
      <c r="C2160" s="12" t="s">
        <v>15</v>
      </c>
      <c r="D2160" s="14" t="s">
        <v>59</v>
      </c>
      <c r="E2160" s="10" t="str">
        <f>VLOOKUP(A2160,Planilha1!A:Y,20,FALSE)</f>
        <v>Sim</v>
      </c>
      <c r="F2160" s="10" t="str">
        <f>VLOOKUP(A2160,Planilha1!A:Y,21,FALSE)</f>
        <v>Sim</v>
      </c>
      <c r="G2160" s="10" t="str">
        <f>VLOOKUP(A2160,Planilha1!A:Y,22,FALSE)</f>
        <v>Sim</v>
      </c>
      <c r="H2160" s="10" t="str">
        <f>VLOOKUP(A2160,Planilha1!A:Y,23,FALSE)</f>
        <v>Sim</v>
      </c>
      <c r="I2160" s="10" t="str">
        <f>VLOOKUP(A2160,Planilha1!A:Y,24,FALSE)</f>
        <v>Não</v>
      </c>
      <c r="J2160" s="10" t="str">
        <f>VLOOKUP(A2160,Planilha1!A:Y,25,FALSE)</f>
        <v>Sim</v>
      </c>
    </row>
    <row r="2161" spans="1:10" x14ac:dyDescent="0.25">
      <c r="A2161" s="11">
        <v>261200</v>
      </c>
      <c r="B2161" s="15" t="s">
        <v>1937</v>
      </c>
      <c r="C2161" s="12" t="s">
        <v>15</v>
      </c>
      <c r="D2161" s="14" t="s">
        <v>41</v>
      </c>
      <c r="E2161" s="10" t="str">
        <f>VLOOKUP(A2161,Planilha1!A:Y,20,FALSE)</f>
        <v>Sim</v>
      </c>
      <c r="F2161" s="10" t="str">
        <f>VLOOKUP(A2161,Planilha1!A:Y,21,FALSE)</f>
        <v>Sim</v>
      </c>
      <c r="G2161" s="10" t="str">
        <f>VLOOKUP(A2161,Planilha1!A:Y,22,FALSE)</f>
        <v>Sim</v>
      </c>
      <c r="H2161" s="10" t="str">
        <f>VLOOKUP(A2161,Planilha1!A:Y,23,FALSE)</f>
        <v>Sim</v>
      </c>
      <c r="I2161" s="10" t="str">
        <f>VLOOKUP(A2161,Planilha1!A:Y,24,FALSE)</f>
        <v>Não</v>
      </c>
      <c r="J2161" s="10" t="str">
        <f>VLOOKUP(A2161,Planilha1!A:Y,25,FALSE)</f>
        <v>Sim</v>
      </c>
    </row>
    <row r="2162" spans="1:10" x14ac:dyDescent="0.25">
      <c r="A2162" s="11">
        <v>261210</v>
      </c>
      <c r="B2162" s="15" t="s">
        <v>1782</v>
      </c>
      <c r="C2162" s="12" t="s">
        <v>15</v>
      </c>
      <c r="D2162" s="14" t="s">
        <v>66</v>
      </c>
      <c r="E2162" s="10" t="str">
        <f>VLOOKUP(A2162,Planilha1!A:Y,20,FALSE)</f>
        <v>Sim</v>
      </c>
      <c r="F2162" s="10" t="str">
        <f>VLOOKUP(A2162,Planilha1!A:Y,21,FALSE)</f>
        <v>Sim</v>
      </c>
      <c r="G2162" s="10" t="str">
        <f>VLOOKUP(A2162,Planilha1!A:Y,22,FALSE)</f>
        <v>Sim</v>
      </c>
      <c r="H2162" s="10" t="str">
        <f>VLOOKUP(A2162,Planilha1!A:Y,23,FALSE)</f>
        <v>Sim</v>
      </c>
      <c r="I2162" s="10" t="str">
        <f>VLOOKUP(A2162,Planilha1!A:Y,24,FALSE)</f>
        <v>Não</v>
      </c>
      <c r="J2162" s="10" t="str">
        <f>VLOOKUP(A2162,Planilha1!A:Y,25,FALSE)</f>
        <v>Sim</v>
      </c>
    </row>
    <row r="2163" spans="1:10" x14ac:dyDescent="0.25">
      <c r="A2163" s="11">
        <v>261230</v>
      </c>
      <c r="B2163" s="15" t="s">
        <v>1938</v>
      </c>
      <c r="C2163" s="12" t="s">
        <v>15</v>
      </c>
      <c r="D2163" s="14" t="s">
        <v>41</v>
      </c>
      <c r="E2163" s="10" t="str">
        <f>VLOOKUP(A2163,Planilha1!A:Y,20,FALSE)</f>
        <v>Sim</v>
      </c>
      <c r="F2163" s="10" t="str">
        <f>VLOOKUP(A2163,Planilha1!A:Y,21,FALSE)</f>
        <v>Sim</v>
      </c>
      <c r="G2163" s="10" t="str">
        <f>VLOOKUP(A2163,Planilha1!A:Y,22,FALSE)</f>
        <v>Sim</v>
      </c>
      <c r="H2163" s="10" t="str">
        <f>VLOOKUP(A2163,Planilha1!A:Y,23,FALSE)</f>
        <v>Sim</v>
      </c>
      <c r="I2163" s="10" t="str">
        <f>VLOOKUP(A2163,Planilha1!A:Y,24,FALSE)</f>
        <v>Sim</v>
      </c>
      <c r="J2163" s="10" t="str">
        <f>VLOOKUP(A2163,Planilha1!A:Y,25,FALSE)</f>
        <v>Sim</v>
      </c>
    </row>
    <row r="2164" spans="1:10" x14ac:dyDescent="0.25">
      <c r="A2164" s="11">
        <v>261245</v>
      </c>
      <c r="B2164" s="15" t="s">
        <v>1842</v>
      </c>
      <c r="C2164" s="12" t="s">
        <v>15</v>
      </c>
      <c r="D2164" s="14" t="s">
        <v>41</v>
      </c>
      <c r="E2164" s="10" t="str">
        <f>VLOOKUP(A2164,Planilha1!A:Y,20,FALSE)</f>
        <v>Sim</v>
      </c>
      <c r="F2164" s="10" t="str">
        <f>VLOOKUP(A2164,Planilha1!A:Y,21,FALSE)</f>
        <v>Sim</v>
      </c>
      <c r="G2164" s="10" t="str">
        <f>VLOOKUP(A2164,Planilha1!A:Y,22,FALSE)</f>
        <v>Sim</v>
      </c>
      <c r="H2164" s="10" t="str">
        <f>VLOOKUP(A2164,Planilha1!A:Y,23,FALSE)</f>
        <v>Sim</v>
      </c>
      <c r="I2164" s="10" t="str">
        <f>VLOOKUP(A2164,Planilha1!A:Y,24,FALSE)</f>
        <v>Não</v>
      </c>
      <c r="J2164" s="10" t="str">
        <f>VLOOKUP(A2164,Planilha1!A:Y,25,FALSE)</f>
        <v>Sim</v>
      </c>
    </row>
    <row r="2165" spans="1:10" x14ac:dyDescent="0.25">
      <c r="A2165" s="11">
        <v>261247</v>
      </c>
      <c r="B2165" s="15" t="s">
        <v>1939</v>
      </c>
      <c r="C2165" s="12" t="s">
        <v>15</v>
      </c>
      <c r="D2165" s="14" t="s">
        <v>66</v>
      </c>
      <c r="E2165" s="10" t="str">
        <f>VLOOKUP(A2165,Planilha1!A:Y,20,FALSE)</f>
        <v>Sim</v>
      </c>
      <c r="F2165" s="10" t="str">
        <f>VLOOKUP(A2165,Planilha1!A:Y,21,FALSE)</f>
        <v>Sim</v>
      </c>
      <c r="G2165" s="10" t="str">
        <f>VLOOKUP(A2165,Planilha1!A:Y,22,FALSE)</f>
        <v>Sim</v>
      </c>
      <c r="H2165" s="10" t="str">
        <f>VLOOKUP(A2165,Planilha1!A:Y,23,FALSE)</f>
        <v>Sim</v>
      </c>
      <c r="I2165" s="10" t="str">
        <f>VLOOKUP(A2165,Planilha1!A:Y,24,FALSE)</f>
        <v>Não</v>
      </c>
      <c r="J2165" s="10" t="str">
        <f>VLOOKUP(A2165,Planilha1!A:Y,25,FALSE)</f>
        <v>Sim</v>
      </c>
    </row>
    <row r="2166" spans="1:10" x14ac:dyDescent="0.25">
      <c r="A2166" s="11">
        <v>261250</v>
      </c>
      <c r="B2166" s="15" t="s">
        <v>1940</v>
      </c>
      <c r="C2166" s="12" t="s">
        <v>15</v>
      </c>
      <c r="D2166" s="14" t="s">
        <v>73</v>
      </c>
      <c r="E2166" s="10" t="str">
        <f>VLOOKUP(A2166,Planilha1!A:Y,20,FALSE)</f>
        <v>Sim</v>
      </c>
      <c r="F2166" s="10" t="str">
        <f>VLOOKUP(A2166,Planilha1!A:Y,21,FALSE)</f>
        <v>Sim</v>
      </c>
      <c r="G2166" s="10" t="str">
        <f>VLOOKUP(A2166,Planilha1!A:Y,22,FALSE)</f>
        <v>Sim</v>
      </c>
      <c r="H2166" s="10" t="str">
        <f>VLOOKUP(A2166,Planilha1!A:Y,23,FALSE)</f>
        <v>Sim</v>
      </c>
      <c r="I2166" s="10" t="str">
        <f>VLOOKUP(A2166,Planilha1!A:Y,24,FALSE)</f>
        <v>Não</v>
      </c>
      <c r="J2166" s="10" t="str">
        <f>VLOOKUP(A2166,Planilha1!A:Y,25,FALSE)</f>
        <v>Sim</v>
      </c>
    </row>
    <row r="2167" spans="1:10" x14ac:dyDescent="0.25">
      <c r="A2167" s="11">
        <v>261255</v>
      </c>
      <c r="B2167" s="15" t="s">
        <v>1941</v>
      </c>
      <c r="C2167" s="12" t="s">
        <v>15</v>
      </c>
      <c r="D2167" s="14" t="s">
        <v>55</v>
      </c>
      <c r="E2167" s="10" t="str">
        <f>VLOOKUP(A2167,Planilha1!A:Y,20,FALSE)</f>
        <v>Sim</v>
      </c>
      <c r="F2167" s="10" t="str">
        <f>VLOOKUP(A2167,Planilha1!A:Y,21,FALSE)</f>
        <v>Sim</v>
      </c>
      <c r="G2167" s="10" t="str">
        <f>VLOOKUP(A2167,Planilha1!A:Y,22,FALSE)</f>
        <v>Sim</v>
      </c>
      <c r="H2167" s="10" t="str">
        <f>VLOOKUP(A2167,Planilha1!A:Y,23,FALSE)</f>
        <v>Sim</v>
      </c>
      <c r="I2167" s="10" t="str">
        <f>VLOOKUP(A2167,Planilha1!A:Y,24,FALSE)</f>
        <v>Não</v>
      </c>
      <c r="J2167" s="10" t="str">
        <f>VLOOKUP(A2167,Planilha1!A:Y,25,FALSE)</f>
        <v>Sim</v>
      </c>
    </row>
    <row r="2168" spans="1:10" x14ac:dyDescent="0.25">
      <c r="A2168" s="11">
        <v>261260</v>
      </c>
      <c r="B2168" s="15" t="s">
        <v>1942</v>
      </c>
      <c r="C2168" s="12" t="s">
        <v>15</v>
      </c>
      <c r="D2168" s="14" t="s">
        <v>41</v>
      </c>
      <c r="E2168" s="10" t="str">
        <f>VLOOKUP(A2168,Planilha1!A:Y,20,FALSE)</f>
        <v>Sim</v>
      </c>
      <c r="F2168" s="10" t="str">
        <f>VLOOKUP(A2168,Planilha1!A:Y,21,FALSE)</f>
        <v>Sim</v>
      </c>
      <c r="G2168" s="10" t="str">
        <f>VLOOKUP(A2168,Planilha1!A:Y,22,FALSE)</f>
        <v>Sim</v>
      </c>
      <c r="H2168" s="10" t="str">
        <f>VLOOKUP(A2168,Planilha1!A:Y,23,FALSE)</f>
        <v>Sim</v>
      </c>
      <c r="I2168" s="10" t="str">
        <f>VLOOKUP(A2168,Planilha1!A:Y,24,FALSE)</f>
        <v>Sim</v>
      </c>
      <c r="J2168" s="10" t="str">
        <f>VLOOKUP(A2168,Planilha1!A:Y,25,FALSE)</f>
        <v>Sim</v>
      </c>
    </row>
    <row r="2169" spans="1:10" x14ac:dyDescent="0.25">
      <c r="A2169" s="11">
        <v>261270</v>
      </c>
      <c r="B2169" s="15" t="s">
        <v>1943</v>
      </c>
      <c r="C2169" s="12" t="s">
        <v>15</v>
      </c>
      <c r="D2169" s="14" t="s">
        <v>73</v>
      </c>
      <c r="E2169" s="10" t="str">
        <f>VLOOKUP(A2169,Planilha1!A:Y,20,FALSE)</f>
        <v>Sim</v>
      </c>
      <c r="F2169" s="10" t="str">
        <f>VLOOKUP(A2169,Planilha1!A:Y,21,FALSE)</f>
        <v>Sim</v>
      </c>
      <c r="G2169" s="10" t="str">
        <f>VLOOKUP(A2169,Planilha1!A:Y,22,FALSE)</f>
        <v>Sim</v>
      </c>
      <c r="H2169" s="10" t="str">
        <f>VLOOKUP(A2169,Planilha1!A:Y,23,FALSE)</f>
        <v>Sim</v>
      </c>
      <c r="I2169" s="10" t="str">
        <f>VLOOKUP(A2169,Planilha1!A:Y,24,FALSE)</f>
        <v>Sim</v>
      </c>
      <c r="J2169" s="10" t="str">
        <f>VLOOKUP(A2169,Planilha1!A:Y,25,FALSE)</f>
        <v>Sim</v>
      </c>
    </row>
    <row r="2170" spans="1:10" x14ac:dyDescent="0.25">
      <c r="A2170" s="11">
        <v>261280</v>
      </c>
      <c r="B2170" s="15" t="s">
        <v>1519</v>
      </c>
      <c r="C2170" s="12" t="s">
        <v>15</v>
      </c>
      <c r="D2170" s="14" t="s">
        <v>66</v>
      </c>
      <c r="E2170" s="10" t="str">
        <f>VLOOKUP(A2170,Planilha1!A:Y,20,FALSE)</f>
        <v>Sim</v>
      </c>
      <c r="F2170" s="10" t="str">
        <f>VLOOKUP(A2170,Planilha1!A:Y,21,FALSE)</f>
        <v>Sim</v>
      </c>
      <c r="G2170" s="10" t="str">
        <f>VLOOKUP(A2170,Planilha1!A:Y,22,FALSE)</f>
        <v>Sim</v>
      </c>
      <c r="H2170" s="10" t="str">
        <f>VLOOKUP(A2170,Planilha1!A:Y,23,FALSE)</f>
        <v>Sim</v>
      </c>
      <c r="I2170" s="10" t="str">
        <f>VLOOKUP(A2170,Planilha1!A:Y,24,FALSE)</f>
        <v>Sim</v>
      </c>
      <c r="J2170" s="10" t="str">
        <f>VLOOKUP(A2170,Planilha1!A:Y,25,FALSE)</f>
        <v>Sim</v>
      </c>
    </row>
    <row r="2171" spans="1:10" x14ac:dyDescent="0.25">
      <c r="A2171" s="11">
        <v>261290</v>
      </c>
      <c r="B2171" s="15" t="s">
        <v>1944</v>
      </c>
      <c r="C2171" s="12" t="s">
        <v>15</v>
      </c>
      <c r="D2171" s="14" t="s">
        <v>43</v>
      </c>
      <c r="E2171" s="10" t="str">
        <f>VLOOKUP(A2171,Planilha1!A:Y,20,FALSE)</f>
        <v>Não</v>
      </c>
      <c r="F2171" s="10" t="str">
        <f>VLOOKUP(A2171,Planilha1!A:Y,21,FALSE)</f>
        <v>Sim</v>
      </c>
      <c r="G2171" s="10" t="str">
        <f>VLOOKUP(A2171,Planilha1!A:Y,22,FALSE)</f>
        <v>Não</v>
      </c>
      <c r="H2171" s="10" t="str">
        <f>VLOOKUP(A2171,Planilha1!A:Y,23,FALSE)</f>
        <v>Sim</v>
      </c>
      <c r="I2171" s="10" t="str">
        <f>VLOOKUP(A2171,Planilha1!A:Y,24,FALSE)</f>
        <v>Não</v>
      </c>
      <c r="J2171" s="10" t="str">
        <f>VLOOKUP(A2171,Planilha1!A:Y,25,FALSE)</f>
        <v>Sim</v>
      </c>
    </row>
    <row r="2172" spans="1:10" x14ac:dyDescent="0.25">
      <c r="A2172" s="11">
        <v>261300</v>
      </c>
      <c r="B2172" s="15" t="s">
        <v>1945</v>
      </c>
      <c r="C2172" s="12" t="s">
        <v>15</v>
      </c>
      <c r="D2172" s="14" t="s">
        <v>55</v>
      </c>
      <c r="E2172" s="10" t="str">
        <f>VLOOKUP(A2172,Planilha1!A:Y,20,FALSE)</f>
        <v>Não</v>
      </c>
      <c r="F2172" s="10" t="str">
        <f>VLOOKUP(A2172,Planilha1!A:Y,21,FALSE)</f>
        <v>Sim</v>
      </c>
      <c r="G2172" s="10" t="str">
        <f>VLOOKUP(A2172,Planilha1!A:Y,22,FALSE)</f>
        <v>Não</v>
      </c>
      <c r="H2172" s="10" t="str">
        <f>VLOOKUP(A2172,Planilha1!A:Y,23,FALSE)</f>
        <v>Sim</v>
      </c>
      <c r="I2172" s="10" t="str">
        <f>VLOOKUP(A2172,Planilha1!A:Y,24,FALSE)</f>
        <v>Não</v>
      </c>
      <c r="J2172" s="10" t="str">
        <f>VLOOKUP(A2172,Planilha1!A:Y,25,FALSE)</f>
        <v>Sim</v>
      </c>
    </row>
    <row r="2173" spans="1:10" x14ac:dyDescent="0.25">
      <c r="A2173" s="11">
        <v>261310</v>
      </c>
      <c r="B2173" s="15" t="s">
        <v>1946</v>
      </c>
      <c r="C2173" s="12" t="s">
        <v>15</v>
      </c>
      <c r="D2173" s="14" t="s">
        <v>41</v>
      </c>
      <c r="E2173" s="10" t="str">
        <f>VLOOKUP(A2173,Planilha1!A:Y,20,FALSE)</f>
        <v>Sim</v>
      </c>
      <c r="F2173" s="10" t="str">
        <f>VLOOKUP(A2173,Planilha1!A:Y,21,FALSE)</f>
        <v>Sim</v>
      </c>
      <c r="G2173" s="10" t="str">
        <f>VLOOKUP(A2173,Planilha1!A:Y,22,FALSE)</f>
        <v>Sim</v>
      </c>
      <c r="H2173" s="10" t="str">
        <f>VLOOKUP(A2173,Planilha1!A:Y,23,FALSE)</f>
        <v>Sim</v>
      </c>
      <c r="I2173" s="10" t="str">
        <f>VLOOKUP(A2173,Planilha1!A:Y,24,FALSE)</f>
        <v>Sim</v>
      </c>
      <c r="J2173" s="10" t="str">
        <f>VLOOKUP(A2173,Planilha1!A:Y,25,FALSE)</f>
        <v>Sim</v>
      </c>
    </row>
    <row r="2174" spans="1:10" x14ac:dyDescent="0.25">
      <c r="A2174" s="11">
        <v>261320</v>
      </c>
      <c r="B2174" s="15" t="s">
        <v>1947</v>
      </c>
      <c r="C2174" s="12" t="s">
        <v>15</v>
      </c>
      <c r="D2174" s="14" t="s">
        <v>41</v>
      </c>
      <c r="E2174" s="10" t="str">
        <f>VLOOKUP(A2174,Planilha1!A:Y,20,FALSE)</f>
        <v>Sim</v>
      </c>
      <c r="F2174" s="10" t="str">
        <f>VLOOKUP(A2174,Planilha1!A:Y,21,FALSE)</f>
        <v>Sim</v>
      </c>
      <c r="G2174" s="10" t="str">
        <f>VLOOKUP(A2174,Planilha1!A:Y,22,FALSE)</f>
        <v>Sim</v>
      </c>
      <c r="H2174" s="10" t="str">
        <f>VLOOKUP(A2174,Planilha1!A:Y,23,FALSE)</f>
        <v>Sim</v>
      </c>
      <c r="I2174" s="10" t="str">
        <f>VLOOKUP(A2174,Planilha1!A:Y,24,FALSE)</f>
        <v>Sim</v>
      </c>
      <c r="J2174" s="10" t="str">
        <f>VLOOKUP(A2174,Planilha1!A:Y,25,FALSE)</f>
        <v>Sim</v>
      </c>
    </row>
    <row r="2175" spans="1:10" x14ac:dyDescent="0.25">
      <c r="A2175" s="11">
        <v>261330</v>
      </c>
      <c r="B2175" s="15" t="s">
        <v>1948</v>
      </c>
      <c r="C2175" s="12" t="s">
        <v>15</v>
      </c>
      <c r="D2175" s="14" t="s">
        <v>66</v>
      </c>
      <c r="E2175" s="10" t="str">
        <f>VLOOKUP(A2175,Planilha1!A:Y,20,FALSE)</f>
        <v>Sim</v>
      </c>
      <c r="F2175" s="10" t="str">
        <f>VLOOKUP(A2175,Planilha1!A:Y,21,FALSE)</f>
        <v>Sim</v>
      </c>
      <c r="G2175" s="10" t="str">
        <f>VLOOKUP(A2175,Planilha1!A:Y,22,FALSE)</f>
        <v>Sim</v>
      </c>
      <c r="H2175" s="10" t="str">
        <f>VLOOKUP(A2175,Planilha1!A:Y,23,FALSE)</f>
        <v>Sim</v>
      </c>
      <c r="I2175" s="10" t="str">
        <f>VLOOKUP(A2175,Planilha1!A:Y,24,FALSE)</f>
        <v>Sim</v>
      </c>
      <c r="J2175" s="10" t="str">
        <f>VLOOKUP(A2175,Planilha1!A:Y,25,FALSE)</f>
        <v>Sim</v>
      </c>
    </row>
    <row r="2176" spans="1:10" x14ac:dyDescent="0.25">
      <c r="A2176" s="11">
        <v>261350</v>
      </c>
      <c r="B2176" s="15" t="s">
        <v>1949</v>
      </c>
      <c r="C2176" s="12" t="s">
        <v>15</v>
      </c>
      <c r="D2176" s="14" t="s">
        <v>41</v>
      </c>
      <c r="E2176" s="10" t="str">
        <f>VLOOKUP(A2176,Planilha1!A:Y,20,FALSE)</f>
        <v>Sim</v>
      </c>
      <c r="F2176" s="10" t="str">
        <f>VLOOKUP(A2176,Planilha1!A:Y,21,FALSE)</f>
        <v>Sim</v>
      </c>
      <c r="G2176" s="10" t="str">
        <f>VLOOKUP(A2176,Planilha1!A:Y,22,FALSE)</f>
        <v>Sim</v>
      </c>
      <c r="H2176" s="10" t="str">
        <f>VLOOKUP(A2176,Planilha1!A:Y,23,FALSE)</f>
        <v>Sim</v>
      </c>
      <c r="I2176" s="10" t="str">
        <f>VLOOKUP(A2176,Planilha1!A:Y,24,FALSE)</f>
        <v>Sim</v>
      </c>
      <c r="J2176" s="10" t="str">
        <f>VLOOKUP(A2176,Planilha1!A:Y,25,FALSE)</f>
        <v>Sim</v>
      </c>
    </row>
    <row r="2177" spans="1:10" x14ac:dyDescent="0.25">
      <c r="A2177" s="11">
        <v>261360</v>
      </c>
      <c r="B2177" s="15" t="s">
        <v>1950</v>
      </c>
      <c r="C2177" s="12" t="s">
        <v>15</v>
      </c>
      <c r="D2177" s="14" t="s">
        <v>43</v>
      </c>
      <c r="E2177" s="10" t="str">
        <f>VLOOKUP(A2177,Planilha1!A:Y,20,FALSE)</f>
        <v>Sim</v>
      </c>
      <c r="F2177" s="10" t="str">
        <f>VLOOKUP(A2177,Planilha1!A:Y,21,FALSE)</f>
        <v>Sim</v>
      </c>
      <c r="G2177" s="10" t="str">
        <f>VLOOKUP(A2177,Planilha1!A:Y,22,FALSE)</f>
        <v>Sim</v>
      </c>
      <c r="H2177" s="10" t="str">
        <f>VLOOKUP(A2177,Planilha1!A:Y,23,FALSE)</f>
        <v>Sim</v>
      </c>
      <c r="I2177" s="10" t="str">
        <f>VLOOKUP(A2177,Planilha1!A:Y,24,FALSE)</f>
        <v>Não</v>
      </c>
      <c r="J2177" s="10" t="str">
        <f>VLOOKUP(A2177,Planilha1!A:Y,25,FALSE)</f>
        <v>Sim</v>
      </c>
    </row>
    <row r="2178" spans="1:10" x14ac:dyDescent="0.25">
      <c r="A2178" s="11">
        <v>261370</v>
      </c>
      <c r="B2178" s="15" t="s">
        <v>1951</v>
      </c>
      <c r="C2178" s="12" t="s">
        <v>15</v>
      </c>
      <c r="D2178" s="14" t="s">
        <v>59</v>
      </c>
      <c r="E2178" s="10" t="str">
        <f>VLOOKUP(A2178,Planilha1!A:Y,20,FALSE)</f>
        <v>Sim</v>
      </c>
      <c r="F2178" s="10" t="str">
        <f>VLOOKUP(A2178,Planilha1!A:Y,21,FALSE)</f>
        <v>Sim</v>
      </c>
      <c r="G2178" s="10" t="str">
        <f>VLOOKUP(A2178,Planilha1!A:Y,22,FALSE)</f>
        <v>Sim</v>
      </c>
      <c r="H2178" s="10" t="str">
        <f>VLOOKUP(A2178,Planilha1!A:Y,23,FALSE)</f>
        <v>Sim</v>
      </c>
      <c r="I2178" s="10" t="str">
        <f>VLOOKUP(A2178,Planilha1!A:Y,24,FALSE)</f>
        <v>Sim</v>
      </c>
      <c r="J2178" s="10" t="str">
        <f>VLOOKUP(A2178,Planilha1!A:Y,25,FALSE)</f>
        <v>Sim</v>
      </c>
    </row>
    <row r="2179" spans="1:10" x14ac:dyDescent="0.25">
      <c r="A2179" s="11">
        <v>261380</v>
      </c>
      <c r="B2179" s="15" t="s">
        <v>829</v>
      </c>
      <c r="C2179" s="12" t="s">
        <v>15</v>
      </c>
      <c r="D2179" s="14" t="s">
        <v>66</v>
      </c>
      <c r="E2179" s="10" t="str">
        <f>VLOOKUP(A2179,Planilha1!A:Y,20,FALSE)</f>
        <v>Sim</v>
      </c>
      <c r="F2179" s="10" t="str">
        <f>VLOOKUP(A2179,Planilha1!A:Y,21,FALSE)</f>
        <v>Sim</v>
      </c>
      <c r="G2179" s="10" t="str">
        <f>VLOOKUP(A2179,Planilha1!A:Y,22,FALSE)</f>
        <v>Sim</v>
      </c>
      <c r="H2179" s="10" t="str">
        <f>VLOOKUP(A2179,Planilha1!A:Y,23,FALSE)</f>
        <v>Sim</v>
      </c>
      <c r="I2179" s="10" t="str">
        <f>VLOOKUP(A2179,Planilha1!A:Y,24,FALSE)</f>
        <v>Não</v>
      </c>
      <c r="J2179" s="10" t="str">
        <f>VLOOKUP(A2179,Planilha1!A:Y,25,FALSE)</f>
        <v>Sim</v>
      </c>
    </row>
    <row r="2180" spans="1:10" x14ac:dyDescent="0.25">
      <c r="A2180" s="11">
        <v>261390</v>
      </c>
      <c r="B2180" s="15" t="s">
        <v>1952</v>
      </c>
      <c r="C2180" s="12" t="s">
        <v>15</v>
      </c>
      <c r="D2180" s="14" t="s">
        <v>66</v>
      </c>
      <c r="E2180" s="10" t="str">
        <f>VLOOKUP(A2180,Planilha1!A:Y,20,FALSE)</f>
        <v>Sim</v>
      </c>
      <c r="F2180" s="10" t="str">
        <f>VLOOKUP(A2180,Planilha1!A:Y,21,FALSE)</f>
        <v>Sim</v>
      </c>
      <c r="G2180" s="10" t="str">
        <f>VLOOKUP(A2180,Planilha1!A:Y,22,FALSE)</f>
        <v>Sim</v>
      </c>
      <c r="H2180" s="10" t="str">
        <f>VLOOKUP(A2180,Planilha1!A:Y,23,FALSE)</f>
        <v>Sim</v>
      </c>
      <c r="I2180" s="10" t="str">
        <f>VLOOKUP(A2180,Planilha1!A:Y,24,FALSE)</f>
        <v>Sim</v>
      </c>
      <c r="J2180" s="10" t="str">
        <f>VLOOKUP(A2180,Planilha1!A:Y,25,FALSE)</f>
        <v>Sim</v>
      </c>
    </row>
    <row r="2181" spans="1:10" x14ac:dyDescent="0.25">
      <c r="A2181" s="11">
        <v>261400</v>
      </c>
      <c r="B2181" s="15" t="s">
        <v>1953</v>
      </c>
      <c r="C2181" s="12" t="s">
        <v>15</v>
      </c>
      <c r="D2181" s="14" t="s">
        <v>66</v>
      </c>
      <c r="E2181" s="10" t="str">
        <f>VLOOKUP(A2181,Planilha1!A:Y,20,FALSE)</f>
        <v>Sim</v>
      </c>
      <c r="F2181" s="10" t="str">
        <f>VLOOKUP(A2181,Planilha1!A:Y,21,FALSE)</f>
        <v>Sim</v>
      </c>
      <c r="G2181" s="10" t="str">
        <f>VLOOKUP(A2181,Planilha1!A:Y,22,FALSE)</f>
        <v>Sim</v>
      </c>
      <c r="H2181" s="10" t="str">
        <f>VLOOKUP(A2181,Planilha1!A:Y,23,FALSE)</f>
        <v>Sim</v>
      </c>
      <c r="I2181" s="10" t="str">
        <f>VLOOKUP(A2181,Planilha1!A:Y,24,FALSE)</f>
        <v>Sim</v>
      </c>
      <c r="J2181" s="10" t="str">
        <f>VLOOKUP(A2181,Planilha1!A:Y,25,FALSE)</f>
        <v>Sim</v>
      </c>
    </row>
    <row r="2182" spans="1:10" x14ac:dyDescent="0.25">
      <c r="A2182" s="11">
        <v>261410</v>
      </c>
      <c r="B2182" s="15" t="s">
        <v>1954</v>
      </c>
      <c r="C2182" s="12" t="s">
        <v>15</v>
      </c>
      <c r="D2182" s="14" t="s">
        <v>43</v>
      </c>
      <c r="E2182" s="10" t="str">
        <f>VLOOKUP(A2182,Planilha1!A:Y,20,FALSE)</f>
        <v>Sim</v>
      </c>
      <c r="F2182" s="10" t="str">
        <f>VLOOKUP(A2182,Planilha1!A:Y,21,FALSE)</f>
        <v>Sim</v>
      </c>
      <c r="G2182" s="10" t="str">
        <f>VLOOKUP(A2182,Planilha1!A:Y,22,FALSE)</f>
        <v>Sim</v>
      </c>
      <c r="H2182" s="10" t="str">
        <f>VLOOKUP(A2182,Planilha1!A:Y,23,FALSE)</f>
        <v>Sim</v>
      </c>
      <c r="I2182" s="10" t="str">
        <f>VLOOKUP(A2182,Planilha1!A:Y,24,FALSE)</f>
        <v>Sim</v>
      </c>
      <c r="J2182" s="10" t="str">
        <f>VLOOKUP(A2182,Planilha1!A:Y,25,FALSE)</f>
        <v>Sim</v>
      </c>
    </row>
    <row r="2183" spans="1:10" x14ac:dyDescent="0.25">
      <c r="A2183" s="11">
        <v>261420</v>
      </c>
      <c r="B2183" s="15" t="s">
        <v>1955</v>
      </c>
      <c r="C2183" s="12" t="s">
        <v>15</v>
      </c>
      <c r="D2183" s="14" t="s">
        <v>73</v>
      </c>
      <c r="E2183" s="10" t="str">
        <f>VLOOKUP(A2183,Planilha1!A:Y,20,FALSE)</f>
        <v>Sim</v>
      </c>
      <c r="F2183" s="10" t="str">
        <f>VLOOKUP(A2183,Planilha1!A:Y,21,FALSE)</f>
        <v>Sim</v>
      </c>
      <c r="G2183" s="10" t="str">
        <f>VLOOKUP(A2183,Planilha1!A:Y,22,FALSE)</f>
        <v>Sim</v>
      </c>
      <c r="H2183" s="10" t="str">
        <f>VLOOKUP(A2183,Planilha1!A:Y,23,FALSE)</f>
        <v>Sim</v>
      </c>
      <c r="I2183" s="10" t="str">
        <f>VLOOKUP(A2183,Planilha1!A:Y,24,FALSE)</f>
        <v>Não</v>
      </c>
      <c r="J2183" s="10" t="str">
        <f>VLOOKUP(A2183,Planilha1!A:Y,25,FALSE)</f>
        <v>Sim</v>
      </c>
    </row>
    <row r="2184" spans="1:10" x14ac:dyDescent="0.25">
      <c r="A2184" s="11">
        <v>261440</v>
      </c>
      <c r="B2184" s="15" t="s">
        <v>1956</v>
      </c>
      <c r="C2184" s="12" t="s">
        <v>15</v>
      </c>
      <c r="D2184" s="14" t="s">
        <v>41</v>
      </c>
      <c r="E2184" s="10" t="str">
        <f>VLOOKUP(A2184,Planilha1!A:Y,20,FALSE)</f>
        <v>Sim</v>
      </c>
      <c r="F2184" s="10" t="str">
        <f>VLOOKUP(A2184,Planilha1!A:Y,21,FALSE)</f>
        <v>Sim</v>
      </c>
      <c r="G2184" s="10" t="str">
        <f>VLOOKUP(A2184,Planilha1!A:Y,22,FALSE)</f>
        <v>Sim</v>
      </c>
      <c r="H2184" s="10" t="str">
        <f>VLOOKUP(A2184,Planilha1!A:Y,23,FALSE)</f>
        <v>Sim</v>
      </c>
      <c r="I2184" s="10" t="str">
        <f>VLOOKUP(A2184,Planilha1!A:Y,24,FALSE)</f>
        <v>Sim</v>
      </c>
      <c r="J2184" s="10" t="str">
        <f>VLOOKUP(A2184,Planilha1!A:Y,25,FALSE)</f>
        <v>Sim</v>
      </c>
    </row>
    <row r="2185" spans="1:10" x14ac:dyDescent="0.25">
      <c r="A2185" s="11">
        <v>261450</v>
      </c>
      <c r="B2185" s="15" t="s">
        <v>1957</v>
      </c>
      <c r="C2185" s="12" t="s">
        <v>15</v>
      </c>
      <c r="D2185" s="14" t="s">
        <v>41</v>
      </c>
      <c r="E2185" s="10" t="str">
        <f>VLOOKUP(A2185,Planilha1!A:Y,20,FALSE)</f>
        <v>Sim</v>
      </c>
      <c r="F2185" s="10" t="str">
        <f>VLOOKUP(A2185,Planilha1!A:Y,21,FALSE)</f>
        <v>Sim</v>
      </c>
      <c r="G2185" s="10" t="str">
        <f>VLOOKUP(A2185,Planilha1!A:Y,22,FALSE)</f>
        <v>Sim</v>
      </c>
      <c r="H2185" s="10" t="str">
        <f>VLOOKUP(A2185,Planilha1!A:Y,23,FALSE)</f>
        <v>Sim</v>
      </c>
      <c r="I2185" s="10" t="str">
        <f>VLOOKUP(A2185,Planilha1!A:Y,24,FALSE)</f>
        <v>Não</v>
      </c>
      <c r="J2185" s="10" t="str">
        <f>VLOOKUP(A2185,Planilha1!A:Y,25,FALSE)</f>
        <v>Sim</v>
      </c>
    </row>
    <row r="2186" spans="1:10" x14ac:dyDescent="0.25">
      <c r="A2186" s="11">
        <v>261460</v>
      </c>
      <c r="B2186" s="15" t="s">
        <v>1958</v>
      </c>
      <c r="C2186" s="12" t="s">
        <v>15</v>
      </c>
      <c r="D2186" s="14" t="s">
        <v>41</v>
      </c>
      <c r="E2186" s="10" t="str">
        <f>VLOOKUP(A2186,Planilha1!A:Y,20,FALSE)</f>
        <v>Sim</v>
      </c>
      <c r="F2186" s="10" t="str">
        <f>VLOOKUP(A2186,Planilha1!A:Y,21,FALSE)</f>
        <v>Sim</v>
      </c>
      <c r="G2186" s="10" t="str">
        <f>VLOOKUP(A2186,Planilha1!A:Y,22,FALSE)</f>
        <v>Sim</v>
      </c>
      <c r="H2186" s="10" t="str">
        <f>VLOOKUP(A2186,Planilha1!A:Y,23,FALSE)</f>
        <v>Sim</v>
      </c>
      <c r="I2186" s="10" t="str">
        <f>VLOOKUP(A2186,Planilha1!A:Y,24,FALSE)</f>
        <v>Sim</v>
      </c>
      <c r="J2186" s="10" t="str">
        <f>VLOOKUP(A2186,Planilha1!A:Y,25,FALSE)</f>
        <v>Sim</v>
      </c>
    </row>
    <row r="2187" spans="1:10" x14ac:dyDescent="0.25">
      <c r="A2187" s="11">
        <v>261470</v>
      </c>
      <c r="B2187" s="15" t="s">
        <v>1959</v>
      </c>
      <c r="C2187" s="12" t="s">
        <v>15</v>
      </c>
      <c r="D2187" s="14" t="s">
        <v>59</v>
      </c>
      <c r="E2187" s="10" t="str">
        <f>VLOOKUP(A2187,Planilha1!A:Y,20,FALSE)</f>
        <v>Sim</v>
      </c>
      <c r="F2187" s="10" t="str">
        <f>VLOOKUP(A2187,Planilha1!A:Y,21,FALSE)</f>
        <v>Sim</v>
      </c>
      <c r="G2187" s="10" t="str">
        <f>VLOOKUP(A2187,Planilha1!A:Y,22,FALSE)</f>
        <v>Sim</v>
      </c>
      <c r="H2187" s="10" t="str">
        <f>VLOOKUP(A2187,Planilha1!A:Y,23,FALSE)</f>
        <v>Sim</v>
      </c>
      <c r="I2187" s="10" t="str">
        <f>VLOOKUP(A2187,Planilha1!A:Y,24,FALSE)</f>
        <v>Sim</v>
      </c>
      <c r="J2187" s="10" t="str">
        <f>VLOOKUP(A2187,Planilha1!A:Y,25,FALSE)</f>
        <v>Sim</v>
      </c>
    </row>
    <row r="2188" spans="1:10" x14ac:dyDescent="0.25">
      <c r="A2188" s="11">
        <v>261480</v>
      </c>
      <c r="B2188" s="15" t="s">
        <v>1960</v>
      </c>
      <c r="C2188" s="12" t="s">
        <v>15</v>
      </c>
      <c r="D2188" s="14" t="s">
        <v>41</v>
      </c>
      <c r="E2188" s="10" t="str">
        <f>VLOOKUP(A2188,Planilha1!A:Y,20,FALSE)</f>
        <v>Sim</v>
      </c>
      <c r="F2188" s="10" t="str">
        <f>VLOOKUP(A2188,Planilha1!A:Y,21,FALSE)</f>
        <v>Sim</v>
      </c>
      <c r="G2188" s="10" t="str">
        <f>VLOOKUP(A2188,Planilha1!A:Y,22,FALSE)</f>
        <v>Sim</v>
      </c>
      <c r="H2188" s="10" t="str">
        <f>VLOOKUP(A2188,Planilha1!A:Y,23,FALSE)</f>
        <v>Sim</v>
      </c>
      <c r="I2188" s="10" t="str">
        <f>VLOOKUP(A2188,Planilha1!A:Y,24,FALSE)</f>
        <v>Sim</v>
      </c>
      <c r="J2188" s="10" t="str">
        <f>VLOOKUP(A2188,Planilha1!A:Y,25,FALSE)</f>
        <v>Sim</v>
      </c>
    </row>
    <row r="2189" spans="1:10" x14ac:dyDescent="0.25">
      <c r="A2189" s="11">
        <v>261485</v>
      </c>
      <c r="B2189" s="15" t="s">
        <v>1961</v>
      </c>
      <c r="C2189" s="12" t="s">
        <v>15</v>
      </c>
      <c r="D2189" s="14" t="s">
        <v>73</v>
      </c>
      <c r="E2189" s="10" t="str">
        <f>VLOOKUP(A2189,Planilha1!A:Y,20,FALSE)</f>
        <v>Sim</v>
      </c>
      <c r="F2189" s="10" t="str">
        <f>VLOOKUP(A2189,Planilha1!A:Y,21,FALSE)</f>
        <v>Sim</v>
      </c>
      <c r="G2189" s="10" t="str">
        <f>VLOOKUP(A2189,Planilha1!A:Y,22,FALSE)</f>
        <v>Sim</v>
      </c>
      <c r="H2189" s="10" t="str">
        <f>VLOOKUP(A2189,Planilha1!A:Y,23,FALSE)</f>
        <v>Sim</v>
      </c>
      <c r="I2189" s="10" t="str">
        <f>VLOOKUP(A2189,Planilha1!A:Y,24,FALSE)</f>
        <v>Sim</v>
      </c>
      <c r="J2189" s="10" t="str">
        <f>VLOOKUP(A2189,Planilha1!A:Y,25,FALSE)</f>
        <v>Sim</v>
      </c>
    </row>
    <row r="2190" spans="1:10" x14ac:dyDescent="0.25">
      <c r="A2190" s="11">
        <v>261500</v>
      </c>
      <c r="B2190" s="15" t="s">
        <v>1962</v>
      </c>
      <c r="C2190" s="12" t="s">
        <v>15</v>
      </c>
      <c r="D2190" s="14" t="s">
        <v>66</v>
      </c>
      <c r="E2190" s="10" t="str">
        <f>VLOOKUP(A2190,Planilha1!A:Y,20,FALSE)</f>
        <v>Sim</v>
      </c>
      <c r="F2190" s="10" t="str">
        <f>VLOOKUP(A2190,Planilha1!A:Y,21,FALSE)</f>
        <v>Sim</v>
      </c>
      <c r="G2190" s="10" t="str">
        <f>VLOOKUP(A2190,Planilha1!A:Y,22,FALSE)</f>
        <v>Sim</v>
      </c>
      <c r="H2190" s="10" t="str">
        <f>VLOOKUP(A2190,Planilha1!A:Y,23,FALSE)</f>
        <v>Sim</v>
      </c>
      <c r="I2190" s="10" t="str">
        <f>VLOOKUP(A2190,Planilha1!A:Y,24,FALSE)</f>
        <v>Não</v>
      </c>
      <c r="J2190" s="10" t="str">
        <f>VLOOKUP(A2190,Planilha1!A:Y,25,FALSE)</f>
        <v>Sim</v>
      </c>
    </row>
    <row r="2191" spans="1:10" x14ac:dyDescent="0.25">
      <c r="A2191" s="11">
        <v>261510</v>
      </c>
      <c r="B2191" s="15" t="s">
        <v>1963</v>
      </c>
      <c r="C2191" s="12" t="s">
        <v>15</v>
      </c>
      <c r="D2191" s="14" t="s">
        <v>43</v>
      </c>
      <c r="E2191" s="10" t="str">
        <f>VLOOKUP(A2191,Planilha1!A:Y,20,FALSE)</f>
        <v>Sim</v>
      </c>
      <c r="F2191" s="10" t="str">
        <f>VLOOKUP(A2191,Planilha1!A:Y,21,FALSE)</f>
        <v>Sim</v>
      </c>
      <c r="G2191" s="10" t="str">
        <f>VLOOKUP(A2191,Planilha1!A:Y,22,FALSE)</f>
        <v>Sim</v>
      </c>
      <c r="H2191" s="10" t="str">
        <f>VLOOKUP(A2191,Planilha1!A:Y,23,FALSE)</f>
        <v>Sim</v>
      </c>
      <c r="I2191" s="10" t="str">
        <f>VLOOKUP(A2191,Planilha1!A:Y,24,FALSE)</f>
        <v>Sim</v>
      </c>
      <c r="J2191" s="10" t="str">
        <f>VLOOKUP(A2191,Planilha1!A:Y,25,FALSE)</f>
        <v>Sim</v>
      </c>
    </row>
    <row r="2192" spans="1:10" x14ac:dyDescent="0.25">
      <c r="A2192" s="11">
        <v>261530</v>
      </c>
      <c r="B2192" s="15" t="s">
        <v>1964</v>
      </c>
      <c r="C2192" s="12" t="s">
        <v>15</v>
      </c>
      <c r="D2192" s="14" t="s">
        <v>55</v>
      </c>
      <c r="E2192" s="10" t="str">
        <f>VLOOKUP(A2192,Planilha1!A:Y,20,FALSE)</f>
        <v>Sim</v>
      </c>
      <c r="F2192" s="10" t="str">
        <f>VLOOKUP(A2192,Planilha1!A:Y,21,FALSE)</f>
        <v>Sim</v>
      </c>
      <c r="G2192" s="10" t="str">
        <f>VLOOKUP(A2192,Planilha1!A:Y,22,FALSE)</f>
        <v>Sim</v>
      </c>
      <c r="H2192" s="10" t="str">
        <f>VLOOKUP(A2192,Planilha1!A:Y,23,FALSE)</f>
        <v>Sim</v>
      </c>
      <c r="I2192" s="10" t="str">
        <f>VLOOKUP(A2192,Planilha1!A:Y,24,FALSE)</f>
        <v>Sim</v>
      </c>
      <c r="J2192" s="10" t="str">
        <f>VLOOKUP(A2192,Planilha1!A:Y,25,FALSE)</f>
        <v>Sim</v>
      </c>
    </row>
    <row r="2193" spans="1:10" x14ac:dyDescent="0.25">
      <c r="A2193" s="11">
        <v>261560</v>
      </c>
      <c r="B2193" s="15" t="s">
        <v>708</v>
      </c>
      <c r="C2193" s="12" t="s">
        <v>15</v>
      </c>
      <c r="D2193" s="14" t="s">
        <v>41</v>
      </c>
      <c r="E2193" s="10" t="str">
        <f>VLOOKUP(A2193,Planilha1!A:Y,20,FALSE)</f>
        <v>Sim</v>
      </c>
      <c r="F2193" s="10" t="str">
        <f>VLOOKUP(A2193,Planilha1!A:Y,21,FALSE)</f>
        <v>Sim</v>
      </c>
      <c r="G2193" s="10" t="str">
        <f>VLOOKUP(A2193,Planilha1!A:Y,22,FALSE)</f>
        <v>Sim</v>
      </c>
      <c r="H2193" s="10" t="str">
        <f>VLOOKUP(A2193,Planilha1!A:Y,23,FALSE)</f>
        <v>Sim</v>
      </c>
      <c r="I2193" s="10" t="str">
        <f>VLOOKUP(A2193,Planilha1!A:Y,24,FALSE)</f>
        <v>Sim</v>
      </c>
      <c r="J2193" s="10" t="str">
        <f>VLOOKUP(A2193,Planilha1!A:Y,25,FALSE)</f>
        <v>Sim</v>
      </c>
    </row>
    <row r="2194" spans="1:10" x14ac:dyDescent="0.25">
      <c r="A2194" s="11">
        <v>261570</v>
      </c>
      <c r="B2194" s="15" t="s">
        <v>1818</v>
      </c>
      <c r="C2194" s="12" t="s">
        <v>15</v>
      </c>
      <c r="D2194" s="14" t="s">
        <v>66</v>
      </c>
      <c r="E2194" s="10" t="str">
        <f>VLOOKUP(A2194,Planilha1!A:Y,20,FALSE)</f>
        <v>Sim</v>
      </c>
      <c r="F2194" s="10" t="str">
        <f>VLOOKUP(A2194,Planilha1!A:Y,21,FALSE)</f>
        <v>Sim</v>
      </c>
      <c r="G2194" s="10" t="str">
        <f>VLOOKUP(A2194,Planilha1!A:Y,22,FALSE)</f>
        <v>Sim</v>
      </c>
      <c r="H2194" s="10" t="str">
        <f>VLOOKUP(A2194,Planilha1!A:Y,23,FALSE)</f>
        <v>Sim</v>
      </c>
      <c r="I2194" s="10" t="str">
        <f>VLOOKUP(A2194,Planilha1!A:Y,24,FALSE)</f>
        <v>Sim</v>
      </c>
      <c r="J2194" s="10" t="str">
        <f>VLOOKUP(A2194,Planilha1!A:Y,25,FALSE)</f>
        <v>Sim</v>
      </c>
    </row>
    <row r="2195" spans="1:10" x14ac:dyDescent="0.25">
      <c r="A2195" s="11">
        <v>261580</v>
      </c>
      <c r="B2195" s="15" t="s">
        <v>1965</v>
      </c>
      <c r="C2195" s="12" t="s">
        <v>15</v>
      </c>
      <c r="D2195" s="14" t="s">
        <v>55</v>
      </c>
      <c r="E2195" s="10" t="str">
        <f>VLOOKUP(A2195,Planilha1!A:Y,20,FALSE)</f>
        <v>Sim</v>
      </c>
      <c r="F2195" s="10" t="str">
        <f>VLOOKUP(A2195,Planilha1!A:Y,21,FALSE)</f>
        <v>Sim</v>
      </c>
      <c r="G2195" s="10" t="str">
        <f>VLOOKUP(A2195,Planilha1!A:Y,22,FALSE)</f>
        <v>Sim</v>
      </c>
      <c r="H2195" s="10" t="str">
        <f>VLOOKUP(A2195,Planilha1!A:Y,23,FALSE)</f>
        <v>Sim</v>
      </c>
      <c r="I2195" s="10" t="str">
        <f>VLOOKUP(A2195,Planilha1!A:Y,24,FALSE)</f>
        <v>Sim</v>
      </c>
      <c r="J2195" s="10" t="str">
        <f>VLOOKUP(A2195,Planilha1!A:Y,25,FALSE)</f>
        <v>Sim</v>
      </c>
    </row>
    <row r="2196" spans="1:10" x14ac:dyDescent="0.25">
      <c r="A2196" s="11">
        <v>261590</v>
      </c>
      <c r="B2196" s="15" t="s">
        <v>1966</v>
      </c>
      <c r="C2196" s="12" t="s">
        <v>15</v>
      </c>
      <c r="D2196" s="14" t="s">
        <v>41</v>
      </c>
      <c r="E2196" s="10" t="str">
        <f>VLOOKUP(A2196,Planilha1!A:Y,20,FALSE)</f>
        <v>Sim</v>
      </c>
      <c r="F2196" s="10" t="str">
        <f>VLOOKUP(A2196,Planilha1!A:Y,21,FALSE)</f>
        <v>Sim</v>
      </c>
      <c r="G2196" s="10" t="str">
        <f>VLOOKUP(A2196,Planilha1!A:Y,22,FALSE)</f>
        <v>Sim</v>
      </c>
      <c r="H2196" s="10" t="str">
        <f>VLOOKUP(A2196,Planilha1!A:Y,23,FALSE)</f>
        <v>Sim</v>
      </c>
      <c r="I2196" s="10" t="str">
        <f>VLOOKUP(A2196,Planilha1!A:Y,24,FALSE)</f>
        <v>Não</v>
      </c>
      <c r="J2196" s="10" t="str">
        <f>VLOOKUP(A2196,Planilha1!A:Y,25,FALSE)</f>
        <v>Sim</v>
      </c>
    </row>
    <row r="2197" spans="1:10" x14ac:dyDescent="0.25">
      <c r="A2197" s="11">
        <v>261610</v>
      </c>
      <c r="B2197" s="15" t="s">
        <v>1967</v>
      </c>
      <c r="C2197" s="12" t="s">
        <v>15</v>
      </c>
      <c r="D2197" s="14" t="s">
        <v>41</v>
      </c>
      <c r="E2197" s="10" t="str">
        <f>VLOOKUP(A2197,Planilha1!A:Y,20,FALSE)</f>
        <v>Sim</v>
      </c>
      <c r="F2197" s="10" t="str">
        <f>VLOOKUP(A2197,Planilha1!A:Y,21,FALSE)</f>
        <v>Sim</v>
      </c>
      <c r="G2197" s="10" t="str">
        <f>VLOOKUP(A2197,Planilha1!A:Y,22,FALSE)</f>
        <v>Sim</v>
      </c>
      <c r="H2197" s="10" t="str">
        <f>VLOOKUP(A2197,Planilha1!A:Y,23,FALSE)</f>
        <v>Sim</v>
      </c>
      <c r="I2197" s="10" t="str">
        <f>VLOOKUP(A2197,Planilha1!A:Y,24,FALSE)</f>
        <v>Sim</v>
      </c>
      <c r="J2197" s="10" t="str">
        <f>VLOOKUP(A2197,Planilha1!A:Y,25,FALSE)</f>
        <v>Sim</v>
      </c>
    </row>
    <row r="2198" spans="1:10" x14ac:dyDescent="0.25">
      <c r="A2198" s="11">
        <v>261618</v>
      </c>
      <c r="B2198" s="15" t="s">
        <v>1968</v>
      </c>
      <c r="C2198" s="12" t="s">
        <v>15</v>
      </c>
      <c r="D2198" s="14" t="s">
        <v>41</v>
      </c>
      <c r="E2198" s="10" t="str">
        <f>VLOOKUP(A2198,Planilha1!A:Y,20,FALSE)</f>
        <v>Sim</v>
      </c>
      <c r="F2198" s="10" t="str">
        <f>VLOOKUP(A2198,Planilha1!A:Y,21,FALSE)</f>
        <v>Sim</v>
      </c>
      <c r="G2198" s="10" t="str">
        <f>VLOOKUP(A2198,Planilha1!A:Y,22,FALSE)</f>
        <v>Sim</v>
      </c>
      <c r="H2198" s="10" t="str">
        <f>VLOOKUP(A2198,Planilha1!A:Y,23,FALSE)</f>
        <v>Sim</v>
      </c>
      <c r="I2198" s="10" t="str">
        <f>VLOOKUP(A2198,Planilha1!A:Y,24,FALSE)</f>
        <v>Não</v>
      </c>
      <c r="J2198" s="10" t="str">
        <f>VLOOKUP(A2198,Planilha1!A:Y,25,FALSE)</f>
        <v>Sim</v>
      </c>
    </row>
    <row r="2199" spans="1:10" x14ac:dyDescent="0.25">
      <c r="A2199" s="11">
        <v>261620</v>
      </c>
      <c r="B2199" s="15" t="s">
        <v>1969</v>
      </c>
      <c r="C2199" s="12" t="s">
        <v>15</v>
      </c>
      <c r="D2199" s="14" t="s">
        <v>59</v>
      </c>
      <c r="E2199" s="10" t="str">
        <f>VLOOKUP(A2199,Planilha1!A:Y,20,FALSE)</f>
        <v>Sim</v>
      </c>
      <c r="F2199" s="10" t="str">
        <f>VLOOKUP(A2199,Planilha1!A:Y,21,FALSE)</f>
        <v>Sim</v>
      </c>
      <c r="G2199" s="10" t="str">
        <f>VLOOKUP(A2199,Planilha1!A:Y,22,FALSE)</f>
        <v>Não</v>
      </c>
      <c r="H2199" s="10" t="str">
        <f>VLOOKUP(A2199,Planilha1!A:Y,23,FALSE)</f>
        <v>Sim</v>
      </c>
      <c r="I2199" s="10" t="str">
        <f>VLOOKUP(A2199,Planilha1!A:Y,24,FALSE)</f>
        <v>Não</v>
      </c>
      <c r="J2199" s="10" t="str">
        <f>VLOOKUP(A2199,Planilha1!A:Y,25,FALSE)</f>
        <v>Sim</v>
      </c>
    </row>
    <row r="2200" spans="1:10" x14ac:dyDescent="0.25">
      <c r="A2200" s="11">
        <v>261640</v>
      </c>
      <c r="B2200" s="15" t="s">
        <v>1970</v>
      </c>
      <c r="C2200" s="12" t="s">
        <v>15</v>
      </c>
      <c r="D2200" s="14" t="s">
        <v>55</v>
      </c>
      <c r="E2200" s="10" t="str">
        <f>VLOOKUP(A2200,Planilha1!A:Y,20,FALSE)</f>
        <v>Não</v>
      </c>
      <c r="F2200" s="10" t="str">
        <f>VLOOKUP(A2200,Planilha1!A:Y,21,FALSE)</f>
        <v>Sim</v>
      </c>
      <c r="G2200" s="10" t="str">
        <f>VLOOKUP(A2200,Planilha1!A:Y,22,FALSE)</f>
        <v>Não</v>
      </c>
      <c r="H2200" s="10" t="str">
        <f>VLOOKUP(A2200,Planilha1!A:Y,23,FALSE)</f>
        <v>Sim</v>
      </c>
      <c r="I2200" s="10" t="str">
        <f>VLOOKUP(A2200,Planilha1!A:Y,24,FALSE)</f>
        <v>Não</v>
      </c>
      <c r="J2200" s="10" t="str">
        <f>VLOOKUP(A2200,Planilha1!A:Y,25,FALSE)</f>
        <v>Sim</v>
      </c>
    </row>
    <row r="2201" spans="1:10" x14ac:dyDescent="0.25">
      <c r="A2201" s="11">
        <v>261650</v>
      </c>
      <c r="B2201" s="15" t="s">
        <v>1971</v>
      </c>
      <c r="C2201" s="12" t="s">
        <v>15</v>
      </c>
      <c r="D2201" s="14" t="s">
        <v>73</v>
      </c>
      <c r="E2201" s="10" t="str">
        <f>VLOOKUP(A2201,Planilha1!A:Y,20,FALSE)</f>
        <v>Sim</v>
      </c>
      <c r="F2201" s="10" t="str">
        <f>VLOOKUP(A2201,Planilha1!A:Y,21,FALSE)</f>
        <v>Sim</v>
      </c>
      <c r="G2201" s="10" t="str">
        <f>VLOOKUP(A2201,Planilha1!A:Y,22,FALSE)</f>
        <v>Sim</v>
      </c>
      <c r="H2201" s="10" t="str">
        <f>VLOOKUP(A2201,Planilha1!A:Y,23,FALSE)</f>
        <v>Sim</v>
      </c>
      <c r="I2201" s="10" t="str">
        <f>VLOOKUP(A2201,Planilha1!A:Y,24,FALSE)</f>
        <v>Não</v>
      </c>
      <c r="J2201" s="10" t="str">
        <f>VLOOKUP(A2201,Planilha1!A:Y,25,FALSE)</f>
        <v>Sim</v>
      </c>
    </row>
    <row r="2202" spans="1:10" x14ac:dyDescent="0.25">
      <c r="A2202" s="11">
        <v>260150</v>
      </c>
      <c r="B2202" s="16" t="s">
        <v>1972</v>
      </c>
      <c r="C2202" s="12" t="s">
        <v>15</v>
      </c>
      <c r="D2202" s="14" t="s">
        <v>333</v>
      </c>
      <c r="E2202" s="10" t="str">
        <f>VLOOKUP(A2202,Planilha1!A:Y,20,FALSE)</f>
        <v>Sim</v>
      </c>
      <c r="F2202" s="10" t="str">
        <f>VLOOKUP(A2202,Planilha1!A:Y,21,FALSE)</f>
        <v>Sim</v>
      </c>
      <c r="G2202" s="10" t="str">
        <f>VLOOKUP(A2202,Planilha1!A:Y,22,FALSE)</f>
        <v>Sim</v>
      </c>
      <c r="H2202" s="10" t="str">
        <f>VLOOKUP(A2202,Planilha1!A:Y,23,FALSE)</f>
        <v>Sim</v>
      </c>
      <c r="I2202" s="10" t="str">
        <f>VLOOKUP(A2202,Planilha1!A:Y,24,FALSE)</f>
        <v>Não</v>
      </c>
      <c r="J2202" s="10" t="str">
        <f>VLOOKUP(A2202,Planilha1!A:Y,25,FALSE)</f>
        <v>Sim</v>
      </c>
    </row>
    <row r="2203" spans="1:10" x14ac:dyDescent="0.25">
      <c r="A2203" s="11">
        <v>260270</v>
      </c>
      <c r="B2203" s="16" t="s">
        <v>1973</v>
      </c>
      <c r="C2203" s="12" t="s">
        <v>15</v>
      </c>
      <c r="D2203" s="14" t="s">
        <v>333</v>
      </c>
      <c r="E2203" s="10" t="str">
        <f>VLOOKUP(A2203,Planilha1!A:Y,20,FALSE)</f>
        <v>Não</v>
      </c>
      <c r="F2203" s="10" t="str">
        <f>VLOOKUP(A2203,Planilha1!A:Y,21,FALSE)</f>
        <v>Sim</v>
      </c>
      <c r="G2203" s="10" t="str">
        <f>VLOOKUP(A2203,Planilha1!A:Y,22,FALSE)</f>
        <v>Não</v>
      </c>
      <c r="H2203" s="10" t="str">
        <f>VLOOKUP(A2203,Planilha1!A:Y,23,FALSE)</f>
        <v>Sim</v>
      </c>
      <c r="I2203" s="10" t="str">
        <f>VLOOKUP(A2203,Planilha1!A:Y,24,FALSE)</f>
        <v>Não</v>
      </c>
      <c r="J2203" s="10" t="str">
        <f>VLOOKUP(A2203,Planilha1!A:Y,25,FALSE)</f>
        <v>Sim</v>
      </c>
    </row>
    <row r="2204" spans="1:10" x14ac:dyDescent="0.25">
      <c r="A2204" s="11">
        <v>260345</v>
      </c>
      <c r="B2204" s="16" t="s">
        <v>1974</v>
      </c>
      <c r="C2204" s="12" t="s">
        <v>15</v>
      </c>
      <c r="D2204" s="14" t="s">
        <v>333</v>
      </c>
      <c r="E2204" s="10" t="str">
        <f>VLOOKUP(A2204,Planilha1!A:Y,20,FALSE)</f>
        <v>Sim</v>
      </c>
      <c r="F2204" s="10" t="str">
        <f>VLOOKUP(A2204,Planilha1!A:Y,21,FALSE)</f>
        <v>Sim</v>
      </c>
      <c r="G2204" s="10" t="str">
        <f>VLOOKUP(A2204,Planilha1!A:Y,22,FALSE)</f>
        <v>Sim</v>
      </c>
      <c r="H2204" s="10" t="str">
        <f>VLOOKUP(A2204,Planilha1!A:Y,23,FALSE)</f>
        <v>Sim</v>
      </c>
      <c r="I2204" s="10" t="str">
        <f>VLOOKUP(A2204,Planilha1!A:Y,24,FALSE)</f>
        <v>Sim</v>
      </c>
      <c r="J2204" s="10" t="str">
        <f>VLOOKUP(A2204,Planilha1!A:Y,25,FALSE)</f>
        <v>Sim</v>
      </c>
    </row>
    <row r="2205" spans="1:10" x14ac:dyDescent="0.25">
      <c r="A2205" s="11">
        <v>260350</v>
      </c>
      <c r="B2205" s="16" t="s">
        <v>1975</v>
      </c>
      <c r="C2205" s="12" t="s">
        <v>15</v>
      </c>
      <c r="D2205" s="14" t="s">
        <v>333</v>
      </c>
      <c r="E2205" s="10" t="str">
        <f>VLOOKUP(A2205,Planilha1!A:Y,20,FALSE)</f>
        <v>Não</v>
      </c>
      <c r="F2205" s="10" t="str">
        <f>VLOOKUP(A2205,Planilha1!A:Y,21,FALSE)</f>
        <v>Sim</v>
      </c>
      <c r="G2205" s="10" t="str">
        <f>VLOOKUP(A2205,Planilha1!A:Y,22,FALSE)</f>
        <v>Sim</v>
      </c>
      <c r="H2205" s="10" t="str">
        <f>VLOOKUP(A2205,Planilha1!A:Y,23,FALSE)</f>
        <v>Sim</v>
      </c>
      <c r="I2205" s="10" t="str">
        <f>VLOOKUP(A2205,Planilha1!A:Y,24,FALSE)</f>
        <v>Não</v>
      </c>
      <c r="J2205" s="10" t="str">
        <f>VLOOKUP(A2205,Planilha1!A:Y,25,FALSE)</f>
        <v>Sim</v>
      </c>
    </row>
    <row r="2206" spans="1:10" x14ac:dyDescent="0.25">
      <c r="A2206" s="11">
        <v>260360</v>
      </c>
      <c r="B2206" s="16" t="s">
        <v>1976</v>
      </c>
      <c r="C2206" s="12" t="s">
        <v>15</v>
      </c>
      <c r="D2206" s="14" t="s">
        <v>333</v>
      </c>
      <c r="E2206" s="10" t="str">
        <f>VLOOKUP(A2206,Planilha1!A:Y,20,FALSE)</f>
        <v>Não</v>
      </c>
      <c r="F2206" s="10" t="str">
        <f>VLOOKUP(A2206,Planilha1!A:Y,21,FALSE)</f>
        <v>Sim</v>
      </c>
      <c r="G2206" s="10" t="str">
        <f>VLOOKUP(A2206,Planilha1!A:Y,22,FALSE)</f>
        <v>Sim</v>
      </c>
      <c r="H2206" s="10" t="str">
        <f>VLOOKUP(A2206,Planilha1!A:Y,23,FALSE)</f>
        <v>Sim</v>
      </c>
      <c r="I2206" s="10" t="str">
        <f>VLOOKUP(A2206,Planilha1!A:Y,24,FALSE)</f>
        <v>Não</v>
      </c>
      <c r="J2206" s="10" t="str">
        <f>VLOOKUP(A2206,Planilha1!A:Y,25,FALSE)</f>
        <v>Sim</v>
      </c>
    </row>
    <row r="2207" spans="1:10" x14ac:dyDescent="0.25">
      <c r="A2207" s="11">
        <v>260540</v>
      </c>
      <c r="B2207" s="16" t="s">
        <v>1977</v>
      </c>
      <c r="C2207" s="12" t="s">
        <v>15</v>
      </c>
      <c r="D2207" s="14" t="s">
        <v>333</v>
      </c>
      <c r="E2207" s="10" t="str">
        <f>VLOOKUP(A2207,Planilha1!A:Y,20,FALSE)</f>
        <v>Sim</v>
      </c>
      <c r="F2207" s="10" t="str">
        <f>VLOOKUP(A2207,Planilha1!A:Y,21,FALSE)</f>
        <v>Sim</v>
      </c>
      <c r="G2207" s="10" t="str">
        <f>VLOOKUP(A2207,Planilha1!A:Y,22,FALSE)</f>
        <v>Sim</v>
      </c>
      <c r="H2207" s="10" t="str">
        <f>VLOOKUP(A2207,Planilha1!A:Y,23,FALSE)</f>
        <v>Sim</v>
      </c>
      <c r="I2207" s="10" t="str">
        <f>VLOOKUP(A2207,Planilha1!A:Y,24,FALSE)</f>
        <v>Não</v>
      </c>
      <c r="J2207" s="10" t="str">
        <f>VLOOKUP(A2207,Planilha1!A:Y,25,FALSE)</f>
        <v>Sim</v>
      </c>
    </row>
    <row r="2208" spans="1:10" x14ac:dyDescent="0.25">
      <c r="A2208" s="11">
        <v>260580</v>
      </c>
      <c r="B2208" s="16" t="s">
        <v>1978</v>
      </c>
      <c r="C2208" s="12" t="s">
        <v>15</v>
      </c>
      <c r="D2208" s="14" t="s">
        <v>333</v>
      </c>
      <c r="E2208" s="10" t="str">
        <f>VLOOKUP(A2208,Planilha1!A:Y,20,FALSE)</f>
        <v>Não</v>
      </c>
      <c r="F2208" s="10" t="str">
        <f>VLOOKUP(A2208,Planilha1!A:Y,21,FALSE)</f>
        <v>Não</v>
      </c>
      <c r="G2208" s="10" t="str">
        <f>VLOOKUP(A2208,Planilha1!A:Y,22,FALSE)</f>
        <v>Não</v>
      </c>
      <c r="H2208" s="10" t="str">
        <f>VLOOKUP(A2208,Planilha1!A:Y,23,FALSE)</f>
        <v>Não</v>
      </c>
      <c r="I2208" s="10" t="str">
        <f>VLOOKUP(A2208,Planilha1!A:Y,24,FALSE)</f>
        <v>Não</v>
      </c>
      <c r="J2208" s="10" t="str">
        <f>VLOOKUP(A2208,Planilha1!A:Y,25,FALSE)</f>
        <v>Não</v>
      </c>
    </row>
    <row r="2209" spans="1:10" x14ac:dyDescent="0.25">
      <c r="A2209" s="11">
        <v>260775</v>
      </c>
      <c r="B2209" s="16" t="s">
        <v>1979</v>
      </c>
      <c r="C2209" s="12" t="s">
        <v>15</v>
      </c>
      <c r="D2209" s="14" t="s">
        <v>333</v>
      </c>
      <c r="E2209" s="10" t="str">
        <f>VLOOKUP(A2209,Planilha1!A:Y,20,FALSE)</f>
        <v>Sim</v>
      </c>
      <c r="F2209" s="10" t="str">
        <f>VLOOKUP(A2209,Planilha1!A:Y,21,FALSE)</f>
        <v>Sim</v>
      </c>
      <c r="G2209" s="10" t="str">
        <f>VLOOKUP(A2209,Planilha1!A:Y,22,FALSE)</f>
        <v>Sim</v>
      </c>
      <c r="H2209" s="10" t="str">
        <f>VLOOKUP(A2209,Planilha1!A:Y,23,FALSE)</f>
        <v>Sim</v>
      </c>
      <c r="I2209" s="10" t="str">
        <f>VLOOKUP(A2209,Planilha1!A:Y,24,FALSE)</f>
        <v>Sim</v>
      </c>
      <c r="J2209" s="10" t="str">
        <f>VLOOKUP(A2209,Planilha1!A:Y,25,FALSE)</f>
        <v>Sim</v>
      </c>
    </row>
    <row r="2210" spans="1:10" x14ac:dyDescent="0.25">
      <c r="A2210" s="11">
        <v>260780</v>
      </c>
      <c r="B2210" s="16" t="s">
        <v>1980</v>
      </c>
      <c r="C2210" s="12" t="s">
        <v>15</v>
      </c>
      <c r="D2210" s="14" t="s">
        <v>333</v>
      </c>
      <c r="E2210" s="10" t="str">
        <f>VLOOKUP(A2210,Planilha1!A:Y,20,FALSE)</f>
        <v>Sim</v>
      </c>
      <c r="F2210" s="10" t="str">
        <f>VLOOKUP(A2210,Planilha1!A:Y,21,FALSE)</f>
        <v>Sim</v>
      </c>
      <c r="G2210" s="10" t="str">
        <f>VLOOKUP(A2210,Planilha1!A:Y,22,FALSE)</f>
        <v>Sim</v>
      </c>
      <c r="H2210" s="10" t="str">
        <f>VLOOKUP(A2210,Planilha1!A:Y,23,FALSE)</f>
        <v>Sim</v>
      </c>
      <c r="I2210" s="10" t="str">
        <f>VLOOKUP(A2210,Planilha1!A:Y,24,FALSE)</f>
        <v>Sim</v>
      </c>
      <c r="J2210" s="10" t="str">
        <f>VLOOKUP(A2210,Planilha1!A:Y,25,FALSE)</f>
        <v>Sim</v>
      </c>
    </row>
    <row r="2211" spans="1:10" x14ac:dyDescent="0.25">
      <c r="A2211" s="11">
        <v>260845</v>
      </c>
      <c r="B2211" s="16" t="s">
        <v>1981</v>
      </c>
      <c r="C2211" s="12" t="s">
        <v>15</v>
      </c>
      <c r="D2211" s="14" t="s">
        <v>333</v>
      </c>
      <c r="E2211" s="10" t="str">
        <f>VLOOKUP(A2211,Planilha1!A:Y,20,FALSE)</f>
        <v>Sim</v>
      </c>
      <c r="F2211" s="10" t="str">
        <f>VLOOKUP(A2211,Planilha1!A:Y,21,FALSE)</f>
        <v>Sim</v>
      </c>
      <c r="G2211" s="10" t="str">
        <f>VLOOKUP(A2211,Planilha1!A:Y,22,FALSE)</f>
        <v>Não</v>
      </c>
      <c r="H2211" s="10" t="str">
        <f>VLOOKUP(A2211,Planilha1!A:Y,23,FALSE)</f>
        <v>Sim</v>
      </c>
      <c r="I2211" s="10" t="str">
        <f>VLOOKUP(A2211,Planilha1!A:Y,24,FALSE)</f>
        <v>Não</v>
      </c>
      <c r="J2211" s="10" t="str">
        <f>VLOOKUP(A2211,Planilha1!A:Y,25,FALSE)</f>
        <v>Sim</v>
      </c>
    </row>
    <row r="2212" spans="1:10" x14ac:dyDescent="0.25">
      <c r="A2212" s="11">
        <v>260910</v>
      </c>
      <c r="B2212" s="16" t="s">
        <v>1982</v>
      </c>
      <c r="C2212" s="12" t="s">
        <v>15</v>
      </c>
      <c r="D2212" s="14" t="s">
        <v>333</v>
      </c>
      <c r="E2212" s="10" t="str">
        <f>VLOOKUP(A2212,Planilha1!A:Y,20,FALSE)</f>
        <v>Sim</v>
      </c>
      <c r="F2212" s="10" t="str">
        <f>VLOOKUP(A2212,Planilha1!A:Y,21,FALSE)</f>
        <v>Sim</v>
      </c>
      <c r="G2212" s="10" t="str">
        <f>VLOOKUP(A2212,Planilha1!A:Y,22,FALSE)</f>
        <v>Sim</v>
      </c>
      <c r="H2212" s="10" t="str">
        <f>VLOOKUP(A2212,Planilha1!A:Y,23,FALSE)</f>
        <v>Sim</v>
      </c>
      <c r="I2212" s="10" t="str">
        <f>VLOOKUP(A2212,Planilha1!A:Y,24,FALSE)</f>
        <v>Sim</v>
      </c>
      <c r="J2212" s="10" t="str">
        <f>VLOOKUP(A2212,Planilha1!A:Y,25,FALSE)</f>
        <v>Sim</v>
      </c>
    </row>
    <row r="2213" spans="1:10" x14ac:dyDescent="0.25">
      <c r="A2213" s="11">
        <v>260940</v>
      </c>
      <c r="B2213" s="16" t="s">
        <v>1983</v>
      </c>
      <c r="C2213" s="12" t="s">
        <v>15</v>
      </c>
      <c r="D2213" s="14" t="s">
        <v>333</v>
      </c>
      <c r="E2213" s="10" t="str">
        <f>VLOOKUP(A2213,Planilha1!A:Y,20,FALSE)</f>
        <v>Sim</v>
      </c>
      <c r="F2213" s="10" t="str">
        <f>VLOOKUP(A2213,Planilha1!A:Y,21,FALSE)</f>
        <v>Sim</v>
      </c>
      <c r="G2213" s="10" t="str">
        <f>VLOOKUP(A2213,Planilha1!A:Y,22,FALSE)</f>
        <v>Sim</v>
      </c>
      <c r="H2213" s="10" t="str">
        <f>VLOOKUP(A2213,Planilha1!A:Y,23,FALSE)</f>
        <v>Sim</v>
      </c>
      <c r="I2213" s="10" t="str">
        <f>VLOOKUP(A2213,Planilha1!A:Y,24,FALSE)</f>
        <v>Sim</v>
      </c>
      <c r="J2213" s="10" t="str">
        <f>VLOOKUP(A2213,Planilha1!A:Y,25,FALSE)</f>
        <v>Sim</v>
      </c>
    </row>
    <row r="2214" spans="1:10" x14ac:dyDescent="0.25">
      <c r="A2214" s="11">
        <v>261060</v>
      </c>
      <c r="B2214" s="16" t="s">
        <v>1984</v>
      </c>
      <c r="C2214" s="12" t="s">
        <v>15</v>
      </c>
      <c r="D2214" s="14" t="s">
        <v>333</v>
      </c>
      <c r="E2214" s="10" t="str">
        <f>VLOOKUP(A2214,Planilha1!A:Y,20,FALSE)</f>
        <v>Sim</v>
      </c>
      <c r="F2214" s="10" t="str">
        <f>VLOOKUP(A2214,Planilha1!A:Y,21,FALSE)</f>
        <v>Sim</v>
      </c>
      <c r="G2214" s="10" t="str">
        <f>VLOOKUP(A2214,Planilha1!A:Y,22,FALSE)</f>
        <v>Sim</v>
      </c>
      <c r="H2214" s="10" t="str">
        <f>VLOOKUP(A2214,Planilha1!A:Y,23,FALSE)</f>
        <v>Sim</v>
      </c>
      <c r="I2214" s="10" t="str">
        <f>VLOOKUP(A2214,Planilha1!A:Y,24,FALSE)</f>
        <v>Sim</v>
      </c>
      <c r="J2214" s="10" t="str">
        <f>VLOOKUP(A2214,Planilha1!A:Y,25,FALSE)</f>
        <v>Sim</v>
      </c>
    </row>
    <row r="2215" spans="1:10" x14ac:dyDescent="0.25">
      <c r="A2215" s="11">
        <v>261130</v>
      </c>
      <c r="B2215" s="16" t="s">
        <v>1985</v>
      </c>
      <c r="C2215" s="12" t="s">
        <v>15</v>
      </c>
      <c r="D2215" s="14" t="s">
        <v>333</v>
      </c>
      <c r="E2215" s="10" t="str">
        <f>VLOOKUP(A2215,Planilha1!A:Y,20,FALSE)</f>
        <v>Sim</v>
      </c>
      <c r="F2215" s="10" t="str">
        <f>VLOOKUP(A2215,Planilha1!A:Y,21,FALSE)</f>
        <v>Sim</v>
      </c>
      <c r="G2215" s="10" t="str">
        <f>VLOOKUP(A2215,Planilha1!A:Y,22,FALSE)</f>
        <v>Sim</v>
      </c>
      <c r="H2215" s="10" t="str">
        <f>VLOOKUP(A2215,Planilha1!A:Y,23,FALSE)</f>
        <v>Sim</v>
      </c>
      <c r="I2215" s="10" t="str">
        <f>VLOOKUP(A2215,Planilha1!A:Y,24,FALSE)</f>
        <v>Não</v>
      </c>
      <c r="J2215" s="10" t="str">
        <f>VLOOKUP(A2215,Planilha1!A:Y,25,FALSE)</f>
        <v>Não</v>
      </c>
    </row>
    <row r="2216" spans="1:10" x14ac:dyDescent="0.25">
      <c r="A2216" s="11">
        <v>261140</v>
      </c>
      <c r="B2216" s="16" t="s">
        <v>1611</v>
      </c>
      <c r="C2216" s="12" t="s">
        <v>15</v>
      </c>
      <c r="D2216" s="14" t="s">
        <v>333</v>
      </c>
      <c r="E2216" s="10" t="str">
        <f>VLOOKUP(A2216,Planilha1!A:Y,20,FALSE)</f>
        <v>Sim</v>
      </c>
      <c r="F2216" s="10" t="str">
        <f>VLOOKUP(A2216,Planilha1!A:Y,21,FALSE)</f>
        <v>Sim</v>
      </c>
      <c r="G2216" s="10" t="str">
        <f>VLOOKUP(A2216,Planilha1!A:Y,22,FALSE)</f>
        <v>Sim</v>
      </c>
      <c r="H2216" s="10" t="str">
        <f>VLOOKUP(A2216,Planilha1!A:Y,23,FALSE)</f>
        <v>Sim</v>
      </c>
      <c r="I2216" s="10" t="str">
        <f>VLOOKUP(A2216,Planilha1!A:Y,24,FALSE)</f>
        <v>Não</v>
      </c>
      <c r="J2216" s="10" t="str">
        <f>VLOOKUP(A2216,Planilha1!A:Y,25,FALSE)</f>
        <v>Sim</v>
      </c>
    </row>
    <row r="2217" spans="1:10" x14ac:dyDescent="0.25">
      <c r="A2217" s="11">
        <v>261240</v>
      </c>
      <c r="B2217" s="16" t="s">
        <v>1986</v>
      </c>
      <c r="C2217" s="12" t="s">
        <v>15</v>
      </c>
      <c r="D2217" s="14" t="s">
        <v>333</v>
      </c>
      <c r="E2217" s="10" t="str">
        <f>VLOOKUP(A2217,Planilha1!A:Y,20,FALSE)</f>
        <v>Sim</v>
      </c>
      <c r="F2217" s="10" t="str">
        <f>VLOOKUP(A2217,Planilha1!A:Y,21,FALSE)</f>
        <v>Sim</v>
      </c>
      <c r="G2217" s="10" t="str">
        <f>VLOOKUP(A2217,Planilha1!A:Y,22,FALSE)</f>
        <v>Sim</v>
      </c>
      <c r="H2217" s="10" t="str">
        <f>VLOOKUP(A2217,Planilha1!A:Y,23,FALSE)</f>
        <v>Sim</v>
      </c>
      <c r="I2217" s="10" t="str">
        <f>VLOOKUP(A2217,Planilha1!A:Y,24,FALSE)</f>
        <v>Não</v>
      </c>
      <c r="J2217" s="10" t="str">
        <f>VLOOKUP(A2217,Planilha1!A:Y,25,FALSE)</f>
        <v>Sim</v>
      </c>
    </row>
    <row r="2218" spans="1:10" x14ac:dyDescent="0.25">
      <c r="A2218" s="11">
        <v>261520</v>
      </c>
      <c r="B2218" s="16" t="s">
        <v>363</v>
      </c>
      <c r="C2218" s="12" t="s">
        <v>15</v>
      </c>
      <c r="D2218" s="14" t="s">
        <v>333</v>
      </c>
      <c r="E2218" s="10" t="str">
        <f>VLOOKUP(A2218,Planilha1!A:Y,20,FALSE)</f>
        <v>Sim</v>
      </c>
      <c r="F2218" s="10" t="str">
        <f>VLOOKUP(A2218,Planilha1!A:Y,21,FALSE)</f>
        <v>Sim</v>
      </c>
      <c r="G2218" s="10" t="str">
        <f>VLOOKUP(A2218,Planilha1!A:Y,22,FALSE)</f>
        <v>Sim</v>
      </c>
      <c r="H2218" s="10" t="str">
        <f>VLOOKUP(A2218,Planilha1!A:Y,23,FALSE)</f>
        <v>Sim</v>
      </c>
      <c r="I2218" s="10" t="str">
        <f>VLOOKUP(A2218,Planilha1!A:Y,24,FALSE)</f>
        <v>Sim</v>
      </c>
      <c r="J2218" s="10" t="str">
        <f>VLOOKUP(A2218,Planilha1!A:Y,25,FALSE)</f>
        <v>Sim</v>
      </c>
    </row>
    <row r="2219" spans="1:10" x14ac:dyDescent="0.25">
      <c r="A2219" s="11">
        <v>261600</v>
      </c>
      <c r="B2219" s="16" t="s">
        <v>1987</v>
      </c>
      <c r="C2219" s="12" t="s">
        <v>15</v>
      </c>
      <c r="D2219" s="14" t="s">
        <v>333</v>
      </c>
      <c r="E2219" s="10" t="str">
        <f>VLOOKUP(A2219,Planilha1!A:Y,20,FALSE)</f>
        <v>Sim</v>
      </c>
      <c r="F2219" s="10" t="str">
        <f>VLOOKUP(A2219,Planilha1!A:Y,21,FALSE)</f>
        <v>Sim</v>
      </c>
      <c r="G2219" s="10" t="str">
        <f>VLOOKUP(A2219,Planilha1!A:Y,22,FALSE)</f>
        <v>Sim</v>
      </c>
      <c r="H2219" s="10" t="str">
        <f>VLOOKUP(A2219,Planilha1!A:Y,23,FALSE)</f>
        <v>Sim</v>
      </c>
      <c r="I2219" s="10" t="str">
        <f>VLOOKUP(A2219,Planilha1!A:Y,24,FALSE)</f>
        <v>Sim</v>
      </c>
      <c r="J2219" s="10" t="str">
        <f>VLOOKUP(A2219,Planilha1!A:Y,25,FALSE)</f>
        <v>Sim</v>
      </c>
    </row>
    <row r="2220" spans="1:10" x14ac:dyDescent="0.25">
      <c r="A2220" s="11">
        <v>220005</v>
      </c>
      <c r="B2220" s="15" t="s">
        <v>1988</v>
      </c>
      <c r="C2220" s="12" t="s">
        <v>11</v>
      </c>
      <c r="D2220" s="14" t="s">
        <v>55</v>
      </c>
      <c r="E2220" s="10" t="str">
        <f>VLOOKUP(A2220,Planilha1!A:Y,20,FALSE)</f>
        <v>Sim</v>
      </c>
      <c r="F2220" s="10" t="str">
        <f>VLOOKUP(A2220,Planilha1!A:Y,21,FALSE)</f>
        <v>Sim</v>
      </c>
      <c r="G2220" s="10" t="str">
        <f>VLOOKUP(A2220,Planilha1!A:Y,22,FALSE)</f>
        <v>Sim</v>
      </c>
      <c r="H2220" s="10" t="str">
        <f>VLOOKUP(A2220,Planilha1!A:Y,23,FALSE)</f>
        <v>Sim</v>
      </c>
      <c r="I2220" s="10" t="str">
        <f>VLOOKUP(A2220,Planilha1!A:Y,24,FALSE)</f>
        <v>Não</v>
      </c>
      <c r="J2220" s="10" t="str">
        <f>VLOOKUP(A2220,Planilha1!A:Y,25,FALSE)</f>
        <v>Sim</v>
      </c>
    </row>
    <row r="2221" spans="1:10" x14ac:dyDescent="0.25">
      <c r="A2221" s="11">
        <v>220027</v>
      </c>
      <c r="B2221" s="15" t="s">
        <v>1989</v>
      </c>
      <c r="C2221" s="12" t="s">
        <v>11</v>
      </c>
      <c r="D2221" s="14" t="s">
        <v>41</v>
      </c>
      <c r="E2221" s="10" t="str">
        <f>VLOOKUP(A2221,Planilha1!A:Y,20,FALSE)</f>
        <v>Sim</v>
      </c>
      <c r="F2221" s="10" t="str">
        <f>VLOOKUP(A2221,Planilha1!A:Y,21,FALSE)</f>
        <v>Sim</v>
      </c>
      <c r="G2221" s="10" t="str">
        <f>VLOOKUP(A2221,Planilha1!A:Y,22,FALSE)</f>
        <v>Não</v>
      </c>
      <c r="H2221" s="10" t="str">
        <f>VLOOKUP(A2221,Planilha1!A:Y,23,FALSE)</f>
        <v>Sim</v>
      </c>
      <c r="I2221" s="10" t="str">
        <f>VLOOKUP(A2221,Planilha1!A:Y,24,FALSE)</f>
        <v>Não</v>
      </c>
      <c r="J2221" s="10" t="str">
        <f>VLOOKUP(A2221,Planilha1!A:Y,25,FALSE)</f>
        <v>Sim</v>
      </c>
    </row>
    <row r="2222" spans="1:10" x14ac:dyDescent="0.25">
      <c r="A2222" s="11">
        <v>220095</v>
      </c>
      <c r="B2222" s="15" t="s">
        <v>1990</v>
      </c>
      <c r="C2222" s="12" t="s">
        <v>11</v>
      </c>
      <c r="D2222" s="14" t="s">
        <v>55</v>
      </c>
      <c r="E2222" s="10" t="str">
        <f>VLOOKUP(A2222,Planilha1!A:Y,20,FALSE)</f>
        <v>Sim</v>
      </c>
      <c r="F2222" s="10" t="str">
        <f>VLOOKUP(A2222,Planilha1!A:Y,21,FALSE)</f>
        <v>Sim</v>
      </c>
      <c r="G2222" s="10" t="str">
        <f>VLOOKUP(A2222,Planilha1!A:Y,22,FALSE)</f>
        <v>Sim</v>
      </c>
      <c r="H2222" s="10" t="str">
        <f>VLOOKUP(A2222,Planilha1!A:Y,23,FALSE)</f>
        <v>Sim</v>
      </c>
      <c r="I2222" s="10" t="str">
        <f>VLOOKUP(A2222,Planilha1!A:Y,24,FALSE)</f>
        <v>Não</v>
      </c>
      <c r="J2222" s="10" t="str">
        <f>VLOOKUP(A2222,Planilha1!A:Y,25,FALSE)</f>
        <v>Sim</v>
      </c>
    </row>
    <row r="2223" spans="1:10" x14ac:dyDescent="0.25">
      <c r="A2223" s="11">
        <v>220100</v>
      </c>
      <c r="B2223" s="15" t="s">
        <v>1991</v>
      </c>
      <c r="C2223" s="12" t="s">
        <v>11</v>
      </c>
      <c r="D2223" s="14" t="s">
        <v>73</v>
      </c>
      <c r="E2223" s="10" t="str">
        <f>VLOOKUP(A2223,Planilha1!A:Y,20,FALSE)</f>
        <v>Sim</v>
      </c>
      <c r="F2223" s="10" t="str">
        <f>VLOOKUP(A2223,Planilha1!A:Y,21,FALSE)</f>
        <v>Sim</v>
      </c>
      <c r="G2223" s="10" t="str">
        <f>VLOOKUP(A2223,Planilha1!A:Y,22,FALSE)</f>
        <v>Não</v>
      </c>
      <c r="H2223" s="10" t="str">
        <f>VLOOKUP(A2223,Planilha1!A:Y,23,FALSE)</f>
        <v>Sim</v>
      </c>
      <c r="I2223" s="10" t="str">
        <f>VLOOKUP(A2223,Planilha1!A:Y,24,FALSE)</f>
        <v>Não</v>
      </c>
      <c r="J2223" s="10" t="str">
        <f>VLOOKUP(A2223,Planilha1!A:Y,25,FALSE)</f>
        <v>Sim</v>
      </c>
    </row>
    <row r="2224" spans="1:10" x14ac:dyDescent="0.25">
      <c r="A2224" s="11">
        <v>220105</v>
      </c>
      <c r="B2224" s="15" t="s">
        <v>1992</v>
      </c>
      <c r="C2224" s="12" t="s">
        <v>11</v>
      </c>
      <c r="D2224" s="14" t="s">
        <v>43</v>
      </c>
      <c r="E2224" s="10" t="str">
        <f>VLOOKUP(A2224,Planilha1!A:Y,20,FALSE)</f>
        <v>Sim</v>
      </c>
      <c r="F2224" s="10" t="str">
        <f>VLOOKUP(A2224,Planilha1!A:Y,21,FALSE)</f>
        <v>Sim</v>
      </c>
      <c r="G2224" s="10" t="str">
        <f>VLOOKUP(A2224,Planilha1!A:Y,22,FALSE)</f>
        <v>Sim</v>
      </c>
      <c r="H2224" s="10" t="str">
        <f>VLOOKUP(A2224,Planilha1!A:Y,23,FALSE)</f>
        <v>Sim</v>
      </c>
      <c r="I2224" s="10" t="str">
        <f>VLOOKUP(A2224,Planilha1!A:Y,24,FALSE)</f>
        <v>Não</v>
      </c>
      <c r="J2224" s="10" t="str">
        <f>VLOOKUP(A2224,Planilha1!A:Y,25,FALSE)</f>
        <v>Sim</v>
      </c>
    </row>
    <row r="2225" spans="1:10" x14ac:dyDescent="0.25">
      <c r="A2225" s="11">
        <v>220110</v>
      </c>
      <c r="B2225" s="15" t="s">
        <v>1993</v>
      </c>
      <c r="C2225" s="12" t="s">
        <v>11</v>
      </c>
      <c r="D2225" s="14" t="s">
        <v>59</v>
      </c>
      <c r="E2225" s="10" t="str">
        <f>VLOOKUP(A2225,Planilha1!A:Y,20,FALSE)</f>
        <v>Não</v>
      </c>
      <c r="F2225" s="10" t="str">
        <f>VLOOKUP(A2225,Planilha1!A:Y,21,FALSE)</f>
        <v>Sim</v>
      </c>
      <c r="G2225" s="10" t="str">
        <f>VLOOKUP(A2225,Planilha1!A:Y,22,FALSE)</f>
        <v>Não</v>
      </c>
      <c r="H2225" s="10" t="str">
        <f>VLOOKUP(A2225,Planilha1!A:Y,23,FALSE)</f>
        <v>Sim</v>
      </c>
      <c r="I2225" s="10" t="str">
        <f>VLOOKUP(A2225,Planilha1!A:Y,24,FALSE)</f>
        <v>Não</v>
      </c>
      <c r="J2225" s="10" t="str">
        <f>VLOOKUP(A2225,Planilha1!A:Y,25,FALSE)</f>
        <v>Sim</v>
      </c>
    </row>
    <row r="2226" spans="1:10" x14ac:dyDescent="0.25">
      <c r="A2226" s="11">
        <v>220115</v>
      </c>
      <c r="B2226" s="15" t="s">
        <v>1994</v>
      </c>
      <c r="C2226" s="12" t="s">
        <v>11</v>
      </c>
      <c r="D2226" s="14" t="s">
        <v>59</v>
      </c>
      <c r="E2226" s="10" t="str">
        <f>VLOOKUP(A2226,Planilha1!A:Y,20,FALSE)</f>
        <v>Não</v>
      </c>
      <c r="F2226" s="10" t="str">
        <f>VLOOKUP(A2226,Planilha1!A:Y,21,FALSE)</f>
        <v>Sim</v>
      </c>
      <c r="G2226" s="10" t="str">
        <f>VLOOKUP(A2226,Planilha1!A:Y,22,FALSE)</f>
        <v>Não</v>
      </c>
      <c r="H2226" s="10" t="str">
        <f>VLOOKUP(A2226,Planilha1!A:Y,23,FALSE)</f>
        <v>Sim</v>
      </c>
      <c r="I2226" s="10" t="str">
        <f>VLOOKUP(A2226,Planilha1!A:Y,24,FALSE)</f>
        <v>Não</v>
      </c>
      <c r="J2226" s="10" t="str">
        <f>VLOOKUP(A2226,Planilha1!A:Y,25,FALSE)</f>
        <v>Sim</v>
      </c>
    </row>
    <row r="2227" spans="1:10" x14ac:dyDescent="0.25">
      <c r="A2227" s="11">
        <v>220117</v>
      </c>
      <c r="B2227" s="15" t="s">
        <v>1995</v>
      </c>
      <c r="C2227" s="12" t="s">
        <v>11</v>
      </c>
      <c r="D2227" s="14" t="s">
        <v>41</v>
      </c>
      <c r="E2227" s="10" t="str">
        <f>VLOOKUP(A2227,Planilha1!A:Y,20,FALSE)</f>
        <v>Sim</v>
      </c>
      <c r="F2227" s="10" t="str">
        <f>VLOOKUP(A2227,Planilha1!A:Y,21,FALSE)</f>
        <v>Sim</v>
      </c>
      <c r="G2227" s="10" t="str">
        <f>VLOOKUP(A2227,Planilha1!A:Y,22,FALSE)</f>
        <v>Sim</v>
      </c>
      <c r="H2227" s="10" t="str">
        <f>VLOOKUP(A2227,Planilha1!A:Y,23,FALSE)</f>
        <v>Sim</v>
      </c>
      <c r="I2227" s="10" t="str">
        <f>VLOOKUP(A2227,Planilha1!A:Y,24,FALSE)</f>
        <v>Não</v>
      </c>
      <c r="J2227" s="10" t="str">
        <f>VLOOKUP(A2227,Planilha1!A:Y,25,FALSE)</f>
        <v>Sim</v>
      </c>
    </row>
    <row r="2228" spans="1:10" x14ac:dyDescent="0.25">
      <c r="A2228" s="11">
        <v>220120</v>
      </c>
      <c r="B2228" s="15" t="s">
        <v>1996</v>
      </c>
      <c r="C2228" s="12" t="s">
        <v>11</v>
      </c>
      <c r="D2228" s="14" t="s">
        <v>59</v>
      </c>
      <c r="E2228" s="10" t="str">
        <f>VLOOKUP(A2228,Planilha1!A:Y,20,FALSE)</f>
        <v>Não</v>
      </c>
      <c r="F2228" s="10" t="str">
        <f>VLOOKUP(A2228,Planilha1!A:Y,21,FALSE)</f>
        <v>Sim</v>
      </c>
      <c r="G2228" s="10" t="str">
        <f>VLOOKUP(A2228,Planilha1!A:Y,22,FALSE)</f>
        <v>Não</v>
      </c>
      <c r="H2228" s="10" t="str">
        <f>VLOOKUP(A2228,Planilha1!A:Y,23,FALSE)</f>
        <v>Sim</v>
      </c>
      <c r="I2228" s="10" t="str">
        <f>VLOOKUP(A2228,Planilha1!A:Y,24,FALSE)</f>
        <v>Não</v>
      </c>
      <c r="J2228" s="10" t="str">
        <f>VLOOKUP(A2228,Planilha1!A:Y,25,FALSE)</f>
        <v>Sim</v>
      </c>
    </row>
    <row r="2229" spans="1:10" x14ac:dyDescent="0.25">
      <c r="A2229" s="11">
        <v>220150</v>
      </c>
      <c r="B2229" s="15" t="s">
        <v>1997</v>
      </c>
      <c r="C2229" s="12" t="s">
        <v>11</v>
      </c>
      <c r="D2229" s="14" t="s">
        <v>55</v>
      </c>
      <c r="E2229" s="10" t="str">
        <f>VLOOKUP(A2229,Planilha1!A:Y,20,FALSE)</f>
        <v>Sim</v>
      </c>
      <c r="F2229" s="10" t="str">
        <f>VLOOKUP(A2229,Planilha1!A:Y,21,FALSE)</f>
        <v>Sim</v>
      </c>
      <c r="G2229" s="10" t="str">
        <f>VLOOKUP(A2229,Planilha1!A:Y,22,FALSE)</f>
        <v>Sim</v>
      </c>
      <c r="H2229" s="10" t="str">
        <f>VLOOKUP(A2229,Planilha1!A:Y,23,FALSE)</f>
        <v>Sim</v>
      </c>
      <c r="I2229" s="10" t="str">
        <f>VLOOKUP(A2229,Planilha1!A:Y,24,FALSE)</f>
        <v>Não</v>
      </c>
      <c r="J2229" s="10" t="str">
        <f>VLOOKUP(A2229,Planilha1!A:Y,25,FALSE)</f>
        <v>Sim</v>
      </c>
    </row>
    <row r="2230" spans="1:10" x14ac:dyDescent="0.25">
      <c r="A2230" s="11">
        <v>220157</v>
      </c>
      <c r="B2230" s="15" t="s">
        <v>1998</v>
      </c>
      <c r="C2230" s="12" t="s">
        <v>11</v>
      </c>
      <c r="D2230" s="14" t="s">
        <v>59</v>
      </c>
      <c r="E2230" s="10" t="str">
        <f>VLOOKUP(A2230,Planilha1!A:Y,20,FALSE)</f>
        <v>Sim</v>
      </c>
      <c r="F2230" s="10" t="str">
        <f>VLOOKUP(A2230,Planilha1!A:Y,21,FALSE)</f>
        <v>Sim</v>
      </c>
      <c r="G2230" s="10" t="str">
        <f>VLOOKUP(A2230,Planilha1!A:Y,22,FALSE)</f>
        <v>Sim</v>
      </c>
      <c r="H2230" s="10" t="str">
        <f>VLOOKUP(A2230,Planilha1!A:Y,23,FALSE)</f>
        <v>Sim</v>
      </c>
      <c r="I2230" s="10" t="str">
        <f>VLOOKUP(A2230,Planilha1!A:Y,24,FALSE)</f>
        <v>Não</v>
      </c>
      <c r="J2230" s="10" t="str">
        <f>VLOOKUP(A2230,Planilha1!A:Y,25,FALSE)</f>
        <v>Sim</v>
      </c>
    </row>
    <row r="2231" spans="1:10" x14ac:dyDescent="0.25">
      <c r="A2231" s="11">
        <v>220160</v>
      </c>
      <c r="B2231" s="15" t="s">
        <v>1999</v>
      </c>
      <c r="C2231" s="12" t="s">
        <v>11</v>
      </c>
      <c r="D2231" s="14" t="s">
        <v>59</v>
      </c>
      <c r="E2231" s="10" t="str">
        <f>VLOOKUP(A2231,Planilha1!A:Y,20,FALSE)</f>
        <v>Não</v>
      </c>
      <c r="F2231" s="10" t="str">
        <f>VLOOKUP(A2231,Planilha1!A:Y,21,FALSE)</f>
        <v>Não</v>
      </c>
      <c r="G2231" s="10" t="str">
        <f>VLOOKUP(A2231,Planilha1!A:Y,22,FALSE)</f>
        <v>Não</v>
      </c>
      <c r="H2231" s="10" t="str">
        <f>VLOOKUP(A2231,Planilha1!A:Y,23,FALSE)</f>
        <v>Não</v>
      </c>
      <c r="I2231" s="10" t="str">
        <f>VLOOKUP(A2231,Planilha1!A:Y,24,FALSE)</f>
        <v>Não</v>
      </c>
      <c r="J2231" s="10" t="str">
        <f>VLOOKUP(A2231,Planilha1!A:Y,25,FALSE)</f>
        <v>Não</v>
      </c>
    </row>
    <row r="2232" spans="1:10" x14ac:dyDescent="0.25">
      <c r="A2232" s="11">
        <v>220170</v>
      </c>
      <c r="B2232" s="15" t="s">
        <v>2000</v>
      </c>
      <c r="C2232" s="12" t="s">
        <v>11</v>
      </c>
      <c r="D2232" s="14" t="s">
        <v>41</v>
      </c>
      <c r="E2232" s="10" t="str">
        <f>VLOOKUP(A2232,Planilha1!A:Y,20,FALSE)</f>
        <v>Sim</v>
      </c>
      <c r="F2232" s="10" t="str">
        <f>VLOOKUP(A2232,Planilha1!A:Y,21,FALSE)</f>
        <v>Sim</v>
      </c>
      <c r="G2232" s="10" t="str">
        <f>VLOOKUP(A2232,Planilha1!A:Y,22,FALSE)</f>
        <v>Sim</v>
      </c>
      <c r="H2232" s="10" t="str">
        <f>VLOOKUP(A2232,Planilha1!A:Y,23,FALSE)</f>
        <v>Sim</v>
      </c>
      <c r="I2232" s="10" t="str">
        <f>VLOOKUP(A2232,Planilha1!A:Y,24,FALSE)</f>
        <v>Não</v>
      </c>
      <c r="J2232" s="10" t="str">
        <f>VLOOKUP(A2232,Planilha1!A:Y,25,FALSE)</f>
        <v>Sim</v>
      </c>
    </row>
    <row r="2233" spans="1:10" x14ac:dyDescent="0.25">
      <c r="A2233" s="11">
        <v>220173</v>
      </c>
      <c r="B2233" s="15" t="s">
        <v>2001</v>
      </c>
      <c r="C2233" s="12" t="s">
        <v>11</v>
      </c>
      <c r="D2233" s="14" t="s">
        <v>55</v>
      </c>
      <c r="E2233" s="10" t="str">
        <f>VLOOKUP(A2233,Planilha1!A:Y,20,FALSE)</f>
        <v>Não</v>
      </c>
      <c r="F2233" s="10" t="str">
        <f>VLOOKUP(A2233,Planilha1!A:Y,21,FALSE)</f>
        <v>Não</v>
      </c>
      <c r="G2233" s="10" t="str">
        <f>VLOOKUP(A2233,Planilha1!A:Y,22,FALSE)</f>
        <v>Não</v>
      </c>
      <c r="H2233" s="10" t="str">
        <f>VLOOKUP(A2233,Planilha1!A:Y,23,FALSE)</f>
        <v>Não</v>
      </c>
      <c r="I2233" s="10" t="str">
        <f>VLOOKUP(A2233,Planilha1!A:Y,24,FALSE)</f>
        <v>Não</v>
      </c>
      <c r="J2233" s="10" t="str">
        <f>VLOOKUP(A2233,Planilha1!A:Y,25,FALSE)</f>
        <v>Não</v>
      </c>
    </row>
    <row r="2234" spans="1:10" x14ac:dyDescent="0.25">
      <c r="A2234" s="11">
        <v>220190</v>
      </c>
      <c r="B2234" s="15" t="s">
        <v>1682</v>
      </c>
      <c r="C2234" s="12" t="s">
        <v>11</v>
      </c>
      <c r="D2234" s="14" t="s">
        <v>66</v>
      </c>
      <c r="E2234" s="10" t="str">
        <f>VLOOKUP(A2234,Planilha1!A:Y,20,FALSE)</f>
        <v>Não</v>
      </c>
      <c r="F2234" s="10" t="str">
        <f>VLOOKUP(A2234,Planilha1!A:Y,21,FALSE)</f>
        <v>Sim</v>
      </c>
      <c r="G2234" s="10" t="str">
        <f>VLOOKUP(A2234,Planilha1!A:Y,22,FALSE)</f>
        <v>Não</v>
      </c>
      <c r="H2234" s="10" t="str">
        <f>VLOOKUP(A2234,Planilha1!A:Y,23,FALSE)</f>
        <v>Sim</v>
      </c>
      <c r="I2234" s="10" t="str">
        <f>VLOOKUP(A2234,Planilha1!A:Y,24,FALSE)</f>
        <v>Não</v>
      </c>
      <c r="J2234" s="10" t="str">
        <f>VLOOKUP(A2234,Planilha1!A:Y,25,FALSE)</f>
        <v>Sim</v>
      </c>
    </row>
    <row r="2235" spans="1:10" x14ac:dyDescent="0.25">
      <c r="A2235" s="11">
        <v>220191</v>
      </c>
      <c r="B2235" s="15" t="s">
        <v>2002</v>
      </c>
      <c r="C2235" s="12" t="s">
        <v>11</v>
      </c>
      <c r="D2235" s="14" t="s">
        <v>59</v>
      </c>
      <c r="E2235" s="10" t="str">
        <f>VLOOKUP(A2235,Planilha1!A:Y,20,FALSE)</f>
        <v>Não</v>
      </c>
      <c r="F2235" s="10" t="str">
        <f>VLOOKUP(A2235,Planilha1!A:Y,21,FALSE)</f>
        <v>Não</v>
      </c>
      <c r="G2235" s="10" t="str">
        <f>VLOOKUP(A2235,Planilha1!A:Y,22,FALSE)</f>
        <v>Não</v>
      </c>
      <c r="H2235" s="10" t="str">
        <f>VLOOKUP(A2235,Planilha1!A:Y,23,FALSE)</f>
        <v>Não</v>
      </c>
      <c r="I2235" s="10" t="str">
        <f>VLOOKUP(A2235,Planilha1!A:Y,24,FALSE)</f>
        <v>Não</v>
      </c>
      <c r="J2235" s="10" t="str">
        <f>VLOOKUP(A2235,Planilha1!A:Y,25,FALSE)</f>
        <v>Não</v>
      </c>
    </row>
    <row r="2236" spans="1:10" x14ac:dyDescent="0.25">
      <c r="A2236" s="11">
        <v>220192</v>
      </c>
      <c r="B2236" s="15" t="s">
        <v>2003</v>
      </c>
      <c r="C2236" s="12" t="s">
        <v>11</v>
      </c>
      <c r="D2236" s="14" t="s">
        <v>41</v>
      </c>
      <c r="E2236" s="10" t="str">
        <f>VLOOKUP(A2236,Planilha1!A:Y,20,FALSE)</f>
        <v>Sim</v>
      </c>
      <c r="F2236" s="10" t="str">
        <f>VLOOKUP(A2236,Planilha1!A:Y,21,FALSE)</f>
        <v>Sim</v>
      </c>
      <c r="G2236" s="10" t="str">
        <f>VLOOKUP(A2236,Planilha1!A:Y,22,FALSE)</f>
        <v>Sim</v>
      </c>
      <c r="H2236" s="10" t="str">
        <f>VLOOKUP(A2236,Planilha1!A:Y,23,FALSE)</f>
        <v>Sim</v>
      </c>
      <c r="I2236" s="10" t="str">
        <f>VLOOKUP(A2236,Planilha1!A:Y,24,FALSE)</f>
        <v>Não</v>
      </c>
      <c r="J2236" s="10" t="str">
        <f>VLOOKUP(A2236,Planilha1!A:Y,25,FALSE)</f>
        <v>Sim</v>
      </c>
    </row>
    <row r="2237" spans="1:10" x14ac:dyDescent="0.25">
      <c r="A2237" s="11">
        <v>220194</v>
      </c>
      <c r="B2237" s="15" t="s">
        <v>2004</v>
      </c>
      <c r="C2237" s="12" t="s">
        <v>11</v>
      </c>
      <c r="D2237" s="14" t="s">
        <v>73</v>
      </c>
      <c r="E2237" s="10" t="str">
        <f>VLOOKUP(A2237,Planilha1!A:Y,20,FALSE)</f>
        <v>Sim</v>
      </c>
      <c r="F2237" s="10" t="str">
        <f>VLOOKUP(A2237,Planilha1!A:Y,21,FALSE)</f>
        <v>Sim</v>
      </c>
      <c r="G2237" s="10" t="str">
        <f>VLOOKUP(A2237,Planilha1!A:Y,22,FALSE)</f>
        <v>Sim</v>
      </c>
      <c r="H2237" s="10" t="str">
        <f>VLOOKUP(A2237,Planilha1!A:Y,23,FALSE)</f>
        <v>Sim</v>
      </c>
      <c r="I2237" s="10" t="str">
        <f>VLOOKUP(A2237,Planilha1!A:Y,24,FALSE)</f>
        <v>Sim</v>
      </c>
      <c r="J2237" s="10" t="str">
        <f>VLOOKUP(A2237,Planilha1!A:Y,25,FALSE)</f>
        <v>Sim</v>
      </c>
    </row>
    <row r="2238" spans="1:10" x14ac:dyDescent="0.25">
      <c r="A2238" s="11">
        <v>220198</v>
      </c>
      <c r="B2238" s="15" t="s">
        <v>2005</v>
      </c>
      <c r="C2238" s="12" t="s">
        <v>11</v>
      </c>
      <c r="D2238" s="14" t="s">
        <v>59</v>
      </c>
      <c r="E2238" s="10" t="str">
        <f>VLOOKUP(A2238,Planilha1!A:Y,20,FALSE)</f>
        <v>Sim</v>
      </c>
      <c r="F2238" s="10" t="str">
        <f>VLOOKUP(A2238,Planilha1!A:Y,21,FALSE)</f>
        <v>Sim</v>
      </c>
      <c r="G2238" s="10" t="str">
        <f>VLOOKUP(A2238,Planilha1!A:Y,22,FALSE)</f>
        <v>Sim</v>
      </c>
      <c r="H2238" s="10" t="str">
        <f>VLOOKUP(A2238,Planilha1!A:Y,23,FALSE)</f>
        <v>Sim</v>
      </c>
      <c r="I2238" s="10" t="str">
        <f>VLOOKUP(A2238,Planilha1!A:Y,24,FALSE)</f>
        <v>Não</v>
      </c>
      <c r="J2238" s="10" t="str">
        <f>VLOOKUP(A2238,Planilha1!A:Y,25,FALSE)</f>
        <v>Sim</v>
      </c>
    </row>
    <row r="2239" spans="1:10" x14ac:dyDescent="0.25">
      <c r="A2239" s="11">
        <v>220200</v>
      </c>
      <c r="B2239" s="15" t="s">
        <v>2006</v>
      </c>
      <c r="C2239" s="12" t="s">
        <v>11</v>
      </c>
      <c r="D2239" s="14" t="s">
        <v>73</v>
      </c>
      <c r="E2239" s="10" t="str">
        <f>VLOOKUP(A2239,Planilha1!A:Y,20,FALSE)</f>
        <v>Não</v>
      </c>
      <c r="F2239" s="10" t="str">
        <f>VLOOKUP(A2239,Planilha1!A:Y,21,FALSE)</f>
        <v>Não</v>
      </c>
      <c r="G2239" s="10" t="str">
        <f>VLOOKUP(A2239,Planilha1!A:Y,22,FALSE)</f>
        <v>Não</v>
      </c>
      <c r="H2239" s="10" t="str">
        <f>VLOOKUP(A2239,Planilha1!A:Y,23,FALSE)</f>
        <v>Não</v>
      </c>
      <c r="I2239" s="10" t="str">
        <f>VLOOKUP(A2239,Planilha1!A:Y,24,FALSE)</f>
        <v>Não</v>
      </c>
      <c r="J2239" s="10" t="str">
        <f>VLOOKUP(A2239,Planilha1!A:Y,25,FALSE)</f>
        <v>Não</v>
      </c>
    </row>
    <row r="2240" spans="1:10" x14ac:dyDescent="0.25">
      <c r="A2240" s="11">
        <v>220202</v>
      </c>
      <c r="B2240" s="15" t="s">
        <v>2007</v>
      </c>
      <c r="C2240" s="12" t="s">
        <v>11</v>
      </c>
      <c r="D2240" s="14" t="s">
        <v>43</v>
      </c>
      <c r="E2240" s="10" t="str">
        <f>VLOOKUP(A2240,Planilha1!A:Y,20,FALSE)</f>
        <v>Sim</v>
      </c>
      <c r="F2240" s="10" t="str">
        <f>VLOOKUP(A2240,Planilha1!A:Y,21,FALSE)</f>
        <v>Sim</v>
      </c>
      <c r="G2240" s="10" t="str">
        <f>VLOOKUP(A2240,Planilha1!A:Y,22,FALSE)</f>
        <v>Sim</v>
      </c>
      <c r="H2240" s="10" t="str">
        <f>VLOOKUP(A2240,Planilha1!A:Y,23,FALSE)</f>
        <v>Sim</v>
      </c>
      <c r="I2240" s="10" t="str">
        <f>VLOOKUP(A2240,Planilha1!A:Y,24,FALSE)</f>
        <v>Não</v>
      </c>
      <c r="J2240" s="10" t="str">
        <f>VLOOKUP(A2240,Planilha1!A:Y,25,FALSE)</f>
        <v>Sim</v>
      </c>
    </row>
    <row r="2241" spans="1:10" x14ac:dyDescent="0.25">
      <c r="A2241" s="11">
        <v>220208</v>
      </c>
      <c r="B2241" s="15" t="s">
        <v>2008</v>
      </c>
      <c r="C2241" s="12" t="s">
        <v>11</v>
      </c>
      <c r="D2241" s="14" t="s">
        <v>41</v>
      </c>
      <c r="E2241" s="10" t="str">
        <f>VLOOKUP(A2241,Planilha1!A:Y,20,FALSE)</f>
        <v>Não</v>
      </c>
      <c r="F2241" s="10" t="str">
        <f>VLOOKUP(A2241,Planilha1!A:Y,21,FALSE)</f>
        <v>Sim</v>
      </c>
      <c r="G2241" s="10" t="str">
        <f>VLOOKUP(A2241,Planilha1!A:Y,22,FALSE)</f>
        <v>Não</v>
      </c>
      <c r="H2241" s="10" t="str">
        <f>VLOOKUP(A2241,Planilha1!A:Y,23,FALSE)</f>
        <v>Sim</v>
      </c>
      <c r="I2241" s="10" t="str">
        <f>VLOOKUP(A2241,Planilha1!A:Y,24,FALSE)</f>
        <v>Não</v>
      </c>
      <c r="J2241" s="10" t="str">
        <f>VLOOKUP(A2241,Planilha1!A:Y,25,FALSE)</f>
        <v>Sim</v>
      </c>
    </row>
    <row r="2242" spans="1:10" x14ac:dyDescent="0.25">
      <c r="A2242" s="11">
        <v>220209</v>
      </c>
      <c r="B2242" s="15" t="s">
        <v>2009</v>
      </c>
      <c r="C2242" s="12" t="s">
        <v>11</v>
      </c>
      <c r="D2242" s="14" t="s">
        <v>41</v>
      </c>
      <c r="E2242" s="10" t="str">
        <f>VLOOKUP(A2242,Planilha1!A:Y,20,FALSE)</f>
        <v>Sim</v>
      </c>
      <c r="F2242" s="10" t="str">
        <f>VLOOKUP(A2242,Planilha1!A:Y,21,FALSE)</f>
        <v>Sim</v>
      </c>
      <c r="G2242" s="10" t="str">
        <f>VLOOKUP(A2242,Planilha1!A:Y,22,FALSE)</f>
        <v>Não</v>
      </c>
      <c r="H2242" s="10" t="str">
        <f>VLOOKUP(A2242,Planilha1!A:Y,23,FALSE)</f>
        <v>Sim</v>
      </c>
      <c r="I2242" s="10" t="str">
        <f>VLOOKUP(A2242,Planilha1!A:Y,24,FALSE)</f>
        <v>Não</v>
      </c>
      <c r="J2242" s="10" t="str">
        <f>VLOOKUP(A2242,Planilha1!A:Y,25,FALSE)</f>
        <v>Sim</v>
      </c>
    </row>
    <row r="2243" spans="1:10" x14ac:dyDescent="0.25">
      <c r="A2243" s="11">
        <v>220210</v>
      </c>
      <c r="B2243" s="15" t="s">
        <v>2010</v>
      </c>
      <c r="C2243" s="12" t="s">
        <v>11</v>
      </c>
      <c r="D2243" s="14" t="s">
        <v>59</v>
      </c>
      <c r="E2243" s="10" t="str">
        <f>VLOOKUP(A2243,Planilha1!A:Y,20,FALSE)</f>
        <v>Não</v>
      </c>
      <c r="F2243" s="10" t="str">
        <f>VLOOKUP(A2243,Planilha1!A:Y,21,FALSE)</f>
        <v>Sim</v>
      </c>
      <c r="G2243" s="10" t="str">
        <f>VLOOKUP(A2243,Planilha1!A:Y,22,FALSE)</f>
        <v>Não</v>
      </c>
      <c r="H2243" s="10" t="str">
        <f>VLOOKUP(A2243,Planilha1!A:Y,23,FALSE)</f>
        <v>Sim</v>
      </c>
      <c r="I2243" s="10" t="str">
        <f>VLOOKUP(A2243,Planilha1!A:Y,24,FALSE)</f>
        <v>Não</v>
      </c>
      <c r="J2243" s="10" t="str">
        <f>VLOOKUP(A2243,Planilha1!A:Y,25,FALSE)</f>
        <v>Sim</v>
      </c>
    </row>
    <row r="2244" spans="1:10" x14ac:dyDescent="0.25">
      <c r="A2244" s="11">
        <v>220211</v>
      </c>
      <c r="B2244" s="15" t="s">
        <v>2011</v>
      </c>
      <c r="C2244" s="12" t="s">
        <v>11</v>
      </c>
      <c r="D2244" s="14" t="s">
        <v>55</v>
      </c>
      <c r="E2244" s="10" t="str">
        <f>VLOOKUP(A2244,Planilha1!A:Y,20,FALSE)</f>
        <v>Sim</v>
      </c>
      <c r="F2244" s="10" t="str">
        <f>VLOOKUP(A2244,Planilha1!A:Y,21,FALSE)</f>
        <v>Sim</v>
      </c>
      <c r="G2244" s="10" t="str">
        <f>VLOOKUP(A2244,Planilha1!A:Y,22,FALSE)</f>
        <v>Sim</v>
      </c>
      <c r="H2244" s="10" t="str">
        <f>VLOOKUP(A2244,Planilha1!A:Y,23,FALSE)</f>
        <v>Sim</v>
      </c>
      <c r="I2244" s="10" t="str">
        <f>VLOOKUP(A2244,Planilha1!A:Y,24,FALSE)</f>
        <v>Não</v>
      </c>
      <c r="J2244" s="10" t="str">
        <f>VLOOKUP(A2244,Planilha1!A:Y,25,FALSE)</f>
        <v>Sim</v>
      </c>
    </row>
    <row r="2245" spans="1:10" x14ac:dyDescent="0.25">
      <c r="A2245" s="11">
        <v>220213</v>
      </c>
      <c r="B2245" s="15" t="s">
        <v>2012</v>
      </c>
      <c r="C2245" s="12" t="s">
        <v>11</v>
      </c>
      <c r="D2245" s="14" t="s">
        <v>41</v>
      </c>
      <c r="E2245" s="10" t="str">
        <f>VLOOKUP(A2245,Planilha1!A:Y,20,FALSE)</f>
        <v>Sim</v>
      </c>
      <c r="F2245" s="10" t="str">
        <f>VLOOKUP(A2245,Planilha1!A:Y,21,FALSE)</f>
        <v>Sim</v>
      </c>
      <c r="G2245" s="10" t="str">
        <f>VLOOKUP(A2245,Planilha1!A:Y,22,FALSE)</f>
        <v>Sim</v>
      </c>
      <c r="H2245" s="10" t="str">
        <f>VLOOKUP(A2245,Planilha1!A:Y,23,FALSE)</f>
        <v>Sim</v>
      </c>
      <c r="I2245" s="10" t="str">
        <f>VLOOKUP(A2245,Planilha1!A:Y,24,FALSE)</f>
        <v>Sim</v>
      </c>
      <c r="J2245" s="10" t="str">
        <f>VLOOKUP(A2245,Planilha1!A:Y,25,FALSE)</f>
        <v>Sim</v>
      </c>
    </row>
    <row r="2246" spans="1:10" x14ac:dyDescent="0.25">
      <c r="A2246" s="11">
        <v>220230</v>
      </c>
      <c r="B2246" s="15" t="s">
        <v>2013</v>
      </c>
      <c r="C2246" s="12" t="s">
        <v>11</v>
      </c>
      <c r="D2246" s="14" t="s">
        <v>41</v>
      </c>
      <c r="E2246" s="10" t="str">
        <f>VLOOKUP(A2246,Planilha1!A:Y,20,FALSE)</f>
        <v>Não</v>
      </c>
      <c r="F2246" s="10" t="str">
        <f>VLOOKUP(A2246,Planilha1!A:Y,21,FALSE)</f>
        <v>Sim</v>
      </c>
      <c r="G2246" s="10" t="str">
        <f>VLOOKUP(A2246,Planilha1!A:Y,22,FALSE)</f>
        <v>Não</v>
      </c>
      <c r="H2246" s="10" t="str">
        <f>VLOOKUP(A2246,Planilha1!A:Y,23,FALSE)</f>
        <v>Sim</v>
      </c>
      <c r="I2246" s="10" t="str">
        <f>VLOOKUP(A2246,Planilha1!A:Y,24,FALSE)</f>
        <v>Não</v>
      </c>
      <c r="J2246" s="10" t="str">
        <f>VLOOKUP(A2246,Planilha1!A:Y,25,FALSE)</f>
        <v>Sim</v>
      </c>
    </row>
    <row r="2247" spans="1:10" x14ac:dyDescent="0.25">
      <c r="A2247" s="11">
        <v>220245</v>
      </c>
      <c r="B2247" s="15" t="s">
        <v>2014</v>
      </c>
      <c r="C2247" s="12" t="s">
        <v>11</v>
      </c>
      <c r="D2247" s="14" t="s">
        <v>73</v>
      </c>
      <c r="E2247" s="10" t="str">
        <f>VLOOKUP(A2247,Planilha1!A:Y,20,FALSE)</f>
        <v>Sim</v>
      </c>
      <c r="F2247" s="10" t="str">
        <f>VLOOKUP(A2247,Planilha1!A:Y,21,FALSE)</f>
        <v>Sim</v>
      </c>
      <c r="G2247" s="10" t="str">
        <f>VLOOKUP(A2247,Planilha1!A:Y,22,FALSE)</f>
        <v>Sim</v>
      </c>
      <c r="H2247" s="10" t="str">
        <f>VLOOKUP(A2247,Planilha1!A:Y,23,FALSE)</f>
        <v>Sim</v>
      </c>
      <c r="I2247" s="10" t="str">
        <f>VLOOKUP(A2247,Planilha1!A:Y,24,FALSE)</f>
        <v>Sim</v>
      </c>
      <c r="J2247" s="10" t="str">
        <f>VLOOKUP(A2247,Planilha1!A:Y,25,FALSE)</f>
        <v>Sim</v>
      </c>
    </row>
    <row r="2248" spans="1:10" x14ac:dyDescent="0.25">
      <c r="A2248" s="11">
        <v>220250</v>
      </c>
      <c r="B2248" s="15" t="s">
        <v>1417</v>
      </c>
      <c r="C2248" s="12" t="s">
        <v>11</v>
      </c>
      <c r="D2248" s="14" t="s">
        <v>43</v>
      </c>
      <c r="E2248" s="10" t="str">
        <f>VLOOKUP(A2248,Planilha1!A:Y,20,FALSE)</f>
        <v>Sim</v>
      </c>
      <c r="F2248" s="10" t="str">
        <f>VLOOKUP(A2248,Planilha1!A:Y,21,FALSE)</f>
        <v>Sim</v>
      </c>
      <c r="G2248" s="10" t="str">
        <f>VLOOKUP(A2248,Planilha1!A:Y,22,FALSE)</f>
        <v>Sim</v>
      </c>
      <c r="H2248" s="10" t="str">
        <f>VLOOKUP(A2248,Planilha1!A:Y,23,FALSE)</f>
        <v>Sim</v>
      </c>
      <c r="I2248" s="10" t="str">
        <f>VLOOKUP(A2248,Planilha1!A:Y,24,FALSE)</f>
        <v>Não</v>
      </c>
      <c r="J2248" s="10" t="str">
        <f>VLOOKUP(A2248,Planilha1!A:Y,25,FALSE)</f>
        <v>Sim</v>
      </c>
    </row>
    <row r="2249" spans="1:10" x14ac:dyDescent="0.25">
      <c r="A2249" s="11">
        <v>220253</v>
      </c>
      <c r="B2249" s="15" t="s">
        <v>2015</v>
      </c>
      <c r="C2249" s="12" t="s">
        <v>11</v>
      </c>
      <c r="D2249" s="14" t="s">
        <v>55</v>
      </c>
      <c r="E2249" s="10" t="str">
        <f>VLOOKUP(A2249,Planilha1!A:Y,20,FALSE)</f>
        <v>Não</v>
      </c>
      <c r="F2249" s="10" t="str">
        <f>VLOOKUP(A2249,Planilha1!A:Y,21,FALSE)</f>
        <v>Sim</v>
      </c>
      <c r="G2249" s="10" t="str">
        <f>VLOOKUP(A2249,Planilha1!A:Y,22,FALSE)</f>
        <v>Não</v>
      </c>
      <c r="H2249" s="10" t="str">
        <f>VLOOKUP(A2249,Planilha1!A:Y,23,FALSE)</f>
        <v>Sim</v>
      </c>
      <c r="I2249" s="10" t="str">
        <f>VLOOKUP(A2249,Planilha1!A:Y,24,FALSE)</f>
        <v>Não</v>
      </c>
      <c r="J2249" s="10" t="str">
        <f>VLOOKUP(A2249,Planilha1!A:Y,25,FALSE)</f>
        <v>Sim</v>
      </c>
    </row>
    <row r="2250" spans="1:10" x14ac:dyDescent="0.25">
      <c r="A2250" s="11">
        <v>220255</v>
      </c>
      <c r="B2250" s="15" t="s">
        <v>2016</v>
      </c>
      <c r="C2250" s="12" t="s">
        <v>11</v>
      </c>
      <c r="D2250" s="14" t="s">
        <v>59</v>
      </c>
      <c r="E2250" s="10" t="str">
        <f>VLOOKUP(A2250,Planilha1!A:Y,20,FALSE)</f>
        <v>Sim</v>
      </c>
      <c r="F2250" s="10" t="str">
        <f>VLOOKUP(A2250,Planilha1!A:Y,21,FALSE)</f>
        <v>Sim</v>
      </c>
      <c r="G2250" s="10" t="str">
        <f>VLOOKUP(A2250,Planilha1!A:Y,22,FALSE)</f>
        <v>Sim</v>
      </c>
      <c r="H2250" s="10" t="str">
        <f>VLOOKUP(A2250,Planilha1!A:Y,23,FALSE)</f>
        <v>Sim</v>
      </c>
      <c r="I2250" s="10" t="str">
        <f>VLOOKUP(A2250,Planilha1!A:Y,24,FALSE)</f>
        <v>Não</v>
      </c>
      <c r="J2250" s="10" t="str">
        <f>VLOOKUP(A2250,Planilha1!A:Y,25,FALSE)</f>
        <v>Sim</v>
      </c>
    </row>
    <row r="2251" spans="1:10" x14ac:dyDescent="0.25">
      <c r="A2251" s="11">
        <v>220265</v>
      </c>
      <c r="B2251" s="15" t="s">
        <v>2017</v>
      </c>
      <c r="C2251" s="12" t="s">
        <v>11</v>
      </c>
      <c r="D2251" s="14" t="s">
        <v>41</v>
      </c>
      <c r="E2251" s="10" t="str">
        <f>VLOOKUP(A2251,Planilha1!A:Y,20,FALSE)</f>
        <v>Sim</v>
      </c>
      <c r="F2251" s="10" t="str">
        <f>VLOOKUP(A2251,Planilha1!A:Y,21,FALSE)</f>
        <v>Sim</v>
      </c>
      <c r="G2251" s="10" t="str">
        <f>VLOOKUP(A2251,Planilha1!A:Y,22,FALSE)</f>
        <v>Não</v>
      </c>
      <c r="H2251" s="10" t="str">
        <f>VLOOKUP(A2251,Planilha1!A:Y,23,FALSE)</f>
        <v>Sim</v>
      </c>
      <c r="I2251" s="10" t="str">
        <f>VLOOKUP(A2251,Planilha1!A:Y,24,FALSE)</f>
        <v>Não</v>
      </c>
      <c r="J2251" s="10" t="str">
        <f>VLOOKUP(A2251,Planilha1!A:Y,25,FALSE)</f>
        <v>Sim</v>
      </c>
    </row>
    <row r="2252" spans="1:10" x14ac:dyDescent="0.25">
      <c r="A2252" s="11">
        <v>220270</v>
      </c>
      <c r="B2252" s="15" t="s">
        <v>2018</v>
      </c>
      <c r="C2252" s="12" t="s">
        <v>11</v>
      </c>
      <c r="D2252" s="14" t="s">
        <v>55</v>
      </c>
      <c r="E2252" s="10" t="str">
        <f>VLOOKUP(A2252,Planilha1!A:Y,20,FALSE)</f>
        <v>Sim</v>
      </c>
      <c r="F2252" s="10" t="str">
        <f>VLOOKUP(A2252,Planilha1!A:Y,21,FALSE)</f>
        <v>Sim</v>
      </c>
      <c r="G2252" s="10" t="str">
        <f>VLOOKUP(A2252,Planilha1!A:Y,22,FALSE)</f>
        <v>Sim</v>
      </c>
      <c r="H2252" s="10" t="str">
        <f>VLOOKUP(A2252,Planilha1!A:Y,23,FALSE)</f>
        <v>Sim</v>
      </c>
      <c r="I2252" s="10" t="str">
        <f>VLOOKUP(A2252,Planilha1!A:Y,24,FALSE)</f>
        <v>Não</v>
      </c>
      <c r="J2252" s="10" t="str">
        <f>VLOOKUP(A2252,Planilha1!A:Y,25,FALSE)</f>
        <v>Sim</v>
      </c>
    </row>
    <row r="2253" spans="1:10" x14ac:dyDescent="0.25">
      <c r="A2253" s="11">
        <v>220271</v>
      </c>
      <c r="B2253" s="15" t="s">
        <v>2019</v>
      </c>
      <c r="C2253" s="12" t="s">
        <v>11</v>
      </c>
      <c r="D2253" s="14" t="s">
        <v>59</v>
      </c>
      <c r="E2253" s="10" t="str">
        <f>VLOOKUP(A2253,Planilha1!A:Y,20,FALSE)</f>
        <v>Sim</v>
      </c>
      <c r="F2253" s="10" t="str">
        <f>VLOOKUP(A2253,Planilha1!A:Y,21,FALSE)</f>
        <v>Sim</v>
      </c>
      <c r="G2253" s="10" t="str">
        <f>VLOOKUP(A2253,Planilha1!A:Y,22,FALSE)</f>
        <v>Sim</v>
      </c>
      <c r="H2253" s="10" t="str">
        <f>VLOOKUP(A2253,Planilha1!A:Y,23,FALSE)</f>
        <v>Sim</v>
      </c>
      <c r="I2253" s="10" t="str">
        <f>VLOOKUP(A2253,Planilha1!A:Y,24,FALSE)</f>
        <v>Não</v>
      </c>
      <c r="J2253" s="10" t="str">
        <f>VLOOKUP(A2253,Planilha1!A:Y,25,FALSE)</f>
        <v>Sim</v>
      </c>
    </row>
    <row r="2254" spans="1:10" x14ac:dyDescent="0.25">
      <c r="A2254" s="11">
        <v>220272</v>
      </c>
      <c r="B2254" s="15" t="s">
        <v>2020</v>
      </c>
      <c r="C2254" s="12" t="s">
        <v>11</v>
      </c>
      <c r="D2254" s="14" t="s">
        <v>55</v>
      </c>
      <c r="E2254" s="10" t="str">
        <f>VLOOKUP(A2254,Planilha1!A:Y,20,FALSE)</f>
        <v>Não</v>
      </c>
      <c r="F2254" s="10" t="str">
        <f>VLOOKUP(A2254,Planilha1!A:Y,21,FALSE)</f>
        <v>Não</v>
      </c>
      <c r="G2254" s="10" t="str">
        <f>VLOOKUP(A2254,Planilha1!A:Y,22,FALSE)</f>
        <v>Não</v>
      </c>
      <c r="H2254" s="10" t="str">
        <f>VLOOKUP(A2254,Planilha1!A:Y,23,FALSE)</f>
        <v>Não</v>
      </c>
      <c r="I2254" s="10" t="str">
        <f>VLOOKUP(A2254,Planilha1!A:Y,24,FALSE)</f>
        <v>Não</v>
      </c>
      <c r="J2254" s="10" t="str">
        <f>VLOOKUP(A2254,Planilha1!A:Y,25,FALSE)</f>
        <v>Não</v>
      </c>
    </row>
    <row r="2255" spans="1:10" x14ac:dyDescent="0.25">
      <c r="A2255" s="11">
        <v>220273</v>
      </c>
      <c r="B2255" s="15" t="s">
        <v>2021</v>
      </c>
      <c r="C2255" s="12" t="s">
        <v>11</v>
      </c>
      <c r="D2255" s="14" t="s">
        <v>73</v>
      </c>
      <c r="E2255" s="10" t="str">
        <f>VLOOKUP(A2255,Planilha1!A:Y,20,FALSE)</f>
        <v>Sim</v>
      </c>
      <c r="F2255" s="10" t="str">
        <f>VLOOKUP(A2255,Planilha1!A:Y,21,FALSE)</f>
        <v>Sim</v>
      </c>
      <c r="G2255" s="10" t="str">
        <f>VLOOKUP(A2255,Planilha1!A:Y,22,FALSE)</f>
        <v>Sim</v>
      </c>
      <c r="H2255" s="10" t="str">
        <f>VLOOKUP(A2255,Planilha1!A:Y,23,FALSE)</f>
        <v>Sim</v>
      </c>
      <c r="I2255" s="10" t="str">
        <f>VLOOKUP(A2255,Planilha1!A:Y,24,FALSE)</f>
        <v>Não</v>
      </c>
      <c r="J2255" s="10" t="str">
        <f>VLOOKUP(A2255,Planilha1!A:Y,25,FALSE)</f>
        <v>Sim</v>
      </c>
    </row>
    <row r="2256" spans="1:10" x14ac:dyDescent="0.25">
      <c r="A2256" s="11">
        <v>220275</v>
      </c>
      <c r="B2256" s="15" t="s">
        <v>2022</v>
      </c>
      <c r="C2256" s="12" t="s">
        <v>11</v>
      </c>
      <c r="D2256" s="14" t="s">
        <v>41</v>
      </c>
      <c r="E2256" s="10" t="str">
        <f>VLOOKUP(A2256,Planilha1!A:Y,20,FALSE)</f>
        <v>Sim</v>
      </c>
      <c r="F2256" s="10" t="str">
        <f>VLOOKUP(A2256,Planilha1!A:Y,21,FALSE)</f>
        <v>Sim</v>
      </c>
      <c r="G2256" s="10" t="str">
        <f>VLOOKUP(A2256,Planilha1!A:Y,22,FALSE)</f>
        <v>Não</v>
      </c>
      <c r="H2256" s="10" t="str">
        <f>VLOOKUP(A2256,Planilha1!A:Y,23,FALSE)</f>
        <v>Sim</v>
      </c>
      <c r="I2256" s="10" t="str">
        <f>VLOOKUP(A2256,Planilha1!A:Y,24,FALSE)</f>
        <v>Não</v>
      </c>
      <c r="J2256" s="10" t="str">
        <f>VLOOKUP(A2256,Planilha1!A:Y,25,FALSE)</f>
        <v>Sim</v>
      </c>
    </row>
    <row r="2257" spans="1:10" x14ac:dyDescent="0.25">
      <c r="A2257" s="11">
        <v>220285</v>
      </c>
      <c r="B2257" s="15" t="s">
        <v>2023</v>
      </c>
      <c r="C2257" s="12" t="s">
        <v>11</v>
      </c>
      <c r="D2257" s="14" t="s">
        <v>55</v>
      </c>
      <c r="E2257" s="10" t="str">
        <f>VLOOKUP(A2257,Planilha1!A:Y,20,FALSE)</f>
        <v>Não</v>
      </c>
      <c r="F2257" s="10" t="str">
        <f>VLOOKUP(A2257,Planilha1!A:Y,21,FALSE)</f>
        <v>Sim</v>
      </c>
      <c r="G2257" s="10" t="str">
        <f>VLOOKUP(A2257,Planilha1!A:Y,22,FALSE)</f>
        <v>Não</v>
      </c>
      <c r="H2257" s="10" t="str">
        <f>VLOOKUP(A2257,Planilha1!A:Y,23,FALSE)</f>
        <v>Sim</v>
      </c>
      <c r="I2257" s="10" t="str">
        <f>VLOOKUP(A2257,Planilha1!A:Y,24,FALSE)</f>
        <v>Não</v>
      </c>
      <c r="J2257" s="10" t="str">
        <f>VLOOKUP(A2257,Planilha1!A:Y,25,FALSE)</f>
        <v>Sim</v>
      </c>
    </row>
    <row r="2258" spans="1:10" x14ac:dyDescent="0.25">
      <c r="A2258" s="11">
        <v>220300</v>
      </c>
      <c r="B2258" s="15" t="s">
        <v>2024</v>
      </c>
      <c r="C2258" s="12" t="s">
        <v>11</v>
      </c>
      <c r="D2258" s="14" t="s">
        <v>43</v>
      </c>
      <c r="E2258" s="10" t="str">
        <f>VLOOKUP(A2258,Planilha1!A:Y,20,FALSE)</f>
        <v>Não</v>
      </c>
      <c r="F2258" s="10" t="str">
        <f>VLOOKUP(A2258,Planilha1!A:Y,21,FALSE)</f>
        <v>Sim</v>
      </c>
      <c r="G2258" s="10" t="str">
        <f>VLOOKUP(A2258,Planilha1!A:Y,22,FALSE)</f>
        <v>Não</v>
      </c>
      <c r="H2258" s="10" t="str">
        <f>VLOOKUP(A2258,Planilha1!A:Y,23,FALSE)</f>
        <v>Sim</v>
      </c>
      <c r="I2258" s="10" t="str">
        <f>VLOOKUP(A2258,Planilha1!A:Y,24,FALSE)</f>
        <v>Não</v>
      </c>
      <c r="J2258" s="10" t="str">
        <f>VLOOKUP(A2258,Planilha1!A:Y,25,FALSE)</f>
        <v>Sim</v>
      </c>
    </row>
    <row r="2259" spans="1:10" x14ac:dyDescent="0.25">
      <c r="A2259" s="11">
        <v>220310</v>
      </c>
      <c r="B2259" s="15" t="s">
        <v>2025</v>
      </c>
      <c r="C2259" s="12" t="s">
        <v>11</v>
      </c>
      <c r="D2259" s="14" t="s">
        <v>41</v>
      </c>
      <c r="E2259" s="10" t="str">
        <f>VLOOKUP(A2259,Planilha1!A:Y,20,FALSE)</f>
        <v>Sim</v>
      </c>
      <c r="F2259" s="10" t="str">
        <f>VLOOKUP(A2259,Planilha1!A:Y,21,FALSE)</f>
        <v>Sim</v>
      </c>
      <c r="G2259" s="10" t="str">
        <f>VLOOKUP(A2259,Planilha1!A:Y,22,FALSE)</f>
        <v>Sim</v>
      </c>
      <c r="H2259" s="10" t="str">
        <f>VLOOKUP(A2259,Planilha1!A:Y,23,FALSE)</f>
        <v>Sim</v>
      </c>
      <c r="I2259" s="10" t="str">
        <f>VLOOKUP(A2259,Planilha1!A:Y,24,FALSE)</f>
        <v>Não</v>
      </c>
      <c r="J2259" s="10" t="str">
        <f>VLOOKUP(A2259,Planilha1!A:Y,25,FALSE)</f>
        <v>Sim</v>
      </c>
    </row>
    <row r="2260" spans="1:10" x14ac:dyDescent="0.25">
      <c r="A2260" s="11">
        <v>220320</v>
      </c>
      <c r="B2260" s="15" t="s">
        <v>2026</v>
      </c>
      <c r="C2260" s="12" t="s">
        <v>11</v>
      </c>
      <c r="D2260" s="14" t="s">
        <v>41</v>
      </c>
      <c r="E2260" s="10" t="str">
        <f>VLOOKUP(A2260,Planilha1!A:Y,20,FALSE)</f>
        <v>Sim</v>
      </c>
      <c r="F2260" s="10" t="str">
        <f>VLOOKUP(A2260,Planilha1!A:Y,21,FALSE)</f>
        <v>Sim</v>
      </c>
      <c r="G2260" s="10" t="str">
        <f>VLOOKUP(A2260,Planilha1!A:Y,22,FALSE)</f>
        <v>Sim</v>
      </c>
      <c r="H2260" s="10" t="str">
        <f>VLOOKUP(A2260,Planilha1!A:Y,23,FALSE)</f>
        <v>Sim</v>
      </c>
      <c r="I2260" s="10" t="str">
        <f>VLOOKUP(A2260,Planilha1!A:Y,24,FALSE)</f>
        <v>Não</v>
      </c>
      <c r="J2260" s="10" t="str">
        <f>VLOOKUP(A2260,Planilha1!A:Y,25,FALSE)</f>
        <v>Sim</v>
      </c>
    </row>
    <row r="2261" spans="1:10" x14ac:dyDescent="0.25">
      <c r="A2261" s="11">
        <v>220323</v>
      </c>
      <c r="B2261" s="15" t="s">
        <v>2027</v>
      </c>
      <c r="C2261" s="12" t="s">
        <v>11</v>
      </c>
      <c r="D2261" s="14" t="s">
        <v>43</v>
      </c>
      <c r="E2261" s="10" t="str">
        <f>VLOOKUP(A2261,Planilha1!A:Y,20,FALSE)</f>
        <v>Sim</v>
      </c>
      <c r="F2261" s="10" t="str">
        <f>VLOOKUP(A2261,Planilha1!A:Y,21,FALSE)</f>
        <v>Sim</v>
      </c>
      <c r="G2261" s="10" t="str">
        <f>VLOOKUP(A2261,Planilha1!A:Y,22,FALSE)</f>
        <v>Sim</v>
      </c>
      <c r="H2261" s="10" t="str">
        <f>VLOOKUP(A2261,Planilha1!A:Y,23,FALSE)</f>
        <v>Sim</v>
      </c>
      <c r="I2261" s="10" t="str">
        <f>VLOOKUP(A2261,Planilha1!A:Y,24,FALSE)</f>
        <v>Não</v>
      </c>
      <c r="J2261" s="10" t="str">
        <f>VLOOKUP(A2261,Planilha1!A:Y,25,FALSE)</f>
        <v>Sim</v>
      </c>
    </row>
    <row r="2262" spans="1:10" x14ac:dyDescent="0.25">
      <c r="A2262" s="11">
        <v>220327</v>
      </c>
      <c r="B2262" s="15" t="s">
        <v>2028</v>
      </c>
      <c r="C2262" s="12" t="s">
        <v>11</v>
      </c>
      <c r="D2262" s="14" t="s">
        <v>55</v>
      </c>
      <c r="E2262" s="10" t="str">
        <f>VLOOKUP(A2262,Planilha1!A:Y,20,FALSE)</f>
        <v>Sim</v>
      </c>
      <c r="F2262" s="10" t="str">
        <f>VLOOKUP(A2262,Planilha1!A:Y,21,FALSE)</f>
        <v>Sim</v>
      </c>
      <c r="G2262" s="10" t="str">
        <f>VLOOKUP(A2262,Planilha1!A:Y,22,FALSE)</f>
        <v>Sim</v>
      </c>
      <c r="H2262" s="10" t="str">
        <f>VLOOKUP(A2262,Planilha1!A:Y,23,FALSE)</f>
        <v>Sim</v>
      </c>
      <c r="I2262" s="10" t="str">
        <f>VLOOKUP(A2262,Planilha1!A:Y,24,FALSE)</f>
        <v>Não</v>
      </c>
      <c r="J2262" s="10" t="str">
        <f>VLOOKUP(A2262,Planilha1!A:Y,25,FALSE)</f>
        <v>Sim</v>
      </c>
    </row>
    <row r="2263" spans="1:10" x14ac:dyDescent="0.25">
      <c r="A2263" s="11">
        <v>220340</v>
      </c>
      <c r="B2263" s="15" t="s">
        <v>2029</v>
      </c>
      <c r="C2263" s="12" t="s">
        <v>11</v>
      </c>
      <c r="D2263" s="14" t="s">
        <v>41</v>
      </c>
      <c r="E2263" s="10" t="str">
        <f>VLOOKUP(A2263,Planilha1!A:Y,20,FALSE)</f>
        <v>Não</v>
      </c>
      <c r="F2263" s="10" t="str">
        <f>VLOOKUP(A2263,Planilha1!A:Y,21,FALSE)</f>
        <v>Sim</v>
      </c>
      <c r="G2263" s="10" t="str">
        <f>VLOOKUP(A2263,Planilha1!A:Y,22,FALSE)</f>
        <v>Não</v>
      </c>
      <c r="H2263" s="10" t="str">
        <f>VLOOKUP(A2263,Planilha1!A:Y,23,FALSE)</f>
        <v>Sim</v>
      </c>
      <c r="I2263" s="10" t="str">
        <f>VLOOKUP(A2263,Planilha1!A:Y,24,FALSE)</f>
        <v>Não</v>
      </c>
      <c r="J2263" s="10" t="str">
        <f>VLOOKUP(A2263,Planilha1!A:Y,25,FALSE)</f>
        <v>Sim</v>
      </c>
    </row>
    <row r="2264" spans="1:10" x14ac:dyDescent="0.25">
      <c r="A2264" s="11">
        <v>220345</v>
      </c>
      <c r="B2264" s="15" t="s">
        <v>2030</v>
      </c>
      <c r="C2264" s="12" t="s">
        <v>11</v>
      </c>
      <c r="D2264" s="14" t="s">
        <v>73</v>
      </c>
      <c r="E2264" s="10" t="str">
        <f>VLOOKUP(A2264,Planilha1!A:Y,20,FALSE)</f>
        <v>Sim</v>
      </c>
      <c r="F2264" s="10" t="str">
        <f>VLOOKUP(A2264,Planilha1!A:Y,21,FALSE)</f>
        <v>Sim</v>
      </c>
      <c r="G2264" s="10" t="str">
        <f>VLOOKUP(A2264,Planilha1!A:Y,22,FALSE)</f>
        <v>Sim</v>
      </c>
      <c r="H2264" s="10" t="str">
        <f>VLOOKUP(A2264,Planilha1!A:Y,23,FALSE)</f>
        <v>Sim</v>
      </c>
      <c r="I2264" s="10" t="str">
        <f>VLOOKUP(A2264,Planilha1!A:Y,24,FALSE)</f>
        <v>Não</v>
      </c>
      <c r="J2264" s="10" t="str">
        <f>VLOOKUP(A2264,Planilha1!A:Y,25,FALSE)</f>
        <v>Sim</v>
      </c>
    </row>
    <row r="2265" spans="1:10" x14ac:dyDescent="0.25">
      <c r="A2265" s="11">
        <v>220342</v>
      </c>
      <c r="B2265" s="15" t="s">
        <v>2031</v>
      </c>
      <c r="C2265" s="12" t="s">
        <v>11</v>
      </c>
      <c r="D2265" s="14" t="s">
        <v>55</v>
      </c>
      <c r="E2265" s="10" t="str">
        <f>VLOOKUP(A2265,Planilha1!A:Y,20,FALSE)</f>
        <v>Sim</v>
      </c>
      <c r="F2265" s="10" t="str">
        <f>VLOOKUP(A2265,Planilha1!A:Y,21,FALSE)</f>
        <v>Sim</v>
      </c>
      <c r="G2265" s="10" t="str">
        <f>VLOOKUP(A2265,Planilha1!A:Y,22,FALSE)</f>
        <v>Sim</v>
      </c>
      <c r="H2265" s="10" t="str">
        <f>VLOOKUP(A2265,Planilha1!A:Y,23,FALSE)</f>
        <v>Sim</v>
      </c>
      <c r="I2265" s="10" t="str">
        <f>VLOOKUP(A2265,Planilha1!A:Y,24,FALSE)</f>
        <v>Sim</v>
      </c>
      <c r="J2265" s="10" t="str">
        <f>VLOOKUP(A2265,Planilha1!A:Y,25,FALSE)</f>
        <v>Sim</v>
      </c>
    </row>
    <row r="2266" spans="1:10" x14ac:dyDescent="0.25">
      <c r="A2266" s="11">
        <v>220350</v>
      </c>
      <c r="B2266" s="15" t="s">
        <v>2032</v>
      </c>
      <c r="C2266" s="12" t="s">
        <v>11</v>
      </c>
      <c r="D2266" s="14" t="s">
        <v>73</v>
      </c>
      <c r="E2266" s="10" t="str">
        <f>VLOOKUP(A2266,Planilha1!A:Y,20,FALSE)</f>
        <v>Sim</v>
      </c>
      <c r="F2266" s="10" t="str">
        <f>VLOOKUP(A2266,Planilha1!A:Y,21,FALSE)</f>
        <v>Sim</v>
      </c>
      <c r="G2266" s="10" t="str">
        <f>VLOOKUP(A2266,Planilha1!A:Y,22,FALSE)</f>
        <v>Sim</v>
      </c>
      <c r="H2266" s="10" t="str">
        <f>VLOOKUP(A2266,Planilha1!A:Y,23,FALSE)</f>
        <v>Sim</v>
      </c>
      <c r="I2266" s="10" t="str">
        <f>VLOOKUP(A2266,Planilha1!A:Y,24,FALSE)</f>
        <v>Não</v>
      </c>
      <c r="J2266" s="10" t="str">
        <f>VLOOKUP(A2266,Planilha1!A:Y,25,FALSE)</f>
        <v>Sim</v>
      </c>
    </row>
    <row r="2267" spans="1:10" x14ac:dyDescent="0.25">
      <c r="A2267" s="11">
        <v>220360</v>
      </c>
      <c r="B2267" s="15" t="s">
        <v>2033</v>
      </c>
      <c r="C2267" s="12" t="s">
        <v>11</v>
      </c>
      <c r="D2267" s="14" t="s">
        <v>41</v>
      </c>
      <c r="E2267" s="10" t="str">
        <f>VLOOKUP(A2267,Planilha1!A:Y,20,FALSE)</f>
        <v>Não</v>
      </c>
      <c r="F2267" s="10" t="str">
        <f>VLOOKUP(A2267,Planilha1!A:Y,21,FALSE)</f>
        <v>Sim</v>
      </c>
      <c r="G2267" s="10" t="str">
        <f>VLOOKUP(A2267,Planilha1!A:Y,22,FALSE)</f>
        <v>Não</v>
      </c>
      <c r="H2267" s="10" t="str">
        <f>VLOOKUP(A2267,Planilha1!A:Y,23,FALSE)</f>
        <v>Sim</v>
      </c>
      <c r="I2267" s="10" t="str">
        <f>VLOOKUP(A2267,Planilha1!A:Y,24,FALSE)</f>
        <v>Não</v>
      </c>
      <c r="J2267" s="10" t="str">
        <f>VLOOKUP(A2267,Planilha1!A:Y,25,FALSE)</f>
        <v>Sim</v>
      </c>
    </row>
    <row r="2268" spans="1:10" x14ac:dyDescent="0.25">
      <c r="A2268" s="11">
        <v>220370</v>
      </c>
      <c r="B2268" s="15" t="s">
        <v>2034</v>
      </c>
      <c r="C2268" s="12" t="s">
        <v>11</v>
      </c>
      <c r="D2268" s="14" t="s">
        <v>73</v>
      </c>
      <c r="E2268" s="10" t="str">
        <f>VLOOKUP(A2268,Planilha1!A:Y,20,FALSE)</f>
        <v>Não</v>
      </c>
      <c r="F2268" s="10" t="str">
        <f>VLOOKUP(A2268,Planilha1!A:Y,21,FALSE)</f>
        <v>Sim</v>
      </c>
      <c r="G2268" s="10" t="str">
        <f>VLOOKUP(A2268,Planilha1!A:Y,22,FALSE)</f>
        <v>Não</v>
      </c>
      <c r="H2268" s="10" t="str">
        <f>VLOOKUP(A2268,Planilha1!A:Y,23,FALSE)</f>
        <v>Sim</v>
      </c>
      <c r="I2268" s="10" t="str">
        <f>VLOOKUP(A2268,Planilha1!A:Y,24,FALSE)</f>
        <v>Não</v>
      </c>
      <c r="J2268" s="10" t="str">
        <f>VLOOKUP(A2268,Planilha1!A:Y,25,FALSE)</f>
        <v>Sim</v>
      </c>
    </row>
    <row r="2269" spans="1:10" x14ac:dyDescent="0.25">
      <c r="A2269" s="11">
        <v>220375</v>
      </c>
      <c r="B2269" s="15" t="s">
        <v>2035</v>
      </c>
      <c r="C2269" s="12" t="s">
        <v>11</v>
      </c>
      <c r="D2269" s="14" t="s">
        <v>73</v>
      </c>
      <c r="E2269" s="10" t="str">
        <f>VLOOKUP(A2269,Planilha1!A:Y,20,FALSE)</f>
        <v>Sim</v>
      </c>
      <c r="F2269" s="10" t="str">
        <f>VLOOKUP(A2269,Planilha1!A:Y,21,FALSE)</f>
        <v>Sim</v>
      </c>
      <c r="G2269" s="10" t="str">
        <f>VLOOKUP(A2269,Planilha1!A:Y,22,FALSE)</f>
        <v>Sim</v>
      </c>
      <c r="H2269" s="10" t="str">
        <f>VLOOKUP(A2269,Planilha1!A:Y,23,FALSE)</f>
        <v>Sim</v>
      </c>
      <c r="I2269" s="10" t="str">
        <f>VLOOKUP(A2269,Planilha1!A:Y,24,FALSE)</f>
        <v>Não</v>
      </c>
      <c r="J2269" s="10" t="str">
        <f>VLOOKUP(A2269,Planilha1!A:Y,25,FALSE)</f>
        <v>Sim</v>
      </c>
    </row>
    <row r="2270" spans="1:10" x14ac:dyDescent="0.25">
      <c r="A2270" s="11">
        <v>220380</v>
      </c>
      <c r="B2270" s="15" t="s">
        <v>2036</v>
      </c>
      <c r="C2270" s="12" t="s">
        <v>11</v>
      </c>
      <c r="D2270" s="14" t="s">
        <v>59</v>
      </c>
      <c r="E2270" s="10" t="str">
        <f>VLOOKUP(A2270,Planilha1!A:Y,20,FALSE)</f>
        <v>Sim</v>
      </c>
      <c r="F2270" s="10" t="str">
        <f>VLOOKUP(A2270,Planilha1!A:Y,21,FALSE)</f>
        <v>Sim</v>
      </c>
      <c r="G2270" s="10" t="str">
        <f>VLOOKUP(A2270,Planilha1!A:Y,22,FALSE)</f>
        <v>Sim</v>
      </c>
      <c r="H2270" s="10" t="str">
        <f>VLOOKUP(A2270,Planilha1!A:Y,23,FALSE)</f>
        <v>Sim</v>
      </c>
      <c r="I2270" s="10" t="str">
        <f>VLOOKUP(A2270,Planilha1!A:Y,24,FALSE)</f>
        <v>Não</v>
      </c>
      <c r="J2270" s="10" t="str">
        <f>VLOOKUP(A2270,Planilha1!A:Y,25,FALSE)</f>
        <v>Sim</v>
      </c>
    </row>
    <row r="2271" spans="1:10" x14ac:dyDescent="0.25">
      <c r="A2271" s="11">
        <v>220385</v>
      </c>
      <c r="B2271" s="15" t="s">
        <v>2037</v>
      </c>
      <c r="C2271" s="12" t="s">
        <v>11</v>
      </c>
      <c r="D2271" s="14" t="s">
        <v>55</v>
      </c>
      <c r="E2271" s="10" t="str">
        <f>VLOOKUP(A2271,Planilha1!A:Y,20,FALSE)</f>
        <v>Sim</v>
      </c>
      <c r="F2271" s="10" t="str">
        <f>VLOOKUP(A2271,Planilha1!A:Y,21,FALSE)</f>
        <v>Sim</v>
      </c>
      <c r="G2271" s="10" t="str">
        <f>VLOOKUP(A2271,Planilha1!A:Y,22,FALSE)</f>
        <v>Sim</v>
      </c>
      <c r="H2271" s="10" t="str">
        <f>VLOOKUP(A2271,Planilha1!A:Y,23,FALSE)</f>
        <v>Sim</v>
      </c>
      <c r="I2271" s="10" t="str">
        <f>VLOOKUP(A2271,Planilha1!A:Y,24,FALSE)</f>
        <v>Não</v>
      </c>
      <c r="J2271" s="10" t="str">
        <f>VLOOKUP(A2271,Planilha1!A:Y,25,FALSE)</f>
        <v>Sim</v>
      </c>
    </row>
    <row r="2272" spans="1:10" x14ac:dyDescent="0.25">
      <c r="A2272" s="11">
        <v>220415</v>
      </c>
      <c r="B2272" s="15" t="s">
        <v>2038</v>
      </c>
      <c r="C2272" s="12" t="s">
        <v>11</v>
      </c>
      <c r="D2272" s="14" t="s">
        <v>59</v>
      </c>
      <c r="E2272" s="10" t="str">
        <f>VLOOKUP(A2272,Planilha1!A:Y,20,FALSE)</f>
        <v>Sim</v>
      </c>
      <c r="F2272" s="10" t="str">
        <f>VLOOKUP(A2272,Planilha1!A:Y,21,FALSE)</f>
        <v>Sim</v>
      </c>
      <c r="G2272" s="10" t="str">
        <f>VLOOKUP(A2272,Planilha1!A:Y,22,FALSE)</f>
        <v>Sim</v>
      </c>
      <c r="H2272" s="10" t="str">
        <f>VLOOKUP(A2272,Planilha1!A:Y,23,FALSE)</f>
        <v>Sim</v>
      </c>
      <c r="I2272" s="10" t="str">
        <f>VLOOKUP(A2272,Planilha1!A:Y,24,FALSE)</f>
        <v>Sim</v>
      </c>
      <c r="J2272" s="10" t="str">
        <f>VLOOKUP(A2272,Planilha1!A:Y,25,FALSE)</f>
        <v>Sim</v>
      </c>
    </row>
    <row r="2273" spans="1:10" x14ac:dyDescent="0.25">
      <c r="A2273" s="11">
        <v>220435</v>
      </c>
      <c r="B2273" s="15" t="s">
        <v>2039</v>
      </c>
      <c r="C2273" s="12" t="s">
        <v>11</v>
      </c>
      <c r="D2273" s="14" t="s">
        <v>73</v>
      </c>
      <c r="E2273" s="10" t="str">
        <f>VLOOKUP(A2273,Planilha1!A:Y,20,FALSE)</f>
        <v>Não</v>
      </c>
      <c r="F2273" s="10" t="str">
        <f>VLOOKUP(A2273,Planilha1!A:Y,21,FALSE)</f>
        <v>Não</v>
      </c>
      <c r="G2273" s="10" t="str">
        <f>VLOOKUP(A2273,Planilha1!A:Y,22,FALSE)</f>
        <v>Não</v>
      </c>
      <c r="H2273" s="10" t="str">
        <f>VLOOKUP(A2273,Planilha1!A:Y,23,FALSE)</f>
        <v>Não</v>
      </c>
      <c r="I2273" s="10" t="str">
        <f>VLOOKUP(A2273,Planilha1!A:Y,24,FALSE)</f>
        <v>Não</v>
      </c>
      <c r="J2273" s="10" t="str">
        <f>VLOOKUP(A2273,Planilha1!A:Y,25,FALSE)</f>
        <v>Não</v>
      </c>
    </row>
    <row r="2274" spans="1:10" x14ac:dyDescent="0.25">
      <c r="A2274" s="11">
        <v>220440</v>
      </c>
      <c r="B2274" s="15" t="s">
        <v>2040</v>
      </c>
      <c r="C2274" s="12" t="s">
        <v>11</v>
      </c>
      <c r="D2274" s="14" t="s">
        <v>59</v>
      </c>
      <c r="E2274" s="10" t="str">
        <f>VLOOKUP(A2274,Planilha1!A:Y,20,FALSE)</f>
        <v>Sim</v>
      </c>
      <c r="F2274" s="10" t="str">
        <f>VLOOKUP(A2274,Planilha1!A:Y,21,FALSE)</f>
        <v>Sim</v>
      </c>
      <c r="G2274" s="10" t="str">
        <f>VLOOKUP(A2274,Planilha1!A:Y,22,FALSE)</f>
        <v>Sim</v>
      </c>
      <c r="H2274" s="10" t="str">
        <f>VLOOKUP(A2274,Planilha1!A:Y,23,FALSE)</f>
        <v>Sim</v>
      </c>
      <c r="I2274" s="10" t="str">
        <f>VLOOKUP(A2274,Planilha1!A:Y,24,FALSE)</f>
        <v>Não</v>
      </c>
      <c r="J2274" s="10" t="str">
        <f>VLOOKUP(A2274,Planilha1!A:Y,25,FALSE)</f>
        <v>Sim</v>
      </c>
    </row>
    <row r="2275" spans="1:10" x14ac:dyDescent="0.25">
      <c r="A2275" s="11">
        <v>220455</v>
      </c>
      <c r="B2275" s="15" t="s">
        <v>2041</v>
      </c>
      <c r="C2275" s="12" t="s">
        <v>11</v>
      </c>
      <c r="D2275" s="14" t="s">
        <v>43</v>
      </c>
      <c r="E2275" s="10" t="str">
        <f>VLOOKUP(A2275,Planilha1!A:Y,20,FALSE)</f>
        <v>Sim</v>
      </c>
      <c r="F2275" s="10" t="str">
        <f>VLOOKUP(A2275,Planilha1!A:Y,21,FALSE)</f>
        <v>Sim</v>
      </c>
      <c r="G2275" s="10" t="str">
        <f>VLOOKUP(A2275,Planilha1!A:Y,22,FALSE)</f>
        <v>Sim</v>
      </c>
      <c r="H2275" s="10" t="str">
        <f>VLOOKUP(A2275,Planilha1!A:Y,23,FALSE)</f>
        <v>Sim</v>
      </c>
      <c r="I2275" s="10" t="str">
        <f>VLOOKUP(A2275,Planilha1!A:Y,24,FALSE)</f>
        <v>Não</v>
      </c>
      <c r="J2275" s="10" t="str">
        <f>VLOOKUP(A2275,Planilha1!A:Y,25,FALSE)</f>
        <v>Sim</v>
      </c>
    </row>
    <row r="2276" spans="1:10" x14ac:dyDescent="0.25">
      <c r="A2276" s="11">
        <v>220470</v>
      </c>
      <c r="B2276" s="15" t="s">
        <v>2042</v>
      </c>
      <c r="C2276" s="12" t="s">
        <v>11</v>
      </c>
      <c r="D2276" s="14" t="s">
        <v>41</v>
      </c>
      <c r="E2276" s="10" t="str">
        <f>VLOOKUP(A2276,Planilha1!A:Y,20,FALSE)</f>
        <v>Sim</v>
      </c>
      <c r="F2276" s="10" t="str">
        <f>VLOOKUP(A2276,Planilha1!A:Y,21,FALSE)</f>
        <v>Sim</v>
      </c>
      <c r="G2276" s="10" t="str">
        <f>VLOOKUP(A2276,Planilha1!A:Y,22,FALSE)</f>
        <v>Sim</v>
      </c>
      <c r="H2276" s="10" t="str">
        <f>VLOOKUP(A2276,Planilha1!A:Y,23,FALSE)</f>
        <v>Sim</v>
      </c>
      <c r="I2276" s="10" t="str">
        <f>VLOOKUP(A2276,Planilha1!A:Y,24,FALSE)</f>
        <v>Não</v>
      </c>
      <c r="J2276" s="10" t="str">
        <f>VLOOKUP(A2276,Planilha1!A:Y,25,FALSE)</f>
        <v>Sim</v>
      </c>
    </row>
    <row r="2277" spans="1:10" x14ac:dyDescent="0.25">
      <c r="A2277" s="11">
        <v>220480</v>
      </c>
      <c r="B2277" s="15" t="s">
        <v>2043</v>
      </c>
      <c r="C2277" s="12" t="s">
        <v>11</v>
      </c>
      <c r="D2277" s="14" t="s">
        <v>41</v>
      </c>
      <c r="E2277" s="10" t="str">
        <f>VLOOKUP(A2277,Planilha1!A:Y,20,FALSE)</f>
        <v>Sim</v>
      </c>
      <c r="F2277" s="10" t="str">
        <f>VLOOKUP(A2277,Planilha1!A:Y,21,FALSE)</f>
        <v>Sim</v>
      </c>
      <c r="G2277" s="10" t="str">
        <f>VLOOKUP(A2277,Planilha1!A:Y,22,FALSE)</f>
        <v>Sim</v>
      </c>
      <c r="H2277" s="10" t="str">
        <f>VLOOKUP(A2277,Planilha1!A:Y,23,FALSE)</f>
        <v>Sim</v>
      </c>
      <c r="I2277" s="10" t="str">
        <f>VLOOKUP(A2277,Planilha1!A:Y,24,FALSE)</f>
        <v>Sim</v>
      </c>
      <c r="J2277" s="10" t="str">
        <f>VLOOKUP(A2277,Planilha1!A:Y,25,FALSE)</f>
        <v>Sim</v>
      </c>
    </row>
    <row r="2278" spans="1:10" x14ac:dyDescent="0.25">
      <c r="A2278" s="11">
        <v>220500</v>
      </c>
      <c r="B2278" s="15" t="s">
        <v>2044</v>
      </c>
      <c r="C2278" s="12" t="s">
        <v>11</v>
      </c>
      <c r="D2278" s="14" t="s">
        <v>55</v>
      </c>
      <c r="E2278" s="10" t="str">
        <f>VLOOKUP(A2278,Planilha1!A:Y,20,FALSE)</f>
        <v>Não</v>
      </c>
      <c r="F2278" s="10" t="str">
        <f>VLOOKUP(A2278,Planilha1!A:Y,21,FALSE)</f>
        <v>Sim</v>
      </c>
      <c r="G2278" s="10" t="str">
        <f>VLOOKUP(A2278,Planilha1!A:Y,22,FALSE)</f>
        <v>Não</v>
      </c>
      <c r="H2278" s="10" t="str">
        <f>VLOOKUP(A2278,Planilha1!A:Y,23,FALSE)</f>
        <v>Sim</v>
      </c>
      <c r="I2278" s="10" t="str">
        <f>VLOOKUP(A2278,Planilha1!A:Y,24,FALSE)</f>
        <v>Não</v>
      </c>
      <c r="J2278" s="10" t="str">
        <f>VLOOKUP(A2278,Planilha1!A:Y,25,FALSE)</f>
        <v>Sim</v>
      </c>
    </row>
    <row r="2279" spans="1:10" x14ac:dyDescent="0.25">
      <c r="A2279" s="11">
        <v>220515</v>
      </c>
      <c r="B2279" s="15" t="s">
        <v>2045</v>
      </c>
      <c r="C2279" s="12" t="s">
        <v>11</v>
      </c>
      <c r="D2279" s="14" t="s">
        <v>59</v>
      </c>
      <c r="E2279" s="10" t="str">
        <f>VLOOKUP(A2279,Planilha1!A:Y,20,FALSE)</f>
        <v>Sim</v>
      </c>
      <c r="F2279" s="10" t="str">
        <f>VLOOKUP(A2279,Planilha1!A:Y,21,FALSE)</f>
        <v>Sim</v>
      </c>
      <c r="G2279" s="10" t="str">
        <f>VLOOKUP(A2279,Planilha1!A:Y,22,FALSE)</f>
        <v>Sim</v>
      </c>
      <c r="H2279" s="10" t="str">
        <f>VLOOKUP(A2279,Planilha1!A:Y,23,FALSE)</f>
        <v>Sim</v>
      </c>
      <c r="I2279" s="10" t="str">
        <f>VLOOKUP(A2279,Planilha1!A:Y,24,FALSE)</f>
        <v>Sim</v>
      </c>
      <c r="J2279" s="10" t="str">
        <f>VLOOKUP(A2279,Planilha1!A:Y,25,FALSE)</f>
        <v>Sim</v>
      </c>
    </row>
    <row r="2280" spans="1:10" x14ac:dyDescent="0.25">
      <c r="A2280" s="11">
        <v>220520</v>
      </c>
      <c r="B2280" s="15" t="s">
        <v>2046</v>
      </c>
      <c r="C2280" s="12" t="s">
        <v>11</v>
      </c>
      <c r="D2280" s="14" t="s">
        <v>55</v>
      </c>
      <c r="E2280" s="10" t="str">
        <f>VLOOKUP(A2280,Planilha1!A:Y,20,FALSE)</f>
        <v>Sim</v>
      </c>
      <c r="F2280" s="10" t="str">
        <f>VLOOKUP(A2280,Planilha1!A:Y,21,FALSE)</f>
        <v>Sim</v>
      </c>
      <c r="G2280" s="10" t="str">
        <f>VLOOKUP(A2280,Planilha1!A:Y,22,FALSE)</f>
        <v>Sim</v>
      </c>
      <c r="H2280" s="10" t="str">
        <f>VLOOKUP(A2280,Planilha1!A:Y,23,FALSE)</f>
        <v>Sim</v>
      </c>
      <c r="I2280" s="10" t="str">
        <f>VLOOKUP(A2280,Planilha1!A:Y,24,FALSE)</f>
        <v>Não</v>
      </c>
      <c r="J2280" s="10" t="str">
        <f>VLOOKUP(A2280,Planilha1!A:Y,25,FALSE)</f>
        <v>Sim</v>
      </c>
    </row>
    <row r="2281" spans="1:10" x14ac:dyDescent="0.25">
      <c r="A2281" s="11">
        <v>220527</v>
      </c>
      <c r="B2281" s="15" t="s">
        <v>2047</v>
      </c>
      <c r="C2281" s="12" t="s">
        <v>11</v>
      </c>
      <c r="D2281" s="14" t="s">
        <v>73</v>
      </c>
      <c r="E2281" s="10" t="str">
        <f>VLOOKUP(A2281,Planilha1!A:Y,20,FALSE)</f>
        <v>Sim</v>
      </c>
      <c r="F2281" s="10" t="str">
        <f>VLOOKUP(A2281,Planilha1!A:Y,21,FALSE)</f>
        <v>Sim</v>
      </c>
      <c r="G2281" s="10" t="str">
        <f>VLOOKUP(A2281,Planilha1!A:Y,22,FALSE)</f>
        <v>Sim</v>
      </c>
      <c r="H2281" s="10" t="str">
        <f>VLOOKUP(A2281,Planilha1!A:Y,23,FALSE)</f>
        <v>Sim</v>
      </c>
      <c r="I2281" s="10" t="str">
        <f>VLOOKUP(A2281,Planilha1!A:Y,24,FALSE)</f>
        <v>Não</v>
      </c>
      <c r="J2281" s="10" t="str">
        <f>VLOOKUP(A2281,Planilha1!A:Y,25,FALSE)</f>
        <v>Sim</v>
      </c>
    </row>
    <row r="2282" spans="1:10" x14ac:dyDescent="0.25">
      <c r="A2282" s="11">
        <v>220540</v>
      </c>
      <c r="B2282" s="15" t="s">
        <v>2048</v>
      </c>
      <c r="C2282" s="12" t="s">
        <v>11</v>
      </c>
      <c r="D2282" s="14" t="s">
        <v>55</v>
      </c>
      <c r="E2282" s="10" t="str">
        <f>VLOOKUP(A2282,Planilha1!A:Y,20,FALSE)</f>
        <v>Sim</v>
      </c>
      <c r="F2282" s="10" t="str">
        <f>VLOOKUP(A2282,Planilha1!A:Y,21,FALSE)</f>
        <v>Sim</v>
      </c>
      <c r="G2282" s="10" t="str">
        <f>VLOOKUP(A2282,Planilha1!A:Y,22,FALSE)</f>
        <v>Não</v>
      </c>
      <c r="H2282" s="10" t="str">
        <f>VLOOKUP(A2282,Planilha1!A:Y,23,FALSE)</f>
        <v>Sim</v>
      </c>
      <c r="I2282" s="10" t="str">
        <f>VLOOKUP(A2282,Planilha1!A:Y,24,FALSE)</f>
        <v>Não</v>
      </c>
      <c r="J2282" s="10" t="str">
        <f>VLOOKUP(A2282,Planilha1!A:Y,25,FALSE)</f>
        <v>Sim</v>
      </c>
    </row>
    <row r="2283" spans="1:10" x14ac:dyDescent="0.25">
      <c r="A2283" s="11">
        <v>220545</v>
      </c>
      <c r="B2283" s="15" t="s">
        <v>2049</v>
      </c>
      <c r="C2283" s="12" t="s">
        <v>11</v>
      </c>
      <c r="D2283" s="14" t="s">
        <v>59</v>
      </c>
      <c r="E2283" s="10" t="str">
        <f>VLOOKUP(A2283,Planilha1!A:Y,20,FALSE)</f>
        <v>Sim</v>
      </c>
      <c r="F2283" s="10" t="str">
        <f>VLOOKUP(A2283,Planilha1!A:Y,21,FALSE)</f>
        <v>Sim</v>
      </c>
      <c r="G2283" s="10" t="str">
        <f>VLOOKUP(A2283,Planilha1!A:Y,22,FALSE)</f>
        <v>Sim</v>
      </c>
      <c r="H2283" s="10" t="str">
        <f>VLOOKUP(A2283,Planilha1!A:Y,23,FALSE)</f>
        <v>Sim</v>
      </c>
      <c r="I2283" s="10" t="str">
        <f>VLOOKUP(A2283,Planilha1!A:Y,24,FALSE)</f>
        <v>Não</v>
      </c>
      <c r="J2283" s="10" t="str">
        <f>VLOOKUP(A2283,Planilha1!A:Y,25,FALSE)</f>
        <v>Sim</v>
      </c>
    </row>
    <row r="2284" spans="1:10" x14ac:dyDescent="0.25">
      <c r="A2284" s="11">
        <v>220552</v>
      </c>
      <c r="B2284" s="15" t="s">
        <v>2050</v>
      </c>
      <c r="C2284" s="12" t="s">
        <v>11</v>
      </c>
      <c r="D2284" s="14" t="s">
        <v>43</v>
      </c>
      <c r="E2284" s="10" t="str">
        <f>VLOOKUP(A2284,Planilha1!A:Y,20,FALSE)</f>
        <v>Sim</v>
      </c>
      <c r="F2284" s="10" t="str">
        <f>VLOOKUP(A2284,Planilha1!A:Y,21,FALSE)</f>
        <v>Sim</v>
      </c>
      <c r="G2284" s="10" t="str">
        <f>VLOOKUP(A2284,Planilha1!A:Y,22,FALSE)</f>
        <v>Sim</v>
      </c>
      <c r="H2284" s="10" t="str">
        <f>VLOOKUP(A2284,Planilha1!A:Y,23,FALSE)</f>
        <v>Sim</v>
      </c>
      <c r="I2284" s="10" t="str">
        <f>VLOOKUP(A2284,Planilha1!A:Y,24,FALSE)</f>
        <v>Não</v>
      </c>
      <c r="J2284" s="10" t="str">
        <f>VLOOKUP(A2284,Planilha1!A:Y,25,FALSE)</f>
        <v>Sim</v>
      </c>
    </row>
    <row r="2285" spans="1:10" x14ac:dyDescent="0.25">
      <c r="A2285" s="11">
        <v>220553</v>
      </c>
      <c r="B2285" s="15" t="s">
        <v>1913</v>
      </c>
      <c r="C2285" s="12" t="s">
        <v>11</v>
      </c>
      <c r="D2285" s="14" t="s">
        <v>43</v>
      </c>
      <c r="E2285" s="10" t="str">
        <f>VLOOKUP(A2285,Planilha1!A:Y,20,FALSE)</f>
        <v>Não</v>
      </c>
      <c r="F2285" s="10" t="str">
        <f>VLOOKUP(A2285,Planilha1!A:Y,21,FALSE)</f>
        <v>Sim</v>
      </c>
      <c r="G2285" s="10" t="str">
        <f>VLOOKUP(A2285,Planilha1!A:Y,22,FALSE)</f>
        <v>Não</v>
      </c>
      <c r="H2285" s="10" t="str">
        <f>VLOOKUP(A2285,Planilha1!A:Y,23,FALSE)</f>
        <v>Sim</v>
      </c>
      <c r="I2285" s="10" t="str">
        <f>VLOOKUP(A2285,Planilha1!A:Y,24,FALSE)</f>
        <v>Não</v>
      </c>
      <c r="J2285" s="10" t="str">
        <f>VLOOKUP(A2285,Planilha1!A:Y,25,FALSE)</f>
        <v>Sim</v>
      </c>
    </row>
    <row r="2286" spans="1:10" x14ac:dyDescent="0.25">
      <c r="A2286" s="11">
        <v>220555</v>
      </c>
      <c r="B2286" s="15" t="s">
        <v>2051</v>
      </c>
      <c r="C2286" s="12" t="s">
        <v>11</v>
      </c>
      <c r="D2286" s="14" t="s">
        <v>73</v>
      </c>
      <c r="E2286" s="10" t="str">
        <f>VLOOKUP(A2286,Planilha1!A:Y,20,FALSE)</f>
        <v>Sim</v>
      </c>
      <c r="F2286" s="10" t="str">
        <f>VLOOKUP(A2286,Planilha1!A:Y,21,FALSE)</f>
        <v>Sim</v>
      </c>
      <c r="G2286" s="10" t="str">
        <f>VLOOKUP(A2286,Planilha1!A:Y,22,FALSE)</f>
        <v>Sim</v>
      </c>
      <c r="H2286" s="10" t="str">
        <f>VLOOKUP(A2286,Planilha1!A:Y,23,FALSE)</f>
        <v>Sim</v>
      </c>
      <c r="I2286" s="10" t="str">
        <f>VLOOKUP(A2286,Planilha1!A:Y,24,FALSE)</f>
        <v>Não</v>
      </c>
      <c r="J2286" s="10" t="str">
        <f>VLOOKUP(A2286,Planilha1!A:Y,25,FALSE)</f>
        <v>Sim</v>
      </c>
    </row>
    <row r="2287" spans="1:10" x14ac:dyDescent="0.25">
      <c r="A2287" s="11">
        <v>220557</v>
      </c>
      <c r="B2287" s="15" t="s">
        <v>2052</v>
      </c>
      <c r="C2287" s="12" t="s">
        <v>11</v>
      </c>
      <c r="D2287" s="14" t="s">
        <v>41</v>
      </c>
      <c r="E2287" s="10" t="str">
        <f>VLOOKUP(A2287,Planilha1!A:Y,20,FALSE)</f>
        <v>Não</v>
      </c>
      <c r="F2287" s="10" t="str">
        <f>VLOOKUP(A2287,Planilha1!A:Y,21,FALSE)</f>
        <v>Sim</v>
      </c>
      <c r="G2287" s="10" t="str">
        <f>VLOOKUP(A2287,Planilha1!A:Y,22,FALSE)</f>
        <v>Não</v>
      </c>
      <c r="H2287" s="10" t="str">
        <f>VLOOKUP(A2287,Planilha1!A:Y,23,FALSE)</f>
        <v>Sim</v>
      </c>
      <c r="I2287" s="10" t="str">
        <f>VLOOKUP(A2287,Planilha1!A:Y,24,FALSE)</f>
        <v>Não</v>
      </c>
      <c r="J2287" s="10" t="str">
        <f>VLOOKUP(A2287,Planilha1!A:Y,25,FALSE)</f>
        <v>Sim</v>
      </c>
    </row>
    <row r="2288" spans="1:10" x14ac:dyDescent="0.25">
      <c r="A2288" s="11">
        <v>220556</v>
      </c>
      <c r="B2288" s="15" t="s">
        <v>2053</v>
      </c>
      <c r="C2288" s="12" t="s">
        <v>11</v>
      </c>
      <c r="D2288" s="14" t="s">
        <v>41</v>
      </c>
      <c r="E2288" s="10" t="str">
        <f>VLOOKUP(A2288,Planilha1!A:Y,20,FALSE)</f>
        <v>Sim</v>
      </c>
      <c r="F2288" s="10" t="str">
        <f>VLOOKUP(A2288,Planilha1!A:Y,21,FALSE)</f>
        <v>Sim</v>
      </c>
      <c r="G2288" s="10" t="str">
        <f>VLOOKUP(A2288,Planilha1!A:Y,22,FALSE)</f>
        <v>Sim</v>
      </c>
      <c r="H2288" s="10" t="str">
        <f>VLOOKUP(A2288,Planilha1!A:Y,23,FALSE)</f>
        <v>Sim</v>
      </c>
      <c r="I2288" s="10" t="str">
        <f>VLOOKUP(A2288,Planilha1!A:Y,24,FALSE)</f>
        <v>Não</v>
      </c>
      <c r="J2288" s="10" t="str">
        <f>VLOOKUP(A2288,Planilha1!A:Y,25,FALSE)</f>
        <v>Sim</v>
      </c>
    </row>
    <row r="2289" spans="1:10" x14ac:dyDescent="0.25">
      <c r="A2289" s="11">
        <v>220559</v>
      </c>
      <c r="B2289" s="15" t="s">
        <v>2054</v>
      </c>
      <c r="C2289" s="12" t="s">
        <v>11</v>
      </c>
      <c r="D2289" s="14" t="s">
        <v>59</v>
      </c>
      <c r="E2289" s="10" t="str">
        <f>VLOOKUP(A2289,Planilha1!A:Y,20,FALSE)</f>
        <v>Sim</v>
      </c>
      <c r="F2289" s="10" t="str">
        <f>VLOOKUP(A2289,Planilha1!A:Y,21,FALSE)</f>
        <v>Sim</v>
      </c>
      <c r="G2289" s="10" t="str">
        <f>VLOOKUP(A2289,Planilha1!A:Y,22,FALSE)</f>
        <v>Não</v>
      </c>
      <c r="H2289" s="10" t="str">
        <f>VLOOKUP(A2289,Planilha1!A:Y,23,FALSE)</f>
        <v>Sim</v>
      </c>
      <c r="I2289" s="10" t="str">
        <f>VLOOKUP(A2289,Planilha1!A:Y,24,FALSE)</f>
        <v>Não</v>
      </c>
      <c r="J2289" s="10" t="str">
        <f>VLOOKUP(A2289,Planilha1!A:Y,25,FALSE)</f>
        <v>Sim</v>
      </c>
    </row>
    <row r="2290" spans="1:10" x14ac:dyDescent="0.25">
      <c r="A2290" s="11">
        <v>220560</v>
      </c>
      <c r="B2290" s="15" t="s">
        <v>2055</v>
      </c>
      <c r="C2290" s="12" t="s">
        <v>11</v>
      </c>
      <c r="D2290" s="14" t="s">
        <v>41</v>
      </c>
      <c r="E2290" s="10" t="str">
        <f>VLOOKUP(A2290,Planilha1!A:Y,20,FALSE)</f>
        <v>Sim</v>
      </c>
      <c r="F2290" s="10" t="str">
        <f>VLOOKUP(A2290,Planilha1!A:Y,21,FALSE)</f>
        <v>Sim</v>
      </c>
      <c r="G2290" s="10" t="str">
        <f>VLOOKUP(A2290,Planilha1!A:Y,22,FALSE)</f>
        <v>Sim</v>
      </c>
      <c r="H2290" s="10" t="str">
        <f>VLOOKUP(A2290,Planilha1!A:Y,23,FALSE)</f>
        <v>Sim</v>
      </c>
      <c r="I2290" s="10" t="str">
        <f>VLOOKUP(A2290,Planilha1!A:Y,24,FALSE)</f>
        <v>Não</v>
      </c>
      <c r="J2290" s="10" t="str">
        <f>VLOOKUP(A2290,Planilha1!A:Y,25,FALSE)</f>
        <v>Sim</v>
      </c>
    </row>
    <row r="2291" spans="1:10" x14ac:dyDescent="0.25">
      <c r="A2291" s="11">
        <v>220570</v>
      </c>
      <c r="B2291" s="15" t="s">
        <v>2056</v>
      </c>
      <c r="C2291" s="12" t="s">
        <v>11</v>
      </c>
      <c r="D2291" s="14" t="s">
        <v>55</v>
      </c>
      <c r="E2291" s="10" t="str">
        <f>VLOOKUP(A2291,Planilha1!A:Y,20,FALSE)</f>
        <v>Não</v>
      </c>
      <c r="F2291" s="10" t="str">
        <f>VLOOKUP(A2291,Planilha1!A:Y,21,FALSE)</f>
        <v>Sim</v>
      </c>
      <c r="G2291" s="10" t="str">
        <f>VLOOKUP(A2291,Planilha1!A:Y,22,FALSE)</f>
        <v>Não</v>
      </c>
      <c r="H2291" s="10" t="str">
        <f>VLOOKUP(A2291,Planilha1!A:Y,23,FALSE)</f>
        <v>Sim</v>
      </c>
      <c r="I2291" s="10" t="str">
        <f>VLOOKUP(A2291,Planilha1!A:Y,24,FALSE)</f>
        <v>Não</v>
      </c>
      <c r="J2291" s="10" t="str">
        <f>VLOOKUP(A2291,Planilha1!A:Y,25,FALSE)</f>
        <v>Sim</v>
      </c>
    </row>
    <row r="2292" spans="1:10" x14ac:dyDescent="0.25">
      <c r="A2292" s="11">
        <v>220580</v>
      </c>
      <c r="B2292" s="15" t="s">
        <v>2057</v>
      </c>
      <c r="C2292" s="12" t="s">
        <v>11</v>
      </c>
      <c r="D2292" s="14" t="s">
        <v>59</v>
      </c>
      <c r="E2292" s="10" t="str">
        <f>VLOOKUP(A2292,Planilha1!A:Y,20,FALSE)</f>
        <v>Não</v>
      </c>
      <c r="F2292" s="10" t="str">
        <f>VLOOKUP(A2292,Planilha1!A:Y,21,FALSE)</f>
        <v>Sim</v>
      </c>
      <c r="G2292" s="10" t="str">
        <f>VLOOKUP(A2292,Planilha1!A:Y,22,FALSE)</f>
        <v>Não</v>
      </c>
      <c r="H2292" s="10" t="str">
        <f>VLOOKUP(A2292,Planilha1!A:Y,23,FALSE)</f>
        <v>Sim</v>
      </c>
      <c r="I2292" s="10" t="str">
        <f>VLOOKUP(A2292,Planilha1!A:Y,24,FALSE)</f>
        <v>Não</v>
      </c>
      <c r="J2292" s="10" t="str">
        <f>VLOOKUP(A2292,Planilha1!A:Y,25,FALSE)</f>
        <v>Sim</v>
      </c>
    </row>
    <row r="2293" spans="1:10" x14ac:dyDescent="0.25">
      <c r="A2293" s="11">
        <v>220590</v>
      </c>
      <c r="B2293" s="15" t="s">
        <v>2058</v>
      </c>
      <c r="C2293" s="12" t="s">
        <v>11</v>
      </c>
      <c r="D2293" s="14" t="s">
        <v>43</v>
      </c>
      <c r="E2293" s="10" t="str">
        <f>VLOOKUP(A2293,Planilha1!A:Y,20,FALSE)</f>
        <v>Sim</v>
      </c>
      <c r="F2293" s="10" t="str">
        <f>VLOOKUP(A2293,Planilha1!A:Y,21,FALSE)</f>
        <v>Sim</v>
      </c>
      <c r="G2293" s="10" t="str">
        <f>VLOOKUP(A2293,Planilha1!A:Y,22,FALSE)</f>
        <v>Sim</v>
      </c>
      <c r="H2293" s="10" t="str">
        <f>VLOOKUP(A2293,Planilha1!A:Y,23,FALSE)</f>
        <v>Sim</v>
      </c>
      <c r="I2293" s="10" t="str">
        <f>VLOOKUP(A2293,Planilha1!A:Y,24,FALSE)</f>
        <v>Não</v>
      </c>
      <c r="J2293" s="10" t="str">
        <f>VLOOKUP(A2293,Planilha1!A:Y,25,FALSE)</f>
        <v>Sim</v>
      </c>
    </row>
    <row r="2294" spans="1:10" x14ac:dyDescent="0.25">
      <c r="A2294" s="11">
        <v>220605</v>
      </c>
      <c r="B2294" s="15" t="s">
        <v>2059</v>
      </c>
      <c r="C2294" s="12" t="s">
        <v>11</v>
      </c>
      <c r="D2294" s="14" t="s">
        <v>41</v>
      </c>
      <c r="E2294" s="10" t="str">
        <f>VLOOKUP(A2294,Planilha1!A:Y,20,FALSE)</f>
        <v>Sim</v>
      </c>
      <c r="F2294" s="10" t="str">
        <f>VLOOKUP(A2294,Planilha1!A:Y,21,FALSE)</f>
        <v>Sim</v>
      </c>
      <c r="G2294" s="10" t="str">
        <f>VLOOKUP(A2294,Planilha1!A:Y,22,FALSE)</f>
        <v>Não</v>
      </c>
      <c r="H2294" s="10" t="str">
        <f>VLOOKUP(A2294,Planilha1!A:Y,23,FALSE)</f>
        <v>Sim</v>
      </c>
      <c r="I2294" s="10" t="str">
        <f>VLOOKUP(A2294,Planilha1!A:Y,24,FALSE)</f>
        <v>Não</v>
      </c>
      <c r="J2294" s="10" t="str">
        <f>VLOOKUP(A2294,Planilha1!A:Y,25,FALSE)</f>
        <v>Sim</v>
      </c>
    </row>
    <row r="2295" spans="1:10" x14ac:dyDescent="0.25">
      <c r="A2295" s="11">
        <v>220610</v>
      </c>
      <c r="B2295" s="15" t="s">
        <v>2060</v>
      </c>
      <c r="C2295" s="12" t="s">
        <v>11</v>
      </c>
      <c r="D2295" s="14" t="s">
        <v>41</v>
      </c>
      <c r="E2295" s="10" t="str">
        <f>VLOOKUP(A2295,Planilha1!A:Y,20,FALSE)</f>
        <v>Não</v>
      </c>
      <c r="F2295" s="10" t="str">
        <f>VLOOKUP(A2295,Planilha1!A:Y,21,FALSE)</f>
        <v>Sim</v>
      </c>
      <c r="G2295" s="10" t="str">
        <f>VLOOKUP(A2295,Planilha1!A:Y,22,FALSE)</f>
        <v>Não</v>
      </c>
      <c r="H2295" s="10" t="str">
        <f>VLOOKUP(A2295,Planilha1!A:Y,23,FALSE)</f>
        <v>Sim</v>
      </c>
      <c r="I2295" s="10" t="str">
        <f>VLOOKUP(A2295,Planilha1!A:Y,24,FALSE)</f>
        <v>Não</v>
      </c>
      <c r="J2295" s="10" t="str">
        <f>VLOOKUP(A2295,Planilha1!A:Y,25,FALSE)</f>
        <v>Sim</v>
      </c>
    </row>
    <row r="2296" spans="1:10" x14ac:dyDescent="0.25">
      <c r="A2296" s="11">
        <v>220620</v>
      </c>
      <c r="B2296" s="15" t="s">
        <v>2061</v>
      </c>
      <c r="C2296" s="12" t="s">
        <v>11</v>
      </c>
      <c r="D2296" s="14" t="s">
        <v>73</v>
      </c>
      <c r="E2296" s="10" t="str">
        <f>VLOOKUP(A2296,Planilha1!A:Y,20,FALSE)</f>
        <v>Não</v>
      </c>
      <c r="F2296" s="10" t="str">
        <f>VLOOKUP(A2296,Planilha1!A:Y,21,FALSE)</f>
        <v>Sim</v>
      </c>
      <c r="G2296" s="10" t="str">
        <f>VLOOKUP(A2296,Planilha1!A:Y,22,FALSE)</f>
        <v>Não</v>
      </c>
      <c r="H2296" s="10" t="str">
        <f>VLOOKUP(A2296,Planilha1!A:Y,23,FALSE)</f>
        <v>Sim</v>
      </c>
      <c r="I2296" s="10" t="str">
        <f>VLOOKUP(A2296,Planilha1!A:Y,24,FALSE)</f>
        <v>Não</v>
      </c>
      <c r="J2296" s="10" t="str">
        <f>VLOOKUP(A2296,Planilha1!A:Y,25,FALSE)</f>
        <v>Sim</v>
      </c>
    </row>
    <row r="2297" spans="1:10" x14ac:dyDescent="0.25">
      <c r="A2297" s="11">
        <v>220635</v>
      </c>
      <c r="B2297" s="15" t="s">
        <v>2062</v>
      </c>
      <c r="C2297" s="12" t="s">
        <v>11</v>
      </c>
      <c r="D2297" s="14" t="s">
        <v>55</v>
      </c>
      <c r="E2297" s="10" t="str">
        <f>VLOOKUP(A2297,Planilha1!A:Y,20,FALSE)</f>
        <v>Não</v>
      </c>
      <c r="F2297" s="10" t="str">
        <f>VLOOKUP(A2297,Planilha1!A:Y,21,FALSE)</f>
        <v>Não</v>
      </c>
      <c r="G2297" s="10" t="str">
        <f>VLOOKUP(A2297,Planilha1!A:Y,22,FALSE)</f>
        <v>Não</v>
      </c>
      <c r="H2297" s="10" t="str">
        <f>VLOOKUP(A2297,Planilha1!A:Y,23,FALSE)</f>
        <v>Não</v>
      </c>
      <c r="I2297" s="10" t="str">
        <f>VLOOKUP(A2297,Planilha1!A:Y,24,FALSE)</f>
        <v>Não</v>
      </c>
      <c r="J2297" s="10" t="str">
        <f>VLOOKUP(A2297,Planilha1!A:Y,25,FALSE)</f>
        <v>Não</v>
      </c>
    </row>
    <row r="2298" spans="1:10" x14ac:dyDescent="0.25">
      <c r="A2298" s="11">
        <v>220650</v>
      </c>
      <c r="B2298" s="15" t="s">
        <v>2063</v>
      </c>
      <c r="C2298" s="12" t="s">
        <v>11</v>
      </c>
      <c r="D2298" s="14" t="s">
        <v>73</v>
      </c>
      <c r="E2298" s="10" t="str">
        <f>VLOOKUP(A2298,Planilha1!A:Y,20,FALSE)</f>
        <v>Não</v>
      </c>
      <c r="F2298" s="10" t="str">
        <f>VLOOKUP(A2298,Planilha1!A:Y,21,FALSE)</f>
        <v>Não</v>
      </c>
      <c r="G2298" s="10" t="str">
        <f>VLOOKUP(A2298,Planilha1!A:Y,22,FALSE)</f>
        <v>Não</v>
      </c>
      <c r="H2298" s="10" t="str">
        <f>VLOOKUP(A2298,Planilha1!A:Y,23,FALSE)</f>
        <v>Sim</v>
      </c>
      <c r="I2298" s="10" t="str">
        <f>VLOOKUP(A2298,Planilha1!A:Y,24,FALSE)</f>
        <v>Não</v>
      </c>
      <c r="J2298" s="10" t="str">
        <f>VLOOKUP(A2298,Planilha1!A:Y,25,FALSE)</f>
        <v>Sim</v>
      </c>
    </row>
    <row r="2299" spans="1:10" x14ac:dyDescent="0.25">
      <c r="A2299" s="11">
        <v>220660</v>
      </c>
      <c r="B2299" s="15" t="s">
        <v>2064</v>
      </c>
      <c r="C2299" s="12" t="s">
        <v>11</v>
      </c>
      <c r="D2299" s="14" t="s">
        <v>73</v>
      </c>
      <c r="E2299" s="10" t="str">
        <f>VLOOKUP(A2299,Planilha1!A:Y,20,FALSE)</f>
        <v>Não</v>
      </c>
      <c r="F2299" s="10" t="str">
        <f>VLOOKUP(A2299,Planilha1!A:Y,21,FALSE)</f>
        <v>Sim</v>
      </c>
      <c r="G2299" s="10" t="str">
        <f>VLOOKUP(A2299,Planilha1!A:Y,22,FALSE)</f>
        <v>Não</v>
      </c>
      <c r="H2299" s="10" t="str">
        <f>VLOOKUP(A2299,Planilha1!A:Y,23,FALSE)</f>
        <v>Sim</v>
      </c>
      <c r="I2299" s="10" t="str">
        <f>VLOOKUP(A2299,Planilha1!A:Y,24,FALSE)</f>
        <v>Não</v>
      </c>
      <c r="J2299" s="10" t="str">
        <f>VLOOKUP(A2299,Planilha1!A:Y,25,FALSE)</f>
        <v>Sim</v>
      </c>
    </row>
    <row r="2300" spans="1:10" x14ac:dyDescent="0.25">
      <c r="A2300" s="11">
        <v>220665</v>
      </c>
      <c r="B2300" s="15" t="s">
        <v>2065</v>
      </c>
      <c r="C2300" s="12" t="s">
        <v>11</v>
      </c>
      <c r="D2300" s="14" t="s">
        <v>55</v>
      </c>
      <c r="E2300" s="10" t="str">
        <f>VLOOKUP(A2300,Planilha1!A:Y,20,FALSE)</f>
        <v>Sim</v>
      </c>
      <c r="F2300" s="10" t="str">
        <f>VLOOKUP(A2300,Planilha1!A:Y,21,FALSE)</f>
        <v>Sim</v>
      </c>
      <c r="G2300" s="10" t="str">
        <f>VLOOKUP(A2300,Planilha1!A:Y,22,FALSE)</f>
        <v>Sim</v>
      </c>
      <c r="H2300" s="10" t="str">
        <f>VLOOKUP(A2300,Planilha1!A:Y,23,FALSE)</f>
        <v>Sim</v>
      </c>
      <c r="I2300" s="10" t="str">
        <f>VLOOKUP(A2300,Planilha1!A:Y,24,FALSE)</f>
        <v>Não</v>
      </c>
      <c r="J2300" s="10" t="str">
        <f>VLOOKUP(A2300,Planilha1!A:Y,25,FALSE)</f>
        <v>Sim</v>
      </c>
    </row>
    <row r="2301" spans="1:10" x14ac:dyDescent="0.25">
      <c r="A2301" s="11">
        <v>220667</v>
      </c>
      <c r="B2301" s="15" t="s">
        <v>2066</v>
      </c>
      <c r="C2301" s="12" t="s">
        <v>11</v>
      </c>
      <c r="D2301" s="14" t="s">
        <v>73</v>
      </c>
      <c r="E2301" s="10" t="str">
        <f>VLOOKUP(A2301,Planilha1!A:Y,20,FALSE)</f>
        <v>Sim</v>
      </c>
      <c r="F2301" s="10" t="str">
        <f>VLOOKUP(A2301,Planilha1!A:Y,21,FALSE)</f>
        <v>Sim</v>
      </c>
      <c r="G2301" s="10" t="str">
        <f>VLOOKUP(A2301,Planilha1!A:Y,22,FALSE)</f>
        <v>Sim</v>
      </c>
      <c r="H2301" s="10" t="str">
        <f>VLOOKUP(A2301,Planilha1!A:Y,23,FALSE)</f>
        <v>Sim</v>
      </c>
      <c r="I2301" s="10" t="str">
        <f>VLOOKUP(A2301,Planilha1!A:Y,24,FALSE)</f>
        <v>Não</v>
      </c>
      <c r="J2301" s="10" t="str">
        <f>VLOOKUP(A2301,Planilha1!A:Y,25,FALSE)</f>
        <v>Sim</v>
      </c>
    </row>
    <row r="2302" spans="1:10" x14ac:dyDescent="0.25">
      <c r="A2302" s="11">
        <v>220669</v>
      </c>
      <c r="B2302" s="15" t="s">
        <v>2067</v>
      </c>
      <c r="C2302" s="12" t="s">
        <v>11</v>
      </c>
      <c r="D2302" s="14" t="s">
        <v>59</v>
      </c>
      <c r="E2302" s="10" t="str">
        <f>VLOOKUP(A2302,Planilha1!A:Y,20,FALSE)</f>
        <v>Sim</v>
      </c>
      <c r="F2302" s="10" t="str">
        <f>VLOOKUP(A2302,Planilha1!A:Y,21,FALSE)</f>
        <v>Sim</v>
      </c>
      <c r="G2302" s="10" t="str">
        <f>VLOOKUP(A2302,Planilha1!A:Y,22,FALSE)</f>
        <v>Não</v>
      </c>
      <c r="H2302" s="10" t="str">
        <f>VLOOKUP(A2302,Planilha1!A:Y,23,FALSE)</f>
        <v>Sim</v>
      </c>
      <c r="I2302" s="10" t="str">
        <f>VLOOKUP(A2302,Planilha1!A:Y,24,FALSE)</f>
        <v>Não</v>
      </c>
      <c r="J2302" s="10" t="str">
        <f>VLOOKUP(A2302,Planilha1!A:Y,25,FALSE)</f>
        <v>Sim</v>
      </c>
    </row>
    <row r="2303" spans="1:10" x14ac:dyDescent="0.25">
      <c r="A2303" s="11">
        <v>220670</v>
      </c>
      <c r="B2303" s="15" t="s">
        <v>2068</v>
      </c>
      <c r="C2303" s="12" t="s">
        <v>11</v>
      </c>
      <c r="D2303" s="14" t="s">
        <v>41</v>
      </c>
      <c r="E2303" s="10" t="str">
        <f>VLOOKUP(A2303,Planilha1!A:Y,20,FALSE)</f>
        <v>Sim</v>
      </c>
      <c r="F2303" s="10" t="str">
        <f>VLOOKUP(A2303,Planilha1!A:Y,21,FALSE)</f>
        <v>Sim</v>
      </c>
      <c r="G2303" s="10" t="str">
        <f>VLOOKUP(A2303,Planilha1!A:Y,22,FALSE)</f>
        <v>Sim</v>
      </c>
      <c r="H2303" s="10" t="str">
        <f>VLOOKUP(A2303,Planilha1!A:Y,23,FALSE)</f>
        <v>Sim</v>
      </c>
      <c r="I2303" s="10" t="str">
        <f>VLOOKUP(A2303,Planilha1!A:Y,24,FALSE)</f>
        <v>Não</v>
      </c>
      <c r="J2303" s="10" t="str">
        <f>VLOOKUP(A2303,Planilha1!A:Y,25,FALSE)</f>
        <v>Sim</v>
      </c>
    </row>
    <row r="2304" spans="1:10" x14ac:dyDescent="0.25">
      <c r="A2304" s="11">
        <v>220680</v>
      </c>
      <c r="B2304" s="15" t="s">
        <v>2069</v>
      </c>
      <c r="C2304" s="12" t="s">
        <v>11</v>
      </c>
      <c r="D2304" s="14" t="s">
        <v>59</v>
      </c>
      <c r="E2304" s="10" t="str">
        <f>VLOOKUP(A2304,Planilha1!A:Y,20,FALSE)</f>
        <v>Não</v>
      </c>
      <c r="F2304" s="10" t="str">
        <f>VLOOKUP(A2304,Planilha1!A:Y,21,FALSE)</f>
        <v>Não</v>
      </c>
      <c r="G2304" s="10" t="str">
        <f>VLOOKUP(A2304,Planilha1!A:Y,22,FALSE)</f>
        <v>Não</v>
      </c>
      <c r="H2304" s="10" t="str">
        <f>VLOOKUP(A2304,Planilha1!A:Y,23,FALSE)</f>
        <v>Não</v>
      </c>
      <c r="I2304" s="10" t="str">
        <f>VLOOKUP(A2304,Planilha1!A:Y,24,FALSE)</f>
        <v>Não</v>
      </c>
      <c r="J2304" s="10" t="str">
        <f>VLOOKUP(A2304,Planilha1!A:Y,25,FALSE)</f>
        <v>Não</v>
      </c>
    </row>
    <row r="2305" spans="1:10" x14ac:dyDescent="0.25">
      <c r="A2305" s="11">
        <v>220795</v>
      </c>
      <c r="B2305" s="15" t="s">
        <v>2070</v>
      </c>
      <c r="C2305" s="12" t="s">
        <v>11</v>
      </c>
      <c r="D2305" s="14" t="s">
        <v>59</v>
      </c>
      <c r="E2305" s="10" t="str">
        <f>VLOOKUP(A2305,Planilha1!A:Y,20,FALSE)</f>
        <v>Não</v>
      </c>
      <c r="F2305" s="10" t="str">
        <f>VLOOKUP(A2305,Planilha1!A:Y,21,FALSE)</f>
        <v>Sim</v>
      </c>
      <c r="G2305" s="10" t="str">
        <f>VLOOKUP(A2305,Planilha1!A:Y,22,FALSE)</f>
        <v>Não</v>
      </c>
      <c r="H2305" s="10" t="str">
        <f>VLOOKUP(A2305,Planilha1!A:Y,23,FALSE)</f>
        <v>Sim</v>
      </c>
      <c r="I2305" s="10" t="str">
        <f>VLOOKUP(A2305,Planilha1!A:Y,24,FALSE)</f>
        <v>Não</v>
      </c>
      <c r="J2305" s="10" t="str">
        <f>VLOOKUP(A2305,Planilha1!A:Y,25,FALSE)</f>
        <v>Sim</v>
      </c>
    </row>
    <row r="2306" spans="1:10" x14ac:dyDescent="0.25">
      <c r="A2306" s="11">
        <v>220690</v>
      </c>
      <c r="B2306" s="15" t="s">
        <v>2071</v>
      </c>
      <c r="C2306" s="12" t="s">
        <v>11</v>
      </c>
      <c r="D2306" s="14" t="s">
        <v>73</v>
      </c>
      <c r="E2306" s="10" t="str">
        <f>VLOOKUP(A2306,Planilha1!A:Y,20,FALSE)</f>
        <v>Não</v>
      </c>
      <c r="F2306" s="10" t="str">
        <f>VLOOKUP(A2306,Planilha1!A:Y,21,FALSE)</f>
        <v>Sim</v>
      </c>
      <c r="G2306" s="10" t="str">
        <f>VLOOKUP(A2306,Planilha1!A:Y,22,FALSE)</f>
        <v>Não</v>
      </c>
      <c r="H2306" s="10" t="str">
        <f>VLOOKUP(A2306,Planilha1!A:Y,23,FALSE)</f>
        <v>Sim</v>
      </c>
      <c r="I2306" s="10" t="str">
        <f>VLOOKUP(A2306,Planilha1!A:Y,24,FALSE)</f>
        <v>Não</v>
      </c>
      <c r="J2306" s="10" t="str">
        <f>VLOOKUP(A2306,Planilha1!A:Y,25,FALSE)</f>
        <v>Sim</v>
      </c>
    </row>
    <row r="2307" spans="1:10" x14ac:dyDescent="0.25">
      <c r="A2307" s="11">
        <v>220695</v>
      </c>
      <c r="B2307" s="15" t="s">
        <v>1501</v>
      </c>
      <c r="C2307" s="12" t="s">
        <v>11</v>
      </c>
      <c r="D2307" s="14" t="s">
        <v>55</v>
      </c>
      <c r="E2307" s="10" t="str">
        <f>VLOOKUP(A2307,Planilha1!A:Y,20,FALSE)</f>
        <v>Sim</v>
      </c>
      <c r="F2307" s="10" t="str">
        <f>VLOOKUP(A2307,Planilha1!A:Y,21,FALSE)</f>
        <v>Sim</v>
      </c>
      <c r="G2307" s="10" t="str">
        <f>VLOOKUP(A2307,Planilha1!A:Y,22,FALSE)</f>
        <v>Não</v>
      </c>
      <c r="H2307" s="10" t="str">
        <f>VLOOKUP(A2307,Planilha1!A:Y,23,FALSE)</f>
        <v>Sim</v>
      </c>
      <c r="I2307" s="10" t="str">
        <f>VLOOKUP(A2307,Planilha1!A:Y,24,FALSE)</f>
        <v>Não</v>
      </c>
      <c r="J2307" s="10" t="str">
        <f>VLOOKUP(A2307,Planilha1!A:Y,25,FALSE)</f>
        <v>Sim</v>
      </c>
    </row>
    <row r="2308" spans="1:10" x14ac:dyDescent="0.25">
      <c r="A2308" s="11">
        <v>220720</v>
      </c>
      <c r="B2308" s="15" t="s">
        <v>2072</v>
      </c>
      <c r="C2308" s="12" t="s">
        <v>11</v>
      </c>
      <c r="D2308" s="14" t="s">
        <v>59</v>
      </c>
      <c r="E2308" s="10" t="str">
        <f>VLOOKUP(A2308,Planilha1!A:Y,20,FALSE)</f>
        <v>Sim</v>
      </c>
      <c r="F2308" s="10" t="str">
        <f>VLOOKUP(A2308,Planilha1!A:Y,21,FALSE)</f>
        <v>Sim</v>
      </c>
      <c r="G2308" s="10" t="str">
        <f>VLOOKUP(A2308,Planilha1!A:Y,22,FALSE)</f>
        <v>Sim</v>
      </c>
      <c r="H2308" s="10" t="str">
        <f>VLOOKUP(A2308,Planilha1!A:Y,23,FALSE)</f>
        <v>Sim</v>
      </c>
      <c r="I2308" s="10" t="str">
        <f>VLOOKUP(A2308,Planilha1!A:Y,24,FALSE)</f>
        <v>Não</v>
      </c>
      <c r="J2308" s="10" t="str">
        <f>VLOOKUP(A2308,Planilha1!A:Y,25,FALSE)</f>
        <v>Sim</v>
      </c>
    </row>
    <row r="2309" spans="1:10" x14ac:dyDescent="0.25">
      <c r="A2309" s="11">
        <v>220735</v>
      </c>
      <c r="B2309" s="15" t="s">
        <v>2073</v>
      </c>
      <c r="C2309" s="12" t="s">
        <v>11</v>
      </c>
      <c r="D2309" s="14" t="s">
        <v>73</v>
      </c>
      <c r="E2309" s="10" t="str">
        <f>VLOOKUP(A2309,Planilha1!A:Y,20,FALSE)</f>
        <v>Sim</v>
      </c>
      <c r="F2309" s="10" t="str">
        <f>VLOOKUP(A2309,Planilha1!A:Y,21,FALSE)</f>
        <v>Sim</v>
      </c>
      <c r="G2309" s="10" t="str">
        <f>VLOOKUP(A2309,Planilha1!A:Y,22,FALSE)</f>
        <v>Sim</v>
      </c>
      <c r="H2309" s="10" t="str">
        <f>VLOOKUP(A2309,Planilha1!A:Y,23,FALSE)</f>
        <v>Sim</v>
      </c>
      <c r="I2309" s="10" t="str">
        <f>VLOOKUP(A2309,Planilha1!A:Y,24,FALSE)</f>
        <v>Não</v>
      </c>
      <c r="J2309" s="10" t="str">
        <f>VLOOKUP(A2309,Planilha1!A:Y,25,FALSE)</f>
        <v>Sim</v>
      </c>
    </row>
    <row r="2310" spans="1:10" x14ac:dyDescent="0.25">
      <c r="A2310" s="11">
        <v>220740</v>
      </c>
      <c r="B2310" s="15" t="s">
        <v>2074</v>
      </c>
      <c r="C2310" s="12" t="s">
        <v>11</v>
      </c>
      <c r="D2310" s="14" t="s">
        <v>73</v>
      </c>
      <c r="E2310" s="10" t="str">
        <f>VLOOKUP(A2310,Planilha1!A:Y,20,FALSE)</f>
        <v>Sim</v>
      </c>
      <c r="F2310" s="10" t="str">
        <f>VLOOKUP(A2310,Planilha1!A:Y,21,FALSE)</f>
        <v>Sim</v>
      </c>
      <c r="G2310" s="10" t="str">
        <f>VLOOKUP(A2310,Planilha1!A:Y,22,FALSE)</f>
        <v>Sim</v>
      </c>
      <c r="H2310" s="10" t="str">
        <f>VLOOKUP(A2310,Planilha1!A:Y,23,FALSE)</f>
        <v>Sim</v>
      </c>
      <c r="I2310" s="10" t="str">
        <f>VLOOKUP(A2310,Planilha1!A:Y,24,FALSE)</f>
        <v>Sim</v>
      </c>
      <c r="J2310" s="10" t="str">
        <f>VLOOKUP(A2310,Planilha1!A:Y,25,FALSE)</f>
        <v>Sim</v>
      </c>
    </row>
    <row r="2311" spans="1:10" x14ac:dyDescent="0.25">
      <c r="A2311" s="11">
        <v>220750</v>
      </c>
      <c r="B2311" s="15" t="s">
        <v>2075</v>
      </c>
      <c r="C2311" s="12" t="s">
        <v>11</v>
      </c>
      <c r="D2311" s="14" t="s">
        <v>59</v>
      </c>
      <c r="E2311" s="10" t="str">
        <f>VLOOKUP(A2311,Planilha1!A:Y,20,FALSE)</f>
        <v>Sim</v>
      </c>
      <c r="F2311" s="10" t="str">
        <f>VLOOKUP(A2311,Planilha1!A:Y,21,FALSE)</f>
        <v>Sim</v>
      </c>
      <c r="G2311" s="10" t="str">
        <f>VLOOKUP(A2311,Planilha1!A:Y,22,FALSE)</f>
        <v>Sim</v>
      </c>
      <c r="H2311" s="10" t="str">
        <f>VLOOKUP(A2311,Planilha1!A:Y,23,FALSE)</f>
        <v>Sim</v>
      </c>
      <c r="I2311" s="10" t="str">
        <f>VLOOKUP(A2311,Planilha1!A:Y,24,FALSE)</f>
        <v>Sim</v>
      </c>
      <c r="J2311" s="10" t="str">
        <f>VLOOKUP(A2311,Planilha1!A:Y,25,FALSE)</f>
        <v>Sim</v>
      </c>
    </row>
    <row r="2312" spans="1:10" x14ac:dyDescent="0.25">
      <c r="A2312" s="11">
        <v>220755</v>
      </c>
      <c r="B2312" s="15" t="s">
        <v>2076</v>
      </c>
      <c r="C2312" s="12" t="s">
        <v>11</v>
      </c>
      <c r="D2312" s="14" t="s">
        <v>55</v>
      </c>
      <c r="E2312" s="10" t="str">
        <f>VLOOKUP(A2312,Planilha1!A:Y,20,FALSE)</f>
        <v>Sim</v>
      </c>
      <c r="F2312" s="10" t="str">
        <f>VLOOKUP(A2312,Planilha1!A:Y,21,FALSE)</f>
        <v>Sim</v>
      </c>
      <c r="G2312" s="10" t="str">
        <f>VLOOKUP(A2312,Planilha1!A:Y,22,FALSE)</f>
        <v>Sim</v>
      </c>
      <c r="H2312" s="10" t="str">
        <f>VLOOKUP(A2312,Planilha1!A:Y,23,FALSE)</f>
        <v>Sim</v>
      </c>
      <c r="I2312" s="10" t="str">
        <f>VLOOKUP(A2312,Planilha1!A:Y,24,FALSE)</f>
        <v>Não</v>
      </c>
      <c r="J2312" s="10" t="str">
        <f>VLOOKUP(A2312,Planilha1!A:Y,25,FALSE)</f>
        <v>Sim</v>
      </c>
    </row>
    <row r="2313" spans="1:10" x14ac:dyDescent="0.25">
      <c r="A2313" s="11">
        <v>220760</v>
      </c>
      <c r="B2313" s="15" t="s">
        <v>2077</v>
      </c>
      <c r="C2313" s="12" t="s">
        <v>11</v>
      </c>
      <c r="D2313" s="14" t="s">
        <v>41</v>
      </c>
      <c r="E2313" s="10" t="str">
        <f>VLOOKUP(A2313,Planilha1!A:Y,20,FALSE)</f>
        <v>Não</v>
      </c>
      <c r="F2313" s="10" t="str">
        <f>VLOOKUP(A2313,Planilha1!A:Y,21,FALSE)</f>
        <v>Sim</v>
      </c>
      <c r="G2313" s="10" t="str">
        <f>VLOOKUP(A2313,Planilha1!A:Y,22,FALSE)</f>
        <v>Não</v>
      </c>
      <c r="H2313" s="10" t="str">
        <f>VLOOKUP(A2313,Planilha1!A:Y,23,FALSE)</f>
        <v>Sim</v>
      </c>
      <c r="I2313" s="10" t="str">
        <f>VLOOKUP(A2313,Planilha1!A:Y,24,FALSE)</f>
        <v>Não</v>
      </c>
      <c r="J2313" s="10" t="str">
        <f>VLOOKUP(A2313,Planilha1!A:Y,25,FALSE)</f>
        <v>Sim</v>
      </c>
    </row>
    <row r="2314" spans="1:10" x14ac:dyDescent="0.25">
      <c r="A2314" s="11">
        <v>220770</v>
      </c>
      <c r="B2314" s="15" t="s">
        <v>2078</v>
      </c>
      <c r="C2314" s="12" t="s">
        <v>11</v>
      </c>
      <c r="D2314" s="14" t="s">
        <v>55</v>
      </c>
      <c r="E2314" s="10" t="str">
        <f>VLOOKUP(A2314,Planilha1!A:Y,20,FALSE)</f>
        <v>Não</v>
      </c>
      <c r="F2314" s="10" t="str">
        <f>VLOOKUP(A2314,Planilha1!A:Y,21,FALSE)</f>
        <v>Sim</v>
      </c>
      <c r="G2314" s="10" t="str">
        <f>VLOOKUP(A2314,Planilha1!A:Y,22,FALSE)</f>
        <v>Não</v>
      </c>
      <c r="H2314" s="10" t="str">
        <f>VLOOKUP(A2314,Planilha1!A:Y,23,FALSE)</f>
        <v>Sim</v>
      </c>
      <c r="I2314" s="10" t="str">
        <f>VLOOKUP(A2314,Planilha1!A:Y,24,FALSE)</f>
        <v>Não</v>
      </c>
      <c r="J2314" s="10" t="str">
        <f>VLOOKUP(A2314,Planilha1!A:Y,25,FALSE)</f>
        <v>Sim</v>
      </c>
    </row>
    <row r="2315" spans="1:10" x14ac:dyDescent="0.25">
      <c r="A2315" s="11">
        <v>220777</v>
      </c>
      <c r="B2315" s="15" t="s">
        <v>2079</v>
      </c>
      <c r="C2315" s="12" t="s">
        <v>11</v>
      </c>
      <c r="D2315" s="14" t="s">
        <v>41</v>
      </c>
      <c r="E2315" s="10" t="str">
        <f>VLOOKUP(A2315,Planilha1!A:Y,20,FALSE)</f>
        <v>Sim</v>
      </c>
      <c r="F2315" s="10" t="str">
        <f>VLOOKUP(A2315,Planilha1!A:Y,21,FALSE)</f>
        <v>Sim</v>
      </c>
      <c r="G2315" s="10" t="str">
        <f>VLOOKUP(A2315,Planilha1!A:Y,22,FALSE)</f>
        <v>Sim</v>
      </c>
      <c r="H2315" s="10" t="str">
        <f>VLOOKUP(A2315,Planilha1!A:Y,23,FALSE)</f>
        <v>Sim</v>
      </c>
      <c r="I2315" s="10" t="str">
        <f>VLOOKUP(A2315,Planilha1!A:Y,24,FALSE)</f>
        <v>Sim</v>
      </c>
      <c r="J2315" s="10" t="str">
        <f>VLOOKUP(A2315,Planilha1!A:Y,25,FALSE)</f>
        <v>Sim</v>
      </c>
    </row>
    <row r="2316" spans="1:10" x14ac:dyDescent="0.25">
      <c r="A2316" s="11">
        <v>220779</v>
      </c>
      <c r="B2316" s="15" t="s">
        <v>2080</v>
      </c>
      <c r="C2316" s="12" t="s">
        <v>11</v>
      </c>
      <c r="D2316" s="14" t="s">
        <v>43</v>
      </c>
      <c r="E2316" s="10" t="str">
        <f>VLOOKUP(A2316,Planilha1!A:Y,20,FALSE)</f>
        <v>Sim</v>
      </c>
      <c r="F2316" s="10" t="str">
        <f>VLOOKUP(A2316,Planilha1!A:Y,21,FALSE)</f>
        <v>Sim</v>
      </c>
      <c r="G2316" s="10" t="str">
        <f>VLOOKUP(A2316,Planilha1!A:Y,22,FALSE)</f>
        <v>Sim</v>
      </c>
      <c r="H2316" s="10" t="str">
        <f>VLOOKUP(A2316,Planilha1!A:Y,23,FALSE)</f>
        <v>Sim</v>
      </c>
      <c r="I2316" s="10" t="str">
        <f>VLOOKUP(A2316,Planilha1!A:Y,24,FALSE)</f>
        <v>Sim</v>
      </c>
      <c r="J2316" s="10" t="str">
        <f>VLOOKUP(A2316,Planilha1!A:Y,25,FALSE)</f>
        <v>Sim</v>
      </c>
    </row>
    <row r="2317" spans="1:10" x14ac:dyDescent="0.25">
      <c r="A2317" s="11">
        <v>220780</v>
      </c>
      <c r="B2317" s="15" t="s">
        <v>2081</v>
      </c>
      <c r="C2317" s="12" t="s">
        <v>11</v>
      </c>
      <c r="D2317" s="14" t="s">
        <v>41</v>
      </c>
      <c r="E2317" s="10" t="str">
        <f>VLOOKUP(A2317,Planilha1!A:Y,20,FALSE)</f>
        <v>Sim</v>
      </c>
      <c r="F2317" s="10" t="str">
        <f>VLOOKUP(A2317,Planilha1!A:Y,21,FALSE)</f>
        <v>Sim</v>
      </c>
      <c r="G2317" s="10" t="str">
        <f>VLOOKUP(A2317,Planilha1!A:Y,22,FALSE)</f>
        <v>Sim</v>
      </c>
      <c r="H2317" s="10" t="str">
        <f>VLOOKUP(A2317,Planilha1!A:Y,23,FALSE)</f>
        <v>Sim</v>
      </c>
      <c r="I2317" s="10" t="str">
        <f>VLOOKUP(A2317,Planilha1!A:Y,24,FALSE)</f>
        <v>Não</v>
      </c>
      <c r="J2317" s="10" t="str">
        <f>VLOOKUP(A2317,Planilha1!A:Y,25,FALSE)</f>
        <v>Sim</v>
      </c>
    </row>
    <row r="2318" spans="1:10" x14ac:dyDescent="0.25">
      <c r="A2318" s="11">
        <v>220785</v>
      </c>
      <c r="B2318" s="15" t="s">
        <v>2082</v>
      </c>
      <c r="C2318" s="12" t="s">
        <v>11</v>
      </c>
      <c r="D2318" s="14" t="s">
        <v>41</v>
      </c>
      <c r="E2318" s="10" t="str">
        <f>VLOOKUP(A2318,Planilha1!A:Y,20,FALSE)</f>
        <v>Sim</v>
      </c>
      <c r="F2318" s="10" t="str">
        <f>VLOOKUP(A2318,Planilha1!A:Y,21,FALSE)</f>
        <v>Sim</v>
      </c>
      <c r="G2318" s="10" t="str">
        <f>VLOOKUP(A2318,Planilha1!A:Y,22,FALSE)</f>
        <v>Sim</v>
      </c>
      <c r="H2318" s="10" t="str">
        <f>VLOOKUP(A2318,Planilha1!A:Y,23,FALSE)</f>
        <v>Sim</v>
      </c>
      <c r="I2318" s="10" t="str">
        <f>VLOOKUP(A2318,Planilha1!A:Y,24,FALSE)</f>
        <v>Sim</v>
      </c>
      <c r="J2318" s="10" t="str">
        <f>VLOOKUP(A2318,Planilha1!A:Y,25,FALSE)</f>
        <v>Sim</v>
      </c>
    </row>
    <row r="2319" spans="1:10" x14ac:dyDescent="0.25">
      <c r="A2319" s="11">
        <v>220790</v>
      </c>
      <c r="B2319" s="15" t="s">
        <v>2083</v>
      </c>
      <c r="C2319" s="12" t="s">
        <v>11</v>
      </c>
      <c r="D2319" s="14" t="s">
        <v>59</v>
      </c>
      <c r="E2319" s="10" t="str">
        <f>VLOOKUP(A2319,Planilha1!A:Y,20,FALSE)</f>
        <v>Não</v>
      </c>
      <c r="F2319" s="10" t="str">
        <f>VLOOKUP(A2319,Planilha1!A:Y,21,FALSE)</f>
        <v>Não</v>
      </c>
      <c r="G2319" s="10" t="str">
        <f>VLOOKUP(A2319,Planilha1!A:Y,22,FALSE)</f>
        <v>Não</v>
      </c>
      <c r="H2319" s="10" t="str">
        <f>VLOOKUP(A2319,Planilha1!A:Y,23,FALSE)</f>
        <v>Não</v>
      </c>
      <c r="I2319" s="10" t="str">
        <f>VLOOKUP(A2319,Planilha1!A:Y,24,FALSE)</f>
        <v>Não</v>
      </c>
      <c r="J2319" s="10" t="str">
        <f>VLOOKUP(A2319,Planilha1!A:Y,25,FALSE)</f>
        <v>Não</v>
      </c>
    </row>
    <row r="2320" spans="1:10" x14ac:dyDescent="0.25">
      <c r="A2320" s="11">
        <v>220793</v>
      </c>
      <c r="B2320" s="15" t="s">
        <v>2084</v>
      </c>
      <c r="C2320" s="12" t="s">
        <v>11</v>
      </c>
      <c r="D2320" s="14" t="s">
        <v>73</v>
      </c>
      <c r="E2320" s="10" t="str">
        <f>VLOOKUP(A2320,Planilha1!A:Y,20,FALSE)</f>
        <v>Sim</v>
      </c>
      <c r="F2320" s="10" t="str">
        <f>VLOOKUP(A2320,Planilha1!A:Y,21,FALSE)</f>
        <v>Sim</v>
      </c>
      <c r="G2320" s="10" t="str">
        <f>VLOOKUP(A2320,Planilha1!A:Y,22,FALSE)</f>
        <v>Sim</v>
      </c>
      <c r="H2320" s="10" t="str">
        <f>VLOOKUP(A2320,Planilha1!A:Y,23,FALSE)</f>
        <v>Sim</v>
      </c>
      <c r="I2320" s="10" t="str">
        <f>VLOOKUP(A2320,Planilha1!A:Y,24,FALSE)</f>
        <v>Não</v>
      </c>
      <c r="J2320" s="10" t="str">
        <f>VLOOKUP(A2320,Planilha1!A:Y,25,FALSE)</f>
        <v>Sim</v>
      </c>
    </row>
    <row r="2321" spans="1:10" x14ac:dyDescent="0.25">
      <c r="A2321" s="11">
        <v>220800</v>
      </c>
      <c r="B2321" s="15" t="s">
        <v>2085</v>
      </c>
      <c r="C2321" s="12" t="s">
        <v>11</v>
      </c>
      <c r="D2321" s="14" t="s">
        <v>55</v>
      </c>
      <c r="E2321" s="10" t="str">
        <f>VLOOKUP(A2321,Planilha1!A:Y,20,FALSE)</f>
        <v>Sim</v>
      </c>
      <c r="F2321" s="10" t="str">
        <f>VLOOKUP(A2321,Planilha1!A:Y,21,FALSE)</f>
        <v>Sim</v>
      </c>
      <c r="G2321" s="10" t="str">
        <f>VLOOKUP(A2321,Planilha1!A:Y,22,FALSE)</f>
        <v>Sim</v>
      </c>
      <c r="H2321" s="10" t="str">
        <f>VLOOKUP(A2321,Planilha1!A:Y,23,FALSE)</f>
        <v>Sim</v>
      </c>
      <c r="I2321" s="10" t="str">
        <f>VLOOKUP(A2321,Planilha1!A:Y,24,FALSE)</f>
        <v>Não</v>
      </c>
      <c r="J2321" s="10" t="str">
        <f>VLOOKUP(A2321,Planilha1!A:Y,25,FALSE)</f>
        <v>Sim</v>
      </c>
    </row>
    <row r="2322" spans="1:10" x14ac:dyDescent="0.25">
      <c r="A2322" s="11">
        <v>220820</v>
      </c>
      <c r="B2322" s="15" t="s">
        <v>2086</v>
      </c>
      <c r="C2322" s="12" t="s">
        <v>11</v>
      </c>
      <c r="D2322" s="14" t="s">
        <v>66</v>
      </c>
      <c r="E2322" s="10" t="str">
        <f>VLOOKUP(A2322,Planilha1!A:Y,20,FALSE)</f>
        <v>Sim</v>
      </c>
      <c r="F2322" s="10" t="str">
        <f>VLOOKUP(A2322,Planilha1!A:Y,21,FALSE)</f>
        <v>Sim</v>
      </c>
      <c r="G2322" s="10" t="str">
        <f>VLOOKUP(A2322,Planilha1!A:Y,22,FALSE)</f>
        <v>Sim</v>
      </c>
      <c r="H2322" s="10" t="str">
        <f>VLOOKUP(A2322,Planilha1!A:Y,23,FALSE)</f>
        <v>Sim</v>
      </c>
      <c r="I2322" s="10" t="str">
        <f>VLOOKUP(A2322,Planilha1!A:Y,24,FALSE)</f>
        <v>Não</v>
      </c>
      <c r="J2322" s="10" t="str">
        <f>VLOOKUP(A2322,Planilha1!A:Y,25,FALSE)</f>
        <v>Sim</v>
      </c>
    </row>
    <row r="2323" spans="1:10" x14ac:dyDescent="0.25">
      <c r="A2323" s="11">
        <v>220830</v>
      </c>
      <c r="B2323" s="15" t="s">
        <v>2087</v>
      </c>
      <c r="C2323" s="12" t="s">
        <v>11</v>
      </c>
      <c r="D2323" s="14" t="s">
        <v>41</v>
      </c>
      <c r="E2323" s="10" t="str">
        <f>VLOOKUP(A2323,Planilha1!A:Y,20,FALSE)</f>
        <v>Sim</v>
      </c>
      <c r="F2323" s="10" t="str">
        <f>VLOOKUP(A2323,Planilha1!A:Y,21,FALSE)</f>
        <v>Sim</v>
      </c>
      <c r="G2323" s="10" t="str">
        <f>VLOOKUP(A2323,Planilha1!A:Y,22,FALSE)</f>
        <v>Não</v>
      </c>
      <c r="H2323" s="10" t="str">
        <f>VLOOKUP(A2323,Planilha1!A:Y,23,FALSE)</f>
        <v>Sim</v>
      </c>
      <c r="I2323" s="10" t="str">
        <f>VLOOKUP(A2323,Planilha1!A:Y,24,FALSE)</f>
        <v>Não</v>
      </c>
      <c r="J2323" s="10" t="str">
        <f>VLOOKUP(A2323,Planilha1!A:Y,25,FALSE)</f>
        <v>Sim</v>
      </c>
    </row>
    <row r="2324" spans="1:10" x14ac:dyDescent="0.25">
      <c r="A2324" s="11">
        <v>220840</v>
      </c>
      <c r="B2324" s="15" t="s">
        <v>2088</v>
      </c>
      <c r="C2324" s="12" t="s">
        <v>11</v>
      </c>
      <c r="D2324" s="14" t="s">
        <v>66</v>
      </c>
      <c r="E2324" s="10" t="str">
        <f>VLOOKUP(A2324,Planilha1!A:Y,20,FALSE)</f>
        <v>Não</v>
      </c>
      <c r="F2324" s="10" t="str">
        <f>VLOOKUP(A2324,Planilha1!A:Y,21,FALSE)</f>
        <v>Sim</v>
      </c>
      <c r="G2324" s="10" t="str">
        <f>VLOOKUP(A2324,Planilha1!A:Y,22,FALSE)</f>
        <v>Sim</v>
      </c>
      <c r="H2324" s="10" t="str">
        <f>VLOOKUP(A2324,Planilha1!A:Y,23,FALSE)</f>
        <v>Sim</v>
      </c>
      <c r="I2324" s="10" t="str">
        <f>VLOOKUP(A2324,Planilha1!A:Y,24,FALSE)</f>
        <v>Não</v>
      </c>
      <c r="J2324" s="10" t="str">
        <f>VLOOKUP(A2324,Planilha1!A:Y,25,FALSE)</f>
        <v>Sim</v>
      </c>
    </row>
    <row r="2325" spans="1:10" x14ac:dyDescent="0.25">
      <c r="A2325" s="11">
        <v>220850</v>
      </c>
      <c r="B2325" s="15" t="s">
        <v>2089</v>
      </c>
      <c r="C2325" s="12" t="s">
        <v>11</v>
      </c>
      <c r="D2325" s="14" t="s">
        <v>55</v>
      </c>
      <c r="E2325" s="10" t="str">
        <f>VLOOKUP(A2325,Planilha1!A:Y,20,FALSE)</f>
        <v>Não</v>
      </c>
      <c r="F2325" s="10" t="str">
        <f>VLOOKUP(A2325,Planilha1!A:Y,21,FALSE)</f>
        <v>Sim</v>
      </c>
      <c r="G2325" s="10" t="str">
        <f>VLOOKUP(A2325,Planilha1!A:Y,22,FALSE)</f>
        <v>Não</v>
      </c>
      <c r="H2325" s="10" t="str">
        <f>VLOOKUP(A2325,Planilha1!A:Y,23,FALSE)</f>
        <v>Sim</v>
      </c>
      <c r="I2325" s="10" t="str">
        <f>VLOOKUP(A2325,Planilha1!A:Y,24,FALSE)</f>
        <v>Não</v>
      </c>
      <c r="J2325" s="10" t="str">
        <f>VLOOKUP(A2325,Planilha1!A:Y,25,FALSE)</f>
        <v>Sim</v>
      </c>
    </row>
    <row r="2326" spans="1:10" x14ac:dyDescent="0.25">
      <c r="A2326" s="11">
        <v>220860</v>
      </c>
      <c r="B2326" s="15" t="s">
        <v>2090</v>
      </c>
      <c r="C2326" s="12" t="s">
        <v>11</v>
      </c>
      <c r="D2326" s="14" t="s">
        <v>73</v>
      </c>
      <c r="E2326" s="10" t="str">
        <f>VLOOKUP(A2326,Planilha1!A:Y,20,FALSE)</f>
        <v>Não</v>
      </c>
      <c r="F2326" s="10" t="str">
        <f>VLOOKUP(A2326,Planilha1!A:Y,21,FALSE)</f>
        <v>Sim</v>
      </c>
      <c r="G2326" s="10" t="str">
        <f>VLOOKUP(A2326,Planilha1!A:Y,22,FALSE)</f>
        <v>Não</v>
      </c>
      <c r="H2326" s="10" t="str">
        <f>VLOOKUP(A2326,Planilha1!A:Y,23,FALSE)</f>
        <v>Sim</v>
      </c>
      <c r="I2326" s="10" t="str">
        <f>VLOOKUP(A2326,Planilha1!A:Y,24,FALSE)</f>
        <v>Não</v>
      </c>
      <c r="J2326" s="10" t="str">
        <f>VLOOKUP(A2326,Planilha1!A:Y,25,FALSE)</f>
        <v>Sim</v>
      </c>
    </row>
    <row r="2327" spans="1:10" x14ac:dyDescent="0.25">
      <c r="A2327" s="11">
        <v>220865</v>
      </c>
      <c r="B2327" s="15" t="s">
        <v>2091</v>
      </c>
      <c r="C2327" s="12" t="s">
        <v>11</v>
      </c>
      <c r="D2327" s="14" t="s">
        <v>55</v>
      </c>
      <c r="E2327" s="10" t="str">
        <f>VLOOKUP(A2327,Planilha1!A:Y,20,FALSE)</f>
        <v>Sim</v>
      </c>
      <c r="F2327" s="10" t="str">
        <f>VLOOKUP(A2327,Planilha1!A:Y,21,FALSE)</f>
        <v>Sim</v>
      </c>
      <c r="G2327" s="10" t="str">
        <f>VLOOKUP(A2327,Planilha1!A:Y,22,FALSE)</f>
        <v>Sim</v>
      </c>
      <c r="H2327" s="10" t="str">
        <f>VLOOKUP(A2327,Planilha1!A:Y,23,FALSE)</f>
        <v>Sim</v>
      </c>
      <c r="I2327" s="10" t="str">
        <f>VLOOKUP(A2327,Planilha1!A:Y,24,FALSE)</f>
        <v>Não</v>
      </c>
      <c r="J2327" s="10" t="str">
        <f>VLOOKUP(A2327,Planilha1!A:Y,25,FALSE)</f>
        <v>Sim</v>
      </c>
    </row>
    <row r="2328" spans="1:10" x14ac:dyDescent="0.25">
      <c r="A2328" s="11">
        <v>220870</v>
      </c>
      <c r="B2328" s="15" t="s">
        <v>2092</v>
      </c>
      <c r="C2328" s="12" t="s">
        <v>11</v>
      </c>
      <c r="D2328" s="14" t="s">
        <v>43</v>
      </c>
      <c r="E2328" s="10" t="str">
        <f>VLOOKUP(A2328,Planilha1!A:Y,20,FALSE)</f>
        <v>Sim</v>
      </c>
      <c r="F2328" s="10" t="str">
        <f>VLOOKUP(A2328,Planilha1!A:Y,21,FALSE)</f>
        <v>Sim</v>
      </c>
      <c r="G2328" s="10" t="str">
        <f>VLOOKUP(A2328,Planilha1!A:Y,22,FALSE)</f>
        <v>Sim</v>
      </c>
      <c r="H2328" s="10" t="str">
        <f>VLOOKUP(A2328,Planilha1!A:Y,23,FALSE)</f>
        <v>Sim</v>
      </c>
      <c r="I2328" s="10" t="str">
        <f>VLOOKUP(A2328,Planilha1!A:Y,24,FALSE)</f>
        <v>Não</v>
      </c>
      <c r="J2328" s="10" t="str">
        <f>VLOOKUP(A2328,Planilha1!A:Y,25,FALSE)</f>
        <v>Sim</v>
      </c>
    </row>
    <row r="2329" spans="1:10" x14ac:dyDescent="0.25">
      <c r="A2329" s="11">
        <v>220885</v>
      </c>
      <c r="B2329" s="15" t="s">
        <v>2093</v>
      </c>
      <c r="C2329" s="12" t="s">
        <v>11</v>
      </c>
      <c r="D2329" s="14" t="s">
        <v>41</v>
      </c>
      <c r="E2329" s="10" t="str">
        <f>VLOOKUP(A2329,Planilha1!A:Y,20,FALSE)</f>
        <v>Não</v>
      </c>
      <c r="F2329" s="10" t="str">
        <f>VLOOKUP(A2329,Planilha1!A:Y,21,FALSE)</f>
        <v>Não</v>
      </c>
      <c r="G2329" s="10" t="str">
        <f>VLOOKUP(A2329,Planilha1!A:Y,22,FALSE)</f>
        <v>Não</v>
      </c>
      <c r="H2329" s="10" t="str">
        <f>VLOOKUP(A2329,Planilha1!A:Y,23,FALSE)</f>
        <v>Não</v>
      </c>
      <c r="I2329" s="10" t="str">
        <f>VLOOKUP(A2329,Planilha1!A:Y,24,FALSE)</f>
        <v>Não</v>
      </c>
      <c r="J2329" s="10" t="str">
        <f>VLOOKUP(A2329,Planilha1!A:Y,25,FALSE)</f>
        <v>Não</v>
      </c>
    </row>
    <row r="2330" spans="1:10" x14ac:dyDescent="0.25">
      <c r="A2330" s="11">
        <v>220887</v>
      </c>
      <c r="B2330" s="15" t="s">
        <v>2094</v>
      </c>
      <c r="C2330" s="12" t="s">
        <v>11</v>
      </c>
      <c r="D2330" s="14" t="s">
        <v>73</v>
      </c>
      <c r="E2330" s="10" t="str">
        <f>VLOOKUP(A2330,Planilha1!A:Y,20,FALSE)</f>
        <v>Sim</v>
      </c>
      <c r="F2330" s="10" t="str">
        <f>VLOOKUP(A2330,Planilha1!A:Y,21,FALSE)</f>
        <v>Sim</v>
      </c>
      <c r="G2330" s="10" t="str">
        <f>VLOOKUP(A2330,Planilha1!A:Y,22,FALSE)</f>
        <v>Sim</v>
      </c>
      <c r="H2330" s="10" t="str">
        <f>VLOOKUP(A2330,Planilha1!A:Y,23,FALSE)</f>
        <v>Sim</v>
      </c>
      <c r="I2330" s="10" t="str">
        <f>VLOOKUP(A2330,Planilha1!A:Y,24,FALSE)</f>
        <v>Sim</v>
      </c>
      <c r="J2330" s="10" t="str">
        <f>VLOOKUP(A2330,Planilha1!A:Y,25,FALSE)</f>
        <v>Sim</v>
      </c>
    </row>
    <row r="2331" spans="1:10" x14ac:dyDescent="0.25">
      <c r="A2331" s="11">
        <v>220920</v>
      </c>
      <c r="B2331" s="15" t="s">
        <v>1941</v>
      </c>
      <c r="C2331" s="12" t="s">
        <v>11</v>
      </c>
      <c r="D2331" s="14" t="s">
        <v>59</v>
      </c>
      <c r="E2331" s="10" t="str">
        <f>VLOOKUP(A2331,Planilha1!A:Y,20,FALSE)</f>
        <v>Sim</v>
      </c>
      <c r="F2331" s="10" t="str">
        <f>VLOOKUP(A2331,Planilha1!A:Y,21,FALSE)</f>
        <v>Sim</v>
      </c>
      <c r="G2331" s="10" t="str">
        <f>VLOOKUP(A2331,Planilha1!A:Y,22,FALSE)</f>
        <v>Sim</v>
      </c>
      <c r="H2331" s="10" t="str">
        <f>VLOOKUP(A2331,Planilha1!A:Y,23,FALSE)</f>
        <v>Sim</v>
      </c>
      <c r="I2331" s="10" t="str">
        <f>VLOOKUP(A2331,Planilha1!A:Y,24,FALSE)</f>
        <v>Não</v>
      </c>
      <c r="J2331" s="10" t="str">
        <f>VLOOKUP(A2331,Planilha1!A:Y,25,FALSE)</f>
        <v>Sim</v>
      </c>
    </row>
    <row r="2332" spans="1:10" x14ac:dyDescent="0.25">
      <c r="A2332" s="11">
        <v>220965</v>
      </c>
      <c r="B2332" s="15" t="s">
        <v>2095</v>
      </c>
      <c r="C2332" s="12" t="s">
        <v>11</v>
      </c>
      <c r="D2332" s="14" t="s">
        <v>55</v>
      </c>
      <c r="E2332" s="10" t="str">
        <f>VLOOKUP(A2332,Planilha1!A:Y,20,FALSE)</f>
        <v>Sim</v>
      </c>
      <c r="F2332" s="10" t="str">
        <f>VLOOKUP(A2332,Planilha1!A:Y,21,FALSE)</f>
        <v>Sim</v>
      </c>
      <c r="G2332" s="10" t="str">
        <f>VLOOKUP(A2332,Planilha1!A:Y,22,FALSE)</f>
        <v>Sim</v>
      </c>
      <c r="H2332" s="10" t="str">
        <f>VLOOKUP(A2332,Planilha1!A:Y,23,FALSE)</f>
        <v>Sim</v>
      </c>
      <c r="I2332" s="10" t="str">
        <f>VLOOKUP(A2332,Planilha1!A:Y,24,FALSE)</f>
        <v>Não</v>
      </c>
      <c r="J2332" s="10" t="str">
        <f>VLOOKUP(A2332,Planilha1!A:Y,25,FALSE)</f>
        <v>Sim</v>
      </c>
    </row>
    <row r="2333" spans="1:10" x14ac:dyDescent="0.25">
      <c r="A2333" s="11">
        <v>220975</v>
      </c>
      <c r="B2333" s="15" t="s">
        <v>2096</v>
      </c>
      <c r="C2333" s="12" t="s">
        <v>11</v>
      </c>
      <c r="D2333" s="14" t="s">
        <v>59</v>
      </c>
      <c r="E2333" s="10" t="str">
        <f>VLOOKUP(A2333,Planilha1!A:Y,20,FALSE)</f>
        <v>Sim</v>
      </c>
      <c r="F2333" s="10" t="str">
        <f>VLOOKUP(A2333,Planilha1!A:Y,21,FALSE)</f>
        <v>Sim</v>
      </c>
      <c r="G2333" s="10" t="str">
        <f>VLOOKUP(A2333,Planilha1!A:Y,22,FALSE)</f>
        <v>Sim</v>
      </c>
      <c r="H2333" s="10" t="str">
        <f>VLOOKUP(A2333,Planilha1!A:Y,23,FALSE)</f>
        <v>Sim</v>
      </c>
      <c r="I2333" s="10" t="str">
        <f>VLOOKUP(A2333,Planilha1!A:Y,24,FALSE)</f>
        <v>Não</v>
      </c>
      <c r="J2333" s="10" t="str">
        <f>VLOOKUP(A2333,Planilha1!A:Y,25,FALSE)</f>
        <v>Sim</v>
      </c>
    </row>
    <row r="2334" spans="1:10" x14ac:dyDescent="0.25">
      <c r="A2334" s="11">
        <v>220980</v>
      </c>
      <c r="B2334" s="15" t="s">
        <v>2097</v>
      </c>
      <c r="C2334" s="12" t="s">
        <v>11</v>
      </c>
      <c r="D2334" s="14" t="s">
        <v>41</v>
      </c>
      <c r="E2334" s="10" t="str">
        <f>VLOOKUP(A2334,Planilha1!A:Y,20,FALSE)</f>
        <v>Não</v>
      </c>
      <c r="F2334" s="10" t="str">
        <f>VLOOKUP(A2334,Planilha1!A:Y,21,FALSE)</f>
        <v>Sim</v>
      </c>
      <c r="G2334" s="10" t="str">
        <f>VLOOKUP(A2334,Planilha1!A:Y,22,FALSE)</f>
        <v>Não</v>
      </c>
      <c r="H2334" s="10" t="str">
        <f>VLOOKUP(A2334,Planilha1!A:Y,23,FALSE)</f>
        <v>Sim</v>
      </c>
      <c r="I2334" s="10" t="str">
        <f>VLOOKUP(A2334,Planilha1!A:Y,24,FALSE)</f>
        <v>Não</v>
      </c>
      <c r="J2334" s="10" t="str">
        <f>VLOOKUP(A2334,Planilha1!A:Y,25,FALSE)</f>
        <v>Sim</v>
      </c>
    </row>
    <row r="2335" spans="1:10" x14ac:dyDescent="0.25">
      <c r="A2335" s="11">
        <v>220985</v>
      </c>
      <c r="B2335" s="15" t="s">
        <v>2098</v>
      </c>
      <c r="C2335" s="12" t="s">
        <v>11</v>
      </c>
      <c r="D2335" s="14" t="s">
        <v>41</v>
      </c>
      <c r="E2335" s="10" t="str">
        <f>VLOOKUP(A2335,Planilha1!A:Y,20,FALSE)</f>
        <v>Sim</v>
      </c>
      <c r="F2335" s="10" t="str">
        <f>VLOOKUP(A2335,Planilha1!A:Y,21,FALSE)</f>
        <v>Sim</v>
      </c>
      <c r="G2335" s="10" t="str">
        <f>VLOOKUP(A2335,Planilha1!A:Y,22,FALSE)</f>
        <v>Sim</v>
      </c>
      <c r="H2335" s="10" t="str">
        <f>VLOOKUP(A2335,Planilha1!A:Y,23,FALSE)</f>
        <v>Sim</v>
      </c>
      <c r="I2335" s="10" t="str">
        <f>VLOOKUP(A2335,Planilha1!A:Y,24,FALSE)</f>
        <v>Não</v>
      </c>
      <c r="J2335" s="10" t="str">
        <f>VLOOKUP(A2335,Planilha1!A:Y,25,FALSE)</f>
        <v>Sim</v>
      </c>
    </row>
    <row r="2336" spans="1:10" x14ac:dyDescent="0.25">
      <c r="A2336" s="11">
        <v>220987</v>
      </c>
      <c r="B2336" s="15" t="s">
        <v>2099</v>
      </c>
      <c r="C2336" s="12" t="s">
        <v>11</v>
      </c>
      <c r="D2336" s="14" t="s">
        <v>55</v>
      </c>
      <c r="E2336" s="10" t="str">
        <f>VLOOKUP(A2336,Planilha1!A:Y,20,FALSE)</f>
        <v>Não</v>
      </c>
      <c r="F2336" s="10" t="str">
        <f>VLOOKUP(A2336,Planilha1!A:Y,21,FALSE)</f>
        <v>Sim</v>
      </c>
      <c r="G2336" s="10" t="str">
        <f>VLOOKUP(A2336,Planilha1!A:Y,22,FALSE)</f>
        <v>Não</v>
      </c>
      <c r="H2336" s="10" t="str">
        <f>VLOOKUP(A2336,Planilha1!A:Y,23,FALSE)</f>
        <v>Sim</v>
      </c>
      <c r="I2336" s="10" t="str">
        <f>VLOOKUP(A2336,Planilha1!A:Y,24,FALSE)</f>
        <v>Não</v>
      </c>
      <c r="J2336" s="10" t="str">
        <f>VLOOKUP(A2336,Planilha1!A:Y,25,FALSE)</f>
        <v>Sim</v>
      </c>
    </row>
    <row r="2337" spans="1:10" x14ac:dyDescent="0.25">
      <c r="A2337" s="11">
        <v>220995</v>
      </c>
      <c r="B2337" s="15" t="s">
        <v>2100</v>
      </c>
      <c r="C2337" s="12" t="s">
        <v>11</v>
      </c>
      <c r="D2337" s="14" t="s">
        <v>59</v>
      </c>
      <c r="E2337" s="10" t="str">
        <f>VLOOKUP(A2337,Planilha1!A:Y,20,FALSE)</f>
        <v>Sim</v>
      </c>
      <c r="F2337" s="10" t="str">
        <f>VLOOKUP(A2337,Planilha1!A:Y,21,FALSE)</f>
        <v>Sim</v>
      </c>
      <c r="G2337" s="10" t="str">
        <f>VLOOKUP(A2337,Planilha1!A:Y,22,FALSE)</f>
        <v>Não</v>
      </c>
      <c r="H2337" s="10" t="str">
        <f>VLOOKUP(A2337,Planilha1!A:Y,23,FALSE)</f>
        <v>Sim</v>
      </c>
      <c r="I2337" s="10" t="str">
        <f>VLOOKUP(A2337,Planilha1!A:Y,24,FALSE)</f>
        <v>Não</v>
      </c>
      <c r="J2337" s="10" t="str">
        <f>VLOOKUP(A2337,Planilha1!A:Y,25,FALSE)</f>
        <v>Sim</v>
      </c>
    </row>
    <row r="2338" spans="1:10" x14ac:dyDescent="0.25">
      <c r="A2338" s="11">
        <v>220997</v>
      </c>
      <c r="B2338" s="15" t="s">
        <v>2101</v>
      </c>
      <c r="C2338" s="12" t="s">
        <v>11</v>
      </c>
      <c r="D2338" s="14" t="s">
        <v>41</v>
      </c>
      <c r="E2338" s="10" t="str">
        <f>VLOOKUP(A2338,Planilha1!A:Y,20,FALSE)</f>
        <v>Sim</v>
      </c>
      <c r="F2338" s="10" t="str">
        <f>VLOOKUP(A2338,Planilha1!A:Y,21,FALSE)</f>
        <v>Sim</v>
      </c>
      <c r="G2338" s="10" t="str">
        <f>VLOOKUP(A2338,Planilha1!A:Y,22,FALSE)</f>
        <v>Sim</v>
      </c>
      <c r="H2338" s="10" t="str">
        <f>VLOOKUP(A2338,Planilha1!A:Y,23,FALSE)</f>
        <v>Sim</v>
      </c>
      <c r="I2338" s="10" t="str">
        <f>VLOOKUP(A2338,Planilha1!A:Y,24,FALSE)</f>
        <v>Não</v>
      </c>
      <c r="J2338" s="10" t="str">
        <f>VLOOKUP(A2338,Planilha1!A:Y,25,FALSE)</f>
        <v>Sim</v>
      </c>
    </row>
    <row r="2339" spans="1:10" x14ac:dyDescent="0.25">
      <c r="A2339" s="11">
        <v>221000</v>
      </c>
      <c r="B2339" s="15" t="s">
        <v>2102</v>
      </c>
      <c r="C2339" s="12" t="s">
        <v>11</v>
      </c>
      <c r="D2339" s="14" t="s">
        <v>66</v>
      </c>
      <c r="E2339" s="10" t="str">
        <f>VLOOKUP(A2339,Planilha1!A:Y,20,FALSE)</f>
        <v>Não</v>
      </c>
      <c r="F2339" s="10" t="str">
        <f>VLOOKUP(A2339,Planilha1!A:Y,21,FALSE)</f>
        <v>Sim</v>
      </c>
      <c r="G2339" s="10" t="str">
        <f>VLOOKUP(A2339,Planilha1!A:Y,22,FALSE)</f>
        <v>Não</v>
      </c>
      <c r="H2339" s="10" t="str">
        <f>VLOOKUP(A2339,Planilha1!A:Y,23,FALSE)</f>
        <v>Sim</v>
      </c>
      <c r="I2339" s="10" t="str">
        <f>VLOOKUP(A2339,Planilha1!A:Y,24,FALSE)</f>
        <v>Não</v>
      </c>
      <c r="J2339" s="10" t="str">
        <f>VLOOKUP(A2339,Planilha1!A:Y,25,FALSE)</f>
        <v>Sim</v>
      </c>
    </row>
    <row r="2340" spans="1:10" x14ac:dyDescent="0.25">
      <c r="A2340" s="11">
        <v>221010</v>
      </c>
      <c r="B2340" s="15" t="s">
        <v>2103</v>
      </c>
      <c r="C2340" s="12" t="s">
        <v>11</v>
      </c>
      <c r="D2340" s="14" t="s">
        <v>73</v>
      </c>
      <c r="E2340" s="10" t="str">
        <f>VLOOKUP(A2340,Planilha1!A:Y,20,FALSE)</f>
        <v>Sim</v>
      </c>
      <c r="F2340" s="10" t="str">
        <f>VLOOKUP(A2340,Planilha1!A:Y,21,FALSE)</f>
        <v>Sim</v>
      </c>
      <c r="G2340" s="10" t="str">
        <f>VLOOKUP(A2340,Planilha1!A:Y,22,FALSE)</f>
        <v>Sim</v>
      </c>
      <c r="H2340" s="10" t="str">
        <f>VLOOKUP(A2340,Planilha1!A:Y,23,FALSE)</f>
        <v>Sim</v>
      </c>
      <c r="I2340" s="10" t="str">
        <f>VLOOKUP(A2340,Planilha1!A:Y,24,FALSE)</f>
        <v>Não</v>
      </c>
      <c r="J2340" s="10" t="str">
        <f>VLOOKUP(A2340,Planilha1!A:Y,25,FALSE)</f>
        <v>Sim</v>
      </c>
    </row>
    <row r="2341" spans="1:10" x14ac:dyDescent="0.25">
      <c r="A2341" s="11">
        <v>221020</v>
      </c>
      <c r="B2341" s="15" t="s">
        <v>2104</v>
      </c>
      <c r="C2341" s="12" t="s">
        <v>11</v>
      </c>
      <c r="D2341" s="14" t="s">
        <v>73</v>
      </c>
      <c r="E2341" s="10" t="str">
        <f>VLOOKUP(A2341,Planilha1!A:Y,20,FALSE)</f>
        <v>Não</v>
      </c>
      <c r="F2341" s="10" t="str">
        <f>VLOOKUP(A2341,Planilha1!A:Y,21,FALSE)</f>
        <v>Não</v>
      </c>
      <c r="G2341" s="10" t="str">
        <f>VLOOKUP(A2341,Planilha1!A:Y,22,FALSE)</f>
        <v>Não</v>
      </c>
      <c r="H2341" s="10" t="str">
        <f>VLOOKUP(A2341,Planilha1!A:Y,23,FALSE)</f>
        <v>Não</v>
      </c>
      <c r="I2341" s="10" t="str">
        <f>VLOOKUP(A2341,Planilha1!A:Y,24,FALSE)</f>
        <v>Não</v>
      </c>
      <c r="J2341" s="10" t="str">
        <f>VLOOKUP(A2341,Planilha1!A:Y,25,FALSE)</f>
        <v>Não</v>
      </c>
    </row>
    <row r="2342" spans="1:10" x14ac:dyDescent="0.25">
      <c r="A2342" s="11">
        <v>221030</v>
      </c>
      <c r="B2342" s="15" t="s">
        <v>2105</v>
      </c>
      <c r="C2342" s="12" t="s">
        <v>11</v>
      </c>
      <c r="D2342" s="14" t="s">
        <v>66</v>
      </c>
      <c r="E2342" s="10" t="str">
        <f>VLOOKUP(A2342,Planilha1!A:Y,20,FALSE)</f>
        <v>Sim</v>
      </c>
      <c r="F2342" s="10" t="str">
        <f>VLOOKUP(A2342,Planilha1!A:Y,21,FALSE)</f>
        <v>Sim</v>
      </c>
      <c r="G2342" s="10" t="str">
        <f>VLOOKUP(A2342,Planilha1!A:Y,22,FALSE)</f>
        <v>Sim</v>
      </c>
      <c r="H2342" s="10" t="str">
        <f>VLOOKUP(A2342,Planilha1!A:Y,23,FALSE)</f>
        <v>Sim</v>
      </c>
      <c r="I2342" s="10" t="str">
        <f>VLOOKUP(A2342,Planilha1!A:Y,24,FALSE)</f>
        <v>Não</v>
      </c>
      <c r="J2342" s="10" t="str">
        <f>VLOOKUP(A2342,Planilha1!A:Y,25,FALSE)</f>
        <v>Sim</v>
      </c>
    </row>
    <row r="2343" spans="1:10" x14ac:dyDescent="0.25">
      <c r="A2343" s="11">
        <v>221037</v>
      </c>
      <c r="B2343" s="15" t="s">
        <v>2106</v>
      </c>
      <c r="C2343" s="12" t="s">
        <v>11</v>
      </c>
      <c r="D2343" s="14" t="s">
        <v>59</v>
      </c>
      <c r="E2343" s="10" t="str">
        <f>VLOOKUP(A2343,Planilha1!A:Y,20,FALSE)</f>
        <v>Sim</v>
      </c>
      <c r="F2343" s="10" t="str">
        <f>VLOOKUP(A2343,Planilha1!A:Y,21,FALSE)</f>
        <v>Sim</v>
      </c>
      <c r="G2343" s="10" t="str">
        <f>VLOOKUP(A2343,Planilha1!A:Y,22,FALSE)</f>
        <v>Sim</v>
      </c>
      <c r="H2343" s="10" t="str">
        <f>VLOOKUP(A2343,Planilha1!A:Y,23,FALSE)</f>
        <v>Sim</v>
      </c>
      <c r="I2343" s="10" t="str">
        <f>VLOOKUP(A2343,Planilha1!A:Y,24,FALSE)</f>
        <v>Não</v>
      </c>
      <c r="J2343" s="10" t="str">
        <f>VLOOKUP(A2343,Planilha1!A:Y,25,FALSE)</f>
        <v>Sim</v>
      </c>
    </row>
    <row r="2344" spans="1:10" x14ac:dyDescent="0.25">
      <c r="A2344" s="11">
        <v>221038</v>
      </c>
      <c r="B2344" s="15" t="s">
        <v>2107</v>
      </c>
      <c r="C2344" s="12" t="s">
        <v>11</v>
      </c>
      <c r="D2344" s="14" t="s">
        <v>73</v>
      </c>
      <c r="E2344" s="10" t="str">
        <f>VLOOKUP(A2344,Planilha1!A:Y,20,FALSE)</f>
        <v>Sim</v>
      </c>
      <c r="F2344" s="10" t="str">
        <f>VLOOKUP(A2344,Planilha1!A:Y,21,FALSE)</f>
        <v>Sim</v>
      </c>
      <c r="G2344" s="10" t="str">
        <f>VLOOKUP(A2344,Planilha1!A:Y,22,FALSE)</f>
        <v>Sim</v>
      </c>
      <c r="H2344" s="10" t="str">
        <f>VLOOKUP(A2344,Planilha1!A:Y,23,FALSE)</f>
        <v>Sim</v>
      </c>
      <c r="I2344" s="10" t="str">
        <f>VLOOKUP(A2344,Planilha1!A:Y,24,FALSE)</f>
        <v>Não</v>
      </c>
      <c r="J2344" s="10" t="str">
        <f>VLOOKUP(A2344,Planilha1!A:Y,25,FALSE)</f>
        <v>Sim</v>
      </c>
    </row>
    <row r="2345" spans="1:10" x14ac:dyDescent="0.25">
      <c r="A2345" s="11">
        <v>221039</v>
      </c>
      <c r="B2345" s="15" t="s">
        <v>2108</v>
      </c>
      <c r="C2345" s="12" t="s">
        <v>11</v>
      </c>
      <c r="D2345" s="14" t="s">
        <v>55</v>
      </c>
      <c r="E2345" s="10" t="str">
        <f>VLOOKUP(A2345,Planilha1!A:Y,20,FALSE)</f>
        <v>Sim</v>
      </c>
      <c r="F2345" s="10" t="str">
        <f>VLOOKUP(A2345,Planilha1!A:Y,21,FALSE)</f>
        <v>Sim</v>
      </c>
      <c r="G2345" s="10" t="str">
        <f>VLOOKUP(A2345,Planilha1!A:Y,22,FALSE)</f>
        <v>Sim</v>
      </c>
      <c r="H2345" s="10" t="str">
        <f>VLOOKUP(A2345,Planilha1!A:Y,23,FALSE)</f>
        <v>Sim</v>
      </c>
      <c r="I2345" s="10" t="str">
        <f>VLOOKUP(A2345,Planilha1!A:Y,24,FALSE)</f>
        <v>Não</v>
      </c>
      <c r="J2345" s="10" t="str">
        <f>VLOOKUP(A2345,Planilha1!A:Y,25,FALSE)</f>
        <v>Sim</v>
      </c>
    </row>
    <row r="2346" spans="1:10" x14ac:dyDescent="0.25">
      <c r="A2346" s="11">
        <v>221040</v>
      </c>
      <c r="B2346" s="15" t="s">
        <v>2109</v>
      </c>
      <c r="C2346" s="12" t="s">
        <v>11</v>
      </c>
      <c r="D2346" s="14" t="s">
        <v>73</v>
      </c>
      <c r="E2346" s="10" t="str">
        <f>VLOOKUP(A2346,Planilha1!A:Y,20,FALSE)</f>
        <v>Não</v>
      </c>
      <c r="F2346" s="10" t="str">
        <f>VLOOKUP(A2346,Planilha1!A:Y,21,FALSE)</f>
        <v>Sim</v>
      </c>
      <c r="G2346" s="10" t="str">
        <f>VLOOKUP(A2346,Planilha1!A:Y,22,FALSE)</f>
        <v>Não</v>
      </c>
      <c r="H2346" s="10" t="str">
        <f>VLOOKUP(A2346,Planilha1!A:Y,23,FALSE)</f>
        <v>Sim</v>
      </c>
      <c r="I2346" s="10" t="str">
        <f>VLOOKUP(A2346,Planilha1!A:Y,24,FALSE)</f>
        <v>Não</v>
      </c>
      <c r="J2346" s="10" t="str">
        <f>VLOOKUP(A2346,Planilha1!A:Y,25,FALSE)</f>
        <v>Sim</v>
      </c>
    </row>
    <row r="2347" spans="1:10" x14ac:dyDescent="0.25">
      <c r="A2347" s="11">
        <v>221062</v>
      </c>
      <c r="B2347" s="15" t="s">
        <v>2110</v>
      </c>
      <c r="C2347" s="12" t="s">
        <v>11</v>
      </c>
      <c r="D2347" s="14" t="s">
        <v>59</v>
      </c>
      <c r="E2347" s="10" t="str">
        <f>VLOOKUP(A2347,Planilha1!A:Y,20,FALSE)</f>
        <v>Não</v>
      </c>
      <c r="F2347" s="10" t="str">
        <f>VLOOKUP(A2347,Planilha1!A:Y,21,FALSE)</f>
        <v>Sim</v>
      </c>
      <c r="G2347" s="10" t="str">
        <f>VLOOKUP(A2347,Planilha1!A:Y,22,FALSE)</f>
        <v>Não</v>
      </c>
      <c r="H2347" s="10" t="str">
        <f>VLOOKUP(A2347,Planilha1!A:Y,23,FALSE)</f>
        <v>Sim</v>
      </c>
      <c r="I2347" s="10" t="str">
        <f>VLOOKUP(A2347,Planilha1!A:Y,24,FALSE)</f>
        <v>Não</v>
      </c>
      <c r="J2347" s="10" t="str">
        <f>VLOOKUP(A2347,Planilha1!A:Y,25,FALSE)</f>
        <v>Sim</v>
      </c>
    </row>
    <row r="2348" spans="1:10" x14ac:dyDescent="0.25">
      <c r="A2348" s="11">
        <v>221063</v>
      </c>
      <c r="B2348" s="15" t="s">
        <v>2111</v>
      </c>
      <c r="C2348" s="12" t="s">
        <v>11</v>
      </c>
      <c r="D2348" s="14" t="s">
        <v>41</v>
      </c>
      <c r="E2348" s="10" t="str">
        <f>VLOOKUP(A2348,Planilha1!A:Y,20,FALSE)</f>
        <v>Sim</v>
      </c>
      <c r="F2348" s="10" t="str">
        <f>VLOOKUP(A2348,Planilha1!A:Y,21,FALSE)</f>
        <v>Sim</v>
      </c>
      <c r="G2348" s="10" t="str">
        <f>VLOOKUP(A2348,Planilha1!A:Y,22,FALSE)</f>
        <v>Sim</v>
      </c>
      <c r="H2348" s="10" t="str">
        <f>VLOOKUP(A2348,Planilha1!A:Y,23,FALSE)</f>
        <v>Sim</v>
      </c>
      <c r="I2348" s="10" t="str">
        <f>VLOOKUP(A2348,Planilha1!A:Y,24,FALSE)</f>
        <v>Não</v>
      </c>
      <c r="J2348" s="10" t="str">
        <f>VLOOKUP(A2348,Planilha1!A:Y,25,FALSE)</f>
        <v>Sim</v>
      </c>
    </row>
    <row r="2349" spans="1:10" x14ac:dyDescent="0.25">
      <c r="A2349" s="11">
        <v>221070</v>
      </c>
      <c r="B2349" s="15" t="s">
        <v>2112</v>
      </c>
      <c r="C2349" s="12" t="s">
        <v>11</v>
      </c>
      <c r="D2349" s="14" t="s">
        <v>73</v>
      </c>
      <c r="E2349" s="10" t="str">
        <f>VLOOKUP(A2349,Planilha1!A:Y,20,FALSE)</f>
        <v>Sim</v>
      </c>
      <c r="F2349" s="10" t="str">
        <f>VLOOKUP(A2349,Planilha1!A:Y,21,FALSE)</f>
        <v>Sim</v>
      </c>
      <c r="G2349" s="10" t="str">
        <f>VLOOKUP(A2349,Planilha1!A:Y,22,FALSE)</f>
        <v>Não</v>
      </c>
      <c r="H2349" s="10" t="str">
        <f>VLOOKUP(A2349,Planilha1!A:Y,23,FALSE)</f>
        <v>Sim</v>
      </c>
      <c r="I2349" s="10" t="str">
        <f>VLOOKUP(A2349,Planilha1!A:Y,24,FALSE)</f>
        <v>Não</v>
      </c>
      <c r="J2349" s="10" t="str">
        <f>VLOOKUP(A2349,Planilha1!A:Y,25,FALSE)</f>
        <v>Sim</v>
      </c>
    </row>
    <row r="2350" spans="1:10" x14ac:dyDescent="0.25">
      <c r="A2350" s="11">
        <v>221080</v>
      </c>
      <c r="B2350" s="15" t="s">
        <v>2113</v>
      </c>
      <c r="C2350" s="12" t="s">
        <v>11</v>
      </c>
      <c r="D2350" s="14" t="s">
        <v>66</v>
      </c>
      <c r="E2350" s="10" t="str">
        <f>VLOOKUP(A2350,Planilha1!A:Y,20,FALSE)</f>
        <v>Sim</v>
      </c>
      <c r="F2350" s="10" t="str">
        <f>VLOOKUP(A2350,Planilha1!A:Y,21,FALSE)</f>
        <v>Sim</v>
      </c>
      <c r="G2350" s="10" t="str">
        <f>VLOOKUP(A2350,Planilha1!A:Y,22,FALSE)</f>
        <v>Não</v>
      </c>
      <c r="H2350" s="10" t="str">
        <f>VLOOKUP(A2350,Planilha1!A:Y,23,FALSE)</f>
        <v>Não</v>
      </c>
      <c r="I2350" s="10" t="str">
        <f>VLOOKUP(A2350,Planilha1!A:Y,24,FALSE)</f>
        <v>Não</v>
      </c>
      <c r="J2350" s="10" t="str">
        <f>VLOOKUP(A2350,Planilha1!A:Y,25,FALSE)</f>
        <v>Não</v>
      </c>
    </row>
    <row r="2351" spans="1:10" x14ac:dyDescent="0.25">
      <c r="A2351" s="11">
        <v>221090</v>
      </c>
      <c r="B2351" s="15" t="s">
        <v>2114</v>
      </c>
      <c r="C2351" s="12" t="s">
        <v>11</v>
      </c>
      <c r="D2351" s="14" t="s">
        <v>73</v>
      </c>
      <c r="E2351" s="10" t="str">
        <f>VLOOKUP(A2351,Planilha1!A:Y,20,FALSE)</f>
        <v>Sim</v>
      </c>
      <c r="F2351" s="10" t="str">
        <f>VLOOKUP(A2351,Planilha1!A:Y,21,FALSE)</f>
        <v>Sim</v>
      </c>
      <c r="G2351" s="10" t="str">
        <f>VLOOKUP(A2351,Planilha1!A:Y,22,FALSE)</f>
        <v>Sim</v>
      </c>
      <c r="H2351" s="10" t="str">
        <f>VLOOKUP(A2351,Planilha1!A:Y,23,FALSE)</f>
        <v>Sim</v>
      </c>
      <c r="I2351" s="10" t="str">
        <f>VLOOKUP(A2351,Planilha1!A:Y,24,FALSE)</f>
        <v>Não</v>
      </c>
      <c r="J2351" s="10" t="str">
        <f>VLOOKUP(A2351,Planilha1!A:Y,25,FALSE)</f>
        <v>Sim</v>
      </c>
    </row>
    <row r="2352" spans="1:10" x14ac:dyDescent="0.25">
      <c r="A2352" s="11">
        <v>221095</v>
      </c>
      <c r="B2352" s="15" t="s">
        <v>2115</v>
      </c>
      <c r="C2352" s="12" t="s">
        <v>11</v>
      </c>
      <c r="D2352" s="14" t="s">
        <v>41</v>
      </c>
      <c r="E2352" s="10" t="str">
        <f>VLOOKUP(A2352,Planilha1!A:Y,20,FALSE)</f>
        <v>Sim</v>
      </c>
      <c r="F2352" s="10" t="str">
        <f>VLOOKUP(A2352,Planilha1!A:Y,21,FALSE)</f>
        <v>Sim</v>
      </c>
      <c r="G2352" s="10" t="str">
        <f>VLOOKUP(A2352,Planilha1!A:Y,22,FALSE)</f>
        <v>Não</v>
      </c>
      <c r="H2352" s="10" t="str">
        <f>VLOOKUP(A2352,Planilha1!A:Y,23,FALSE)</f>
        <v>Sim</v>
      </c>
      <c r="I2352" s="10" t="str">
        <f>VLOOKUP(A2352,Planilha1!A:Y,24,FALSE)</f>
        <v>Não</v>
      </c>
      <c r="J2352" s="10" t="str">
        <f>VLOOKUP(A2352,Planilha1!A:Y,25,FALSE)</f>
        <v>Sim</v>
      </c>
    </row>
    <row r="2353" spans="1:10" x14ac:dyDescent="0.25">
      <c r="A2353" s="11">
        <v>221110</v>
      </c>
      <c r="B2353" s="15" t="s">
        <v>2116</v>
      </c>
      <c r="C2353" s="12" t="s">
        <v>11</v>
      </c>
      <c r="D2353" s="14" t="s">
        <v>73</v>
      </c>
      <c r="E2353" s="10" t="str">
        <f>VLOOKUP(A2353,Planilha1!A:Y,20,FALSE)</f>
        <v>Não</v>
      </c>
      <c r="F2353" s="10" t="str">
        <f>VLOOKUP(A2353,Planilha1!A:Y,21,FALSE)</f>
        <v>Sim</v>
      </c>
      <c r="G2353" s="10" t="str">
        <f>VLOOKUP(A2353,Planilha1!A:Y,22,FALSE)</f>
        <v>Não</v>
      </c>
      <c r="H2353" s="10" t="str">
        <f>VLOOKUP(A2353,Planilha1!A:Y,23,FALSE)</f>
        <v>Sim</v>
      </c>
      <c r="I2353" s="10" t="str">
        <f>VLOOKUP(A2353,Planilha1!A:Y,24,FALSE)</f>
        <v>Não</v>
      </c>
      <c r="J2353" s="10" t="str">
        <f>VLOOKUP(A2353,Planilha1!A:Y,25,FALSE)</f>
        <v>Sim</v>
      </c>
    </row>
    <row r="2354" spans="1:10" x14ac:dyDescent="0.25">
      <c r="A2354" s="11">
        <v>221135</v>
      </c>
      <c r="B2354" s="15" t="s">
        <v>2117</v>
      </c>
      <c r="C2354" s="12" t="s">
        <v>11</v>
      </c>
      <c r="D2354" s="14" t="s">
        <v>73</v>
      </c>
      <c r="E2354" s="10" t="str">
        <f>VLOOKUP(A2354,Planilha1!A:Y,20,FALSE)</f>
        <v>Sim</v>
      </c>
      <c r="F2354" s="10" t="str">
        <f>VLOOKUP(A2354,Planilha1!A:Y,21,FALSE)</f>
        <v>Sim</v>
      </c>
      <c r="G2354" s="10" t="str">
        <f>VLOOKUP(A2354,Planilha1!A:Y,22,FALSE)</f>
        <v>Sim</v>
      </c>
      <c r="H2354" s="10" t="str">
        <f>VLOOKUP(A2354,Planilha1!A:Y,23,FALSE)</f>
        <v>Sim</v>
      </c>
      <c r="I2354" s="10" t="str">
        <f>VLOOKUP(A2354,Planilha1!A:Y,24,FALSE)</f>
        <v>Não</v>
      </c>
      <c r="J2354" s="10" t="str">
        <f>VLOOKUP(A2354,Planilha1!A:Y,25,FALSE)</f>
        <v>Sim</v>
      </c>
    </row>
    <row r="2355" spans="1:10" x14ac:dyDescent="0.25">
      <c r="A2355" s="11">
        <v>221150</v>
      </c>
      <c r="B2355" s="15" t="s">
        <v>2118</v>
      </c>
      <c r="C2355" s="12" t="s">
        <v>11</v>
      </c>
      <c r="D2355" s="14" t="s">
        <v>55</v>
      </c>
      <c r="E2355" s="10" t="str">
        <f>VLOOKUP(A2355,Planilha1!A:Y,20,FALSE)</f>
        <v>Sim</v>
      </c>
      <c r="F2355" s="10" t="str">
        <f>VLOOKUP(A2355,Planilha1!A:Y,21,FALSE)</f>
        <v>Sim</v>
      </c>
      <c r="G2355" s="10" t="str">
        <f>VLOOKUP(A2355,Planilha1!A:Y,22,FALSE)</f>
        <v>Sim</v>
      </c>
      <c r="H2355" s="10" t="str">
        <f>VLOOKUP(A2355,Planilha1!A:Y,23,FALSE)</f>
        <v>Sim</v>
      </c>
      <c r="I2355" s="10" t="str">
        <f>VLOOKUP(A2355,Planilha1!A:Y,24,FALSE)</f>
        <v>Sim</v>
      </c>
      <c r="J2355" s="10" t="str">
        <f>VLOOKUP(A2355,Planilha1!A:Y,25,FALSE)</f>
        <v>Sim</v>
      </c>
    </row>
    <row r="2356" spans="1:10" x14ac:dyDescent="0.25">
      <c r="A2356" s="11">
        <v>221160</v>
      </c>
      <c r="B2356" s="15" t="s">
        <v>2119</v>
      </c>
      <c r="C2356" s="12" t="s">
        <v>11</v>
      </c>
      <c r="D2356" s="14" t="s">
        <v>41</v>
      </c>
      <c r="E2356" s="10" t="str">
        <f>VLOOKUP(A2356,Planilha1!A:Y,20,FALSE)</f>
        <v>Sim</v>
      </c>
      <c r="F2356" s="10" t="str">
        <f>VLOOKUP(A2356,Planilha1!A:Y,21,FALSE)</f>
        <v>Sim</v>
      </c>
      <c r="G2356" s="10" t="str">
        <f>VLOOKUP(A2356,Planilha1!A:Y,22,FALSE)</f>
        <v>Sim</v>
      </c>
      <c r="H2356" s="10" t="str">
        <f>VLOOKUP(A2356,Planilha1!A:Y,23,FALSE)</f>
        <v>Sim</v>
      </c>
      <c r="I2356" s="10" t="str">
        <f>VLOOKUP(A2356,Planilha1!A:Y,24,FALSE)</f>
        <v>Não</v>
      </c>
      <c r="J2356" s="10" t="str">
        <f>VLOOKUP(A2356,Planilha1!A:Y,25,FALSE)</f>
        <v>Sim</v>
      </c>
    </row>
    <row r="2357" spans="1:10" x14ac:dyDescent="0.25">
      <c r="A2357" s="11">
        <v>221170</v>
      </c>
      <c r="B2357" s="15" t="s">
        <v>2120</v>
      </c>
      <c r="C2357" s="12" t="s">
        <v>11</v>
      </c>
      <c r="D2357" s="14" t="s">
        <v>55</v>
      </c>
      <c r="E2357" s="10" t="str">
        <f>VLOOKUP(A2357,Planilha1!A:Y,20,FALSE)</f>
        <v>Sim</v>
      </c>
      <c r="F2357" s="10" t="str">
        <f>VLOOKUP(A2357,Planilha1!A:Y,21,FALSE)</f>
        <v>Sim</v>
      </c>
      <c r="G2357" s="10" t="str">
        <f>VLOOKUP(A2357,Planilha1!A:Y,22,FALSE)</f>
        <v>Sim</v>
      </c>
      <c r="H2357" s="10" t="str">
        <f>VLOOKUP(A2357,Planilha1!A:Y,23,FALSE)</f>
        <v>Sim</v>
      </c>
      <c r="I2357" s="10" t="str">
        <f>VLOOKUP(A2357,Planilha1!A:Y,24,FALSE)</f>
        <v>Não</v>
      </c>
      <c r="J2357" s="10" t="str">
        <f>VLOOKUP(A2357,Planilha1!A:Y,25,FALSE)</f>
        <v>Sim</v>
      </c>
    </row>
    <row r="2358" spans="1:10" x14ac:dyDescent="0.25">
      <c r="A2358" s="11">
        <v>220010</v>
      </c>
      <c r="B2358" s="16" t="s">
        <v>2121</v>
      </c>
      <c r="C2358" s="12" t="s">
        <v>11</v>
      </c>
      <c r="D2358" s="14" t="s">
        <v>333</v>
      </c>
      <c r="E2358" s="10" t="str">
        <f>VLOOKUP(A2358,Planilha1!A:Y,20,FALSE)</f>
        <v>Não</v>
      </c>
      <c r="F2358" s="10" t="str">
        <f>VLOOKUP(A2358,Planilha1!A:Y,21,FALSE)</f>
        <v>Sim</v>
      </c>
      <c r="G2358" s="10" t="str">
        <f>VLOOKUP(A2358,Planilha1!A:Y,22,FALSE)</f>
        <v>Não</v>
      </c>
      <c r="H2358" s="10" t="str">
        <f>VLOOKUP(A2358,Planilha1!A:Y,23,FALSE)</f>
        <v>Sim</v>
      </c>
      <c r="I2358" s="10" t="str">
        <f>VLOOKUP(A2358,Planilha1!A:Y,24,FALSE)</f>
        <v>Não</v>
      </c>
      <c r="J2358" s="10" t="str">
        <f>VLOOKUP(A2358,Planilha1!A:Y,25,FALSE)</f>
        <v>Sim</v>
      </c>
    </row>
    <row r="2359" spans="1:10" x14ac:dyDescent="0.25">
      <c r="A2359" s="11">
        <v>220025</v>
      </c>
      <c r="B2359" s="16" t="s">
        <v>2122</v>
      </c>
      <c r="C2359" s="12" t="s">
        <v>11</v>
      </c>
      <c r="D2359" s="14" t="s">
        <v>333</v>
      </c>
      <c r="E2359" s="10" t="str">
        <f>VLOOKUP(A2359,Planilha1!A:Y,20,FALSE)</f>
        <v>Não</v>
      </c>
      <c r="F2359" s="10" t="str">
        <f>VLOOKUP(A2359,Planilha1!A:Y,21,FALSE)</f>
        <v>Sim</v>
      </c>
      <c r="G2359" s="10" t="str">
        <f>VLOOKUP(A2359,Planilha1!A:Y,22,FALSE)</f>
        <v>Não</v>
      </c>
      <c r="H2359" s="10" t="str">
        <f>VLOOKUP(A2359,Planilha1!A:Y,23,FALSE)</f>
        <v>Sim</v>
      </c>
      <c r="I2359" s="10" t="str">
        <f>VLOOKUP(A2359,Planilha1!A:Y,24,FALSE)</f>
        <v>Não</v>
      </c>
      <c r="J2359" s="10" t="str">
        <f>VLOOKUP(A2359,Planilha1!A:Y,25,FALSE)</f>
        <v>Sim</v>
      </c>
    </row>
    <row r="2360" spans="1:10" x14ac:dyDescent="0.25">
      <c r="A2360" s="11">
        <v>220030</v>
      </c>
      <c r="B2360" s="16" t="s">
        <v>2123</v>
      </c>
      <c r="C2360" s="12" t="s">
        <v>11</v>
      </c>
      <c r="D2360" s="14" t="s">
        <v>333</v>
      </c>
      <c r="E2360" s="10" t="str">
        <f>VLOOKUP(A2360,Planilha1!A:Y,20,FALSE)</f>
        <v>Não</v>
      </c>
      <c r="F2360" s="10" t="str">
        <f>VLOOKUP(A2360,Planilha1!A:Y,21,FALSE)</f>
        <v>Não</v>
      </c>
      <c r="G2360" s="10" t="str">
        <f>VLOOKUP(A2360,Planilha1!A:Y,22,FALSE)</f>
        <v>Não</v>
      </c>
      <c r="H2360" s="10" t="str">
        <f>VLOOKUP(A2360,Planilha1!A:Y,23,FALSE)</f>
        <v>Não</v>
      </c>
      <c r="I2360" s="10" t="str">
        <f>VLOOKUP(A2360,Planilha1!A:Y,24,FALSE)</f>
        <v>Não</v>
      </c>
      <c r="J2360" s="10" t="str">
        <f>VLOOKUP(A2360,Planilha1!A:Y,25,FALSE)</f>
        <v>Não</v>
      </c>
    </row>
    <row r="2361" spans="1:10" x14ac:dyDescent="0.25">
      <c r="A2361" s="11">
        <v>220040</v>
      </c>
      <c r="B2361" s="16" t="s">
        <v>2124</v>
      </c>
      <c r="C2361" s="12" t="s">
        <v>11</v>
      </c>
      <c r="D2361" s="14" t="s">
        <v>333</v>
      </c>
      <c r="E2361" s="10" t="str">
        <f>VLOOKUP(A2361,Planilha1!A:Y,20,FALSE)</f>
        <v>Sim</v>
      </c>
      <c r="F2361" s="10" t="str">
        <f>VLOOKUP(A2361,Planilha1!A:Y,21,FALSE)</f>
        <v>Sim</v>
      </c>
      <c r="G2361" s="10" t="str">
        <f>VLOOKUP(A2361,Planilha1!A:Y,22,FALSE)</f>
        <v>Sim</v>
      </c>
      <c r="H2361" s="10" t="str">
        <f>VLOOKUP(A2361,Planilha1!A:Y,23,FALSE)</f>
        <v>Sim</v>
      </c>
      <c r="I2361" s="10" t="str">
        <f>VLOOKUP(A2361,Planilha1!A:Y,24,FALSE)</f>
        <v>Sim</v>
      </c>
      <c r="J2361" s="10" t="str">
        <f>VLOOKUP(A2361,Planilha1!A:Y,25,FALSE)</f>
        <v>Sim</v>
      </c>
    </row>
    <row r="2362" spans="1:10" x14ac:dyDescent="0.25">
      <c r="A2362" s="11">
        <v>220045</v>
      </c>
      <c r="B2362" s="16" t="s">
        <v>2125</v>
      </c>
      <c r="C2362" s="12" t="s">
        <v>11</v>
      </c>
      <c r="D2362" s="14" t="s">
        <v>333</v>
      </c>
      <c r="E2362" s="10" t="str">
        <f>VLOOKUP(A2362,Planilha1!A:Y,20,FALSE)</f>
        <v>Sim</v>
      </c>
      <c r="F2362" s="10" t="str">
        <f>VLOOKUP(A2362,Planilha1!A:Y,21,FALSE)</f>
        <v>Sim</v>
      </c>
      <c r="G2362" s="10" t="str">
        <f>VLOOKUP(A2362,Planilha1!A:Y,22,FALSE)</f>
        <v>Sim</v>
      </c>
      <c r="H2362" s="10" t="str">
        <f>VLOOKUP(A2362,Planilha1!A:Y,23,FALSE)</f>
        <v>Sim</v>
      </c>
      <c r="I2362" s="10" t="str">
        <f>VLOOKUP(A2362,Planilha1!A:Y,24,FALSE)</f>
        <v>Não</v>
      </c>
      <c r="J2362" s="10" t="str">
        <f>VLOOKUP(A2362,Planilha1!A:Y,25,FALSE)</f>
        <v>Sim</v>
      </c>
    </row>
    <row r="2363" spans="1:10" x14ac:dyDescent="0.25">
      <c r="A2363" s="11">
        <v>220050</v>
      </c>
      <c r="B2363" s="16" t="s">
        <v>2126</v>
      </c>
      <c r="C2363" s="12" t="s">
        <v>11</v>
      </c>
      <c r="D2363" s="14" t="s">
        <v>333</v>
      </c>
      <c r="E2363" s="10" t="str">
        <f>VLOOKUP(A2363,Planilha1!A:Y,20,FALSE)</f>
        <v>Sim</v>
      </c>
      <c r="F2363" s="10" t="str">
        <f>VLOOKUP(A2363,Planilha1!A:Y,21,FALSE)</f>
        <v>Sim</v>
      </c>
      <c r="G2363" s="10" t="str">
        <f>VLOOKUP(A2363,Planilha1!A:Y,22,FALSE)</f>
        <v>Sim</v>
      </c>
      <c r="H2363" s="10" t="str">
        <f>VLOOKUP(A2363,Planilha1!A:Y,23,FALSE)</f>
        <v>Sim</v>
      </c>
      <c r="I2363" s="10" t="str">
        <f>VLOOKUP(A2363,Planilha1!A:Y,24,FALSE)</f>
        <v>Não</v>
      </c>
      <c r="J2363" s="10" t="str">
        <f>VLOOKUP(A2363,Planilha1!A:Y,25,FALSE)</f>
        <v>Sim</v>
      </c>
    </row>
    <row r="2364" spans="1:10" x14ac:dyDescent="0.25">
      <c r="A2364" s="11">
        <v>220060</v>
      </c>
      <c r="B2364" s="16" t="s">
        <v>2127</v>
      </c>
      <c r="C2364" s="12" t="s">
        <v>11</v>
      </c>
      <c r="D2364" s="14" t="s">
        <v>333</v>
      </c>
      <c r="E2364" s="10" t="str">
        <f>VLOOKUP(A2364,Planilha1!A:Y,20,FALSE)</f>
        <v>Sim</v>
      </c>
      <c r="F2364" s="10" t="str">
        <f>VLOOKUP(A2364,Planilha1!A:Y,21,FALSE)</f>
        <v>Sim</v>
      </c>
      <c r="G2364" s="10" t="str">
        <f>VLOOKUP(A2364,Planilha1!A:Y,22,FALSE)</f>
        <v>Sim</v>
      </c>
      <c r="H2364" s="10" t="str">
        <f>VLOOKUP(A2364,Planilha1!A:Y,23,FALSE)</f>
        <v>Sim</v>
      </c>
      <c r="I2364" s="10" t="str">
        <f>VLOOKUP(A2364,Planilha1!A:Y,24,FALSE)</f>
        <v>Sim</v>
      </c>
      <c r="J2364" s="10" t="str">
        <f>VLOOKUP(A2364,Planilha1!A:Y,25,FALSE)</f>
        <v>Sim</v>
      </c>
    </row>
    <row r="2365" spans="1:10" x14ac:dyDescent="0.25">
      <c r="A2365" s="11">
        <v>220070</v>
      </c>
      <c r="B2365" s="16" t="s">
        <v>2128</v>
      </c>
      <c r="C2365" s="12" t="s">
        <v>11</v>
      </c>
      <c r="D2365" s="14" t="s">
        <v>333</v>
      </c>
      <c r="E2365" s="10" t="str">
        <f>VLOOKUP(A2365,Planilha1!A:Y,20,FALSE)</f>
        <v>Não</v>
      </c>
      <c r="F2365" s="10" t="str">
        <f>VLOOKUP(A2365,Planilha1!A:Y,21,FALSE)</f>
        <v>Sim</v>
      </c>
      <c r="G2365" s="10" t="str">
        <f>VLOOKUP(A2365,Planilha1!A:Y,22,FALSE)</f>
        <v>Não</v>
      </c>
      <c r="H2365" s="10" t="str">
        <f>VLOOKUP(A2365,Planilha1!A:Y,23,FALSE)</f>
        <v>Sim</v>
      </c>
      <c r="I2365" s="10" t="str">
        <f>VLOOKUP(A2365,Planilha1!A:Y,24,FALSE)</f>
        <v>Não</v>
      </c>
      <c r="J2365" s="10" t="str">
        <f>VLOOKUP(A2365,Planilha1!A:Y,25,FALSE)</f>
        <v>Sim</v>
      </c>
    </row>
    <row r="2366" spans="1:10" x14ac:dyDescent="0.25">
      <c r="A2366" s="11">
        <v>220080</v>
      </c>
      <c r="B2366" s="16" t="s">
        <v>2129</v>
      </c>
      <c r="C2366" s="12" t="s">
        <v>11</v>
      </c>
      <c r="D2366" s="14" t="s">
        <v>333</v>
      </c>
      <c r="E2366" s="10" t="str">
        <f>VLOOKUP(A2366,Planilha1!A:Y,20,FALSE)</f>
        <v>Sim</v>
      </c>
      <c r="F2366" s="10" t="str">
        <f>VLOOKUP(A2366,Planilha1!A:Y,21,FALSE)</f>
        <v>Sim</v>
      </c>
      <c r="G2366" s="10" t="str">
        <f>VLOOKUP(A2366,Planilha1!A:Y,22,FALSE)</f>
        <v>Sim</v>
      </c>
      <c r="H2366" s="10" t="str">
        <f>VLOOKUP(A2366,Planilha1!A:Y,23,FALSE)</f>
        <v>Sim</v>
      </c>
      <c r="I2366" s="10" t="str">
        <f>VLOOKUP(A2366,Planilha1!A:Y,24,FALSE)</f>
        <v>Sim</v>
      </c>
      <c r="J2366" s="10" t="str">
        <f>VLOOKUP(A2366,Planilha1!A:Y,25,FALSE)</f>
        <v>Sim</v>
      </c>
    </row>
    <row r="2367" spans="1:10" x14ac:dyDescent="0.25">
      <c r="A2367" s="11">
        <v>220130</v>
      </c>
      <c r="B2367" s="16" t="s">
        <v>2130</v>
      </c>
      <c r="C2367" s="12" t="s">
        <v>11</v>
      </c>
      <c r="D2367" s="14" t="s">
        <v>333</v>
      </c>
      <c r="E2367" s="10" t="str">
        <f>VLOOKUP(A2367,Planilha1!A:Y,20,FALSE)</f>
        <v>Não</v>
      </c>
      <c r="F2367" s="10" t="str">
        <f>VLOOKUP(A2367,Planilha1!A:Y,21,FALSE)</f>
        <v>Não</v>
      </c>
      <c r="G2367" s="10" t="str">
        <f>VLOOKUP(A2367,Planilha1!A:Y,22,FALSE)</f>
        <v>Não</v>
      </c>
      <c r="H2367" s="10" t="str">
        <f>VLOOKUP(A2367,Planilha1!A:Y,23,FALSE)</f>
        <v>Não</v>
      </c>
      <c r="I2367" s="10" t="str">
        <f>VLOOKUP(A2367,Planilha1!A:Y,24,FALSE)</f>
        <v>Não</v>
      </c>
      <c r="J2367" s="10" t="str">
        <f>VLOOKUP(A2367,Planilha1!A:Y,25,FALSE)</f>
        <v>Não</v>
      </c>
    </row>
    <row r="2368" spans="1:10" x14ac:dyDescent="0.25">
      <c r="A2368" s="11">
        <v>220155</v>
      </c>
      <c r="B2368" s="16" t="s">
        <v>2131</v>
      </c>
      <c r="C2368" s="12" t="s">
        <v>11</v>
      </c>
      <c r="D2368" s="14" t="s">
        <v>333</v>
      </c>
      <c r="E2368" s="10" t="str">
        <f>VLOOKUP(A2368,Planilha1!A:Y,20,FALSE)</f>
        <v>Sim</v>
      </c>
      <c r="F2368" s="10" t="str">
        <f>VLOOKUP(A2368,Planilha1!A:Y,21,FALSE)</f>
        <v>Sim</v>
      </c>
      <c r="G2368" s="10" t="str">
        <f>VLOOKUP(A2368,Planilha1!A:Y,22,FALSE)</f>
        <v>Sim</v>
      </c>
      <c r="H2368" s="10" t="str">
        <f>VLOOKUP(A2368,Planilha1!A:Y,23,FALSE)</f>
        <v>Sim</v>
      </c>
      <c r="I2368" s="10" t="str">
        <f>VLOOKUP(A2368,Planilha1!A:Y,24,FALSE)</f>
        <v>Não</v>
      </c>
      <c r="J2368" s="10" t="str">
        <f>VLOOKUP(A2368,Planilha1!A:Y,25,FALSE)</f>
        <v>Sim</v>
      </c>
    </row>
    <row r="2369" spans="1:10" x14ac:dyDescent="0.25">
      <c r="A2369" s="11">
        <v>220177</v>
      </c>
      <c r="B2369" s="16" t="s">
        <v>2132</v>
      </c>
      <c r="C2369" s="12" t="s">
        <v>11</v>
      </c>
      <c r="D2369" s="14" t="s">
        <v>333</v>
      </c>
      <c r="E2369" s="10" t="str">
        <f>VLOOKUP(A2369,Planilha1!A:Y,20,FALSE)</f>
        <v>Não</v>
      </c>
      <c r="F2369" s="10" t="str">
        <f>VLOOKUP(A2369,Planilha1!A:Y,21,FALSE)</f>
        <v>Sim</v>
      </c>
      <c r="G2369" s="10" t="str">
        <f>VLOOKUP(A2369,Planilha1!A:Y,22,FALSE)</f>
        <v>Não</v>
      </c>
      <c r="H2369" s="10" t="str">
        <f>VLOOKUP(A2369,Planilha1!A:Y,23,FALSE)</f>
        <v>Sim</v>
      </c>
      <c r="I2369" s="10" t="str">
        <f>VLOOKUP(A2369,Planilha1!A:Y,24,FALSE)</f>
        <v>Não</v>
      </c>
      <c r="J2369" s="10" t="str">
        <f>VLOOKUP(A2369,Planilha1!A:Y,25,FALSE)</f>
        <v>Sim</v>
      </c>
    </row>
    <row r="2370" spans="1:10" x14ac:dyDescent="0.25">
      <c r="A2370" s="11">
        <v>220196</v>
      </c>
      <c r="B2370" s="16" t="s">
        <v>2133</v>
      </c>
      <c r="C2370" s="12" t="s">
        <v>11</v>
      </c>
      <c r="D2370" s="14" t="s">
        <v>333</v>
      </c>
      <c r="E2370" s="10" t="str">
        <f>VLOOKUP(A2370,Planilha1!A:Y,20,FALSE)</f>
        <v>Sim</v>
      </c>
      <c r="F2370" s="10" t="str">
        <f>VLOOKUP(A2370,Planilha1!A:Y,21,FALSE)</f>
        <v>Sim</v>
      </c>
      <c r="G2370" s="10" t="str">
        <f>VLOOKUP(A2370,Planilha1!A:Y,22,FALSE)</f>
        <v>Sim</v>
      </c>
      <c r="H2370" s="10" t="str">
        <f>VLOOKUP(A2370,Planilha1!A:Y,23,FALSE)</f>
        <v>Sim</v>
      </c>
      <c r="I2370" s="10" t="str">
        <f>VLOOKUP(A2370,Planilha1!A:Y,24,FALSE)</f>
        <v>Sim</v>
      </c>
      <c r="J2370" s="10" t="str">
        <f>VLOOKUP(A2370,Planilha1!A:Y,25,FALSE)</f>
        <v>Sim</v>
      </c>
    </row>
    <row r="2371" spans="1:10" x14ac:dyDescent="0.25">
      <c r="A2371" s="11">
        <v>220205</v>
      </c>
      <c r="B2371" s="16" t="s">
        <v>2134</v>
      </c>
      <c r="C2371" s="12" t="s">
        <v>11</v>
      </c>
      <c r="D2371" s="14" t="s">
        <v>333</v>
      </c>
      <c r="E2371" s="10" t="str">
        <f>VLOOKUP(A2371,Planilha1!A:Y,20,FALSE)</f>
        <v>Não</v>
      </c>
      <c r="F2371" s="10" t="str">
        <f>VLOOKUP(A2371,Planilha1!A:Y,21,FALSE)</f>
        <v>Não</v>
      </c>
      <c r="G2371" s="10" t="str">
        <f>VLOOKUP(A2371,Planilha1!A:Y,22,FALSE)</f>
        <v>Não</v>
      </c>
      <c r="H2371" s="10" t="str">
        <f>VLOOKUP(A2371,Planilha1!A:Y,23,FALSE)</f>
        <v>Não</v>
      </c>
      <c r="I2371" s="10" t="str">
        <f>VLOOKUP(A2371,Planilha1!A:Y,24,FALSE)</f>
        <v>Não</v>
      </c>
      <c r="J2371" s="10" t="str">
        <f>VLOOKUP(A2371,Planilha1!A:Y,25,FALSE)</f>
        <v>Não</v>
      </c>
    </row>
    <row r="2372" spans="1:10" x14ac:dyDescent="0.25">
      <c r="A2372" s="11">
        <v>220207</v>
      </c>
      <c r="B2372" s="16" t="s">
        <v>2135</v>
      </c>
      <c r="C2372" s="12" t="s">
        <v>11</v>
      </c>
      <c r="D2372" s="14" t="s">
        <v>333</v>
      </c>
      <c r="E2372" s="10" t="str">
        <f>VLOOKUP(A2372,Planilha1!A:Y,20,FALSE)</f>
        <v>Não</v>
      </c>
      <c r="F2372" s="10" t="str">
        <f>VLOOKUP(A2372,Planilha1!A:Y,21,FALSE)</f>
        <v>Sim</v>
      </c>
      <c r="G2372" s="10" t="str">
        <f>VLOOKUP(A2372,Planilha1!A:Y,22,FALSE)</f>
        <v>Não</v>
      </c>
      <c r="H2372" s="10" t="str">
        <f>VLOOKUP(A2372,Planilha1!A:Y,23,FALSE)</f>
        <v>Sim</v>
      </c>
      <c r="I2372" s="10" t="str">
        <f>VLOOKUP(A2372,Planilha1!A:Y,24,FALSE)</f>
        <v>Não</v>
      </c>
      <c r="J2372" s="10" t="str">
        <f>VLOOKUP(A2372,Planilha1!A:Y,25,FALSE)</f>
        <v>Sim</v>
      </c>
    </row>
    <row r="2373" spans="1:10" x14ac:dyDescent="0.25">
      <c r="A2373" s="11">
        <v>220217</v>
      </c>
      <c r="B2373" s="16" t="s">
        <v>2136</v>
      </c>
      <c r="C2373" s="12" t="s">
        <v>11</v>
      </c>
      <c r="D2373" s="14" t="s">
        <v>333</v>
      </c>
      <c r="E2373" s="10" t="str">
        <f>VLOOKUP(A2373,Planilha1!A:Y,20,FALSE)</f>
        <v>Sim</v>
      </c>
      <c r="F2373" s="10" t="str">
        <f>VLOOKUP(A2373,Planilha1!A:Y,21,FALSE)</f>
        <v>Sim</v>
      </c>
      <c r="G2373" s="10" t="str">
        <f>VLOOKUP(A2373,Planilha1!A:Y,22,FALSE)</f>
        <v>Sim</v>
      </c>
      <c r="H2373" s="10" t="str">
        <f>VLOOKUP(A2373,Planilha1!A:Y,23,FALSE)</f>
        <v>Sim</v>
      </c>
      <c r="I2373" s="10" t="str">
        <f>VLOOKUP(A2373,Planilha1!A:Y,24,FALSE)</f>
        <v>Não</v>
      </c>
      <c r="J2373" s="10" t="str">
        <f>VLOOKUP(A2373,Planilha1!A:Y,25,FALSE)</f>
        <v>Sim</v>
      </c>
    </row>
    <row r="2374" spans="1:10" x14ac:dyDescent="0.25">
      <c r="A2374" s="11">
        <v>220225</v>
      </c>
      <c r="B2374" s="16" t="s">
        <v>2137</v>
      </c>
      <c r="C2374" s="12" t="s">
        <v>11</v>
      </c>
      <c r="D2374" s="14" t="s">
        <v>333</v>
      </c>
      <c r="E2374" s="10" t="str">
        <f>VLOOKUP(A2374,Planilha1!A:Y,20,FALSE)</f>
        <v>Sim</v>
      </c>
      <c r="F2374" s="10" t="str">
        <f>VLOOKUP(A2374,Planilha1!A:Y,21,FALSE)</f>
        <v>Sim</v>
      </c>
      <c r="G2374" s="10" t="str">
        <f>VLOOKUP(A2374,Planilha1!A:Y,22,FALSE)</f>
        <v>Sim</v>
      </c>
      <c r="H2374" s="10" t="str">
        <f>VLOOKUP(A2374,Planilha1!A:Y,23,FALSE)</f>
        <v>Sim</v>
      </c>
      <c r="I2374" s="10" t="str">
        <f>VLOOKUP(A2374,Planilha1!A:Y,24,FALSE)</f>
        <v>Não</v>
      </c>
      <c r="J2374" s="10" t="str">
        <f>VLOOKUP(A2374,Planilha1!A:Y,25,FALSE)</f>
        <v>Sim</v>
      </c>
    </row>
    <row r="2375" spans="1:10" x14ac:dyDescent="0.25">
      <c r="A2375" s="11">
        <v>220240</v>
      </c>
      <c r="B2375" s="16" t="s">
        <v>2138</v>
      </c>
      <c r="C2375" s="12" t="s">
        <v>11</v>
      </c>
      <c r="D2375" s="14" t="s">
        <v>333</v>
      </c>
      <c r="E2375" s="10" t="str">
        <f>VLOOKUP(A2375,Planilha1!A:Y,20,FALSE)</f>
        <v>Sim</v>
      </c>
      <c r="F2375" s="10" t="str">
        <f>VLOOKUP(A2375,Planilha1!A:Y,21,FALSE)</f>
        <v>Sim</v>
      </c>
      <c r="G2375" s="10" t="str">
        <f>VLOOKUP(A2375,Planilha1!A:Y,22,FALSE)</f>
        <v>Não</v>
      </c>
      <c r="H2375" s="10" t="str">
        <f>VLOOKUP(A2375,Planilha1!A:Y,23,FALSE)</f>
        <v>Sim</v>
      </c>
      <c r="I2375" s="10" t="str">
        <f>VLOOKUP(A2375,Planilha1!A:Y,24,FALSE)</f>
        <v>Não</v>
      </c>
      <c r="J2375" s="10" t="str">
        <f>VLOOKUP(A2375,Planilha1!A:Y,25,FALSE)</f>
        <v>Sim</v>
      </c>
    </row>
    <row r="2376" spans="1:10" x14ac:dyDescent="0.25">
      <c r="A2376" s="11">
        <v>220260</v>
      </c>
      <c r="B2376" s="16" t="s">
        <v>2139</v>
      </c>
      <c r="C2376" s="12" t="s">
        <v>11</v>
      </c>
      <c r="D2376" s="14" t="s">
        <v>333</v>
      </c>
      <c r="E2376" s="10" t="str">
        <f>VLOOKUP(A2376,Planilha1!A:Y,20,FALSE)</f>
        <v>Não</v>
      </c>
      <c r="F2376" s="10" t="str">
        <f>VLOOKUP(A2376,Planilha1!A:Y,21,FALSE)</f>
        <v>Sim</v>
      </c>
      <c r="G2376" s="10" t="str">
        <f>VLOOKUP(A2376,Planilha1!A:Y,22,FALSE)</f>
        <v>Não</v>
      </c>
      <c r="H2376" s="10" t="str">
        <f>VLOOKUP(A2376,Planilha1!A:Y,23,FALSE)</f>
        <v>Sim</v>
      </c>
      <c r="I2376" s="10" t="str">
        <f>VLOOKUP(A2376,Planilha1!A:Y,24,FALSE)</f>
        <v>Não</v>
      </c>
      <c r="J2376" s="10" t="str">
        <f>VLOOKUP(A2376,Planilha1!A:Y,25,FALSE)</f>
        <v>Sim</v>
      </c>
    </row>
    <row r="2377" spans="1:10" x14ac:dyDescent="0.25">
      <c r="A2377" s="11">
        <v>220277</v>
      </c>
      <c r="B2377" s="16" t="s">
        <v>2140</v>
      </c>
      <c r="C2377" s="12" t="s">
        <v>11</v>
      </c>
      <c r="D2377" s="14" t="s">
        <v>333</v>
      </c>
      <c r="E2377" s="10" t="str">
        <f>VLOOKUP(A2377,Planilha1!A:Y,20,FALSE)</f>
        <v>Não</v>
      </c>
      <c r="F2377" s="10" t="str">
        <f>VLOOKUP(A2377,Planilha1!A:Y,21,FALSE)</f>
        <v>Sim</v>
      </c>
      <c r="G2377" s="10" t="str">
        <f>VLOOKUP(A2377,Planilha1!A:Y,22,FALSE)</f>
        <v>Não</v>
      </c>
      <c r="H2377" s="10" t="str">
        <f>VLOOKUP(A2377,Planilha1!A:Y,23,FALSE)</f>
        <v>Sim</v>
      </c>
      <c r="I2377" s="10" t="str">
        <f>VLOOKUP(A2377,Planilha1!A:Y,24,FALSE)</f>
        <v>Não</v>
      </c>
      <c r="J2377" s="10" t="str">
        <f>VLOOKUP(A2377,Planilha1!A:Y,25,FALSE)</f>
        <v>Sim</v>
      </c>
    </row>
    <row r="2378" spans="1:10" x14ac:dyDescent="0.25">
      <c r="A2378" s="11">
        <v>220280</v>
      </c>
      <c r="B2378" s="16" t="s">
        <v>2141</v>
      </c>
      <c r="C2378" s="12" t="s">
        <v>11</v>
      </c>
      <c r="D2378" s="14" t="s">
        <v>333</v>
      </c>
      <c r="E2378" s="10" t="str">
        <f>VLOOKUP(A2378,Planilha1!A:Y,20,FALSE)</f>
        <v>Sim</v>
      </c>
      <c r="F2378" s="10" t="str">
        <f>VLOOKUP(A2378,Planilha1!A:Y,21,FALSE)</f>
        <v>Sim</v>
      </c>
      <c r="G2378" s="10" t="str">
        <f>VLOOKUP(A2378,Planilha1!A:Y,22,FALSE)</f>
        <v>Sim</v>
      </c>
      <c r="H2378" s="10" t="str">
        <f>VLOOKUP(A2378,Planilha1!A:Y,23,FALSE)</f>
        <v>Sim</v>
      </c>
      <c r="I2378" s="10" t="str">
        <f>VLOOKUP(A2378,Planilha1!A:Y,24,FALSE)</f>
        <v>Não</v>
      </c>
      <c r="J2378" s="10" t="str">
        <f>VLOOKUP(A2378,Planilha1!A:Y,25,FALSE)</f>
        <v>Sim</v>
      </c>
    </row>
    <row r="2379" spans="1:10" x14ac:dyDescent="0.25">
      <c r="A2379" s="11">
        <v>220325</v>
      </c>
      <c r="B2379" s="16" t="s">
        <v>2142</v>
      </c>
      <c r="C2379" s="12" t="s">
        <v>11</v>
      </c>
      <c r="D2379" s="14" t="s">
        <v>333</v>
      </c>
      <c r="E2379" s="10" t="str">
        <f>VLOOKUP(A2379,Planilha1!A:Y,20,FALSE)</f>
        <v>Não</v>
      </c>
      <c r="F2379" s="10" t="str">
        <f>VLOOKUP(A2379,Planilha1!A:Y,21,FALSE)</f>
        <v>Sim</v>
      </c>
      <c r="G2379" s="10" t="str">
        <f>VLOOKUP(A2379,Planilha1!A:Y,22,FALSE)</f>
        <v>Não</v>
      </c>
      <c r="H2379" s="10" t="str">
        <f>VLOOKUP(A2379,Planilha1!A:Y,23,FALSE)</f>
        <v>Sim</v>
      </c>
      <c r="I2379" s="10" t="str">
        <f>VLOOKUP(A2379,Planilha1!A:Y,24,FALSE)</f>
        <v>Não</v>
      </c>
      <c r="J2379" s="10" t="str">
        <f>VLOOKUP(A2379,Planilha1!A:Y,25,FALSE)</f>
        <v>Sim</v>
      </c>
    </row>
    <row r="2380" spans="1:10" x14ac:dyDescent="0.25">
      <c r="A2380" s="11">
        <v>220330</v>
      </c>
      <c r="B2380" s="16" t="s">
        <v>2143</v>
      </c>
      <c r="C2380" s="12" t="s">
        <v>11</v>
      </c>
      <c r="D2380" s="14" t="s">
        <v>333</v>
      </c>
      <c r="E2380" s="10" t="str">
        <f>VLOOKUP(A2380,Planilha1!A:Y,20,FALSE)</f>
        <v>Sim</v>
      </c>
      <c r="F2380" s="10" t="str">
        <f>VLOOKUP(A2380,Planilha1!A:Y,21,FALSE)</f>
        <v>Sim</v>
      </c>
      <c r="G2380" s="10" t="str">
        <f>VLOOKUP(A2380,Planilha1!A:Y,22,FALSE)</f>
        <v>Sim</v>
      </c>
      <c r="H2380" s="10" t="str">
        <f>VLOOKUP(A2380,Planilha1!A:Y,23,FALSE)</f>
        <v>Sim</v>
      </c>
      <c r="I2380" s="10" t="str">
        <f>VLOOKUP(A2380,Planilha1!A:Y,24,FALSE)</f>
        <v>Não</v>
      </c>
      <c r="J2380" s="10" t="str">
        <f>VLOOKUP(A2380,Planilha1!A:Y,25,FALSE)</f>
        <v>Sim</v>
      </c>
    </row>
    <row r="2381" spans="1:10" x14ac:dyDescent="0.25">
      <c r="A2381" s="11">
        <v>220335</v>
      </c>
      <c r="B2381" s="16" t="s">
        <v>2144</v>
      </c>
      <c r="C2381" s="12" t="s">
        <v>11</v>
      </c>
      <c r="D2381" s="14" t="s">
        <v>333</v>
      </c>
      <c r="E2381" s="10" t="str">
        <f>VLOOKUP(A2381,Planilha1!A:Y,20,FALSE)</f>
        <v>Sim</v>
      </c>
      <c r="F2381" s="10" t="str">
        <f>VLOOKUP(A2381,Planilha1!A:Y,21,FALSE)</f>
        <v>Sim</v>
      </c>
      <c r="G2381" s="10" t="str">
        <f>VLOOKUP(A2381,Planilha1!A:Y,22,FALSE)</f>
        <v>Não</v>
      </c>
      <c r="H2381" s="10" t="str">
        <f>VLOOKUP(A2381,Planilha1!A:Y,23,FALSE)</f>
        <v>Sim</v>
      </c>
      <c r="I2381" s="10" t="str">
        <f>VLOOKUP(A2381,Planilha1!A:Y,24,FALSE)</f>
        <v>Não</v>
      </c>
      <c r="J2381" s="10" t="str">
        <f>VLOOKUP(A2381,Planilha1!A:Y,25,FALSE)</f>
        <v>Sim</v>
      </c>
    </row>
    <row r="2382" spans="1:10" x14ac:dyDescent="0.25">
      <c r="A2382" s="11">
        <v>220400</v>
      </c>
      <c r="B2382" s="16" t="s">
        <v>2145</v>
      </c>
      <c r="C2382" s="12" t="s">
        <v>11</v>
      </c>
      <c r="D2382" s="14" t="s">
        <v>333</v>
      </c>
      <c r="E2382" s="10" t="str">
        <f>VLOOKUP(A2382,Planilha1!A:Y,20,FALSE)</f>
        <v>Sim</v>
      </c>
      <c r="F2382" s="10" t="str">
        <f>VLOOKUP(A2382,Planilha1!A:Y,21,FALSE)</f>
        <v>Sim</v>
      </c>
      <c r="G2382" s="10" t="str">
        <f>VLOOKUP(A2382,Planilha1!A:Y,22,FALSE)</f>
        <v>Sim</v>
      </c>
      <c r="H2382" s="10" t="str">
        <f>VLOOKUP(A2382,Planilha1!A:Y,23,FALSE)</f>
        <v>Sim</v>
      </c>
      <c r="I2382" s="10" t="str">
        <f>VLOOKUP(A2382,Planilha1!A:Y,24,FALSE)</f>
        <v>Não</v>
      </c>
      <c r="J2382" s="10" t="str">
        <f>VLOOKUP(A2382,Planilha1!A:Y,25,FALSE)</f>
        <v>Sim</v>
      </c>
    </row>
    <row r="2383" spans="1:10" x14ac:dyDescent="0.25">
      <c r="A2383" s="11">
        <v>220410</v>
      </c>
      <c r="B2383" s="16" t="s">
        <v>2146</v>
      </c>
      <c r="C2383" s="12" t="s">
        <v>11</v>
      </c>
      <c r="D2383" s="14" t="s">
        <v>333</v>
      </c>
      <c r="E2383" s="10" t="str">
        <f>VLOOKUP(A2383,Planilha1!A:Y,20,FALSE)</f>
        <v>Não</v>
      </c>
      <c r="F2383" s="10" t="str">
        <f>VLOOKUP(A2383,Planilha1!A:Y,21,FALSE)</f>
        <v>Sim</v>
      </c>
      <c r="G2383" s="10" t="str">
        <f>VLOOKUP(A2383,Planilha1!A:Y,22,FALSE)</f>
        <v>Não</v>
      </c>
      <c r="H2383" s="10" t="str">
        <f>VLOOKUP(A2383,Planilha1!A:Y,23,FALSE)</f>
        <v>Sim</v>
      </c>
      <c r="I2383" s="10" t="str">
        <f>VLOOKUP(A2383,Planilha1!A:Y,24,FALSE)</f>
        <v>Não</v>
      </c>
      <c r="J2383" s="10" t="str">
        <f>VLOOKUP(A2383,Planilha1!A:Y,25,FALSE)</f>
        <v>Sim</v>
      </c>
    </row>
    <row r="2384" spans="1:10" x14ac:dyDescent="0.25">
      <c r="A2384" s="11">
        <v>220460</v>
      </c>
      <c r="B2384" s="16" t="s">
        <v>2147</v>
      </c>
      <c r="C2384" s="12" t="s">
        <v>11</v>
      </c>
      <c r="D2384" s="14" t="s">
        <v>333</v>
      </c>
      <c r="E2384" s="10" t="str">
        <f>VLOOKUP(A2384,Planilha1!A:Y,20,FALSE)</f>
        <v>Sim</v>
      </c>
      <c r="F2384" s="10" t="str">
        <f>VLOOKUP(A2384,Planilha1!A:Y,21,FALSE)</f>
        <v>Sim</v>
      </c>
      <c r="G2384" s="10" t="str">
        <f>VLOOKUP(A2384,Planilha1!A:Y,22,FALSE)</f>
        <v>Sim</v>
      </c>
      <c r="H2384" s="10" t="str">
        <f>VLOOKUP(A2384,Planilha1!A:Y,23,FALSE)</f>
        <v>Sim</v>
      </c>
      <c r="I2384" s="10" t="str">
        <f>VLOOKUP(A2384,Planilha1!A:Y,24,FALSE)</f>
        <v>Sim</v>
      </c>
      <c r="J2384" s="10" t="str">
        <f>VLOOKUP(A2384,Planilha1!A:Y,25,FALSE)</f>
        <v>Sim</v>
      </c>
    </row>
    <row r="2385" spans="1:10" x14ac:dyDescent="0.25">
      <c r="A2385" s="11">
        <v>220465</v>
      </c>
      <c r="B2385" s="16" t="s">
        <v>2148</v>
      </c>
      <c r="C2385" s="12" t="s">
        <v>11</v>
      </c>
      <c r="D2385" s="14" t="s">
        <v>333</v>
      </c>
      <c r="E2385" s="10" t="str">
        <f>VLOOKUP(A2385,Planilha1!A:Y,20,FALSE)</f>
        <v>Não</v>
      </c>
      <c r="F2385" s="10" t="str">
        <f>VLOOKUP(A2385,Planilha1!A:Y,21,FALSE)</f>
        <v>Não</v>
      </c>
      <c r="G2385" s="10" t="str">
        <f>VLOOKUP(A2385,Planilha1!A:Y,22,FALSE)</f>
        <v>Não</v>
      </c>
      <c r="H2385" s="10" t="str">
        <f>VLOOKUP(A2385,Planilha1!A:Y,23,FALSE)</f>
        <v>Não</v>
      </c>
      <c r="I2385" s="10" t="str">
        <f>VLOOKUP(A2385,Planilha1!A:Y,24,FALSE)</f>
        <v>Não</v>
      </c>
      <c r="J2385" s="10" t="str">
        <f>VLOOKUP(A2385,Planilha1!A:Y,25,FALSE)</f>
        <v>Não</v>
      </c>
    </row>
    <row r="2386" spans="1:10" x14ac:dyDescent="0.25">
      <c r="A2386" s="11">
        <v>220490</v>
      </c>
      <c r="B2386" s="16" t="s">
        <v>2149</v>
      </c>
      <c r="C2386" s="12" t="s">
        <v>11</v>
      </c>
      <c r="D2386" s="14" t="s">
        <v>333</v>
      </c>
      <c r="E2386" s="10" t="str">
        <f>VLOOKUP(A2386,Planilha1!A:Y,20,FALSE)</f>
        <v>Não</v>
      </c>
      <c r="F2386" s="10" t="str">
        <f>VLOOKUP(A2386,Planilha1!A:Y,21,FALSE)</f>
        <v>Sim</v>
      </c>
      <c r="G2386" s="10" t="str">
        <f>VLOOKUP(A2386,Planilha1!A:Y,22,FALSE)</f>
        <v>Não</v>
      </c>
      <c r="H2386" s="10" t="str">
        <f>VLOOKUP(A2386,Planilha1!A:Y,23,FALSE)</f>
        <v>Sim</v>
      </c>
      <c r="I2386" s="10" t="str">
        <f>VLOOKUP(A2386,Planilha1!A:Y,24,FALSE)</f>
        <v>Não</v>
      </c>
      <c r="J2386" s="10" t="str">
        <f>VLOOKUP(A2386,Planilha1!A:Y,25,FALSE)</f>
        <v>Sim</v>
      </c>
    </row>
    <row r="2387" spans="1:10" x14ac:dyDescent="0.25">
      <c r="A2387" s="11">
        <v>220510</v>
      </c>
      <c r="B2387" s="16" t="s">
        <v>2150</v>
      </c>
      <c r="C2387" s="12" t="s">
        <v>11</v>
      </c>
      <c r="D2387" s="14" t="s">
        <v>333</v>
      </c>
      <c r="E2387" s="10" t="str">
        <f>VLOOKUP(A2387,Planilha1!A:Y,20,FALSE)</f>
        <v>Sim</v>
      </c>
      <c r="F2387" s="10" t="str">
        <f>VLOOKUP(A2387,Planilha1!A:Y,21,FALSE)</f>
        <v>Sim</v>
      </c>
      <c r="G2387" s="10" t="str">
        <f>VLOOKUP(A2387,Planilha1!A:Y,22,FALSE)</f>
        <v>Sim</v>
      </c>
      <c r="H2387" s="10" t="str">
        <f>VLOOKUP(A2387,Planilha1!A:Y,23,FALSE)</f>
        <v>Sim</v>
      </c>
      <c r="I2387" s="10" t="str">
        <f>VLOOKUP(A2387,Planilha1!A:Y,24,FALSE)</f>
        <v>Sim</v>
      </c>
      <c r="J2387" s="10" t="str">
        <f>VLOOKUP(A2387,Planilha1!A:Y,25,FALSE)</f>
        <v>Sim</v>
      </c>
    </row>
    <row r="2388" spans="1:10" x14ac:dyDescent="0.25">
      <c r="A2388" s="11">
        <v>220525</v>
      </c>
      <c r="B2388" s="16" t="s">
        <v>2151</v>
      </c>
      <c r="C2388" s="12" t="s">
        <v>11</v>
      </c>
      <c r="D2388" s="14" t="s">
        <v>333</v>
      </c>
      <c r="E2388" s="10" t="str">
        <f>VLOOKUP(A2388,Planilha1!A:Y,20,FALSE)</f>
        <v>Não</v>
      </c>
      <c r="F2388" s="10" t="str">
        <f>VLOOKUP(A2388,Planilha1!A:Y,21,FALSE)</f>
        <v>Sim</v>
      </c>
      <c r="G2388" s="10" t="str">
        <f>VLOOKUP(A2388,Planilha1!A:Y,22,FALSE)</f>
        <v>Não</v>
      </c>
      <c r="H2388" s="10" t="str">
        <f>VLOOKUP(A2388,Planilha1!A:Y,23,FALSE)</f>
        <v>Sim</v>
      </c>
      <c r="I2388" s="10" t="str">
        <f>VLOOKUP(A2388,Planilha1!A:Y,24,FALSE)</f>
        <v>Não</v>
      </c>
      <c r="J2388" s="10" t="str">
        <f>VLOOKUP(A2388,Planilha1!A:Y,25,FALSE)</f>
        <v>Sim</v>
      </c>
    </row>
    <row r="2389" spans="1:10" x14ac:dyDescent="0.25">
      <c r="A2389" s="11">
        <v>220530</v>
      </c>
      <c r="B2389" s="16" t="s">
        <v>2152</v>
      </c>
      <c r="C2389" s="12" t="s">
        <v>11</v>
      </c>
      <c r="D2389" s="14" t="s">
        <v>333</v>
      </c>
      <c r="E2389" s="10" t="str">
        <f>VLOOKUP(A2389,Planilha1!A:Y,20,FALSE)</f>
        <v>Sim</v>
      </c>
      <c r="F2389" s="10" t="str">
        <f>VLOOKUP(A2389,Planilha1!A:Y,21,FALSE)</f>
        <v>Sim</v>
      </c>
      <c r="G2389" s="10" t="str">
        <f>VLOOKUP(A2389,Planilha1!A:Y,22,FALSE)</f>
        <v>Sim</v>
      </c>
      <c r="H2389" s="10" t="str">
        <f>VLOOKUP(A2389,Planilha1!A:Y,23,FALSE)</f>
        <v>Sim</v>
      </c>
      <c r="I2389" s="10" t="str">
        <f>VLOOKUP(A2389,Planilha1!A:Y,24,FALSE)</f>
        <v>Não</v>
      </c>
      <c r="J2389" s="10" t="str">
        <f>VLOOKUP(A2389,Planilha1!A:Y,25,FALSE)</f>
        <v>Sim</v>
      </c>
    </row>
    <row r="2390" spans="1:10" x14ac:dyDescent="0.25">
      <c r="A2390" s="11">
        <v>220535</v>
      </c>
      <c r="B2390" s="16" t="s">
        <v>2153</v>
      </c>
      <c r="C2390" s="12" t="s">
        <v>11</v>
      </c>
      <c r="D2390" s="14" t="s">
        <v>333</v>
      </c>
      <c r="E2390" s="10" t="str">
        <f>VLOOKUP(A2390,Planilha1!A:Y,20,FALSE)</f>
        <v>Sim</v>
      </c>
      <c r="F2390" s="10" t="str">
        <f>VLOOKUP(A2390,Planilha1!A:Y,21,FALSE)</f>
        <v>Sim</v>
      </c>
      <c r="G2390" s="10" t="str">
        <f>VLOOKUP(A2390,Planilha1!A:Y,22,FALSE)</f>
        <v>Sim</v>
      </c>
      <c r="H2390" s="10" t="str">
        <f>VLOOKUP(A2390,Planilha1!A:Y,23,FALSE)</f>
        <v>Sim</v>
      </c>
      <c r="I2390" s="10" t="str">
        <f>VLOOKUP(A2390,Planilha1!A:Y,24,FALSE)</f>
        <v>Não</v>
      </c>
      <c r="J2390" s="10" t="str">
        <f>VLOOKUP(A2390,Planilha1!A:Y,25,FALSE)</f>
        <v>Sim</v>
      </c>
    </row>
    <row r="2391" spans="1:10" x14ac:dyDescent="0.25">
      <c r="A2391" s="11">
        <v>220550</v>
      </c>
      <c r="B2391" s="16" t="s">
        <v>2154</v>
      </c>
      <c r="C2391" s="12" t="s">
        <v>11</v>
      </c>
      <c r="D2391" s="14" t="s">
        <v>333</v>
      </c>
      <c r="E2391" s="10" t="str">
        <f>VLOOKUP(A2391,Planilha1!A:Y,20,FALSE)</f>
        <v>Não</v>
      </c>
      <c r="F2391" s="10" t="str">
        <f>VLOOKUP(A2391,Planilha1!A:Y,21,FALSE)</f>
        <v>Não</v>
      </c>
      <c r="G2391" s="10" t="str">
        <f>VLOOKUP(A2391,Planilha1!A:Y,22,FALSE)</f>
        <v>Não</v>
      </c>
      <c r="H2391" s="10" t="str">
        <f>VLOOKUP(A2391,Planilha1!A:Y,23,FALSE)</f>
        <v>Não</v>
      </c>
      <c r="I2391" s="10" t="str">
        <f>VLOOKUP(A2391,Planilha1!A:Y,24,FALSE)</f>
        <v>Não</v>
      </c>
      <c r="J2391" s="10" t="str">
        <f>VLOOKUP(A2391,Planilha1!A:Y,25,FALSE)</f>
        <v>Não</v>
      </c>
    </row>
    <row r="2392" spans="1:10" x14ac:dyDescent="0.25">
      <c r="A2392" s="11">
        <v>220551</v>
      </c>
      <c r="B2392" s="16" t="s">
        <v>2155</v>
      </c>
      <c r="C2392" s="12" t="s">
        <v>11</v>
      </c>
      <c r="D2392" s="14" t="s">
        <v>333</v>
      </c>
      <c r="E2392" s="10" t="str">
        <f>VLOOKUP(A2392,Planilha1!A:Y,20,FALSE)</f>
        <v>Sim</v>
      </c>
      <c r="F2392" s="10" t="str">
        <f>VLOOKUP(A2392,Planilha1!A:Y,21,FALSE)</f>
        <v>Sim</v>
      </c>
      <c r="G2392" s="10" t="str">
        <f>VLOOKUP(A2392,Planilha1!A:Y,22,FALSE)</f>
        <v>Sim</v>
      </c>
      <c r="H2392" s="10" t="str">
        <f>VLOOKUP(A2392,Planilha1!A:Y,23,FALSE)</f>
        <v>Sim</v>
      </c>
      <c r="I2392" s="10" t="str">
        <f>VLOOKUP(A2392,Planilha1!A:Y,24,FALSE)</f>
        <v>Não</v>
      </c>
      <c r="J2392" s="10" t="str">
        <f>VLOOKUP(A2392,Planilha1!A:Y,25,FALSE)</f>
        <v>Sim</v>
      </c>
    </row>
    <row r="2393" spans="1:10" x14ac:dyDescent="0.25">
      <c r="A2393" s="11">
        <v>220558</v>
      </c>
      <c r="B2393" s="16" t="s">
        <v>2156</v>
      </c>
      <c r="C2393" s="12" t="s">
        <v>11</v>
      </c>
      <c r="D2393" s="14" t="s">
        <v>333</v>
      </c>
      <c r="E2393" s="10" t="str">
        <f>VLOOKUP(A2393,Planilha1!A:Y,20,FALSE)</f>
        <v>Não</v>
      </c>
      <c r="F2393" s="10" t="str">
        <f>VLOOKUP(A2393,Planilha1!A:Y,21,FALSE)</f>
        <v>Não</v>
      </c>
      <c r="G2393" s="10" t="str">
        <f>VLOOKUP(A2393,Planilha1!A:Y,22,FALSE)</f>
        <v>Não</v>
      </c>
      <c r="H2393" s="10" t="str">
        <f>VLOOKUP(A2393,Planilha1!A:Y,23,FALSE)</f>
        <v>Não</v>
      </c>
      <c r="I2393" s="10" t="str">
        <f>VLOOKUP(A2393,Planilha1!A:Y,24,FALSE)</f>
        <v>Não</v>
      </c>
      <c r="J2393" s="10" t="str">
        <f>VLOOKUP(A2393,Planilha1!A:Y,25,FALSE)</f>
        <v>Não</v>
      </c>
    </row>
    <row r="2394" spans="1:10" x14ac:dyDescent="0.25">
      <c r="A2394" s="11">
        <v>220554</v>
      </c>
      <c r="B2394" s="16" t="s">
        <v>2157</v>
      </c>
      <c r="C2394" s="12" t="s">
        <v>11</v>
      </c>
      <c r="D2394" s="14" t="s">
        <v>333</v>
      </c>
      <c r="E2394" s="10" t="str">
        <f>VLOOKUP(A2394,Planilha1!A:Y,20,FALSE)</f>
        <v>Não</v>
      </c>
      <c r="F2394" s="10" t="str">
        <f>VLOOKUP(A2394,Planilha1!A:Y,21,FALSE)</f>
        <v>Não</v>
      </c>
      <c r="G2394" s="10" t="str">
        <f>VLOOKUP(A2394,Planilha1!A:Y,22,FALSE)</f>
        <v>Não</v>
      </c>
      <c r="H2394" s="10" t="str">
        <f>VLOOKUP(A2394,Planilha1!A:Y,23,FALSE)</f>
        <v>Não</v>
      </c>
      <c r="I2394" s="10" t="str">
        <f>VLOOKUP(A2394,Planilha1!A:Y,24,FALSE)</f>
        <v>Não</v>
      </c>
      <c r="J2394" s="10" t="str">
        <f>VLOOKUP(A2394,Planilha1!A:Y,25,FALSE)</f>
        <v>Não</v>
      </c>
    </row>
    <row r="2395" spans="1:10" x14ac:dyDescent="0.25">
      <c r="A2395" s="11">
        <v>220585</v>
      </c>
      <c r="B2395" s="16" t="s">
        <v>2158</v>
      </c>
      <c r="C2395" s="12" t="s">
        <v>11</v>
      </c>
      <c r="D2395" s="14" t="s">
        <v>333</v>
      </c>
      <c r="E2395" s="10" t="str">
        <f>VLOOKUP(A2395,Planilha1!A:Y,20,FALSE)</f>
        <v>Sim</v>
      </c>
      <c r="F2395" s="10" t="str">
        <f>VLOOKUP(A2395,Planilha1!A:Y,21,FALSE)</f>
        <v>Sim</v>
      </c>
      <c r="G2395" s="10" t="str">
        <f>VLOOKUP(A2395,Planilha1!A:Y,22,FALSE)</f>
        <v>Sim</v>
      </c>
      <c r="H2395" s="10" t="str">
        <f>VLOOKUP(A2395,Planilha1!A:Y,23,FALSE)</f>
        <v>Sim</v>
      </c>
      <c r="I2395" s="10" t="str">
        <f>VLOOKUP(A2395,Planilha1!A:Y,24,FALSE)</f>
        <v>Não</v>
      </c>
      <c r="J2395" s="10" t="str">
        <f>VLOOKUP(A2395,Planilha1!A:Y,25,FALSE)</f>
        <v>Sim</v>
      </c>
    </row>
    <row r="2396" spans="1:10" x14ac:dyDescent="0.25">
      <c r="A2396" s="11">
        <v>220595</v>
      </c>
      <c r="B2396" s="16" t="s">
        <v>2159</v>
      </c>
      <c r="C2396" s="12" t="s">
        <v>11</v>
      </c>
      <c r="D2396" s="14" t="s">
        <v>333</v>
      </c>
      <c r="E2396" s="10" t="str">
        <f>VLOOKUP(A2396,Planilha1!A:Y,20,FALSE)</f>
        <v>Não</v>
      </c>
      <c r="F2396" s="10" t="str">
        <f>VLOOKUP(A2396,Planilha1!A:Y,21,FALSE)</f>
        <v>Sim</v>
      </c>
      <c r="G2396" s="10" t="str">
        <f>VLOOKUP(A2396,Planilha1!A:Y,22,FALSE)</f>
        <v>Não</v>
      </c>
      <c r="H2396" s="10" t="str">
        <f>VLOOKUP(A2396,Planilha1!A:Y,23,FALSE)</f>
        <v>Sim</v>
      </c>
      <c r="I2396" s="10" t="str">
        <f>VLOOKUP(A2396,Planilha1!A:Y,24,FALSE)</f>
        <v>Não</v>
      </c>
      <c r="J2396" s="10" t="str">
        <f>VLOOKUP(A2396,Planilha1!A:Y,25,FALSE)</f>
        <v>Sim</v>
      </c>
    </row>
    <row r="2397" spans="1:10" x14ac:dyDescent="0.25">
      <c r="A2397" s="11">
        <v>220600</v>
      </c>
      <c r="B2397" s="16" t="s">
        <v>2160</v>
      </c>
      <c r="C2397" s="12" t="s">
        <v>11</v>
      </c>
      <c r="D2397" s="14" t="s">
        <v>333</v>
      </c>
      <c r="E2397" s="10" t="str">
        <f>VLOOKUP(A2397,Planilha1!A:Y,20,FALSE)</f>
        <v>Não</v>
      </c>
      <c r="F2397" s="10" t="str">
        <f>VLOOKUP(A2397,Planilha1!A:Y,21,FALSE)</f>
        <v>Não</v>
      </c>
      <c r="G2397" s="10" t="str">
        <f>VLOOKUP(A2397,Planilha1!A:Y,22,FALSE)</f>
        <v>Não</v>
      </c>
      <c r="H2397" s="10" t="str">
        <f>VLOOKUP(A2397,Planilha1!A:Y,23,FALSE)</f>
        <v>Não</v>
      </c>
      <c r="I2397" s="10" t="str">
        <f>VLOOKUP(A2397,Planilha1!A:Y,24,FALSE)</f>
        <v>Não</v>
      </c>
      <c r="J2397" s="10" t="str">
        <f>VLOOKUP(A2397,Planilha1!A:Y,25,FALSE)</f>
        <v>Não</v>
      </c>
    </row>
    <row r="2398" spans="1:10" x14ac:dyDescent="0.25">
      <c r="A2398" s="11">
        <v>220630</v>
      </c>
      <c r="B2398" s="16" t="s">
        <v>2161</v>
      </c>
      <c r="C2398" s="12" t="s">
        <v>11</v>
      </c>
      <c r="D2398" s="14" t="s">
        <v>333</v>
      </c>
      <c r="E2398" s="10" t="str">
        <f>VLOOKUP(A2398,Planilha1!A:Y,20,FALSE)</f>
        <v>Não</v>
      </c>
      <c r="F2398" s="10" t="str">
        <f>VLOOKUP(A2398,Planilha1!A:Y,21,FALSE)</f>
        <v>Sim</v>
      </c>
      <c r="G2398" s="10" t="str">
        <f>VLOOKUP(A2398,Planilha1!A:Y,22,FALSE)</f>
        <v>Sim</v>
      </c>
      <c r="H2398" s="10" t="str">
        <f>VLOOKUP(A2398,Planilha1!A:Y,23,FALSE)</f>
        <v>Sim</v>
      </c>
      <c r="I2398" s="10" t="str">
        <f>VLOOKUP(A2398,Planilha1!A:Y,24,FALSE)</f>
        <v>Não</v>
      </c>
      <c r="J2398" s="10" t="str">
        <f>VLOOKUP(A2398,Planilha1!A:Y,25,FALSE)</f>
        <v>Sim</v>
      </c>
    </row>
    <row r="2399" spans="1:10" x14ac:dyDescent="0.25">
      <c r="A2399" s="11">
        <v>220675</v>
      </c>
      <c r="B2399" s="16" t="s">
        <v>2162</v>
      </c>
      <c r="C2399" s="12" t="s">
        <v>11</v>
      </c>
      <c r="D2399" s="14" t="s">
        <v>333</v>
      </c>
      <c r="E2399" s="10" t="str">
        <f>VLOOKUP(A2399,Planilha1!A:Y,20,FALSE)</f>
        <v>Sim</v>
      </c>
      <c r="F2399" s="10" t="str">
        <f>VLOOKUP(A2399,Planilha1!A:Y,21,FALSE)</f>
        <v>Sim</v>
      </c>
      <c r="G2399" s="10" t="str">
        <f>VLOOKUP(A2399,Planilha1!A:Y,22,FALSE)</f>
        <v>Sim</v>
      </c>
      <c r="H2399" s="10" t="str">
        <f>VLOOKUP(A2399,Planilha1!A:Y,23,FALSE)</f>
        <v>Sim</v>
      </c>
      <c r="I2399" s="10" t="str">
        <f>VLOOKUP(A2399,Planilha1!A:Y,24,FALSE)</f>
        <v>Sim</v>
      </c>
      <c r="J2399" s="10" t="str">
        <f>VLOOKUP(A2399,Planilha1!A:Y,25,FALSE)</f>
        <v>Sim</v>
      </c>
    </row>
    <row r="2400" spans="1:10" x14ac:dyDescent="0.25">
      <c r="A2400" s="11">
        <v>220710</v>
      </c>
      <c r="B2400" s="16" t="s">
        <v>2163</v>
      </c>
      <c r="C2400" s="12" t="s">
        <v>11</v>
      </c>
      <c r="D2400" s="14" t="s">
        <v>333</v>
      </c>
      <c r="E2400" s="10" t="str">
        <f>VLOOKUP(A2400,Planilha1!A:Y,20,FALSE)</f>
        <v>Sim</v>
      </c>
      <c r="F2400" s="10" t="str">
        <f>VLOOKUP(A2400,Planilha1!A:Y,21,FALSE)</f>
        <v>Sim</v>
      </c>
      <c r="G2400" s="10" t="str">
        <f>VLOOKUP(A2400,Planilha1!A:Y,22,FALSE)</f>
        <v>Sim</v>
      </c>
      <c r="H2400" s="10" t="str">
        <f>VLOOKUP(A2400,Planilha1!A:Y,23,FALSE)</f>
        <v>Sim</v>
      </c>
      <c r="I2400" s="10" t="str">
        <f>VLOOKUP(A2400,Planilha1!A:Y,24,FALSE)</f>
        <v>Sim</v>
      </c>
      <c r="J2400" s="10" t="str">
        <f>VLOOKUP(A2400,Planilha1!A:Y,25,FALSE)</f>
        <v>Sim</v>
      </c>
    </row>
    <row r="2401" spans="1:10" x14ac:dyDescent="0.25">
      <c r="A2401" s="11">
        <v>220730</v>
      </c>
      <c r="B2401" s="16" t="s">
        <v>2164</v>
      </c>
      <c r="C2401" s="12" t="s">
        <v>11</v>
      </c>
      <c r="D2401" s="14" t="s">
        <v>333</v>
      </c>
      <c r="E2401" s="10" t="str">
        <f>VLOOKUP(A2401,Planilha1!A:Y,20,FALSE)</f>
        <v>Sim</v>
      </c>
      <c r="F2401" s="10" t="str">
        <f>VLOOKUP(A2401,Planilha1!A:Y,21,FALSE)</f>
        <v>Sim</v>
      </c>
      <c r="G2401" s="10" t="str">
        <f>VLOOKUP(A2401,Planilha1!A:Y,22,FALSE)</f>
        <v>Não</v>
      </c>
      <c r="H2401" s="10" t="str">
        <f>VLOOKUP(A2401,Planilha1!A:Y,23,FALSE)</f>
        <v>Sim</v>
      </c>
      <c r="I2401" s="10" t="str">
        <f>VLOOKUP(A2401,Planilha1!A:Y,24,FALSE)</f>
        <v>Não</v>
      </c>
      <c r="J2401" s="10" t="str">
        <f>VLOOKUP(A2401,Planilha1!A:Y,25,FALSE)</f>
        <v>Sim</v>
      </c>
    </row>
    <row r="2402" spans="1:10" x14ac:dyDescent="0.25">
      <c r="A2402" s="11">
        <v>220775</v>
      </c>
      <c r="B2402" s="16" t="s">
        <v>2165</v>
      </c>
      <c r="C2402" s="12" t="s">
        <v>11</v>
      </c>
      <c r="D2402" s="14" t="s">
        <v>333</v>
      </c>
      <c r="E2402" s="10" t="str">
        <f>VLOOKUP(A2402,Planilha1!A:Y,20,FALSE)</f>
        <v>Não</v>
      </c>
      <c r="F2402" s="10" t="str">
        <f>VLOOKUP(A2402,Planilha1!A:Y,21,FALSE)</f>
        <v>Não</v>
      </c>
      <c r="G2402" s="10" t="str">
        <f>VLOOKUP(A2402,Planilha1!A:Y,22,FALSE)</f>
        <v>Não</v>
      </c>
      <c r="H2402" s="10" t="str">
        <f>VLOOKUP(A2402,Planilha1!A:Y,23,FALSE)</f>
        <v>Não</v>
      </c>
      <c r="I2402" s="10" t="str">
        <f>VLOOKUP(A2402,Planilha1!A:Y,24,FALSE)</f>
        <v>Não</v>
      </c>
      <c r="J2402" s="10" t="str">
        <f>VLOOKUP(A2402,Planilha1!A:Y,25,FALSE)</f>
        <v>Não</v>
      </c>
    </row>
    <row r="2403" spans="1:10" x14ac:dyDescent="0.25">
      <c r="A2403" s="11">
        <v>220810</v>
      </c>
      <c r="B2403" s="16" t="s">
        <v>2166</v>
      </c>
      <c r="C2403" s="12" t="s">
        <v>11</v>
      </c>
      <c r="D2403" s="14" t="s">
        <v>333</v>
      </c>
      <c r="E2403" s="10" t="str">
        <f>VLOOKUP(A2403,Planilha1!A:Y,20,FALSE)</f>
        <v>Sim</v>
      </c>
      <c r="F2403" s="10" t="str">
        <f>VLOOKUP(A2403,Planilha1!A:Y,21,FALSE)</f>
        <v>Sim</v>
      </c>
      <c r="G2403" s="10" t="str">
        <f>VLOOKUP(A2403,Planilha1!A:Y,22,FALSE)</f>
        <v>Não</v>
      </c>
      <c r="H2403" s="10" t="str">
        <f>VLOOKUP(A2403,Planilha1!A:Y,23,FALSE)</f>
        <v>Sim</v>
      </c>
      <c r="I2403" s="10" t="str">
        <f>VLOOKUP(A2403,Planilha1!A:Y,24,FALSE)</f>
        <v>Não</v>
      </c>
      <c r="J2403" s="10" t="str">
        <f>VLOOKUP(A2403,Planilha1!A:Y,25,FALSE)</f>
        <v>Sim</v>
      </c>
    </row>
    <row r="2404" spans="1:10" x14ac:dyDescent="0.25">
      <c r="A2404" s="11">
        <v>220855</v>
      </c>
      <c r="B2404" s="16" t="s">
        <v>2167</v>
      </c>
      <c r="C2404" s="12" t="s">
        <v>11</v>
      </c>
      <c r="D2404" s="14" t="s">
        <v>333</v>
      </c>
      <c r="E2404" s="10" t="str">
        <f>VLOOKUP(A2404,Planilha1!A:Y,20,FALSE)</f>
        <v>Sim</v>
      </c>
      <c r="F2404" s="10" t="str">
        <f>VLOOKUP(A2404,Planilha1!A:Y,21,FALSE)</f>
        <v>Sim</v>
      </c>
      <c r="G2404" s="10" t="str">
        <f>VLOOKUP(A2404,Planilha1!A:Y,22,FALSE)</f>
        <v>Sim</v>
      </c>
      <c r="H2404" s="10" t="str">
        <f>VLOOKUP(A2404,Planilha1!A:Y,23,FALSE)</f>
        <v>Sim</v>
      </c>
      <c r="I2404" s="10" t="str">
        <f>VLOOKUP(A2404,Planilha1!A:Y,24,FALSE)</f>
        <v>Não</v>
      </c>
      <c r="J2404" s="10" t="str">
        <f>VLOOKUP(A2404,Planilha1!A:Y,25,FALSE)</f>
        <v>Sim</v>
      </c>
    </row>
    <row r="2405" spans="1:10" x14ac:dyDescent="0.25">
      <c r="A2405" s="11">
        <v>220880</v>
      </c>
      <c r="B2405" s="16" t="s">
        <v>2168</v>
      </c>
      <c r="C2405" s="12" t="s">
        <v>11</v>
      </c>
      <c r="D2405" s="14" t="s">
        <v>333</v>
      </c>
      <c r="E2405" s="10" t="str">
        <f>VLOOKUP(A2405,Planilha1!A:Y,20,FALSE)</f>
        <v>Sim</v>
      </c>
      <c r="F2405" s="10" t="str">
        <f>VLOOKUP(A2405,Planilha1!A:Y,21,FALSE)</f>
        <v>Sim</v>
      </c>
      <c r="G2405" s="10" t="str">
        <f>VLOOKUP(A2405,Planilha1!A:Y,22,FALSE)</f>
        <v>Sim</v>
      </c>
      <c r="H2405" s="10" t="str">
        <f>VLOOKUP(A2405,Planilha1!A:Y,23,FALSE)</f>
        <v>Sim</v>
      </c>
      <c r="I2405" s="10" t="str">
        <f>VLOOKUP(A2405,Planilha1!A:Y,24,FALSE)</f>
        <v>Não</v>
      </c>
      <c r="J2405" s="10" t="str">
        <f>VLOOKUP(A2405,Planilha1!A:Y,25,FALSE)</f>
        <v>Sim</v>
      </c>
    </row>
    <row r="2406" spans="1:10" x14ac:dyDescent="0.25">
      <c r="A2406" s="11">
        <v>220890</v>
      </c>
      <c r="B2406" s="16" t="s">
        <v>2169</v>
      </c>
      <c r="C2406" s="12" t="s">
        <v>11</v>
      </c>
      <c r="D2406" s="14" t="s">
        <v>333</v>
      </c>
      <c r="E2406" s="10" t="str">
        <f>VLOOKUP(A2406,Planilha1!A:Y,20,FALSE)</f>
        <v>Sim</v>
      </c>
      <c r="F2406" s="10" t="str">
        <f>VLOOKUP(A2406,Planilha1!A:Y,21,FALSE)</f>
        <v>Sim</v>
      </c>
      <c r="G2406" s="10" t="str">
        <f>VLOOKUP(A2406,Planilha1!A:Y,22,FALSE)</f>
        <v>Sim</v>
      </c>
      <c r="H2406" s="10" t="str">
        <f>VLOOKUP(A2406,Planilha1!A:Y,23,FALSE)</f>
        <v>Sim</v>
      </c>
      <c r="I2406" s="10" t="str">
        <f>VLOOKUP(A2406,Planilha1!A:Y,24,FALSE)</f>
        <v>Sim</v>
      </c>
      <c r="J2406" s="10" t="str">
        <f>VLOOKUP(A2406,Planilha1!A:Y,25,FALSE)</f>
        <v>Sim</v>
      </c>
    </row>
    <row r="2407" spans="1:10" x14ac:dyDescent="0.25">
      <c r="A2407" s="11">
        <v>220900</v>
      </c>
      <c r="B2407" s="16" t="s">
        <v>2170</v>
      </c>
      <c r="C2407" s="12" t="s">
        <v>11</v>
      </c>
      <c r="D2407" s="14" t="s">
        <v>333</v>
      </c>
      <c r="E2407" s="10" t="str">
        <f>VLOOKUP(A2407,Planilha1!A:Y,20,FALSE)</f>
        <v>Sim</v>
      </c>
      <c r="F2407" s="10" t="str">
        <f>VLOOKUP(A2407,Planilha1!A:Y,21,FALSE)</f>
        <v>Sim</v>
      </c>
      <c r="G2407" s="10" t="str">
        <f>VLOOKUP(A2407,Planilha1!A:Y,22,FALSE)</f>
        <v>Não</v>
      </c>
      <c r="H2407" s="10" t="str">
        <f>VLOOKUP(A2407,Planilha1!A:Y,23,FALSE)</f>
        <v>Sim</v>
      </c>
      <c r="I2407" s="10" t="str">
        <f>VLOOKUP(A2407,Planilha1!A:Y,24,FALSE)</f>
        <v>Não</v>
      </c>
      <c r="J2407" s="10" t="str">
        <f>VLOOKUP(A2407,Planilha1!A:Y,25,FALSE)</f>
        <v>Sim</v>
      </c>
    </row>
    <row r="2408" spans="1:10" x14ac:dyDescent="0.25">
      <c r="A2408" s="11">
        <v>220910</v>
      </c>
      <c r="B2408" s="16" t="s">
        <v>2171</v>
      </c>
      <c r="C2408" s="12" t="s">
        <v>11</v>
      </c>
      <c r="D2408" s="14" t="s">
        <v>333</v>
      </c>
      <c r="E2408" s="10" t="str">
        <f>VLOOKUP(A2408,Planilha1!A:Y,20,FALSE)</f>
        <v>Sim</v>
      </c>
      <c r="F2408" s="10" t="str">
        <f>VLOOKUP(A2408,Planilha1!A:Y,21,FALSE)</f>
        <v>Sim</v>
      </c>
      <c r="G2408" s="10" t="str">
        <f>VLOOKUP(A2408,Planilha1!A:Y,22,FALSE)</f>
        <v>Sim</v>
      </c>
      <c r="H2408" s="10" t="str">
        <f>VLOOKUP(A2408,Planilha1!A:Y,23,FALSE)</f>
        <v>Sim</v>
      </c>
      <c r="I2408" s="10" t="str">
        <f>VLOOKUP(A2408,Planilha1!A:Y,24,FALSE)</f>
        <v>Não</v>
      </c>
      <c r="J2408" s="10" t="str">
        <f>VLOOKUP(A2408,Planilha1!A:Y,25,FALSE)</f>
        <v>Sim</v>
      </c>
    </row>
    <row r="2409" spans="1:10" x14ac:dyDescent="0.25">
      <c r="A2409" s="11">
        <v>220915</v>
      </c>
      <c r="B2409" s="16" t="s">
        <v>2172</v>
      </c>
      <c r="C2409" s="12" t="s">
        <v>11</v>
      </c>
      <c r="D2409" s="14" t="s">
        <v>333</v>
      </c>
      <c r="E2409" s="10" t="str">
        <f>VLOOKUP(A2409,Planilha1!A:Y,20,FALSE)</f>
        <v>Não</v>
      </c>
      <c r="F2409" s="10" t="str">
        <f>VLOOKUP(A2409,Planilha1!A:Y,21,FALSE)</f>
        <v>Não</v>
      </c>
      <c r="G2409" s="10" t="str">
        <f>VLOOKUP(A2409,Planilha1!A:Y,22,FALSE)</f>
        <v>Não</v>
      </c>
      <c r="H2409" s="10" t="str">
        <f>VLOOKUP(A2409,Planilha1!A:Y,23,FALSE)</f>
        <v>Não</v>
      </c>
      <c r="I2409" s="10" t="str">
        <f>VLOOKUP(A2409,Planilha1!A:Y,24,FALSE)</f>
        <v>Não</v>
      </c>
      <c r="J2409" s="10" t="str">
        <f>VLOOKUP(A2409,Planilha1!A:Y,25,FALSE)</f>
        <v>Não</v>
      </c>
    </row>
    <row r="2410" spans="1:10" x14ac:dyDescent="0.25">
      <c r="A2410" s="11">
        <v>220930</v>
      </c>
      <c r="B2410" s="16" t="s">
        <v>2173</v>
      </c>
      <c r="C2410" s="12" t="s">
        <v>11</v>
      </c>
      <c r="D2410" s="14" t="s">
        <v>333</v>
      </c>
      <c r="E2410" s="10" t="str">
        <f>VLOOKUP(A2410,Planilha1!A:Y,20,FALSE)</f>
        <v>Sim</v>
      </c>
      <c r="F2410" s="10" t="str">
        <f>VLOOKUP(A2410,Planilha1!A:Y,21,FALSE)</f>
        <v>Sim</v>
      </c>
      <c r="G2410" s="10" t="str">
        <f>VLOOKUP(A2410,Planilha1!A:Y,22,FALSE)</f>
        <v>Não</v>
      </c>
      <c r="H2410" s="10" t="str">
        <f>VLOOKUP(A2410,Planilha1!A:Y,23,FALSE)</f>
        <v>Sim</v>
      </c>
      <c r="I2410" s="10" t="str">
        <f>VLOOKUP(A2410,Planilha1!A:Y,24,FALSE)</f>
        <v>Não</v>
      </c>
      <c r="J2410" s="10" t="str">
        <f>VLOOKUP(A2410,Planilha1!A:Y,25,FALSE)</f>
        <v>Sim</v>
      </c>
    </row>
    <row r="2411" spans="1:10" x14ac:dyDescent="0.25">
      <c r="A2411" s="11">
        <v>220937</v>
      </c>
      <c r="B2411" s="16" t="s">
        <v>2174</v>
      </c>
      <c r="C2411" s="12" t="s">
        <v>11</v>
      </c>
      <c r="D2411" s="14" t="s">
        <v>333</v>
      </c>
      <c r="E2411" s="10" t="str">
        <f>VLOOKUP(A2411,Planilha1!A:Y,20,FALSE)</f>
        <v>Sim</v>
      </c>
      <c r="F2411" s="10" t="str">
        <f>VLOOKUP(A2411,Planilha1!A:Y,21,FALSE)</f>
        <v>Sim</v>
      </c>
      <c r="G2411" s="10" t="str">
        <f>VLOOKUP(A2411,Planilha1!A:Y,22,FALSE)</f>
        <v>Sim</v>
      </c>
      <c r="H2411" s="10" t="str">
        <f>VLOOKUP(A2411,Planilha1!A:Y,23,FALSE)</f>
        <v>Sim</v>
      </c>
      <c r="I2411" s="10" t="str">
        <f>VLOOKUP(A2411,Planilha1!A:Y,24,FALSE)</f>
        <v>Não</v>
      </c>
      <c r="J2411" s="10" t="str">
        <f>VLOOKUP(A2411,Planilha1!A:Y,25,FALSE)</f>
        <v>Sim</v>
      </c>
    </row>
    <row r="2412" spans="1:10" x14ac:dyDescent="0.25">
      <c r="A2412" s="11">
        <v>220935</v>
      </c>
      <c r="B2412" s="16" t="s">
        <v>2175</v>
      </c>
      <c r="C2412" s="12" t="s">
        <v>11</v>
      </c>
      <c r="D2412" s="14" t="s">
        <v>333</v>
      </c>
      <c r="E2412" s="10" t="str">
        <f>VLOOKUP(A2412,Planilha1!A:Y,20,FALSE)</f>
        <v>Sim</v>
      </c>
      <c r="F2412" s="10" t="str">
        <f>VLOOKUP(A2412,Planilha1!A:Y,21,FALSE)</f>
        <v>Sim</v>
      </c>
      <c r="G2412" s="10" t="str">
        <f>VLOOKUP(A2412,Planilha1!A:Y,22,FALSE)</f>
        <v>Sim</v>
      </c>
      <c r="H2412" s="10" t="str">
        <f>VLOOKUP(A2412,Planilha1!A:Y,23,FALSE)</f>
        <v>Sim</v>
      </c>
      <c r="I2412" s="10" t="str">
        <f>VLOOKUP(A2412,Planilha1!A:Y,24,FALSE)</f>
        <v>Não</v>
      </c>
      <c r="J2412" s="10" t="str">
        <f>VLOOKUP(A2412,Planilha1!A:Y,25,FALSE)</f>
        <v>Sim</v>
      </c>
    </row>
    <row r="2413" spans="1:10" x14ac:dyDescent="0.25">
      <c r="A2413" s="11">
        <v>220940</v>
      </c>
      <c r="B2413" s="16" t="s">
        <v>2176</v>
      </c>
      <c r="C2413" s="12" t="s">
        <v>11</v>
      </c>
      <c r="D2413" s="14" t="s">
        <v>333</v>
      </c>
      <c r="E2413" s="10" t="str">
        <f>VLOOKUP(A2413,Planilha1!A:Y,20,FALSE)</f>
        <v>Não</v>
      </c>
      <c r="F2413" s="10" t="str">
        <f>VLOOKUP(A2413,Planilha1!A:Y,21,FALSE)</f>
        <v>Não</v>
      </c>
      <c r="G2413" s="10" t="str">
        <f>VLOOKUP(A2413,Planilha1!A:Y,22,FALSE)</f>
        <v>Não</v>
      </c>
      <c r="H2413" s="10" t="str">
        <f>VLOOKUP(A2413,Planilha1!A:Y,23,FALSE)</f>
        <v>Não</v>
      </c>
      <c r="I2413" s="10" t="str">
        <f>VLOOKUP(A2413,Planilha1!A:Y,24,FALSE)</f>
        <v>Não</v>
      </c>
      <c r="J2413" s="10" t="str">
        <f>VLOOKUP(A2413,Planilha1!A:Y,25,FALSE)</f>
        <v>Não</v>
      </c>
    </row>
    <row r="2414" spans="1:10" x14ac:dyDescent="0.25">
      <c r="A2414" s="11">
        <v>220955</v>
      </c>
      <c r="B2414" s="16" t="s">
        <v>2177</v>
      </c>
      <c r="C2414" s="12" t="s">
        <v>11</v>
      </c>
      <c r="D2414" s="14" t="s">
        <v>333</v>
      </c>
      <c r="E2414" s="10" t="str">
        <f>VLOOKUP(A2414,Planilha1!A:Y,20,FALSE)</f>
        <v>Sim</v>
      </c>
      <c r="F2414" s="10" t="str">
        <f>VLOOKUP(A2414,Planilha1!A:Y,21,FALSE)</f>
        <v>Sim</v>
      </c>
      <c r="G2414" s="10" t="str">
        <f>VLOOKUP(A2414,Planilha1!A:Y,22,FALSE)</f>
        <v>Sim</v>
      </c>
      <c r="H2414" s="10" t="str">
        <f>VLOOKUP(A2414,Planilha1!A:Y,23,FALSE)</f>
        <v>Sim</v>
      </c>
      <c r="I2414" s="10" t="str">
        <f>VLOOKUP(A2414,Planilha1!A:Y,24,FALSE)</f>
        <v>Não</v>
      </c>
      <c r="J2414" s="10" t="str">
        <f>VLOOKUP(A2414,Planilha1!A:Y,25,FALSE)</f>
        <v>Sim</v>
      </c>
    </row>
    <row r="2415" spans="1:10" x14ac:dyDescent="0.25">
      <c r="A2415" s="11">
        <v>220970</v>
      </c>
      <c r="B2415" s="16" t="s">
        <v>2178</v>
      </c>
      <c r="C2415" s="12" t="s">
        <v>11</v>
      </c>
      <c r="D2415" s="14" t="s">
        <v>333</v>
      </c>
      <c r="E2415" s="10" t="str">
        <f>VLOOKUP(A2415,Planilha1!A:Y,20,FALSE)</f>
        <v>Sim</v>
      </c>
      <c r="F2415" s="10" t="str">
        <f>VLOOKUP(A2415,Planilha1!A:Y,21,FALSE)</f>
        <v>Sim</v>
      </c>
      <c r="G2415" s="10" t="str">
        <f>VLOOKUP(A2415,Planilha1!A:Y,22,FALSE)</f>
        <v>Sim</v>
      </c>
      <c r="H2415" s="10" t="str">
        <f>VLOOKUP(A2415,Planilha1!A:Y,23,FALSE)</f>
        <v>Sim</v>
      </c>
      <c r="I2415" s="10" t="str">
        <f>VLOOKUP(A2415,Planilha1!A:Y,24,FALSE)</f>
        <v>Não</v>
      </c>
      <c r="J2415" s="10" t="str">
        <f>VLOOKUP(A2415,Planilha1!A:Y,25,FALSE)</f>
        <v>Sim</v>
      </c>
    </row>
    <row r="2416" spans="1:10" x14ac:dyDescent="0.25">
      <c r="A2416" s="11">
        <v>220990</v>
      </c>
      <c r="B2416" s="16" t="s">
        <v>2179</v>
      </c>
      <c r="C2416" s="12" t="s">
        <v>11</v>
      </c>
      <c r="D2416" s="14" t="s">
        <v>333</v>
      </c>
      <c r="E2416" s="10" t="str">
        <f>VLOOKUP(A2416,Planilha1!A:Y,20,FALSE)</f>
        <v>Não</v>
      </c>
      <c r="F2416" s="10" t="str">
        <f>VLOOKUP(A2416,Planilha1!A:Y,21,FALSE)</f>
        <v>Não</v>
      </c>
      <c r="G2416" s="10" t="str">
        <f>VLOOKUP(A2416,Planilha1!A:Y,22,FALSE)</f>
        <v>Não</v>
      </c>
      <c r="H2416" s="10" t="str">
        <f>VLOOKUP(A2416,Planilha1!A:Y,23,FALSE)</f>
        <v>Não</v>
      </c>
      <c r="I2416" s="10" t="str">
        <f>VLOOKUP(A2416,Planilha1!A:Y,24,FALSE)</f>
        <v>Não</v>
      </c>
      <c r="J2416" s="10" t="str">
        <f>VLOOKUP(A2416,Planilha1!A:Y,25,FALSE)</f>
        <v>Não</v>
      </c>
    </row>
    <row r="2417" spans="1:10" x14ac:dyDescent="0.25">
      <c r="A2417" s="11">
        <v>221005</v>
      </c>
      <c r="B2417" s="16" t="s">
        <v>1297</v>
      </c>
      <c r="C2417" s="12" t="s">
        <v>11</v>
      </c>
      <c r="D2417" s="14" t="s">
        <v>333</v>
      </c>
      <c r="E2417" s="10" t="str">
        <f>VLOOKUP(A2417,Planilha1!A:Y,20,FALSE)</f>
        <v>Sim</v>
      </c>
      <c r="F2417" s="10" t="str">
        <f>VLOOKUP(A2417,Planilha1!A:Y,21,FALSE)</f>
        <v>Sim</v>
      </c>
      <c r="G2417" s="10" t="str">
        <f>VLOOKUP(A2417,Planilha1!A:Y,22,FALSE)</f>
        <v>Sim</v>
      </c>
      <c r="H2417" s="10" t="str">
        <f>VLOOKUP(A2417,Planilha1!A:Y,23,FALSE)</f>
        <v>Sim</v>
      </c>
      <c r="I2417" s="10" t="str">
        <f>VLOOKUP(A2417,Planilha1!A:Y,24,FALSE)</f>
        <v>Sim</v>
      </c>
      <c r="J2417" s="10" t="str">
        <f>VLOOKUP(A2417,Planilha1!A:Y,25,FALSE)</f>
        <v>Sim</v>
      </c>
    </row>
    <row r="2418" spans="1:10" x14ac:dyDescent="0.25">
      <c r="A2418" s="11">
        <v>221035</v>
      </c>
      <c r="B2418" s="16" t="s">
        <v>2180</v>
      </c>
      <c r="C2418" s="12" t="s">
        <v>11</v>
      </c>
      <c r="D2418" s="14" t="s">
        <v>333</v>
      </c>
      <c r="E2418" s="10" t="str">
        <f>VLOOKUP(A2418,Planilha1!A:Y,20,FALSE)</f>
        <v>Não</v>
      </c>
      <c r="F2418" s="10" t="str">
        <f>VLOOKUP(A2418,Planilha1!A:Y,21,FALSE)</f>
        <v>Sim</v>
      </c>
      <c r="G2418" s="10" t="str">
        <f>VLOOKUP(A2418,Planilha1!A:Y,22,FALSE)</f>
        <v>Não</v>
      </c>
      <c r="H2418" s="10" t="str">
        <f>VLOOKUP(A2418,Planilha1!A:Y,23,FALSE)</f>
        <v>Sim</v>
      </c>
      <c r="I2418" s="10" t="str">
        <f>VLOOKUP(A2418,Planilha1!A:Y,24,FALSE)</f>
        <v>Não</v>
      </c>
      <c r="J2418" s="10" t="str">
        <f>VLOOKUP(A2418,Planilha1!A:Y,25,FALSE)</f>
        <v>Sim</v>
      </c>
    </row>
    <row r="2419" spans="1:10" x14ac:dyDescent="0.25">
      <c r="A2419" s="11">
        <v>221050</v>
      </c>
      <c r="B2419" s="16" t="s">
        <v>2181</v>
      </c>
      <c r="C2419" s="12" t="s">
        <v>11</v>
      </c>
      <c r="D2419" s="14" t="s">
        <v>333</v>
      </c>
      <c r="E2419" s="10" t="str">
        <f>VLOOKUP(A2419,Planilha1!A:Y,20,FALSE)</f>
        <v>Sim</v>
      </c>
      <c r="F2419" s="10" t="str">
        <f>VLOOKUP(A2419,Planilha1!A:Y,21,FALSE)</f>
        <v>Sim</v>
      </c>
      <c r="G2419" s="10" t="str">
        <f>VLOOKUP(A2419,Planilha1!A:Y,22,FALSE)</f>
        <v>Sim</v>
      </c>
      <c r="H2419" s="10" t="str">
        <f>VLOOKUP(A2419,Planilha1!A:Y,23,FALSE)</f>
        <v>Sim</v>
      </c>
      <c r="I2419" s="10" t="str">
        <f>VLOOKUP(A2419,Planilha1!A:Y,24,FALSE)</f>
        <v>Não</v>
      </c>
      <c r="J2419" s="10" t="str">
        <f>VLOOKUP(A2419,Planilha1!A:Y,25,FALSE)</f>
        <v>Não</v>
      </c>
    </row>
    <row r="2420" spans="1:10" x14ac:dyDescent="0.25">
      <c r="A2420" s="11">
        <v>221065</v>
      </c>
      <c r="B2420" s="16" t="s">
        <v>2182</v>
      </c>
      <c r="C2420" s="12" t="s">
        <v>11</v>
      </c>
      <c r="D2420" s="14" t="s">
        <v>333</v>
      </c>
      <c r="E2420" s="10" t="str">
        <f>VLOOKUP(A2420,Planilha1!A:Y,20,FALSE)</f>
        <v>Sim</v>
      </c>
      <c r="F2420" s="10" t="str">
        <f>VLOOKUP(A2420,Planilha1!A:Y,21,FALSE)</f>
        <v>Sim</v>
      </c>
      <c r="G2420" s="10" t="str">
        <f>VLOOKUP(A2420,Planilha1!A:Y,22,FALSE)</f>
        <v>Sim</v>
      </c>
      <c r="H2420" s="10" t="str">
        <f>VLOOKUP(A2420,Planilha1!A:Y,23,FALSE)</f>
        <v>Sim</v>
      </c>
      <c r="I2420" s="10" t="str">
        <f>VLOOKUP(A2420,Planilha1!A:Y,24,FALSE)</f>
        <v>Sim</v>
      </c>
      <c r="J2420" s="10" t="str">
        <f>VLOOKUP(A2420,Planilha1!A:Y,25,FALSE)</f>
        <v>Sim</v>
      </c>
    </row>
    <row r="2421" spans="1:10" x14ac:dyDescent="0.25">
      <c r="A2421" s="11">
        <v>221093</v>
      </c>
      <c r="B2421" s="16" t="s">
        <v>2183</v>
      </c>
      <c r="C2421" s="12" t="s">
        <v>11</v>
      </c>
      <c r="D2421" s="14" t="s">
        <v>333</v>
      </c>
      <c r="E2421" s="10" t="str">
        <f>VLOOKUP(A2421,Planilha1!A:Y,20,FALSE)</f>
        <v>Sim</v>
      </c>
      <c r="F2421" s="10" t="str">
        <f>VLOOKUP(A2421,Planilha1!A:Y,21,FALSE)</f>
        <v>Sim</v>
      </c>
      <c r="G2421" s="10" t="str">
        <f>VLOOKUP(A2421,Planilha1!A:Y,22,FALSE)</f>
        <v>Sim</v>
      </c>
      <c r="H2421" s="10" t="str">
        <f>VLOOKUP(A2421,Planilha1!A:Y,23,FALSE)</f>
        <v>Sim</v>
      </c>
      <c r="I2421" s="10" t="str">
        <f>VLOOKUP(A2421,Planilha1!A:Y,24,FALSE)</f>
        <v>Não</v>
      </c>
      <c r="J2421" s="10" t="str">
        <f>VLOOKUP(A2421,Planilha1!A:Y,25,FALSE)</f>
        <v>Sim</v>
      </c>
    </row>
    <row r="2422" spans="1:10" x14ac:dyDescent="0.25">
      <c r="A2422" s="11">
        <v>221097</v>
      </c>
      <c r="B2422" s="16" t="s">
        <v>2184</v>
      </c>
      <c r="C2422" s="12" t="s">
        <v>11</v>
      </c>
      <c r="D2422" s="14" t="s">
        <v>333</v>
      </c>
      <c r="E2422" s="10" t="str">
        <f>VLOOKUP(A2422,Planilha1!A:Y,20,FALSE)</f>
        <v>Não</v>
      </c>
      <c r="F2422" s="10" t="str">
        <f>VLOOKUP(A2422,Planilha1!A:Y,21,FALSE)</f>
        <v>Não</v>
      </c>
      <c r="G2422" s="10" t="str">
        <f>VLOOKUP(A2422,Planilha1!A:Y,22,FALSE)</f>
        <v>Não</v>
      </c>
      <c r="H2422" s="10" t="str">
        <f>VLOOKUP(A2422,Planilha1!A:Y,23,FALSE)</f>
        <v>Não</v>
      </c>
      <c r="I2422" s="10" t="str">
        <f>VLOOKUP(A2422,Planilha1!A:Y,24,FALSE)</f>
        <v>Não</v>
      </c>
      <c r="J2422" s="10" t="str">
        <f>VLOOKUP(A2422,Planilha1!A:Y,25,FALSE)</f>
        <v>Não</v>
      </c>
    </row>
    <row r="2423" spans="1:10" x14ac:dyDescent="0.25">
      <c r="A2423" s="11">
        <v>221140</v>
      </c>
      <c r="B2423" s="16" t="s">
        <v>1532</v>
      </c>
      <c r="C2423" s="12" t="s">
        <v>11</v>
      </c>
      <c r="D2423" s="14" t="s">
        <v>333</v>
      </c>
      <c r="E2423" s="10" t="str">
        <f>VLOOKUP(A2423,Planilha1!A:Y,20,FALSE)</f>
        <v>Sim</v>
      </c>
      <c r="F2423" s="10" t="str">
        <f>VLOOKUP(A2423,Planilha1!A:Y,21,FALSE)</f>
        <v>Sim</v>
      </c>
      <c r="G2423" s="10" t="str">
        <f>VLOOKUP(A2423,Planilha1!A:Y,22,FALSE)</f>
        <v>Sim</v>
      </c>
      <c r="H2423" s="10" t="str">
        <f>VLOOKUP(A2423,Planilha1!A:Y,23,FALSE)</f>
        <v>Sim</v>
      </c>
      <c r="I2423" s="10" t="str">
        <f>VLOOKUP(A2423,Planilha1!A:Y,24,FALSE)</f>
        <v>Não</v>
      </c>
      <c r="J2423" s="10" t="str">
        <f>VLOOKUP(A2423,Planilha1!A:Y,25,FALSE)</f>
        <v>Sim</v>
      </c>
    </row>
    <row r="2424" spans="1:10" x14ac:dyDescent="0.25">
      <c r="A2424" s="11">
        <v>410010</v>
      </c>
      <c r="B2424" s="15" t="s">
        <v>2185</v>
      </c>
      <c r="C2424" s="12" t="s">
        <v>23</v>
      </c>
      <c r="D2424" s="14" t="s">
        <v>55</v>
      </c>
      <c r="E2424" s="10" t="str">
        <f>VLOOKUP(A2424,Planilha1!A:Y,20,FALSE)</f>
        <v>Sim</v>
      </c>
      <c r="F2424" s="10" t="str">
        <f>VLOOKUP(A2424,Planilha1!A:Y,21,FALSE)</f>
        <v>Sim</v>
      </c>
      <c r="G2424" s="10" t="str">
        <f>VLOOKUP(A2424,Planilha1!A:Y,22,FALSE)</f>
        <v>Sim</v>
      </c>
      <c r="H2424" s="10" t="str">
        <f>VLOOKUP(A2424,Planilha1!A:Y,23,FALSE)</f>
        <v>Sim</v>
      </c>
      <c r="I2424" s="10" t="str">
        <f>VLOOKUP(A2424,Planilha1!A:Y,24,FALSE)</f>
        <v>Sim</v>
      </c>
      <c r="J2424" s="10" t="str">
        <f>VLOOKUP(A2424,Planilha1!A:Y,25,FALSE)</f>
        <v>Sim</v>
      </c>
    </row>
    <row r="2425" spans="1:10" x14ac:dyDescent="0.25">
      <c r="A2425" s="11">
        <v>410020</v>
      </c>
      <c r="B2425" s="15" t="s">
        <v>2186</v>
      </c>
      <c r="C2425" s="12" t="s">
        <v>23</v>
      </c>
      <c r="D2425" s="14" t="s">
        <v>66</v>
      </c>
      <c r="E2425" s="10" t="str">
        <f>VLOOKUP(A2425,Planilha1!A:Y,20,FALSE)</f>
        <v>Sim</v>
      </c>
      <c r="F2425" s="10" t="str">
        <f>VLOOKUP(A2425,Planilha1!A:Y,21,FALSE)</f>
        <v>Sim</v>
      </c>
      <c r="G2425" s="10" t="str">
        <f>VLOOKUP(A2425,Planilha1!A:Y,22,FALSE)</f>
        <v>Sim</v>
      </c>
      <c r="H2425" s="10" t="str">
        <f>VLOOKUP(A2425,Planilha1!A:Y,23,FALSE)</f>
        <v>Sim</v>
      </c>
      <c r="I2425" s="10" t="str">
        <f>VLOOKUP(A2425,Planilha1!A:Y,24,FALSE)</f>
        <v>Não</v>
      </c>
      <c r="J2425" s="10" t="str">
        <f>VLOOKUP(A2425,Planilha1!A:Y,25,FALSE)</f>
        <v>Sim</v>
      </c>
    </row>
    <row r="2426" spans="1:10" x14ac:dyDescent="0.25">
      <c r="A2426" s="11">
        <v>410030</v>
      </c>
      <c r="B2426" s="15" t="s">
        <v>2187</v>
      </c>
      <c r="C2426" s="12" t="s">
        <v>23</v>
      </c>
      <c r="D2426" s="14" t="s">
        <v>59</v>
      </c>
      <c r="E2426" s="10" t="str">
        <f>VLOOKUP(A2426,Planilha1!A:Y,20,FALSE)</f>
        <v>Não</v>
      </c>
      <c r="F2426" s="10" t="str">
        <f>VLOOKUP(A2426,Planilha1!A:Y,21,FALSE)</f>
        <v>Sim</v>
      </c>
      <c r="G2426" s="10" t="str">
        <f>VLOOKUP(A2426,Planilha1!A:Y,22,FALSE)</f>
        <v>Não</v>
      </c>
      <c r="H2426" s="10" t="str">
        <f>VLOOKUP(A2426,Planilha1!A:Y,23,FALSE)</f>
        <v>Sim</v>
      </c>
      <c r="I2426" s="10" t="str">
        <f>VLOOKUP(A2426,Planilha1!A:Y,24,FALSE)</f>
        <v>Não</v>
      </c>
      <c r="J2426" s="10" t="str">
        <f>VLOOKUP(A2426,Planilha1!A:Y,25,FALSE)</f>
        <v>Sim</v>
      </c>
    </row>
    <row r="2427" spans="1:10" x14ac:dyDescent="0.25">
      <c r="A2427" s="11">
        <v>410040</v>
      </c>
      <c r="B2427" s="15" t="s">
        <v>2188</v>
      </c>
      <c r="C2427" s="12" t="s">
        <v>23</v>
      </c>
      <c r="D2427" s="14" t="s">
        <v>55</v>
      </c>
      <c r="E2427" s="10" t="str">
        <f>VLOOKUP(A2427,Planilha1!A:Y,20,FALSE)</f>
        <v>Sim</v>
      </c>
      <c r="F2427" s="10" t="str">
        <f>VLOOKUP(A2427,Planilha1!A:Y,21,FALSE)</f>
        <v>Sim</v>
      </c>
      <c r="G2427" s="10" t="str">
        <f>VLOOKUP(A2427,Planilha1!A:Y,22,FALSE)</f>
        <v>Não</v>
      </c>
      <c r="H2427" s="10" t="str">
        <f>VLOOKUP(A2427,Planilha1!A:Y,23,FALSE)</f>
        <v>Sim</v>
      </c>
      <c r="I2427" s="10" t="str">
        <f>VLOOKUP(A2427,Planilha1!A:Y,24,FALSE)</f>
        <v>Não</v>
      </c>
      <c r="J2427" s="10" t="str">
        <f>VLOOKUP(A2427,Planilha1!A:Y,25,FALSE)</f>
        <v>Sim</v>
      </c>
    </row>
    <row r="2428" spans="1:10" x14ac:dyDescent="0.25">
      <c r="A2428" s="11">
        <v>410045</v>
      </c>
      <c r="B2428" s="15" t="s">
        <v>2189</v>
      </c>
      <c r="C2428" s="12" t="s">
        <v>23</v>
      </c>
      <c r="D2428" s="14" t="s">
        <v>66</v>
      </c>
      <c r="E2428" s="10" t="str">
        <f>VLOOKUP(A2428,Planilha1!A:Y,20,FALSE)</f>
        <v>Não</v>
      </c>
      <c r="F2428" s="10" t="str">
        <f>VLOOKUP(A2428,Planilha1!A:Y,21,FALSE)</f>
        <v>Sim</v>
      </c>
      <c r="G2428" s="10" t="str">
        <f>VLOOKUP(A2428,Planilha1!A:Y,22,FALSE)</f>
        <v>Não</v>
      </c>
      <c r="H2428" s="10" t="str">
        <f>VLOOKUP(A2428,Planilha1!A:Y,23,FALSE)</f>
        <v>Sim</v>
      </c>
      <c r="I2428" s="10" t="str">
        <f>VLOOKUP(A2428,Planilha1!A:Y,24,FALSE)</f>
        <v>Não</v>
      </c>
      <c r="J2428" s="10" t="str">
        <f>VLOOKUP(A2428,Planilha1!A:Y,25,FALSE)</f>
        <v>Sim</v>
      </c>
    </row>
    <row r="2429" spans="1:10" x14ac:dyDescent="0.25">
      <c r="A2429" s="11">
        <v>412862</v>
      </c>
      <c r="B2429" s="15" t="s">
        <v>2190</v>
      </c>
      <c r="C2429" s="12" t="s">
        <v>23</v>
      </c>
      <c r="D2429" s="14" t="s">
        <v>59</v>
      </c>
      <c r="E2429" s="10" t="str">
        <f>VLOOKUP(A2429,Planilha1!A:Y,20,FALSE)</f>
        <v>Sim</v>
      </c>
      <c r="F2429" s="10" t="str">
        <f>VLOOKUP(A2429,Planilha1!A:Y,21,FALSE)</f>
        <v>Sim</v>
      </c>
      <c r="G2429" s="10" t="str">
        <f>VLOOKUP(A2429,Planilha1!A:Y,22,FALSE)</f>
        <v>Sim</v>
      </c>
      <c r="H2429" s="10" t="str">
        <f>VLOOKUP(A2429,Planilha1!A:Y,23,FALSE)</f>
        <v>Sim</v>
      </c>
      <c r="I2429" s="10" t="str">
        <f>VLOOKUP(A2429,Planilha1!A:Y,24,FALSE)</f>
        <v>Sim</v>
      </c>
      <c r="J2429" s="10" t="str">
        <f>VLOOKUP(A2429,Planilha1!A:Y,25,FALSE)</f>
        <v>Sim</v>
      </c>
    </row>
    <row r="2430" spans="1:10" x14ac:dyDescent="0.25">
      <c r="A2430" s="11">
        <v>410060</v>
      </c>
      <c r="B2430" s="15" t="s">
        <v>2191</v>
      </c>
      <c r="C2430" s="12" t="s">
        <v>23</v>
      </c>
      <c r="D2430" s="14" t="s">
        <v>59</v>
      </c>
      <c r="E2430" s="10" t="str">
        <f>VLOOKUP(A2430,Planilha1!A:Y,20,FALSE)</f>
        <v>Sim</v>
      </c>
      <c r="F2430" s="10" t="str">
        <f>VLOOKUP(A2430,Planilha1!A:Y,21,FALSE)</f>
        <v>Sim</v>
      </c>
      <c r="G2430" s="10" t="str">
        <f>VLOOKUP(A2430,Planilha1!A:Y,22,FALSE)</f>
        <v>Sim</v>
      </c>
      <c r="H2430" s="10" t="str">
        <f>VLOOKUP(A2430,Planilha1!A:Y,23,FALSE)</f>
        <v>Sim</v>
      </c>
      <c r="I2430" s="10" t="str">
        <f>VLOOKUP(A2430,Planilha1!A:Y,24,FALSE)</f>
        <v>Sim</v>
      </c>
      <c r="J2430" s="10" t="str">
        <f>VLOOKUP(A2430,Planilha1!A:Y,25,FALSE)</f>
        <v>Não</v>
      </c>
    </row>
    <row r="2431" spans="1:10" x14ac:dyDescent="0.25">
      <c r="A2431" s="11">
        <v>410070</v>
      </c>
      <c r="B2431" s="15" t="s">
        <v>2192</v>
      </c>
      <c r="C2431" s="12" t="s">
        <v>23</v>
      </c>
      <c r="D2431" s="14" t="s">
        <v>59</v>
      </c>
      <c r="E2431" s="10" t="str">
        <f>VLOOKUP(A2431,Planilha1!A:Y,20,FALSE)</f>
        <v>Sim</v>
      </c>
      <c r="F2431" s="10" t="str">
        <f>VLOOKUP(A2431,Planilha1!A:Y,21,FALSE)</f>
        <v>Sim</v>
      </c>
      <c r="G2431" s="10" t="str">
        <f>VLOOKUP(A2431,Planilha1!A:Y,22,FALSE)</f>
        <v>Sim</v>
      </c>
      <c r="H2431" s="10" t="str">
        <f>VLOOKUP(A2431,Planilha1!A:Y,23,FALSE)</f>
        <v>Sim</v>
      </c>
      <c r="I2431" s="10" t="str">
        <f>VLOOKUP(A2431,Planilha1!A:Y,24,FALSE)</f>
        <v>Sim</v>
      </c>
      <c r="J2431" s="10" t="str">
        <f>VLOOKUP(A2431,Planilha1!A:Y,25,FALSE)</f>
        <v>Sim</v>
      </c>
    </row>
    <row r="2432" spans="1:10" x14ac:dyDescent="0.25">
      <c r="A2432" s="11">
        <v>410050</v>
      </c>
      <c r="B2432" s="15" t="s">
        <v>2193</v>
      </c>
      <c r="C2432" s="12" t="s">
        <v>23</v>
      </c>
      <c r="D2432" s="14" t="s">
        <v>59</v>
      </c>
      <c r="E2432" s="10" t="str">
        <f>VLOOKUP(A2432,Planilha1!A:Y,20,FALSE)</f>
        <v>Sim</v>
      </c>
      <c r="F2432" s="10" t="str">
        <f>VLOOKUP(A2432,Planilha1!A:Y,21,FALSE)</f>
        <v>Sim</v>
      </c>
      <c r="G2432" s="10" t="str">
        <f>VLOOKUP(A2432,Planilha1!A:Y,22,FALSE)</f>
        <v>Não</v>
      </c>
      <c r="H2432" s="10" t="str">
        <f>VLOOKUP(A2432,Planilha1!A:Y,23,FALSE)</f>
        <v>Sim</v>
      </c>
      <c r="I2432" s="10" t="str">
        <f>VLOOKUP(A2432,Planilha1!A:Y,24,FALSE)</f>
        <v>Não</v>
      </c>
      <c r="J2432" s="10" t="str">
        <f>VLOOKUP(A2432,Planilha1!A:Y,25,FALSE)</f>
        <v>Sim</v>
      </c>
    </row>
    <row r="2433" spans="1:10" x14ac:dyDescent="0.25">
      <c r="A2433" s="11">
        <v>410090</v>
      </c>
      <c r="B2433" s="15" t="s">
        <v>2194</v>
      </c>
      <c r="C2433" s="12" t="s">
        <v>23</v>
      </c>
      <c r="D2433" s="14" t="s">
        <v>66</v>
      </c>
      <c r="E2433" s="10" t="str">
        <f>VLOOKUP(A2433,Planilha1!A:Y,20,FALSE)</f>
        <v>Não</v>
      </c>
      <c r="F2433" s="10" t="str">
        <f>VLOOKUP(A2433,Planilha1!A:Y,21,FALSE)</f>
        <v>Sim</v>
      </c>
      <c r="G2433" s="10" t="str">
        <f>VLOOKUP(A2433,Planilha1!A:Y,22,FALSE)</f>
        <v>Não</v>
      </c>
      <c r="H2433" s="10" t="str">
        <f>VLOOKUP(A2433,Planilha1!A:Y,23,FALSE)</f>
        <v>Sim</v>
      </c>
      <c r="I2433" s="10" t="str">
        <f>VLOOKUP(A2433,Planilha1!A:Y,24,FALSE)</f>
        <v>Não</v>
      </c>
      <c r="J2433" s="10" t="str">
        <f>VLOOKUP(A2433,Planilha1!A:Y,25,FALSE)</f>
        <v>Sim</v>
      </c>
    </row>
    <row r="2434" spans="1:10" x14ac:dyDescent="0.25">
      <c r="A2434" s="11">
        <v>410105</v>
      </c>
      <c r="B2434" s="15" t="s">
        <v>2195</v>
      </c>
      <c r="C2434" s="12" t="s">
        <v>23</v>
      </c>
      <c r="D2434" s="14" t="s">
        <v>55</v>
      </c>
      <c r="E2434" s="10" t="str">
        <f>VLOOKUP(A2434,Planilha1!A:Y,20,FALSE)</f>
        <v>Não</v>
      </c>
      <c r="F2434" s="10" t="str">
        <f>VLOOKUP(A2434,Planilha1!A:Y,21,FALSE)</f>
        <v>Sim</v>
      </c>
      <c r="G2434" s="10" t="str">
        <f>VLOOKUP(A2434,Planilha1!A:Y,22,FALSE)</f>
        <v>Não</v>
      </c>
      <c r="H2434" s="10" t="str">
        <f>VLOOKUP(A2434,Planilha1!A:Y,23,FALSE)</f>
        <v>Sim</v>
      </c>
      <c r="I2434" s="10" t="str">
        <f>VLOOKUP(A2434,Planilha1!A:Y,24,FALSE)</f>
        <v>Não</v>
      </c>
      <c r="J2434" s="10" t="str">
        <f>VLOOKUP(A2434,Planilha1!A:Y,25,FALSE)</f>
        <v>Sim</v>
      </c>
    </row>
    <row r="2435" spans="1:10" x14ac:dyDescent="0.25">
      <c r="A2435" s="11">
        <v>410110</v>
      </c>
      <c r="B2435" s="15" t="s">
        <v>2196</v>
      </c>
      <c r="C2435" s="12" t="s">
        <v>23</v>
      </c>
      <c r="D2435" s="14" t="s">
        <v>73</v>
      </c>
      <c r="E2435" s="10" t="str">
        <f>VLOOKUP(A2435,Planilha1!A:Y,20,FALSE)</f>
        <v>Não</v>
      </c>
      <c r="F2435" s="10" t="str">
        <f>VLOOKUP(A2435,Planilha1!A:Y,21,FALSE)</f>
        <v>Não</v>
      </c>
      <c r="G2435" s="10" t="str">
        <f>VLOOKUP(A2435,Planilha1!A:Y,22,FALSE)</f>
        <v>Não</v>
      </c>
      <c r="H2435" s="10" t="str">
        <f>VLOOKUP(A2435,Planilha1!A:Y,23,FALSE)</f>
        <v>Não</v>
      </c>
      <c r="I2435" s="10" t="str">
        <f>VLOOKUP(A2435,Planilha1!A:Y,24,FALSE)</f>
        <v>Não</v>
      </c>
      <c r="J2435" s="10" t="str">
        <f>VLOOKUP(A2435,Planilha1!A:Y,25,FALSE)</f>
        <v>Não</v>
      </c>
    </row>
    <row r="2436" spans="1:10" x14ac:dyDescent="0.25">
      <c r="A2436" s="11">
        <v>410130</v>
      </c>
      <c r="B2436" s="15" t="s">
        <v>2197</v>
      </c>
      <c r="C2436" s="12" t="s">
        <v>23</v>
      </c>
      <c r="D2436" s="14" t="s">
        <v>41</v>
      </c>
      <c r="E2436" s="10" t="str">
        <f>VLOOKUP(A2436,Planilha1!A:Y,20,FALSE)</f>
        <v>Não</v>
      </c>
      <c r="F2436" s="10" t="str">
        <f>VLOOKUP(A2436,Planilha1!A:Y,21,FALSE)</f>
        <v>Não</v>
      </c>
      <c r="G2436" s="10" t="str">
        <f>VLOOKUP(A2436,Planilha1!A:Y,22,FALSE)</f>
        <v>Não</v>
      </c>
      <c r="H2436" s="10" t="str">
        <f>VLOOKUP(A2436,Planilha1!A:Y,23,FALSE)</f>
        <v>Não</v>
      </c>
      <c r="I2436" s="10" t="str">
        <f>VLOOKUP(A2436,Planilha1!A:Y,24,FALSE)</f>
        <v>Não</v>
      </c>
      <c r="J2436" s="10" t="str">
        <f>VLOOKUP(A2436,Planilha1!A:Y,25,FALSE)</f>
        <v>Não</v>
      </c>
    </row>
    <row r="2437" spans="1:10" x14ac:dyDescent="0.25">
      <c r="A2437" s="11">
        <v>410140</v>
      </c>
      <c r="B2437" s="15" t="s">
        <v>2198</v>
      </c>
      <c r="C2437" s="12" t="s">
        <v>23</v>
      </c>
      <c r="D2437" s="14" t="s">
        <v>73</v>
      </c>
      <c r="E2437" s="10" t="str">
        <f>VLOOKUP(A2437,Planilha1!A:Y,20,FALSE)</f>
        <v>Não</v>
      </c>
      <c r="F2437" s="10" t="str">
        <f>VLOOKUP(A2437,Planilha1!A:Y,21,FALSE)</f>
        <v>Não</v>
      </c>
      <c r="G2437" s="10" t="str">
        <f>VLOOKUP(A2437,Planilha1!A:Y,22,FALSE)</f>
        <v>Não</v>
      </c>
      <c r="H2437" s="10" t="str">
        <f>VLOOKUP(A2437,Planilha1!A:Y,23,FALSE)</f>
        <v>Não</v>
      </c>
      <c r="I2437" s="10" t="str">
        <f>VLOOKUP(A2437,Planilha1!A:Y,24,FALSE)</f>
        <v>Não</v>
      </c>
      <c r="J2437" s="10" t="str">
        <f>VLOOKUP(A2437,Planilha1!A:Y,25,FALSE)</f>
        <v>Não</v>
      </c>
    </row>
    <row r="2438" spans="1:10" x14ac:dyDescent="0.25">
      <c r="A2438" s="11">
        <v>410160</v>
      </c>
      <c r="B2438" s="15" t="s">
        <v>2199</v>
      </c>
      <c r="C2438" s="12" t="s">
        <v>23</v>
      </c>
      <c r="D2438" s="14" t="s">
        <v>73</v>
      </c>
      <c r="E2438" s="10" t="str">
        <f>VLOOKUP(A2438,Planilha1!A:Y,20,FALSE)</f>
        <v>Sim</v>
      </c>
      <c r="F2438" s="10" t="str">
        <f>VLOOKUP(A2438,Planilha1!A:Y,21,FALSE)</f>
        <v>Não</v>
      </c>
      <c r="G2438" s="10" t="str">
        <f>VLOOKUP(A2438,Planilha1!A:Y,22,FALSE)</f>
        <v>Não</v>
      </c>
      <c r="H2438" s="10" t="str">
        <f>VLOOKUP(A2438,Planilha1!A:Y,23,FALSE)</f>
        <v>Não</v>
      </c>
      <c r="I2438" s="10" t="str">
        <f>VLOOKUP(A2438,Planilha1!A:Y,24,FALSE)</f>
        <v>Não</v>
      </c>
      <c r="J2438" s="10" t="str">
        <f>VLOOKUP(A2438,Planilha1!A:Y,25,FALSE)</f>
        <v>Não</v>
      </c>
    </row>
    <row r="2439" spans="1:10" x14ac:dyDescent="0.25">
      <c r="A2439" s="11">
        <v>410165</v>
      </c>
      <c r="B2439" s="15" t="s">
        <v>2200</v>
      </c>
      <c r="C2439" s="12" t="s">
        <v>23</v>
      </c>
      <c r="D2439" s="14" t="s">
        <v>41</v>
      </c>
      <c r="E2439" s="10" t="str">
        <f>VLOOKUP(A2439,Planilha1!A:Y,20,FALSE)</f>
        <v>Sim</v>
      </c>
      <c r="F2439" s="10" t="str">
        <f>VLOOKUP(A2439,Planilha1!A:Y,21,FALSE)</f>
        <v>Sim</v>
      </c>
      <c r="G2439" s="10" t="str">
        <f>VLOOKUP(A2439,Planilha1!A:Y,22,FALSE)</f>
        <v>Sim</v>
      </c>
      <c r="H2439" s="10" t="str">
        <f>VLOOKUP(A2439,Planilha1!A:Y,23,FALSE)</f>
        <v>Sim</v>
      </c>
      <c r="I2439" s="10" t="str">
        <f>VLOOKUP(A2439,Planilha1!A:Y,24,FALSE)</f>
        <v>Não</v>
      </c>
      <c r="J2439" s="10" t="str">
        <f>VLOOKUP(A2439,Planilha1!A:Y,25,FALSE)</f>
        <v>Sim</v>
      </c>
    </row>
    <row r="2440" spans="1:10" x14ac:dyDescent="0.25">
      <c r="A2440" s="11">
        <v>410180</v>
      </c>
      <c r="B2440" s="15" t="s">
        <v>2201</v>
      </c>
      <c r="C2440" s="12" t="s">
        <v>23</v>
      </c>
      <c r="D2440" s="14" t="s">
        <v>59</v>
      </c>
      <c r="E2440" s="10" t="str">
        <f>VLOOKUP(A2440,Planilha1!A:Y,20,FALSE)</f>
        <v>Não</v>
      </c>
      <c r="F2440" s="10" t="str">
        <f>VLOOKUP(A2440,Planilha1!A:Y,21,FALSE)</f>
        <v>Sim</v>
      </c>
      <c r="G2440" s="10" t="str">
        <f>VLOOKUP(A2440,Planilha1!A:Y,22,FALSE)</f>
        <v>Não</v>
      </c>
      <c r="H2440" s="10" t="str">
        <f>VLOOKUP(A2440,Planilha1!A:Y,23,FALSE)</f>
        <v>Sim</v>
      </c>
      <c r="I2440" s="10" t="str">
        <f>VLOOKUP(A2440,Planilha1!A:Y,24,FALSE)</f>
        <v>Não</v>
      </c>
      <c r="J2440" s="10" t="str">
        <f>VLOOKUP(A2440,Planilha1!A:Y,25,FALSE)</f>
        <v>Sim</v>
      </c>
    </row>
    <row r="2441" spans="1:10" x14ac:dyDescent="0.25">
      <c r="A2441" s="11">
        <v>410185</v>
      </c>
      <c r="B2441" s="15" t="s">
        <v>2202</v>
      </c>
      <c r="C2441" s="12" t="s">
        <v>23</v>
      </c>
      <c r="D2441" s="14" t="s">
        <v>41</v>
      </c>
      <c r="E2441" s="10" t="str">
        <f>VLOOKUP(A2441,Planilha1!A:Y,20,FALSE)</f>
        <v>Sim</v>
      </c>
      <c r="F2441" s="10" t="str">
        <f>VLOOKUP(A2441,Planilha1!A:Y,21,FALSE)</f>
        <v>Sim</v>
      </c>
      <c r="G2441" s="10" t="str">
        <f>VLOOKUP(A2441,Planilha1!A:Y,22,FALSE)</f>
        <v>Sim</v>
      </c>
      <c r="H2441" s="10" t="str">
        <f>VLOOKUP(A2441,Planilha1!A:Y,23,FALSE)</f>
        <v>Sim</v>
      </c>
      <c r="I2441" s="10" t="str">
        <f>VLOOKUP(A2441,Planilha1!A:Y,24,FALSE)</f>
        <v>Sim</v>
      </c>
      <c r="J2441" s="10" t="str">
        <f>VLOOKUP(A2441,Planilha1!A:Y,25,FALSE)</f>
        <v>Sim</v>
      </c>
    </row>
    <row r="2442" spans="1:10" x14ac:dyDescent="0.25">
      <c r="A2442" s="11">
        <v>410200</v>
      </c>
      <c r="B2442" s="15" t="s">
        <v>2203</v>
      </c>
      <c r="C2442" s="12" t="s">
        <v>23</v>
      </c>
      <c r="D2442" s="14" t="s">
        <v>73</v>
      </c>
      <c r="E2442" s="10" t="str">
        <f>VLOOKUP(A2442,Planilha1!A:Y,20,FALSE)</f>
        <v>Não</v>
      </c>
      <c r="F2442" s="10" t="str">
        <f>VLOOKUP(A2442,Planilha1!A:Y,21,FALSE)</f>
        <v>Não</v>
      </c>
      <c r="G2442" s="10" t="str">
        <f>VLOOKUP(A2442,Planilha1!A:Y,22,FALSE)</f>
        <v>Não</v>
      </c>
      <c r="H2442" s="10" t="str">
        <f>VLOOKUP(A2442,Planilha1!A:Y,23,FALSE)</f>
        <v>Não</v>
      </c>
      <c r="I2442" s="10" t="str">
        <f>VLOOKUP(A2442,Planilha1!A:Y,24,FALSE)</f>
        <v>Não</v>
      </c>
      <c r="J2442" s="10" t="str">
        <f>VLOOKUP(A2442,Planilha1!A:Y,25,FALSE)</f>
        <v>Não</v>
      </c>
    </row>
    <row r="2443" spans="1:10" x14ac:dyDescent="0.25">
      <c r="A2443" s="11">
        <v>410240</v>
      </c>
      <c r="B2443" s="15" t="s">
        <v>2204</v>
      </c>
      <c r="C2443" s="12" t="s">
        <v>23</v>
      </c>
      <c r="D2443" s="14" t="s">
        <v>73</v>
      </c>
      <c r="E2443" s="10" t="str">
        <f>VLOOKUP(A2443,Planilha1!A:Y,20,FALSE)</f>
        <v>Não</v>
      </c>
      <c r="F2443" s="10" t="str">
        <f>VLOOKUP(A2443,Planilha1!A:Y,21,FALSE)</f>
        <v>Não</v>
      </c>
      <c r="G2443" s="10" t="str">
        <f>VLOOKUP(A2443,Planilha1!A:Y,22,FALSE)</f>
        <v>Não</v>
      </c>
      <c r="H2443" s="10" t="str">
        <f>VLOOKUP(A2443,Planilha1!A:Y,23,FALSE)</f>
        <v>Não</v>
      </c>
      <c r="I2443" s="10" t="str">
        <f>VLOOKUP(A2443,Planilha1!A:Y,24,FALSE)</f>
        <v>Não</v>
      </c>
      <c r="J2443" s="10" t="str">
        <f>VLOOKUP(A2443,Planilha1!A:Y,25,FALSE)</f>
        <v>Não</v>
      </c>
    </row>
    <row r="2444" spans="1:10" x14ac:dyDescent="0.25">
      <c r="A2444" s="11">
        <v>410260</v>
      </c>
      <c r="B2444" s="15" t="s">
        <v>2205</v>
      </c>
      <c r="C2444" s="12" t="s">
        <v>23</v>
      </c>
      <c r="D2444" s="14" t="s">
        <v>73</v>
      </c>
      <c r="E2444" s="10" t="str">
        <f>VLOOKUP(A2444,Planilha1!A:Y,20,FALSE)</f>
        <v>Sim</v>
      </c>
      <c r="F2444" s="10" t="str">
        <f>VLOOKUP(A2444,Planilha1!A:Y,21,FALSE)</f>
        <v>Sim</v>
      </c>
      <c r="G2444" s="10" t="str">
        <f>VLOOKUP(A2444,Planilha1!A:Y,22,FALSE)</f>
        <v>Sim</v>
      </c>
      <c r="H2444" s="10" t="str">
        <f>VLOOKUP(A2444,Planilha1!A:Y,23,FALSE)</f>
        <v>Sim</v>
      </c>
      <c r="I2444" s="10" t="str">
        <f>VLOOKUP(A2444,Planilha1!A:Y,24,FALSE)</f>
        <v>Não</v>
      </c>
      <c r="J2444" s="10" t="str">
        <f>VLOOKUP(A2444,Planilha1!A:Y,25,FALSE)</f>
        <v>Não</v>
      </c>
    </row>
    <row r="2445" spans="1:10" x14ac:dyDescent="0.25">
      <c r="A2445" s="11">
        <v>410275</v>
      </c>
      <c r="B2445" s="15" t="s">
        <v>2206</v>
      </c>
      <c r="C2445" s="12" t="s">
        <v>23</v>
      </c>
      <c r="D2445" s="14" t="s">
        <v>41</v>
      </c>
      <c r="E2445" s="10" t="str">
        <f>VLOOKUP(A2445,Planilha1!A:Y,20,FALSE)</f>
        <v>Não</v>
      </c>
      <c r="F2445" s="10" t="str">
        <f>VLOOKUP(A2445,Planilha1!A:Y,21,FALSE)</f>
        <v>Sim</v>
      </c>
      <c r="G2445" s="10" t="str">
        <f>VLOOKUP(A2445,Planilha1!A:Y,22,FALSE)</f>
        <v>Não</v>
      </c>
      <c r="H2445" s="10" t="str">
        <f>VLOOKUP(A2445,Planilha1!A:Y,23,FALSE)</f>
        <v>Sim</v>
      </c>
      <c r="I2445" s="10" t="str">
        <f>VLOOKUP(A2445,Planilha1!A:Y,24,FALSE)</f>
        <v>Não</v>
      </c>
      <c r="J2445" s="10" t="str">
        <f>VLOOKUP(A2445,Planilha1!A:Y,25,FALSE)</f>
        <v>Sim</v>
      </c>
    </row>
    <row r="2446" spans="1:10" x14ac:dyDescent="0.25">
      <c r="A2446" s="11">
        <v>410290</v>
      </c>
      <c r="B2446" s="15" t="s">
        <v>2207</v>
      </c>
      <c r="C2446" s="12" t="s">
        <v>23</v>
      </c>
      <c r="D2446" s="14" t="s">
        <v>66</v>
      </c>
      <c r="E2446" s="10" t="str">
        <f>VLOOKUP(A2446,Planilha1!A:Y,20,FALSE)</f>
        <v>Sim</v>
      </c>
      <c r="F2446" s="10" t="str">
        <f>VLOOKUP(A2446,Planilha1!A:Y,21,FALSE)</f>
        <v>Sim</v>
      </c>
      <c r="G2446" s="10" t="str">
        <f>VLOOKUP(A2446,Planilha1!A:Y,22,FALSE)</f>
        <v>Não</v>
      </c>
      <c r="H2446" s="10" t="str">
        <f>VLOOKUP(A2446,Planilha1!A:Y,23,FALSE)</f>
        <v>Sim</v>
      </c>
      <c r="I2446" s="10" t="str">
        <f>VLOOKUP(A2446,Planilha1!A:Y,24,FALSE)</f>
        <v>Não</v>
      </c>
      <c r="J2446" s="10" t="str">
        <f>VLOOKUP(A2446,Planilha1!A:Y,25,FALSE)</f>
        <v>Não</v>
      </c>
    </row>
    <row r="2447" spans="1:10" x14ac:dyDescent="0.25">
      <c r="A2447" s="11">
        <v>410302</v>
      </c>
      <c r="B2447" s="15" t="s">
        <v>2208</v>
      </c>
      <c r="C2447" s="12" t="s">
        <v>23</v>
      </c>
      <c r="D2447" s="14" t="s">
        <v>41</v>
      </c>
      <c r="E2447" s="10" t="str">
        <f>VLOOKUP(A2447,Planilha1!A:Y,20,FALSE)</f>
        <v>Não</v>
      </c>
      <c r="F2447" s="10" t="str">
        <f>VLOOKUP(A2447,Planilha1!A:Y,21,FALSE)</f>
        <v>Sim</v>
      </c>
      <c r="G2447" s="10" t="str">
        <f>VLOOKUP(A2447,Planilha1!A:Y,22,FALSE)</f>
        <v>Não</v>
      </c>
      <c r="H2447" s="10" t="str">
        <f>VLOOKUP(A2447,Planilha1!A:Y,23,FALSE)</f>
        <v>Sim</v>
      </c>
      <c r="I2447" s="10" t="str">
        <f>VLOOKUP(A2447,Planilha1!A:Y,24,FALSE)</f>
        <v>Não</v>
      </c>
      <c r="J2447" s="10" t="str">
        <f>VLOOKUP(A2447,Planilha1!A:Y,25,FALSE)</f>
        <v>Sim</v>
      </c>
    </row>
    <row r="2448" spans="1:10" x14ac:dyDescent="0.25">
      <c r="A2448" s="11">
        <v>410304</v>
      </c>
      <c r="B2448" s="15" t="s">
        <v>2209</v>
      </c>
      <c r="C2448" s="12" t="s">
        <v>23</v>
      </c>
      <c r="D2448" s="14" t="s">
        <v>43</v>
      </c>
      <c r="E2448" s="10" t="str">
        <f>VLOOKUP(A2448,Planilha1!A:Y,20,FALSE)</f>
        <v>Sim</v>
      </c>
      <c r="F2448" s="10" t="str">
        <f>VLOOKUP(A2448,Planilha1!A:Y,21,FALSE)</f>
        <v>Sim</v>
      </c>
      <c r="G2448" s="10" t="str">
        <f>VLOOKUP(A2448,Planilha1!A:Y,22,FALSE)</f>
        <v>Sim</v>
      </c>
      <c r="H2448" s="10" t="str">
        <f>VLOOKUP(A2448,Planilha1!A:Y,23,FALSE)</f>
        <v>Sim</v>
      </c>
      <c r="I2448" s="10" t="str">
        <f>VLOOKUP(A2448,Planilha1!A:Y,24,FALSE)</f>
        <v>Sim</v>
      </c>
      <c r="J2448" s="10" t="str">
        <f>VLOOKUP(A2448,Planilha1!A:Y,25,FALSE)</f>
        <v>Sim</v>
      </c>
    </row>
    <row r="2449" spans="1:10" x14ac:dyDescent="0.25">
      <c r="A2449" s="11">
        <v>410305</v>
      </c>
      <c r="B2449" s="15" t="s">
        <v>2210</v>
      </c>
      <c r="C2449" s="12" t="s">
        <v>23</v>
      </c>
      <c r="D2449" s="14" t="s">
        <v>41</v>
      </c>
      <c r="E2449" s="10" t="str">
        <f>VLOOKUP(A2449,Planilha1!A:Y,20,FALSE)</f>
        <v>Sim</v>
      </c>
      <c r="F2449" s="10" t="str">
        <f>VLOOKUP(A2449,Planilha1!A:Y,21,FALSE)</f>
        <v>Sim</v>
      </c>
      <c r="G2449" s="10" t="str">
        <f>VLOOKUP(A2449,Planilha1!A:Y,22,FALSE)</f>
        <v>Não</v>
      </c>
      <c r="H2449" s="10" t="str">
        <f>VLOOKUP(A2449,Planilha1!A:Y,23,FALSE)</f>
        <v>Não</v>
      </c>
      <c r="I2449" s="10" t="str">
        <f>VLOOKUP(A2449,Planilha1!A:Y,24,FALSE)</f>
        <v>Não</v>
      </c>
      <c r="J2449" s="10" t="str">
        <f>VLOOKUP(A2449,Planilha1!A:Y,25,FALSE)</f>
        <v>Não</v>
      </c>
    </row>
    <row r="2450" spans="1:10" x14ac:dyDescent="0.25">
      <c r="A2450" s="11">
        <v>410310</v>
      </c>
      <c r="B2450" s="15" t="s">
        <v>2211</v>
      </c>
      <c r="C2450" s="12" t="s">
        <v>23</v>
      </c>
      <c r="D2450" s="14" t="s">
        <v>73</v>
      </c>
      <c r="E2450" s="10" t="str">
        <f>VLOOKUP(A2450,Planilha1!A:Y,20,FALSE)</f>
        <v>Sim</v>
      </c>
      <c r="F2450" s="10" t="str">
        <f>VLOOKUP(A2450,Planilha1!A:Y,21,FALSE)</f>
        <v>Sim</v>
      </c>
      <c r="G2450" s="10" t="str">
        <f>VLOOKUP(A2450,Planilha1!A:Y,22,FALSE)</f>
        <v>Sim</v>
      </c>
      <c r="H2450" s="10" t="str">
        <f>VLOOKUP(A2450,Planilha1!A:Y,23,FALSE)</f>
        <v>Sim</v>
      </c>
      <c r="I2450" s="10" t="str">
        <f>VLOOKUP(A2450,Planilha1!A:Y,24,FALSE)</f>
        <v>Não</v>
      </c>
      <c r="J2450" s="10" t="str">
        <f>VLOOKUP(A2450,Planilha1!A:Y,25,FALSE)</f>
        <v>Não</v>
      </c>
    </row>
    <row r="2451" spans="1:10" x14ac:dyDescent="0.25">
      <c r="A2451" s="11">
        <v>410315</v>
      </c>
      <c r="B2451" s="15" t="s">
        <v>2212</v>
      </c>
      <c r="C2451" s="12" t="s">
        <v>23</v>
      </c>
      <c r="D2451" s="14" t="s">
        <v>43</v>
      </c>
      <c r="E2451" s="10" t="str">
        <f>VLOOKUP(A2451,Planilha1!A:Y,20,FALSE)</f>
        <v>Sim</v>
      </c>
      <c r="F2451" s="10" t="str">
        <f>VLOOKUP(A2451,Planilha1!A:Y,21,FALSE)</f>
        <v>Não</v>
      </c>
      <c r="G2451" s="10" t="str">
        <f>VLOOKUP(A2451,Planilha1!A:Y,22,FALSE)</f>
        <v>Não</v>
      </c>
      <c r="H2451" s="10" t="str">
        <f>VLOOKUP(A2451,Planilha1!A:Y,23,FALSE)</f>
        <v>Não</v>
      </c>
      <c r="I2451" s="10" t="str">
        <f>VLOOKUP(A2451,Planilha1!A:Y,24,FALSE)</f>
        <v>Não</v>
      </c>
      <c r="J2451" s="10" t="str">
        <f>VLOOKUP(A2451,Planilha1!A:Y,25,FALSE)</f>
        <v>Não</v>
      </c>
    </row>
    <row r="2452" spans="1:10" x14ac:dyDescent="0.25">
      <c r="A2452" s="11">
        <v>410320</v>
      </c>
      <c r="B2452" s="15" t="s">
        <v>1831</v>
      </c>
      <c r="C2452" s="12" t="s">
        <v>23</v>
      </c>
      <c r="D2452" s="14" t="s">
        <v>55</v>
      </c>
      <c r="E2452" s="10" t="str">
        <f>VLOOKUP(A2452,Planilha1!A:Y,20,FALSE)</f>
        <v>Não</v>
      </c>
      <c r="F2452" s="10" t="str">
        <f>VLOOKUP(A2452,Planilha1!A:Y,21,FALSE)</f>
        <v>Sim</v>
      </c>
      <c r="G2452" s="10" t="str">
        <f>VLOOKUP(A2452,Planilha1!A:Y,22,FALSE)</f>
        <v>Não</v>
      </c>
      <c r="H2452" s="10" t="str">
        <f>VLOOKUP(A2452,Planilha1!A:Y,23,FALSE)</f>
        <v>Sim</v>
      </c>
      <c r="I2452" s="10" t="str">
        <f>VLOOKUP(A2452,Planilha1!A:Y,24,FALSE)</f>
        <v>Não</v>
      </c>
      <c r="J2452" s="10" t="str">
        <f>VLOOKUP(A2452,Planilha1!A:Y,25,FALSE)</f>
        <v>Sim</v>
      </c>
    </row>
    <row r="2453" spans="1:10" x14ac:dyDescent="0.25">
      <c r="A2453" s="11">
        <v>410337</v>
      </c>
      <c r="B2453" s="15" t="s">
        <v>2213</v>
      </c>
      <c r="C2453" s="12" t="s">
        <v>23</v>
      </c>
      <c r="D2453" s="14" t="s">
        <v>55</v>
      </c>
      <c r="E2453" s="10" t="str">
        <f>VLOOKUP(A2453,Planilha1!A:Y,20,FALSE)</f>
        <v>Sim</v>
      </c>
      <c r="F2453" s="10" t="str">
        <f>VLOOKUP(A2453,Planilha1!A:Y,21,FALSE)</f>
        <v>Sim</v>
      </c>
      <c r="G2453" s="10" t="str">
        <f>VLOOKUP(A2453,Planilha1!A:Y,22,FALSE)</f>
        <v>Não</v>
      </c>
      <c r="H2453" s="10" t="str">
        <f>VLOOKUP(A2453,Planilha1!A:Y,23,FALSE)</f>
        <v>Não</v>
      </c>
      <c r="I2453" s="10" t="str">
        <f>VLOOKUP(A2453,Planilha1!A:Y,24,FALSE)</f>
        <v>Não</v>
      </c>
      <c r="J2453" s="10" t="str">
        <f>VLOOKUP(A2453,Planilha1!A:Y,25,FALSE)</f>
        <v>Não</v>
      </c>
    </row>
    <row r="2454" spans="1:10" x14ac:dyDescent="0.25">
      <c r="A2454" s="11">
        <v>410340</v>
      </c>
      <c r="B2454" s="15" t="s">
        <v>2214</v>
      </c>
      <c r="C2454" s="12" t="s">
        <v>23</v>
      </c>
      <c r="D2454" s="14" t="s">
        <v>55</v>
      </c>
      <c r="E2454" s="10" t="str">
        <f>VLOOKUP(A2454,Planilha1!A:Y,20,FALSE)</f>
        <v>Sim</v>
      </c>
      <c r="F2454" s="10" t="str">
        <f>VLOOKUP(A2454,Planilha1!A:Y,21,FALSE)</f>
        <v>Sim</v>
      </c>
      <c r="G2454" s="10" t="str">
        <f>VLOOKUP(A2454,Planilha1!A:Y,22,FALSE)</f>
        <v>Não</v>
      </c>
      <c r="H2454" s="10" t="str">
        <f>VLOOKUP(A2454,Planilha1!A:Y,23,FALSE)</f>
        <v>Não</v>
      </c>
      <c r="I2454" s="10" t="str">
        <f>VLOOKUP(A2454,Planilha1!A:Y,24,FALSE)</f>
        <v>Não</v>
      </c>
      <c r="J2454" s="10" t="str">
        <f>VLOOKUP(A2454,Planilha1!A:Y,25,FALSE)</f>
        <v>Não</v>
      </c>
    </row>
    <row r="2455" spans="1:10" x14ac:dyDescent="0.25">
      <c r="A2455" s="11">
        <v>410347</v>
      </c>
      <c r="B2455" s="15" t="s">
        <v>2215</v>
      </c>
      <c r="C2455" s="12" t="s">
        <v>23</v>
      </c>
      <c r="D2455" s="14" t="s">
        <v>59</v>
      </c>
      <c r="E2455" s="10" t="str">
        <f>VLOOKUP(A2455,Planilha1!A:Y,20,FALSE)</f>
        <v>Sim</v>
      </c>
      <c r="F2455" s="10" t="str">
        <f>VLOOKUP(A2455,Planilha1!A:Y,21,FALSE)</f>
        <v>Sim</v>
      </c>
      <c r="G2455" s="10" t="str">
        <f>VLOOKUP(A2455,Planilha1!A:Y,22,FALSE)</f>
        <v>Sim</v>
      </c>
      <c r="H2455" s="10" t="str">
        <f>VLOOKUP(A2455,Planilha1!A:Y,23,FALSE)</f>
        <v>Sim</v>
      </c>
      <c r="I2455" s="10" t="str">
        <f>VLOOKUP(A2455,Planilha1!A:Y,24,FALSE)</f>
        <v>Sim</v>
      </c>
      <c r="J2455" s="10" t="str">
        <f>VLOOKUP(A2455,Planilha1!A:Y,25,FALSE)</f>
        <v>Sim</v>
      </c>
    </row>
    <row r="2456" spans="1:10" x14ac:dyDescent="0.25">
      <c r="A2456" s="11">
        <v>410370</v>
      </c>
      <c r="B2456" s="15" t="s">
        <v>2216</v>
      </c>
      <c r="C2456" s="12" t="s">
        <v>23</v>
      </c>
      <c r="D2456" s="14" t="s">
        <v>59</v>
      </c>
      <c r="E2456" s="10" t="str">
        <f>VLOOKUP(A2456,Planilha1!A:Y,20,FALSE)</f>
        <v>Sim</v>
      </c>
      <c r="F2456" s="10" t="str">
        <f>VLOOKUP(A2456,Planilha1!A:Y,21,FALSE)</f>
        <v>Sim</v>
      </c>
      <c r="G2456" s="10" t="str">
        <f>VLOOKUP(A2456,Planilha1!A:Y,22,FALSE)</f>
        <v>Não</v>
      </c>
      <c r="H2456" s="10" t="str">
        <f>VLOOKUP(A2456,Planilha1!A:Y,23,FALSE)</f>
        <v>Sim</v>
      </c>
      <c r="I2456" s="10" t="str">
        <f>VLOOKUP(A2456,Planilha1!A:Y,24,FALSE)</f>
        <v>Não</v>
      </c>
      <c r="J2456" s="10" t="str">
        <f>VLOOKUP(A2456,Planilha1!A:Y,25,FALSE)</f>
        <v>Sim</v>
      </c>
    </row>
    <row r="2457" spans="1:10" x14ac:dyDescent="0.25">
      <c r="A2457" s="11">
        <v>410395</v>
      </c>
      <c r="B2457" s="15" t="s">
        <v>2217</v>
      </c>
      <c r="C2457" s="12" t="s">
        <v>23</v>
      </c>
      <c r="D2457" s="14" t="s">
        <v>41</v>
      </c>
      <c r="E2457" s="10" t="str">
        <f>VLOOKUP(A2457,Planilha1!A:Y,20,FALSE)</f>
        <v>Sim</v>
      </c>
      <c r="F2457" s="10" t="str">
        <f>VLOOKUP(A2457,Planilha1!A:Y,21,FALSE)</f>
        <v>Sim</v>
      </c>
      <c r="G2457" s="10" t="str">
        <f>VLOOKUP(A2457,Planilha1!A:Y,22,FALSE)</f>
        <v>Sim</v>
      </c>
      <c r="H2457" s="10" t="str">
        <f>VLOOKUP(A2457,Planilha1!A:Y,23,FALSE)</f>
        <v>Sim</v>
      </c>
      <c r="I2457" s="10" t="str">
        <f>VLOOKUP(A2457,Planilha1!A:Y,24,FALSE)</f>
        <v>Sim</v>
      </c>
      <c r="J2457" s="10" t="str">
        <f>VLOOKUP(A2457,Planilha1!A:Y,25,FALSE)</f>
        <v>Sim</v>
      </c>
    </row>
    <row r="2458" spans="1:10" x14ac:dyDescent="0.25">
      <c r="A2458" s="11">
        <v>410400</v>
      </c>
      <c r="B2458" s="15" t="s">
        <v>2218</v>
      </c>
      <c r="C2458" s="12" t="s">
        <v>23</v>
      </c>
      <c r="D2458" s="14" t="s">
        <v>73</v>
      </c>
      <c r="E2458" s="10" t="str">
        <f>VLOOKUP(A2458,Planilha1!A:Y,20,FALSE)</f>
        <v>Não</v>
      </c>
      <c r="F2458" s="10" t="str">
        <f>VLOOKUP(A2458,Planilha1!A:Y,21,FALSE)</f>
        <v>Sim</v>
      </c>
      <c r="G2458" s="10" t="str">
        <f>VLOOKUP(A2458,Planilha1!A:Y,22,FALSE)</f>
        <v>Não</v>
      </c>
      <c r="H2458" s="10" t="str">
        <f>VLOOKUP(A2458,Planilha1!A:Y,23,FALSE)</f>
        <v>Sim</v>
      </c>
      <c r="I2458" s="10" t="str">
        <f>VLOOKUP(A2458,Planilha1!A:Y,24,FALSE)</f>
        <v>Não</v>
      </c>
      <c r="J2458" s="10" t="str">
        <f>VLOOKUP(A2458,Planilha1!A:Y,25,FALSE)</f>
        <v>Sim</v>
      </c>
    </row>
    <row r="2459" spans="1:10" x14ac:dyDescent="0.25">
      <c r="A2459" s="11">
        <v>410405</v>
      </c>
      <c r="B2459" s="15" t="s">
        <v>2219</v>
      </c>
      <c r="C2459" s="12" t="s">
        <v>23</v>
      </c>
      <c r="D2459" s="14" t="s">
        <v>59</v>
      </c>
      <c r="E2459" s="10" t="str">
        <f>VLOOKUP(A2459,Planilha1!A:Y,20,FALSE)</f>
        <v>Não</v>
      </c>
      <c r="F2459" s="10" t="str">
        <f>VLOOKUP(A2459,Planilha1!A:Y,21,FALSE)</f>
        <v>Sim</v>
      </c>
      <c r="G2459" s="10" t="str">
        <f>VLOOKUP(A2459,Planilha1!A:Y,22,FALSE)</f>
        <v>Não</v>
      </c>
      <c r="H2459" s="10" t="str">
        <f>VLOOKUP(A2459,Planilha1!A:Y,23,FALSE)</f>
        <v>Não</v>
      </c>
      <c r="I2459" s="10" t="str">
        <f>VLOOKUP(A2459,Planilha1!A:Y,24,FALSE)</f>
        <v>Não</v>
      </c>
      <c r="J2459" s="10" t="str">
        <f>VLOOKUP(A2459,Planilha1!A:Y,25,FALSE)</f>
        <v>Não</v>
      </c>
    </row>
    <row r="2460" spans="1:10" x14ac:dyDescent="0.25">
      <c r="A2460" s="11">
        <v>410410</v>
      </c>
      <c r="B2460" s="15" t="s">
        <v>2220</v>
      </c>
      <c r="C2460" s="12" t="s">
        <v>23</v>
      </c>
      <c r="D2460" s="14" t="s">
        <v>55</v>
      </c>
      <c r="E2460" s="10" t="str">
        <f>VLOOKUP(A2460,Planilha1!A:Y,20,FALSE)</f>
        <v>Não</v>
      </c>
      <c r="F2460" s="10" t="str">
        <f>VLOOKUP(A2460,Planilha1!A:Y,21,FALSE)</f>
        <v>Sim</v>
      </c>
      <c r="G2460" s="10" t="str">
        <f>VLOOKUP(A2460,Planilha1!A:Y,22,FALSE)</f>
        <v>Não</v>
      </c>
      <c r="H2460" s="10" t="str">
        <f>VLOOKUP(A2460,Planilha1!A:Y,23,FALSE)</f>
        <v>Sim</v>
      </c>
      <c r="I2460" s="10" t="str">
        <f>VLOOKUP(A2460,Planilha1!A:Y,24,FALSE)</f>
        <v>Não</v>
      </c>
      <c r="J2460" s="10" t="str">
        <f>VLOOKUP(A2460,Planilha1!A:Y,25,FALSE)</f>
        <v>Sim</v>
      </c>
    </row>
    <row r="2461" spans="1:10" x14ac:dyDescent="0.25">
      <c r="A2461" s="11">
        <v>410420</v>
      </c>
      <c r="B2461" s="15" t="s">
        <v>2221</v>
      </c>
      <c r="C2461" s="12" t="s">
        <v>23</v>
      </c>
      <c r="D2461" s="14" t="s">
        <v>73</v>
      </c>
      <c r="E2461" s="10" t="str">
        <f>VLOOKUP(A2461,Planilha1!A:Y,20,FALSE)</f>
        <v>Não</v>
      </c>
      <c r="F2461" s="10" t="str">
        <f>VLOOKUP(A2461,Planilha1!A:Y,21,FALSE)</f>
        <v>Não</v>
      </c>
      <c r="G2461" s="10" t="str">
        <f>VLOOKUP(A2461,Planilha1!A:Y,22,FALSE)</f>
        <v>Não</v>
      </c>
      <c r="H2461" s="10" t="str">
        <f>VLOOKUP(A2461,Planilha1!A:Y,23,FALSE)</f>
        <v>Não</v>
      </c>
      <c r="I2461" s="10" t="str">
        <f>VLOOKUP(A2461,Planilha1!A:Y,24,FALSE)</f>
        <v>Não</v>
      </c>
      <c r="J2461" s="10" t="str">
        <f>VLOOKUP(A2461,Planilha1!A:Y,25,FALSE)</f>
        <v>Não</v>
      </c>
    </row>
    <row r="2462" spans="1:10" x14ac:dyDescent="0.25">
      <c r="A2462" s="11">
        <v>410425</v>
      </c>
      <c r="B2462" s="15" t="s">
        <v>2222</v>
      </c>
      <c r="C2462" s="12" t="s">
        <v>23</v>
      </c>
      <c r="D2462" s="14" t="s">
        <v>59</v>
      </c>
      <c r="E2462" s="10" t="str">
        <f>VLOOKUP(A2462,Planilha1!A:Y,20,FALSE)</f>
        <v>Não</v>
      </c>
      <c r="F2462" s="10" t="str">
        <f>VLOOKUP(A2462,Planilha1!A:Y,21,FALSE)</f>
        <v>Não</v>
      </c>
      <c r="G2462" s="10" t="str">
        <f>VLOOKUP(A2462,Planilha1!A:Y,22,FALSE)</f>
        <v>Não</v>
      </c>
      <c r="H2462" s="10" t="str">
        <f>VLOOKUP(A2462,Planilha1!A:Y,23,FALSE)</f>
        <v>Não</v>
      </c>
      <c r="I2462" s="10" t="str">
        <f>VLOOKUP(A2462,Planilha1!A:Y,24,FALSE)</f>
        <v>Não</v>
      </c>
      <c r="J2462" s="10" t="str">
        <f>VLOOKUP(A2462,Planilha1!A:Y,25,FALSE)</f>
        <v>Não</v>
      </c>
    </row>
    <row r="2463" spans="1:10" x14ac:dyDescent="0.25">
      <c r="A2463" s="11">
        <v>410440</v>
      </c>
      <c r="B2463" s="15" t="s">
        <v>2223</v>
      </c>
      <c r="C2463" s="12" t="s">
        <v>23</v>
      </c>
      <c r="D2463" s="14" t="s">
        <v>43</v>
      </c>
      <c r="E2463" s="10" t="str">
        <f>VLOOKUP(A2463,Planilha1!A:Y,20,FALSE)</f>
        <v>Sim</v>
      </c>
      <c r="F2463" s="10" t="str">
        <f>VLOOKUP(A2463,Planilha1!A:Y,21,FALSE)</f>
        <v>Sim</v>
      </c>
      <c r="G2463" s="10" t="str">
        <f>VLOOKUP(A2463,Planilha1!A:Y,22,FALSE)</f>
        <v>Não</v>
      </c>
      <c r="H2463" s="10" t="str">
        <f>VLOOKUP(A2463,Planilha1!A:Y,23,FALSE)</f>
        <v>Sim</v>
      </c>
      <c r="I2463" s="10" t="str">
        <f>VLOOKUP(A2463,Planilha1!A:Y,24,FALSE)</f>
        <v>Não</v>
      </c>
      <c r="J2463" s="10" t="str">
        <f>VLOOKUP(A2463,Planilha1!A:Y,25,FALSE)</f>
        <v>Sim</v>
      </c>
    </row>
    <row r="2464" spans="1:10" x14ac:dyDescent="0.25">
      <c r="A2464" s="11">
        <v>410442</v>
      </c>
      <c r="B2464" s="15" t="s">
        <v>2224</v>
      </c>
      <c r="C2464" s="12" t="s">
        <v>23</v>
      </c>
      <c r="D2464" s="14" t="s">
        <v>66</v>
      </c>
      <c r="E2464" s="10" t="str">
        <f>VLOOKUP(A2464,Planilha1!A:Y,20,FALSE)</f>
        <v>Não</v>
      </c>
      <c r="F2464" s="10" t="str">
        <f>VLOOKUP(A2464,Planilha1!A:Y,21,FALSE)</f>
        <v>Não</v>
      </c>
      <c r="G2464" s="10" t="str">
        <f>VLOOKUP(A2464,Planilha1!A:Y,22,FALSE)</f>
        <v>Não</v>
      </c>
      <c r="H2464" s="10" t="str">
        <f>VLOOKUP(A2464,Planilha1!A:Y,23,FALSE)</f>
        <v>Não</v>
      </c>
      <c r="I2464" s="10" t="str">
        <f>VLOOKUP(A2464,Planilha1!A:Y,24,FALSE)</f>
        <v>Não</v>
      </c>
      <c r="J2464" s="10" t="str">
        <f>VLOOKUP(A2464,Planilha1!A:Y,25,FALSE)</f>
        <v>Não</v>
      </c>
    </row>
    <row r="2465" spans="1:10" x14ac:dyDescent="0.25">
      <c r="A2465" s="11">
        <v>410445</v>
      </c>
      <c r="B2465" s="15" t="s">
        <v>956</v>
      </c>
      <c r="C2465" s="12" t="s">
        <v>23</v>
      </c>
      <c r="D2465" s="14" t="s">
        <v>66</v>
      </c>
      <c r="E2465" s="10" t="str">
        <f>VLOOKUP(A2465,Planilha1!A:Y,20,FALSE)</f>
        <v>Não</v>
      </c>
      <c r="F2465" s="10" t="str">
        <f>VLOOKUP(A2465,Planilha1!A:Y,21,FALSE)</f>
        <v>Sim</v>
      </c>
      <c r="G2465" s="10" t="str">
        <f>VLOOKUP(A2465,Planilha1!A:Y,22,FALSE)</f>
        <v>Não</v>
      </c>
      <c r="H2465" s="10" t="str">
        <f>VLOOKUP(A2465,Planilha1!A:Y,23,FALSE)</f>
        <v>Sim</v>
      </c>
      <c r="I2465" s="10" t="str">
        <f>VLOOKUP(A2465,Planilha1!A:Y,24,FALSE)</f>
        <v>Não</v>
      </c>
      <c r="J2465" s="10" t="str">
        <f>VLOOKUP(A2465,Planilha1!A:Y,25,FALSE)</f>
        <v>Sim</v>
      </c>
    </row>
    <row r="2466" spans="1:10" x14ac:dyDescent="0.25">
      <c r="A2466" s="11">
        <v>410450</v>
      </c>
      <c r="B2466" s="15" t="s">
        <v>2225</v>
      </c>
      <c r="C2466" s="12" t="s">
        <v>23</v>
      </c>
      <c r="D2466" s="14" t="s">
        <v>73</v>
      </c>
      <c r="E2466" s="10" t="str">
        <f>VLOOKUP(A2466,Planilha1!A:Y,20,FALSE)</f>
        <v>Não</v>
      </c>
      <c r="F2466" s="10" t="str">
        <f>VLOOKUP(A2466,Planilha1!A:Y,21,FALSE)</f>
        <v>Não</v>
      </c>
      <c r="G2466" s="10" t="str">
        <f>VLOOKUP(A2466,Planilha1!A:Y,22,FALSE)</f>
        <v>Não</v>
      </c>
      <c r="H2466" s="10" t="str">
        <f>VLOOKUP(A2466,Planilha1!A:Y,23,FALSE)</f>
        <v>Não</v>
      </c>
      <c r="I2466" s="10" t="str">
        <f>VLOOKUP(A2466,Planilha1!A:Y,24,FALSE)</f>
        <v>Não</v>
      </c>
      <c r="J2466" s="10" t="str">
        <f>VLOOKUP(A2466,Planilha1!A:Y,25,FALSE)</f>
        <v>Não</v>
      </c>
    </row>
    <row r="2467" spans="1:10" x14ac:dyDescent="0.25">
      <c r="A2467" s="11">
        <v>410470</v>
      </c>
      <c r="B2467" s="15" t="s">
        <v>2226</v>
      </c>
      <c r="C2467" s="12" t="s">
        <v>23</v>
      </c>
      <c r="D2467" s="14" t="s">
        <v>73</v>
      </c>
      <c r="E2467" s="10" t="str">
        <f>VLOOKUP(A2467,Planilha1!A:Y,20,FALSE)</f>
        <v>Não</v>
      </c>
      <c r="F2467" s="10" t="str">
        <f>VLOOKUP(A2467,Planilha1!A:Y,21,FALSE)</f>
        <v>Sim</v>
      </c>
      <c r="G2467" s="10" t="str">
        <f>VLOOKUP(A2467,Planilha1!A:Y,22,FALSE)</f>
        <v>Não</v>
      </c>
      <c r="H2467" s="10" t="str">
        <f>VLOOKUP(A2467,Planilha1!A:Y,23,FALSE)</f>
        <v>Sim</v>
      </c>
      <c r="I2467" s="10" t="str">
        <f>VLOOKUP(A2467,Planilha1!A:Y,24,FALSE)</f>
        <v>Não</v>
      </c>
      <c r="J2467" s="10" t="str">
        <f>VLOOKUP(A2467,Planilha1!A:Y,25,FALSE)</f>
        <v>Sim</v>
      </c>
    </row>
    <row r="2468" spans="1:10" x14ac:dyDescent="0.25">
      <c r="A2468" s="11">
        <v>410490</v>
      </c>
      <c r="B2468" s="15" t="s">
        <v>2227</v>
      </c>
      <c r="C2468" s="12" t="s">
        <v>23</v>
      </c>
      <c r="D2468" s="14" t="s">
        <v>59</v>
      </c>
      <c r="E2468" s="10" t="str">
        <f>VLOOKUP(A2468,Planilha1!A:Y,20,FALSE)</f>
        <v>Sim</v>
      </c>
      <c r="F2468" s="10" t="str">
        <f>VLOOKUP(A2468,Planilha1!A:Y,21,FALSE)</f>
        <v>Sim</v>
      </c>
      <c r="G2468" s="10" t="str">
        <f>VLOOKUP(A2468,Planilha1!A:Y,22,FALSE)</f>
        <v>Não</v>
      </c>
      <c r="H2468" s="10" t="str">
        <f>VLOOKUP(A2468,Planilha1!A:Y,23,FALSE)</f>
        <v>Não</v>
      </c>
      <c r="I2468" s="10" t="str">
        <f>VLOOKUP(A2468,Planilha1!A:Y,24,FALSE)</f>
        <v>Não</v>
      </c>
      <c r="J2468" s="10" t="str">
        <f>VLOOKUP(A2468,Planilha1!A:Y,25,FALSE)</f>
        <v>Não</v>
      </c>
    </row>
    <row r="2469" spans="1:10" x14ac:dyDescent="0.25">
      <c r="A2469" s="11">
        <v>410500</v>
      </c>
      <c r="B2469" s="15" t="s">
        <v>2228</v>
      </c>
      <c r="C2469" s="12" t="s">
        <v>23</v>
      </c>
      <c r="D2469" s="14" t="s">
        <v>55</v>
      </c>
      <c r="E2469" s="10" t="str">
        <f>VLOOKUP(A2469,Planilha1!A:Y,20,FALSE)</f>
        <v>Não</v>
      </c>
      <c r="F2469" s="10" t="str">
        <f>VLOOKUP(A2469,Planilha1!A:Y,21,FALSE)</f>
        <v>Sim</v>
      </c>
      <c r="G2469" s="10" t="str">
        <f>VLOOKUP(A2469,Planilha1!A:Y,22,FALSE)</f>
        <v>Não</v>
      </c>
      <c r="H2469" s="10" t="str">
        <f>VLOOKUP(A2469,Planilha1!A:Y,23,FALSE)</f>
        <v>Sim</v>
      </c>
      <c r="I2469" s="10" t="str">
        <f>VLOOKUP(A2469,Planilha1!A:Y,24,FALSE)</f>
        <v>Não</v>
      </c>
      <c r="J2469" s="10" t="str">
        <f>VLOOKUP(A2469,Planilha1!A:Y,25,FALSE)</f>
        <v>Sim</v>
      </c>
    </row>
    <row r="2470" spans="1:10" x14ac:dyDescent="0.25">
      <c r="A2470" s="11">
        <v>410510</v>
      </c>
      <c r="B2470" s="15" t="s">
        <v>2229</v>
      </c>
      <c r="C2470" s="12" t="s">
        <v>23</v>
      </c>
      <c r="D2470" s="14" t="s">
        <v>55</v>
      </c>
      <c r="E2470" s="10" t="str">
        <f>VLOOKUP(A2470,Planilha1!A:Y,20,FALSE)</f>
        <v>Sim</v>
      </c>
      <c r="F2470" s="10" t="str">
        <f>VLOOKUP(A2470,Planilha1!A:Y,21,FALSE)</f>
        <v>Sim</v>
      </c>
      <c r="G2470" s="10" t="str">
        <f>VLOOKUP(A2470,Planilha1!A:Y,22,FALSE)</f>
        <v>Não</v>
      </c>
      <c r="H2470" s="10" t="str">
        <f>VLOOKUP(A2470,Planilha1!A:Y,23,FALSE)</f>
        <v>Não</v>
      </c>
      <c r="I2470" s="10" t="str">
        <f>VLOOKUP(A2470,Planilha1!A:Y,24,FALSE)</f>
        <v>Não</v>
      </c>
      <c r="J2470" s="10" t="str">
        <f>VLOOKUP(A2470,Planilha1!A:Y,25,FALSE)</f>
        <v>Não</v>
      </c>
    </row>
    <row r="2471" spans="1:10" x14ac:dyDescent="0.25">
      <c r="A2471" s="11">
        <v>410520</v>
      </c>
      <c r="B2471" s="15" t="s">
        <v>2230</v>
      </c>
      <c r="C2471" s="12" t="s">
        <v>23</v>
      </c>
      <c r="D2471" s="14" t="s">
        <v>43</v>
      </c>
      <c r="E2471" s="10" t="str">
        <f>VLOOKUP(A2471,Planilha1!A:Y,20,FALSE)</f>
        <v>Sim</v>
      </c>
      <c r="F2471" s="10" t="str">
        <f>VLOOKUP(A2471,Planilha1!A:Y,21,FALSE)</f>
        <v>Sim</v>
      </c>
      <c r="G2471" s="10" t="str">
        <f>VLOOKUP(A2471,Planilha1!A:Y,22,FALSE)</f>
        <v>Sim</v>
      </c>
      <c r="H2471" s="10" t="str">
        <f>VLOOKUP(A2471,Planilha1!A:Y,23,FALSE)</f>
        <v>Sim</v>
      </c>
      <c r="I2471" s="10" t="str">
        <f>VLOOKUP(A2471,Planilha1!A:Y,24,FALSE)</f>
        <v>Não</v>
      </c>
      <c r="J2471" s="10" t="str">
        <f>VLOOKUP(A2471,Planilha1!A:Y,25,FALSE)</f>
        <v>Sim</v>
      </c>
    </row>
    <row r="2472" spans="1:10" x14ac:dyDescent="0.25">
      <c r="A2472" s="11">
        <v>410570</v>
      </c>
      <c r="B2472" s="15" t="s">
        <v>2231</v>
      </c>
      <c r="C2472" s="12" t="s">
        <v>23</v>
      </c>
      <c r="D2472" s="14" t="s">
        <v>59</v>
      </c>
      <c r="E2472" s="10" t="str">
        <f>VLOOKUP(A2472,Planilha1!A:Y,20,FALSE)</f>
        <v>Não</v>
      </c>
      <c r="F2472" s="10" t="str">
        <f>VLOOKUP(A2472,Planilha1!A:Y,21,FALSE)</f>
        <v>Não</v>
      </c>
      <c r="G2472" s="10" t="str">
        <f>VLOOKUP(A2472,Planilha1!A:Y,22,FALSE)</f>
        <v>Não</v>
      </c>
      <c r="H2472" s="10" t="str">
        <f>VLOOKUP(A2472,Planilha1!A:Y,23,FALSE)</f>
        <v>Não</v>
      </c>
      <c r="I2472" s="10" t="str">
        <f>VLOOKUP(A2472,Planilha1!A:Y,24,FALSE)</f>
        <v>Não</v>
      </c>
      <c r="J2472" s="10" t="str">
        <f>VLOOKUP(A2472,Planilha1!A:Y,25,FALSE)</f>
        <v>Não</v>
      </c>
    </row>
    <row r="2473" spans="1:10" x14ac:dyDescent="0.25">
      <c r="A2473" s="11">
        <v>410580</v>
      </c>
      <c r="B2473" s="15" t="s">
        <v>2232</v>
      </c>
      <c r="C2473" s="12" t="s">
        <v>23</v>
      </c>
      <c r="D2473" s="14" t="s">
        <v>55</v>
      </c>
      <c r="E2473" s="10" t="str">
        <f>VLOOKUP(A2473,Planilha1!A:Y,20,FALSE)</f>
        <v>Sim</v>
      </c>
      <c r="F2473" s="10" t="str">
        <f>VLOOKUP(A2473,Planilha1!A:Y,21,FALSE)</f>
        <v>Sim</v>
      </c>
      <c r="G2473" s="10" t="str">
        <f>VLOOKUP(A2473,Planilha1!A:Y,22,FALSE)</f>
        <v>Não</v>
      </c>
      <c r="H2473" s="10" t="str">
        <f>VLOOKUP(A2473,Planilha1!A:Y,23,FALSE)</f>
        <v>Sim</v>
      </c>
      <c r="I2473" s="10" t="str">
        <f>VLOOKUP(A2473,Planilha1!A:Y,24,FALSE)</f>
        <v>Não</v>
      </c>
      <c r="J2473" s="10" t="str">
        <f>VLOOKUP(A2473,Planilha1!A:Y,25,FALSE)</f>
        <v>Sim</v>
      </c>
    </row>
    <row r="2474" spans="1:10" x14ac:dyDescent="0.25">
      <c r="A2474" s="11">
        <v>410600</v>
      </c>
      <c r="B2474" s="15" t="s">
        <v>2233</v>
      </c>
      <c r="C2474" s="12" t="s">
        <v>23</v>
      </c>
      <c r="D2474" s="14" t="s">
        <v>41</v>
      </c>
      <c r="E2474" s="10" t="str">
        <f>VLOOKUP(A2474,Planilha1!A:Y,20,FALSE)</f>
        <v>Sim</v>
      </c>
      <c r="F2474" s="10" t="str">
        <f>VLOOKUP(A2474,Planilha1!A:Y,21,FALSE)</f>
        <v>Sim</v>
      </c>
      <c r="G2474" s="10" t="str">
        <f>VLOOKUP(A2474,Planilha1!A:Y,22,FALSE)</f>
        <v>Sim</v>
      </c>
      <c r="H2474" s="10" t="str">
        <f>VLOOKUP(A2474,Planilha1!A:Y,23,FALSE)</f>
        <v>Sim</v>
      </c>
      <c r="I2474" s="10" t="str">
        <f>VLOOKUP(A2474,Planilha1!A:Y,24,FALSE)</f>
        <v>Sim</v>
      </c>
      <c r="J2474" s="10" t="str">
        <f>VLOOKUP(A2474,Planilha1!A:Y,25,FALSE)</f>
        <v>Sim</v>
      </c>
    </row>
    <row r="2475" spans="1:10" x14ac:dyDescent="0.25">
      <c r="A2475" s="11">
        <v>410620</v>
      </c>
      <c r="B2475" s="15" t="s">
        <v>2234</v>
      </c>
      <c r="C2475" s="12" t="s">
        <v>23</v>
      </c>
      <c r="D2475" s="14" t="s">
        <v>55</v>
      </c>
      <c r="E2475" s="10" t="str">
        <f>VLOOKUP(A2475,Planilha1!A:Y,20,FALSE)</f>
        <v>Não</v>
      </c>
      <c r="F2475" s="10" t="str">
        <f>VLOOKUP(A2475,Planilha1!A:Y,21,FALSE)</f>
        <v>Sim</v>
      </c>
      <c r="G2475" s="10" t="str">
        <f>VLOOKUP(A2475,Planilha1!A:Y,22,FALSE)</f>
        <v>Não</v>
      </c>
      <c r="H2475" s="10" t="str">
        <f>VLOOKUP(A2475,Planilha1!A:Y,23,FALSE)</f>
        <v>Sim</v>
      </c>
      <c r="I2475" s="10" t="str">
        <f>VLOOKUP(A2475,Planilha1!A:Y,24,FALSE)</f>
        <v>Não</v>
      </c>
      <c r="J2475" s="10" t="str">
        <f>VLOOKUP(A2475,Planilha1!A:Y,25,FALSE)</f>
        <v>Sim</v>
      </c>
    </row>
    <row r="2476" spans="1:10" x14ac:dyDescent="0.25">
      <c r="A2476" s="11">
        <v>410645</v>
      </c>
      <c r="B2476" s="15" t="s">
        <v>2235</v>
      </c>
      <c r="C2476" s="12" t="s">
        <v>23</v>
      </c>
      <c r="D2476" s="14" t="s">
        <v>43</v>
      </c>
      <c r="E2476" s="10" t="str">
        <f>VLOOKUP(A2476,Planilha1!A:Y,20,FALSE)</f>
        <v>Sim</v>
      </c>
      <c r="F2476" s="10" t="str">
        <f>VLOOKUP(A2476,Planilha1!A:Y,21,FALSE)</f>
        <v>Sim</v>
      </c>
      <c r="G2476" s="10" t="str">
        <f>VLOOKUP(A2476,Planilha1!A:Y,22,FALSE)</f>
        <v>Sim</v>
      </c>
      <c r="H2476" s="10" t="str">
        <f>VLOOKUP(A2476,Planilha1!A:Y,23,FALSE)</f>
        <v>Sim</v>
      </c>
      <c r="I2476" s="10" t="str">
        <f>VLOOKUP(A2476,Planilha1!A:Y,24,FALSE)</f>
        <v>Não</v>
      </c>
      <c r="J2476" s="10" t="str">
        <f>VLOOKUP(A2476,Planilha1!A:Y,25,FALSE)</f>
        <v>Sim</v>
      </c>
    </row>
    <row r="2477" spans="1:10" x14ac:dyDescent="0.25">
      <c r="A2477" s="11">
        <v>410650</v>
      </c>
      <c r="B2477" s="15" t="s">
        <v>2236</v>
      </c>
      <c r="C2477" s="12" t="s">
        <v>23</v>
      </c>
      <c r="D2477" s="14" t="s">
        <v>73</v>
      </c>
      <c r="E2477" s="10" t="str">
        <f>VLOOKUP(A2477,Planilha1!A:Y,20,FALSE)</f>
        <v>Sim</v>
      </c>
      <c r="F2477" s="10" t="str">
        <f>VLOOKUP(A2477,Planilha1!A:Y,21,FALSE)</f>
        <v>Sim</v>
      </c>
      <c r="G2477" s="10" t="str">
        <f>VLOOKUP(A2477,Planilha1!A:Y,22,FALSE)</f>
        <v>Sim</v>
      </c>
      <c r="H2477" s="10" t="str">
        <f>VLOOKUP(A2477,Planilha1!A:Y,23,FALSE)</f>
        <v>Sim</v>
      </c>
      <c r="I2477" s="10" t="str">
        <f>VLOOKUP(A2477,Planilha1!A:Y,24,FALSE)</f>
        <v>Não</v>
      </c>
      <c r="J2477" s="10" t="str">
        <f>VLOOKUP(A2477,Planilha1!A:Y,25,FALSE)</f>
        <v>Não</v>
      </c>
    </row>
    <row r="2478" spans="1:10" x14ac:dyDescent="0.25">
      <c r="A2478" s="11">
        <v>410655</v>
      </c>
      <c r="B2478" s="15" t="s">
        <v>2237</v>
      </c>
      <c r="C2478" s="12" t="s">
        <v>23</v>
      </c>
      <c r="D2478" s="14" t="s">
        <v>59</v>
      </c>
      <c r="E2478" s="10" t="str">
        <f>VLOOKUP(A2478,Planilha1!A:Y,20,FALSE)</f>
        <v>Sim</v>
      </c>
      <c r="F2478" s="10" t="str">
        <f>VLOOKUP(A2478,Planilha1!A:Y,21,FALSE)</f>
        <v>Sim</v>
      </c>
      <c r="G2478" s="10" t="str">
        <f>VLOOKUP(A2478,Planilha1!A:Y,22,FALSE)</f>
        <v>Não</v>
      </c>
      <c r="H2478" s="10" t="str">
        <f>VLOOKUP(A2478,Planilha1!A:Y,23,FALSE)</f>
        <v>Sim</v>
      </c>
      <c r="I2478" s="10" t="str">
        <f>VLOOKUP(A2478,Planilha1!A:Y,24,FALSE)</f>
        <v>Não</v>
      </c>
      <c r="J2478" s="10" t="str">
        <f>VLOOKUP(A2478,Planilha1!A:Y,25,FALSE)</f>
        <v>Sim</v>
      </c>
    </row>
    <row r="2479" spans="1:10" x14ac:dyDescent="0.25">
      <c r="A2479" s="11">
        <v>410680</v>
      </c>
      <c r="B2479" s="15" t="s">
        <v>2238</v>
      </c>
      <c r="C2479" s="12" t="s">
        <v>23</v>
      </c>
      <c r="D2479" s="14" t="s">
        <v>66</v>
      </c>
      <c r="E2479" s="10" t="str">
        <f>VLOOKUP(A2479,Planilha1!A:Y,20,FALSE)</f>
        <v>Não</v>
      </c>
      <c r="F2479" s="10" t="str">
        <f>VLOOKUP(A2479,Planilha1!A:Y,21,FALSE)</f>
        <v>Sim</v>
      </c>
      <c r="G2479" s="10" t="str">
        <f>VLOOKUP(A2479,Planilha1!A:Y,22,FALSE)</f>
        <v>Não</v>
      </c>
      <c r="H2479" s="10" t="str">
        <f>VLOOKUP(A2479,Planilha1!A:Y,23,FALSE)</f>
        <v>Sim</v>
      </c>
      <c r="I2479" s="10" t="str">
        <f>VLOOKUP(A2479,Planilha1!A:Y,24,FALSE)</f>
        <v>Não</v>
      </c>
      <c r="J2479" s="10" t="str">
        <f>VLOOKUP(A2479,Planilha1!A:Y,25,FALSE)</f>
        <v>Sim</v>
      </c>
    </row>
    <row r="2480" spans="1:10" x14ac:dyDescent="0.25">
      <c r="A2480" s="11">
        <v>410657</v>
      </c>
      <c r="B2480" s="15" t="s">
        <v>2239</v>
      </c>
      <c r="C2480" s="12" t="s">
        <v>23</v>
      </c>
      <c r="D2480" s="14" t="s">
        <v>73</v>
      </c>
      <c r="E2480" s="10" t="str">
        <f>VLOOKUP(A2480,Planilha1!A:Y,20,FALSE)</f>
        <v>Não</v>
      </c>
      <c r="F2480" s="10" t="str">
        <f>VLOOKUP(A2480,Planilha1!A:Y,21,FALSE)</f>
        <v>Sim</v>
      </c>
      <c r="G2480" s="10" t="str">
        <f>VLOOKUP(A2480,Planilha1!A:Y,22,FALSE)</f>
        <v>Não</v>
      </c>
      <c r="H2480" s="10" t="str">
        <f>VLOOKUP(A2480,Planilha1!A:Y,23,FALSE)</f>
        <v>Sim</v>
      </c>
      <c r="I2480" s="10" t="str">
        <f>VLOOKUP(A2480,Planilha1!A:Y,24,FALSE)</f>
        <v>Não</v>
      </c>
      <c r="J2480" s="10" t="str">
        <f>VLOOKUP(A2480,Planilha1!A:Y,25,FALSE)</f>
        <v>Sim</v>
      </c>
    </row>
    <row r="2481" spans="1:10" x14ac:dyDescent="0.25">
      <c r="A2481" s="11">
        <v>410660</v>
      </c>
      <c r="B2481" s="15" t="s">
        <v>2240</v>
      </c>
      <c r="C2481" s="12" t="s">
        <v>23</v>
      </c>
      <c r="D2481" s="14" t="s">
        <v>59</v>
      </c>
      <c r="E2481" s="10" t="str">
        <f>VLOOKUP(A2481,Planilha1!A:Y,20,FALSE)</f>
        <v>Sim</v>
      </c>
      <c r="F2481" s="10" t="str">
        <f>VLOOKUP(A2481,Planilha1!A:Y,21,FALSE)</f>
        <v>Sim</v>
      </c>
      <c r="G2481" s="10" t="str">
        <f>VLOOKUP(A2481,Planilha1!A:Y,22,FALSE)</f>
        <v>Não</v>
      </c>
      <c r="H2481" s="10" t="str">
        <f>VLOOKUP(A2481,Planilha1!A:Y,23,FALSE)</f>
        <v>Sim</v>
      </c>
      <c r="I2481" s="10" t="str">
        <f>VLOOKUP(A2481,Planilha1!A:Y,24,FALSE)</f>
        <v>Não</v>
      </c>
      <c r="J2481" s="10" t="str">
        <f>VLOOKUP(A2481,Planilha1!A:Y,25,FALSE)</f>
        <v>Não</v>
      </c>
    </row>
    <row r="2482" spans="1:10" x14ac:dyDescent="0.25">
      <c r="A2482" s="11">
        <v>410670</v>
      </c>
      <c r="B2482" s="15" t="s">
        <v>2241</v>
      </c>
      <c r="C2482" s="12" t="s">
        <v>23</v>
      </c>
      <c r="D2482" s="14" t="s">
        <v>73</v>
      </c>
      <c r="E2482" s="10" t="str">
        <f>VLOOKUP(A2482,Planilha1!A:Y,20,FALSE)</f>
        <v>Não</v>
      </c>
      <c r="F2482" s="10" t="str">
        <f>VLOOKUP(A2482,Planilha1!A:Y,21,FALSE)</f>
        <v>Não</v>
      </c>
      <c r="G2482" s="10" t="str">
        <f>VLOOKUP(A2482,Planilha1!A:Y,22,FALSE)</f>
        <v>Não</v>
      </c>
      <c r="H2482" s="10" t="str">
        <f>VLOOKUP(A2482,Planilha1!A:Y,23,FALSE)</f>
        <v>Não</v>
      </c>
      <c r="I2482" s="10" t="str">
        <f>VLOOKUP(A2482,Planilha1!A:Y,24,FALSE)</f>
        <v>Não</v>
      </c>
      <c r="J2482" s="10" t="str">
        <f>VLOOKUP(A2482,Planilha1!A:Y,25,FALSE)</f>
        <v>Não</v>
      </c>
    </row>
    <row r="2483" spans="1:10" x14ac:dyDescent="0.25">
      <c r="A2483" s="11">
        <v>410685</v>
      </c>
      <c r="B2483" s="15" t="s">
        <v>2242</v>
      </c>
      <c r="C2483" s="12" t="s">
        <v>23</v>
      </c>
      <c r="D2483" s="14" t="s">
        <v>55</v>
      </c>
      <c r="E2483" s="10" t="str">
        <f>VLOOKUP(A2483,Planilha1!A:Y,20,FALSE)</f>
        <v>Sim</v>
      </c>
      <c r="F2483" s="10" t="str">
        <f>VLOOKUP(A2483,Planilha1!A:Y,21,FALSE)</f>
        <v>Sim</v>
      </c>
      <c r="G2483" s="10" t="str">
        <f>VLOOKUP(A2483,Planilha1!A:Y,22,FALSE)</f>
        <v>Sim</v>
      </c>
      <c r="H2483" s="10" t="str">
        <f>VLOOKUP(A2483,Planilha1!A:Y,23,FALSE)</f>
        <v>Sim</v>
      </c>
      <c r="I2483" s="10" t="str">
        <f>VLOOKUP(A2483,Planilha1!A:Y,24,FALSE)</f>
        <v>Sim</v>
      </c>
      <c r="J2483" s="10" t="str">
        <f>VLOOKUP(A2483,Planilha1!A:Y,25,FALSE)</f>
        <v>Sim</v>
      </c>
    </row>
    <row r="2484" spans="1:10" x14ac:dyDescent="0.25">
      <c r="A2484" s="11">
        <v>410700</v>
      </c>
      <c r="B2484" s="15" t="s">
        <v>2243</v>
      </c>
      <c r="C2484" s="12" t="s">
        <v>23</v>
      </c>
      <c r="D2484" s="14" t="s">
        <v>55</v>
      </c>
      <c r="E2484" s="10" t="str">
        <f>VLOOKUP(A2484,Planilha1!A:Y,20,FALSE)</f>
        <v>Sim</v>
      </c>
      <c r="F2484" s="10" t="str">
        <f>VLOOKUP(A2484,Planilha1!A:Y,21,FALSE)</f>
        <v>Sim</v>
      </c>
      <c r="G2484" s="10" t="str">
        <f>VLOOKUP(A2484,Planilha1!A:Y,22,FALSE)</f>
        <v>Não</v>
      </c>
      <c r="H2484" s="10" t="str">
        <f>VLOOKUP(A2484,Planilha1!A:Y,23,FALSE)</f>
        <v>Sim</v>
      </c>
      <c r="I2484" s="10" t="str">
        <f>VLOOKUP(A2484,Planilha1!A:Y,24,FALSE)</f>
        <v>Não</v>
      </c>
      <c r="J2484" s="10" t="str">
        <f>VLOOKUP(A2484,Planilha1!A:Y,25,FALSE)</f>
        <v>Sim</v>
      </c>
    </row>
    <row r="2485" spans="1:10" x14ac:dyDescent="0.25">
      <c r="A2485" s="11">
        <v>410712</v>
      </c>
      <c r="B2485" s="15" t="s">
        <v>2244</v>
      </c>
      <c r="C2485" s="12" t="s">
        <v>23</v>
      </c>
      <c r="D2485" s="14" t="s">
        <v>43</v>
      </c>
      <c r="E2485" s="10" t="str">
        <f>VLOOKUP(A2485,Planilha1!A:Y,20,FALSE)</f>
        <v>Sim</v>
      </c>
      <c r="F2485" s="10" t="str">
        <f>VLOOKUP(A2485,Planilha1!A:Y,21,FALSE)</f>
        <v>Sim</v>
      </c>
      <c r="G2485" s="10" t="str">
        <f>VLOOKUP(A2485,Planilha1!A:Y,22,FALSE)</f>
        <v>Sim</v>
      </c>
      <c r="H2485" s="10" t="str">
        <f>VLOOKUP(A2485,Planilha1!A:Y,23,FALSE)</f>
        <v>Sim</v>
      </c>
      <c r="I2485" s="10" t="str">
        <f>VLOOKUP(A2485,Planilha1!A:Y,24,FALSE)</f>
        <v>Não</v>
      </c>
      <c r="J2485" s="10" t="str">
        <f>VLOOKUP(A2485,Planilha1!A:Y,25,FALSE)</f>
        <v>Sim</v>
      </c>
    </row>
    <row r="2486" spans="1:10" x14ac:dyDescent="0.25">
      <c r="A2486" s="11">
        <v>410715</v>
      </c>
      <c r="B2486" s="15" t="s">
        <v>2245</v>
      </c>
      <c r="C2486" s="12" t="s">
        <v>23</v>
      </c>
      <c r="D2486" s="14" t="s">
        <v>41</v>
      </c>
      <c r="E2486" s="10" t="str">
        <f>VLOOKUP(A2486,Planilha1!A:Y,20,FALSE)</f>
        <v>Não</v>
      </c>
      <c r="F2486" s="10" t="str">
        <f>VLOOKUP(A2486,Planilha1!A:Y,21,FALSE)</f>
        <v>Sim</v>
      </c>
      <c r="G2486" s="10" t="str">
        <f>VLOOKUP(A2486,Planilha1!A:Y,22,FALSE)</f>
        <v>Não</v>
      </c>
      <c r="H2486" s="10" t="str">
        <f>VLOOKUP(A2486,Planilha1!A:Y,23,FALSE)</f>
        <v>Sim</v>
      </c>
      <c r="I2486" s="10" t="str">
        <f>VLOOKUP(A2486,Planilha1!A:Y,24,FALSE)</f>
        <v>Não</v>
      </c>
      <c r="J2486" s="10" t="str">
        <f>VLOOKUP(A2486,Planilha1!A:Y,25,FALSE)</f>
        <v>Sim</v>
      </c>
    </row>
    <row r="2487" spans="1:10" x14ac:dyDescent="0.25">
      <c r="A2487" s="11">
        <v>412863</v>
      </c>
      <c r="B2487" s="15" t="s">
        <v>2246</v>
      </c>
      <c r="C2487" s="12" t="s">
        <v>23</v>
      </c>
      <c r="D2487" s="14" t="s">
        <v>43</v>
      </c>
      <c r="E2487" s="10" t="str">
        <f>VLOOKUP(A2487,Planilha1!A:Y,20,FALSE)</f>
        <v>Não</v>
      </c>
      <c r="F2487" s="10" t="str">
        <f>VLOOKUP(A2487,Planilha1!A:Y,21,FALSE)</f>
        <v>Sim</v>
      </c>
      <c r="G2487" s="10" t="str">
        <f>VLOOKUP(A2487,Planilha1!A:Y,22,FALSE)</f>
        <v>Não</v>
      </c>
      <c r="H2487" s="10" t="str">
        <f>VLOOKUP(A2487,Planilha1!A:Y,23,FALSE)</f>
        <v>Sim</v>
      </c>
      <c r="I2487" s="10" t="str">
        <f>VLOOKUP(A2487,Planilha1!A:Y,24,FALSE)</f>
        <v>Não</v>
      </c>
      <c r="J2487" s="10" t="str">
        <f>VLOOKUP(A2487,Planilha1!A:Y,25,FALSE)</f>
        <v>Sim</v>
      </c>
    </row>
    <row r="2488" spans="1:10" x14ac:dyDescent="0.25">
      <c r="A2488" s="11">
        <v>410752</v>
      </c>
      <c r="B2488" s="15" t="s">
        <v>2247</v>
      </c>
      <c r="C2488" s="12" t="s">
        <v>23</v>
      </c>
      <c r="D2488" s="14" t="s">
        <v>73</v>
      </c>
      <c r="E2488" s="10" t="str">
        <f>VLOOKUP(A2488,Planilha1!A:Y,20,FALSE)</f>
        <v>Sim</v>
      </c>
      <c r="F2488" s="10" t="str">
        <f>VLOOKUP(A2488,Planilha1!A:Y,21,FALSE)</f>
        <v>Sim</v>
      </c>
      <c r="G2488" s="10" t="str">
        <f>VLOOKUP(A2488,Planilha1!A:Y,22,FALSE)</f>
        <v>Sim</v>
      </c>
      <c r="H2488" s="10" t="str">
        <f>VLOOKUP(A2488,Planilha1!A:Y,23,FALSE)</f>
        <v>Sim</v>
      </c>
      <c r="I2488" s="10" t="str">
        <f>VLOOKUP(A2488,Planilha1!A:Y,24,FALSE)</f>
        <v>Sim</v>
      </c>
      <c r="J2488" s="10" t="str">
        <f>VLOOKUP(A2488,Planilha1!A:Y,25,FALSE)</f>
        <v>Sim</v>
      </c>
    </row>
    <row r="2489" spans="1:10" x14ac:dyDescent="0.25">
      <c r="A2489" s="11">
        <v>410754</v>
      </c>
      <c r="B2489" s="15" t="s">
        <v>2248</v>
      </c>
      <c r="C2489" s="12" t="s">
        <v>23</v>
      </c>
      <c r="D2489" s="14" t="s">
        <v>66</v>
      </c>
      <c r="E2489" s="10" t="str">
        <f>VLOOKUP(A2489,Planilha1!A:Y,20,FALSE)</f>
        <v>Sim</v>
      </c>
      <c r="F2489" s="10" t="str">
        <f>VLOOKUP(A2489,Planilha1!A:Y,21,FALSE)</f>
        <v>Sim</v>
      </c>
      <c r="G2489" s="10" t="str">
        <f>VLOOKUP(A2489,Planilha1!A:Y,22,FALSE)</f>
        <v>Não</v>
      </c>
      <c r="H2489" s="10" t="str">
        <f>VLOOKUP(A2489,Planilha1!A:Y,23,FALSE)</f>
        <v>Sim</v>
      </c>
      <c r="I2489" s="10" t="str">
        <f>VLOOKUP(A2489,Planilha1!A:Y,24,FALSE)</f>
        <v>Não</v>
      </c>
      <c r="J2489" s="10" t="str">
        <f>VLOOKUP(A2489,Planilha1!A:Y,25,FALSE)</f>
        <v>Sim</v>
      </c>
    </row>
    <row r="2490" spans="1:10" x14ac:dyDescent="0.25">
      <c r="A2490" s="11">
        <v>410760</v>
      </c>
      <c r="B2490" s="15" t="s">
        <v>2249</v>
      </c>
      <c r="C2490" s="12" t="s">
        <v>23</v>
      </c>
      <c r="D2490" s="14" t="s">
        <v>59</v>
      </c>
      <c r="E2490" s="10" t="str">
        <f>VLOOKUP(A2490,Planilha1!A:Y,20,FALSE)</f>
        <v>Não</v>
      </c>
      <c r="F2490" s="10" t="str">
        <f>VLOOKUP(A2490,Planilha1!A:Y,21,FALSE)</f>
        <v>Não</v>
      </c>
      <c r="G2490" s="10" t="str">
        <f>VLOOKUP(A2490,Planilha1!A:Y,22,FALSE)</f>
        <v>Não</v>
      </c>
      <c r="H2490" s="10" t="str">
        <f>VLOOKUP(A2490,Planilha1!A:Y,23,FALSE)</f>
        <v>Não</v>
      </c>
      <c r="I2490" s="10" t="str">
        <f>VLOOKUP(A2490,Planilha1!A:Y,24,FALSE)</f>
        <v>Não</v>
      </c>
      <c r="J2490" s="10" t="str">
        <f>VLOOKUP(A2490,Planilha1!A:Y,25,FALSE)</f>
        <v>Não</v>
      </c>
    </row>
    <row r="2491" spans="1:10" x14ac:dyDescent="0.25">
      <c r="A2491" s="11">
        <v>410765</v>
      </c>
      <c r="B2491" s="15" t="s">
        <v>2250</v>
      </c>
      <c r="C2491" s="12" t="s">
        <v>23</v>
      </c>
      <c r="D2491" s="14" t="s">
        <v>55</v>
      </c>
      <c r="E2491" s="10" t="str">
        <f>VLOOKUP(A2491,Planilha1!A:Y,20,FALSE)</f>
        <v>Não</v>
      </c>
      <c r="F2491" s="10" t="str">
        <f>VLOOKUP(A2491,Planilha1!A:Y,21,FALSE)</f>
        <v>Não</v>
      </c>
      <c r="G2491" s="10" t="str">
        <f>VLOOKUP(A2491,Planilha1!A:Y,22,FALSE)</f>
        <v>Não</v>
      </c>
      <c r="H2491" s="10" t="str">
        <f>VLOOKUP(A2491,Planilha1!A:Y,23,FALSE)</f>
        <v>Não</v>
      </c>
      <c r="I2491" s="10" t="str">
        <f>VLOOKUP(A2491,Planilha1!A:Y,24,FALSE)</f>
        <v>Não</v>
      </c>
      <c r="J2491" s="10" t="str">
        <f>VLOOKUP(A2491,Planilha1!A:Y,25,FALSE)</f>
        <v>Não</v>
      </c>
    </row>
    <row r="2492" spans="1:10" x14ac:dyDescent="0.25">
      <c r="A2492" s="11">
        <v>410773</v>
      </c>
      <c r="B2492" s="15" t="s">
        <v>2251</v>
      </c>
      <c r="C2492" s="12" t="s">
        <v>23</v>
      </c>
      <c r="D2492" s="14" t="s">
        <v>43</v>
      </c>
      <c r="E2492" s="10" t="str">
        <f>VLOOKUP(A2492,Planilha1!A:Y,20,FALSE)</f>
        <v>Sim</v>
      </c>
      <c r="F2492" s="10" t="str">
        <f>VLOOKUP(A2492,Planilha1!A:Y,21,FALSE)</f>
        <v>Sim</v>
      </c>
      <c r="G2492" s="10" t="str">
        <f>VLOOKUP(A2492,Planilha1!A:Y,22,FALSE)</f>
        <v>Não</v>
      </c>
      <c r="H2492" s="10" t="str">
        <f>VLOOKUP(A2492,Planilha1!A:Y,23,FALSE)</f>
        <v>Sim</v>
      </c>
      <c r="I2492" s="10" t="str">
        <f>VLOOKUP(A2492,Planilha1!A:Y,24,FALSE)</f>
        <v>Não</v>
      </c>
      <c r="J2492" s="10" t="str">
        <f>VLOOKUP(A2492,Planilha1!A:Y,25,FALSE)</f>
        <v>Sim</v>
      </c>
    </row>
    <row r="2493" spans="1:10" x14ac:dyDescent="0.25">
      <c r="A2493" s="11">
        <v>410775</v>
      </c>
      <c r="B2493" s="15" t="s">
        <v>2252</v>
      </c>
      <c r="C2493" s="12" t="s">
        <v>23</v>
      </c>
      <c r="D2493" s="14" t="s">
        <v>59</v>
      </c>
      <c r="E2493" s="10" t="str">
        <f>VLOOKUP(A2493,Planilha1!A:Y,20,FALSE)</f>
        <v>Não</v>
      </c>
      <c r="F2493" s="10" t="str">
        <f>VLOOKUP(A2493,Planilha1!A:Y,21,FALSE)</f>
        <v>Não</v>
      </c>
      <c r="G2493" s="10" t="str">
        <f>VLOOKUP(A2493,Planilha1!A:Y,22,FALSE)</f>
        <v>Não</v>
      </c>
      <c r="H2493" s="10" t="str">
        <f>VLOOKUP(A2493,Planilha1!A:Y,23,FALSE)</f>
        <v>Não</v>
      </c>
      <c r="I2493" s="10" t="str">
        <f>VLOOKUP(A2493,Planilha1!A:Y,24,FALSE)</f>
        <v>Não</v>
      </c>
      <c r="J2493" s="10" t="str">
        <f>VLOOKUP(A2493,Planilha1!A:Y,25,FALSE)</f>
        <v>Não</v>
      </c>
    </row>
    <row r="2494" spans="1:10" x14ac:dyDescent="0.25">
      <c r="A2494" s="11">
        <v>410785</v>
      </c>
      <c r="B2494" s="15" t="s">
        <v>2253</v>
      </c>
      <c r="C2494" s="12" t="s">
        <v>23</v>
      </c>
      <c r="D2494" s="14" t="s">
        <v>41</v>
      </c>
      <c r="E2494" s="10" t="str">
        <f>VLOOKUP(A2494,Planilha1!A:Y,20,FALSE)</f>
        <v>Sim</v>
      </c>
      <c r="F2494" s="10" t="str">
        <f>VLOOKUP(A2494,Planilha1!A:Y,21,FALSE)</f>
        <v>Sim</v>
      </c>
      <c r="G2494" s="10" t="str">
        <f>VLOOKUP(A2494,Planilha1!A:Y,22,FALSE)</f>
        <v>Não</v>
      </c>
      <c r="H2494" s="10" t="str">
        <f>VLOOKUP(A2494,Planilha1!A:Y,23,FALSE)</f>
        <v>Sim</v>
      </c>
      <c r="I2494" s="10" t="str">
        <f>VLOOKUP(A2494,Planilha1!A:Y,24,FALSE)</f>
        <v>Não</v>
      </c>
      <c r="J2494" s="10" t="str">
        <f>VLOOKUP(A2494,Planilha1!A:Y,25,FALSE)</f>
        <v>Sim</v>
      </c>
    </row>
    <row r="2495" spans="1:10" x14ac:dyDescent="0.25">
      <c r="A2495" s="11">
        <v>410800</v>
      </c>
      <c r="B2495" s="15" t="s">
        <v>2254</v>
      </c>
      <c r="C2495" s="12" t="s">
        <v>23</v>
      </c>
      <c r="D2495" s="14" t="s">
        <v>73</v>
      </c>
      <c r="E2495" s="10" t="str">
        <f>VLOOKUP(A2495,Planilha1!A:Y,20,FALSE)</f>
        <v>Sim</v>
      </c>
      <c r="F2495" s="10" t="str">
        <f>VLOOKUP(A2495,Planilha1!A:Y,21,FALSE)</f>
        <v>Sim</v>
      </c>
      <c r="G2495" s="10" t="str">
        <f>VLOOKUP(A2495,Planilha1!A:Y,22,FALSE)</f>
        <v>Não</v>
      </c>
      <c r="H2495" s="10" t="str">
        <f>VLOOKUP(A2495,Planilha1!A:Y,23,FALSE)</f>
        <v>Não</v>
      </c>
      <c r="I2495" s="10" t="str">
        <f>VLOOKUP(A2495,Planilha1!A:Y,24,FALSE)</f>
        <v>Não</v>
      </c>
      <c r="J2495" s="10" t="str">
        <f>VLOOKUP(A2495,Planilha1!A:Y,25,FALSE)</f>
        <v>Não</v>
      </c>
    </row>
    <row r="2496" spans="1:10" x14ac:dyDescent="0.25">
      <c r="A2496" s="11">
        <v>410830</v>
      </c>
      <c r="B2496" s="15" t="s">
        <v>2255</v>
      </c>
      <c r="C2496" s="12" t="s">
        <v>23</v>
      </c>
      <c r="D2496" s="14" t="s">
        <v>73</v>
      </c>
      <c r="E2496" s="10" t="str">
        <f>VLOOKUP(A2496,Planilha1!A:Y,20,FALSE)</f>
        <v>Sim</v>
      </c>
      <c r="F2496" s="10" t="str">
        <f>VLOOKUP(A2496,Planilha1!A:Y,21,FALSE)</f>
        <v>Sim</v>
      </c>
      <c r="G2496" s="10" t="str">
        <f>VLOOKUP(A2496,Planilha1!A:Y,22,FALSE)</f>
        <v>Sim</v>
      </c>
      <c r="H2496" s="10" t="str">
        <f>VLOOKUP(A2496,Planilha1!A:Y,23,FALSE)</f>
        <v>Sim</v>
      </c>
      <c r="I2496" s="10" t="str">
        <f>VLOOKUP(A2496,Planilha1!A:Y,24,FALSE)</f>
        <v>Não</v>
      </c>
      <c r="J2496" s="10" t="str">
        <f>VLOOKUP(A2496,Planilha1!A:Y,25,FALSE)</f>
        <v>Não</v>
      </c>
    </row>
    <row r="2497" spans="1:10" x14ac:dyDescent="0.25">
      <c r="A2497" s="11">
        <v>410845</v>
      </c>
      <c r="B2497" s="15" t="s">
        <v>2256</v>
      </c>
      <c r="C2497" s="12" t="s">
        <v>23</v>
      </c>
      <c r="D2497" s="14" t="s">
        <v>66</v>
      </c>
      <c r="E2497" s="10" t="str">
        <f>VLOOKUP(A2497,Planilha1!A:Y,20,FALSE)</f>
        <v>Não</v>
      </c>
      <c r="F2497" s="10" t="str">
        <f>VLOOKUP(A2497,Planilha1!A:Y,21,FALSE)</f>
        <v>Não</v>
      </c>
      <c r="G2497" s="10" t="str">
        <f>VLOOKUP(A2497,Planilha1!A:Y,22,FALSE)</f>
        <v>Não</v>
      </c>
      <c r="H2497" s="10" t="str">
        <f>VLOOKUP(A2497,Planilha1!A:Y,23,FALSE)</f>
        <v>Não</v>
      </c>
      <c r="I2497" s="10" t="str">
        <f>VLOOKUP(A2497,Planilha1!A:Y,24,FALSE)</f>
        <v>Não</v>
      </c>
      <c r="J2497" s="10" t="str">
        <f>VLOOKUP(A2497,Planilha1!A:Y,25,FALSE)</f>
        <v>Não</v>
      </c>
    </row>
    <row r="2498" spans="1:10" x14ac:dyDescent="0.25">
      <c r="A2498" s="11">
        <v>410832</v>
      </c>
      <c r="B2498" s="15" t="s">
        <v>2257</v>
      </c>
      <c r="C2498" s="12" t="s">
        <v>23</v>
      </c>
      <c r="D2498" s="14" t="s">
        <v>73</v>
      </c>
      <c r="E2498" s="10" t="str">
        <f>VLOOKUP(A2498,Planilha1!A:Y,20,FALSE)</f>
        <v>Não</v>
      </c>
      <c r="F2498" s="10" t="str">
        <f>VLOOKUP(A2498,Planilha1!A:Y,21,FALSE)</f>
        <v>Não</v>
      </c>
      <c r="G2498" s="10" t="str">
        <f>VLOOKUP(A2498,Planilha1!A:Y,22,FALSE)</f>
        <v>Não</v>
      </c>
      <c r="H2498" s="10" t="str">
        <f>VLOOKUP(A2498,Planilha1!A:Y,23,FALSE)</f>
        <v>Não</v>
      </c>
      <c r="I2498" s="10" t="str">
        <f>VLOOKUP(A2498,Planilha1!A:Y,24,FALSE)</f>
        <v>Não</v>
      </c>
      <c r="J2498" s="10" t="str">
        <f>VLOOKUP(A2498,Planilha1!A:Y,25,FALSE)</f>
        <v>Não</v>
      </c>
    </row>
    <row r="2499" spans="1:10" x14ac:dyDescent="0.25">
      <c r="A2499" s="11">
        <v>410850</v>
      </c>
      <c r="B2499" s="15" t="s">
        <v>1482</v>
      </c>
      <c r="C2499" s="12" t="s">
        <v>23</v>
      </c>
      <c r="D2499" s="14" t="s">
        <v>59</v>
      </c>
      <c r="E2499" s="10" t="str">
        <f>VLOOKUP(A2499,Planilha1!A:Y,20,FALSE)</f>
        <v>Não</v>
      </c>
      <c r="F2499" s="10" t="str">
        <f>VLOOKUP(A2499,Planilha1!A:Y,21,FALSE)</f>
        <v>Sim</v>
      </c>
      <c r="G2499" s="10" t="str">
        <f>VLOOKUP(A2499,Planilha1!A:Y,22,FALSE)</f>
        <v>Não</v>
      </c>
      <c r="H2499" s="10" t="str">
        <f>VLOOKUP(A2499,Planilha1!A:Y,23,FALSE)</f>
        <v>Sim</v>
      </c>
      <c r="I2499" s="10" t="str">
        <f>VLOOKUP(A2499,Planilha1!A:Y,24,FALSE)</f>
        <v>Não</v>
      </c>
      <c r="J2499" s="10" t="str">
        <f>VLOOKUP(A2499,Planilha1!A:Y,25,FALSE)</f>
        <v>Sim</v>
      </c>
    </row>
    <row r="2500" spans="1:10" x14ac:dyDescent="0.25">
      <c r="A2500" s="11">
        <v>410855</v>
      </c>
      <c r="B2500" s="15" t="s">
        <v>2258</v>
      </c>
      <c r="C2500" s="12" t="s">
        <v>23</v>
      </c>
      <c r="D2500" s="14" t="s">
        <v>66</v>
      </c>
      <c r="E2500" s="10" t="str">
        <f>VLOOKUP(A2500,Planilha1!A:Y,20,FALSE)</f>
        <v>Sim</v>
      </c>
      <c r="F2500" s="10" t="str">
        <f>VLOOKUP(A2500,Planilha1!A:Y,21,FALSE)</f>
        <v>Sim</v>
      </c>
      <c r="G2500" s="10" t="str">
        <f>VLOOKUP(A2500,Planilha1!A:Y,22,FALSE)</f>
        <v>Sim</v>
      </c>
      <c r="H2500" s="10" t="str">
        <f>VLOOKUP(A2500,Planilha1!A:Y,23,FALSE)</f>
        <v>Sim</v>
      </c>
      <c r="I2500" s="10" t="str">
        <f>VLOOKUP(A2500,Planilha1!A:Y,24,FALSE)</f>
        <v>Sim</v>
      </c>
      <c r="J2500" s="10" t="str">
        <f>VLOOKUP(A2500,Planilha1!A:Y,25,FALSE)</f>
        <v>Sim</v>
      </c>
    </row>
    <row r="2501" spans="1:10" x14ac:dyDescent="0.25">
      <c r="A2501" s="11">
        <v>410865</v>
      </c>
      <c r="B2501" s="15" t="s">
        <v>2259</v>
      </c>
      <c r="C2501" s="12" t="s">
        <v>23</v>
      </c>
      <c r="D2501" s="14" t="s">
        <v>66</v>
      </c>
      <c r="E2501" s="10" t="str">
        <f>VLOOKUP(A2501,Planilha1!A:Y,20,FALSE)</f>
        <v>Não</v>
      </c>
      <c r="F2501" s="10" t="str">
        <f>VLOOKUP(A2501,Planilha1!A:Y,21,FALSE)</f>
        <v>Não</v>
      </c>
      <c r="G2501" s="10" t="str">
        <f>VLOOKUP(A2501,Planilha1!A:Y,22,FALSE)</f>
        <v>Não</v>
      </c>
      <c r="H2501" s="10" t="str">
        <f>VLOOKUP(A2501,Planilha1!A:Y,23,FALSE)</f>
        <v>Não</v>
      </c>
      <c r="I2501" s="10" t="str">
        <f>VLOOKUP(A2501,Planilha1!A:Y,24,FALSE)</f>
        <v>Não</v>
      </c>
      <c r="J2501" s="10" t="str">
        <f>VLOOKUP(A2501,Planilha1!A:Y,25,FALSE)</f>
        <v>Não</v>
      </c>
    </row>
    <row r="2502" spans="1:10" x14ac:dyDescent="0.25">
      <c r="A2502" s="11">
        <v>410870</v>
      </c>
      <c r="B2502" s="15" t="s">
        <v>2260</v>
      </c>
      <c r="C2502" s="12" t="s">
        <v>23</v>
      </c>
      <c r="D2502" s="14" t="s">
        <v>43</v>
      </c>
      <c r="E2502" s="10" t="str">
        <f>VLOOKUP(A2502,Planilha1!A:Y,20,FALSE)</f>
        <v>Não</v>
      </c>
      <c r="F2502" s="10" t="str">
        <f>VLOOKUP(A2502,Planilha1!A:Y,21,FALSE)</f>
        <v>Sim</v>
      </c>
      <c r="G2502" s="10" t="str">
        <f>VLOOKUP(A2502,Planilha1!A:Y,22,FALSE)</f>
        <v>Não</v>
      </c>
      <c r="H2502" s="10" t="str">
        <f>VLOOKUP(A2502,Planilha1!A:Y,23,FALSE)</f>
        <v>Sim</v>
      </c>
      <c r="I2502" s="10" t="str">
        <f>VLOOKUP(A2502,Planilha1!A:Y,24,FALSE)</f>
        <v>Não</v>
      </c>
      <c r="J2502" s="10" t="str">
        <f>VLOOKUP(A2502,Planilha1!A:Y,25,FALSE)</f>
        <v>Sim</v>
      </c>
    </row>
    <row r="2503" spans="1:10" x14ac:dyDescent="0.25">
      <c r="A2503" s="11">
        <v>410890</v>
      </c>
      <c r="B2503" s="15" t="s">
        <v>2261</v>
      </c>
      <c r="C2503" s="12" t="s">
        <v>23</v>
      </c>
      <c r="D2503" s="14" t="s">
        <v>59</v>
      </c>
      <c r="E2503" s="10" t="str">
        <f>VLOOKUP(A2503,Planilha1!A:Y,20,FALSE)</f>
        <v>Sim</v>
      </c>
      <c r="F2503" s="10" t="str">
        <f>VLOOKUP(A2503,Planilha1!A:Y,21,FALSE)</f>
        <v>Sim</v>
      </c>
      <c r="G2503" s="10" t="str">
        <f>VLOOKUP(A2503,Planilha1!A:Y,22,FALSE)</f>
        <v>Não</v>
      </c>
      <c r="H2503" s="10" t="str">
        <f>VLOOKUP(A2503,Planilha1!A:Y,23,FALSE)</f>
        <v>Não</v>
      </c>
      <c r="I2503" s="10" t="str">
        <f>VLOOKUP(A2503,Planilha1!A:Y,24,FALSE)</f>
        <v>Não</v>
      </c>
      <c r="J2503" s="10" t="str">
        <f>VLOOKUP(A2503,Planilha1!A:Y,25,FALSE)</f>
        <v>Não</v>
      </c>
    </row>
    <row r="2504" spans="1:10" x14ac:dyDescent="0.25">
      <c r="A2504" s="11">
        <v>410895</v>
      </c>
      <c r="B2504" s="15" t="s">
        <v>2262</v>
      </c>
      <c r="C2504" s="12" t="s">
        <v>23</v>
      </c>
      <c r="D2504" s="14" t="s">
        <v>43</v>
      </c>
      <c r="E2504" s="10" t="str">
        <f>VLOOKUP(A2504,Planilha1!A:Y,20,FALSE)</f>
        <v>Sim</v>
      </c>
      <c r="F2504" s="10" t="str">
        <f>VLOOKUP(A2504,Planilha1!A:Y,21,FALSE)</f>
        <v>Sim</v>
      </c>
      <c r="G2504" s="10" t="str">
        <f>VLOOKUP(A2504,Planilha1!A:Y,22,FALSE)</f>
        <v>Sim</v>
      </c>
      <c r="H2504" s="10" t="str">
        <f>VLOOKUP(A2504,Planilha1!A:Y,23,FALSE)</f>
        <v>Sim</v>
      </c>
      <c r="I2504" s="10" t="str">
        <f>VLOOKUP(A2504,Planilha1!A:Y,24,FALSE)</f>
        <v>Não</v>
      </c>
      <c r="J2504" s="10" t="str">
        <f>VLOOKUP(A2504,Planilha1!A:Y,25,FALSE)</f>
        <v>Sim</v>
      </c>
    </row>
    <row r="2505" spans="1:10" x14ac:dyDescent="0.25">
      <c r="A2505" s="11">
        <v>410900</v>
      </c>
      <c r="B2505" s="15" t="s">
        <v>2263</v>
      </c>
      <c r="C2505" s="12" t="s">
        <v>23</v>
      </c>
      <c r="D2505" s="14" t="s">
        <v>55</v>
      </c>
      <c r="E2505" s="10" t="str">
        <f>VLOOKUP(A2505,Planilha1!A:Y,20,FALSE)</f>
        <v>Não</v>
      </c>
      <c r="F2505" s="10" t="str">
        <f>VLOOKUP(A2505,Planilha1!A:Y,21,FALSE)</f>
        <v>Sim</v>
      </c>
      <c r="G2505" s="10" t="str">
        <f>VLOOKUP(A2505,Planilha1!A:Y,22,FALSE)</f>
        <v>Não</v>
      </c>
      <c r="H2505" s="10" t="str">
        <f>VLOOKUP(A2505,Planilha1!A:Y,23,FALSE)</f>
        <v>Sim</v>
      </c>
      <c r="I2505" s="10" t="str">
        <f>VLOOKUP(A2505,Planilha1!A:Y,24,FALSE)</f>
        <v>Não</v>
      </c>
      <c r="J2505" s="10" t="str">
        <f>VLOOKUP(A2505,Planilha1!A:Y,25,FALSE)</f>
        <v>Sim</v>
      </c>
    </row>
    <row r="2506" spans="1:10" x14ac:dyDescent="0.25">
      <c r="A2506" s="11">
        <v>410910</v>
      </c>
      <c r="B2506" s="15" t="s">
        <v>2264</v>
      </c>
      <c r="C2506" s="12" t="s">
        <v>23</v>
      </c>
      <c r="D2506" s="14" t="s">
        <v>73</v>
      </c>
      <c r="E2506" s="10" t="str">
        <f>VLOOKUP(A2506,Planilha1!A:Y,20,FALSE)</f>
        <v>Sim</v>
      </c>
      <c r="F2506" s="10" t="str">
        <f>VLOOKUP(A2506,Planilha1!A:Y,21,FALSE)</f>
        <v>Sim</v>
      </c>
      <c r="G2506" s="10" t="str">
        <f>VLOOKUP(A2506,Planilha1!A:Y,22,FALSE)</f>
        <v>Sim</v>
      </c>
      <c r="H2506" s="10" t="str">
        <f>VLOOKUP(A2506,Planilha1!A:Y,23,FALSE)</f>
        <v>Sim</v>
      </c>
      <c r="I2506" s="10" t="str">
        <f>VLOOKUP(A2506,Planilha1!A:Y,24,FALSE)</f>
        <v>Não</v>
      </c>
      <c r="J2506" s="10" t="str">
        <f>VLOOKUP(A2506,Planilha1!A:Y,25,FALSE)</f>
        <v>Sim</v>
      </c>
    </row>
    <row r="2507" spans="1:10" x14ac:dyDescent="0.25">
      <c r="A2507" s="11">
        <v>410920</v>
      </c>
      <c r="B2507" s="15" t="s">
        <v>2265</v>
      </c>
      <c r="C2507" s="12" t="s">
        <v>23</v>
      </c>
      <c r="D2507" s="14" t="s">
        <v>59</v>
      </c>
      <c r="E2507" s="10" t="str">
        <f>VLOOKUP(A2507,Planilha1!A:Y,20,FALSE)</f>
        <v>Não</v>
      </c>
      <c r="F2507" s="10" t="str">
        <f>VLOOKUP(A2507,Planilha1!A:Y,21,FALSE)</f>
        <v>Sim</v>
      </c>
      <c r="G2507" s="10" t="str">
        <f>VLOOKUP(A2507,Planilha1!A:Y,22,FALSE)</f>
        <v>Não</v>
      </c>
      <c r="H2507" s="10" t="str">
        <f>VLOOKUP(A2507,Planilha1!A:Y,23,FALSE)</f>
        <v>Sim</v>
      </c>
      <c r="I2507" s="10" t="str">
        <f>VLOOKUP(A2507,Planilha1!A:Y,24,FALSE)</f>
        <v>Não</v>
      </c>
      <c r="J2507" s="10" t="str">
        <f>VLOOKUP(A2507,Planilha1!A:Y,25,FALSE)</f>
        <v>Sim</v>
      </c>
    </row>
    <row r="2508" spans="1:10" x14ac:dyDescent="0.25">
      <c r="A2508" s="11">
        <v>410930</v>
      </c>
      <c r="B2508" s="15" t="s">
        <v>2266</v>
      </c>
      <c r="C2508" s="12" t="s">
        <v>23</v>
      </c>
      <c r="D2508" s="14" t="s">
        <v>55</v>
      </c>
      <c r="E2508" s="10" t="str">
        <f>VLOOKUP(A2508,Planilha1!A:Y,20,FALSE)</f>
        <v>Não</v>
      </c>
      <c r="F2508" s="10" t="str">
        <f>VLOOKUP(A2508,Planilha1!A:Y,21,FALSE)</f>
        <v>Sim</v>
      </c>
      <c r="G2508" s="10" t="str">
        <f>VLOOKUP(A2508,Planilha1!A:Y,22,FALSE)</f>
        <v>Não</v>
      </c>
      <c r="H2508" s="10" t="str">
        <f>VLOOKUP(A2508,Planilha1!A:Y,23,FALSE)</f>
        <v>Sim</v>
      </c>
      <c r="I2508" s="10" t="str">
        <f>VLOOKUP(A2508,Planilha1!A:Y,24,FALSE)</f>
        <v>Não</v>
      </c>
      <c r="J2508" s="10" t="str">
        <f>VLOOKUP(A2508,Planilha1!A:Y,25,FALSE)</f>
        <v>Sim</v>
      </c>
    </row>
    <row r="2509" spans="1:10" x14ac:dyDescent="0.25">
      <c r="A2509" s="11">
        <v>410940</v>
      </c>
      <c r="B2509" s="15" t="s">
        <v>2267</v>
      </c>
      <c r="C2509" s="12" t="s">
        <v>23</v>
      </c>
      <c r="D2509" s="14" t="s">
        <v>59</v>
      </c>
      <c r="E2509" s="10" t="str">
        <f>VLOOKUP(A2509,Planilha1!A:Y,20,FALSE)</f>
        <v>Não</v>
      </c>
      <c r="F2509" s="10" t="str">
        <f>VLOOKUP(A2509,Planilha1!A:Y,21,FALSE)</f>
        <v>Não</v>
      </c>
      <c r="G2509" s="10" t="str">
        <f>VLOOKUP(A2509,Planilha1!A:Y,22,FALSE)</f>
        <v>Não</v>
      </c>
      <c r="H2509" s="10" t="str">
        <f>VLOOKUP(A2509,Planilha1!A:Y,23,FALSE)</f>
        <v>Não</v>
      </c>
      <c r="I2509" s="10" t="str">
        <f>VLOOKUP(A2509,Planilha1!A:Y,24,FALSE)</f>
        <v>Não</v>
      </c>
      <c r="J2509" s="10" t="str">
        <f>VLOOKUP(A2509,Planilha1!A:Y,25,FALSE)</f>
        <v>Não</v>
      </c>
    </row>
    <row r="2510" spans="1:10" x14ac:dyDescent="0.25">
      <c r="A2510" s="11">
        <v>410950</v>
      </c>
      <c r="B2510" s="15" t="s">
        <v>2268</v>
      </c>
      <c r="C2510" s="12" t="s">
        <v>23</v>
      </c>
      <c r="D2510" s="14" t="s">
        <v>41</v>
      </c>
      <c r="E2510" s="10" t="str">
        <f>VLOOKUP(A2510,Planilha1!A:Y,20,FALSE)</f>
        <v>Sim</v>
      </c>
      <c r="F2510" s="10" t="str">
        <f>VLOOKUP(A2510,Planilha1!A:Y,21,FALSE)</f>
        <v>Sim</v>
      </c>
      <c r="G2510" s="10" t="str">
        <f>VLOOKUP(A2510,Planilha1!A:Y,22,FALSE)</f>
        <v>Sim</v>
      </c>
      <c r="H2510" s="10" t="str">
        <f>VLOOKUP(A2510,Planilha1!A:Y,23,FALSE)</f>
        <v>Sim</v>
      </c>
      <c r="I2510" s="10" t="str">
        <f>VLOOKUP(A2510,Planilha1!A:Y,24,FALSE)</f>
        <v>Sim</v>
      </c>
      <c r="J2510" s="10" t="str">
        <f>VLOOKUP(A2510,Planilha1!A:Y,25,FALSE)</f>
        <v>Sim</v>
      </c>
    </row>
    <row r="2511" spans="1:10" x14ac:dyDescent="0.25">
      <c r="A2511" s="11">
        <v>410960</v>
      </c>
      <c r="B2511" s="15" t="s">
        <v>2269</v>
      </c>
      <c r="C2511" s="12" t="s">
        <v>23</v>
      </c>
      <c r="D2511" s="14" t="s">
        <v>73</v>
      </c>
      <c r="E2511" s="10" t="str">
        <f>VLOOKUP(A2511,Planilha1!A:Y,20,FALSE)</f>
        <v>Sim</v>
      </c>
      <c r="F2511" s="10" t="str">
        <f>VLOOKUP(A2511,Planilha1!A:Y,21,FALSE)</f>
        <v>Sim</v>
      </c>
      <c r="G2511" s="10" t="str">
        <f>VLOOKUP(A2511,Planilha1!A:Y,22,FALSE)</f>
        <v>Não</v>
      </c>
      <c r="H2511" s="10" t="str">
        <f>VLOOKUP(A2511,Planilha1!A:Y,23,FALSE)</f>
        <v>Sim</v>
      </c>
      <c r="I2511" s="10" t="str">
        <f>VLOOKUP(A2511,Planilha1!A:Y,24,FALSE)</f>
        <v>Não</v>
      </c>
      <c r="J2511" s="10" t="str">
        <f>VLOOKUP(A2511,Planilha1!A:Y,25,FALSE)</f>
        <v>Sim</v>
      </c>
    </row>
    <row r="2512" spans="1:10" x14ac:dyDescent="0.25">
      <c r="A2512" s="11">
        <v>410965</v>
      </c>
      <c r="B2512" s="15" t="s">
        <v>2270</v>
      </c>
      <c r="C2512" s="12" t="s">
        <v>23</v>
      </c>
      <c r="D2512" s="14" t="s">
        <v>43</v>
      </c>
      <c r="E2512" s="10" t="str">
        <f>VLOOKUP(A2512,Planilha1!A:Y,20,FALSE)</f>
        <v>Sim</v>
      </c>
      <c r="F2512" s="10" t="str">
        <f>VLOOKUP(A2512,Planilha1!A:Y,21,FALSE)</f>
        <v>Sim</v>
      </c>
      <c r="G2512" s="10" t="str">
        <f>VLOOKUP(A2512,Planilha1!A:Y,22,FALSE)</f>
        <v>Não</v>
      </c>
      <c r="H2512" s="10" t="str">
        <f>VLOOKUP(A2512,Planilha1!A:Y,23,FALSE)</f>
        <v>Não</v>
      </c>
      <c r="I2512" s="10" t="str">
        <f>VLOOKUP(A2512,Planilha1!A:Y,24,FALSE)</f>
        <v>Não</v>
      </c>
      <c r="J2512" s="10" t="str">
        <f>VLOOKUP(A2512,Planilha1!A:Y,25,FALSE)</f>
        <v>Não</v>
      </c>
    </row>
    <row r="2513" spans="1:10" x14ac:dyDescent="0.25">
      <c r="A2513" s="11">
        <v>410970</v>
      </c>
      <c r="B2513" s="15" t="s">
        <v>2271</v>
      </c>
      <c r="C2513" s="12" t="s">
        <v>23</v>
      </c>
      <c r="D2513" s="14" t="s">
        <v>59</v>
      </c>
      <c r="E2513" s="10" t="str">
        <f>VLOOKUP(A2513,Planilha1!A:Y,20,FALSE)</f>
        <v>Sim</v>
      </c>
      <c r="F2513" s="10" t="str">
        <f>VLOOKUP(A2513,Planilha1!A:Y,21,FALSE)</f>
        <v>Sim</v>
      </c>
      <c r="G2513" s="10" t="str">
        <f>VLOOKUP(A2513,Planilha1!A:Y,22,FALSE)</f>
        <v>Sim</v>
      </c>
      <c r="H2513" s="10" t="str">
        <f>VLOOKUP(A2513,Planilha1!A:Y,23,FALSE)</f>
        <v>Sim</v>
      </c>
      <c r="I2513" s="10" t="str">
        <f>VLOOKUP(A2513,Planilha1!A:Y,24,FALSE)</f>
        <v>Sim</v>
      </c>
      <c r="J2513" s="10" t="str">
        <f>VLOOKUP(A2513,Planilha1!A:Y,25,FALSE)</f>
        <v>Sim</v>
      </c>
    </row>
    <row r="2514" spans="1:10" x14ac:dyDescent="0.25">
      <c r="A2514" s="11">
        <v>410975</v>
      </c>
      <c r="B2514" s="15" t="s">
        <v>2272</v>
      </c>
      <c r="C2514" s="12" t="s">
        <v>23</v>
      </c>
      <c r="D2514" s="14" t="s">
        <v>55</v>
      </c>
      <c r="E2514" s="10" t="str">
        <f>VLOOKUP(A2514,Planilha1!A:Y,20,FALSE)</f>
        <v>Não</v>
      </c>
      <c r="F2514" s="10" t="str">
        <f>VLOOKUP(A2514,Planilha1!A:Y,21,FALSE)</f>
        <v>Sim</v>
      </c>
      <c r="G2514" s="10" t="str">
        <f>VLOOKUP(A2514,Planilha1!A:Y,22,FALSE)</f>
        <v>Não</v>
      </c>
      <c r="H2514" s="10" t="str">
        <f>VLOOKUP(A2514,Planilha1!A:Y,23,FALSE)</f>
        <v>Sim</v>
      </c>
      <c r="I2514" s="10" t="str">
        <f>VLOOKUP(A2514,Planilha1!A:Y,24,FALSE)</f>
        <v>Não</v>
      </c>
      <c r="J2514" s="10" t="str">
        <f>VLOOKUP(A2514,Planilha1!A:Y,25,FALSE)</f>
        <v>Sim</v>
      </c>
    </row>
    <row r="2515" spans="1:10" x14ac:dyDescent="0.25">
      <c r="A2515" s="11">
        <v>410980</v>
      </c>
      <c r="B2515" s="15" t="s">
        <v>2273</v>
      </c>
      <c r="C2515" s="12" t="s">
        <v>23</v>
      </c>
      <c r="D2515" s="14" t="s">
        <v>55</v>
      </c>
      <c r="E2515" s="10" t="str">
        <f>VLOOKUP(A2515,Planilha1!A:Y,20,FALSE)</f>
        <v>Não</v>
      </c>
      <c r="F2515" s="10" t="str">
        <f>VLOOKUP(A2515,Planilha1!A:Y,21,FALSE)</f>
        <v>Não</v>
      </c>
      <c r="G2515" s="10" t="str">
        <f>VLOOKUP(A2515,Planilha1!A:Y,22,FALSE)</f>
        <v>Não</v>
      </c>
      <c r="H2515" s="10" t="str">
        <f>VLOOKUP(A2515,Planilha1!A:Y,23,FALSE)</f>
        <v>Não</v>
      </c>
      <c r="I2515" s="10" t="str">
        <f>VLOOKUP(A2515,Planilha1!A:Y,24,FALSE)</f>
        <v>Não</v>
      </c>
      <c r="J2515" s="10" t="str">
        <f>VLOOKUP(A2515,Planilha1!A:Y,25,FALSE)</f>
        <v>Não</v>
      </c>
    </row>
    <row r="2516" spans="1:10" x14ac:dyDescent="0.25">
      <c r="A2516" s="11">
        <v>410990</v>
      </c>
      <c r="B2516" s="15" t="s">
        <v>2274</v>
      </c>
      <c r="C2516" s="12" t="s">
        <v>23</v>
      </c>
      <c r="D2516" s="14" t="s">
        <v>59</v>
      </c>
      <c r="E2516" s="10" t="str">
        <f>VLOOKUP(A2516,Planilha1!A:Y,20,FALSE)</f>
        <v>Sim</v>
      </c>
      <c r="F2516" s="10" t="str">
        <f>VLOOKUP(A2516,Planilha1!A:Y,21,FALSE)</f>
        <v>Sim</v>
      </c>
      <c r="G2516" s="10" t="str">
        <f>VLOOKUP(A2516,Planilha1!A:Y,22,FALSE)</f>
        <v>Não</v>
      </c>
      <c r="H2516" s="10" t="str">
        <f>VLOOKUP(A2516,Planilha1!A:Y,23,FALSE)</f>
        <v>Não</v>
      </c>
      <c r="I2516" s="10" t="str">
        <f>VLOOKUP(A2516,Planilha1!A:Y,24,FALSE)</f>
        <v>Não</v>
      </c>
      <c r="J2516" s="10" t="str">
        <f>VLOOKUP(A2516,Planilha1!A:Y,25,FALSE)</f>
        <v>Não</v>
      </c>
    </row>
    <row r="2517" spans="1:10" x14ac:dyDescent="0.25">
      <c r="A2517" s="11">
        <v>411005</v>
      </c>
      <c r="B2517" s="15" t="s">
        <v>435</v>
      </c>
      <c r="C2517" s="12" t="s">
        <v>23</v>
      </c>
      <c r="D2517" s="14" t="s">
        <v>73</v>
      </c>
      <c r="E2517" s="10" t="str">
        <f>VLOOKUP(A2517,Planilha1!A:Y,20,FALSE)</f>
        <v>Sim</v>
      </c>
      <c r="F2517" s="10" t="str">
        <f>VLOOKUP(A2517,Planilha1!A:Y,21,FALSE)</f>
        <v>Sim</v>
      </c>
      <c r="G2517" s="10" t="str">
        <f>VLOOKUP(A2517,Planilha1!A:Y,22,FALSE)</f>
        <v>Sim</v>
      </c>
      <c r="H2517" s="10" t="str">
        <f>VLOOKUP(A2517,Planilha1!A:Y,23,FALSE)</f>
        <v>Sim</v>
      </c>
      <c r="I2517" s="10" t="str">
        <f>VLOOKUP(A2517,Planilha1!A:Y,24,FALSE)</f>
        <v>Sim</v>
      </c>
      <c r="J2517" s="10" t="str">
        <f>VLOOKUP(A2517,Planilha1!A:Y,25,FALSE)</f>
        <v>Sim</v>
      </c>
    </row>
    <row r="2518" spans="1:10" x14ac:dyDescent="0.25">
      <c r="A2518" s="11">
        <v>411007</v>
      </c>
      <c r="B2518" s="15" t="s">
        <v>2275</v>
      </c>
      <c r="C2518" s="12" t="s">
        <v>23</v>
      </c>
      <c r="D2518" s="14" t="s">
        <v>55</v>
      </c>
      <c r="E2518" s="10" t="str">
        <f>VLOOKUP(A2518,Planilha1!A:Y,20,FALSE)</f>
        <v>Não</v>
      </c>
      <c r="F2518" s="10" t="str">
        <f>VLOOKUP(A2518,Planilha1!A:Y,21,FALSE)</f>
        <v>Não</v>
      </c>
      <c r="G2518" s="10" t="str">
        <f>VLOOKUP(A2518,Planilha1!A:Y,22,FALSE)</f>
        <v>Não</v>
      </c>
      <c r="H2518" s="10" t="str">
        <f>VLOOKUP(A2518,Planilha1!A:Y,23,FALSE)</f>
        <v>Não</v>
      </c>
      <c r="I2518" s="10" t="str">
        <f>VLOOKUP(A2518,Planilha1!A:Y,24,FALSE)</f>
        <v>Não</v>
      </c>
      <c r="J2518" s="10" t="str">
        <f>VLOOKUP(A2518,Planilha1!A:Y,25,FALSE)</f>
        <v>Não</v>
      </c>
    </row>
    <row r="2519" spans="1:10" x14ac:dyDescent="0.25">
      <c r="A2519" s="11">
        <v>411010</v>
      </c>
      <c r="B2519" s="15" t="s">
        <v>2276</v>
      </c>
      <c r="C2519" s="12" t="s">
        <v>23</v>
      </c>
      <c r="D2519" s="14" t="s">
        <v>55</v>
      </c>
      <c r="E2519" s="10" t="str">
        <f>VLOOKUP(A2519,Planilha1!A:Y,20,FALSE)</f>
        <v>Sim</v>
      </c>
      <c r="F2519" s="10" t="str">
        <f>VLOOKUP(A2519,Planilha1!A:Y,21,FALSE)</f>
        <v>Sim</v>
      </c>
      <c r="G2519" s="10" t="str">
        <f>VLOOKUP(A2519,Planilha1!A:Y,22,FALSE)</f>
        <v>Não</v>
      </c>
      <c r="H2519" s="10" t="str">
        <f>VLOOKUP(A2519,Planilha1!A:Y,23,FALSE)</f>
        <v>Não</v>
      </c>
      <c r="I2519" s="10" t="str">
        <f>VLOOKUP(A2519,Planilha1!A:Y,24,FALSE)</f>
        <v>Não</v>
      </c>
      <c r="J2519" s="10" t="str">
        <f>VLOOKUP(A2519,Planilha1!A:Y,25,FALSE)</f>
        <v>Não</v>
      </c>
    </row>
    <row r="2520" spans="1:10" x14ac:dyDescent="0.25">
      <c r="A2520" s="11">
        <v>411020</v>
      </c>
      <c r="B2520" s="15" t="s">
        <v>2277</v>
      </c>
      <c r="C2520" s="12" t="s">
        <v>23</v>
      </c>
      <c r="D2520" s="14" t="s">
        <v>43</v>
      </c>
      <c r="E2520" s="10" t="str">
        <f>VLOOKUP(A2520,Planilha1!A:Y,20,FALSE)</f>
        <v>Sim</v>
      </c>
      <c r="F2520" s="10" t="str">
        <f>VLOOKUP(A2520,Planilha1!A:Y,21,FALSE)</f>
        <v>Sim</v>
      </c>
      <c r="G2520" s="10" t="str">
        <f>VLOOKUP(A2520,Planilha1!A:Y,22,FALSE)</f>
        <v>Não</v>
      </c>
      <c r="H2520" s="10" t="str">
        <f>VLOOKUP(A2520,Planilha1!A:Y,23,FALSE)</f>
        <v>Sim</v>
      </c>
      <c r="I2520" s="10" t="str">
        <f>VLOOKUP(A2520,Planilha1!A:Y,24,FALSE)</f>
        <v>Não</v>
      </c>
      <c r="J2520" s="10" t="str">
        <f>VLOOKUP(A2520,Planilha1!A:Y,25,FALSE)</f>
        <v>Sim</v>
      </c>
    </row>
    <row r="2521" spans="1:10" x14ac:dyDescent="0.25">
      <c r="A2521" s="11">
        <v>411030</v>
      </c>
      <c r="B2521" s="15" t="s">
        <v>1900</v>
      </c>
      <c r="C2521" s="12" t="s">
        <v>23</v>
      </c>
      <c r="D2521" s="14" t="s">
        <v>59</v>
      </c>
      <c r="E2521" s="10" t="str">
        <f>VLOOKUP(A2521,Planilha1!A:Y,20,FALSE)</f>
        <v>Sim</v>
      </c>
      <c r="F2521" s="10" t="str">
        <f>VLOOKUP(A2521,Planilha1!A:Y,21,FALSE)</f>
        <v>Sim</v>
      </c>
      <c r="G2521" s="10" t="str">
        <f>VLOOKUP(A2521,Planilha1!A:Y,22,FALSE)</f>
        <v>Sim</v>
      </c>
      <c r="H2521" s="10" t="str">
        <f>VLOOKUP(A2521,Planilha1!A:Y,23,FALSE)</f>
        <v>Sim</v>
      </c>
      <c r="I2521" s="10" t="str">
        <f>VLOOKUP(A2521,Planilha1!A:Y,24,FALSE)</f>
        <v>Não</v>
      </c>
      <c r="J2521" s="10" t="str">
        <f>VLOOKUP(A2521,Planilha1!A:Y,25,FALSE)</f>
        <v>Sim</v>
      </c>
    </row>
    <row r="2522" spans="1:10" x14ac:dyDescent="0.25">
      <c r="A2522" s="11">
        <v>411050</v>
      </c>
      <c r="B2522" s="15" t="s">
        <v>2278</v>
      </c>
      <c r="C2522" s="12" t="s">
        <v>23</v>
      </c>
      <c r="D2522" s="14" t="s">
        <v>55</v>
      </c>
      <c r="E2522" s="10" t="str">
        <f>VLOOKUP(A2522,Planilha1!A:Y,20,FALSE)</f>
        <v>Não</v>
      </c>
      <c r="F2522" s="10" t="str">
        <f>VLOOKUP(A2522,Planilha1!A:Y,21,FALSE)</f>
        <v>Não</v>
      </c>
      <c r="G2522" s="10" t="str">
        <f>VLOOKUP(A2522,Planilha1!A:Y,22,FALSE)</f>
        <v>Não</v>
      </c>
      <c r="H2522" s="10" t="str">
        <f>VLOOKUP(A2522,Planilha1!A:Y,23,FALSE)</f>
        <v>Não</v>
      </c>
      <c r="I2522" s="10" t="str">
        <f>VLOOKUP(A2522,Planilha1!A:Y,24,FALSE)</f>
        <v>Não</v>
      </c>
      <c r="J2522" s="10" t="str">
        <f>VLOOKUP(A2522,Planilha1!A:Y,25,FALSE)</f>
        <v>Não</v>
      </c>
    </row>
    <row r="2523" spans="1:10" x14ac:dyDescent="0.25">
      <c r="A2523" s="11">
        <v>411060</v>
      </c>
      <c r="B2523" s="15" t="s">
        <v>2279</v>
      </c>
      <c r="C2523" s="12" t="s">
        <v>23</v>
      </c>
      <c r="D2523" s="14" t="s">
        <v>73</v>
      </c>
      <c r="E2523" s="10" t="str">
        <f>VLOOKUP(A2523,Planilha1!A:Y,20,FALSE)</f>
        <v>Sim</v>
      </c>
      <c r="F2523" s="10" t="str">
        <f>VLOOKUP(A2523,Planilha1!A:Y,21,FALSE)</f>
        <v>Sim</v>
      </c>
      <c r="G2523" s="10" t="str">
        <f>VLOOKUP(A2523,Planilha1!A:Y,22,FALSE)</f>
        <v>Sim</v>
      </c>
      <c r="H2523" s="10" t="str">
        <f>VLOOKUP(A2523,Planilha1!A:Y,23,FALSE)</f>
        <v>Sim</v>
      </c>
      <c r="I2523" s="10" t="str">
        <f>VLOOKUP(A2523,Planilha1!A:Y,24,FALSE)</f>
        <v>Não</v>
      </c>
      <c r="J2523" s="10" t="str">
        <f>VLOOKUP(A2523,Planilha1!A:Y,25,FALSE)</f>
        <v>Sim</v>
      </c>
    </row>
    <row r="2524" spans="1:10" x14ac:dyDescent="0.25">
      <c r="A2524" s="11">
        <v>411065</v>
      </c>
      <c r="B2524" s="15" t="s">
        <v>2280</v>
      </c>
      <c r="C2524" s="12" t="s">
        <v>23</v>
      </c>
      <c r="D2524" s="14" t="s">
        <v>59</v>
      </c>
      <c r="E2524" s="10" t="str">
        <f>VLOOKUP(A2524,Planilha1!A:Y,20,FALSE)</f>
        <v>Não</v>
      </c>
      <c r="F2524" s="10" t="str">
        <f>VLOOKUP(A2524,Planilha1!A:Y,21,FALSE)</f>
        <v>Não</v>
      </c>
      <c r="G2524" s="10" t="str">
        <f>VLOOKUP(A2524,Planilha1!A:Y,22,FALSE)</f>
        <v>Não</v>
      </c>
      <c r="H2524" s="10" t="str">
        <f>VLOOKUP(A2524,Planilha1!A:Y,23,FALSE)</f>
        <v>Não</v>
      </c>
      <c r="I2524" s="10" t="str">
        <f>VLOOKUP(A2524,Planilha1!A:Y,24,FALSE)</f>
        <v>Não</v>
      </c>
      <c r="J2524" s="10" t="str">
        <f>VLOOKUP(A2524,Planilha1!A:Y,25,FALSE)</f>
        <v>Não</v>
      </c>
    </row>
    <row r="2525" spans="1:10" x14ac:dyDescent="0.25">
      <c r="A2525" s="11">
        <v>411070</v>
      </c>
      <c r="B2525" s="15" t="s">
        <v>2281</v>
      </c>
      <c r="C2525" s="12" t="s">
        <v>23</v>
      </c>
      <c r="D2525" s="14" t="s">
        <v>55</v>
      </c>
      <c r="E2525" s="10" t="str">
        <f>VLOOKUP(A2525,Planilha1!A:Y,20,FALSE)</f>
        <v>Não</v>
      </c>
      <c r="F2525" s="10" t="str">
        <f>VLOOKUP(A2525,Planilha1!A:Y,21,FALSE)</f>
        <v>Não</v>
      </c>
      <c r="G2525" s="10" t="str">
        <f>VLOOKUP(A2525,Planilha1!A:Y,22,FALSE)</f>
        <v>Não</v>
      </c>
      <c r="H2525" s="10" t="str">
        <f>VLOOKUP(A2525,Planilha1!A:Y,23,FALSE)</f>
        <v>Não</v>
      </c>
      <c r="I2525" s="10" t="str">
        <f>VLOOKUP(A2525,Planilha1!A:Y,24,FALSE)</f>
        <v>Não</v>
      </c>
      <c r="J2525" s="10" t="str">
        <f>VLOOKUP(A2525,Planilha1!A:Y,25,FALSE)</f>
        <v>Não</v>
      </c>
    </row>
    <row r="2526" spans="1:10" x14ac:dyDescent="0.25">
      <c r="A2526" s="11">
        <v>411080</v>
      </c>
      <c r="B2526" s="15" t="s">
        <v>2282</v>
      </c>
      <c r="C2526" s="12" t="s">
        <v>23</v>
      </c>
      <c r="D2526" s="14" t="s">
        <v>66</v>
      </c>
      <c r="E2526" s="10" t="str">
        <f>VLOOKUP(A2526,Planilha1!A:Y,20,FALSE)</f>
        <v>Sim</v>
      </c>
      <c r="F2526" s="10" t="str">
        <f>VLOOKUP(A2526,Planilha1!A:Y,21,FALSE)</f>
        <v>Sim</v>
      </c>
      <c r="G2526" s="10" t="str">
        <f>VLOOKUP(A2526,Planilha1!A:Y,22,FALSE)</f>
        <v>Sim</v>
      </c>
      <c r="H2526" s="10" t="str">
        <f>VLOOKUP(A2526,Planilha1!A:Y,23,FALSE)</f>
        <v>Sim</v>
      </c>
      <c r="I2526" s="10" t="str">
        <f>VLOOKUP(A2526,Planilha1!A:Y,24,FALSE)</f>
        <v>Não</v>
      </c>
      <c r="J2526" s="10" t="str">
        <f>VLOOKUP(A2526,Planilha1!A:Y,25,FALSE)</f>
        <v>Sim</v>
      </c>
    </row>
    <row r="2527" spans="1:10" x14ac:dyDescent="0.25">
      <c r="A2527" s="11">
        <v>411100</v>
      </c>
      <c r="B2527" s="15" t="s">
        <v>2283</v>
      </c>
      <c r="C2527" s="12" t="s">
        <v>23</v>
      </c>
      <c r="D2527" s="14" t="s">
        <v>59</v>
      </c>
      <c r="E2527" s="10" t="str">
        <f>VLOOKUP(A2527,Planilha1!A:Y,20,FALSE)</f>
        <v>Não</v>
      </c>
      <c r="F2527" s="10" t="str">
        <f>VLOOKUP(A2527,Planilha1!A:Y,21,FALSE)</f>
        <v>Não</v>
      </c>
      <c r="G2527" s="10" t="str">
        <f>VLOOKUP(A2527,Planilha1!A:Y,22,FALSE)</f>
        <v>Não</v>
      </c>
      <c r="H2527" s="10" t="str">
        <f>VLOOKUP(A2527,Planilha1!A:Y,23,FALSE)</f>
        <v>Não</v>
      </c>
      <c r="I2527" s="10" t="str">
        <f>VLOOKUP(A2527,Planilha1!A:Y,24,FALSE)</f>
        <v>Não</v>
      </c>
      <c r="J2527" s="10" t="str">
        <f>VLOOKUP(A2527,Planilha1!A:Y,25,FALSE)</f>
        <v>Não</v>
      </c>
    </row>
    <row r="2528" spans="1:10" x14ac:dyDescent="0.25">
      <c r="A2528" s="11">
        <v>411125</v>
      </c>
      <c r="B2528" s="15" t="s">
        <v>2284</v>
      </c>
      <c r="C2528" s="12" t="s">
        <v>23</v>
      </c>
      <c r="D2528" s="14" t="s">
        <v>55</v>
      </c>
      <c r="E2528" s="10" t="str">
        <f>VLOOKUP(A2528,Planilha1!A:Y,20,FALSE)</f>
        <v>Não</v>
      </c>
      <c r="F2528" s="10" t="str">
        <f>VLOOKUP(A2528,Planilha1!A:Y,21,FALSE)</f>
        <v>Não</v>
      </c>
      <c r="G2528" s="10" t="str">
        <f>VLOOKUP(A2528,Planilha1!A:Y,22,FALSE)</f>
        <v>Não</v>
      </c>
      <c r="H2528" s="10" t="str">
        <f>VLOOKUP(A2528,Planilha1!A:Y,23,FALSE)</f>
        <v>Não</v>
      </c>
      <c r="I2528" s="10" t="str">
        <f>VLOOKUP(A2528,Planilha1!A:Y,24,FALSE)</f>
        <v>Não</v>
      </c>
      <c r="J2528" s="10" t="str">
        <f>VLOOKUP(A2528,Planilha1!A:Y,25,FALSE)</f>
        <v>Não</v>
      </c>
    </row>
    <row r="2529" spans="1:10" x14ac:dyDescent="0.25">
      <c r="A2529" s="11">
        <v>411140</v>
      </c>
      <c r="B2529" s="15" t="s">
        <v>2285</v>
      </c>
      <c r="C2529" s="12" t="s">
        <v>23</v>
      </c>
      <c r="D2529" s="14" t="s">
        <v>41</v>
      </c>
      <c r="E2529" s="10" t="str">
        <f>VLOOKUP(A2529,Planilha1!A:Y,20,FALSE)</f>
        <v>Não</v>
      </c>
      <c r="F2529" s="10" t="str">
        <f>VLOOKUP(A2529,Planilha1!A:Y,21,FALSE)</f>
        <v>Não</v>
      </c>
      <c r="G2529" s="10" t="str">
        <f>VLOOKUP(A2529,Planilha1!A:Y,22,FALSE)</f>
        <v>Não</v>
      </c>
      <c r="H2529" s="10" t="str">
        <f>VLOOKUP(A2529,Planilha1!A:Y,23,FALSE)</f>
        <v>Não</v>
      </c>
      <c r="I2529" s="10" t="str">
        <f>VLOOKUP(A2529,Planilha1!A:Y,24,FALSE)</f>
        <v>Não</v>
      </c>
      <c r="J2529" s="10" t="str">
        <f>VLOOKUP(A2529,Planilha1!A:Y,25,FALSE)</f>
        <v>Não</v>
      </c>
    </row>
    <row r="2530" spans="1:10" x14ac:dyDescent="0.25">
      <c r="A2530" s="11">
        <v>411150</v>
      </c>
      <c r="B2530" s="15" t="s">
        <v>2286</v>
      </c>
      <c r="C2530" s="12" t="s">
        <v>23</v>
      </c>
      <c r="D2530" s="14" t="s">
        <v>73</v>
      </c>
      <c r="E2530" s="10" t="str">
        <f>VLOOKUP(A2530,Planilha1!A:Y,20,FALSE)</f>
        <v>Sim</v>
      </c>
      <c r="F2530" s="10" t="str">
        <f>VLOOKUP(A2530,Planilha1!A:Y,21,FALSE)</f>
        <v>Sim</v>
      </c>
      <c r="G2530" s="10" t="str">
        <f>VLOOKUP(A2530,Planilha1!A:Y,22,FALSE)</f>
        <v>Não</v>
      </c>
      <c r="H2530" s="10" t="str">
        <f>VLOOKUP(A2530,Planilha1!A:Y,23,FALSE)</f>
        <v>Sim</v>
      </c>
      <c r="I2530" s="10" t="str">
        <f>VLOOKUP(A2530,Planilha1!A:Y,24,FALSE)</f>
        <v>Não</v>
      </c>
      <c r="J2530" s="10" t="str">
        <f>VLOOKUP(A2530,Planilha1!A:Y,25,FALSE)</f>
        <v>Sim</v>
      </c>
    </row>
    <row r="2531" spans="1:10" x14ac:dyDescent="0.25">
      <c r="A2531" s="11">
        <v>411155</v>
      </c>
      <c r="B2531" s="15" t="s">
        <v>2287</v>
      </c>
      <c r="C2531" s="12" t="s">
        <v>23</v>
      </c>
      <c r="D2531" s="14" t="s">
        <v>73</v>
      </c>
      <c r="E2531" s="10" t="str">
        <f>VLOOKUP(A2531,Planilha1!A:Y,20,FALSE)</f>
        <v>Sim</v>
      </c>
      <c r="F2531" s="10" t="str">
        <f>VLOOKUP(A2531,Planilha1!A:Y,21,FALSE)</f>
        <v>Sim</v>
      </c>
      <c r="G2531" s="10" t="str">
        <f>VLOOKUP(A2531,Planilha1!A:Y,22,FALSE)</f>
        <v>Sim</v>
      </c>
      <c r="H2531" s="10" t="str">
        <f>VLOOKUP(A2531,Planilha1!A:Y,23,FALSE)</f>
        <v>Sim</v>
      </c>
      <c r="I2531" s="10" t="str">
        <f>VLOOKUP(A2531,Planilha1!A:Y,24,FALSE)</f>
        <v>Não</v>
      </c>
      <c r="J2531" s="10" t="str">
        <f>VLOOKUP(A2531,Planilha1!A:Y,25,FALSE)</f>
        <v>Sim</v>
      </c>
    </row>
    <row r="2532" spans="1:10" x14ac:dyDescent="0.25">
      <c r="A2532" s="11">
        <v>411190</v>
      </c>
      <c r="B2532" s="15" t="s">
        <v>2288</v>
      </c>
      <c r="C2532" s="12" t="s">
        <v>23</v>
      </c>
      <c r="D2532" s="14" t="s">
        <v>73</v>
      </c>
      <c r="E2532" s="10" t="str">
        <f>VLOOKUP(A2532,Planilha1!A:Y,20,FALSE)</f>
        <v>Não</v>
      </c>
      <c r="F2532" s="10" t="str">
        <f>VLOOKUP(A2532,Planilha1!A:Y,21,FALSE)</f>
        <v>Sim</v>
      </c>
      <c r="G2532" s="10" t="str">
        <f>VLOOKUP(A2532,Planilha1!A:Y,22,FALSE)</f>
        <v>Não</v>
      </c>
      <c r="H2532" s="10" t="str">
        <f>VLOOKUP(A2532,Planilha1!A:Y,23,FALSE)</f>
        <v>Sim</v>
      </c>
      <c r="I2532" s="10" t="str">
        <f>VLOOKUP(A2532,Planilha1!A:Y,24,FALSE)</f>
        <v>Não</v>
      </c>
      <c r="J2532" s="10" t="str">
        <f>VLOOKUP(A2532,Planilha1!A:Y,25,FALSE)</f>
        <v>Sim</v>
      </c>
    </row>
    <row r="2533" spans="1:10" x14ac:dyDescent="0.25">
      <c r="A2533" s="11">
        <v>411220</v>
      </c>
      <c r="B2533" s="15" t="s">
        <v>2289</v>
      </c>
      <c r="C2533" s="12" t="s">
        <v>23</v>
      </c>
      <c r="D2533" s="14" t="s">
        <v>59</v>
      </c>
      <c r="E2533" s="10" t="str">
        <f>VLOOKUP(A2533,Planilha1!A:Y,20,FALSE)</f>
        <v>Não</v>
      </c>
      <c r="F2533" s="10" t="str">
        <f>VLOOKUP(A2533,Planilha1!A:Y,21,FALSE)</f>
        <v>Sim</v>
      </c>
      <c r="G2533" s="10" t="str">
        <f>VLOOKUP(A2533,Planilha1!A:Y,22,FALSE)</f>
        <v>Não</v>
      </c>
      <c r="H2533" s="10" t="str">
        <f>VLOOKUP(A2533,Planilha1!A:Y,23,FALSE)</f>
        <v>Sim</v>
      </c>
      <c r="I2533" s="10" t="str">
        <f>VLOOKUP(A2533,Planilha1!A:Y,24,FALSE)</f>
        <v>Não</v>
      </c>
      <c r="J2533" s="10" t="str">
        <f>VLOOKUP(A2533,Planilha1!A:Y,25,FALSE)</f>
        <v>Sim</v>
      </c>
    </row>
    <row r="2534" spans="1:10" x14ac:dyDescent="0.25">
      <c r="A2534" s="11">
        <v>411230</v>
      </c>
      <c r="B2534" s="15" t="s">
        <v>2290</v>
      </c>
      <c r="C2534" s="12" t="s">
        <v>23</v>
      </c>
      <c r="D2534" s="14" t="s">
        <v>59</v>
      </c>
      <c r="E2534" s="10" t="str">
        <f>VLOOKUP(A2534,Planilha1!A:Y,20,FALSE)</f>
        <v>Sim</v>
      </c>
      <c r="F2534" s="10" t="str">
        <f>VLOOKUP(A2534,Planilha1!A:Y,21,FALSE)</f>
        <v>Sim</v>
      </c>
      <c r="G2534" s="10" t="str">
        <f>VLOOKUP(A2534,Planilha1!A:Y,22,FALSE)</f>
        <v>Sim</v>
      </c>
      <c r="H2534" s="10" t="str">
        <f>VLOOKUP(A2534,Planilha1!A:Y,23,FALSE)</f>
        <v>Sim</v>
      </c>
      <c r="I2534" s="10" t="str">
        <f>VLOOKUP(A2534,Planilha1!A:Y,24,FALSE)</f>
        <v>Sim</v>
      </c>
      <c r="J2534" s="10" t="str">
        <f>VLOOKUP(A2534,Planilha1!A:Y,25,FALSE)</f>
        <v>Não</v>
      </c>
    </row>
    <row r="2535" spans="1:10" x14ac:dyDescent="0.25">
      <c r="A2535" s="11">
        <v>411240</v>
      </c>
      <c r="B2535" s="15" t="s">
        <v>2291</v>
      </c>
      <c r="C2535" s="12" t="s">
        <v>23</v>
      </c>
      <c r="D2535" s="14" t="s">
        <v>73</v>
      </c>
      <c r="E2535" s="10" t="str">
        <f>VLOOKUP(A2535,Planilha1!A:Y,20,FALSE)</f>
        <v>Sim</v>
      </c>
      <c r="F2535" s="10" t="str">
        <f>VLOOKUP(A2535,Planilha1!A:Y,21,FALSE)</f>
        <v>Sim</v>
      </c>
      <c r="G2535" s="10" t="str">
        <f>VLOOKUP(A2535,Planilha1!A:Y,22,FALSE)</f>
        <v>Não</v>
      </c>
      <c r="H2535" s="10" t="str">
        <f>VLOOKUP(A2535,Planilha1!A:Y,23,FALSE)</f>
        <v>Não</v>
      </c>
      <c r="I2535" s="10" t="str">
        <f>VLOOKUP(A2535,Planilha1!A:Y,24,FALSE)</f>
        <v>Não</v>
      </c>
      <c r="J2535" s="10" t="str">
        <f>VLOOKUP(A2535,Planilha1!A:Y,25,FALSE)</f>
        <v>Não</v>
      </c>
    </row>
    <row r="2536" spans="1:10" x14ac:dyDescent="0.25">
      <c r="A2536" s="11">
        <v>411250</v>
      </c>
      <c r="B2536" s="15" t="s">
        <v>2292</v>
      </c>
      <c r="C2536" s="12" t="s">
        <v>23</v>
      </c>
      <c r="D2536" s="14" t="s">
        <v>66</v>
      </c>
      <c r="E2536" s="10" t="str">
        <f>VLOOKUP(A2536,Planilha1!A:Y,20,FALSE)</f>
        <v>Sim</v>
      </c>
      <c r="F2536" s="10" t="str">
        <f>VLOOKUP(A2536,Planilha1!A:Y,21,FALSE)</f>
        <v>Sim</v>
      </c>
      <c r="G2536" s="10" t="str">
        <f>VLOOKUP(A2536,Planilha1!A:Y,22,FALSE)</f>
        <v>Sim</v>
      </c>
      <c r="H2536" s="10" t="str">
        <f>VLOOKUP(A2536,Planilha1!A:Y,23,FALSE)</f>
        <v>Sim</v>
      </c>
      <c r="I2536" s="10" t="str">
        <f>VLOOKUP(A2536,Planilha1!A:Y,24,FALSE)</f>
        <v>Não</v>
      </c>
      <c r="J2536" s="10" t="str">
        <f>VLOOKUP(A2536,Planilha1!A:Y,25,FALSE)</f>
        <v>Sim</v>
      </c>
    </row>
    <row r="2537" spans="1:10" x14ac:dyDescent="0.25">
      <c r="A2537" s="11">
        <v>411270</v>
      </c>
      <c r="B2537" s="15" t="s">
        <v>2293</v>
      </c>
      <c r="C2537" s="12" t="s">
        <v>23</v>
      </c>
      <c r="D2537" s="14" t="s">
        <v>59</v>
      </c>
      <c r="E2537" s="10" t="str">
        <f>VLOOKUP(A2537,Planilha1!A:Y,20,FALSE)</f>
        <v>Não</v>
      </c>
      <c r="F2537" s="10" t="str">
        <f>VLOOKUP(A2537,Planilha1!A:Y,21,FALSE)</f>
        <v>Não</v>
      </c>
      <c r="G2537" s="10" t="str">
        <f>VLOOKUP(A2537,Planilha1!A:Y,22,FALSE)</f>
        <v>Não</v>
      </c>
      <c r="H2537" s="10" t="str">
        <f>VLOOKUP(A2537,Planilha1!A:Y,23,FALSE)</f>
        <v>Não</v>
      </c>
      <c r="I2537" s="10" t="str">
        <f>VLOOKUP(A2537,Planilha1!A:Y,24,FALSE)</f>
        <v>Não</v>
      </c>
      <c r="J2537" s="10" t="str">
        <f>VLOOKUP(A2537,Planilha1!A:Y,25,FALSE)</f>
        <v>Não</v>
      </c>
    </row>
    <row r="2538" spans="1:10" x14ac:dyDescent="0.25">
      <c r="A2538" s="11">
        <v>411280</v>
      </c>
      <c r="B2538" s="15" t="s">
        <v>2294</v>
      </c>
      <c r="C2538" s="12" t="s">
        <v>23</v>
      </c>
      <c r="D2538" s="14" t="s">
        <v>59</v>
      </c>
      <c r="E2538" s="10" t="str">
        <f>VLOOKUP(A2538,Planilha1!A:Y,20,FALSE)</f>
        <v>Sim</v>
      </c>
      <c r="F2538" s="10" t="str">
        <f>VLOOKUP(A2538,Planilha1!A:Y,21,FALSE)</f>
        <v>Sim</v>
      </c>
      <c r="G2538" s="10" t="str">
        <f>VLOOKUP(A2538,Planilha1!A:Y,22,FALSE)</f>
        <v>Não</v>
      </c>
      <c r="H2538" s="10" t="str">
        <f>VLOOKUP(A2538,Planilha1!A:Y,23,FALSE)</f>
        <v>Sim</v>
      </c>
      <c r="I2538" s="10" t="str">
        <f>VLOOKUP(A2538,Planilha1!A:Y,24,FALSE)</f>
        <v>Não</v>
      </c>
      <c r="J2538" s="10" t="str">
        <f>VLOOKUP(A2538,Planilha1!A:Y,25,FALSE)</f>
        <v>Não</v>
      </c>
    </row>
    <row r="2539" spans="1:10" x14ac:dyDescent="0.25">
      <c r="A2539" s="11">
        <v>411290</v>
      </c>
      <c r="B2539" s="15" t="s">
        <v>2295</v>
      </c>
      <c r="C2539" s="12" t="s">
        <v>23</v>
      </c>
      <c r="D2539" s="14" t="s">
        <v>43</v>
      </c>
      <c r="E2539" s="10" t="str">
        <f>VLOOKUP(A2539,Planilha1!A:Y,20,FALSE)</f>
        <v>Não</v>
      </c>
      <c r="F2539" s="10" t="str">
        <f>VLOOKUP(A2539,Planilha1!A:Y,21,FALSE)</f>
        <v>Sim</v>
      </c>
      <c r="G2539" s="10" t="str">
        <f>VLOOKUP(A2539,Planilha1!A:Y,22,FALSE)</f>
        <v>Não</v>
      </c>
      <c r="H2539" s="10" t="str">
        <f>VLOOKUP(A2539,Planilha1!A:Y,23,FALSE)</f>
        <v>Sim</v>
      </c>
      <c r="I2539" s="10" t="str">
        <f>VLOOKUP(A2539,Planilha1!A:Y,24,FALSE)</f>
        <v>Não</v>
      </c>
      <c r="J2539" s="10" t="str">
        <f>VLOOKUP(A2539,Planilha1!A:Y,25,FALSE)</f>
        <v>Sim</v>
      </c>
    </row>
    <row r="2540" spans="1:10" x14ac:dyDescent="0.25">
      <c r="A2540" s="11">
        <v>411310</v>
      </c>
      <c r="B2540" s="15" t="s">
        <v>2296</v>
      </c>
      <c r="C2540" s="12" t="s">
        <v>23</v>
      </c>
      <c r="D2540" s="14" t="s">
        <v>73</v>
      </c>
      <c r="E2540" s="10" t="str">
        <f>VLOOKUP(A2540,Planilha1!A:Y,20,FALSE)</f>
        <v>Não</v>
      </c>
      <c r="F2540" s="10" t="str">
        <f>VLOOKUP(A2540,Planilha1!A:Y,21,FALSE)</f>
        <v>Sim</v>
      </c>
      <c r="G2540" s="10" t="str">
        <f>VLOOKUP(A2540,Planilha1!A:Y,22,FALSE)</f>
        <v>Não</v>
      </c>
      <c r="H2540" s="10" t="str">
        <f>VLOOKUP(A2540,Planilha1!A:Y,23,FALSE)</f>
        <v>Sim</v>
      </c>
      <c r="I2540" s="10" t="str">
        <f>VLOOKUP(A2540,Planilha1!A:Y,24,FALSE)</f>
        <v>Não</v>
      </c>
      <c r="J2540" s="10" t="str">
        <f>VLOOKUP(A2540,Planilha1!A:Y,25,FALSE)</f>
        <v>Sim</v>
      </c>
    </row>
    <row r="2541" spans="1:10" x14ac:dyDescent="0.25">
      <c r="A2541" s="11">
        <v>411325</v>
      </c>
      <c r="B2541" s="15" t="s">
        <v>2297</v>
      </c>
      <c r="C2541" s="12" t="s">
        <v>23</v>
      </c>
      <c r="D2541" s="14" t="s">
        <v>43</v>
      </c>
      <c r="E2541" s="10" t="str">
        <f>VLOOKUP(A2541,Planilha1!A:Y,20,FALSE)</f>
        <v>Sim</v>
      </c>
      <c r="F2541" s="10" t="str">
        <f>VLOOKUP(A2541,Planilha1!A:Y,21,FALSE)</f>
        <v>Sim</v>
      </c>
      <c r="G2541" s="10" t="str">
        <f>VLOOKUP(A2541,Planilha1!A:Y,22,FALSE)</f>
        <v>Sim</v>
      </c>
      <c r="H2541" s="10" t="str">
        <f>VLOOKUP(A2541,Planilha1!A:Y,23,FALSE)</f>
        <v>Sim</v>
      </c>
      <c r="I2541" s="10" t="str">
        <f>VLOOKUP(A2541,Planilha1!A:Y,24,FALSE)</f>
        <v>Sim</v>
      </c>
      <c r="J2541" s="10" t="str">
        <f>VLOOKUP(A2541,Planilha1!A:Y,25,FALSE)</f>
        <v>Sim</v>
      </c>
    </row>
    <row r="2542" spans="1:10" x14ac:dyDescent="0.25">
      <c r="A2542" s="11">
        <v>411330</v>
      </c>
      <c r="B2542" s="15" t="s">
        <v>2298</v>
      </c>
      <c r="C2542" s="12" t="s">
        <v>23</v>
      </c>
      <c r="D2542" s="14" t="s">
        <v>55</v>
      </c>
      <c r="E2542" s="10" t="str">
        <f>VLOOKUP(A2542,Planilha1!A:Y,20,FALSE)</f>
        <v>Não</v>
      </c>
      <c r="F2542" s="10" t="str">
        <f>VLOOKUP(A2542,Planilha1!A:Y,21,FALSE)</f>
        <v>Sim</v>
      </c>
      <c r="G2542" s="10" t="str">
        <f>VLOOKUP(A2542,Planilha1!A:Y,22,FALSE)</f>
        <v>Não</v>
      </c>
      <c r="H2542" s="10" t="str">
        <f>VLOOKUP(A2542,Planilha1!A:Y,23,FALSE)</f>
        <v>Sim</v>
      </c>
      <c r="I2542" s="10" t="str">
        <f>VLOOKUP(A2542,Planilha1!A:Y,24,FALSE)</f>
        <v>Não</v>
      </c>
      <c r="J2542" s="10" t="str">
        <f>VLOOKUP(A2542,Planilha1!A:Y,25,FALSE)</f>
        <v>Sim</v>
      </c>
    </row>
    <row r="2543" spans="1:10" x14ac:dyDescent="0.25">
      <c r="A2543" s="11">
        <v>411342</v>
      </c>
      <c r="B2543" s="15" t="s">
        <v>2299</v>
      </c>
      <c r="C2543" s="12" t="s">
        <v>23</v>
      </c>
      <c r="D2543" s="14" t="s">
        <v>55</v>
      </c>
      <c r="E2543" s="10" t="str">
        <f>VLOOKUP(A2543,Planilha1!A:Y,20,FALSE)</f>
        <v>Sim</v>
      </c>
      <c r="F2543" s="10" t="str">
        <f>VLOOKUP(A2543,Planilha1!A:Y,21,FALSE)</f>
        <v>Sim</v>
      </c>
      <c r="G2543" s="10" t="str">
        <f>VLOOKUP(A2543,Planilha1!A:Y,22,FALSE)</f>
        <v>Sim</v>
      </c>
      <c r="H2543" s="10" t="str">
        <f>VLOOKUP(A2543,Planilha1!A:Y,23,FALSE)</f>
        <v>Sim</v>
      </c>
      <c r="I2543" s="10" t="str">
        <f>VLOOKUP(A2543,Planilha1!A:Y,24,FALSE)</f>
        <v>Não</v>
      </c>
      <c r="J2543" s="10" t="str">
        <f>VLOOKUP(A2543,Planilha1!A:Y,25,FALSE)</f>
        <v>Sim</v>
      </c>
    </row>
    <row r="2544" spans="1:10" x14ac:dyDescent="0.25">
      <c r="A2544" s="11">
        <v>411345</v>
      </c>
      <c r="B2544" s="15" t="s">
        <v>2300</v>
      </c>
      <c r="C2544" s="12" t="s">
        <v>23</v>
      </c>
      <c r="D2544" s="14" t="s">
        <v>66</v>
      </c>
      <c r="E2544" s="10" t="str">
        <f>VLOOKUP(A2544,Planilha1!A:Y,20,FALSE)</f>
        <v>Não</v>
      </c>
      <c r="F2544" s="10" t="str">
        <f>VLOOKUP(A2544,Planilha1!A:Y,21,FALSE)</f>
        <v>Sim</v>
      </c>
      <c r="G2544" s="10" t="str">
        <f>VLOOKUP(A2544,Planilha1!A:Y,22,FALSE)</f>
        <v>Não</v>
      </c>
      <c r="H2544" s="10" t="str">
        <f>VLOOKUP(A2544,Planilha1!A:Y,23,FALSE)</f>
        <v>Sim</v>
      </c>
      <c r="I2544" s="10" t="str">
        <f>VLOOKUP(A2544,Planilha1!A:Y,24,FALSE)</f>
        <v>Não</v>
      </c>
      <c r="J2544" s="10" t="str">
        <f>VLOOKUP(A2544,Planilha1!A:Y,25,FALSE)</f>
        <v>Sim</v>
      </c>
    </row>
    <row r="2545" spans="1:10" x14ac:dyDescent="0.25">
      <c r="A2545" s="11">
        <v>411373</v>
      </c>
      <c r="B2545" s="15" t="s">
        <v>2301</v>
      </c>
      <c r="C2545" s="12" t="s">
        <v>23</v>
      </c>
      <c r="D2545" s="14" t="s">
        <v>59</v>
      </c>
      <c r="E2545" s="10" t="str">
        <f>VLOOKUP(A2545,Planilha1!A:Y,20,FALSE)</f>
        <v>Sim</v>
      </c>
      <c r="F2545" s="10" t="str">
        <f>VLOOKUP(A2545,Planilha1!A:Y,21,FALSE)</f>
        <v>Sim</v>
      </c>
      <c r="G2545" s="10" t="str">
        <f>VLOOKUP(A2545,Planilha1!A:Y,22,FALSE)</f>
        <v>Sim</v>
      </c>
      <c r="H2545" s="10" t="str">
        <f>VLOOKUP(A2545,Planilha1!A:Y,23,FALSE)</f>
        <v>Sim</v>
      </c>
      <c r="I2545" s="10" t="str">
        <f>VLOOKUP(A2545,Planilha1!A:Y,24,FALSE)</f>
        <v>Sim</v>
      </c>
      <c r="J2545" s="10" t="str">
        <f>VLOOKUP(A2545,Planilha1!A:Y,25,FALSE)</f>
        <v>Sim</v>
      </c>
    </row>
    <row r="2546" spans="1:10" x14ac:dyDescent="0.25">
      <c r="A2546" s="11">
        <v>411375</v>
      </c>
      <c r="B2546" s="15" t="s">
        <v>2302</v>
      </c>
      <c r="C2546" s="12" t="s">
        <v>23</v>
      </c>
      <c r="D2546" s="14" t="s">
        <v>55</v>
      </c>
      <c r="E2546" s="10" t="str">
        <f>VLOOKUP(A2546,Planilha1!A:Y,20,FALSE)</f>
        <v>Sim</v>
      </c>
      <c r="F2546" s="10" t="str">
        <f>VLOOKUP(A2546,Planilha1!A:Y,21,FALSE)</f>
        <v>Sim</v>
      </c>
      <c r="G2546" s="10" t="str">
        <f>VLOOKUP(A2546,Planilha1!A:Y,22,FALSE)</f>
        <v>Sim</v>
      </c>
      <c r="H2546" s="10" t="str">
        <f>VLOOKUP(A2546,Planilha1!A:Y,23,FALSE)</f>
        <v>Sim</v>
      </c>
      <c r="I2546" s="10" t="str">
        <f>VLOOKUP(A2546,Planilha1!A:Y,24,FALSE)</f>
        <v>Sim</v>
      </c>
      <c r="J2546" s="10" t="str">
        <f>VLOOKUP(A2546,Planilha1!A:Y,25,FALSE)</f>
        <v>Sim</v>
      </c>
    </row>
    <row r="2547" spans="1:10" x14ac:dyDescent="0.25">
      <c r="A2547" s="11">
        <v>411380</v>
      </c>
      <c r="B2547" s="15" t="s">
        <v>2303</v>
      </c>
      <c r="C2547" s="12" t="s">
        <v>23</v>
      </c>
      <c r="D2547" s="14" t="s">
        <v>73</v>
      </c>
      <c r="E2547" s="10" t="str">
        <f>VLOOKUP(A2547,Planilha1!A:Y,20,FALSE)</f>
        <v>Não</v>
      </c>
      <c r="F2547" s="10" t="str">
        <f>VLOOKUP(A2547,Planilha1!A:Y,21,FALSE)</f>
        <v>Não</v>
      </c>
      <c r="G2547" s="10" t="str">
        <f>VLOOKUP(A2547,Planilha1!A:Y,22,FALSE)</f>
        <v>Não</v>
      </c>
      <c r="H2547" s="10" t="str">
        <f>VLOOKUP(A2547,Planilha1!A:Y,23,FALSE)</f>
        <v>Não</v>
      </c>
      <c r="I2547" s="10" t="str">
        <f>VLOOKUP(A2547,Planilha1!A:Y,24,FALSE)</f>
        <v>Não</v>
      </c>
      <c r="J2547" s="10" t="str">
        <f>VLOOKUP(A2547,Planilha1!A:Y,25,FALSE)</f>
        <v>Não</v>
      </c>
    </row>
    <row r="2548" spans="1:10" x14ac:dyDescent="0.25">
      <c r="A2548" s="11">
        <v>411390</v>
      </c>
      <c r="B2548" s="15" t="s">
        <v>2304</v>
      </c>
      <c r="C2548" s="12" t="s">
        <v>23</v>
      </c>
      <c r="D2548" s="14" t="s">
        <v>73</v>
      </c>
      <c r="E2548" s="10" t="str">
        <f>VLOOKUP(A2548,Planilha1!A:Y,20,FALSE)</f>
        <v>Não</v>
      </c>
      <c r="F2548" s="10" t="str">
        <f>VLOOKUP(A2548,Planilha1!A:Y,21,FALSE)</f>
        <v>Não</v>
      </c>
      <c r="G2548" s="10" t="str">
        <f>VLOOKUP(A2548,Planilha1!A:Y,22,FALSE)</f>
        <v>Não</v>
      </c>
      <c r="H2548" s="10" t="str">
        <f>VLOOKUP(A2548,Planilha1!A:Y,23,FALSE)</f>
        <v>Não</v>
      </c>
      <c r="I2548" s="10" t="str">
        <f>VLOOKUP(A2548,Planilha1!A:Y,24,FALSE)</f>
        <v>Não</v>
      </c>
      <c r="J2548" s="10" t="str">
        <f>VLOOKUP(A2548,Planilha1!A:Y,25,FALSE)</f>
        <v>Não</v>
      </c>
    </row>
    <row r="2549" spans="1:10" x14ac:dyDescent="0.25">
      <c r="A2549" s="11">
        <v>411410</v>
      </c>
      <c r="B2549" s="15" t="s">
        <v>2305</v>
      </c>
      <c r="C2549" s="12" t="s">
        <v>23</v>
      </c>
      <c r="D2549" s="14" t="s">
        <v>59</v>
      </c>
      <c r="E2549" s="10" t="str">
        <f>VLOOKUP(A2549,Planilha1!A:Y,20,FALSE)</f>
        <v>Sim</v>
      </c>
      <c r="F2549" s="10" t="str">
        <f>VLOOKUP(A2549,Planilha1!A:Y,21,FALSE)</f>
        <v>Sim</v>
      </c>
      <c r="G2549" s="10" t="str">
        <f>VLOOKUP(A2549,Planilha1!A:Y,22,FALSE)</f>
        <v>Sim</v>
      </c>
      <c r="H2549" s="10" t="str">
        <f>VLOOKUP(A2549,Planilha1!A:Y,23,FALSE)</f>
        <v>Sim</v>
      </c>
      <c r="I2549" s="10" t="str">
        <f>VLOOKUP(A2549,Planilha1!A:Y,24,FALSE)</f>
        <v>Sim</v>
      </c>
      <c r="J2549" s="10" t="str">
        <f>VLOOKUP(A2549,Planilha1!A:Y,25,FALSE)</f>
        <v>Sim</v>
      </c>
    </row>
    <row r="2550" spans="1:10" x14ac:dyDescent="0.25">
      <c r="A2550" s="11">
        <v>411430</v>
      </c>
      <c r="B2550" s="15" t="s">
        <v>2306</v>
      </c>
      <c r="C2550" s="12" t="s">
        <v>23</v>
      </c>
      <c r="D2550" s="14" t="s">
        <v>55</v>
      </c>
      <c r="E2550" s="10" t="str">
        <f>VLOOKUP(A2550,Planilha1!A:Y,20,FALSE)</f>
        <v>Não</v>
      </c>
      <c r="F2550" s="10" t="str">
        <f>VLOOKUP(A2550,Planilha1!A:Y,21,FALSE)</f>
        <v>Não</v>
      </c>
      <c r="G2550" s="10" t="str">
        <f>VLOOKUP(A2550,Planilha1!A:Y,22,FALSE)</f>
        <v>Não</v>
      </c>
      <c r="H2550" s="10" t="str">
        <f>VLOOKUP(A2550,Planilha1!A:Y,23,FALSE)</f>
        <v>Não</v>
      </c>
      <c r="I2550" s="10" t="str">
        <f>VLOOKUP(A2550,Planilha1!A:Y,24,FALSE)</f>
        <v>Não</v>
      </c>
      <c r="J2550" s="10" t="str">
        <f>VLOOKUP(A2550,Planilha1!A:Y,25,FALSE)</f>
        <v>Não</v>
      </c>
    </row>
    <row r="2551" spans="1:10" x14ac:dyDescent="0.25">
      <c r="A2551" s="11">
        <v>411435</v>
      </c>
      <c r="B2551" s="15" t="s">
        <v>2307</v>
      </c>
      <c r="C2551" s="12" t="s">
        <v>23</v>
      </c>
      <c r="D2551" s="14" t="s">
        <v>41</v>
      </c>
      <c r="E2551" s="10" t="str">
        <f>VLOOKUP(A2551,Planilha1!A:Y,20,FALSE)</f>
        <v>Sim</v>
      </c>
      <c r="F2551" s="10" t="str">
        <f>VLOOKUP(A2551,Planilha1!A:Y,21,FALSE)</f>
        <v>Sim</v>
      </c>
      <c r="G2551" s="10" t="str">
        <f>VLOOKUP(A2551,Planilha1!A:Y,22,FALSE)</f>
        <v>Sim</v>
      </c>
      <c r="H2551" s="10" t="str">
        <f>VLOOKUP(A2551,Planilha1!A:Y,23,FALSE)</f>
        <v>Sim</v>
      </c>
      <c r="I2551" s="10" t="str">
        <f>VLOOKUP(A2551,Planilha1!A:Y,24,FALSE)</f>
        <v>Não</v>
      </c>
      <c r="J2551" s="10" t="str">
        <f>VLOOKUP(A2551,Planilha1!A:Y,25,FALSE)</f>
        <v>Sim</v>
      </c>
    </row>
    <row r="2552" spans="1:10" x14ac:dyDescent="0.25">
      <c r="A2552" s="11">
        <v>411440</v>
      </c>
      <c r="B2552" s="15" t="s">
        <v>2308</v>
      </c>
      <c r="C2552" s="12" t="s">
        <v>23</v>
      </c>
      <c r="D2552" s="14" t="s">
        <v>43</v>
      </c>
      <c r="E2552" s="10" t="str">
        <f>VLOOKUP(A2552,Planilha1!A:Y,20,FALSE)</f>
        <v>Não</v>
      </c>
      <c r="F2552" s="10" t="str">
        <f>VLOOKUP(A2552,Planilha1!A:Y,21,FALSE)</f>
        <v>Não</v>
      </c>
      <c r="G2552" s="10" t="str">
        <f>VLOOKUP(A2552,Planilha1!A:Y,22,FALSE)</f>
        <v>Não</v>
      </c>
      <c r="H2552" s="10" t="str">
        <f>VLOOKUP(A2552,Planilha1!A:Y,23,FALSE)</f>
        <v>Não</v>
      </c>
      <c r="I2552" s="10" t="str">
        <f>VLOOKUP(A2552,Planilha1!A:Y,24,FALSE)</f>
        <v>Não</v>
      </c>
      <c r="J2552" s="10" t="str">
        <f>VLOOKUP(A2552,Planilha1!A:Y,25,FALSE)</f>
        <v>Não</v>
      </c>
    </row>
    <row r="2553" spans="1:10" x14ac:dyDescent="0.25">
      <c r="A2553" s="11">
        <v>411450</v>
      </c>
      <c r="B2553" s="15" t="s">
        <v>2309</v>
      </c>
      <c r="C2553" s="12" t="s">
        <v>23</v>
      </c>
      <c r="D2553" s="14" t="s">
        <v>43</v>
      </c>
      <c r="E2553" s="10" t="str">
        <f>VLOOKUP(A2553,Planilha1!A:Y,20,FALSE)</f>
        <v>Não</v>
      </c>
      <c r="F2553" s="10" t="str">
        <f>VLOOKUP(A2553,Planilha1!A:Y,21,FALSE)</f>
        <v>Sim</v>
      </c>
      <c r="G2553" s="10" t="str">
        <f>VLOOKUP(A2553,Planilha1!A:Y,22,FALSE)</f>
        <v>Não</v>
      </c>
      <c r="H2553" s="10" t="str">
        <f>VLOOKUP(A2553,Planilha1!A:Y,23,FALSE)</f>
        <v>Sim</v>
      </c>
      <c r="I2553" s="10" t="str">
        <f>VLOOKUP(A2553,Planilha1!A:Y,24,FALSE)</f>
        <v>Não</v>
      </c>
      <c r="J2553" s="10" t="str">
        <f>VLOOKUP(A2553,Planilha1!A:Y,25,FALSE)</f>
        <v>Sim</v>
      </c>
    </row>
    <row r="2554" spans="1:10" x14ac:dyDescent="0.25">
      <c r="A2554" s="11">
        <v>411470</v>
      </c>
      <c r="B2554" s="15" t="s">
        <v>2310</v>
      </c>
      <c r="C2554" s="12" t="s">
        <v>23</v>
      </c>
      <c r="D2554" s="14" t="s">
        <v>73</v>
      </c>
      <c r="E2554" s="10" t="str">
        <f>VLOOKUP(A2554,Planilha1!A:Y,20,FALSE)</f>
        <v>Sim</v>
      </c>
      <c r="F2554" s="10" t="str">
        <f>VLOOKUP(A2554,Planilha1!A:Y,21,FALSE)</f>
        <v>Sim</v>
      </c>
      <c r="G2554" s="10" t="str">
        <f>VLOOKUP(A2554,Planilha1!A:Y,22,FALSE)</f>
        <v>Sim</v>
      </c>
      <c r="H2554" s="10" t="str">
        <f>VLOOKUP(A2554,Planilha1!A:Y,23,FALSE)</f>
        <v>Sim</v>
      </c>
      <c r="I2554" s="10" t="str">
        <f>VLOOKUP(A2554,Planilha1!A:Y,24,FALSE)</f>
        <v>Não</v>
      </c>
      <c r="J2554" s="10" t="str">
        <f>VLOOKUP(A2554,Planilha1!A:Y,25,FALSE)</f>
        <v>Sim</v>
      </c>
    </row>
    <row r="2555" spans="1:10" x14ac:dyDescent="0.25">
      <c r="A2555" s="11">
        <v>411490</v>
      </c>
      <c r="B2555" s="15" t="s">
        <v>2311</v>
      </c>
      <c r="C2555" s="12" t="s">
        <v>23</v>
      </c>
      <c r="D2555" s="14" t="s">
        <v>55</v>
      </c>
      <c r="E2555" s="10" t="str">
        <f>VLOOKUP(A2555,Planilha1!A:Y,20,FALSE)</f>
        <v>Não</v>
      </c>
      <c r="F2555" s="10" t="str">
        <f>VLOOKUP(A2555,Planilha1!A:Y,21,FALSE)</f>
        <v>Não</v>
      </c>
      <c r="G2555" s="10" t="str">
        <f>VLOOKUP(A2555,Planilha1!A:Y,22,FALSE)</f>
        <v>Não</v>
      </c>
      <c r="H2555" s="10" t="str">
        <f>VLOOKUP(A2555,Planilha1!A:Y,23,FALSE)</f>
        <v>Não</v>
      </c>
      <c r="I2555" s="10" t="str">
        <f>VLOOKUP(A2555,Planilha1!A:Y,24,FALSE)</f>
        <v>Não</v>
      </c>
      <c r="J2555" s="10" t="str">
        <f>VLOOKUP(A2555,Planilha1!A:Y,25,FALSE)</f>
        <v>Não</v>
      </c>
    </row>
    <row r="2556" spans="1:10" x14ac:dyDescent="0.25">
      <c r="A2556" s="11">
        <v>411500</v>
      </c>
      <c r="B2556" s="15" t="s">
        <v>2312</v>
      </c>
      <c r="C2556" s="12" t="s">
        <v>23</v>
      </c>
      <c r="D2556" s="14" t="s">
        <v>59</v>
      </c>
      <c r="E2556" s="10" t="str">
        <f>VLOOKUP(A2556,Planilha1!A:Y,20,FALSE)</f>
        <v>Não</v>
      </c>
      <c r="F2556" s="10" t="str">
        <f>VLOOKUP(A2556,Planilha1!A:Y,21,FALSE)</f>
        <v>Sim</v>
      </c>
      <c r="G2556" s="10" t="str">
        <f>VLOOKUP(A2556,Planilha1!A:Y,22,FALSE)</f>
        <v>Não</v>
      </c>
      <c r="H2556" s="10" t="str">
        <f>VLOOKUP(A2556,Planilha1!A:Y,23,FALSE)</f>
        <v>Sim</v>
      </c>
      <c r="I2556" s="10" t="str">
        <f>VLOOKUP(A2556,Planilha1!A:Y,24,FALSE)</f>
        <v>Não</v>
      </c>
      <c r="J2556" s="10" t="str">
        <f>VLOOKUP(A2556,Planilha1!A:Y,25,FALSE)</f>
        <v>Sim</v>
      </c>
    </row>
    <row r="2557" spans="1:10" x14ac:dyDescent="0.25">
      <c r="A2557" s="11">
        <v>411510</v>
      </c>
      <c r="B2557" s="15" t="s">
        <v>2313</v>
      </c>
      <c r="C2557" s="12" t="s">
        <v>23</v>
      </c>
      <c r="D2557" s="14" t="s">
        <v>43</v>
      </c>
      <c r="E2557" s="10" t="str">
        <f>VLOOKUP(A2557,Planilha1!A:Y,20,FALSE)</f>
        <v>Sim</v>
      </c>
      <c r="F2557" s="10" t="str">
        <f>VLOOKUP(A2557,Planilha1!A:Y,21,FALSE)</f>
        <v>Sim</v>
      </c>
      <c r="G2557" s="10" t="str">
        <f>VLOOKUP(A2557,Planilha1!A:Y,22,FALSE)</f>
        <v>Sim</v>
      </c>
      <c r="H2557" s="10" t="str">
        <f>VLOOKUP(A2557,Planilha1!A:Y,23,FALSE)</f>
        <v>Sim</v>
      </c>
      <c r="I2557" s="10" t="str">
        <f>VLOOKUP(A2557,Planilha1!A:Y,24,FALSE)</f>
        <v>Sim</v>
      </c>
      <c r="J2557" s="10" t="str">
        <f>VLOOKUP(A2557,Planilha1!A:Y,25,FALSE)</f>
        <v>Sim</v>
      </c>
    </row>
    <row r="2558" spans="1:10" x14ac:dyDescent="0.25">
      <c r="A2558" s="11">
        <v>411545</v>
      </c>
      <c r="B2558" s="15" t="s">
        <v>2314</v>
      </c>
      <c r="C2558" s="12" t="s">
        <v>23</v>
      </c>
      <c r="D2558" s="14" t="s">
        <v>41</v>
      </c>
      <c r="E2558" s="10" t="str">
        <f>VLOOKUP(A2558,Planilha1!A:Y,20,FALSE)</f>
        <v>Sim</v>
      </c>
      <c r="F2558" s="10" t="str">
        <f>VLOOKUP(A2558,Planilha1!A:Y,21,FALSE)</f>
        <v>Sim</v>
      </c>
      <c r="G2558" s="10" t="str">
        <f>VLOOKUP(A2558,Planilha1!A:Y,22,FALSE)</f>
        <v>Sim</v>
      </c>
      <c r="H2558" s="10" t="str">
        <f>VLOOKUP(A2558,Planilha1!A:Y,23,FALSE)</f>
        <v>Sim</v>
      </c>
      <c r="I2558" s="10" t="str">
        <f>VLOOKUP(A2558,Planilha1!A:Y,24,FALSE)</f>
        <v>Sim</v>
      </c>
      <c r="J2558" s="10" t="str">
        <f>VLOOKUP(A2558,Planilha1!A:Y,25,FALSE)</f>
        <v>Sim</v>
      </c>
    </row>
    <row r="2559" spans="1:10" x14ac:dyDescent="0.25">
      <c r="A2559" s="11">
        <v>411573</v>
      </c>
      <c r="B2559" s="15" t="s">
        <v>2315</v>
      </c>
      <c r="C2559" s="12" t="s">
        <v>23</v>
      </c>
      <c r="D2559" s="14" t="s">
        <v>43</v>
      </c>
      <c r="E2559" s="10" t="str">
        <f>VLOOKUP(A2559,Planilha1!A:Y,20,FALSE)</f>
        <v>Sim</v>
      </c>
      <c r="F2559" s="10" t="str">
        <f>VLOOKUP(A2559,Planilha1!A:Y,21,FALSE)</f>
        <v>Sim</v>
      </c>
      <c r="G2559" s="10" t="str">
        <f>VLOOKUP(A2559,Planilha1!A:Y,22,FALSE)</f>
        <v>Sim</v>
      </c>
      <c r="H2559" s="10" t="str">
        <f>VLOOKUP(A2559,Planilha1!A:Y,23,FALSE)</f>
        <v>Sim</v>
      </c>
      <c r="I2559" s="10" t="str">
        <f>VLOOKUP(A2559,Planilha1!A:Y,24,FALSE)</f>
        <v>Não</v>
      </c>
      <c r="J2559" s="10" t="str">
        <f>VLOOKUP(A2559,Planilha1!A:Y,25,FALSE)</f>
        <v>Sim</v>
      </c>
    </row>
    <row r="2560" spans="1:10" x14ac:dyDescent="0.25">
      <c r="A2560" s="11">
        <v>411575</v>
      </c>
      <c r="B2560" s="15" t="s">
        <v>2316</v>
      </c>
      <c r="C2560" s="12" t="s">
        <v>23</v>
      </c>
      <c r="D2560" s="14" t="s">
        <v>55</v>
      </c>
      <c r="E2560" s="10" t="str">
        <f>VLOOKUP(A2560,Planilha1!A:Y,20,FALSE)</f>
        <v>Sim</v>
      </c>
      <c r="F2560" s="10" t="str">
        <f>VLOOKUP(A2560,Planilha1!A:Y,21,FALSE)</f>
        <v>Sim</v>
      </c>
      <c r="G2560" s="10" t="str">
        <f>VLOOKUP(A2560,Planilha1!A:Y,22,FALSE)</f>
        <v>Não</v>
      </c>
      <c r="H2560" s="10" t="str">
        <f>VLOOKUP(A2560,Planilha1!A:Y,23,FALSE)</f>
        <v>Não</v>
      </c>
      <c r="I2560" s="10" t="str">
        <f>VLOOKUP(A2560,Planilha1!A:Y,24,FALSE)</f>
        <v>Não</v>
      </c>
      <c r="J2560" s="10" t="str">
        <f>VLOOKUP(A2560,Planilha1!A:Y,25,FALSE)</f>
        <v>Não</v>
      </c>
    </row>
    <row r="2561" spans="1:10" x14ac:dyDescent="0.25">
      <c r="A2561" s="11">
        <v>411590</v>
      </c>
      <c r="B2561" s="15" t="s">
        <v>794</v>
      </c>
      <c r="C2561" s="12" t="s">
        <v>23</v>
      </c>
      <c r="D2561" s="14" t="s">
        <v>59</v>
      </c>
      <c r="E2561" s="10" t="str">
        <f>VLOOKUP(A2561,Planilha1!A:Y,20,FALSE)</f>
        <v>Não</v>
      </c>
      <c r="F2561" s="10" t="str">
        <f>VLOOKUP(A2561,Planilha1!A:Y,21,FALSE)</f>
        <v>Não</v>
      </c>
      <c r="G2561" s="10" t="str">
        <f>VLOOKUP(A2561,Planilha1!A:Y,22,FALSE)</f>
        <v>Não</v>
      </c>
      <c r="H2561" s="10" t="str">
        <f>VLOOKUP(A2561,Planilha1!A:Y,23,FALSE)</f>
        <v>Não</v>
      </c>
      <c r="I2561" s="10" t="str">
        <f>VLOOKUP(A2561,Planilha1!A:Y,24,FALSE)</f>
        <v>Não</v>
      </c>
      <c r="J2561" s="10" t="str">
        <f>VLOOKUP(A2561,Planilha1!A:Y,25,FALSE)</f>
        <v>Não</v>
      </c>
    </row>
    <row r="2562" spans="1:10" x14ac:dyDescent="0.25">
      <c r="A2562" s="11">
        <v>411605</v>
      </c>
      <c r="B2562" s="15" t="s">
        <v>2317</v>
      </c>
      <c r="C2562" s="12" t="s">
        <v>23</v>
      </c>
      <c r="D2562" s="14" t="s">
        <v>73</v>
      </c>
      <c r="E2562" s="10" t="str">
        <f>VLOOKUP(A2562,Planilha1!A:Y,20,FALSE)</f>
        <v>Sim</v>
      </c>
      <c r="F2562" s="10" t="str">
        <f>VLOOKUP(A2562,Planilha1!A:Y,21,FALSE)</f>
        <v>Sim</v>
      </c>
      <c r="G2562" s="10" t="str">
        <f>VLOOKUP(A2562,Planilha1!A:Y,22,FALSE)</f>
        <v>Não</v>
      </c>
      <c r="H2562" s="10" t="str">
        <f>VLOOKUP(A2562,Planilha1!A:Y,23,FALSE)</f>
        <v>Sim</v>
      </c>
      <c r="I2562" s="10" t="str">
        <f>VLOOKUP(A2562,Planilha1!A:Y,24,FALSE)</f>
        <v>Não</v>
      </c>
      <c r="J2562" s="10" t="str">
        <f>VLOOKUP(A2562,Planilha1!A:Y,25,FALSE)</f>
        <v>Não</v>
      </c>
    </row>
    <row r="2563" spans="1:10" x14ac:dyDescent="0.25">
      <c r="A2563" s="11">
        <v>411610</v>
      </c>
      <c r="B2563" s="15" t="s">
        <v>2318</v>
      </c>
      <c r="C2563" s="12" t="s">
        <v>23</v>
      </c>
      <c r="D2563" s="14" t="s">
        <v>55</v>
      </c>
      <c r="E2563" s="10" t="str">
        <f>VLOOKUP(A2563,Planilha1!A:Y,20,FALSE)</f>
        <v>Não</v>
      </c>
      <c r="F2563" s="10" t="str">
        <f>VLOOKUP(A2563,Planilha1!A:Y,21,FALSE)</f>
        <v>Não</v>
      </c>
      <c r="G2563" s="10" t="str">
        <f>VLOOKUP(A2563,Planilha1!A:Y,22,FALSE)</f>
        <v>Não</v>
      </c>
      <c r="H2563" s="10" t="str">
        <f>VLOOKUP(A2563,Planilha1!A:Y,23,FALSE)</f>
        <v>Não</v>
      </c>
      <c r="I2563" s="10" t="str">
        <f>VLOOKUP(A2563,Planilha1!A:Y,24,FALSE)</f>
        <v>Não</v>
      </c>
      <c r="J2563" s="10" t="str">
        <f>VLOOKUP(A2563,Planilha1!A:Y,25,FALSE)</f>
        <v>Não</v>
      </c>
    </row>
    <row r="2564" spans="1:10" x14ac:dyDescent="0.25">
      <c r="A2564" s="11">
        <v>411620</v>
      </c>
      <c r="B2564" s="15" t="s">
        <v>2319</v>
      </c>
      <c r="C2564" s="12" t="s">
        <v>23</v>
      </c>
      <c r="D2564" s="14" t="s">
        <v>59</v>
      </c>
      <c r="E2564" s="10" t="str">
        <f>VLOOKUP(A2564,Planilha1!A:Y,20,FALSE)</f>
        <v>Não</v>
      </c>
      <c r="F2564" s="10" t="str">
        <f>VLOOKUP(A2564,Planilha1!A:Y,21,FALSE)</f>
        <v>Não</v>
      </c>
      <c r="G2564" s="10" t="str">
        <f>VLOOKUP(A2564,Planilha1!A:Y,22,FALSE)</f>
        <v>Não</v>
      </c>
      <c r="H2564" s="10" t="str">
        <f>VLOOKUP(A2564,Planilha1!A:Y,23,FALSE)</f>
        <v>Não</v>
      </c>
      <c r="I2564" s="10" t="str">
        <f>VLOOKUP(A2564,Planilha1!A:Y,24,FALSE)</f>
        <v>Não</v>
      </c>
      <c r="J2564" s="10" t="str">
        <f>VLOOKUP(A2564,Planilha1!A:Y,25,FALSE)</f>
        <v>Não</v>
      </c>
    </row>
    <row r="2565" spans="1:10" x14ac:dyDescent="0.25">
      <c r="A2565" s="11">
        <v>411650</v>
      </c>
      <c r="B2565" s="15" t="s">
        <v>2320</v>
      </c>
      <c r="C2565" s="12" t="s">
        <v>23</v>
      </c>
      <c r="D2565" s="14" t="s">
        <v>73</v>
      </c>
      <c r="E2565" s="10" t="str">
        <f>VLOOKUP(A2565,Planilha1!A:Y,20,FALSE)</f>
        <v>Sim</v>
      </c>
      <c r="F2565" s="10" t="str">
        <f>VLOOKUP(A2565,Planilha1!A:Y,21,FALSE)</f>
        <v>Sim</v>
      </c>
      <c r="G2565" s="10" t="str">
        <f>VLOOKUP(A2565,Planilha1!A:Y,22,FALSE)</f>
        <v>Não</v>
      </c>
      <c r="H2565" s="10" t="str">
        <f>VLOOKUP(A2565,Planilha1!A:Y,23,FALSE)</f>
        <v>Não</v>
      </c>
      <c r="I2565" s="10" t="str">
        <f>VLOOKUP(A2565,Planilha1!A:Y,24,FALSE)</f>
        <v>Não</v>
      </c>
      <c r="J2565" s="10" t="str">
        <f>VLOOKUP(A2565,Planilha1!A:Y,25,FALSE)</f>
        <v>Não</v>
      </c>
    </row>
    <row r="2566" spans="1:10" x14ac:dyDescent="0.25">
      <c r="A2566" s="11">
        <v>411660</v>
      </c>
      <c r="B2566" s="15" t="s">
        <v>2321</v>
      </c>
      <c r="C2566" s="12" t="s">
        <v>23</v>
      </c>
      <c r="D2566" s="14" t="s">
        <v>55</v>
      </c>
      <c r="E2566" s="10" t="str">
        <f>VLOOKUP(A2566,Planilha1!A:Y,20,FALSE)</f>
        <v>Sim</v>
      </c>
      <c r="F2566" s="10" t="str">
        <f>VLOOKUP(A2566,Planilha1!A:Y,21,FALSE)</f>
        <v>Não</v>
      </c>
      <c r="G2566" s="10" t="str">
        <f>VLOOKUP(A2566,Planilha1!A:Y,22,FALSE)</f>
        <v>Sim</v>
      </c>
      <c r="H2566" s="10" t="str">
        <f>VLOOKUP(A2566,Planilha1!A:Y,23,FALSE)</f>
        <v>Não</v>
      </c>
      <c r="I2566" s="10" t="str">
        <f>VLOOKUP(A2566,Planilha1!A:Y,24,FALSE)</f>
        <v>Sim</v>
      </c>
      <c r="J2566" s="10" t="str">
        <f>VLOOKUP(A2566,Planilha1!A:Y,25,FALSE)</f>
        <v>Não</v>
      </c>
    </row>
    <row r="2567" spans="1:10" x14ac:dyDescent="0.25">
      <c r="A2567" s="11">
        <v>411680</v>
      </c>
      <c r="B2567" s="15" t="s">
        <v>2322</v>
      </c>
      <c r="C2567" s="12" t="s">
        <v>23</v>
      </c>
      <c r="D2567" s="14" t="s">
        <v>41</v>
      </c>
      <c r="E2567" s="10" t="str">
        <f>VLOOKUP(A2567,Planilha1!A:Y,20,FALSE)</f>
        <v>Sim</v>
      </c>
      <c r="F2567" s="10" t="str">
        <f>VLOOKUP(A2567,Planilha1!A:Y,21,FALSE)</f>
        <v>Sim</v>
      </c>
      <c r="G2567" s="10" t="str">
        <f>VLOOKUP(A2567,Planilha1!A:Y,22,FALSE)</f>
        <v>Não</v>
      </c>
      <c r="H2567" s="10" t="str">
        <f>VLOOKUP(A2567,Planilha1!A:Y,23,FALSE)</f>
        <v>Sim</v>
      </c>
      <c r="I2567" s="10" t="str">
        <f>VLOOKUP(A2567,Planilha1!A:Y,24,FALSE)</f>
        <v>Não</v>
      </c>
      <c r="J2567" s="10" t="str">
        <f>VLOOKUP(A2567,Planilha1!A:Y,25,FALSE)</f>
        <v>Sim</v>
      </c>
    </row>
    <row r="2568" spans="1:10" x14ac:dyDescent="0.25">
      <c r="A2568" s="11">
        <v>411690</v>
      </c>
      <c r="B2568" s="15" t="s">
        <v>2323</v>
      </c>
      <c r="C2568" s="12" t="s">
        <v>23</v>
      </c>
      <c r="D2568" s="14" t="s">
        <v>73</v>
      </c>
      <c r="E2568" s="10" t="str">
        <f>VLOOKUP(A2568,Planilha1!A:Y,20,FALSE)</f>
        <v>Não</v>
      </c>
      <c r="F2568" s="10" t="str">
        <f>VLOOKUP(A2568,Planilha1!A:Y,21,FALSE)</f>
        <v>Sim</v>
      </c>
      <c r="G2568" s="10" t="str">
        <f>VLOOKUP(A2568,Planilha1!A:Y,22,FALSE)</f>
        <v>Não</v>
      </c>
      <c r="H2568" s="10" t="str">
        <f>VLOOKUP(A2568,Planilha1!A:Y,23,FALSE)</f>
        <v>Sim</v>
      </c>
      <c r="I2568" s="10" t="str">
        <f>VLOOKUP(A2568,Planilha1!A:Y,24,FALSE)</f>
        <v>Não</v>
      </c>
      <c r="J2568" s="10" t="str">
        <f>VLOOKUP(A2568,Planilha1!A:Y,25,FALSE)</f>
        <v>Sim</v>
      </c>
    </row>
    <row r="2569" spans="1:10" x14ac:dyDescent="0.25">
      <c r="A2569" s="11">
        <v>411695</v>
      </c>
      <c r="B2569" s="15" t="s">
        <v>2324</v>
      </c>
      <c r="C2569" s="12" t="s">
        <v>23</v>
      </c>
      <c r="D2569" s="14" t="s">
        <v>41</v>
      </c>
      <c r="E2569" s="10" t="str">
        <f>VLOOKUP(A2569,Planilha1!A:Y,20,FALSE)</f>
        <v>Não</v>
      </c>
      <c r="F2569" s="10" t="str">
        <f>VLOOKUP(A2569,Planilha1!A:Y,21,FALSE)</f>
        <v>Não</v>
      </c>
      <c r="G2569" s="10" t="str">
        <f>VLOOKUP(A2569,Planilha1!A:Y,22,FALSE)</f>
        <v>Não</v>
      </c>
      <c r="H2569" s="10" t="str">
        <f>VLOOKUP(A2569,Planilha1!A:Y,23,FALSE)</f>
        <v>Não</v>
      </c>
      <c r="I2569" s="10" t="str">
        <f>VLOOKUP(A2569,Planilha1!A:Y,24,FALSE)</f>
        <v>Não</v>
      </c>
      <c r="J2569" s="10" t="str">
        <f>VLOOKUP(A2569,Planilha1!A:Y,25,FALSE)</f>
        <v>Não</v>
      </c>
    </row>
    <row r="2570" spans="1:10" x14ac:dyDescent="0.25">
      <c r="A2570" s="11">
        <v>411700</v>
      </c>
      <c r="B2570" s="15" t="s">
        <v>223</v>
      </c>
      <c r="C2570" s="12" t="s">
        <v>23</v>
      </c>
      <c r="D2570" s="14" t="s">
        <v>55</v>
      </c>
      <c r="E2570" s="10" t="str">
        <f>VLOOKUP(A2570,Planilha1!A:Y,20,FALSE)</f>
        <v>Não</v>
      </c>
      <c r="F2570" s="10" t="str">
        <f>VLOOKUP(A2570,Planilha1!A:Y,21,FALSE)</f>
        <v>Não</v>
      </c>
      <c r="G2570" s="10" t="str">
        <f>VLOOKUP(A2570,Planilha1!A:Y,22,FALSE)</f>
        <v>Não</v>
      </c>
      <c r="H2570" s="10" t="str">
        <f>VLOOKUP(A2570,Planilha1!A:Y,23,FALSE)</f>
        <v>Não</v>
      </c>
      <c r="I2570" s="10" t="str">
        <f>VLOOKUP(A2570,Planilha1!A:Y,24,FALSE)</f>
        <v>Não</v>
      </c>
      <c r="J2570" s="10" t="str">
        <f>VLOOKUP(A2570,Planilha1!A:Y,25,FALSE)</f>
        <v>Não</v>
      </c>
    </row>
    <row r="2571" spans="1:10" x14ac:dyDescent="0.25">
      <c r="A2571" s="11">
        <v>411705</v>
      </c>
      <c r="B2571" s="15" t="s">
        <v>2325</v>
      </c>
      <c r="C2571" s="12" t="s">
        <v>23</v>
      </c>
      <c r="D2571" s="14" t="s">
        <v>43</v>
      </c>
      <c r="E2571" s="10" t="str">
        <f>VLOOKUP(A2571,Planilha1!A:Y,20,FALSE)</f>
        <v>Não</v>
      </c>
      <c r="F2571" s="10" t="str">
        <f>VLOOKUP(A2571,Planilha1!A:Y,21,FALSE)</f>
        <v>Sim</v>
      </c>
      <c r="G2571" s="10" t="str">
        <f>VLOOKUP(A2571,Planilha1!A:Y,22,FALSE)</f>
        <v>Não</v>
      </c>
      <c r="H2571" s="10" t="str">
        <f>VLOOKUP(A2571,Planilha1!A:Y,23,FALSE)</f>
        <v>Sim</v>
      </c>
      <c r="I2571" s="10" t="str">
        <f>VLOOKUP(A2571,Planilha1!A:Y,24,FALSE)</f>
        <v>Não</v>
      </c>
      <c r="J2571" s="10" t="str">
        <f>VLOOKUP(A2571,Planilha1!A:Y,25,FALSE)</f>
        <v>Sim</v>
      </c>
    </row>
    <row r="2572" spans="1:10" x14ac:dyDescent="0.25">
      <c r="A2572" s="11">
        <v>411720</v>
      </c>
      <c r="B2572" s="15" t="s">
        <v>1498</v>
      </c>
      <c r="C2572" s="12" t="s">
        <v>23</v>
      </c>
      <c r="D2572" s="14" t="s">
        <v>73</v>
      </c>
      <c r="E2572" s="10" t="str">
        <f>VLOOKUP(A2572,Planilha1!A:Y,20,FALSE)</f>
        <v>Sim</v>
      </c>
      <c r="F2572" s="10" t="str">
        <f>VLOOKUP(A2572,Planilha1!A:Y,21,FALSE)</f>
        <v>Sim</v>
      </c>
      <c r="G2572" s="10" t="str">
        <f>VLOOKUP(A2572,Planilha1!A:Y,22,FALSE)</f>
        <v>Sim</v>
      </c>
      <c r="H2572" s="10" t="str">
        <f>VLOOKUP(A2572,Planilha1!A:Y,23,FALSE)</f>
        <v>Sim</v>
      </c>
      <c r="I2572" s="10" t="str">
        <f>VLOOKUP(A2572,Planilha1!A:Y,24,FALSE)</f>
        <v>Não</v>
      </c>
      <c r="J2572" s="10" t="str">
        <f>VLOOKUP(A2572,Planilha1!A:Y,25,FALSE)</f>
        <v>Não</v>
      </c>
    </row>
    <row r="2573" spans="1:10" x14ac:dyDescent="0.25">
      <c r="A2573" s="11">
        <v>411721</v>
      </c>
      <c r="B2573" s="15" t="s">
        <v>2326</v>
      </c>
      <c r="C2573" s="12" t="s">
        <v>23</v>
      </c>
      <c r="D2573" s="14" t="s">
        <v>66</v>
      </c>
      <c r="E2573" s="10" t="str">
        <f>VLOOKUP(A2573,Planilha1!A:Y,20,FALSE)</f>
        <v>Sim</v>
      </c>
      <c r="F2573" s="10" t="str">
        <f>VLOOKUP(A2573,Planilha1!A:Y,21,FALSE)</f>
        <v>Sim</v>
      </c>
      <c r="G2573" s="10" t="str">
        <f>VLOOKUP(A2573,Planilha1!A:Y,22,FALSE)</f>
        <v>Sim</v>
      </c>
      <c r="H2573" s="10" t="str">
        <f>VLOOKUP(A2573,Planilha1!A:Y,23,FALSE)</f>
        <v>Sim</v>
      </c>
      <c r="I2573" s="10" t="str">
        <f>VLOOKUP(A2573,Planilha1!A:Y,24,FALSE)</f>
        <v>Sim</v>
      </c>
      <c r="J2573" s="10" t="str">
        <f>VLOOKUP(A2573,Planilha1!A:Y,25,FALSE)</f>
        <v>Sim</v>
      </c>
    </row>
    <row r="2574" spans="1:10" x14ac:dyDescent="0.25">
      <c r="A2574" s="11">
        <v>411727</v>
      </c>
      <c r="B2574" s="15" t="s">
        <v>2327</v>
      </c>
      <c r="C2574" s="12" t="s">
        <v>23</v>
      </c>
      <c r="D2574" s="14" t="s">
        <v>66</v>
      </c>
      <c r="E2574" s="10" t="str">
        <f>VLOOKUP(A2574,Planilha1!A:Y,20,FALSE)</f>
        <v>Sim</v>
      </c>
      <c r="F2574" s="10" t="str">
        <f>VLOOKUP(A2574,Planilha1!A:Y,21,FALSE)</f>
        <v>Sim</v>
      </c>
      <c r="G2574" s="10" t="str">
        <f>VLOOKUP(A2574,Planilha1!A:Y,22,FALSE)</f>
        <v>Sim</v>
      </c>
      <c r="H2574" s="10" t="str">
        <f>VLOOKUP(A2574,Planilha1!A:Y,23,FALSE)</f>
        <v>Sim</v>
      </c>
      <c r="I2574" s="10" t="str">
        <f>VLOOKUP(A2574,Planilha1!A:Y,24,FALSE)</f>
        <v>Não</v>
      </c>
      <c r="J2574" s="10" t="str">
        <f>VLOOKUP(A2574,Planilha1!A:Y,25,FALSE)</f>
        <v>Sim</v>
      </c>
    </row>
    <row r="2575" spans="1:10" x14ac:dyDescent="0.25">
      <c r="A2575" s="11">
        <v>411729</v>
      </c>
      <c r="B2575" s="15" t="s">
        <v>2328</v>
      </c>
      <c r="C2575" s="12" t="s">
        <v>23</v>
      </c>
      <c r="D2575" s="14" t="s">
        <v>73</v>
      </c>
      <c r="E2575" s="10" t="str">
        <f>VLOOKUP(A2575,Planilha1!A:Y,20,FALSE)</f>
        <v>Sim</v>
      </c>
      <c r="F2575" s="10" t="str">
        <f>VLOOKUP(A2575,Planilha1!A:Y,21,FALSE)</f>
        <v>Sim</v>
      </c>
      <c r="G2575" s="10" t="str">
        <f>VLOOKUP(A2575,Planilha1!A:Y,22,FALSE)</f>
        <v>Não</v>
      </c>
      <c r="H2575" s="10" t="str">
        <f>VLOOKUP(A2575,Planilha1!A:Y,23,FALSE)</f>
        <v>Sim</v>
      </c>
      <c r="I2575" s="10" t="str">
        <f>VLOOKUP(A2575,Planilha1!A:Y,24,FALSE)</f>
        <v>Não</v>
      </c>
      <c r="J2575" s="10" t="str">
        <f>VLOOKUP(A2575,Planilha1!A:Y,25,FALSE)</f>
        <v>Sim</v>
      </c>
    </row>
    <row r="2576" spans="1:10" x14ac:dyDescent="0.25">
      <c r="A2576" s="11">
        <v>411730</v>
      </c>
      <c r="B2576" s="15" t="s">
        <v>2329</v>
      </c>
      <c r="C2576" s="12" t="s">
        <v>23</v>
      </c>
      <c r="D2576" s="14" t="s">
        <v>43</v>
      </c>
      <c r="E2576" s="10" t="str">
        <f>VLOOKUP(A2576,Planilha1!A:Y,20,FALSE)</f>
        <v>Não</v>
      </c>
      <c r="F2576" s="10" t="str">
        <f>VLOOKUP(A2576,Planilha1!A:Y,21,FALSE)</f>
        <v>Sim</v>
      </c>
      <c r="G2576" s="10" t="str">
        <f>VLOOKUP(A2576,Planilha1!A:Y,22,FALSE)</f>
        <v>Não</v>
      </c>
      <c r="H2576" s="10" t="str">
        <f>VLOOKUP(A2576,Planilha1!A:Y,23,FALSE)</f>
        <v>Sim</v>
      </c>
      <c r="I2576" s="10" t="str">
        <f>VLOOKUP(A2576,Planilha1!A:Y,24,FALSE)</f>
        <v>Não</v>
      </c>
      <c r="J2576" s="10" t="str">
        <f>VLOOKUP(A2576,Planilha1!A:Y,25,FALSE)</f>
        <v>Sim</v>
      </c>
    </row>
    <row r="2577" spans="1:10" x14ac:dyDescent="0.25">
      <c r="A2577" s="11">
        <v>411750</v>
      </c>
      <c r="B2577" s="15" t="s">
        <v>2330</v>
      </c>
      <c r="C2577" s="12" t="s">
        <v>23</v>
      </c>
      <c r="D2577" s="14" t="s">
        <v>59</v>
      </c>
      <c r="E2577" s="10" t="str">
        <f>VLOOKUP(A2577,Planilha1!A:Y,20,FALSE)</f>
        <v>Sim</v>
      </c>
      <c r="F2577" s="10" t="str">
        <f>VLOOKUP(A2577,Planilha1!A:Y,21,FALSE)</f>
        <v>Sim</v>
      </c>
      <c r="G2577" s="10" t="str">
        <f>VLOOKUP(A2577,Planilha1!A:Y,22,FALSE)</f>
        <v>Não</v>
      </c>
      <c r="H2577" s="10" t="str">
        <f>VLOOKUP(A2577,Planilha1!A:Y,23,FALSE)</f>
        <v>Sim</v>
      </c>
      <c r="I2577" s="10" t="str">
        <f>VLOOKUP(A2577,Planilha1!A:Y,24,FALSE)</f>
        <v>Não</v>
      </c>
      <c r="J2577" s="10" t="str">
        <f>VLOOKUP(A2577,Planilha1!A:Y,25,FALSE)</f>
        <v>Sim</v>
      </c>
    </row>
    <row r="2578" spans="1:10" x14ac:dyDescent="0.25">
      <c r="A2578" s="11">
        <v>411760</v>
      </c>
      <c r="B2578" s="15" t="s">
        <v>2331</v>
      </c>
      <c r="C2578" s="12" t="s">
        <v>23</v>
      </c>
      <c r="D2578" s="14" t="s">
        <v>55</v>
      </c>
      <c r="E2578" s="10" t="str">
        <f>VLOOKUP(A2578,Planilha1!A:Y,20,FALSE)</f>
        <v>Sim</v>
      </c>
      <c r="F2578" s="10" t="str">
        <f>VLOOKUP(A2578,Planilha1!A:Y,21,FALSE)</f>
        <v>Sim</v>
      </c>
      <c r="G2578" s="10" t="str">
        <f>VLOOKUP(A2578,Planilha1!A:Y,22,FALSE)</f>
        <v>Sim</v>
      </c>
      <c r="H2578" s="10" t="str">
        <f>VLOOKUP(A2578,Planilha1!A:Y,23,FALSE)</f>
        <v>Sim</v>
      </c>
      <c r="I2578" s="10" t="str">
        <f>VLOOKUP(A2578,Planilha1!A:Y,24,FALSE)</f>
        <v>Não</v>
      </c>
      <c r="J2578" s="10" t="str">
        <f>VLOOKUP(A2578,Planilha1!A:Y,25,FALSE)</f>
        <v>Não</v>
      </c>
    </row>
    <row r="2579" spans="1:10" x14ac:dyDescent="0.25">
      <c r="A2579" s="11">
        <v>411770</v>
      </c>
      <c r="B2579" s="15" t="s">
        <v>2332</v>
      </c>
      <c r="C2579" s="12" t="s">
        <v>23</v>
      </c>
      <c r="D2579" s="14" t="s">
        <v>59</v>
      </c>
      <c r="E2579" s="10" t="str">
        <f>VLOOKUP(A2579,Planilha1!A:Y,20,FALSE)</f>
        <v>Sim</v>
      </c>
      <c r="F2579" s="10" t="str">
        <f>VLOOKUP(A2579,Planilha1!A:Y,21,FALSE)</f>
        <v>Sim</v>
      </c>
      <c r="G2579" s="10" t="str">
        <f>VLOOKUP(A2579,Planilha1!A:Y,22,FALSE)</f>
        <v>Sim</v>
      </c>
      <c r="H2579" s="10" t="str">
        <f>VLOOKUP(A2579,Planilha1!A:Y,23,FALSE)</f>
        <v>Sim</v>
      </c>
      <c r="I2579" s="10" t="str">
        <f>VLOOKUP(A2579,Planilha1!A:Y,24,FALSE)</f>
        <v>Não</v>
      </c>
      <c r="J2579" s="10" t="str">
        <f>VLOOKUP(A2579,Planilha1!A:Y,25,FALSE)</f>
        <v>Sim</v>
      </c>
    </row>
    <row r="2580" spans="1:10" x14ac:dyDescent="0.25">
      <c r="A2580" s="11">
        <v>411780</v>
      </c>
      <c r="B2580" s="15" t="s">
        <v>2333</v>
      </c>
      <c r="C2580" s="12" t="s">
        <v>23</v>
      </c>
      <c r="D2580" s="14" t="s">
        <v>41</v>
      </c>
      <c r="E2580" s="10" t="str">
        <f>VLOOKUP(A2580,Planilha1!A:Y,20,FALSE)</f>
        <v>Sim</v>
      </c>
      <c r="F2580" s="10" t="str">
        <f>VLOOKUP(A2580,Planilha1!A:Y,21,FALSE)</f>
        <v>Sim</v>
      </c>
      <c r="G2580" s="10" t="str">
        <f>VLOOKUP(A2580,Planilha1!A:Y,22,FALSE)</f>
        <v>Sim</v>
      </c>
      <c r="H2580" s="10" t="str">
        <f>VLOOKUP(A2580,Planilha1!A:Y,23,FALSE)</f>
        <v>Sim</v>
      </c>
      <c r="I2580" s="10" t="str">
        <f>VLOOKUP(A2580,Planilha1!A:Y,24,FALSE)</f>
        <v>Sim</v>
      </c>
      <c r="J2580" s="10" t="str">
        <f>VLOOKUP(A2580,Planilha1!A:Y,25,FALSE)</f>
        <v>Sim</v>
      </c>
    </row>
    <row r="2581" spans="1:10" x14ac:dyDescent="0.25">
      <c r="A2581" s="11">
        <v>411860</v>
      </c>
      <c r="B2581" s="15" t="s">
        <v>2334</v>
      </c>
      <c r="C2581" s="12" t="s">
        <v>23</v>
      </c>
      <c r="D2581" s="14" t="s">
        <v>73</v>
      </c>
      <c r="E2581" s="10" t="str">
        <f>VLOOKUP(A2581,Planilha1!A:Y,20,FALSE)</f>
        <v>Sim</v>
      </c>
      <c r="F2581" s="10" t="str">
        <f>VLOOKUP(A2581,Planilha1!A:Y,21,FALSE)</f>
        <v>Sim</v>
      </c>
      <c r="G2581" s="10" t="str">
        <f>VLOOKUP(A2581,Planilha1!A:Y,22,FALSE)</f>
        <v>Não</v>
      </c>
      <c r="H2581" s="10" t="str">
        <f>VLOOKUP(A2581,Planilha1!A:Y,23,FALSE)</f>
        <v>Sim</v>
      </c>
      <c r="I2581" s="10" t="str">
        <f>VLOOKUP(A2581,Planilha1!A:Y,24,FALSE)</f>
        <v>Não</v>
      </c>
      <c r="J2581" s="10" t="str">
        <f>VLOOKUP(A2581,Planilha1!A:Y,25,FALSE)</f>
        <v>Sim</v>
      </c>
    </row>
    <row r="2582" spans="1:10" x14ac:dyDescent="0.25">
      <c r="A2582" s="11">
        <v>411870</v>
      </c>
      <c r="B2582" s="15" t="s">
        <v>2335</v>
      </c>
      <c r="C2582" s="12" t="s">
        <v>23</v>
      </c>
      <c r="D2582" s="14" t="s">
        <v>73</v>
      </c>
      <c r="E2582" s="10" t="str">
        <f>VLOOKUP(A2582,Planilha1!A:Y,20,FALSE)</f>
        <v>Não</v>
      </c>
      <c r="F2582" s="10" t="str">
        <f>VLOOKUP(A2582,Planilha1!A:Y,21,FALSE)</f>
        <v>Sim</v>
      </c>
      <c r="G2582" s="10" t="str">
        <f>VLOOKUP(A2582,Planilha1!A:Y,22,FALSE)</f>
        <v>Não</v>
      </c>
      <c r="H2582" s="10" t="str">
        <f>VLOOKUP(A2582,Planilha1!A:Y,23,FALSE)</f>
        <v>Sim</v>
      </c>
      <c r="I2582" s="10" t="str">
        <f>VLOOKUP(A2582,Planilha1!A:Y,24,FALSE)</f>
        <v>Não</v>
      </c>
      <c r="J2582" s="10" t="str">
        <f>VLOOKUP(A2582,Planilha1!A:Y,25,FALSE)</f>
        <v>Sim</v>
      </c>
    </row>
    <row r="2583" spans="1:10" x14ac:dyDescent="0.25">
      <c r="A2583" s="11">
        <v>411885</v>
      </c>
      <c r="B2583" s="15" t="s">
        <v>2336</v>
      </c>
      <c r="C2583" s="12" t="s">
        <v>23</v>
      </c>
      <c r="D2583" s="14" t="s">
        <v>73</v>
      </c>
      <c r="E2583" s="10" t="str">
        <f>VLOOKUP(A2583,Planilha1!A:Y,20,FALSE)</f>
        <v>Sim</v>
      </c>
      <c r="F2583" s="10" t="str">
        <f>VLOOKUP(A2583,Planilha1!A:Y,21,FALSE)</f>
        <v>Sim</v>
      </c>
      <c r="G2583" s="10" t="str">
        <f>VLOOKUP(A2583,Planilha1!A:Y,22,FALSE)</f>
        <v>Sim</v>
      </c>
      <c r="H2583" s="10" t="str">
        <f>VLOOKUP(A2583,Planilha1!A:Y,23,FALSE)</f>
        <v>Sim</v>
      </c>
      <c r="I2583" s="10" t="str">
        <f>VLOOKUP(A2583,Planilha1!A:Y,24,FALSE)</f>
        <v>Sim</v>
      </c>
      <c r="J2583" s="10" t="str">
        <f>VLOOKUP(A2583,Planilha1!A:Y,25,FALSE)</f>
        <v>Sim</v>
      </c>
    </row>
    <row r="2584" spans="1:10" x14ac:dyDescent="0.25">
      <c r="A2584" s="11">
        <v>411890</v>
      </c>
      <c r="B2584" s="15" t="s">
        <v>2337</v>
      </c>
      <c r="C2584" s="12" t="s">
        <v>23</v>
      </c>
      <c r="D2584" s="14" t="s">
        <v>73</v>
      </c>
      <c r="E2584" s="10" t="str">
        <f>VLOOKUP(A2584,Planilha1!A:Y,20,FALSE)</f>
        <v>Não</v>
      </c>
      <c r="F2584" s="10" t="str">
        <f>VLOOKUP(A2584,Planilha1!A:Y,21,FALSE)</f>
        <v>Não</v>
      </c>
      <c r="G2584" s="10" t="str">
        <f>VLOOKUP(A2584,Planilha1!A:Y,22,FALSE)</f>
        <v>Não</v>
      </c>
      <c r="H2584" s="10" t="str">
        <f>VLOOKUP(A2584,Planilha1!A:Y,23,FALSE)</f>
        <v>Não</v>
      </c>
      <c r="I2584" s="10" t="str">
        <f>VLOOKUP(A2584,Planilha1!A:Y,24,FALSE)</f>
        <v>Não</v>
      </c>
      <c r="J2584" s="10" t="str">
        <f>VLOOKUP(A2584,Planilha1!A:Y,25,FALSE)</f>
        <v>Não</v>
      </c>
    </row>
    <row r="2585" spans="1:10" x14ac:dyDescent="0.25">
      <c r="A2585" s="11">
        <v>411910</v>
      </c>
      <c r="B2585" s="15" t="s">
        <v>2338</v>
      </c>
      <c r="C2585" s="12" t="s">
        <v>23</v>
      </c>
      <c r="D2585" s="14" t="s">
        <v>59</v>
      </c>
      <c r="E2585" s="10" t="str">
        <f>VLOOKUP(A2585,Planilha1!A:Y,20,FALSE)</f>
        <v>Sim</v>
      </c>
      <c r="F2585" s="10" t="str">
        <f>VLOOKUP(A2585,Planilha1!A:Y,21,FALSE)</f>
        <v>Sim</v>
      </c>
      <c r="G2585" s="10" t="str">
        <f>VLOOKUP(A2585,Planilha1!A:Y,22,FALSE)</f>
        <v>Sim</v>
      </c>
      <c r="H2585" s="10" t="str">
        <f>VLOOKUP(A2585,Planilha1!A:Y,23,FALSE)</f>
        <v>Sim</v>
      </c>
      <c r="I2585" s="10" t="str">
        <f>VLOOKUP(A2585,Planilha1!A:Y,24,FALSE)</f>
        <v>Sim</v>
      </c>
      <c r="J2585" s="10" t="str">
        <f>VLOOKUP(A2585,Planilha1!A:Y,25,FALSE)</f>
        <v>Sim</v>
      </c>
    </row>
    <row r="2586" spans="1:10" x14ac:dyDescent="0.25">
      <c r="A2586" s="11">
        <v>411925</v>
      </c>
      <c r="B2586" s="15" t="s">
        <v>2339</v>
      </c>
      <c r="C2586" s="12" t="s">
        <v>23</v>
      </c>
      <c r="D2586" s="14" t="s">
        <v>55</v>
      </c>
      <c r="E2586" s="10" t="str">
        <f>VLOOKUP(A2586,Planilha1!A:Y,20,FALSE)</f>
        <v>Não</v>
      </c>
      <c r="F2586" s="10" t="str">
        <f>VLOOKUP(A2586,Planilha1!A:Y,21,FALSE)</f>
        <v>Não</v>
      </c>
      <c r="G2586" s="10" t="str">
        <f>VLOOKUP(A2586,Planilha1!A:Y,22,FALSE)</f>
        <v>Não</v>
      </c>
      <c r="H2586" s="10" t="str">
        <f>VLOOKUP(A2586,Planilha1!A:Y,23,FALSE)</f>
        <v>Não</v>
      </c>
      <c r="I2586" s="10" t="str">
        <f>VLOOKUP(A2586,Planilha1!A:Y,24,FALSE)</f>
        <v>Não</v>
      </c>
      <c r="J2586" s="10" t="str">
        <f>VLOOKUP(A2586,Planilha1!A:Y,25,FALSE)</f>
        <v>Não</v>
      </c>
    </row>
    <row r="2587" spans="1:10" x14ac:dyDescent="0.25">
      <c r="A2587" s="11">
        <v>411930</v>
      </c>
      <c r="B2587" s="15" t="s">
        <v>2340</v>
      </c>
      <c r="C2587" s="12" t="s">
        <v>23</v>
      </c>
      <c r="D2587" s="14" t="s">
        <v>43</v>
      </c>
      <c r="E2587" s="10" t="str">
        <f>VLOOKUP(A2587,Planilha1!A:Y,20,FALSE)</f>
        <v>Não</v>
      </c>
      <c r="F2587" s="10" t="str">
        <f>VLOOKUP(A2587,Planilha1!A:Y,21,FALSE)</f>
        <v>Sim</v>
      </c>
      <c r="G2587" s="10" t="str">
        <f>VLOOKUP(A2587,Planilha1!A:Y,22,FALSE)</f>
        <v>Não</v>
      </c>
      <c r="H2587" s="10" t="str">
        <f>VLOOKUP(A2587,Planilha1!A:Y,23,FALSE)</f>
        <v>Sim</v>
      </c>
      <c r="I2587" s="10" t="str">
        <f>VLOOKUP(A2587,Planilha1!A:Y,24,FALSE)</f>
        <v>Não</v>
      </c>
      <c r="J2587" s="10" t="str">
        <f>VLOOKUP(A2587,Planilha1!A:Y,25,FALSE)</f>
        <v>Sim</v>
      </c>
    </row>
    <row r="2588" spans="1:10" x14ac:dyDescent="0.25">
      <c r="A2588" s="11">
        <v>411940</v>
      </c>
      <c r="B2588" s="15" t="s">
        <v>2341</v>
      </c>
      <c r="C2588" s="12" t="s">
        <v>23</v>
      </c>
      <c r="D2588" s="14" t="s">
        <v>55</v>
      </c>
      <c r="E2588" s="10" t="str">
        <f>VLOOKUP(A2588,Planilha1!A:Y,20,FALSE)</f>
        <v>Não</v>
      </c>
      <c r="F2588" s="10" t="str">
        <f>VLOOKUP(A2588,Planilha1!A:Y,21,FALSE)</f>
        <v>Não</v>
      </c>
      <c r="G2588" s="10" t="str">
        <f>VLOOKUP(A2588,Planilha1!A:Y,22,FALSE)</f>
        <v>Não</v>
      </c>
      <c r="H2588" s="10" t="str">
        <f>VLOOKUP(A2588,Planilha1!A:Y,23,FALSE)</f>
        <v>Não</v>
      </c>
      <c r="I2588" s="10" t="str">
        <f>VLOOKUP(A2588,Planilha1!A:Y,24,FALSE)</f>
        <v>Não</v>
      </c>
      <c r="J2588" s="10" t="str">
        <f>VLOOKUP(A2588,Planilha1!A:Y,25,FALSE)</f>
        <v>Não</v>
      </c>
    </row>
    <row r="2589" spans="1:10" x14ac:dyDescent="0.25">
      <c r="A2589" s="11">
        <v>411950</v>
      </c>
      <c r="B2589" s="15" t="s">
        <v>2342</v>
      </c>
      <c r="C2589" s="12" t="s">
        <v>23</v>
      </c>
      <c r="D2589" s="14" t="s">
        <v>55</v>
      </c>
      <c r="E2589" s="10" t="str">
        <f>VLOOKUP(A2589,Planilha1!A:Y,20,FALSE)</f>
        <v>Sim</v>
      </c>
      <c r="F2589" s="10" t="str">
        <f>VLOOKUP(A2589,Planilha1!A:Y,21,FALSE)</f>
        <v>Sim</v>
      </c>
      <c r="G2589" s="10" t="str">
        <f>VLOOKUP(A2589,Planilha1!A:Y,22,FALSE)</f>
        <v>Não</v>
      </c>
      <c r="H2589" s="10" t="str">
        <f>VLOOKUP(A2589,Planilha1!A:Y,23,FALSE)</f>
        <v>Não</v>
      </c>
      <c r="I2589" s="10" t="str">
        <f>VLOOKUP(A2589,Planilha1!A:Y,24,FALSE)</f>
        <v>Não</v>
      </c>
      <c r="J2589" s="10" t="str">
        <f>VLOOKUP(A2589,Planilha1!A:Y,25,FALSE)</f>
        <v>Não</v>
      </c>
    </row>
    <row r="2590" spans="1:10" x14ac:dyDescent="0.25">
      <c r="A2590" s="11">
        <v>411960</v>
      </c>
      <c r="B2590" s="15" t="s">
        <v>2343</v>
      </c>
      <c r="C2590" s="12" t="s">
        <v>23</v>
      </c>
      <c r="D2590" s="14" t="s">
        <v>43</v>
      </c>
      <c r="E2590" s="10" t="str">
        <f>VLOOKUP(A2590,Planilha1!A:Y,20,FALSE)</f>
        <v>Não</v>
      </c>
      <c r="F2590" s="10" t="str">
        <f>VLOOKUP(A2590,Planilha1!A:Y,21,FALSE)</f>
        <v>Sim</v>
      </c>
      <c r="G2590" s="10" t="str">
        <f>VLOOKUP(A2590,Planilha1!A:Y,22,FALSE)</f>
        <v>Não</v>
      </c>
      <c r="H2590" s="10" t="str">
        <f>VLOOKUP(A2590,Planilha1!A:Y,23,FALSE)</f>
        <v>Sim</v>
      </c>
      <c r="I2590" s="10" t="str">
        <f>VLOOKUP(A2590,Planilha1!A:Y,24,FALSE)</f>
        <v>Não</v>
      </c>
      <c r="J2590" s="10" t="str">
        <f>VLOOKUP(A2590,Planilha1!A:Y,25,FALSE)</f>
        <v>Sim</v>
      </c>
    </row>
    <row r="2591" spans="1:10" x14ac:dyDescent="0.25">
      <c r="A2591" s="11">
        <v>411970</v>
      </c>
      <c r="B2591" s="15" t="s">
        <v>2344</v>
      </c>
      <c r="C2591" s="12" t="s">
        <v>23</v>
      </c>
      <c r="D2591" s="14" t="s">
        <v>59</v>
      </c>
      <c r="E2591" s="10" t="str">
        <f>VLOOKUP(A2591,Planilha1!A:Y,20,FALSE)</f>
        <v>Sim</v>
      </c>
      <c r="F2591" s="10" t="str">
        <f>VLOOKUP(A2591,Planilha1!A:Y,21,FALSE)</f>
        <v>Sim</v>
      </c>
      <c r="G2591" s="10" t="str">
        <f>VLOOKUP(A2591,Planilha1!A:Y,22,FALSE)</f>
        <v>Sim</v>
      </c>
      <c r="H2591" s="10" t="str">
        <f>VLOOKUP(A2591,Planilha1!A:Y,23,FALSE)</f>
        <v>Sim</v>
      </c>
      <c r="I2591" s="10" t="str">
        <f>VLOOKUP(A2591,Planilha1!A:Y,24,FALSE)</f>
        <v>Não</v>
      </c>
      <c r="J2591" s="10" t="str">
        <f>VLOOKUP(A2591,Planilha1!A:Y,25,FALSE)</f>
        <v>Sim</v>
      </c>
    </row>
    <row r="2592" spans="1:10" x14ac:dyDescent="0.25">
      <c r="A2592" s="11">
        <v>412010</v>
      </c>
      <c r="B2592" s="15" t="s">
        <v>2345</v>
      </c>
      <c r="C2592" s="12" t="s">
        <v>23</v>
      </c>
      <c r="D2592" s="14" t="s">
        <v>59</v>
      </c>
      <c r="E2592" s="10" t="str">
        <f>VLOOKUP(A2592,Planilha1!A:Y,20,FALSE)</f>
        <v>Não</v>
      </c>
      <c r="F2592" s="10" t="str">
        <f>VLOOKUP(A2592,Planilha1!A:Y,21,FALSE)</f>
        <v>Sim</v>
      </c>
      <c r="G2592" s="10" t="str">
        <f>VLOOKUP(A2592,Planilha1!A:Y,22,FALSE)</f>
        <v>Não</v>
      </c>
      <c r="H2592" s="10" t="str">
        <f>VLOOKUP(A2592,Planilha1!A:Y,23,FALSE)</f>
        <v>Sim</v>
      </c>
      <c r="I2592" s="10" t="str">
        <f>VLOOKUP(A2592,Planilha1!A:Y,24,FALSE)</f>
        <v>Não</v>
      </c>
      <c r="J2592" s="10" t="str">
        <f>VLOOKUP(A2592,Planilha1!A:Y,25,FALSE)</f>
        <v>Sim</v>
      </c>
    </row>
    <row r="2593" spans="1:10" x14ac:dyDescent="0.25">
      <c r="A2593" s="11">
        <v>412015</v>
      </c>
      <c r="B2593" s="15" t="s">
        <v>2346</v>
      </c>
      <c r="C2593" s="12" t="s">
        <v>23</v>
      </c>
      <c r="D2593" s="14" t="s">
        <v>43</v>
      </c>
      <c r="E2593" s="10" t="str">
        <f>VLOOKUP(A2593,Planilha1!A:Y,20,FALSE)</f>
        <v>Não</v>
      </c>
      <c r="F2593" s="10" t="str">
        <f>VLOOKUP(A2593,Planilha1!A:Y,21,FALSE)</f>
        <v>Sim</v>
      </c>
      <c r="G2593" s="10" t="str">
        <f>VLOOKUP(A2593,Planilha1!A:Y,22,FALSE)</f>
        <v>Não</v>
      </c>
      <c r="H2593" s="10" t="str">
        <f>VLOOKUP(A2593,Planilha1!A:Y,23,FALSE)</f>
        <v>Sim</v>
      </c>
      <c r="I2593" s="10" t="str">
        <f>VLOOKUP(A2593,Planilha1!A:Y,24,FALSE)</f>
        <v>Não</v>
      </c>
      <c r="J2593" s="10" t="str">
        <f>VLOOKUP(A2593,Planilha1!A:Y,25,FALSE)</f>
        <v>Sim</v>
      </c>
    </row>
    <row r="2594" spans="1:10" x14ac:dyDescent="0.25">
      <c r="A2594" s="11">
        <v>412030</v>
      </c>
      <c r="B2594" s="15" t="s">
        <v>2347</v>
      </c>
      <c r="C2594" s="12" t="s">
        <v>23</v>
      </c>
      <c r="D2594" s="14" t="s">
        <v>59</v>
      </c>
      <c r="E2594" s="10" t="str">
        <f>VLOOKUP(A2594,Planilha1!A:Y,20,FALSE)</f>
        <v>Não</v>
      </c>
      <c r="F2594" s="10" t="str">
        <f>VLOOKUP(A2594,Planilha1!A:Y,21,FALSE)</f>
        <v>Sim</v>
      </c>
      <c r="G2594" s="10" t="str">
        <f>VLOOKUP(A2594,Planilha1!A:Y,22,FALSE)</f>
        <v>Não</v>
      </c>
      <c r="H2594" s="10" t="str">
        <f>VLOOKUP(A2594,Planilha1!A:Y,23,FALSE)</f>
        <v>Sim</v>
      </c>
      <c r="I2594" s="10" t="str">
        <f>VLOOKUP(A2594,Planilha1!A:Y,24,FALSE)</f>
        <v>Não</v>
      </c>
      <c r="J2594" s="10" t="str">
        <f>VLOOKUP(A2594,Planilha1!A:Y,25,FALSE)</f>
        <v>Sim</v>
      </c>
    </row>
    <row r="2595" spans="1:10" x14ac:dyDescent="0.25">
      <c r="A2595" s="11">
        <v>412033</v>
      </c>
      <c r="B2595" s="15" t="s">
        <v>2348</v>
      </c>
      <c r="C2595" s="12" t="s">
        <v>23</v>
      </c>
      <c r="D2595" s="14" t="s">
        <v>73</v>
      </c>
      <c r="E2595" s="10" t="str">
        <f>VLOOKUP(A2595,Planilha1!A:Y,20,FALSE)</f>
        <v>Sim</v>
      </c>
      <c r="F2595" s="10" t="str">
        <f>VLOOKUP(A2595,Planilha1!A:Y,21,FALSE)</f>
        <v>Sim</v>
      </c>
      <c r="G2595" s="10" t="str">
        <f>VLOOKUP(A2595,Planilha1!A:Y,22,FALSE)</f>
        <v>Sim</v>
      </c>
      <c r="H2595" s="10" t="str">
        <f>VLOOKUP(A2595,Planilha1!A:Y,23,FALSE)</f>
        <v>Sim</v>
      </c>
      <c r="I2595" s="10" t="str">
        <f>VLOOKUP(A2595,Planilha1!A:Y,24,FALSE)</f>
        <v>Não</v>
      </c>
      <c r="J2595" s="10" t="str">
        <f>VLOOKUP(A2595,Planilha1!A:Y,25,FALSE)</f>
        <v>Não</v>
      </c>
    </row>
    <row r="2596" spans="1:10" x14ac:dyDescent="0.25">
      <c r="A2596" s="11">
        <v>412060</v>
      </c>
      <c r="B2596" s="15" t="s">
        <v>2349</v>
      </c>
      <c r="C2596" s="12" t="s">
        <v>23</v>
      </c>
      <c r="D2596" s="14" t="s">
        <v>43</v>
      </c>
      <c r="E2596" s="10" t="str">
        <f>VLOOKUP(A2596,Planilha1!A:Y,20,FALSE)</f>
        <v>Sim</v>
      </c>
      <c r="F2596" s="10" t="str">
        <f>VLOOKUP(A2596,Planilha1!A:Y,21,FALSE)</f>
        <v>Sim</v>
      </c>
      <c r="G2596" s="10" t="str">
        <f>VLOOKUP(A2596,Planilha1!A:Y,22,FALSE)</f>
        <v>Sim</v>
      </c>
      <c r="H2596" s="10" t="str">
        <f>VLOOKUP(A2596,Planilha1!A:Y,23,FALSE)</f>
        <v>Sim</v>
      </c>
      <c r="I2596" s="10" t="str">
        <f>VLOOKUP(A2596,Planilha1!A:Y,24,FALSE)</f>
        <v>Não</v>
      </c>
      <c r="J2596" s="10" t="str">
        <f>VLOOKUP(A2596,Planilha1!A:Y,25,FALSE)</f>
        <v>Não</v>
      </c>
    </row>
    <row r="2597" spans="1:10" x14ac:dyDescent="0.25">
      <c r="A2597" s="11">
        <v>412090</v>
      </c>
      <c r="B2597" s="15" t="s">
        <v>2350</v>
      </c>
      <c r="C2597" s="12" t="s">
        <v>23</v>
      </c>
      <c r="D2597" s="14" t="s">
        <v>43</v>
      </c>
      <c r="E2597" s="10" t="str">
        <f>VLOOKUP(A2597,Planilha1!A:Y,20,FALSE)</f>
        <v>Não</v>
      </c>
      <c r="F2597" s="10" t="str">
        <f>VLOOKUP(A2597,Planilha1!A:Y,21,FALSE)</f>
        <v>Sim</v>
      </c>
      <c r="G2597" s="10" t="str">
        <f>VLOOKUP(A2597,Planilha1!A:Y,22,FALSE)</f>
        <v>Não</v>
      </c>
      <c r="H2597" s="10" t="str">
        <f>VLOOKUP(A2597,Planilha1!A:Y,23,FALSE)</f>
        <v>Sim</v>
      </c>
      <c r="I2597" s="10" t="str">
        <f>VLOOKUP(A2597,Planilha1!A:Y,24,FALSE)</f>
        <v>Não</v>
      </c>
      <c r="J2597" s="10" t="str">
        <f>VLOOKUP(A2597,Planilha1!A:Y,25,FALSE)</f>
        <v>Sim</v>
      </c>
    </row>
    <row r="2598" spans="1:10" x14ac:dyDescent="0.25">
      <c r="A2598" s="11">
        <v>412100</v>
      </c>
      <c r="B2598" s="15" t="s">
        <v>2351</v>
      </c>
      <c r="C2598" s="12" t="s">
        <v>23</v>
      </c>
      <c r="D2598" s="14" t="s">
        <v>59</v>
      </c>
      <c r="E2598" s="10" t="str">
        <f>VLOOKUP(A2598,Planilha1!A:Y,20,FALSE)</f>
        <v>Sim</v>
      </c>
      <c r="F2598" s="10" t="str">
        <f>VLOOKUP(A2598,Planilha1!A:Y,21,FALSE)</f>
        <v>Sim</v>
      </c>
      <c r="G2598" s="10" t="str">
        <f>VLOOKUP(A2598,Planilha1!A:Y,22,FALSE)</f>
        <v>Sim</v>
      </c>
      <c r="H2598" s="10" t="str">
        <f>VLOOKUP(A2598,Planilha1!A:Y,23,FALSE)</f>
        <v>Sim</v>
      </c>
      <c r="I2598" s="10" t="str">
        <f>VLOOKUP(A2598,Planilha1!A:Y,24,FALSE)</f>
        <v>Não</v>
      </c>
      <c r="J2598" s="10" t="str">
        <f>VLOOKUP(A2598,Planilha1!A:Y,25,FALSE)</f>
        <v>Não</v>
      </c>
    </row>
    <row r="2599" spans="1:10" x14ac:dyDescent="0.25">
      <c r="A2599" s="11">
        <v>412120</v>
      </c>
      <c r="B2599" s="15" t="s">
        <v>2352</v>
      </c>
      <c r="C2599" s="12" t="s">
        <v>23</v>
      </c>
      <c r="D2599" s="14" t="s">
        <v>43</v>
      </c>
      <c r="E2599" s="10" t="str">
        <f>VLOOKUP(A2599,Planilha1!A:Y,20,FALSE)</f>
        <v>Sim</v>
      </c>
      <c r="F2599" s="10" t="str">
        <f>VLOOKUP(A2599,Planilha1!A:Y,21,FALSE)</f>
        <v>Sim</v>
      </c>
      <c r="G2599" s="10" t="str">
        <f>VLOOKUP(A2599,Planilha1!A:Y,22,FALSE)</f>
        <v>Sim</v>
      </c>
      <c r="H2599" s="10" t="str">
        <f>VLOOKUP(A2599,Planilha1!A:Y,23,FALSE)</f>
        <v>Sim</v>
      </c>
      <c r="I2599" s="10" t="str">
        <f>VLOOKUP(A2599,Planilha1!A:Y,24,FALSE)</f>
        <v>Sim</v>
      </c>
      <c r="J2599" s="10" t="str">
        <f>VLOOKUP(A2599,Planilha1!A:Y,25,FALSE)</f>
        <v>Sim</v>
      </c>
    </row>
    <row r="2600" spans="1:10" x14ac:dyDescent="0.25">
      <c r="A2600" s="11">
        <v>412125</v>
      </c>
      <c r="B2600" s="15" t="s">
        <v>2353</v>
      </c>
      <c r="C2600" s="12" t="s">
        <v>23</v>
      </c>
      <c r="D2600" s="14" t="s">
        <v>41</v>
      </c>
      <c r="E2600" s="10" t="str">
        <f>VLOOKUP(A2600,Planilha1!A:Y,20,FALSE)</f>
        <v>Sim</v>
      </c>
      <c r="F2600" s="10" t="str">
        <f>VLOOKUP(A2600,Planilha1!A:Y,21,FALSE)</f>
        <v>Sim</v>
      </c>
      <c r="G2600" s="10" t="str">
        <f>VLOOKUP(A2600,Planilha1!A:Y,22,FALSE)</f>
        <v>Não</v>
      </c>
      <c r="H2600" s="10" t="str">
        <f>VLOOKUP(A2600,Planilha1!A:Y,23,FALSE)</f>
        <v>Sim</v>
      </c>
      <c r="I2600" s="10" t="str">
        <f>VLOOKUP(A2600,Planilha1!A:Y,24,FALSE)</f>
        <v>Não</v>
      </c>
      <c r="J2600" s="10" t="str">
        <f>VLOOKUP(A2600,Planilha1!A:Y,25,FALSE)</f>
        <v>Não</v>
      </c>
    </row>
    <row r="2601" spans="1:10" x14ac:dyDescent="0.25">
      <c r="A2601" s="11">
        <v>412150</v>
      </c>
      <c r="B2601" s="15" t="s">
        <v>2354</v>
      </c>
      <c r="C2601" s="12" t="s">
        <v>23</v>
      </c>
      <c r="D2601" s="14" t="s">
        <v>43</v>
      </c>
      <c r="E2601" s="10" t="str">
        <f>VLOOKUP(A2601,Planilha1!A:Y,20,FALSE)</f>
        <v>Não</v>
      </c>
      <c r="F2601" s="10" t="str">
        <f>VLOOKUP(A2601,Planilha1!A:Y,21,FALSE)</f>
        <v>Sim</v>
      </c>
      <c r="G2601" s="10" t="str">
        <f>VLOOKUP(A2601,Planilha1!A:Y,22,FALSE)</f>
        <v>Não</v>
      </c>
      <c r="H2601" s="10" t="str">
        <f>VLOOKUP(A2601,Planilha1!A:Y,23,FALSE)</f>
        <v>Sim</v>
      </c>
      <c r="I2601" s="10" t="str">
        <f>VLOOKUP(A2601,Planilha1!A:Y,24,FALSE)</f>
        <v>Não</v>
      </c>
      <c r="J2601" s="10" t="str">
        <f>VLOOKUP(A2601,Planilha1!A:Y,25,FALSE)</f>
        <v>Sim</v>
      </c>
    </row>
    <row r="2602" spans="1:10" x14ac:dyDescent="0.25">
      <c r="A2602" s="11">
        <v>412160</v>
      </c>
      <c r="B2602" s="15" t="s">
        <v>2355</v>
      </c>
      <c r="C2602" s="12" t="s">
        <v>23</v>
      </c>
      <c r="D2602" s="14" t="s">
        <v>66</v>
      </c>
      <c r="E2602" s="10" t="str">
        <f>VLOOKUP(A2602,Planilha1!A:Y,20,FALSE)</f>
        <v>Sim</v>
      </c>
      <c r="F2602" s="10" t="str">
        <f>VLOOKUP(A2602,Planilha1!A:Y,21,FALSE)</f>
        <v>Não</v>
      </c>
      <c r="G2602" s="10" t="str">
        <f>VLOOKUP(A2602,Planilha1!A:Y,22,FALSE)</f>
        <v>Sim</v>
      </c>
      <c r="H2602" s="10" t="str">
        <f>VLOOKUP(A2602,Planilha1!A:Y,23,FALSE)</f>
        <v>Sim</v>
      </c>
      <c r="I2602" s="10" t="str">
        <f>VLOOKUP(A2602,Planilha1!A:Y,24,FALSE)</f>
        <v>Não</v>
      </c>
      <c r="J2602" s="10" t="str">
        <f>VLOOKUP(A2602,Planilha1!A:Y,25,FALSE)</f>
        <v>Não</v>
      </c>
    </row>
    <row r="2603" spans="1:10" x14ac:dyDescent="0.25">
      <c r="A2603" s="11">
        <v>412170</v>
      </c>
      <c r="B2603" s="15" t="s">
        <v>2356</v>
      </c>
      <c r="C2603" s="12" t="s">
        <v>23</v>
      </c>
      <c r="D2603" s="14" t="s">
        <v>43</v>
      </c>
      <c r="E2603" s="10" t="str">
        <f>VLOOKUP(A2603,Planilha1!A:Y,20,FALSE)</f>
        <v>Sim</v>
      </c>
      <c r="F2603" s="10" t="str">
        <f>VLOOKUP(A2603,Planilha1!A:Y,21,FALSE)</f>
        <v>Não</v>
      </c>
      <c r="G2603" s="10" t="str">
        <f>VLOOKUP(A2603,Planilha1!A:Y,22,FALSE)</f>
        <v>Não</v>
      </c>
      <c r="H2603" s="10" t="str">
        <f>VLOOKUP(A2603,Planilha1!A:Y,23,FALSE)</f>
        <v>Não</v>
      </c>
      <c r="I2603" s="10" t="str">
        <f>VLOOKUP(A2603,Planilha1!A:Y,24,FALSE)</f>
        <v>Não</v>
      </c>
      <c r="J2603" s="10" t="str">
        <f>VLOOKUP(A2603,Planilha1!A:Y,25,FALSE)</f>
        <v>Não</v>
      </c>
    </row>
    <row r="2604" spans="1:10" x14ac:dyDescent="0.25">
      <c r="A2604" s="11">
        <v>412175</v>
      </c>
      <c r="B2604" s="15" t="s">
        <v>2357</v>
      </c>
      <c r="C2604" s="12" t="s">
        <v>23</v>
      </c>
      <c r="D2604" s="14" t="s">
        <v>41</v>
      </c>
      <c r="E2604" s="10" t="str">
        <f>VLOOKUP(A2604,Planilha1!A:Y,20,FALSE)</f>
        <v>Sim</v>
      </c>
      <c r="F2604" s="10" t="str">
        <f>VLOOKUP(A2604,Planilha1!A:Y,21,FALSE)</f>
        <v>Sim</v>
      </c>
      <c r="G2604" s="10" t="str">
        <f>VLOOKUP(A2604,Planilha1!A:Y,22,FALSE)</f>
        <v>Sim</v>
      </c>
      <c r="H2604" s="10" t="str">
        <f>VLOOKUP(A2604,Planilha1!A:Y,23,FALSE)</f>
        <v>Sim</v>
      </c>
      <c r="I2604" s="10" t="str">
        <f>VLOOKUP(A2604,Planilha1!A:Y,24,FALSE)</f>
        <v>Não</v>
      </c>
      <c r="J2604" s="10" t="str">
        <f>VLOOKUP(A2604,Planilha1!A:Y,25,FALSE)</f>
        <v>Sim</v>
      </c>
    </row>
    <row r="2605" spans="1:10" x14ac:dyDescent="0.25">
      <c r="A2605" s="11">
        <v>412190</v>
      </c>
      <c r="B2605" s="15" t="s">
        <v>2358</v>
      </c>
      <c r="C2605" s="12" t="s">
        <v>23</v>
      </c>
      <c r="D2605" s="14" t="s">
        <v>59</v>
      </c>
      <c r="E2605" s="10" t="str">
        <f>VLOOKUP(A2605,Planilha1!A:Y,20,FALSE)</f>
        <v>Sim</v>
      </c>
      <c r="F2605" s="10" t="str">
        <f>VLOOKUP(A2605,Planilha1!A:Y,21,FALSE)</f>
        <v>Sim</v>
      </c>
      <c r="G2605" s="10" t="str">
        <f>VLOOKUP(A2605,Planilha1!A:Y,22,FALSE)</f>
        <v>Sim</v>
      </c>
      <c r="H2605" s="10" t="str">
        <f>VLOOKUP(A2605,Planilha1!A:Y,23,FALSE)</f>
        <v>Sim</v>
      </c>
      <c r="I2605" s="10" t="str">
        <f>VLOOKUP(A2605,Planilha1!A:Y,24,FALSE)</f>
        <v>Sim</v>
      </c>
      <c r="J2605" s="10" t="str">
        <f>VLOOKUP(A2605,Planilha1!A:Y,25,FALSE)</f>
        <v>Sim</v>
      </c>
    </row>
    <row r="2606" spans="1:10" x14ac:dyDescent="0.25">
      <c r="A2606" s="11">
        <v>412200</v>
      </c>
      <c r="B2606" s="15" t="s">
        <v>2359</v>
      </c>
      <c r="C2606" s="12" t="s">
        <v>23</v>
      </c>
      <c r="D2606" s="14" t="s">
        <v>43</v>
      </c>
      <c r="E2606" s="10" t="str">
        <f>VLOOKUP(A2606,Planilha1!A:Y,20,FALSE)</f>
        <v>Não</v>
      </c>
      <c r="F2606" s="10" t="str">
        <f>VLOOKUP(A2606,Planilha1!A:Y,21,FALSE)</f>
        <v>Sim</v>
      </c>
      <c r="G2606" s="10" t="str">
        <f>VLOOKUP(A2606,Planilha1!A:Y,22,FALSE)</f>
        <v>Não</v>
      </c>
      <c r="H2606" s="10" t="str">
        <f>VLOOKUP(A2606,Planilha1!A:Y,23,FALSE)</f>
        <v>Sim</v>
      </c>
      <c r="I2606" s="10" t="str">
        <f>VLOOKUP(A2606,Planilha1!A:Y,24,FALSE)</f>
        <v>Não</v>
      </c>
      <c r="J2606" s="10" t="str">
        <f>VLOOKUP(A2606,Planilha1!A:Y,25,FALSE)</f>
        <v>Sim</v>
      </c>
    </row>
    <row r="2607" spans="1:10" x14ac:dyDescent="0.25">
      <c r="A2607" s="11">
        <v>412215</v>
      </c>
      <c r="B2607" s="15" t="s">
        <v>2360</v>
      </c>
      <c r="C2607" s="12" t="s">
        <v>23</v>
      </c>
      <c r="D2607" s="14" t="s">
        <v>43</v>
      </c>
      <c r="E2607" s="10" t="str">
        <f>VLOOKUP(A2607,Planilha1!A:Y,20,FALSE)</f>
        <v>Sim</v>
      </c>
      <c r="F2607" s="10" t="str">
        <f>VLOOKUP(A2607,Planilha1!A:Y,21,FALSE)</f>
        <v>Sim</v>
      </c>
      <c r="G2607" s="10" t="str">
        <f>VLOOKUP(A2607,Planilha1!A:Y,22,FALSE)</f>
        <v>Não</v>
      </c>
      <c r="H2607" s="10" t="str">
        <f>VLOOKUP(A2607,Planilha1!A:Y,23,FALSE)</f>
        <v>Sim</v>
      </c>
      <c r="I2607" s="10" t="str">
        <f>VLOOKUP(A2607,Planilha1!A:Y,24,FALSE)</f>
        <v>Não</v>
      </c>
      <c r="J2607" s="10" t="str">
        <f>VLOOKUP(A2607,Planilha1!A:Y,25,FALSE)</f>
        <v>Sim</v>
      </c>
    </row>
    <row r="2608" spans="1:10" x14ac:dyDescent="0.25">
      <c r="A2608" s="11">
        <v>412217</v>
      </c>
      <c r="B2608" s="15" t="s">
        <v>2361</v>
      </c>
      <c r="C2608" s="12" t="s">
        <v>23</v>
      </c>
      <c r="D2608" s="14" t="s">
        <v>55</v>
      </c>
      <c r="E2608" s="10" t="str">
        <f>VLOOKUP(A2608,Planilha1!A:Y,20,FALSE)</f>
        <v>Sim</v>
      </c>
      <c r="F2608" s="10" t="str">
        <f>VLOOKUP(A2608,Planilha1!A:Y,21,FALSE)</f>
        <v>Sim</v>
      </c>
      <c r="G2608" s="10" t="str">
        <f>VLOOKUP(A2608,Planilha1!A:Y,22,FALSE)</f>
        <v>Sim</v>
      </c>
      <c r="H2608" s="10" t="str">
        <f>VLOOKUP(A2608,Planilha1!A:Y,23,FALSE)</f>
        <v>Sim</v>
      </c>
      <c r="I2608" s="10" t="str">
        <f>VLOOKUP(A2608,Planilha1!A:Y,24,FALSE)</f>
        <v>Sim</v>
      </c>
      <c r="J2608" s="10" t="str">
        <f>VLOOKUP(A2608,Planilha1!A:Y,25,FALSE)</f>
        <v>Sim</v>
      </c>
    </row>
    <row r="2609" spans="1:10" x14ac:dyDescent="0.25">
      <c r="A2609" s="11">
        <v>412240</v>
      </c>
      <c r="B2609" s="15" t="s">
        <v>2362</v>
      </c>
      <c r="C2609" s="12" t="s">
        <v>23</v>
      </c>
      <c r="D2609" s="14" t="s">
        <v>73</v>
      </c>
      <c r="E2609" s="10" t="str">
        <f>VLOOKUP(A2609,Planilha1!A:Y,20,FALSE)</f>
        <v>Não</v>
      </c>
      <c r="F2609" s="10" t="str">
        <f>VLOOKUP(A2609,Planilha1!A:Y,21,FALSE)</f>
        <v>Sim</v>
      </c>
      <c r="G2609" s="10" t="str">
        <f>VLOOKUP(A2609,Planilha1!A:Y,22,FALSE)</f>
        <v>Não</v>
      </c>
      <c r="H2609" s="10" t="str">
        <f>VLOOKUP(A2609,Planilha1!A:Y,23,FALSE)</f>
        <v>Sim</v>
      </c>
      <c r="I2609" s="10" t="str">
        <f>VLOOKUP(A2609,Planilha1!A:Y,24,FALSE)</f>
        <v>Não</v>
      </c>
      <c r="J2609" s="10" t="str">
        <f>VLOOKUP(A2609,Planilha1!A:Y,25,FALSE)</f>
        <v>Sim</v>
      </c>
    </row>
    <row r="2610" spans="1:10" x14ac:dyDescent="0.25">
      <c r="A2610" s="11">
        <v>412250</v>
      </c>
      <c r="B2610" s="15" t="s">
        <v>2363</v>
      </c>
      <c r="C2610" s="12" t="s">
        <v>23</v>
      </c>
      <c r="D2610" s="14" t="s">
        <v>66</v>
      </c>
      <c r="E2610" s="10" t="str">
        <f>VLOOKUP(A2610,Planilha1!A:Y,20,FALSE)</f>
        <v>Sim</v>
      </c>
      <c r="F2610" s="10" t="str">
        <f>VLOOKUP(A2610,Planilha1!A:Y,21,FALSE)</f>
        <v>Sim</v>
      </c>
      <c r="G2610" s="10" t="str">
        <f>VLOOKUP(A2610,Planilha1!A:Y,22,FALSE)</f>
        <v>Sim</v>
      </c>
      <c r="H2610" s="10" t="str">
        <f>VLOOKUP(A2610,Planilha1!A:Y,23,FALSE)</f>
        <v>Sim</v>
      </c>
      <c r="I2610" s="10" t="str">
        <f>VLOOKUP(A2610,Planilha1!A:Y,24,FALSE)</f>
        <v>Não</v>
      </c>
      <c r="J2610" s="10" t="str">
        <f>VLOOKUP(A2610,Planilha1!A:Y,25,FALSE)</f>
        <v>Sim</v>
      </c>
    </row>
    <row r="2611" spans="1:10" x14ac:dyDescent="0.25">
      <c r="A2611" s="11">
        <v>412260</v>
      </c>
      <c r="B2611" s="15" t="s">
        <v>2364</v>
      </c>
      <c r="C2611" s="12" t="s">
        <v>23</v>
      </c>
      <c r="D2611" s="14" t="s">
        <v>73</v>
      </c>
      <c r="E2611" s="10" t="str">
        <f>VLOOKUP(A2611,Planilha1!A:Y,20,FALSE)</f>
        <v>Sim</v>
      </c>
      <c r="F2611" s="10" t="str">
        <f>VLOOKUP(A2611,Planilha1!A:Y,21,FALSE)</f>
        <v>Sim</v>
      </c>
      <c r="G2611" s="10" t="str">
        <f>VLOOKUP(A2611,Planilha1!A:Y,22,FALSE)</f>
        <v>Não</v>
      </c>
      <c r="H2611" s="10" t="str">
        <f>VLOOKUP(A2611,Planilha1!A:Y,23,FALSE)</f>
        <v>Não</v>
      </c>
      <c r="I2611" s="10" t="str">
        <f>VLOOKUP(A2611,Planilha1!A:Y,24,FALSE)</f>
        <v>Não</v>
      </c>
      <c r="J2611" s="10" t="str">
        <f>VLOOKUP(A2611,Planilha1!A:Y,25,FALSE)</f>
        <v>Não</v>
      </c>
    </row>
    <row r="2612" spans="1:10" x14ac:dyDescent="0.25">
      <c r="A2612" s="11">
        <v>412265</v>
      </c>
      <c r="B2612" s="15" t="s">
        <v>2365</v>
      </c>
      <c r="C2612" s="12" t="s">
        <v>23</v>
      </c>
      <c r="D2612" s="14" t="s">
        <v>66</v>
      </c>
      <c r="E2612" s="10" t="str">
        <f>VLOOKUP(A2612,Planilha1!A:Y,20,FALSE)</f>
        <v>Sim</v>
      </c>
      <c r="F2612" s="10" t="str">
        <f>VLOOKUP(A2612,Planilha1!A:Y,21,FALSE)</f>
        <v>Sim</v>
      </c>
      <c r="G2612" s="10" t="str">
        <f>VLOOKUP(A2612,Planilha1!A:Y,22,FALSE)</f>
        <v>Sim</v>
      </c>
      <c r="H2612" s="10" t="str">
        <f>VLOOKUP(A2612,Planilha1!A:Y,23,FALSE)</f>
        <v>Sim</v>
      </c>
      <c r="I2612" s="10" t="str">
        <f>VLOOKUP(A2612,Planilha1!A:Y,24,FALSE)</f>
        <v>Sim</v>
      </c>
      <c r="J2612" s="10" t="str">
        <f>VLOOKUP(A2612,Planilha1!A:Y,25,FALSE)</f>
        <v>Sim</v>
      </c>
    </row>
    <row r="2613" spans="1:10" x14ac:dyDescent="0.25">
      <c r="A2613" s="11">
        <v>412280</v>
      </c>
      <c r="B2613" s="15" t="s">
        <v>2366</v>
      </c>
      <c r="C2613" s="12" t="s">
        <v>23</v>
      </c>
      <c r="D2613" s="14" t="s">
        <v>55</v>
      </c>
      <c r="E2613" s="10" t="str">
        <f>VLOOKUP(A2613,Planilha1!A:Y,20,FALSE)</f>
        <v>Sim</v>
      </c>
      <c r="F2613" s="10" t="str">
        <f>VLOOKUP(A2613,Planilha1!A:Y,21,FALSE)</f>
        <v>Sim</v>
      </c>
      <c r="G2613" s="10" t="str">
        <f>VLOOKUP(A2613,Planilha1!A:Y,22,FALSE)</f>
        <v>Sim</v>
      </c>
      <c r="H2613" s="10" t="str">
        <f>VLOOKUP(A2613,Planilha1!A:Y,23,FALSE)</f>
        <v>Sim</v>
      </c>
      <c r="I2613" s="10" t="str">
        <f>VLOOKUP(A2613,Planilha1!A:Y,24,FALSE)</f>
        <v>Não</v>
      </c>
      <c r="J2613" s="10" t="str">
        <f>VLOOKUP(A2613,Planilha1!A:Y,25,FALSE)</f>
        <v>Sim</v>
      </c>
    </row>
    <row r="2614" spans="1:10" x14ac:dyDescent="0.25">
      <c r="A2614" s="11">
        <v>412310</v>
      </c>
      <c r="B2614" s="15" t="s">
        <v>2367</v>
      </c>
      <c r="C2614" s="12" t="s">
        <v>23</v>
      </c>
      <c r="D2614" s="14" t="s">
        <v>55</v>
      </c>
      <c r="E2614" s="10" t="str">
        <f>VLOOKUP(A2614,Planilha1!A:Y,20,FALSE)</f>
        <v>Sim</v>
      </c>
      <c r="F2614" s="10" t="str">
        <f>VLOOKUP(A2614,Planilha1!A:Y,21,FALSE)</f>
        <v>Sim</v>
      </c>
      <c r="G2614" s="10" t="str">
        <f>VLOOKUP(A2614,Planilha1!A:Y,22,FALSE)</f>
        <v>Sim</v>
      </c>
      <c r="H2614" s="10" t="str">
        <f>VLOOKUP(A2614,Planilha1!A:Y,23,FALSE)</f>
        <v>Sim</v>
      </c>
      <c r="I2614" s="10" t="str">
        <f>VLOOKUP(A2614,Planilha1!A:Y,24,FALSE)</f>
        <v>Sim</v>
      </c>
      <c r="J2614" s="10" t="str">
        <f>VLOOKUP(A2614,Planilha1!A:Y,25,FALSE)</f>
        <v>Sim</v>
      </c>
    </row>
    <row r="2615" spans="1:10" x14ac:dyDescent="0.25">
      <c r="A2615" s="11">
        <v>412330</v>
      </c>
      <c r="B2615" s="15" t="s">
        <v>2368</v>
      </c>
      <c r="C2615" s="12" t="s">
        <v>23</v>
      </c>
      <c r="D2615" s="14" t="s">
        <v>73</v>
      </c>
      <c r="E2615" s="10" t="str">
        <f>VLOOKUP(A2615,Planilha1!A:Y,20,FALSE)</f>
        <v>Não</v>
      </c>
      <c r="F2615" s="10" t="str">
        <f>VLOOKUP(A2615,Planilha1!A:Y,21,FALSE)</f>
        <v>Não</v>
      </c>
      <c r="G2615" s="10" t="str">
        <f>VLOOKUP(A2615,Planilha1!A:Y,22,FALSE)</f>
        <v>Não</v>
      </c>
      <c r="H2615" s="10" t="str">
        <f>VLOOKUP(A2615,Planilha1!A:Y,23,FALSE)</f>
        <v>Não</v>
      </c>
      <c r="I2615" s="10" t="str">
        <f>VLOOKUP(A2615,Planilha1!A:Y,24,FALSE)</f>
        <v>Não</v>
      </c>
      <c r="J2615" s="10" t="str">
        <f>VLOOKUP(A2615,Planilha1!A:Y,25,FALSE)</f>
        <v>Não</v>
      </c>
    </row>
    <row r="2616" spans="1:10" x14ac:dyDescent="0.25">
      <c r="A2616" s="11">
        <v>412380</v>
      </c>
      <c r="B2616" s="15" t="s">
        <v>2369</v>
      </c>
      <c r="C2616" s="12" t="s">
        <v>23</v>
      </c>
      <c r="D2616" s="14" t="s">
        <v>41</v>
      </c>
      <c r="E2616" s="10" t="str">
        <f>VLOOKUP(A2616,Planilha1!A:Y,20,FALSE)</f>
        <v>Sim</v>
      </c>
      <c r="F2616" s="10" t="str">
        <f>VLOOKUP(A2616,Planilha1!A:Y,21,FALSE)</f>
        <v>Sim</v>
      </c>
      <c r="G2616" s="10" t="str">
        <f>VLOOKUP(A2616,Planilha1!A:Y,22,FALSE)</f>
        <v>Sim</v>
      </c>
      <c r="H2616" s="10" t="str">
        <f>VLOOKUP(A2616,Planilha1!A:Y,23,FALSE)</f>
        <v>Sim</v>
      </c>
      <c r="I2616" s="10" t="str">
        <f>VLOOKUP(A2616,Planilha1!A:Y,24,FALSE)</f>
        <v>Não</v>
      </c>
      <c r="J2616" s="10" t="str">
        <f>VLOOKUP(A2616,Planilha1!A:Y,25,FALSE)</f>
        <v>Sim</v>
      </c>
    </row>
    <row r="2617" spans="1:10" x14ac:dyDescent="0.25">
      <c r="A2617" s="11">
        <v>412382</v>
      </c>
      <c r="B2617" s="15" t="s">
        <v>2370</v>
      </c>
      <c r="C2617" s="12" t="s">
        <v>23</v>
      </c>
      <c r="D2617" s="14" t="s">
        <v>59</v>
      </c>
      <c r="E2617" s="10" t="str">
        <f>VLOOKUP(A2617,Planilha1!A:Y,20,FALSE)</f>
        <v>Não</v>
      </c>
      <c r="F2617" s="10" t="str">
        <f>VLOOKUP(A2617,Planilha1!A:Y,21,FALSE)</f>
        <v>Não</v>
      </c>
      <c r="G2617" s="10" t="str">
        <f>VLOOKUP(A2617,Planilha1!A:Y,22,FALSE)</f>
        <v>Não</v>
      </c>
      <c r="H2617" s="10" t="str">
        <f>VLOOKUP(A2617,Planilha1!A:Y,23,FALSE)</f>
        <v>Não</v>
      </c>
      <c r="I2617" s="10" t="str">
        <f>VLOOKUP(A2617,Planilha1!A:Y,24,FALSE)</f>
        <v>Não</v>
      </c>
      <c r="J2617" s="10" t="str">
        <f>VLOOKUP(A2617,Planilha1!A:Y,25,FALSE)</f>
        <v>Não</v>
      </c>
    </row>
    <row r="2618" spans="1:10" x14ac:dyDescent="0.25">
      <c r="A2618" s="11">
        <v>412385</v>
      </c>
      <c r="B2618" s="15" t="s">
        <v>2371</v>
      </c>
      <c r="C2618" s="12" t="s">
        <v>23</v>
      </c>
      <c r="D2618" s="14" t="s">
        <v>66</v>
      </c>
      <c r="E2618" s="10" t="str">
        <f>VLOOKUP(A2618,Planilha1!A:Y,20,FALSE)</f>
        <v>Sim</v>
      </c>
      <c r="F2618" s="10" t="str">
        <f>VLOOKUP(A2618,Planilha1!A:Y,21,FALSE)</f>
        <v>Sim</v>
      </c>
      <c r="G2618" s="10" t="str">
        <f>VLOOKUP(A2618,Planilha1!A:Y,22,FALSE)</f>
        <v>Sim</v>
      </c>
      <c r="H2618" s="10" t="str">
        <f>VLOOKUP(A2618,Planilha1!A:Y,23,FALSE)</f>
        <v>Sim</v>
      </c>
      <c r="I2618" s="10" t="str">
        <f>VLOOKUP(A2618,Planilha1!A:Y,24,FALSE)</f>
        <v>Sim</v>
      </c>
      <c r="J2618" s="10" t="str">
        <f>VLOOKUP(A2618,Planilha1!A:Y,25,FALSE)</f>
        <v>Sim</v>
      </c>
    </row>
    <row r="2619" spans="1:10" x14ac:dyDescent="0.25">
      <c r="A2619" s="11">
        <v>412390</v>
      </c>
      <c r="B2619" s="15" t="s">
        <v>2372</v>
      </c>
      <c r="C2619" s="12" t="s">
        <v>23</v>
      </c>
      <c r="D2619" s="14" t="s">
        <v>59</v>
      </c>
      <c r="E2619" s="10" t="str">
        <f>VLOOKUP(A2619,Planilha1!A:Y,20,FALSE)</f>
        <v>Não</v>
      </c>
      <c r="F2619" s="10" t="str">
        <f>VLOOKUP(A2619,Planilha1!A:Y,21,FALSE)</f>
        <v>Sim</v>
      </c>
      <c r="G2619" s="10" t="str">
        <f>VLOOKUP(A2619,Planilha1!A:Y,22,FALSE)</f>
        <v>Não</v>
      </c>
      <c r="H2619" s="10" t="str">
        <f>VLOOKUP(A2619,Planilha1!A:Y,23,FALSE)</f>
        <v>Sim</v>
      </c>
      <c r="I2619" s="10" t="str">
        <f>VLOOKUP(A2619,Planilha1!A:Y,24,FALSE)</f>
        <v>Não</v>
      </c>
      <c r="J2619" s="10" t="str">
        <f>VLOOKUP(A2619,Planilha1!A:Y,25,FALSE)</f>
        <v>Sim</v>
      </c>
    </row>
    <row r="2620" spans="1:10" x14ac:dyDescent="0.25">
      <c r="A2620" s="11">
        <v>412395</v>
      </c>
      <c r="B2620" s="15" t="s">
        <v>2373</v>
      </c>
      <c r="C2620" s="12" t="s">
        <v>23</v>
      </c>
      <c r="D2620" s="14" t="s">
        <v>59</v>
      </c>
      <c r="E2620" s="10" t="str">
        <f>VLOOKUP(A2620,Planilha1!A:Y,20,FALSE)</f>
        <v>Não</v>
      </c>
      <c r="F2620" s="10" t="str">
        <f>VLOOKUP(A2620,Planilha1!A:Y,21,FALSE)</f>
        <v>Sim</v>
      </c>
      <c r="G2620" s="10" t="str">
        <f>VLOOKUP(A2620,Planilha1!A:Y,22,FALSE)</f>
        <v>Não</v>
      </c>
      <c r="H2620" s="10" t="str">
        <f>VLOOKUP(A2620,Planilha1!A:Y,23,FALSE)</f>
        <v>Sim</v>
      </c>
      <c r="I2620" s="10" t="str">
        <f>VLOOKUP(A2620,Planilha1!A:Y,24,FALSE)</f>
        <v>Não</v>
      </c>
      <c r="J2620" s="10" t="str">
        <f>VLOOKUP(A2620,Planilha1!A:Y,25,FALSE)</f>
        <v>Sim</v>
      </c>
    </row>
    <row r="2621" spans="1:10" x14ac:dyDescent="0.25">
      <c r="A2621" s="11">
        <v>412402</v>
      </c>
      <c r="B2621" s="15" t="s">
        <v>2374</v>
      </c>
      <c r="C2621" s="12" t="s">
        <v>23</v>
      </c>
      <c r="D2621" s="14" t="s">
        <v>73</v>
      </c>
      <c r="E2621" s="10" t="str">
        <f>VLOOKUP(A2621,Planilha1!A:Y,20,FALSE)</f>
        <v>Sim</v>
      </c>
      <c r="F2621" s="10" t="str">
        <f>VLOOKUP(A2621,Planilha1!A:Y,21,FALSE)</f>
        <v>Sim</v>
      </c>
      <c r="G2621" s="10" t="str">
        <f>VLOOKUP(A2621,Planilha1!A:Y,22,FALSE)</f>
        <v>Não</v>
      </c>
      <c r="H2621" s="10" t="str">
        <f>VLOOKUP(A2621,Planilha1!A:Y,23,FALSE)</f>
        <v>Sim</v>
      </c>
      <c r="I2621" s="10" t="str">
        <f>VLOOKUP(A2621,Planilha1!A:Y,24,FALSE)</f>
        <v>Não</v>
      </c>
      <c r="J2621" s="10" t="str">
        <f>VLOOKUP(A2621,Planilha1!A:Y,25,FALSE)</f>
        <v>Sim</v>
      </c>
    </row>
    <row r="2622" spans="1:10" x14ac:dyDescent="0.25">
      <c r="A2622" s="11">
        <v>412400</v>
      </c>
      <c r="B2622" s="15" t="s">
        <v>2375</v>
      </c>
      <c r="C2622" s="12" t="s">
        <v>23</v>
      </c>
      <c r="D2622" s="14" t="s">
        <v>41</v>
      </c>
      <c r="E2622" s="10" t="str">
        <f>VLOOKUP(A2622,Planilha1!A:Y,20,FALSE)</f>
        <v>Sim</v>
      </c>
      <c r="F2622" s="10" t="str">
        <f>VLOOKUP(A2622,Planilha1!A:Y,21,FALSE)</f>
        <v>Sim</v>
      </c>
      <c r="G2622" s="10" t="str">
        <f>VLOOKUP(A2622,Planilha1!A:Y,22,FALSE)</f>
        <v>Sim</v>
      </c>
      <c r="H2622" s="10" t="str">
        <f>VLOOKUP(A2622,Planilha1!A:Y,23,FALSE)</f>
        <v>Sim</v>
      </c>
      <c r="I2622" s="10" t="str">
        <f>VLOOKUP(A2622,Planilha1!A:Y,24,FALSE)</f>
        <v>Sim</v>
      </c>
      <c r="J2622" s="10" t="str">
        <f>VLOOKUP(A2622,Planilha1!A:Y,25,FALSE)</f>
        <v>Sim</v>
      </c>
    </row>
    <row r="2623" spans="1:10" x14ac:dyDescent="0.25">
      <c r="A2623" s="11">
        <v>412410</v>
      </c>
      <c r="B2623" s="15" t="s">
        <v>2376</v>
      </c>
      <c r="C2623" s="12" t="s">
        <v>23</v>
      </c>
      <c r="D2623" s="14" t="s">
        <v>59</v>
      </c>
      <c r="E2623" s="10" t="str">
        <f>VLOOKUP(A2623,Planilha1!A:Y,20,FALSE)</f>
        <v>Sim</v>
      </c>
      <c r="F2623" s="10" t="str">
        <f>VLOOKUP(A2623,Planilha1!A:Y,21,FALSE)</f>
        <v>Sim</v>
      </c>
      <c r="G2623" s="10" t="str">
        <f>VLOOKUP(A2623,Planilha1!A:Y,22,FALSE)</f>
        <v>Sim</v>
      </c>
      <c r="H2623" s="10" t="str">
        <f>VLOOKUP(A2623,Planilha1!A:Y,23,FALSE)</f>
        <v>Sim</v>
      </c>
      <c r="I2623" s="10" t="str">
        <f>VLOOKUP(A2623,Planilha1!A:Y,24,FALSE)</f>
        <v>Não</v>
      </c>
      <c r="J2623" s="10" t="str">
        <f>VLOOKUP(A2623,Planilha1!A:Y,25,FALSE)</f>
        <v>Sim</v>
      </c>
    </row>
    <row r="2624" spans="1:10" x14ac:dyDescent="0.25">
      <c r="A2624" s="11">
        <v>412420</v>
      </c>
      <c r="B2624" s="15" t="s">
        <v>2377</v>
      </c>
      <c r="C2624" s="12" t="s">
        <v>23</v>
      </c>
      <c r="D2624" s="14" t="s">
        <v>73</v>
      </c>
      <c r="E2624" s="10" t="str">
        <f>VLOOKUP(A2624,Planilha1!A:Y,20,FALSE)</f>
        <v>Não</v>
      </c>
      <c r="F2624" s="10" t="str">
        <f>VLOOKUP(A2624,Planilha1!A:Y,21,FALSE)</f>
        <v>Não</v>
      </c>
      <c r="G2624" s="10" t="str">
        <f>VLOOKUP(A2624,Planilha1!A:Y,22,FALSE)</f>
        <v>Não</v>
      </c>
      <c r="H2624" s="10" t="str">
        <f>VLOOKUP(A2624,Planilha1!A:Y,23,FALSE)</f>
        <v>Não</v>
      </c>
      <c r="I2624" s="10" t="str">
        <f>VLOOKUP(A2624,Planilha1!A:Y,24,FALSE)</f>
        <v>Não</v>
      </c>
      <c r="J2624" s="10" t="str">
        <f>VLOOKUP(A2624,Planilha1!A:Y,25,FALSE)</f>
        <v>Não</v>
      </c>
    </row>
    <row r="2625" spans="1:10" x14ac:dyDescent="0.25">
      <c r="A2625" s="11">
        <v>412440</v>
      </c>
      <c r="B2625" s="15" t="s">
        <v>2378</v>
      </c>
      <c r="C2625" s="12" t="s">
        <v>23</v>
      </c>
      <c r="D2625" s="14" t="s">
        <v>43</v>
      </c>
      <c r="E2625" s="10" t="str">
        <f>VLOOKUP(A2625,Planilha1!A:Y,20,FALSE)</f>
        <v>Sim</v>
      </c>
      <c r="F2625" s="10" t="str">
        <f>VLOOKUP(A2625,Planilha1!A:Y,21,FALSE)</f>
        <v>Sim</v>
      </c>
      <c r="G2625" s="10" t="str">
        <f>VLOOKUP(A2625,Planilha1!A:Y,22,FALSE)</f>
        <v>Não</v>
      </c>
      <c r="H2625" s="10" t="str">
        <f>VLOOKUP(A2625,Planilha1!A:Y,23,FALSE)</f>
        <v>Não</v>
      </c>
      <c r="I2625" s="10" t="str">
        <f>VLOOKUP(A2625,Planilha1!A:Y,24,FALSE)</f>
        <v>Não</v>
      </c>
      <c r="J2625" s="10" t="str">
        <f>VLOOKUP(A2625,Planilha1!A:Y,25,FALSE)</f>
        <v>Não</v>
      </c>
    </row>
    <row r="2626" spans="1:10" x14ac:dyDescent="0.25">
      <c r="A2626" s="11">
        <v>412460</v>
      </c>
      <c r="B2626" s="15" t="s">
        <v>2379</v>
      </c>
      <c r="C2626" s="12" t="s">
        <v>23</v>
      </c>
      <c r="D2626" s="14" t="s">
        <v>59</v>
      </c>
      <c r="E2626" s="10" t="str">
        <f>VLOOKUP(A2626,Planilha1!A:Y,20,FALSE)</f>
        <v>Sim</v>
      </c>
      <c r="F2626" s="10" t="str">
        <f>VLOOKUP(A2626,Planilha1!A:Y,21,FALSE)</f>
        <v>Sim</v>
      </c>
      <c r="G2626" s="10" t="str">
        <f>VLOOKUP(A2626,Planilha1!A:Y,22,FALSE)</f>
        <v>Sim</v>
      </c>
      <c r="H2626" s="10" t="str">
        <f>VLOOKUP(A2626,Planilha1!A:Y,23,FALSE)</f>
        <v>Sim</v>
      </c>
      <c r="I2626" s="10" t="str">
        <f>VLOOKUP(A2626,Planilha1!A:Y,24,FALSE)</f>
        <v>Não</v>
      </c>
      <c r="J2626" s="10" t="str">
        <f>VLOOKUP(A2626,Planilha1!A:Y,25,FALSE)</f>
        <v>Não</v>
      </c>
    </row>
    <row r="2627" spans="1:10" x14ac:dyDescent="0.25">
      <c r="A2627" s="11">
        <v>412470</v>
      </c>
      <c r="B2627" s="15" t="s">
        <v>2380</v>
      </c>
      <c r="C2627" s="12" t="s">
        <v>23</v>
      </c>
      <c r="D2627" s="14" t="s">
        <v>43</v>
      </c>
      <c r="E2627" s="10" t="str">
        <f>VLOOKUP(A2627,Planilha1!A:Y,20,FALSE)</f>
        <v>Não</v>
      </c>
      <c r="F2627" s="10" t="str">
        <f>VLOOKUP(A2627,Planilha1!A:Y,21,FALSE)</f>
        <v>Sim</v>
      </c>
      <c r="G2627" s="10" t="str">
        <f>VLOOKUP(A2627,Planilha1!A:Y,22,FALSE)</f>
        <v>Não</v>
      </c>
      <c r="H2627" s="10" t="str">
        <f>VLOOKUP(A2627,Planilha1!A:Y,23,FALSE)</f>
        <v>Sim</v>
      </c>
      <c r="I2627" s="10" t="str">
        <f>VLOOKUP(A2627,Planilha1!A:Y,24,FALSE)</f>
        <v>Não</v>
      </c>
      <c r="J2627" s="10" t="str">
        <f>VLOOKUP(A2627,Planilha1!A:Y,25,FALSE)</f>
        <v>Sim</v>
      </c>
    </row>
    <row r="2628" spans="1:10" x14ac:dyDescent="0.25">
      <c r="A2628" s="11">
        <v>412490</v>
      </c>
      <c r="B2628" s="15" t="s">
        <v>2381</v>
      </c>
      <c r="C2628" s="12" t="s">
        <v>23</v>
      </c>
      <c r="D2628" s="14" t="s">
        <v>55</v>
      </c>
      <c r="E2628" s="10" t="str">
        <f>VLOOKUP(A2628,Planilha1!A:Y,20,FALSE)</f>
        <v>Não</v>
      </c>
      <c r="F2628" s="10" t="str">
        <f>VLOOKUP(A2628,Planilha1!A:Y,21,FALSE)</f>
        <v>Não</v>
      </c>
      <c r="G2628" s="10" t="str">
        <f>VLOOKUP(A2628,Planilha1!A:Y,22,FALSE)</f>
        <v>Não</v>
      </c>
      <c r="H2628" s="10" t="str">
        <f>VLOOKUP(A2628,Planilha1!A:Y,23,FALSE)</f>
        <v>Não</v>
      </c>
      <c r="I2628" s="10" t="str">
        <f>VLOOKUP(A2628,Planilha1!A:Y,24,FALSE)</f>
        <v>Não</v>
      </c>
      <c r="J2628" s="10" t="str">
        <f>VLOOKUP(A2628,Planilha1!A:Y,25,FALSE)</f>
        <v>Não</v>
      </c>
    </row>
    <row r="2629" spans="1:10" x14ac:dyDescent="0.25">
      <c r="A2629" s="11">
        <v>412500</v>
      </c>
      <c r="B2629" s="15" t="s">
        <v>2382</v>
      </c>
      <c r="C2629" s="12" t="s">
        <v>23</v>
      </c>
      <c r="D2629" s="14" t="s">
        <v>59</v>
      </c>
      <c r="E2629" s="10" t="str">
        <f>VLOOKUP(A2629,Planilha1!A:Y,20,FALSE)</f>
        <v>Sim</v>
      </c>
      <c r="F2629" s="10" t="str">
        <f>VLOOKUP(A2629,Planilha1!A:Y,21,FALSE)</f>
        <v>Sim</v>
      </c>
      <c r="G2629" s="10" t="str">
        <f>VLOOKUP(A2629,Planilha1!A:Y,22,FALSE)</f>
        <v>Sim</v>
      </c>
      <c r="H2629" s="10" t="str">
        <f>VLOOKUP(A2629,Planilha1!A:Y,23,FALSE)</f>
        <v>Sim</v>
      </c>
      <c r="I2629" s="10" t="str">
        <f>VLOOKUP(A2629,Planilha1!A:Y,24,FALSE)</f>
        <v>Sim</v>
      </c>
      <c r="J2629" s="10" t="str">
        <f>VLOOKUP(A2629,Planilha1!A:Y,25,FALSE)</f>
        <v>Sim</v>
      </c>
    </row>
    <row r="2630" spans="1:10" x14ac:dyDescent="0.25">
      <c r="A2630" s="11">
        <v>412510</v>
      </c>
      <c r="B2630" s="15" t="s">
        <v>2383</v>
      </c>
      <c r="C2630" s="12" t="s">
        <v>23</v>
      </c>
      <c r="D2630" s="14" t="s">
        <v>66</v>
      </c>
      <c r="E2630" s="10" t="str">
        <f>VLOOKUP(A2630,Planilha1!A:Y,20,FALSE)</f>
        <v>Não</v>
      </c>
      <c r="F2630" s="10" t="str">
        <f>VLOOKUP(A2630,Planilha1!A:Y,21,FALSE)</f>
        <v>Não</v>
      </c>
      <c r="G2630" s="10" t="str">
        <f>VLOOKUP(A2630,Planilha1!A:Y,22,FALSE)</f>
        <v>Não</v>
      </c>
      <c r="H2630" s="10" t="str">
        <f>VLOOKUP(A2630,Planilha1!A:Y,23,FALSE)</f>
        <v>Não</v>
      </c>
      <c r="I2630" s="10" t="str">
        <f>VLOOKUP(A2630,Planilha1!A:Y,24,FALSE)</f>
        <v>Não</v>
      </c>
      <c r="J2630" s="10" t="str">
        <f>VLOOKUP(A2630,Planilha1!A:Y,25,FALSE)</f>
        <v>Não</v>
      </c>
    </row>
    <row r="2631" spans="1:10" x14ac:dyDescent="0.25">
      <c r="A2631" s="11">
        <v>412535</v>
      </c>
      <c r="B2631" s="15" t="s">
        <v>2384</v>
      </c>
      <c r="C2631" s="12" t="s">
        <v>23</v>
      </c>
      <c r="D2631" s="14" t="s">
        <v>55</v>
      </c>
      <c r="E2631" s="10" t="str">
        <f>VLOOKUP(A2631,Planilha1!A:Y,20,FALSE)</f>
        <v>Não</v>
      </c>
      <c r="F2631" s="10" t="str">
        <f>VLOOKUP(A2631,Planilha1!A:Y,21,FALSE)</f>
        <v>Não</v>
      </c>
      <c r="G2631" s="10" t="str">
        <f>VLOOKUP(A2631,Planilha1!A:Y,22,FALSE)</f>
        <v>Não</v>
      </c>
      <c r="H2631" s="10" t="str">
        <f>VLOOKUP(A2631,Planilha1!A:Y,23,FALSE)</f>
        <v>Não</v>
      </c>
      <c r="I2631" s="10" t="str">
        <f>VLOOKUP(A2631,Planilha1!A:Y,24,FALSE)</f>
        <v>Não</v>
      </c>
      <c r="J2631" s="10" t="str">
        <f>VLOOKUP(A2631,Planilha1!A:Y,25,FALSE)</f>
        <v>Não</v>
      </c>
    </row>
    <row r="2632" spans="1:10" x14ac:dyDescent="0.25">
      <c r="A2632" s="11">
        <v>412540</v>
      </c>
      <c r="B2632" s="15" t="s">
        <v>2385</v>
      </c>
      <c r="C2632" s="12" t="s">
        <v>23</v>
      </c>
      <c r="D2632" s="14" t="s">
        <v>55</v>
      </c>
      <c r="E2632" s="10" t="str">
        <f>VLOOKUP(A2632,Planilha1!A:Y,20,FALSE)</f>
        <v>Sim</v>
      </c>
      <c r="F2632" s="10" t="str">
        <f>VLOOKUP(A2632,Planilha1!A:Y,21,FALSE)</f>
        <v>Sim</v>
      </c>
      <c r="G2632" s="10" t="str">
        <f>VLOOKUP(A2632,Planilha1!A:Y,22,FALSE)</f>
        <v>Sim</v>
      </c>
      <c r="H2632" s="10" t="str">
        <f>VLOOKUP(A2632,Planilha1!A:Y,23,FALSE)</f>
        <v>Sim</v>
      </c>
      <c r="I2632" s="10" t="str">
        <f>VLOOKUP(A2632,Planilha1!A:Y,24,FALSE)</f>
        <v>Não</v>
      </c>
      <c r="J2632" s="10" t="str">
        <f>VLOOKUP(A2632,Planilha1!A:Y,25,FALSE)</f>
        <v>Sim</v>
      </c>
    </row>
    <row r="2633" spans="1:10" x14ac:dyDescent="0.25">
      <c r="A2633" s="11">
        <v>412545</v>
      </c>
      <c r="B2633" s="15" t="s">
        <v>2386</v>
      </c>
      <c r="C2633" s="12" t="s">
        <v>23</v>
      </c>
      <c r="D2633" s="14" t="s">
        <v>73</v>
      </c>
      <c r="E2633" s="10" t="str">
        <f>VLOOKUP(A2633,Planilha1!A:Y,20,FALSE)</f>
        <v>Sim</v>
      </c>
      <c r="F2633" s="10" t="str">
        <f>VLOOKUP(A2633,Planilha1!A:Y,21,FALSE)</f>
        <v>Sim</v>
      </c>
      <c r="G2633" s="10" t="str">
        <f>VLOOKUP(A2633,Planilha1!A:Y,22,FALSE)</f>
        <v>Sim</v>
      </c>
      <c r="H2633" s="10" t="str">
        <f>VLOOKUP(A2633,Planilha1!A:Y,23,FALSE)</f>
        <v>Sim</v>
      </c>
      <c r="I2633" s="10" t="str">
        <f>VLOOKUP(A2633,Planilha1!A:Y,24,FALSE)</f>
        <v>Sim</v>
      </c>
      <c r="J2633" s="10" t="str">
        <f>VLOOKUP(A2633,Planilha1!A:Y,25,FALSE)</f>
        <v>Sim</v>
      </c>
    </row>
    <row r="2634" spans="1:10" x14ac:dyDescent="0.25">
      <c r="A2634" s="11">
        <v>412560</v>
      </c>
      <c r="B2634" s="15" t="s">
        <v>2387</v>
      </c>
      <c r="C2634" s="12" t="s">
        <v>23</v>
      </c>
      <c r="D2634" s="14" t="s">
        <v>59</v>
      </c>
      <c r="E2634" s="10" t="str">
        <f>VLOOKUP(A2634,Planilha1!A:Y,20,FALSE)</f>
        <v>Não</v>
      </c>
      <c r="F2634" s="10" t="str">
        <f>VLOOKUP(A2634,Planilha1!A:Y,21,FALSE)</f>
        <v>Não</v>
      </c>
      <c r="G2634" s="10" t="str">
        <f>VLOOKUP(A2634,Planilha1!A:Y,22,FALSE)</f>
        <v>Não</v>
      </c>
      <c r="H2634" s="10" t="str">
        <f>VLOOKUP(A2634,Planilha1!A:Y,23,FALSE)</f>
        <v>Não</v>
      </c>
      <c r="I2634" s="10" t="str">
        <f>VLOOKUP(A2634,Planilha1!A:Y,24,FALSE)</f>
        <v>Não</v>
      </c>
      <c r="J2634" s="10" t="str">
        <f>VLOOKUP(A2634,Planilha1!A:Y,25,FALSE)</f>
        <v>Não</v>
      </c>
    </row>
    <row r="2635" spans="1:10" x14ac:dyDescent="0.25">
      <c r="A2635" s="11">
        <v>412570</v>
      </c>
      <c r="B2635" s="15" t="s">
        <v>2388</v>
      </c>
      <c r="C2635" s="12" t="s">
        <v>23</v>
      </c>
      <c r="D2635" s="14" t="s">
        <v>55</v>
      </c>
      <c r="E2635" s="10" t="str">
        <f>VLOOKUP(A2635,Planilha1!A:Y,20,FALSE)</f>
        <v>Sim</v>
      </c>
      <c r="F2635" s="10" t="str">
        <f>VLOOKUP(A2635,Planilha1!A:Y,21,FALSE)</f>
        <v>Sim</v>
      </c>
      <c r="G2635" s="10" t="str">
        <f>VLOOKUP(A2635,Planilha1!A:Y,22,FALSE)</f>
        <v>Não</v>
      </c>
      <c r="H2635" s="10" t="str">
        <f>VLOOKUP(A2635,Planilha1!A:Y,23,FALSE)</f>
        <v>Sim</v>
      </c>
      <c r="I2635" s="10" t="str">
        <f>VLOOKUP(A2635,Planilha1!A:Y,24,FALSE)</f>
        <v>Não</v>
      </c>
      <c r="J2635" s="10" t="str">
        <f>VLOOKUP(A2635,Planilha1!A:Y,25,FALSE)</f>
        <v>Não</v>
      </c>
    </row>
    <row r="2636" spans="1:10" x14ac:dyDescent="0.25">
      <c r="A2636" s="11">
        <v>412590</v>
      </c>
      <c r="B2636" s="15" t="s">
        <v>2389</v>
      </c>
      <c r="C2636" s="12" t="s">
        <v>23</v>
      </c>
      <c r="D2636" s="14" t="s">
        <v>73</v>
      </c>
      <c r="E2636" s="10" t="str">
        <f>VLOOKUP(A2636,Planilha1!A:Y,20,FALSE)</f>
        <v>Não</v>
      </c>
      <c r="F2636" s="10" t="str">
        <f>VLOOKUP(A2636,Planilha1!A:Y,21,FALSE)</f>
        <v>Não</v>
      </c>
      <c r="G2636" s="10" t="str">
        <f>VLOOKUP(A2636,Planilha1!A:Y,22,FALSE)</f>
        <v>Não</v>
      </c>
      <c r="H2636" s="10" t="str">
        <f>VLOOKUP(A2636,Planilha1!A:Y,23,FALSE)</f>
        <v>Não</v>
      </c>
      <c r="I2636" s="10" t="str">
        <f>VLOOKUP(A2636,Planilha1!A:Y,24,FALSE)</f>
        <v>Não</v>
      </c>
      <c r="J2636" s="10" t="str">
        <f>VLOOKUP(A2636,Planilha1!A:Y,25,FALSE)</f>
        <v>Não</v>
      </c>
    </row>
    <row r="2637" spans="1:10" x14ac:dyDescent="0.25">
      <c r="A2637" s="11">
        <v>412600</v>
      </c>
      <c r="B2637" s="15" t="s">
        <v>2390</v>
      </c>
      <c r="C2637" s="12" t="s">
        <v>23</v>
      </c>
      <c r="D2637" s="14" t="s">
        <v>73</v>
      </c>
      <c r="E2637" s="10" t="str">
        <f>VLOOKUP(A2637,Planilha1!A:Y,20,FALSE)</f>
        <v>Não</v>
      </c>
      <c r="F2637" s="10" t="str">
        <f>VLOOKUP(A2637,Planilha1!A:Y,21,FALSE)</f>
        <v>Não</v>
      </c>
      <c r="G2637" s="10" t="str">
        <f>VLOOKUP(A2637,Planilha1!A:Y,22,FALSE)</f>
        <v>Não</v>
      </c>
      <c r="H2637" s="10" t="str">
        <f>VLOOKUP(A2637,Planilha1!A:Y,23,FALSE)</f>
        <v>Não</v>
      </c>
      <c r="I2637" s="10" t="str">
        <f>VLOOKUP(A2637,Planilha1!A:Y,24,FALSE)</f>
        <v>Não</v>
      </c>
      <c r="J2637" s="10" t="str">
        <f>VLOOKUP(A2637,Planilha1!A:Y,25,FALSE)</f>
        <v>Não</v>
      </c>
    </row>
    <row r="2638" spans="1:10" x14ac:dyDescent="0.25">
      <c r="A2638" s="11">
        <v>412620</v>
      </c>
      <c r="B2638" s="15" t="s">
        <v>2391</v>
      </c>
      <c r="C2638" s="12" t="s">
        <v>23</v>
      </c>
      <c r="D2638" s="14" t="s">
        <v>55</v>
      </c>
      <c r="E2638" s="10" t="str">
        <f>VLOOKUP(A2638,Planilha1!A:Y,20,FALSE)</f>
        <v>Sim</v>
      </c>
      <c r="F2638" s="10" t="str">
        <f>VLOOKUP(A2638,Planilha1!A:Y,21,FALSE)</f>
        <v>Sim</v>
      </c>
      <c r="G2638" s="10" t="str">
        <f>VLOOKUP(A2638,Planilha1!A:Y,22,FALSE)</f>
        <v>Sim</v>
      </c>
      <c r="H2638" s="10" t="str">
        <f>VLOOKUP(A2638,Planilha1!A:Y,23,FALSE)</f>
        <v>Sim</v>
      </c>
      <c r="I2638" s="10" t="str">
        <f>VLOOKUP(A2638,Planilha1!A:Y,24,FALSE)</f>
        <v>Sim</v>
      </c>
      <c r="J2638" s="10" t="str">
        <f>VLOOKUP(A2638,Planilha1!A:Y,25,FALSE)</f>
        <v>Sim</v>
      </c>
    </row>
    <row r="2639" spans="1:10" x14ac:dyDescent="0.25">
      <c r="A2639" s="11">
        <v>412625</v>
      </c>
      <c r="B2639" s="15" t="s">
        <v>2392</v>
      </c>
      <c r="C2639" s="12" t="s">
        <v>23</v>
      </c>
      <c r="D2639" s="14" t="s">
        <v>59</v>
      </c>
      <c r="E2639" s="10" t="str">
        <f>VLOOKUP(A2639,Planilha1!A:Y,20,FALSE)</f>
        <v>Sim</v>
      </c>
      <c r="F2639" s="10" t="str">
        <f>VLOOKUP(A2639,Planilha1!A:Y,21,FALSE)</f>
        <v>Sim</v>
      </c>
      <c r="G2639" s="10" t="str">
        <f>VLOOKUP(A2639,Planilha1!A:Y,22,FALSE)</f>
        <v>Sim</v>
      </c>
      <c r="H2639" s="10" t="str">
        <f>VLOOKUP(A2639,Planilha1!A:Y,23,FALSE)</f>
        <v>Sim</v>
      </c>
      <c r="I2639" s="10" t="str">
        <f>VLOOKUP(A2639,Planilha1!A:Y,24,FALSE)</f>
        <v>Sim</v>
      </c>
      <c r="J2639" s="10" t="str">
        <f>VLOOKUP(A2639,Planilha1!A:Y,25,FALSE)</f>
        <v>Sim</v>
      </c>
    </row>
    <row r="2640" spans="1:10" x14ac:dyDescent="0.25">
      <c r="A2640" s="11">
        <v>412630</v>
      </c>
      <c r="B2640" s="15" t="s">
        <v>2393</v>
      </c>
      <c r="C2640" s="12" t="s">
        <v>23</v>
      </c>
      <c r="D2640" s="14" t="s">
        <v>55</v>
      </c>
      <c r="E2640" s="10" t="str">
        <f>VLOOKUP(A2640,Planilha1!A:Y,20,FALSE)</f>
        <v>Não</v>
      </c>
      <c r="F2640" s="10" t="str">
        <f>VLOOKUP(A2640,Planilha1!A:Y,21,FALSE)</f>
        <v>Não</v>
      </c>
      <c r="G2640" s="10" t="str">
        <f>VLOOKUP(A2640,Planilha1!A:Y,22,FALSE)</f>
        <v>Não</v>
      </c>
      <c r="H2640" s="10" t="str">
        <f>VLOOKUP(A2640,Planilha1!A:Y,23,FALSE)</f>
        <v>Não</v>
      </c>
      <c r="I2640" s="10" t="str">
        <f>VLOOKUP(A2640,Planilha1!A:Y,24,FALSE)</f>
        <v>Não</v>
      </c>
      <c r="J2640" s="10" t="str">
        <f>VLOOKUP(A2640,Planilha1!A:Y,25,FALSE)</f>
        <v>Não</v>
      </c>
    </row>
    <row r="2641" spans="1:10" x14ac:dyDescent="0.25">
      <c r="A2641" s="11">
        <v>412665</v>
      </c>
      <c r="B2641" s="15" t="s">
        <v>2394</v>
      </c>
      <c r="C2641" s="12" t="s">
        <v>23</v>
      </c>
      <c r="D2641" s="14" t="s">
        <v>55</v>
      </c>
      <c r="E2641" s="10" t="str">
        <f>VLOOKUP(A2641,Planilha1!A:Y,20,FALSE)</f>
        <v>Sim</v>
      </c>
      <c r="F2641" s="10" t="str">
        <f>VLOOKUP(A2641,Planilha1!A:Y,21,FALSE)</f>
        <v>Sim</v>
      </c>
      <c r="G2641" s="10" t="str">
        <f>VLOOKUP(A2641,Planilha1!A:Y,22,FALSE)</f>
        <v>Sim</v>
      </c>
      <c r="H2641" s="10" t="str">
        <f>VLOOKUP(A2641,Planilha1!A:Y,23,FALSE)</f>
        <v>Sim</v>
      </c>
      <c r="I2641" s="10" t="str">
        <f>VLOOKUP(A2641,Planilha1!A:Y,24,FALSE)</f>
        <v>Não</v>
      </c>
      <c r="J2641" s="10" t="str">
        <f>VLOOKUP(A2641,Planilha1!A:Y,25,FALSE)</f>
        <v>Não</v>
      </c>
    </row>
    <row r="2642" spans="1:10" x14ac:dyDescent="0.25">
      <c r="A2642" s="11">
        <v>412667</v>
      </c>
      <c r="B2642" s="15" t="s">
        <v>2395</v>
      </c>
      <c r="C2642" s="12" t="s">
        <v>23</v>
      </c>
      <c r="D2642" s="14" t="s">
        <v>43</v>
      </c>
      <c r="E2642" s="10" t="str">
        <f>VLOOKUP(A2642,Planilha1!A:Y,20,FALSE)</f>
        <v>Sim</v>
      </c>
      <c r="F2642" s="10" t="str">
        <f>VLOOKUP(A2642,Planilha1!A:Y,21,FALSE)</f>
        <v>Sim</v>
      </c>
      <c r="G2642" s="10" t="str">
        <f>VLOOKUP(A2642,Planilha1!A:Y,22,FALSE)</f>
        <v>Sim</v>
      </c>
      <c r="H2642" s="10" t="str">
        <f>VLOOKUP(A2642,Planilha1!A:Y,23,FALSE)</f>
        <v>Sim</v>
      </c>
      <c r="I2642" s="10" t="str">
        <f>VLOOKUP(A2642,Planilha1!A:Y,24,FALSE)</f>
        <v>Sim</v>
      </c>
      <c r="J2642" s="10" t="str">
        <f>VLOOKUP(A2642,Planilha1!A:Y,25,FALSE)</f>
        <v>Sim</v>
      </c>
    </row>
    <row r="2643" spans="1:10" x14ac:dyDescent="0.25">
      <c r="A2643" s="11">
        <v>412680</v>
      </c>
      <c r="B2643" s="15" t="s">
        <v>2396</v>
      </c>
      <c r="C2643" s="12" t="s">
        <v>23</v>
      </c>
      <c r="D2643" s="14" t="s">
        <v>73</v>
      </c>
      <c r="E2643" s="10" t="str">
        <f>VLOOKUP(A2643,Planilha1!A:Y,20,FALSE)</f>
        <v>Sim</v>
      </c>
      <c r="F2643" s="10" t="str">
        <f>VLOOKUP(A2643,Planilha1!A:Y,21,FALSE)</f>
        <v>Sim</v>
      </c>
      <c r="G2643" s="10" t="str">
        <f>VLOOKUP(A2643,Planilha1!A:Y,22,FALSE)</f>
        <v>Sim</v>
      </c>
      <c r="H2643" s="10" t="str">
        <f>VLOOKUP(A2643,Planilha1!A:Y,23,FALSE)</f>
        <v>Sim</v>
      </c>
      <c r="I2643" s="10" t="str">
        <f>VLOOKUP(A2643,Planilha1!A:Y,24,FALSE)</f>
        <v>Não</v>
      </c>
      <c r="J2643" s="10" t="str">
        <f>VLOOKUP(A2643,Planilha1!A:Y,25,FALSE)</f>
        <v>Sim</v>
      </c>
    </row>
    <row r="2644" spans="1:10" x14ac:dyDescent="0.25">
      <c r="A2644" s="11">
        <v>412690</v>
      </c>
      <c r="B2644" s="15" t="s">
        <v>2397</v>
      </c>
      <c r="C2644" s="12" t="s">
        <v>23</v>
      </c>
      <c r="D2644" s="14" t="s">
        <v>59</v>
      </c>
      <c r="E2644" s="10" t="str">
        <f>VLOOKUP(A2644,Planilha1!A:Y,20,FALSE)</f>
        <v>Sim</v>
      </c>
      <c r="F2644" s="10" t="str">
        <f>VLOOKUP(A2644,Planilha1!A:Y,21,FALSE)</f>
        <v>Sim</v>
      </c>
      <c r="G2644" s="10" t="str">
        <f>VLOOKUP(A2644,Planilha1!A:Y,22,FALSE)</f>
        <v>Não</v>
      </c>
      <c r="H2644" s="10" t="str">
        <f>VLOOKUP(A2644,Planilha1!A:Y,23,FALSE)</f>
        <v>Não</v>
      </c>
      <c r="I2644" s="10" t="str">
        <f>VLOOKUP(A2644,Planilha1!A:Y,24,FALSE)</f>
        <v>Não</v>
      </c>
      <c r="J2644" s="10" t="str">
        <f>VLOOKUP(A2644,Planilha1!A:Y,25,FALSE)</f>
        <v>Não</v>
      </c>
    </row>
    <row r="2645" spans="1:10" x14ac:dyDescent="0.25">
      <c r="A2645" s="11">
        <v>412700</v>
      </c>
      <c r="B2645" s="15" t="s">
        <v>2398</v>
      </c>
      <c r="C2645" s="12" t="s">
        <v>23</v>
      </c>
      <c r="D2645" s="14" t="s">
        <v>55</v>
      </c>
      <c r="E2645" s="10" t="str">
        <f>VLOOKUP(A2645,Planilha1!A:Y,20,FALSE)</f>
        <v>Sim</v>
      </c>
      <c r="F2645" s="10" t="str">
        <f>VLOOKUP(A2645,Planilha1!A:Y,21,FALSE)</f>
        <v>Não</v>
      </c>
      <c r="G2645" s="10" t="str">
        <f>VLOOKUP(A2645,Planilha1!A:Y,22,FALSE)</f>
        <v>Não</v>
      </c>
      <c r="H2645" s="10" t="str">
        <f>VLOOKUP(A2645,Planilha1!A:Y,23,FALSE)</f>
        <v>Sim</v>
      </c>
      <c r="I2645" s="10" t="str">
        <f>VLOOKUP(A2645,Planilha1!A:Y,24,FALSE)</f>
        <v>Não</v>
      </c>
      <c r="J2645" s="10" t="str">
        <f>VLOOKUP(A2645,Planilha1!A:Y,25,FALSE)</f>
        <v>Não</v>
      </c>
    </row>
    <row r="2646" spans="1:10" x14ac:dyDescent="0.25">
      <c r="A2646" s="11">
        <v>412730</v>
      </c>
      <c r="B2646" s="15" t="s">
        <v>2399</v>
      </c>
      <c r="C2646" s="12" t="s">
        <v>23</v>
      </c>
      <c r="D2646" s="14" t="s">
        <v>73</v>
      </c>
      <c r="E2646" s="10" t="str">
        <f>VLOOKUP(A2646,Planilha1!A:Y,20,FALSE)</f>
        <v>Sim</v>
      </c>
      <c r="F2646" s="10" t="str">
        <f>VLOOKUP(A2646,Planilha1!A:Y,21,FALSE)</f>
        <v>Sim</v>
      </c>
      <c r="G2646" s="10" t="str">
        <f>VLOOKUP(A2646,Planilha1!A:Y,22,FALSE)</f>
        <v>Não</v>
      </c>
      <c r="H2646" s="10" t="str">
        <f>VLOOKUP(A2646,Planilha1!A:Y,23,FALSE)</f>
        <v>Não</v>
      </c>
      <c r="I2646" s="10" t="str">
        <f>VLOOKUP(A2646,Planilha1!A:Y,24,FALSE)</f>
        <v>Não</v>
      </c>
      <c r="J2646" s="10" t="str">
        <f>VLOOKUP(A2646,Planilha1!A:Y,25,FALSE)</f>
        <v>Não</v>
      </c>
    </row>
    <row r="2647" spans="1:10" x14ac:dyDescent="0.25">
      <c r="A2647" s="11">
        <v>412750</v>
      </c>
      <c r="B2647" s="15" t="s">
        <v>2400</v>
      </c>
      <c r="C2647" s="12" t="s">
        <v>23</v>
      </c>
      <c r="D2647" s="14" t="s">
        <v>55</v>
      </c>
      <c r="E2647" s="10" t="str">
        <f>VLOOKUP(A2647,Planilha1!A:Y,20,FALSE)</f>
        <v>Não</v>
      </c>
      <c r="F2647" s="10" t="str">
        <f>VLOOKUP(A2647,Planilha1!A:Y,21,FALSE)</f>
        <v>Sim</v>
      </c>
      <c r="G2647" s="10" t="str">
        <f>VLOOKUP(A2647,Planilha1!A:Y,22,FALSE)</f>
        <v>Não</v>
      </c>
      <c r="H2647" s="10" t="str">
        <f>VLOOKUP(A2647,Planilha1!A:Y,23,FALSE)</f>
        <v>Sim</v>
      </c>
      <c r="I2647" s="10" t="str">
        <f>VLOOKUP(A2647,Planilha1!A:Y,24,FALSE)</f>
        <v>Não</v>
      </c>
      <c r="J2647" s="10" t="str">
        <f>VLOOKUP(A2647,Planilha1!A:Y,25,FALSE)</f>
        <v>Sim</v>
      </c>
    </row>
    <row r="2648" spans="1:10" x14ac:dyDescent="0.25">
      <c r="A2648" s="11">
        <v>412760</v>
      </c>
      <c r="B2648" s="15" t="s">
        <v>2401</v>
      </c>
      <c r="C2648" s="12" t="s">
        <v>23</v>
      </c>
      <c r="D2648" s="14" t="s">
        <v>55</v>
      </c>
      <c r="E2648" s="10" t="str">
        <f>VLOOKUP(A2648,Planilha1!A:Y,20,FALSE)</f>
        <v>Não</v>
      </c>
      <c r="F2648" s="10" t="str">
        <f>VLOOKUP(A2648,Planilha1!A:Y,21,FALSE)</f>
        <v>Não</v>
      </c>
      <c r="G2648" s="10" t="str">
        <f>VLOOKUP(A2648,Planilha1!A:Y,22,FALSE)</f>
        <v>Não</v>
      </c>
      <c r="H2648" s="10" t="str">
        <f>VLOOKUP(A2648,Planilha1!A:Y,23,FALSE)</f>
        <v>Não</v>
      </c>
      <c r="I2648" s="10" t="str">
        <f>VLOOKUP(A2648,Planilha1!A:Y,24,FALSE)</f>
        <v>Não</v>
      </c>
      <c r="J2648" s="10" t="str">
        <f>VLOOKUP(A2648,Planilha1!A:Y,25,FALSE)</f>
        <v>Não</v>
      </c>
    </row>
    <row r="2649" spans="1:10" x14ac:dyDescent="0.25">
      <c r="A2649" s="11">
        <v>412785</v>
      </c>
      <c r="B2649" s="15" t="s">
        <v>2402</v>
      </c>
      <c r="C2649" s="12" t="s">
        <v>23</v>
      </c>
      <c r="D2649" s="14" t="s">
        <v>55</v>
      </c>
      <c r="E2649" s="10" t="str">
        <f>VLOOKUP(A2649,Planilha1!A:Y,20,FALSE)</f>
        <v>Não</v>
      </c>
      <c r="F2649" s="10" t="str">
        <f>VLOOKUP(A2649,Planilha1!A:Y,21,FALSE)</f>
        <v>Não</v>
      </c>
      <c r="G2649" s="10" t="str">
        <f>VLOOKUP(A2649,Planilha1!A:Y,22,FALSE)</f>
        <v>Não</v>
      </c>
      <c r="H2649" s="10" t="str">
        <f>VLOOKUP(A2649,Planilha1!A:Y,23,FALSE)</f>
        <v>Não</v>
      </c>
      <c r="I2649" s="10" t="str">
        <f>VLOOKUP(A2649,Planilha1!A:Y,24,FALSE)</f>
        <v>Não</v>
      </c>
      <c r="J2649" s="10" t="str">
        <f>VLOOKUP(A2649,Planilha1!A:Y,25,FALSE)</f>
        <v>Não</v>
      </c>
    </row>
    <row r="2650" spans="1:10" x14ac:dyDescent="0.25">
      <c r="A2650" s="11">
        <v>412790</v>
      </c>
      <c r="B2650" s="15" t="s">
        <v>2403</v>
      </c>
      <c r="C2650" s="12" t="s">
        <v>23</v>
      </c>
      <c r="D2650" s="14" t="s">
        <v>59</v>
      </c>
      <c r="E2650" s="10" t="str">
        <f>VLOOKUP(A2650,Planilha1!A:Y,20,FALSE)</f>
        <v>Sim</v>
      </c>
      <c r="F2650" s="10" t="str">
        <f>VLOOKUP(A2650,Planilha1!A:Y,21,FALSE)</f>
        <v>Sim</v>
      </c>
      <c r="G2650" s="10" t="str">
        <f>VLOOKUP(A2650,Planilha1!A:Y,22,FALSE)</f>
        <v>Sim</v>
      </c>
      <c r="H2650" s="10" t="str">
        <f>VLOOKUP(A2650,Planilha1!A:Y,23,FALSE)</f>
        <v>Sim</v>
      </c>
      <c r="I2650" s="10" t="str">
        <f>VLOOKUP(A2650,Planilha1!A:Y,24,FALSE)</f>
        <v>Não</v>
      </c>
      <c r="J2650" s="10" t="str">
        <f>VLOOKUP(A2650,Planilha1!A:Y,25,FALSE)</f>
        <v>Não</v>
      </c>
    </row>
    <row r="2651" spans="1:10" x14ac:dyDescent="0.25">
      <c r="A2651" s="11">
        <v>412796</v>
      </c>
      <c r="B2651" s="15" t="s">
        <v>2404</v>
      </c>
      <c r="C2651" s="12" t="s">
        <v>23</v>
      </c>
      <c r="D2651" s="14" t="s">
        <v>66</v>
      </c>
      <c r="E2651" s="10" t="str">
        <f>VLOOKUP(A2651,Planilha1!A:Y,20,FALSE)</f>
        <v>Sim</v>
      </c>
      <c r="F2651" s="10" t="str">
        <f>VLOOKUP(A2651,Planilha1!A:Y,21,FALSE)</f>
        <v>Sim</v>
      </c>
      <c r="G2651" s="10" t="str">
        <f>VLOOKUP(A2651,Planilha1!A:Y,22,FALSE)</f>
        <v>Sim</v>
      </c>
      <c r="H2651" s="10" t="str">
        <f>VLOOKUP(A2651,Planilha1!A:Y,23,FALSE)</f>
        <v>Sim</v>
      </c>
      <c r="I2651" s="10" t="str">
        <f>VLOOKUP(A2651,Planilha1!A:Y,24,FALSE)</f>
        <v>Não</v>
      </c>
      <c r="J2651" s="10" t="str">
        <f>VLOOKUP(A2651,Planilha1!A:Y,25,FALSE)</f>
        <v>Sim</v>
      </c>
    </row>
    <row r="2652" spans="1:10" x14ac:dyDescent="0.25">
      <c r="A2652" s="11">
        <v>412820</v>
      </c>
      <c r="B2652" s="15" t="s">
        <v>2405</v>
      </c>
      <c r="C2652" s="12" t="s">
        <v>23</v>
      </c>
      <c r="D2652" s="14" t="s">
        <v>73</v>
      </c>
      <c r="E2652" s="10" t="str">
        <f>VLOOKUP(A2652,Planilha1!A:Y,20,FALSE)</f>
        <v>Sim</v>
      </c>
      <c r="F2652" s="10" t="str">
        <f>VLOOKUP(A2652,Planilha1!A:Y,21,FALSE)</f>
        <v>Sim</v>
      </c>
      <c r="G2652" s="10" t="str">
        <f>VLOOKUP(A2652,Planilha1!A:Y,22,FALSE)</f>
        <v>Sim</v>
      </c>
      <c r="H2652" s="10" t="str">
        <f>VLOOKUP(A2652,Planilha1!A:Y,23,FALSE)</f>
        <v>Sim</v>
      </c>
      <c r="I2652" s="10" t="str">
        <f>VLOOKUP(A2652,Planilha1!A:Y,24,FALSE)</f>
        <v>Sim</v>
      </c>
      <c r="J2652" s="10" t="str">
        <f>VLOOKUP(A2652,Planilha1!A:Y,25,FALSE)</f>
        <v>Sim</v>
      </c>
    </row>
    <row r="2653" spans="1:10" x14ac:dyDescent="0.25">
      <c r="A2653" s="11">
        <v>412855</v>
      </c>
      <c r="B2653" s="15" t="s">
        <v>2406</v>
      </c>
      <c r="C2653" s="12" t="s">
        <v>23</v>
      </c>
      <c r="D2653" s="14" t="s">
        <v>43</v>
      </c>
      <c r="E2653" s="10" t="str">
        <f>VLOOKUP(A2653,Planilha1!A:Y,20,FALSE)</f>
        <v>Sim</v>
      </c>
      <c r="F2653" s="10" t="str">
        <f>VLOOKUP(A2653,Planilha1!A:Y,21,FALSE)</f>
        <v>Sim</v>
      </c>
      <c r="G2653" s="10" t="str">
        <f>VLOOKUP(A2653,Planilha1!A:Y,22,FALSE)</f>
        <v>Sim</v>
      </c>
      <c r="H2653" s="10" t="str">
        <f>VLOOKUP(A2653,Planilha1!A:Y,23,FALSE)</f>
        <v>Sim</v>
      </c>
      <c r="I2653" s="10" t="str">
        <f>VLOOKUP(A2653,Planilha1!A:Y,24,FALSE)</f>
        <v>Sim</v>
      </c>
      <c r="J2653" s="10" t="str">
        <f>VLOOKUP(A2653,Planilha1!A:Y,25,FALSE)</f>
        <v>Sim</v>
      </c>
    </row>
    <row r="2654" spans="1:10" x14ac:dyDescent="0.25">
      <c r="A2654" s="11">
        <v>412870</v>
      </c>
      <c r="B2654" s="15" t="s">
        <v>2407</v>
      </c>
      <c r="C2654" s="12" t="s">
        <v>23</v>
      </c>
      <c r="D2654" s="14" t="s">
        <v>73</v>
      </c>
      <c r="E2654" s="10" t="str">
        <f>VLOOKUP(A2654,Planilha1!A:Y,20,FALSE)</f>
        <v>Não</v>
      </c>
      <c r="F2654" s="10" t="str">
        <f>VLOOKUP(A2654,Planilha1!A:Y,21,FALSE)</f>
        <v>Não</v>
      </c>
      <c r="G2654" s="10" t="str">
        <f>VLOOKUP(A2654,Planilha1!A:Y,22,FALSE)</f>
        <v>Não</v>
      </c>
      <c r="H2654" s="10" t="str">
        <f>VLOOKUP(A2654,Planilha1!A:Y,23,FALSE)</f>
        <v>Não</v>
      </c>
      <c r="I2654" s="10" t="str">
        <f>VLOOKUP(A2654,Planilha1!A:Y,24,FALSE)</f>
        <v>Não</v>
      </c>
      <c r="J2654" s="10" t="str">
        <f>VLOOKUP(A2654,Planilha1!A:Y,25,FALSE)</f>
        <v>Não</v>
      </c>
    </row>
    <row r="2655" spans="1:10" x14ac:dyDescent="0.25">
      <c r="A2655" s="11">
        <v>412850</v>
      </c>
      <c r="B2655" s="15" t="s">
        <v>1406</v>
      </c>
      <c r="C2655" s="12" t="s">
        <v>23</v>
      </c>
      <c r="D2655" s="14" t="s">
        <v>59</v>
      </c>
      <c r="E2655" s="10" t="str">
        <f>VLOOKUP(A2655,Planilha1!A:Y,20,FALSE)</f>
        <v>Sim</v>
      </c>
      <c r="F2655" s="10" t="str">
        <f>VLOOKUP(A2655,Planilha1!A:Y,21,FALSE)</f>
        <v>Sim</v>
      </c>
      <c r="G2655" s="10" t="str">
        <f>VLOOKUP(A2655,Planilha1!A:Y,22,FALSE)</f>
        <v>Sim</v>
      </c>
      <c r="H2655" s="10" t="str">
        <f>VLOOKUP(A2655,Planilha1!A:Y,23,FALSE)</f>
        <v>Sim</v>
      </c>
      <c r="I2655" s="10" t="str">
        <f>VLOOKUP(A2655,Planilha1!A:Y,24,FALSE)</f>
        <v>Sim</v>
      </c>
      <c r="J2655" s="10" t="str">
        <f>VLOOKUP(A2655,Planilha1!A:Y,25,FALSE)</f>
        <v>Sim</v>
      </c>
    </row>
    <row r="2656" spans="1:10" x14ac:dyDescent="0.25">
      <c r="A2656" s="11">
        <v>412880</v>
      </c>
      <c r="B2656" s="15" t="s">
        <v>2408</v>
      </c>
      <c r="C2656" s="12" t="s">
        <v>23</v>
      </c>
      <c r="D2656" s="14" t="s">
        <v>73</v>
      </c>
      <c r="E2656" s="10" t="str">
        <f>VLOOKUP(A2656,Planilha1!A:Y,20,FALSE)</f>
        <v>Sim</v>
      </c>
      <c r="F2656" s="10" t="str">
        <f>VLOOKUP(A2656,Planilha1!A:Y,21,FALSE)</f>
        <v>Sim</v>
      </c>
      <c r="G2656" s="10" t="str">
        <f>VLOOKUP(A2656,Planilha1!A:Y,22,FALSE)</f>
        <v>Sim</v>
      </c>
      <c r="H2656" s="10" t="str">
        <f>VLOOKUP(A2656,Planilha1!A:Y,23,FALSE)</f>
        <v>Sim</v>
      </c>
      <c r="I2656" s="10" t="str">
        <f>VLOOKUP(A2656,Planilha1!A:Y,24,FALSE)</f>
        <v>Sim</v>
      </c>
      <c r="J2656" s="10" t="str">
        <f>VLOOKUP(A2656,Planilha1!A:Y,25,FALSE)</f>
        <v>Sim</v>
      </c>
    </row>
    <row r="2657" spans="1:10" x14ac:dyDescent="0.25">
      <c r="A2657" s="11">
        <v>410120</v>
      </c>
      <c r="B2657" s="16" t="s">
        <v>2409</v>
      </c>
      <c r="C2657" s="12" t="s">
        <v>23</v>
      </c>
      <c r="D2657" s="14" t="s">
        <v>333</v>
      </c>
      <c r="E2657" s="10" t="str">
        <f>VLOOKUP(A2657,Planilha1!A:Y,20,FALSE)</f>
        <v>Não</v>
      </c>
      <c r="F2657" s="10" t="str">
        <f>VLOOKUP(A2657,Planilha1!A:Y,21,FALSE)</f>
        <v>Não</v>
      </c>
      <c r="G2657" s="10" t="str">
        <f>VLOOKUP(A2657,Planilha1!A:Y,22,FALSE)</f>
        <v>Não</v>
      </c>
      <c r="H2657" s="10" t="str">
        <f>VLOOKUP(A2657,Planilha1!A:Y,23,FALSE)</f>
        <v>Não</v>
      </c>
      <c r="I2657" s="10" t="str">
        <f>VLOOKUP(A2657,Planilha1!A:Y,24,FALSE)</f>
        <v>Não</v>
      </c>
      <c r="J2657" s="10" t="str">
        <f>VLOOKUP(A2657,Planilha1!A:Y,25,FALSE)</f>
        <v>Não</v>
      </c>
    </row>
    <row r="2658" spans="1:10" x14ac:dyDescent="0.25">
      <c r="A2658" s="11">
        <v>411260</v>
      </c>
      <c r="B2658" s="16" t="s">
        <v>2410</v>
      </c>
      <c r="C2658" s="12" t="s">
        <v>23</v>
      </c>
      <c r="D2658" s="14" t="s">
        <v>333</v>
      </c>
      <c r="E2658" s="10" t="str">
        <f>VLOOKUP(A2658,Planilha1!A:Y,20,FALSE)</f>
        <v>Não</v>
      </c>
      <c r="F2658" s="10" t="str">
        <f>VLOOKUP(A2658,Planilha1!A:Y,21,FALSE)</f>
        <v>Não</v>
      </c>
      <c r="G2658" s="10" t="str">
        <f>VLOOKUP(A2658,Planilha1!A:Y,22,FALSE)</f>
        <v>Não</v>
      </c>
      <c r="H2658" s="10" t="str">
        <f>VLOOKUP(A2658,Planilha1!A:Y,23,FALSE)</f>
        <v>Não</v>
      </c>
      <c r="I2658" s="10" t="str">
        <f>VLOOKUP(A2658,Planilha1!A:Y,24,FALSE)</f>
        <v>Não</v>
      </c>
      <c r="J2658" s="10" t="str">
        <f>VLOOKUP(A2658,Planilha1!A:Y,25,FALSE)</f>
        <v>Não</v>
      </c>
    </row>
    <row r="2659" spans="1:10" x14ac:dyDescent="0.25">
      <c r="A2659" s="11">
        <v>412788</v>
      </c>
      <c r="B2659" s="16" t="s">
        <v>2411</v>
      </c>
      <c r="C2659" s="12" t="s">
        <v>23</v>
      </c>
      <c r="D2659" s="14" t="s">
        <v>333</v>
      </c>
      <c r="E2659" s="10" t="str">
        <f>VLOOKUP(A2659,Planilha1!A:Y,20,FALSE)</f>
        <v>Não</v>
      </c>
      <c r="F2659" s="10" t="str">
        <f>VLOOKUP(A2659,Planilha1!A:Y,21,FALSE)</f>
        <v>Sim</v>
      </c>
      <c r="G2659" s="10" t="str">
        <f>VLOOKUP(A2659,Planilha1!A:Y,22,FALSE)</f>
        <v>Não</v>
      </c>
      <c r="H2659" s="10" t="str">
        <f>VLOOKUP(A2659,Planilha1!A:Y,23,FALSE)</f>
        <v>Sim</v>
      </c>
      <c r="I2659" s="10" t="str">
        <f>VLOOKUP(A2659,Planilha1!A:Y,24,FALSE)</f>
        <v>Não</v>
      </c>
      <c r="J2659" s="10" t="str">
        <f>VLOOKUP(A2659,Planilha1!A:Y,25,FALSE)</f>
        <v>Sim</v>
      </c>
    </row>
    <row r="2660" spans="1:10" x14ac:dyDescent="0.25">
      <c r="A2660" s="11">
        <v>330010</v>
      </c>
      <c r="B2660" s="15" t="s">
        <v>2412</v>
      </c>
      <c r="C2660" s="12" t="s">
        <v>21</v>
      </c>
      <c r="D2660" s="14" t="s">
        <v>59</v>
      </c>
      <c r="E2660" s="10" t="str">
        <f>VLOOKUP(A2660,Planilha1!A:Y,20,FALSE)</f>
        <v>Não</v>
      </c>
      <c r="F2660" s="10" t="str">
        <f>VLOOKUP(A2660,Planilha1!A:Y,21,FALSE)</f>
        <v>Não</v>
      </c>
      <c r="G2660" s="10" t="str">
        <f>VLOOKUP(A2660,Planilha1!A:Y,22,FALSE)</f>
        <v>Não</v>
      </c>
      <c r="H2660" s="10" t="str">
        <f>VLOOKUP(A2660,Planilha1!A:Y,23,FALSE)</f>
        <v>Não</v>
      </c>
      <c r="I2660" s="10" t="str">
        <f>VLOOKUP(A2660,Planilha1!A:Y,24,FALSE)</f>
        <v>Não</v>
      </c>
      <c r="J2660" s="10" t="str">
        <f>VLOOKUP(A2660,Planilha1!A:Y,25,FALSE)</f>
        <v>Não</v>
      </c>
    </row>
    <row r="2661" spans="1:10" x14ac:dyDescent="0.25">
      <c r="A2661" s="11">
        <v>330020</v>
      </c>
      <c r="B2661" s="15" t="s">
        <v>2413</v>
      </c>
      <c r="C2661" s="12" t="s">
        <v>21</v>
      </c>
      <c r="D2661" s="14" t="s">
        <v>73</v>
      </c>
      <c r="E2661" s="10" t="str">
        <f>VLOOKUP(A2661,Planilha1!A:Y,20,FALSE)</f>
        <v>Não</v>
      </c>
      <c r="F2661" s="10" t="str">
        <f>VLOOKUP(A2661,Planilha1!A:Y,21,FALSE)</f>
        <v>Não</v>
      </c>
      <c r="G2661" s="10" t="str">
        <f>VLOOKUP(A2661,Planilha1!A:Y,22,FALSE)</f>
        <v>Não</v>
      </c>
      <c r="H2661" s="10" t="str">
        <f>VLOOKUP(A2661,Planilha1!A:Y,23,FALSE)</f>
        <v>Não</v>
      </c>
      <c r="I2661" s="10" t="str">
        <f>VLOOKUP(A2661,Planilha1!A:Y,24,FALSE)</f>
        <v>Não</v>
      </c>
      <c r="J2661" s="10" t="str">
        <f>VLOOKUP(A2661,Planilha1!A:Y,25,FALSE)</f>
        <v>Não</v>
      </c>
    </row>
    <row r="2662" spans="1:10" x14ac:dyDescent="0.25">
      <c r="A2662" s="11">
        <v>330022</v>
      </c>
      <c r="B2662" s="15" t="s">
        <v>2414</v>
      </c>
      <c r="C2662" s="12" t="s">
        <v>21</v>
      </c>
      <c r="D2662" s="14" t="s">
        <v>59</v>
      </c>
      <c r="E2662" s="10" t="str">
        <f>VLOOKUP(A2662,Planilha1!A:Y,20,FALSE)</f>
        <v>Sim</v>
      </c>
      <c r="F2662" s="10" t="str">
        <f>VLOOKUP(A2662,Planilha1!A:Y,21,FALSE)</f>
        <v>Sim</v>
      </c>
      <c r="G2662" s="10" t="str">
        <f>VLOOKUP(A2662,Planilha1!A:Y,22,FALSE)</f>
        <v>Sim</v>
      </c>
      <c r="H2662" s="10" t="str">
        <f>VLOOKUP(A2662,Planilha1!A:Y,23,FALSE)</f>
        <v>Sim</v>
      </c>
      <c r="I2662" s="10" t="str">
        <f>VLOOKUP(A2662,Planilha1!A:Y,24,FALSE)</f>
        <v>Sim</v>
      </c>
      <c r="J2662" s="10" t="str">
        <f>VLOOKUP(A2662,Planilha1!A:Y,25,FALSE)</f>
        <v>Sim</v>
      </c>
    </row>
    <row r="2663" spans="1:10" x14ac:dyDescent="0.25">
      <c r="A2663" s="11">
        <v>330040</v>
      </c>
      <c r="B2663" s="15" t="s">
        <v>2415</v>
      </c>
      <c r="C2663" s="12" t="s">
        <v>21</v>
      </c>
      <c r="D2663" s="14" t="s">
        <v>59</v>
      </c>
      <c r="E2663" s="10" t="str">
        <f>VLOOKUP(A2663,Planilha1!A:Y,20,FALSE)</f>
        <v>Sim</v>
      </c>
      <c r="F2663" s="10" t="str">
        <f>VLOOKUP(A2663,Planilha1!A:Y,21,FALSE)</f>
        <v>Sim</v>
      </c>
      <c r="G2663" s="10" t="str">
        <f>VLOOKUP(A2663,Planilha1!A:Y,22,FALSE)</f>
        <v>Sim</v>
      </c>
      <c r="H2663" s="10" t="str">
        <f>VLOOKUP(A2663,Planilha1!A:Y,23,FALSE)</f>
        <v>Sim</v>
      </c>
      <c r="I2663" s="10" t="str">
        <f>VLOOKUP(A2663,Planilha1!A:Y,24,FALSE)</f>
        <v>Sim</v>
      </c>
      <c r="J2663" s="10" t="str">
        <f>VLOOKUP(A2663,Planilha1!A:Y,25,FALSE)</f>
        <v>Sim</v>
      </c>
    </row>
    <row r="2664" spans="1:10" x14ac:dyDescent="0.25">
      <c r="A2664" s="11">
        <v>330045</v>
      </c>
      <c r="B2664" s="15" t="s">
        <v>2416</v>
      </c>
      <c r="C2664" s="12" t="s">
        <v>21</v>
      </c>
      <c r="D2664" s="14" t="s">
        <v>55</v>
      </c>
      <c r="E2664" s="10" t="str">
        <f>VLOOKUP(A2664,Planilha1!A:Y,20,FALSE)</f>
        <v>Não</v>
      </c>
      <c r="F2664" s="10" t="str">
        <f>VLOOKUP(A2664,Planilha1!A:Y,21,FALSE)</f>
        <v>Não</v>
      </c>
      <c r="G2664" s="10" t="str">
        <f>VLOOKUP(A2664,Planilha1!A:Y,22,FALSE)</f>
        <v>Não</v>
      </c>
      <c r="H2664" s="10" t="str">
        <f>VLOOKUP(A2664,Planilha1!A:Y,23,FALSE)</f>
        <v>Não</v>
      </c>
      <c r="I2664" s="10" t="str">
        <f>VLOOKUP(A2664,Planilha1!A:Y,24,FALSE)</f>
        <v>Não</v>
      </c>
      <c r="J2664" s="10" t="str">
        <f>VLOOKUP(A2664,Planilha1!A:Y,25,FALSE)</f>
        <v>Não</v>
      </c>
    </row>
    <row r="2665" spans="1:10" x14ac:dyDescent="0.25">
      <c r="A2665" s="11">
        <v>330050</v>
      </c>
      <c r="B2665" s="15" t="s">
        <v>739</v>
      </c>
      <c r="C2665" s="12" t="s">
        <v>21</v>
      </c>
      <c r="D2665" s="14" t="s">
        <v>55</v>
      </c>
      <c r="E2665" s="10" t="str">
        <f>VLOOKUP(A2665,Planilha1!A:Y,20,FALSE)</f>
        <v>Não</v>
      </c>
      <c r="F2665" s="10" t="str">
        <f>VLOOKUP(A2665,Planilha1!A:Y,21,FALSE)</f>
        <v>Sim</v>
      </c>
      <c r="G2665" s="10" t="str">
        <f>VLOOKUP(A2665,Planilha1!A:Y,22,FALSE)</f>
        <v>Não</v>
      </c>
      <c r="H2665" s="10" t="str">
        <f>VLOOKUP(A2665,Planilha1!A:Y,23,FALSE)</f>
        <v>Sim</v>
      </c>
      <c r="I2665" s="10" t="str">
        <f>VLOOKUP(A2665,Planilha1!A:Y,24,FALSE)</f>
        <v>Não</v>
      </c>
      <c r="J2665" s="10" t="str">
        <f>VLOOKUP(A2665,Planilha1!A:Y,25,FALSE)</f>
        <v>Sim</v>
      </c>
    </row>
    <row r="2666" spans="1:10" x14ac:dyDescent="0.25">
      <c r="A2666" s="11">
        <v>330090</v>
      </c>
      <c r="B2666" s="15" t="s">
        <v>2417</v>
      </c>
      <c r="C2666" s="12" t="s">
        <v>21</v>
      </c>
      <c r="D2666" s="14" t="s">
        <v>41</v>
      </c>
      <c r="E2666" s="10" t="str">
        <f>VLOOKUP(A2666,Planilha1!A:Y,20,FALSE)</f>
        <v>Sim</v>
      </c>
      <c r="F2666" s="10" t="str">
        <f>VLOOKUP(A2666,Planilha1!A:Y,21,FALSE)</f>
        <v>Sim</v>
      </c>
      <c r="G2666" s="10" t="str">
        <f>VLOOKUP(A2666,Planilha1!A:Y,22,FALSE)</f>
        <v>Sim</v>
      </c>
      <c r="H2666" s="10" t="str">
        <f>VLOOKUP(A2666,Planilha1!A:Y,23,FALSE)</f>
        <v>Sim</v>
      </c>
      <c r="I2666" s="10" t="str">
        <f>VLOOKUP(A2666,Planilha1!A:Y,24,FALSE)</f>
        <v>Sim</v>
      </c>
      <c r="J2666" s="10" t="str">
        <f>VLOOKUP(A2666,Planilha1!A:Y,25,FALSE)</f>
        <v>Sim</v>
      </c>
    </row>
    <row r="2667" spans="1:10" x14ac:dyDescent="0.25">
      <c r="A2667" s="11">
        <v>330110</v>
      </c>
      <c r="B2667" s="15" t="s">
        <v>956</v>
      </c>
      <c r="C2667" s="12" t="s">
        <v>21</v>
      </c>
      <c r="D2667" s="14" t="s">
        <v>59</v>
      </c>
      <c r="E2667" s="10" t="str">
        <f>VLOOKUP(A2667,Planilha1!A:Y,20,FALSE)</f>
        <v>Sim</v>
      </c>
      <c r="F2667" s="10" t="str">
        <f>VLOOKUP(A2667,Planilha1!A:Y,21,FALSE)</f>
        <v>Sim</v>
      </c>
      <c r="G2667" s="10" t="str">
        <f>VLOOKUP(A2667,Planilha1!A:Y,22,FALSE)</f>
        <v>Sim</v>
      </c>
      <c r="H2667" s="10" t="str">
        <f>VLOOKUP(A2667,Planilha1!A:Y,23,FALSE)</f>
        <v>Sim</v>
      </c>
      <c r="I2667" s="10" t="str">
        <f>VLOOKUP(A2667,Planilha1!A:Y,24,FALSE)</f>
        <v>Sim</v>
      </c>
      <c r="J2667" s="10" t="str">
        <f>VLOOKUP(A2667,Planilha1!A:Y,25,FALSE)</f>
        <v>Sim</v>
      </c>
    </row>
    <row r="2668" spans="1:10" x14ac:dyDescent="0.25">
      <c r="A2668" s="11">
        <v>330115</v>
      </c>
      <c r="B2668" s="15" t="s">
        <v>2418</v>
      </c>
      <c r="C2668" s="12" t="s">
        <v>21</v>
      </c>
      <c r="D2668" s="14" t="s">
        <v>43</v>
      </c>
      <c r="E2668" s="10" t="str">
        <f>VLOOKUP(A2668,Planilha1!A:Y,20,FALSE)</f>
        <v>Sim</v>
      </c>
      <c r="F2668" s="10" t="str">
        <f>VLOOKUP(A2668,Planilha1!A:Y,21,FALSE)</f>
        <v>Sim</v>
      </c>
      <c r="G2668" s="10" t="str">
        <f>VLOOKUP(A2668,Planilha1!A:Y,22,FALSE)</f>
        <v>Sim</v>
      </c>
      <c r="H2668" s="10" t="str">
        <f>VLOOKUP(A2668,Planilha1!A:Y,23,FALSE)</f>
        <v>Sim</v>
      </c>
      <c r="I2668" s="10" t="str">
        <f>VLOOKUP(A2668,Planilha1!A:Y,24,FALSE)</f>
        <v>Sim</v>
      </c>
      <c r="J2668" s="10" t="str">
        <f>VLOOKUP(A2668,Planilha1!A:Y,25,FALSE)</f>
        <v>Sim</v>
      </c>
    </row>
    <row r="2669" spans="1:10" x14ac:dyDescent="0.25">
      <c r="A2669" s="11">
        <v>330140</v>
      </c>
      <c r="B2669" s="15" t="s">
        <v>2419</v>
      </c>
      <c r="C2669" s="12" t="s">
        <v>21</v>
      </c>
      <c r="D2669" s="14" t="s">
        <v>73</v>
      </c>
      <c r="E2669" s="10" t="str">
        <f>VLOOKUP(A2669,Planilha1!A:Y,20,FALSE)</f>
        <v>Não</v>
      </c>
      <c r="F2669" s="10" t="str">
        <f>VLOOKUP(A2669,Planilha1!A:Y,21,FALSE)</f>
        <v>Sim</v>
      </c>
      <c r="G2669" s="10" t="str">
        <f>VLOOKUP(A2669,Planilha1!A:Y,22,FALSE)</f>
        <v>Não</v>
      </c>
      <c r="H2669" s="10" t="str">
        <f>VLOOKUP(A2669,Planilha1!A:Y,23,FALSE)</f>
        <v>Sim</v>
      </c>
      <c r="I2669" s="10" t="str">
        <f>VLOOKUP(A2669,Planilha1!A:Y,24,FALSE)</f>
        <v>Não</v>
      </c>
      <c r="J2669" s="10" t="str">
        <f>VLOOKUP(A2669,Planilha1!A:Y,25,FALSE)</f>
        <v>Sim</v>
      </c>
    </row>
    <row r="2670" spans="1:10" x14ac:dyDescent="0.25">
      <c r="A2670" s="11">
        <v>330160</v>
      </c>
      <c r="B2670" s="15" t="s">
        <v>2420</v>
      </c>
      <c r="C2670" s="12" t="s">
        <v>21</v>
      </c>
      <c r="D2670" s="14" t="s">
        <v>73</v>
      </c>
      <c r="E2670" s="10" t="str">
        <f>VLOOKUP(A2670,Planilha1!A:Y,20,FALSE)</f>
        <v>Não</v>
      </c>
      <c r="F2670" s="10" t="str">
        <f>VLOOKUP(A2670,Planilha1!A:Y,21,FALSE)</f>
        <v>Sim</v>
      </c>
      <c r="G2670" s="10" t="str">
        <f>VLOOKUP(A2670,Planilha1!A:Y,22,FALSE)</f>
        <v>Não</v>
      </c>
      <c r="H2670" s="10" t="str">
        <f>VLOOKUP(A2670,Planilha1!A:Y,23,FALSE)</f>
        <v>Sim</v>
      </c>
      <c r="I2670" s="10" t="str">
        <f>VLOOKUP(A2670,Planilha1!A:Y,24,FALSE)</f>
        <v>Não</v>
      </c>
      <c r="J2670" s="10" t="str">
        <f>VLOOKUP(A2670,Planilha1!A:Y,25,FALSE)</f>
        <v>Sim</v>
      </c>
    </row>
    <row r="2671" spans="1:10" x14ac:dyDescent="0.25">
      <c r="A2671" s="11">
        <v>330185</v>
      </c>
      <c r="B2671" s="15" t="s">
        <v>2421</v>
      </c>
      <c r="C2671" s="12" t="s">
        <v>21</v>
      </c>
      <c r="D2671" s="14" t="s">
        <v>55</v>
      </c>
      <c r="E2671" s="10" t="str">
        <f>VLOOKUP(A2671,Planilha1!A:Y,20,FALSE)</f>
        <v>Não</v>
      </c>
      <c r="F2671" s="10" t="str">
        <f>VLOOKUP(A2671,Planilha1!A:Y,21,FALSE)</f>
        <v>Não</v>
      </c>
      <c r="G2671" s="10" t="str">
        <f>VLOOKUP(A2671,Planilha1!A:Y,22,FALSE)</f>
        <v>Não</v>
      </c>
      <c r="H2671" s="10" t="str">
        <f>VLOOKUP(A2671,Planilha1!A:Y,23,FALSE)</f>
        <v>Não</v>
      </c>
      <c r="I2671" s="10" t="str">
        <f>VLOOKUP(A2671,Planilha1!A:Y,24,FALSE)</f>
        <v>Não</v>
      </c>
      <c r="J2671" s="10" t="str">
        <f>VLOOKUP(A2671,Planilha1!A:Y,25,FALSE)</f>
        <v>Não</v>
      </c>
    </row>
    <row r="2672" spans="1:10" x14ac:dyDescent="0.25">
      <c r="A2672" s="11">
        <v>330190</v>
      </c>
      <c r="B2672" s="15" t="s">
        <v>2422</v>
      </c>
      <c r="C2672" s="12" t="s">
        <v>21</v>
      </c>
      <c r="D2672" s="14" t="s">
        <v>55</v>
      </c>
      <c r="E2672" s="10" t="str">
        <f>VLOOKUP(A2672,Planilha1!A:Y,20,FALSE)</f>
        <v>Sim</v>
      </c>
      <c r="F2672" s="10" t="str">
        <f>VLOOKUP(A2672,Planilha1!A:Y,21,FALSE)</f>
        <v>Sim</v>
      </c>
      <c r="G2672" s="10" t="str">
        <f>VLOOKUP(A2672,Planilha1!A:Y,22,FALSE)</f>
        <v>Sim</v>
      </c>
      <c r="H2672" s="10" t="str">
        <f>VLOOKUP(A2672,Planilha1!A:Y,23,FALSE)</f>
        <v>Sim</v>
      </c>
      <c r="I2672" s="10" t="str">
        <f>VLOOKUP(A2672,Planilha1!A:Y,24,FALSE)</f>
        <v>Sim</v>
      </c>
      <c r="J2672" s="10" t="str">
        <f>VLOOKUP(A2672,Planilha1!A:Y,25,FALSE)</f>
        <v>Sim</v>
      </c>
    </row>
    <row r="2673" spans="1:10" x14ac:dyDescent="0.25">
      <c r="A2673" s="11">
        <v>330200</v>
      </c>
      <c r="B2673" s="15" t="s">
        <v>2423</v>
      </c>
      <c r="C2673" s="12" t="s">
        <v>21</v>
      </c>
      <c r="D2673" s="14" t="s">
        <v>55</v>
      </c>
      <c r="E2673" s="10" t="str">
        <f>VLOOKUP(A2673,Planilha1!A:Y,20,FALSE)</f>
        <v>Não</v>
      </c>
      <c r="F2673" s="10" t="str">
        <f>VLOOKUP(A2673,Planilha1!A:Y,21,FALSE)</f>
        <v>Sim</v>
      </c>
      <c r="G2673" s="10" t="str">
        <f>VLOOKUP(A2673,Planilha1!A:Y,22,FALSE)</f>
        <v>Não</v>
      </c>
      <c r="H2673" s="10" t="str">
        <f>VLOOKUP(A2673,Planilha1!A:Y,23,FALSE)</f>
        <v>Sim</v>
      </c>
      <c r="I2673" s="10" t="str">
        <f>VLOOKUP(A2673,Planilha1!A:Y,24,FALSE)</f>
        <v>Não</v>
      </c>
      <c r="J2673" s="10" t="str">
        <f>VLOOKUP(A2673,Planilha1!A:Y,25,FALSE)</f>
        <v>Sim</v>
      </c>
    </row>
    <row r="2674" spans="1:10" x14ac:dyDescent="0.25">
      <c r="A2674" s="11">
        <v>330227</v>
      </c>
      <c r="B2674" s="15" t="s">
        <v>2424</v>
      </c>
      <c r="C2674" s="12" t="s">
        <v>21</v>
      </c>
      <c r="D2674" s="14" t="s">
        <v>59</v>
      </c>
      <c r="E2674" s="10" t="str">
        <f>VLOOKUP(A2674,Planilha1!A:Y,20,FALSE)</f>
        <v>Não</v>
      </c>
      <c r="F2674" s="10" t="str">
        <f>VLOOKUP(A2674,Planilha1!A:Y,21,FALSE)</f>
        <v>Sim</v>
      </c>
      <c r="G2674" s="10" t="str">
        <f>VLOOKUP(A2674,Planilha1!A:Y,22,FALSE)</f>
        <v>Não</v>
      </c>
      <c r="H2674" s="10" t="str">
        <f>VLOOKUP(A2674,Planilha1!A:Y,23,FALSE)</f>
        <v>Sim</v>
      </c>
      <c r="I2674" s="10" t="str">
        <f>VLOOKUP(A2674,Planilha1!A:Y,24,FALSE)</f>
        <v>Não</v>
      </c>
      <c r="J2674" s="10" t="str">
        <f>VLOOKUP(A2674,Planilha1!A:Y,25,FALSE)</f>
        <v>Sim</v>
      </c>
    </row>
    <row r="2675" spans="1:10" x14ac:dyDescent="0.25">
      <c r="A2675" s="11">
        <v>330230</v>
      </c>
      <c r="B2675" s="15" t="s">
        <v>2425</v>
      </c>
      <c r="C2675" s="12" t="s">
        <v>21</v>
      </c>
      <c r="D2675" s="14" t="s">
        <v>59</v>
      </c>
      <c r="E2675" s="10" t="str">
        <f>VLOOKUP(A2675,Planilha1!A:Y,20,FALSE)</f>
        <v>Não</v>
      </c>
      <c r="F2675" s="10" t="str">
        <f>VLOOKUP(A2675,Planilha1!A:Y,21,FALSE)</f>
        <v>Sim</v>
      </c>
      <c r="G2675" s="10" t="str">
        <f>VLOOKUP(A2675,Planilha1!A:Y,22,FALSE)</f>
        <v>Não</v>
      </c>
      <c r="H2675" s="10" t="str">
        <f>VLOOKUP(A2675,Planilha1!A:Y,23,FALSE)</f>
        <v>Sim</v>
      </c>
      <c r="I2675" s="10" t="str">
        <f>VLOOKUP(A2675,Planilha1!A:Y,24,FALSE)</f>
        <v>Não</v>
      </c>
      <c r="J2675" s="10" t="str">
        <f>VLOOKUP(A2675,Planilha1!A:Y,25,FALSE)</f>
        <v>Sim</v>
      </c>
    </row>
    <row r="2676" spans="1:10" x14ac:dyDescent="0.25">
      <c r="A2676" s="11">
        <v>330245</v>
      </c>
      <c r="B2676" s="15" t="s">
        <v>2426</v>
      </c>
      <c r="C2676" s="12" t="s">
        <v>21</v>
      </c>
      <c r="D2676" s="14" t="s">
        <v>73</v>
      </c>
      <c r="E2676" s="10" t="str">
        <f>VLOOKUP(A2676,Planilha1!A:Y,20,FALSE)</f>
        <v>Sim</v>
      </c>
      <c r="F2676" s="10" t="str">
        <f>VLOOKUP(A2676,Planilha1!A:Y,21,FALSE)</f>
        <v>Sim</v>
      </c>
      <c r="G2676" s="10" t="str">
        <f>VLOOKUP(A2676,Planilha1!A:Y,22,FALSE)</f>
        <v>Sim</v>
      </c>
      <c r="H2676" s="10" t="str">
        <f>VLOOKUP(A2676,Planilha1!A:Y,23,FALSE)</f>
        <v>Sim</v>
      </c>
      <c r="I2676" s="10" t="str">
        <f>VLOOKUP(A2676,Planilha1!A:Y,24,FALSE)</f>
        <v>Sim</v>
      </c>
      <c r="J2676" s="10" t="str">
        <f>VLOOKUP(A2676,Planilha1!A:Y,25,FALSE)</f>
        <v>Sim</v>
      </c>
    </row>
    <row r="2677" spans="1:10" x14ac:dyDescent="0.25">
      <c r="A2677" s="11">
        <v>330250</v>
      </c>
      <c r="B2677" s="15" t="s">
        <v>2427</v>
      </c>
      <c r="C2677" s="12" t="s">
        <v>21</v>
      </c>
      <c r="D2677" s="14" t="s">
        <v>55</v>
      </c>
      <c r="E2677" s="10" t="str">
        <f>VLOOKUP(A2677,Planilha1!A:Y,20,FALSE)</f>
        <v>Não</v>
      </c>
      <c r="F2677" s="10" t="str">
        <f>VLOOKUP(A2677,Planilha1!A:Y,21,FALSE)</f>
        <v>Não</v>
      </c>
      <c r="G2677" s="10" t="str">
        <f>VLOOKUP(A2677,Planilha1!A:Y,22,FALSE)</f>
        <v>Não</v>
      </c>
      <c r="H2677" s="10" t="str">
        <f>VLOOKUP(A2677,Planilha1!A:Y,23,FALSE)</f>
        <v>Não</v>
      </c>
      <c r="I2677" s="10" t="str">
        <f>VLOOKUP(A2677,Planilha1!A:Y,24,FALSE)</f>
        <v>Não</v>
      </c>
      <c r="J2677" s="10" t="str">
        <f>VLOOKUP(A2677,Planilha1!A:Y,25,FALSE)</f>
        <v>Não</v>
      </c>
    </row>
    <row r="2678" spans="1:10" x14ac:dyDescent="0.25">
      <c r="A2678" s="11">
        <v>330300</v>
      </c>
      <c r="B2678" s="15" t="s">
        <v>2428</v>
      </c>
      <c r="C2678" s="12" t="s">
        <v>21</v>
      </c>
      <c r="D2678" s="14" t="s">
        <v>73</v>
      </c>
      <c r="E2678" s="10" t="str">
        <f>VLOOKUP(A2678,Planilha1!A:Y,20,FALSE)</f>
        <v>Sim</v>
      </c>
      <c r="F2678" s="10" t="str">
        <f>VLOOKUP(A2678,Planilha1!A:Y,21,FALSE)</f>
        <v>Sim</v>
      </c>
      <c r="G2678" s="10" t="str">
        <f>VLOOKUP(A2678,Planilha1!A:Y,22,FALSE)</f>
        <v>Sim</v>
      </c>
      <c r="H2678" s="10" t="str">
        <f>VLOOKUP(A2678,Planilha1!A:Y,23,FALSE)</f>
        <v>Sim</v>
      </c>
      <c r="I2678" s="10" t="str">
        <f>VLOOKUP(A2678,Planilha1!A:Y,24,FALSE)</f>
        <v>Sim</v>
      </c>
      <c r="J2678" s="10" t="str">
        <f>VLOOKUP(A2678,Planilha1!A:Y,25,FALSE)</f>
        <v>Sim</v>
      </c>
    </row>
    <row r="2679" spans="1:10" x14ac:dyDescent="0.25">
      <c r="A2679" s="11">
        <v>330360</v>
      </c>
      <c r="B2679" s="15" t="s">
        <v>2429</v>
      </c>
      <c r="C2679" s="12" t="s">
        <v>21</v>
      </c>
      <c r="D2679" s="14" t="s">
        <v>59</v>
      </c>
      <c r="E2679" s="10" t="str">
        <f>VLOOKUP(A2679,Planilha1!A:Y,20,FALSE)</f>
        <v>Não</v>
      </c>
      <c r="F2679" s="10" t="str">
        <f>VLOOKUP(A2679,Planilha1!A:Y,21,FALSE)</f>
        <v>Sim</v>
      </c>
      <c r="G2679" s="10" t="str">
        <f>VLOOKUP(A2679,Planilha1!A:Y,22,FALSE)</f>
        <v>Não</v>
      </c>
      <c r="H2679" s="10" t="str">
        <f>VLOOKUP(A2679,Planilha1!A:Y,23,FALSE)</f>
        <v>Sim</v>
      </c>
      <c r="I2679" s="10" t="str">
        <f>VLOOKUP(A2679,Planilha1!A:Y,24,FALSE)</f>
        <v>Não</v>
      </c>
      <c r="J2679" s="10" t="str">
        <f>VLOOKUP(A2679,Planilha1!A:Y,25,FALSE)</f>
        <v>Sim</v>
      </c>
    </row>
    <row r="2680" spans="1:10" x14ac:dyDescent="0.25">
      <c r="A2680" s="11">
        <v>330370</v>
      </c>
      <c r="B2680" s="15" t="s">
        <v>2430</v>
      </c>
      <c r="C2680" s="12" t="s">
        <v>21</v>
      </c>
      <c r="D2680" s="14" t="s">
        <v>55</v>
      </c>
      <c r="E2680" s="10" t="str">
        <f>VLOOKUP(A2680,Planilha1!A:Y,20,FALSE)</f>
        <v>Sim</v>
      </c>
      <c r="F2680" s="10" t="str">
        <f>VLOOKUP(A2680,Planilha1!A:Y,21,FALSE)</f>
        <v>Sim</v>
      </c>
      <c r="G2680" s="10" t="str">
        <f>VLOOKUP(A2680,Planilha1!A:Y,22,FALSE)</f>
        <v>Sim</v>
      </c>
      <c r="H2680" s="10" t="str">
        <f>VLOOKUP(A2680,Planilha1!A:Y,23,FALSE)</f>
        <v>Sim</v>
      </c>
      <c r="I2680" s="10" t="str">
        <f>VLOOKUP(A2680,Planilha1!A:Y,24,FALSE)</f>
        <v>Sim</v>
      </c>
      <c r="J2680" s="10" t="str">
        <f>VLOOKUP(A2680,Planilha1!A:Y,25,FALSE)</f>
        <v>Sim</v>
      </c>
    </row>
    <row r="2681" spans="1:10" x14ac:dyDescent="0.25">
      <c r="A2681" s="11">
        <v>330380</v>
      </c>
      <c r="B2681" s="15" t="s">
        <v>2431</v>
      </c>
      <c r="C2681" s="12" t="s">
        <v>21</v>
      </c>
      <c r="D2681" s="14" t="s">
        <v>59</v>
      </c>
      <c r="E2681" s="10" t="str">
        <f>VLOOKUP(A2681,Planilha1!A:Y,20,FALSE)</f>
        <v>Não</v>
      </c>
      <c r="F2681" s="10" t="str">
        <f>VLOOKUP(A2681,Planilha1!A:Y,21,FALSE)</f>
        <v>Não</v>
      </c>
      <c r="G2681" s="10" t="str">
        <f>VLOOKUP(A2681,Planilha1!A:Y,22,FALSE)</f>
        <v>Não</v>
      </c>
      <c r="H2681" s="10" t="str">
        <f>VLOOKUP(A2681,Planilha1!A:Y,23,FALSE)</f>
        <v>Não</v>
      </c>
      <c r="I2681" s="10" t="str">
        <f>VLOOKUP(A2681,Planilha1!A:Y,24,FALSE)</f>
        <v>Não</v>
      </c>
      <c r="J2681" s="10" t="str">
        <f>VLOOKUP(A2681,Planilha1!A:Y,25,FALSE)</f>
        <v>Não</v>
      </c>
    </row>
    <row r="2682" spans="1:10" x14ac:dyDescent="0.25">
      <c r="A2682" s="11">
        <v>330385</v>
      </c>
      <c r="B2682" s="15" t="s">
        <v>2432</v>
      </c>
      <c r="C2682" s="12" t="s">
        <v>21</v>
      </c>
      <c r="D2682" s="14" t="s">
        <v>43</v>
      </c>
      <c r="E2682" s="10" t="str">
        <f>VLOOKUP(A2682,Planilha1!A:Y,20,FALSE)</f>
        <v>Sim</v>
      </c>
      <c r="F2682" s="10" t="str">
        <f>VLOOKUP(A2682,Planilha1!A:Y,21,FALSE)</f>
        <v>Sim</v>
      </c>
      <c r="G2682" s="10" t="str">
        <f>VLOOKUP(A2682,Planilha1!A:Y,22,FALSE)</f>
        <v>Sim</v>
      </c>
      <c r="H2682" s="10" t="str">
        <f>VLOOKUP(A2682,Planilha1!A:Y,23,FALSE)</f>
        <v>Sim</v>
      </c>
      <c r="I2682" s="10" t="str">
        <f>VLOOKUP(A2682,Planilha1!A:Y,24,FALSE)</f>
        <v>Sim</v>
      </c>
      <c r="J2682" s="10" t="str">
        <f>VLOOKUP(A2682,Planilha1!A:Y,25,FALSE)</f>
        <v>Sim</v>
      </c>
    </row>
    <row r="2683" spans="1:10" x14ac:dyDescent="0.25">
      <c r="A2683" s="11">
        <v>330395</v>
      </c>
      <c r="B2683" s="15" t="s">
        <v>2433</v>
      </c>
      <c r="C2683" s="12" t="s">
        <v>21</v>
      </c>
      <c r="D2683" s="14" t="s">
        <v>73</v>
      </c>
      <c r="E2683" s="10" t="str">
        <f>VLOOKUP(A2683,Planilha1!A:Y,20,FALSE)</f>
        <v>Não</v>
      </c>
      <c r="F2683" s="10" t="str">
        <f>VLOOKUP(A2683,Planilha1!A:Y,21,FALSE)</f>
        <v>Sim</v>
      </c>
      <c r="G2683" s="10" t="str">
        <f>VLOOKUP(A2683,Planilha1!A:Y,22,FALSE)</f>
        <v>Não</v>
      </c>
      <c r="H2683" s="10" t="str">
        <f>VLOOKUP(A2683,Planilha1!A:Y,23,FALSE)</f>
        <v>Sim</v>
      </c>
      <c r="I2683" s="10" t="str">
        <f>VLOOKUP(A2683,Planilha1!A:Y,24,FALSE)</f>
        <v>Não</v>
      </c>
      <c r="J2683" s="10" t="str">
        <f>VLOOKUP(A2683,Planilha1!A:Y,25,FALSE)</f>
        <v>Sim</v>
      </c>
    </row>
    <row r="2684" spans="1:10" x14ac:dyDescent="0.25">
      <c r="A2684" s="11">
        <v>330400</v>
      </c>
      <c r="B2684" s="15" t="s">
        <v>2434</v>
      </c>
      <c r="C2684" s="12" t="s">
        <v>21</v>
      </c>
      <c r="D2684" s="14" t="s">
        <v>59</v>
      </c>
      <c r="E2684" s="10" t="str">
        <f>VLOOKUP(A2684,Planilha1!A:Y,20,FALSE)</f>
        <v>Sim</v>
      </c>
      <c r="F2684" s="10" t="str">
        <f>VLOOKUP(A2684,Planilha1!A:Y,21,FALSE)</f>
        <v>Sim</v>
      </c>
      <c r="G2684" s="10" t="str">
        <f>VLOOKUP(A2684,Planilha1!A:Y,22,FALSE)</f>
        <v>Sim</v>
      </c>
      <c r="H2684" s="10" t="str">
        <f>VLOOKUP(A2684,Planilha1!A:Y,23,FALSE)</f>
        <v>Sim</v>
      </c>
      <c r="I2684" s="10" t="str">
        <f>VLOOKUP(A2684,Planilha1!A:Y,24,FALSE)</f>
        <v>Sim</v>
      </c>
      <c r="J2684" s="10" t="str">
        <f>VLOOKUP(A2684,Planilha1!A:Y,25,FALSE)</f>
        <v>Sim</v>
      </c>
    </row>
    <row r="2685" spans="1:10" x14ac:dyDescent="0.25">
      <c r="A2685" s="11">
        <v>330410</v>
      </c>
      <c r="B2685" s="15" t="s">
        <v>2435</v>
      </c>
      <c r="C2685" s="12" t="s">
        <v>21</v>
      </c>
      <c r="D2685" s="14" t="s">
        <v>66</v>
      </c>
      <c r="E2685" s="10" t="str">
        <f>VLOOKUP(A2685,Planilha1!A:Y,20,FALSE)</f>
        <v>Não</v>
      </c>
      <c r="F2685" s="10" t="str">
        <f>VLOOKUP(A2685,Planilha1!A:Y,21,FALSE)</f>
        <v>Sim</v>
      </c>
      <c r="G2685" s="10" t="str">
        <f>VLOOKUP(A2685,Planilha1!A:Y,22,FALSE)</f>
        <v>Não</v>
      </c>
      <c r="H2685" s="10" t="str">
        <f>VLOOKUP(A2685,Planilha1!A:Y,23,FALSE)</f>
        <v>Sim</v>
      </c>
      <c r="I2685" s="10" t="str">
        <f>VLOOKUP(A2685,Planilha1!A:Y,24,FALSE)</f>
        <v>Não</v>
      </c>
      <c r="J2685" s="10" t="str">
        <f>VLOOKUP(A2685,Planilha1!A:Y,25,FALSE)</f>
        <v>Sim</v>
      </c>
    </row>
    <row r="2686" spans="1:10" x14ac:dyDescent="0.25">
      <c r="A2686" s="11">
        <v>330412</v>
      </c>
      <c r="B2686" s="15" t="s">
        <v>2436</v>
      </c>
      <c r="C2686" s="12" t="s">
        <v>21</v>
      </c>
      <c r="D2686" s="14" t="s">
        <v>59</v>
      </c>
      <c r="E2686" s="10" t="str">
        <f>VLOOKUP(A2686,Planilha1!A:Y,20,FALSE)</f>
        <v>Não</v>
      </c>
      <c r="F2686" s="10" t="str">
        <f>VLOOKUP(A2686,Planilha1!A:Y,21,FALSE)</f>
        <v>Sim</v>
      </c>
      <c r="G2686" s="10" t="str">
        <f>VLOOKUP(A2686,Planilha1!A:Y,22,FALSE)</f>
        <v>Não</v>
      </c>
      <c r="H2686" s="10" t="str">
        <f>VLOOKUP(A2686,Planilha1!A:Y,23,FALSE)</f>
        <v>Sim</v>
      </c>
      <c r="I2686" s="10" t="str">
        <f>VLOOKUP(A2686,Planilha1!A:Y,24,FALSE)</f>
        <v>Não</v>
      </c>
      <c r="J2686" s="10" t="str">
        <f>VLOOKUP(A2686,Planilha1!A:Y,25,FALSE)</f>
        <v>Sim</v>
      </c>
    </row>
    <row r="2687" spans="1:10" x14ac:dyDescent="0.25">
      <c r="A2687" s="11">
        <v>330414</v>
      </c>
      <c r="B2687" s="15" t="s">
        <v>2437</v>
      </c>
      <c r="C2687" s="12" t="s">
        <v>21</v>
      </c>
      <c r="D2687" s="14" t="s">
        <v>59</v>
      </c>
      <c r="E2687" s="10" t="str">
        <f>VLOOKUP(A2687,Planilha1!A:Y,20,FALSE)</f>
        <v>Não</v>
      </c>
      <c r="F2687" s="10" t="str">
        <f>VLOOKUP(A2687,Planilha1!A:Y,21,FALSE)</f>
        <v>Sim</v>
      </c>
      <c r="G2687" s="10" t="str">
        <f>VLOOKUP(A2687,Planilha1!A:Y,22,FALSE)</f>
        <v>Não</v>
      </c>
      <c r="H2687" s="10" t="str">
        <f>VLOOKUP(A2687,Planilha1!A:Y,23,FALSE)</f>
        <v>Sim</v>
      </c>
      <c r="I2687" s="10" t="str">
        <f>VLOOKUP(A2687,Planilha1!A:Y,24,FALSE)</f>
        <v>Não</v>
      </c>
      <c r="J2687" s="10" t="str">
        <f>VLOOKUP(A2687,Planilha1!A:Y,25,FALSE)</f>
        <v>Sim</v>
      </c>
    </row>
    <row r="2688" spans="1:10" x14ac:dyDescent="0.25">
      <c r="A2688" s="11">
        <v>330415</v>
      </c>
      <c r="B2688" s="15" t="s">
        <v>2438</v>
      </c>
      <c r="C2688" s="12" t="s">
        <v>21</v>
      </c>
      <c r="D2688" s="14" t="s">
        <v>55</v>
      </c>
      <c r="E2688" s="10" t="str">
        <f>VLOOKUP(A2688,Planilha1!A:Y,20,FALSE)</f>
        <v>Não</v>
      </c>
      <c r="F2688" s="10" t="str">
        <f>VLOOKUP(A2688,Planilha1!A:Y,21,FALSE)</f>
        <v>Sim</v>
      </c>
      <c r="G2688" s="10" t="str">
        <f>VLOOKUP(A2688,Planilha1!A:Y,22,FALSE)</f>
        <v>Não</v>
      </c>
      <c r="H2688" s="10" t="str">
        <f>VLOOKUP(A2688,Planilha1!A:Y,23,FALSE)</f>
        <v>Sim</v>
      </c>
      <c r="I2688" s="10" t="str">
        <f>VLOOKUP(A2688,Planilha1!A:Y,24,FALSE)</f>
        <v>Não</v>
      </c>
      <c r="J2688" s="10" t="str">
        <f>VLOOKUP(A2688,Planilha1!A:Y,25,FALSE)</f>
        <v>Sim</v>
      </c>
    </row>
    <row r="2689" spans="1:10" x14ac:dyDescent="0.25">
      <c r="A2689" s="11">
        <v>330430</v>
      </c>
      <c r="B2689" s="15" t="s">
        <v>2439</v>
      </c>
      <c r="C2689" s="12" t="s">
        <v>21</v>
      </c>
      <c r="D2689" s="14" t="s">
        <v>73</v>
      </c>
      <c r="E2689" s="10" t="str">
        <f>VLOOKUP(A2689,Planilha1!A:Y,20,FALSE)</f>
        <v>Não</v>
      </c>
      <c r="F2689" s="10" t="str">
        <f>VLOOKUP(A2689,Planilha1!A:Y,21,FALSE)</f>
        <v>Sim</v>
      </c>
      <c r="G2689" s="10" t="str">
        <f>VLOOKUP(A2689,Planilha1!A:Y,22,FALSE)</f>
        <v>Não</v>
      </c>
      <c r="H2689" s="10" t="str">
        <f>VLOOKUP(A2689,Planilha1!A:Y,23,FALSE)</f>
        <v>Sim</v>
      </c>
      <c r="I2689" s="10" t="str">
        <f>VLOOKUP(A2689,Planilha1!A:Y,24,FALSE)</f>
        <v>Não</v>
      </c>
      <c r="J2689" s="10" t="str">
        <f>VLOOKUP(A2689,Planilha1!A:Y,25,FALSE)</f>
        <v>Sim</v>
      </c>
    </row>
    <row r="2690" spans="1:10" x14ac:dyDescent="0.25">
      <c r="A2690" s="11">
        <v>330440</v>
      </c>
      <c r="B2690" s="15" t="s">
        <v>2440</v>
      </c>
      <c r="C2690" s="12" t="s">
        <v>21</v>
      </c>
      <c r="D2690" s="14" t="s">
        <v>55</v>
      </c>
      <c r="E2690" s="10" t="str">
        <f>VLOOKUP(A2690,Planilha1!A:Y,20,FALSE)</f>
        <v>Sim</v>
      </c>
      <c r="F2690" s="10" t="str">
        <f>VLOOKUP(A2690,Planilha1!A:Y,21,FALSE)</f>
        <v>Sim</v>
      </c>
      <c r="G2690" s="10" t="str">
        <f>VLOOKUP(A2690,Planilha1!A:Y,22,FALSE)</f>
        <v>Sim</v>
      </c>
      <c r="H2690" s="10" t="str">
        <f>VLOOKUP(A2690,Planilha1!A:Y,23,FALSE)</f>
        <v>Sim</v>
      </c>
      <c r="I2690" s="10" t="str">
        <f>VLOOKUP(A2690,Planilha1!A:Y,24,FALSE)</f>
        <v>Sim</v>
      </c>
      <c r="J2690" s="10" t="str">
        <f>VLOOKUP(A2690,Planilha1!A:Y,25,FALSE)</f>
        <v>Sim</v>
      </c>
    </row>
    <row r="2691" spans="1:10" x14ac:dyDescent="0.25">
      <c r="A2691" s="11">
        <v>330450</v>
      </c>
      <c r="B2691" s="15" t="s">
        <v>2441</v>
      </c>
      <c r="C2691" s="12" t="s">
        <v>21</v>
      </c>
      <c r="D2691" s="14" t="s">
        <v>55</v>
      </c>
      <c r="E2691" s="10" t="str">
        <f>VLOOKUP(A2691,Planilha1!A:Y,20,FALSE)</f>
        <v>Sim</v>
      </c>
      <c r="F2691" s="10" t="str">
        <f>VLOOKUP(A2691,Planilha1!A:Y,21,FALSE)</f>
        <v>Sim</v>
      </c>
      <c r="G2691" s="10" t="str">
        <f>VLOOKUP(A2691,Planilha1!A:Y,22,FALSE)</f>
        <v>Sim</v>
      </c>
      <c r="H2691" s="10" t="str">
        <f>VLOOKUP(A2691,Planilha1!A:Y,23,FALSE)</f>
        <v>Sim</v>
      </c>
      <c r="I2691" s="10" t="str">
        <f>VLOOKUP(A2691,Planilha1!A:Y,24,FALSE)</f>
        <v>Sim</v>
      </c>
      <c r="J2691" s="10" t="str">
        <f>VLOOKUP(A2691,Planilha1!A:Y,25,FALSE)</f>
        <v>Sim</v>
      </c>
    </row>
    <row r="2692" spans="1:10" x14ac:dyDescent="0.25">
      <c r="A2692" s="11">
        <v>330460</v>
      </c>
      <c r="B2692" s="15" t="s">
        <v>2442</v>
      </c>
      <c r="C2692" s="12" t="s">
        <v>21</v>
      </c>
      <c r="D2692" s="14" t="s">
        <v>73</v>
      </c>
      <c r="E2692" s="10" t="str">
        <f>VLOOKUP(A2692,Planilha1!A:Y,20,FALSE)</f>
        <v>Não</v>
      </c>
      <c r="F2692" s="10" t="str">
        <f>VLOOKUP(A2692,Planilha1!A:Y,21,FALSE)</f>
        <v>Não</v>
      </c>
      <c r="G2692" s="10" t="str">
        <f>VLOOKUP(A2692,Planilha1!A:Y,22,FALSE)</f>
        <v>Não</v>
      </c>
      <c r="H2692" s="10" t="str">
        <f>VLOOKUP(A2692,Planilha1!A:Y,23,FALSE)</f>
        <v>Não</v>
      </c>
      <c r="I2692" s="10" t="str">
        <f>VLOOKUP(A2692,Planilha1!A:Y,24,FALSE)</f>
        <v>Não</v>
      </c>
      <c r="J2692" s="10" t="str">
        <f>VLOOKUP(A2692,Planilha1!A:Y,25,FALSE)</f>
        <v>Não</v>
      </c>
    </row>
    <row r="2693" spans="1:10" x14ac:dyDescent="0.25">
      <c r="A2693" s="11">
        <v>330480</v>
      </c>
      <c r="B2693" s="15" t="s">
        <v>2443</v>
      </c>
      <c r="C2693" s="12" t="s">
        <v>21</v>
      </c>
      <c r="D2693" s="14" t="s">
        <v>55</v>
      </c>
      <c r="E2693" s="10" t="str">
        <f>VLOOKUP(A2693,Planilha1!A:Y,20,FALSE)</f>
        <v>Não</v>
      </c>
      <c r="F2693" s="10" t="str">
        <f>VLOOKUP(A2693,Planilha1!A:Y,21,FALSE)</f>
        <v>Sim</v>
      </c>
      <c r="G2693" s="10" t="str">
        <f>VLOOKUP(A2693,Planilha1!A:Y,22,FALSE)</f>
        <v>Não</v>
      </c>
      <c r="H2693" s="10" t="str">
        <f>VLOOKUP(A2693,Planilha1!A:Y,23,FALSE)</f>
        <v>Sim</v>
      </c>
      <c r="I2693" s="10" t="str">
        <f>VLOOKUP(A2693,Planilha1!A:Y,24,FALSE)</f>
        <v>Não</v>
      </c>
      <c r="J2693" s="10" t="str">
        <f>VLOOKUP(A2693,Planilha1!A:Y,25,FALSE)</f>
        <v>Sim</v>
      </c>
    </row>
    <row r="2694" spans="1:10" x14ac:dyDescent="0.25">
      <c r="A2694" s="11">
        <v>330475</v>
      </c>
      <c r="B2694" s="15" t="s">
        <v>2444</v>
      </c>
      <c r="C2694" s="12" t="s">
        <v>21</v>
      </c>
      <c r="D2694" s="14" t="s">
        <v>66</v>
      </c>
      <c r="E2694" s="10" t="str">
        <f>VLOOKUP(A2694,Planilha1!A:Y,20,FALSE)</f>
        <v>Não</v>
      </c>
      <c r="F2694" s="10" t="str">
        <f>VLOOKUP(A2694,Planilha1!A:Y,21,FALSE)</f>
        <v>Sim</v>
      </c>
      <c r="G2694" s="10" t="str">
        <f>VLOOKUP(A2694,Planilha1!A:Y,22,FALSE)</f>
        <v>Não</v>
      </c>
      <c r="H2694" s="10" t="str">
        <f>VLOOKUP(A2694,Planilha1!A:Y,23,FALSE)</f>
        <v>Sim</v>
      </c>
      <c r="I2694" s="10" t="str">
        <f>VLOOKUP(A2694,Planilha1!A:Y,24,FALSE)</f>
        <v>Não</v>
      </c>
      <c r="J2694" s="10" t="str">
        <f>VLOOKUP(A2694,Planilha1!A:Y,25,FALSE)</f>
        <v>Sim</v>
      </c>
    </row>
    <row r="2695" spans="1:10" x14ac:dyDescent="0.25">
      <c r="A2695" s="11">
        <v>330510</v>
      </c>
      <c r="B2695" s="15" t="s">
        <v>2445</v>
      </c>
      <c r="C2695" s="12" t="s">
        <v>21</v>
      </c>
      <c r="D2695" s="14" t="s">
        <v>73</v>
      </c>
      <c r="E2695" s="10" t="str">
        <f>VLOOKUP(A2695,Planilha1!A:Y,20,FALSE)</f>
        <v>Não</v>
      </c>
      <c r="F2695" s="10" t="str">
        <f>VLOOKUP(A2695,Planilha1!A:Y,21,FALSE)</f>
        <v>Não</v>
      </c>
      <c r="G2695" s="10" t="str">
        <f>VLOOKUP(A2695,Planilha1!A:Y,22,FALSE)</f>
        <v>Não</v>
      </c>
      <c r="H2695" s="10" t="str">
        <f>VLOOKUP(A2695,Planilha1!A:Y,23,FALSE)</f>
        <v>Não</v>
      </c>
      <c r="I2695" s="10" t="str">
        <f>VLOOKUP(A2695,Planilha1!A:Y,24,FALSE)</f>
        <v>Não</v>
      </c>
      <c r="J2695" s="10" t="str">
        <f>VLOOKUP(A2695,Planilha1!A:Y,25,FALSE)</f>
        <v>Não</v>
      </c>
    </row>
    <row r="2696" spans="1:10" x14ac:dyDescent="0.25">
      <c r="A2696" s="11">
        <v>330513</v>
      </c>
      <c r="B2696" s="15" t="s">
        <v>2446</v>
      </c>
      <c r="C2696" s="12" t="s">
        <v>21</v>
      </c>
      <c r="D2696" s="14" t="s">
        <v>43</v>
      </c>
      <c r="E2696" s="10" t="str">
        <f>VLOOKUP(A2696,Planilha1!A:Y,20,FALSE)</f>
        <v>Sim</v>
      </c>
      <c r="F2696" s="10" t="str">
        <f>VLOOKUP(A2696,Planilha1!A:Y,21,FALSE)</f>
        <v>Sim</v>
      </c>
      <c r="G2696" s="10" t="str">
        <f>VLOOKUP(A2696,Planilha1!A:Y,22,FALSE)</f>
        <v>Sim</v>
      </c>
      <c r="H2696" s="10" t="str">
        <f>VLOOKUP(A2696,Planilha1!A:Y,23,FALSE)</f>
        <v>Sim</v>
      </c>
      <c r="I2696" s="10" t="str">
        <f>VLOOKUP(A2696,Planilha1!A:Y,24,FALSE)</f>
        <v>Não</v>
      </c>
      <c r="J2696" s="10" t="str">
        <f>VLOOKUP(A2696,Planilha1!A:Y,25,FALSE)</f>
        <v>Sim</v>
      </c>
    </row>
    <row r="2697" spans="1:10" x14ac:dyDescent="0.25">
      <c r="A2697" s="11">
        <v>330515</v>
      </c>
      <c r="B2697" s="15" t="s">
        <v>2447</v>
      </c>
      <c r="C2697" s="12" t="s">
        <v>21</v>
      </c>
      <c r="D2697" s="14" t="s">
        <v>59</v>
      </c>
      <c r="E2697" s="10" t="str">
        <f>VLOOKUP(A2697,Planilha1!A:Y,20,FALSE)</f>
        <v>Sim</v>
      </c>
      <c r="F2697" s="10" t="str">
        <f>VLOOKUP(A2697,Planilha1!A:Y,21,FALSE)</f>
        <v>Sim</v>
      </c>
      <c r="G2697" s="10" t="str">
        <f>VLOOKUP(A2697,Planilha1!A:Y,22,FALSE)</f>
        <v>Sim</v>
      </c>
      <c r="H2697" s="10" t="str">
        <f>VLOOKUP(A2697,Planilha1!A:Y,23,FALSE)</f>
        <v>Sim</v>
      </c>
      <c r="I2697" s="10" t="str">
        <f>VLOOKUP(A2697,Planilha1!A:Y,24,FALSE)</f>
        <v>Sim</v>
      </c>
      <c r="J2697" s="10" t="str">
        <f>VLOOKUP(A2697,Planilha1!A:Y,25,FALSE)</f>
        <v>Sim</v>
      </c>
    </row>
    <row r="2698" spans="1:10" x14ac:dyDescent="0.25">
      <c r="A2698" s="11">
        <v>330520</v>
      </c>
      <c r="B2698" s="15" t="s">
        <v>2448</v>
      </c>
      <c r="C2698" s="12" t="s">
        <v>21</v>
      </c>
      <c r="D2698" s="14" t="s">
        <v>73</v>
      </c>
      <c r="E2698" s="10" t="str">
        <f>VLOOKUP(A2698,Planilha1!A:Y,20,FALSE)</f>
        <v>Sim</v>
      </c>
      <c r="F2698" s="10" t="str">
        <f>VLOOKUP(A2698,Planilha1!A:Y,21,FALSE)</f>
        <v>Sim</v>
      </c>
      <c r="G2698" s="10" t="str">
        <f>VLOOKUP(A2698,Planilha1!A:Y,22,FALSE)</f>
        <v>Sim</v>
      </c>
      <c r="H2698" s="10" t="str">
        <f>VLOOKUP(A2698,Planilha1!A:Y,23,FALSE)</f>
        <v>Sim</v>
      </c>
      <c r="I2698" s="10" t="str">
        <f>VLOOKUP(A2698,Planilha1!A:Y,24,FALSE)</f>
        <v>Sim</v>
      </c>
      <c r="J2698" s="10" t="str">
        <f>VLOOKUP(A2698,Planilha1!A:Y,25,FALSE)</f>
        <v>Sim</v>
      </c>
    </row>
    <row r="2699" spans="1:10" x14ac:dyDescent="0.25">
      <c r="A2699" s="11">
        <v>330530</v>
      </c>
      <c r="B2699" s="15" t="s">
        <v>2449</v>
      </c>
      <c r="C2699" s="12" t="s">
        <v>21</v>
      </c>
      <c r="D2699" s="14" t="s">
        <v>43</v>
      </c>
      <c r="E2699" s="10" t="str">
        <f>VLOOKUP(A2699,Planilha1!A:Y,20,FALSE)</f>
        <v>Sim</v>
      </c>
      <c r="F2699" s="10" t="str">
        <f>VLOOKUP(A2699,Planilha1!A:Y,21,FALSE)</f>
        <v>Sim</v>
      </c>
      <c r="G2699" s="10" t="str">
        <f>VLOOKUP(A2699,Planilha1!A:Y,22,FALSE)</f>
        <v>Sim</v>
      </c>
      <c r="H2699" s="10" t="str">
        <f>VLOOKUP(A2699,Planilha1!A:Y,23,FALSE)</f>
        <v>Sim</v>
      </c>
      <c r="I2699" s="10" t="str">
        <f>VLOOKUP(A2699,Planilha1!A:Y,24,FALSE)</f>
        <v>Não</v>
      </c>
      <c r="J2699" s="10" t="str">
        <f>VLOOKUP(A2699,Planilha1!A:Y,25,FALSE)</f>
        <v>Sim</v>
      </c>
    </row>
    <row r="2700" spans="1:10" x14ac:dyDescent="0.25">
      <c r="A2700" s="11">
        <v>330540</v>
      </c>
      <c r="B2700" s="15" t="s">
        <v>1656</v>
      </c>
      <c r="C2700" s="12" t="s">
        <v>21</v>
      </c>
      <c r="D2700" s="14" t="s">
        <v>43</v>
      </c>
      <c r="E2700" s="10" t="str">
        <f>VLOOKUP(A2700,Planilha1!A:Y,20,FALSE)</f>
        <v>Sim</v>
      </c>
      <c r="F2700" s="10" t="str">
        <f>VLOOKUP(A2700,Planilha1!A:Y,21,FALSE)</f>
        <v>Sim</v>
      </c>
      <c r="G2700" s="10" t="str">
        <f>VLOOKUP(A2700,Planilha1!A:Y,22,FALSE)</f>
        <v>Sim</v>
      </c>
      <c r="H2700" s="10" t="str">
        <f>VLOOKUP(A2700,Planilha1!A:Y,23,FALSE)</f>
        <v>Sim</v>
      </c>
      <c r="I2700" s="10" t="str">
        <f>VLOOKUP(A2700,Planilha1!A:Y,24,FALSE)</f>
        <v>Sim</v>
      </c>
      <c r="J2700" s="10" t="str">
        <f>VLOOKUP(A2700,Planilha1!A:Y,25,FALSE)</f>
        <v>Sim</v>
      </c>
    </row>
    <row r="2701" spans="1:10" x14ac:dyDescent="0.25">
      <c r="A2701" s="11">
        <v>330555</v>
      </c>
      <c r="B2701" s="15" t="s">
        <v>2450</v>
      </c>
      <c r="C2701" s="12" t="s">
        <v>21</v>
      </c>
      <c r="D2701" s="14" t="s">
        <v>55</v>
      </c>
      <c r="E2701" s="10" t="str">
        <f>VLOOKUP(A2701,Planilha1!A:Y,20,FALSE)</f>
        <v>Não</v>
      </c>
      <c r="F2701" s="10" t="str">
        <f>VLOOKUP(A2701,Planilha1!A:Y,21,FALSE)</f>
        <v>Não</v>
      </c>
      <c r="G2701" s="10" t="str">
        <f>VLOOKUP(A2701,Planilha1!A:Y,22,FALSE)</f>
        <v>Não</v>
      </c>
      <c r="H2701" s="10" t="str">
        <f>VLOOKUP(A2701,Planilha1!A:Y,23,FALSE)</f>
        <v>Não</v>
      </c>
      <c r="I2701" s="10" t="str">
        <f>VLOOKUP(A2701,Planilha1!A:Y,24,FALSE)</f>
        <v>Não</v>
      </c>
      <c r="J2701" s="10" t="str">
        <f>VLOOKUP(A2701,Planilha1!A:Y,25,FALSE)</f>
        <v>Não</v>
      </c>
    </row>
    <row r="2702" spans="1:10" x14ac:dyDescent="0.25">
      <c r="A2702" s="11">
        <v>330560</v>
      </c>
      <c r="B2702" s="15" t="s">
        <v>2451</v>
      </c>
      <c r="C2702" s="12" t="s">
        <v>21</v>
      </c>
      <c r="D2702" s="14" t="s">
        <v>43</v>
      </c>
      <c r="E2702" s="10" t="str">
        <f>VLOOKUP(A2702,Planilha1!A:Y,20,FALSE)</f>
        <v>Não</v>
      </c>
      <c r="F2702" s="10" t="str">
        <f>VLOOKUP(A2702,Planilha1!A:Y,21,FALSE)</f>
        <v>Sim</v>
      </c>
      <c r="G2702" s="10" t="str">
        <f>VLOOKUP(A2702,Planilha1!A:Y,22,FALSE)</f>
        <v>Não</v>
      </c>
      <c r="H2702" s="10" t="str">
        <f>VLOOKUP(A2702,Planilha1!A:Y,23,FALSE)</f>
        <v>Sim</v>
      </c>
      <c r="I2702" s="10" t="str">
        <f>VLOOKUP(A2702,Planilha1!A:Y,24,FALSE)</f>
        <v>Não</v>
      </c>
      <c r="J2702" s="10" t="str">
        <f>VLOOKUP(A2702,Planilha1!A:Y,25,FALSE)</f>
        <v>Sim</v>
      </c>
    </row>
    <row r="2703" spans="1:10" x14ac:dyDescent="0.25">
      <c r="A2703" s="11">
        <v>330570</v>
      </c>
      <c r="B2703" s="15" t="s">
        <v>2452</v>
      </c>
      <c r="C2703" s="12" t="s">
        <v>21</v>
      </c>
      <c r="D2703" s="14" t="s">
        <v>43</v>
      </c>
      <c r="E2703" s="10" t="str">
        <f>VLOOKUP(A2703,Planilha1!A:Y,20,FALSE)</f>
        <v>Sim</v>
      </c>
      <c r="F2703" s="10" t="str">
        <f>VLOOKUP(A2703,Planilha1!A:Y,21,FALSE)</f>
        <v>Sim</v>
      </c>
      <c r="G2703" s="10" t="str">
        <f>VLOOKUP(A2703,Planilha1!A:Y,22,FALSE)</f>
        <v>Sim</v>
      </c>
      <c r="H2703" s="10" t="str">
        <f>VLOOKUP(A2703,Planilha1!A:Y,23,FALSE)</f>
        <v>Sim</v>
      </c>
      <c r="I2703" s="10" t="str">
        <f>VLOOKUP(A2703,Planilha1!A:Y,24,FALSE)</f>
        <v>Sim</v>
      </c>
      <c r="J2703" s="10" t="str">
        <f>VLOOKUP(A2703,Planilha1!A:Y,25,FALSE)</f>
        <v>Sim</v>
      </c>
    </row>
    <row r="2704" spans="1:10" x14ac:dyDescent="0.25">
      <c r="A2704" s="11">
        <v>330575</v>
      </c>
      <c r="B2704" s="15" t="s">
        <v>2453</v>
      </c>
      <c r="C2704" s="12" t="s">
        <v>21</v>
      </c>
      <c r="D2704" s="14" t="s">
        <v>43</v>
      </c>
      <c r="E2704" s="10" t="str">
        <f>VLOOKUP(A2704,Planilha1!A:Y,20,FALSE)</f>
        <v>Não</v>
      </c>
      <c r="F2704" s="10" t="str">
        <f>VLOOKUP(A2704,Planilha1!A:Y,21,FALSE)</f>
        <v>Não</v>
      </c>
      <c r="G2704" s="10" t="str">
        <f>VLOOKUP(A2704,Planilha1!A:Y,22,FALSE)</f>
        <v>Não</v>
      </c>
      <c r="H2704" s="10" t="str">
        <f>VLOOKUP(A2704,Planilha1!A:Y,23,FALSE)</f>
        <v>Não</v>
      </c>
      <c r="I2704" s="10" t="str">
        <f>VLOOKUP(A2704,Planilha1!A:Y,24,FALSE)</f>
        <v>Não</v>
      </c>
      <c r="J2704" s="10" t="str">
        <f>VLOOKUP(A2704,Planilha1!A:Y,25,FALSE)</f>
        <v>Não</v>
      </c>
    </row>
    <row r="2705" spans="1:10" x14ac:dyDescent="0.25">
      <c r="A2705" s="11">
        <v>330580</v>
      </c>
      <c r="B2705" s="15" t="s">
        <v>2454</v>
      </c>
      <c r="C2705" s="12" t="s">
        <v>21</v>
      </c>
      <c r="D2705" s="14" t="s">
        <v>73</v>
      </c>
      <c r="E2705" s="10" t="str">
        <f>VLOOKUP(A2705,Planilha1!A:Y,20,FALSE)</f>
        <v>Sim</v>
      </c>
      <c r="F2705" s="10" t="str">
        <f>VLOOKUP(A2705,Planilha1!A:Y,21,FALSE)</f>
        <v>Sim</v>
      </c>
      <c r="G2705" s="10" t="str">
        <f>VLOOKUP(A2705,Planilha1!A:Y,22,FALSE)</f>
        <v>Sim</v>
      </c>
      <c r="H2705" s="10" t="str">
        <f>VLOOKUP(A2705,Planilha1!A:Y,23,FALSE)</f>
        <v>Sim</v>
      </c>
      <c r="I2705" s="10" t="str">
        <f>VLOOKUP(A2705,Planilha1!A:Y,24,FALSE)</f>
        <v>Sim</v>
      </c>
      <c r="J2705" s="10" t="str">
        <f>VLOOKUP(A2705,Planilha1!A:Y,25,FALSE)</f>
        <v>Sim</v>
      </c>
    </row>
    <row r="2706" spans="1:10" x14ac:dyDescent="0.25">
      <c r="A2706" s="11">
        <v>330590</v>
      </c>
      <c r="B2706" s="15" t="s">
        <v>2455</v>
      </c>
      <c r="C2706" s="12" t="s">
        <v>21</v>
      </c>
      <c r="D2706" s="14" t="s">
        <v>43</v>
      </c>
      <c r="E2706" s="10" t="str">
        <f>VLOOKUP(A2706,Planilha1!A:Y,20,FALSE)</f>
        <v>Não</v>
      </c>
      <c r="F2706" s="10" t="str">
        <f>VLOOKUP(A2706,Planilha1!A:Y,21,FALSE)</f>
        <v>Sim</v>
      </c>
      <c r="G2706" s="10" t="str">
        <f>VLOOKUP(A2706,Planilha1!A:Y,22,FALSE)</f>
        <v>Não</v>
      </c>
      <c r="H2706" s="10" t="str">
        <f>VLOOKUP(A2706,Planilha1!A:Y,23,FALSE)</f>
        <v>Sim</v>
      </c>
      <c r="I2706" s="10" t="str">
        <f>VLOOKUP(A2706,Planilha1!A:Y,24,FALSE)</f>
        <v>Não</v>
      </c>
      <c r="J2706" s="10" t="str">
        <f>VLOOKUP(A2706,Planilha1!A:Y,25,FALSE)</f>
        <v>Sim</v>
      </c>
    </row>
    <row r="2707" spans="1:10" x14ac:dyDescent="0.25">
      <c r="A2707" s="11">
        <v>330615</v>
      </c>
      <c r="B2707" s="15" t="s">
        <v>2456</v>
      </c>
      <c r="C2707" s="12" t="s">
        <v>21</v>
      </c>
      <c r="D2707" s="14" t="s">
        <v>55</v>
      </c>
      <c r="E2707" s="10" t="str">
        <f>VLOOKUP(A2707,Planilha1!A:Y,20,FALSE)</f>
        <v>Sim</v>
      </c>
      <c r="F2707" s="10" t="str">
        <f>VLOOKUP(A2707,Planilha1!A:Y,21,FALSE)</f>
        <v>Sim</v>
      </c>
      <c r="G2707" s="10" t="str">
        <f>VLOOKUP(A2707,Planilha1!A:Y,22,FALSE)</f>
        <v>Sim</v>
      </c>
      <c r="H2707" s="10" t="str">
        <f>VLOOKUP(A2707,Planilha1!A:Y,23,FALSE)</f>
        <v>Sim</v>
      </c>
      <c r="I2707" s="10" t="str">
        <f>VLOOKUP(A2707,Planilha1!A:Y,24,FALSE)</f>
        <v>Não</v>
      </c>
      <c r="J2707" s="10" t="str">
        <f>VLOOKUP(A2707,Planilha1!A:Y,25,FALSE)</f>
        <v>Sim</v>
      </c>
    </row>
    <row r="2708" spans="1:10" x14ac:dyDescent="0.25">
      <c r="A2708" s="11">
        <v>330620</v>
      </c>
      <c r="B2708" s="15" t="s">
        <v>2457</v>
      </c>
      <c r="C2708" s="12" t="s">
        <v>21</v>
      </c>
      <c r="D2708" s="14" t="s">
        <v>73</v>
      </c>
      <c r="E2708" s="10" t="str">
        <f>VLOOKUP(A2708,Planilha1!A:Y,20,FALSE)</f>
        <v>Sim</v>
      </c>
      <c r="F2708" s="10" t="str">
        <f>VLOOKUP(A2708,Planilha1!A:Y,21,FALSE)</f>
        <v>Sim</v>
      </c>
      <c r="G2708" s="10" t="str">
        <f>VLOOKUP(A2708,Planilha1!A:Y,22,FALSE)</f>
        <v>Sim</v>
      </c>
      <c r="H2708" s="10" t="str">
        <f>VLOOKUP(A2708,Planilha1!A:Y,23,FALSE)</f>
        <v>Sim</v>
      </c>
      <c r="I2708" s="10" t="str">
        <f>VLOOKUP(A2708,Planilha1!A:Y,24,FALSE)</f>
        <v>Sim</v>
      </c>
      <c r="J2708" s="10" t="str">
        <f>VLOOKUP(A2708,Planilha1!A:Y,25,FALSE)</f>
        <v>Sim</v>
      </c>
    </row>
    <row r="2709" spans="1:10" x14ac:dyDescent="0.25">
      <c r="A2709" s="11">
        <v>330095</v>
      </c>
      <c r="B2709" s="16" t="s">
        <v>2458</v>
      </c>
      <c r="C2709" s="12" t="s">
        <v>21</v>
      </c>
      <c r="D2709" s="14" t="s">
        <v>333</v>
      </c>
      <c r="E2709" s="10" t="str">
        <f>VLOOKUP(A2709,Planilha1!A:Y,20,FALSE)</f>
        <v>Não</v>
      </c>
      <c r="F2709" s="10" t="str">
        <f>VLOOKUP(A2709,Planilha1!A:Y,21,FALSE)</f>
        <v>Sim</v>
      </c>
      <c r="G2709" s="10" t="str">
        <f>VLOOKUP(A2709,Planilha1!A:Y,22,FALSE)</f>
        <v>Não</v>
      </c>
      <c r="H2709" s="10" t="str">
        <f>VLOOKUP(A2709,Planilha1!A:Y,23,FALSE)</f>
        <v>Sim</v>
      </c>
      <c r="I2709" s="10" t="str">
        <f>VLOOKUP(A2709,Planilha1!A:Y,24,FALSE)</f>
        <v>Não</v>
      </c>
      <c r="J2709" s="10" t="str">
        <f>VLOOKUP(A2709,Planilha1!A:Y,25,FALSE)</f>
        <v>Sim</v>
      </c>
    </row>
    <row r="2710" spans="1:10" x14ac:dyDescent="0.25">
      <c r="A2710" s="11">
        <v>240010</v>
      </c>
      <c r="B2710" s="15" t="s">
        <v>2459</v>
      </c>
      <c r="C2710" s="12" t="s">
        <v>13</v>
      </c>
      <c r="D2710" s="14" t="s">
        <v>66</v>
      </c>
      <c r="E2710" s="10" t="str">
        <f>VLOOKUP(A2710,Planilha1!A:Y,20,FALSE)</f>
        <v>Sim</v>
      </c>
      <c r="F2710" s="10" t="str">
        <f>VLOOKUP(A2710,Planilha1!A:Y,21,FALSE)</f>
        <v>Sim</v>
      </c>
      <c r="G2710" s="10" t="str">
        <f>VLOOKUP(A2710,Planilha1!A:Y,22,FALSE)</f>
        <v>Sim</v>
      </c>
      <c r="H2710" s="10" t="str">
        <f>VLOOKUP(A2710,Planilha1!A:Y,23,FALSE)</f>
        <v>Sim</v>
      </c>
      <c r="I2710" s="10" t="str">
        <f>VLOOKUP(A2710,Planilha1!A:Y,24,FALSE)</f>
        <v>Sim</v>
      </c>
      <c r="J2710" s="10" t="str">
        <f>VLOOKUP(A2710,Planilha1!A:Y,25,FALSE)</f>
        <v>Sim</v>
      </c>
    </row>
    <row r="2711" spans="1:10" x14ac:dyDescent="0.25">
      <c r="A2711" s="11">
        <v>240020</v>
      </c>
      <c r="B2711" s="15" t="s">
        <v>2460</v>
      </c>
      <c r="C2711" s="12" t="s">
        <v>13</v>
      </c>
      <c r="D2711" s="14" t="s">
        <v>43</v>
      </c>
      <c r="E2711" s="10" t="str">
        <f>VLOOKUP(A2711,Planilha1!A:Y,20,FALSE)</f>
        <v>Sim</v>
      </c>
      <c r="F2711" s="10" t="str">
        <f>VLOOKUP(A2711,Planilha1!A:Y,21,FALSE)</f>
        <v>Sim</v>
      </c>
      <c r="G2711" s="10" t="str">
        <f>VLOOKUP(A2711,Planilha1!A:Y,22,FALSE)</f>
        <v>Sim</v>
      </c>
      <c r="H2711" s="10" t="str">
        <f>VLOOKUP(A2711,Planilha1!A:Y,23,FALSE)</f>
        <v>Sim</v>
      </c>
      <c r="I2711" s="10" t="str">
        <f>VLOOKUP(A2711,Planilha1!A:Y,24,FALSE)</f>
        <v>Sim</v>
      </c>
      <c r="J2711" s="10" t="str">
        <f>VLOOKUP(A2711,Planilha1!A:Y,25,FALSE)</f>
        <v>Sim</v>
      </c>
    </row>
    <row r="2712" spans="1:10" x14ac:dyDescent="0.25">
      <c r="A2712" s="11">
        <v>240030</v>
      </c>
      <c r="B2712" s="15" t="s">
        <v>2461</v>
      </c>
      <c r="C2712" s="12" t="s">
        <v>13</v>
      </c>
      <c r="D2712" s="14" t="s">
        <v>66</v>
      </c>
      <c r="E2712" s="10" t="str">
        <f>VLOOKUP(A2712,Planilha1!A:Y,20,FALSE)</f>
        <v>Não</v>
      </c>
      <c r="F2712" s="10" t="str">
        <f>VLOOKUP(A2712,Planilha1!A:Y,21,FALSE)</f>
        <v>Sim</v>
      </c>
      <c r="G2712" s="10" t="str">
        <f>VLOOKUP(A2712,Planilha1!A:Y,22,FALSE)</f>
        <v>Não</v>
      </c>
      <c r="H2712" s="10" t="str">
        <f>VLOOKUP(A2712,Planilha1!A:Y,23,FALSE)</f>
        <v>Sim</v>
      </c>
      <c r="I2712" s="10" t="str">
        <f>VLOOKUP(A2712,Planilha1!A:Y,24,FALSE)</f>
        <v>Não</v>
      </c>
      <c r="J2712" s="10" t="str">
        <f>VLOOKUP(A2712,Planilha1!A:Y,25,FALSE)</f>
        <v>Sim</v>
      </c>
    </row>
    <row r="2713" spans="1:10" x14ac:dyDescent="0.25">
      <c r="A2713" s="11">
        <v>240040</v>
      </c>
      <c r="B2713" s="15" t="s">
        <v>2462</v>
      </c>
      <c r="C2713" s="12" t="s">
        <v>13</v>
      </c>
      <c r="D2713" s="14" t="s">
        <v>66</v>
      </c>
      <c r="E2713" s="10" t="str">
        <f>VLOOKUP(A2713,Planilha1!A:Y,20,FALSE)</f>
        <v>Sim</v>
      </c>
      <c r="F2713" s="10" t="str">
        <f>VLOOKUP(A2713,Planilha1!A:Y,21,FALSE)</f>
        <v>Sim</v>
      </c>
      <c r="G2713" s="10" t="str">
        <f>VLOOKUP(A2713,Planilha1!A:Y,22,FALSE)</f>
        <v>Sim</v>
      </c>
      <c r="H2713" s="10" t="str">
        <f>VLOOKUP(A2713,Planilha1!A:Y,23,FALSE)</f>
        <v>Sim</v>
      </c>
      <c r="I2713" s="10" t="str">
        <f>VLOOKUP(A2713,Planilha1!A:Y,24,FALSE)</f>
        <v>Não</v>
      </c>
      <c r="J2713" s="10" t="str">
        <f>VLOOKUP(A2713,Planilha1!A:Y,25,FALSE)</f>
        <v>Sim</v>
      </c>
    </row>
    <row r="2714" spans="1:10" x14ac:dyDescent="0.25">
      <c r="A2714" s="11">
        <v>240050</v>
      </c>
      <c r="B2714" s="15" t="s">
        <v>2463</v>
      </c>
      <c r="C2714" s="12" t="s">
        <v>13</v>
      </c>
      <c r="D2714" s="14" t="s">
        <v>66</v>
      </c>
      <c r="E2714" s="10" t="str">
        <f>VLOOKUP(A2714,Planilha1!A:Y,20,FALSE)</f>
        <v>Sim</v>
      </c>
      <c r="F2714" s="10" t="str">
        <f>VLOOKUP(A2714,Planilha1!A:Y,21,FALSE)</f>
        <v>Sim</v>
      </c>
      <c r="G2714" s="10" t="str">
        <f>VLOOKUP(A2714,Planilha1!A:Y,22,FALSE)</f>
        <v>Sim</v>
      </c>
      <c r="H2714" s="10" t="str">
        <f>VLOOKUP(A2714,Planilha1!A:Y,23,FALSE)</f>
        <v>Sim</v>
      </c>
      <c r="I2714" s="10" t="str">
        <f>VLOOKUP(A2714,Planilha1!A:Y,24,FALSE)</f>
        <v>Sim</v>
      </c>
      <c r="J2714" s="10" t="str">
        <f>VLOOKUP(A2714,Planilha1!A:Y,25,FALSE)</f>
        <v>Sim</v>
      </c>
    </row>
    <row r="2715" spans="1:10" x14ac:dyDescent="0.25">
      <c r="A2715" s="11">
        <v>240060</v>
      </c>
      <c r="B2715" s="15" t="s">
        <v>2464</v>
      </c>
      <c r="C2715" s="12" t="s">
        <v>13</v>
      </c>
      <c r="D2715" s="14" t="s">
        <v>43</v>
      </c>
      <c r="E2715" s="10" t="str">
        <f>VLOOKUP(A2715,Planilha1!A:Y,20,FALSE)</f>
        <v>Sim</v>
      </c>
      <c r="F2715" s="10" t="str">
        <f>VLOOKUP(A2715,Planilha1!A:Y,21,FALSE)</f>
        <v>Sim</v>
      </c>
      <c r="G2715" s="10" t="str">
        <f>VLOOKUP(A2715,Planilha1!A:Y,22,FALSE)</f>
        <v>Sim</v>
      </c>
      <c r="H2715" s="10" t="str">
        <f>VLOOKUP(A2715,Planilha1!A:Y,23,FALSE)</f>
        <v>Sim</v>
      </c>
      <c r="I2715" s="10" t="str">
        <f>VLOOKUP(A2715,Planilha1!A:Y,24,FALSE)</f>
        <v>Não</v>
      </c>
      <c r="J2715" s="10" t="str">
        <f>VLOOKUP(A2715,Planilha1!A:Y,25,FALSE)</f>
        <v>Sim</v>
      </c>
    </row>
    <row r="2716" spans="1:10" x14ac:dyDescent="0.25">
      <c r="A2716" s="11">
        <v>240070</v>
      </c>
      <c r="B2716" s="15" t="s">
        <v>2465</v>
      </c>
      <c r="C2716" s="12" t="s">
        <v>13</v>
      </c>
      <c r="D2716" s="14" t="s">
        <v>41</v>
      </c>
      <c r="E2716" s="10" t="str">
        <f>VLOOKUP(A2716,Planilha1!A:Y,20,FALSE)</f>
        <v>Sim</v>
      </c>
      <c r="F2716" s="10" t="str">
        <f>VLOOKUP(A2716,Planilha1!A:Y,21,FALSE)</f>
        <v>Sim</v>
      </c>
      <c r="G2716" s="10" t="str">
        <f>VLOOKUP(A2716,Planilha1!A:Y,22,FALSE)</f>
        <v>Sim</v>
      </c>
      <c r="H2716" s="10" t="str">
        <f>VLOOKUP(A2716,Planilha1!A:Y,23,FALSE)</f>
        <v>Sim</v>
      </c>
      <c r="I2716" s="10" t="str">
        <f>VLOOKUP(A2716,Planilha1!A:Y,24,FALSE)</f>
        <v>Não</v>
      </c>
      <c r="J2716" s="10" t="str">
        <f>VLOOKUP(A2716,Planilha1!A:Y,25,FALSE)</f>
        <v>Sim</v>
      </c>
    </row>
    <row r="2717" spans="1:10" x14ac:dyDescent="0.25">
      <c r="A2717" s="11">
        <v>240080</v>
      </c>
      <c r="B2717" s="15" t="s">
        <v>2466</v>
      </c>
      <c r="C2717" s="12" t="s">
        <v>13</v>
      </c>
      <c r="D2717" s="14" t="s">
        <v>43</v>
      </c>
      <c r="E2717" s="10" t="str">
        <f>VLOOKUP(A2717,Planilha1!A:Y,20,FALSE)</f>
        <v>Sim</v>
      </c>
      <c r="F2717" s="10" t="str">
        <f>VLOOKUP(A2717,Planilha1!A:Y,21,FALSE)</f>
        <v>Sim</v>
      </c>
      <c r="G2717" s="10" t="str">
        <f>VLOOKUP(A2717,Planilha1!A:Y,22,FALSE)</f>
        <v>Sim</v>
      </c>
      <c r="H2717" s="10" t="str">
        <f>VLOOKUP(A2717,Planilha1!A:Y,23,FALSE)</f>
        <v>Sim</v>
      </c>
      <c r="I2717" s="10" t="str">
        <f>VLOOKUP(A2717,Planilha1!A:Y,24,FALSE)</f>
        <v>Não</v>
      </c>
      <c r="J2717" s="10" t="str">
        <f>VLOOKUP(A2717,Planilha1!A:Y,25,FALSE)</f>
        <v>Sim</v>
      </c>
    </row>
    <row r="2718" spans="1:10" x14ac:dyDescent="0.25">
      <c r="A2718" s="11">
        <v>240090</v>
      </c>
      <c r="B2718" s="15" t="s">
        <v>2467</v>
      </c>
      <c r="C2718" s="12" t="s">
        <v>13</v>
      </c>
      <c r="D2718" s="14" t="s">
        <v>41</v>
      </c>
      <c r="E2718" s="10" t="str">
        <f>VLOOKUP(A2718,Planilha1!A:Y,20,FALSE)</f>
        <v>Sim</v>
      </c>
      <c r="F2718" s="10" t="str">
        <f>VLOOKUP(A2718,Planilha1!A:Y,21,FALSE)</f>
        <v>Sim</v>
      </c>
      <c r="G2718" s="10" t="str">
        <f>VLOOKUP(A2718,Planilha1!A:Y,22,FALSE)</f>
        <v>Sim</v>
      </c>
      <c r="H2718" s="10" t="str">
        <f>VLOOKUP(A2718,Planilha1!A:Y,23,FALSE)</f>
        <v>Sim</v>
      </c>
      <c r="I2718" s="10" t="str">
        <f>VLOOKUP(A2718,Planilha1!A:Y,24,FALSE)</f>
        <v>Sim</v>
      </c>
      <c r="J2718" s="10" t="str">
        <f>VLOOKUP(A2718,Planilha1!A:Y,25,FALSE)</f>
        <v>Sim</v>
      </c>
    </row>
    <row r="2719" spans="1:10" x14ac:dyDescent="0.25">
      <c r="A2719" s="11">
        <v>240100</v>
      </c>
      <c r="B2719" s="15" t="s">
        <v>2468</v>
      </c>
      <c r="C2719" s="12" t="s">
        <v>13</v>
      </c>
      <c r="D2719" s="14" t="s">
        <v>43</v>
      </c>
      <c r="E2719" s="10" t="str">
        <f>VLOOKUP(A2719,Planilha1!A:Y,20,FALSE)</f>
        <v>Sim</v>
      </c>
      <c r="F2719" s="10" t="str">
        <f>VLOOKUP(A2719,Planilha1!A:Y,21,FALSE)</f>
        <v>Sim</v>
      </c>
      <c r="G2719" s="10" t="str">
        <f>VLOOKUP(A2719,Planilha1!A:Y,22,FALSE)</f>
        <v>Sim</v>
      </c>
      <c r="H2719" s="10" t="str">
        <f>VLOOKUP(A2719,Planilha1!A:Y,23,FALSE)</f>
        <v>Sim</v>
      </c>
      <c r="I2719" s="10" t="str">
        <f>VLOOKUP(A2719,Planilha1!A:Y,24,FALSE)</f>
        <v>Sim</v>
      </c>
      <c r="J2719" s="10" t="str">
        <f>VLOOKUP(A2719,Planilha1!A:Y,25,FALSE)</f>
        <v>Sim</v>
      </c>
    </row>
    <row r="2720" spans="1:10" x14ac:dyDescent="0.25">
      <c r="A2720" s="11">
        <v>240120</v>
      </c>
      <c r="B2720" s="15" t="s">
        <v>2469</v>
      </c>
      <c r="C2720" s="12" t="s">
        <v>13</v>
      </c>
      <c r="D2720" s="14" t="s">
        <v>43</v>
      </c>
      <c r="E2720" s="10" t="str">
        <f>VLOOKUP(A2720,Planilha1!A:Y,20,FALSE)</f>
        <v>Sim</v>
      </c>
      <c r="F2720" s="10" t="str">
        <f>VLOOKUP(A2720,Planilha1!A:Y,21,FALSE)</f>
        <v>Sim</v>
      </c>
      <c r="G2720" s="10" t="str">
        <f>VLOOKUP(A2720,Planilha1!A:Y,22,FALSE)</f>
        <v>Sim</v>
      </c>
      <c r="H2720" s="10" t="str">
        <f>VLOOKUP(A2720,Planilha1!A:Y,23,FALSE)</f>
        <v>Sim</v>
      </c>
      <c r="I2720" s="10" t="str">
        <f>VLOOKUP(A2720,Planilha1!A:Y,24,FALSE)</f>
        <v>Sim</v>
      </c>
      <c r="J2720" s="10" t="str">
        <f>VLOOKUP(A2720,Planilha1!A:Y,25,FALSE)</f>
        <v>Sim</v>
      </c>
    </row>
    <row r="2721" spans="1:10" x14ac:dyDescent="0.25">
      <c r="A2721" s="11">
        <v>240140</v>
      </c>
      <c r="B2721" s="15" t="s">
        <v>2470</v>
      </c>
      <c r="C2721" s="12" t="s">
        <v>13</v>
      </c>
      <c r="D2721" s="14" t="s">
        <v>73</v>
      </c>
      <c r="E2721" s="10" t="str">
        <f>VLOOKUP(A2721,Planilha1!A:Y,20,FALSE)</f>
        <v>Não</v>
      </c>
      <c r="F2721" s="10" t="str">
        <f>VLOOKUP(A2721,Planilha1!A:Y,21,FALSE)</f>
        <v>Sim</v>
      </c>
      <c r="G2721" s="10" t="str">
        <f>VLOOKUP(A2721,Planilha1!A:Y,22,FALSE)</f>
        <v>Não</v>
      </c>
      <c r="H2721" s="10" t="str">
        <f>VLOOKUP(A2721,Planilha1!A:Y,23,FALSE)</f>
        <v>Sim</v>
      </c>
      <c r="I2721" s="10" t="str">
        <f>VLOOKUP(A2721,Planilha1!A:Y,24,FALSE)</f>
        <v>Não</v>
      </c>
      <c r="J2721" s="10" t="str">
        <f>VLOOKUP(A2721,Planilha1!A:Y,25,FALSE)</f>
        <v>Sim</v>
      </c>
    </row>
    <row r="2722" spans="1:10" x14ac:dyDescent="0.25">
      <c r="A2722" s="11">
        <v>240145</v>
      </c>
      <c r="B2722" s="15" t="s">
        <v>1674</v>
      </c>
      <c r="C2722" s="12" t="s">
        <v>13</v>
      </c>
      <c r="D2722" s="14" t="s">
        <v>66</v>
      </c>
      <c r="E2722" s="10" t="str">
        <f>VLOOKUP(A2722,Planilha1!A:Y,20,FALSE)</f>
        <v>Sim</v>
      </c>
      <c r="F2722" s="10" t="str">
        <f>VLOOKUP(A2722,Planilha1!A:Y,21,FALSE)</f>
        <v>Sim</v>
      </c>
      <c r="G2722" s="10" t="str">
        <f>VLOOKUP(A2722,Planilha1!A:Y,22,FALSE)</f>
        <v>Sim</v>
      </c>
      <c r="H2722" s="10" t="str">
        <f>VLOOKUP(A2722,Planilha1!A:Y,23,FALSE)</f>
        <v>Sim</v>
      </c>
      <c r="I2722" s="10" t="str">
        <f>VLOOKUP(A2722,Planilha1!A:Y,24,FALSE)</f>
        <v>Não</v>
      </c>
      <c r="J2722" s="10" t="str">
        <f>VLOOKUP(A2722,Planilha1!A:Y,25,FALSE)</f>
        <v>Sim</v>
      </c>
    </row>
    <row r="2723" spans="1:10" x14ac:dyDescent="0.25">
      <c r="A2723" s="11">
        <v>240150</v>
      </c>
      <c r="B2723" s="15" t="s">
        <v>2471</v>
      </c>
      <c r="C2723" s="12" t="s">
        <v>13</v>
      </c>
      <c r="D2723" s="14" t="s">
        <v>66</v>
      </c>
      <c r="E2723" s="10" t="str">
        <f>VLOOKUP(A2723,Planilha1!A:Y,20,FALSE)</f>
        <v>Sim</v>
      </c>
      <c r="F2723" s="10" t="str">
        <f>VLOOKUP(A2723,Planilha1!A:Y,21,FALSE)</f>
        <v>Sim</v>
      </c>
      <c r="G2723" s="10" t="str">
        <f>VLOOKUP(A2723,Planilha1!A:Y,22,FALSE)</f>
        <v>Sim</v>
      </c>
      <c r="H2723" s="10" t="str">
        <f>VLOOKUP(A2723,Planilha1!A:Y,23,FALSE)</f>
        <v>Sim</v>
      </c>
      <c r="I2723" s="10" t="str">
        <f>VLOOKUP(A2723,Planilha1!A:Y,24,FALSE)</f>
        <v>Não</v>
      </c>
      <c r="J2723" s="10" t="str">
        <f>VLOOKUP(A2723,Planilha1!A:Y,25,FALSE)</f>
        <v>Sim</v>
      </c>
    </row>
    <row r="2724" spans="1:10" x14ac:dyDescent="0.25">
      <c r="A2724" s="11">
        <v>240160</v>
      </c>
      <c r="B2724" s="15" t="s">
        <v>2472</v>
      </c>
      <c r="C2724" s="12" t="s">
        <v>13</v>
      </c>
      <c r="D2724" s="14" t="s">
        <v>41</v>
      </c>
      <c r="E2724" s="10" t="str">
        <f>VLOOKUP(A2724,Planilha1!A:Y,20,FALSE)</f>
        <v>Sim</v>
      </c>
      <c r="F2724" s="10" t="str">
        <f>VLOOKUP(A2724,Planilha1!A:Y,21,FALSE)</f>
        <v>Sim</v>
      </c>
      <c r="G2724" s="10" t="str">
        <f>VLOOKUP(A2724,Planilha1!A:Y,22,FALSE)</f>
        <v>Sim</v>
      </c>
      <c r="H2724" s="10" t="str">
        <f>VLOOKUP(A2724,Planilha1!A:Y,23,FALSE)</f>
        <v>Sim</v>
      </c>
      <c r="I2724" s="10" t="str">
        <f>VLOOKUP(A2724,Planilha1!A:Y,24,FALSE)</f>
        <v>Não</v>
      </c>
      <c r="J2724" s="10" t="str">
        <f>VLOOKUP(A2724,Planilha1!A:Y,25,FALSE)</f>
        <v>Sim</v>
      </c>
    </row>
    <row r="2725" spans="1:10" x14ac:dyDescent="0.25">
      <c r="A2725" s="11">
        <v>240165</v>
      </c>
      <c r="B2725" s="15" t="s">
        <v>2473</v>
      </c>
      <c r="C2725" s="12" t="s">
        <v>13</v>
      </c>
      <c r="D2725" s="14" t="s">
        <v>66</v>
      </c>
      <c r="E2725" s="10" t="str">
        <f>VLOOKUP(A2725,Planilha1!A:Y,20,FALSE)</f>
        <v>Não</v>
      </c>
      <c r="F2725" s="10" t="str">
        <f>VLOOKUP(A2725,Planilha1!A:Y,21,FALSE)</f>
        <v>Sim</v>
      </c>
      <c r="G2725" s="10" t="str">
        <f>VLOOKUP(A2725,Planilha1!A:Y,22,FALSE)</f>
        <v>Não</v>
      </c>
      <c r="H2725" s="10" t="str">
        <f>VLOOKUP(A2725,Planilha1!A:Y,23,FALSE)</f>
        <v>Sim</v>
      </c>
      <c r="I2725" s="10" t="str">
        <f>VLOOKUP(A2725,Planilha1!A:Y,24,FALSE)</f>
        <v>Não</v>
      </c>
      <c r="J2725" s="10" t="str">
        <f>VLOOKUP(A2725,Planilha1!A:Y,25,FALSE)</f>
        <v>Sim</v>
      </c>
    </row>
    <row r="2726" spans="1:10" x14ac:dyDescent="0.25">
      <c r="A2726" s="11">
        <v>240170</v>
      </c>
      <c r="B2726" s="15" t="s">
        <v>1682</v>
      </c>
      <c r="C2726" s="12" t="s">
        <v>13</v>
      </c>
      <c r="D2726" s="14" t="s">
        <v>66</v>
      </c>
      <c r="E2726" s="10" t="str">
        <f>VLOOKUP(A2726,Planilha1!A:Y,20,FALSE)</f>
        <v>Sim</v>
      </c>
      <c r="F2726" s="10" t="str">
        <f>VLOOKUP(A2726,Planilha1!A:Y,21,FALSE)</f>
        <v>Sim</v>
      </c>
      <c r="G2726" s="10" t="str">
        <f>VLOOKUP(A2726,Planilha1!A:Y,22,FALSE)</f>
        <v>Não</v>
      </c>
      <c r="H2726" s="10" t="str">
        <f>VLOOKUP(A2726,Planilha1!A:Y,23,FALSE)</f>
        <v>Sim</v>
      </c>
      <c r="I2726" s="10" t="str">
        <f>VLOOKUP(A2726,Planilha1!A:Y,24,FALSE)</f>
        <v>Não</v>
      </c>
      <c r="J2726" s="10" t="str">
        <f>VLOOKUP(A2726,Planilha1!A:Y,25,FALSE)</f>
        <v>Sim</v>
      </c>
    </row>
    <row r="2727" spans="1:10" x14ac:dyDescent="0.25">
      <c r="A2727" s="11">
        <v>240180</v>
      </c>
      <c r="B2727" s="15" t="s">
        <v>1867</v>
      </c>
      <c r="C2727" s="12" t="s">
        <v>13</v>
      </c>
      <c r="D2727" s="14" t="s">
        <v>43</v>
      </c>
      <c r="E2727" s="10" t="str">
        <f>VLOOKUP(A2727,Planilha1!A:Y,20,FALSE)</f>
        <v>Sim</v>
      </c>
      <c r="F2727" s="10" t="str">
        <f>VLOOKUP(A2727,Planilha1!A:Y,21,FALSE)</f>
        <v>Sim</v>
      </c>
      <c r="G2727" s="10" t="str">
        <f>VLOOKUP(A2727,Planilha1!A:Y,22,FALSE)</f>
        <v>Sim</v>
      </c>
      <c r="H2727" s="10" t="str">
        <f>VLOOKUP(A2727,Planilha1!A:Y,23,FALSE)</f>
        <v>Sim</v>
      </c>
      <c r="I2727" s="10" t="str">
        <f>VLOOKUP(A2727,Planilha1!A:Y,24,FALSE)</f>
        <v>Não</v>
      </c>
      <c r="J2727" s="10" t="str">
        <f>VLOOKUP(A2727,Planilha1!A:Y,25,FALSE)</f>
        <v>Sim</v>
      </c>
    </row>
    <row r="2728" spans="1:10" x14ac:dyDescent="0.25">
      <c r="A2728" s="11">
        <v>240185</v>
      </c>
      <c r="B2728" s="15" t="s">
        <v>2474</v>
      </c>
      <c r="C2728" s="12" t="s">
        <v>13</v>
      </c>
      <c r="D2728" s="14" t="s">
        <v>41</v>
      </c>
      <c r="E2728" s="10" t="str">
        <f>VLOOKUP(A2728,Planilha1!A:Y,20,FALSE)</f>
        <v>Sim</v>
      </c>
      <c r="F2728" s="10" t="str">
        <f>VLOOKUP(A2728,Planilha1!A:Y,21,FALSE)</f>
        <v>Sim</v>
      </c>
      <c r="G2728" s="10" t="str">
        <f>VLOOKUP(A2728,Planilha1!A:Y,22,FALSE)</f>
        <v>Sim</v>
      </c>
      <c r="H2728" s="10" t="str">
        <f>VLOOKUP(A2728,Planilha1!A:Y,23,FALSE)</f>
        <v>Sim</v>
      </c>
      <c r="I2728" s="10" t="str">
        <f>VLOOKUP(A2728,Planilha1!A:Y,24,FALSE)</f>
        <v>Não</v>
      </c>
      <c r="J2728" s="10" t="str">
        <f>VLOOKUP(A2728,Planilha1!A:Y,25,FALSE)</f>
        <v>Sim</v>
      </c>
    </row>
    <row r="2729" spans="1:10" x14ac:dyDescent="0.25">
      <c r="A2729" s="11">
        <v>240190</v>
      </c>
      <c r="B2729" s="15" t="s">
        <v>2475</v>
      </c>
      <c r="C2729" s="12" t="s">
        <v>13</v>
      </c>
      <c r="D2729" s="14" t="s">
        <v>43</v>
      </c>
      <c r="E2729" s="10" t="str">
        <f>VLOOKUP(A2729,Planilha1!A:Y,20,FALSE)</f>
        <v>Sim</v>
      </c>
      <c r="F2729" s="10" t="str">
        <f>VLOOKUP(A2729,Planilha1!A:Y,21,FALSE)</f>
        <v>Sim</v>
      </c>
      <c r="G2729" s="10" t="str">
        <f>VLOOKUP(A2729,Planilha1!A:Y,22,FALSE)</f>
        <v>Sim</v>
      </c>
      <c r="H2729" s="10" t="str">
        <f>VLOOKUP(A2729,Planilha1!A:Y,23,FALSE)</f>
        <v>Sim</v>
      </c>
      <c r="I2729" s="10" t="str">
        <f>VLOOKUP(A2729,Planilha1!A:Y,24,FALSE)</f>
        <v>Não</v>
      </c>
      <c r="J2729" s="10" t="str">
        <f>VLOOKUP(A2729,Planilha1!A:Y,25,FALSE)</f>
        <v>Sim</v>
      </c>
    </row>
    <row r="2730" spans="1:10" x14ac:dyDescent="0.25">
      <c r="A2730" s="11">
        <v>240200</v>
      </c>
      <c r="B2730" s="15" t="s">
        <v>2476</v>
      </c>
      <c r="C2730" s="12" t="s">
        <v>13</v>
      </c>
      <c r="D2730" s="14" t="s">
        <v>43</v>
      </c>
      <c r="E2730" s="10" t="str">
        <f>VLOOKUP(A2730,Planilha1!A:Y,20,FALSE)</f>
        <v>Sim</v>
      </c>
      <c r="F2730" s="10" t="str">
        <f>VLOOKUP(A2730,Planilha1!A:Y,21,FALSE)</f>
        <v>Sim</v>
      </c>
      <c r="G2730" s="10" t="str">
        <f>VLOOKUP(A2730,Planilha1!A:Y,22,FALSE)</f>
        <v>Sim</v>
      </c>
      <c r="H2730" s="10" t="str">
        <f>VLOOKUP(A2730,Planilha1!A:Y,23,FALSE)</f>
        <v>Sim</v>
      </c>
      <c r="I2730" s="10" t="str">
        <f>VLOOKUP(A2730,Planilha1!A:Y,24,FALSE)</f>
        <v>Sim</v>
      </c>
      <c r="J2730" s="10" t="str">
        <f>VLOOKUP(A2730,Planilha1!A:Y,25,FALSE)</f>
        <v>Sim</v>
      </c>
    </row>
    <row r="2731" spans="1:10" x14ac:dyDescent="0.25">
      <c r="A2731" s="11">
        <v>240210</v>
      </c>
      <c r="B2731" s="15" t="s">
        <v>2477</v>
      </c>
      <c r="C2731" s="12" t="s">
        <v>13</v>
      </c>
      <c r="D2731" s="14" t="s">
        <v>41</v>
      </c>
      <c r="E2731" s="10" t="str">
        <f>VLOOKUP(A2731,Planilha1!A:Y,20,FALSE)</f>
        <v>Sim</v>
      </c>
      <c r="F2731" s="10" t="str">
        <f>VLOOKUP(A2731,Planilha1!A:Y,21,FALSE)</f>
        <v>Sim</v>
      </c>
      <c r="G2731" s="10" t="str">
        <f>VLOOKUP(A2731,Planilha1!A:Y,22,FALSE)</f>
        <v>Sim</v>
      </c>
      <c r="H2731" s="10" t="str">
        <f>VLOOKUP(A2731,Planilha1!A:Y,23,FALSE)</f>
        <v>Sim</v>
      </c>
      <c r="I2731" s="10" t="str">
        <f>VLOOKUP(A2731,Planilha1!A:Y,24,FALSE)</f>
        <v>Sim</v>
      </c>
      <c r="J2731" s="10" t="str">
        <f>VLOOKUP(A2731,Planilha1!A:Y,25,FALSE)</f>
        <v>Sim</v>
      </c>
    </row>
    <row r="2732" spans="1:10" x14ac:dyDescent="0.25">
      <c r="A2732" s="11">
        <v>240220</v>
      </c>
      <c r="B2732" s="15" t="s">
        <v>2478</v>
      </c>
      <c r="C2732" s="12" t="s">
        <v>13</v>
      </c>
      <c r="D2732" s="14" t="s">
        <v>66</v>
      </c>
      <c r="E2732" s="10" t="str">
        <f>VLOOKUP(A2732,Planilha1!A:Y,20,FALSE)</f>
        <v>Sim</v>
      </c>
      <c r="F2732" s="10" t="str">
        <f>VLOOKUP(A2732,Planilha1!A:Y,21,FALSE)</f>
        <v>Sim</v>
      </c>
      <c r="G2732" s="10" t="str">
        <f>VLOOKUP(A2732,Planilha1!A:Y,22,FALSE)</f>
        <v>Sim</v>
      </c>
      <c r="H2732" s="10" t="str">
        <f>VLOOKUP(A2732,Planilha1!A:Y,23,FALSE)</f>
        <v>Sim</v>
      </c>
      <c r="I2732" s="10" t="str">
        <f>VLOOKUP(A2732,Planilha1!A:Y,24,FALSE)</f>
        <v>Sim</v>
      </c>
      <c r="J2732" s="10" t="str">
        <f>VLOOKUP(A2732,Planilha1!A:Y,25,FALSE)</f>
        <v>Sim</v>
      </c>
    </row>
    <row r="2733" spans="1:10" x14ac:dyDescent="0.25">
      <c r="A2733" s="11">
        <v>240230</v>
      </c>
      <c r="B2733" s="15" t="s">
        <v>1696</v>
      </c>
      <c r="C2733" s="12" t="s">
        <v>13</v>
      </c>
      <c r="D2733" s="14" t="s">
        <v>66</v>
      </c>
      <c r="E2733" s="10" t="str">
        <f>VLOOKUP(A2733,Planilha1!A:Y,20,FALSE)</f>
        <v>Sim</v>
      </c>
      <c r="F2733" s="10" t="str">
        <f>VLOOKUP(A2733,Planilha1!A:Y,21,FALSE)</f>
        <v>Sim</v>
      </c>
      <c r="G2733" s="10" t="str">
        <f>VLOOKUP(A2733,Planilha1!A:Y,22,FALSE)</f>
        <v>Sim</v>
      </c>
      <c r="H2733" s="10" t="str">
        <f>VLOOKUP(A2733,Planilha1!A:Y,23,FALSE)</f>
        <v>Sim</v>
      </c>
      <c r="I2733" s="10" t="str">
        <f>VLOOKUP(A2733,Planilha1!A:Y,24,FALSE)</f>
        <v>Sim</v>
      </c>
      <c r="J2733" s="10" t="str">
        <f>VLOOKUP(A2733,Planilha1!A:Y,25,FALSE)</f>
        <v>Sim</v>
      </c>
    </row>
    <row r="2734" spans="1:10" x14ac:dyDescent="0.25">
      <c r="A2734" s="11">
        <v>240240</v>
      </c>
      <c r="B2734" s="15" t="s">
        <v>2479</v>
      </c>
      <c r="C2734" s="12" t="s">
        <v>13</v>
      </c>
      <c r="D2734" s="14" t="s">
        <v>43</v>
      </c>
      <c r="E2734" s="10" t="str">
        <f>VLOOKUP(A2734,Planilha1!A:Y,20,FALSE)</f>
        <v>Sim</v>
      </c>
      <c r="F2734" s="10" t="str">
        <f>VLOOKUP(A2734,Planilha1!A:Y,21,FALSE)</f>
        <v>Sim</v>
      </c>
      <c r="G2734" s="10" t="str">
        <f>VLOOKUP(A2734,Planilha1!A:Y,22,FALSE)</f>
        <v>Sim</v>
      </c>
      <c r="H2734" s="10" t="str">
        <f>VLOOKUP(A2734,Planilha1!A:Y,23,FALSE)</f>
        <v>Sim</v>
      </c>
      <c r="I2734" s="10" t="str">
        <f>VLOOKUP(A2734,Planilha1!A:Y,24,FALSE)</f>
        <v>Sim</v>
      </c>
      <c r="J2734" s="10" t="str">
        <f>VLOOKUP(A2734,Planilha1!A:Y,25,FALSE)</f>
        <v>Sim</v>
      </c>
    </row>
    <row r="2735" spans="1:10" x14ac:dyDescent="0.25">
      <c r="A2735" s="11">
        <v>240250</v>
      </c>
      <c r="B2735" s="15" t="s">
        <v>2480</v>
      </c>
      <c r="C2735" s="12" t="s">
        <v>13</v>
      </c>
      <c r="D2735" s="14" t="s">
        <v>73</v>
      </c>
      <c r="E2735" s="10" t="str">
        <f>VLOOKUP(A2735,Planilha1!A:Y,20,FALSE)</f>
        <v>Não</v>
      </c>
      <c r="F2735" s="10" t="str">
        <f>VLOOKUP(A2735,Planilha1!A:Y,21,FALSE)</f>
        <v>Não</v>
      </c>
      <c r="G2735" s="10" t="str">
        <f>VLOOKUP(A2735,Planilha1!A:Y,22,FALSE)</f>
        <v>Não</v>
      </c>
      <c r="H2735" s="10" t="str">
        <f>VLOOKUP(A2735,Planilha1!A:Y,23,FALSE)</f>
        <v>Não</v>
      </c>
      <c r="I2735" s="10" t="str">
        <f>VLOOKUP(A2735,Planilha1!A:Y,24,FALSE)</f>
        <v>Não</v>
      </c>
      <c r="J2735" s="10" t="str">
        <f>VLOOKUP(A2735,Planilha1!A:Y,25,FALSE)</f>
        <v>Não</v>
      </c>
    </row>
    <row r="2736" spans="1:10" x14ac:dyDescent="0.25">
      <c r="A2736" s="11">
        <v>240260</v>
      </c>
      <c r="B2736" s="15" t="s">
        <v>2481</v>
      </c>
      <c r="C2736" s="12" t="s">
        <v>13</v>
      </c>
      <c r="D2736" s="14" t="s">
        <v>73</v>
      </c>
      <c r="E2736" s="10" t="str">
        <f>VLOOKUP(A2736,Planilha1!A:Y,20,FALSE)</f>
        <v>Sim</v>
      </c>
      <c r="F2736" s="10" t="str">
        <f>VLOOKUP(A2736,Planilha1!A:Y,21,FALSE)</f>
        <v>Sim</v>
      </c>
      <c r="G2736" s="10" t="str">
        <f>VLOOKUP(A2736,Planilha1!A:Y,22,FALSE)</f>
        <v>Sim</v>
      </c>
      <c r="H2736" s="10" t="str">
        <f>VLOOKUP(A2736,Planilha1!A:Y,23,FALSE)</f>
        <v>Sim</v>
      </c>
      <c r="I2736" s="10" t="str">
        <f>VLOOKUP(A2736,Planilha1!A:Y,24,FALSE)</f>
        <v>Não</v>
      </c>
      <c r="J2736" s="10" t="str">
        <f>VLOOKUP(A2736,Planilha1!A:Y,25,FALSE)</f>
        <v>Sim</v>
      </c>
    </row>
    <row r="2737" spans="1:10" x14ac:dyDescent="0.25">
      <c r="A2737" s="11">
        <v>240270</v>
      </c>
      <c r="B2737" s="15" t="s">
        <v>2482</v>
      </c>
      <c r="C2737" s="12" t="s">
        <v>13</v>
      </c>
      <c r="D2737" s="14" t="s">
        <v>66</v>
      </c>
      <c r="E2737" s="10" t="str">
        <f>VLOOKUP(A2737,Planilha1!A:Y,20,FALSE)</f>
        <v>Não</v>
      </c>
      <c r="F2737" s="10" t="str">
        <f>VLOOKUP(A2737,Planilha1!A:Y,21,FALSE)</f>
        <v>Sim</v>
      </c>
      <c r="G2737" s="10" t="str">
        <f>VLOOKUP(A2737,Planilha1!A:Y,22,FALSE)</f>
        <v>Não</v>
      </c>
      <c r="H2737" s="10" t="str">
        <f>VLOOKUP(A2737,Planilha1!A:Y,23,FALSE)</f>
        <v>Sim</v>
      </c>
      <c r="I2737" s="10" t="str">
        <f>VLOOKUP(A2737,Planilha1!A:Y,24,FALSE)</f>
        <v>Não</v>
      </c>
      <c r="J2737" s="10" t="str">
        <f>VLOOKUP(A2737,Planilha1!A:Y,25,FALSE)</f>
        <v>Sim</v>
      </c>
    </row>
    <row r="2738" spans="1:10" x14ac:dyDescent="0.25">
      <c r="A2738" s="11">
        <v>240280</v>
      </c>
      <c r="B2738" s="15" t="s">
        <v>2483</v>
      </c>
      <c r="C2738" s="12" t="s">
        <v>13</v>
      </c>
      <c r="D2738" s="14" t="s">
        <v>41</v>
      </c>
      <c r="E2738" s="10" t="str">
        <f>VLOOKUP(A2738,Planilha1!A:Y,20,FALSE)</f>
        <v>Sim</v>
      </c>
      <c r="F2738" s="10" t="str">
        <f>VLOOKUP(A2738,Planilha1!A:Y,21,FALSE)</f>
        <v>Sim</v>
      </c>
      <c r="G2738" s="10" t="str">
        <f>VLOOKUP(A2738,Planilha1!A:Y,22,FALSE)</f>
        <v>Sim</v>
      </c>
      <c r="H2738" s="10" t="str">
        <f>VLOOKUP(A2738,Planilha1!A:Y,23,FALSE)</f>
        <v>Sim</v>
      </c>
      <c r="I2738" s="10" t="str">
        <f>VLOOKUP(A2738,Planilha1!A:Y,24,FALSE)</f>
        <v>Não</v>
      </c>
      <c r="J2738" s="10" t="str">
        <f>VLOOKUP(A2738,Planilha1!A:Y,25,FALSE)</f>
        <v>Sim</v>
      </c>
    </row>
    <row r="2739" spans="1:10" x14ac:dyDescent="0.25">
      <c r="A2739" s="11">
        <v>240290</v>
      </c>
      <c r="B2739" s="15" t="s">
        <v>2484</v>
      </c>
      <c r="C2739" s="12" t="s">
        <v>13</v>
      </c>
      <c r="D2739" s="14" t="s">
        <v>66</v>
      </c>
      <c r="E2739" s="10" t="str">
        <f>VLOOKUP(A2739,Planilha1!A:Y,20,FALSE)</f>
        <v>Sim</v>
      </c>
      <c r="F2739" s="10" t="str">
        <f>VLOOKUP(A2739,Planilha1!A:Y,21,FALSE)</f>
        <v>Sim</v>
      </c>
      <c r="G2739" s="10" t="str">
        <f>VLOOKUP(A2739,Planilha1!A:Y,22,FALSE)</f>
        <v>Sim</v>
      </c>
      <c r="H2739" s="10" t="str">
        <f>VLOOKUP(A2739,Planilha1!A:Y,23,FALSE)</f>
        <v>Sim</v>
      </c>
      <c r="I2739" s="10" t="str">
        <f>VLOOKUP(A2739,Planilha1!A:Y,24,FALSE)</f>
        <v>Não</v>
      </c>
      <c r="J2739" s="10" t="str">
        <f>VLOOKUP(A2739,Planilha1!A:Y,25,FALSE)</f>
        <v>Sim</v>
      </c>
    </row>
    <row r="2740" spans="1:10" x14ac:dyDescent="0.25">
      <c r="A2740" s="11">
        <v>240300</v>
      </c>
      <c r="B2740" s="15" t="s">
        <v>2485</v>
      </c>
      <c r="C2740" s="12" t="s">
        <v>13</v>
      </c>
      <c r="D2740" s="14" t="s">
        <v>66</v>
      </c>
      <c r="E2740" s="10" t="str">
        <f>VLOOKUP(A2740,Planilha1!A:Y,20,FALSE)</f>
        <v>Sim</v>
      </c>
      <c r="F2740" s="10" t="str">
        <f>VLOOKUP(A2740,Planilha1!A:Y,21,FALSE)</f>
        <v>Sim</v>
      </c>
      <c r="G2740" s="10" t="str">
        <f>VLOOKUP(A2740,Planilha1!A:Y,22,FALSE)</f>
        <v>Sim</v>
      </c>
      <c r="H2740" s="10" t="str">
        <f>VLOOKUP(A2740,Planilha1!A:Y,23,FALSE)</f>
        <v>Sim</v>
      </c>
      <c r="I2740" s="10" t="str">
        <f>VLOOKUP(A2740,Planilha1!A:Y,24,FALSE)</f>
        <v>Sim</v>
      </c>
      <c r="J2740" s="10" t="str">
        <f>VLOOKUP(A2740,Planilha1!A:Y,25,FALSE)</f>
        <v>Sim</v>
      </c>
    </row>
    <row r="2741" spans="1:10" x14ac:dyDescent="0.25">
      <c r="A2741" s="11">
        <v>240320</v>
      </c>
      <c r="B2741" s="15" t="s">
        <v>2486</v>
      </c>
      <c r="C2741" s="12" t="s">
        <v>13</v>
      </c>
      <c r="D2741" s="14" t="s">
        <v>43</v>
      </c>
      <c r="E2741" s="10" t="str">
        <f>VLOOKUP(A2741,Planilha1!A:Y,20,FALSE)</f>
        <v>Sim</v>
      </c>
      <c r="F2741" s="10" t="str">
        <f>VLOOKUP(A2741,Planilha1!A:Y,21,FALSE)</f>
        <v>Sim</v>
      </c>
      <c r="G2741" s="10" t="str">
        <f>VLOOKUP(A2741,Planilha1!A:Y,22,FALSE)</f>
        <v>Sim</v>
      </c>
      <c r="H2741" s="10" t="str">
        <f>VLOOKUP(A2741,Planilha1!A:Y,23,FALSE)</f>
        <v>Sim</v>
      </c>
      <c r="I2741" s="10" t="str">
        <f>VLOOKUP(A2741,Planilha1!A:Y,24,FALSE)</f>
        <v>Sim</v>
      </c>
      <c r="J2741" s="10" t="str">
        <f>VLOOKUP(A2741,Planilha1!A:Y,25,FALSE)</f>
        <v>Sim</v>
      </c>
    </row>
    <row r="2742" spans="1:10" x14ac:dyDescent="0.25">
      <c r="A2742" s="11">
        <v>240330</v>
      </c>
      <c r="B2742" s="15" t="s">
        <v>2487</v>
      </c>
      <c r="C2742" s="12" t="s">
        <v>13</v>
      </c>
      <c r="D2742" s="14" t="s">
        <v>66</v>
      </c>
      <c r="E2742" s="10" t="str">
        <f>VLOOKUP(A2742,Planilha1!A:Y,20,FALSE)</f>
        <v>Sim</v>
      </c>
      <c r="F2742" s="10" t="str">
        <f>VLOOKUP(A2742,Planilha1!A:Y,21,FALSE)</f>
        <v>Sim</v>
      </c>
      <c r="G2742" s="10" t="str">
        <f>VLOOKUP(A2742,Planilha1!A:Y,22,FALSE)</f>
        <v>Sim</v>
      </c>
      <c r="H2742" s="10" t="str">
        <f>VLOOKUP(A2742,Planilha1!A:Y,23,FALSE)</f>
        <v>Sim</v>
      </c>
      <c r="I2742" s="10" t="str">
        <f>VLOOKUP(A2742,Planilha1!A:Y,24,FALSE)</f>
        <v>Sim</v>
      </c>
      <c r="J2742" s="10" t="str">
        <f>VLOOKUP(A2742,Planilha1!A:Y,25,FALSE)</f>
        <v>Sim</v>
      </c>
    </row>
    <row r="2743" spans="1:10" x14ac:dyDescent="0.25">
      <c r="A2743" s="11">
        <v>240350</v>
      </c>
      <c r="B2743" s="15" t="s">
        <v>2488</v>
      </c>
      <c r="C2743" s="12" t="s">
        <v>13</v>
      </c>
      <c r="D2743" s="14" t="s">
        <v>43</v>
      </c>
      <c r="E2743" s="10" t="str">
        <f>VLOOKUP(A2743,Planilha1!A:Y,20,FALSE)</f>
        <v>Sim</v>
      </c>
      <c r="F2743" s="10" t="str">
        <f>VLOOKUP(A2743,Planilha1!A:Y,21,FALSE)</f>
        <v>Sim</v>
      </c>
      <c r="G2743" s="10" t="str">
        <f>VLOOKUP(A2743,Planilha1!A:Y,22,FALSE)</f>
        <v>Não</v>
      </c>
      <c r="H2743" s="10" t="str">
        <f>VLOOKUP(A2743,Planilha1!A:Y,23,FALSE)</f>
        <v>Sim</v>
      </c>
      <c r="I2743" s="10" t="str">
        <f>VLOOKUP(A2743,Planilha1!A:Y,24,FALSE)</f>
        <v>Não</v>
      </c>
      <c r="J2743" s="10" t="str">
        <f>VLOOKUP(A2743,Planilha1!A:Y,25,FALSE)</f>
        <v>Sim</v>
      </c>
    </row>
    <row r="2744" spans="1:10" x14ac:dyDescent="0.25">
      <c r="A2744" s="11">
        <v>240375</v>
      </c>
      <c r="B2744" s="15" t="s">
        <v>2489</v>
      </c>
      <c r="C2744" s="12" t="s">
        <v>13</v>
      </c>
      <c r="D2744" s="14" t="s">
        <v>66</v>
      </c>
      <c r="E2744" s="10" t="str">
        <f>VLOOKUP(A2744,Planilha1!A:Y,20,FALSE)</f>
        <v>Sim</v>
      </c>
      <c r="F2744" s="10" t="str">
        <f>VLOOKUP(A2744,Planilha1!A:Y,21,FALSE)</f>
        <v>Sim</v>
      </c>
      <c r="G2744" s="10" t="str">
        <f>VLOOKUP(A2744,Planilha1!A:Y,22,FALSE)</f>
        <v>Sim</v>
      </c>
      <c r="H2744" s="10" t="str">
        <f>VLOOKUP(A2744,Planilha1!A:Y,23,FALSE)</f>
        <v>Sim</v>
      </c>
      <c r="I2744" s="10" t="str">
        <f>VLOOKUP(A2744,Planilha1!A:Y,24,FALSE)</f>
        <v>Não</v>
      </c>
      <c r="J2744" s="10" t="str">
        <f>VLOOKUP(A2744,Planilha1!A:Y,25,FALSE)</f>
        <v>Sim</v>
      </c>
    </row>
    <row r="2745" spans="1:10" x14ac:dyDescent="0.25">
      <c r="A2745" s="11">
        <v>240390</v>
      </c>
      <c r="B2745" s="15" t="s">
        <v>2490</v>
      </c>
      <c r="C2745" s="12" t="s">
        <v>13</v>
      </c>
      <c r="D2745" s="14" t="s">
        <v>41</v>
      </c>
      <c r="E2745" s="10" t="str">
        <f>VLOOKUP(A2745,Planilha1!A:Y,20,FALSE)</f>
        <v>Sim</v>
      </c>
      <c r="F2745" s="10" t="str">
        <f>VLOOKUP(A2745,Planilha1!A:Y,21,FALSE)</f>
        <v>Sim</v>
      </c>
      <c r="G2745" s="10" t="str">
        <f>VLOOKUP(A2745,Planilha1!A:Y,22,FALSE)</f>
        <v>Sim</v>
      </c>
      <c r="H2745" s="10" t="str">
        <f>VLOOKUP(A2745,Planilha1!A:Y,23,FALSE)</f>
        <v>Sim</v>
      </c>
      <c r="I2745" s="10" t="str">
        <f>VLOOKUP(A2745,Planilha1!A:Y,24,FALSE)</f>
        <v>Sim</v>
      </c>
      <c r="J2745" s="10" t="str">
        <f>VLOOKUP(A2745,Planilha1!A:Y,25,FALSE)</f>
        <v>Sim</v>
      </c>
    </row>
    <row r="2746" spans="1:10" x14ac:dyDescent="0.25">
      <c r="A2746" s="11">
        <v>240400</v>
      </c>
      <c r="B2746" s="15" t="s">
        <v>2491</v>
      </c>
      <c r="C2746" s="12" t="s">
        <v>13</v>
      </c>
      <c r="D2746" s="14" t="s">
        <v>43</v>
      </c>
      <c r="E2746" s="10" t="str">
        <f>VLOOKUP(A2746,Planilha1!A:Y,20,FALSE)</f>
        <v>Sim</v>
      </c>
      <c r="F2746" s="10" t="str">
        <f>VLOOKUP(A2746,Planilha1!A:Y,21,FALSE)</f>
        <v>Sim</v>
      </c>
      <c r="G2746" s="10" t="str">
        <f>VLOOKUP(A2746,Planilha1!A:Y,22,FALSE)</f>
        <v>Sim</v>
      </c>
      <c r="H2746" s="10" t="str">
        <f>VLOOKUP(A2746,Planilha1!A:Y,23,FALSE)</f>
        <v>Sim</v>
      </c>
      <c r="I2746" s="10" t="str">
        <f>VLOOKUP(A2746,Planilha1!A:Y,24,FALSE)</f>
        <v>Não</v>
      </c>
      <c r="J2746" s="10" t="str">
        <f>VLOOKUP(A2746,Planilha1!A:Y,25,FALSE)</f>
        <v>Sim</v>
      </c>
    </row>
    <row r="2747" spans="1:10" x14ac:dyDescent="0.25">
      <c r="A2747" s="11">
        <v>240410</v>
      </c>
      <c r="B2747" s="15" t="s">
        <v>2492</v>
      </c>
      <c r="C2747" s="12" t="s">
        <v>13</v>
      </c>
      <c r="D2747" s="14" t="s">
        <v>59</v>
      </c>
      <c r="E2747" s="10" t="str">
        <f>VLOOKUP(A2747,Planilha1!A:Y,20,FALSE)</f>
        <v>Não</v>
      </c>
      <c r="F2747" s="10" t="str">
        <f>VLOOKUP(A2747,Planilha1!A:Y,21,FALSE)</f>
        <v>Sim</v>
      </c>
      <c r="G2747" s="10" t="str">
        <f>VLOOKUP(A2747,Planilha1!A:Y,22,FALSE)</f>
        <v>Não</v>
      </c>
      <c r="H2747" s="10" t="str">
        <f>VLOOKUP(A2747,Planilha1!A:Y,23,FALSE)</f>
        <v>Sim</v>
      </c>
      <c r="I2747" s="10" t="str">
        <f>VLOOKUP(A2747,Planilha1!A:Y,24,FALSE)</f>
        <v>Não</v>
      </c>
      <c r="J2747" s="10" t="str">
        <f>VLOOKUP(A2747,Planilha1!A:Y,25,FALSE)</f>
        <v>Sim</v>
      </c>
    </row>
    <row r="2748" spans="1:10" x14ac:dyDescent="0.25">
      <c r="A2748" s="11">
        <v>240420</v>
      </c>
      <c r="B2748" s="15" t="s">
        <v>2493</v>
      </c>
      <c r="C2748" s="12" t="s">
        <v>13</v>
      </c>
      <c r="D2748" s="14" t="s">
        <v>73</v>
      </c>
      <c r="E2748" s="10" t="str">
        <f>VLOOKUP(A2748,Planilha1!A:Y,20,FALSE)</f>
        <v>Sim</v>
      </c>
      <c r="F2748" s="10" t="str">
        <f>VLOOKUP(A2748,Planilha1!A:Y,21,FALSE)</f>
        <v>Sim</v>
      </c>
      <c r="G2748" s="10" t="str">
        <f>VLOOKUP(A2748,Planilha1!A:Y,22,FALSE)</f>
        <v>Sim</v>
      </c>
      <c r="H2748" s="10" t="str">
        <f>VLOOKUP(A2748,Planilha1!A:Y,23,FALSE)</f>
        <v>Sim</v>
      </c>
      <c r="I2748" s="10" t="str">
        <f>VLOOKUP(A2748,Planilha1!A:Y,24,FALSE)</f>
        <v>Sim</v>
      </c>
      <c r="J2748" s="10" t="str">
        <f>VLOOKUP(A2748,Planilha1!A:Y,25,FALSE)</f>
        <v>Sim</v>
      </c>
    </row>
    <row r="2749" spans="1:10" x14ac:dyDescent="0.25">
      <c r="A2749" s="11">
        <v>240430</v>
      </c>
      <c r="B2749" s="15" t="s">
        <v>2494</v>
      </c>
      <c r="C2749" s="12" t="s">
        <v>13</v>
      </c>
      <c r="D2749" s="14" t="s">
        <v>41</v>
      </c>
      <c r="E2749" s="10" t="str">
        <f>VLOOKUP(A2749,Planilha1!A:Y,20,FALSE)</f>
        <v>Sim</v>
      </c>
      <c r="F2749" s="10" t="str">
        <f>VLOOKUP(A2749,Planilha1!A:Y,21,FALSE)</f>
        <v>Sim</v>
      </c>
      <c r="G2749" s="10" t="str">
        <f>VLOOKUP(A2749,Planilha1!A:Y,22,FALSE)</f>
        <v>Sim</v>
      </c>
      <c r="H2749" s="10" t="str">
        <f>VLOOKUP(A2749,Planilha1!A:Y,23,FALSE)</f>
        <v>Sim</v>
      </c>
      <c r="I2749" s="10" t="str">
        <f>VLOOKUP(A2749,Planilha1!A:Y,24,FALSE)</f>
        <v>Não</v>
      </c>
      <c r="J2749" s="10" t="str">
        <f>VLOOKUP(A2749,Planilha1!A:Y,25,FALSE)</f>
        <v>Sim</v>
      </c>
    </row>
    <row r="2750" spans="1:10" x14ac:dyDescent="0.25">
      <c r="A2750" s="11">
        <v>240440</v>
      </c>
      <c r="B2750" s="15" t="s">
        <v>2495</v>
      </c>
      <c r="C2750" s="12" t="s">
        <v>13</v>
      </c>
      <c r="D2750" s="14" t="s">
        <v>66</v>
      </c>
      <c r="E2750" s="10" t="str">
        <f>VLOOKUP(A2750,Planilha1!A:Y,20,FALSE)</f>
        <v>Sim</v>
      </c>
      <c r="F2750" s="10" t="str">
        <f>VLOOKUP(A2750,Planilha1!A:Y,21,FALSE)</f>
        <v>Sim</v>
      </c>
      <c r="G2750" s="10" t="str">
        <f>VLOOKUP(A2750,Planilha1!A:Y,22,FALSE)</f>
        <v>Sim</v>
      </c>
      <c r="H2750" s="10" t="str">
        <f>VLOOKUP(A2750,Planilha1!A:Y,23,FALSE)</f>
        <v>Sim</v>
      </c>
      <c r="I2750" s="10" t="str">
        <f>VLOOKUP(A2750,Planilha1!A:Y,24,FALSE)</f>
        <v>Não</v>
      </c>
      <c r="J2750" s="10" t="str">
        <f>VLOOKUP(A2750,Planilha1!A:Y,25,FALSE)</f>
        <v>Sim</v>
      </c>
    </row>
    <row r="2751" spans="1:10" x14ac:dyDescent="0.25">
      <c r="A2751" s="11">
        <v>240450</v>
      </c>
      <c r="B2751" s="15" t="s">
        <v>2496</v>
      </c>
      <c r="C2751" s="12" t="s">
        <v>13</v>
      </c>
      <c r="D2751" s="14" t="s">
        <v>66</v>
      </c>
      <c r="E2751" s="10" t="str">
        <f>VLOOKUP(A2751,Planilha1!A:Y,20,FALSE)</f>
        <v>Sim</v>
      </c>
      <c r="F2751" s="10" t="str">
        <f>VLOOKUP(A2751,Planilha1!A:Y,21,FALSE)</f>
        <v>Sim</v>
      </c>
      <c r="G2751" s="10" t="str">
        <f>VLOOKUP(A2751,Planilha1!A:Y,22,FALSE)</f>
        <v>Sim</v>
      </c>
      <c r="H2751" s="10" t="str">
        <f>VLOOKUP(A2751,Planilha1!A:Y,23,FALSE)</f>
        <v>Sim</v>
      </c>
      <c r="I2751" s="10" t="str">
        <f>VLOOKUP(A2751,Planilha1!A:Y,24,FALSE)</f>
        <v>Não</v>
      </c>
      <c r="J2751" s="10" t="str">
        <f>VLOOKUP(A2751,Planilha1!A:Y,25,FALSE)</f>
        <v>Sim</v>
      </c>
    </row>
    <row r="2752" spans="1:10" x14ac:dyDescent="0.25">
      <c r="A2752" s="11">
        <v>240460</v>
      </c>
      <c r="B2752" s="15" t="s">
        <v>2497</v>
      </c>
      <c r="C2752" s="12" t="s">
        <v>13</v>
      </c>
      <c r="D2752" s="14" t="s">
        <v>55</v>
      </c>
      <c r="E2752" s="10" t="str">
        <f>VLOOKUP(A2752,Planilha1!A:Y,20,FALSE)</f>
        <v>Não</v>
      </c>
      <c r="F2752" s="10" t="str">
        <f>VLOOKUP(A2752,Planilha1!A:Y,21,FALSE)</f>
        <v>Sim</v>
      </c>
      <c r="G2752" s="10" t="str">
        <f>VLOOKUP(A2752,Planilha1!A:Y,22,FALSE)</f>
        <v>Não</v>
      </c>
      <c r="H2752" s="10" t="str">
        <f>VLOOKUP(A2752,Planilha1!A:Y,23,FALSE)</f>
        <v>Sim</v>
      </c>
      <c r="I2752" s="10" t="str">
        <f>VLOOKUP(A2752,Planilha1!A:Y,24,FALSE)</f>
        <v>Não</v>
      </c>
      <c r="J2752" s="10" t="str">
        <f>VLOOKUP(A2752,Planilha1!A:Y,25,FALSE)</f>
        <v>Sim</v>
      </c>
    </row>
    <row r="2753" spans="1:10" x14ac:dyDescent="0.25">
      <c r="A2753" s="11">
        <v>240480</v>
      </c>
      <c r="B2753" s="15" t="s">
        <v>2498</v>
      </c>
      <c r="C2753" s="12" t="s">
        <v>13</v>
      </c>
      <c r="D2753" s="14" t="s">
        <v>41</v>
      </c>
      <c r="E2753" s="10" t="str">
        <f>VLOOKUP(A2753,Planilha1!A:Y,20,FALSE)</f>
        <v>Sim</v>
      </c>
      <c r="F2753" s="10" t="str">
        <f>VLOOKUP(A2753,Planilha1!A:Y,21,FALSE)</f>
        <v>Sim</v>
      </c>
      <c r="G2753" s="10" t="str">
        <f>VLOOKUP(A2753,Planilha1!A:Y,22,FALSE)</f>
        <v>Sim</v>
      </c>
      <c r="H2753" s="10" t="str">
        <f>VLOOKUP(A2753,Planilha1!A:Y,23,FALSE)</f>
        <v>Sim</v>
      </c>
      <c r="I2753" s="10" t="str">
        <f>VLOOKUP(A2753,Planilha1!A:Y,24,FALSE)</f>
        <v>Sim</v>
      </c>
      <c r="J2753" s="10" t="str">
        <f>VLOOKUP(A2753,Planilha1!A:Y,25,FALSE)</f>
        <v>Sim</v>
      </c>
    </row>
    <row r="2754" spans="1:10" x14ac:dyDescent="0.25">
      <c r="A2754" s="11">
        <v>240485</v>
      </c>
      <c r="B2754" s="15" t="s">
        <v>2499</v>
      </c>
      <c r="C2754" s="12" t="s">
        <v>13</v>
      </c>
      <c r="D2754" s="14" t="s">
        <v>66</v>
      </c>
      <c r="E2754" s="10" t="str">
        <f>VLOOKUP(A2754,Planilha1!A:Y,20,FALSE)</f>
        <v>Não</v>
      </c>
      <c r="F2754" s="10" t="str">
        <f>VLOOKUP(A2754,Planilha1!A:Y,21,FALSE)</f>
        <v>Sim</v>
      </c>
      <c r="G2754" s="10" t="str">
        <f>VLOOKUP(A2754,Planilha1!A:Y,22,FALSE)</f>
        <v>Não</v>
      </c>
      <c r="H2754" s="10" t="str">
        <f>VLOOKUP(A2754,Planilha1!A:Y,23,FALSE)</f>
        <v>Sim</v>
      </c>
      <c r="I2754" s="10" t="str">
        <f>VLOOKUP(A2754,Planilha1!A:Y,24,FALSE)</f>
        <v>Não</v>
      </c>
      <c r="J2754" s="10" t="str">
        <f>VLOOKUP(A2754,Planilha1!A:Y,25,FALSE)</f>
        <v>Sim</v>
      </c>
    </row>
    <row r="2755" spans="1:10" x14ac:dyDescent="0.25">
      <c r="A2755" s="11">
        <v>240490</v>
      </c>
      <c r="B2755" s="15" t="s">
        <v>2500</v>
      </c>
      <c r="C2755" s="12" t="s">
        <v>13</v>
      </c>
      <c r="D2755" s="14" t="s">
        <v>43</v>
      </c>
      <c r="E2755" s="10" t="str">
        <f>VLOOKUP(A2755,Planilha1!A:Y,20,FALSE)</f>
        <v>Sim</v>
      </c>
      <c r="F2755" s="10" t="str">
        <f>VLOOKUP(A2755,Planilha1!A:Y,21,FALSE)</f>
        <v>Sim</v>
      </c>
      <c r="G2755" s="10" t="str">
        <f>VLOOKUP(A2755,Planilha1!A:Y,22,FALSE)</f>
        <v>Sim</v>
      </c>
      <c r="H2755" s="10" t="str">
        <f>VLOOKUP(A2755,Planilha1!A:Y,23,FALSE)</f>
        <v>Sim</v>
      </c>
      <c r="I2755" s="10" t="str">
        <f>VLOOKUP(A2755,Planilha1!A:Y,24,FALSE)</f>
        <v>Não</v>
      </c>
      <c r="J2755" s="10" t="str">
        <f>VLOOKUP(A2755,Planilha1!A:Y,25,FALSE)</f>
        <v>Sim</v>
      </c>
    </row>
    <row r="2756" spans="1:10" x14ac:dyDescent="0.25">
      <c r="A2756" s="11">
        <v>240500</v>
      </c>
      <c r="B2756" s="15" t="s">
        <v>2501</v>
      </c>
      <c r="C2756" s="12" t="s">
        <v>13</v>
      </c>
      <c r="D2756" s="14" t="s">
        <v>66</v>
      </c>
      <c r="E2756" s="10" t="str">
        <f>VLOOKUP(A2756,Planilha1!A:Y,20,FALSE)</f>
        <v>Sim</v>
      </c>
      <c r="F2756" s="10" t="str">
        <f>VLOOKUP(A2756,Planilha1!A:Y,21,FALSE)</f>
        <v>Sim</v>
      </c>
      <c r="G2756" s="10" t="str">
        <f>VLOOKUP(A2756,Planilha1!A:Y,22,FALSE)</f>
        <v>Sim</v>
      </c>
      <c r="H2756" s="10" t="str">
        <f>VLOOKUP(A2756,Planilha1!A:Y,23,FALSE)</f>
        <v>Sim</v>
      </c>
      <c r="I2756" s="10" t="str">
        <f>VLOOKUP(A2756,Planilha1!A:Y,24,FALSE)</f>
        <v>Sim</v>
      </c>
      <c r="J2756" s="10" t="str">
        <f>VLOOKUP(A2756,Planilha1!A:Y,25,FALSE)</f>
        <v>Sim</v>
      </c>
    </row>
    <row r="2757" spans="1:10" x14ac:dyDescent="0.25">
      <c r="A2757" s="11">
        <v>240510</v>
      </c>
      <c r="B2757" s="15" t="s">
        <v>173</v>
      </c>
      <c r="C2757" s="12" t="s">
        <v>13</v>
      </c>
      <c r="D2757" s="14" t="s">
        <v>66</v>
      </c>
      <c r="E2757" s="10" t="str">
        <f>VLOOKUP(A2757,Planilha1!A:Y,20,FALSE)</f>
        <v>Não</v>
      </c>
      <c r="F2757" s="10" t="str">
        <f>VLOOKUP(A2757,Planilha1!A:Y,21,FALSE)</f>
        <v>Sim</v>
      </c>
      <c r="G2757" s="10" t="str">
        <f>VLOOKUP(A2757,Planilha1!A:Y,22,FALSE)</f>
        <v>Sim</v>
      </c>
      <c r="H2757" s="10" t="str">
        <f>VLOOKUP(A2757,Planilha1!A:Y,23,FALSE)</f>
        <v>Sim</v>
      </c>
      <c r="I2757" s="10" t="str">
        <f>VLOOKUP(A2757,Planilha1!A:Y,24,FALSE)</f>
        <v>Não</v>
      </c>
      <c r="J2757" s="10" t="str">
        <f>VLOOKUP(A2757,Planilha1!A:Y,25,FALSE)</f>
        <v>Sim</v>
      </c>
    </row>
    <row r="2758" spans="1:10" x14ac:dyDescent="0.25">
      <c r="A2758" s="11">
        <v>240520</v>
      </c>
      <c r="B2758" s="15" t="s">
        <v>2502</v>
      </c>
      <c r="C2758" s="12" t="s">
        <v>13</v>
      </c>
      <c r="D2758" s="14" t="s">
        <v>66</v>
      </c>
      <c r="E2758" s="10" t="str">
        <f>VLOOKUP(A2758,Planilha1!A:Y,20,FALSE)</f>
        <v>Sim</v>
      </c>
      <c r="F2758" s="10" t="str">
        <f>VLOOKUP(A2758,Planilha1!A:Y,21,FALSE)</f>
        <v>Sim</v>
      </c>
      <c r="G2758" s="10" t="str">
        <f>VLOOKUP(A2758,Planilha1!A:Y,22,FALSE)</f>
        <v>Sim</v>
      </c>
      <c r="H2758" s="10" t="str">
        <f>VLOOKUP(A2758,Planilha1!A:Y,23,FALSE)</f>
        <v>Sim</v>
      </c>
      <c r="I2758" s="10" t="str">
        <f>VLOOKUP(A2758,Planilha1!A:Y,24,FALSE)</f>
        <v>Sim</v>
      </c>
      <c r="J2758" s="10" t="str">
        <f>VLOOKUP(A2758,Planilha1!A:Y,25,FALSE)</f>
        <v>Sim</v>
      </c>
    </row>
    <row r="2759" spans="1:10" x14ac:dyDescent="0.25">
      <c r="A2759" s="11">
        <v>240530</v>
      </c>
      <c r="B2759" s="15" t="s">
        <v>2503</v>
      </c>
      <c r="C2759" s="12" t="s">
        <v>13</v>
      </c>
      <c r="D2759" s="14" t="s">
        <v>41</v>
      </c>
      <c r="E2759" s="10" t="str">
        <f>VLOOKUP(A2759,Planilha1!A:Y,20,FALSE)</f>
        <v>Sim</v>
      </c>
      <c r="F2759" s="10" t="str">
        <f>VLOOKUP(A2759,Planilha1!A:Y,21,FALSE)</f>
        <v>Sim</v>
      </c>
      <c r="G2759" s="10" t="str">
        <f>VLOOKUP(A2759,Planilha1!A:Y,22,FALSE)</f>
        <v>Sim</v>
      </c>
      <c r="H2759" s="10" t="str">
        <f>VLOOKUP(A2759,Planilha1!A:Y,23,FALSE)</f>
        <v>Sim</v>
      </c>
      <c r="I2759" s="10" t="str">
        <f>VLOOKUP(A2759,Planilha1!A:Y,24,FALSE)</f>
        <v>Sim</v>
      </c>
      <c r="J2759" s="10" t="str">
        <f>VLOOKUP(A2759,Planilha1!A:Y,25,FALSE)</f>
        <v>Sim</v>
      </c>
    </row>
    <row r="2760" spans="1:10" x14ac:dyDescent="0.25">
      <c r="A2760" s="11">
        <v>240540</v>
      </c>
      <c r="B2760" s="15" t="s">
        <v>2504</v>
      </c>
      <c r="C2760" s="12" t="s">
        <v>13</v>
      </c>
      <c r="D2760" s="14" t="s">
        <v>41</v>
      </c>
      <c r="E2760" s="10" t="str">
        <f>VLOOKUP(A2760,Planilha1!A:Y,20,FALSE)</f>
        <v>Sim</v>
      </c>
      <c r="F2760" s="10" t="str">
        <f>VLOOKUP(A2760,Planilha1!A:Y,21,FALSE)</f>
        <v>Sim</v>
      </c>
      <c r="G2760" s="10" t="str">
        <f>VLOOKUP(A2760,Planilha1!A:Y,22,FALSE)</f>
        <v>Sim</v>
      </c>
      <c r="H2760" s="10" t="str">
        <f>VLOOKUP(A2760,Planilha1!A:Y,23,FALSE)</f>
        <v>Sim</v>
      </c>
      <c r="I2760" s="10" t="str">
        <f>VLOOKUP(A2760,Planilha1!A:Y,24,FALSE)</f>
        <v>Não</v>
      </c>
      <c r="J2760" s="10" t="str">
        <f>VLOOKUP(A2760,Planilha1!A:Y,25,FALSE)</f>
        <v>Sim</v>
      </c>
    </row>
    <row r="2761" spans="1:10" x14ac:dyDescent="0.25">
      <c r="A2761" s="11">
        <v>240550</v>
      </c>
      <c r="B2761" s="15" t="s">
        <v>2505</v>
      </c>
      <c r="C2761" s="12" t="s">
        <v>13</v>
      </c>
      <c r="D2761" s="14" t="s">
        <v>41</v>
      </c>
      <c r="E2761" s="10" t="str">
        <f>VLOOKUP(A2761,Planilha1!A:Y,20,FALSE)</f>
        <v>Sim</v>
      </c>
      <c r="F2761" s="10" t="str">
        <f>VLOOKUP(A2761,Planilha1!A:Y,21,FALSE)</f>
        <v>Sim</v>
      </c>
      <c r="G2761" s="10" t="str">
        <f>VLOOKUP(A2761,Planilha1!A:Y,22,FALSE)</f>
        <v>Sim</v>
      </c>
      <c r="H2761" s="10" t="str">
        <f>VLOOKUP(A2761,Planilha1!A:Y,23,FALSE)</f>
        <v>Sim</v>
      </c>
      <c r="I2761" s="10" t="str">
        <f>VLOOKUP(A2761,Planilha1!A:Y,24,FALSE)</f>
        <v>Não</v>
      </c>
      <c r="J2761" s="10" t="str">
        <f>VLOOKUP(A2761,Planilha1!A:Y,25,FALSE)</f>
        <v>Sim</v>
      </c>
    </row>
    <row r="2762" spans="1:10" x14ac:dyDescent="0.25">
      <c r="A2762" s="11">
        <v>240560</v>
      </c>
      <c r="B2762" s="15" t="s">
        <v>2506</v>
      </c>
      <c r="C2762" s="12" t="s">
        <v>13</v>
      </c>
      <c r="D2762" s="14" t="s">
        <v>41</v>
      </c>
      <c r="E2762" s="10" t="str">
        <f>VLOOKUP(A2762,Planilha1!A:Y,20,FALSE)</f>
        <v>Sim</v>
      </c>
      <c r="F2762" s="10" t="str">
        <f>VLOOKUP(A2762,Planilha1!A:Y,21,FALSE)</f>
        <v>Sim</v>
      </c>
      <c r="G2762" s="10" t="str">
        <f>VLOOKUP(A2762,Planilha1!A:Y,22,FALSE)</f>
        <v>Sim</v>
      </c>
      <c r="H2762" s="10" t="str">
        <f>VLOOKUP(A2762,Planilha1!A:Y,23,FALSE)</f>
        <v>Sim</v>
      </c>
      <c r="I2762" s="10" t="str">
        <f>VLOOKUP(A2762,Planilha1!A:Y,24,FALSE)</f>
        <v>Sim</v>
      </c>
      <c r="J2762" s="10" t="str">
        <f>VLOOKUP(A2762,Planilha1!A:Y,25,FALSE)</f>
        <v>Sim</v>
      </c>
    </row>
    <row r="2763" spans="1:10" x14ac:dyDescent="0.25">
      <c r="A2763" s="11">
        <v>240570</v>
      </c>
      <c r="B2763" s="15" t="s">
        <v>2507</v>
      </c>
      <c r="C2763" s="12" t="s">
        <v>13</v>
      </c>
      <c r="D2763" s="14" t="s">
        <v>66</v>
      </c>
      <c r="E2763" s="10" t="str">
        <f>VLOOKUP(A2763,Planilha1!A:Y,20,FALSE)</f>
        <v>Sim</v>
      </c>
      <c r="F2763" s="10" t="str">
        <f>VLOOKUP(A2763,Planilha1!A:Y,21,FALSE)</f>
        <v>Sim</v>
      </c>
      <c r="G2763" s="10" t="str">
        <f>VLOOKUP(A2763,Planilha1!A:Y,22,FALSE)</f>
        <v>Sim</v>
      </c>
      <c r="H2763" s="10" t="str">
        <f>VLOOKUP(A2763,Planilha1!A:Y,23,FALSE)</f>
        <v>Sim</v>
      </c>
      <c r="I2763" s="10" t="str">
        <f>VLOOKUP(A2763,Planilha1!A:Y,24,FALSE)</f>
        <v>Sim</v>
      </c>
      <c r="J2763" s="10" t="str">
        <f>VLOOKUP(A2763,Planilha1!A:Y,25,FALSE)</f>
        <v>Sim</v>
      </c>
    </row>
    <row r="2764" spans="1:10" x14ac:dyDescent="0.25">
      <c r="A2764" s="11">
        <v>240580</v>
      </c>
      <c r="B2764" s="15" t="s">
        <v>2508</v>
      </c>
      <c r="C2764" s="12" t="s">
        <v>13</v>
      </c>
      <c r="D2764" s="14" t="s">
        <v>66</v>
      </c>
      <c r="E2764" s="10" t="str">
        <f>VLOOKUP(A2764,Planilha1!A:Y,20,FALSE)</f>
        <v>Sim</v>
      </c>
      <c r="F2764" s="10" t="str">
        <f>VLOOKUP(A2764,Planilha1!A:Y,21,FALSE)</f>
        <v>Sim</v>
      </c>
      <c r="G2764" s="10" t="str">
        <f>VLOOKUP(A2764,Planilha1!A:Y,22,FALSE)</f>
        <v>Sim</v>
      </c>
      <c r="H2764" s="10" t="str">
        <f>VLOOKUP(A2764,Planilha1!A:Y,23,FALSE)</f>
        <v>Sim</v>
      </c>
      <c r="I2764" s="10" t="str">
        <f>VLOOKUP(A2764,Planilha1!A:Y,24,FALSE)</f>
        <v>Não</v>
      </c>
      <c r="J2764" s="10" t="str">
        <f>VLOOKUP(A2764,Planilha1!A:Y,25,FALSE)</f>
        <v>Sim</v>
      </c>
    </row>
    <row r="2765" spans="1:10" x14ac:dyDescent="0.25">
      <c r="A2765" s="11">
        <v>240590</v>
      </c>
      <c r="B2765" s="15" t="s">
        <v>2509</v>
      </c>
      <c r="C2765" s="12" t="s">
        <v>13</v>
      </c>
      <c r="D2765" s="14" t="s">
        <v>55</v>
      </c>
      <c r="E2765" s="10" t="str">
        <f>VLOOKUP(A2765,Planilha1!A:Y,20,FALSE)</f>
        <v>Sim</v>
      </c>
      <c r="F2765" s="10" t="str">
        <f>VLOOKUP(A2765,Planilha1!A:Y,21,FALSE)</f>
        <v>Sim</v>
      </c>
      <c r="G2765" s="10" t="str">
        <f>VLOOKUP(A2765,Planilha1!A:Y,22,FALSE)</f>
        <v>Não</v>
      </c>
      <c r="H2765" s="10" t="str">
        <f>VLOOKUP(A2765,Planilha1!A:Y,23,FALSE)</f>
        <v>Sim</v>
      </c>
      <c r="I2765" s="10" t="str">
        <f>VLOOKUP(A2765,Planilha1!A:Y,24,FALSE)</f>
        <v>Não</v>
      </c>
      <c r="J2765" s="10" t="str">
        <f>VLOOKUP(A2765,Planilha1!A:Y,25,FALSE)</f>
        <v>Sim</v>
      </c>
    </row>
    <row r="2766" spans="1:10" x14ac:dyDescent="0.25">
      <c r="A2766" s="11">
        <v>240600</v>
      </c>
      <c r="B2766" s="15" t="s">
        <v>2510</v>
      </c>
      <c r="C2766" s="12" t="s">
        <v>13</v>
      </c>
      <c r="D2766" s="14" t="s">
        <v>43</v>
      </c>
      <c r="E2766" s="10" t="str">
        <f>VLOOKUP(A2766,Planilha1!A:Y,20,FALSE)</f>
        <v>Sim</v>
      </c>
      <c r="F2766" s="10" t="str">
        <f>VLOOKUP(A2766,Planilha1!A:Y,21,FALSE)</f>
        <v>Sim</v>
      </c>
      <c r="G2766" s="10" t="str">
        <f>VLOOKUP(A2766,Planilha1!A:Y,22,FALSE)</f>
        <v>Sim</v>
      </c>
      <c r="H2766" s="10" t="str">
        <f>VLOOKUP(A2766,Planilha1!A:Y,23,FALSE)</f>
        <v>Sim</v>
      </c>
      <c r="I2766" s="10" t="str">
        <f>VLOOKUP(A2766,Planilha1!A:Y,24,FALSE)</f>
        <v>Não</v>
      </c>
      <c r="J2766" s="10" t="str">
        <f>VLOOKUP(A2766,Planilha1!A:Y,25,FALSE)</f>
        <v>Sim</v>
      </c>
    </row>
    <row r="2767" spans="1:10" x14ac:dyDescent="0.25">
      <c r="A2767" s="11">
        <v>240610</v>
      </c>
      <c r="B2767" s="15" t="s">
        <v>2511</v>
      </c>
      <c r="C2767" s="12" t="s">
        <v>13</v>
      </c>
      <c r="D2767" s="14" t="s">
        <v>66</v>
      </c>
      <c r="E2767" s="10" t="str">
        <f>VLOOKUP(A2767,Planilha1!A:Y,20,FALSE)</f>
        <v>Sim</v>
      </c>
      <c r="F2767" s="10" t="str">
        <f>VLOOKUP(A2767,Planilha1!A:Y,21,FALSE)</f>
        <v>Sim</v>
      </c>
      <c r="G2767" s="10" t="str">
        <f>VLOOKUP(A2767,Planilha1!A:Y,22,FALSE)</f>
        <v>Sim</v>
      </c>
      <c r="H2767" s="10" t="str">
        <f>VLOOKUP(A2767,Planilha1!A:Y,23,FALSE)</f>
        <v>Sim</v>
      </c>
      <c r="I2767" s="10" t="str">
        <f>VLOOKUP(A2767,Planilha1!A:Y,24,FALSE)</f>
        <v>Sim</v>
      </c>
      <c r="J2767" s="10" t="str">
        <f>VLOOKUP(A2767,Planilha1!A:Y,25,FALSE)</f>
        <v>Sim</v>
      </c>
    </row>
    <row r="2768" spans="1:10" x14ac:dyDescent="0.25">
      <c r="A2768" s="11">
        <v>240620</v>
      </c>
      <c r="B2768" s="15" t="s">
        <v>2512</v>
      </c>
      <c r="C2768" s="12" t="s">
        <v>13</v>
      </c>
      <c r="D2768" s="14" t="s">
        <v>59</v>
      </c>
      <c r="E2768" s="10" t="str">
        <f>VLOOKUP(A2768,Planilha1!A:Y,20,FALSE)</f>
        <v>Sim</v>
      </c>
      <c r="F2768" s="10" t="str">
        <f>VLOOKUP(A2768,Planilha1!A:Y,21,FALSE)</f>
        <v>Sim</v>
      </c>
      <c r="G2768" s="10" t="str">
        <f>VLOOKUP(A2768,Planilha1!A:Y,22,FALSE)</f>
        <v>Sim</v>
      </c>
      <c r="H2768" s="10" t="str">
        <f>VLOOKUP(A2768,Planilha1!A:Y,23,FALSE)</f>
        <v>Sim</v>
      </c>
      <c r="I2768" s="10" t="str">
        <f>VLOOKUP(A2768,Planilha1!A:Y,24,FALSE)</f>
        <v>Não</v>
      </c>
      <c r="J2768" s="10" t="str">
        <f>VLOOKUP(A2768,Planilha1!A:Y,25,FALSE)</f>
        <v>Sim</v>
      </c>
    </row>
    <row r="2769" spans="1:10" x14ac:dyDescent="0.25">
      <c r="A2769" s="11">
        <v>240630</v>
      </c>
      <c r="B2769" s="15" t="s">
        <v>2513</v>
      </c>
      <c r="C2769" s="12" t="s">
        <v>13</v>
      </c>
      <c r="D2769" s="14" t="s">
        <v>43</v>
      </c>
      <c r="E2769" s="10" t="str">
        <f>VLOOKUP(A2769,Planilha1!A:Y,20,FALSE)</f>
        <v>Não</v>
      </c>
      <c r="F2769" s="10" t="str">
        <f>VLOOKUP(A2769,Planilha1!A:Y,21,FALSE)</f>
        <v>Sim</v>
      </c>
      <c r="G2769" s="10" t="str">
        <f>VLOOKUP(A2769,Planilha1!A:Y,22,FALSE)</f>
        <v>Não</v>
      </c>
      <c r="H2769" s="10" t="str">
        <f>VLOOKUP(A2769,Planilha1!A:Y,23,FALSE)</f>
        <v>Sim</v>
      </c>
      <c r="I2769" s="10" t="str">
        <f>VLOOKUP(A2769,Planilha1!A:Y,24,FALSE)</f>
        <v>Não</v>
      </c>
      <c r="J2769" s="10" t="str">
        <f>VLOOKUP(A2769,Planilha1!A:Y,25,FALSE)</f>
        <v>Sim</v>
      </c>
    </row>
    <row r="2770" spans="1:10" x14ac:dyDescent="0.25">
      <c r="A2770" s="11">
        <v>240650</v>
      </c>
      <c r="B2770" s="15" t="s">
        <v>2514</v>
      </c>
      <c r="C2770" s="12" t="s">
        <v>13</v>
      </c>
      <c r="D2770" s="14" t="s">
        <v>59</v>
      </c>
      <c r="E2770" s="10" t="str">
        <f>VLOOKUP(A2770,Planilha1!A:Y,20,FALSE)</f>
        <v>Não</v>
      </c>
      <c r="F2770" s="10" t="str">
        <f>VLOOKUP(A2770,Planilha1!A:Y,21,FALSE)</f>
        <v>Sim</v>
      </c>
      <c r="G2770" s="10" t="str">
        <f>VLOOKUP(A2770,Planilha1!A:Y,22,FALSE)</f>
        <v>Não</v>
      </c>
      <c r="H2770" s="10" t="str">
        <f>VLOOKUP(A2770,Planilha1!A:Y,23,FALSE)</f>
        <v>Sim</v>
      </c>
      <c r="I2770" s="10" t="str">
        <f>VLOOKUP(A2770,Planilha1!A:Y,24,FALSE)</f>
        <v>Não</v>
      </c>
      <c r="J2770" s="10" t="str">
        <f>VLOOKUP(A2770,Planilha1!A:Y,25,FALSE)</f>
        <v>Sim</v>
      </c>
    </row>
    <row r="2771" spans="1:10" x14ac:dyDescent="0.25">
      <c r="A2771" s="11">
        <v>240660</v>
      </c>
      <c r="B2771" s="15" t="s">
        <v>2515</v>
      </c>
      <c r="C2771" s="12" t="s">
        <v>13</v>
      </c>
      <c r="D2771" s="14" t="s">
        <v>66</v>
      </c>
      <c r="E2771" s="10" t="str">
        <f>VLOOKUP(A2771,Planilha1!A:Y,20,FALSE)</f>
        <v>Não</v>
      </c>
      <c r="F2771" s="10" t="str">
        <f>VLOOKUP(A2771,Planilha1!A:Y,21,FALSE)</f>
        <v>Sim</v>
      </c>
      <c r="G2771" s="10" t="str">
        <f>VLOOKUP(A2771,Planilha1!A:Y,22,FALSE)</f>
        <v>Não</v>
      </c>
      <c r="H2771" s="10" t="str">
        <f>VLOOKUP(A2771,Planilha1!A:Y,23,FALSE)</f>
        <v>Sim</v>
      </c>
      <c r="I2771" s="10" t="str">
        <f>VLOOKUP(A2771,Planilha1!A:Y,24,FALSE)</f>
        <v>Não</v>
      </c>
      <c r="J2771" s="10" t="str">
        <f>VLOOKUP(A2771,Planilha1!A:Y,25,FALSE)</f>
        <v>Sim</v>
      </c>
    </row>
    <row r="2772" spans="1:10" x14ac:dyDescent="0.25">
      <c r="A2772" s="11">
        <v>240670</v>
      </c>
      <c r="B2772" s="15" t="s">
        <v>2516</v>
      </c>
      <c r="C2772" s="12" t="s">
        <v>13</v>
      </c>
      <c r="D2772" s="14" t="s">
        <v>43</v>
      </c>
      <c r="E2772" s="10" t="str">
        <f>VLOOKUP(A2772,Planilha1!A:Y,20,FALSE)</f>
        <v>Sim</v>
      </c>
      <c r="F2772" s="10" t="str">
        <f>VLOOKUP(A2772,Planilha1!A:Y,21,FALSE)</f>
        <v>Sim</v>
      </c>
      <c r="G2772" s="10" t="str">
        <f>VLOOKUP(A2772,Planilha1!A:Y,22,FALSE)</f>
        <v>Sim</v>
      </c>
      <c r="H2772" s="10" t="str">
        <f>VLOOKUP(A2772,Planilha1!A:Y,23,FALSE)</f>
        <v>Sim</v>
      </c>
      <c r="I2772" s="10" t="str">
        <f>VLOOKUP(A2772,Planilha1!A:Y,24,FALSE)</f>
        <v>Sim</v>
      </c>
      <c r="J2772" s="10" t="str">
        <f>VLOOKUP(A2772,Planilha1!A:Y,25,FALSE)</f>
        <v>Sim</v>
      </c>
    </row>
    <row r="2773" spans="1:10" x14ac:dyDescent="0.25">
      <c r="A2773" s="11">
        <v>240680</v>
      </c>
      <c r="B2773" s="15" t="s">
        <v>2517</v>
      </c>
      <c r="C2773" s="12" t="s">
        <v>13</v>
      </c>
      <c r="D2773" s="14" t="s">
        <v>66</v>
      </c>
      <c r="E2773" s="10" t="str">
        <f>VLOOKUP(A2773,Planilha1!A:Y,20,FALSE)</f>
        <v>Sim</v>
      </c>
      <c r="F2773" s="10" t="str">
        <f>VLOOKUP(A2773,Planilha1!A:Y,21,FALSE)</f>
        <v>Sim</v>
      </c>
      <c r="G2773" s="10" t="str">
        <f>VLOOKUP(A2773,Planilha1!A:Y,22,FALSE)</f>
        <v>Sim</v>
      </c>
      <c r="H2773" s="10" t="str">
        <f>VLOOKUP(A2773,Planilha1!A:Y,23,FALSE)</f>
        <v>Sim</v>
      </c>
      <c r="I2773" s="10" t="str">
        <f>VLOOKUP(A2773,Planilha1!A:Y,24,FALSE)</f>
        <v>Não</v>
      </c>
      <c r="J2773" s="10" t="str">
        <f>VLOOKUP(A2773,Planilha1!A:Y,25,FALSE)</f>
        <v>Sim</v>
      </c>
    </row>
    <row r="2774" spans="1:10" x14ac:dyDescent="0.25">
      <c r="A2774" s="11">
        <v>240690</v>
      </c>
      <c r="B2774" s="15" t="s">
        <v>2518</v>
      </c>
      <c r="C2774" s="12" t="s">
        <v>13</v>
      </c>
      <c r="D2774" s="14" t="s">
        <v>43</v>
      </c>
      <c r="E2774" s="10" t="str">
        <f>VLOOKUP(A2774,Planilha1!A:Y,20,FALSE)</f>
        <v>Sim</v>
      </c>
      <c r="F2774" s="10" t="str">
        <f>VLOOKUP(A2774,Planilha1!A:Y,21,FALSE)</f>
        <v>Sim</v>
      </c>
      <c r="G2774" s="10" t="str">
        <f>VLOOKUP(A2774,Planilha1!A:Y,22,FALSE)</f>
        <v>Sim</v>
      </c>
      <c r="H2774" s="10" t="str">
        <f>VLOOKUP(A2774,Planilha1!A:Y,23,FALSE)</f>
        <v>Sim</v>
      </c>
      <c r="I2774" s="10" t="str">
        <f>VLOOKUP(A2774,Planilha1!A:Y,24,FALSE)</f>
        <v>Não</v>
      </c>
      <c r="J2774" s="10" t="str">
        <f>VLOOKUP(A2774,Planilha1!A:Y,25,FALSE)</f>
        <v>Sim</v>
      </c>
    </row>
    <row r="2775" spans="1:10" x14ac:dyDescent="0.25">
      <c r="A2775" s="11">
        <v>240700</v>
      </c>
      <c r="B2775" s="15" t="s">
        <v>2519</v>
      </c>
      <c r="C2775" s="12" t="s">
        <v>13</v>
      </c>
      <c r="D2775" s="14" t="s">
        <v>43</v>
      </c>
      <c r="E2775" s="10" t="str">
        <f>VLOOKUP(A2775,Planilha1!A:Y,20,FALSE)</f>
        <v>Não</v>
      </c>
      <c r="F2775" s="10" t="str">
        <f>VLOOKUP(A2775,Planilha1!A:Y,21,FALSE)</f>
        <v>Sim</v>
      </c>
      <c r="G2775" s="10" t="str">
        <f>VLOOKUP(A2775,Planilha1!A:Y,22,FALSE)</f>
        <v>Não</v>
      </c>
      <c r="H2775" s="10" t="str">
        <f>VLOOKUP(A2775,Planilha1!A:Y,23,FALSE)</f>
        <v>Sim</v>
      </c>
      <c r="I2775" s="10" t="str">
        <f>VLOOKUP(A2775,Planilha1!A:Y,24,FALSE)</f>
        <v>Não</v>
      </c>
      <c r="J2775" s="10" t="str">
        <f>VLOOKUP(A2775,Planilha1!A:Y,25,FALSE)</f>
        <v>Sim</v>
      </c>
    </row>
    <row r="2776" spans="1:10" x14ac:dyDescent="0.25">
      <c r="A2776" s="11">
        <v>240710</v>
      </c>
      <c r="B2776" s="15" t="s">
        <v>2520</v>
      </c>
      <c r="C2776" s="12" t="s">
        <v>13</v>
      </c>
      <c r="D2776" s="14" t="s">
        <v>66</v>
      </c>
      <c r="E2776" s="10" t="str">
        <f>VLOOKUP(A2776,Planilha1!A:Y,20,FALSE)</f>
        <v>Sim</v>
      </c>
      <c r="F2776" s="10" t="str">
        <f>VLOOKUP(A2776,Planilha1!A:Y,21,FALSE)</f>
        <v>Sim</v>
      </c>
      <c r="G2776" s="10" t="str">
        <f>VLOOKUP(A2776,Planilha1!A:Y,22,FALSE)</f>
        <v>Sim</v>
      </c>
      <c r="H2776" s="10" t="str">
        <f>VLOOKUP(A2776,Planilha1!A:Y,23,FALSE)</f>
        <v>Sim</v>
      </c>
      <c r="I2776" s="10" t="str">
        <f>VLOOKUP(A2776,Planilha1!A:Y,24,FALSE)</f>
        <v>Sim</v>
      </c>
      <c r="J2776" s="10" t="str">
        <f>VLOOKUP(A2776,Planilha1!A:Y,25,FALSE)</f>
        <v>Sim</v>
      </c>
    </row>
    <row r="2777" spans="1:10" x14ac:dyDescent="0.25">
      <c r="A2777" s="11">
        <v>240720</v>
      </c>
      <c r="B2777" s="15" t="s">
        <v>2521</v>
      </c>
      <c r="C2777" s="12" t="s">
        <v>13</v>
      </c>
      <c r="D2777" s="14" t="s">
        <v>66</v>
      </c>
      <c r="E2777" s="10" t="str">
        <f>VLOOKUP(A2777,Planilha1!A:Y,20,FALSE)</f>
        <v>Sim</v>
      </c>
      <c r="F2777" s="10" t="str">
        <f>VLOOKUP(A2777,Planilha1!A:Y,21,FALSE)</f>
        <v>Sim</v>
      </c>
      <c r="G2777" s="10" t="str">
        <f>VLOOKUP(A2777,Planilha1!A:Y,22,FALSE)</f>
        <v>Sim</v>
      </c>
      <c r="H2777" s="10" t="str">
        <f>VLOOKUP(A2777,Planilha1!A:Y,23,FALSE)</f>
        <v>Sim</v>
      </c>
      <c r="I2777" s="10" t="str">
        <f>VLOOKUP(A2777,Planilha1!A:Y,24,FALSE)</f>
        <v>Não</v>
      </c>
      <c r="J2777" s="10" t="str">
        <f>VLOOKUP(A2777,Planilha1!A:Y,25,FALSE)</f>
        <v>Sim</v>
      </c>
    </row>
    <row r="2778" spans="1:10" x14ac:dyDescent="0.25">
      <c r="A2778" s="11">
        <v>240725</v>
      </c>
      <c r="B2778" s="15" t="s">
        <v>2522</v>
      </c>
      <c r="C2778" s="12" t="s">
        <v>13</v>
      </c>
      <c r="D2778" s="14" t="s">
        <v>66</v>
      </c>
      <c r="E2778" s="10" t="str">
        <f>VLOOKUP(A2778,Planilha1!A:Y,20,FALSE)</f>
        <v>Sim</v>
      </c>
      <c r="F2778" s="10" t="str">
        <f>VLOOKUP(A2778,Planilha1!A:Y,21,FALSE)</f>
        <v>Sim</v>
      </c>
      <c r="G2778" s="10" t="str">
        <f>VLOOKUP(A2778,Planilha1!A:Y,22,FALSE)</f>
        <v>Sim</v>
      </c>
      <c r="H2778" s="10" t="str">
        <f>VLOOKUP(A2778,Planilha1!A:Y,23,FALSE)</f>
        <v>Sim</v>
      </c>
      <c r="I2778" s="10" t="str">
        <f>VLOOKUP(A2778,Planilha1!A:Y,24,FALSE)</f>
        <v>Sim</v>
      </c>
      <c r="J2778" s="10" t="str">
        <f>VLOOKUP(A2778,Planilha1!A:Y,25,FALSE)</f>
        <v>Sim</v>
      </c>
    </row>
    <row r="2779" spans="1:10" x14ac:dyDescent="0.25">
      <c r="A2779" s="11">
        <v>240730</v>
      </c>
      <c r="B2779" s="15" t="s">
        <v>2523</v>
      </c>
      <c r="C2779" s="12" t="s">
        <v>13</v>
      </c>
      <c r="D2779" s="14" t="s">
        <v>43</v>
      </c>
      <c r="E2779" s="10" t="str">
        <f>VLOOKUP(A2779,Planilha1!A:Y,20,FALSE)</f>
        <v>Sim</v>
      </c>
      <c r="F2779" s="10" t="str">
        <f>VLOOKUP(A2779,Planilha1!A:Y,21,FALSE)</f>
        <v>Sim</v>
      </c>
      <c r="G2779" s="10" t="str">
        <f>VLOOKUP(A2779,Planilha1!A:Y,22,FALSE)</f>
        <v>Sim</v>
      </c>
      <c r="H2779" s="10" t="str">
        <f>VLOOKUP(A2779,Planilha1!A:Y,23,FALSE)</f>
        <v>Sim</v>
      </c>
      <c r="I2779" s="10" t="str">
        <f>VLOOKUP(A2779,Planilha1!A:Y,24,FALSE)</f>
        <v>Sim</v>
      </c>
      <c r="J2779" s="10" t="str">
        <f>VLOOKUP(A2779,Planilha1!A:Y,25,FALSE)</f>
        <v>Sim</v>
      </c>
    </row>
    <row r="2780" spans="1:10" x14ac:dyDescent="0.25">
      <c r="A2780" s="11">
        <v>240740</v>
      </c>
      <c r="B2780" s="15" t="s">
        <v>2524</v>
      </c>
      <c r="C2780" s="12" t="s">
        <v>13</v>
      </c>
      <c r="D2780" s="14" t="s">
        <v>41</v>
      </c>
      <c r="E2780" s="10" t="str">
        <f>VLOOKUP(A2780,Planilha1!A:Y,20,FALSE)</f>
        <v>Sim</v>
      </c>
      <c r="F2780" s="10" t="str">
        <f>VLOOKUP(A2780,Planilha1!A:Y,21,FALSE)</f>
        <v>Sim</v>
      </c>
      <c r="G2780" s="10" t="str">
        <f>VLOOKUP(A2780,Planilha1!A:Y,22,FALSE)</f>
        <v>Sim</v>
      </c>
      <c r="H2780" s="10" t="str">
        <f>VLOOKUP(A2780,Planilha1!A:Y,23,FALSE)</f>
        <v>Sim</v>
      </c>
      <c r="I2780" s="10" t="str">
        <f>VLOOKUP(A2780,Planilha1!A:Y,24,FALSE)</f>
        <v>Não</v>
      </c>
      <c r="J2780" s="10" t="str">
        <f>VLOOKUP(A2780,Planilha1!A:Y,25,FALSE)</f>
        <v>Sim</v>
      </c>
    </row>
    <row r="2781" spans="1:10" x14ac:dyDescent="0.25">
      <c r="A2781" s="11">
        <v>240760</v>
      </c>
      <c r="B2781" s="15" t="s">
        <v>2525</v>
      </c>
      <c r="C2781" s="12" t="s">
        <v>13</v>
      </c>
      <c r="D2781" s="14" t="s">
        <v>66</v>
      </c>
      <c r="E2781" s="10" t="str">
        <f>VLOOKUP(A2781,Planilha1!A:Y,20,FALSE)</f>
        <v>Sim</v>
      </c>
      <c r="F2781" s="10" t="str">
        <f>VLOOKUP(A2781,Planilha1!A:Y,21,FALSE)</f>
        <v>Sim</v>
      </c>
      <c r="G2781" s="10" t="str">
        <f>VLOOKUP(A2781,Planilha1!A:Y,22,FALSE)</f>
        <v>Sim</v>
      </c>
      <c r="H2781" s="10" t="str">
        <f>VLOOKUP(A2781,Planilha1!A:Y,23,FALSE)</f>
        <v>Sim</v>
      </c>
      <c r="I2781" s="10" t="str">
        <f>VLOOKUP(A2781,Planilha1!A:Y,24,FALSE)</f>
        <v>Não</v>
      </c>
      <c r="J2781" s="10" t="str">
        <f>VLOOKUP(A2781,Planilha1!A:Y,25,FALSE)</f>
        <v>Sim</v>
      </c>
    </row>
    <row r="2782" spans="1:10" x14ac:dyDescent="0.25">
      <c r="A2782" s="11">
        <v>240770</v>
      </c>
      <c r="B2782" s="15" t="s">
        <v>2526</v>
      </c>
      <c r="C2782" s="12" t="s">
        <v>13</v>
      </c>
      <c r="D2782" s="14" t="s">
        <v>43</v>
      </c>
      <c r="E2782" s="10" t="str">
        <f>VLOOKUP(A2782,Planilha1!A:Y,20,FALSE)</f>
        <v>Sim</v>
      </c>
      <c r="F2782" s="10" t="str">
        <f>VLOOKUP(A2782,Planilha1!A:Y,21,FALSE)</f>
        <v>Sim</v>
      </c>
      <c r="G2782" s="10" t="str">
        <f>VLOOKUP(A2782,Planilha1!A:Y,22,FALSE)</f>
        <v>Sim</v>
      </c>
      <c r="H2782" s="10" t="str">
        <f>VLOOKUP(A2782,Planilha1!A:Y,23,FALSE)</f>
        <v>Sim</v>
      </c>
      <c r="I2782" s="10" t="str">
        <f>VLOOKUP(A2782,Planilha1!A:Y,24,FALSE)</f>
        <v>Não</v>
      </c>
      <c r="J2782" s="10" t="str">
        <f>VLOOKUP(A2782,Planilha1!A:Y,25,FALSE)</f>
        <v>Sim</v>
      </c>
    </row>
    <row r="2783" spans="1:10" x14ac:dyDescent="0.25">
      <c r="A2783" s="11">
        <v>240780</v>
      </c>
      <c r="B2783" s="15" t="s">
        <v>1593</v>
      </c>
      <c r="C2783" s="12" t="s">
        <v>13</v>
      </c>
      <c r="D2783" s="14" t="s">
        <v>43</v>
      </c>
      <c r="E2783" s="10" t="str">
        <f>VLOOKUP(A2783,Planilha1!A:Y,20,FALSE)</f>
        <v>Sim</v>
      </c>
      <c r="F2783" s="10" t="str">
        <f>VLOOKUP(A2783,Planilha1!A:Y,21,FALSE)</f>
        <v>Sim</v>
      </c>
      <c r="G2783" s="10" t="str">
        <f>VLOOKUP(A2783,Planilha1!A:Y,22,FALSE)</f>
        <v>Sim</v>
      </c>
      <c r="H2783" s="10" t="str">
        <f>VLOOKUP(A2783,Planilha1!A:Y,23,FALSE)</f>
        <v>Sim</v>
      </c>
      <c r="I2783" s="10" t="str">
        <f>VLOOKUP(A2783,Planilha1!A:Y,24,FALSE)</f>
        <v>Sim</v>
      </c>
      <c r="J2783" s="10" t="str">
        <f>VLOOKUP(A2783,Planilha1!A:Y,25,FALSE)</f>
        <v>Sim</v>
      </c>
    </row>
    <row r="2784" spans="1:10" x14ac:dyDescent="0.25">
      <c r="A2784" s="11">
        <v>240790</v>
      </c>
      <c r="B2784" s="15" t="s">
        <v>2527</v>
      </c>
      <c r="C2784" s="12" t="s">
        <v>13</v>
      </c>
      <c r="D2784" s="14" t="s">
        <v>43</v>
      </c>
      <c r="E2784" s="10" t="str">
        <f>VLOOKUP(A2784,Planilha1!A:Y,20,FALSE)</f>
        <v>Sim</v>
      </c>
      <c r="F2784" s="10" t="str">
        <f>VLOOKUP(A2784,Planilha1!A:Y,21,FALSE)</f>
        <v>Sim</v>
      </c>
      <c r="G2784" s="10" t="str">
        <f>VLOOKUP(A2784,Planilha1!A:Y,22,FALSE)</f>
        <v>Sim</v>
      </c>
      <c r="H2784" s="10" t="str">
        <f>VLOOKUP(A2784,Planilha1!A:Y,23,FALSE)</f>
        <v>Sim</v>
      </c>
      <c r="I2784" s="10" t="str">
        <f>VLOOKUP(A2784,Planilha1!A:Y,24,FALSE)</f>
        <v>Sim</v>
      </c>
      <c r="J2784" s="10" t="str">
        <f>VLOOKUP(A2784,Planilha1!A:Y,25,FALSE)</f>
        <v>Sim</v>
      </c>
    </row>
    <row r="2785" spans="1:10" x14ac:dyDescent="0.25">
      <c r="A2785" s="11">
        <v>240820</v>
      </c>
      <c r="B2785" s="15" t="s">
        <v>2528</v>
      </c>
      <c r="C2785" s="12" t="s">
        <v>13</v>
      </c>
      <c r="D2785" s="14" t="s">
        <v>59</v>
      </c>
      <c r="E2785" s="10" t="str">
        <f>VLOOKUP(A2785,Planilha1!A:Y,20,FALSE)</f>
        <v>Não</v>
      </c>
      <c r="F2785" s="10" t="str">
        <f>VLOOKUP(A2785,Planilha1!A:Y,21,FALSE)</f>
        <v>Sim</v>
      </c>
      <c r="G2785" s="10" t="str">
        <f>VLOOKUP(A2785,Planilha1!A:Y,22,FALSE)</f>
        <v>Não</v>
      </c>
      <c r="H2785" s="10" t="str">
        <f>VLOOKUP(A2785,Planilha1!A:Y,23,FALSE)</f>
        <v>Sim</v>
      </c>
      <c r="I2785" s="10" t="str">
        <f>VLOOKUP(A2785,Planilha1!A:Y,24,FALSE)</f>
        <v>Não</v>
      </c>
      <c r="J2785" s="10" t="str">
        <f>VLOOKUP(A2785,Planilha1!A:Y,25,FALSE)</f>
        <v>Sim</v>
      </c>
    </row>
    <row r="2786" spans="1:10" x14ac:dyDescent="0.25">
      <c r="A2786" s="11">
        <v>240830</v>
      </c>
      <c r="B2786" s="15" t="s">
        <v>2529</v>
      </c>
      <c r="C2786" s="12" t="s">
        <v>13</v>
      </c>
      <c r="D2786" s="14" t="s">
        <v>41</v>
      </c>
      <c r="E2786" s="10" t="str">
        <f>VLOOKUP(A2786,Planilha1!A:Y,20,FALSE)</f>
        <v>Sim</v>
      </c>
      <c r="F2786" s="10" t="str">
        <f>VLOOKUP(A2786,Planilha1!A:Y,21,FALSE)</f>
        <v>Sim</v>
      </c>
      <c r="G2786" s="10" t="str">
        <f>VLOOKUP(A2786,Planilha1!A:Y,22,FALSE)</f>
        <v>Sim</v>
      </c>
      <c r="H2786" s="10" t="str">
        <f>VLOOKUP(A2786,Planilha1!A:Y,23,FALSE)</f>
        <v>Sim</v>
      </c>
      <c r="I2786" s="10" t="str">
        <f>VLOOKUP(A2786,Planilha1!A:Y,24,FALSE)</f>
        <v>Sim</v>
      </c>
      <c r="J2786" s="10" t="str">
        <f>VLOOKUP(A2786,Planilha1!A:Y,25,FALSE)</f>
        <v>Sim</v>
      </c>
    </row>
    <row r="2787" spans="1:10" x14ac:dyDescent="0.25">
      <c r="A2787" s="11">
        <v>240840</v>
      </c>
      <c r="B2787" s="15" t="s">
        <v>2530</v>
      </c>
      <c r="C2787" s="12" t="s">
        <v>13</v>
      </c>
      <c r="D2787" s="14" t="s">
        <v>66</v>
      </c>
      <c r="E2787" s="10" t="str">
        <f>VLOOKUP(A2787,Planilha1!A:Y,20,FALSE)</f>
        <v>Sim</v>
      </c>
      <c r="F2787" s="10" t="str">
        <f>VLOOKUP(A2787,Planilha1!A:Y,21,FALSE)</f>
        <v>Sim</v>
      </c>
      <c r="G2787" s="10" t="str">
        <f>VLOOKUP(A2787,Planilha1!A:Y,22,FALSE)</f>
        <v>Sim</v>
      </c>
      <c r="H2787" s="10" t="str">
        <f>VLOOKUP(A2787,Planilha1!A:Y,23,FALSE)</f>
        <v>Sim</v>
      </c>
      <c r="I2787" s="10" t="str">
        <f>VLOOKUP(A2787,Planilha1!A:Y,24,FALSE)</f>
        <v>Não</v>
      </c>
      <c r="J2787" s="10" t="str">
        <f>VLOOKUP(A2787,Planilha1!A:Y,25,FALSE)</f>
        <v>Sim</v>
      </c>
    </row>
    <row r="2788" spans="1:10" x14ac:dyDescent="0.25">
      <c r="A2788" s="11">
        <v>240850</v>
      </c>
      <c r="B2788" s="15" t="s">
        <v>2531</v>
      </c>
      <c r="C2788" s="12" t="s">
        <v>13</v>
      </c>
      <c r="D2788" s="14" t="s">
        <v>66</v>
      </c>
      <c r="E2788" s="10" t="str">
        <f>VLOOKUP(A2788,Planilha1!A:Y,20,FALSE)</f>
        <v>Sim</v>
      </c>
      <c r="F2788" s="10" t="str">
        <f>VLOOKUP(A2788,Planilha1!A:Y,21,FALSE)</f>
        <v>Sim</v>
      </c>
      <c r="G2788" s="10" t="str">
        <f>VLOOKUP(A2788,Planilha1!A:Y,22,FALSE)</f>
        <v>Sim</v>
      </c>
      <c r="H2788" s="10" t="str">
        <f>VLOOKUP(A2788,Planilha1!A:Y,23,FALSE)</f>
        <v>Sim</v>
      </c>
      <c r="I2788" s="10" t="str">
        <f>VLOOKUP(A2788,Planilha1!A:Y,24,FALSE)</f>
        <v>Não</v>
      </c>
      <c r="J2788" s="10" t="str">
        <f>VLOOKUP(A2788,Planilha1!A:Y,25,FALSE)</f>
        <v>Sim</v>
      </c>
    </row>
    <row r="2789" spans="1:10" x14ac:dyDescent="0.25">
      <c r="A2789" s="11">
        <v>240860</v>
      </c>
      <c r="B2789" s="15" t="s">
        <v>2532</v>
      </c>
      <c r="C2789" s="12" t="s">
        <v>13</v>
      </c>
      <c r="D2789" s="14" t="s">
        <v>66</v>
      </c>
      <c r="E2789" s="10" t="str">
        <f>VLOOKUP(A2789,Planilha1!A:Y,20,FALSE)</f>
        <v>Sim</v>
      </c>
      <c r="F2789" s="10" t="str">
        <f>VLOOKUP(A2789,Planilha1!A:Y,21,FALSE)</f>
        <v>Sim</v>
      </c>
      <c r="G2789" s="10" t="str">
        <f>VLOOKUP(A2789,Planilha1!A:Y,22,FALSE)</f>
        <v>Não</v>
      </c>
      <c r="H2789" s="10" t="str">
        <f>VLOOKUP(A2789,Planilha1!A:Y,23,FALSE)</f>
        <v>Sim</v>
      </c>
      <c r="I2789" s="10" t="str">
        <f>VLOOKUP(A2789,Planilha1!A:Y,24,FALSE)</f>
        <v>Não</v>
      </c>
      <c r="J2789" s="10" t="str">
        <f>VLOOKUP(A2789,Planilha1!A:Y,25,FALSE)</f>
        <v>Sim</v>
      </c>
    </row>
    <row r="2790" spans="1:10" x14ac:dyDescent="0.25">
      <c r="A2790" s="11">
        <v>240880</v>
      </c>
      <c r="B2790" s="15" t="s">
        <v>2533</v>
      </c>
      <c r="C2790" s="12" t="s">
        <v>13</v>
      </c>
      <c r="D2790" s="14" t="s">
        <v>43</v>
      </c>
      <c r="E2790" s="10" t="str">
        <f>VLOOKUP(A2790,Planilha1!A:Y,20,FALSE)</f>
        <v>Sim</v>
      </c>
      <c r="F2790" s="10" t="str">
        <f>VLOOKUP(A2790,Planilha1!A:Y,21,FALSE)</f>
        <v>Sim</v>
      </c>
      <c r="G2790" s="10" t="str">
        <f>VLOOKUP(A2790,Planilha1!A:Y,22,FALSE)</f>
        <v>Sim</v>
      </c>
      <c r="H2790" s="10" t="str">
        <f>VLOOKUP(A2790,Planilha1!A:Y,23,FALSE)</f>
        <v>Sim</v>
      </c>
      <c r="I2790" s="10" t="str">
        <f>VLOOKUP(A2790,Planilha1!A:Y,24,FALSE)</f>
        <v>Não</v>
      </c>
      <c r="J2790" s="10" t="str">
        <f>VLOOKUP(A2790,Planilha1!A:Y,25,FALSE)</f>
        <v>Sim</v>
      </c>
    </row>
    <row r="2791" spans="1:10" x14ac:dyDescent="0.25">
      <c r="A2791" s="11">
        <v>240890</v>
      </c>
      <c r="B2791" s="15" t="s">
        <v>2534</v>
      </c>
      <c r="C2791" s="12" t="s">
        <v>13</v>
      </c>
      <c r="D2791" s="14" t="s">
        <v>66</v>
      </c>
      <c r="E2791" s="10" t="str">
        <f>VLOOKUP(A2791,Planilha1!A:Y,20,FALSE)</f>
        <v>Sim</v>
      </c>
      <c r="F2791" s="10" t="str">
        <f>VLOOKUP(A2791,Planilha1!A:Y,21,FALSE)</f>
        <v>Sim</v>
      </c>
      <c r="G2791" s="10" t="str">
        <f>VLOOKUP(A2791,Planilha1!A:Y,22,FALSE)</f>
        <v>Sim</v>
      </c>
      <c r="H2791" s="10" t="str">
        <f>VLOOKUP(A2791,Planilha1!A:Y,23,FALSE)</f>
        <v>Sim</v>
      </c>
      <c r="I2791" s="10" t="str">
        <f>VLOOKUP(A2791,Planilha1!A:Y,24,FALSE)</f>
        <v>Sim</v>
      </c>
      <c r="J2791" s="10" t="str">
        <f>VLOOKUP(A2791,Planilha1!A:Y,25,FALSE)</f>
        <v>Sim</v>
      </c>
    </row>
    <row r="2792" spans="1:10" x14ac:dyDescent="0.25">
      <c r="A2792" s="11">
        <v>240910</v>
      </c>
      <c r="B2792" s="15" t="s">
        <v>2535</v>
      </c>
      <c r="C2792" s="12" t="s">
        <v>13</v>
      </c>
      <c r="D2792" s="14" t="s">
        <v>43</v>
      </c>
      <c r="E2792" s="10" t="str">
        <f>VLOOKUP(A2792,Planilha1!A:Y,20,FALSE)</f>
        <v>Sim</v>
      </c>
      <c r="F2792" s="10" t="str">
        <f>VLOOKUP(A2792,Planilha1!A:Y,21,FALSE)</f>
        <v>Sim</v>
      </c>
      <c r="G2792" s="10" t="str">
        <f>VLOOKUP(A2792,Planilha1!A:Y,22,FALSE)</f>
        <v>Não</v>
      </c>
      <c r="H2792" s="10" t="str">
        <f>VLOOKUP(A2792,Planilha1!A:Y,23,FALSE)</f>
        <v>Sim</v>
      </c>
      <c r="I2792" s="10" t="str">
        <f>VLOOKUP(A2792,Planilha1!A:Y,24,FALSE)</f>
        <v>Não</v>
      </c>
      <c r="J2792" s="10" t="str">
        <f>VLOOKUP(A2792,Planilha1!A:Y,25,FALSE)</f>
        <v>Sim</v>
      </c>
    </row>
    <row r="2793" spans="1:10" x14ac:dyDescent="0.25">
      <c r="A2793" s="11">
        <v>240920</v>
      </c>
      <c r="B2793" s="15" t="s">
        <v>1757</v>
      </c>
      <c r="C2793" s="12" t="s">
        <v>13</v>
      </c>
      <c r="D2793" s="14" t="s">
        <v>66</v>
      </c>
      <c r="E2793" s="10" t="str">
        <f>VLOOKUP(A2793,Planilha1!A:Y,20,FALSE)</f>
        <v>Sim</v>
      </c>
      <c r="F2793" s="10" t="str">
        <f>VLOOKUP(A2793,Planilha1!A:Y,21,FALSE)</f>
        <v>Sim</v>
      </c>
      <c r="G2793" s="10" t="str">
        <f>VLOOKUP(A2793,Planilha1!A:Y,22,FALSE)</f>
        <v>Sim</v>
      </c>
      <c r="H2793" s="10" t="str">
        <f>VLOOKUP(A2793,Planilha1!A:Y,23,FALSE)</f>
        <v>Sim</v>
      </c>
      <c r="I2793" s="10" t="str">
        <f>VLOOKUP(A2793,Planilha1!A:Y,24,FALSE)</f>
        <v>Não</v>
      </c>
      <c r="J2793" s="10" t="str">
        <f>VLOOKUP(A2793,Planilha1!A:Y,25,FALSE)</f>
        <v>Sim</v>
      </c>
    </row>
    <row r="2794" spans="1:10" x14ac:dyDescent="0.25">
      <c r="A2794" s="11">
        <v>240930</v>
      </c>
      <c r="B2794" s="15" t="s">
        <v>2536</v>
      </c>
      <c r="C2794" s="12" t="s">
        <v>13</v>
      </c>
      <c r="D2794" s="14" t="s">
        <v>43</v>
      </c>
      <c r="E2794" s="10" t="str">
        <f>VLOOKUP(A2794,Planilha1!A:Y,20,FALSE)</f>
        <v>Não</v>
      </c>
      <c r="F2794" s="10" t="str">
        <f>VLOOKUP(A2794,Planilha1!A:Y,21,FALSE)</f>
        <v>Sim</v>
      </c>
      <c r="G2794" s="10" t="str">
        <f>VLOOKUP(A2794,Planilha1!A:Y,22,FALSE)</f>
        <v>Não</v>
      </c>
      <c r="H2794" s="10" t="str">
        <f>VLOOKUP(A2794,Planilha1!A:Y,23,FALSE)</f>
        <v>Sim</v>
      </c>
      <c r="I2794" s="10" t="str">
        <f>VLOOKUP(A2794,Planilha1!A:Y,24,FALSE)</f>
        <v>Não</v>
      </c>
      <c r="J2794" s="10" t="str">
        <f>VLOOKUP(A2794,Planilha1!A:Y,25,FALSE)</f>
        <v>Sim</v>
      </c>
    </row>
    <row r="2795" spans="1:10" x14ac:dyDescent="0.25">
      <c r="A2795" s="11">
        <v>240940</v>
      </c>
      <c r="B2795" s="15" t="s">
        <v>2537</v>
      </c>
      <c r="C2795" s="12" t="s">
        <v>13</v>
      </c>
      <c r="D2795" s="14" t="s">
        <v>66</v>
      </c>
      <c r="E2795" s="10" t="str">
        <f>VLOOKUP(A2795,Planilha1!A:Y,20,FALSE)</f>
        <v>Sim</v>
      </c>
      <c r="F2795" s="10" t="str">
        <f>VLOOKUP(A2795,Planilha1!A:Y,21,FALSE)</f>
        <v>Sim</v>
      </c>
      <c r="G2795" s="10" t="str">
        <f>VLOOKUP(A2795,Planilha1!A:Y,22,FALSE)</f>
        <v>Sim</v>
      </c>
      <c r="H2795" s="10" t="str">
        <f>VLOOKUP(A2795,Planilha1!A:Y,23,FALSE)</f>
        <v>Sim</v>
      </c>
      <c r="I2795" s="10" t="str">
        <f>VLOOKUP(A2795,Planilha1!A:Y,24,FALSE)</f>
        <v>Não</v>
      </c>
      <c r="J2795" s="10" t="str">
        <f>VLOOKUP(A2795,Planilha1!A:Y,25,FALSE)</f>
        <v>Sim</v>
      </c>
    </row>
    <row r="2796" spans="1:10" x14ac:dyDescent="0.25">
      <c r="A2796" s="11">
        <v>240950</v>
      </c>
      <c r="B2796" s="15" t="s">
        <v>2538</v>
      </c>
      <c r="C2796" s="12" t="s">
        <v>13</v>
      </c>
      <c r="D2796" s="14" t="s">
        <v>66</v>
      </c>
      <c r="E2796" s="10" t="str">
        <f>VLOOKUP(A2796,Planilha1!A:Y,20,FALSE)</f>
        <v>Não</v>
      </c>
      <c r="F2796" s="10" t="str">
        <f>VLOOKUP(A2796,Planilha1!A:Y,21,FALSE)</f>
        <v>Sim</v>
      </c>
      <c r="G2796" s="10" t="str">
        <f>VLOOKUP(A2796,Planilha1!A:Y,22,FALSE)</f>
        <v>Não</v>
      </c>
      <c r="H2796" s="10" t="str">
        <f>VLOOKUP(A2796,Planilha1!A:Y,23,FALSE)</f>
        <v>Sim</v>
      </c>
      <c r="I2796" s="10" t="str">
        <f>VLOOKUP(A2796,Planilha1!A:Y,24,FALSE)</f>
        <v>Não</v>
      </c>
      <c r="J2796" s="10" t="str">
        <f>VLOOKUP(A2796,Planilha1!A:Y,25,FALSE)</f>
        <v>Sim</v>
      </c>
    </row>
    <row r="2797" spans="1:10" x14ac:dyDescent="0.25">
      <c r="A2797" s="11">
        <v>240960</v>
      </c>
      <c r="B2797" s="15" t="s">
        <v>1505</v>
      </c>
      <c r="C2797" s="12" t="s">
        <v>13</v>
      </c>
      <c r="D2797" s="14" t="s">
        <v>66</v>
      </c>
      <c r="E2797" s="10" t="str">
        <f>VLOOKUP(A2797,Planilha1!A:Y,20,FALSE)</f>
        <v>Sim</v>
      </c>
      <c r="F2797" s="10" t="str">
        <f>VLOOKUP(A2797,Planilha1!A:Y,21,FALSE)</f>
        <v>Sim</v>
      </c>
      <c r="G2797" s="10" t="str">
        <f>VLOOKUP(A2797,Planilha1!A:Y,22,FALSE)</f>
        <v>Sim</v>
      </c>
      <c r="H2797" s="10" t="str">
        <f>VLOOKUP(A2797,Planilha1!A:Y,23,FALSE)</f>
        <v>Sim</v>
      </c>
      <c r="I2797" s="10" t="str">
        <f>VLOOKUP(A2797,Planilha1!A:Y,24,FALSE)</f>
        <v>Não</v>
      </c>
      <c r="J2797" s="10" t="str">
        <f>VLOOKUP(A2797,Planilha1!A:Y,25,FALSE)</f>
        <v>Sim</v>
      </c>
    </row>
    <row r="2798" spans="1:10" x14ac:dyDescent="0.25">
      <c r="A2798" s="11">
        <v>240970</v>
      </c>
      <c r="B2798" s="15" t="s">
        <v>2539</v>
      </c>
      <c r="C2798" s="12" t="s">
        <v>13</v>
      </c>
      <c r="D2798" s="14" t="s">
        <v>66</v>
      </c>
      <c r="E2798" s="10" t="str">
        <f>VLOOKUP(A2798,Planilha1!A:Y,20,FALSE)</f>
        <v>Sim</v>
      </c>
      <c r="F2798" s="10" t="str">
        <f>VLOOKUP(A2798,Planilha1!A:Y,21,FALSE)</f>
        <v>Sim</v>
      </c>
      <c r="G2798" s="10" t="str">
        <f>VLOOKUP(A2798,Planilha1!A:Y,22,FALSE)</f>
        <v>Sim</v>
      </c>
      <c r="H2798" s="10" t="str">
        <f>VLOOKUP(A2798,Planilha1!A:Y,23,FALSE)</f>
        <v>Sim</v>
      </c>
      <c r="I2798" s="10" t="str">
        <f>VLOOKUP(A2798,Planilha1!A:Y,24,FALSE)</f>
        <v>Sim</v>
      </c>
      <c r="J2798" s="10" t="str">
        <f>VLOOKUP(A2798,Planilha1!A:Y,25,FALSE)</f>
        <v>Sim</v>
      </c>
    </row>
    <row r="2799" spans="1:10" x14ac:dyDescent="0.25">
      <c r="A2799" s="11">
        <v>240980</v>
      </c>
      <c r="B2799" s="15" t="s">
        <v>2540</v>
      </c>
      <c r="C2799" s="12" t="s">
        <v>13</v>
      </c>
      <c r="D2799" s="14" t="s">
        <v>43</v>
      </c>
      <c r="E2799" s="10" t="str">
        <f>VLOOKUP(A2799,Planilha1!A:Y,20,FALSE)</f>
        <v>Sim</v>
      </c>
      <c r="F2799" s="10" t="str">
        <f>VLOOKUP(A2799,Planilha1!A:Y,21,FALSE)</f>
        <v>Sim</v>
      </c>
      <c r="G2799" s="10" t="str">
        <f>VLOOKUP(A2799,Planilha1!A:Y,22,FALSE)</f>
        <v>Sim</v>
      </c>
      <c r="H2799" s="10" t="str">
        <f>VLOOKUP(A2799,Planilha1!A:Y,23,FALSE)</f>
        <v>Sim</v>
      </c>
      <c r="I2799" s="10" t="str">
        <f>VLOOKUP(A2799,Planilha1!A:Y,24,FALSE)</f>
        <v>Não</v>
      </c>
      <c r="J2799" s="10" t="str">
        <f>VLOOKUP(A2799,Planilha1!A:Y,25,FALSE)</f>
        <v>Sim</v>
      </c>
    </row>
    <row r="2800" spans="1:10" x14ac:dyDescent="0.25">
      <c r="A2800" s="11">
        <v>240990</v>
      </c>
      <c r="B2800" s="15" t="s">
        <v>2541</v>
      </c>
      <c r="C2800" s="12" t="s">
        <v>13</v>
      </c>
      <c r="D2800" s="14" t="s">
        <v>41</v>
      </c>
      <c r="E2800" s="10" t="str">
        <f>VLOOKUP(A2800,Planilha1!A:Y,20,FALSE)</f>
        <v>Sim</v>
      </c>
      <c r="F2800" s="10" t="str">
        <f>VLOOKUP(A2800,Planilha1!A:Y,21,FALSE)</f>
        <v>Sim</v>
      </c>
      <c r="G2800" s="10" t="str">
        <f>VLOOKUP(A2800,Planilha1!A:Y,22,FALSE)</f>
        <v>Sim</v>
      </c>
      <c r="H2800" s="10" t="str">
        <f>VLOOKUP(A2800,Planilha1!A:Y,23,FALSE)</f>
        <v>Sim</v>
      </c>
      <c r="I2800" s="10" t="str">
        <f>VLOOKUP(A2800,Planilha1!A:Y,24,FALSE)</f>
        <v>Não</v>
      </c>
      <c r="J2800" s="10" t="str">
        <f>VLOOKUP(A2800,Planilha1!A:Y,25,FALSE)</f>
        <v>Sim</v>
      </c>
    </row>
    <row r="2801" spans="1:10" x14ac:dyDescent="0.25">
      <c r="A2801" s="11">
        <v>241010</v>
      </c>
      <c r="B2801" s="15" t="s">
        <v>2542</v>
      </c>
      <c r="C2801" s="12" t="s">
        <v>13</v>
      </c>
      <c r="D2801" s="14" t="s">
        <v>66</v>
      </c>
      <c r="E2801" s="10" t="str">
        <f>VLOOKUP(A2801,Planilha1!A:Y,20,FALSE)</f>
        <v>Sim</v>
      </c>
      <c r="F2801" s="10" t="str">
        <f>VLOOKUP(A2801,Planilha1!A:Y,21,FALSE)</f>
        <v>Sim</v>
      </c>
      <c r="G2801" s="10" t="str">
        <f>VLOOKUP(A2801,Planilha1!A:Y,22,FALSE)</f>
        <v>Sim</v>
      </c>
      <c r="H2801" s="10" t="str">
        <f>VLOOKUP(A2801,Planilha1!A:Y,23,FALSE)</f>
        <v>Sim</v>
      </c>
      <c r="I2801" s="10" t="str">
        <f>VLOOKUP(A2801,Planilha1!A:Y,24,FALSE)</f>
        <v>Não</v>
      </c>
      <c r="J2801" s="10" t="str">
        <f>VLOOKUP(A2801,Planilha1!A:Y,25,FALSE)</f>
        <v>Sim</v>
      </c>
    </row>
    <row r="2802" spans="1:10" x14ac:dyDescent="0.25">
      <c r="A2802" s="11">
        <v>241020</v>
      </c>
      <c r="B2802" s="15" t="s">
        <v>2543</v>
      </c>
      <c r="C2802" s="12" t="s">
        <v>13</v>
      </c>
      <c r="D2802" s="14" t="s">
        <v>43</v>
      </c>
      <c r="E2802" s="10" t="str">
        <f>VLOOKUP(A2802,Planilha1!A:Y,20,FALSE)</f>
        <v>Sim</v>
      </c>
      <c r="F2802" s="10" t="str">
        <f>VLOOKUP(A2802,Planilha1!A:Y,21,FALSE)</f>
        <v>Sim</v>
      </c>
      <c r="G2802" s="10" t="str">
        <f>VLOOKUP(A2802,Planilha1!A:Y,22,FALSE)</f>
        <v>Sim</v>
      </c>
      <c r="H2802" s="10" t="str">
        <f>VLOOKUP(A2802,Planilha1!A:Y,23,FALSE)</f>
        <v>Sim</v>
      </c>
      <c r="I2802" s="10" t="str">
        <f>VLOOKUP(A2802,Planilha1!A:Y,24,FALSE)</f>
        <v>Não</v>
      </c>
      <c r="J2802" s="10" t="str">
        <f>VLOOKUP(A2802,Planilha1!A:Y,25,FALSE)</f>
        <v>Sim</v>
      </c>
    </row>
    <row r="2803" spans="1:10" x14ac:dyDescent="0.25">
      <c r="A2803" s="11">
        <v>241025</v>
      </c>
      <c r="B2803" s="15" t="s">
        <v>2544</v>
      </c>
      <c r="C2803" s="12" t="s">
        <v>13</v>
      </c>
      <c r="D2803" s="14" t="s">
        <v>66</v>
      </c>
      <c r="E2803" s="10" t="str">
        <f>VLOOKUP(A2803,Planilha1!A:Y,20,FALSE)</f>
        <v>Sim</v>
      </c>
      <c r="F2803" s="10" t="str">
        <f>VLOOKUP(A2803,Planilha1!A:Y,21,FALSE)</f>
        <v>Sim</v>
      </c>
      <c r="G2803" s="10" t="str">
        <f>VLOOKUP(A2803,Planilha1!A:Y,22,FALSE)</f>
        <v>Sim</v>
      </c>
      <c r="H2803" s="10" t="str">
        <f>VLOOKUP(A2803,Planilha1!A:Y,23,FALSE)</f>
        <v>Sim</v>
      </c>
      <c r="I2803" s="10" t="str">
        <f>VLOOKUP(A2803,Planilha1!A:Y,24,FALSE)</f>
        <v>Não</v>
      </c>
      <c r="J2803" s="10" t="str">
        <f>VLOOKUP(A2803,Planilha1!A:Y,25,FALSE)</f>
        <v>Sim</v>
      </c>
    </row>
    <row r="2804" spans="1:10" x14ac:dyDescent="0.25">
      <c r="A2804" s="11">
        <v>241040</v>
      </c>
      <c r="B2804" s="15" t="s">
        <v>2545</v>
      </c>
      <c r="C2804" s="12" t="s">
        <v>13</v>
      </c>
      <c r="D2804" s="14" t="s">
        <v>66</v>
      </c>
      <c r="E2804" s="10" t="str">
        <f>VLOOKUP(A2804,Planilha1!A:Y,20,FALSE)</f>
        <v>Sim</v>
      </c>
      <c r="F2804" s="10" t="str">
        <f>VLOOKUP(A2804,Planilha1!A:Y,21,FALSE)</f>
        <v>Sim</v>
      </c>
      <c r="G2804" s="10" t="str">
        <f>VLOOKUP(A2804,Planilha1!A:Y,22,FALSE)</f>
        <v>Sim</v>
      </c>
      <c r="H2804" s="10" t="str">
        <f>VLOOKUP(A2804,Planilha1!A:Y,23,FALSE)</f>
        <v>Sim</v>
      </c>
      <c r="I2804" s="10" t="str">
        <f>VLOOKUP(A2804,Planilha1!A:Y,24,FALSE)</f>
        <v>Sim</v>
      </c>
      <c r="J2804" s="10" t="str">
        <f>VLOOKUP(A2804,Planilha1!A:Y,25,FALSE)</f>
        <v>Sim</v>
      </c>
    </row>
    <row r="2805" spans="1:10" x14ac:dyDescent="0.25">
      <c r="A2805" s="11">
        <v>241050</v>
      </c>
      <c r="B2805" s="15" t="s">
        <v>2546</v>
      </c>
      <c r="C2805" s="12" t="s">
        <v>13</v>
      </c>
      <c r="D2805" s="14" t="s">
        <v>66</v>
      </c>
      <c r="E2805" s="10" t="str">
        <f>VLOOKUP(A2805,Planilha1!A:Y,20,FALSE)</f>
        <v>Sim</v>
      </c>
      <c r="F2805" s="10" t="str">
        <f>VLOOKUP(A2805,Planilha1!A:Y,21,FALSE)</f>
        <v>Sim</v>
      </c>
      <c r="G2805" s="10" t="str">
        <f>VLOOKUP(A2805,Planilha1!A:Y,22,FALSE)</f>
        <v>Sim</v>
      </c>
      <c r="H2805" s="10" t="str">
        <f>VLOOKUP(A2805,Planilha1!A:Y,23,FALSE)</f>
        <v>Sim</v>
      </c>
      <c r="I2805" s="10" t="str">
        <f>VLOOKUP(A2805,Planilha1!A:Y,24,FALSE)</f>
        <v>Não</v>
      </c>
      <c r="J2805" s="10" t="str">
        <f>VLOOKUP(A2805,Planilha1!A:Y,25,FALSE)</f>
        <v>Sim</v>
      </c>
    </row>
    <row r="2806" spans="1:10" x14ac:dyDescent="0.25">
      <c r="A2806" s="11">
        <v>241060</v>
      </c>
      <c r="B2806" s="15" t="s">
        <v>2547</v>
      </c>
      <c r="C2806" s="12" t="s">
        <v>13</v>
      </c>
      <c r="D2806" s="14" t="s">
        <v>66</v>
      </c>
      <c r="E2806" s="10" t="str">
        <f>VLOOKUP(A2806,Planilha1!A:Y,20,FALSE)</f>
        <v>Sim</v>
      </c>
      <c r="F2806" s="10" t="str">
        <f>VLOOKUP(A2806,Planilha1!A:Y,21,FALSE)</f>
        <v>Sim</v>
      </c>
      <c r="G2806" s="10" t="str">
        <f>VLOOKUP(A2806,Planilha1!A:Y,22,FALSE)</f>
        <v>Sim</v>
      </c>
      <c r="H2806" s="10" t="str">
        <f>VLOOKUP(A2806,Planilha1!A:Y,23,FALSE)</f>
        <v>Sim</v>
      </c>
      <c r="I2806" s="10" t="str">
        <f>VLOOKUP(A2806,Planilha1!A:Y,24,FALSE)</f>
        <v>Não</v>
      </c>
      <c r="J2806" s="10" t="str">
        <f>VLOOKUP(A2806,Planilha1!A:Y,25,FALSE)</f>
        <v>Sim</v>
      </c>
    </row>
    <row r="2807" spans="1:10" x14ac:dyDescent="0.25">
      <c r="A2807" s="11">
        <v>241070</v>
      </c>
      <c r="B2807" s="15" t="s">
        <v>2548</v>
      </c>
      <c r="C2807" s="12" t="s">
        <v>13</v>
      </c>
      <c r="D2807" s="14" t="s">
        <v>41</v>
      </c>
      <c r="E2807" s="10" t="str">
        <f>VLOOKUP(A2807,Planilha1!A:Y,20,FALSE)</f>
        <v>Sim</v>
      </c>
      <c r="F2807" s="10" t="str">
        <f>VLOOKUP(A2807,Planilha1!A:Y,21,FALSE)</f>
        <v>Sim</v>
      </c>
      <c r="G2807" s="10" t="str">
        <f>VLOOKUP(A2807,Planilha1!A:Y,22,FALSE)</f>
        <v>Sim</v>
      </c>
      <c r="H2807" s="10" t="str">
        <f>VLOOKUP(A2807,Planilha1!A:Y,23,FALSE)</f>
        <v>Sim</v>
      </c>
      <c r="I2807" s="10" t="str">
        <f>VLOOKUP(A2807,Planilha1!A:Y,24,FALSE)</f>
        <v>Não</v>
      </c>
      <c r="J2807" s="10" t="str">
        <f>VLOOKUP(A2807,Planilha1!A:Y,25,FALSE)</f>
        <v>Sim</v>
      </c>
    </row>
    <row r="2808" spans="1:10" x14ac:dyDescent="0.25">
      <c r="A2808" s="11">
        <v>241080</v>
      </c>
      <c r="B2808" s="15" t="s">
        <v>264</v>
      </c>
      <c r="C2808" s="12" t="s">
        <v>13</v>
      </c>
      <c r="D2808" s="14" t="s">
        <v>41</v>
      </c>
      <c r="E2808" s="10" t="str">
        <f>VLOOKUP(A2808,Planilha1!A:Y,20,FALSE)</f>
        <v>Sim</v>
      </c>
      <c r="F2808" s="10" t="str">
        <f>VLOOKUP(A2808,Planilha1!A:Y,21,FALSE)</f>
        <v>Sim</v>
      </c>
      <c r="G2808" s="10" t="str">
        <f>VLOOKUP(A2808,Planilha1!A:Y,22,FALSE)</f>
        <v>Sim</v>
      </c>
      <c r="H2808" s="10" t="str">
        <f>VLOOKUP(A2808,Planilha1!A:Y,23,FALSE)</f>
        <v>Sim</v>
      </c>
      <c r="I2808" s="10" t="str">
        <f>VLOOKUP(A2808,Planilha1!A:Y,24,FALSE)</f>
        <v>Sim</v>
      </c>
      <c r="J2808" s="10" t="str">
        <f>VLOOKUP(A2808,Planilha1!A:Y,25,FALSE)</f>
        <v>Sim</v>
      </c>
    </row>
    <row r="2809" spans="1:10" x14ac:dyDescent="0.25">
      <c r="A2809" s="11">
        <v>241090</v>
      </c>
      <c r="B2809" s="15" t="s">
        <v>2549</v>
      </c>
      <c r="C2809" s="12" t="s">
        <v>13</v>
      </c>
      <c r="D2809" s="14" t="s">
        <v>55</v>
      </c>
      <c r="E2809" s="10" t="str">
        <f>VLOOKUP(A2809,Planilha1!A:Y,20,FALSE)</f>
        <v>Sim</v>
      </c>
      <c r="F2809" s="10" t="str">
        <f>VLOOKUP(A2809,Planilha1!A:Y,21,FALSE)</f>
        <v>Sim</v>
      </c>
      <c r="G2809" s="10" t="str">
        <f>VLOOKUP(A2809,Planilha1!A:Y,22,FALSE)</f>
        <v>Sim</v>
      </c>
      <c r="H2809" s="10" t="str">
        <f>VLOOKUP(A2809,Planilha1!A:Y,23,FALSE)</f>
        <v>Sim</v>
      </c>
      <c r="I2809" s="10" t="str">
        <f>VLOOKUP(A2809,Planilha1!A:Y,24,FALSE)</f>
        <v>Não</v>
      </c>
      <c r="J2809" s="10" t="str">
        <f>VLOOKUP(A2809,Planilha1!A:Y,25,FALSE)</f>
        <v>Sim</v>
      </c>
    </row>
    <row r="2810" spans="1:10" x14ac:dyDescent="0.25">
      <c r="A2810" s="11">
        <v>240895</v>
      </c>
      <c r="B2810" s="15" t="s">
        <v>2550</v>
      </c>
      <c r="C2810" s="12" t="s">
        <v>13</v>
      </c>
      <c r="D2810" s="14" t="s">
        <v>66</v>
      </c>
      <c r="E2810" s="10" t="str">
        <f>VLOOKUP(A2810,Planilha1!A:Y,20,FALSE)</f>
        <v>Não</v>
      </c>
      <c r="F2810" s="10" t="str">
        <f>VLOOKUP(A2810,Planilha1!A:Y,21,FALSE)</f>
        <v>Sim</v>
      </c>
      <c r="G2810" s="10" t="str">
        <f>VLOOKUP(A2810,Planilha1!A:Y,22,FALSE)</f>
        <v>Sim</v>
      </c>
      <c r="H2810" s="10" t="str">
        <f>VLOOKUP(A2810,Planilha1!A:Y,23,FALSE)</f>
        <v>Sim</v>
      </c>
      <c r="I2810" s="10" t="str">
        <f>VLOOKUP(A2810,Planilha1!A:Y,24,FALSE)</f>
        <v>Não</v>
      </c>
      <c r="J2810" s="10" t="str">
        <f>VLOOKUP(A2810,Planilha1!A:Y,25,FALSE)</f>
        <v>Sim</v>
      </c>
    </row>
    <row r="2811" spans="1:10" x14ac:dyDescent="0.25">
      <c r="A2811" s="11">
        <v>241100</v>
      </c>
      <c r="B2811" s="15" t="s">
        <v>2551</v>
      </c>
      <c r="C2811" s="12" t="s">
        <v>13</v>
      </c>
      <c r="D2811" s="14" t="s">
        <v>66</v>
      </c>
      <c r="E2811" s="10" t="str">
        <f>VLOOKUP(A2811,Planilha1!A:Y,20,FALSE)</f>
        <v>Sim</v>
      </c>
      <c r="F2811" s="10" t="str">
        <f>VLOOKUP(A2811,Planilha1!A:Y,21,FALSE)</f>
        <v>Sim</v>
      </c>
      <c r="G2811" s="10" t="str">
        <f>VLOOKUP(A2811,Planilha1!A:Y,22,FALSE)</f>
        <v>Sim</v>
      </c>
      <c r="H2811" s="10" t="str">
        <f>VLOOKUP(A2811,Planilha1!A:Y,23,FALSE)</f>
        <v>Sim</v>
      </c>
      <c r="I2811" s="10" t="str">
        <f>VLOOKUP(A2811,Planilha1!A:Y,24,FALSE)</f>
        <v>Sim</v>
      </c>
      <c r="J2811" s="10" t="str">
        <f>VLOOKUP(A2811,Planilha1!A:Y,25,FALSE)</f>
        <v>Sim</v>
      </c>
    </row>
    <row r="2812" spans="1:10" x14ac:dyDescent="0.25">
      <c r="A2812" s="11">
        <v>241110</v>
      </c>
      <c r="B2812" s="15" t="s">
        <v>272</v>
      </c>
      <c r="C2812" s="12" t="s">
        <v>13</v>
      </c>
      <c r="D2812" s="14" t="s">
        <v>66</v>
      </c>
      <c r="E2812" s="10" t="str">
        <f>VLOOKUP(A2812,Planilha1!A:Y,20,FALSE)</f>
        <v>Sim</v>
      </c>
      <c r="F2812" s="10" t="str">
        <f>VLOOKUP(A2812,Planilha1!A:Y,21,FALSE)</f>
        <v>Sim</v>
      </c>
      <c r="G2812" s="10" t="str">
        <f>VLOOKUP(A2812,Planilha1!A:Y,22,FALSE)</f>
        <v>Sim</v>
      </c>
      <c r="H2812" s="10" t="str">
        <f>VLOOKUP(A2812,Planilha1!A:Y,23,FALSE)</f>
        <v>Sim</v>
      </c>
      <c r="I2812" s="10" t="str">
        <f>VLOOKUP(A2812,Planilha1!A:Y,24,FALSE)</f>
        <v>Sim</v>
      </c>
      <c r="J2812" s="10" t="str">
        <f>VLOOKUP(A2812,Planilha1!A:Y,25,FALSE)</f>
        <v>Sim</v>
      </c>
    </row>
    <row r="2813" spans="1:10" x14ac:dyDescent="0.25">
      <c r="A2813" s="11">
        <v>241120</v>
      </c>
      <c r="B2813" s="15" t="s">
        <v>1842</v>
      </c>
      <c r="C2813" s="12" t="s">
        <v>13</v>
      </c>
      <c r="D2813" s="14" t="s">
        <v>66</v>
      </c>
      <c r="E2813" s="10" t="str">
        <f>VLOOKUP(A2813,Planilha1!A:Y,20,FALSE)</f>
        <v>Sim</v>
      </c>
      <c r="F2813" s="10" t="str">
        <f>VLOOKUP(A2813,Planilha1!A:Y,21,FALSE)</f>
        <v>Sim</v>
      </c>
      <c r="G2813" s="10" t="str">
        <f>VLOOKUP(A2813,Planilha1!A:Y,22,FALSE)</f>
        <v>Sim</v>
      </c>
      <c r="H2813" s="10" t="str">
        <f>VLOOKUP(A2813,Planilha1!A:Y,23,FALSE)</f>
        <v>Sim</v>
      </c>
      <c r="I2813" s="10" t="str">
        <f>VLOOKUP(A2813,Planilha1!A:Y,24,FALSE)</f>
        <v>Não</v>
      </c>
      <c r="J2813" s="10" t="str">
        <f>VLOOKUP(A2813,Planilha1!A:Y,25,FALSE)</f>
        <v>Sim</v>
      </c>
    </row>
    <row r="2814" spans="1:10" x14ac:dyDescent="0.25">
      <c r="A2814" s="11">
        <v>240933</v>
      </c>
      <c r="B2814" s="15" t="s">
        <v>2552</v>
      </c>
      <c r="C2814" s="12" t="s">
        <v>13</v>
      </c>
      <c r="D2814" s="14" t="s">
        <v>41</v>
      </c>
      <c r="E2814" s="10" t="str">
        <f>VLOOKUP(A2814,Planilha1!A:Y,20,FALSE)</f>
        <v>Não</v>
      </c>
      <c r="F2814" s="10" t="str">
        <f>VLOOKUP(A2814,Planilha1!A:Y,21,FALSE)</f>
        <v>Sim</v>
      </c>
      <c r="G2814" s="10" t="str">
        <f>VLOOKUP(A2814,Planilha1!A:Y,22,FALSE)</f>
        <v>Não</v>
      </c>
      <c r="H2814" s="10" t="str">
        <f>VLOOKUP(A2814,Planilha1!A:Y,23,FALSE)</f>
        <v>Sim</v>
      </c>
      <c r="I2814" s="10" t="str">
        <f>VLOOKUP(A2814,Planilha1!A:Y,24,FALSE)</f>
        <v>Não</v>
      </c>
      <c r="J2814" s="10" t="str">
        <f>VLOOKUP(A2814,Planilha1!A:Y,25,FALSE)</f>
        <v>Sim</v>
      </c>
    </row>
    <row r="2815" spans="1:10" x14ac:dyDescent="0.25">
      <c r="A2815" s="11">
        <v>241140</v>
      </c>
      <c r="B2815" s="15" t="s">
        <v>2553</v>
      </c>
      <c r="C2815" s="12" t="s">
        <v>13</v>
      </c>
      <c r="D2815" s="14" t="s">
        <v>66</v>
      </c>
      <c r="E2815" s="10" t="str">
        <f>VLOOKUP(A2815,Planilha1!A:Y,20,FALSE)</f>
        <v>Não</v>
      </c>
      <c r="F2815" s="10" t="str">
        <f>VLOOKUP(A2815,Planilha1!A:Y,21,FALSE)</f>
        <v>Sim</v>
      </c>
      <c r="G2815" s="10" t="str">
        <f>VLOOKUP(A2815,Planilha1!A:Y,22,FALSE)</f>
        <v>Não</v>
      </c>
      <c r="H2815" s="10" t="str">
        <f>VLOOKUP(A2815,Planilha1!A:Y,23,FALSE)</f>
        <v>Sim</v>
      </c>
      <c r="I2815" s="10" t="str">
        <f>VLOOKUP(A2815,Planilha1!A:Y,24,FALSE)</f>
        <v>Não</v>
      </c>
      <c r="J2815" s="10" t="str">
        <f>VLOOKUP(A2815,Planilha1!A:Y,25,FALSE)</f>
        <v>Sim</v>
      </c>
    </row>
    <row r="2816" spans="1:10" x14ac:dyDescent="0.25">
      <c r="A2816" s="11">
        <v>241142</v>
      </c>
      <c r="B2816" s="15" t="s">
        <v>2554</v>
      </c>
      <c r="C2816" s="12" t="s">
        <v>13</v>
      </c>
      <c r="D2816" s="14" t="s">
        <v>43</v>
      </c>
      <c r="E2816" s="10" t="str">
        <f>VLOOKUP(A2816,Planilha1!A:Y,20,FALSE)</f>
        <v>Sim</v>
      </c>
      <c r="F2816" s="10" t="str">
        <f>VLOOKUP(A2816,Planilha1!A:Y,21,FALSE)</f>
        <v>Sim</v>
      </c>
      <c r="G2816" s="10" t="str">
        <f>VLOOKUP(A2816,Planilha1!A:Y,22,FALSE)</f>
        <v>Sim</v>
      </c>
      <c r="H2816" s="10" t="str">
        <f>VLOOKUP(A2816,Planilha1!A:Y,23,FALSE)</f>
        <v>Sim</v>
      </c>
      <c r="I2816" s="10" t="str">
        <f>VLOOKUP(A2816,Planilha1!A:Y,24,FALSE)</f>
        <v>Sim</v>
      </c>
      <c r="J2816" s="10" t="str">
        <f>VLOOKUP(A2816,Planilha1!A:Y,25,FALSE)</f>
        <v>Sim</v>
      </c>
    </row>
    <row r="2817" spans="1:10" x14ac:dyDescent="0.25">
      <c r="A2817" s="11">
        <v>241150</v>
      </c>
      <c r="B2817" s="15" t="s">
        <v>2555</v>
      </c>
      <c r="C2817" s="12" t="s">
        <v>13</v>
      </c>
      <c r="D2817" s="14" t="s">
        <v>43</v>
      </c>
      <c r="E2817" s="10" t="str">
        <f>VLOOKUP(A2817,Planilha1!A:Y,20,FALSE)</f>
        <v>Sim</v>
      </c>
      <c r="F2817" s="10" t="str">
        <f>VLOOKUP(A2817,Planilha1!A:Y,21,FALSE)</f>
        <v>Sim</v>
      </c>
      <c r="G2817" s="10" t="str">
        <f>VLOOKUP(A2817,Planilha1!A:Y,22,FALSE)</f>
        <v>Sim</v>
      </c>
      <c r="H2817" s="10" t="str">
        <f>VLOOKUP(A2817,Planilha1!A:Y,23,FALSE)</f>
        <v>Sim</v>
      </c>
      <c r="I2817" s="10" t="str">
        <f>VLOOKUP(A2817,Planilha1!A:Y,24,FALSE)</f>
        <v>Sim</v>
      </c>
      <c r="J2817" s="10" t="str">
        <f>VLOOKUP(A2817,Planilha1!A:Y,25,FALSE)</f>
        <v>Sim</v>
      </c>
    </row>
    <row r="2818" spans="1:10" x14ac:dyDescent="0.25">
      <c r="A2818" s="11">
        <v>241160</v>
      </c>
      <c r="B2818" s="15" t="s">
        <v>2556</v>
      </c>
      <c r="C2818" s="12" t="s">
        <v>13</v>
      </c>
      <c r="D2818" s="14" t="s">
        <v>66</v>
      </c>
      <c r="E2818" s="10" t="str">
        <f>VLOOKUP(A2818,Planilha1!A:Y,20,FALSE)</f>
        <v>Não</v>
      </c>
      <c r="F2818" s="10" t="str">
        <f>VLOOKUP(A2818,Planilha1!A:Y,21,FALSE)</f>
        <v>Sim</v>
      </c>
      <c r="G2818" s="10" t="str">
        <f>VLOOKUP(A2818,Planilha1!A:Y,22,FALSE)</f>
        <v>Não</v>
      </c>
      <c r="H2818" s="10" t="str">
        <f>VLOOKUP(A2818,Planilha1!A:Y,23,FALSE)</f>
        <v>Sim</v>
      </c>
      <c r="I2818" s="10" t="str">
        <f>VLOOKUP(A2818,Planilha1!A:Y,24,FALSE)</f>
        <v>Não</v>
      </c>
      <c r="J2818" s="10" t="str">
        <f>VLOOKUP(A2818,Planilha1!A:Y,25,FALSE)</f>
        <v>Sim</v>
      </c>
    </row>
    <row r="2819" spans="1:10" x14ac:dyDescent="0.25">
      <c r="A2819" s="11">
        <v>241170</v>
      </c>
      <c r="B2819" s="15" t="s">
        <v>2557</v>
      </c>
      <c r="C2819" s="12" t="s">
        <v>13</v>
      </c>
      <c r="D2819" s="14" t="s">
        <v>66</v>
      </c>
      <c r="E2819" s="10" t="str">
        <f>VLOOKUP(A2819,Planilha1!A:Y,20,FALSE)</f>
        <v>Sim</v>
      </c>
      <c r="F2819" s="10" t="str">
        <f>VLOOKUP(A2819,Planilha1!A:Y,21,FALSE)</f>
        <v>Sim</v>
      </c>
      <c r="G2819" s="10" t="str">
        <f>VLOOKUP(A2819,Planilha1!A:Y,22,FALSE)</f>
        <v>Sim</v>
      </c>
      <c r="H2819" s="10" t="str">
        <f>VLOOKUP(A2819,Planilha1!A:Y,23,FALSE)</f>
        <v>Sim</v>
      </c>
      <c r="I2819" s="10" t="str">
        <f>VLOOKUP(A2819,Planilha1!A:Y,24,FALSE)</f>
        <v>Sim</v>
      </c>
      <c r="J2819" s="10" t="str">
        <f>VLOOKUP(A2819,Planilha1!A:Y,25,FALSE)</f>
        <v>Sim</v>
      </c>
    </row>
    <row r="2820" spans="1:10" x14ac:dyDescent="0.25">
      <c r="A2820" s="11">
        <v>241180</v>
      </c>
      <c r="B2820" s="15" t="s">
        <v>2558</v>
      </c>
      <c r="C2820" s="12" t="s">
        <v>13</v>
      </c>
      <c r="D2820" s="14" t="s">
        <v>43</v>
      </c>
      <c r="E2820" s="10" t="str">
        <f>VLOOKUP(A2820,Planilha1!A:Y,20,FALSE)</f>
        <v>Não</v>
      </c>
      <c r="F2820" s="10" t="str">
        <f>VLOOKUP(A2820,Planilha1!A:Y,21,FALSE)</f>
        <v>Sim</v>
      </c>
      <c r="G2820" s="10" t="str">
        <f>VLOOKUP(A2820,Planilha1!A:Y,22,FALSE)</f>
        <v>Sim</v>
      </c>
      <c r="H2820" s="10" t="str">
        <f>VLOOKUP(A2820,Planilha1!A:Y,23,FALSE)</f>
        <v>Sim</v>
      </c>
      <c r="I2820" s="10" t="str">
        <f>VLOOKUP(A2820,Planilha1!A:Y,24,FALSE)</f>
        <v>Sim</v>
      </c>
      <c r="J2820" s="10" t="str">
        <f>VLOOKUP(A2820,Planilha1!A:Y,25,FALSE)</f>
        <v>Sim</v>
      </c>
    </row>
    <row r="2821" spans="1:10" x14ac:dyDescent="0.25">
      <c r="A2821" s="11">
        <v>241190</v>
      </c>
      <c r="B2821" s="15" t="s">
        <v>2559</v>
      </c>
      <c r="C2821" s="12" t="s">
        <v>13</v>
      </c>
      <c r="D2821" s="14" t="s">
        <v>41</v>
      </c>
      <c r="E2821" s="10" t="str">
        <f>VLOOKUP(A2821,Planilha1!A:Y,20,FALSE)</f>
        <v>Sim</v>
      </c>
      <c r="F2821" s="10" t="str">
        <f>VLOOKUP(A2821,Planilha1!A:Y,21,FALSE)</f>
        <v>Sim</v>
      </c>
      <c r="G2821" s="10" t="str">
        <f>VLOOKUP(A2821,Planilha1!A:Y,22,FALSE)</f>
        <v>Sim</v>
      </c>
      <c r="H2821" s="10" t="str">
        <f>VLOOKUP(A2821,Planilha1!A:Y,23,FALSE)</f>
        <v>Sim</v>
      </c>
      <c r="I2821" s="10" t="str">
        <f>VLOOKUP(A2821,Planilha1!A:Y,24,FALSE)</f>
        <v>Sim</v>
      </c>
      <c r="J2821" s="10" t="str">
        <f>VLOOKUP(A2821,Planilha1!A:Y,25,FALSE)</f>
        <v>Sim</v>
      </c>
    </row>
    <row r="2822" spans="1:10" x14ac:dyDescent="0.25">
      <c r="A2822" s="11">
        <v>241200</v>
      </c>
      <c r="B2822" s="15" t="s">
        <v>2560</v>
      </c>
      <c r="C2822" s="12" t="s">
        <v>13</v>
      </c>
      <c r="D2822" s="14" t="s">
        <v>55</v>
      </c>
      <c r="E2822" s="10" t="str">
        <f>VLOOKUP(A2822,Planilha1!A:Y,20,FALSE)</f>
        <v>Sim</v>
      </c>
      <c r="F2822" s="10" t="str">
        <f>VLOOKUP(A2822,Planilha1!A:Y,21,FALSE)</f>
        <v>Sim</v>
      </c>
      <c r="G2822" s="10" t="str">
        <f>VLOOKUP(A2822,Planilha1!A:Y,22,FALSE)</f>
        <v>Sim</v>
      </c>
      <c r="H2822" s="10" t="str">
        <f>VLOOKUP(A2822,Planilha1!A:Y,23,FALSE)</f>
        <v>Sim</v>
      </c>
      <c r="I2822" s="10" t="str">
        <f>VLOOKUP(A2822,Planilha1!A:Y,24,FALSE)</f>
        <v>Sim</v>
      </c>
      <c r="J2822" s="10" t="str">
        <f>VLOOKUP(A2822,Planilha1!A:Y,25,FALSE)</f>
        <v>Sim</v>
      </c>
    </row>
    <row r="2823" spans="1:10" x14ac:dyDescent="0.25">
      <c r="A2823" s="11">
        <v>241210</v>
      </c>
      <c r="B2823" s="15" t="s">
        <v>2561</v>
      </c>
      <c r="C2823" s="12" t="s">
        <v>13</v>
      </c>
      <c r="D2823" s="14" t="s">
        <v>66</v>
      </c>
      <c r="E2823" s="10" t="str">
        <f>VLOOKUP(A2823,Planilha1!A:Y,20,FALSE)</f>
        <v>Sim</v>
      </c>
      <c r="F2823" s="10" t="str">
        <f>VLOOKUP(A2823,Planilha1!A:Y,21,FALSE)</f>
        <v>Sim</v>
      </c>
      <c r="G2823" s="10" t="str">
        <f>VLOOKUP(A2823,Planilha1!A:Y,22,FALSE)</f>
        <v>Sim</v>
      </c>
      <c r="H2823" s="10" t="str">
        <f>VLOOKUP(A2823,Planilha1!A:Y,23,FALSE)</f>
        <v>Sim</v>
      </c>
      <c r="I2823" s="10" t="str">
        <f>VLOOKUP(A2823,Planilha1!A:Y,24,FALSE)</f>
        <v>Sim</v>
      </c>
      <c r="J2823" s="10" t="str">
        <f>VLOOKUP(A2823,Planilha1!A:Y,25,FALSE)</f>
        <v>Sim</v>
      </c>
    </row>
    <row r="2824" spans="1:10" x14ac:dyDescent="0.25">
      <c r="A2824" s="11">
        <v>241220</v>
      </c>
      <c r="B2824" s="15" t="s">
        <v>2562</v>
      </c>
      <c r="C2824" s="12" t="s">
        <v>13</v>
      </c>
      <c r="D2824" s="14" t="s">
        <v>55</v>
      </c>
      <c r="E2824" s="10" t="str">
        <f>VLOOKUP(A2824,Planilha1!A:Y,20,FALSE)</f>
        <v>Sim</v>
      </c>
      <c r="F2824" s="10" t="str">
        <f>VLOOKUP(A2824,Planilha1!A:Y,21,FALSE)</f>
        <v>Sim</v>
      </c>
      <c r="G2824" s="10" t="str">
        <f>VLOOKUP(A2824,Planilha1!A:Y,22,FALSE)</f>
        <v>Sim</v>
      </c>
      <c r="H2824" s="10" t="str">
        <f>VLOOKUP(A2824,Planilha1!A:Y,23,FALSE)</f>
        <v>Sim</v>
      </c>
      <c r="I2824" s="10" t="str">
        <f>VLOOKUP(A2824,Planilha1!A:Y,24,FALSE)</f>
        <v>Sim</v>
      </c>
      <c r="J2824" s="10" t="str">
        <f>VLOOKUP(A2824,Planilha1!A:Y,25,FALSE)</f>
        <v>Sim</v>
      </c>
    </row>
    <row r="2825" spans="1:10" x14ac:dyDescent="0.25">
      <c r="A2825" s="11">
        <v>241230</v>
      </c>
      <c r="B2825" s="15" t="s">
        <v>2563</v>
      </c>
      <c r="C2825" s="12" t="s">
        <v>13</v>
      </c>
      <c r="D2825" s="14" t="s">
        <v>66</v>
      </c>
      <c r="E2825" s="10" t="str">
        <f>VLOOKUP(A2825,Planilha1!A:Y,20,FALSE)</f>
        <v>Não</v>
      </c>
      <c r="F2825" s="10" t="str">
        <f>VLOOKUP(A2825,Planilha1!A:Y,21,FALSE)</f>
        <v>Sim</v>
      </c>
      <c r="G2825" s="10" t="str">
        <f>VLOOKUP(A2825,Planilha1!A:Y,22,FALSE)</f>
        <v>Não</v>
      </c>
      <c r="H2825" s="10" t="str">
        <f>VLOOKUP(A2825,Planilha1!A:Y,23,FALSE)</f>
        <v>Sim</v>
      </c>
      <c r="I2825" s="10" t="str">
        <f>VLOOKUP(A2825,Planilha1!A:Y,24,FALSE)</f>
        <v>Não</v>
      </c>
      <c r="J2825" s="10" t="str">
        <f>VLOOKUP(A2825,Planilha1!A:Y,25,FALSE)</f>
        <v>Sim</v>
      </c>
    </row>
    <row r="2826" spans="1:10" x14ac:dyDescent="0.25">
      <c r="A2826" s="11">
        <v>241240</v>
      </c>
      <c r="B2826" s="15" t="s">
        <v>2564</v>
      </c>
      <c r="C2826" s="12" t="s">
        <v>13</v>
      </c>
      <c r="D2826" s="14" t="s">
        <v>41</v>
      </c>
      <c r="E2826" s="10" t="str">
        <f>VLOOKUP(A2826,Planilha1!A:Y,20,FALSE)</f>
        <v>Sim</v>
      </c>
      <c r="F2826" s="10" t="str">
        <f>VLOOKUP(A2826,Planilha1!A:Y,21,FALSE)</f>
        <v>Sim</v>
      </c>
      <c r="G2826" s="10" t="str">
        <f>VLOOKUP(A2826,Planilha1!A:Y,22,FALSE)</f>
        <v>Sim</v>
      </c>
      <c r="H2826" s="10" t="str">
        <f>VLOOKUP(A2826,Planilha1!A:Y,23,FALSE)</f>
        <v>Sim</v>
      </c>
      <c r="I2826" s="10" t="str">
        <f>VLOOKUP(A2826,Planilha1!A:Y,24,FALSE)</f>
        <v>Sim</v>
      </c>
      <c r="J2826" s="10" t="str">
        <f>VLOOKUP(A2826,Planilha1!A:Y,25,FALSE)</f>
        <v>Sim</v>
      </c>
    </row>
    <row r="2827" spans="1:10" x14ac:dyDescent="0.25">
      <c r="A2827" s="11">
        <v>241250</v>
      </c>
      <c r="B2827" s="15" t="s">
        <v>2565</v>
      </c>
      <c r="C2827" s="12" t="s">
        <v>13</v>
      </c>
      <c r="D2827" s="14" t="s">
        <v>43</v>
      </c>
      <c r="E2827" s="10" t="str">
        <f>VLOOKUP(A2827,Planilha1!A:Y,20,FALSE)</f>
        <v>Sim</v>
      </c>
      <c r="F2827" s="10" t="str">
        <f>VLOOKUP(A2827,Planilha1!A:Y,21,FALSE)</f>
        <v>Sim</v>
      </c>
      <c r="G2827" s="10" t="str">
        <f>VLOOKUP(A2827,Planilha1!A:Y,22,FALSE)</f>
        <v>Sim</v>
      </c>
      <c r="H2827" s="10" t="str">
        <f>VLOOKUP(A2827,Planilha1!A:Y,23,FALSE)</f>
        <v>Sim</v>
      </c>
      <c r="I2827" s="10" t="str">
        <f>VLOOKUP(A2827,Planilha1!A:Y,24,FALSE)</f>
        <v>Sim</v>
      </c>
      <c r="J2827" s="10" t="str">
        <f>VLOOKUP(A2827,Planilha1!A:Y,25,FALSE)</f>
        <v>Sim</v>
      </c>
    </row>
    <row r="2828" spans="1:10" x14ac:dyDescent="0.25">
      <c r="A2828" s="11">
        <v>241255</v>
      </c>
      <c r="B2828" s="15" t="s">
        <v>2566</v>
      </c>
      <c r="C2828" s="12" t="s">
        <v>13</v>
      </c>
      <c r="D2828" s="14" t="s">
        <v>66</v>
      </c>
      <c r="E2828" s="10" t="str">
        <f>VLOOKUP(A2828,Planilha1!A:Y,20,FALSE)</f>
        <v>Sim</v>
      </c>
      <c r="F2828" s="10" t="str">
        <f>VLOOKUP(A2828,Planilha1!A:Y,21,FALSE)</f>
        <v>Sim</v>
      </c>
      <c r="G2828" s="10" t="str">
        <f>VLOOKUP(A2828,Planilha1!A:Y,22,FALSE)</f>
        <v>Sim</v>
      </c>
      <c r="H2828" s="10" t="str">
        <f>VLOOKUP(A2828,Planilha1!A:Y,23,FALSE)</f>
        <v>Sim</v>
      </c>
      <c r="I2828" s="10" t="str">
        <f>VLOOKUP(A2828,Planilha1!A:Y,24,FALSE)</f>
        <v>Não</v>
      </c>
      <c r="J2828" s="10" t="str">
        <f>VLOOKUP(A2828,Planilha1!A:Y,25,FALSE)</f>
        <v>Sim</v>
      </c>
    </row>
    <row r="2829" spans="1:10" x14ac:dyDescent="0.25">
      <c r="A2829" s="11">
        <v>241260</v>
      </c>
      <c r="B2829" s="15" t="s">
        <v>2567</v>
      </c>
      <c r="C2829" s="12" t="s">
        <v>13</v>
      </c>
      <c r="D2829" s="14" t="s">
        <v>41</v>
      </c>
      <c r="E2829" s="10" t="str">
        <f>VLOOKUP(A2829,Planilha1!A:Y,20,FALSE)</f>
        <v>Sim</v>
      </c>
      <c r="F2829" s="10" t="str">
        <f>VLOOKUP(A2829,Planilha1!A:Y,21,FALSE)</f>
        <v>Sim</v>
      </c>
      <c r="G2829" s="10" t="str">
        <f>VLOOKUP(A2829,Planilha1!A:Y,22,FALSE)</f>
        <v>Sim</v>
      </c>
      <c r="H2829" s="10" t="str">
        <f>VLOOKUP(A2829,Planilha1!A:Y,23,FALSE)</f>
        <v>Sim</v>
      </c>
      <c r="I2829" s="10" t="str">
        <f>VLOOKUP(A2829,Planilha1!A:Y,24,FALSE)</f>
        <v>Sim</v>
      </c>
      <c r="J2829" s="10" t="str">
        <f>VLOOKUP(A2829,Planilha1!A:Y,25,FALSE)</f>
        <v>Sim</v>
      </c>
    </row>
    <row r="2830" spans="1:10" x14ac:dyDescent="0.25">
      <c r="A2830" s="11">
        <v>241270</v>
      </c>
      <c r="B2830" s="15" t="s">
        <v>2568</v>
      </c>
      <c r="C2830" s="12" t="s">
        <v>13</v>
      </c>
      <c r="D2830" s="14" t="s">
        <v>41</v>
      </c>
      <c r="E2830" s="10" t="str">
        <f>VLOOKUP(A2830,Planilha1!A:Y,20,FALSE)</f>
        <v>Não</v>
      </c>
      <c r="F2830" s="10" t="str">
        <f>VLOOKUP(A2830,Planilha1!A:Y,21,FALSE)</f>
        <v>Sim</v>
      </c>
      <c r="G2830" s="10" t="str">
        <f>VLOOKUP(A2830,Planilha1!A:Y,22,FALSE)</f>
        <v>Não</v>
      </c>
      <c r="H2830" s="10" t="str">
        <f>VLOOKUP(A2830,Planilha1!A:Y,23,FALSE)</f>
        <v>Sim</v>
      </c>
      <c r="I2830" s="10" t="str">
        <f>VLOOKUP(A2830,Planilha1!A:Y,24,FALSE)</f>
        <v>Não</v>
      </c>
      <c r="J2830" s="10" t="str">
        <f>VLOOKUP(A2830,Planilha1!A:Y,25,FALSE)</f>
        <v>Sim</v>
      </c>
    </row>
    <row r="2831" spans="1:10" x14ac:dyDescent="0.25">
      <c r="A2831" s="11">
        <v>241280</v>
      </c>
      <c r="B2831" s="15" t="s">
        <v>2569</v>
      </c>
      <c r="C2831" s="12" t="s">
        <v>13</v>
      </c>
      <c r="D2831" s="14" t="s">
        <v>41</v>
      </c>
      <c r="E2831" s="10" t="str">
        <f>VLOOKUP(A2831,Planilha1!A:Y,20,FALSE)</f>
        <v>Não</v>
      </c>
      <c r="F2831" s="10" t="str">
        <f>VLOOKUP(A2831,Planilha1!A:Y,21,FALSE)</f>
        <v>Sim</v>
      </c>
      <c r="G2831" s="10" t="str">
        <f>VLOOKUP(A2831,Planilha1!A:Y,22,FALSE)</f>
        <v>Não</v>
      </c>
      <c r="H2831" s="10" t="str">
        <f>VLOOKUP(A2831,Planilha1!A:Y,23,FALSE)</f>
        <v>Sim</v>
      </c>
      <c r="I2831" s="10" t="str">
        <f>VLOOKUP(A2831,Planilha1!A:Y,24,FALSE)</f>
        <v>Não</v>
      </c>
      <c r="J2831" s="10" t="str">
        <f>VLOOKUP(A2831,Planilha1!A:Y,25,FALSE)</f>
        <v>Sim</v>
      </c>
    </row>
    <row r="2832" spans="1:10" x14ac:dyDescent="0.25">
      <c r="A2832" s="11">
        <v>241290</v>
      </c>
      <c r="B2832" s="15" t="s">
        <v>2570</v>
      </c>
      <c r="C2832" s="12" t="s">
        <v>13</v>
      </c>
      <c r="D2832" s="14" t="s">
        <v>41</v>
      </c>
      <c r="E2832" s="10" t="str">
        <f>VLOOKUP(A2832,Planilha1!A:Y,20,FALSE)</f>
        <v>Sim</v>
      </c>
      <c r="F2832" s="10" t="str">
        <f>VLOOKUP(A2832,Planilha1!A:Y,21,FALSE)</f>
        <v>Sim</v>
      </c>
      <c r="G2832" s="10" t="str">
        <f>VLOOKUP(A2832,Planilha1!A:Y,22,FALSE)</f>
        <v>Sim</v>
      </c>
      <c r="H2832" s="10" t="str">
        <f>VLOOKUP(A2832,Planilha1!A:Y,23,FALSE)</f>
        <v>Sim</v>
      </c>
      <c r="I2832" s="10" t="str">
        <f>VLOOKUP(A2832,Planilha1!A:Y,24,FALSE)</f>
        <v>Sim</v>
      </c>
      <c r="J2832" s="10" t="str">
        <f>VLOOKUP(A2832,Planilha1!A:Y,25,FALSE)</f>
        <v>Sim</v>
      </c>
    </row>
    <row r="2833" spans="1:10" x14ac:dyDescent="0.25">
      <c r="A2833" s="11">
        <v>241300</v>
      </c>
      <c r="B2833" s="15" t="s">
        <v>2571</v>
      </c>
      <c r="C2833" s="12" t="s">
        <v>13</v>
      </c>
      <c r="D2833" s="14" t="s">
        <v>43</v>
      </c>
      <c r="E2833" s="10" t="str">
        <f>VLOOKUP(A2833,Planilha1!A:Y,20,FALSE)</f>
        <v>Sim</v>
      </c>
      <c r="F2833" s="10" t="str">
        <f>VLOOKUP(A2833,Planilha1!A:Y,21,FALSE)</f>
        <v>Sim</v>
      </c>
      <c r="G2833" s="10" t="str">
        <f>VLOOKUP(A2833,Planilha1!A:Y,22,FALSE)</f>
        <v>Não</v>
      </c>
      <c r="H2833" s="10" t="str">
        <f>VLOOKUP(A2833,Planilha1!A:Y,23,FALSE)</f>
        <v>Sim</v>
      </c>
      <c r="I2833" s="10" t="str">
        <f>VLOOKUP(A2833,Planilha1!A:Y,24,FALSE)</f>
        <v>Não</v>
      </c>
      <c r="J2833" s="10" t="str">
        <f>VLOOKUP(A2833,Planilha1!A:Y,25,FALSE)</f>
        <v>Sim</v>
      </c>
    </row>
    <row r="2834" spans="1:10" x14ac:dyDescent="0.25">
      <c r="A2834" s="11">
        <v>241310</v>
      </c>
      <c r="B2834" s="15" t="s">
        <v>2572</v>
      </c>
      <c r="C2834" s="12" t="s">
        <v>13</v>
      </c>
      <c r="D2834" s="14" t="s">
        <v>66</v>
      </c>
      <c r="E2834" s="10" t="str">
        <f>VLOOKUP(A2834,Planilha1!A:Y,20,FALSE)</f>
        <v>Não</v>
      </c>
      <c r="F2834" s="10" t="str">
        <f>VLOOKUP(A2834,Planilha1!A:Y,21,FALSE)</f>
        <v>Sim</v>
      </c>
      <c r="G2834" s="10" t="str">
        <f>VLOOKUP(A2834,Planilha1!A:Y,22,FALSE)</f>
        <v>Não</v>
      </c>
      <c r="H2834" s="10" t="str">
        <f>VLOOKUP(A2834,Planilha1!A:Y,23,FALSE)</f>
        <v>Sim</v>
      </c>
      <c r="I2834" s="10" t="str">
        <f>VLOOKUP(A2834,Planilha1!A:Y,24,FALSE)</f>
        <v>Não</v>
      </c>
      <c r="J2834" s="10" t="str">
        <f>VLOOKUP(A2834,Planilha1!A:Y,25,FALSE)</f>
        <v>Sim</v>
      </c>
    </row>
    <row r="2835" spans="1:10" x14ac:dyDescent="0.25">
      <c r="A2835" s="11">
        <v>241320</v>
      </c>
      <c r="B2835" s="15" t="s">
        <v>2573</v>
      </c>
      <c r="C2835" s="12" t="s">
        <v>13</v>
      </c>
      <c r="D2835" s="14" t="s">
        <v>59</v>
      </c>
      <c r="E2835" s="10" t="str">
        <f>VLOOKUP(A2835,Planilha1!A:Y,20,FALSE)</f>
        <v>Sim</v>
      </c>
      <c r="F2835" s="10" t="str">
        <f>VLOOKUP(A2835,Planilha1!A:Y,21,FALSE)</f>
        <v>Sim</v>
      </c>
      <c r="G2835" s="10" t="str">
        <f>VLOOKUP(A2835,Planilha1!A:Y,22,FALSE)</f>
        <v>Sim</v>
      </c>
      <c r="H2835" s="10" t="str">
        <f>VLOOKUP(A2835,Planilha1!A:Y,23,FALSE)</f>
        <v>Sim</v>
      </c>
      <c r="I2835" s="10" t="str">
        <f>VLOOKUP(A2835,Planilha1!A:Y,24,FALSE)</f>
        <v>Não</v>
      </c>
      <c r="J2835" s="10" t="str">
        <f>VLOOKUP(A2835,Planilha1!A:Y,25,FALSE)</f>
        <v>Sim</v>
      </c>
    </row>
    <row r="2836" spans="1:10" x14ac:dyDescent="0.25">
      <c r="A2836" s="11">
        <v>241030</v>
      </c>
      <c r="B2836" s="15" t="s">
        <v>2574</v>
      </c>
      <c r="C2836" s="12" t="s">
        <v>13</v>
      </c>
      <c r="D2836" s="14" t="s">
        <v>66</v>
      </c>
      <c r="E2836" s="10" t="str">
        <f>VLOOKUP(A2836,Planilha1!A:Y,20,FALSE)</f>
        <v>Sim</v>
      </c>
      <c r="F2836" s="10" t="str">
        <f>VLOOKUP(A2836,Planilha1!A:Y,21,FALSE)</f>
        <v>Sim</v>
      </c>
      <c r="G2836" s="10" t="str">
        <f>VLOOKUP(A2836,Planilha1!A:Y,22,FALSE)</f>
        <v>Sim</v>
      </c>
      <c r="H2836" s="10" t="str">
        <f>VLOOKUP(A2836,Planilha1!A:Y,23,FALSE)</f>
        <v>Sim</v>
      </c>
      <c r="I2836" s="10" t="str">
        <f>VLOOKUP(A2836,Planilha1!A:Y,24,FALSE)</f>
        <v>Sim</v>
      </c>
      <c r="J2836" s="10" t="str">
        <f>VLOOKUP(A2836,Planilha1!A:Y,25,FALSE)</f>
        <v>Sim</v>
      </c>
    </row>
    <row r="2837" spans="1:10" x14ac:dyDescent="0.25">
      <c r="A2837" s="11">
        <v>241330</v>
      </c>
      <c r="B2837" s="15" t="s">
        <v>2575</v>
      </c>
      <c r="C2837" s="12" t="s">
        <v>13</v>
      </c>
      <c r="D2837" s="14" t="s">
        <v>66</v>
      </c>
      <c r="E2837" s="10" t="str">
        <f>VLOOKUP(A2837,Planilha1!A:Y,20,FALSE)</f>
        <v>Sim</v>
      </c>
      <c r="F2837" s="10" t="str">
        <f>VLOOKUP(A2837,Planilha1!A:Y,21,FALSE)</f>
        <v>Sim</v>
      </c>
      <c r="G2837" s="10" t="str">
        <f>VLOOKUP(A2837,Planilha1!A:Y,22,FALSE)</f>
        <v>Sim</v>
      </c>
      <c r="H2837" s="10" t="str">
        <f>VLOOKUP(A2837,Planilha1!A:Y,23,FALSE)</f>
        <v>Sim</v>
      </c>
      <c r="I2837" s="10" t="str">
        <f>VLOOKUP(A2837,Planilha1!A:Y,24,FALSE)</f>
        <v>Sim</v>
      </c>
      <c r="J2837" s="10" t="str">
        <f>VLOOKUP(A2837,Planilha1!A:Y,25,FALSE)</f>
        <v>Sim</v>
      </c>
    </row>
    <row r="2838" spans="1:10" x14ac:dyDescent="0.25">
      <c r="A2838" s="11">
        <v>241335</v>
      </c>
      <c r="B2838" s="15" t="s">
        <v>2576</v>
      </c>
      <c r="C2838" s="12" t="s">
        <v>13</v>
      </c>
      <c r="D2838" s="14" t="s">
        <v>41</v>
      </c>
      <c r="E2838" s="10" t="str">
        <f>VLOOKUP(A2838,Planilha1!A:Y,20,FALSE)</f>
        <v>Não</v>
      </c>
      <c r="F2838" s="10" t="str">
        <f>VLOOKUP(A2838,Planilha1!A:Y,21,FALSE)</f>
        <v>Sim</v>
      </c>
      <c r="G2838" s="10" t="str">
        <f>VLOOKUP(A2838,Planilha1!A:Y,22,FALSE)</f>
        <v>Não</v>
      </c>
      <c r="H2838" s="10" t="str">
        <f>VLOOKUP(A2838,Planilha1!A:Y,23,FALSE)</f>
        <v>Sim</v>
      </c>
      <c r="I2838" s="10" t="str">
        <f>VLOOKUP(A2838,Planilha1!A:Y,24,FALSE)</f>
        <v>Não</v>
      </c>
      <c r="J2838" s="10" t="str">
        <f>VLOOKUP(A2838,Planilha1!A:Y,25,FALSE)</f>
        <v>Sim</v>
      </c>
    </row>
    <row r="2839" spans="1:10" x14ac:dyDescent="0.25">
      <c r="A2839" s="11">
        <v>241340</v>
      </c>
      <c r="B2839" s="15" t="s">
        <v>2577</v>
      </c>
      <c r="C2839" s="12" t="s">
        <v>13</v>
      </c>
      <c r="D2839" s="14" t="s">
        <v>66</v>
      </c>
      <c r="E2839" s="10" t="str">
        <f>VLOOKUP(A2839,Planilha1!A:Y,20,FALSE)</f>
        <v>Sim</v>
      </c>
      <c r="F2839" s="10" t="str">
        <f>VLOOKUP(A2839,Planilha1!A:Y,21,FALSE)</f>
        <v>Sim</v>
      </c>
      <c r="G2839" s="10" t="str">
        <f>VLOOKUP(A2839,Planilha1!A:Y,22,FALSE)</f>
        <v>Sim</v>
      </c>
      <c r="H2839" s="10" t="str">
        <f>VLOOKUP(A2839,Planilha1!A:Y,23,FALSE)</f>
        <v>Sim</v>
      </c>
      <c r="I2839" s="10" t="str">
        <f>VLOOKUP(A2839,Planilha1!A:Y,24,FALSE)</f>
        <v>Sim</v>
      </c>
      <c r="J2839" s="10" t="str">
        <f>VLOOKUP(A2839,Planilha1!A:Y,25,FALSE)</f>
        <v>Sim</v>
      </c>
    </row>
    <row r="2840" spans="1:10" x14ac:dyDescent="0.25">
      <c r="A2840" s="11">
        <v>241350</v>
      </c>
      <c r="B2840" s="15" t="s">
        <v>299</v>
      </c>
      <c r="C2840" s="12" t="s">
        <v>13</v>
      </c>
      <c r="D2840" s="14" t="s">
        <v>43</v>
      </c>
      <c r="E2840" s="10" t="str">
        <f>VLOOKUP(A2840,Planilha1!A:Y,20,FALSE)</f>
        <v>Sim</v>
      </c>
      <c r="F2840" s="10" t="str">
        <f>VLOOKUP(A2840,Planilha1!A:Y,21,FALSE)</f>
        <v>Sim</v>
      </c>
      <c r="G2840" s="10" t="str">
        <f>VLOOKUP(A2840,Planilha1!A:Y,22,FALSE)</f>
        <v>Sim</v>
      </c>
      <c r="H2840" s="10" t="str">
        <f>VLOOKUP(A2840,Planilha1!A:Y,23,FALSE)</f>
        <v>Sim</v>
      </c>
      <c r="I2840" s="10" t="str">
        <f>VLOOKUP(A2840,Planilha1!A:Y,24,FALSE)</f>
        <v>Sim</v>
      </c>
      <c r="J2840" s="10" t="str">
        <f>VLOOKUP(A2840,Planilha1!A:Y,25,FALSE)</f>
        <v>Sim</v>
      </c>
    </row>
    <row r="2841" spans="1:10" x14ac:dyDescent="0.25">
      <c r="A2841" s="11">
        <v>241355</v>
      </c>
      <c r="B2841" s="15" t="s">
        <v>2578</v>
      </c>
      <c r="C2841" s="12" t="s">
        <v>13</v>
      </c>
      <c r="D2841" s="14" t="s">
        <v>43</v>
      </c>
      <c r="E2841" s="10" t="str">
        <f>VLOOKUP(A2841,Planilha1!A:Y,20,FALSE)</f>
        <v>Sim</v>
      </c>
      <c r="F2841" s="10" t="str">
        <f>VLOOKUP(A2841,Planilha1!A:Y,21,FALSE)</f>
        <v>Sim</v>
      </c>
      <c r="G2841" s="10" t="str">
        <f>VLOOKUP(A2841,Planilha1!A:Y,22,FALSE)</f>
        <v>Sim</v>
      </c>
      <c r="H2841" s="10" t="str">
        <f>VLOOKUP(A2841,Planilha1!A:Y,23,FALSE)</f>
        <v>Sim</v>
      </c>
      <c r="I2841" s="10" t="str">
        <f>VLOOKUP(A2841,Planilha1!A:Y,24,FALSE)</f>
        <v>Sim</v>
      </c>
      <c r="J2841" s="10" t="str">
        <f>VLOOKUP(A2841,Planilha1!A:Y,25,FALSE)</f>
        <v>Sim</v>
      </c>
    </row>
    <row r="2842" spans="1:10" x14ac:dyDescent="0.25">
      <c r="A2842" s="11">
        <v>241360</v>
      </c>
      <c r="B2842" s="15" t="s">
        <v>2579</v>
      </c>
      <c r="C2842" s="12" t="s">
        <v>13</v>
      </c>
      <c r="D2842" s="14" t="s">
        <v>66</v>
      </c>
      <c r="E2842" s="10" t="str">
        <f>VLOOKUP(A2842,Planilha1!A:Y,20,FALSE)</f>
        <v>Sim</v>
      </c>
      <c r="F2842" s="10" t="str">
        <f>VLOOKUP(A2842,Planilha1!A:Y,21,FALSE)</f>
        <v>Sim</v>
      </c>
      <c r="G2842" s="10" t="str">
        <f>VLOOKUP(A2842,Planilha1!A:Y,22,FALSE)</f>
        <v>Sim</v>
      </c>
      <c r="H2842" s="10" t="str">
        <f>VLOOKUP(A2842,Planilha1!A:Y,23,FALSE)</f>
        <v>Sim</v>
      </c>
      <c r="I2842" s="10" t="str">
        <f>VLOOKUP(A2842,Planilha1!A:Y,24,FALSE)</f>
        <v>Não</v>
      </c>
      <c r="J2842" s="10" t="str">
        <f>VLOOKUP(A2842,Planilha1!A:Y,25,FALSE)</f>
        <v>Sim</v>
      </c>
    </row>
    <row r="2843" spans="1:10" x14ac:dyDescent="0.25">
      <c r="A2843" s="11">
        <v>241370</v>
      </c>
      <c r="B2843" s="15" t="s">
        <v>832</v>
      </c>
      <c r="C2843" s="12" t="s">
        <v>13</v>
      </c>
      <c r="D2843" s="14" t="s">
        <v>66</v>
      </c>
      <c r="E2843" s="10" t="str">
        <f>VLOOKUP(A2843,Planilha1!A:Y,20,FALSE)</f>
        <v>Sim</v>
      </c>
      <c r="F2843" s="10" t="str">
        <f>VLOOKUP(A2843,Planilha1!A:Y,21,FALSE)</f>
        <v>Sim</v>
      </c>
      <c r="G2843" s="10" t="str">
        <f>VLOOKUP(A2843,Planilha1!A:Y,22,FALSE)</f>
        <v>Sim</v>
      </c>
      <c r="H2843" s="10" t="str">
        <f>VLOOKUP(A2843,Planilha1!A:Y,23,FALSE)</f>
        <v>Sim</v>
      </c>
      <c r="I2843" s="10" t="str">
        <f>VLOOKUP(A2843,Planilha1!A:Y,24,FALSE)</f>
        <v>Não</v>
      </c>
      <c r="J2843" s="10" t="str">
        <f>VLOOKUP(A2843,Planilha1!A:Y,25,FALSE)</f>
        <v>Sim</v>
      </c>
    </row>
    <row r="2844" spans="1:10" x14ac:dyDescent="0.25">
      <c r="A2844" s="11">
        <v>241380</v>
      </c>
      <c r="B2844" s="15" t="s">
        <v>2580</v>
      </c>
      <c r="C2844" s="12" t="s">
        <v>13</v>
      </c>
      <c r="D2844" s="14" t="s">
        <v>66</v>
      </c>
      <c r="E2844" s="10" t="str">
        <f>VLOOKUP(A2844,Planilha1!A:Y,20,FALSE)</f>
        <v>Sim</v>
      </c>
      <c r="F2844" s="10" t="str">
        <f>VLOOKUP(A2844,Planilha1!A:Y,21,FALSE)</f>
        <v>Sim</v>
      </c>
      <c r="G2844" s="10" t="str">
        <f>VLOOKUP(A2844,Planilha1!A:Y,22,FALSE)</f>
        <v>Sim</v>
      </c>
      <c r="H2844" s="10" t="str">
        <f>VLOOKUP(A2844,Planilha1!A:Y,23,FALSE)</f>
        <v>Sim</v>
      </c>
      <c r="I2844" s="10" t="str">
        <f>VLOOKUP(A2844,Planilha1!A:Y,24,FALSE)</f>
        <v>Sim</v>
      </c>
      <c r="J2844" s="10" t="str">
        <f>VLOOKUP(A2844,Planilha1!A:Y,25,FALSE)</f>
        <v>Sim</v>
      </c>
    </row>
    <row r="2845" spans="1:10" x14ac:dyDescent="0.25">
      <c r="A2845" s="11">
        <v>241390</v>
      </c>
      <c r="B2845" s="15" t="s">
        <v>2581</v>
      </c>
      <c r="C2845" s="12" t="s">
        <v>13</v>
      </c>
      <c r="D2845" s="14" t="s">
        <v>66</v>
      </c>
      <c r="E2845" s="10" t="str">
        <f>VLOOKUP(A2845,Planilha1!A:Y,20,FALSE)</f>
        <v>Sim</v>
      </c>
      <c r="F2845" s="10" t="str">
        <f>VLOOKUP(A2845,Planilha1!A:Y,21,FALSE)</f>
        <v>Sim</v>
      </c>
      <c r="G2845" s="10" t="str">
        <f>VLOOKUP(A2845,Planilha1!A:Y,22,FALSE)</f>
        <v>Sim</v>
      </c>
      <c r="H2845" s="10" t="str">
        <f>VLOOKUP(A2845,Planilha1!A:Y,23,FALSE)</f>
        <v>Sim</v>
      </c>
      <c r="I2845" s="10" t="str">
        <f>VLOOKUP(A2845,Planilha1!A:Y,24,FALSE)</f>
        <v>Não</v>
      </c>
      <c r="J2845" s="10" t="str">
        <f>VLOOKUP(A2845,Planilha1!A:Y,25,FALSE)</f>
        <v>Sim</v>
      </c>
    </row>
    <row r="2846" spans="1:10" x14ac:dyDescent="0.25">
      <c r="A2846" s="11">
        <v>241400</v>
      </c>
      <c r="B2846" s="15" t="s">
        <v>2582</v>
      </c>
      <c r="C2846" s="12" t="s">
        <v>13</v>
      </c>
      <c r="D2846" s="14" t="s">
        <v>66</v>
      </c>
      <c r="E2846" s="10" t="str">
        <f>VLOOKUP(A2846,Planilha1!A:Y,20,FALSE)</f>
        <v>Sim</v>
      </c>
      <c r="F2846" s="10" t="str">
        <f>VLOOKUP(A2846,Planilha1!A:Y,21,FALSE)</f>
        <v>Sim</v>
      </c>
      <c r="G2846" s="10" t="str">
        <f>VLOOKUP(A2846,Planilha1!A:Y,22,FALSE)</f>
        <v>Sim</v>
      </c>
      <c r="H2846" s="10" t="str">
        <f>VLOOKUP(A2846,Planilha1!A:Y,23,FALSE)</f>
        <v>Sim</v>
      </c>
      <c r="I2846" s="10" t="str">
        <f>VLOOKUP(A2846,Planilha1!A:Y,24,FALSE)</f>
        <v>Não</v>
      </c>
      <c r="J2846" s="10" t="str">
        <f>VLOOKUP(A2846,Planilha1!A:Y,25,FALSE)</f>
        <v>Sim</v>
      </c>
    </row>
    <row r="2847" spans="1:10" x14ac:dyDescent="0.25">
      <c r="A2847" s="11">
        <v>241410</v>
      </c>
      <c r="B2847" s="15" t="s">
        <v>2583</v>
      </c>
      <c r="C2847" s="12" t="s">
        <v>13</v>
      </c>
      <c r="D2847" s="14" t="s">
        <v>43</v>
      </c>
      <c r="E2847" s="10" t="str">
        <f>VLOOKUP(A2847,Planilha1!A:Y,20,FALSE)</f>
        <v>Sim</v>
      </c>
      <c r="F2847" s="10" t="str">
        <f>VLOOKUP(A2847,Planilha1!A:Y,21,FALSE)</f>
        <v>Sim</v>
      </c>
      <c r="G2847" s="10" t="str">
        <f>VLOOKUP(A2847,Planilha1!A:Y,22,FALSE)</f>
        <v>Sim</v>
      </c>
      <c r="H2847" s="10" t="str">
        <f>VLOOKUP(A2847,Planilha1!A:Y,23,FALSE)</f>
        <v>Sim</v>
      </c>
      <c r="I2847" s="10" t="str">
        <f>VLOOKUP(A2847,Planilha1!A:Y,24,FALSE)</f>
        <v>Não</v>
      </c>
      <c r="J2847" s="10" t="str">
        <f>VLOOKUP(A2847,Planilha1!A:Y,25,FALSE)</f>
        <v>Sim</v>
      </c>
    </row>
    <row r="2848" spans="1:10" x14ac:dyDescent="0.25">
      <c r="A2848" s="11">
        <v>241105</v>
      </c>
      <c r="B2848" s="15" t="s">
        <v>2584</v>
      </c>
      <c r="C2848" s="12" t="s">
        <v>13</v>
      </c>
      <c r="D2848" s="14" t="s">
        <v>66</v>
      </c>
      <c r="E2848" s="10" t="str">
        <f>VLOOKUP(A2848,Planilha1!A:Y,20,FALSE)</f>
        <v>Sim</v>
      </c>
      <c r="F2848" s="10" t="str">
        <f>VLOOKUP(A2848,Planilha1!A:Y,21,FALSE)</f>
        <v>Sim</v>
      </c>
      <c r="G2848" s="10" t="str">
        <f>VLOOKUP(A2848,Planilha1!A:Y,22,FALSE)</f>
        <v>Sim</v>
      </c>
      <c r="H2848" s="10" t="str">
        <f>VLOOKUP(A2848,Planilha1!A:Y,23,FALSE)</f>
        <v>Sim</v>
      </c>
      <c r="I2848" s="10" t="str">
        <f>VLOOKUP(A2848,Planilha1!A:Y,24,FALSE)</f>
        <v>Não</v>
      </c>
      <c r="J2848" s="10" t="str">
        <f>VLOOKUP(A2848,Planilha1!A:Y,25,FALSE)</f>
        <v>Sim</v>
      </c>
    </row>
    <row r="2849" spans="1:10" x14ac:dyDescent="0.25">
      <c r="A2849" s="11">
        <v>241430</v>
      </c>
      <c r="B2849" s="15" t="s">
        <v>2585</v>
      </c>
      <c r="C2849" s="12" t="s">
        <v>13</v>
      </c>
      <c r="D2849" s="14" t="s">
        <v>41</v>
      </c>
      <c r="E2849" s="10" t="str">
        <f>VLOOKUP(A2849,Planilha1!A:Y,20,FALSE)</f>
        <v>Sim</v>
      </c>
      <c r="F2849" s="10" t="str">
        <f>VLOOKUP(A2849,Planilha1!A:Y,21,FALSE)</f>
        <v>Sim</v>
      </c>
      <c r="G2849" s="10" t="str">
        <f>VLOOKUP(A2849,Planilha1!A:Y,22,FALSE)</f>
        <v>Sim</v>
      </c>
      <c r="H2849" s="10" t="str">
        <f>VLOOKUP(A2849,Planilha1!A:Y,23,FALSE)</f>
        <v>Sim</v>
      </c>
      <c r="I2849" s="10" t="str">
        <f>VLOOKUP(A2849,Planilha1!A:Y,24,FALSE)</f>
        <v>Sim</v>
      </c>
      <c r="J2849" s="10" t="str">
        <f>VLOOKUP(A2849,Planilha1!A:Y,25,FALSE)</f>
        <v>Sim</v>
      </c>
    </row>
    <row r="2850" spans="1:10" x14ac:dyDescent="0.25">
      <c r="A2850" s="11">
        <v>241440</v>
      </c>
      <c r="B2850" s="15" t="s">
        <v>2586</v>
      </c>
      <c r="C2850" s="12" t="s">
        <v>13</v>
      </c>
      <c r="D2850" s="14" t="s">
        <v>41</v>
      </c>
      <c r="E2850" s="10" t="str">
        <f>VLOOKUP(A2850,Planilha1!A:Y,20,FALSE)</f>
        <v>Sim</v>
      </c>
      <c r="F2850" s="10" t="str">
        <f>VLOOKUP(A2850,Planilha1!A:Y,21,FALSE)</f>
        <v>Sim</v>
      </c>
      <c r="G2850" s="10" t="str">
        <f>VLOOKUP(A2850,Planilha1!A:Y,22,FALSE)</f>
        <v>Sim</v>
      </c>
      <c r="H2850" s="10" t="str">
        <f>VLOOKUP(A2850,Planilha1!A:Y,23,FALSE)</f>
        <v>Sim</v>
      </c>
      <c r="I2850" s="10" t="str">
        <f>VLOOKUP(A2850,Planilha1!A:Y,24,FALSE)</f>
        <v>Não</v>
      </c>
      <c r="J2850" s="10" t="str">
        <f>VLOOKUP(A2850,Planilha1!A:Y,25,FALSE)</f>
        <v>Sim</v>
      </c>
    </row>
    <row r="2851" spans="1:10" x14ac:dyDescent="0.25">
      <c r="A2851" s="11">
        <v>241450</v>
      </c>
      <c r="B2851" s="15" t="s">
        <v>2587</v>
      </c>
      <c r="C2851" s="12" t="s">
        <v>13</v>
      </c>
      <c r="D2851" s="14" t="s">
        <v>43</v>
      </c>
      <c r="E2851" s="10" t="str">
        <f>VLOOKUP(A2851,Planilha1!A:Y,20,FALSE)</f>
        <v>Sim</v>
      </c>
      <c r="F2851" s="10" t="str">
        <f>VLOOKUP(A2851,Planilha1!A:Y,21,FALSE)</f>
        <v>Sim</v>
      </c>
      <c r="G2851" s="10" t="str">
        <f>VLOOKUP(A2851,Planilha1!A:Y,22,FALSE)</f>
        <v>Sim</v>
      </c>
      <c r="H2851" s="10" t="str">
        <f>VLOOKUP(A2851,Planilha1!A:Y,23,FALSE)</f>
        <v>Sim</v>
      </c>
      <c r="I2851" s="10" t="str">
        <f>VLOOKUP(A2851,Planilha1!A:Y,24,FALSE)</f>
        <v>Sim</v>
      </c>
      <c r="J2851" s="10" t="str">
        <f>VLOOKUP(A2851,Planilha1!A:Y,25,FALSE)</f>
        <v>Sim</v>
      </c>
    </row>
    <row r="2852" spans="1:10" x14ac:dyDescent="0.25">
      <c r="A2852" s="11">
        <v>241470</v>
      </c>
      <c r="B2852" s="15" t="s">
        <v>1821</v>
      </c>
      <c r="C2852" s="12" t="s">
        <v>13</v>
      </c>
      <c r="D2852" s="14" t="s">
        <v>43</v>
      </c>
      <c r="E2852" s="10" t="str">
        <f>VLOOKUP(A2852,Planilha1!A:Y,20,FALSE)</f>
        <v>Sim</v>
      </c>
      <c r="F2852" s="10" t="str">
        <f>VLOOKUP(A2852,Planilha1!A:Y,21,FALSE)</f>
        <v>Sim</v>
      </c>
      <c r="G2852" s="10" t="str">
        <f>VLOOKUP(A2852,Planilha1!A:Y,22,FALSE)</f>
        <v>Sim</v>
      </c>
      <c r="H2852" s="10" t="str">
        <f>VLOOKUP(A2852,Planilha1!A:Y,23,FALSE)</f>
        <v>Sim</v>
      </c>
      <c r="I2852" s="10" t="str">
        <f>VLOOKUP(A2852,Planilha1!A:Y,24,FALSE)</f>
        <v>Não</v>
      </c>
      <c r="J2852" s="10" t="str">
        <f>VLOOKUP(A2852,Planilha1!A:Y,25,FALSE)</f>
        <v>Sim</v>
      </c>
    </row>
    <row r="2853" spans="1:10" x14ac:dyDescent="0.25">
      <c r="A2853" s="11">
        <v>241475</v>
      </c>
      <c r="B2853" s="15" t="s">
        <v>2588</v>
      </c>
      <c r="C2853" s="12" t="s">
        <v>13</v>
      </c>
      <c r="D2853" s="14" t="s">
        <v>43</v>
      </c>
      <c r="E2853" s="10" t="str">
        <f>VLOOKUP(A2853,Planilha1!A:Y,20,FALSE)</f>
        <v>Sim</v>
      </c>
      <c r="F2853" s="10" t="str">
        <f>VLOOKUP(A2853,Planilha1!A:Y,21,FALSE)</f>
        <v>Sim</v>
      </c>
      <c r="G2853" s="10" t="str">
        <f>VLOOKUP(A2853,Planilha1!A:Y,22,FALSE)</f>
        <v>Sim</v>
      </c>
      <c r="H2853" s="10" t="str">
        <f>VLOOKUP(A2853,Planilha1!A:Y,23,FALSE)</f>
        <v>Sim</v>
      </c>
      <c r="I2853" s="10" t="str">
        <f>VLOOKUP(A2853,Planilha1!A:Y,24,FALSE)</f>
        <v>Não</v>
      </c>
      <c r="J2853" s="10" t="str">
        <f>VLOOKUP(A2853,Planilha1!A:Y,25,FALSE)</f>
        <v>Sim</v>
      </c>
    </row>
    <row r="2854" spans="1:10" x14ac:dyDescent="0.25">
      <c r="A2854" s="11">
        <v>241480</v>
      </c>
      <c r="B2854" s="15" t="s">
        <v>2589</v>
      </c>
      <c r="C2854" s="12" t="s">
        <v>13</v>
      </c>
      <c r="D2854" s="14" t="s">
        <v>66</v>
      </c>
      <c r="E2854" s="10" t="str">
        <f>VLOOKUP(A2854,Planilha1!A:Y,20,FALSE)</f>
        <v>Sim</v>
      </c>
      <c r="F2854" s="10" t="str">
        <f>VLOOKUP(A2854,Planilha1!A:Y,21,FALSE)</f>
        <v>Sim</v>
      </c>
      <c r="G2854" s="10" t="str">
        <f>VLOOKUP(A2854,Planilha1!A:Y,22,FALSE)</f>
        <v>Sim</v>
      </c>
      <c r="H2854" s="10" t="str">
        <f>VLOOKUP(A2854,Planilha1!A:Y,23,FALSE)</f>
        <v>Sim</v>
      </c>
      <c r="I2854" s="10" t="str">
        <f>VLOOKUP(A2854,Planilha1!A:Y,24,FALSE)</f>
        <v>Não</v>
      </c>
      <c r="J2854" s="10" t="str">
        <f>VLOOKUP(A2854,Planilha1!A:Y,25,FALSE)</f>
        <v>Sim</v>
      </c>
    </row>
    <row r="2855" spans="1:10" x14ac:dyDescent="0.25">
      <c r="A2855" s="11">
        <v>241490</v>
      </c>
      <c r="B2855" s="15" t="s">
        <v>2590</v>
      </c>
      <c r="C2855" s="12" t="s">
        <v>13</v>
      </c>
      <c r="D2855" s="14" t="s">
        <v>43</v>
      </c>
      <c r="E2855" s="10" t="str">
        <f>VLOOKUP(A2855,Planilha1!A:Y,20,FALSE)</f>
        <v>Não</v>
      </c>
      <c r="F2855" s="10" t="str">
        <f>VLOOKUP(A2855,Planilha1!A:Y,21,FALSE)</f>
        <v>Sim</v>
      </c>
      <c r="G2855" s="10" t="str">
        <f>VLOOKUP(A2855,Planilha1!A:Y,22,FALSE)</f>
        <v>Não</v>
      </c>
      <c r="H2855" s="10" t="str">
        <f>VLOOKUP(A2855,Planilha1!A:Y,23,FALSE)</f>
        <v>Sim</v>
      </c>
      <c r="I2855" s="10" t="str">
        <f>VLOOKUP(A2855,Planilha1!A:Y,24,FALSE)</f>
        <v>Não</v>
      </c>
      <c r="J2855" s="10" t="str">
        <f>VLOOKUP(A2855,Planilha1!A:Y,25,FALSE)</f>
        <v>Sim</v>
      </c>
    </row>
    <row r="2856" spans="1:10" x14ac:dyDescent="0.25">
      <c r="A2856" s="11">
        <v>241500</v>
      </c>
      <c r="B2856" s="15" t="s">
        <v>2591</v>
      </c>
      <c r="C2856" s="12" t="s">
        <v>13</v>
      </c>
      <c r="D2856" s="14" t="s">
        <v>73</v>
      </c>
      <c r="E2856" s="10" t="str">
        <f>VLOOKUP(A2856,Planilha1!A:Y,20,FALSE)</f>
        <v>Sim</v>
      </c>
      <c r="F2856" s="10" t="str">
        <f>VLOOKUP(A2856,Planilha1!A:Y,21,FALSE)</f>
        <v>Sim</v>
      </c>
      <c r="G2856" s="10" t="str">
        <f>VLOOKUP(A2856,Planilha1!A:Y,22,FALSE)</f>
        <v>Sim</v>
      </c>
      <c r="H2856" s="10" t="str">
        <f>VLOOKUP(A2856,Planilha1!A:Y,23,FALSE)</f>
        <v>Sim</v>
      </c>
      <c r="I2856" s="10" t="str">
        <f>VLOOKUP(A2856,Planilha1!A:Y,24,FALSE)</f>
        <v>Não</v>
      </c>
      <c r="J2856" s="10" t="str">
        <f>VLOOKUP(A2856,Planilha1!A:Y,25,FALSE)</f>
        <v>Sim</v>
      </c>
    </row>
    <row r="2857" spans="1:10" x14ac:dyDescent="0.25">
      <c r="A2857" s="11">
        <v>240360</v>
      </c>
      <c r="B2857" s="16" t="s">
        <v>2592</v>
      </c>
      <c r="C2857" s="12" t="s">
        <v>13</v>
      </c>
      <c r="D2857" s="14" t="s">
        <v>333</v>
      </c>
      <c r="E2857" s="10" t="str">
        <f>VLOOKUP(A2857,Planilha1!A:Y,20,FALSE)</f>
        <v>Sim</v>
      </c>
      <c r="F2857" s="10" t="str">
        <f>VLOOKUP(A2857,Planilha1!A:Y,21,FALSE)</f>
        <v>Sim</v>
      </c>
      <c r="G2857" s="10" t="str">
        <f>VLOOKUP(A2857,Planilha1!A:Y,22,FALSE)</f>
        <v>Sim</v>
      </c>
      <c r="H2857" s="10" t="str">
        <f>VLOOKUP(A2857,Planilha1!A:Y,23,FALSE)</f>
        <v>Sim</v>
      </c>
      <c r="I2857" s="10" t="str">
        <f>VLOOKUP(A2857,Planilha1!A:Y,24,FALSE)</f>
        <v>Sim</v>
      </c>
      <c r="J2857" s="10" t="str">
        <f>VLOOKUP(A2857,Planilha1!A:Y,25,FALSE)</f>
        <v>Sim</v>
      </c>
    </row>
    <row r="2858" spans="1:10" x14ac:dyDescent="0.25">
      <c r="A2858" s="11">
        <v>240370</v>
      </c>
      <c r="B2858" s="16" t="s">
        <v>2593</v>
      </c>
      <c r="C2858" s="12" t="s">
        <v>13</v>
      </c>
      <c r="D2858" s="14" t="s">
        <v>333</v>
      </c>
      <c r="E2858" s="10" t="str">
        <f>VLOOKUP(A2858,Planilha1!A:Y,20,FALSE)</f>
        <v>Sim</v>
      </c>
      <c r="F2858" s="10" t="str">
        <f>VLOOKUP(A2858,Planilha1!A:Y,21,FALSE)</f>
        <v>Sim</v>
      </c>
      <c r="G2858" s="10" t="str">
        <f>VLOOKUP(A2858,Planilha1!A:Y,22,FALSE)</f>
        <v>Sim</v>
      </c>
      <c r="H2858" s="10" t="str">
        <f>VLOOKUP(A2858,Planilha1!A:Y,23,FALSE)</f>
        <v>Sim</v>
      </c>
      <c r="I2858" s="10" t="str">
        <f>VLOOKUP(A2858,Planilha1!A:Y,24,FALSE)</f>
        <v>Não</v>
      </c>
      <c r="J2858" s="10" t="str">
        <f>VLOOKUP(A2858,Planilha1!A:Y,25,FALSE)</f>
        <v>Sim</v>
      </c>
    </row>
    <row r="2859" spans="1:10" x14ac:dyDescent="0.25">
      <c r="A2859" s="11">
        <v>240470</v>
      </c>
      <c r="B2859" s="16" t="s">
        <v>2594</v>
      </c>
      <c r="C2859" s="12" t="s">
        <v>13</v>
      </c>
      <c r="D2859" s="14" t="s">
        <v>333</v>
      </c>
      <c r="E2859" s="10" t="str">
        <f>VLOOKUP(A2859,Planilha1!A:Y,20,FALSE)</f>
        <v>Não</v>
      </c>
      <c r="F2859" s="10" t="str">
        <f>VLOOKUP(A2859,Planilha1!A:Y,21,FALSE)</f>
        <v>Sim</v>
      </c>
      <c r="G2859" s="10" t="str">
        <f>VLOOKUP(A2859,Planilha1!A:Y,22,FALSE)</f>
        <v>Sim</v>
      </c>
      <c r="H2859" s="10" t="str">
        <f>VLOOKUP(A2859,Planilha1!A:Y,23,FALSE)</f>
        <v>Sim</v>
      </c>
      <c r="I2859" s="10" t="str">
        <f>VLOOKUP(A2859,Planilha1!A:Y,24,FALSE)</f>
        <v>Não</v>
      </c>
      <c r="J2859" s="10" t="str">
        <f>VLOOKUP(A2859,Planilha1!A:Y,25,FALSE)</f>
        <v>Sim</v>
      </c>
    </row>
    <row r="2860" spans="1:10" x14ac:dyDescent="0.25">
      <c r="A2860" s="11">
        <v>240615</v>
      </c>
      <c r="B2860" s="16" t="s">
        <v>2595</v>
      </c>
      <c r="C2860" s="12" t="s">
        <v>13</v>
      </c>
      <c r="D2860" s="14" t="s">
        <v>333</v>
      </c>
      <c r="E2860" s="10" t="str">
        <f>VLOOKUP(A2860,Planilha1!A:Y,20,FALSE)</f>
        <v>Sim</v>
      </c>
      <c r="F2860" s="10" t="str">
        <f>VLOOKUP(A2860,Planilha1!A:Y,21,FALSE)</f>
        <v>Sim</v>
      </c>
      <c r="G2860" s="10" t="str">
        <f>VLOOKUP(A2860,Planilha1!A:Y,22,FALSE)</f>
        <v>Não</v>
      </c>
      <c r="H2860" s="10" t="str">
        <f>VLOOKUP(A2860,Planilha1!A:Y,23,FALSE)</f>
        <v>Sim</v>
      </c>
      <c r="I2860" s="10" t="str">
        <f>VLOOKUP(A2860,Planilha1!A:Y,24,FALSE)</f>
        <v>Não</v>
      </c>
      <c r="J2860" s="10" t="str">
        <f>VLOOKUP(A2860,Planilha1!A:Y,25,FALSE)</f>
        <v>Sim</v>
      </c>
    </row>
    <row r="2861" spans="1:10" x14ac:dyDescent="0.25">
      <c r="A2861" s="11">
        <v>240640</v>
      </c>
      <c r="B2861" s="16" t="s">
        <v>2596</v>
      </c>
      <c r="C2861" s="12" t="s">
        <v>13</v>
      </c>
      <c r="D2861" s="14" t="s">
        <v>333</v>
      </c>
      <c r="E2861" s="10" t="str">
        <f>VLOOKUP(A2861,Planilha1!A:Y,20,FALSE)</f>
        <v>Sim</v>
      </c>
      <c r="F2861" s="10" t="str">
        <f>VLOOKUP(A2861,Planilha1!A:Y,21,FALSE)</f>
        <v>Sim</v>
      </c>
      <c r="G2861" s="10" t="str">
        <f>VLOOKUP(A2861,Planilha1!A:Y,22,FALSE)</f>
        <v>Sim</v>
      </c>
      <c r="H2861" s="10" t="str">
        <f>VLOOKUP(A2861,Planilha1!A:Y,23,FALSE)</f>
        <v>Sim</v>
      </c>
      <c r="I2861" s="10" t="str">
        <f>VLOOKUP(A2861,Planilha1!A:Y,24,FALSE)</f>
        <v>Não</v>
      </c>
      <c r="J2861" s="10" t="str">
        <f>VLOOKUP(A2861,Planilha1!A:Y,25,FALSE)</f>
        <v>Sim</v>
      </c>
    </row>
    <row r="2862" spans="1:10" x14ac:dyDescent="0.25">
      <c r="A2862" s="11">
        <v>241445</v>
      </c>
      <c r="B2862" s="16" t="s">
        <v>2597</v>
      </c>
      <c r="C2862" s="12" t="s">
        <v>13</v>
      </c>
      <c r="D2862" s="14" t="s">
        <v>333</v>
      </c>
      <c r="E2862" s="10" t="str">
        <f>VLOOKUP(A2862,Planilha1!A:Y,20,FALSE)</f>
        <v>Sim</v>
      </c>
      <c r="F2862" s="10" t="str">
        <f>VLOOKUP(A2862,Planilha1!A:Y,21,FALSE)</f>
        <v>Sim</v>
      </c>
      <c r="G2862" s="10" t="str">
        <f>VLOOKUP(A2862,Planilha1!A:Y,22,FALSE)</f>
        <v>Sim</v>
      </c>
      <c r="H2862" s="10" t="str">
        <f>VLOOKUP(A2862,Planilha1!A:Y,23,FALSE)</f>
        <v>Sim</v>
      </c>
      <c r="I2862" s="10" t="str">
        <f>VLOOKUP(A2862,Planilha1!A:Y,24,FALSE)</f>
        <v>Não</v>
      </c>
      <c r="J2862" s="10" t="str">
        <f>VLOOKUP(A2862,Planilha1!A:Y,25,FALSE)</f>
        <v>Sim</v>
      </c>
    </row>
    <row r="2863" spans="1:10" x14ac:dyDescent="0.25">
      <c r="A2863" s="11">
        <v>241460</v>
      </c>
      <c r="B2863" s="16" t="s">
        <v>2598</v>
      </c>
      <c r="C2863" s="12" t="s">
        <v>13</v>
      </c>
      <c r="D2863" s="14" t="s">
        <v>333</v>
      </c>
      <c r="E2863" s="10" t="str">
        <f>VLOOKUP(A2863,Planilha1!A:Y,20,FALSE)</f>
        <v>Não</v>
      </c>
      <c r="F2863" s="10" t="str">
        <f>VLOOKUP(A2863,Planilha1!A:Y,21,FALSE)</f>
        <v>Não</v>
      </c>
      <c r="G2863" s="10" t="str">
        <f>VLOOKUP(A2863,Planilha1!A:Y,22,FALSE)</f>
        <v>Não</v>
      </c>
      <c r="H2863" s="10" t="str">
        <f>VLOOKUP(A2863,Planilha1!A:Y,23,FALSE)</f>
        <v>Não</v>
      </c>
      <c r="I2863" s="10" t="str">
        <f>VLOOKUP(A2863,Planilha1!A:Y,24,FALSE)</f>
        <v>Não</v>
      </c>
      <c r="J2863" s="10" t="str">
        <f>VLOOKUP(A2863,Planilha1!A:Y,25,FALSE)</f>
        <v>Não</v>
      </c>
    </row>
    <row r="2864" spans="1:10" x14ac:dyDescent="0.25">
      <c r="A2864" s="11">
        <v>110001</v>
      </c>
      <c r="B2864" s="15" t="s">
        <v>2599</v>
      </c>
      <c r="C2864" s="12" t="s">
        <v>3</v>
      </c>
      <c r="D2864" s="14" t="s">
        <v>55</v>
      </c>
      <c r="E2864" s="10" t="str">
        <f>VLOOKUP(A2864,Planilha1!A:Y,20,FALSE)</f>
        <v>Sim</v>
      </c>
      <c r="F2864" s="10" t="str">
        <f>VLOOKUP(A2864,Planilha1!A:Y,21,FALSE)</f>
        <v>Sim</v>
      </c>
      <c r="G2864" s="10" t="str">
        <f>VLOOKUP(A2864,Planilha1!A:Y,22,FALSE)</f>
        <v>Sim</v>
      </c>
      <c r="H2864" s="10" t="str">
        <f>VLOOKUP(A2864,Planilha1!A:Y,23,FALSE)</f>
        <v>Sim</v>
      </c>
      <c r="I2864" s="10" t="str">
        <f>VLOOKUP(A2864,Planilha1!A:Y,24,FALSE)</f>
        <v>Sim</v>
      </c>
      <c r="J2864" s="10" t="str">
        <f>VLOOKUP(A2864,Planilha1!A:Y,25,FALSE)</f>
        <v>Sim</v>
      </c>
    </row>
    <row r="2865" spans="1:10" x14ac:dyDescent="0.25">
      <c r="A2865" s="11">
        <v>110037</v>
      </c>
      <c r="B2865" s="15" t="s">
        <v>2600</v>
      </c>
      <c r="C2865" s="12" t="s">
        <v>3</v>
      </c>
      <c r="D2865" s="14" t="s">
        <v>43</v>
      </c>
      <c r="E2865" s="10" t="str">
        <f>VLOOKUP(A2865,Planilha1!A:Y,20,FALSE)</f>
        <v>Não</v>
      </c>
      <c r="F2865" s="10" t="str">
        <f>VLOOKUP(A2865,Planilha1!A:Y,21,FALSE)</f>
        <v>Sim</v>
      </c>
      <c r="G2865" s="10" t="str">
        <f>VLOOKUP(A2865,Planilha1!A:Y,22,FALSE)</f>
        <v>Não</v>
      </c>
      <c r="H2865" s="10" t="str">
        <f>VLOOKUP(A2865,Planilha1!A:Y,23,FALSE)</f>
        <v>Sim</v>
      </c>
      <c r="I2865" s="10" t="str">
        <f>VLOOKUP(A2865,Planilha1!A:Y,24,FALSE)</f>
        <v>Não</v>
      </c>
      <c r="J2865" s="10" t="str">
        <f>VLOOKUP(A2865,Planilha1!A:Y,25,FALSE)</f>
        <v>Sim</v>
      </c>
    </row>
    <row r="2866" spans="1:10" x14ac:dyDescent="0.25">
      <c r="A2866" s="11">
        <v>110040</v>
      </c>
      <c r="B2866" s="15" t="s">
        <v>2190</v>
      </c>
      <c r="C2866" s="12" t="s">
        <v>3</v>
      </c>
      <c r="D2866" s="14" t="s">
        <v>55</v>
      </c>
      <c r="E2866" s="10" t="str">
        <f>VLOOKUP(A2866,Planilha1!A:Y,20,FALSE)</f>
        <v>Sim</v>
      </c>
      <c r="F2866" s="10" t="str">
        <f>VLOOKUP(A2866,Planilha1!A:Y,21,FALSE)</f>
        <v>Sim</v>
      </c>
      <c r="G2866" s="10" t="str">
        <f>VLOOKUP(A2866,Planilha1!A:Y,22,FALSE)</f>
        <v>Sim</v>
      </c>
      <c r="H2866" s="10" t="str">
        <f>VLOOKUP(A2866,Planilha1!A:Y,23,FALSE)</f>
        <v>Sim</v>
      </c>
      <c r="I2866" s="10" t="str">
        <f>VLOOKUP(A2866,Planilha1!A:Y,24,FALSE)</f>
        <v>Não</v>
      </c>
      <c r="J2866" s="10" t="str">
        <f>VLOOKUP(A2866,Planilha1!A:Y,25,FALSE)</f>
        <v>Sim</v>
      </c>
    </row>
    <row r="2867" spans="1:10" x14ac:dyDescent="0.25">
      <c r="A2867" s="11">
        <v>110002</v>
      </c>
      <c r="B2867" s="15" t="s">
        <v>2601</v>
      </c>
      <c r="C2867" s="12" t="s">
        <v>3</v>
      </c>
      <c r="D2867" s="14" t="s">
        <v>55</v>
      </c>
      <c r="E2867" s="10" t="str">
        <f>VLOOKUP(A2867,Planilha1!A:Y,20,FALSE)</f>
        <v>Sim</v>
      </c>
      <c r="F2867" s="10" t="str">
        <f>VLOOKUP(A2867,Planilha1!A:Y,21,FALSE)</f>
        <v>Sim</v>
      </c>
      <c r="G2867" s="10" t="str">
        <f>VLOOKUP(A2867,Planilha1!A:Y,22,FALSE)</f>
        <v>Sim</v>
      </c>
      <c r="H2867" s="10" t="str">
        <f>VLOOKUP(A2867,Planilha1!A:Y,23,FALSE)</f>
        <v>Sim</v>
      </c>
      <c r="I2867" s="10" t="str">
        <f>VLOOKUP(A2867,Planilha1!A:Y,24,FALSE)</f>
        <v>Não</v>
      </c>
      <c r="J2867" s="10" t="str">
        <f>VLOOKUP(A2867,Planilha1!A:Y,25,FALSE)</f>
        <v>Sim</v>
      </c>
    </row>
    <row r="2868" spans="1:10" x14ac:dyDescent="0.25">
      <c r="A2868" s="11">
        <v>110045</v>
      </c>
      <c r="B2868" s="15" t="s">
        <v>944</v>
      </c>
      <c r="C2868" s="12" t="s">
        <v>3</v>
      </c>
      <c r="D2868" s="14" t="s">
        <v>66</v>
      </c>
      <c r="E2868" s="10" t="str">
        <f>VLOOKUP(A2868,Planilha1!A:Y,20,FALSE)</f>
        <v>Sim</v>
      </c>
      <c r="F2868" s="10" t="str">
        <f>VLOOKUP(A2868,Planilha1!A:Y,21,FALSE)</f>
        <v>Sim</v>
      </c>
      <c r="G2868" s="10" t="str">
        <f>VLOOKUP(A2868,Planilha1!A:Y,22,FALSE)</f>
        <v>Não</v>
      </c>
      <c r="H2868" s="10" t="str">
        <f>VLOOKUP(A2868,Planilha1!A:Y,23,FALSE)</f>
        <v>Sim</v>
      </c>
      <c r="I2868" s="10" t="str">
        <f>VLOOKUP(A2868,Planilha1!A:Y,24,FALSE)</f>
        <v>Não</v>
      </c>
      <c r="J2868" s="10" t="str">
        <f>VLOOKUP(A2868,Planilha1!A:Y,25,FALSE)</f>
        <v>Sim</v>
      </c>
    </row>
    <row r="2869" spans="1:10" x14ac:dyDescent="0.25">
      <c r="A2869" s="11">
        <v>110004</v>
      </c>
      <c r="B2869" s="15" t="s">
        <v>2602</v>
      </c>
      <c r="C2869" s="12" t="s">
        <v>3</v>
      </c>
      <c r="D2869" s="14" t="s">
        <v>73</v>
      </c>
      <c r="E2869" s="10" t="str">
        <f>VLOOKUP(A2869,Planilha1!A:Y,20,FALSE)</f>
        <v>Não</v>
      </c>
      <c r="F2869" s="10" t="str">
        <f>VLOOKUP(A2869,Planilha1!A:Y,21,FALSE)</f>
        <v>Sim</v>
      </c>
      <c r="G2869" s="10" t="str">
        <f>VLOOKUP(A2869,Planilha1!A:Y,22,FALSE)</f>
        <v>Não</v>
      </c>
      <c r="H2869" s="10" t="str">
        <f>VLOOKUP(A2869,Planilha1!A:Y,23,FALSE)</f>
        <v>Sim</v>
      </c>
      <c r="I2869" s="10" t="str">
        <f>VLOOKUP(A2869,Planilha1!A:Y,24,FALSE)</f>
        <v>Não</v>
      </c>
      <c r="J2869" s="10" t="str">
        <f>VLOOKUP(A2869,Planilha1!A:Y,25,FALSE)</f>
        <v>Sim</v>
      </c>
    </row>
    <row r="2870" spans="1:10" x14ac:dyDescent="0.25">
      <c r="A2870" s="11">
        <v>110070</v>
      </c>
      <c r="B2870" s="15" t="s">
        <v>2603</v>
      </c>
      <c r="C2870" s="12" t="s">
        <v>3</v>
      </c>
      <c r="D2870" s="14" t="s">
        <v>41</v>
      </c>
      <c r="E2870" s="10" t="str">
        <f>VLOOKUP(A2870,Planilha1!A:Y,20,FALSE)</f>
        <v>Não</v>
      </c>
      <c r="F2870" s="10" t="str">
        <f>VLOOKUP(A2870,Planilha1!A:Y,21,FALSE)</f>
        <v>Sim</v>
      </c>
      <c r="G2870" s="10" t="str">
        <f>VLOOKUP(A2870,Planilha1!A:Y,22,FALSE)</f>
        <v>Não</v>
      </c>
      <c r="H2870" s="10" t="str">
        <f>VLOOKUP(A2870,Planilha1!A:Y,23,FALSE)</f>
        <v>Sim</v>
      </c>
      <c r="I2870" s="10" t="str">
        <f>VLOOKUP(A2870,Planilha1!A:Y,24,FALSE)</f>
        <v>Não</v>
      </c>
      <c r="J2870" s="10" t="str">
        <f>VLOOKUP(A2870,Planilha1!A:Y,25,FALSE)</f>
        <v>Sim</v>
      </c>
    </row>
    <row r="2871" spans="1:10" x14ac:dyDescent="0.25">
      <c r="A2871" s="11">
        <v>110090</v>
      </c>
      <c r="B2871" s="15" t="s">
        <v>2604</v>
      </c>
      <c r="C2871" s="12" t="s">
        <v>3</v>
      </c>
      <c r="D2871" s="14" t="s">
        <v>59</v>
      </c>
      <c r="E2871" s="10" t="str">
        <f>VLOOKUP(A2871,Planilha1!A:Y,20,FALSE)</f>
        <v>Não</v>
      </c>
      <c r="F2871" s="10" t="str">
        <f>VLOOKUP(A2871,Planilha1!A:Y,21,FALSE)</f>
        <v>Não</v>
      </c>
      <c r="G2871" s="10" t="str">
        <f>VLOOKUP(A2871,Planilha1!A:Y,22,FALSE)</f>
        <v>Não</v>
      </c>
      <c r="H2871" s="10" t="str">
        <f>VLOOKUP(A2871,Planilha1!A:Y,23,FALSE)</f>
        <v>Não</v>
      </c>
      <c r="I2871" s="10" t="str">
        <f>VLOOKUP(A2871,Planilha1!A:Y,24,FALSE)</f>
        <v>Não</v>
      </c>
      <c r="J2871" s="10" t="str">
        <f>VLOOKUP(A2871,Planilha1!A:Y,25,FALSE)</f>
        <v>Não</v>
      </c>
    </row>
    <row r="2872" spans="1:10" x14ac:dyDescent="0.25">
      <c r="A2872" s="11">
        <v>110005</v>
      </c>
      <c r="B2872" s="15" t="s">
        <v>2605</v>
      </c>
      <c r="C2872" s="12" t="s">
        <v>3</v>
      </c>
      <c r="D2872" s="14" t="s">
        <v>59</v>
      </c>
      <c r="E2872" s="10" t="str">
        <f>VLOOKUP(A2872,Planilha1!A:Y,20,FALSE)</f>
        <v>Não</v>
      </c>
      <c r="F2872" s="10" t="str">
        <f>VLOOKUP(A2872,Planilha1!A:Y,21,FALSE)</f>
        <v>Sim</v>
      </c>
      <c r="G2872" s="10" t="str">
        <f>VLOOKUP(A2872,Planilha1!A:Y,22,FALSE)</f>
        <v>Não</v>
      </c>
      <c r="H2872" s="10" t="str">
        <f>VLOOKUP(A2872,Planilha1!A:Y,23,FALSE)</f>
        <v>Sim</v>
      </c>
      <c r="I2872" s="10" t="str">
        <f>VLOOKUP(A2872,Planilha1!A:Y,24,FALSE)</f>
        <v>Não</v>
      </c>
      <c r="J2872" s="10" t="str">
        <f>VLOOKUP(A2872,Planilha1!A:Y,25,FALSE)</f>
        <v>Sim</v>
      </c>
    </row>
    <row r="2873" spans="1:10" x14ac:dyDescent="0.25">
      <c r="A2873" s="11">
        <v>110006</v>
      </c>
      <c r="B2873" s="15" t="s">
        <v>2606</v>
      </c>
      <c r="C2873" s="12" t="s">
        <v>3</v>
      </c>
      <c r="D2873" s="14" t="s">
        <v>59</v>
      </c>
      <c r="E2873" s="10" t="str">
        <f>VLOOKUP(A2873,Planilha1!A:Y,20,FALSE)</f>
        <v>Não</v>
      </c>
      <c r="F2873" s="10" t="str">
        <f>VLOOKUP(A2873,Planilha1!A:Y,21,FALSE)</f>
        <v>Sim</v>
      </c>
      <c r="G2873" s="10" t="str">
        <f>VLOOKUP(A2873,Planilha1!A:Y,22,FALSE)</f>
        <v>Não</v>
      </c>
      <c r="H2873" s="10" t="str">
        <f>VLOOKUP(A2873,Planilha1!A:Y,23,FALSE)</f>
        <v>Sim</v>
      </c>
      <c r="I2873" s="10" t="str">
        <f>VLOOKUP(A2873,Planilha1!A:Y,24,FALSE)</f>
        <v>Não</v>
      </c>
      <c r="J2873" s="10" t="str">
        <f>VLOOKUP(A2873,Planilha1!A:Y,25,FALSE)</f>
        <v>Sim</v>
      </c>
    </row>
    <row r="2874" spans="1:10" x14ac:dyDescent="0.25">
      <c r="A2874" s="11">
        <v>110007</v>
      </c>
      <c r="B2874" s="15" t="s">
        <v>2607</v>
      </c>
      <c r="C2874" s="12" t="s">
        <v>3</v>
      </c>
      <c r="D2874" s="14" t="s">
        <v>55</v>
      </c>
      <c r="E2874" s="10" t="str">
        <f>VLOOKUP(A2874,Planilha1!A:Y,20,FALSE)</f>
        <v>Não</v>
      </c>
      <c r="F2874" s="10" t="str">
        <f>VLOOKUP(A2874,Planilha1!A:Y,21,FALSE)</f>
        <v>Não</v>
      </c>
      <c r="G2874" s="10" t="str">
        <f>VLOOKUP(A2874,Planilha1!A:Y,22,FALSE)</f>
        <v>Não</v>
      </c>
      <c r="H2874" s="10" t="str">
        <f>VLOOKUP(A2874,Planilha1!A:Y,23,FALSE)</f>
        <v>Sim</v>
      </c>
      <c r="I2874" s="10" t="str">
        <f>VLOOKUP(A2874,Planilha1!A:Y,24,FALSE)</f>
        <v>Não</v>
      </c>
      <c r="J2874" s="10" t="str">
        <f>VLOOKUP(A2874,Planilha1!A:Y,25,FALSE)</f>
        <v>Não</v>
      </c>
    </row>
    <row r="2875" spans="1:10" x14ac:dyDescent="0.25">
      <c r="A2875" s="11">
        <v>110100</v>
      </c>
      <c r="B2875" s="15" t="s">
        <v>2608</v>
      </c>
      <c r="C2875" s="12" t="s">
        <v>3</v>
      </c>
      <c r="D2875" s="14" t="s">
        <v>43</v>
      </c>
      <c r="E2875" s="10" t="str">
        <f>VLOOKUP(A2875,Planilha1!A:Y,20,FALSE)</f>
        <v>Sim</v>
      </c>
      <c r="F2875" s="10" t="str">
        <f>VLOOKUP(A2875,Planilha1!A:Y,21,FALSE)</f>
        <v>Sim</v>
      </c>
      <c r="G2875" s="10" t="str">
        <f>VLOOKUP(A2875,Planilha1!A:Y,22,FALSE)</f>
        <v>Sim</v>
      </c>
      <c r="H2875" s="10" t="str">
        <f>VLOOKUP(A2875,Planilha1!A:Y,23,FALSE)</f>
        <v>Sim</v>
      </c>
      <c r="I2875" s="10" t="str">
        <f>VLOOKUP(A2875,Planilha1!A:Y,24,FALSE)</f>
        <v>Sim</v>
      </c>
      <c r="J2875" s="10" t="str">
        <f>VLOOKUP(A2875,Planilha1!A:Y,25,FALSE)</f>
        <v>Sim</v>
      </c>
    </row>
    <row r="2876" spans="1:10" x14ac:dyDescent="0.25">
      <c r="A2876" s="11">
        <v>110010</v>
      </c>
      <c r="B2876" s="15" t="s">
        <v>2609</v>
      </c>
      <c r="C2876" s="12" t="s">
        <v>3</v>
      </c>
      <c r="D2876" s="14" t="s">
        <v>66</v>
      </c>
      <c r="E2876" s="10" t="str">
        <f>VLOOKUP(A2876,Planilha1!A:Y,20,FALSE)</f>
        <v>Não</v>
      </c>
      <c r="F2876" s="10" t="str">
        <f>VLOOKUP(A2876,Planilha1!A:Y,21,FALSE)</f>
        <v>Não</v>
      </c>
      <c r="G2876" s="10" t="str">
        <f>VLOOKUP(A2876,Planilha1!A:Y,22,FALSE)</f>
        <v>Não</v>
      </c>
      <c r="H2876" s="10" t="str">
        <f>VLOOKUP(A2876,Planilha1!A:Y,23,FALSE)</f>
        <v>Não</v>
      </c>
      <c r="I2876" s="10" t="str">
        <f>VLOOKUP(A2876,Planilha1!A:Y,24,FALSE)</f>
        <v>Não</v>
      </c>
      <c r="J2876" s="10" t="str">
        <f>VLOOKUP(A2876,Planilha1!A:Y,25,FALSE)</f>
        <v>Não</v>
      </c>
    </row>
    <row r="2877" spans="1:10" x14ac:dyDescent="0.25">
      <c r="A2877" s="11">
        <v>110110</v>
      </c>
      <c r="B2877" s="15" t="s">
        <v>2610</v>
      </c>
      <c r="C2877" s="12" t="s">
        <v>3</v>
      </c>
      <c r="D2877" s="14" t="s">
        <v>66</v>
      </c>
      <c r="E2877" s="10" t="str">
        <f>VLOOKUP(A2877,Planilha1!A:Y,20,FALSE)</f>
        <v>Sim</v>
      </c>
      <c r="F2877" s="10" t="str">
        <f>VLOOKUP(A2877,Planilha1!A:Y,21,FALSE)</f>
        <v>Sim</v>
      </c>
      <c r="G2877" s="10" t="str">
        <f>VLOOKUP(A2877,Planilha1!A:Y,22,FALSE)</f>
        <v>Sim</v>
      </c>
      <c r="H2877" s="10" t="str">
        <f>VLOOKUP(A2877,Planilha1!A:Y,23,FALSE)</f>
        <v>Sim</v>
      </c>
      <c r="I2877" s="10" t="str">
        <f>VLOOKUP(A2877,Planilha1!A:Y,24,FALSE)</f>
        <v>Não</v>
      </c>
      <c r="J2877" s="10" t="str">
        <f>VLOOKUP(A2877,Planilha1!A:Y,25,FALSE)</f>
        <v>Sim</v>
      </c>
    </row>
    <row r="2878" spans="1:10" x14ac:dyDescent="0.25">
      <c r="A2878" s="11">
        <v>110011</v>
      </c>
      <c r="B2878" s="15" t="s">
        <v>2611</v>
      </c>
      <c r="C2878" s="12" t="s">
        <v>3</v>
      </c>
      <c r="D2878" s="14" t="s">
        <v>59</v>
      </c>
      <c r="E2878" s="10" t="str">
        <f>VLOOKUP(A2878,Planilha1!A:Y,20,FALSE)</f>
        <v>Sim</v>
      </c>
      <c r="F2878" s="10" t="str">
        <f>VLOOKUP(A2878,Planilha1!A:Y,21,FALSE)</f>
        <v>Sim</v>
      </c>
      <c r="G2878" s="10" t="str">
        <f>VLOOKUP(A2878,Planilha1!A:Y,22,FALSE)</f>
        <v>Sim</v>
      </c>
      <c r="H2878" s="10" t="str">
        <f>VLOOKUP(A2878,Planilha1!A:Y,23,FALSE)</f>
        <v>Sim</v>
      </c>
      <c r="I2878" s="10" t="str">
        <f>VLOOKUP(A2878,Planilha1!A:Y,24,FALSE)</f>
        <v>Sim</v>
      </c>
      <c r="J2878" s="10" t="str">
        <f>VLOOKUP(A2878,Planilha1!A:Y,25,FALSE)</f>
        <v>Sim</v>
      </c>
    </row>
    <row r="2879" spans="1:10" x14ac:dyDescent="0.25">
      <c r="A2879" s="11">
        <v>110012</v>
      </c>
      <c r="B2879" s="15" t="s">
        <v>2612</v>
      </c>
      <c r="C2879" s="12" t="s">
        <v>3</v>
      </c>
      <c r="D2879" s="14" t="s">
        <v>73</v>
      </c>
      <c r="E2879" s="10" t="str">
        <f>VLOOKUP(A2879,Planilha1!A:Y,20,FALSE)</f>
        <v>Sim</v>
      </c>
      <c r="F2879" s="10" t="str">
        <f>VLOOKUP(A2879,Planilha1!A:Y,21,FALSE)</f>
        <v>Sim</v>
      </c>
      <c r="G2879" s="10" t="str">
        <f>VLOOKUP(A2879,Planilha1!A:Y,22,FALSE)</f>
        <v>Sim</v>
      </c>
      <c r="H2879" s="10" t="str">
        <f>VLOOKUP(A2879,Planilha1!A:Y,23,FALSE)</f>
        <v>Sim</v>
      </c>
      <c r="I2879" s="10" t="str">
        <f>VLOOKUP(A2879,Planilha1!A:Y,24,FALSE)</f>
        <v>Não</v>
      </c>
      <c r="J2879" s="10" t="str">
        <f>VLOOKUP(A2879,Planilha1!A:Y,25,FALSE)</f>
        <v>Sim</v>
      </c>
    </row>
    <row r="2880" spans="1:10" x14ac:dyDescent="0.25">
      <c r="A2880" s="11">
        <v>110013</v>
      </c>
      <c r="B2880" s="15" t="s">
        <v>2613</v>
      </c>
      <c r="C2880" s="12" t="s">
        <v>3</v>
      </c>
      <c r="D2880" s="14" t="s">
        <v>73</v>
      </c>
      <c r="E2880" s="10" t="str">
        <f>VLOOKUP(A2880,Planilha1!A:Y,20,FALSE)</f>
        <v>Sim</v>
      </c>
      <c r="F2880" s="10" t="str">
        <f>VLOOKUP(A2880,Planilha1!A:Y,21,FALSE)</f>
        <v>Sim</v>
      </c>
      <c r="G2880" s="10" t="str">
        <f>VLOOKUP(A2880,Planilha1!A:Y,22,FALSE)</f>
        <v>Sim</v>
      </c>
      <c r="H2880" s="10" t="str">
        <f>VLOOKUP(A2880,Planilha1!A:Y,23,FALSE)</f>
        <v>Sim</v>
      </c>
      <c r="I2880" s="10" t="str">
        <f>VLOOKUP(A2880,Planilha1!A:Y,24,FALSE)</f>
        <v>Sim</v>
      </c>
      <c r="J2880" s="10" t="str">
        <f>VLOOKUP(A2880,Planilha1!A:Y,25,FALSE)</f>
        <v>Sim</v>
      </c>
    </row>
    <row r="2881" spans="1:10" x14ac:dyDescent="0.25">
      <c r="A2881" s="11">
        <v>110120</v>
      </c>
      <c r="B2881" s="15" t="s">
        <v>2614</v>
      </c>
      <c r="C2881" s="12" t="s">
        <v>3</v>
      </c>
      <c r="D2881" s="14" t="s">
        <v>41</v>
      </c>
      <c r="E2881" s="10" t="str">
        <f>VLOOKUP(A2881,Planilha1!A:Y,20,FALSE)</f>
        <v>Sim</v>
      </c>
      <c r="F2881" s="10" t="str">
        <f>VLOOKUP(A2881,Planilha1!A:Y,21,FALSE)</f>
        <v>Sim</v>
      </c>
      <c r="G2881" s="10" t="str">
        <f>VLOOKUP(A2881,Planilha1!A:Y,22,FALSE)</f>
        <v>Sim</v>
      </c>
      <c r="H2881" s="10" t="str">
        <f>VLOOKUP(A2881,Planilha1!A:Y,23,FALSE)</f>
        <v>Sim</v>
      </c>
      <c r="I2881" s="10" t="str">
        <f>VLOOKUP(A2881,Planilha1!A:Y,24,FALSE)</f>
        <v>Sim</v>
      </c>
      <c r="J2881" s="10" t="str">
        <f>VLOOKUP(A2881,Planilha1!A:Y,25,FALSE)</f>
        <v>Sim</v>
      </c>
    </row>
    <row r="2882" spans="1:10" x14ac:dyDescent="0.25">
      <c r="A2882" s="11">
        <v>110130</v>
      </c>
      <c r="B2882" s="15" t="s">
        <v>2615</v>
      </c>
      <c r="C2882" s="12" t="s">
        <v>3</v>
      </c>
      <c r="D2882" s="14" t="s">
        <v>43</v>
      </c>
      <c r="E2882" s="10" t="str">
        <f>VLOOKUP(A2882,Planilha1!A:Y,20,FALSE)</f>
        <v>Sim</v>
      </c>
      <c r="F2882" s="10" t="str">
        <f>VLOOKUP(A2882,Planilha1!A:Y,21,FALSE)</f>
        <v>Sim</v>
      </c>
      <c r="G2882" s="10" t="str">
        <f>VLOOKUP(A2882,Planilha1!A:Y,22,FALSE)</f>
        <v>Sim</v>
      </c>
      <c r="H2882" s="10" t="str">
        <f>VLOOKUP(A2882,Planilha1!A:Y,23,FALSE)</f>
        <v>Sim</v>
      </c>
      <c r="I2882" s="10" t="str">
        <f>VLOOKUP(A2882,Planilha1!A:Y,24,FALSE)</f>
        <v>Sim</v>
      </c>
      <c r="J2882" s="10" t="str">
        <f>VLOOKUP(A2882,Planilha1!A:Y,25,FALSE)</f>
        <v>Sim</v>
      </c>
    </row>
    <row r="2883" spans="1:10" x14ac:dyDescent="0.25">
      <c r="A2883" s="11">
        <v>110140</v>
      </c>
      <c r="B2883" s="15" t="s">
        <v>2616</v>
      </c>
      <c r="C2883" s="12" t="s">
        <v>3</v>
      </c>
      <c r="D2883" s="14" t="s">
        <v>73</v>
      </c>
      <c r="E2883" s="10" t="str">
        <f>VLOOKUP(A2883,Planilha1!A:Y,20,FALSE)</f>
        <v>Sim</v>
      </c>
      <c r="F2883" s="10" t="str">
        <f>VLOOKUP(A2883,Planilha1!A:Y,21,FALSE)</f>
        <v>Sim</v>
      </c>
      <c r="G2883" s="10" t="str">
        <f>VLOOKUP(A2883,Planilha1!A:Y,22,FALSE)</f>
        <v>Não</v>
      </c>
      <c r="H2883" s="10" t="str">
        <f>VLOOKUP(A2883,Planilha1!A:Y,23,FALSE)</f>
        <v>Sim</v>
      </c>
      <c r="I2883" s="10" t="str">
        <f>VLOOKUP(A2883,Planilha1!A:Y,24,FALSE)</f>
        <v>Não</v>
      </c>
      <c r="J2883" s="10" t="str">
        <f>VLOOKUP(A2883,Planilha1!A:Y,25,FALSE)</f>
        <v>Sim</v>
      </c>
    </row>
    <row r="2884" spans="1:10" x14ac:dyDescent="0.25">
      <c r="A2884" s="11">
        <v>110033</v>
      </c>
      <c r="B2884" s="15" t="s">
        <v>2617</v>
      </c>
      <c r="C2884" s="12" t="s">
        <v>3</v>
      </c>
      <c r="D2884" s="14" t="s">
        <v>59</v>
      </c>
      <c r="E2884" s="10" t="str">
        <f>VLOOKUP(A2884,Planilha1!A:Y,20,FALSE)</f>
        <v>Não</v>
      </c>
      <c r="F2884" s="10" t="str">
        <f>VLOOKUP(A2884,Planilha1!A:Y,21,FALSE)</f>
        <v>Não</v>
      </c>
      <c r="G2884" s="10" t="str">
        <f>VLOOKUP(A2884,Planilha1!A:Y,22,FALSE)</f>
        <v>Não</v>
      </c>
      <c r="H2884" s="10" t="str">
        <f>VLOOKUP(A2884,Planilha1!A:Y,23,FALSE)</f>
        <v>Não</v>
      </c>
      <c r="I2884" s="10" t="str">
        <f>VLOOKUP(A2884,Planilha1!A:Y,24,FALSE)</f>
        <v>Não</v>
      </c>
      <c r="J2884" s="10" t="str">
        <f>VLOOKUP(A2884,Planilha1!A:Y,25,FALSE)</f>
        <v>Não</v>
      </c>
    </row>
    <row r="2885" spans="1:10" x14ac:dyDescent="0.25">
      <c r="A2885" s="11">
        <v>110143</v>
      </c>
      <c r="B2885" s="15" t="s">
        <v>2618</v>
      </c>
      <c r="C2885" s="12" t="s">
        <v>3</v>
      </c>
      <c r="D2885" s="14" t="s">
        <v>73</v>
      </c>
      <c r="E2885" s="10" t="str">
        <f>VLOOKUP(A2885,Planilha1!A:Y,20,FALSE)</f>
        <v>Sim</v>
      </c>
      <c r="F2885" s="10" t="str">
        <f>VLOOKUP(A2885,Planilha1!A:Y,21,FALSE)</f>
        <v>Sim</v>
      </c>
      <c r="G2885" s="10" t="str">
        <f>VLOOKUP(A2885,Planilha1!A:Y,22,FALSE)</f>
        <v>Sim</v>
      </c>
      <c r="H2885" s="10" t="str">
        <f>VLOOKUP(A2885,Planilha1!A:Y,23,FALSE)</f>
        <v>Sim</v>
      </c>
      <c r="I2885" s="10" t="str">
        <f>VLOOKUP(A2885,Planilha1!A:Y,24,FALSE)</f>
        <v>Sim</v>
      </c>
      <c r="J2885" s="10" t="str">
        <f>VLOOKUP(A2885,Planilha1!A:Y,25,FALSE)</f>
        <v>Sim</v>
      </c>
    </row>
    <row r="2886" spans="1:10" x14ac:dyDescent="0.25">
      <c r="A2886" s="11">
        <v>110018</v>
      </c>
      <c r="B2886" s="15" t="s">
        <v>2619</v>
      </c>
      <c r="C2886" s="12" t="s">
        <v>3</v>
      </c>
      <c r="D2886" s="14" t="s">
        <v>41</v>
      </c>
      <c r="E2886" s="10" t="str">
        <f>VLOOKUP(A2886,Planilha1!A:Y,20,FALSE)</f>
        <v>Sim</v>
      </c>
      <c r="F2886" s="10" t="str">
        <f>VLOOKUP(A2886,Planilha1!A:Y,21,FALSE)</f>
        <v>Sim</v>
      </c>
      <c r="G2886" s="10" t="str">
        <f>VLOOKUP(A2886,Planilha1!A:Y,22,FALSE)</f>
        <v>Sim</v>
      </c>
      <c r="H2886" s="10" t="str">
        <f>VLOOKUP(A2886,Planilha1!A:Y,23,FALSE)</f>
        <v>Sim</v>
      </c>
      <c r="I2886" s="10" t="str">
        <f>VLOOKUP(A2886,Planilha1!A:Y,24,FALSE)</f>
        <v>Sim</v>
      </c>
      <c r="J2886" s="10" t="str">
        <f>VLOOKUP(A2886,Planilha1!A:Y,25,FALSE)</f>
        <v>Sim</v>
      </c>
    </row>
    <row r="2887" spans="1:10" x14ac:dyDescent="0.25">
      <c r="A2887" s="11">
        <v>110147</v>
      </c>
      <c r="B2887" s="15" t="s">
        <v>2620</v>
      </c>
      <c r="C2887" s="12" t="s">
        <v>3</v>
      </c>
      <c r="D2887" s="14" t="s">
        <v>43</v>
      </c>
      <c r="E2887" s="10" t="str">
        <f>VLOOKUP(A2887,Planilha1!A:Y,20,FALSE)</f>
        <v>Sim</v>
      </c>
      <c r="F2887" s="10" t="str">
        <f>VLOOKUP(A2887,Planilha1!A:Y,21,FALSE)</f>
        <v>Sim</v>
      </c>
      <c r="G2887" s="10" t="str">
        <f>VLOOKUP(A2887,Planilha1!A:Y,22,FALSE)</f>
        <v>Sim</v>
      </c>
      <c r="H2887" s="10" t="str">
        <f>VLOOKUP(A2887,Planilha1!A:Y,23,FALSE)</f>
        <v>Sim</v>
      </c>
      <c r="I2887" s="10" t="str">
        <f>VLOOKUP(A2887,Planilha1!A:Y,24,FALSE)</f>
        <v>Sim</v>
      </c>
      <c r="J2887" s="10" t="str">
        <f>VLOOKUP(A2887,Planilha1!A:Y,25,FALSE)</f>
        <v>Sim</v>
      </c>
    </row>
    <row r="2888" spans="1:10" x14ac:dyDescent="0.25">
      <c r="A2888" s="11">
        <v>110028</v>
      </c>
      <c r="B2888" s="15" t="s">
        <v>2621</v>
      </c>
      <c r="C2888" s="12" t="s">
        <v>3</v>
      </c>
      <c r="D2888" s="14" t="s">
        <v>55</v>
      </c>
      <c r="E2888" s="10" t="str">
        <f>VLOOKUP(A2888,Planilha1!A:Y,20,FALSE)</f>
        <v>Não</v>
      </c>
      <c r="F2888" s="10" t="str">
        <f>VLOOKUP(A2888,Planilha1!A:Y,21,FALSE)</f>
        <v>Sim</v>
      </c>
      <c r="G2888" s="10" t="str">
        <f>VLOOKUP(A2888,Planilha1!A:Y,22,FALSE)</f>
        <v>Não</v>
      </c>
      <c r="H2888" s="10" t="str">
        <f>VLOOKUP(A2888,Planilha1!A:Y,23,FALSE)</f>
        <v>Sim</v>
      </c>
      <c r="I2888" s="10" t="str">
        <f>VLOOKUP(A2888,Planilha1!A:Y,24,FALSE)</f>
        <v>Não</v>
      </c>
      <c r="J2888" s="10" t="str">
        <f>VLOOKUP(A2888,Planilha1!A:Y,25,FALSE)</f>
        <v>Sim</v>
      </c>
    </row>
    <row r="2889" spans="1:10" x14ac:dyDescent="0.25">
      <c r="A2889" s="11">
        <v>110029</v>
      </c>
      <c r="B2889" s="15" t="s">
        <v>2622</v>
      </c>
      <c r="C2889" s="12" t="s">
        <v>3</v>
      </c>
      <c r="D2889" s="14" t="s">
        <v>59</v>
      </c>
      <c r="E2889" s="10" t="str">
        <f>VLOOKUP(A2889,Planilha1!A:Y,20,FALSE)</f>
        <v>Não</v>
      </c>
      <c r="F2889" s="10" t="str">
        <f>VLOOKUP(A2889,Planilha1!A:Y,21,FALSE)</f>
        <v>Sim</v>
      </c>
      <c r="G2889" s="10" t="str">
        <f>VLOOKUP(A2889,Planilha1!A:Y,22,FALSE)</f>
        <v>Não</v>
      </c>
      <c r="H2889" s="10" t="str">
        <f>VLOOKUP(A2889,Planilha1!A:Y,23,FALSE)</f>
        <v>Sim</v>
      </c>
      <c r="I2889" s="10" t="str">
        <f>VLOOKUP(A2889,Planilha1!A:Y,24,FALSE)</f>
        <v>Não</v>
      </c>
      <c r="J2889" s="10" t="str">
        <f>VLOOKUP(A2889,Planilha1!A:Y,25,FALSE)</f>
        <v>Sim</v>
      </c>
    </row>
    <row r="2890" spans="1:10" x14ac:dyDescent="0.25">
      <c r="A2890" s="11">
        <v>110149</v>
      </c>
      <c r="B2890" s="15" t="s">
        <v>2623</v>
      </c>
      <c r="C2890" s="12" t="s">
        <v>3</v>
      </c>
      <c r="D2890" s="14" t="s">
        <v>41</v>
      </c>
      <c r="E2890" s="10" t="str">
        <f>VLOOKUP(A2890,Planilha1!A:Y,20,FALSE)</f>
        <v>Sim</v>
      </c>
      <c r="F2890" s="10" t="str">
        <f>VLOOKUP(A2890,Planilha1!A:Y,21,FALSE)</f>
        <v>Sim</v>
      </c>
      <c r="G2890" s="10" t="str">
        <f>VLOOKUP(A2890,Planilha1!A:Y,22,FALSE)</f>
        <v>Sim</v>
      </c>
      <c r="H2890" s="10" t="str">
        <f>VLOOKUP(A2890,Planilha1!A:Y,23,FALSE)</f>
        <v>Sim</v>
      </c>
      <c r="I2890" s="10" t="str">
        <f>VLOOKUP(A2890,Planilha1!A:Y,24,FALSE)</f>
        <v>Sim</v>
      </c>
      <c r="J2890" s="10" t="str">
        <f>VLOOKUP(A2890,Planilha1!A:Y,25,FALSE)</f>
        <v>Sim</v>
      </c>
    </row>
    <row r="2891" spans="1:10" x14ac:dyDescent="0.25">
      <c r="A2891" s="11">
        <v>110032</v>
      </c>
      <c r="B2891" s="15" t="s">
        <v>2624</v>
      </c>
      <c r="C2891" s="12" t="s">
        <v>3</v>
      </c>
      <c r="D2891" s="14" t="s">
        <v>66</v>
      </c>
      <c r="E2891" s="10" t="str">
        <f>VLOOKUP(A2891,Planilha1!A:Y,20,FALSE)</f>
        <v>Sim</v>
      </c>
      <c r="F2891" s="10" t="str">
        <f>VLOOKUP(A2891,Planilha1!A:Y,21,FALSE)</f>
        <v>Sim</v>
      </c>
      <c r="G2891" s="10" t="str">
        <f>VLOOKUP(A2891,Planilha1!A:Y,22,FALSE)</f>
        <v>Sim</v>
      </c>
      <c r="H2891" s="10" t="str">
        <f>VLOOKUP(A2891,Planilha1!A:Y,23,FALSE)</f>
        <v>Sim</v>
      </c>
      <c r="I2891" s="10" t="str">
        <f>VLOOKUP(A2891,Planilha1!A:Y,24,FALSE)</f>
        <v>Não</v>
      </c>
      <c r="J2891" s="10" t="str">
        <f>VLOOKUP(A2891,Planilha1!A:Y,25,FALSE)</f>
        <v>Sim</v>
      </c>
    </row>
    <row r="2892" spans="1:10" x14ac:dyDescent="0.25">
      <c r="A2892" s="11">
        <v>110150</v>
      </c>
      <c r="B2892" s="15" t="s">
        <v>2625</v>
      </c>
      <c r="C2892" s="12" t="s">
        <v>3</v>
      </c>
      <c r="D2892" s="14" t="s">
        <v>55</v>
      </c>
      <c r="E2892" s="10" t="str">
        <f>VLOOKUP(A2892,Planilha1!A:Y,20,FALSE)</f>
        <v>Não</v>
      </c>
      <c r="F2892" s="10" t="str">
        <f>VLOOKUP(A2892,Planilha1!A:Y,21,FALSE)</f>
        <v>Sim</v>
      </c>
      <c r="G2892" s="10" t="str">
        <f>VLOOKUP(A2892,Planilha1!A:Y,22,FALSE)</f>
        <v>Não</v>
      </c>
      <c r="H2892" s="10" t="str">
        <f>VLOOKUP(A2892,Planilha1!A:Y,23,FALSE)</f>
        <v>Sim</v>
      </c>
      <c r="I2892" s="10" t="str">
        <f>VLOOKUP(A2892,Planilha1!A:Y,24,FALSE)</f>
        <v>Não</v>
      </c>
      <c r="J2892" s="10" t="str">
        <f>VLOOKUP(A2892,Planilha1!A:Y,25,FALSE)</f>
        <v>Sim</v>
      </c>
    </row>
    <row r="2893" spans="1:10" x14ac:dyDescent="0.25">
      <c r="A2893" s="11">
        <v>110155</v>
      </c>
      <c r="B2893" s="15" t="s">
        <v>2626</v>
      </c>
      <c r="C2893" s="12" t="s">
        <v>3</v>
      </c>
      <c r="D2893" s="14" t="s">
        <v>73</v>
      </c>
      <c r="E2893" s="10" t="str">
        <f>VLOOKUP(A2893,Planilha1!A:Y,20,FALSE)</f>
        <v>Não</v>
      </c>
      <c r="F2893" s="10" t="str">
        <f>VLOOKUP(A2893,Planilha1!A:Y,21,FALSE)</f>
        <v>Sim</v>
      </c>
      <c r="G2893" s="10" t="str">
        <f>VLOOKUP(A2893,Planilha1!A:Y,22,FALSE)</f>
        <v>Não</v>
      </c>
      <c r="H2893" s="10" t="str">
        <f>VLOOKUP(A2893,Planilha1!A:Y,23,FALSE)</f>
        <v>Sim</v>
      </c>
      <c r="I2893" s="10" t="str">
        <f>VLOOKUP(A2893,Planilha1!A:Y,24,FALSE)</f>
        <v>Não</v>
      </c>
      <c r="J2893" s="10" t="str">
        <f>VLOOKUP(A2893,Planilha1!A:Y,25,FALSE)</f>
        <v>Sim</v>
      </c>
    </row>
    <row r="2894" spans="1:10" x14ac:dyDescent="0.25">
      <c r="A2894" s="11">
        <v>110160</v>
      </c>
      <c r="B2894" s="15" t="s">
        <v>2627</v>
      </c>
      <c r="C2894" s="12" t="s">
        <v>3</v>
      </c>
      <c r="D2894" s="14" t="s">
        <v>55</v>
      </c>
      <c r="E2894" s="10" t="str">
        <f>VLOOKUP(A2894,Planilha1!A:Y,20,FALSE)</f>
        <v>Sim</v>
      </c>
      <c r="F2894" s="10" t="str">
        <f>VLOOKUP(A2894,Planilha1!A:Y,21,FALSE)</f>
        <v>Sim</v>
      </c>
      <c r="G2894" s="10" t="str">
        <f>VLOOKUP(A2894,Planilha1!A:Y,22,FALSE)</f>
        <v>Sim</v>
      </c>
      <c r="H2894" s="10" t="str">
        <f>VLOOKUP(A2894,Planilha1!A:Y,23,FALSE)</f>
        <v>Sim</v>
      </c>
      <c r="I2894" s="10" t="str">
        <f>VLOOKUP(A2894,Planilha1!A:Y,24,FALSE)</f>
        <v>Sim</v>
      </c>
      <c r="J2894" s="10" t="str">
        <f>VLOOKUP(A2894,Planilha1!A:Y,25,FALSE)</f>
        <v>Sim</v>
      </c>
    </row>
    <row r="2895" spans="1:10" x14ac:dyDescent="0.25">
      <c r="A2895" s="11">
        <v>110175</v>
      </c>
      <c r="B2895" s="15" t="s">
        <v>2628</v>
      </c>
      <c r="C2895" s="12" t="s">
        <v>3</v>
      </c>
      <c r="D2895" s="14" t="s">
        <v>41</v>
      </c>
      <c r="E2895" s="10" t="str">
        <f>VLOOKUP(A2895,Planilha1!A:Y,20,FALSE)</f>
        <v>Não</v>
      </c>
      <c r="F2895" s="10" t="str">
        <f>VLOOKUP(A2895,Planilha1!A:Y,21,FALSE)</f>
        <v>Não</v>
      </c>
      <c r="G2895" s="10" t="str">
        <f>VLOOKUP(A2895,Planilha1!A:Y,22,FALSE)</f>
        <v>Não</v>
      </c>
      <c r="H2895" s="10" t="str">
        <f>VLOOKUP(A2895,Planilha1!A:Y,23,FALSE)</f>
        <v>Não</v>
      </c>
      <c r="I2895" s="10" t="str">
        <f>VLOOKUP(A2895,Planilha1!A:Y,24,FALSE)</f>
        <v>Não</v>
      </c>
      <c r="J2895" s="10" t="str">
        <f>VLOOKUP(A2895,Planilha1!A:Y,25,FALSE)</f>
        <v>Não</v>
      </c>
    </row>
    <row r="2896" spans="1:10" x14ac:dyDescent="0.25">
      <c r="A2896" s="11">
        <v>110180</v>
      </c>
      <c r="B2896" s="15" t="s">
        <v>2629</v>
      </c>
      <c r="C2896" s="12" t="s">
        <v>3</v>
      </c>
      <c r="D2896" s="14" t="s">
        <v>41</v>
      </c>
      <c r="E2896" s="10" t="str">
        <f>VLOOKUP(A2896,Planilha1!A:Y,20,FALSE)</f>
        <v>Não</v>
      </c>
      <c r="F2896" s="10" t="str">
        <f>VLOOKUP(A2896,Planilha1!A:Y,21,FALSE)</f>
        <v>Sim</v>
      </c>
      <c r="G2896" s="10" t="str">
        <f>VLOOKUP(A2896,Planilha1!A:Y,22,FALSE)</f>
        <v>Não</v>
      </c>
      <c r="H2896" s="10" t="str">
        <f>VLOOKUP(A2896,Planilha1!A:Y,23,FALSE)</f>
        <v>Sim</v>
      </c>
      <c r="I2896" s="10" t="str">
        <f>VLOOKUP(A2896,Planilha1!A:Y,24,FALSE)</f>
        <v>Não</v>
      </c>
      <c r="J2896" s="10" t="str">
        <f>VLOOKUP(A2896,Planilha1!A:Y,25,FALSE)</f>
        <v>Sim</v>
      </c>
    </row>
    <row r="2897" spans="1:10" x14ac:dyDescent="0.25">
      <c r="A2897" s="11">
        <v>110008</v>
      </c>
      <c r="B2897" s="16" t="s">
        <v>2630</v>
      </c>
      <c r="C2897" s="12" t="s">
        <v>3</v>
      </c>
      <c r="D2897" s="14" t="s">
        <v>333</v>
      </c>
      <c r="E2897" s="10" t="str">
        <f>VLOOKUP(A2897,Planilha1!A:Y,20,FALSE)</f>
        <v>Sim</v>
      </c>
      <c r="F2897" s="10" t="str">
        <f>VLOOKUP(A2897,Planilha1!A:Y,21,FALSE)</f>
        <v>Sim</v>
      </c>
      <c r="G2897" s="10" t="str">
        <f>VLOOKUP(A2897,Planilha1!A:Y,22,FALSE)</f>
        <v>Sim</v>
      </c>
      <c r="H2897" s="10" t="str">
        <f>VLOOKUP(A2897,Planilha1!A:Y,23,FALSE)</f>
        <v>Sim</v>
      </c>
      <c r="I2897" s="10" t="str">
        <f>VLOOKUP(A2897,Planilha1!A:Y,24,FALSE)</f>
        <v>Não</v>
      </c>
      <c r="J2897" s="10" t="str">
        <f>VLOOKUP(A2897,Planilha1!A:Y,25,FALSE)</f>
        <v>Sim</v>
      </c>
    </row>
    <row r="2898" spans="1:10" x14ac:dyDescent="0.25">
      <c r="A2898" s="11">
        <v>110094</v>
      </c>
      <c r="B2898" s="16" t="s">
        <v>2631</v>
      </c>
      <c r="C2898" s="12" t="s">
        <v>3</v>
      </c>
      <c r="D2898" s="14" t="s">
        <v>333</v>
      </c>
      <c r="E2898" s="10" t="str">
        <f>VLOOKUP(A2898,Planilha1!A:Y,20,FALSE)</f>
        <v>Sim</v>
      </c>
      <c r="F2898" s="10" t="str">
        <f>VLOOKUP(A2898,Planilha1!A:Y,21,FALSE)</f>
        <v>Sim</v>
      </c>
      <c r="G2898" s="10" t="str">
        <f>VLOOKUP(A2898,Planilha1!A:Y,22,FALSE)</f>
        <v>Sim</v>
      </c>
      <c r="H2898" s="10" t="str">
        <f>VLOOKUP(A2898,Planilha1!A:Y,23,FALSE)</f>
        <v>Sim</v>
      </c>
      <c r="I2898" s="10" t="str">
        <f>VLOOKUP(A2898,Planilha1!A:Y,24,FALSE)</f>
        <v>Não</v>
      </c>
      <c r="J2898" s="10" t="str">
        <f>VLOOKUP(A2898,Planilha1!A:Y,25,FALSE)</f>
        <v>Sim</v>
      </c>
    </row>
    <row r="2899" spans="1:10" x14ac:dyDescent="0.25">
      <c r="A2899" s="11">
        <v>110050</v>
      </c>
      <c r="B2899" s="16" t="s">
        <v>2632</v>
      </c>
      <c r="C2899" s="12" t="s">
        <v>3</v>
      </c>
      <c r="D2899" s="14" t="s">
        <v>333</v>
      </c>
      <c r="E2899" s="10" t="str">
        <f>VLOOKUP(A2899,Planilha1!A:Y,20,FALSE)</f>
        <v>Sim</v>
      </c>
      <c r="F2899" s="10" t="str">
        <f>VLOOKUP(A2899,Planilha1!A:Y,21,FALSE)</f>
        <v>Sim</v>
      </c>
      <c r="G2899" s="10" t="str">
        <f>VLOOKUP(A2899,Planilha1!A:Y,22,FALSE)</f>
        <v>Sim</v>
      </c>
      <c r="H2899" s="10" t="str">
        <f>VLOOKUP(A2899,Planilha1!A:Y,23,FALSE)</f>
        <v>Sim</v>
      </c>
      <c r="I2899" s="10" t="str">
        <f>VLOOKUP(A2899,Planilha1!A:Y,24,FALSE)</f>
        <v>Sim</v>
      </c>
      <c r="J2899" s="10" t="str">
        <f>VLOOKUP(A2899,Planilha1!A:Y,25,FALSE)</f>
        <v>Sim</v>
      </c>
    </row>
    <row r="2900" spans="1:10" x14ac:dyDescent="0.25">
      <c r="A2900" s="11">
        <v>110145</v>
      </c>
      <c r="B2900" s="16" t="s">
        <v>2633</v>
      </c>
      <c r="C2900" s="12" t="s">
        <v>3</v>
      </c>
      <c r="D2900" s="14" t="s">
        <v>333</v>
      </c>
      <c r="E2900" s="10" t="str">
        <f>VLOOKUP(A2900,Planilha1!A:Y,20,FALSE)</f>
        <v>Não</v>
      </c>
      <c r="F2900" s="10" t="str">
        <f>VLOOKUP(A2900,Planilha1!A:Y,21,FALSE)</f>
        <v>Sim</v>
      </c>
      <c r="G2900" s="10" t="str">
        <f>VLOOKUP(A2900,Planilha1!A:Y,22,FALSE)</f>
        <v>Não</v>
      </c>
      <c r="H2900" s="10" t="str">
        <f>VLOOKUP(A2900,Planilha1!A:Y,23,FALSE)</f>
        <v>Sim</v>
      </c>
      <c r="I2900" s="10" t="str">
        <f>VLOOKUP(A2900,Planilha1!A:Y,24,FALSE)</f>
        <v>Não</v>
      </c>
      <c r="J2900" s="10" t="str">
        <f>VLOOKUP(A2900,Planilha1!A:Y,25,FALSE)</f>
        <v>Sim</v>
      </c>
    </row>
    <row r="2901" spans="1:10" x14ac:dyDescent="0.25">
      <c r="A2901" s="11">
        <v>110026</v>
      </c>
      <c r="B2901" s="16" t="s">
        <v>2634</v>
      </c>
      <c r="C2901" s="12" t="s">
        <v>3</v>
      </c>
      <c r="D2901" s="14" t="s">
        <v>333</v>
      </c>
      <c r="E2901" s="10" t="str">
        <f>VLOOKUP(A2901,Planilha1!A:Y,20,FALSE)</f>
        <v>Não</v>
      </c>
      <c r="F2901" s="10" t="str">
        <f>VLOOKUP(A2901,Planilha1!A:Y,21,FALSE)</f>
        <v>Não</v>
      </c>
      <c r="G2901" s="10" t="str">
        <f>VLOOKUP(A2901,Planilha1!A:Y,22,FALSE)</f>
        <v>Não</v>
      </c>
      <c r="H2901" s="10" t="str">
        <f>VLOOKUP(A2901,Planilha1!A:Y,23,FALSE)</f>
        <v>Não</v>
      </c>
      <c r="I2901" s="10" t="str">
        <f>VLOOKUP(A2901,Planilha1!A:Y,24,FALSE)</f>
        <v>Não</v>
      </c>
      <c r="J2901" s="10" t="str">
        <f>VLOOKUP(A2901,Planilha1!A:Y,25,FALSE)</f>
        <v>Não</v>
      </c>
    </row>
    <row r="2902" spans="1:10" x14ac:dyDescent="0.25">
      <c r="A2902" s="11">
        <v>140005</v>
      </c>
      <c r="B2902" s="15" t="s">
        <v>2635</v>
      </c>
      <c r="C2902" s="12" t="s">
        <v>6</v>
      </c>
      <c r="D2902" s="14" t="s">
        <v>43</v>
      </c>
      <c r="E2902" s="10" t="str">
        <f>VLOOKUP(A2902,Planilha1!A:Y,20,FALSE)</f>
        <v>Sim</v>
      </c>
      <c r="F2902" s="10" t="str">
        <f>VLOOKUP(A2902,Planilha1!A:Y,21,FALSE)</f>
        <v>Sim</v>
      </c>
      <c r="G2902" s="10" t="str">
        <f>VLOOKUP(A2902,Planilha1!A:Y,22,FALSE)</f>
        <v>Não</v>
      </c>
      <c r="H2902" s="10" t="str">
        <f>VLOOKUP(A2902,Planilha1!A:Y,23,FALSE)</f>
        <v>Sim</v>
      </c>
      <c r="I2902" s="10" t="str">
        <f>VLOOKUP(A2902,Planilha1!A:Y,24,FALSE)</f>
        <v>Não</v>
      </c>
      <c r="J2902" s="10" t="str">
        <f>VLOOKUP(A2902,Planilha1!A:Y,25,FALSE)</f>
        <v>Sim</v>
      </c>
    </row>
    <row r="2903" spans="1:10" x14ac:dyDescent="0.25">
      <c r="A2903" s="11">
        <v>140002</v>
      </c>
      <c r="B2903" s="15" t="s">
        <v>2636</v>
      </c>
      <c r="C2903" s="12" t="s">
        <v>6</v>
      </c>
      <c r="D2903" s="14" t="s">
        <v>59</v>
      </c>
      <c r="E2903" s="10" t="str">
        <f>VLOOKUP(A2903,Planilha1!A:Y,20,FALSE)</f>
        <v>Não</v>
      </c>
      <c r="F2903" s="10" t="str">
        <f>VLOOKUP(A2903,Planilha1!A:Y,21,FALSE)</f>
        <v>Não</v>
      </c>
      <c r="G2903" s="10" t="str">
        <f>VLOOKUP(A2903,Planilha1!A:Y,22,FALSE)</f>
        <v>Não</v>
      </c>
      <c r="H2903" s="10" t="str">
        <f>VLOOKUP(A2903,Planilha1!A:Y,23,FALSE)</f>
        <v>Não</v>
      </c>
      <c r="I2903" s="10" t="str">
        <f>VLOOKUP(A2903,Planilha1!A:Y,24,FALSE)</f>
        <v>Não</v>
      </c>
      <c r="J2903" s="10" t="str">
        <f>VLOOKUP(A2903,Planilha1!A:Y,25,FALSE)</f>
        <v>Não</v>
      </c>
    </row>
    <row r="2904" spans="1:10" x14ac:dyDescent="0.25">
      <c r="A2904" s="11">
        <v>140015</v>
      </c>
      <c r="B2904" s="15" t="s">
        <v>935</v>
      </c>
      <c r="C2904" s="12" t="s">
        <v>6</v>
      </c>
      <c r="D2904" s="14" t="s">
        <v>66</v>
      </c>
      <c r="E2904" s="10" t="str">
        <f>VLOOKUP(A2904,Planilha1!A:Y,20,FALSE)</f>
        <v>Sim</v>
      </c>
      <c r="F2904" s="10" t="str">
        <f>VLOOKUP(A2904,Planilha1!A:Y,21,FALSE)</f>
        <v>Sim</v>
      </c>
      <c r="G2904" s="10" t="str">
        <f>VLOOKUP(A2904,Planilha1!A:Y,22,FALSE)</f>
        <v>Sim</v>
      </c>
      <c r="H2904" s="10" t="str">
        <f>VLOOKUP(A2904,Planilha1!A:Y,23,FALSE)</f>
        <v>Sim</v>
      </c>
      <c r="I2904" s="10" t="str">
        <f>VLOOKUP(A2904,Planilha1!A:Y,24,FALSE)</f>
        <v>Sim</v>
      </c>
      <c r="J2904" s="10" t="str">
        <f>VLOOKUP(A2904,Planilha1!A:Y,25,FALSE)</f>
        <v>Sim</v>
      </c>
    </row>
    <row r="2905" spans="1:10" x14ac:dyDescent="0.25">
      <c r="A2905" s="11">
        <v>140020</v>
      </c>
      <c r="B2905" s="15" t="s">
        <v>2637</v>
      </c>
      <c r="C2905" s="12" t="s">
        <v>6</v>
      </c>
      <c r="D2905" s="14" t="s">
        <v>55</v>
      </c>
      <c r="E2905" s="10" t="str">
        <f>VLOOKUP(A2905,Planilha1!A:Y,20,FALSE)</f>
        <v>Não</v>
      </c>
      <c r="F2905" s="10" t="str">
        <f>VLOOKUP(A2905,Planilha1!A:Y,21,FALSE)</f>
        <v>Não</v>
      </c>
      <c r="G2905" s="10" t="str">
        <f>VLOOKUP(A2905,Planilha1!A:Y,22,FALSE)</f>
        <v>Não</v>
      </c>
      <c r="H2905" s="10" t="str">
        <f>VLOOKUP(A2905,Planilha1!A:Y,23,FALSE)</f>
        <v>Não</v>
      </c>
      <c r="I2905" s="10" t="str">
        <f>VLOOKUP(A2905,Planilha1!A:Y,24,FALSE)</f>
        <v>Não</v>
      </c>
      <c r="J2905" s="10" t="str">
        <f>VLOOKUP(A2905,Planilha1!A:Y,25,FALSE)</f>
        <v>Não</v>
      </c>
    </row>
    <row r="2906" spans="1:10" x14ac:dyDescent="0.25">
      <c r="A2906" s="11">
        <v>140023</v>
      </c>
      <c r="B2906" s="15" t="s">
        <v>2638</v>
      </c>
      <c r="C2906" s="12" t="s">
        <v>6</v>
      </c>
      <c r="D2906" s="14" t="s">
        <v>59</v>
      </c>
      <c r="E2906" s="10" t="str">
        <f>VLOOKUP(A2906,Planilha1!A:Y,20,FALSE)</f>
        <v>Sim</v>
      </c>
      <c r="F2906" s="10" t="str">
        <f>VLOOKUP(A2906,Planilha1!A:Y,21,FALSE)</f>
        <v>Sim</v>
      </c>
      <c r="G2906" s="10" t="str">
        <f>VLOOKUP(A2906,Planilha1!A:Y,22,FALSE)</f>
        <v>Sim</v>
      </c>
      <c r="H2906" s="10" t="str">
        <f>VLOOKUP(A2906,Planilha1!A:Y,23,FALSE)</f>
        <v>Sim</v>
      </c>
      <c r="I2906" s="10" t="str">
        <f>VLOOKUP(A2906,Planilha1!A:Y,24,FALSE)</f>
        <v>Sim</v>
      </c>
      <c r="J2906" s="10" t="str">
        <f>VLOOKUP(A2906,Planilha1!A:Y,25,FALSE)</f>
        <v>Não</v>
      </c>
    </row>
    <row r="2907" spans="1:10" x14ac:dyDescent="0.25">
      <c r="A2907" s="11">
        <v>140030</v>
      </c>
      <c r="B2907" s="15" t="s">
        <v>2639</v>
      </c>
      <c r="C2907" s="12" t="s">
        <v>6</v>
      </c>
      <c r="D2907" s="14" t="s">
        <v>41</v>
      </c>
      <c r="E2907" s="10" t="str">
        <f>VLOOKUP(A2907,Planilha1!A:Y,20,FALSE)</f>
        <v>Sim</v>
      </c>
      <c r="F2907" s="10" t="str">
        <f>VLOOKUP(A2907,Planilha1!A:Y,21,FALSE)</f>
        <v>Sim</v>
      </c>
      <c r="G2907" s="10" t="str">
        <f>VLOOKUP(A2907,Planilha1!A:Y,22,FALSE)</f>
        <v>Sim</v>
      </c>
      <c r="H2907" s="10" t="str">
        <f>VLOOKUP(A2907,Planilha1!A:Y,23,FALSE)</f>
        <v>Sim</v>
      </c>
      <c r="I2907" s="10" t="str">
        <f>VLOOKUP(A2907,Planilha1!A:Y,24,FALSE)</f>
        <v>Não</v>
      </c>
      <c r="J2907" s="10" t="str">
        <f>VLOOKUP(A2907,Planilha1!A:Y,25,FALSE)</f>
        <v>Sim</v>
      </c>
    </row>
    <row r="2908" spans="1:10" x14ac:dyDescent="0.25">
      <c r="A2908" s="11">
        <v>140040</v>
      </c>
      <c r="B2908" s="15" t="s">
        <v>2640</v>
      </c>
      <c r="C2908" s="12" t="s">
        <v>6</v>
      </c>
      <c r="D2908" s="14" t="s">
        <v>55</v>
      </c>
      <c r="E2908" s="10" t="str">
        <f>VLOOKUP(A2908,Planilha1!A:Y,20,FALSE)</f>
        <v>Não</v>
      </c>
      <c r="F2908" s="10" t="str">
        <f>VLOOKUP(A2908,Planilha1!A:Y,21,FALSE)</f>
        <v>Sim</v>
      </c>
      <c r="G2908" s="10" t="str">
        <f>VLOOKUP(A2908,Planilha1!A:Y,22,FALSE)</f>
        <v>Não</v>
      </c>
      <c r="H2908" s="10" t="str">
        <f>VLOOKUP(A2908,Planilha1!A:Y,23,FALSE)</f>
        <v>Sim</v>
      </c>
      <c r="I2908" s="10" t="str">
        <f>VLOOKUP(A2908,Planilha1!A:Y,24,FALSE)</f>
        <v>Não</v>
      </c>
      <c r="J2908" s="10" t="str">
        <f>VLOOKUP(A2908,Planilha1!A:Y,25,FALSE)</f>
        <v>Sim</v>
      </c>
    </row>
    <row r="2909" spans="1:10" x14ac:dyDescent="0.25">
      <c r="A2909" s="11">
        <v>140045</v>
      </c>
      <c r="B2909" s="15" t="s">
        <v>2641</v>
      </c>
      <c r="C2909" s="12" t="s">
        <v>6</v>
      </c>
      <c r="D2909" s="14" t="s">
        <v>43</v>
      </c>
      <c r="E2909" s="10" t="str">
        <f>VLOOKUP(A2909,Planilha1!A:Y,20,FALSE)</f>
        <v>Não</v>
      </c>
      <c r="F2909" s="10" t="str">
        <f>VLOOKUP(A2909,Planilha1!A:Y,21,FALSE)</f>
        <v>Sim</v>
      </c>
      <c r="G2909" s="10" t="str">
        <f>VLOOKUP(A2909,Planilha1!A:Y,22,FALSE)</f>
        <v>Não</v>
      </c>
      <c r="H2909" s="10" t="str">
        <f>VLOOKUP(A2909,Planilha1!A:Y,23,FALSE)</f>
        <v>Sim</v>
      </c>
      <c r="I2909" s="10" t="str">
        <f>VLOOKUP(A2909,Planilha1!A:Y,24,FALSE)</f>
        <v>Não</v>
      </c>
      <c r="J2909" s="10" t="str">
        <f>VLOOKUP(A2909,Planilha1!A:Y,25,FALSE)</f>
        <v>Sim</v>
      </c>
    </row>
    <row r="2910" spans="1:10" x14ac:dyDescent="0.25">
      <c r="A2910" s="11">
        <v>140060</v>
      </c>
      <c r="B2910" s="15" t="s">
        <v>2642</v>
      </c>
      <c r="C2910" s="12" t="s">
        <v>6</v>
      </c>
      <c r="D2910" s="14" t="s">
        <v>73</v>
      </c>
      <c r="E2910" s="10" t="str">
        <f>VLOOKUP(A2910,Planilha1!A:Y,20,FALSE)</f>
        <v>Não</v>
      </c>
      <c r="F2910" s="10" t="str">
        <f>VLOOKUP(A2910,Planilha1!A:Y,21,FALSE)</f>
        <v>Não</v>
      </c>
      <c r="G2910" s="10" t="str">
        <f>VLOOKUP(A2910,Planilha1!A:Y,22,FALSE)</f>
        <v>Não</v>
      </c>
      <c r="H2910" s="10" t="str">
        <f>VLOOKUP(A2910,Planilha1!A:Y,23,FALSE)</f>
        <v>Não</v>
      </c>
      <c r="I2910" s="10" t="str">
        <f>VLOOKUP(A2910,Planilha1!A:Y,24,FALSE)</f>
        <v>Não</v>
      </c>
      <c r="J2910" s="10" t="str">
        <f>VLOOKUP(A2910,Planilha1!A:Y,25,FALSE)</f>
        <v>Não</v>
      </c>
    </row>
    <row r="2911" spans="1:10" x14ac:dyDescent="0.25">
      <c r="A2911" s="11">
        <v>140070</v>
      </c>
      <c r="B2911" s="15" t="s">
        <v>2643</v>
      </c>
      <c r="C2911" s="12" t="s">
        <v>6</v>
      </c>
      <c r="D2911" s="14" t="s">
        <v>66</v>
      </c>
      <c r="E2911" s="10" t="str">
        <f>VLOOKUP(A2911,Planilha1!A:Y,20,FALSE)</f>
        <v>Sim</v>
      </c>
      <c r="F2911" s="10" t="str">
        <f>VLOOKUP(A2911,Planilha1!A:Y,21,FALSE)</f>
        <v>Sim</v>
      </c>
      <c r="G2911" s="10" t="str">
        <f>VLOOKUP(A2911,Planilha1!A:Y,22,FALSE)</f>
        <v>Sim</v>
      </c>
      <c r="H2911" s="10" t="str">
        <f>VLOOKUP(A2911,Planilha1!A:Y,23,FALSE)</f>
        <v>Sim</v>
      </c>
      <c r="I2911" s="10" t="str">
        <f>VLOOKUP(A2911,Planilha1!A:Y,24,FALSE)</f>
        <v>Sim</v>
      </c>
      <c r="J2911" s="10" t="str">
        <f>VLOOKUP(A2911,Planilha1!A:Y,25,FALSE)</f>
        <v>Sim</v>
      </c>
    </row>
    <row r="2912" spans="1:10" x14ac:dyDescent="0.25">
      <c r="A2912" s="11">
        <v>140028</v>
      </c>
      <c r="B2912" s="16" t="s">
        <v>441</v>
      </c>
      <c r="C2912" s="12" t="s">
        <v>6</v>
      </c>
      <c r="D2912" s="14" t="s">
        <v>333</v>
      </c>
      <c r="E2912" s="10" t="str">
        <f>VLOOKUP(A2912,Planilha1!A:Y,20,FALSE)</f>
        <v>Não</v>
      </c>
      <c r="F2912" s="10" t="str">
        <f>VLOOKUP(A2912,Planilha1!A:Y,21,FALSE)</f>
        <v>Não</v>
      </c>
      <c r="G2912" s="10" t="str">
        <f>VLOOKUP(A2912,Planilha1!A:Y,22,FALSE)</f>
        <v>Não</v>
      </c>
      <c r="H2912" s="10" t="str">
        <f>VLOOKUP(A2912,Planilha1!A:Y,23,FALSE)</f>
        <v>Não</v>
      </c>
      <c r="I2912" s="10" t="str">
        <f>VLOOKUP(A2912,Planilha1!A:Y,24,FALSE)</f>
        <v>Não</v>
      </c>
      <c r="J2912" s="10" t="str">
        <f>VLOOKUP(A2912,Planilha1!A:Y,25,FALSE)</f>
        <v>Não</v>
      </c>
    </row>
    <row r="2913" spans="1:10" x14ac:dyDescent="0.25">
      <c r="A2913" s="11">
        <v>140050</v>
      </c>
      <c r="B2913" s="16" t="s">
        <v>2644</v>
      </c>
      <c r="C2913" s="12" t="s">
        <v>6</v>
      </c>
      <c r="D2913" s="14" t="s">
        <v>333</v>
      </c>
      <c r="E2913" s="10" t="str">
        <f>VLOOKUP(A2913,Planilha1!A:Y,20,FALSE)</f>
        <v>Não</v>
      </c>
      <c r="F2913" s="10" t="str">
        <f>VLOOKUP(A2913,Planilha1!A:Y,21,FALSE)</f>
        <v>Não</v>
      </c>
      <c r="G2913" s="10" t="str">
        <f>VLOOKUP(A2913,Planilha1!A:Y,22,FALSE)</f>
        <v>Não</v>
      </c>
      <c r="H2913" s="10" t="str">
        <f>VLOOKUP(A2913,Planilha1!A:Y,23,FALSE)</f>
        <v>Não</v>
      </c>
      <c r="I2913" s="10" t="str">
        <f>VLOOKUP(A2913,Planilha1!A:Y,24,FALSE)</f>
        <v>Não</v>
      </c>
      <c r="J2913" s="10" t="str">
        <f>VLOOKUP(A2913,Planilha1!A:Y,25,FALSE)</f>
        <v>Não</v>
      </c>
    </row>
    <row r="2914" spans="1:10" x14ac:dyDescent="0.25">
      <c r="A2914" s="11">
        <v>430003</v>
      </c>
      <c r="B2914" s="15" t="s">
        <v>2645</v>
      </c>
      <c r="C2914" s="12" t="s">
        <v>25</v>
      </c>
      <c r="D2914" s="14" t="s">
        <v>59</v>
      </c>
      <c r="E2914" s="10" t="str">
        <f>VLOOKUP(A2914,Planilha1!A:Y,20,FALSE)</f>
        <v>Sim</v>
      </c>
      <c r="F2914" s="10" t="str">
        <f>VLOOKUP(A2914,Planilha1!A:Y,21,FALSE)</f>
        <v>Sim</v>
      </c>
      <c r="G2914" s="10" t="str">
        <f>VLOOKUP(A2914,Planilha1!A:Y,22,FALSE)</f>
        <v>Sim</v>
      </c>
      <c r="H2914" s="10" t="str">
        <f>VLOOKUP(A2914,Planilha1!A:Y,23,FALSE)</f>
        <v>Sim</v>
      </c>
      <c r="I2914" s="10" t="str">
        <f>VLOOKUP(A2914,Planilha1!A:Y,24,FALSE)</f>
        <v>Sim</v>
      </c>
      <c r="J2914" s="10" t="str">
        <f>VLOOKUP(A2914,Planilha1!A:Y,25,FALSE)</f>
        <v>Sim</v>
      </c>
    </row>
    <row r="2915" spans="1:10" x14ac:dyDescent="0.25">
      <c r="A2915" s="11">
        <v>430010</v>
      </c>
      <c r="B2915" s="15" t="s">
        <v>2646</v>
      </c>
      <c r="C2915" s="12" t="s">
        <v>25</v>
      </c>
      <c r="D2915" s="14" t="s">
        <v>73</v>
      </c>
      <c r="E2915" s="10" t="str">
        <f>VLOOKUP(A2915,Planilha1!A:Y,20,FALSE)</f>
        <v>Sim</v>
      </c>
      <c r="F2915" s="10" t="str">
        <f>VLOOKUP(A2915,Planilha1!A:Y,21,FALSE)</f>
        <v>Sim</v>
      </c>
      <c r="G2915" s="10" t="str">
        <f>VLOOKUP(A2915,Planilha1!A:Y,22,FALSE)</f>
        <v>Sim</v>
      </c>
      <c r="H2915" s="10" t="str">
        <f>VLOOKUP(A2915,Planilha1!A:Y,23,FALSE)</f>
        <v>Sim</v>
      </c>
      <c r="I2915" s="10" t="str">
        <f>VLOOKUP(A2915,Planilha1!A:Y,24,FALSE)</f>
        <v>Sim</v>
      </c>
      <c r="J2915" s="10" t="str">
        <f>VLOOKUP(A2915,Planilha1!A:Y,25,FALSE)</f>
        <v>Sim</v>
      </c>
    </row>
    <row r="2916" spans="1:10" x14ac:dyDescent="0.25">
      <c r="A2916" s="11">
        <v>430030</v>
      </c>
      <c r="B2916" s="15" t="s">
        <v>2647</v>
      </c>
      <c r="C2916" s="12" t="s">
        <v>25</v>
      </c>
      <c r="D2916" s="14" t="s">
        <v>59</v>
      </c>
      <c r="E2916" s="10" t="str">
        <f>VLOOKUP(A2916,Planilha1!A:Y,20,FALSE)</f>
        <v>Não</v>
      </c>
      <c r="F2916" s="10" t="str">
        <f>VLOOKUP(A2916,Planilha1!A:Y,21,FALSE)</f>
        <v>Não</v>
      </c>
      <c r="G2916" s="10" t="str">
        <f>VLOOKUP(A2916,Planilha1!A:Y,22,FALSE)</f>
        <v>Não</v>
      </c>
      <c r="H2916" s="10" t="str">
        <f>VLOOKUP(A2916,Planilha1!A:Y,23,FALSE)</f>
        <v>Não</v>
      </c>
      <c r="I2916" s="10" t="str">
        <f>VLOOKUP(A2916,Planilha1!A:Y,24,FALSE)</f>
        <v>Não</v>
      </c>
      <c r="J2916" s="10" t="str">
        <f>VLOOKUP(A2916,Planilha1!A:Y,25,FALSE)</f>
        <v>Não</v>
      </c>
    </row>
    <row r="2917" spans="1:10" x14ac:dyDescent="0.25">
      <c r="A2917" s="11">
        <v>430045</v>
      </c>
      <c r="B2917" s="15" t="s">
        <v>2648</v>
      </c>
      <c r="C2917" s="12" t="s">
        <v>25</v>
      </c>
      <c r="D2917" s="14" t="s">
        <v>59</v>
      </c>
      <c r="E2917" s="10" t="str">
        <f>VLOOKUP(A2917,Planilha1!A:Y,20,FALSE)</f>
        <v>Sim</v>
      </c>
      <c r="F2917" s="10" t="str">
        <f>VLOOKUP(A2917,Planilha1!A:Y,21,FALSE)</f>
        <v>Sim</v>
      </c>
      <c r="G2917" s="10" t="str">
        <f>VLOOKUP(A2917,Planilha1!A:Y,22,FALSE)</f>
        <v>Sim</v>
      </c>
      <c r="H2917" s="10" t="str">
        <f>VLOOKUP(A2917,Planilha1!A:Y,23,FALSE)</f>
        <v>Sim</v>
      </c>
      <c r="I2917" s="10" t="str">
        <f>VLOOKUP(A2917,Planilha1!A:Y,24,FALSE)</f>
        <v>Não</v>
      </c>
      <c r="J2917" s="10" t="str">
        <f>VLOOKUP(A2917,Planilha1!A:Y,25,FALSE)</f>
        <v>Não</v>
      </c>
    </row>
    <row r="2918" spans="1:10" x14ac:dyDescent="0.25">
      <c r="A2918" s="11">
        <v>430050</v>
      </c>
      <c r="B2918" s="15" t="s">
        <v>2649</v>
      </c>
      <c r="C2918" s="12" t="s">
        <v>25</v>
      </c>
      <c r="D2918" s="14" t="s">
        <v>59</v>
      </c>
      <c r="E2918" s="10" t="str">
        <f>VLOOKUP(A2918,Planilha1!A:Y,20,FALSE)</f>
        <v>Sim</v>
      </c>
      <c r="F2918" s="10" t="str">
        <f>VLOOKUP(A2918,Planilha1!A:Y,21,FALSE)</f>
        <v>Sim</v>
      </c>
      <c r="G2918" s="10" t="str">
        <f>VLOOKUP(A2918,Planilha1!A:Y,22,FALSE)</f>
        <v>Não</v>
      </c>
      <c r="H2918" s="10" t="str">
        <f>VLOOKUP(A2918,Planilha1!A:Y,23,FALSE)</f>
        <v>Sim</v>
      </c>
      <c r="I2918" s="10" t="str">
        <f>VLOOKUP(A2918,Planilha1!A:Y,24,FALSE)</f>
        <v>Não</v>
      </c>
      <c r="J2918" s="10" t="str">
        <f>VLOOKUP(A2918,Planilha1!A:Y,25,FALSE)</f>
        <v>Não</v>
      </c>
    </row>
    <row r="2919" spans="1:10" x14ac:dyDescent="0.25">
      <c r="A2919" s="11">
        <v>430060</v>
      </c>
      <c r="B2919" s="15" t="s">
        <v>2650</v>
      </c>
      <c r="C2919" s="12" t="s">
        <v>25</v>
      </c>
      <c r="D2919" s="14" t="s">
        <v>55</v>
      </c>
      <c r="E2919" s="10" t="str">
        <f>VLOOKUP(A2919,Planilha1!A:Y,20,FALSE)</f>
        <v>Sim</v>
      </c>
      <c r="F2919" s="10" t="str">
        <f>VLOOKUP(A2919,Planilha1!A:Y,21,FALSE)</f>
        <v>Sim</v>
      </c>
      <c r="G2919" s="10" t="str">
        <f>VLOOKUP(A2919,Planilha1!A:Y,22,FALSE)</f>
        <v>Sim</v>
      </c>
      <c r="H2919" s="10" t="str">
        <f>VLOOKUP(A2919,Planilha1!A:Y,23,FALSE)</f>
        <v>Sim</v>
      </c>
      <c r="I2919" s="10" t="str">
        <f>VLOOKUP(A2919,Planilha1!A:Y,24,FALSE)</f>
        <v>Não</v>
      </c>
      <c r="J2919" s="10" t="str">
        <f>VLOOKUP(A2919,Planilha1!A:Y,25,FALSE)</f>
        <v>Não</v>
      </c>
    </row>
    <row r="2920" spans="1:10" x14ac:dyDescent="0.25">
      <c r="A2920" s="11">
        <v>430063</v>
      </c>
      <c r="B2920" s="15" t="s">
        <v>2651</v>
      </c>
      <c r="C2920" s="12" t="s">
        <v>25</v>
      </c>
      <c r="D2920" s="14" t="s">
        <v>73</v>
      </c>
      <c r="E2920" s="10" t="str">
        <f>VLOOKUP(A2920,Planilha1!A:Y,20,FALSE)</f>
        <v>Não</v>
      </c>
      <c r="F2920" s="10" t="str">
        <f>VLOOKUP(A2920,Planilha1!A:Y,21,FALSE)</f>
        <v>Sim</v>
      </c>
      <c r="G2920" s="10" t="str">
        <f>VLOOKUP(A2920,Planilha1!A:Y,22,FALSE)</f>
        <v>Não</v>
      </c>
      <c r="H2920" s="10" t="str">
        <f>VLOOKUP(A2920,Planilha1!A:Y,23,FALSE)</f>
        <v>Sim</v>
      </c>
      <c r="I2920" s="10" t="str">
        <f>VLOOKUP(A2920,Planilha1!A:Y,24,FALSE)</f>
        <v>Não</v>
      </c>
      <c r="J2920" s="10" t="str">
        <f>VLOOKUP(A2920,Planilha1!A:Y,25,FALSE)</f>
        <v>Sim</v>
      </c>
    </row>
    <row r="2921" spans="1:10" x14ac:dyDescent="0.25">
      <c r="A2921" s="11">
        <v>430064</v>
      </c>
      <c r="B2921" s="15" t="s">
        <v>2652</v>
      </c>
      <c r="C2921" s="12" t="s">
        <v>25</v>
      </c>
      <c r="D2921" s="14" t="s">
        <v>59</v>
      </c>
      <c r="E2921" s="10" t="str">
        <f>VLOOKUP(A2921,Planilha1!A:Y,20,FALSE)</f>
        <v>Sim</v>
      </c>
      <c r="F2921" s="10" t="str">
        <f>VLOOKUP(A2921,Planilha1!A:Y,21,FALSE)</f>
        <v>Sim</v>
      </c>
      <c r="G2921" s="10" t="str">
        <f>VLOOKUP(A2921,Planilha1!A:Y,22,FALSE)</f>
        <v>Sim</v>
      </c>
      <c r="H2921" s="10" t="str">
        <f>VLOOKUP(A2921,Planilha1!A:Y,23,FALSE)</f>
        <v>Sim</v>
      </c>
      <c r="I2921" s="10" t="str">
        <f>VLOOKUP(A2921,Planilha1!A:Y,24,FALSE)</f>
        <v>Não</v>
      </c>
      <c r="J2921" s="10" t="str">
        <f>VLOOKUP(A2921,Planilha1!A:Y,25,FALSE)</f>
        <v>Sim</v>
      </c>
    </row>
    <row r="2922" spans="1:10" x14ac:dyDescent="0.25">
      <c r="A2922" s="11">
        <v>430087</v>
      </c>
      <c r="B2922" s="15" t="s">
        <v>2653</v>
      </c>
      <c r="C2922" s="12" t="s">
        <v>25</v>
      </c>
      <c r="D2922" s="14" t="s">
        <v>59</v>
      </c>
      <c r="E2922" s="10" t="str">
        <f>VLOOKUP(A2922,Planilha1!A:Y,20,FALSE)</f>
        <v>Sim</v>
      </c>
      <c r="F2922" s="10" t="str">
        <f>VLOOKUP(A2922,Planilha1!A:Y,21,FALSE)</f>
        <v>Sim</v>
      </c>
      <c r="G2922" s="10" t="str">
        <f>VLOOKUP(A2922,Planilha1!A:Y,22,FALSE)</f>
        <v>Sim</v>
      </c>
      <c r="H2922" s="10" t="str">
        <f>VLOOKUP(A2922,Planilha1!A:Y,23,FALSE)</f>
        <v>Sim</v>
      </c>
      <c r="I2922" s="10" t="str">
        <f>VLOOKUP(A2922,Planilha1!A:Y,24,FALSE)</f>
        <v>Não</v>
      </c>
      <c r="J2922" s="10" t="str">
        <f>VLOOKUP(A2922,Planilha1!A:Y,25,FALSE)</f>
        <v>Não</v>
      </c>
    </row>
    <row r="2923" spans="1:10" x14ac:dyDescent="0.25">
      <c r="A2923" s="11">
        <v>430107</v>
      </c>
      <c r="B2923" s="15" t="s">
        <v>2654</v>
      </c>
      <c r="C2923" s="12" t="s">
        <v>25</v>
      </c>
      <c r="D2923" s="14" t="s">
        <v>41</v>
      </c>
      <c r="E2923" s="10" t="str">
        <f>VLOOKUP(A2923,Planilha1!A:Y,20,FALSE)</f>
        <v>Não</v>
      </c>
      <c r="F2923" s="10" t="str">
        <f>VLOOKUP(A2923,Planilha1!A:Y,21,FALSE)</f>
        <v>Não</v>
      </c>
      <c r="G2923" s="10" t="str">
        <f>VLOOKUP(A2923,Planilha1!A:Y,22,FALSE)</f>
        <v>Não</v>
      </c>
      <c r="H2923" s="10" t="str">
        <f>VLOOKUP(A2923,Planilha1!A:Y,23,FALSE)</f>
        <v>Não</v>
      </c>
      <c r="I2923" s="10" t="str">
        <f>VLOOKUP(A2923,Planilha1!A:Y,24,FALSE)</f>
        <v>Não</v>
      </c>
      <c r="J2923" s="10" t="str">
        <f>VLOOKUP(A2923,Planilha1!A:Y,25,FALSE)</f>
        <v>Não</v>
      </c>
    </row>
    <row r="2924" spans="1:10" x14ac:dyDescent="0.25">
      <c r="A2924" s="11">
        <v>430120</v>
      </c>
      <c r="B2924" s="15" t="s">
        <v>2655</v>
      </c>
      <c r="C2924" s="12" t="s">
        <v>25</v>
      </c>
      <c r="D2924" s="14" t="s">
        <v>55</v>
      </c>
      <c r="E2924" s="10" t="str">
        <f>VLOOKUP(A2924,Planilha1!A:Y,20,FALSE)</f>
        <v>Sim</v>
      </c>
      <c r="F2924" s="10" t="str">
        <f>VLOOKUP(A2924,Planilha1!A:Y,21,FALSE)</f>
        <v>Sim</v>
      </c>
      <c r="G2924" s="10" t="str">
        <f>VLOOKUP(A2924,Planilha1!A:Y,22,FALSE)</f>
        <v>Não</v>
      </c>
      <c r="H2924" s="10" t="str">
        <f>VLOOKUP(A2924,Planilha1!A:Y,23,FALSE)</f>
        <v>Sim</v>
      </c>
      <c r="I2924" s="10" t="str">
        <f>VLOOKUP(A2924,Planilha1!A:Y,24,FALSE)</f>
        <v>Não</v>
      </c>
      <c r="J2924" s="10" t="str">
        <f>VLOOKUP(A2924,Planilha1!A:Y,25,FALSE)</f>
        <v>Sim</v>
      </c>
    </row>
    <row r="2925" spans="1:10" x14ac:dyDescent="0.25">
      <c r="A2925" s="11">
        <v>430110</v>
      </c>
      <c r="B2925" s="15" t="s">
        <v>2656</v>
      </c>
      <c r="C2925" s="12" t="s">
        <v>25</v>
      </c>
      <c r="D2925" s="14" t="s">
        <v>73</v>
      </c>
      <c r="E2925" s="10" t="str">
        <f>VLOOKUP(A2925,Planilha1!A:Y,20,FALSE)</f>
        <v>Sim</v>
      </c>
      <c r="F2925" s="10" t="str">
        <f>VLOOKUP(A2925,Planilha1!A:Y,21,FALSE)</f>
        <v>Sim</v>
      </c>
      <c r="G2925" s="10" t="str">
        <f>VLOOKUP(A2925,Planilha1!A:Y,22,FALSE)</f>
        <v>Sim</v>
      </c>
      <c r="H2925" s="10" t="str">
        <f>VLOOKUP(A2925,Planilha1!A:Y,23,FALSE)</f>
        <v>Sim</v>
      </c>
      <c r="I2925" s="10" t="str">
        <f>VLOOKUP(A2925,Planilha1!A:Y,24,FALSE)</f>
        <v>Sim</v>
      </c>
      <c r="J2925" s="10" t="str">
        <f>VLOOKUP(A2925,Planilha1!A:Y,25,FALSE)</f>
        <v>Não</v>
      </c>
    </row>
    <row r="2926" spans="1:10" x14ac:dyDescent="0.25">
      <c r="A2926" s="11">
        <v>430130</v>
      </c>
      <c r="B2926" s="15" t="s">
        <v>2657</v>
      </c>
      <c r="C2926" s="12" t="s">
        <v>25</v>
      </c>
      <c r="D2926" s="14" t="s">
        <v>59</v>
      </c>
      <c r="E2926" s="10" t="str">
        <f>VLOOKUP(A2926,Planilha1!A:Y,20,FALSE)</f>
        <v>Sim</v>
      </c>
      <c r="F2926" s="10" t="str">
        <f>VLOOKUP(A2926,Planilha1!A:Y,21,FALSE)</f>
        <v>Sim</v>
      </c>
      <c r="G2926" s="10" t="str">
        <f>VLOOKUP(A2926,Planilha1!A:Y,22,FALSE)</f>
        <v>Sim</v>
      </c>
      <c r="H2926" s="10" t="str">
        <f>VLOOKUP(A2926,Planilha1!A:Y,23,FALSE)</f>
        <v>Sim</v>
      </c>
      <c r="I2926" s="10" t="str">
        <f>VLOOKUP(A2926,Planilha1!A:Y,24,FALSE)</f>
        <v>Sim</v>
      </c>
      <c r="J2926" s="10" t="str">
        <f>VLOOKUP(A2926,Planilha1!A:Y,25,FALSE)</f>
        <v>Não</v>
      </c>
    </row>
    <row r="2927" spans="1:10" x14ac:dyDescent="0.25">
      <c r="A2927" s="11">
        <v>430140</v>
      </c>
      <c r="B2927" s="15" t="s">
        <v>2658</v>
      </c>
      <c r="C2927" s="12" t="s">
        <v>25</v>
      </c>
      <c r="D2927" s="14" t="s">
        <v>59</v>
      </c>
      <c r="E2927" s="10" t="str">
        <f>VLOOKUP(A2927,Planilha1!A:Y,20,FALSE)</f>
        <v>Sim</v>
      </c>
      <c r="F2927" s="10" t="str">
        <f>VLOOKUP(A2927,Planilha1!A:Y,21,FALSE)</f>
        <v>Sim</v>
      </c>
      <c r="G2927" s="10" t="str">
        <f>VLOOKUP(A2927,Planilha1!A:Y,22,FALSE)</f>
        <v>Sim</v>
      </c>
      <c r="H2927" s="10" t="str">
        <f>VLOOKUP(A2927,Planilha1!A:Y,23,FALSE)</f>
        <v>Sim</v>
      </c>
      <c r="I2927" s="10" t="str">
        <f>VLOOKUP(A2927,Planilha1!A:Y,24,FALSE)</f>
        <v>Sim</v>
      </c>
      <c r="J2927" s="10" t="str">
        <f>VLOOKUP(A2927,Planilha1!A:Y,25,FALSE)</f>
        <v>Não</v>
      </c>
    </row>
    <row r="2928" spans="1:10" x14ac:dyDescent="0.25">
      <c r="A2928" s="11">
        <v>430155</v>
      </c>
      <c r="B2928" s="15" t="s">
        <v>2659</v>
      </c>
      <c r="C2928" s="12" t="s">
        <v>25</v>
      </c>
      <c r="D2928" s="14" t="s">
        <v>73</v>
      </c>
      <c r="E2928" s="10" t="str">
        <f>VLOOKUP(A2928,Planilha1!A:Y,20,FALSE)</f>
        <v>Sim</v>
      </c>
      <c r="F2928" s="10" t="str">
        <f>VLOOKUP(A2928,Planilha1!A:Y,21,FALSE)</f>
        <v>Não</v>
      </c>
      <c r="G2928" s="10" t="str">
        <f>VLOOKUP(A2928,Planilha1!A:Y,22,FALSE)</f>
        <v>Sim</v>
      </c>
      <c r="H2928" s="10" t="str">
        <f>VLOOKUP(A2928,Planilha1!A:Y,23,FALSE)</f>
        <v>Não</v>
      </c>
      <c r="I2928" s="10" t="str">
        <f>VLOOKUP(A2928,Planilha1!A:Y,24,FALSE)</f>
        <v>Não</v>
      </c>
      <c r="J2928" s="10" t="str">
        <f>VLOOKUP(A2928,Planilha1!A:Y,25,FALSE)</f>
        <v>Não</v>
      </c>
    </row>
    <row r="2929" spans="1:10" x14ac:dyDescent="0.25">
      <c r="A2929" s="11">
        <v>430160</v>
      </c>
      <c r="B2929" s="15" t="s">
        <v>2660</v>
      </c>
      <c r="C2929" s="12" t="s">
        <v>25</v>
      </c>
      <c r="D2929" s="14" t="s">
        <v>59</v>
      </c>
      <c r="E2929" s="10" t="str">
        <f>VLOOKUP(A2929,Planilha1!A:Y,20,FALSE)</f>
        <v>Não</v>
      </c>
      <c r="F2929" s="10" t="str">
        <f>VLOOKUP(A2929,Planilha1!A:Y,21,FALSE)</f>
        <v>Não</v>
      </c>
      <c r="G2929" s="10" t="str">
        <f>VLOOKUP(A2929,Planilha1!A:Y,22,FALSE)</f>
        <v>Não</v>
      </c>
      <c r="H2929" s="10" t="str">
        <f>VLOOKUP(A2929,Planilha1!A:Y,23,FALSE)</f>
        <v>Não</v>
      </c>
      <c r="I2929" s="10" t="str">
        <f>VLOOKUP(A2929,Planilha1!A:Y,24,FALSE)</f>
        <v>Não</v>
      </c>
      <c r="J2929" s="10" t="str">
        <f>VLOOKUP(A2929,Planilha1!A:Y,25,FALSE)</f>
        <v>Não</v>
      </c>
    </row>
    <row r="2930" spans="1:10" x14ac:dyDescent="0.25">
      <c r="A2930" s="11">
        <v>430163</v>
      </c>
      <c r="B2930" s="15" t="s">
        <v>2661</v>
      </c>
      <c r="C2930" s="12" t="s">
        <v>25</v>
      </c>
      <c r="D2930" s="14" t="s">
        <v>59</v>
      </c>
      <c r="E2930" s="10" t="str">
        <f>VLOOKUP(A2930,Planilha1!A:Y,20,FALSE)</f>
        <v>Não</v>
      </c>
      <c r="F2930" s="10" t="str">
        <f>VLOOKUP(A2930,Planilha1!A:Y,21,FALSE)</f>
        <v>Não</v>
      </c>
      <c r="G2930" s="10" t="str">
        <f>VLOOKUP(A2930,Planilha1!A:Y,22,FALSE)</f>
        <v>Não</v>
      </c>
      <c r="H2930" s="10" t="str">
        <f>VLOOKUP(A2930,Planilha1!A:Y,23,FALSE)</f>
        <v>Não</v>
      </c>
      <c r="I2930" s="10" t="str">
        <f>VLOOKUP(A2930,Planilha1!A:Y,24,FALSE)</f>
        <v>Não</v>
      </c>
      <c r="J2930" s="10" t="str">
        <f>VLOOKUP(A2930,Planilha1!A:Y,25,FALSE)</f>
        <v>Não</v>
      </c>
    </row>
    <row r="2931" spans="1:10" x14ac:dyDescent="0.25">
      <c r="A2931" s="11">
        <v>430175</v>
      </c>
      <c r="B2931" s="15" t="s">
        <v>2662</v>
      </c>
      <c r="C2931" s="12" t="s">
        <v>25</v>
      </c>
      <c r="D2931" s="14" t="s">
        <v>41</v>
      </c>
      <c r="E2931" s="10" t="str">
        <f>VLOOKUP(A2931,Planilha1!A:Y,20,FALSE)</f>
        <v>Não</v>
      </c>
      <c r="F2931" s="10" t="str">
        <f>VLOOKUP(A2931,Planilha1!A:Y,21,FALSE)</f>
        <v>Não</v>
      </c>
      <c r="G2931" s="10" t="str">
        <f>VLOOKUP(A2931,Planilha1!A:Y,22,FALSE)</f>
        <v>Não</v>
      </c>
      <c r="H2931" s="10" t="str">
        <f>VLOOKUP(A2931,Planilha1!A:Y,23,FALSE)</f>
        <v>Não</v>
      </c>
      <c r="I2931" s="10" t="str">
        <f>VLOOKUP(A2931,Planilha1!A:Y,24,FALSE)</f>
        <v>Não</v>
      </c>
      <c r="J2931" s="10" t="str">
        <f>VLOOKUP(A2931,Planilha1!A:Y,25,FALSE)</f>
        <v>Não</v>
      </c>
    </row>
    <row r="2932" spans="1:10" x14ac:dyDescent="0.25">
      <c r="A2932" s="11">
        <v>430187</v>
      </c>
      <c r="B2932" s="15" t="s">
        <v>2663</v>
      </c>
      <c r="C2932" s="12" t="s">
        <v>25</v>
      </c>
      <c r="D2932" s="14" t="s">
        <v>73</v>
      </c>
      <c r="E2932" s="10" t="str">
        <f>VLOOKUP(A2932,Planilha1!A:Y,20,FALSE)</f>
        <v>Não</v>
      </c>
      <c r="F2932" s="10" t="str">
        <f>VLOOKUP(A2932,Planilha1!A:Y,21,FALSE)</f>
        <v>Não</v>
      </c>
      <c r="G2932" s="10" t="str">
        <f>VLOOKUP(A2932,Planilha1!A:Y,22,FALSE)</f>
        <v>Não</v>
      </c>
      <c r="H2932" s="10" t="str">
        <f>VLOOKUP(A2932,Planilha1!A:Y,23,FALSE)</f>
        <v>Não</v>
      </c>
      <c r="I2932" s="10" t="str">
        <f>VLOOKUP(A2932,Planilha1!A:Y,24,FALSE)</f>
        <v>Não</v>
      </c>
      <c r="J2932" s="10" t="str">
        <f>VLOOKUP(A2932,Planilha1!A:Y,25,FALSE)</f>
        <v>Não</v>
      </c>
    </row>
    <row r="2933" spans="1:10" x14ac:dyDescent="0.25">
      <c r="A2933" s="11">
        <v>430190</v>
      </c>
      <c r="B2933" s="15" t="s">
        <v>2664</v>
      </c>
      <c r="C2933" s="12" t="s">
        <v>25</v>
      </c>
      <c r="D2933" s="14" t="s">
        <v>59</v>
      </c>
      <c r="E2933" s="10" t="str">
        <f>VLOOKUP(A2933,Planilha1!A:Y,20,FALSE)</f>
        <v>Sim</v>
      </c>
      <c r="F2933" s="10" t="str">
        <f>VLOOKUP(A2933,Planilha1!A:Y,21,FALSE)</f>
        <v>Sim</v>
      </c>
      <c r="G2933" s="10" t="str">
        <f>VLOOKUP(A2933,Planilha1!A:Y,22,FALSE)</f>
        <v>Sim</v>
      </c>
      <c r="H2933" s="10" t="str">
        <f>VLOOKUP(A2933,Planilha1!A:Y,23,FALSE)</f>
        <v>Sim</v>
      </c>
      <c r="I2933" s="10" t="str">
        <f>VLOOKUP(A2933,Planilha1!A:Y,24,FALSE)</f>
        <v>Sim</v>
      </c>
      <c r="J2933" s="10" t="str">
        <f>VLOOKUP(A2933,Planilha1!A:Y,25,FALSE)</f>
        <v>Não</v>
      </c>
    </row>
    <row r="2934" spans="1:10" x14ac:dyDescent="0.25">
      <c r="A2934" s="11">
        <v>430200</v>
      </c>
      <c r="B2934" s="15" t="s">
        <v>2665</v>
      </c>
      <c r="C2934" s="12" t="s">
        <v>25</v>
      </c>
      <c r="D2934" s="14" t="s">
        <v>41</v>
      </c>
      <c r="E2934" s="10" t="str">
        <f>VLOOKUP(A2934,Planilha1!A:Y,20,FALSE)</f>
        <v>Sim</v>
      </c>
      <c r="F2934" s="10" t="str">
        <f>VLOOKUP(A2934,Planilha1!A:Y,21,FALSE)</f>
        <v>Sim</v>
      </c>
      <c r="G2934" s="10" t="str">
        <f>VLOOKUP(A2934,Planilha1!A:Y,22,FALSE)</f>
        <v>Sim</v>
      </c>
      <c r="H2934" s="10" t="str">
        <f>VLOOKUP(A2934,Planilha1!A:Y,23,FALSE)</f>
        <v>Sim</v>
      </c>
      <c r="I2934" s="10" t="str">
        <f>VLOOKUP(A2934,Planilha1!A:Y,24,FALSE)</f>
        <v>Sim</v>
      </c>
      <c r="J2934" s="10" t="str">
        <f>VLOOKUP(A2934,Planilha1!A:Y,25,FALSE)</f>
        <v>Não</v>
      </c>
    </row>
    <row r="2935" spans="1:10" x14ac:dyDescent="0.25">
      <c r="A2935" s="11">
        <v>430205</v>
      </c>
      <c r="B2935" s="15" t="s">
        <v>2666</v>
      </c>
      <c r="C2935" s="12" t="s">
        <v>25</v>
      </c>
      <c r="D2935" s="14" t="s">
        <v>66</v>
      </c>
      <c r="E2935" s="10" t="str">
        <f>VLOOKUP(A2935,Planilha1!A:Y,20,FALSE)</f>
        <v>Não</v>
      </c>
      <c r="F2935" s="10" t="str">
        <f>VLOOKUP(A2935,Planilha1!A:Y,21,FALSE)</f>
        <v>Sim</v>
      </c>
      <c r="G2935" s="10" t="str">
        <f>VLOOKUP(A2935,Planilha1!A:Y,22,FALSE)</f>
        <v>Não</v>
      </c>
      <c r="H2935" s="10" t="str">
        <f>VLOOKUP(A2935,Planilha1!A:Y,23,FALSE)</f>
        <v>Sim</v>
      </c>
      <c r="I2935" s="10" t="str">
        <f>VLOOKUP(A2935,Planilha1!A:Y,24,FALSE)</f>
        <v>Não</v>
      </c>
      <c r="J2935" s="10" t="str">
        <f>VLOOKUP(A2935,Planilha1!A:Y,25,FALSE)</f>
        <v>Sim</v>
      </c>
    </row>
    <row r="2936" spans="1:10" x14ac:dyDescent="0.25">
      <c r="A2936" s="11">
        <v>430215</v>
      </c>
      <c r="B2936" s="15" t="s">
        <v>2667</v>
      </c>
      <c r="C2936" s="12" t="s">
        <v>25</v>
      </c>
      <c r="D2936" s="14" t="s">
        <v>55</v>
      </c>
      <c r="E2936" s="10" t="str">
        <f>VLOOKUP(A2936,Planilha1!A:Y,20,FALSE)</f>
        <v>Não</v>
      </c>
      <c r="F2936" s="10" t="str">
        <f>VLOOKUP(A2936,Planilha1!A:Y,21,FALSE)</f>
        <v>Não</v>
      </c>
      <c r="G2936" s="10" t="str">
        <f>VLOOKUP(A2936,Planilha1!A:Y,22,FALSE)</f>
        <v>Não</v>
      </c>
      <c r="H2936" s="10" t="str">
        <f>VLOOKUP(A2936,Planilha1!A:Y,23,FALSE)</f>
        <v>Não</v>
      </c>
      <c r="I2936" s="10" t="str">
        <f>VLOOKUP(A2936,Planilha1!A:Y,24,FALSE)</f>
        <v>Não</v>
      </c>
      <c r="J2936" s="10" t="str">
        <f>VLOOKUP(A2936,Planilha1!A:Y,25,FALSE)</f>
        <v>Não</v>
      </c>
    </row>
    <row r="2937" spans="1:10" x14ac:dyDescent="0.25">
      <c r="A2937" s="11">
        <v>430230</v>
      </c>
      <c r="B2937" s="15" t="s">
        <v>1682</v>
      </c>
      <c r="C2937" s="12" t="s">
        <v>25</v>
      </c>
      <c r="D2937" s="14" t="s">
        <v>55</v>
      </c>
      <c r="E2937" s="10" t="str">
        <f>VLOOKUP(A2937,Planilha1!A:Y,20,FALSE)</f>
        <v>Sim</v>
      </c>
      <c r="F2937" s="10" t="str">
        <f>VLOOKUP(A2937,Planilha1!A:Y,21,FALSE)</f>
        <v>Sim</v>
      </c>
      <c r="G2937" s="10" t="str">
        <f>VLOOKUP(A2937,Planilha1!A:Y,22,FALSE)</f>
        <v>Sim</v>
      </c>
      <c r="H2937" s="10" t="str">
        <f>VLOOKUP(A2937,Planilha1!A:Y,23,FALSE)</f>
        <v>Sim</v>
      </c>
      <c r="I2937" s="10" t="str">
        <f>VLOOKUP(A2937,Planilha1!A:Y,24,FALSE)</f>
        <v>Não</v>
      </c>
      <c r="J2937" s="10" t="str">
        <f>VLOOKUP(A2937,Planilha1!A:Y,25,FALSE)</f>
        <v>Sim</v>
      </c>
    </row>
    <row r="2938" spans="1:10" x14ac:dyDescent="0.25">
      <c r="A2938" s="11">
        <v>430245</v>
      </c>
      <c r="B2938" s="15" t="s">
        <v>2668</v>
      </c>
      <c r="C2938" s="12" t="s">
        <v>25</v>
      </c>
      <c r="D2938" s="14" t="s">
        <v>73</v>
      </c>
      <c r="E2938" s="10" t="str">
        <f>VLOOKUP(A2938,Planilha1!A:Y,20,FALSE)</f>
        <v>Não</v>
      </c>
      <c r="F2938" s="10" t="str">
        <f>VLOOKUP(A2938,Planilha1!A:Y,21,FALSE)</f>
        <v>Não</v>
      </c>
      <c r="G2938" s="10" t="str">
        <f>VLOOKUP(A2938,Planilha1!A:Y,22,FALSE)</f>
        <v>Não</v>
      </c>
      <c r="H2938" s="10" t="str">
        <f>VLOOKUP(A2938,Planilha1!A:Y,23,FALSE)</f>
        <v>Não</v>
      </c>
      <c r="I2938" s="10" t="str">
        <f>VLOOKUP(A2938,Planilha1!A:Y,24,FALSE)</f>
        <v>Não</v>
      </c>
      <c r="J2938" s="10" t="str">
        <f>VLOOKUP(A2938,Planilha1!A:Y,25,FALSE)</f>
        <v>Não</v>
      </c>
    </row>
    <row r="2939" spans="1:10" x14ac:dyDescent="0.25">
      <c r="A2939" s="11">
        <v>430250</v>
      </c>
      <c r="B2939" s="15" t="s">
        <v>2669</v>
      </c>
      <c r="C2939" s="12" t="s">
        <v>25</v>
      </c>
      <c r="D2939" s="14" t="s">
        <v>73</v>
      </c>
      <c r="E2939" s="10" t="str">
        <f>VLOOKUP(A2939,Planilha1!A:Y,20,FALSE)</f>
        <v>Sim</v>
      </c>
      <c r="F2939" s="10" t="str">
        <f>VLOOKUP(A2939,Planilha1!A:Y,21,FALSE)</f>
        <v>Sim</v>
      </c>
      <c r="G2939" s="10" t="str">
        <f>VLOOKUP(A2939,Planilha1!A:Y,22,FALSE)</f>
        <v>Sim</v>
      </c>
      <c r="H2939" s="10" t="str">
        <f>VLOOKUP(A2939,Planilha1!A:Y,23,FALSE)</f>
        <v>Sim</v>
      </c>
      <c r="I2939" s="10" t="str">
        <f>VLOOKUP(A2939,Planilha1!A:Y,24,FALSE)</f>
        <v>Não</v>
      </c>
      <c r="J2939" s="10" t="str">
        <f>VLOOKUP(A2939,Planilha1!A:Y,25,FALSE)</f>
        <v>Não</v>
      </c>
    </row>
    <row r="2940" spans="1:10" x14ac:dyDescent="0.25">
      <c r="A2940" s="11">
        <v>430260</v>
      </c>
      <c r="B2940" s="15" t="s">
        <v>2670</v>
      </c>
      <c r="C2940" s="12" t="s">
        <v>25</v>
      </c>
      <c r="D2940" s="14" t="s">
        <v>55</v>
      </c>
      <c r="E2940" s="10" t="str">
        <f>VLOOKUP(A2940,Planilha1!A:Y,20,FALSE)</f>
        <v>Não</v>
      </c>
      <c r="F2940" s="10" t="str">
        <f>VLOOKUP(A2940,Planilha1!A:Y,21,FALSE)</f>
        <v>Não</v>
      </c>
      <c r="G2940" s="10" t="str">
        <f>VLOOKUP(A2940,Planilha1!A:Y,22,FALSE)</f>
        <v>Não</v>
      </c>
      <c r="H2940" s="10" t="str">
        <f>VLOOKUP(A2940,Planilha1!A:Y,23,FALSE)</f>
        <v>Não</v>
      </c>
      <c r="I2940" s="10" t="str">
        <f>VLOOKUP(A2940,Planilha1!A:Y,24,FALSE)</f>
        <v>Não</v>
      </c>
      <c r="J2940" s="10" t="str">
        <f>VLOOKUP(A2940,Planilha1!A:Y,25,FALSE)</f>
        <v>Não</v>
      </c>
    </row>
    <row r="2941" spans="1:10" x14ac:dyDescent="0.25">
      <c r="A2941" s="11">
        <v>430270</v>
      </c>
      <c r="B2941" s="15" t="s">
        <v>2671</v>
      </c>
      <c r="C2941" s="12" t="s">
        <v>25</v>
      </c>
      <c r="D2941" s="14" t="s">
        <v>55</v>
      </c>
      <c r="E2941" s="10" t="str">
        <f>VLOOKUP(A2941,Planilha1!A:Y,20,FALSE)</f>
        <v>Sim</v>
      </c>
      <c r="F2941" s="10" t="str">
        <f>VLOOKUP(A2941,Planilha1!A:Y,21,FALSE)</f>
        <v>Sim</v>
      </c>
      <c r="G2941" s="10" t="str">
        <f>VLOOKUP(A2941,Planilha1!A:Y,22,FALSE)</f>
        <v>Sim</v>
      </c>
      <c r="H2941" s="10" t="str">
        <f>VLOOKUP(A2941,Planilha1!A:Y,23,FALSE)</f>
        <v>Sim</v>
      </c>
      <c r="I2941" s="10" t="str">
        <f>VLOOKUP(A2941,Planilha1!A:Y,24,FALSE)</f>
        <v>Sim</v>
      </c>
      <c r="J2941" s="10" t="str">
        <f>VLOOKUP(A2941,Planilha1!A:Y,25,FALSE)</f>
        <v>Sim</v>
      </c>
    </row>
    <row r="2942" spans="1:10" x14ac:dyDescent="0.25">
      <c r="A2942" s="11">
        <v>430280</v>
      </c>
      <c r="B2942" s="15" t="s">
        <v>2672</v>
      </c>
      <c r="C2942" s="12" t="s">
        <v>25</v>
      </c>
      <c r="D2942" s="14" t="s">
        <v>55</v>
      </c>
      <c r="E2942" s="10" t="str">
        <f>VLOOKUP(A2942,Planilha1!A:Y,20,FALSE)</f>
        <v>Sim</v>
      </c>
      <c r="F2942" s="10" t="str">
        <f>VLOOKUP(A2942,Planilha1!A:Y,21,FALSE)</f>
        <v>Sim</v>
      </c>
      <c r="G2942" s="10" t="str">
        <f>VLOOKUP(A2942,Planilha1!A:Y,22,FALSE)</f>
        <v>Sim</v>
      </c>
      <c r="H2942" s="10" t="str">
        <f>VLOOKUP(A2942,Planilha1!A:Y,23,FALSE)</f>
        <v>Sim</v>
      </c>
      <c r="I2942" s="10" t="str">
        <f>VLOOKUP(A2942,Planilha1!A:Y,24,FALSE)</f>
        <v>Sim</v>
      </c>
      <c r="J2942" s="10" t="str">
        <f>VLOOKUP(A2942,Planilha1!A:Y,25,FALSE)</f>
        <v>Não</v>
      </c>
    </row>
    <row r="2943" spans="1:10" x14ac:dyDescent="0.25">
      <c r="A2943" s="11">
        <v>430290</v>
      </c>
      <c r="B2943" s="15" t="s">
        <v>2673</v>
      </c>
      <c r="C2943" s="12" t="s">
        <v>25</v>
      </c>
      <c r="D2943" s="14" t="s">
        <v>73</v>
      </c>
      <c r="E2943" s="10" t="str">
        <f>VLOOKUP(A2943,Planilha1!A:Y,20,FALSE)</f>
        <v>Sim</v>
      </c>
      <c r="F2943" s="10" t="str">
        <f>VLOOKUP(A2943,Planilha1!A:Y,21,FALSE)</f>
        <v>Sim</v>
      </c>
      <c r="G2943" s="10" t="str">
        <f>VLOOKUP(A2943,Planilha1!A:Y,22,FALSE)</f>
        <v>Sim</v>
      </c>
      <c r="H2943" s="10" t="str">
        <f>VLOOKUP(A2943,Planilha1!A:Y,23,FALSE)</f>
        <v>Sim</v>
      </c>
      <c r="I2943" s="10" t="str">
        <f>VLOOKUP(A2943,Planilha1!A:Y,24,FALSE)</f>
        <v>Sim</v>
      </c>
      <c r="J2943" s="10" t="str">
        <f>VLOOKUP(A2943,Planilha1!A:Y,25,FALSE)</f>
        <v>Não</v>
      </c>
    </row>
    <row r="2944" spans="1:10" x14ac:dyDescent="0.25">
      <c r="A2944" s="11">
        <v>430300</v>
      </c>
      <c r="B2944" s="15" t="s">
        <v>2674</v>
      </c>
      <c r="C2944" s="12" t="s">
        <v>25</v>
      </c>
      <c r="D2944" s="14" t="s">
        <v>55</v>
      </c>
      <c r="E2944" s="10" t="str">
        <f>VLOOKUP(A2944,Planilha1!A:Y,20,FALSE)</f>
        <v>Sim</v>
      </c>
      <c r="F2944" s="10" t="str">
        <f>VLOOKUP(A2944,Planilha1!A:Y,21,FALSE)</f>
        <v>Sim</v>
      </c>
      <c r="G2944" s="10" t="str">
        <f>VLOOKUP(A2944,Planilha1!A:Y,22,FALSE)</f>
        <v>Sim</v>
      </c>
      <c r="H2944" s="10" t="str">
        <f>VLOOKUP(A2944,Planilha1!A:Y,23,FALSE)</f>
        <v>Sim</v>
      </c>
      <c r="I2944" s="10" t="str">
        <f>VLOOKUP(A2944,Planilha1!A:Y,24,FALSE)</f>
        <v>Não</v>
      </c>
      <c r="J2944" s="10" t="str">
        <f>VLOOKUP(A2944,Planilha1!A:Y,25,FALSE)</f>
        <v>Não</v>
      </c>
    </row>
    <row r="2945" spans="1:10" x14ac:dyDescent="0.25">
      <c r="A2945" s="11">
        <v>430320</v>
      </c>
      <c r="B2945" s="15" t="s">
        <v>2675</v>
      </c>
      <c r="C2945" s="12" t="s">
        <v>25</v>
      </c>
      <c r="D2945" s="14" t="s">
        <v>55</v>
      </c>
      <c r="E2945" s="10" t="str">
        <f>VLOOKUP(A2945,Planilha1!A:Y,20,FALSE)</f>
        <v>Não</v>
      </c>
      <c r="F2945" s="10" t="str">
        <f>VLOOKUP(A2945,Planilha1!A:Y,21,FALSE)</f>
        <v>Sim</v>
      </c>
      <c r="G2945" s="10" t="str">
        <f>VLOOKUP(A2945,Planilha1!A:Y,22,FALSE)</f>
        <v>Não</v>
      </c>
      <c r="H2945" s="10" t="str">
        <f>VLOOKUP(A2945,Planilha1!A:Y,23,FALSE)</f>
        <v>Sim</v>
      </c>
      <c r="I2945" s="10" t="str">
        <f>VLOOKUP(A2945,Planilha1!A:Y,24,FALSE)</f>
        <v>Não</v>
      </c>
      <c r="J2945" s="10" t="str">
        <f>VLOOKUP(A2945,Planilha1!A:Y,25,FALSE)</f>
        <v>Não</v>
      </c>
    </row>
    <row r="2946" spans="1:10" x14ac:dyDescent="0.25">
      <c r="A2946" s="11">
        <v>430340</v>
      </c>
      <c r="B2946" s="15" t="s">
        <v>1833</v>
      </c>
      <c r="C2946" s="12" t="s">
        <v>25</v>
      </c>
      <c r="D2946" s="14" t="s">
        <v>59</v>
      </c>
      <c r="E2946" s="10" t="str">
        <f>VLOOKUP(A2946,Planilha1!A:Y,20,FALSE)</f>
        <v>Sim</v>
      </c>
      <c r="F2946" s="10" t="str">
        <f>VLOOKUP(A2946,Planilha1!A:Y,21,FALSE)</f>
        <v>Sim</v>
      </c>
      <c r="G2946" s="10" t="str">
        <f>VLOOKUP(A2946,Planilha1!A:Y,22,FALSE)</f>
        <v>Não</v>
      </c>
      <c r="H2946" s="10" t="str">
        <f>VLOOKUP(A2946,Planilha1!A:Y,23,FALSE)</f>
        <v>Não</v>
      </c>
      <c r="I2946" s="10" t="str">
        <f>VLOOKUP(A2946,Planilha1!A:Y,24,FALSE)</f>
        <v>Não</v>
      </c>
      <c r="J2946" s="10" t="str">
        <f>VLOOKUP(A2946,Planilha1!A:Y,25,FALSE)</f>
        <v>Não</v>
      </c>
    </row>
    <row r="2947" spans="1:10" x14ac:dyDescent="0.25">
      <c r="A2947" s="11">
        <v>430350</v>
      </c>
      <c r="B2947" s="15" t="s">
        <v>2676</v>
      </c>
      <c r="C2947" s="12" t="s">
        <v>25</v>
      </c>
      <c r="D2947" s="14" t="s">
        <v>73</v>
      </c>
      <c r="E2947" s="10" t="str">
        <f>VLOOKUP(A2947,Planilha1!A:Y,20,FALSE)</f>
        <v>Sim</v>
      </c>
      <c r="F2947" s="10" t="str">
        <f>VLOOKUP(A2947,Planilha1!A:Y,21,FALSE)</f>
        <v>Sim</v>
      </c>
      <c r="G2947" s="10" t="str">
        <f>VLOOKUP(A2947,Planilha1!A:Y,22,FALSE)</f>
        <v>Sim</v>
      </c>
      <c r="H2947" s="10" t="str">
        <f>VLOOKUP(A2947,Planilha1!A:Y,23,FALSE)</f>
        <v>Sim</v>
      </c>
      <c r="I2947" s="10" t="str">
        <f>VLOOKUP(A2947,Planilha1!A:Y,24,FALSE)</f>
        <v>Não</v>
      </c>
      <c r="J2947" s="10" t="str">
        <f>VLOOKUP(A2947,Planilha1!A:Y,25,FALSE)</f>
        <v>Não</v>
      </c>
    </row>
    <row r="2948" spans="1:10" x14ac:dyDescent="0.25">
      <c r="A2948" s="11">
        <v>430360</v>
      </c>
      <c r="B2948" s="15" t="s">
        <v>2677</v>
      </c>
      <c r="C2948" s="12" t="s">
        <v>25</v>
      </c>
      <c r="D2948" s="14" t="s">
        <v>55</v>
      </c>
      <c r="E2948" s="10" t="str">
        <f>VLOOKUP(A2948,Planilha1!A:Y,20,FALSE)</f>
        <v>Sim</v>
      </c>
      <c r="F2948" s="10" t="str">
        <f>VLOOKUP(A2948,Planilha1!A:Y,21,FALSE)</f>
        <v>Sim</v>
      </c>
      <c r="G2948" s="10" t="str">
        <f>VLOOKUP(A2948,Planilha1!A:Y,22,FALSE)</f>
        <v>Sim</v>
      </c>
      <c r="H2948" s="10" t="str">
        <f>VLOOKUP(A2948,Planilha1!A:Y,23,FALSE)</f>
        <v>Sim</v>
      </c>
      <c r="I2948" s="10" t="str">
        <f>VLOOKUP(A2948,Planilha1!A:Y,24,FALSE)</f>
        <v>Sim</v>
      </c>
      <c r="J2948" s="10" t="str">
        <f>VLOOKUP(A2948,Planilha1!A:Y,25,FALSE)</f>
        <v>Sim</v>
      </c>
    </row>
    <row r="2949" spans="1:10" x14ac:dyDescent="0.25">
      <c r="A2949" s="11">
        <v>430367</v>
      </c>
      <c r="B2949" s="15" t="s">
        <v>2678</v>
      </c>
      <c r="C2949" s="12" t="s">
        <v>25</v>
      </c>
      <c r="D2949" s="14" t="s">
        <v>73</v>
      </c>
      <c r="E2949" s="10" t="str">
        <f>VLOOKUP(A2949,Planilha1!A:Y,20,FALSE)</f>
        <v>Não</v>
      </c>
      <c r="F2949" s="10" t="str">
        <f>VLOOKUP(A2949,Planilha1!A:Y,21,FALSE)</f>
        <v>Sim</v>
      </c>
      <c r="G2949" s="10" t="str">
        <f>VLOOKUP(A2949,Planilha1!A:Y,22,FALSE)</f>
        <v>Não</v>
      </c>
      <c r="H2949" s="10" t="str">
        <f>VLOOKUP(A2949,Planilha1!A:Y,23,FALSE)</f>
        <v>Sim</v>
      </c>
      <c r="I2949" s="10" t="str">
        <f>VLOOKUP(A2949,Planilha1!A:Y,24,FALSE)</f>
        <v>Não</v>
      </c>
      <c r="J2949" s="10" t="str">
        <f>VLOOKUP(A2949,Planilha1!A:Y,25,FALSE)</f>
        <v>Sim</v>
      </c>
    </row>
    <row r="2950" spans="1:10" x14ac:dyDescent="0.25">
      <c r="A2950" s="11">
        <v>430400</v>
      </c>
      <c r="B2950" s="15" t="s">
        <v>2679</v>
      </c>
      <c r="C2950" s="12" t="s">
        <v>25</v>
      </c>
      <c r="D2950" s="14" t="s">
        <v>66</v>
      </c>
      <c r="E2950" s="10" t="str">
        <f>VLOOKUP(A2950,Planilha1!A:Y,20,FALSE)</f>
        <v>Sim</v>
      </c>
      <c r="F2950" s="10" t="str">
        <f>VLOOKUP(A2950,Planilha1!A:Y,21,FALSE)</f>
        <v>Sim</v>
      </c>
      <c r="G2950" s="10" t="str">
        <f>VLOOKUP(A2950,Planilha1!A:Y,22,FALSE)</f>
        <v>Sim</v>
      </c>
      <c r="H2950" s="10" t="str">
        <f>VLOOKUP(A2950,Planilha1!A:Y,23,FALSE)</f>
        <v>Sim</v>
      </c>
      <c r="I2950" s="10" t="str">
        <f>VLOOKUP(A2950,Planilha1!A:Y,24,FALSE)</f>
        <v>Não</v>
      </c>
      <c r="J2950" s="10" t="str">
        <f>VLOOKUP(A2950,Planilha1!A:Y,25,FALSE)</f>
        <v>Sim</v>
      </c>
    </row>
    <row r="2951" spans="1:10" x14ac:dyDescent="0.25">
      <c r="A2951" s="11">
        <v>430410</v>
      </c>
      <c r="B2951" s="15" t="s">
        <v>2680</v>
      </c>
      <c r="C2951" s="12" t="s">
        <v>25</v>
      </c>
      <c r="D2951" s="14" t="s">
        <v>59</v>
      </c>
      <c r="E2951" s="10" t="str">
        <f>VLOOKUP(A2951,Planilha1!A:Y,20,FALSE)</f>
        <v>Sim</v>
      </c>
      <c r="F2951" s="10" t="str">
        <f>VLOOKUP(A2951,Planilha1!A:Y,21,FALSE)</f>
        <v>Sim</v>
      </c>
      <c r="G2951" s="10" t="str">
        <f>VLOOKUP(A2951,Planilha1!A:Y,22,FALSE)</f>
        <v>Não</v>
      </c>
      <c r="H2951" s="10" t="str">
        <f>VLOOKUP(A2951,Planilha1!A:Y,23,FALSE)</f>
        <v>Não</v>
      </c>
      <c r="I2951" s="10" t="str">
        <f>VLOOKUP(A2951,Planilha1!A:Y,24,FALSE)</f>
        <v>Não</v>
      </c>
      <c r="J2951" s="10" t="str">
        <f>VLOOKUP(A2951,Planilha1!A:Y,25,FALSE)</f>
        <v>Não</v>
      </c>
    </row>
    <row r="2952" spans="1:10" x14ac:dyDescent="0.25">
      <c r="A2952" s="11">
        <v>430420</v>
      </c>
      <c r="B2952" s="15" t="s">
        <v>2681</v>
      </c>
      <c r="C2952" s="12" t="s">
        <v>25</v>
      </c>
      <c r="D2952" s="14" t="s">
        <v>59</v>
      </c>
      <c r="E2952" s="10" t="str">
        <f>VLOOKUP(A2952,Planilha1!A:Y,20,FALSE)</f>
        <v>Sim</v>
      </c>
      <c r="F2952" s="10" t="str">
        <f>VLOOKUP(A2952,Planilha1!A:Y,21,FALSE)</f>
        <v>Sim</v>
      </c>
      <c r="G2952" s="10" t="str">
        <f>VLOOKUP(A2952,Planilha1!A:Y,22,FALSE)</f>
        <v>Sim</v>
      </c>
      <c r="H2952" s="10" t="str">
        <f>VLOOKUP(A2952,Planilha1!A:Y,23,FALSE)</f>
        <v>Sim</v>
      </c>
      <c r="I2952" s="10" t="str">
        <f>VLOOKUP(A2952,Planilha1!A:Y,24,FALSE)</f>
        <v>Não</v>
      </c>
      <c r="J2952" s="10" t="str">
        <f>VLOOKUP(A2952,Planilha1!A:Y,25,FALSE)</f>
        <v>Não</v>
      </c>
    </row>
    <row r="2953" spans="1:10" x14ac:dyDescent="0.25">
      <c r="A2953" s="11">
        <v>430435</v>
      </c>
      <c r="B2953" s="15" t="s">
        <v>2682</v>
      </c>
      <c r="C2953" s="12" t="s">
        <v>25</v>
      </c>
      <c r="D2953" s="14" t="s">
        <v>55</v>
      </c>
      <c r="E2953" s="10" t="str">
        <f>VLOOKUP(A2953,Planilha1!A:Y,20,FALSE)</f>
        <v>Não</v>
      </c>
      <c r="F2953" s="10" t="str">
        <f>VLOOKUP(A2953,Planilha1!A:Y,21,FALSE)</f>
        <v>Sim</v>
      </c>
      <c r="G2953" s="10" t="str">
        <f>VLOOKUP(A2953,Planilha1!A:Y,22,FALSE)</f>
        <v>Não</v>
      </c>
      <c r="H2953" s="10" t="str">
        <f>VLOOKUP(A2953,Planilha1!A:Y,23,FALSE)</f>
        <v>Sim</v>
      </c>
      <c r="I2953" s="10" t="str">
        <f>VLOOKUP(A2953,Planilha1!A:Y,24,FALSE)</f>
        <v>Não</v>
      </c>
      <c r="J2953" s="10" t="str">
        <f>VLOOKUP(A2953,Planilha1!A:Y,25,FALSE)</f>
        <v>Sim</v>
      </c>
    </row>
    <row r="2954" spans="1:10" x14ac:dyDescent="0.25">
      <c r="A2954" s="11">
        <v>430450</v>
      </c>
      <c r="B2954" s="15" t="s">
        <v>2683</v>
      </c>
      <c r="C2954" s="12" t="s">
        <v>25</v>
      </c>
      <c r="D2954" s="14" t="s">
        <v>66</v>
      </c>
      <c r="E2954" s="10" t="str">
        <f>VLOOKUP(A2954,Planilha1!A:Y,20,FALSE)</f>
        <v>Não</v>
      </c>
      <c r="F2954" s="10" t="str">
        <f>VLOOKUP(A2954,Planilha1!A:Y,21,FALSE)</f>
        <v>Sim</v>
      </c>
      <c r="G2954" s="10" t="str">
        <f>VLOOKUP(A2954,Planilha1!A:Y,22,FALSE)</f>
        <v>Não</v>
      </c>
      <c r="H2954" s="10" t="str">
        <f>VLOOKUP(A2954,Planilha1!A:Y,23,FALSE)</f>
        <v>Sim</v>
      </c>
      <c r="I2954" s="10" t="str">
        <f>VLOOKUP(A2954,Planilha1!A:Y,24,FALSE)</f>
        <v>Não</v>
      </c>
      <c r="J2954" s="10" t="str">
        <f>VLOOKUP(A2954,Planilha1!A:Y,25,FALSE)</f>
        <v>Sim</v>
      </c>
    </row>
    <row r="2955" spans="1:10" x14ac:dyDescent="0.25">
      <c r="A2955" s="11">
        <v>430462</v>
      </c>
      <c r="B2955" s="15" t="s">
        <v>2684</v>
      </c>
      <c r="C2955" s="12" t="s">
        <v>25</v>
      </c>
      <c r="D2955" s="14" t="s">
        <v>59</v>
      </c>
      <c r="E2955" s="10" t="str">
        <f>VLOOKUP(A2955,Planilha1!A:Y,20,FALSE)</f>
        <v>Não</v>
      </c>
      <c r="F2955" s="10" t="str">
        <f>VLOOKUP(A2955,Planilha1!A:Y,21,FALSE)</f>
        <v>Não</v>
      </c>
      <c r="G2955" s="10" t="str">
        <f>VLOOKUP(A2955,Planilha1!A:Y,22,FALSE)</f>
        <v>Não</v>
      </c>
      <c r="H2955" s="10" t="str">
        <f>VLOOKUP(A2955,Planilha1!A:Y,23,FALSE)</f>
        <v>Não</v>
      </c>
      <c r="I2955" s="10" t="str">
        <f>VLOOKUP(A2955,Planilha1!A:Y,24,FALSE)</f>
        <v>Não</v>
      </c>
      <c r="J2955" s="10" t="str">
        <f>VLOOKUP(A2955,Planilha1!A:Y,25,FALSE)</f>
        <v>Não</v>
      </c>
    </row>
    <row r="2956" spans="1:10" x14ac:dyDescent="0.25">
      <c r="A2956" s="11">
        <v>430465</v>
      </c>
      <c r="B2956" s="15" t="s">
        <v>2685</v>
      </c>
      <c r="C2956" s="12" t="s">
        <v>25</v>
      </c>
      <c r="D2956" s="14" t="s">
        <v>41</v>
      </c>
      <c r="E2956" s="10" t="str">
        <f>VLOOKUP(A2956,Planilha1!A:Y,20,FALSE)</f>
        <v>Sim</v>
      </c>
      <c r="F2956" s="10" t="str">
        <f>VLOOKUP(A2956,Planilha1!A:Y,21,FALSE)</f>
        <v>Sim</v>
      </c>
      <c r="G2956" s="10" t="str">
        <f>VLOOKUP(A2956,Planilha1!A:Y,22,FALSE)</f>
        <v>Não</v>
      </c>
      <c r="H2956" s="10" t="str">
        <f>VLOOKUP(A2956,Planilha1!A:Y,23,FALSE)</f>
        <v>Sim</v>
      </c>
      <c r="I2956" s="10" t="str">
        <f>VLOOKUP(A2956,Planilha1!A:Y,24,FALSE)</f>
        <v>Não</v>
      </c>
      <c r="J2956" s="10" t="str">
        <f>VLOOKUP(A2956,Planilha1!A:Y,25,FALSE)</f>
        <v>Não</v>
      </c>
    </row>
    <row r="2957" spans="1:10" x14ac:dyDescent="0.25">
      <c r="A2957" s="11">
        <v>430468</v>
      </c>
      <c r="B2957" s="15" t="s">
        <v>2686</v>
      </c>
      <c r="C2957" s="12" t="s">
        <v>25</v>
      </c>
      <c r="D2957" s="14" t="s">
        <v>73</v>
      </c>
      <c r="E2957" s="10" t="str">
        <f>VLOOKUP(A2957,Planilha1!A:Y,20,FALSE)</f>
        <v>Sim</v>
      </c>
      <c r="F2957" s="10" t="str">
        <f>VLOOKUP(A2957,Planilha1!A:Y,21,FALSE)</f>
        <v>Sim</v>
      </c>
      <c r="G2957" s="10" t="str">
        <f>VLOOKUP(A2957,Planilha1!A:Y,22,FALSE)</f>
        <v>Sim</v>
      </c>
      <c r="H2957" s="10" t="str">
        <f>VLOOKUP(A2957,Planilha1!A:Y,23,FALSE)</f>
        <v>Sim</v>
      </c>
      <c r="I2957" s="10" t="str">
        <f>VLOOKUP(A2957,Planilha1!A:Y,24,FALSE)</f>
        <v>Sim</v>
      </c>
      <c r="J2957" s="10" t="str">
        <f>VLOOKUP(A2957,Planilha1!A:Y,25,FALSE)</f>
        <v>Não</v>
      </c>
    </row>
    <row r="2958" spans="1:10" x14ac:dyDescent="0.25">
      <c r="A2958" s="11">
        <v>430471</v>
      </c>
      <c r="B2958" s="15" t="s">
        <v>2687</v>
      </c>
      <c r="C2958" s="12" t="s">
        <v>25</v>
      </c>
      <c r="D2958" s="14" t="s">
        <v>59</v>
      </c>
      <c r="E2958" s="10" t="str">
        <f>VLOOKUP(A2958,Planilha1!A:Y,20,FALSE)</f>
        <v>Sim</v>
      </c>
      <c r="F2958" s="10" t="str">
        <f>VLOOKUP(A2958,Planilha1!A:Y,21,FALSE)</f>
        <v>Sim</v>
      </c>
      <c r="G2958" s="10" t="str">
        <f>VLOOKUP(A2958,Planilha1!A:Y,22,FALSE)</f>
        <v>Sim</v>
      </c>
      <c r="H2958" s="10" t="str">
        <f>VLOOKUP(A2958,Planilha1!A:Y,23,FALSE)</f>
        <v>Sim</v>
      </c>
      <c r="I2958" s="10" t="str">
        <f>VLOOKUP(A2958,Planilha1!A:Y,24,FALSE)</f>
        <v>Sim</v>
      </c>
      <c r="J2958" s="10" t="str">
        <f>VLOOKUP(A2958,Planilha1!A:Y,25,FALSE)</f>
        <v>Sim</v>
      </c>
    </row>
    <row r="2959" spans="1:10" x14ac:dyDescent="0.25">
      <c r="A2959" s="11">
        <v>430495</v>
      </c>
      <c r="B2959" s="15" t="s">
        <v>2688</v>
      </c>
      <c r="C2959" s="12" t="s">
        <v>25</v>
      </c>
      <c r="D2959" s="14" t="s">
        <v>59</v>
      </c>
      <c r="E2959" s="10" t="str">
        <f>VLOOKUP(A2959,Planilha1!A:Y,20,FALSE)</f>
        <v>Não</v>
      </c>
      <c r="F2959" s="10" t="str">
        <f>VLOOKUP(A2959,Planilha1!A:Y,21,FALSE)</f>
        <v>Não</v>
      </c>
      <c r="G2959" s="10" t="str">
        <f>VLOOKUP(A2959,Planilha1!A:Y,22,FALSE)</f>
        <v>Não</v>
      </c>
      <c r="H2959" s="10" t="str">
        <f>VLOOKUP(A2959,Planilha1!A:Y,23,FALSE)</f>
        <v>Não</v>
      </c>
      <c r="I2959" s="10" t="str">
        <f>VLOOKUP(A2959,Planilha1!A:Y,24,FALSE)</f>
        <v>Não</v>
      </c>
      <c r="J2959" s="10" t="str">
        <f>VLOOKUP(A2959,Planilha1!A:Y,25,FALSE)</f>
        <v>Não</v>
      </c>
    </row>
    <row r="2960" spans="1:10" x14ac:dyDescent="0.25">
      <c r="A2960" s="11">
        <v>430500</v>
      </c>
      <c r="B2960" s="15" t="s">
        <v>2689</v>
      </c>
      <c r="C2960" s="12" t="s">
        <v>25</v>
      </c>
      <c r="D2960" s="14" t="s">
        <v>55</v>
      </c>
      <c r="E2960" s="10" t="str">
        <f>VLOOKUP(A2960,Planilha1!A:Y,20,FALSE)</f>
        <v>Sim</v>
      </c>
      <c r="F2960" s="10" t="str">
        <f>VLOOKUP(A2960,Planilha1!A:Y,21,FALSE)</f>
        <v>Sim</v>
      </c>
      <c r="G2960" s="10" t="str">
        <f>VLOOKUP(A2960,Planilha1!A:Y,22,FALSE)</f>
        <v>Sim</v>
      </c>
      <c r="H2960" s="10" t="str">
        <f>VLOOKUP(A2960,Planilha1!A:Y,23,FALSE)</f>
        <v>Sim</v>
      </c>
      <c r="I2960" s="10" t="str">
        <f>VLOOKUP(A2960,Planilha1!A:Y,24,FALSE)</f>
        <v>Sim</v>
      </c>
      <c r="J2960" s="10" t="str">
        <f>VLOOKUP(A2960,Planilha1!A:Y,25,FALSE)</f>
        <v>Sim</v>
      </c>
    </row>
    <row r="2961" spans="1:10" x14ac:dyDescent="0.25">
      <c r="A2961" s="11">
        <v>430512</v>
      </c>
      <c r="B2961" s="15" t="s">
        <v>2690</v>
      </c>
      <c r="C2961" s="12" t="s">
        <v>25</v>
      </c>
      <c r="D2961" s="14" t="s">
        <v>55</v>
      </c>
      <c r="E2961" s="10" t="str">
        <f>VLOOKUP(A2961,Planilha1!A:Y,20,FALSE)</f>
        <v>Sim</v>
      </c>
      <c r="F2961" s="10" t="str">
        <f>VLOOKUP(A2961,Planilha1!A:Y,21,FALSE)</f>
        <v>Sim</v>
      </c>
      <c r="G2961" s="10" t="str">
        <f>VLOOKUP(A2961,Planilha1!A:Y,22,FALSE)</f>
        <v>Sim</v>
      </c>
      <c r="H2961" s="10" t="str">
        <f>VLOOKUP(A2961,Planilha1!A:Y,23,FALSE)</f>
        <v>Sim</v>
      </c>
      <c r="I2961" s="10" t="str">
        <f>VLOOKUP(A2961,Planilha1!A:Y,24,FALSE)</f>
        <v>Sim</v>
      </c>
      <c r="J2961" s="10" t="str">
        <f>VLOOKUP(A2961,Planilha1!A:Y,25,FALSE)</f>
        <v>Não</v>
      </c>
    </row>
    <row r="2962" spans="1:10" x14ac:dyDescent="0.25">
      <c r="A2962" s="11">
        <v>430513</v>
      </c>
      <c r="B2962" s="15" t="s">
        <v>2691</v>
      </c>
      <c r="C2962" s="12" t="s">
        <v>25</v>
      </c>
      <c r="D2962" s="14" t="s">
        <v>55</v>
      </c>
      <c r="E2962" s="10" t="str">
        <f>VLOOKUP(A2962,Planilha1!A:Y,20,FALSE)</f>
        <v>Sim</v>
      </c>
      <c r="F2962" s="10" t="str">
        <f>VLOOKUP(A2962,Planilha1!A:Y,21,FALSE)</f>
        <v>Sim</v>
      </c>
      <c r="G2962" s="10" t="str">
        <f>VLOOKUP(A2962,Planilha1!A:Y,22,FALSE)</f>
        <v>Sim</v>
      </c>
      <c r="H2962" s="10" t="str">
        <f>VLOOKUP(A2962,Planilha1!A:Y,23,FALSE)</f>
        <v>Sim</v>
      </c>
      <c r="I2962" s="10" t="str">
        <f>VLOOKUP(A2962,Planilha1!A:Y,24,FALSE)</f>
        <v>Sim</v>
      </c>
      <c r="J2962" s="10" t="str">
        <f>VLOOKUP(A2962,Planilha1!A:Y,25,FALSE)</f>
        <v>Não</v>
      </c>
    </row>
    <row r="2963" spans="1:10" x14ac:dyDescent="0.25">
      <c r="A2963" s="11">
        <v>430515</v>
      </c>
      <c r="B2963" s="15" t="s">
        <v>2692</v>
      </c>
      <c r="C2963" s="12" t="s">
        <v>25</v>
      </c>
      <c r="D2963" s="14" t="s">
        <v>41</v>
      </c>
      <c r="E2963" s="10" t="str">
        <f>VLOOKUP(A2963,Planilha1!A:Y,20,FALSE)</f>
        <v>Não</v>
      </c>
      <c r="F2963" s="10" t="str">
        <f>VLOOKUP(A2963,Planilha1!A:Y,21,FALSE)</f>
        <v>Não</v>
      </c>
      <c r="G2963" s="10" t="str">
        <f>VLOOKUP(A2963,Planilha1!A:Y,22,FALSE)</f>
        <v>Não</v>
      </c>
      <c r="H2963" s="10" t="str">
        <f>VLOOKUP(A2963,Planilha1!A:Y,23,FALSE)</f>
        <v>Não</v>
      </c>
      <c r="I2963" s="10" t="str">
        <f>VLOOKUP(A2963,Planilha1!A:Y,24,FALSE)</f>
        <v>Não</v>
      </c>
      <c r="J2963" s="10" t="str">
        <f>VLOOKUP(A2963,Planilha1!A:Y,25,FALSE)</f>
        <v>Não</v>
      </c>
    </row>
    <row r="2964" spans="1:10" x14ac:dyDescent="0.25">
      <c r="A2964" s="11">
        <v>430517</v>
      </c>
      <c r="B2964" s="15" t="s">
        <v>2693</v>
      </c>
      <c r="C2964" s="12" t="s">
        <v>25</v>
      </c>
      <c r="D2964" s="14" t="s">
        <v>43</v>
      </c>
      <c r="E2964" s="10" t="str">
        <f>VLOOKUP(A2964,Planilha1!A:Y,20,FALSE)</f>
        <v>Não</v>
      </c>
      <c r="F2964" s="10" t="str">
        <f>VLOOKUP(A2964,Planilha1!A:Y,21,FALSE)</f>
        <v>Sim</v>
      </c>
      <c r="G2964" s="10" t="str">
        <f>VLOOKUP(A2964,Planilha1!A:Y,22,FALSE)</f>
        <v>Não</v>
      </c>
      <c r="H2964" s="10" t="str">
        <f>VLOOKUP(A2964,Planilha1!A:Y,23,FALSE)</f>
        <v>Sim</v>
      </c>
      <c r="I2964" s="10" t="str">
        <f>VLOOKUP(A2964,Planilha1!A:Y,24,FALSE)</f>
        <v>Não</v>
      </c>
      <c r="J2964" s="10" t="str">
        <f>VLOOKUP(A2964,Planilha1!A:Y,25,FALSE)</f>
        <v>Sim</v>
      </c>
    </row>
    <row r="2965" spans="1:10" x14ac:dyDescent="0.25">
      <c r="A2965" s="11">
        <v>430540</v>
      </c>
      <c r="B2965" s="15" t="s">
        <v>2694</v>
      </c>
      <c r="C2965" s="12" t="s">
        <v>25</v>
      </c>
      <c r="D2965" s="14" t="s">
        <v>55</v>
      </c>
      <c r="E2965" s="10" t="str">
        <f>VLOOKUP(A2965,Planilha1!A:Y,20,FALSE)</f>
        <v>Sim</v>
      </c>
      <c r="F2965" s="10" t="str">
        <f>VLOOKUP(A2965,Planilha1!A:Y,21,FALSE)</f>
        <v>Sim</v>
      </c>
      <c r="G2965" s="10" t="str">
        <f>VLOOKUP(A2965,Planilha1!A:Y,22,FALSE)</f>
        <v>Não</v>
      </c>
      <c r="H2965" s="10" t="str">
        <f>VLOOKUP(A2965,Planilha1!A:Y,23,FALSE)</f>
        <v>Não</v>
      </c>
      <c r="I2965" s="10" t="str">
        <f>VLOOKUP(A2965,Planilha1!A:Y,24,FALSE)</f>
        <v>Não</v>
      </c>
      <c r="J2965" s="10" t="str">
        <f>VLOOKUP(A2965,Planilha1!A:Y,25,FALSE)</f>
        <v>Não</v>
      </c>
    </row>
    <row r="2966" spans="1:10" x14ac:dyDescent="0.25">
      <c r="A2966" s="11">
        <v>430545</v>
      </c>
      <c r="B2966" s="15" t="s">
        <v>2695</v>
      </c>
      <c r="C2966" s="12" t="s">
        <v>25</v>
      </c>
      <c r="D2966" s="14" t="s">
        <v>55</v>
      </c>
      <c r="E2966" s="10" t="str">
        <f>VLOOKUP(A2966,Planilha1!A:Y,20,FALSE)</f>
        <v>Não</v>
      </c>
      <c r="F2966" s="10" t="str">
        <f>VLOOKUP(A2966,Planilha1!A:Y,21,FALSE)</f>
        <v>Não</v>
      </c>
      <c r="G2966" s="10" t="str">
        <f>VLOOKUP(A2966,Planilha1!A:Y,22,FALSE)</f>
        <v>Não</v>
      </c>
      <c r="H2966" s="10" t="str">
        <f>VLOOKUP(A2966,Planilha1!A:Y,23,FALSE)</f>
        <v>Não</v>
      </c>
      <c r="I2966" s="10" t="str">
        <f>VLOOKUP(A2966,Planilha1!A:Y,24,FALSE)</f>
        <v>Não</v>
      </c>
      <c r="J2966" s="10" t="str">
        <f>VLOOKUP(A2966,Planilha1!A:Y,25,FALSE)</f>
        <v>Não</v>
      </c>
    </row>
    <row r="2967" spans="1:10" x14ac:dyDescent="0.25">
      <c r="A2967" s="11">
        <v>430580</v>
      </c>
      <c r="B2967" s="15" t="s">
        <v>2696</v>
      </c>
      <c r="C2967" s="12" t="s">
        <v>25</v>
      </c>
      <c r="D2967" s="14" t="s">
        <v>41</v>
      </c>
      <c r="E2967" s="10" t="str">
        <f>VLOOKUP(A2967,Planilha1!A:Y,20,FALSE)</f>
        <v>Sim</v>
      </c>
      <c r="F2967" s="10" t="str">
        <f>VLOOKUP(A2967,Planilha1!A:Y,21,FALSE)</f>
        <v>Sim</v>
      </c>
      <c r="G2967" s="10" t="str">
        <f>VLOOKUP(A2967,Planilha1!A:Y,22,FALSE)</f>
        <v>Sim</v>
      </c>
      <c r="H2967" s="10" t="str">
        <f>VLOOKUP(A2967,Planilha1!A:Y,23,FALSE)</f>
        <v>Sim</v>
      </c>
      <c r="I2967" s="10" t="str">
        <f>VLOOKUP(A2967,Planilha1!A:Y,24,FALSE)</f>
        <v>Sim</v>
      </c>
      <c r="J2967" s="10" t="str">
        <f>VLOOKUP(A2967,Planilha1!A:Y,25,FALSE)</f>
        <v>Não</v>
      </c>
    </row>
    <row r="2968" spans="1:10" x14ac:dyDescent="0.25">
      <c r="A2968" s="11">
        <v>430583</v>
      </c>
      <c r="B2968" s="15" t="s">
        <v>2697</v>
      </c>
      <c r="C2968" s="12" t="s">
        <v>25</v>
      </c>
      <c r="D2968" s="14" t="s">
        <v>73</v>
      </c>
      <c r="E2968" s="10" t="str">
        <f>VLOOKUP(A2968,Planilha1!A:Y,20,FALSE)</f>
        <v>Não</v>
      </c>
      <c r="F2968" s="10" t="str">
        <f>VLOOKUP(A2968,Planilha1!A:Y,21,FALSE)</f>
        <v>Não</v>
      </c>
      <c r="G2968" s="10" t="str">
        <f>VLOOKUP(A2968,Planilha1!A:Y,22,FALSE)</f>
        <v>Não</v>
      </c>
      <c r="H2968" s="10" t="str">
        <f>VLOOKUP(A2968,Planilha1!A:Y,23,FALSE)</f>
        <v>Não</v>
      </c>
      <c r="I2968" s="10" t="str">
        <f>VLOOKUP(A2968,Planilha1!A:Y,24,FALSE)</f>
        <v>Não</v>
      </c>
      <c r="J2968" s="10" t="str">
        <f>VLOOKUP(A2968,Planilha1!A:Y,25,FALSE)</f>
        <v>Não</v>
      </c>
    </row>
    <row r="2969" spans="1:10" x14ac:dyDescent="0.25">
      <c r="A2969" s="11">
        <v>430587</v>
      </c>
      <c r="B2969" s="15" t="s">
        <v>2698</v>
      </c>
      <c r="C2969" s="12" t="s">
        <v>25</v>
      </c>
      <c r="D2969" s="14" t="s">
        <v>55</v>
      </c>
      <c r="E2969" s="10" t="str">
        <f>VLOOKUP(A2969,Planilha1!A:Y,20,FALSE)</f>
        <v>Não</v>
      </c>
      <c r="F2969" s="10" t="str">
        <f>VLOOKUP(A2969,Planilha1!A:Y,21,FALSE)</f>
        <v>Não</v>
      </c>
      <c r="G2969" s="10" t="str">
        <f>VLOOKUP(A2969,Planilha1!A:Y,22,FALSE)</f>
        <v>Não</v>
      </c>
      <c r="H2969" s="10" t="str">
        <f>VLOOKUP(A2969,Planilha1!A:Y,23,FALSE)</f>
        <v>Não</v>
      </c>
      <c r="I2969" s="10" t="str">
        <f>VLOOKUP(A2969,Planilha1!A:Y,24,FALSE)</f>
        <v>Não</v>
      </c>
      <c r="J2969" s="10" t="str">
        <f>VLOOKUP(A2969,Planilha1!A:Y,25,FALSE)</f>
        <v>Não</v>
      </c>
    </row>
    <row r="2970" spans="1:10" x14ac:dyDescent="0.25">
      <c r="A2970" s="11">
        <v>430590</v>
      </c>
      <c r="B2970" s="15" t="s">
        <v>2699</v>
      </c>
      <c r="C2970" s="12" t="s">
        <v>25</v>
      </c>
      <c r="D2970" s="14" t="s">
        <v>41</v>
      </c>
      <c r="E2970" s="10" t="str">
        <f>VLOOKUP(A2970,Planilha1!A:Y,20,FALSE)</f>
        <v>Não</v>
      </c>
      <c r="F2970" s="10" t="str">
        <f>VLOOKUP(A2970,Planilha1!A:Y,21,FALSE)</f>
        <v>Não</v>
      </c>
      <c r="G2970" s="10" t="str">
        <f>VLOOKUP(A2970,Planilha1!A:Y,22,FALSE)</f>
        <v>Não</v>
      </c>
      <c r="H2970" s="10" t="str">
        <f>VLOOKUP(A2970,Planilha1!A:Y,23,FALSE)</f>
        <v>Não</v>
      </c>
      <c r="I2970" s="10" t="str">
        <f>VLOOKUP(A2970,Planilha1!A:Y,24,FALSE)</f>
        <v>Não</v>
      </c>
      <c r="J2970" s="10" t="str">
        <f>VLOOKUP(A2970,Planilha1!A:Y,25,FALSE)</f>
        <v>Não</v>
      </c>
    </row>
    <row r="2971" spans="1:10" x14ac:dyDescent="0.25">
      <c r="A2971" s="11">
        <v>430597</v>
      </c>
      <c r="B2971" s="15" t="s">
        <v>2700</v>
      </c>
      <c r="C2971" s="12" t="s">
        <v>25</v>
      </c>
      <c r="D2971" s="14" t="s">
        <v>59</v>
      </c>
      <c r="E2971" s="10" t="str">
        <f>VLOOKUP(A2971,Planilha1!A:Y,20,FALSE)</f>
        <v>Não</v>
      </c>
      <c r="F2971" s="10" t="str">
        <f>VLOOKUP(A2971,Planilha1!A:Y,21,FALSE)</f>
        <v>Não</v>
      </c>
      <c r="G2971" s="10" t="str">
        <f>VLOOKUP(A2971,Planilha1!A:Y,22,FALSE)</f>
        <v>Não</v>
      </c>
      <c r="H2971" s="10" t="str">
        <f>VLOOKUP(A2971,Planilha1!A:Y,23,FALSE)</f>
        <v>Não</v>
      </c>
      <c r="I2971" s="10" t="str">
        <f>VLOOKUP(A2971,Planilha1!A:Y,24,FALSE)</f>
        <v>Não</v>
      </c>
      <c r="J2971" s="10" t="str">
        <f>VLOOKUP(A2971,Planilha1!A:Y,25,FALSE)</f>
        <v>Não</v>
      </c>
    </row>
    <row r="2972" spans="1:10" x14ac:dyDescent="0.25">
      <c r="A2972" s="11">
        <v>430605</v>
      </c>
      <c r="B2972" s="15" t="s">
        <v>2701</v>
      </c>
      <c r="C2972" s="12" t="s">
        <v>25</v>
      </c>
      <c r="D2972" s="14" t="s">
        <v>73</v>
      </c>
      <c r="E2972" s="10" t="str">
        <f>VLOOKUP(A2972,Planilha1!A:Y,20,FALSE)</f>
        <v>Sim</v>
      </c>
      <c r="F2972" s="10" t="str">
        <f>VLOOKUP(A2972,Planilha1!A:Y,21,FALSE)</f>
        <v>Sim</v>
      </c>
      <c r="G2972" s="10" t="str">
        <f>VLOOKUP(A2972,Planilha1!A:Y,22,FALSE)</f>
        <v>Sim</v>
      </c>
      <c r="H2972" s="10" t="str">
        <f>VLOOKUP(A2972,Planilha1!A:Y,23,FALSE)</f>
        <v>Sim</v>
      </c>
      <c r="I2972" s="10" t="str">
        <f>VLOOKUP(A2972,Planilha1!A:Y,24,FALSE)</f>
        <v>Sim</v>
      </c>
      <c r="J2972" s="10" t="str">
        <f>VLOOKUP(A2972,Planilha1!A:Y,25,FALSE)</f>
        <v>Não</v>
      </c>
    </row>
    <row r="2973" spans="1:10" x14ac:dyDescent="0.25">
      <c r="A2973" s="11">
        <v>430607</v>
      </c>
      <c r="B2973" s="15" t="s">
        <v>2702</v>
      </c>
      <c r="C2973" s="12" t="s">
        <v>25</v>
      </c>
      <c r="D2973" s="14" t="s">
        <v>41</v>
      </c>
      <c r="E2973" s="10" t="str">
        <f>VLOOKUP(A2973,Planilha1!A:Y,20,FALSE)</f>
        <v>Sim</v>
      </c>
      <c r="F2973" s="10" t="str">
        <f>VLOOKUP(A2973,Planilha1!A:Y,21,FALSE)</f>
        <v>Sim</v>
      </c>
      <c r="G2973" s="10" t="str">
        <f>VLOOKUP(A2973,Planilha1!A:Y,22,FALSE)</f>
        <v>Não</v>
      </c>
      <c r="H2973" s="10" t="str">
        <f>VLOOKUP(A2973,Planilha1!A:Y,23,FALSE)</f>
        <v>Sim</v>
      </c>
      <c r="I2973" s="10" t="str">
        <f>VLOOKUP(A2973,Planilha1!A:Y,24,FALSE)</f>
        <v>Não</v>
      </c>
      <c r="J2973" s="10" t="str">
        <f>VLOOKUP(A2973,Planilha1!A:Y,25,FALSE)</f>
        <v>Não</v>
      </c>
    </row>
    <row r="2974" spans="1:10" x14ac:dyDescent="0.25">
      <c r="A2974" s="11">
        <v>430632</v>
      </c>
      <c r="B2974" s="15" t="s">
        <v>2703</v>
      </c>
      <c r="C2974" s="12" t="s">
        <v>25</v>
      </c>
      <c r="D2974" s="14" t="s">
        <v>41</v>
      </c>
      <c r="E2974" s="10" t="str">
        <f>VLOOKUP(A2974,Planilha1!A:Y,20,FALSE)</f>
        <v>Sim</v>
      </c>
      <c r="F2974" s="10" t="str">
        <f>VLOOKUP(A2974,Planilha1!A:Y,21,FALSE)</f>
        <v>Sim</v>
      </c>
      <c r="G2974" s="10" t="str">
        <f>VLOOKUP(A2974,Planilha1!A:Y,22,FALSE)</f>
        <v>Não</v>
      </c>
      <c r="H2974" s="10" t="str">
        <f>VLOOKUP(A2974,Planilha1!A:Y,23,FALSE)</f>
        <v>Não</v>
      </c>
      <c r="I2974" s="10" t="str">
        <f>VLOOKUP(A2974,Planilha1!A:Y,24,FALSE)</f>
        <v>Não</v>
      </c>
      <c r="J2974" s="10" t="str">
        <f>VLOOKUP(A2974,Planilha1!A:Y,25,FALSE)</f>
        <v>Não</v>
      </c>
    </row>
    <row r="2975" spans="1:10" x14ac:dyDescent="0.25">
      <c r="A2975" s="11">
        <v>430635</v>
      </c>
      <c r="B2975" s="15" t="s">
        <v>2704</v>
      </c>
      <c r="C2975" s="12" t="s">
        <v>25</v>
      </c>
      <c r="D2975" s="14" t="s">
        <v>43</v>
      </c>
      <c r="E2975" s="10" t="str">
        <f>VLOOKUP(A2975,Planilha1!A:Y,20,FALSE)</f>
        <v>Sim</v>
      </c>
      <c r="F2975" s="10" t="str">
        <f>VLOOKUP(A2975,Planilha1!A:Y,21,FALSE)</f>
        <v>Sim</v>
      </c>
      <c r="G2975" s="10" t="str">
        <f>VLOOKUP(A2975,Planilha1!A:Y,22,FALSE)</f>
        <v>Não</v>
      </c>
      <c r="H2975" s="10" t="str">
        <f>VLOOKUP(A2975,Planilha1!A:Y,23,FALSE)</f>
        <v>Não</v>
      </c>
      <c r="I2975" s="10" t="str">
        <f>VLOOKUP(A2975,Planilha1!A:Y,24,FALSE)</f>
        <v>Não</v>
      </c>
      <c r="J2975" s="10" t="str">
        <f>VLOOKUP(A2975,Planilha1!A:Y,25,FALSE)</f>
        <v>Não</v>
      </c>
    </row>
    <row r="2976" spans="1:10" x14ac:dyDescent="0.25">
      <c r="A2976" s="11">
        <v>430637</v>
      </c>
      <c r="B2976" s="15" t="s">
        <v>2705</v>
      </c>
      <c r="C2976" s="12" t="s">
        <v>25</v>
      </c>
      <c r="D2976" s="14" t="s">
        <v>41</v>
      </c>
      <c r="E2976" s="10" t="str">
        <f>VLOOKUP(A2976,Planilha1!A:Y,20,FALSE)</f>
        <v>Sim</v>
      </c>
      <c r="F2976" s="10" t="str">
        <f>VLOOKUP(A2976,Planilha1!A:Y,21,FALSE)</f>
        <v>Sim</v>
      </c>
      <c r="G2976" s="10" t="str">
        <f>VLOOKUP(A2976,Planilha1!A:Y,22,FALSE)</f>
        <v>Sim</v>
      </c>
      <c r="H2976" s="10" t="str">
        <f>VLOOKUP(A2976,Planilha1!A:Y,23,FALSE)</f>
        <v>Sim</v>
      </c>
      <c r="I2976" s="10" t="str">
        <f>VLOOKUP(A2976,Planilha1!A:Y,24,FALSE)</f>
        <v>Sim</v>
      </c>
      <c r="J2976" s="10" t="str">
        <f>VLOOKUP(A2976,Planilha1!A:Y,25,FALSE)</f>
        <v>Sim</v>
      </c>
    </row>
    <row r="2977" spans="1:10" x14ac:dyDescent="0.25">
      <c r="A2977" s="11">
        <v>430642</v>
      </c>
      <c r="B2977" s="15" t="s">
        <v>2706</v>
      </c>
      <c r="C2977" s="12" t="s">
        <v>25</v>
      </c>
      <c r="D2977" s="14" t="s">
        <v>73</v>
      </c>
      <c r="E2977" s="10" t="str">
        <f>VLOOKUP(A2977,Planilha1!A:Y,20,FALSE)</f>
        <v>Sim</v>
      </c>
      <c r="F2977" s="10" t="str">
        <f>VLOOKUP(A2977,Planilha1!A:Y,21,FALSE)</f>
        <v>Sim</v>
      </c>
      <c r="G2977" s="10" t="str">
        <f>VLOOKUP(A2977,Planilha1!A:Y,22,FALSE)</f>
        <v>Não</v>
      </c>
      <c r="H2977" s="10" t="str">
        <f>VLOOKUP(A2977,Planilha1!A:Y,23,FALSE)</f>
        <v>Não</v>
      </c>
      <c r="I2977" s="10" t="str">
        <f>VLOOKUP(A2977,Planilha1!A:Y,24,FALSE)</f>
        <v>Não</v>
      </c>
      <c r="J2977" s="10" t="str">
        <f>VLOOKUP(A2977,Planilha1!A:Y,25,FALSE)</f>
        <v>Não</v>
      </c>
    </row>
    <row r="2978" spans="1:10" x14ac:dyDescent="0.25">
      <c r="A2978" s="11">
        <v>430650</v>
      </c>
      <c r="B2978" s="15" t="s">
        <v>2707</v>
      </c>
      <c r="C2978" s="12" t="s">
        <v>25</v>
      </c>
      <c r="D2978" s="14" t="s">
        <v>41</v>
      </c>
      <c r="E2978" s="10" t="str">
        <f>VLOOKUP(A2978,Planilha1!A:Y,20,FALSE)</f>
        <v>Sim</v>
      </c>
      <c r="F2978" s="10" t="str">
        <f>VLOOKUP(A2978,Planilha1!A:Y,21,FALSE)</f>
        <v>Sim</v>
      </c>
      <c r="G2978" s="10" t="str">
        <f>VLOOKUP(A2978,Planilha1!A:Y,22,FALSE)</f>
        <v>Sim</v>
      </c>
      <c r="H2978" s="10" t="str">
        <f>VLOOKUP(A2978,Planilha1!A:Y,23,FALSE)</f>
        <v>Sim</v>
      </c>
      <c r="I2978" s="10" t="str">
        <f>VLOOKUP(A2978,Planilha1!A:Y,24,FALSE)</f>
        <v>Não</v>
      </c>
      <c r="J2978" s="10" t="str">
        <f>VLOOKUP(A2978,Planilha1!A:Y,25,FALSE)</f>
        <v>Sim</v>
      </c>
    </row>
    <row r="2979" spans="1:10" x14ac:dyDescent="0.25">
      <c r="A2979" s="11">
        <v>430660</v>
      </c>
      <c r="B2979" s="15" t="s">
        <v>2708</v>
      </c>
      <c r="C2979" s="12" t="s">
        <v>25</v>
      </c>
      <c r="D2979" s="14" t="s">
        <v>59</v>
      </c>
      <c r="E2979" s="10" t="str">
        <f>VLOOKUP(A2979,Planilha1!A:Y,20,FALSE)</f>
        <v>Sim</v>
      </c>
      <c r="F2979" s="10" t="str">
        <f>VLOOKUP(A2979,Planilha1!A:Y,21,FALSE)</f>
        <v>Sim</v>
      </c>
      <c r="G2979" s="10" t="str">
        <f>VLOOKUP(A2979,Planilha1!A:Y,22,FALSE)</f>
        <v>Sim</v>
      </c>
      <c r="H2979" s="10" t="str">
        <f>VLOOKUP(A2979,Planilha1!A:Y,23,FALSE)</f>
        <v>Sim</v>
      </c>
      <c r="I2979" s="10" t="str">
        <f>VLOOKUP(A2979,Planilha1!A:Y,24,FALSE)</f>
        <v>Sim</v>
      </c>
      <c r="J2979" s="10" t="str">
        <f>VLOOKUP(A2979,Planilha1!A:Y,25,FALSE)</f>
        <v>Não</v>
      </c>
    </row>
    <row r="2980" spans="1:10" x14ac:dyDescent="0.25">
      <c r="A2980" s="11">
        <v>430655</v>
      </c>
      <c r="B2980" s="15" t="s">
        <v>2709</v>
      </c>
      <c r="C2980" s="12" t="s">
        <v>25</v>
      </c>
      <c r="D2980" s="14" t="s">
        <v>73</v>
      </c>
      <c r="E2980" s="10" t="str">
        <f>VLOOKUP(A2980,Planilha1!A:Y,20,FALSE)</f>
        <v>Sim</v>
      </c>
      <c r="F2980" s="10" t="str">
        <f>VLOOKUP(A2980,Planilha1!A:Y,21,FALSE)</f>
        <v>Sim</v>
      </c>
      <c r="G2980" s="10" t="str">
        <f>VLOOKUP(A2980,Planilha1!A:Y,22,FALSE)</f>
        <v>Sim</v>
      </c>
      <c r="H2980" s="10" t="str">
        <f>VLOOKUP(A2980,Planilha1!A:Y,23,FALSE)</f>
        <v>Sim</v>
      </c>
      <c r="I2980" s="10" t="str">
        <f>VLOOKUP(A2980,Planilha1!A:Y,24,FALSE)</f>
        <v>Sim</v>
      </c>
      <c r="J2980" s="10" t="str">
        <f>VLOOKUP(A2980,Planilha1!A:Y,25,FALSE)</f>
        <v>Sim</v>
      </c>
    </row>
    <row r="2981" spans="1:10" x14ac:dyDescent="0.25">
      <c r="A2981" s="11">
        <v>430673</v>
      </c>
      <c r="B2981" s="15" t="s">
        <v>2710</v>
      </c>
      <c r="C2981" s="12" t="s">
        <v>25</v>
      </c>
      <c r="D2981" s="14" t="s">
        <v>73</v>
      </c>
      <c r="E2981" s="10" t="str">
        <f>VLOOKUP(A2981,Planilha1!A:Y,20,FALSE)</f>
        <v>Sim</v>
      </c>
      <c r="F2981" s="10" t="str">
        <f>VLOOKUP(A2981,Planilha1!A:Y,21,FALSE)</f>
        <v>Sim</v>
      </c>
      <c r="G2981" s="10" t="str">
        <f>VLOOKUP(A2981,Planilha1!A:Y,22,FALSE)</f>
        <v>Sim</v>
      </c>
      <c r="H2981" s="10" t="str">
        <f>VLOOKUP(A2981,Planilha1!A:Y,23,FALSE)</f>
        <v>Sim</v>
      </c>
      <c r="I2981" s="10" t="str">
        <f>VLOOKUP(A2981,Planilha1!A:Y,24,FALSE)</f>
        <v>Não</v>
      </c>
      <c r="J2981" s="10" t="str">
        <f>VLOOKUP(A2981,Planilha1!A:Y,25,FALSE)</f>
        <v>Não</v>
      </c>
    </row>
    <row r="2982" spans="1:10" x14ac:dyDescent="0.25">
      <c r="A2982" s="11">
        <v>430675</v>
      </c>
      <c r="B2982" s="15" t="s">
        <v>2711</v>
      </c>
      <c r="C2982" s="12" t="s">
        <v>25</v>
      </c>
      <c r="D2982" s="14" t="s">
        <v>55</v>
      </c>
      <c r="E2982" s="10" t="str">
        <f>VLOOKUP(A2982,Planilha1!A:Y,20,FALSE)</f>
        <v>Sim</v>
      </c>
      <c r="F2982" s="10" t="str">
        <f>VLOOKUP(A2982,Planilha1!A:Y,21,FALSE)</f>
        <v>Sim</v>
      </c>
      <c r="G2982" s="10" t="str">
        <f>VLOOKUP(A2982,Planilha1!A:Y,22,FALSE)</f>
        <v>Sim</v>
      </c>
      <c r="H2982" s="10" t="str">
        <f>VLOOKUP(A2982,Planilha1!A:Y,23,FALSE)</f>
        <v>Sim</v>
      </c>
      <c r="I2982" s="10" t="str">
        <f>VLOOKUP(A2982,Planilha1!A:Y,24,FALSE)</f>
        <v>Sim</v>
      </c>
      <c r="J2982" s="10" t="str">
        <f>VLOOKUP(A2982,Planilha1!A:Y,25,FALSE)</f>
        <v>Sim</v>
      </c>
    </row>
    <row r="2983" spans="1:10" x14ac:dyDescent="0.25">
      <c r="A2983" s="11">
        <v>430676</v>
      </c>
      <c r="B2983" s="15" t="s">
        <v>2712</v>
      </c>
      <c r="C2983" s="12" t="s">
        <v>25</v>
      </c>
      <c r="D2983" s="14" t="s">
        <v>59</v>
      </c>
      <c r="E2983" s="10" t="str">
        <f>VLOOKUP(A2983,Planilha1!A:Y,20,FALSE)</f>
        <v>Sim</v>
      </c>
      <c r="F2983" s="10" t="str">
        <f>VLOOKUP(A2983,Planilha1!A:Y,21,FALSE)</f>
        <v>Sim</v>
      </c>
      <c r="G2983" s="10" t="str">
        <f>VLOOKUP(A2983,Planilha1!A:Y,22,FALSE)</f>
        <v>Sim</v>
      </c>
      <c r="H2983" s="10" t="str">
        <f>VLOOKUP(A2983,Planilha1!A:Y,23,FALSE)</f>
        <v>Sim</v>
      </c>
      <c r="I2983" s="10" t="str">
        <f>VLOOKUP(A2983,Planilha1!A:Y,24,FALSE)</f>
        <v>Sim</v>
      </c>
      <c r="J2983" s="10" t="str">
        <f>VLOOKUP(A2983,Planilha1!A:Y,25,FALSE)</f>
        <v>Não</v>
      </c>
    </row>
    <row r="2984" spans="1:10" x14ac:dyDescent="0.25">
      <c r="A2984" s="11">
        <v>430690</v>
      </c>
      <c r="B2984" s="15" t="s">
        <v>2713</v>
      </c>
      <c r="C2984" s="12" t="s">
        <v>25</v>
      </c>
      <c r="D2984" s="14" t="s">
        <v>55</v>
      </c>
      <c r="E2984" s="10" t="str">
        <f>VLOOKUP(A2984,Planilha1!A:Y,20,FALSE)</f>
        <v>Sim</v>
      </c>
      <c r="F2984" s="10" t="str">
        <f>VLOOKUP(A2984,Planilha1!A:Y,21,FALSE)</f>
        <v>Sim</v>
      </c>
      <c r="G2984" s="10" t="str">
        <f>VLOOKUP(A2984,Planilha1!A:Y,22,FALSE)</f>
        <v>Sim</v>
      </c>
      <c r="H2984" s="10" t="str">
        <f>VLOOKUP(A2984,Planilha1!A:Y,23,FALSE)</f>
        <v>Sim</v>
      </c>
      <c r="I2984" s="10" t="str">
        <f>VLOOKUP(A2984,Planilha1!A:Y,24,FALSE)</f>
        <v>Sim</v>
      </c>
      <c r="J2984" s="10" t="str">
        <f>VLOOKUP(A2984,Planilha1!A:Y,25,FALSE)</f>
        <v>Sim</v>
      </c>
    </row>
    <row r="2985" spans="1:10" x14ac:dyDescent="0.25">
      <c r="A2985" s="11">
        <v>430692</v>
      </c>
      <c r="B2985" s="15" t="s">
        <v>2714</v>
      </c>
      <c r="C2985" s="12" t="s">
        <v>25</v>
      </c>
      <c r="D2985" s="14" t="s">
        <v>55</v>
      </c>
      <c r="E2985" s="10" t="str">
        <f>VLOOKUP(A2985,Planilha1!A:Y,20,FALSE)</f>
        <v>Sim</v>
      </c>
      <c r="F2985" s="10" t="str">
        <f>VLOOKUP(A2985,Planilha1!A:Y,21,FALSE)</f>
        <v>Sim</v>
      </c>
      <c r="G2985" s="10" t="str">
        <f>VLOOKUP(A2985,Planilha1!A:Y,22,FALSE)</f>
        <v>Sim</v>
      </c>
      <c r="H2985" s="10" t="str">
        <f>VLOOKUP(A2985,Planilha1!A:Y,23,FALSE)</f>
        <v>Sim</v>
      </c>
      <c r="I2985" s="10" t="str">
        <f>VLOOKUP(A2985,Planilha1!A:Y,24,FALSE)</f>
        <v>Não</v>
      </c>
      <c r="J2985" s="10" t="str">
        <f>VLOOKUP(A2985,Planilha1!A:Y,25,FALSE)</f>
        <v>Não</v>
      </c>
    </row>
    <row r="2986" spans="1:10" x14ac:dyDescent="0.25">
      <c r="A2986" s="11">
        <v>430693</v>
      </c>
      <c r="B2986" s="15" t="s">
        <v>2715</v>
      </c>
      <c r="C2986" s="12" t="s">
        <v>25</v>
      </c>
      <c r="D2986" s="14" t="s">
        <v>55</v>
      </c>
      <c r="E2986" s="10" t="str">
        <f>VLOOKUP(A2986,Planilha1!A:Y,20,FALSE)</f>
        <v>Não</v>
      </c>
      <c r="F2986" s="10" t="str">
        <f>VLOOKUP(A2986,Planilha1!A:Y,21,FALSE)</f>
        <v>Sim</v>
      </c>
      <c r="G2986" s="10" t="str">
        <f>VLOOKUP(A2986,Planilha1!A:Y,22,FALSE)</f>
        <v>Não</v>
      </c>
      <c r="H2986" s="10" t="str">
        <f>VLOOKUP(A2986,Planilha1!A:Y,23,FALSE)</f>
        <v>Sim</v>
      </c>
      <c r="I2986" s="10" t="str">
        <f>VLOOKUP(A2986,Planilha1!A:Y,24,FALSE)</f>
        <v>Não</v>
      </c>
      <c r="J2986" s="10" t="str">
        <f>VLOOKUP(A2986,Planilha1!A:Y,25,FALSE)</f>
        <v>Sim</v>
      </c>
    </row>
    <row r="2987" spans="1:10" x14ac:dyDescent="0.25">
      <c r="A2987" s="11">
        <v>430697</v>
      </c>
      <c r="B2987" s="15" t="s">
        <v>2716</v>
      </c>
      <c r="C2987" s="12" t="s">
        <v>25</v>
      </c>
      <c r="D2987" s="14" t="s">
        <v>59</v>
      </c>
      <c r="E2987" s="10" t="str">
        <f>VLOOKUP(A2987,Planilha1!A:Y,20,FALSE)</f>
        <v>Não</v>
      </c>
      <c r="F2987" s="10" t="str">
        <f>VLOOKUP(A2987,Planilha1!A:Y,21,FALSE)</f>
        <v>Não</v>
      </c>
      <c r="G2987" s="10" t="str">
        <f>VLOOKUP(A2987,Planilha1!A:Y,22,FALSE)</f>
        <v>Não</v>
      </c>
      <c r="H2987" s="10" t="str">
        <f>VLOOKUP(A2987,Planilha1!A:Y,23,FALSE)</f>
        <v>Não</v>
      </c>
      <c r="I2987" s="10" t="str">
        <f>VLOOKUP(A2987,Planilha1!A:Y,24,FALSE)</f>
        <v>Não</v>
      </c>
      <c r="J2987" s="10" t="str">
        <f>VLOOKUP(A2987,Planilha1!A:Y,25,FALSE)</f>
        <v>Não</v>
      </c>
    </row>
    <row r="2988" spans="1:10" x14ac:dyDescent="0.25">
      <c r="A2988" s="11">
        <v>430720</v>
      </c>
      <c r="B2988" s="15" t="s">
        <v>2717</v>
      </c>
      <c r="C2988" s="12" t="s">
        <v>25</v>
      </c>
      <c r="D2988" s="14" t="s">
        <v>73</v>
      </c>
      <c r="E2988" s="10" t="str">
        <f>VLOOKUP(A2988,Planilha1!A:Y,20,FALSE)</f>
        <v>Não</v>
      </c>
      <c r="F2988" s="10" t="str">
        <f>VLOOKUP(A2988,Planilha1!A:Y,21,FALSE)</f>
        <v>Não</v>
      </c>
      <c r="G2988" s="10" t="str">
        <f>VLOOKUP(A2988,Planilha1!A:Y,22,FALSE)</f>
        <v>Sim</v>
      </c>
      <c r="H2988" s="10" t="str">
        <f>VLOOKUP(A2988,Planilha1!A:Y,23,FALSE)</f>
        <v>Não</v>
      </c>
      <c r="I2988" s="10" t="str">
        <f>VLOOKUP(A2988,Planilha1!A:Y,24,FALSE)</f>
        <v>Não</v>
      </c>
      <c r="J2988" s="10" t="str">
        <f>VLOOKUP(A2988,Planilha1!A:Y,25,FALSE)</f>
        <v>Não</v>
      </c>
    </row>
    <row r="2989" spans="1:10" x14ac:dyDescent="0.25">
      <c r="A2989" s="11">
        <v>430730</v>
      </c>
      <c r="B2989" s="15" t="s">
        <v>2718</v>
      </c>
      <c r="C2989" s="12" t="s">
        <v>25</v>
      </c>
      <c r="D2989" s="14" t="s">
        <v>41</v>
      </c>
      <c r="E2989" s="10" t="str">
        <f>VLOOKUP(A2989,Planilha1!A:Y,20,FALSE)</f>
        <v>Sim</v>
      </c>
      <c r="F2989" s="10" t="str">
        <f>VLOOKUP(A2989,Planilha1!A:Y,21,FALSE)</f>
        <v>Sim</v>
      </c>
      <c r="G2989" s="10" t="str">
        <f>VLOOKUP(A2989,Planilha1!A:Y,22,FALSE)</f>
        <v>Sim</v>
      </c>
      <c r="H2989" s="10" t="str">
        <f>VLOOKUP(A2989,Planilha1!A:Y,23,FALSE)</f>
        <v>Sim</v>
      </c>
      <c r="I2989" s="10" t="str">
        <f>VLOOKUP(A2989,Planilha1!A:Y,24,FALSE)</f>
        <v>Não</v>
      </c>
      <c r="J2989" s="10" t="str">
        <f>VLOOKUP(A2989,Planilha1!A:Y,25,FALSE)</f>
        <v>Sim</v>
      </c>
    </row>
    <row r="2990" spans="1:10" x14ac:dyDescent="0.25">
      <c r="A2990" s="11">
        <v>430740</v>
      </c>
      <c r="B2990" s="15" t="s">
        <v>2719</v>
      </c>
      <c r="C2990" s="12" t="s">
        <v>25</v>
      </c>
      <c r="D2990" s="14" t="s">
        <v>73</v>
      </c>
      <c r="E2990" s="10" t="str">
        <f>VLOOKUP(A2990,Planilha1!A:Y,20,FALSE)</f>
        <v>Não</v>
      </c>
      <c r="F2990" s="10" t="str">
        <f>VLOOKUP(A2990,Planilha1!A:Y,21,FALSE)</f>
        <v>Sim</v>
      </c>
      <c r="G2990" s="10" t="str">
        <f>VLOOKUP(A2990,Planilha1!A:Y,22,FALSE)</f>
        <v>Não</v>
      </c>
      <c r="H2990" s="10" t="str">
        <f>VLOOKUP(A2990,Planilha1!A:Y,23,FALSE)</f>
        <v>Sim</v>
      </c>
      <c r="I2990" s="10" t="str">
        <f>VLOOKUP(A2990,Planilha1!A:Y,24,FALSE)</f>
        <v>Não</v>
      </c>
      <c r="J2990" s="10" t="str">
        <f>VLOOKUP(A2990,Planilha1!A:Y,25,FALSE)</f>
        <v>Não</v>
      </c>
    </row>
    <row r="2991" spans="1:10" x14ac:dyDescent="0.25">
      <c r="A2991" s="11">
        <v>430745</v>
      </c>
      <c r="B2991" s="15" t="s">
        <v>2720</v>
      </c>
      <c r="C2991" s="12" t="s">
        <v>25</v>
      </c>
      <c r="D2991" s="14" t="s">
        <v>59</v>
      </c>
      <c r="E2991" s="10" t="str">
        <f>VLOOKUP(A2991,Planilha1!A:Y,20,FALSE)</f>
        <v>Não</v>
      </c>
      <c r="F2991" s="10" t="str">
        <f>VLOOKUP(A2991,Planilha1!A:Y,21,FALSE)</f>
        <v>Não</v>
      </c>
      <c r="G2991" s="10" t="str">
        <f>VLOOKUP(A2991,Planilha1!A:Y,22,FALSE)</f>
        <v>Não</v>
      </c>
      <c r="H2991" s="10" t="str">
        <f>VLOOKUP(A2991,Planilha1!A:Y,23,FALSE)</f>
        <v>Não</v>
      </c>
      <c r="I2991" s="10" t="str">
        <f>VLOOKUP(A2991,Planilha1!A:Y,24,FALSE)</f>
        <v>Não</v>
      </c>
      <c r="J2991" s="10" t="str">
        <f>VLOOKUP(A2991,Planilha1!A:Y,25,FALSE)</f>
        <v>Não</v>
      </c>
    </row>
    <row r="2992" spans="1:10" x14ac:dyDescent="0.25">
      <c r="A2992" s="11">
        <v>430770</v>
      </c>
      <c r="B2992" s="15" t="s">
        <v>2721</v>
      </c>
      <c r="C2992" s="12" t="s">
        <v>25</v>
      </c>
      <c r="D2992" s="14" t="s">
        <v>55</v>
      </c>
      <c r="E2992" s="10" t="str">
        <f>VLOOKUP(A2992,Planilha1!A:Y,20,FALSE)</f>
        <v>Sim</v>
      </c>
      <c r="F2992" s="10" t="str">
        <f>VLOOKUP(A2992,Planilha1!A:Y,21,FALSE)</f>
        <v>Sim</v>
      </c>
      <c r="G2992" s="10" t="str">
        <f>VLOOKUP(A2992,Planilha1!A:Y,22,FALSE)</f>
        <v>Sim</v>
      </c>
      <c r="H2992" s="10" t="str">
        <f>VLOOKUP(A2992,Planilha1!A:Y,23,FALSE)</f>
        <v>Sim</v>
      </c>
      <c r="I2992" s="10" t="str">
        <f>VLOOKUP(A2992,Planilha1!A:Y,24,FALSE)</f>
        <v>Não</v>
      </c>
      <c r="J2992" s="10" t="str">
        <f>VLOOKUP(A2992,Planilha1!A:Y,25,FALSE)</f>
        <v>Sim</v>
      </c>
    </row>
    <row r="2993" spans="1:10" x14ac:dyDescent="0.25">
      <c r="A2993" s="11">
        <v>430781</v>
      </c>
      <c r="B2993" s="15" t="s">
        <v>2722</v>
      </c>
      <c r="C2993" s="12" t="s">
        <v>25</v>
      </c>
      <c r="D2993" s="14" t="s">
        <v>66</v>
      </c>
      <c r="E2993" s="10" t="str">
        <f>VLOOKUP(A2993,Planilha1!A:Y,20,FALSE)</f>
        <v>Sim</v>
      </c>
      <c r="F2993" s="10" t="str">
        <f>VLOOKUP(A2993,Planilha1!A:Y,21,FALSE)</f>
        <v>Sim</v>
      </c>
      <c r="G2993" s="10" t="str">
        <f>VLOOKUP(A2993,Planilha1!A:Y,22,FALSE)</f>
        <v>Sim</v>
      </c>
      <c r="H2993" s="10" t="str">
        <f>VLOOKUP(A2993,Planilha1!A:Y,23,FALSE)</f>
        <v>Sim</v>
      </c>
      <c r="I2993" s="10" t="str">
        <f>VLOOKUP(A2993,Planilha1!A:Y,24,FALSE)</f>
        <v>Não</v>
      </c>
      <c r="J2993" s="10" t="str">
        <f>VLOOKUP(A2993,Planilha1!A:Y,25,FALSE)</f>
        <v>Não</v>
      </c>
    </row>
    <row r="2994" spans="1:10" x14ac:dyDescent="0.25">
      <c r="A2994" s="11">
        <v>430783</v>
      </c>
      <c r="B2994" s="15" t="s">
        <v>2723</v>
      </c>
      <c r="C2994" s="12" t="s">
        <v>25</v>
      </c>
      <c r="D2994" s="14" t="s">
        <v>73</v>
      </c>
      <c r="E2994" s="10" t="str">
        <f>VLOOKUP(A2994,Planilha1!A:Y,20,FALSE)</f>
        <v>Sim</v>
      </c>
      <c r="F2994" s="10" t="str">
        <f>VLOOKUP(A2994,Planilha1!A:Y,21,FALSE)</f>
        <v>Sim</v>
      </c>
      <c r="G2994" s="10" t="str">
        <f>VLOOKUP(A2994,Planilha1!A:Y,22,FALSE)</f>
        <v>Sim</v>
      </c>
      <c r="H2994" s="10" t="str">
        <f>VLOOKUP(A2994,Planilha1!A:Y,23,FALSE)</f>
        <v>Sim</v>
      </c>
      <c r="I2994" s="10" t="str">
        <f>VLOOKUP(A2994,Planilha1!A:Y,24,FALSE)</f>
        <v>Sim</v>
      </c>
      <c r="J2994" s="10" t="str">
        <f>VLOOKUP(A2994,Planilha1!A:Y,25,FALSE)</f>
        <v>Não</v>
      </c>
    </row>
    <row r="2995" spans="1:10" x14ac:dyDescent="0.25">
      <c r="A2995" s="11">
        <v>430805</v>
      </c>
      <c r="B2995" s="15" t="s">
        <v>2724</v>
      </c>
      <c r="C2995" s="12" t="s">
        <v>25</v>
      </c>
      <c r="D2995" s="14" t="s">
        <v>41</v>
      </c>
      <c r="E2995" s="10" t="str">
        <f>VLOOKUP(A2995,Planilha1!A:Y,20,FALSE)</f>
        <v>Não</v>
      </c>
      <c r="F2995" s="10" t="str">
        <f>VLOOKUP(A2995,Planilha1!A:Y,21,FALSE)</f>
        <v>Não</v>
      </c>
      <c r="G2995" s="10" t="str">
        <f>VLOOKUP(A2995,Planilha1!A:Y,22,FALSE)</f>
        <v>Não</v>
      </c>
      <c r="H2995" s="10" t="str">
        <f>VLOOKUP(A2995,Planilha1!A:Y,23,FALSE)</f>
        <v>Não</v>
      </c>
      <c r="I2995" s="10" t="str">
        <f>VLOOKUP(A2995,Planilha1!A:Y,24,FALSE)</f>
        <v>Não</v>
      </c>
      <c r="J2995" s="10" t="str">
        <f>VLOOKUP(A2995,Planilha1!A:Y,25,FALSE)</f>
        <v>Não</v>
      </c>
    </row>
    <row r="2996" spans="1:10" x14ac:dyDescent="0.25">
      <c r="A2996" s="11">
        <v>430807</v>
      </c>
      <c r="B2996" s="15" t="s">
        <v>2725</v>
      </c>
      <c r="C2996" s="12" t="s">
        <v>25</v>
      </c>
      <c r="D2996" s="14" t="s">
        <v>59</v>
      </c>
      <c r="E2996" s="10" t="str">
        <f>VLOOKUP(A2996,Planilha1!A:Y,20,FALSE)</f>
        <v>Sim</v>
      </c>
      <c r="F2996" s="10" t="str">
        <f>VLOOKUP(A2996,Planilha1!A:Y,21,FALSE)</f>
        <v>Sim</v>
      </c>
      <c r="G2996" s="10" t="str">
        <f>VLOOKUP(A2996,Planilha1!A:Y,22,FALSE)</f>
        <v>Sim</v>
      </c>
      <c r="H2996" s="10" t="str">
        <f>VLOOKUP(A2996,Planilha1!A:Y,23,FALSE)</f>
        <v>Sim</v>
      </c>
      <c r="I2996" s="10" t="str">
        <f>VLOOKUP(A2996,Planilha1!A:Y,24,FALSE)</f>
        <v>Não</v>
      </c>
      <c r="J2996" s="10" t="str">
        <f>VLOOKUP(A2996,Planilha1!A:Y,25,FALSE)</f>
        <v>Não</v>
      </c>
    </row>
    <row r="2997" spans="1:10" x14ac:dyDescent="0.25">
      <c r="A2997" s="11">
        <v>430825</v>
      </c>
      <c r="B2997" s="15" t="s">
        <v>2726</v>
      </c>
      <c r="C2997" s="12" t="s">
        <v>25</v>
      </c>
      <c r="D2997" s="14" t="s">
        <v>73</v>
      </c>
      <c r="E2997" s="10" t="str">
        <f>VLOOKUP(A2997,Planilha1!A:Y,20,FALSE)</f>
        <v>Não</v>
      </c>
      <c r="F2997" s="10" t="str">
        <f>VLOOKUP(A2997,Planilha1!A:Y,21,FALSE)</f>
        <v>Não</v>
      </c>
      <c r="G2997" s="10" t="str">
        <f>VLOOKUP(A2997,Planilha1!A:Y,22,FALSE)</f>
        <v>Não</v>
      </c>
      <c r="H2997" s="10" t="str">
        <f>VLOOKUP(A2997,Planilha1!A:Y,23,FALSE)</f>
        <v>Não</v>
      </c>
      <c r="I2997" s="10" t="str">
        <f>VLOOKUP(A2997,Planilha1!A:Y,24,FALSE)</f>
        <v>Não</v>
      </c>
      <c r="J2997" s="10" t="str">
        <f>VLOOKUP(A2997,Planilha1!A:Y,25,FALSE)</f>
        <v>Não</v>
      </c>
    </row>
    <row r="2998" spans="1:10" x14ac:dyDescent="0.25">
      <c r="A2998" s="11">
        <v>430830</v>
      </c>
      <c r="B2998" s="15" t="s">
        <v>2727</v>
      </c>
      <c r="C2998" s="12" t="s">
        <v>25</v>
      </c>
      <c r="D2998" s="14" t="s">
        <v>41</v>
      </c>
      <c r="E2998" s="10" t="str">
        <f>VLOOKUP(A2998,Planilha1!A:Y,20,FALSE)</f>
        <v>Não</v>
      </c>
      <c r="F2998" s="10" t="str">
        <f>VLOOKUP(A2998,Planilha1!A:Y,21,FALSE)</f>
        <v>Não</v>
      </c>
      <c r="G2998" s="10" t="str">
        <f>VLOOKUP(A2998,Planilha1!A:Y,22,FALSE)</f>
        <v>Não</v>
      </c>
      <c r="H2998" s="10" t="str">
        <f>VLOOKUP(A2998,Planilha1!A:Y,23,FALSE)</f>
        <v>Não</v>
      </c>
      <c r="I2998" s="10" t="str">
        <f>VLOOKUP(A2998,Planilha1!A:Y,24,FALSE)</f>
        <v>Não</v>
      </c>
      <c r="J2998" s="10" t="str">
        <f>VLOOKUP(A2998,Planilha1!A:Y,25,FALSE)</f>
        <v>Não</v>
      </c>
    </row>
    <row r="2999" spans="1:10" x14ac:dyDescent="0.25">
      <c r="A2999" s="11">
        <v>430840</v>
      </c>
      <c r="B2999" s="15" t="s">
        <v>2728</v>
      </c>
      <c r="C2999" s="12" t="s">
        <v>25</v>
      </c>
      <c r="D2999" s="14" t="s">
        <v>55</v>
      </c>
      <c r="E2999" s="10" t="str">
        <f>VLOOKUP(A2999,Planilha1!A:Y,20,FALSE)</f>
        <v>Sim</v>
      </c>
      <c r="F2999" s="10" t="str">
        <f>VLOOKUP(A2999,Planilha1!A:Y,21,FALSE)</f>
        <v>Sim</v>
      </c>
      <c r="G2999" s="10" t="str">
        <f>VLOOKUP(A2999,Planilha1!A:Y,22,FALSE)</f>
        <v>Sim</v>
      </c>
      <c r="H2999" s="10" t="str">
        <f>VLOOKUP(A2999,Planilha1!A:Y,23,FALSE)</f>
        <v>Sim</v>
      </c>
      <c r="I2999" s="10" t="str">
        <f>VLOOKUP(A2999,Planilha1!A:Y,24,FALSE)</f>
        <v>Sim</v>
      </c>
      <c r="J2999" s="10" t="str">
        <f>VLOOKUP(A2999,Planilha1!A:Y,25,FALSE)</f>
        <v>Sim</v>
      </c>
    </row>
    <row r="3000" spans="1:10" x14ac:dyDescent="0.25">
      <c r="A3000" s="11">
        <v>430843</v>
      </c>
      <c r="B3000" s="15" t="s">
        <v>2729</v>
      </c>
      <c r="C3000" s="12" t="s">
        <v>25</v>
      </c>
      <c r="D3000" s="14" t="s">
        <v>59</v>
      </c>
      <c r="E3000" s="10" t="str">
        <f>VLOOKUP(A3000,Planilha1!A:Y,20,FALSE)</f>
        <v>Sim</v>
      </c>
      <c r="F3000" s="10" t="str">
        <f>VLOOKUP(A3000,Planilha1!A:Y,21,FALSE)</f>
        <v>Sim</v>
      </c>
      <c r="G3000" s="10" t="str">
        <f>VLOOKUP(A3000,Planilha1!A:Y,22,FALSE)</f>
        <v>Sim</v>
      </c>
      <c r="H3000" s="10" t="str">
        <f>VLOOKUP(A3000,Planilha1!A:Y,23,FALSE)</f>
        <v>Sim</v>
      </c>
      <c r="I3000" s="10" t="str">
        <f>VLOOKUP(A3000,Planilha1!A:Y,24,FALSE)</f>
        <v>Não</v>
      </c>
      <c r="J3000" s="10" t="str">
        <f>VLOOKUP(A3000,Planilha1!A:Y,25,FALSE)</f>
        <v>Não</v>
      </c>
    </row>
    <row r="3001" spans="1:10" x14ac:dyDescent="0.25">
      <c r="A3001" s="11">
        <v>430845</v>
      </c>
      <c r="B3001" s="15" t="s">
        <v>2730</v>
      </c>
      <c r="C3001" s="12" t="s">
        <v>25</v>
      </c>
      <c r="D3001" s="14" t="s">
        <v>55</v>
      </c>
      <c r="E3001" s="10" t="str">
        <f>VLOOKUP(A3001,Planilha1!A:Y,20,FALSE)</f>
        <v>Sim</v>
      </c>
      <c r="F3001" s="10" t="str">
        <f>VLOOKUP(A3001,Planilha1!A:Y,21,FALSE)</f>
        <v>Sim</v>
      </c>
      <c r="G3001" s="10" t="str">
        <f>VLOOKUP(A3001,Planilha1!A:Y,22,FALSE)</f>
        <v>Sim</v>
      </c>
      <c r="H3001" s="10" t="str">
        <f>VLOOKUP(A3001,Planilha1!A:Y,23,FALSE)</f>
        <v>Sim</v>
      </c>
      <c r="I3001" s="10" t="str">
        <f>VLOOKUP(A3001,Planilha1!A:Y,24,FALSE)</f>
        <v>Não</v>
      </c>
      <c r="J3001" s="10" t="str">
        <f>VLOOKUP(A3001,Planilha1!A:Y,25,FALSE)</f>
        <v>Sim</v>
      </c>
    </row>
    <row r="3002" spans="1:10" x14ac:dyDescent="0.25">
      <c r="A3002" s="11">
        <v>430865</v>
      </c>
      <c r="B3002" s="15" t="s">
        <v>2731</v>
      </c>
      <c r="C3002" s="12" t="s">
        <v>25</v>
      </c>
      <c r="D3002" s="14" t="s">
        <v>73</v>
      </c>
      <c r="E3002" s="10" t="str">
        <f>VLOOKUP(A3002,Planilha1!A:Y,20,FALSE)</f>
        <v>Sim</v>
      </c>
      <c r="F3002" s="10" t="str">
        <f>VLOOKUP(A3002,Planilha1!A:Y,21,FALSE)</f>
        <v>Sim</v>
      </c>
      <c r="G3002" s="10" t="str">
        <f>VLOOKUP(A3002,Planilha1!A:Y,22,FALSE)</f>
        <v>Sim</v>
      </c>
      <c r="H3002" s="10" t="str">
        <f>VLOOKUP(A3002,Planilha1!A:Y,23,FALSE)</f>
        <v>Sim</v>
      </c>
      <c r="I3002" s="10" t="str">
        <f>VLOOKUP(A3002,Planilha1!A:Y,24,FALSE)</f>
        <v>Sim</v>
      </c>
      <c r="J3002" s="10" t="str">
        <f>VLOOKUP(A3002,Planilha1!A:Y,25,FALSE)</f>
        <v>Não</v>
      </c>
    </row>
    <row r="3003" spans="1:10" x14ac:dyDescent="0.25">
      <c r="A3003" s="11">
        <v>430880</v>
      </c>
      <c r="B3003" s="15" t="s">
        <v>2732</v>
      </c>
      <c r="C3003" s="12" t="s">
        <v>25</v>
      </c>
      <c r="D3003" s="14" t="s">
        <v>59</v>
      </c>
      <c r="E3003" s="10" t="str">
        <f>VLOOKUP(A3003,Planilha1!A:Y,20,FALSE)</f>
        <v>Sim</v>
      </c>
      <c r="F3003" s="10" t="str">
        <f>VLOOKUP(A3003,Planilha1!A:Y,21,FALSE)</f>
        <v>Sim</v>
      </c>
      <c r="G3003" s="10" t="str">
        <f>VLOOKUP(A3003,Planilha1!A:Y,22,FALSE)</f>
        <v>Sim</v>
      </c>
      <c r="H3003" s="10" t="str">
        <f>VLOOKUP(A3003,Planilha1!A:Y,23,FALSE)</f>
        <v>Sim</v>
      </c>
      <c r="I3003" s="10" t="str">
        <f>VLOOKUP(A3003,Planilha1!A:Y,24,FALSE)</f>
        <v>Sim</v>
      </c>
      <c r="J3003" s="10" t="str">
        <f>VLOOKUP(A3003,Planilha1!A:Y,25,FALSE)</f>
        <v>Não</v>
      </c>
    </row>
    <row r="3004" spans="1:10" x14ac:dyDescent="0.25">
      <c r="A3004" s="11">
        <v>430905</v>
      </c>
      <c r="B3004" s="15" t="s">
        <v>2733</v>
      </c>
      <c r="C3004" s="12" t="s">
        <v>25</v>
      </c>
      <c r="D3004" s="14" t="s">
        <v>55</v>
      </c>
      <c r="E3004" s="10" t="str">
        <f>VLOOKUP(A3004,Planilha1!A:Y,20,FALSE)</f>
        <v>Sim</v>
      </c>
      <c r="F3004" s="10" t="str">
        <f>VLOOKUP(A3004,Planilha1!A:Y,21,FALSE)</f>
        <v>Sim</v>
      </c>
      <c r="G3004" s="10" t="str">
        <f>VLOOKUP(A3004,Planilha1!A:Y,22,FALSE)</f>
        <v>Sim</v>
      </c>
      <c r="H3004" s="10" t="str">
        <f>VLOOKUP(A3004,Planilha1!A:Y,23,FALSE)</f>
        <v>Sim</v>
      </c>
      <c r="I3004" s="10" t="str">
        <f>VLOOKUP(A3004,Planilha1!A:Y,24,FALSE)</f>
        <v>Sim</v>
      </c>
      <c r="J3004" s="10" t="str">
        <f>VLOOKUP(A3004,Planilha1!A:Y,25,FALSE)</f>
        <v>Não</v>
      </c>
    </row>
    <row r="3005" spans="1:10" x14ac:dyDescent="0.25">
      <c r="A3005" s="11">
        <v>430912</v>
      </c>
      <c r="B3005" s="15" t="s">
        <v>2734</v>
      </c>
      <c r="C3005" s="12" t="s">
        <v>25</v>
      </c>
      <c r="D3005" s="14" t="s">
        <v>59</v>
      </c>
      <c r="E3005" s="10" t="str">
        <f>VLOOKUP(A3005,Planilha1!A:Y,20,FALSE)</f>
        <v>Não</v>
      </c>
      <c r="F3005" s="10" t="str">
        <f>VLOOKUP(A3005,Planilha1!A:Y,21,FALSE)</f>
        <v>Não</v>
      </c>
      <c r="G3005" s="10" t="str">
        <f>VLOOKUP(A3005,Planilha1!A:Y,22,FALSE)</f>
        <v>Não</v>
      </c>
      <c r="H3005" s="10" t="str">
        <f>VLOOKUP(A3005,Planilha1!A:Y,23,FALSE)</f>
        <v>Não</v>
      </c>
      <c r="I3005" s="10" t="str">
        <f>VLOOKUP(A3005,Planilha1!A:Y,24,FALSE)</f>
        <v>Não</v>
      </c>
      <c r="J3005" s="10" t="str">
        <f>VLOOKUP(A3005,Planilha1!A:Y,25,FALSE)</f>
        <v>Não</v>
      </c>
    </row>
    <row r="3006" spans="1:10" x14ac:dyDescent="0.25">
      <c r="A3006" s="11">
        <v>430915</v>
      </c>
      <c r="B3006" s="15" t="s">
        <v>2735</v>
      </c>
      <c r="C3006" s="12" t="s">
        <v>25</v>
      </c>
      <c r="D3006" s="14" t="s">
        <v>41</v>
      </c>
      <c r="E3006" s="10" t="str">
        <f>VLOOKUP(A3006,Planilha1!A:Y,20,FALSE)</f>
        <v>Sim</v>
      </c>
      <c r="F3006" s="10" t="str">
        <f>VLOOKUP(A3006,Planilha1!A:Y,21,FALSE)</f>
        <v>Sim</v>
      </c>
      <c r="G3006" s="10" t="str">
        <f>VLOOKUP(A3006,Planilha1!A:Y,22,FALSE)</f>
        <v>Sim</v>
      </c>
      <c r="H3006" s="10" t="str">
        <f>VLOOKUP(A3006,Planilha1!A:Y,23,FALSE)</f>
        <v>Sim</v>
      </c>
      <c r="I3006" s="10" t="str">
        <f>VLOOKUP(A3006,Planilha1!A:Y,24,FALSE)</f>
        <v>Sim</v>
      </c>
      <c r="J3006" s="10" t="str">
        <f>VLOOKUP(A3006,Planilha1!A:Y,25,FALSE)</f>
        <v>Sim</v>
      </c>
    </row>
    <row r="3007" spans="1:10" x14ac:dyDescent="0.25">
      <c r="A3007" s="11">
        <v>430920</v>
      </c>
      <c r="B3007" s="15" t="s">
        <v>2736</v>
      </c>
      <c r="C3007" s="12" t="s">
        <v>25</v>
      </c>
      <c r="D3007" s="14" t="s">
        <v>59</v>
      </c>
      <c r="E3007" s="10" t="str">
        <f>VLOOKUP(A3007,Planilha1!A:Y,20,FALSE)</f>
        <v>Sim</v>
      </c>
      <c r="F3007" s="10" t="str">
        <f>VLOOKUP(A3007,Planilha1!A:Y,21,FALSE)</f>
        <v>Sim</v>
      </c>
      <c r="G3007" s="10" t="str">
        <f>VLOOKUP(A3007,Planilha1!A:Y,22,FALSE)</f>
        <v>Não</v>
      </c>
      <c r="H3007" s="10" t="str">
        <f>VLOOKUP(A3007,Planilha1!A:Y,23,FALSE)</f>
        <v>Não</v>
      </c>
      <c r="I3007" s="10" t="str">
        <f>VLOOKUP(A3007,Planilha1!A:Y,24,FALSE)</f>
        <v>Não</v>
      </c>
      <c r="J3007" s="10" t="str">
        <f>VLOOKUP(A3007,Planilha1!A:Y,25,FALSE)</f>
        <v>Não</v>
      </c>
    </row>
    <row r="3008" spans="1:10" x14ac:dyDescent="0.25">
      <c r="A3008" s="11">
        <v>430930</v>
      </c>
      <c r="B3008" s="15" t="s">
        <v>2737</v>
      </c>
      <c r="C3008" s="12" t="s">
        <v>25</v>
      </c>
      <c r="D3008" s="14" t="s">
        <v>59</v>
      </c>
      <c r="E3008" s="10" t="str">
        <f>VLOOKUP(A3008,Planilha1!A:Y,20,FALSE)</f>
        <v>Sim</v>
      </c>
      <c r="F3008" s="10" t="str">
        <f>VLOOKUP(A3008,Planilha1!A:Y,21,FALSE)</f>
        <v>Sim</v>
      </c>
      <c r="G3008" s="10" t="str">
        <f>VLOOKUP(A3008,Planilha1!A:Y,22,FALSE)</f>
        <v>Sim</v>
      </c>
      <c r="H3008" s="10" t="str">
        <f>VLOOKUP(A3008,Planilha1!A:Y,23,FALSE)</f>
        <v>Sim</v>
      </c>
      <c r="I3008" s="10" t="str">
        <f>VLOOKUP(A3008,Planilha1!A:Y,24,FALSE)</f>
        <v>Não</v>
      </c>
      <c r="J3008" s="10" t="str">
        <f>VLOOKUP(A3008,Planilha1!A:Y,25,FALSE)</f>
        <v>Sim</v>
      </c>
    </row>
    <row r="3009" spans="1:10" x14ac:dyDescent="0.25">
      <c r="A3009" s="11">
        <v>430710</v>
      </c>
      <c r="B3009" s="15" t="s">
        <v>2738</v>
      </c>
      <c r="C3009" s="12" t="s">
        <v>25</v>
      </c>
      <c r="D3009" s="14" t="s">
        <v>73</v>
      </c>
      <c r="E3009" s="10" t="str">
        <f>VLOOKUP(A3009,Planilha1!A:Y,20,FALSE)</f>
        <v>Sim</v>
      </c>
      <c r="F3009" s="10" t="str">
        <f>VLOOKUP(A3009,Planilha1!A:Y,21,FALSE)</f>
        <v>Sim</v>
      </c>
      <c r="G3009" s="10" t="str">
        <f>VLOOKUP(A3009,Planilha1!A:Y,22,FALSE)</f>
        <v>Sim</v>
      </c>
      <c r="H3009" s="10" t="str">
        <f>VLOOKUP(A3009,Planilha1!A:Y,23,FALSE)</f>
        <v>Sim</v>
      </c>
      <c r="I3009" s="10" t="str">
        <f>VLOOKUP(A3009,Planilha1!A:Y,24,FALSE)</f>
        <v>Sim</v>
      </c>
      <c r="J3009" s="10" t="str">
        <f>VLOOKUP(A3009,Planilha1!A:Y,25,FALSE)</f>
        <v>Não</v>
      </c>
    </row>
    <row r="3010" spans="1:10" x14ac:dyDescent="0.25">
      <c r="A3010" s="11">
        <v>430957</v>
      </c>
      <c r="B3010" s="15" t="s">
        <v>2739</v>
      </c>
      <c r="C3010" s="12" t="s">
        <v>25</v>
      </c>
      <c r="D3010" s="14" t="s">
        <v>41</v>
      </c>
      <c r="E3010" s="10" t="str">
        <f>VLOOKUP(A3010,Planilha1!A:Y,20,FALSE)</f>
        <v>Não</v>
      </c>
      <c r="F3010" s="10" t="str">
        <f>VLOOKUP(A3010,Planilha1!A:Y,21,FALSE)</f>
        <v>Não</v>
      </c>
      <c r="G3010" s="10" t="str">
        <f>VLOOKUP(A3010,Planilha1!A:Y,22,FALSE)</f>
        <v>Não</v>
      </c>
      <c r="H3010" s="10" t="str">
        <f>VLOOKUP(A3010,Planilha1!A:Y,23,FALSE)</f>
        <v>Não</v>
      </c>
      <c r="I3010" s="10" t="str">
        <f>VLOOKUP(A3010,Planilha1!A:Y,24,FALSE)</f>
        <v>Não</v>
      </c>
      <c r="J3010" s="10" t="str">
        <f>VLOOKUP(A3010,Planilha1!A:Y,25,FALSE)</f>
        <v>Não</v>
      </c>
    </row>
    <row r="3011" spans="1:10" x14ac:dyDescent="0.25">
      <c r="A3011" s="11">
        <v>430965</v>
      </c>
      <c r="B3011" s="15" t="s">
        <v>2740</v>
      </c>
      <c r="C3011" s="12" t="s">
        <v>25</v>
      </c>
      <c r="D3011" s="14" t="s">
        <v>41</v>
      </c>
      <c r="E3011" s="10" t="str">
        <f>VLOOKUP(A3011,Planilha1!A:Y,20,FALSE)</f>
        <v>Sim</v>
      </c>
      <c r="F3011" s="10" t="str">
        <f>VLOOKUP(A3011,Planilha1!A:Y,21,FALSE)</f>
        <v>Sim</v>
      </c>
      <c r="G3011" s="10" t="str">
        <f>VLOOKUP(A3011,Planilha1!A:Y,22,FALSE)</f>
        <v>Sim</v>
      </c>
      <c r="H3011" s="10" t="str">
        <f>VLOOKUP(A3011,Planilha1!A:Y,23,FALSE)</f>
        <v>Sim</v>
      </c>
      <c r="I3011" s="10" t="str">
        <f>VLOOKUP(A3011,Planilha1!A:Y,24,FALSE)</f>
        <v>Sim</v>
      </c>
      <c r="J3011" s="10" t="str">
        <f>VLOOKUP(A3011,Planilha1!A:Y,25,FALSE)</f>
        <v>Sim</v>
      </c>
    </row>
    <row r="3012" spans="1:10" x14ac:dyDescent="0.25">
      <c r="A3012" s="11">
        <v>430970</v>
      </c>
      <c r="B3012" s="15" t="s">
        <v>2741</v>
      </c>
      <c r="C3012" s="12" t="s">
        <v>25</v>
      </c>
      <c r="D3012" s="14" t="s">
        <v>55</v>
      </c>
      <c r="E3012" s="10" t="str">
        <f>VLOOKUP(A3012,Planilha1!A:Y,20,FALSE)</f>
        <v>Sim</v>
      </c>
      <c r="F3012" s="10" t="str">
        <f>VLOOKUP(A3012,Planilha1!A:Y,21,FALSE)</f>
        <v>Sim</v>
      </c>
      <c r="G3012" s="10" t="str">
        <f>VLOOKUP(A3012,Planilha1!A:Y,22,FALSE)</f>
        <v>Não</v>
      </c>
      <c r="H3012" s="10" t="str">
        <f>VLOOKUP(A3012,Planilha1!A:Y,23,FALSE)</f>
        <v>Não</v>
      </c>
      <c r="I3012" s="10" t="str">
        <f>VLOOKUP(A3012,Planilha1!A:Y,24,FALSE)</f>
        <v>Não</v>
      </c>
      <c r="J3012" s="10" t="str">
        <f>VLOOKUP(A3012,Planilha1!A:Y,25,FALSE)</f>
        <v>Não</v>
      </c>
    </row>
    <row r="3013" spans="1:10" x14ac:dyDescent="0.25">
      <c r="A3013" s="11">
        <v>430975</v>
      </c>
      <c r="B3013" s="15" t="s">
        <v>2742</v>
      </c>
      <c r="C3013" s="12" t="s">
        <v>25</v>
      </c>
      <c r="D3013" s="14" t="s">
        <v>43</v>
      </c>
      <c r="E3013" s="10" t="str">
        <f>VLOOKUP(A3013,Planilha1!A:Y,20,FALSE)</f>
        <v>Sim</v>
      </c>
      <c r="F3013" s="10" t="str">
        <f>VLOOKUP(A3013,Planilha1!A:Y,21,FALSE)</f>
        <v>Sim</v>
      </c>
      <c r="G3013" s="10" t="str">
        <f>VLOOKUP(A3013,Planilha1!A:Y,22,FALSE)</f>
        <v>Sim</v>
      </c>
      <c r="H3013" s="10" t="str">
        <f>VLOOKUP(A3013,Planilha1!A:Y,23,FALSE)</f>
        <v>Sim</v>
      </c>
      <c r="I3013" s="10" t="str">
        <f>VLOOKUP(A3013,Planilha1!A:Y,24,FALSE)</f>
        <v>Sim</v>
      </c>
      <c r="J3013" s="10" t="str">
        <f>VLOOKUP(A3013,Planilha1!A:Y,25,FALSE)</f>
        <v>Sim</v>
      </c>
    </row>
    <row r="3014" spans="1:10" x14ac:dyDescent="0.25">
      <c r="A3014" s="11">
        <v>430995</v>
      </c>
      <c r="B3014" s="15" t="s">
        <v>2743</v>
      </c>
      <c r="C3014" s="12" t="s">
        <v>25</v>
      </c>
      <c r="D3014" s="14" t="s">
        <v>59</v>
      </c>
      <c r="E3014" s="10" t="str">
        <f>VLOOKUP(A3014,Planilha1!A:Y,20,FALSE)</f>
        <v>Sim</v>
      </c>
      <c r="F3014" s="10" t="str">
        <f>VLOOKUP(A3014,Planilha1!A:Y,21,FALSE)</f>
        <v>Sim</v>
      </c>
      <c r="G3014" s="10" t="str">
        <f>VLOOKUP(A3014,Planilha1!A:Y,22,FALSE)</f>
        <v>Sim</v>
      </c>
      <c r="H3014" s="10" t="str">
        <f>VLOOKUP(A3014,Planilha1!A:Y,23,FALSE)</f>
        <v>Sim</v>
      </c>
      <c r="I3014" s="10" t="str">
        <f>VLOOKUP(A3014,Planilha1!A:Y,24,FALSE)</f>
        <v>Sim</v>
      </c>
      <c r="J3014" s="10" t="str">
        <f>VLOOKUP(A3014,Planilha1!A:Y,25,FALSE)</f>
        <v>Sim</v>
      </c>
    </row>
    <row r="3015" spans="1:10" x14ac:dyDescent="0.25">
      <c r="A3015" s="11">
        <v>431010</v>
      </c>
      <c r="B3015" s="15" t="s">
        <v>2744</v>
      </c>
      <c r="C3015" s="12" t="s">
        <v>25</v>
      </c>
      <c r="D3015" s="14" t="s">
        <v>59</v>
      </c>
      <c r="E3015" s="10" t="str">
        <f>VLOOKUP(A3015,Planilha1!A:Y,20,FALSE)</f>
        <v>Sim</v>
      </c>
      <c r="F3015" s="10" t="str">
        <f>VLOOKUP(A3015,Planilha1!A:Y,21,FALSE)</f>
        <v>Sim</v>
      </c>
      <c r="G3015" s="10" t="str">
        <f>VLOOKUP(A3015,Planilha1!A:Y,22,FALSE)</f>
        <v>Sim</v>
      </c>
      <c r="H3015" s="10" t="str">
        <f>VLOOKUP(A3015,Planilha1!A:Y,23,FALSE)</f>
        <v>Sim</v>
      </c>
      <c r="I3015" s="10" t="str">
        <f>VLOOKUP(A3015,Planilha1!A:Y,24,FALSE)</f>
        <v>Não</v>
      </c>
      <c r="J3015" s="10" t="str">
        <f>VLOOKUP(A3015,Planilha1!A:Y,25,FALSE)</f>
        <v>Sim</v>
      </c>
    </row>
    <row r="3016" spans="1:10" x14ac:dyDescent="0.25">
      <c r="A3016" s="11">
        <v>431040</v>
      </c>
      <c r="B3016" s="15" t="s">
        <v>436</v>
      </c>
      <c r="C3016" s="12" t="s">
        <v>25</v>
      </c>
      <c r="D3016" s="14" t="s">
        <v>55</v>
      </c>
      <c r="E3016" s="10" t="str">
        <f>VLOOKUP(A3016,Planilha1!A:Y,20,FALSE)</f>
        <v>Sim</v>
      </c>
      <c r="F3016" s="10" t="str">
        <f>VLOOKUP(A3016,Planilha1!A:Y,21,FALSE)</f>
        <v>Sim</v>
      </c>
      <c r="G3016" s="10" t="str">
        <f>VLOOKUP(A3016,Planilha1!A:Y,22,FALSE)</f>
        <v>Não</v>
      </c>
      <c r="H3016" s="10" t="str">
        <f>VLOOKUP(A3016,Planilha1!A:Y,23,FALSE)</f>
        <v>Não</v>
      </c>
      <c r="I3016" s="10" t="str">
        <f>VLOOKUP(A3016,Planilha1!A:Y,24,FALSE)</f>
        <v>Não</v>
      </c>
      <c r="J3016" s="10" t="str">
        <f>VLOOKUP(A3016,Planilha1!A:Y,25,FALSE)</f>
        <v>Não</v>
      </c>
    </row>
    <row r="3017" spans="1:10" x14ac:dyDescent="0.25">
      <c r="A3017" s="11">
        <v>431041</v>
      </c>
      <c r="B3017" s="15" t="s">
        <v>2745</v>
      </c>
      <c r="C3017" s="12" t="s">
        <v>25</v>
      </c>
      <c r="D3017" s="14" t="s">
        <v>73</v>
      </c>
      <c r="E3017" s="10" t="str">
        <f>VLOOKUP(A3017,Planilha1!A:Y,20,FALSE)</f>
        <v>Sim</v>
      </c>
      <c r="F3017" s="10" t="str">
        <f>VLOOKUP(A3017,Planilha1!A:Y,21,FALSE)</f>
        <v>Sim</v>
      </c>
      <c r="G3017" s="10" t="str">
        <f>VLOOKUP(A3017,Planilha1!A:Y,22,FALSE)</f>
        <v>Não</v>
      </c>
      <c r="H3017" s="10" t="str">
        <f>VLOOKUP(A3017,Planilha1!A:Y,23,FALSE)</f>
        <v>Não</v>
      </c>
      <c r="I3017" s="10" t="str">
        <f>VLOOKUP(A3017,Planilha1!A:Y,24,FALSE)</f>
        <v>Não</v>
      </c>
      <c r="J3017" s="10" t="str">
        <f>VLOOKUP(A3017,Planilha1!A:Y,25,FALSE)</f>
        <v>Não</v>
      </c>
    </row>
    <row r="3018" spans="1:10" x14ac:dyDescent="0.25">
      <c r="A3018" s="11">
        <v>431043</v>
      </c>
      <c r="B3018" s="15" t="s">
        <v>2746</v>
      </c>
      <c r="C3018" s="12" t="s">
        <v>25</v>
      </c>
      <c r="D3018" s="14" t="s">
        <v>55</v>
      </c>
      <c r="E3018" s="10" t="str">
        <f>VLOOKUP(A3018,Planilha1!A:Y,20,FALSE)</f>
        <v>Sim</v>
      </c>
      <c r="F3018" s="10" t="str">
        <f>VLOOKUP(A3018,Planilha1!A:Y,21,FALSE)</f>
        <v>Sim</v>
      </c>
      <c r="G3018" s="10" t="str">
        <f>VLOOKUP(A3018,Planilha1!A:Y,22,FALSE)</f>
        <v>Sim</v>
      </c>
      <c r="H3018" s="10" t="str">
        <f>VLOOKUP(A3018,Planilha1!A:Y,23,FALSE)</f>
        <v>Sim</v>
      </c>
      <c r="I3018" s="10" t="str">
        <f>VLOOKUP(A3018,Planilha1!A:Y,24,FALSE)</f>
        <v>Sim</v>
      </c>
      <c r="J3018" s="10" t="str">
        <f>VLOOKUP(A3018,Planilha1!A:Y,25,FALSE)</f>
        <v>Sim</v>
      </c>
    </row>
    <row r="3019" spans="1:10" x14ac:dyDescent="0.25">
      <c r="A3019" s="11">
        <v>431050</v>
      </c>
      <c r="B3019" s="15" t="s">
        <v>2747</v>
      </c>
      <c r="C3019" s="12" t="s">
        <v>25</v>
      </c>
      <c r="D3019" s="14" t="s">
        <v>73</v>
      </c>
      <c r="E3019" s="10" t="str">
        <f>VLOOKUP(A3019,Planilha1!A:Y,20,FALSE)</f>
        <v>Sim</v>
      </c>
      <c r="F3019" s="10" t="str">
        <f>VLOOKUP(A3019,Planilha1!A:Y,21,FALSE)</f>
        <v>Sim</v>
      </c>
      <c r="G3019" s="10" t="str">
        <f>VLOOKUP(A3019,Planilha1!A:Y,22,FALSE)</f>
        <v>Sim</v>
      </c>
      <c r="H3019" s="10" t="str">
        <f>VLOOKUP(A3019,Planilha1!A:Y,23,FALSE)</f>
        <v>Sim</v>
      </c>
      <c r="I3019" s="10" t="str">
        <f>VLOOKUP(A3019,Planilha1!A:Y,24,FALSE)</f>
        <v>Não</v>
      </c>
      <c r="J3019" s="10" t="str">
        <f>VLOOKUP(A3019,Planilha1!A:Y,25,FALSE)</f>
        <v>Sim</v>
      </c>
    </row>
    <row r="3020" spans="1:10" x14ac:dyDescent="0.25">
      <c r="A3020" s="11">
        <v>431055</v>
      </c>
      <c r="B3020" s="15" t="s">
        <v>2748</v>
      </c>
      <c r="C3020" s="12" t="s">
        <v>25</v>
      </c>
      <c r="D3020" s="14" t="s">
        <v>41</v>
      </c>
      <c r="E3020" s="10" t="str">
        <f>VLOOKUP(A3020,Planilha1!A:Y,20,FALSE)</f>
        <v>Não</v>
      </c>
      <c r="F3020" s="10" t="str">
        <f>VLOOKUP(A3020,Planilha1!A:Y,21,FALSE)</f>
        <v>Sim</v>
      </c>
      <c r="G3020" s="10" t="str">
        <f>VLOOKUP(A3020,Planilha1!A:Y,22,FALSE)</f>
        <v>Sim</v>
      </c>
      <c r="H3020" s="10" t="str">
        <f>VLOOKUP(A3020,Planilha1!A:Y,23,FALSE)</f>
        <v>Sim</v>
      </c>
      <c r="I3020" s="10" t="str">
        <f>VLOOKUP(A3020,Planilha1!A:Y,24,FALSE)</f>
        <v>Não</v>
      </c>
      <c r="J3020" s="10" t="str">
        <f>VLOOKUP(A3020,Planilha1!A:Y,25,FALSE)</f>
        <v>Sim</v>
      </c>
    </row>
    <row r="3021" spans="1:10" x14ac:dyDescent="0.25">
      <c r="A3021" s="11">
        <v>431057</v>
      </c>
      <c r="B3021" s="15" t="s">
        <v>2749</v>
      </c>
      <c r="C3021" s="12" t="s">
        <v>25</v>
      </c>
      <c r="D3021" s="14" t="s">
        <v>59</v>
      </c>
      <c r="E3021" s="10" t="str">
        <f>VLOOKUP(A3021,Planilha1!A:Y,20,FALSE)</f>
        <v>Não</v>
      </c>
      <c r="F3021" s="10" t="str">
        <f>VLOOKUP(A3021,Planilha1!A:Y,21,FALSE)</f>
        <v>Não</v>
      </c>
      <c r="G3021" s="10" t="str">
        <f>VLOOKUP(A3021,Planilha1!A:Y,22,FALSE)</f>
        <v>Não</v>
      </c>
      <c r="H3021" s="10" t="str">
        <f>VLOOKUP(A3021,Planilha1!A:Y,23,FALSE)</f>
        <v>Não</v>
      </c>
      <c r="I3021" s="10" t="str">
        <f>VLOOKUP(A3021,Planilha1!A:Y,24,FALSE)</f>
        <v>Não</v>
      </c>
      <c r="J3021" s="10" t="str">
        <f>VLOOKUP(A3021,Planilha1!A:Y,25,FALSE)</f>
        <v>Não</v>
      </c>
    </row>
    <row r="3022" spans="1:10" x14ac:dyDescent="0.25">
      <c r="A3022" s="11">
        <v>431060</v>
      </c>
      <c r="B3022" s="15" t="s">
        <v>2750</v>
      </c>
      <c r="C3022" s="12" t="s">
        <v>25</v>
      </c>
      <c r="D3022" s="14" t="s">
        <v>73</v>
      </c>
      <c r="E3022" s="10" t="str">
        <f>VLOOKUP(A3022,Planilha1!A:Y,20,FALSE)</f>
        <v>Não</v>
      </c>
      <c r="F3022" s="10" t="str">
        <f>VLOOKUP(A3022,Planilha1!A:Y,21,FALSE)</f>
        <v>Não</v>
      </c>
      <c r="G3022" s="10" t="str">
        <f>VLOOKUP(A3022,Planilha1!A:Y,22,FALSE)</f>
        <v>Não</v>
      </c>
      <c r="H3022" s="10" t="str">
        <f>VLOOKUP(A3022,Planilha1!A:Y,23,FALSE)</f>
        <v>Não</v>
      </c>
      <c r="I3022" s="10" t="str">
        <f>VLOOKUP(A3022,Planilha1!A:Y,24,FALSE)</f>
        <v>Não</v>
      </c>
      <c r="J3022" s="10" t="str">
        <f>VLOOKUP(A3022,Planilha1!A:Y,25,FALSE)</f>
        <v>Não</v>
      </c>
    </row>
    <row r="3023" spans="1:10" x14ac:dyDescent="0.25">
      <c r="A3023" s="11">
        <v>431065</v>
      </c>
      <c r="B3023" s="15" t="s">
        <v>2751</v>
      </c>
      <c r="C3023" s="12" t="s">
        <v>25</v>
      </c>
      <c r="D3023" s="14" t="s">
        <v>41</v>
      </c>
      <c r="E3023" s="10" t="str">
        <f>VLOOKUP(A3023,Planilha1!A:Y,20,FALSE)</f>
        <v>Sim</v>
      </c>
      <c r="F3023" s="10" t="str">
        <f>VLOOKUP(A3023,Planilha1!A:Y,21,FALSE)</f>
        <v>Sim</v>
      </c>
      <c r="G3023" s="10" t="str">
        <f>VLOOKUP(A3023,Planilha1!A:Y,22,FALSE)</f>
        <v>Sim</v>
      </c>
      <c r="H3023" s="10" t="str">
        <f>VLOOKUP(A3023,Planilha1!A:Y,23,FALSE)</f>
        <v>Sim</v>
      </c>
      <c r="I3023" s="10" t="str">
        <f>VLOOKUP(A3023,Planilha1!A:Y,24,FALSE)</f>
        <v>Não</v>
      </c>
      <c r="J3023" s="10" t="str">
        <f>VLOOKUP(A3023,Planilha1!A:Y,25,FALSE)</f>
        <v>Não</v>
      </c>
    </row>
    <row r="3024" spans="1:10" x14ac:dyDescent="0.25">
      <c r="A3024" s="11">
        <v>431070</v>
      </c>
      <c r="B3024" s="15" t="s">
        <v>2752</v>
      </c>
      <c r="C3024" s="12" t="s">
        <v>25</v>
      </c>
      <c r="D3024" s="14" t="s">
        <v>73</v>
      </c>
      <c r="E3024" s="10" t="str">
        <f>VLOOKUP(A3024,Planilha1!A:Y,20,FALSE)</f>
        <v>Não</v>
      </c>
      <c r="F3024" s="10" t="str">
        <f>VLOOKUP(A3024,Planilha1!A:Y,21,FALSE)</f>
        <v>Não</v>
      </c>
      <c r="G3024" s="10" t="str">
        <f>VLOOKUP(A3024,Planilha1!A:Y,22,FALSE)</f>
        <v>Sim</v>
      </c>
      <c r="H3024" s="10" t="str">
        <f>VLOOKUP(A3024,Planilha1!A:Y,23,FALSE)</f>
        <v>Sim</v>
      </c>
      <c r="I3024" s="10" t="str">
        <f>VLOOKUP(A3024,Planilha1!A:Y,24,FALSE)</f>
        <v>Não</v>
      </c>
      <c r="J3024" s="10" t="str">
        <f>VLOOKUP(A3024,Planilha1!A:Y,25,FALSE)</f>
        <v>Não</v>
      </c>
    </row>
    <row r="3025" spans="1:10" x14ac:dyDescent="0.25">
      <c r="A3025" s="11">
        <v>431075</v>
      </c>
      <c r="B3025" s="15" t="s">
        <v>2753</v>
      </c>
      <c r="C3025" s="12" t="s">
        <v>25</v>
      </c>
      <c r="D3025" s="14" t="s">
        <v>55</v>
      </c>
      <c r="E3025" s="10" t="str">
        <f>VLOOKUP(A3025,Planilha1!A:Y,20,FALSE)</f>
        <v>Não</v>
      </c>
      <c r="F3025" s="10" t="str">
        <f>VLOOKUP(A3025,Planilha1!A:Y,21,FALSE)</f>
        <v>Sim</v>
      </c>
      <c r="G3025" s="10" t="str">
        <f>VLOOKUP(A3025,Planilha1!A:Y,22,FALSE)</f>
        <v>Não</v>
      </c>
      <c r="H3025" s="10" t="str">
        <f>VLOOKUP(A3025,Planilha1!A:Y,23,FALSE)</f>
        <v>Sim</v>
      </c>
      <c r="I3025" s="10" t="str">
        <f>VLOOKUP(A3025,Planilha1!A:Y,24,FALSE)</f>
        <v>Não</v>
      </c>
      <c r="J3025" s="10" t="str">
        <f>VLOOKUP(A3025,Planilha1!A:Y,25,FALSE)</f>
        <v>Sim</v>
      </c>
    </row>
    <row r="3026" spans="1:10" x14ac:dyDescent="0.25">
      <c r="A3026" s="11">
        <v>431085</v>
      </c>
      <c r="B3026" s="15" t="s">
        <v>2754</v>
      </c>
      <c r="C3026" s="12" t="s">
        <v>25</v>
      </c>
      <c r="D3026" s="14" t="s">
        <v>41</v>
      </c>
      <c r="E3026" s="10" t="str">
        <f>VLOOKUP(A3026,Planilha1!A:Y,20,FALSE)</f>
        <v>Não</v>
      </c>
      <c r="F3026" s="10" t="str">
        <f>VLOOKUP(A3026,Planilha1!A:Y,21,FALSE)</f>
        <v>Não</v>
      </c>
      <c r="G3026" s="10" t="str">
        <f>VLOOKUP(A3026,Planilha1!A:Y,22,FALSE)</f>
        <v>Não</v>
      </c>
      <c r="H3026" s="10" t="str">
        <f>VLOOKUP(A3026,Planilha1!A:Y,23,FALSE)</f>
        <v>Não</v>
      </c>
      <c r="I3026" s="10" t="str">
        <f>VLOOKUP(A3026,Planilha1!A:Y,24,FALSE)</f>
        <v>Não</v>
      </c>
      <c r="J3026" s="10" t="str">
        <f>VLOOKUP(A3026,Planilha1!A:Y,25,FALSE)</f>
        <v>Não</v>
      </c>
    </row>
    <row r="3027" spans="1:10" x14ac:dyDescent="0.25">
      <c r="A3027" s="11">
        <v>431087</v>
      </c>
      <c r="B3027" s="15" t="s">
        <v>2755</v>
      </c>
      <c r="C3027" s="12" t="s">
        <v>25</v>
      </c>
      <c r="D3027" s="14" t="s">
        <v>55</v>
      </c>
      <c r="E3027" s="10" t="str">
        <f>VLOOKUP(A3027,Planilha1!A:Y,20,FALSE)</f>
        <v>Não</v>
      </c>
      <c r="F3027" s="10" t="str">
        <f>VLOOKUP(A3027,Planilha1!A:Y,21,FALSE)</f>
        <v>Sim</v>
      </c>
      <c r="G3027" s="10" t="str">
        <f>VLOOKUP(A3027,Planilha1!A:Y,22,FALSE)</f>
        <v>Não</v>
      </c>
      <c r="H3027" s="10" t="str">
        <f>VLOOKUP(A3027,Planilha1!A:Y,23,FALSE)</f>
        <v>Sim</v>
      </c>
      <c r="I3027" s="10" t="str">
        <f>VLOOKUP(A3027,Planilha1!A:Y,24,FALSE)</f>
        <v>Não</v>
      </c>
      <c r="J3027" s="10" t="str">
        <f>VLOOKUP(A3027,Planilha1!A:Y,25,FALSE)</f>
        <v>Sim</v>
      </c>
    </row>
    <row r="3028" spans="1:10" x14ac:dyDescent="0.25">
      <c r="A3028" s="11">
        <v>431100</v>
      </c>
      <c r="B3028" s="15" t="s">
        <v>2756</v>
      </c>
      <c r="C3028" s="12" t="s">
        <v>25</v>
      </c>
      <c r="D3028" s="14" t="s">
        <v>59</v>
      </c>
      <c r="E3028" s="10" t="str">
        <f>VLOOKUP(A3028,Planilha1!A:Y,20,FALSE)</f>
        <v>Sim</v>
      </c>
      <c r="F3028" s="10" t="str">
        <f>VLOOKUP(A3028,Planilha1!A:Y,21,FALSE)</f>
        <v>Sim</v>
      </c>
      <c r="G3028" s="10" t="str">
        <f>VLOOKUP(A3028,Planilha1!A:Y,22,FALSE)</f>
        <v>Sim</v>
      </c>
      <c r="H3028" s="10" t="str">
        <f>VLOOKUP(A3028,Planilha1!A:Y,23,FALSE)</f>
        <v>Sim</v>
      </c>
      <c r="I3028" s="10" t="str">
        <f>VLOOKUP(A3028,Planilha1!A:Y,24,FALSE)</f>
        <v>Sim</v>
      </c>
      <c r="J3028" s="10" t="str">
        <f>VLOOKUP(A3028,Planilha1!A:Y,25,FALSE)</f>
        <v>Não</v>
      </c>
    </row>
    <row r="3029" spans="1:10" x14ac:dyDescent="0.25">
      <c r="A3029" s="11">
        <v>431110</v>
      </c>
      <c r="B3029" s="15" t="s">
        <v>2757</v>
      </c>
      <c r="C3029" s="12" t="s">
        <v>25</v>
      </c>
      <c r="D3029" s="14" t="s">
        <v>73</v>
      </c>
      <c r="E3029" s="10" t="str">
        <f>VLOOKUP(A3029,Planilha1!A:Y,20,FALSE)</f>
        <v>Sim</v>
      </c>
      <c r="F3029" s="10" t="str">
        <f>VLOOKUP(A3029,Planilha1!A:Y,21,FALSE)</f>
        <v>Não</v>
      </c>
      <c r="G3029" s="10" t="str">
        <f>VLOOKUP(A3029,Planilha1!A:Y,22,FALSE)</f>
        <v>Sim</v>
      </c>
      <c r="H3029" s="10" t="str">
        <f>VLOOKUP(A3029,Planilha1!A:Y,23,FALSE)</f>
        <v>Não</v>
      </c>
      <c r="I3029" s="10" t="str">
        <f>VLOOKUP(A3029,Planilha1!A:Y,24,FALSE)</f>
        <v>Não</v>
      </c>
      <c r="J3029" s="10" t="str">
        <f>VLOOKUP(A3029,Planilha1!A:Y,25,FALSE)</f>
        <v>Não</v>
      </c>
    </row>
    <row r="3030" spans="1:10" x14ac:dyDescent="0.25">
      <c r="A3030" s="11">
        <v>431112</v>
      </c>
      <c r="B3030" s="15" t="s">
        <v>2758</v>
      </c>
      <c r="C3030" s="12" t="s">
        <v>25</v>
      </c>
      <c r="D3030" s="14" t="s">
        <v>59</v>
      </c>
      <c r="E3030" s="10" t="str">
        <f>VLOOKUP(A3030,Planilha1!A:Y,20,FALSE)</f>
        <v>Sim</v>
      </c>
      <c r="F3030" s="10" t="str">
        <f>VLOOKUP(A3030,Planilha1!A:Y,21,FALSE)</f>
        <v>Sim</v>
      </c>
      <c r="G3030" s="10" t="str">
        <f>VLOOKUP(A3030,Planilha1!A:Y,22,FALSE)</f>
        <v>Não</v>
      </c>
      <c r="H3030" s="10" t="str">
        <f>VLOOKUP(A3030,Planilha1!A:Y,23,FALSE)</f>
        <v>Não</v>
      </c>
      <c r="I3030" s="10" t="str">
        <f>VLOOKUP(A3030,Planilha1!A:Y,24,FALSE)</f>
        <v>Não</v>
      </c>
      <c r="J3030" s="10" t="str">
        <f>VLOOKUP(A3030,Planilha1!A:Y,25,FALSE)</f>
        <v>Não</v>
      </c>
    </row>
    <row r="3031" spans="1:10" x14ac:dyDescent="0.25">
      <c r="A3031" s="11">
        <v>431113</v>
      </c>
      <c r="B3031" s="15" t="s">
        <v>2759</v>
      </c>
      <c r="C3031" s="12" t="s">
        <v>25</v>
      </c>
      <c r="D3031" s="14" t="s">
        <v>41</v>
      </c>
      <c r="E3031" s="10" t="str">
        <f>VLOOKUP(A3031,Planilha1!A:Y,20,FALSE)</f>
        <v>Sim</v>
      </c>
      <c r="F3031" s="10" t="str">
        <f>VLOOKUP(A3031,Planilha1!A:Y,21,FALSE)</f>
        <v>Sim</v>
      </c>
      <c r="G3031" s="10" t="str">
        <f>VLOOKUP(A3031,Planilha1!A:Y,22,FALSE)</f>
        <v>Sim</v>
      </c>
      <c r="H3031" s="10" t="str">
        <f>VLOOKUP(A3031,Planilha1!A:Y,23,FALSE)</f>
        <v>Sim</v>
      </c>
      <c r="I3031" s="10" t="str">
        <f>VLOOKUP(A3031,Planilha1!A:Y,24,FALSE)</f>
        <v>Sim</v>
      </c>
      <c r="J3031" s="10" t="str">
        <f>VLOOKUP(A3031,Planilha1!A:Y,25,FALSE)</f>
        <v>Sim</v>
      </c>
    </row>
    <row r="3032" spans="1:10" x14ac:dyDescent="0.25">
      <c r="A3032" s="11">
        <v>431115</v>
      </c>
      <c r="B3032" s="15" t="s">
        <v>2760</v>
      </c>
      <c r="C3032" s="12" t="s">
        <v>25</v>
      </c>
      <c r="D3032" s="14" t="s">
        <v>66</v>
      </c>
      <c r="E3032" s="10" t="str">
        <f>VLOOKUP(A3032,Planilha1!A:Y,20,FALSE)</f>
        <v>Sim</v>
      </c>
      <c r="F3032" s="10" t="str">
        <f>VLOOKUP(A3032,Planilha1!A:Y,21,FALSE)</f>
        <v>Sim</v>
      </c>
      <c r="G3032" s="10" t="str">
        <f>VLOOKUP(A3032,Planilha1!A:Y,22,FALSE)</f>
        <v>Não</v>
      </c>
      <c r="H3032" s="10" t="str">
        <f>VLOOKUP(A3032,Planilha1!A:Y,23,FALSE)</f>
        <v>Não</v>
      </c>
      <c r="I3032" s="10" t="str">
        <f>VLOOKUP(A3032,Planilha1!A:Y,24,FALSE)</f>
        <v>Não</v>
      </c>
      <c r="J3032" s="10" t="str">
        <f>VLOOKUP(A3032,Planilha1!A:Y,25,FALSE)</f>
        <v>Não</v>
      </c>
    </row>
    <row r="3033" spans="1:10" x14ac:dyDescent="0.25">
      <c r="A3033" s="11">
        <v>431120</v>
      </c>
      <c r="B3033" s="15" t="s">
        <v>2761</v>
      </c>
      <c r="C3033" s="12" t="s">
        <v>25</v>
      </c>
      <c r="D3033" s="14" t="s">
        <v>55</v>
      </c>
      <c r="E3033" s="10" t="str">
        <f>VLOOKUP(A3033,Planilha1!A:Y,20,FALSE)</f>
        <v>Sim</v>
      </c>
      <c r="F3033" s="10" t="str">
        <f>VLOOKUP(A3033,Planilha1!A:Y,21,FALSE)</f>
        <v>Sim</v>
      </c>
      <c r="G3033" s="10" t="str">
        <f>VLOOKUP(A3033,Planilha1!A:Y,22,FALSE)</f>
        <v>Sim</v>
      </c>
      <c r="H3033" s="10" t="str">
        <f>VLOOKUP(A3033,Planilha1!A:Y,23,FALSE)</f>
        <v>Sim</v>
      </c>
      <c r="I3033" s="10" t="str">
        <f>VLOOKUP(A3033,Planilha1!A:Y,24,FALSE)</f>
        <v>Não</v>
      </c>
      <c r="J3033" s="10" t="str">
        <f>VLOOKUP(A3033,Planilha1!A:Y,25,FALSE)</f>
        <v>Não</v>
      </c>
    </row>
    <row r="3034" spans="1:10" x14ac:dyDescent="0.25">
      <c r="A3034" s="11">
        <v>431123</v>
      </c>
      <c r="B3034" s="15" t="s">
        <v>2762</v>
      </c>
      <c r="C3034" s="12" t="s">
        <v>25</v>
      </c>
      <c r="D3034" s="14" t="s">
        <v>55</v>
      </c>
      <c r="E3034" s="10" t="str">
        <f>VLOOKUP(A3034,Planilha1!A:Y,20,FALSE)</f>
        <v>Sim</v>
      </c>
      <c r="F3034" s="10" t="str">
        <f>VLOOKUP(A3034,Planilha1!A:Y,21,FALSE)</f>
        <v>Sim</v>
      </c>
      <c r="G3034" s="10" t="str">
        <f>VLOOKUP(A3034,Planilha1!A:Y,22,FALSE)</f>
        <v>Sim</v>
      </c>
      <c r="H3034" s="10" t="str">
        <f>VLOOKUP(A3034,Planilha1!A:Y,23,FALSE)</f>
        <v>Sim</v>
      </c>
      <c r="I3034" s="10" t="str">
        <f>VLOOKUP(A3034,Planilha1!A:Y,24,FALSE)</f>
        <v>Sim</v>
      </c>
      <c r="J3034" s="10" t="str">
        <f>VLOOKUP(A3034,Planilha1!A:Y,25,FALSE)</f>
        <v>Sim</v>
      </c>
    </row>
    <row r="3035" spans="1:10" x14ac:dyDescent="0.25">
      <c r="A3035" s="11">
        <v>431130</v>
      </c>
      <c r="B3035" s="15" t="s">
        <v>2763</v>
      </c>
      <c r="C3035" s="12" t="s">
        <v>25</v>
      </c>
      <c r="D3035" s="14" t="s">
        <v>73</v>
      </c>
      <c r="E3035" s="10" t="str">
        <f>VLOOKUP(A3035,Planilha1!A:Y,20,FALSE)</f>
        <v>Sim</v>
      </c>
      <c r="F3035" s="10" t="str">
        <f>VLOOKUP(A3035,Planilha1!A:Y,21,FALSE)</f>
        <v>Sim</v>
      </c>
      <c r="G3035" s="10" t="str">
        <f>VLOOKUP(A3035,Planilha1!A:Y,22,FALSE)</f>
        <v>Sim</v>
      </c>
      <c r="H3035" s="10" t="str">
        <f>VLOOKUP(A3035,Planilha1!A:Y,23,FALSE)</f>
        <v>Sim</v>
      </c>
      <c r="I3035" s="10" t="str">
        <f>VLOOKUP(A3035,Planilha1!A:Y,24,FALSE)</f>
        <v>Não</v>
      </c>
      <c r="J3035" s="10" t="str">
        <f>VLOOKUP(A3035,Planilha1!A:Y,25,FALSE)</f>
        <v>Não</v>
      </c>
    </row>
    <row r="3036" spans="1:10" x14ac:dyDescent="0.25">
      <c r="A3036" s="11">
        <v>431125</v>
      </c>
      <c r="B3036" s="15" t="s">
        <v>2764</v>
      </c>
      <c r="C3036" s="12" t="s">
        <v>25</v>
      </c>
      <c r="D3036" s="14" t="s">
        <v>66</v>
      </c>
      <c r="E3036" s="10" t="str">
        <f>VLOOKUP(A3036,Planilha1!A:Y,20,FALSE)</f>
        <v>Sim</v>
      </c>
      <c r="F3036" s="10" t="str">
        <f>VLOOKUP(A3036,Planilha1!A:Y,21,FALSE)</f>
        <v>Sim</v>
      </c>
      <c r="G3036" s="10" t="str">
        <f>VLOOKUP(A3036,Planilha1!A:Y,22,FALSE)</f>
        <v>Sim</v>
      </c>
      <c r="H3036" s="10" t="str">
        <f>VLOOKUP(A3036,Planilha1!A:Y,23,FALSE)</f>
        <v>Sim</v>
      </c>
      <c r="I3036" s="10" t="str">
        <f>VLOOKUP(A3036,Planilha1!A:Y,24,FALSE)</f>
        <v>Sim</v>
      </c>
      <c r="J3036" s="10" t="str">
        <f>VLOOKUP(A3036,Planilha1!A:Y,25,FALSE)</f>
        <v>Sim</v>
      </c>
    </row>
    <row r="3037" spans="1:10" x14ac:dyDescent="0.25">
      <c r="A3037" s="11">
        <v>431142</v>
      </c>
      <c r="B3037" s="15" t="s">
        <v>2765</v>
      </c>
      <c r="C3037" s="12" t="s">
        <v>25</v>
      </c>
      <c r="D3037" s="14" t="s">
        <v>59</v>
      </c>
      <c r="E3037" s="10" t="str">
        <f>VLOOKUP(A3037,Planilha1!A:Y,20,FALSE)</f>
        <v>Sim</v>
      </c>
      <c r="F3037" s="10" t="str">
        <f>VLOOKUP(A3037,Planilha1!A:Y,21,FALSE)</f>
        <v>Sim</v>
      </c>
      <c r="G3037" s="10" t="str">
        <f>VLOOKUP(A3037,Planilha1!A:Y,22,FALSE)</f>
        <v>Sim</v>
      </c>
      <c r="H3037" s="10" t="str">
        <f>VLOOKUP(A3037,Planilha1!A:Y,23,FALSE)</f>
        <v>Sim</v>
      </c>
      <c r="I3037" s="10" t="str">
        <f>VLOOKUP(A3037,Planilha1!A:Y,24,FALSE)</f>
        <v>Não</v>
      </c>
      <c r="J3037" s="10" t="str">
        <f>VLOOKUP(A3037,Planilha1!A:Y,25,FALSE)</f>
        <v>Não</v>
      </c>
    </row>
    <row r="3038" spans="1:10" x14ac:dyDescent="0.25">
      <c r="A3038" s="11">
        <v>431150</v>
      </c>
      <c r="B3038" s="15" t="s">
        <v>2766</v>
      </c>
      <c r="C3038" s="12" t="s">
        <v>25</v>
      </c>
      <c r="D3038" s="14" t="s">
        <v>73</v>
      </c>
      <c r="E3038" s="10" t="str">
        <f>VLOOKUP(A3038,Planilha1!A:Y,20,FALSE)</f>
        <v>Não</v>
      </c>
      <c r="F3038" s="10" t="str">
        <f>VLOOKUP(A3038,Planilha1!A:Y,21,FALSE)</f>
        <v>Sim</v>
      </c>
      <c r="G3038" s="10" t="str">
        <f>VLOOKUP(A3038,Planilha1!A:Y,22,FALSE)</f>
        <v>Não</v>
      </c>
      <c r="H3038" s="10" t="str">
        <f>VLOOKUP(A3038,Planilha1!A:Y,23,FALSE)</f>
        <v>Sim</v>
      </c>
      <c r="I3038" s="10" t="str">
        <f>VLOOKUP(A3038,Planilha1!A:Y,24,FALSE)</f>
        <v>Não</v>
      </c>
      <c r="J3038" s="10" t="str">
        <f>VLOOKUP(A3038,Planilha1!A:Y,25,FALSE)</f>
        <v>Não</v>
      </c>
    </row>
    <row r="3039" spans="1:10" x14ac:dyDescent="0.25">
      <c r="A3039" s="11">
        <v>431160</v>
      </c>
      <c r="B3039" s="15" t="s">
        <v>2767</v>
      </c>
      <c r="C3039" s="12" t="s">
        <v>25</v>
      </c>
      <c r="D3039" s="14" t="s">
        <v>73</v>
      </c>
      <c r="E3039" s="10" t="str">
        <f>VLOOKUP(A3039,Planilha1!A:Y,20,FALSE)</f>
        <v>Sim</v>
      </c>
      <c r="F3039" s="10" t="str">
        <f>VLOOKUP(A3039,Planilha1!A:Y,21,FALSE)</f>
        <v>Sim</v>
      </c>
      <c r="G3039" s="10" t="str">
        <f>VLOOKUP(A3039,Planilha1!A:Y,22,FALSE)</f>
        <v>Sim</v>
      </c>
      <c r="H3039" s="10" t="str">
        <f>VLOOKUP(A3039,Planilha1!A:Y,23,FALSE)</f>
        <v>Sim</v>
      </c>
      <c r="I3039" s="10" t="str">
        <f>VLOOKUP(A3039,Planilha1!A:Y,24,FALSE)</f>
        <v>Não</v>
      </c>
      <c r="J3039" s="10" t="str">
        <f>VLOOKUP(A3039,Planilha1!A:Y,25,FALSE)</f>
        <v>Não</v>
      </c>
    </row>
    <row r="3040" spans="1:10" x14ac:dyDescent="0.25">
      <c r="A3040" s="11">
        <v>431162</v>
      </c>
      <c r="B3040" s="15" t="s">
        <v>2768</v>
      </c>
      <c r="C3040" s="12" t="s">
        <v>25</v>
      </c>
      <c r="D3040" s="14" t="s">
        <v>55</v>
      </c>
      <c r="E3040" s="10" t="str">
        <f>VLOOKUP(A3040,Planilha1!A:Y,20,FALSE)</f>
        <v>Sim</v>
      </c>
      <c r="F3040" s="10" t="str">
        <f>VLOOKUP(A3040,Planilha1!A:Y,21,FALSE)</f>
        <v>Sim</v>
      </c>
      <c r="G3040" s="10" t="str">
        <f>VLOOKUP(A3040,Planilha1!A:Y,22,FALSE)</f>
        <v>Sim</v>
      </c>
      <c r="H3040" s="10" t="str">
        <f>VLOOKUP(A3040,Planilha1!A:Y,23,FALSE)</f>
        <v>Sim</v>
      </c>
      <c r="I3040" s="10" t="str">
        <f>VLOOKUP(A3040,Planilha1!A:Y,24,FALSE)</f>
        <v>Não</v>
      </c>
      <c r="J3040" s="10" t="str">
        <f>VLOOKUP(A3040,Planilha1!A:Y,25,FALSE)</f>
        <v>Não</v>
      </c>
    </row>
    <row r="3041" spans="1:10" x14ac:dyDescent="0.25">
      <c r="A3041" s="11">
        <v>431164</v>
      </c>
      <c r="B3041" s="15" t="s">
        <v>2769</v>
      </c>
      <c r="C3041" s="12" t="s">
        <v>25</v>
      </c>
      <c r="D3041" s="14" t="s">
        <v>55</v>
      </c>
      <c r="E3041" s="10" t="str">
        <f>VLOOKUP(A3041,Planilha1!A:Y,20,FALSE)</f>
        <v>Sim</v>
      </c>
      <c r="F3041" s="10" t="str">
        <f>VLOOKUP(A3041,Planilha1!A:Y,21,FALSE)</f>
        <v>Sim</v>
      </c>
      <c r="G3041" s="10" t="str">
        <f>VLOOKUP(A3041,Planilha1!A:Y,22,FALSE)</f>
        <v>Sim</v>
      </c>
      <c r="H3041" s="10" t="str">
        <f>VLOOKUP(A3041,Planilha1!A:Y,23,FALSE)</f>
        <v>Sim</v>
      </c>
      <c r="I3041" s="10" t="str">
        <f>VLOOKUP(A3041,Planilha1!A:Y,24,FALSE)</f>
        <v>Sim</v>
      </c>
      <c r="J3041" s="10" t="str">
        <f>VLOOKUP(A3041,Planilha1!A:Y,25,FALSE)</f>
        <v>Sim</v>
      </c>
    </row>
    <row r="3042" spans="1:10" x14ac:dyDescent="0.25">
      <c r="A3042" s="11">
        <v>431171</v>
      </c>
      <c r="B3042" s="15" t="s">
        <v>2770</v>
      </c>
      <c r="C3042" s="12" t="s">
        <v>25</v>
      </c>
      <c r="D3042" s="14" t="s">
        <v>73</v>
      </c>
      <c r="E3042" s="10" t="str">
        <f>VLOOKUP(A3042,Planilha1!A:Y,20,FALSE)</f>
        <v>Não</v>
      </c>
      <c r="F3042" s="10" t="str">
        <f>VLOOKUP(A3042,Planilha1!A:Y,21,FALSE)</f>
        <v>Não</v>
      </c>
      <c r="G3042" s="10" t="str">
        <f>VLOOKUP(A3042,Planilha1!A:Y,22,FALSE)</f>
        <v>Não</v>
      </c>
      <c r="H3042" s="10" t="str">
        <f>VLOOKUP(A3042,Planilha1!A:Y,23,FALSE)</f>
        <v>Não</v>
      </c>
      <c r="I3042" s="10" t="str">
        <f>VLOOKUP(A3042,Planilha1!A:Y,24,FALSE)</f>
        <v>Não</v>
      </c>
      <c r="J3042" s="10" t="str">
        <f>VLOOKUP(A3042,Planilha1!A:Y,25,FALSE)</f>
        <v>Não</v>
      </c>
    </row>
    <row r="3043" spans="1:10" x14ac:dyDescent="0.25">
      <c r="A3043" s="11">
        <v>431170</v>
      </c>
      <c r="B3043" s="15" t="s">
        <v>2771</v>
      </c>
      <c r="C3043" s="12" t="s">
        <v>25</v>
      </c>
      <c r="D3043" s="14" t="s">
        <v>73</v>
      </c>
      <c r="E3043" s="10" t="str">
        <f>VLOOKUP(A3043,Planilha1!A:Y,20,FALSE)</f>
        <v>Sim</v>
      </c>
      <c r="F3043" s="10" t="str">
        <f>VLOOKUP(A3043,Planilha1!A:Y,21,FALSE)</f>
        <v>Sim</v>
      </c>
      <c r="G3043" s="10" t="str">
        <f>VLOOKUP(A3043,Planilha1!A:Y,22,FALSE)</f>
        <v>Sim</v>
      </c>
      <c r="H3043" s="10" t="str">
        <f>VLOOKUP(A3043,Planilha1!A:Y,23,FALSE)</f>
        <v>Sim</v>
      </c>
      <c r="I3043" s="10" t="str">
        <f>VLOOKUP(A3043,Planilha1!A:Y,24,FALSE)</f>
        <v>Sim</v>
      </c>
      <c r="J3043" s="10" t="str">
        <f>VLOOKUP(A3043,Planilha1!A:Y,25,FALSE)</f>
        <v>Não</v>
      </c>
    </row>
    <row r="3044" spans="1:10" x14ac:dyDescent="0.25">
      <c r="A3044" s="11">
        <v>431173</v>
      </c>
      <c r="B3044" s="15" t="s">
        <v>2772</v>
      </c>
      <c r="C3044" s="12" t="s">
        <v>25</v>
      </c>
      <c r="D3044" s="14" t="s">
        <v>73</v>
      </c>
      <c r="E3044" s="10" t="str">
        <f>VLOOKUP(A3044,Planilha1!A:Y,20,FALSE)</f>
        <v>Não</v>
      </c>
      <c r="F3044" s="10" t="str">
        <f>VLOOKUP(A3044,Planilha1!A:Y,21,FALSE)</f>
        <v>Não</v>
      </c>
      <c r="G3044" s="10" t="str">
        <f>VLOOKUP(A3044,Planilha1!A:Y,22,FALSE)</f>
        <v>Não</v>
      </c>
      <c r="H3044" s="10" t="str">
        <f>VLOOKUP(A3044,Planilha1!A:Y,23,FALSE)</f>
        <v>Não</v>
      </c>
      <c r="I3044" s="10" t="str">
        <f>VLOOKUP(A3044,Planilha1!A:Y,24,FALSE)</f>
        <v>Não</v>
      </c>
      <c r="J3044" s="10" t="str">
        <f>VLOOKUP(A3044,Planilha1!A:Y,25,FALSE)</f>
        <v>Não</v>
      </c>
    </row>
    <row r="3045" spans="1:10" x14ac:dyDescent="0.25">
      <c r="A3045" s="11">
        <v>431175</v>
      </c>
      <c r="B3045" s="15" t="s">
        <v>2773</v>
      </c>
      <c r="C3045" s="12" t="s">
        <v>25</v>
      </c>
      <c r="D3045" s="14" t="s">
        <v>59</v>
      </c>
      <c r="E3045" s="10" t="str">
        <f>VLOOKUP(A3045,Planilha1!A:Y,20,FALSE)</f>
        <v>Sim</v>
      </c>
      <c r="F3045" s="10" t="str">
        <f>VLOOKUP(A3045,Planilha1!A:Y,21,FALSE)</f>
        <v>Sim</v>
      </c>
      <c r="G3045" s="10" t="str">
        <f>VLOOKUP(A3045,Planilha1!A:Y,22,FALSE)</f>
        <v>Sim</v>
      </c>
      <c r="H3045" s="10" t="str">
        <f>VLOOKUP(A3045,Planilha1!A:Y,23,FALSE)</f>
        <v>Sim</v>
      </c>
      <c r="I3045" s="10" t="str">
        <f>VLOOKUP(A3045,Planilha1!A:Y,24,FALSE)</f>
        <v>Sim</v>
      </c>
      <c r="J3045" s="10" t="str">
        <f>VLOOKUP(A3045,Planilha1!A:Y,25,FALSE)</f>
        <v>Não</v>
      </c>
    </row>
    <row r="3046" spans="1:10" x14ac:dyDescent="0.25">
      <c r="A3046" s="11">
        <v>431177</v>
      </c>
      <c r="B3046" s="15" t="s">
        <v>2774</v>
      </c>
      <c r="C3046" s="12" t="s">
        <v>25</v>
      </c>
      <c r="D3046" s="14" t="s">
        <v>59</v>
      </c>
      <c r="E3046" s="10" t="str">
        <f>VLOOKUP(A3046,Planilha1!A:Y,20,FALSE)</f>
        <v>Sim</v>
      </c>
      <c r="F3046" s="10" t="str">
        <f>VLOOKUP(A3046,Planilha1!A:Y,21,FALSE)</f>
        <v>Sim</v>
      </c>
      <c r="G3046" s="10" t="str">
        <f>VLOOKUP(A3046,Planilha1!A:Y,22,FALSE)</f>
        <v>Sim</v>
      </c>
      <c r="H3046" s="10" t="str">
        <f>VLOOKUP(A3046,Planilha1!A:Y,23,FALSE)</f>
        <v>Sim</v>
      </c>
      <c r="I3046" s="10" t="str">
        <f>VLOOKUP(A3046,Planilha1!A:Y,24,FALSE)</f>
        <v>Sim</v>
      </c>
      <c r="J3046" s="10" t="str">
        <f>VLOOKUP(A3046,Planilha1!A:Y,25,FALSE)</f>
        <v>Sim</v>
      </c>
    </row>
    <row r="3047" spans="1:10" x14ac:dyDescent="0.25">
      <c r="A3047" s="11">
        <v>431179</v>
      </c>
      <c r="B3047" s="15" t="s">
        <v>2775</v>
      </c>
      <c r="C3047" s="12" t="s">
        <v>25</v>
      </c>
      <c r="D3047" s="14" t="s">
        <v>59</v>
      </c>
      <c r="E3047" s="10" t="str">
        <f>VLOOKUP(A3047,Planilha1!A:Y,20,FALSE)</f>
        <v>Não</v>
      </c>
      <c r="F3047" s="10" t="str">
        <f>VLOOKUP(A3047,Planilha1!A:Y,21,FALSE)</f>
        <v>Sim</v>
      </c>
      <c r="G3047" s="10" t="str">
        <f>VLOOKUP(A3047,Planilha1!A:Y,22,FALSE)</f>
        <v>Não</v>
      </c>
      <c r="H3047" s="10" t="str">
        <f>VLOOKUP(A3047,Planilha1!A:Y,23,FALSE)</f>
        <v>Sim</v>
      </c>
      <c r="I3047" s="10" t="str">
        <f>VLOOKUP(A3047,Planilha1!A:Y,24,FALSE)</f>
        <v>Não</v>
      </c>
      <c r="J3047" s="10" t="str">
        <f>VLOOKUP(A3047,Planilha1!A:Y,25,FALSE)</f>
        <v>Sim</v>
      </c>
    </row>
    <row r="3048" spans="1:10" x14ac:dyDescent="0.25">
      <c r="A3048" s="11">
        <v>431205</v>
      </c>
      <c r="B3048" s="15" t="s">
        <v>2776</v>
      </c>
      <c r="C3048" s="12" t="s">
        <v>25</v>
      </c>
      <c r="D3048" s="14" t="s">
        <v>73</v>
      </c>
      <c r="E3048" s="10" t="str">
        <f>VLOOKUP(A3048,Planilha1!A:Y,20,FALSE)</f>
        <v>Sim</v>
      </c>
      <c r="F3048" s="10" t="str">
        <f>VLOOKUP(A3048,Planilha1!A:Y,21,FALSE)</f>
        <v>Sim</v>
      </c>
      <c r="G3048" s="10" t="str">
        <f>VLOOKUP(A3048,Planilha1!A:Y,22,FALSE)</f>
        <v>Sim</v>
      </c>
      <c r="H3048" s="10" t="str">
        <f>VLOOKUP(A3048,Planilha1!A:Y,23,FALSE)</f>
        <v>Sim</v>
      </c>
      <c r="I3048" s="10" t="str">
        <f>VLOOKUP(A3048,Planilha1!A:Y,24,FALSE)</f>
        <v>Não</v>
      </c>
      <c r="J3048" s="10" t="str">
        <f>VLOOKUP(A3048,Planilha1!A:Y,25,FALSE)</f>
        <v>Não</v>
      </c>
    </row>
    <row r="3049" spans="1:10" x14ac:dyDescent="0.25">
      <c r="A3049" s="11">
        <v>431210</v>
      </c>
      <c r="B3049" s="15" t="s">
        <v>2777</v>
      </c>
      <c r="C3049" s="12" t="s">
        <v>25</v>
      </c>
      <c r="D3049" s="14" t="s">
        <v>59</v>
      </c>
      <c r="E3049" s="10" t="str">
        <f>VLOOKUP(A3049,Planilha1!A:Y,20,FALSE)</f>
        <v>Sim</v>
      </c>
      <c r="F3049" s="10" t="str">
        <f>VLOOKUP(A3049,Planilha1!A:Y,21,FALSE)</f>
        <v>Sim</v>
      </c>
      <c r="G3049" s="10" t="str">
        <f>VLOOKUP(A3049,Planilha1!A:Y,22,FALSE)</f>
        <v>Sim</v>
      </c>
      <c r="H3049" s="10" t="str">
        <f>VLOOKUP(A3049,Planilha1!A:Y,23,FALSE)</f>
        <v>Sim</v>
      </c>
      <c r="I3049" s="10" t="str">
        <f>VLOOKUP(A3049,Planilha1!A:Y,24,FALSE)</f>
        <v>Sim</v>
      </c>
      <c r="J3049" s="10" t="str">
        <f>VLOOKUP(A3049,Planilha1!A:Y,25,FALSE)</f>
        <v>Sim</v>
      </c>
    </row>
    <row r="3050" spans="1:10" x14ac:dyDescent="0.25">
      <c r="A3050" s="11">
        <v>431215</v>
      </c>
      <c r="B3050" s="15" t="s">
        <v>2778</v>
      </c>
      <c r="C3050" s="12" t="s">
        <v>25</v>
      </c>
      <c r="D3050" s="14" t="s">
        <v>55</v>
      </c>
      <c r="E3050" s="10" t="str">
        <f>VLOOKUP(A3050,Planilha1!A:Y,20,FALSE)</f>
        <v>Sim</v>
      </c>
      <c r="F3050" s="10" t="str">
        <f>VLOOKUP(A3050,Planilha1!A:Y,21,FALSE)</f>
        <v>Sim</v>
      </c>
      <c r="G3050" s="10" t="str">
        <f>VLOOKUP(A3050,Planilha1!A:Y,22,FALSE)</f>
        <v>Não</v>
      </c>
      <c r="H3050" s="10" t="str">
        <f>VLOOKUP(A3050,Planilha1!A:Y,23,FALSE)</f>
        <v>Sim</v>
      </c>
      <c r="I3050" s="10" t="str">
        <f>VLOOKUP(A3050,Planilha1!A:Y,24,FALSE)</f>
        <v>Não</v>
      </c>
      <c r="J3050" s="10" t="str">
        <f>VLOOKUP(A3050,Planilha1!A:Y,25,FALSE)</f>
        <v>Sim</v>
      </c>
    </row>
    <row r="3051" spans="1:10" x14ac:dyDescent="0.25">
      <c r="A3051" s="11">
        <v>431225</v>
      </c>
      <c r="B3051" s="15" t="s">
        <v>2779</v>
      </c>
      <c r="C3051" s="12" t="s">
        <v>25</v>
      </c>
      <c r="D3051" s="14" t="s">
        <v>59</v>
      </c>
      <c r="E3051" s="10" t="str">
        <f>VLOOKUP(A3051,Planilha1!A:Y,20,FALSE)</f>
        <v>Sim</v>
      </c>
      <c r="F3051" s="10" t="str">
        <f>VLOOKUP(A3051,Planilha1!A:Y,21,FALSE)</f>
        <v>Sim</v>
      </c>
      <c r="G3051" s="10" t="str">
        <f>VLOOKUP(A3051,Planilha1!A:Y,22,FALSE)</f>
        <v>Sim</v>
      </c>
      <c r="H3051" s="10" t="str">
        <f>VLOOKUP(A3051,Planilha1!A:Y,23,FALSE)</f>
        <v>Sim</v>
      </c>
      <c r="I3051" s="10" t="str">
        <f>VLOOKUP(A3051,Planilha1!A:Y,24,FALSE)</f>
        <v>Sim</v>
      </c>
      <c r="J3051" s="10" t="str">
        <f>VLOOKUP(A3051,Planilha1!A:Y,25,FALSE)</f>
        <v>Não</v>
      </c>
    </row>
    <row r="3052" spans="1:10" x14ac:dyDescent="0.25">
      <c r="A3052" s="11">
        <v>431230</v>
      </c>
      <c r="B3052" s="15" t="s">
        <v>2780</v>
      </c>
      <c r="C3052" s="12" t="s">
        <v>25</v>
      </c>
      <c r="D3052" s="14" t="s">
        <v>41</v>
      </c>
      <c r="E3052" s="10" t="str">
        <f>VLOOKUP(A3052,Planilha1!A:Y,20,FALSE)</f>
        <v>Sim</v>
      </c>
      <c r="F3052" s="10" t="str">
        <f>VLOOKUP(A3052,Planilha1!A:Y,21,FALSE)</f>
        <v>Sim</v>
      </c>
      <c r="G3052" s="10" t="str">
        <f>VLOOKUP(A3052,Planilha1!A:Y,22,FALSE)</f>
        <v>Não</v>
      </c>
      <c r="H3052" s="10" t="str">
        <f>VLOOKUP(A3052,Planilha1!A:Y,23,FALSE)</f>
        <v>Não</v>
      </c>
      <c r="I3052" s="10" t="str">
        <f>VLOOKUP(A3052,Planilha1!A:Y,24,FALSE)</f>
        <v>Não</v>
      </c>
      <c r="J3052" s="10" t="str">
        <f>VLOOKUP(A3052,Planilha1!A:Y,25,FALSE)</f>
        <v>Não</v>
      </c>
    </row>
    <row r="3053" spans="1:10" x14ac:dyDescent="0.25">
      <c r="A3053" s="11">
        <v>431244</v>
      </c>
      <c r="B3053" s="15" t="s">
        <v>2781</v>
      </c>
      <c r="C3053" s="12" t="s">
        <v>25</v>
      </c>
      <c r="D3053" s="14" t="s">
        <v>73</v>
      </c>
      <c r="E3053" s="10" t="str">
        <f>VLOOKUP(A3053,Planilha1!A:Y,20,FALSE)</f>
        <v>Sim</v>
      </c>
      <c r="F3053" s="10" t="str">
        <f>VLOOKUP(A3053,Planilha1!A:Y,21,FALSE)</f>
        <v>Sim</v>
      </c>
      <c r="G3053" s="10" t="str">
        <f>VLOOKUP(A3053,Planilha1!A:Y,22,FALSE)</f>
        <v>Sim</v>
      </c>
      <c r="H3053" s="10" t="str">
        <f>VLOOKUP(A3053,Planilha1!A:Y,23,FALSE)</f>
        <v>Sim</v>
      </c>
      <c r="I3053" s="10" t="str">
        <f>VLOOKUP(A3053,Planilha1!A:Y,24,FALSE)</f>
        <v>Sim</v>
      </c>
      <c r="J3053" s="10" t="str">
        <f>VLOOKUP(A3053,Planilha1!A:Y,25,FALSE)</f>
        <v>Não</v>
      </c>
    </row>
    <row r="3054" spans="1:10" x14ac:dyDescent="0.25">
      <c r="A3054" s="11">
        <v>431250</v>
      </c>
      <c r="B3054" s="15" t="s">
        <v>2782</v>
      </c>
      <c r="C3054" s="12" t="s">
        <v>25</v>
      </c>
      <c r="D3054" s="14" t="s">
        <v>59</v>
      </c>
      <c r="E3054" s="10" t="str">
        <f>VLOOKUP(A3054,Planilha1!A:Y,20,FALSE)</f>
        <v>Sim</v>
      </c>
      <c r="F3054" s="10" t="str">
        <f>VLOOKUP(A3054,Planilha1!A:Y,21,FALSE)</f>
        <v>Sim</v>
      </c>
      <c r="G3054" s="10" t="str">
        <f>VLOOKUP(A3054,Planilha1!A:Y,22,FALSE)</f>
        <v>Sim</v>
      </c>
      <c r="H3054" s="10" t="str">
        <f>VLOOKUP(A3054,Planilha1!A:Y,23,FALSE)</f>
        <v>Sim</v>
      </c>
      <c r="I3054" s="10" t="str">
        <f>VLOOKUP(A3054,Planilha1!A:Y,24,FALSE)</f>
        <v>Sim</v>
      </c>
      <c r="J3054" s="10" t="str">
        <f>VLOOKUP(A3054,Planilha1!A:Y,25,FALSE)</f>
        <v>Sim</v>
      </c>
    </row>
    <row r="3055" spans="1:10" x14ac:dyDescent="0.25">
      <c r="A3055" s="11">
        <v>431260</v>
      </c>
      <c r="B3055" s="15" t="s">
        <v>2783</v>
      </c>
      <c r="C3055" s="12" t="s">
        <v>25</v>
      </c>
      <c r="D3055" s="14" t="s">
        <v>55</v>
      </c>
      <c r="E3055" s="10" t="str">
        <f>VLOOKUP(A3055,Planilha1!A:Y,20,FALSE)</f>
        <v>Sim</v>
      </c>
      <c r="F3055" s="10" t="str">
        <f>VLOOKUP(A3055,Planilha1!A:Y,21,FALSE)</f>
        <v>Sim</v>
      </c>
      <c r="G3055" s="10" t="str">
        <f>VLOOKUP(A3055,Planilha1!A:Y,22,FALSE)</f>
        <v>Sim</v>
      </c>
      <c r="H3055" s="10" t="str">
        <f>VLOOKUP(A3055,Planilha1!A:Y,23,FALSE)</f>
        <v>Sim</v>
      </c>
      <c r="I3055" s="10" t="str">
        <f>VLOOKUP(A3055,Planilha1!A:Y,24,FALSE)</f>
        <v>Sim</v>
      </c>
      <c r="J3055" s="10" t="str">
        <f>VLOOKUP(A3055,Planilha1!A:Y,25,FALSE)</f>
        <v>Sim</v>
      </c>
    </row>
    <row r="3056" spans="1:10" x14ac:dyDescent="0.25">
      <c r="A3056" s="11">
        <v>431261</v>
      </c>
      <c r="B3056" s="15" t="s">
        <v>2784</v>
      </c>
      <c r="C3056" s="12" t="s">
        <v>25</v>
      </c>
      <c r="D3056" s="14" t="s">
        <v>73</v>
      </c>
      <c r="E3056" s="10" t="str">
        <f>VLOOKUP(A3056,Planilha1!A:Y,20,FALSE)</f>
        <v>Não</v>
      </c>
      <c r="F3056" s="10" t="str">
        <f>VLOOKUP(A3056,Planilha1!A:Y,21,FALSE)</f>
        <v>Não</v>
      </c>
      <c r="G3056" s="10" t="str">
        <f>VLOOKUP(A3056,Planilha1!A:Y,22,FALSE)</f>
        <v>Não</v>
      </c>
      <c r="H3056" s="10" t="str">
        <f>VLOOKUP(A3056,Planilha1!A:Y,23,FALSE)</f>
        <v>Não</v>
      </c>
      <c r="I3056" s="10" t="str">
        <f>VLOOKUP(A3056,Planilha1!A:Y,24,FALSE)</f>
        <v>Não</v>
      </c>
      <c r="J3056" s="10" t="str">
        <f>VLOOKUP(A3056,Planilha1!A:Y,25,FALSE)</f>
        <v>Não</v>
      </c>
    </row>
    <row r="3057" spans="1:10" x14ac:dyDescent="0.25">
      <c r="A3057" s="11">
        <v>431262</v>
      </c>
      <c r="B3057" s="15" t="s">
        <v>2785</v>
      </c>
      <c r="C3057" s="12" t="s">
        <v>25</v>
      </c>
      <c r="D3057" s="14" t="s">
        <v>41</v>
      </c>
      <c r="E3057" s="10" t="str">
        <f>VLOOKUP(A3057,Planilha1!A:Y,20,FALSE)</f>
        <v>Não</v>
      </c>
      <c r="F3057" s="10" t="str">
        <f>VLOOKUP(A3057,Planilha1!A:Y,21,FALSE)</f>
        <v>Não</v>
      </c>
      <c r="G3057" s="10" t="str">
        <f>VLOOKUP(A3057,Planilha1!A:Y,22,FALSE)</f>
        <v>Não</v>
      </c>
      <c r="H3057" s="10" t="str">
        <f>VLOOKUP(A3057,Planilha1!A:Y,23,FALSE)</f>
        <v>Não</v>
      </c>
      <c r="I3057" s="10" t="str">
        <f>VLOOKUP(A3057,Planilha1!A:Y,24,FALSE)</f>
        <v>Não</v>
      </c>
      <c r="J3057" s="10" t="str">
        <f>VLOOKUP(A3057,Planilha1!A:Y,25,FALSE)</f>
        <v>Não</v>
      </c>
    </row>
    <row r="3058" spans="1:10" x14ac:dyDescent="0.25">
      <c r="A3058" s="11">
        <v>431270</v>
      </c>
      <c r="B3058" s="15" t="s">
        <v>2786</v>
      </c>
      <c r="C3058" s="12" t="s">
        <v>25</v>
      </c>
      <c r="D3058" s="14" t="s">
        <v>73</v>
      </c>
      <c r="E3058" s="10" t="str">
        <f>VLOOKUP(A3058,Planilha1!A:Y,20,FALSE)</f>
        <v>Sim</v>
      </c>
      <c r="F3058" s="10" t="str">
        <f>VLOOKUP(A3058,Planilha1!A:Y,21,FALSE)</f>
        <v>Sim</v>
      </c>
      <c r="G3058" s="10" t="str">
        <f>VLOOKUP(A3058,Planilha1!A:Y,22,FALSE)</f>
        <v>Não</v>
      </c>
      <c r="H3058" s="10" t="str">
        <f>VLOOKUP(A3058,Planilha1!A:Y,23,FALSE)</f>
        <v>Não</v>
      </c>
      <c r="I3058" s="10" t="str">
        <f>VLOOKUP(A3058,Planilha1!A:Y,24,FALSE)</f>
        <v>Não</v>
      </c>
      <c r="J3058" s="10" t="str">
        <f>VLOOKUP(A3058,Planilha1!A:Y,25,FALSE)</f>
        <v>Não</v>
      </c>
    </row>
    <row r="3059" spans="1:10" x14ac:dyDescent="0.25">
      <c r="A3059" s="11">
        <v>431306</v>
      </c>
      <c r="B3059" s="15" t="s">
        <v>2787</v>
      </c>
      <c r="C3059" s="12" t="s">
        <v>25</v>
      </c>
      <c r="D3059" s="14" t="s">
        <v>59</v>
      </c>
      <c r="E3059" s="10" t="str">
        <f>VLOOKUP(A3059,Planilha1!A:Y,20,FALSE)</f>
        <v>Sim</v>
      </c>
      <c r="F3059" s="10" t="str">
        <f>VLOOKUP(A3059,Planilha1!A:Y,21,FALSE)</f>
        <v>Sim</v>
      </c>
      <c r="G3059" s="10" t="str">
        <f>VLOOKUP(A3059,Planilha1!A:Y,22,FALSE)</f>
        <v>Sim</v>
      </c>
      <c r="H3059" s="10" t="str">
        <f>VLOOKUP(A3059,Planilha1!A:Y,23,FALSE)</f>
        <v>Sim</v>
      </c>
      <c r="I3059" s="10" t="str">
        <f>VLOOKUP(A3059,Planilha1!A:Y,24,FALSE)</f>
        <v>Não</v>
      </c>
      <c r="J3059" s="10" t="str">
        <f>VLOOKUP(A3059,Planilha1!A:Y,25,FALSE)</f>
        <v>Não</v>
      </c>
    </row>
    <row r="3060" spans="1:10" x14ac:dyDescent="0.25">
      <c r="A3060" s="11">
        <v>431333</v>
      </c>
      <c r="B3060" s="15" t="s">
        <v>2788</v>
      </c>
      <c r="C3060" s="12" t="s">
        <v>25</v>
      </c>
      <c r="D3060" s="14" t="s">
        <v>55</v>
      </c>
      <c r="E3060" s="10" t="str">
        <f>VLOOKUP(A3060,Planilha1!A:Y,20,FALSE)</f>
        <v>Sim</v>
      </c>
      <c r="F3060" s="10" t="str">
        <f>VLOOKUP(A3060,Planilha1!A:Y,21,FALSE)</f>
        <v>Sim</v>
      </c>
      <c r="G3060" s="10" t="str">
        <f>VLOOKUP(A3060,Planilha1!A:Y,22,FALSE)</f>
        <v>Sim</v>
      </c>
      <c r="H3060" s="10" t="str">
        <f>VLOOKUP(A3060,Planilha1!A:Y,23,FALSE)</f>
        <v>Sim</v>
      </c>
      <c r="I3060" s="10" t="str">
        <f>VLOOKUP(A3060,Planilha1!A:Y,24,FALSE)</f>
        <v>Sim</v>
      </c>
      <c r="J3060" s="10" t="str">
        <f>VLOOKUP(A3060,Planilha1!A:Y,25,FALSE)</f>
        <v>Sim</v>
      </c>
    </row>
    <row r="3061" spans="1:10" x14ac:dyDescent="0.25">
      <c r="A3061" s="11">
        <v>431337</v>
      </c>
      <c r="B3061" s="15" t="s">
        <v>2070</v>
      </c>
      <c r="C3061" s="12" t="s">
        <v>25</v>
      </c>
      <c r="D3061" s="14" t="s">
        <v>59</v>
      </c>
      <c r="E3061" s="10" t="str">
        <f>VLOOKUP(A3061,Planilha1!A:Y,20,FALSE)</f>
        <v>Sim</v>
      </c>
      <c r="F3061" s="10" t="str">
        <f>VLOOKUP(A3061,Planilha1!A:Y,21,FALSE)</f>
        <v>Sim</v>
      </c>
      <c r="G3061" s="10" t="str">
        <f>VLOOKUP(A3061,Planilha1!A:Y,22,FALSE)</f>
        <v>Sim</v>
      </c>
      <c r="H3061" s="10" t="str">
        <f>VLOOKUP(A3061,Planilha1!A:Y,23,FALSE)</f>
        <v>Sim</v>
      </c>
      <c r="I3061" s="10" t="str">
        <f>VLOOKUP(A3061,Planilha1!A:Y,24,FALSE)</f>
        <v>Não</v>
      </c>
      <c r="J3061" s="10" t="str">
        <f>VLOOKUP(A3061,Planilha1!A:Y,25,FALSE)</f>
        <v>Não</v>
      </c>
    </row>
    <row r="3062" spans="1:10" x14ac:dyDescent="0.25">
      <c r="A3062" s="11">
        <v>431349</v>
      </c>
      <c r="B3062" s="15" t="s">
        <v>2789</v>
      </c>
      <c r="C3062" s="12" t="s">
        <v>25</v>
      </c>
      <c r="D3062" s="14" t="s">
        <v>59</v>
      </c>
      <c r="E3062" s="10" t="str">
        <f>VLOOKUP(A3062,Planilha1!A:Y,20,FALSE)</f>
        <v>Não</v>
      </c>
      <c r="F3062" s="10" t="str">
        <f>VLOOKUP(A3062,Planilha1!A:Y,21,FALSE)</f>
        <v>Não</v>
      </c>
      <c r="G3062" s="10" t="str">
        <f>VLOOKUP(A3062,Planilha1!A:Y,22,FALSE)</f>
        <v>Não</v>
      </c>
      <c r="H3062" s="10" t="str">
        <f>VLOOKUP(A3062,Planilha1!A:Y,23,FALSE)</f>
        <v>Não</v>
      </c>
      <c r="I3062" s="10" t="str">
        <f>VLOOKUP(A3062,Planilha1!A:Y,24,FALSE)</f>
        <v>Não</v>
      </c>
      <c r="J3062" s="10" t="str">
        <f>VLOOKUP(A3062,Planilha1!A:Y,25,FALSE)</f>
        <v>Não</v>
      </c>
    </row>
    <row r="3063" spans="1:10" x14ac:dyDescent="0.25">
      <c r="A3063" s="11">
        <v>431339</v>
      </c>
      <c r="B3063" s="15" t="s">
        <v>2790</v>
      </c>
      <c r="C3063" s="12" t="s">
        <v>25</v>
      </c>
      <c r="D3063" s="14" t="s">
        <v>59</v>
      </c>
      <c r="E3063" s="10" t="str">
        <f>VLOOKUP(A3063,Planilha1!A:Y,20,FALSE)</f>
        <v>Sim</v>
      </c>
      <c r="F3063" s="10" t="str">
        <f>VLOOKUP(A3063,Planilha1!A:Y,21,FALSE)</f>
        <v>Sim</v>
      </c>
      <c r="G3063" s="10" t="str">
        <f>VLOOKUP(A3063,Planilha1!A:Y,22,FALSE)</f>
        <v>Sim</v>
      </c>
      <c r="H3063" s="10" t="str">
        <f>VLOOKUP(A3063,Planilha1!A:Y,23,FALSE)</f>
        <v>Sim</v>
      </c>
      <c r="I3063" s="10" t="str">
        <f>VLOOKUP(A3063,Planilha1!A:Y,24,FALSE)</f>
        <v>Sim</v>
      </c>
      <c r="J3063" s="10" t="str">
        <f>VLOOKUP(A3063,Planilha1!A:Y,25,FALSE)</f>
        <v>Sim</v>
      </c>
    </row>
    <row r="3064" spans="1:10" x14ac:dyDescent="0.25">
      <c r="A3064" s="11">
        <v>431342</v>
      </c>
      <c r="B3064" s="15" t="s">
        <v>2791</v>
      </c>
      <c r="C3064" s="12" t="s">
        <v>25</v>
      </c>
      <c r="D3064" s="14" t="s">
        <v>66</v>
      </c>
      <c r="E3064" s="10" t="str">
        <f>VLOOKUP(A3064,Planilha1!A:Y,20,FALSE)</f>
        <v>Sim</v>
      </c>
      <c r="F3064" s="10" t="str">
        <f>VLOOKUP(A3064,Planilha1!A:Y,21,FALSE)</f>
        <v>Sim</v>
      </c>
      <c r="G3064" s="10" t="str">
        <f>VLOOKUP(A3064,Planilha1!A:Y,22,FALSE)</f>
        <v>Sim</v>
      </c>
      <c r="H3064" s="10" t="str">
        <f>VLOOKUP(A3064,Planilha1!A:Y,23,FALSE)</f>
        <v>Sim</v>
      </c>
      <c r="I3064" s="10" t="str">
        <f>VLOOKUP(A3064,Planilha1!A:Y,24,FALSE)</f>
        <v>Não</v>
      </c>
      <c r="J3064" s="10" t="str">
        <f>VLOOKUP(A3064,Planilha1!A:Y,25,FALSE)</f>
        <v>Não</v>
      </c>
    </row>
    <row r="3065" spans="1:10" x14ac:dyDescent="0.25">
      <c r="A3065" s="11">
        <v>431344</v>
      </c>
      <c r="B3065" s="15" t="s">
        <v>2792</v>
      </c>
      <c r="C3065" s="12" t="s">
        <v>25</v>
      </c>
      <c r="D3065" s="14" t="s">
        <v>59</v>
      </c>
      <c r="E3065" s="10" t="str">
        <f>VLOOKUP(A3065,Planilha1!A:Y,20,FALSE)</f>
        <v>Sim</v>
      </c>
      <c r="F3065" s="10" t="str">
        <f>VLOOKUP(A3065,Planilha1!A:Y,21,FALSE)</f>
        <v>Sim</v>
      </c>
      <c r="G3065" s="10" t="str">
        <f>VLOOKUP(A3065,Planilha1!A:Y,22,FALSE)</f>
        <v>Sim</v>
      </c>
      <c r="H3065" s="10" t="str">
        <f>VLOOKUP(A3065,Planilha1!A:Y,23,FALSE)</f>
        <v>Sim</v>
      </c>
      <c r="I3065" s="10" t="str">
        <f>VLOOKUP(A3065,Planilha1!A:Y,24,FALSE)</f>
        <v>Sim</v>
      </c>
      <c r="J3065" s="10" t="str">
        <f>VLOOKUP(A3065,Planilha1!A:Y,25,FALSE)</f>
        <v>Sim</v>
      </c>
    </row>
    <row r="3066" spans="1:10" x14ac:dyDescent="0.25">
      <c r="A3066" s="11">
        <v>431360</v>
      </c>
      <c r="B3066" s="15" t="s">
        <v>2793</v>
      </c>
      <c r="C3066" s="12" t="s">
        <v>25</v>
      </c>
      <c r="D3066" s="14" t="s">
        <v>59</v>
      </c>
      <c r="E3066" s="10" t="str">
        <f>VLOOKUP(A3066,Planilha1!A:Y,20,FALSE)</f>
        <v>Não</v>
      </c>
      <c r="F3066" s="10" t="str">
        <f>VLOOKUP(A3066,Planilha1!A:Y,21,FALSE)</f>
        <v>Não</v>
      </c>
      <c r="G3066" s="10" t="str">
        <f>VLOOKUP(A3066,Planilha1!A:Y,22,FALSE)</f>
        <v>Sim</v>
      </c>
      <c r="H3066" s="10" t="str">
        <f>VLOOKUP(A3066,Planilha1!A:Y,23,FALSE)</f>
        <v>Sim</v>
      </c>
      <c r="I3066" s="10" t="str">
        <f>VLOOKUP(A3066,Planilha1!A:Y,24,FALSE)</f>
        <v>Não</v>
      </c>
      <c r="J3066" s="10" t="str">
        <f>VLOOKUP(A3066,Planilha1!A:Y,25,FALSE)</f>
        <v>Não</v>
      </c>
    </row>
    <row r="3067" spans="1:10" x14ac:dyDescent="0.25">
      <c r="A3067" s="11">
        <v>431370</v>
      </c>
      <c r="B3067" s="15" t="s">
        <v>2794</v>
      </c>
      <c r="C3067" s="12" t="s">
        <v>25</v>
      </c>
      <c r="D3067" s="14" t="s">
        <v>73</v>
      </c>
      <c r="E3067" s="10" t="str">
        <f>VLOOKUP(A3067,Planilha1!A:Y,20,FALSE)</f>
        <v>Sim</v>
      </c>
      <c r="F3067" s="10" t="str">
        <f>VLOOKUP(A3067,Planilha1!A:Y,21,FALSE)</f>
        <v>Sim</v>
      </c>
      <c r="G3067" s="10" t="str">
        <f>VLOOKUP(A3067,Planilha1!A:Y,22,FALSE)</f>
        <v>Não</v>
      </c>
      <c r="H3067" s="10" t="str">
        <f>VLOOKUP(A3067,Planilha1!A:Y,23,FALSE)</f>
        <v>Não</v>
      </c>
      <c r="I3067" s="10" t="str">
        <f>VLOOKUP(A3067,Planilha1!A:Y,24,FALSE)</f>
        <v>Não</v>
      </c>
      <c r="J3067" s="10" t="str">
        <f>VLOOKUP(A3067,Planilha1!A:Y,25,FALSE)</f>
        <v>Não</v>
      </c>
    </row>
    <row r="3068" spans="1:10" x14ac:dyDescent="0.25">
      <c r="A3068" s="11">
        <v>431395</v>
      </c>
      <c r="B3068" s="15" t="s">
        <v>2795</v>
      </c>
      <c r="C3068" s="12" t="s">
        <v>25</v>
      </c>
      <c r="D3068" s="14" t="s">
        <v>73</v>
      </c>
      <c r="E3068" s="10" t="str">
        <f>VLOOKUP(A3068,Planilha1!A:Y,20,FALSE)</f>
        <v>Não</v>
      </c>
      <c r="F3068" s="10" t="str">
        <f>VLOOKUP(A3068,Planilha1!A:Y,21,FALSE)</f>
        <v>Não</v>
      </c>
      <c r="G3068" s="10" t="str">
        <f>VLOOKUP(A3068,Planilha1!A:Y,22,FALSE)</f>
        <v>Não</v>
      </c>
      <c r="H3068" s="10" t="str">
        <f>VLOOKUP(A3068,Planilha1!A:Y,23,FALSE)</f>
        <v>Não</v>
      </c>
      <c r="I3068" s="10" t="str">
        <f>VLOOKUP(A3068,Planilha1!A:Y,24,FALSE)</f>
        <v>Não</v>
      </c>
      <c r="J3068" s="10" t="str">
        <f>VLOOKUP(A3068,Planilha1!A:Y,25,FALSE)</f>
        <v>Não</v>
      </c>
    </row>
    <row r="3069" spans="1:10" x14ac:dyDescent="0.25">
      <c r="A3069" s="11">
        <v>431402</v>
      </c>
      <c r="B3069" s="15" t="s">
        <v>2796</v>
      </c>
      <c r="C3069" s="12" t="s">
        <v>25</v>
      </c>
      <c r="D3069" s="14" t="s">
        <v>73</v>
      </c>
      <c r="E3069" s="10" t="str">
        <f>VLOOKUP(A3069,Planilha1!A:Y,20,FALSE)</f>
        <v>Sim</v>
      </c>
      <c r="F3069" s="10" t="str">
        <f>VLOOKUP(A3069,Planilha1!A:Y,21,FALSE)</f>
        <v>Sim</v>
      </c>
      <c r="G3069" s="10" t="str">
        <f>VLOOKUP(A3069,Planilha1!A:Y,22,FALSE)</f>
        <v>Sim</v>
      </c>
      <c r="H3069" s="10" t="str">
        <f>VLOOKUP(A3069,Planilha1!A:Y,23,FALSE)</f>
        <v>Sim</v>
      </c>
      <c r="I3069" s="10" t="str">
        <f>VLOOKUP(A3069,Planilha1!A:Y,24,FALSE)</f>
        <v>Sim</v>
      </c>
      <c r="J3069" s="10" t="str">
        <f>VLOOKUP(A3069,Planilha1!A:Y,25,FALSE)</f>
        <v>Sim</v>
      </c>
    </row>
    <row r="3070" spans="1:10" x14ac:dyDescent="0.25">
      <c r="A3070" s="11">
        <v>431405</v>
      </c>
      <c r="B3070" s="15" t="s">
        <v>2797</v>
      </c>
      <c r="C3070" s="12" t="s">
        <v>25</v>
      </c>
      <c r="D3070" s="14" t="s">
        <v>73</v>
      </c>
      <c r="E3070" s="10" t="str">
        <f>VLOOKUP(A3070,Planilha1!A:Y,20,FALSE)</f>
        <v>Não</v>
      </c>
      <c r="F3070" s="10" t="str">
        <f>VLOOKUP(A3070,Planilha1!A:Y,21,FALSE)</f>
        <v>Não</v>
      </c>
      <c r="G3070" s="10" t="str">
        <f>VLOOKUP(A3070,Planilha1!A:Y,22,FALSE)</f>
        <v>Não</v>
      </c>
      <c r="H3070" s="10" t="str">
        <f>VLOOKUP(A3070,Planilha1!A:Y,23,FALSE)</f>
        <v>Não</v>
      </c>
      <c r="I3070" s="10" t="str">
        <f>VLOOKUP(A3070,Planilha1!A:Y,24,FALSE)</f>
        <v>Não</v>
      </c>
      <c r="J3070" s="10" t="str">
        <f>VLOOKUP(A3070,Planilha1!A:Y,25,FALSE)</f>
        <v>Não</v>
      </c>
    </row>
    <row r="3071" spans="1:10" x14ac:dyDescent="0.25">
      <c r="A3071" s="11">
        <v>431406</v>
      </c>
      <c r="B3071" s="15" t="s">
        <v>2798</v>
      </c>
      <c r="C3071" s="12" t="s">
        <v>25</v>
      </c>
      <c r="D3071" s="14" t="s">
        <v>66</v>
      </c>
      <c r="E3071" s="10" t="str">
        <f>VLOOKUP(A3071,Planilha1!A:Y,20,FALSE)</f>
        <v>Sim</v>
      </c>
      <c r="F3071" s="10" t="str">
        <f>VLOOKUP(A3071,Planilha1!A:Y,21,FALSE)</f>
        <v>Sim</v>
      </c>
      <c r="G3071" s="10" t="str">
        <f>VLOOKUP(A3071,Planilha1!A:Y,22,FALSE)</f>
        <v>Sim</v>
      </c>
      <c r="H3071" s="10" t="str">
        <f>VLOOKUP(A3071,Planilha1!A:Y,23,FALSE)</f>
        <v>Sim</v>
      </c>
      <c r="I3071" s="10" t="str">
        <f>VLOOKUP(A3071,Planilha1!A:Y,24,FALSE)</f>
        <v>Sim</v>
      </c>
      <c r="J3071" s="10" t="str">
        <f>VLOOKUP(A3071,Planilha1!A:Y,25,FALSE)</f>
        <v>Sim</v>
      </c>
    </row>
    <row r="3072" spans="1:10" x14ac:dyDescent="0.25">
      <c r="A3072" s="11">
        <v>431407</v>
      </c>
      <c r="B3072" s="15" t="s">
        <v>2799</v>
      </c>
      <c r="C3072" s="12" t="s">
        <v>25</v>
      </c>
      <c r="D3072" s="14" t="s">
        <v>66</v>
      </c>
      <c r="E3072" s="10" t="str">
        <f>VLOOKUP(A3072,Planilha1!A:Y,20,FALSE)</f>
        <v>Sim</v>
      </c>
      <c r="F3072" s="10" t="str">
        <f>VLOOKUP(A3072,Planilha1!A:Y,21,FALSE)</f>
        <v>Sim</v>
      </c>
      <c r="G3072" s="10" t="str">
        <f>VLOOKUP(A3072,Planilha1!A:Y,22,FALSE)</f>
        <v>Sim</v>
      </c>
      <c r="H3072" s="10" t="str">
        <f>VLOOKUP(A3072,Planilha1!A:Y,23,FALSE)</f>
        <v>Sim</v>
      </c>
      <c r="I3072" s="10" t="str">
        <f>VLOOKUP(A3072,Planilha1!A:Y,24,FALSE)</f>
        <v>Não</v>
      </c>
      <c r="J3072" s="10" t="str">
        <f>VLOOKUP(A3072,Planilha1!A:Y,25,FALSE)</f>
        <v>Sim</v>
      </c>
    </row>
    <row r="3073" spans="1:10" x14ac:dyDescent="0.25">
      <c r="A3073" s="11">
        <v>431413</v>
      </c>
      <c r="B3073" s="15" t="s">
        <v>2800</v>
      </c>
      <c r="C3073" s="12" t="s">
        <v>25</v>
      </c>
      <c r="D3073" s="14" t="s">
        <v>59</v>
      </c>
      <c r="E3073" s="10" t="str">
        <f>VLOOKUP(A3073,Planilha1!A:Y,20,FALSE)</f>
        <v>Não</v>
      </c>
      <c r="F3073" s="10" t="str">
        <f>VLOOKUP(A3073,Planilha1!A:Y,21,FALSE)</f>
        <v>Não</v>
      </c>
      <c r="G3073" s="10" t="str">
        <f>VLOOKUP(A3073,Planilha1!A:Y,22,FALSE)</f>
        <v>Não</v>
      </c>
      <c r="H3073" s="10" t="str">
        <f>VLOOKUP(A3073,Planilha1!A:Y,23,FALSE)</f>
        <v>Não</v>
      </c>
      <c r="I3073" s="10" t="str">
        <f>VLOOKUP(A3073,Planilha1!A:Y,24,FALSE)</f>
        <v>Não</v>
      </c>
      <c r="J3073" s="10" t="str">
        <f>VLOOKUP(A3073,Planilha1!A:Y,25,FALSE)</f>
        <v>Não</v>
      </c>
    </row>
    <row r="3074" spans="1:10" x14ac:dyDescent="0.25">
      <c r="A3074" s="11">
        <v>431415</v>
      </c>
      <c r="B3074" s="15" t="s">
        <v>2801</v>
      </c>
      <c r="C3074" s="12" t="s">
        <v>25</v>
      </c>
      <c r="D3074" s="14" t="s">
        <v>59</v>
      </c>
      <c r="E3074" s="10" t="str">
        <f>VLOOKUP(A3074,Planilha1!A:Y,20,FALSE)</f>
        <v>Sim</v>
      </c>
      <c r="F3074" s="10" t="str">
        <f>VLOOKUP(A3074,Planilha1!A:Y,21,FALSE)</f>
        <v>Sim</v>
      </c>
      <c r="G3074" s="10" t="str">
        <f>VLOOKUP(A3074,Planilha1!A:Y,22,FALSE)</f>
        <v>Sim</v>
      </c>
      <c r="H3074" s="10" t="str">
        <f>VLOOKUP(A3074,Planilha1!A:Y,23,FALSE)</f>
        <v>Sim</v>
      </c>
      <c r="I3074" s="10" t="str">
        <f>VLOOKUP(A3074,Planilha1!A:Y,24,FALSE)</f>
        <v>Não</v>
      </c>
      <c r="J3074" s="10" t="str">
        <f>VLOOKUP(A3074,Planilha1!A:Y,25,FALSE)</f>
        <v>Não</v>
      </c>
    </row>
    <row r="3075" spans="1:10" x14ac:dyDescent="0.25">
      <c r="A3075" s="11">
        <v>431417</v>
      </c>
      <c r="B3075" s="15" t="s">
        <v>2802</v>
      </c>
      <c r="C3075" s="12" t="s">
        <v>25</v>
      </c>
      <c r="D3075" s="14" t="s">
        <v>59</v>
      </c>
      <c r="E3075" s="10" t="str">
        <f>VLOOKUP(A3075,Planilha1!A:Y,20,FALSE)</f>
        <v>Sim</v>
      </c>
      <c r="F3075" s="10" t="str">
        <f>VLOOKUP(A3075,Planilha1!A:Y,21,FALSE)</f>
        <v>Sim</v>
      </c>
      <c r="G3075" s="10" t="str">
        <f>VLOOKUP(A3075,Planilha1!A:Y,22,FALSE)</f>
        <v>Sim</v>
      </c>
      <c r="H3075" s="10" t="str">
        <f>VLOOKUP(A3075,Planilha1!A:Y,23,FALSE)</f>
        <v>Sim</v>
      </c>
      <c r="I3075" s="10" t="str">
        <f>VLOOKUP(A3075,Planilha1!A:Y,24,FALSE)</f>
        <v>Sim</v>
      </c>
      <c r="J3075" s="10" t="str">
        <f>VLOOKUP(A3075,Planilha1!A:Y,25,FALSE)</f>
        <v>Não</v>
      </c>
    </row>
    <row r="3076" spans="1:10" x14ac:dyDescent="0.25">
      <c r="A3076" s="11">
        <v>431420</v>
      </c>
      <c r="B3076" s="15" t="s">
        <v>2803</v>
      </c>
      <c r="C3076" s="12" t="s">
        <v>25</v>
      </c>
      <c r="D3076" s="14" t="s">
        <v>73</v>
      </c>
      <c r="E3076" s="10" t="str">
        <f>VLOOKUP(A3076,Planilha1!A:Y,20,FALSE)</f>
        <v>Sim</v>
      </c>
      <c r="F3076" s="10" t="str">
        <f>VLOOKUP(A3076,Planilha1!A:Y,21,FALSE)</f>
        <v>Não</v>
      </c>
      <c r="G3076" s="10" t="str">
        <f>VLOOKUP(A3076,Planilha1!A:Y,22,FALSE)</f>
        <v>Sim</v>
      </c>
      <c r="H3076" s="10" t="str">
        <f>VLOOKUP(A3076,Planilha1!A:Y,23,FALSE)</f>
        <v>Sim</v>
      </c>
      <c r="I3076" s="10" t="str">
        <f>VLOOKUP(A3076,Planilha1!A:Y,24,FALSE)</f>
        <v>Sim</v>
      </c>
      <c r="J3076" s="10" t="str">
        <f>VLOOKUP(A3076,Planilha1!A:Y,25,FALSE)</f>
        <v>Não</v>
      </c>
    </row>
    <row r="3077" spans="1:10" x14ac:dyDescent="0.25">
      <c r="A3077" s="11">
        <v>431430</v>
      </c>
      <c r="B3077" s="15" t="s">
        <v>2804</v>
      </c>
      <c r="C3077" s="12" t="s">
        <v>25</v>
      </c>
      <c r="D3077" s="14" t="s">
        <v>55</v>
      </c>
      <c r="E3077" s="10" t="str">
        <f>VLOOKUP(A3077,Planilha1!A:Y,20,FALSE)</f>
        <v>Sim</v>
      </c>
      <c r="F3077" s="10" t="str">
        <f>VLOOKUP(A3077,Planilha1!A:Y,21,FALSE)</f>
        <v>Sim</v>
      </c>
      <c r="G3077" s="10" t="str">
        <f>VLOOKUP(A3077,Planilha1!A:Y,22,FALSE)</f>
        <v>Sim</v>
      </c>
      <c r="H3077" s="10" t="str">
        <f>VLOOKUP(A3077,Planilha1!A:Y,23,FALSE)</f>
        <v>Sim</v>
      </c>
      <c r="I3077" s="10" t="str">
        <f>VLOOKUP(A3077,Planilha1!A:Y,24,FALSE)</f>
        <v>Não</v>
      </c>
      <c r="J3077" s="10" t="str">
        <f>VLOOKUP(A3077,Planilha1!A:Y,25,FALSE)</f>
        <v>Sim</v>
      </c>
    </row>
    <row r="3078" spans="1:10" x14ac:dyDescent="0.25">
      <c r="A3078" s="11">
        <v>431440</v>
      </c>
      <c r="B3078" s="15" t="s">
        <v>2805</v>
      </c>
      <c r="C3078" s="12" t="s">
        <v>25</v>
      </c>
      <c r="D3078" s="14" t="s">
        <v>55</v>
      </c>
      <c r="E3078" s="10" t="str">
        <f>VLOOKUP(A3078,Planilha1!A:Y,20,FALSE)</f>
        <v>Sim</v>
      </c>
      <c r="F3078" s="10" t="str">
        <f>VLOOKUP(A3078,Planilha1!A:Y,21,FALSE)</f>
        <v>Sim</v>
      </c>
      <c r="G3078" s="10" t="str">
        <f>VLOOKUP(A3078,Planilha1!A:Y,22,FALSE)</f>
        <v>Sim</v>
      </c>
      <c r="H3078" s="10" t="str">
        <f>VLOOKUP(A3078,Planilha1!A:Y,23,FALSE)</f>
        <v>Sim</v>
      </c>
      <c r="I3078" s="10" t="str">
        <f>VLOOKUP(A3078,Planilha1!A:Y,24,FALSE)</f>
        <v>Sim</v>
      </c>
      <c r="J3078" s="10" t="str">
        <f>VLOOKUP(A3078,Planilha1!A:Y,25,FALSE)</f>
        <v>Sim</v>
      </c>
    </row>
    <row r="3079" spans="1:10" x14ac:dyDescent="0.25">
      <c r="A3079" s="11">
        <v>431446</v>
      </c>
      <c r="B3079" s="15" t="s">
        <v>2806</v>
      </c>
      <c r="C3079" s="12" t="s">
        <v>25</v>
      </c>
      <c r="D3079" s="14" t="s">
        <v>73</v>
      </c>
      <c r="E3079" s="10" t="str">
        <f>VLOOKUP(A3079,Planilha1!A:Y,20,FALSE)</f>
        <v>Sim</v>
      </c>
      <c r="F3079" s="10" t="str">
        <f>VLOOKUP(A3079,Planilha1!A:Y,21,FALSE)</f>
        <v>Sim</v>
      </c>
      <c r="G3079" s="10" t="str">
        <f>VLOOKUP(A3079,Planilha1!A:Y,22,FALSE)</f>
        <v>Sim</v>
      </c>
      <c r="H3079" s="10" t="str">
        <f>VLOOKUP(A3079,Planilha1!A:Y,23,FALSE)</f>
        <v>Sim</v>
      </c>
      <c r="I3079" s="10" t="str">
        <f>VLOOKUP(A3079,Planilha1!A:Y,24,FALSE)</f>
        <v>Sim</v>
      </c>
      <c r="J3079" s="10" t="str">
        <f>VLOOKUP(A3079,Planilha1!A:Y,25,FALSE)</f>
        <v>Não</v>
      </c>
    </row>
    <row r="3080" spans="1:10" x14ac:dyDescent="0.25">
      <c r="A3080" s="11">
        <v>431449</v>
      </c>
      <c r="B3080" s="15" t="s">
        <v>2807</v>
      </c>
      <c r="C3080" s="12" t="s">
        <v>25</v>
      </c>
      <c r="D3080" s="14" t="s">
        <v>66</v>
      </c>
      <c r="E3080" s="10" t="str">
        <f>VLOOKUP(A3080,Planilha1!A:Y,20,FALSE)</f>
        <v>Sim</v>
      </c>
      <c r="F3080" s="10" t="str">
        <f>VLOOKUP(A3080,Planilha1!A:Y,21,FALSE)</f>
        <v>Sim</v>
      </c>
      <c r="G3080" s="10" t="str">
        <f>VLOOKUP(A3080,Planilha1!A:Y,22,FALSE)</f>
        <v>Sim</v>
      </c>
      <c r="H3080" s="10" t="str">
        <f>VLOOKUP(A3080,Planilha1!A:Y,23,FALSE)</f>
        <v>Sim</v>
      </c>
      <c r="I3080" s="10" t="str">
        <f>VLOOKUP(A3080,Planilha1!A:Y,24,FALSE)</f>
        <v>Não</v>
      </c>
      <c r="J3080" s="10" t="str">
        <f>VLOOKUP(A3080,Planilha1!A:Y,25,FALSE)</f>
        <v>Não</v>
      </c>
    </row>
    <row r="3081" spans="1:10" x14ac:dyDescent="0.25">
      <c r="A3081" s="11">
        <v>431450</v>
      </c>
      <c r="B3081" s="15" t="s">
        <v>2808</v>
      </c>
      <c r="C3081" s="12" t="s">
        <v>25</v>
      </c>
      <c r="D3081" s="14" t="s">
        <v>41</v>
      </c>
      <c r="E3081" s="10" t="str">
        <f>VLOOKUP(A3081,Planilha1!A:Y,20,FALSE)</f>
        <v>Sim</v>
      </c>
      <c r="F3081" s="10" t="str">
        <f>VLOOKUP(A3081,Planilha1!A:Y,21,FALSE)</f>
        <v>Sim</v>
      </c>
      <c r="G3081" s="10" t="str">
        <f>VLOOKUP(A3081,Planilha1!A:Y,22,FALSE)</f>
        <v>Sim</v>
      </c>
      <c r="H3081" s="10" t="str">
        <f>VLOOKUP(A3081,Planilha1!A:Y,23,FALSE)</f>
        <v>Sim</v>
      </c>
      <c r="I3081" s="10" t="str">
        <f>VLOOKUP(A3081,Planilha1!A:Y,24,FALSE)</f>
        <v>Sim</v>
      </c>
      <c r="J3081" s="10" t="str">
        <f>VLOOKUP(A3081,Planilha1!A:Y,25,FALSE)</f>
        <v>Sim</v>
      </c>
    </row>
    <row r="3082" spans="1:10" x14ac:dyDescent="0.25">
      <c r="A3082" s="11">
        <v>431455</v>
      </c>
      <c r="B3082" s="15" t="s">
        <v>2809</v>
      </c>
      <c r="C3082" s="12" t="s">
        <v>25</v>
      </c>
      <c r="D3082" s="14" t="s">
        <v>73</v>
      </c>
      <c r="E3082" s="10" t="str">
        <f>VLOOKUP(A3082,Planilha1!A:Y,20,FALSE)</f>
        <v>Sim</v>
      </c>
      <c r="F3082" s="10" t="str">
        <f>VLOOKUP(A3082,Planilha1!A:Y,21,FALSE)</f>
        <v>Sim</v>
      </c>
      <c r="G3082" s="10" t="str">
        <f>VLOOKUP(A3082,Planilha1!A:Y,22,FALSE)</f>
        <v>Sim</v>
      </c>
      <c r="H3082" s="10" t="str">
        <f>VLOOKUP(A3082,Planilha1!A:Y,23,FALSE)</f>
        <v>Sim</v>
      </c>
      <c r="I3082" s="10" t="str">
        <f>VLOOKUP(A3082,Planilha1!A:Y,24,FALSE)</f>
        <v>Não</v>
      </c>
      <c r="J3082" s="10" t="str">
        <f>VLOOKUP(A3082,Planilha1!A:Y,25,FALSE)</f>
        <v>Não</v>
      </c>
    </row>
    <row r="3083" spans="1:10" x14ac:dyDescent="0.25">
      <c r="A3083" s="11">
        <v>431460</v>
      </c>
      <c r="B3083" s="15" t="s">
        <v>2810</v>
      </c>
      <c r="C3083" s="12" t="s">
        <v>25</v>
      </c>
      <c r="D3083" s="14" t="s">
        <v>41</v>
      </c>
      <c r="E3083" s="10" t="str">
        <f>VLOOKUP(A3083,Planilha1!A:Y,20,FALSE)</f>
        <v>Sim</v>
      </c>
      <c r="F3083" s="10" t="str">
        <f>VLOOKUP(A3083,Planilha1!A:Y,21,FALSE)</f>
        <v>Sim</v>
      </c>
      <c r="G3083" s="10" t="str">
        <f>VLOOKUP(A3083,Planilha1!A:Y,22,FALSE)</f>
        <v>Sim</v>
      </c>
      <c r="H3083" s="10" t="str">
        <f>VLOOKUP(A3083,Planilha1!A:Y,23,FALSE)</f>
        <v>Sim</v>
      </c>
      <c r="I3083" s="10" t="str">
        <f>VLOOKUP(A3083,Planilha1!A:Y,24,FALSE)</f>
        <v>Sim</v>
      </c>
      <c r="J3083" s="10" t="str">
        <f>VLOOKUP(A3083,Planilha1!A:Y,25,FALSE)</f>
        <v>Sim</v>
      </c>
    </row>
    <row r="3084" spans="1:10" x14ac:dyDescent="0.25">
      <c r="A3084" s="11">
        <v>431470</v>
      </c>
      <c r="B3084" s="15" t="s">
        <v>250</v>
      </c>
      <c r="C3084" s="12" t="s">
        <v>25</v>
      </c>
      <c r="D3084" s="14" t="s">
        <v>41</v>
      </c>
      <c r="E3084" s="10" t="str">
        <f>VLOOKUP(A3084,Planilha1!A:Y,20,FALSE)</f>
        <v>Não</v>
      </c>
      <c r="F3084" s="10" t="str">
        <f>VLOOKUP(A3084,Planilha1!A:Y,21,FALSE)</f>
        <v>Sim</v>
      </c>
      <c r="G3084" s="10" t="str">
        <f>VLOOKUP(A3084,Planilha1!A:Y,22,FALSE)</f>
        <v>Sim</v>
      </c>
      <c r="H3084" s="10" t="str">
        <f>VLOOKUP(A3084,Planilha1!A:Y,23,FALSE)</f>
        <v>Sim</v>
      </c>
      <c r="I3084" s="10" t="str">
        <f>VLOOKUP(A3084,Planilha1!A:Y,24,FALSE)</f>
        <v>Não</v>
      </c>
      <c r="J3084" s="10" t="str">
        <f>VLOOKUP(A3084,Planilha1!A:Y,25,FALSE)</f>
        <v>Sim</v>
      </c>
    </row>
    <row r="3085" spans="1:10" x14ac:dyDescent="0.25">
      <c r="A3085" s="11">
        <v>431480</v>
      </c>
      <c r="B3085" s="15" t="s">
        <v>2811</v>
      </c>
      <c r="C3085" s="12" t="s">
        <v>25</v>
      </c>
      <c r="D3085" s="14" t="s">
        <v>59</v>
      </c>
      <c r="E3085" s="10" t="str">
        <f>VLOOKUP(A3085,Planilha1!A:Y,20,FALSE)</f>
        <v>Sim</v>
      </c>
      <c r="F3085" s="10" t="str">
        <f>VLOOKUP(A3085,Planilha1!A:Y,21,FALSE)</f>
        <v>Sim</v>
      </c>
      <c r="G3085" s="10" t="str">
        <f>VLOOKUP(A3085,Planilha1!A:Y,22,FALSE)</f>
        <v>Sim</v>
      </c>
      <c r="H3085" s="10" t="str">
        <f>VLOOKUP(A3085,Planilha1!A:Y,23,FALSE)</f>
        <v>Sim</v>
      </c>
      <c r="I3085" s="10" t="str">
        <f>VLOOKUP(A3085,Planilha1!A:Y,24,FALSE)</f>
        <v>Sim</v>
      </c>
      <c r="J3085" s="10" t="str">
        <f>VLOOKUP(A3085,Planilha1!A:Y,25,FALSE)</f>
        <v>Sim</v>
      </c>
    </row>
    <row r="3086" spans="1:10" x14ac:dyDescent="0.25">
      <c r="A3086" s="11">
        <v>431500</v>
      </c>
      <c r="B3086" s="15" t="s">
        <v>2812</v>
      </c>
      <c r="C3086" s="12" t="s">
        <v>25</v>
      </c>
      <c r="D3086" s="14" t="s">
        <v>59</v>
      </c>
      <c r="E3086" s="10" t="str">
        <f>VLOOKUP(A3086,Planilha1!A:Y,20,FALSE)</f>
        <v>Sim</v>
      </c>
      <c r="F3086" s="10" t="str">
        <f>VLOOKUP(A3086,Planilha1!A:Y,21,FALSE)</f>
        <v>Sim</v>
      </c>
      <c r="G3086" s="10" t="str">
        <f>VLOOKUP(A3086,Planilha1!A:Y,22,FALSE)</f>
        <v>Sim</v>
      </c>
      <c r="H3086" s="10" t="str">
        <f>VLOOKUP(A3086,Planilha1!A:Y,23,FALSE)</f>
        <v>Sim</v>
      </c>
      <c r="I3086" s="10" t="str">
        <f>VLOOKUP(A3086,Planilha1!A:Y,24,FALSE)</f>
        <v>Não</v>
      </c>
      <c r="J3086" s="10" t="str">
        <f>VLOOKUP(A3086,Planilha1!A:Y,25,FALSE)</f>
        <v>Sim</v>
      </c>
    </row>
    <row r="3087" spans="1:10" x14ac:dyDescent="0.25">
      <c r="A3087" s="11">
        <v>431505</v>
      </c>
      <c r="B3087" s="15" t="s">
        <v>2813</v>
      </c>
      <c r="C3087" s="12" t="s">
        <v>25</v>
      </c>
      <c r="D3087" s="14" t="s">
        <v>59</v>
      </c>
      <c r="E3087" s="10" t="str">
        <f>VLOOKUP(A3087,Planilha1!A:Y,20,FALSE)</f>
        <v>Sim</v>
      </c>
      <c r="F3087" s="10" t="str">
        <f>VLOOKUP(A3087,Planilha1!A:Y,21,FALSE)</f>
        <v>Sim</v>
      </c>
      <c r="G3087" s="10" t="str">
        <f>VLOOKUP(A3087,Planilha1!A:Y,22,FALSE)</f>
        <v>Não</v>
      </c>
      <c r="H3087" s="10" t="str">
        <f>VLOOKUP(A3087,Planilha1!A:Y,23,FALSE)</f>
        <v>Não</v>
      </c>
      <c r="I3087" s="10" t="str">
        <f>VLOOKUP(A3087,Planilha1!A:Y,24,FALSE)</f>
        <v>Não</v>
      </c>
      <c r="J3087" s="10" t="str">
        <f>VLOOKUP(A3087,Planilha1!A:Y,25,FALSE)</f>
        <v>Não</v>
      </c>
    </row>
    <row r="3088" spans="1:10" x14ac:dyDescent="0.25">
      <c r="A3088" s="11">
        <v>431507</v>
      </c>
      <c r="B3088" s="15" t="s">
        <v>2814</v>
      </c>
      <c r="C3088" s="12" t="s">
        <v>25</v>
      </c>
      <c r="D3088" s="14" t="s">
        <v>73</v>
      </c>
      <c r="E3088" s="10" t="str">
        <f>VLOOKUP(A3088,Planilha1!A:Y,20,FALSE)</f>
        <v>Não</v>
      </c>
      <c r="F3088" s="10" t="str">
        <f>VLOOKUP(A3088,Planilha1!A:Y,21,FALSE)</f>
        <v>Não</v>
      </c>
      <c r="G3088" s="10" t="str">
        <f>VLOOKUP(A3088,Planilha1!A:Y,22,FALSE)</f>
        <v>Não</v>
      </c>
      <c r="H3088" s="10" t="str">
        <f>VLOOKUP(A3088,Planilha1!A:Y,23,FALSE)</f>
        <v>Não</v>
      </c>
      <c r="I3088" s="10" t="str">
        <f>VLOOKUP(A3088,Planilha1!A:Y,24,FALSE)</f>
        <v>Não</v>
      </c>
      <c r="J3088" s="10" t="str">
        <f>VLOOKUP(A3088,Planilha1!A:Y,25,FALSE)</f>
        <v>Não</v>
      </c>
    </row>
    <row r="3089" spans="1:10" x14ac:dyDescent="0.25">
      <c r="A3089" s="11">
        <v>431513</v>
      </c>
      <c r="B3089" s="15" t="s">
        <v>2815</v>
      </c>
      <c r="C3089" s="12" t="s">
        <v>25</v>
      </c>
      <c r="D3089" s="14" t="s">
        <v>55</v>
      </c>
      <c r="E3089" s="10" t="str">
        <f>VLOOKUP(A3089,Planilha1!A:Y,20,FALSE)</f>
        <v>Sim</v>
      </c>
      <c r="F3089" s="10" t="str">
        <f>VLOOKUP(A3089,Planilha1!A:Y,21,FALSE)</f>
        <v>Sim</v>
      </c>
      <c r="G3089" s="10" t="str">
        <f>VLOOKUP(A3089,Planilha1!A:Y,22,FALSE)</f>
        <v>Não</v>
      </c>
      <c r="H3089" s="10" t="str">
        <f>VLOOKUP(A3089,Planilha1!A:Y,23,FALSE)</f>
        <v>Não</v>
      </c>
      <c r="I3089" s="10" t="str">
        <f>VLOOKUP(A3089,Planilha1!A:Y,24,FALSE)</f>
        <v>Não</v>
      </c>
      <c r="J3089" s="10" t="str">
        <f>VLOOKUP(A3089,Planilha1!A:Y,25,FALSE)</f>
        <v>Não</v>
      </c>
    </row>
    <row r="3090" spans="1:10" x14ac:dyDescent="0.25">
      <c r="A3090" s="11">
        <v>431515</v>
      </c>
      <c r="B3090" s="15" t="s">
        <v>2816</v>
      </c>
      <c r="C3090" s="12" t="s">
        <v>25</v>
      </c>
      <c r="D3090" s="14" t="s">
        <v>59</v>
      </c>
      <c r="E3090" s="10" t="str">
        <f>VLOOKUP(A3090,Planilha1!A:Y,20,FALSE)</f>
        <v>Não</v>
      </c>
      <c r="F3090" s="10" t="str">
        <f>VLOOKUP(A3090,Planilha1!A:Y,21,FALSE)</f>
        <v>Não</v>
      </c>
      <c r="G3090" s="10" t="str">
        <f>VLOOKUP(A3090,Planilha1!A:Y,22,FALSE)</f>
        <v>Não</v>
      </c>
      <c r="H3090" s="10" t="str">
        <f>VLOOKUP(A3090,Planilha1!A:Y,23,FALSE)</f>
        <v>Não</v>
      </c>
      <c r="I3090" s="10" t="str">
        <f>VLOOKUP(A3090,Planilha1!A:Y,24,FALSE)</f>
        <v>Não</v>
      </c>
      <c r="J3090" s="10" t="str">
        <f>VLOOKUP(A3090,Planilha1!A:Y,25,FALSE)</f>
        <v>Não</v>
      </c>
    </row>
    <row r="3091" spans="1:10" x14ac:dyDescent="0.25">
      <c r="A3091" s="11">
        <v>431517</v>
      </c>
      <c r="B3091" s="15" t="s">
        <v>2817</v>
      </c>
      <c r="C3091" s="12" t="s">
        <v>25</v>
      </c>
      <c r="D3091" s="14" t="s">
        <v>55</v>
      </c>
      <c r="E3091" s="10" t="str">
        <f>VLOOKUP(A3091,Planilha1!A:Y,20,FALSE)</f>
        <v>Não</v>
      </c>
      <c r="F3091" s="10" t="str">
        <f>VLOOKUP(A3091,Planilha1!A:Y,21,FALSE)</f>
        <v>Não</v>
      </c>
      <c r="G3091" s="10" t="str">
        <f>VLOOKUP(A3091,Planilha1!A:Y,22,FALSE)</f>
        <v>Não</v>
      </c>
      <c r="H3091" s="10" t="str">
        <f>VLOOKUP(A3091,Planilha1!A:Y,23,FALSE)</f>
        <v>Não</v>
      </c>
      <c r="I3091" s="10" t="str">
        <f>VLOOKUP(A3091,Planilha1!A:Y,24,FALSE)</f>
        <v>Não</v>
      </c>
      <c r="J3091" s="10" t="str">
        <f>VLOOKUP(A3091,Planilha1!A:Y,25,FALSE)</f>
        <v>Não</v>
      </c>
    </row>
    <row r="3092" spans="1:10" x14ac:dyDescent="0.25">
      <c r="A3092" s="11">
        <v>431530</v>
      </c>
      <c r="B3092" s="15" t="s">
        <v>2818</v>
      </c>
      <c r="C3092" s="12" t="s">
        <v>25</v>
      </c>
      <c r="D3092" s="14" t="s">
        <v>55</v>
      </c>
      <c r="E3092" s="10" t="str">
        <f>VLOOKUP(A3092,Planilha1!A:Y,20,FALSE)</f>
        <v>Não</v>
      </c>
      <c r="F3092" s="10" t="str">
        <f>VLOOKUP(A3092,Planilha1!A:Y,21,FALSE)</f>
        <v>Não</v>
      </c>
      <c r="G3092" s="10" t="str">
        <f>VLOOKUP(A3092,Planilha1!A:Y,22,FALSE)</f>
        <v>Não</v>
      </c>
      <c r="H3092" s="10" t="str">
        <f>VLOOKUP(A3092,Planilha1!A:Y,23,FALSE)</f>
        <v>Não</v>
      </c>
      <c r="I3092" s="10" t="str">
        <f>VLOOKUP(A3092,Planilha1!A:Y,24,FALSE)</f>
        <v>Não</v>
      </c>
      <c r="J3092" s="10" t="str">
        <f>VLOOKUP(A3092,Planilha1!A:Y,25,FALSE)</f>
        <v>Não</v>
      </c>
    </row>
    <row r="3093" spans="1:10" x14ac:dyDescent="0.25">
      <c r="A3093" s="11">
        <v>431531</v>
      </c>
      <c r="B3093" s="15" t="s">
        <v>2819</v>
      </c>
      <c r="C3093" s="12" t="s">
        <v>25</v>
      </c>
      <c r="D3093" s="14" t="s">
        <v>73</v>
      </c>
      <c r="E3093" s="10" t="str">
        <f>VLOOKUP(A3093,Planilha1!A:Y,20,FALSE)</f>
        <v>Não</v>
      </c>
      <c r="F3093" s="10" t="str">
        <f>VLOOKUP(A3093,Planilha1!A:Y,21,FALSE)</f>
        <v>Não</v>
      </c>
      <c r="G3093" s="10" t="str">
        <f>VLOOKUP(A3093,Planilha1!A:Y,22,FALSE)</f>
        <v>Não</v>
      </c>
      <c r="H3093" s="10" t="str">
        <f>VLOOKUP(A3093,Planilha1!A:Y,23,FALSE)</f>
        <v>Não</v>
      </c>
      <c r="I3093" s="10" t="str">
        <f>VLOOKUP(A3093,Planilha1!A:Y,24,FALSE)</f>
        <v>Não</v>
      </c>
      <c r="J3093" s="10" t="str">
        <f>VLOOKUP(A3093,Planilha1!A:Y,25,FALSE)</f>
        <v>Não</v>
      </c>
    </row>
    <row r="3094" spans="1:10" x14ac:dyDescent="0.25">
      <c r="A3094" s="11">
        <v>431532</v>
      </c>
      <c r="B3094" s="15" t="s">
        <v>2820</v>
      </c>
      <c r="C3094" s="12" t="s">
        <v>25</v>
      </c>
      <c r="D3094" s="14" t="s">
        <v>43</v>
      </c>
      <c r="E3094" s="10" t="str">
        <f>VLOOKUP(A3094,Planilha1!A:Y,20,FALSE)</f>
        <v>Não</v>
      </c>
      <c r="F3094" s="10" t="str">
        <f>VLOOKUP(A3094,Planilha1!A:Y,21,FALSE)</f>
        <v>Sim</v>
      </c>
      <c r="G3094" s="10" t="str">
        <f>VLOOKUP(A3094,Planilha1!A:Y,22,FALSE)</f>
        <v>Não</v>
      </c>
      <c r="H3094" s="10" t="str">
        <f>VLOOKUP(A3094,Planilha1!A:Y,23,FALSE)</f>
        <v>Sim</v>
      </c>
      <c r="I3094" s="10" t="str">
        <f>VLOOKUP(A3094,Planilha1!A:Y,24,FALSE)</f>
        <v>Não</v>
      </c>
      <c r="J3094" s="10" t="str">
        <f>VLOOKUP(A3094,Planilha1!A:Y,25,FALSE)</f>
        <v>Sim</v>
      </c>
    </row>
    <row r="3095" spans="1:10" x14ac:dyDescent="0.25">
      <c r="A3095" s="11">
        <v>431540</v>
      </c>
      <c r="B3095" s="15" t="s">
        <v>2821</v>
      </c>
      <c r="C3095" s="12" t="s">
        <v>25</v>
      </c>
      <c r="D3095" s="14" t="s">
        <v>43</v>
      </c>
      <c r="E3095" s="10" t="str">
        <f>VLOOKUP(A3095,Planilha1!A:Y,20,FALSE)</f>
        <v>Não</v>
      </c>
      <c r="F3095" s="10" t="str">
        <f>VLOOKUP(A3095,Planilha1!A:Y,21,FALSE)</f>
        <v>Não</v>
      </c>
      <c r="G3095" s="10" t="str">
        <f>VLOOKUP(A3095,Planilha1!A:Y,22,FALSE)</f>
        <v>Sim</v>
      </c>
      <c r="H3095" s="10" t="str">
        <f>VLOOKUP(A3095,Planilha1!A:Y,23,FALSE)</f>
        <v>Sim</v>
      </c>
      <c r="I3095" s="10" t="str">
        <f>VLOOKUP(A3095,Planilha1!A:Y,24,FALSE)</f>
        <v>Não</v>
      </c>
      <c r="J3095" s="10" t="str">
        <f>VLOOKUP(A3095,Planilha1!A:Y,25,FALSE)</f>
        <v>Não</v>
      </c>
    </row>
    <row r="3096" spans="1:10" x14ac:dyDescent="0.25">
      <c r="A3096" s="11">
        <v>431545</v>
      </c>
      <c r="B3096" s="15" t="s">
        <v>2822</v>
      </c>
      <c r="C3096" s="12" t="s">
        <v>25</v>
      </c>
      <c r="D3096" s="14" t="s">
        <v>55</v>
      </c>
      <c r="E3096" s="10" t="str">
        <f>VLOOKUP(A3096,Planilha1!A:Y,20,FALSE)</f>
        <v>Sim</v>
      </c>
      <c r="F3096" s="10" t="str">
        <f>VLOOKUP(A3096,Planilha1!A:Y,21,FALSE)</f>
        <v>Sim</v>
      </c>
      <c r="G3096" s="10" t="str">
        <f>VLOOKUP(A3096,Planilha1!A:Y,22,FALSE)</f>
        <v>Sim</v>
      </c>
      <c r="H3096" s="10" t="str">
        <f>VLOOKUP(A3096,Planilha1!A:Y,23,FALSE)</f>
        <v>Sim</v>
      </c>
      <c r="I3096" s="10" t="str">
        <f>VLOOKUP(A3096,Planilha1!A:Y,24,FALSE)</f>
        <v>Sim</v>
      </c>
      <c r="J3096" s="10" t="str">
        <f>VLOOKUP(A3096,Planilha1!A:Y,25,FALSE)</f>
        <v>Sim</v>
      </c>
    </row>
    <row r="3097" spans="1:10" x14ac:dyDescent="0.25">
      <c r="A3097" s="11">
        <v>431555</v>
      </c>
      <c r="B3097" s="15" t="s">
        <v>2823</v>
      </c>
      <c r="C3097" s="12" t="s">
        <v>25</v>
      </c>
      <c r="D3097" s="14" t="s">
        <v>43</v>
      </c>
      <c r="E3097" s="10" t="str">
        <f>VLOOKUP(A3097,Planilha1!A:Y,20,FALSE)</f>
        <v>Sim</v>
      </c>
      <c r="F3097" s="10" t="str">
        <f>VLOOKUP(A3097,Planilha1!A:Y,21,FALSE)</f>
        <v>Sim</v>
      </c>
      <c r="G3097" s="10" t="str">
        <f>VLOOKUP(A3097,Planilha1!A:Y,22,FALSE)</f>
        <v>Não</v>
      </c>
      <c r="H3097" s="10" t="str">
        <f>VLOOKUP(A3097,Planilha1!A:Y,23,FALSE)</f>
        <v>Não</v>
      </c>
      <c r="I3097" s="10" t="str">
        <f>VLOOKUP(A3097,Planilha1!A:Y,24,FALSE)</f>
        <v>Não</v>
      </c>
      <c r="J3097" s="10" t="str">
        <f>VLOOKUP(A3097,Planilha1!A:Y,25,FALSE)</f>
        <v>Não</v>
      </c>
    </row>
    <row r="3098" spans="1:10" x14ac:dyDescent="0.25">
      <c r="A3098" s="11">
        <v>431560</v>
      </c>
      <c r="B3098" s="15" t="s">
        <v>2824</v>
      </c>
      <c r="C3098" s="12" t="s">
        <v>25</v>
      </c>
      <c r="D3098" s="14" t="s">
        <v>73</v>
      </c>
      <c r="E3098" s="10" t="str">
        <f>VLOOKUP(A3098,Planilha1!A:Y,20,FALSE)</f>
        <v>Sim</v>
      </c>
      <c r="F3098" s="10" t="str">
        <f>VLOOKUP(A3098,Planilha1!A:Y,21,FALSE)</f>
        <v>Sim</v>
      </c>
      <c r="G3098" s="10" t="str">
        <f>VLOOKUP(A3098,Planilha1!A:Y,22,FALSE)</f>
        <v>Não</v>
      </c>
      <c r="H3098" s="10" t="str">
        <f>VLOOKUP(A3098,Planilha1!A:Y,23,FALSE)</f>
        <v>Sim</v>
      </c>
      <c r="I3098" s="10" t="str">
        <f>VLOOKUP(A3098,Planilha1!A:Y,24,FALSE)</f>
        <v>Não</v>
      </c>
      <c r="J3098" s="10" t="str">
        <f>VLOOKUP(A3098,Planilha1!A:Y,25,FALSE)</f>
        <v>Não</v>
      </c>
    </row>
    <row r="3099" spans="1:10" x14ac:dyDescent="0.25">
      <c r="A3099" s="11">
        <v>431570</v>
      </c>
      <c r="B3099" s="15" t="s">
        <v>2825</v>
      </c>
      <c r="C3099" s="12" t="s">
        <v>25</v>
      </c>
      <c r="D3099" s="14" t="s">
        <v>73</v>
      </c>
      <c r="E3099" s="10" t="str">
        <f>VLOOKUP(A3099,Planilha1!A:Y,20,FALSE)</f>
        <v>Sim</v>
      </c>
      <c r="F3099" s="10" t="str">
        <f>VLOOKUP(A3099,Planilha1!A:Y,21,FALSE)</f>
        <v>Sim</v>
      </c>
      <c r="G3099" s="10" t="str">
        <f>VLOOKUP(A3099,Planilha1!A:Y,22,FALSE)</f>
        <v>Sim</v>
      </c>
      <c r="H3099" s="10" t="str">
        <f>VLOOKUP(A3099,Planilha1!A:Y,23,FALSE)</f>
        <v>Sim</v>
      </c>
      <c r="I3099" s="10" t="str">
        <f>VLOOKUP(A3099,Planilha1!A:Y,24,FALSE)</f>
        <v>Sim</v>
      </c>
      <c r="J3099" s="10" t="str">
        <f>VLOOKUP(A3099,Planilha1!A:Y,25,FALSE)</f>
        <v>Sim</v>
      </c>
    </row>
    <row r="3100" spans="1:10" x14ac:dyDescent="0.25">
      <c r="A3100" s="11">
        <v>431575</v>
      </c>
      <c r="B3100" s="15" t="s">
        <v>2826</v>
      </c>
      <c r="C3100" s="12" t="s">
        <v>25</v>
      </c>
      <c r="D3100" s="14" t="s">
        <v>73</v>
      </c>
      <c r="E3100" s="10" t="str">
        <f>VLOOKUP(A3100,Planilha1!A:Y,20,FALSE)</f>
        <v>Não</v>
      </c>
      <c r="F3100" s="10" t="str">
        <f>VLOOKUP(A3100,Planilha1!A:Y,21,FALSE)</f>
        <v>Não</v>
      </c>
      <c r="G3100" s="10" t="str">
        <f>VLOOKUP(A3100,Planilha1!A:Y,22,FALSE)</f>
        <v>Não</v>
      </c>
      <c r="H3100" s="10" t="str">
        <f>VLOOKUP(A3100,Planilha1!A:Y,23,FALSE)</f>
        <v>Não</v>
      </c>
      <c r="I3100" s="10" t="str">
        <f>VLOOKUP(A3100,Planilha1!A:Y,24,FALSE)</f>
        <v>Não</v>
      </c>
      <c r="J3100" s="10" t="str">
        <f>VLOOKUP(A3100,Planilha1!A:Y,25,FALSE)</f>
        <v>Não</v>
      </c>
    </row>
    <row r="3101" spans="1:10" x14ac:dyDescent="0.25">
      <c r="A3101" s="11">
        <v>431595</v>
      </c>
      <c r="B3101" s="15" t="s">
        <v>2827</v>
      </c>
      <c r="C3101" s="12" t="s">
        <v>25</v>
      </c>
      <c r="D3101" s="14" t="s">
        <v>73</v>
      </c>
      <c r="E3101" s="10" t="str">
        <f>VLOOKUP(A3101,Planilha1!A:Y,20,FALSE)</f>
        <v>Sim</v>
      </c>
      <c r="F3101" s="10" t="str">
        <f>VLOOKUP(A3101,Planilha1!A:Y,21,FALSE)</f>
        <v>Sim</v>
      </c>
      <c r="G3101" s="10" t="str">
        <f>VLOOKUP(A3101,Planilha1!A:Y,22,FALSE)</f>
        <v>Não</v>
      </c>
      <c r="H3101" s="10" t="str">
        <f>VLOOKUP(A3101,Planilha1!A:Y,23,FALSE)</f>
        <v>Não</v>
      </c>
      <c r="I3101" s="10" t="str">
        <f>VLOOKUP(A3101,Planilha1!A:Y,24,FALSE)</f>
        <v>Não</v>
      </c>
      <c r="J3101" s="10" t="str">
        <f>VLOOKUP(A3101,Planilha1!A:Y,25,FALSE)</f>
        <v>Não</v>
      </c>
    </row>
    <row r="3102" spans="1:10" x14ac:dyDescent="0.25">
      <c r="A3102" s="11">
        <v>431600</v>
      </c>
      <c r="B3102" s="15" t="s">
        <v>2828</v>
      </c>
      <c r="C3102" s="12" t="s">
        <v>25</v>
      </c>
      <c r="D3102" s="14" t="s">
        <v>55</v>
      </c>
      <c r="E3102" s="10" t="str">
        <f>VLOOKUP(A3102,Planilha1!A:Y,20,FALSE)</f>
        <v>Não</v>
      </c>
      <c r="F3102" s="10" t="str">
        <f>VLOOKUP(A3102,Planilha1!A:Y,21,FALSE)</f>
        <v>Não</v>
      </c>
      <c r="G3102" s="10" t="str">
        <f>VLOOKUP(A3102,Planilha1!A:Y,22,FALSE)</f>
        <v>Não</v>
      </c>
      <c r="H3102" s="10" t="str">
        <f>VLOOKUP(A3102,Planilha1!A:Y,23,FALSE)</f>
        <v>Não</v>
      </c>
      <c r="I3102" s="10" t="str">
        <f>VLOOKUP(A3102,Planilha1!A:Y,24,FALSE)</f>
        <v>Não</v>
      </c>
      <c r="J3102" s="10" t="str">
        <f>VLOOKUP(A3102,Planilha1!A:Y,25,FALSE)</f>
        <v>Não</v>
      </c>
    </row>
    <row r="3103" spans="1:10" x14ac:dyDescent="0.25">
      <c r="A3103" s="11">
        <v>431610</v>
      </c>
      <c r="B3103" s="15" t="s">
        <v>2829</v>
      </c>
      <c r="C3103" s="12" t="s">
        <v>25</v>
      </c>
      <c r="D3103" s="14" t="s">
        <v>55</v>
      </c>
      <c r="E3103" s="10" t="str">
        <f>VLOOKUP(A3103,Planilha1!A:Y,20,FALSE)</f>
        <v>Sim</v>
      </c>
      <c r="F3103" s="10" t="str">
        <f>VLOOKUP(A3103,Planilha1!A:Y,21,FALSE)</f>
        <v>Sim</v>
      </c>
      <c r="G3103" s="10" t="str">
        <f>VLOOKUP(A3103,Planilha1!A:Y,22,FALSE)</f>
        <v>Não</v>
      </c>
      <c r="H3103" s="10" t="str">
        <f>VLOOKUP(A3103,Planilha1!A:Y,23,FALSE)</f>
        <v>Não</v>
      </c>
      <c r="I3103" s="10" t="str">
        <f>VLOOKUP(A3103,Planilha1!A:Y,24,FALSE)</f>
        <v>Não</v>
      </c>
      <c r="J3103" s="10" t="str">
        <f>VLOOKUP(A3103,Planilha1!A:Y,25,FALSE)</f>
        <v>Não</v>
      </c>
    </row>
    <row r="3104" spans="1:10" x14ac:dyDescent="0.25">
      <c r="A3104" s="11">
        <v>431630</v>
      </c>
      <c r="B3104" s="15" t="s">
        <v>2830</v>
      </c>
      <c r="C3104" s="12" t="s">
        <v>25</v>
      </c>
      <c r="D3104" s="14" t="s">
        <v>41</v>
      </c>
      <c r="E3104" s="10" t="str">
        <f>VLOOKUP(A3104,Planilha1!A:Y,20,FALSE)</f>
        <v>Sim</v>
      </c>
      <c r="F3104" s="10" t="str">
        <f>VLOOKUP(A3104,Planilha1!A:Y,21,FALSE)</f>
        <v>Sim</v>
      </c>
      <c r="G3104" s="10" t="str">
        <f>VLOOKUP(A3104,Planilha1!A:Y,22,FALSE)</f>
        <v>Sim</v>
      </c>
      <c r="H3104" s="10" t="str">
        <f>VLOOKUP(A3104,Planilha1!A:Y,23,FALSE)</f>
        <v>Sim</v>
      </c>
      <c r="I3104" s="10" t="str">
        <f>VLOOKUP(A3104,Planilha1!A:Y,24,FALSE)</f>
        <v>Não</v>
      </c>
      <c r="J3104" s="10" t="str">
        <f>VLOOKUP(A3104,Planilha1!A:Y,25,FALSE)</f>
        <v>Não</v>
      </c>
    </row>
    <row r="3105" spans="1:10" x14ac:dyDescent="0.25">
      <c r="A3105" s="11">
        <v>431640</v>
      </c>
      <c r="B3105" s="15" t="s">
        <v>2831</v>
      </c>
      <c r="C3105" s="12" t="s">
        <v>25</v>
      </c>
      <c r="D3105" s="14" t="s">
        <v>59</v>
      </c>
      <c r="E3105" s="10" t="str">
        <f>VLOOKUP(A3105,Planilha1!A:Y,20,FALSE)</f>
        <v>Sim</v>
      </c>
      <c r="F3105" s="10" t="str">
        <f>VLOOKUP(A3105,Planilha1!A:Y,21,FALSE)</f>
        <v>Sim</v>
      </c>
      <c r="G3105" s="10" t="str">
        <f>VLOOKUP(A3105,Planilha1!A:Y,22,FALSE)</f>
        <v>Sim</v>
      </c>
      <c r="H3105" s="10" t="str">
        <f>VLOOKUP(A3105,Planilha1!A:Y,23,FALSE)</f>
        <v>Sim</v>
      </c>
      <c r="I3105" s="10" t="str">
        <f>VLOOKUP(A3105,Planilha1!A:Y,24,FALSE)</f>
        <v>Sim</v>
      </c>
      <c r="J3105" s="10" t="str">
        <f>VLOOKUP(A3105,Planilha1!A:Y,25,FALSE)</f>
        <v>Sim</v>
      </c>
    </row>
    <row r="3106" spans="1:10" x14ac:dyDescent="0.25">
      <c r="A3106" s="11">
        <v>431642</v>
      </c>
      <c r="B3106" s="15" t="s">
        <v>2832</v>
      </c>
      <c r="C3106" s="12" t="s">
        <v>25</v>
      </c>
      <c r="D3106" s="14" t="s">
        <v>41</v>
      </c>
      <c r="E3106" s="10" t="str">
        <f>VLOOKUP(A3106,Planilha1!A:Y,20,FALSE)</f>
        <v>Não</v>
      </c>
      <c r="F3106" s="10" t="str">
        <f>VLOOKUP(A3106,Planilha1!A:Y,21,FALSE)</f>
        <v>Não</v>
      </c>
      <c r="G3106" s="10" t="str">
        <f>VLOOKUP(A3106,Planilha1!A:Y,22,FALSE)</f>
        <v>Não</v>
      </c>
      <c r="H3106" s="10" t="str">
        <f>VLOOKUP(A3106,Planilha1!A:Y,23,FALSE)</f>
        <v>Não</v>
      </c>
      <c r="I3106" s="10" t="str">
        <f>VLOOKUP(A3106,Planilha1!A:Y,24,FALSE)</f>
        <v>Não</v>
      </c>
      <c r="J3106" s="10" t="str">
        <f>VLOOKUP(A3106,Planilha1!A:Y,25,FALSE)</f>
        <v>Não</v>
      </c>
    </row>
    <row r="3107" spans="1:10" x14ac:dyDescent="0.25">
      <c r="A3107" s="11">
        <v>431643</v>
      </c>
      <c r="B3107" s="15" t="s">
        <v>2833</v>
      </c>
      <c r="C3107" s="12" t="s">
        <v>25</v>
      </c>
      <c r="D3107" s="14" t="s">
        <v>55</v>
      </c>
      <c r="E3107" s="10" t="str">
        <f>VLOOKUP(A3107,Planilha1!A:Y,20,FALSE)</f>
        <v>Não</v>
      </c>
      <c r="F3107" s="10" t="str">
        <f>VLOOKUP(A3107,Planilha1!A:Y,21,FALSE)</f>
        <v>Não</v>
      </c>
      <c r="G3107" s="10" t="str">
        <f>VLOOKUP(A3107,Planilha1!A:Y,22,FALSE)</f>
        <v>Não</v>
      </c>
      <c r="H3107" s="10" t="str">
        <f>VLOOKUP(A3107,Planilha1!A:Y,23,FALSE)</f>
        <v>Não</v>
      </c>
      <c r="I3107" s="10" t="str">
        <f>VLOOKUP(A3107,Planilha1!A:Y,24,FALSE)</f>
        <v>Não</v>
      </c>
      <c r="J3107" s="10" t="str">
        <f>VLOOKUP(A3107,Planilha1!A:Y,25,FALSE)</f>
        <v>Não</v>
      </c>
    </row>
    <row r="3108" spans="1:10" x14ac:dyDescent="0.25">
      <c r="A3108" s="11">
        <v>431650</v>
      </c>
      <c r="B3108" s="15" t="s">
        <v>2834</v>
      </c>
      <c r="C3108" s="12" t="s">
        <v>25</v>
      </c>
      <c r="D3108" s="14" t="s">
        <v>55</v>
      </c>
      <c r="E3108" s="10" t="str">
        <f>VLOOKUP(A3108,Planilha1!A:Y,20,FALSE)</f>
        <v>Sim</v>
      </c>
      <c r="F3108" s="10" t="str">
        <f>VLOOKUP(A3108,Planilha1!A:Y,21,FALSE)</f>
        <v>Sim</v>
      </c>
      <c r="G3108" s="10" t="str">
        <f>VLOOKUP(A3108,Planilha1!A:Y,22,FALSE)</f>
        <v>Não</v>
      </c>
      <c r="H3108" s="10" t="str">
        <f>VLOOKUP(A3108,Planilha1!A:Y,23,FALSE)</f>
        <v>Não</v>
      </c>
      <c r="I3108" s="10" t="str">
        <f>VLOOKUP(A3108,Planilha1!A:Y,24,FALSE)</f>
        <v>Não</v>
      </c>
      <c r="J3108" s="10" t="str">
        <f>VLOOKUP(A3108,Planilha1!A:Y,25,FALSE)</f>
        <v>Não</v>
      </c>
    </row>
    <row r="3109" spans="1:10" x14ac:dyDescent="0.25">
      <c r="A3109" s="11">
        <v>431697</v>
      </c>
      <c r="B3109" s="15" t="s">
        <v>2835</v>
      </c>
      <c r="C3109" s="12" t="s">
        <v>25</v>
      </c>
      <c r="D3109" s="14" t="s">
        <v>73</v>
      </c>
      <c r="E3109" s="10" t="str">
        <f>VLOOKUP(A3109,Planilha1!A:Y,20,FALSE)</f>
        <v>Não</v>
      </c>
      <c r="F3109" s="10" t="str">
        <f>VLOOKUP(A3109,Planilha1!A:Y,21,FALSE)</f>
        <v>Não</v>
      </c>
      <c r="G3109" s="10" t="str">
        <f>VLOOKUP(A3109,Planilha1!A:Y,22,FALSE)</f>
        <v>Não</v>
      </c>
      <c r="H3109" s="10" t="str">
        <f>VLOOKUP(A3109,Planilha1!A:Y,23,FALSE)</f>
        <v>Não</v>
      </c>
      <c r="I3109" s="10" t="str">
        <f>VLOOKUP(A3109,Planilha1!A:Y,24,FALSE)</f>
        <v>Não</v>
      </c>
      <c r="J3109" s="10" t="str">
        <f>VLOOKUP(A3109,Planilha1!A:Y,25,FALSE)</f>
        <v>Não</v>
      </c>
    </row>
    <row r="3110" spans="1:10" x14ac:dyDescent="0.25">
      <c r="A3110" s="11">
        <v>431695</v>
      </c>
      <c r="B3110" s="15" t="s">
        <v>2836</v>
      </c>
      <c r="C3110" s="12" t="s">
        <v>25</v>
      </c>
      <c r="D3110" s="14" t="s">
        <v>59</v>
      </c>
      <c r="E3110" s="10" t="str">
        <f>VLOOKUP(A3110,Planilha1!A:Y,20,FALSE)</f>
        <v>Não</v>
      </c>
      <c r="F3110" s="10" t="str">
        <f>VLOOKUP(A3110,Planilha1!A:Y,21,FALSE)</f>
        <v>Não</v>
      </c>
      <c r="G3110" s="10" t="str">
        <f>VLOOKUP(A3110,Planilha1!A:Y,22,FALSE)</f>
        <v>Não</v>
      </c>
      <c r="H3110" s="10" t="str">
        <f>VLOOKUP(A3110,Planilha1!A:Y,23,FALSE)</f>
        <v>Não</v>
      </c>
      <c r="I3110" s="10" t="str">
        <f>VLOOKUP(A3110,Planilha1!A:Y,24,FALSE)</f>
        <v>Não</v>
      </c>
      <c r="J3110" s="10" t="str">
        <f>VLOOKUP(A3110,Planilha1!A:Y,25,FALSE)</f>
        <v>Não</v>
      </c>
    </row>
    <row r="3111" spans="1:10" x14ac:dyDescent="0.25">
      <c r="A3111" s="11">
        <v>431725</v>
      </c>
      <c r="B3111" s="15" t="s">
        <v>2837</v>
      </c>
      <c r="C3111" s="12" t="s">
        <v>25</v>
      </c>
      <c r="D3111" s="14" t="s">
        <v>55</v>
      </c>
      <c r="E3111" s="10" t="str">
        <f>VLOOKUP(A3111,Planilha1!A:Y,20,FALSE)</f>
        <v>Não</v>
      </c>
      <c r="F3111" s="10" t="str">
        <f>VLOOKUP(A3111,Planilha1!A:Y,21,FALSE)</f>
        <v>Sim</v>
      </c>
      <c r="G3111" s="10" t="str">
        <f>VLOOKUP(A3111,Planilha1!A:Y,22,FALSE)</f>
        <v>Sim</v>
      </c>
      <c r="H3111" s="10" t="str">
        <f>VLOOKUP(A3111,Planilha1!A:Y,23,FALSE)</f>
        <v>Sim</v>
      </c>
      <c r="I3111" s="10" t="str">
        <f>VLOOKUP(A3111,Planilha1!A:Y,24,FALSE)</f>
        <v>Não</v>
      </c>
      <c r="J3111" s="10" t="str">
        <f>VLOOKUP(A3111,Planilha1!A:Y,25,FALSE)</f>
        <v>Sim</v>
      </c>
    </row>
    <row r="3112" spans="1:10" x14ac:dyDescent="0.25">
      <c r="A3112" s="11">
        <v>431700</v>
      </c>
      <c r="B3112" s="15" t="s">
        <v>2838</v>
      </c>
      <c r="C3112" s="12" t="s">
        <v>25</v>
      </c>
      <c r="D3112" s="14" t="s">
        <v>73</v>
      </c>
      <c r="E3112" s="10" t="str">
        <f>VLOOKUP(A3112,Planilha1!A:Y,20,FALSE)</f>
        <v>Sim</v>
      </c>
      <c r="F3112" s="10" t="str">
        <f>VLOOKUP(A3112,Planilha1!A:Y,21,FALSE)</f>
        <v>Não</v>
      </c>
      <c r="G3112" s="10" t="str">
        <f>VLOOKUP(A3112,Planilha1!A:Y,22,FALSE)</f>
        <v>Sim</v>
      </c>
      <c r="H3112" s="10" t="str">
        <f>VLOOKUP(A3112,Planilha1!A:Y,23,FALSE)</f>
        <v>Não</v>
      </c>
      <c r="I3112" s="10" t="str">
        <f>VLOOKUP(A3112,Planilha1!A:Y,24,FALSE)</f>
        <v>Sim</v>
      </c>
      <c r="J3112" s="10" t="str">
        <f>VLOOKUP(A3112,Planilha1!A:Y,25,FALSE)</f>
        <v>Não</v>
      </c>
    </row>
    <row r="3113" spans="1:10" x14ac:dyDescent="0.25">
      <c r="A3113" s="11">
        <v>431760</v>
      </c>
      <c r="B3113" s="15" t="s">
        <v>2839</v>
      </c>
      <c r="C3113" s="12" t="s">
        <v>25</v>
      </c>
      <c r="D3113" s="14" t="s">
        <v>55</v>
      </c>
      <c r="E3113" s="10" t="str">
        <f>VLOOKUP(A3113,Planilha1!A:Y,20,FALSE)</f>
        <v>Sim</v>
      </c>
      <c r="F3113" s="10" t="str">
        <f>VLOOKUP(A3113,Planilha1!A:Y,21,FALSE)</f>
        <v>Sim</v>
      </c>
      <c r="G3113" s="10" t="str">
        <f>VLOOKUP(A3113,Planilha1!A:Y,22,FALSE)</f>
        <v>Sim</v>
      </c>
      <c r="H3113" s="10" t="str">
        <f>VLOOKUP(A3113,Planilha1!A:Y,23,FALSE)</f>
        <v>Sim</v>
      </c>
      <c r="I3113" s="10" t="str">
        <f>VLOOKUP(A3113,Planilha1!A:Y,24,FALSE)</f>
        <v>Não</v>
      </c>
      <c r="J3113" s="10" t="str">
        <f>VLOOKUP(A3113,Planilha1!A:Y,25,FALSE)</f>
        <v>Sim</v>
      </c>
    </row>
    <row r="3114" spans="1:10" x14ac:dyDescent="0.25">
      <c r="A3114" s="11">
        <v>431770</v>
      </c>
      <c r="B3114" s="15" t="s">
        <v>2840</v>
      </c>
      <c r="C3114" s="12" t="s">
        <v>25</v>
      </c>
      <c r="D3114" s="14" t="s">
        <v>73</v>
      </c>
      <c r="E3114" s="10" t="str">
        <f>VLOOKUP(A3114,Planilha1!A:Y,20,FALSE)</f>
        <v>Não</v>
      </c>
      <c r="F3114" s="10" t="str">
        <f>VLOOKUP(A3114,Planilha1!A:Y,21,FALSE)</f>
        <v>Não</v>
      </c>
      <c r="G3114" s="10" t="str">
        <f>VLOOKUP(A3114,Planilha1!A:Y,22,FALSE)</f>
        <v>Não</v>
      </c>
      <c r="H3114" s="10" t="str">
        <f>VLOOKUP(A3114,Planilha1!A:Y,23,FALSE)</f>
        <v>Não</v>
      </c>
      <c r="I3114" s="10" t="str">
        <f>VLOOKUP(A3114,Planilha1!A:Y,24,FALSE)</f>
        <v>Não</v>
      </c>
      <c r="J3114" s="10" t="str">
        <f>VLOOKUP(A3114,Planilha1!A:Y,25,FALSE)</f>
        <v>Não</v>
      </c>
    </row>
    <row r="3115" spans="1:10" x14ac:dyDescent="0.25">
      <c r="A3115" s="11">
        <v>431800</v>
      </c>
      <c r="B3115" s="15" t="s">
        <v>2841</v>
      </c>
      <c r="C3115" s="12" t="s">
        <v>25</v>
      </c>
      <c r="D3115" s="14" t="s">
        <v>59</v>
      </c>
      <c r="E3115" s="10" t="str">
        <f>VLOOKUP(A3115,Planilha1!A:Y,20,FALSE)</f>
        <v>Sim</v>
      </c>
      <c r="F3115" s="10" t="str">
        <f>VLOOKUP(A3115,Planilha1!A:Y,21,FALSE)</f>
        <v>Sim</v>
      </c>
      <c r="G3115" s="10" t="str">
        <f>VLOOKUP(A3115,Planilha1!A:Y,22,FALSE)</f>
        <v>Sim</v>
      </c>
      <c r="H3115" s="10" t="str">
        <f>VLOOKUP(A3115,Planilha1!A:Y,23,FALSE)</f>
        <v>Sim</v>
      </c>
      <c r="I3115" s="10" t="str">
        <f>VLOOKUP(A3115,Planilha1!A:Y,24,FALSE)</f>
        <v>Sim</v>
      </c>
      <c r="J3115" s="10" t="str">
        <f>VLOOKUP(A3115,Planilha1!A:Y,25,FALSE)</f>
        <v>Sim</v>
      </c>
    </row>
    <row r="3116" spans="1:10" x14ac:dyDescent="0.25">
      <c r="A3116" s="11">
        <v>431810</v>
      </c>
      <c r="B3116" s="15" t="s">
        <v>2842</v>
      </c>
      <c r="C3116" s="12" t="s">
        <v>25</v>
      </c>
      <c r="D3116" s="14" t="s">
        <v>41</v>
      </c>
      <c r="E3116" s="10" t="str">
        <f>VLOOKUP(A3116,Planilha1!A:Y,20,FALSE)</f>
        <v>Sim</v>
      </c>
      <c r="F3116" s="10" t="str">
        <f>VLOOKUP(A3116,Planilha1!A:Y,21,FALSE)</f>
        <v>Sim</v>
      </c>
      <c r="G3116" s="10" t="str">
        <f>VLOOKUP(A3116,Planilha1!A:Y,22,FALSE)</f>
        <v>Sim</v>
      </c>
      <c r="H3116" s="10" t="str">
        <f>VLOOKUP(A3116,Planilha1!A:Y,23,FALSE)</f>
        <v>Sim</v>
      </c>
      <c r="I3116" s="10" t="str">
        <f>VLOOKUP(A3116,Planilha1!A:Y,24,FALSE)</f>
        <v>Sim</v>
      </c>
      <c r="J3116" s="10" t="str">
        <f>VLOOKUP(A3116,Planilha1!A:Y,25,FALSE)</f>
        <v>Sim</v>
      </c>
    </row>
    <row r="3117" spans="1:10" x14ac:dyDescent="0.25">
      <c r="A3117" s="11">
        <v>431820</v>
      </c>
      <c r="B3117" s="15" t="s">
        <v>2843</v>
      </c>
      <c r="C3117" s="12" t="s">
        <v>25</v>
      </c>
      <c r="D3117" s="14" t="s">
        <v>55</v>
      </c>
      <c r="E3117" s="10" t="str">
        <f>VLOOKUP(A3117,Planilha1!A:Y,20,FALSE)</f>
        <v>Sim</v>
      </c>
      <c r="F3117" s="10" t="str">
        <f>VLOOKUP(A3117,Planilha1!A:Y,21,FALSE)</f>
        <v>Sim</v>
      </c>
      <c r="G3117" s="10" t="str">
        <f>VLOOKUP(A3117,Planilha1!A:Y,22,FALSE)</f>
        <v>Sim</v>
      </c>
      <c r="H3117" s="10" t="str">
        <f>VLOOKUP(A3117,Planilha1!A:Y,23,FALSE)</f>
        <v>Sim</v>
      </c>
      <c r="I3117" s="10" t="str">
        <f>VLOOKUP(A3117,Planilha1!A:Y,24,FALSE)</f>
        <v>Não</v>
      </c>
      <c r="J3117" s="10" t="str">
        <f>VLOOKUP(A3117,Planilha1!A:Y,25,FALSE)</f>
        <v>Sim</v>
      </c>
    </row>
    <row r="3118" spans="1:10" x14ac:dyDescent="0.25">
      <c r="A3118" s="11">
        <v>431830</v>
      </c>
      <c r="B3118" s="15" t="s">
        <v>287</v>
      </c>
      <c r="C3118" s="12" t="s">
        <v>25</v>
      </c>
      <c r="D3118" s="14" t="s">
        <v>59</v>
      </c>
      <c r="E3118" s="10" t="str">
        <f>VLOOKUP(A3118,Planilha1!A:Y,20,FALSE)</f>
        <v>Sim</v>
      </c>
      <c r="F3118" s="10" t="str">
        <f>VLOOKUP(A3118,Planilha1!A:Y,21,FALSE)</f>
        <v>Sim</v>
      </c>
      <c r="G3118" s="10" t="str">
        <f>VLOOKUP(A3118,Planilha1!A:Y,22,FALSE)</f>
        <v>Sim</v>
      </c>
      <c r="H3118" s="10" t="str">
        <f>VLOOKUP(A3118,Planilha1!A:Y,23,FALSE)</f>
        <v>Sim</v>
      </c>
      <c r="I3118" s="10" t="str">
        <f>VLOOKUP(A3118,Planilha1!A:Y,24,FALSE)</f>
        <v>Sim</v>
      </c>
      <c r="J3118" s="10" t="str">
        <f>VLOOKUP(A3118,Planilha1!A:Y,25,FALSE)</f>
        <v>Sim</v>
      </c>
    </row>
    <row r="3119" spans="1:10" x14ac:dyDescent="0.25">
      <c r="A3119" s="11">
        <v>431842</v>
      </c>
      <c r="B3119" s="15" t="s">
        <v>2844</v>
      </c>
      <c r="C3119" s="12" t="s">
        <v>25</v>
      </c>
      <c r="D3119" s="14" t="s">
        <v>59</v>
      </c>
      <c r="E3119" s="10" t="str">
        <f>VLOOKUP(A3119,Planilha1!A:Y,20,FALSE)</f>
        <v>Não</v>
      </c>
      <c r="F3119" s="10" t="str">
        <f>VLOOKUP(A3119,Planilha1!A:Y,21,FALSE)</f>
        <v>Sim</v>
      </c>
      <c r="G3119" s="10" t="str">
        <f>VLOOKUP(A3119,Planilha1!A:Y,22,FALSE)</f>
        <v>Não</v>
      </c>
      <c r="H3119" s="10" t="str">
        <f>VLOOKUP(A3119,Planilha1!A:Y,23,FALSE)</f>
        <v>Sim</v>
      </c>
      <c r="I3119" s="10" t="str">
        <f>VLOOKUP(A3119,Planilha1!A:Y,24,FALSE)</f>
        <v>Não</v>
      </c>
      <c r="J3119" s="10" t="str">
        <f>VLOOKUP(A3119,Planilha1!A:Y,25,FALSE)</f>
        <v>Sim</v>
      </c>
    </row>
    <row r="3120" spans="1:10" x14ac:dyDescent="0.25">
      <c r="A3120" s="11">
        <v>431845</v>
      </c>
      <c r="B3120" s="15" t="s">
        <v>2845</v>
      </c>
      <c r="C3120" s="12" t="s">
        <v>25</v>
      </c>
      <c r="D3120" s="14" t="s">
        <v>55</v>
      </c>
      <c r="E3120" s="10" t="str">
        <f>VLOOKUP(A3120,Planilha1!A:Y,20,FALSE)</f>
        <v>Não</v>
      </c>
      <c r="F3120" s="10" t="str">
        <f>VLOOKUP(A3120,Planilha1!A:Y,21,FALSE)</f>
        <v>Não</v>
      </c>
      <c r="G3120" s="10" t="str">
        <f>VLOOKUP(A3120,Planilha1!A:Y,22,FALSE)</f>
        <v>Não</v>
      </c>
      <c r="H3120" s="10" t="str">
        <f>VLOOKUP(A3120,Planilha1!A:Y,23,FALSE)</f>
        <v>Não</v>
      </c>
      <c r="I3120" s="10" t="str">
        <f>VLOOKUP(A3120,Planilha1!A:Y,24,FALSE)</f>
        <v>Não</v>
      </c>
      <c r="J3120" s="10" t="str">
        <f>VLOOKUP(A3120,Planilha1!A:Y,25,FALSE)</f>
        <v>Não</v>
      </c>
    </row>
    <row r="3121" spans="1:10" x14ac:dyDescent="0.25">
      <c r="A3121" s="11">
        <v>431848</v>
      </c>
      <c r="B3121" s="15" t="s">
        <v>2846</v>
      </c>
      <c r="C3121" s="12" t="s">
        <v>25</v>
      </c>
      <c r="D3121" s="14" t="s">
        <v>59</v>
      </c>
      <c r="E3121" s="10" t="str">
        <f>VLOOKUP(A3121,Planilha1!A:Y,20,FALSE)</f>
        <v>Sim</v>
      </c>
      <c r="F3121" s="10" t="str">
        <f>VLOOKUP(A3121,Planilha1!A:Y,21,FALSE)</f>
        <v>Sim</v>
      </c>
      <c r="G3121" s="10" t="str">
        <f>VLOOKUP(A3121,Planilha1!A:Y,22,FALSE)</f>
        <v>Sim</v>
      </c>
      <c r="H3121" s="10" t="str">
        <f>VLOOKUP(A3121,Planilha1!A:Y,23,FALSE)</f>
        <v>Sim</v>
      </c>
      <c r="I3121" s="10" t="str">
        <f>VLOOKUP(A3121,Planilha1!A:Y,24,FALSE)</f>
        <v>Não</v>
      </c>
      <c r="J3121" s="10" t="str">
        <f>VLOOKUP(A3121,Planilha1!A:Y,25,FALSE)</f>
        <v>Não</v>
      </c>
    </row>
    <row r="3122" spans="1:10" x14ac:dyDescent="0.25">
      <c r="A3122" s="11">
        <v>431850</v>
      </c>
      <c r="B3122" s="15" t="s">
        <v>2847</v>
      </c>
      <c r="C3122" s="12" t="s">
        <v>25</v>
      </c>
      <c r="D3122" s="14" t="s">
        <v>73</v>
      </c>
      <c r="E3122" s="10" t="str">
        <f>VLOOKUP(A3122,Planilha1!A:Y,20,FALSE)</f>
        <v>Não</v>
      </c>
      <c r="F3122" s="10" t="str">
        <f>VLOOKUP(A3122,Planilha1!A:Y,21,FALSE)</f>
        <v>Não</v>
      </c>
      <c r="G3122" s="10" t="str">
        <f>VLOOKUP(A3122,Planilha1!A:Y,22,FALSE)</f>
        <v>Não</v>
      </c>
      <c r="H3122" s="10" t="str">
        <f>VLOOKUP(A3122,Planilha1!A:Y,23,FALSE)</f>
        <v>Não</v>
      </c>
      <c r="I3122" s="10" t="str">
        <f>VLOOKUP(A3122,Planilha1!A:Y,24,FALSE)</f>
        <v>Não</v>
      </c>
      <c r="J3122" s="10" t="str">
        <f>VLOOKUP(A3122,Planilha1!A:Y,25,FALSE)</f>
        <v>Não</v>
      </c>
    </row>
    <row r="3123" spans="1:10" x14ac:dyDescent="0.25">
      <c r="A3123" s="11">
        <v>431862</v>
      </c>
      <c r="B3123" s="15" t="s">
        <v>2848</v>
      </c>
      <c r="C3123" s="12" t="s">
        <v>25</v>
      </c>
      <c r="D3123" s="14" t="s">
        <v>55</v>
      </c>
      <c r="E3123" s="10" t="str">
        <f>VLOOKUP(A3123,Planilha1!A:Y,20,FALSE)</f>
        <v>Não</v>
      </c>
      <c r="F3123" s="10" t="str">
        <f>VLOOKUP(A3123,Planilha1!A:Y,21,FALSE)</f>
        <v>Sim</v>
      </c>
      <c r="G3123" s="10" t="str">
        <f>VLOOKUP(A3123,Planilha1!A:Y,22,FALSE)</f>
        <v>Não</v>
      </c>
      <c r="H3123" s="10" t="str">
        <f>VLOOKUP(A3123,Planilha1!A:Y,23,FALSE)</f>
        <v>Sim</v>
      </c>
      <c r="I3123" s="10" t="str">
        <f>VLOOKUP(A3123,Planilha1!A:Y,24,FALSE)</f>
        <v>Não</v>
      </c>
      <c r="J3123" s="10" t="str">
        <f>VLOOKUP(A3123,Planilha1!A:Y,25,FALSE)</f>
        <v>Sim</v>
      </c>
    </row>
    <row r="3124" spans="1:10" x14ac:dyDescent="0.25">
      <c r="A3124" s="11">
        <v>431870</v>
      </c>
      <c r="B3124" s="15" t="s">
        <v>2849</v>
      </c>
      <c r="C3124" s="12" t="s">
        <v>25</v>
      </c>
      <c r="D3124" s="14" t="s">
        <v>55</v>
      </c>
      <c r="E3124" s="10" t="str">
        <f>VLOOKUP(A3124,Planilha1!A:Y,20,FALSE)</f>
        <v>Sim</v>
      </c>
      <c r="F3124" s="10" t="str">
        <f>VLOOKUP(A3124,Planilha1!A:Y,21,FALSE)</f>
        <v>Sim</v>
      </c>
      <c r="G3124" s="10" t="str">
        <f>VLOOKUP(A3124,Planilha1!A:Y,22,FALSE)</f>
        <v>Sim</v>
      </c>
      <c r="H3124" s="10" t="str">
        <f>VLOOKUP(A3124,Planilha1!A:Y,23,FALSE)</f>
        <v>Sim</v>
      </c>
      <c r="I3124" s="10" t="str">
        <f>VLOOKUP(A3124,Planilha1!A:Y,24,FALSE)</f>
        <v>Não</v>
      </c>
      <c r="J3124" s="10" t="str">
        <f>VLOOKUP(A3124,Planilha1!A:Y,25,FALSE)</f>
        <v>Sim</v>
      </c>
    </row>
    <row r="3125" spans="1:10" x14ac:dyDescent="0.25">
      <c r="A3125" s="11">
        <v>431880</v>
      </c>
      <c r="B3125" s="15" t="s">
        <v>2850</v>
      </c>
      <c r="C3125" s="12" t="s">
        <v>25</v>
      </c>
      <c r="D3125" s="14" t="s">
        <v>55</v>
      </c>
      <c r="E3125" s="10" t="str">
        <f>VLOOKUP(A3125,Planilha1!A:Y,20,FALSE)</f>
        <v>Sim</v>
      </c>
      <c r="F3125" s="10" t="str">
        <f>VLOOKUP(A3125,Planilha1!A:Y,21,FALSE)</f>
        <v>Sim</v>
      </c>
      <c r="G3125" s="10" t="str">
        <f>VLOOKUP(A3125,Planilha1!A:Y,22,FALSE)</f>
        <v>Sim</v>
      </c>
      <c r="H3125" s="10" t="str">
        <f>VLOOKUP(A3125,Planilha1!A:Y,23,FALSE)</f>
        <v>Sim</v>
      </c>
      <c r="I3125" s="10" t="str">
        <f>VLOOKUP(A3125,Planilha1!A:Y,24,FALSE)</f>
        <v>Sim</v>
      </c>
      <c r="J3125" s="10" t="str">
        <f>VLOOKUP(A3125,Planilha1!A:Y,25,FALSE)</f>
        <v>Não</v>
      </c>
    </row>
    <row r="3126" spans="1:10" x14ac:dyDescent="0.25">
      <c r="A3126" s="11">
        <v>431890</v>
      </c>
      <c r="B3126" s="15" t="s">
        <v>2851</v>
      </c>
      <c r="C3126" s="12" t="s">
        <v>25</v>
      </c>
      <c r="D3126" s="14" t="s">
        <v>73</v>
      </c>
      <c r="E3126" s="10" t="str">
        <f>VLOOKUP(A3126,Planilha1!A:Y,20,FALSE)</f>
        <v>Não</v>
      </c>
      <c r="F3126" s="10" t="str">
        <f>VLOOKUP(A3126,Planilha1!A:Y,21,FALSE)</f>
        <v>Sim</v>
      </c>
      <c r="G3126" s="10" t="str">
        <f>VLOOKUP(A3126,Planilha1!A:Y,22,FALSE)</f>
        <v>Não</v>
      </c>
      <c r="H3126" s="10" t="str">
        <f>VLOOKUP(A3126,Planilha1!A:Y,23,FALSE)</f>
        <v>Sim</v>
      </c>
      <c r="I3126" s="10" t="str">
        <f>VLOOKUP(A3126,Planilha1!A:Y,24,FALSE)</f>
        <v>Não</v>
      </c>
      <c r="J3126" s="10" t="str">
        <f>VLOOKUP(A3126,Planilha1!A:Y,25,FALSE)</f>
        <v>Sim</v>
      </c>
    </row>
    <row r="3127" spans="1:10" x14ac:dyDescent="0.25">
      <c r="A3127" s="11">
        <v>431910</v>
      </c>
      <c r="B3127" s="15" t="s">
        <v>2852</v>
      </c>
      <c r="C3127" s="12" t="s">
        <v>25</v>
      </c>
      <c r="D3127" s="14" t="s">
        <v>55</v>
      </c>
      <c r="E3127" s="10" t="str">
        <f>VLOOKUP(A3127,Planilha1!A:Y,20,FALSE)</f>
        <v>Sim</v>
      </c>
      <c r="F3127" s="10" t="str">
        <f>VLOOKUP(A3127,Planilha1!A:Y,21,FALSE)</f>
        <v>Sim</v>
      </c>
      <c r="G3127" s="10" t="str">
        <f>VLOOKUP(A3127,Planilha1!A:Y,22,FALSE)</f>
        <v>Não</v>
      </c>
      <c r="H3127" s="10" t="str">
        <f>VLOOKUP(A3127,Planilha1!A:Y,23,FALSE)</f>
        <v>Não</v>
      </c>
      <c r="I3127" s="10" t="str">
        <f>VLOOKUP(A3127,Planilha1!A:Y,24,FALSE)</f>
        <v>Não</v>
      </c>
      <c r="J3127" s="10" t="str">
        <f>VLOOKUP(A3127,Planilha1!A:Y,25,FALSE)</f>
        <v>Não</v>
      </c>
    </row>
    <row r="3128" spans="1:10" x14ac:dyDescent="0.25">
      <c r="A3128" s="11">
        <v>431912</v>
      </c>
      <c r="B3128" s="15" t="s">
        <v>2853</v>
      </c>
      <c r="C3128" s="12" t="s">
        <v>25</v>
      </c>
      <c r="D3128" s="14" t="s">
        <v>41</v>
      </c>
      <c r="E3128" s="10" t="str">
        <f>VLOOKUP(A3128,Planilha1!A:Y,20,FALSE)</f>
        <v>Sim</v>
      </c>
      <c r="F3128" s="10" t="str">
        <f>VLOOKUP(A3128,Planilha1!A:Y,21,FALSE)</f>
        <v>Sim</v>
      </c>
      <c r="G3128" s="10" t="str">
        <f>VLOOKUP(A3128,Planilha1!A:Y,22,FALSE)</f>
        <v>Sim</v>
      </c>
      <c r="H3128" s="10" t="str">
        <f>VLOOKUP(A3128,Planilha1!A:Y,23,FALSE)</f>
        <v>Sim</v>
      </c>
      <c r="I3128" s="10" t="str">
        <f>VLOOKUP(A3128,Planilha1!A:Y,24,FALSE)</f>
        <v>Sim</v>
      </c>
      <c r="J3128" s="10" t="str">
        <f>VLOOKUP(A3128,Planilha1!A:Y,25,FALSE)</f>
        <v>Sim</v>
      </c>
    </row>
    <row r="3129" spans="1:10" x14ac:dyDescent="0.25">
      <c r="A3129" s="11">
        <v>431915</v>
      </c>
      <c r="B3129" s="15" t="s">
        <v>2854</v>
      </c>
      <c r="C3129" s="12" t="s">
        <v>25</v>
      </c>
      <c r="D3129" s="14" t="s">
        <v>41</v>
      </c>
      <c r="E3129" s="10" t="str">
        <f>VLOOKUP(A3129,Planilha1!A:Y,20,FALSE)</f>
        <v>Sim</v>
      </c>
      <c r="F3129" s="10" t="str">
        <f>VLOOKUP(A3129,Planilha1!A:Y,21,FALSE)</f>
        <v>Sim</v>
      </c>
      <c r="G3129" s="10" t="str">
        <f>VLOOKUP(A3129,Planilha1!A:Y,22,FALSE)</f>
        <v>Sim</v>
      </c>
      <c r="H3129" s="10" t="str">
        <f>VLOOKUP(A3129,Planilha1!A:Y,23,FALSE)</f>
        <v>Sim</v>
      </c>
      <c r="I3129" s="10" t="str">
        <f>VLOOKUP(A3129,Planilha1!A:Y,24,FALSE)</f>
        <v>Não</v>
      </c>
      <c r="J3129" s="10" t="str">
        <f>VLOOKUP(A3129,Planilha1!A:Y,25,FALSE)</f>
        <v>Não</v>
      </c>
    </row>
    <row r="3130" spans="1:10" x14ac:dyDescent="0.25">
      <c r="A3130" s="11">
        <v>431920</v>
      </c>
      <c r="B3130" s="15" t="s">
        <v>2855</v>
      </c>
      <c r="C3130" s="12" t="s">
        <v>25</v>
      </c>
      <c r="D3130" s="14" t="s">
        <v>55</v>
      </c>
      <c r="E3130" s="10" t="str">
        <f>VLOOKUP(A3130,Planilha1!A:Y,20,FALSE)</f>
        <v>Não</v>
      </c>
      <c r="F3130" s="10" t="str">
        <f>VLOOKUP(A3130,Planilha1!A:Y,21,FALSE)</f>
        <v>Não</v>
      </c>
      <c r="G3130" s="10" t="str">
        <f>VLOOKUP(A3130,Planilha1!A:Y,22,FALSE)</f>
        <v>Não</v>
      </c>
      <c r="H3130" s="10" t="str">
        <f>VLOOKUP(A3130,Planilha1!A:Y,23,FALSE)</f>
        <v>Não</v>
      </c>
      <c r="I3130" s="10" t="str">
        <f>VLOOKUP(A3130,Planilha1!A:Y,24,FALSE)</f>
        <v>Não</v>
      </c>
      <c r="J3130" s="10" t="str">
        <f>VLOOKUP(A3130,Planilha1!A:Y,25,FALSE)</f>
        <v>Não</v>
      </c>
    </row>
    <row r="3131" spans="1:10" x14ac:dyDescent="0.25">
      <c r="A3131" s="11">
        <v>431930</v>
      </c>
      <c r="B3131" s="15" t="s">
        <v>2856</v>
      </c>
      <c r="C3131" s="12" t="s">
        <v>25</v>
      </c>
      <c r="D3131" s="14" t="s">
        <v>73</v>
      </c>
      <c r="E3131" s="10" t="str">
        <f>VLOOKUP(A3131,Planilha1!A:Y,20,FALSE)</f>
        <v>Sim</v>
      </c>
      <c r="F3131" s="10" t="str">
        <f>VLOOKUP(A3131,Planilha1!A:Y,21,FALSE)</f>
        <v>Sim</v>
      </c>
      <c r="G3131" s="10" t="str">
        <f>VLOOKUP(A3131,Planilha1!A:Y,22,FALSE)</f>
        <v>Não</v>
      </c>
      <c r="H3131" s="10" t="str">
        <f>VLOOKUP(A3131,Planilha1!A:Y,23,FALSE)</f>
        <v>Não</v>
      </c>
      <c r="I3131" s="10" t="str">
        <f>VLOOKUP(A3131,Planilha1!A:Y,24,FALSE)</f>
        <v>Não</v>
      </c>
      <c r="J3131" s="10" t="str">
        <f>VLOOKUP(A3131,Planilha1!A:Y,25,FALSE)</f>
        <v>Não</v>
      </c>
    </row>
    <row r="3132" spans="1:10" x14ac:dyDescent="0.25">
      <c r="A3132" s="11">
        <v>431936</v>
      </c>
      <c r="B3132" s="15" t="s">
        <v>2857</v>
      </c>
      <c r="C3132" s="12" t="s">
        <v>25</v>
      </c>
      <c r="D3132" s="14" t="s">
        <v>55</v>
      </c>
      <c r="E3132" s="10" t="str">
        <f>VLOOKUP(A3132,Planilha1!A:Y,20,FALSE)</f>
        <v>Não</v>
      </c>
      <c r="F3132" s="10" t="str">
        <f>VLOOKUP(A3132,Planilha1!A:Y,21,FALSE)</f>
        <v>Não</v>
      </c>
      <c r="G3132" s="10" t="str">
        <f>VLOOKUP(A3132,Planilha1!A:Y,22,FALSE)</f>
        <v>Não</v>
      </c>
      <c r="H3132" s="10" t="str">
        <f>VLOOKUP(A3132,Planilha1!A:Y,23,FALSE)</f>
        <v>Não</v>
      </c>
      <c r="I3132" s="10" t="str">
        <f>VLOOKUP(A3132,Planilha1!A:Y,24,FALSE)</f>
        <v>Não</v>
      </c>
      <c r="J3132" s="10" t="str">
        <f>VLOOKUP(A3132,Planilha1!A:Y,25,FALSE)</f>
        <v>Não</v>
      </c>
    </row>
    <row r="3133" spans="1:10" x14ac:dyDescent="0.25">
      <c r="A3133" s="11">
        <v>431937</v>
      </c>
      <c r="B3133" s="15" t="s">
        <v>2858</v>
      </c>
      <c r="C3133" s="12" t="s">
        <v>25</v>
      </c>
      <c r="D3133" s="14" t="s">
        <v>55</v>
      </c>
      <c r="E3133" s="10" t="str">
        <f>VLOOKUP(A3133,Planilha1!A:Y,20,FALSE)</f>
        <v>Sim</v>
      </c>
      <c r="F3133" s="10" t="str">
        <f>VLOOKUP(A3133,Planilha1!A:Y,21,FALSE)</f>
        <v>Sim</v>
      </c>
      <c r="G3133" s="10" t="str">
        <f>VLOOKUP(A3133,Planilha1!A:Y,22,FALSE)</f>
        <v>Não</v>
      </c>
      <c r="H3133" s="10" t="str">
        <f>VLOOKUP(A3133,Planilha1!A:Y,23,FALSE)</f>
        <v>Não</v>
      </c>
      <c r="I3133" s="10" t="str">
        <f>VLOOKUP(A3133,Planilha1!A:Y,24,FALSE)</f>
        <v>Não</v>
      </c>
      <c r="J3133" s="10" t="str">
        <f>VLOOKUP(A3133,Planilha1!A:Y,25,FALSE)</f>
        <v>Não</v>
      </c>
    </row>
    <row r="3134" spans="1:10" x14ac:dyDescent="0.25">
      <c r="A3134" s="11">
        <v>431940</v>
      </c>
      <c r="B3134" s="15" t="s">
        <v>2859</v>
      </c>
      <c r="C3134" s="12" t="s">
        <v>25</v>
      </c>
      <c r="D3134" s="14" t="s">
        <v>55</v>
      </c>
      <c r="E3134" s="10" t="str">
        <f>VLOOKUP(A3134,Planilha1!A:Y,20,FALSE)</f>
        <v>Sim</v>
      </c>
      <c r="F3134" s="10" t="str">
        <f>VLOOKUP(A3134,Planilha1!A:Y,21,FALSE)</f>
        <v>Sim</v>
      </c>
      <c r="G3134" s="10" t="str">
        <f>VLOOKUP(A3134,Planilha1!A:Y,22,FALSE)</f>
        <v>Sim</v>
      </c>
      <c r="H3134" s="10" t="str">
        <f>VLOOKUP(A3134,Planilha1!A:Y,23,FALSE)</f>
        <v>Sim</v>
      </c>
      <c r="I3134" s="10" t="str">
        <f>VLOOKUP(A3134,Planilha1!A:Y,24,FALSE)</f>
        <v>Não</v>
      </c>
      <c r="J3134" s="10" t="str">
        <f>VLOOKUP(A3134,Planilha1!A:Y,25,FALSE)</f>
        <v>Sim</v>
      </c>
    </row>
    <row r="3135" spans="1:10" x14ac:dyDescent="0.25">
      <c r="A3135" s="11">
        <v>431960</v>
      </c>
      <c r="B3135" s="15" t="s">
        <v>2860</v>
      </c>
      <c r="C3135" s="12" t="s">
        <v>25</v>
      </c>
      <c r="D3135" s="14" t="s">
        <v>59</v>
      </c>
      <c r="E3135" s="10" t="str">
        <f>VLOOKUP(A3135,Planilha1!A:Y,20,FALSE)</f>
        <v>Sim</v>
      </c>
      <c r="F3135" s="10" t="str">
        <f>VLOOKUP(A3135,Planilha1!A:Y,21,FALSE)</f>
        <v>Sim</v>
      </c>
      <c r="G3135" s="10" t="str">
        <f>VLOOKUP(A3135,Planilha1!A:Y,22,FALSE)</f>
        <v>Sim</v>
      </c>
      <c r="H3135" s="10" t="str">
        <f>VLOOKUP(A3135,Planilha1!A:Y,23,FALSE)</f>
        <v>Sim</v>
      </c>
      <c r="I3135" s="10" t="str">
        <f>VLOOKUP(A3135,Planilha1!A:Y,24,FALSE)</f>
        <v>Não</v>
      </c>
      <c r="J3135" s="10" t="str">
        <f>VLOOKUP(A3135,Planilha1!A:Y,25,FALSE)</f>
        <v>Sim</v>
      </c>
    </row>
    <row r="3136" spans="1:10" x14ac:dyDescent="0.25">
      <c r="A3136" s="11">
        <v>431973</v>
      </c>
      <c r="B3136" s="15" t="s">
        <v>2861</v>
      </c>
      <c r="C3136" s="12" t="s">
        <v>25</v>
      </c>
      <c r="D3136" s="14" t="s">
        <v>66</v>
      </c>
      <c r="E3136" s="10" t="str">
        <f>VLOOKUP(A3136,Planilha1!A:Y,20,FALSE)</f>
        <v>Não</v>
      </c>
      <c r="F3136" s="10" t="str">
        <f>VLOOKUP(A3136,Planilha1!A:Y,21,FALSE)</f>
        <v>Não</v>
      </c>
      <c r="G3136" s="10" t="str">
        <f>VLOOKUP(A3136,Planilha1!A:Y,22,FALSE)</f>
        <v>Não</v>
      </c>
      <c r="H3136" s="10" t="str">
        <f>VLOOKUP(A3136,Planilha1!A:Y,23,FALSE)</f>
        <v>Não</v>
      </c>
      <c r="I3136" s="10" t="str">
        <f>VLOOKUP(A3136,Planilha1!A:Y,24,FALSE)</f>
        <v>Não</v>
      </c>
      <c r="J3136" s="10" t="str">
        <f>VLOOKUP(A3136,Planilha1!A:Y,25,FALSE)</f>
        <v>Não</v>
      </c>
    </row>
    <row r="3137" spans="1:10" x14ac:dyDescent="0.25">
      <c r="A3137" s="11">
        <v>431980</v>
      </c>
      <c r="B3137" s="15" t="s">
        <v>2862</v>
      </c>
      <c r="C3137" s="12" t="s">
        <v>25</v>
      </c>
      <c r="D3137" s="14" t="s">
        <v>59</v>
      </c>
      <c r="E3137" s="10" t="str">
        <f>VLOOKUP(A3137,Planilha1!A:Y,20,FALSE)</f>
        <v>Sim</v>
      </c>
      <c r="F3137" s="10" t="str">
        <f>VLOOKUP(A3137,Planilha1!A:Y,21,FALSE)</f>
        <v>Sim</v>
      </c>
      <c r="G3137" s="10" t="str">
        <f>VLOOKUP(A3137,Planilha1!A:Y,22,FALSE)</f>
        <v>Sim</v>
      </c>
      <c r="H3137" s="10" t="str">
        <f>VLOOKUP(A3137,Planilha1!A:Y,23,FALSE)</f>
        <v>Sim</v>
      </c>
      <c r="I3137" s="10" t="str">
        <f>VLOOKUP(A3137,Planilha1!A:Y,24,FALSE)</f>
        <v>Não</v>
      </c>
      <c r="J3137" s="10" t="str">
        <f>VLOOKUP(A3137,Planilha1!A:Y,25,FALSE)</f>
        <v>Não</v>
      </c>
    </row>
    <row r="3138" spans="1:10" x14ac:dyDescent="0.25">
      <c r="A3138" s="11">
        <v>431990</v>
      </c>
      <c r="B3138" s="15" t="s">
        <v>2863</v>
      </c>
      <c r="C3138" s="12" t="s">
        <v>25</v>
      </c>
      <c r="D3138" s="14" t="s">
        <v>73</v>
      </c>
      <c r="E3138" s="10" t="str">
        <f>VLOOKUP(A3138,Planilha1!A:Y,20,FALSE)</f>
        <v>Não</v>
      </c>
      <c r="F3138" s="10" t="str">
        <f>VLOOKUP(A3138,Planilha1!A:Y,21,FALSE)</f>
        <v>Não</v>
      </c>
      <c r="G3138" s="10" t="str">
        <f>VLOOKUP(A3138,Planilha1!A:Y,22,FALSE)</f>
        <v>Não</v>
      </c>
      <c r="H3138" s="10" t="str">
        <f>VLOOKUP(A3138,Planilha1!A:Y,23,FALSE)</f>
        <v>Não</v>
      </c>
      <c r="I3138" s="10" t="str">
        <f>VLOOKUP(A3138,Planilha1!A:Y,24,FALSE)</f>
        <v>Não</v>
      </c>
      <c r="J3138" s="10" t="str">
        <f>VLOOKUP(A3138,Planilha1!A:Y,25,FALSE)</f>
        <v>Não</v>
      </c>
    </row>
    <row r="3139" spans="1:10" x14ac:dyDescent="0.25">
      <c r="A3139" s="11">
        <v>432000</v>
      </c>
      <c r="B3139" s="15" t="s">
        <v>2864</v>
      </c>
      <c r="C3139" s="12" t="s">
        <v>25</v>
      </c>
      <c r="D3139" s="14" t="s">
        <v>73</v>
      </c>
      <c r="E3139" s="10" t="str">
        <f>VLOOKUP(A3139,Planilha1!A:Y,20,FALSE)</f>
        <v>Não</v>
      </c>
      <c r="F3139" s="10" t="str">
        <f>VLOOKUP(A3139,Planilha1!A:Y,21,FALSE)</f>
        <v>Não</v>
      </c>
      <c r="G3139" s="10" t="str">
        <f>VLOOKUP(A3139,Planilha1!A:Y,22,FALSE)</f>
        <v>Não</v>
      </c>
      <c r="H3139" s="10" t="str">
        <f>VLOOKUP(A3139,Planilha1!A:Y,23,FALSE)</f>
        <v>Não</v>
      </c>
      <c r="I3139" s="10" t="str">
        <f>VLOOKUP(A3139,Planilha1!A:Y,24,FALSE)</f>
        <v>Não</v>
      </c>
      <c r="J3139" s="10" t="str">
        <f>VLOOKUP(A3139,Planilha1!A:Y,25,FALSE)</f>
        <v>Não</v>
      </c>
    </row>
    <row r="3140" spans="1:10" x14ac:dyDescent="0.25">
      <c r="A3140" s="11">
        <v>432020</v>
      </c>
      <c r="B3140" s="15" t="s">
        <v>2865</v>
      </c>
      <c r="C3140" s="12" t="s">
        <v>25</v>
      </c>
      <c r="D3140" s="14" t="s">
        <v>43</v>
      </c>
      <c r="E3140" s="10" t="str">
        <f>VLOOKUP(A3140,Planilha1!A:Y,20,FALSE)</f>
        <v>Sim</v>
      </c>
      <c r="F3140" s="10" t="str">
        <f>VLOOKUP(A3140,Planilha1!A:Y,21,FALSE)</f>
        <v>Sim</v>
      </c>
      <c r="G3140" s="10" t="str">
        <f>VLOOKUP(A3140,Planilha1!A:Y,22,FALSE)</f>
        <v>Não</v>
      </c>
      <c r="H3140" s="10" t="str">
        <f>VLOOKUP(A3140,Planilha1!A:Y,23,FALSE)</f>
        <v>Sim</v>
      </c>
      <c r="I3140" s="10" t="str">
        <f>VLOOKUP(A3140,Planilha1!A:Y,24,FALSE)</f>
        <v>Não</v>
      </c>
      <c r="J3140" s="10" t="str">
        <f>VLOOKUP(A3140,Planilha1!A:Y,25,FALSE)</f>
        <v>Não</v>
      </c>
    </row>
    <row r="3141" spans="1:10" x14ac:dyDescent="0.25">
      <c r="A3141" s="11">
        <v>432023</v>
      </c>
      <c r="B3141" s="15" t="s">
        <v>2866</v>
      </c>
      <c r="C3141" s="12" t="s">
        <v>25</v>
      </c>
      <c r="D3141" s="14" t="s">
        <v>59</v>
      </c>
      <c r="E3141" s="10" t="str">
        <f>VLOOKUP(A3141,Planilha1!A:Y,20,FALSE)</f>
        <v>Sim</v>
      </c>
      <c r="F3141" s="10" t="str">
        <f>VLOOKUP(A3141,Planilha1!A:Y,21,FALSE)</f>
        <v>Sim</v>
      </c>
      <c r="G3141" s="10" t="str">
        <f>VLOOKUP(A3141,Planilha1!A:Y,22,FALSE)</f>
        <v>Não</v>
      </c>
      <c r="H3141" s="10" t="str">
        <f>VLOOKUP(A3141,Planilha1!A:Y,23,FALSE)</f>
        <v>Não</v>
      </c>
      <c r="I3141" s="10" t="str">
        <f>VLOOKUP(A3141,Planilha1!A:Y,24,FALSE)</f>
        <v>Não</v>
      </c>
      <c r="J3141" s="10" t="str">
        <f>VLOOKUP(A3141,Planilha1!A:Y,25,FALSE)</f>
        <v>Não</v>
      </c>
    </row>
    <row r="3142" spans="1:10" x14ac:dyDescent="0.25">
      <c r="A3142" s="11">
        <v>432026</v>
      </c>
      <c r="B3142" s="15" t="s">
        <v>2867</v>
      </c>
      <c r="C3142" s="12" t="s">
        <v>25</v>
      </c>
      <c r="D3142" s="14" t="s">
        <v>43</v>
      </c>
      <c r="E3142" s="10" t="str">
        <f>VLOOKUP(A3142,Planilha1!A:Y,20,FALSE)</f>
        <v>Sim</v>
      </c>
      <c r="F3142" s="10" t="str">
        <f>VLOOKUP(A3142,Planilha1!A:Y,21,FALSE)</f>
        <v>Sim</v>
      </c>
      <c r="G3142" s="10" t="str">
        <f>VLOOKUP(A3142,Planilha1!A:Y,22,FALSE)</f>
        <v>Não</v>
      </c>
      <c r="H3142" s="10" t="str">
        <f>VLOOKUP(A3142,Planilha1!A:Y,23,FALSE)</f>
        <v>Não</v>
      </c>
      <c r="I3142" s="10" t="str">
        <f>VLOOKUP(A3142,Planilha1!A:Y,24,FALSE)</f>
        <v>Não</v>
      </c>
      <c r="J3142" s="10" t="str">
        <f>VLOOKUP(A3142,Planilha1!A:Y,25,FALSE)</f>
        <v>Não</v>
      </c>
    </row>
    <row r="3143" spans="1:10" x14ac:dyDescent="0.25">
      <c r="A3143" s="11">
        <v>432032</v>
      </c>
      <c r="B3143" s="15" t="s">
        <v>2868</v>
      </c>
      <c r="C3143" s="12" t="s">
        <v>25</v>
      </c>
      <c r="D3143" s="14" t="s">
        <v>73</v>
      </c>
      <c r="E3143" s="10" t="str">
        <f>VLOOKUP(A3143,Planilha1!A:Y,20,FALSE)</f>
        <v>Sim</v>
      </c>
      <c r="F3143" s="10" t="str">
        <f>VLOOKUP(A3143,Planilha1!A:Y,21,FALSE)</f>
        <v>Sim</v>
      </c>
      <c r="G3143" s="10" t="str">
        <f>VLOOKUP(A3143,Planilha1!A:Y,22,FALSE)</f>
        <v>Não</v>
      </c>
      <c r="H3143" s="10" t="str">
        <f>VLOOKUP(A3143,Planilha1!A:Y,23,FALSE)</f>
        <v>Não</v>
      </c>
      <c r="I3143" s="10" t="str">
        <f>VLOOKUP(A3143,Planilha1!A:Y,24,FALSE)</f>
        <v>Não</v>
      </c>
      <c r="J3143" s="10" t="str">
        <f>VLOOKUP(A3143,Planilha1!A:Y,25,FALSE)</f>
        <v>Não</v>
      </c>
    </row>
    <row r="3144" spans="1:10" x14ac:dyDescent="0.25">
      <c r="A3144" s="11">
        <v>432045</v>
      </c>
      <c r="B3144" s="15" t="s">
        <v>2869</v>
      </c>
      <c r="C3144" s="12" t="s">
        <v>25</v>
      </c>
      <c r="D3144" s="14" t="s">
        <v>59</v>
      </c>
      <c r="E3144" s="10" t="str">
        <f>VLOOKUP(A3144,Planilha1!A:Y,20,FALSE)</f>
        <v>Não</v>
      </c>
      <c r="F3144" s="10" t="str">
        <f>VLOOKUP(A3144,Planilha1!A:Y,21,FALSE)</f>
        <v>Sim</v>
      </c>
      <c r="G3144" s="10" t="str">
        <f>VLOOKUP(A3144,Planilha1!A:Y,22,FALSE)</f>
        <v>Não</v>
      </c>
      <c r="H3144" s="10" t="str">
        <f>VLOOKUP(A3144,Planilha1!A:Y,23,FALSE)</f>
        <v>Sim</v>
      </c>
      <c r="I3144" s="10" t="str">
        <f>VLOOKUP(A3144,Planilha1!A:Y,24,FALSE)</f>
        <v>Não</v>
      </c>
      <c r="J3144" s="10" t="str">
        <f>VLOOKUP(A3144,Planilha1!A:Y,25,FALSE)</f>
        <v>Sim</v>
      </c>
    </row>
    <row r="3145" spans="1:10" x14ac:dyDescent="0.25">
      <c r="A3145" s="11">
        <v>432057</v>
      </c>
      <c r="B3145" s="15" t="s">
        <v>2870</v>
      </c>
      <c r="C3145" s="12" t="s">
        <v>25</v>
      </c>
      <c r="D3145" s="14" t="s">
        <v>73</v>
      </c>
      <c r="E3145" s="10" t="str">
        <f>VLOOKUP(A3145,Planilha1!A:Y,20,FALSE)</f>
        <v>Não</v>
      </c>
      <c r="F3145" s="10" t="str">
        <f>VLOOKUP(A3145,Planilha1!A:Y,21,FALSE)</f>
        <v>Não</v>
      </c>
      <c r="G3145" s="10" t="str">
        <f>VLOOKUP(A3145,Planilha1!A:Y,22,FALSE)</f>
        <v>Não</v>
      </c>
      <c r="H3145" s="10" t="str">
        <f>VLOOKUP(A3145,Planilha1!A:Y,23,FALSE)</f>
        <v>Não</v>
      </c>
      <c r="I3145" s="10" t="str">
        <f>VLOOKUP(A3145,Planilha1!A:Y,24,FALSE)</f>
        <v>Não</v>
      </c>
      <c r="J3145" s="10" t="str">
        <f>VLOOKUP(A3145,Planilha1!A:Y,25,FALSE)</f>
        <v>Não</v>
      </c>
    </row>
    <row r="3146" spans="1:10" x14ac:dyDescent="0.25">
      <c r="A3146" s="11">
        <v>432067</v>
      </c>
      <c r="B3146" s="15" t="s">
        <v>2871</v>
      </c>
      <c r="C3146" s="12" t="s">
        <v>25</v>
      </c>
      <c r="D3146" s="14" t="s">
        <v>41</v>
      </c>
      <c r="E3146" s="10" t="str">
        <f>VLOOKUP(A3146,Planilha1!A:Y,20,FALSE)</f>
        <v>Sim</v>
      </c>
      <c r="F3146" s="10" t="str">
        <f>VLOOKUP(A3146,Planilha1!A:Y,21,FALSE)</f>
        <v>Sim</v>
      </c>
      <c r="G3146" s="10" t="str">
        <f>VLOOKUP(A3146,Planilha1!A:Y,22,FALSE)</f>
        <v>Não</v>
      </c>
      <c r="H3146" s="10" t="str">
        <f>VLOOKUP(A3146,Planilha1!A:Y,23,FALSE)</f>
        <v>Sim</v>
      </c>
      <c r="I3146" s="10" t="str">
        <f>VLOOKUP(A3146,Planilha1!A:Y,24,FALSE)</f>
        <v>Não</v>
      </c>
      <c r="J3146" s="10" t="str">
        <f>VLOOKUP(A3146,Planilha1!A:Y,25,FALSE)</f>
        <v>Sim</v>
      </c>
    </row>
    <row r="3147" spans="1:10" x14ac:dyDescent="0.25">
      <c r="A3147" s="11">
        <v>432080</v>
      </c>
      <c r="B3147" s="15" t="s">
        <v>1846</v>
      </c>
      <c r="C3147" s="12" t="s">
        <v>25</v>
      </c>
      <c r="D3147" s="14" t="s">
        <v>59</v>
      </c>
      <c r="E3147" s="10" t="str">
        <f>VLOOKUP(A3147,Planilha1!A:Y,20,FALSE)</f>
        <v>Sim</v>
      </c>
      <c r="F3147" s="10" t="str">
        <f>VLOOKUP(A3147,Planilha1!A:Y,21,FALSE)</f>
        <v>Sim</v>
      </c>
      <c r="G3147" s="10" t="str">
        <f>VLOOKUP(A3147,Planilha1!A:Y,22,FALSE)</f>
        <v>Sim</v>
      </c>
      <c r="H3147" s="10" t="str">
        <f>VLOOKUP(A3147,Planilha1!A:Y,23,FALSE)</f>
        <v>Sim</v>
      </c>
      <c r="I3147" s="10" t="str">
        <f>VLOOKUP(A3147,Planilha1!A:Y,24,FALSE)</f>
        <v>Sim</v>
      </c>
      <c r="J3147" s="10" t="str">
        <f>VLOOKUP(A3147,Planilha1!A:Y,25,FALSE)</f>
        <v>Não</v>
      </c>
    </row>
    <row r="3148" spans="1:10" x14ac:dyDescent="0.25">
      <c r="A3148" s="11">
        <v>432110</v>
      </c>
      <c r="B3148" s="15" t="s">
        <v>2872</v>
      </c>
      <c r="C3148" s="12" t="s">
        <v>25</v>
      </c>
      <c r="D3148" s="14" t="s">
        <v>55</v>
      </c>
      <c r="E3148" s="10" t="str">
        <f>VLOOKUP(A3148,Planilha1!A:Y,20,FALSE)</f>
        <v>Sim</v>
      </c>
      <c r="F3148" s="10" t="str">
        <f>VLOOKUP(A3148,Planilha1!A:Y,21,FALSE)</f>
        <v>Sim</v>
      </c>
      <c r="G3148" s="10" t="str">
        <f>VLOOKUP(A3148,Planilha1!A:Y,22,FALSE)</f>
        <v>Sim</v>
      </c>
      <c r="H3148" s="10" t="str">
        <f>VLOOKUP(A3148,Planilha1!A:Y,23,FALSE)</f>
        <v>Sim</v>
      </c>
      <c r="I3148" s="10" t="str">
        <f>VLOOKUP(A3148,Planilha1!A:Y,24,FALSE)</f>
        <v>Sim</v>
      </c>
      <c r="J3148" s="10" t="str">
        <f>VLOOKUP(A3148,Planilha1!A:Y,25,FALSE)</f>
        <v>Não</v>
      </c>
    </row>
    <row r="3149" spans="1:10" x14ac:dyDescent="0.25">
      <c r="A3149" s="11">
        <v>432120</v>
      </c>
      <c r="B3149" s="15" t="s">
        <v>2873</v>
      </c>
      <c r="C3149" s="12" t="s">
        <v>25</v>
      </c>
      <c r="D3149" s="14" t="s">
        <v>59</v>
      </c>
      <c r="E3149" s="10" t="str">
        <f>VLOOKUP(A3149,Planilha1!A:Y,20,FALSE)</f>
        <v>Não</v>
      </c>
      <c r="F3149" s="10" t="str">
        <f>VLOOKUP(A3149,Planilha1!A:Y,21,FALSE)</f>
        <v>Sim</v>
      </c>
      <c r="G3149" s="10" t="str">
        <f>VLOOKUP(A3149,Planilha1!A:Y,22,FALSE)</f>
        <v>Sim</v>
      </c>
      <c r="H3149" s="10" t="str">
        <f>VLOOKUP(A3149,Planilha1!A:Y,23,FALSE)</f>
        <v>Sim</v>
      </c>
      <c r="I3149" s="10" t="str">
        <f>VLOOKUP(A3149,Planilha1!A:Y,24,FALSE)</f>
        <v>Não</v>
      </c>
      <c r="J3149" s="10" t="str">
        <f>VLOOKUP(A3149,Planilha1!A:Y,25,FALSE)</f>
        <v>Não</v>
      </c>
    </row>
    <row r="3150" spans="1:10" x14ac:dyDescent="0.25">
      <c r="A3150" s="11">
        <v>432130</v>
      </c>
      <c r="B3150" s="15" t="s">
        <v>2874</v>
      </c>
      <c r="C3150" s="12" t="s">
        <v>25</v>
      </c>
      <c r="D3150" s="14" t="s">
        <v>73</v>
      </c>
      <c r="E3150" s="10" t="str">
        <f>VLOOKUP(A3150,Planilha1!A:Y,20,FALSE)</f>
        <v>Não</v>
      </c>
      <c r="F3150" s="10" t="str">
        <f>VLOOKUP(A3150,Planilha1!A:Y,21,FALSE)</f>
        <v>Sim</v>
      </c>
      <c r="G3150" s="10" t="str">
        <f>VLOOKUP(A3150,Planilha1!A:Y,22,FALSE)</f>
        <v>Sim</v>
      </c>
      <c r="H3150" s="10" t="str">
        <f>VLOOKUP(A3150,Planilha1!A:Y,23,FALSE)</f>
        <v>Sim</v>
      </c>
      <c r="I3150" s="10" t="str">
        <f>VLOOKUP(A3150,Planilha1!A:Y,24,FALSE)</f>
        <v>Não</v>
      </c>
      <c r="J3150" s="10" t="str">
        <f>VLOOKUP(A3150,Planilha1!A:Y,25,FALSE)</f>
        <v>Sim</v>
      </c>
    </row>
    <row r="3151" spans="1:10" x14ac:dyDescent="0.25">
      <c r="A3151" s="11">
        <v>432132</v>
      </c>
      <c r="B3151" s="15" t="s">
        <v>2875</v>
      </c>
      <c r="C3151" s="12" t="s">
        <v>25</v>
      </c>
      <c r="D3151" s="14" t="s">
        <v>55</v>
      </c>
      <c r="E3151" s="10" t="str">
        <f>VLOOKUP(A3151,Planilha1!A:Y,20,FALSE)</f>
        <v>Sim</v>
      </c>
      <c r="F3151" s="10" t="str">
        <f>VLOOKUP(A3151,Planilha1!A:Y,21,FALSE)</f>
        <v>Sim</v>
      </c>
      <c r="G3151" s="10" t="str">
        <f>VLOOKUP(A3151,Planilha1!A:Y,22,FALSE)</f>
        <v>Sim</v>
      </c>
      <c r="H3151" s="10" t="str">
        <f>VLOOKUP(A3151,Planilha1!A:Y,23,FALSE)</f>
        <v>Sim</v>
      </c>
      <c r="I3151" s="10" t="str">
        <f>VLOOKUP(A3151,Planilha1!A:Y,24,FALSE)</f>
        <v>Não</v>
      </c>
      <c r="J3151" s="10" t="str">
        <f>VLOOKUP(A3151,Planilha1!A:Y,25,FALSE)</f>
        <v>Sim</v>
      </c>
    </row>
    <row r="3152" spans="1:10" x14ac:dyDescent="0.25">
      <c r="A3152" s="11">
        <v>432140</v>
      </c>
      <c r="B3152" s="15" t="s">
        <v>2876</v>
      </c>
      <c r="C3152" s="12" t="s">
        <v>25</v>
      </c>
      <c r="D3152" s="14" t="s">
        <v>43</v>
      </c>
      <c r="E3152" s="10" t="str">
        <f>VLOOKUP(A3152,Planilha1!A:Y,20,FALSE)</f>
        <v>Sim</v>
      </c>
      <c r="F3152" s="10" t="str">
        <f>VLOOKUP(A3152,Planilha1!A:Y,21,FALSE)</f>
        <v>Sim</v>
      </c>
      <c r="G3152" s="10" t="str">
        <f>VLOOKUP(A3152,Planilha1!A:Y,22,FALSE)</f>
        <v>Sim</v>
      </c>
      <c r="H3152" s="10" t="str">
        <f>VLOOKUP(A3152,Planilha1!A:Y,23,FALSE)</f>
        <v>Sim</v>
      </c>
      <c r="I3152" s="10" t="str">
        <f>VLOOKUP(A3152,Planilha1!A:Y,24,FALSE)</f>
        <v>Sim</v>
      </c>
      <c r="J3152" s="10" t="str">
        <f>VLOOKUP(A3152,Planilha1!A:Y,25,FALSE)</f>
        <v>Não</v>
      </c>
    </row>
    <row r="3153" spans="1:10" x14ac:dyDescent="0.25">
      <c r="A3153" s="11">
        <v>432143</v>
      </c>
      <c r="B3153" s="15" t="s">
        <v>2877</v>
      </c>
      <c r="C3153" s="12" t="s">
        <v>25</v>
      </c>
      <c r="D3153" s="14" t="s">
        <v>59</v>
      </c>
      <c r="E3153" s="10" t="str">
        <f>VLOOKUP(A3153,Planilha1!A:Y,20,FALSE)</f>
        <v>Sim</v>
      </c>
      <c r="F3153" s="10" t="str">
        <f>VLOOKUP(A3153,Planilha1!A:Y,21,FALSE)</f>
        <v>Sim</v>
      </c>
      <c r="G3153" s="10" t="str">
        <f>VLOOKUP(A3153,Planilha1!A:Y,22,FALSE)</f>
        <v>Sim</v>
      </c>
      <c r="H3153" s="10" t="str">
        <f>VLOOKUP(A3153,Planilha1!A:Y,23,FALSE)</f>
        <v>Sim</v>
      </c>
      <c r="I3153" s="10" t="str">
        <f>VLOOKUP(A3153,Planilha1!A:Y,24,FALSE)</f>
        <v>Não</v>
      </c>
      <c r="J3153" s="10" t="str">
        <f>VLOOKUP(A3153,Planilha1!A:Y,25,FALSE)</f>
        <v>Não</v>
      </c>
    </row>
    <row r="3154" spans="1:10" x14ac:dyDescent="0.25">
      <c r="A3154" s="11">
        <v>432145</v>
      </c>
      <c r="B3154" s="15" t="s">
        <v>2878</v>
      </c>
      <c r="C3154" s="12" t="s">
        <v>25</v>
      </c>
      <c r="D3154" s="14" t="s">
        <v>73</v>
      </c>
      <c r="E3154" s="10" t="str">
        <f>VLOOKUP(A3154,Planilha1!A:Y,20,FALSE)</f>
        <v>Não</v>
      </c>
      <c r="F3154" s="10" t="str">
        <f>VLOOKUP(A3154,Planilha1!A:Y,21,FALSE)</f>
        <v>Não</v>
      </c>
      <c r="G3154" s="10" t="str">
        <f>VLOOKUP(A3154,Planilha1!A:Y,22,FALSE)</f>
        <v>Não</v>
      </c>
      <c r="H3154" s="10" t="str">
        <f>VLOOKUP(A3154,Planilha1!A:Y,23,FALSE)</f>
        <v>Não</v>
      </c>
      <c r="I3154" s="10" t="str">
        <f>VLOOKUP(A3154,Planilha1!A:Y,24,FALSE)</f>
        <v>Não</v>
      </c>
      <c r="J3154" s="10" t="str">
        <f>VLOOKUP(A3154,Planilha1!A:Y,25,FALSE)</f>
        <v>Não</v>
      </c>
    </row>
    <row r="3155" spans="1:10" x14ac:dyDescent="0.25">
      <c r="A3155" s="11">
        <v>432147</v>
      </c>
      <c r="B3155" s="15" t="s">
        <v>2879</v>
      </c>
      <c r="C3155" s="12" t="s">
        <v>25</v>
      </c>
      <c r="D3155" s="14" t="s">
        <v>59</v>
      </c>
      <c r="E3155" s="10" t="str">
        <f>VLOOKUP(A3155,Planilha1!A:Y,20,FALSE)</f>
        <v>Não</v>
      </c>
      <c r="F3155" s="10" t="str">
        <f>VLOOKUP(A3155,Planilha1!A:Y,21,FALSE)</f>
        <v>Não</v>
      </c>
      <c r="G3155" s="10" t="str">
        <f>VLOOKUP(A3155,Planilha1!A:Y,22,FALSE)</f>
        <v>Não</v>
      </c>
      <c r="H3155" s="10" t="str">
        <f>VLOOKUP(A3155,Planilha1!A:Y,23,FALSE)</f>
        <v>Não</v>
      </c>
      <c r="I3155" s="10" t="str">
        <f>VLOOKUP(A3155,Planilha1!A:Y,24,FALSE)</f>
        <v>Não</v>
      </c>
      <c r="J3155" s="10" t="str">
        <f>VLOOKUP(A3155,Planilha1!A:Y,25,FALSE)</f>
        <v>Não</v>
      </c>
    </row>
    <row r="3156" spans="1:10" x14ac:dyDescent="0.25">
      <c r="A3156" s="11">
        <v>432149</v>
      </c>
      <c r="B3156" s="15" t="s">
        <v>2880</v>
      </c>
      <c r="C3156" s="12" t="s">
        <v>25</v>
      </c>
      <c r="D3156" s="14" t="s">
        <v>55</v>
      </c>
      <c r="E3156" s="10" t="str">
        <f>VLOOKUP(A3156,Planilha1!A:Y,20,FALSE)</f>
        <v>Não</v>
      </c>
      <c r="F3156" s="10" t="str">
        <f>VLOOKUP(A3156,Planilha1!A:Y,21,FALSE)</f>
        <v>Não</v>
      </c>
      <c r="G3156" s="10" t="str">
        <f>VLOOKUP(A3156,Planilha1!A:Y,22,FALSE)</f>
        <v>Não</v>
      </c>
      <c r="H3156" s="10" t="str">
        <f>VLOOKUP(A3156,Planilha1!A:Y,23,FALSE)</f>
        <v>Não</v>
      </c>
      <c r="I3156" s="10" t="str">
        <f>VLOOKUP(A3156,Planilha1!A:Y,24,FALSE)</f>
        <v>Não</v>
      </c>
      <c r="J3156" s="10" t="str">
        <f>VLOOKUP(A3156,Planilha1!A:Y,25,FALSE)</f>
        <v>Não</v>
      </c>
    </row>
    <row r="3157" spans="1:10" x14ac:dyDescent="0.25">
      <c r="A3157" s="11">
        <v>432162</v>
      </c>
      <c r="B3157" s="15" t="s">
        <v>2881</v>
      </c>
      <c r="C3157" s="12" t="s">
        <v>25</v>
      </c>
      <c r="D3157" s="14" t="s">
        <v>73</v>
      </c>
      <c r="E3157" s="10" t="str">
        <f>VLOOKUP(A3157,Planilha1!A:Y,20,FALSE)</f>
        <v>Sim</v>
      </c>
      <c r="F3157" s="10" t="str">
        <f>VLOOKUP(A3157,Planilha1!A:Y,21,FALSE)</f>
        <v>Sim</v>
      </c>
      <c r="G3157" s="10" t="str">
        <f>VLOOKUP(A3157,Planilha1!A:Y,22,FALSE)</f>
        <v>Não</v>
      </c>
      <c r="H3157" s="10" t="str">
        <f>VLOOKUP(A3157,Planilha1!A:Y,23,FALSE)</f>
        <v>Não</v>
      </c>
      <c r="I3157" s="10" t="str">
        <f>VLOOKUP(A3157,Planilha1!A:Y,24,FALSE)</f>
        <v>Não</v>
      </c>
      <c r="J3157" s="10" t="str">
        <f>VLOOKUP(A3157,Planilha1!A:Y,25,FALSE)</f>
        <v>Não</v>
      </c>
    </row>
    <row r="3158" spans="1:10" x14ac:dyDescent="0.25">
      <c r="A3158" s="11">
        <v>432166</v>
      </c>
      <c r="B3158" s="15" t="s">
        <v>2882</v>
      </c>
      <c r="C3158" s="12" t="s">
        <v>25</v>
      </c>
      <c r="D3158" s="14" t="s">
        <v>59</v>
      </c>
      <c r="E3158" s="10" t="str">
        <f>VLOOKUP(A3158,Planilha1!A:Y,20,FALSE)</f>
        <v>Sim</v>
      </c>
      <c r="F3158" s="10" t="str">
        <f>VLOOKUP(A3158,Planilha1!A:Y,21,FALSE)</f>
        <v>Não</v>
      </c>
      <c r="G3158" s="10" t="str">
        <f>VLOOKUP(A3158,Planilha1!A:Y,22,FALSE)</f>
        <v>Não</v>
      </c>
      <c r="H3158" s="10" t="str">
        <f>VLOOKUP(A3158,Planilha1!A:Y,23,FALSE)</f>
        <v>Sim</v>
      </c>
      <c r="I3158" s="10" t="str">
        <f>VLOOKUP(A3158,Planilha1!A:Y,24,FALSE)</f>
        <v>Não</v>
      </c>
      <c r="J3158" s="10" t="str">
        <f>VLOOKUP(A3158,Planilha1!A:Y,25,FALSE)</f>
        <v>Não</v>
      </c>
    </row>
    <row r="3159" spans="1:10" x14ac:dyDescent="0.25">
      <c r="A3159" s="11">
        <v>432170</v>
      </c>
      <c r="B3159" s="15" t="s">
        <v>2883</v>
      </c>
      <c r="C3159" s="12" t="s">
        <v>25</v>
      </c>
      <c r="D3159" s="14" t="s">
        <v>55</v>
      </c>
      <c r="E3159" s="10" t="str">
        <f>VLOOKUP(A3159,Planilha1!A:Y,20,FALSE)</f>
        <v>Não</v>
      </c>
      <c r="F3159" s="10" t="str">
        <f>VLOOKUP(A3159,Planilha1!A:Y,21,FALSE)</f>
        <v>Não</v>
      </c>
      <c r="G3159" s="10" t="str">
        <f>VLOOKUP(A3159,Planilha1!A:Y,22,FALSE)</f>
        <v>Sim</v>
      </c>
      <c r="H3159" s="10" t="str">
        <f>VLOOKUP(A3159,Planilha1!A:Y,23,FALSE)</f>
        <v>Não</v>
      </c>
      <c r="I3159" s="10" t="str">
        <f>VLOOKUP(A3159,Planilha1!A:Y,24,FALSE)</f>
        <v>Não</v>
      </c>
      <c r="J3159" s="10" t="str">
        <f>VLOOKUP(A3159,Planilha1!A:Y,25,FALSE)</f>
        <v>Sim</v>
      </c>
    </row>
    <row r="3160" spans="1:10" x14ac:dyDescent="0.25">
      <c r="A3160" s="11">
        <v>432183</v>
      </c>
      <c r="B3160" s="15" t="s">
        <v>2884</v>
      </c>
      <c r="C3160" s="12" t="s">
        <v>25</v>
      </c>
      <c r="D3160" s="14" t="s">
        <v>59</v>
      </c>
      <c r="E3160" s="10" t="str">
        <f>VLOOKUP(A3160,Planilha1!A:Y,20,FALSE)</f>
        <v>Não</v>
      </c>
      <c r="F3160" s="10" t="str">
        <f>VLOOKUP(A3160,Planilha1!A:Y,21,FALSE)</f>
        <v>Não</v>
      </c>
      <c r="G3160" s="10" t="str">
        <f>VLOOKUP(A3160,Planilha1!A:Y,22,FALSE)</f>
        <v>Não</v>
      </c>
      <c r="H3160" s="10" t="str">
        <f>VLOOKUP(A3160,Planilha1!A:Y,23,FALSE)</f>
        <v>Não</v>
      </c>
      <c r="I3160" s="10" t="str">
        <f>VLOOKUP(A3160,Planilha1!A:Y,24,FALSE)</f>
        <v>Não</v>
      </c>
      <c r="J3160" s="10" t="str">
        <f>VLOOKUP(A3160,Planilha1!A:Y,25,FALSE)</f>
        <v>Não</v>
      </c>
    </row>
    <row r="3161" spans="1:10" x14ac:dyDescent="0.25">
      <c r="A3161" s="11">
        <v>432185</v>
      </c>
      <c r="B3161" s="15" t="s">
        <v>2885</v>
      </c>
      <c r="C3161" s="12" t="s">
        <v>25</v>
      </c>
      <c r="D3161" s="14" t="s">
        <v>55</v>
      </c>
      <c r="E3161" s="10" t="str">
        <f>VLOOKUP(A3161,Planilha1!A:Y,20,FALSE)</f>
        <v>Sim</v>
      </c>
      <c r="F3161" s="10" t="str">
        <f>VLOOKUP(A3161,Planilha1!A:Y,21,FALSE)</f>
        <v>Sim</v>
      </c>
      <c r="G3161" s="10" t="str">
        <f>VLOOKUP(A3161,Planilha1!A:Y,22,FALSE)</f>
        <v>Não</v>
      </c>
      <c r="H3161" s="10" t="str">
        <f>VLOOKUP(A3161,Planilha1!A:Y,23,FALSE)</f>
        <v>Não</v>
      </c>
      <c r="I3161" s="10" t="str">
        <f>VLOOKUP(A3161,Planilha1!A:Y,24,FALSE)</f>
        <v>Não</v>
      </c>
      <c r="J3161" s="10" t="str">
        <f>VLOOKUP(A3161,Planilha1!A:Y,25,FALSE)</f>
        <v>Não</v>
      </c>
    </row>
    <row r="3162" spans="1:10" x14ac:dyDescent="0.25">
      <c r="A3162" s="11">
        <v>432195</v>
      </c>
      <c r="B3162" s="15" t="s">
        <v>2886</v>
      </c>
      <c r="C3162" s="12" t="s">
        <v>25</v>
      </c>
      <c r="D3162" s="14" t="s">
        <v>59</v>
      </c>
      <c r="E3162" s="10" t="str">
        <f>VLOOKUP(A3162,Planilha1!A:Y,20,FALSE)</f>
        <v>Não</v>
      </c>
      <c r="F3162" s="10" t="str">
        <f>VLOOKUP(A3162,Planilha1!A:Y,21,FALSE)</f>
        <v>Não</v>
      </c>
      <c r="G3162" s="10" t="str">
        <f>VLOOKUP(A3162,Planilha1!A:Y,22,FALSE)</f>
        <v>Não</v>
      </c>
      <c r="H3162" s="10" t="str">
        <f>VLOOKUP(A3162,Planilha1!A:Y,23,FALSE)</f>
        <v>Não</v>
      </c>
      <c r="I3162" s="10" t="str">
        <f>VLOOKUP(A3162,Planilha1!A:Y,24,FALSE)</f>
        <v>Não</v>
      </c>
      <c r="J3162" s="10" t="str">
        <f>VLOOKUP(A3162,Planilha1!A:Y,25,FALSE)</f>
        <v>Não</v>
      </c>
    </row>
    <row r="3163" spans="1:10" x14ac:dyDescent="0.25">
      <c r="A3163" s="11">
        <v>432200</v>
      </c>
      <c r="B3163" s="15" t="s">
        <v>1818</v>
      </c>
      <c r="C3163" s="12" t="s">
        <v>25</v>
      </c>
      <c r="D3163" s="14" t="s">
        <v>73</v>
      </c>
      <c r="E3163" s="10" t="str">
        <f>VLOOKUP(A3163,Planilha1!A:Y,20,FALSE)</f>
        <v>Sim</v>
      </c>
      <c r="F3163" s="10" t="str">
        <f>VLOOKUP(A3163,Planilha1!A:Y,21,FALSE)</f>
        <v>Sim</v>
      </c>
      <c r="G3163" s="10" t="str">
        <f>VLOOKUP(A3163,Planilha1!A:Y,22,FALSE)</f>
        <v>Sim</v>
      </c>
      <c r="H3163" s="10" t="str">
        <f>VLOOKUP(A3163,Planilha1!A:Y,23,FALSE)</f>
        <v>Sim</v>
      </c>
      <c r="I3163" s="10" t="str">
        <f>VLOOKUP(A3163,Planilha1!A:Y,24,FALSE)</f>
        <v>Sim</v>
      </c>
      <c r="J3163" s="10" t="str">
        <f>VLOOKUP(A3163,Planilha1!A:Y,25,FALSE)</f>
        <v>Não</v>
      </c>
    </row>
    <row r="3164" spans="1:10" x14ac:dyDescent="0.25">
      <c r="A3164" s="11">
        <v>432215</v>
      </c>
      <c r="B3164" s="15" t="s">
        <v>2887</v>
      </c>
      <c r="C3164" s="12" t="s">
        <v>25</v>
      </c>
      <c r="D3164" s="14" t="s">
        <v>41</v>
      </c>
      <c r="E3164" s="10" t="str">
        <f>VLOOKUP(A3164,Planilha1!A:Y,20,FALSE)</f>
        <v>Sim</v>
      </c>
      <c r="F3164" s="10" t="str">
        <f>VLOOKUP(A3164,Planilha1!A:Y,21,FALSE)</f>
        <v>Sim</v>
      </c>
      <c r="G3164" s="10" t="str">
        <f>VLOOKUP(A3164,Planilha1!A:Y,22,FALSE)</f>
        <v>Sim</v>
      </c>
      <c r="H3164" s="10" t="str">
        <f>VLOOKUP(A3164,Planilha1!A:Y,23,FALSE)</f>
        <v>Sim</v>
      </c>
      <c r="I3164" s="10" t="str">
        <f>VLOOKUP(A3164,Planilha1!A:Y,24,FALSE)</f>
        <v>Sim</v>
      </c>
      <c r="J3164" s="10" t="str">
        <f>VLOOKUP(A3164,Planilha1!A:Y,25,FALSE)</f>
        <v>Sim</v>
      </c>
    </row>
    <row r="3165" spans="1:10" x14ac:dyDescent="0.25">
      <c r="A3165" s="11">
        <v>432218</v>
      </c>
      <c r="B3165" s="15" t="s">
        <v>2888</v>
      </c>
      <c r="C3165" s="12" t="s">
        <v>25</v>
      </c>
      <c r="D3165" s="14" t="s">
        <v>59</v>
      </c>
      <c r="E3165" s="10" t="str">
        <f>VLOOKUP(A3165,Planilha1!A:Y,20,FALSE)</f>
        <v>Não</v>
      </c>
      <c r="F3165" s="10" t="str">
        <f>VLOOKUP(A3165,Planilha1!A:Y,21,FALSE)</f>
        <v>Não</v>
      </c>
      <c r="G3165" s="10" t="str">
        <f>VLOOKUP(A3165,Planilha1!A:Y,22,FALSE)</f>
        <v>Não</v>
      </c>
      <c r="H3165" s="10" t="str">
        <f>VLOOKUP(A3165,Planilha1!A:Y,23,FALSE)</f>
        <v>Não</v>
      </c>
      <c r="I3165" s="10" t="str">
        <f>VLOOKUP(A3165,Planilha1!A:Y,24,FALSE)</f>
        <v>Não</v>
      </c>
      <c r="J3165" s="10" t="str">
        <f>VLOOKUP(A3165,Planilha1!A:Y,25,FALSE)</f>
        <v>Não</v>
      </c>
    </row>
    <row r="3166" spans="1:10" x14ac:dyDescent="0.25">
      <c r="A3166" s="11">
        <v>432220</v>
      </c>
      <c r="B3166" s="15" t="s">
        <v>2889</v>
      </c>
      <c r="C3166" s="12" t="s">
        <v>25</v>
      </c>
      <c r="D3166" s="14" t="s">
        <v>73</v>
      </c>
      <c r="E3166" s="10" t="str">
        <f>VLOOKUP(A3166,Planilha1!A:Y,20,FALSE)</f>
        <v>Sim</v>
      </c>
      <c r="F3166" s="10" t="str">
        <f>VLOOKUP(A3166,Planilha1!A:Y,21,FALSE)</f>
        <v>Sim</v>
      </c>
      <c r="G3166" s="10" t="str">
        <f>VLOOKUP(A3166,Planilha1!A:Y,22,FALSE)</f>
        <v>Sim</v>
      </c>
      <c r="H3166" s="10" t="str">
        <f>VLOOKUP(A3166,Planilha1!A:Y,23,FALSE)</f>
        <v>Sim</v>
      </c>
      <c r="I3166" s="10" t="str">
        <f>VLOOKUP(A3166,Planilha1!A:Y,24,FALSE)</f>
        <v>Sim</v>
      </c>
      <c r="J3166" s="10" t="str">
        <f>VLOOKUP(A3166,Planilha1!A:Y,25,FALSE)</f>
        <v>Não</v>
      </c>
    </row>
    <row r="3167" spans="1:10" x14ac:dyDescent="0.25">
      <c r="A3167" s="11">
        <v>432232</v>
      </c>
      <c r="B3167" s="15" t="s">
        <v>2890</v>
      </c>
      <c r="C3167" s="12" t="s">
        <v>25</v>
      </c>
      <c r="D3167" s="14" t="s">
        <v>55</v>
      </c>
      <c r="E3167" s="10" t="str">
        <f>VLOOKUP(A3167,Planilha1!A:Y,20,FALSE)</f>
        <v>Sim</v>
      </c>
      <c r="F3167" s="10" t="str">
        <f>VLOOKUP(A3167,Planilha1!A:Y,21,FALSE)</f>
        <v>Sim</v>
      </c>
      <c r="G3167" s="10" t="str">
        <f>VLOOKUP(A3167,Planilha1!A:Y,22,FALSE)</f>
        <v>Sim</v>
      </c>
      <c r="H3167" s="10" t="str">
        <f>VLOOKUP(A3167,Planilha1!A:Y,23,FALSE)</f>
        <v>Sim</v>
      </c>
      <c r="I3167" s="10" t="str">
        <f>VLOOKUP(A3167,Planilha1!A:Y,24,FALSE)</f>
        <v>Sim</v>
      </c>
      <c r="J3167" s="10" t="str">
        <f>VLOOKUP(A3167,Planilha1!A:Y,25,FALSE)</f>
        <v>Não</v>
      </c>
    </row>
    <row r="3168" spans="1:10" x14ac:dyDescent="0.25">
      <c r="A3168" s="11">
        <v>432234</v>
      </c>
      <c r="B3168" s="15" t="s">
        <v>2891</v>
      </c>
      <c r="C3168" s="12" t="s">
        <v>25</v>
      </c>
      <c r="D3168" s="14" t="s">
        <v>73</v>
      </c>
      <c r="E3168" s="10" t="str">
        <f>VLOOKUP(A3168,Planilha1!A:Y,20,FALSE)</f>
        <v>Sim</v>
      </c>
      <c r="F3168" s="10" t="str">
        <f>VLOOKUP(A3168,Planilha1!A:Y,21,FALSE)</f>
        <v>Sim</v>
      </c>
      <c r="G3168" s="10" t="str">
        <f>VLOOKUP(A3168,Planilha1!A:Y,22,FALSE)</f>
        <v>Não</v>
      </c>
      <c r="H3168" s="10" t="str">
        <f>VLOOKUP(A3168,Planilha1!A:Y,23,FALSE)</f>
        <v>Sim</v>
      </c>
      <c r="I3168" s="10" t="str">
        <f>VLOOKUP(A3168,Planilha1!A:Y,24,FALSE)</f>
        <v>Não</v>
      </c>
      <c r="J3168" s="10" t="str">
        <f>VLOOKUP(A3168,Planilha1!A:Y,25,FALSE)</f>
        <v>Sim</v>
      </c>
    </row>
    <row r="3169" spans="1:10" x14ac:dyDescent="0.25">
      <c r="A3169" s="11">
        <v>432237</v>
      </c>
      <c r="B3169" s="15" t="s">
        <v>2892</v>
      </c>
      <c r="C3169" s="12" t="s">
        <v>25</v>
      </c>
      <c r="D3169" s="14" t="s">
        <v>59</v>
      </c>
      <c r="E3169" s="10" t="str">
        <f>VLOOKUP(A3169,Planilha1!A:Y,20,FALSE)</f>
        <v>Sim</v>
      </c>
      <c r="F3169" s="10" t="str">
        <f>VLOOKUP(A3169,Planilha1!A:Y,21,FALSE)</f>
        <v>Sim</v>
      </c>
      <c r="G3169" s="10" t="str">
        <f>VLOOKUP(A3169,Planilha1!A:Y,22,FALSE)</f>
        <v>Não</v>
      </c>
      <c r="H3169" s="10" t="str">
        <f>VLOOKUP(A3169,Planilha1!A:Y,23,FALSE)</f>
        <v>Não</v>
      </c>
      <c r="I3169" s="10" t="str">
        <f>VLOOKUP(A3169,Planilha1!A:Y,24,FALSE)</f>
        <v>Não</v>
      </c>
      <c r="J3169" s="10" t="str">
        <f>VLOOKUP(A3169,Planilha1!A:Y,25,FALSE)</f>
        <v>Não</v>
      </c>
    </row>
    <row r="3170" spans="1:10" x14ac:dyDescent="0.25">
      <c r="A3170" s="11">
        <v>432240</v>
      </c>
      <c r="B3170" s="15" t="s">
        <v>2893</v>
      </c>
      <c r="C3170" s="12" t="s">
        <v>25</v>
      </c>
      <c r="D3170" s="14" t="s">
        <v>73</v>
      </c>
      <c r="E3170" s="10" t="str">
        <f>VLOOKUP(A3170,Planilha1!A:Y,20,FALSE)</f>
        <v>Sim</v>
      </c>
      <c r="F3170" s="10" t="str">
        <f>VLOOKUP(A3170,Planilha1!A:Y,21,FALSE)</f>
        <v>Sim</v>
      </c>
      <c r="G3170" s="10" t="str">
        <f>VLOOKUP(A3170,Planilha1!A:Y,22,FALSE)</f>
        <v>Sim</v>
      </c>
      <c r="H3170" s="10" t="str">
        <f>VLOOKUP(A3170,Planilha1!A:Y,23,FALSE)</f>
        <v>Sim</v>
      </c>
      <c r="I3170" s="10" t="str">
        <f>VLOOKUP(A3170,Planilha1!A:Y,24,FALSE)</f>
        <v>Sim</v>
      </c>
      <c r="J3170" s="10" t="str">
        <f>VLOOKUP(A3170,Planilha1!A:Y,25,FALSE)</f>
        <v>Não</v>
      </c>
    </row>
    <row r="3171" spans="1:10" x14ac:dyDescent="0.25">
      <c r="A3171" s="11">
        <v>432253</v>
      </c>
      <c r="B3171" s="15" t="s">
        <v>2894</v>
      </c>
      <c r="C3171" s="12" t="s">
        <v>25</v>
      </c>
      <c r="D3171" s="14" t="s">
        <v>55</v>
      </c>
      <c r="E3171" s="10" t="str">
        <f>VLOOKUP(A3171,Planilha1!A:Y,20,FALSE)</f>
        <v>Sim</v>
      </c>
      <c r="F3171" s="10" t="str">
        <f>VLOOKUP(A3171,Planilha1!A:Y,21,FALSE)</f>
        <v>Sim</v>
      </c>
      <c r="G3171" s="10" t="str">
        <f>VLOOKUP(A3171,Planilha1!A:Y,22,FALSE)</f>
        <v>Sim</v>
      </c>
      <c r="H3171" s="10" t="str">
        <f>VLOOKUP(A3171,Planilha1!A:Y,23,FALSE)</f>
        <v>Sim</v>
      </c>
      <c r="I3171" s="10" t="str">
        <f>VLOOKUP(A3171,Planilha1!A:Y,24,FALSE)</f>
        <v>Não</v>
      </c>
      <c r="J3171" s="10" t="str">
        <f>VLOOKUP(A3171,Planilha1!A:Y,25,FALSE)</f>
        <v>Sim</v>
      </c>
    </row>
    <row r="3172" spans="1:10" x14ac:dyDescent="0.25">
      <c r="A3172" s="11">
        <v>432252</v>
      </c>
      <c r="B3172" s="15" t="s">
        <v>2895</v>
      </c>
      <c r="C3172" s="12" t="s">
        <v>25</v>
      </c>
      <c r="D3172" s="14" t="s">
        <v>73</v>
      </c>
      <c r="E3172" s="10" t="str">
        <f>VLOOKUP(A3172,Planilha1!A:Y,20,FALSE)</f>
        <v>Sim</v>
      </c>
      <c r="F3172" s="10" t="str">
        <f>VLOOKUP(A3172,Planilha1!A:Y,21,FALSE)</f>
        <v>Sim</v>
      </c>
      <c r="G3172" s="10" t="str">
        <f>VLOOKUP(A3172,Planilha1!A:Y,22,FALSE)</f>
        <v>Sim</v>
      </c>
      <c r="H3172" s="10" t="str">
        <f>VLOOKUP(A3172,Planilha1!A:Y,23,FALSE)</f>
        <v>Sim</v>
      </c>
      <c r="I3172" s="10" t="str">
        <f>VLOOKUP(A3172,Planilha1!A:Y,24,FALSE)</f>
        <v>Não</v>
      </c>
      <c r="J3172" s="10" t="str">
        <f>VLOOKUP(A3172,Planilha1!A:Y,25,FALSE)</f>
        <v>Não</v>
      </c>
    </row>
    <row r="3173" spans="1:10" x14ac:dyDescent="0.25">
      <c r="A3173" s="11">
        <v>432260</v>
      </c>
      <c r="B3173" s="15" t="s">
        <v>2896</v>
      </c>
      <c r="C3173" s="12" t="s">
        <v>25</v>
      </c>
      <c r="D3173" s="14" t="s">
        <v>73</v>
      </c>
      <c r="E3173" s="10" t="str">
        <f>VLOOKUP(A3173,Planilha1!A:Y,20,FALSE)</f>
        <v>Não</v>
      </c>
      <c r="F3173" s="10" t="str">
        <f>VLOOKUP(A3173,Planilha1!A:Y,21,FALSE)</f>
        <v>Não</v>
      </c>
      <c r="G3173" s="10" t="str">
        <f>VLOOKUP(A3173,Planilha1!A:Y,22,FALSE)</f>
        <v>Não</v>
      </c>
      <c r="H3173" s="10" t="str">
        <f>VLOOKUP(A3173,Planilha1!A:Y,23,FALSE)</f>
        <v>Não</v>
      </c>
      <c r="I3173" s="10" t="str">
        <f>VLOOKUP(A3173,Planilha1!A:Y,24,FALSE)</f>
        <v>Não</v>
      </c>
      <c r="J3173" s="10" t="str">
        <f>VLOOKUP(A3173,Planilha1!A:Y,25,FALSE)</f>
        <v>Não</v>
      </c>
    </row>
    <row r="3174" spans="1:10" x14ac:dyDescent="0.25">
      <c r="A3174" s="11">
        <v>432270</v>
      </c>
      <c r="B3174" s="15" t="s">
        <v>2589</v>
      </c>
      <c r="C3174" s="12" t="s">
        <v>25</v>
      </c>
      <c r="D3174" s="14" t="s">
        <v>73</v>
      </c>
      <c r="E3174" s="10" t="str">
        <f>VLOOKUP(A3174,Planilha1!A:Y,20,FALSE)</f>
        <v>Sim</v>
      </c>
      <c r="F3174" s="10" t="str">
        <f>VLOOKUP(A3174,Planilha1!A:Y,21,FALSE)</f>
        <v>Sim</v>
      </c>
      <c r="G3174" s="10" t="str">
        <f>VLOOKUP(A3174,Planilha1!A:Y,22,FALSE)</f>
        <v>Sim</v>
      </c>
      <c r="H3174" s="10" t="str">
        <f>VLOOKUP(A3174,Planilha1!A:Y,23,FALSE)</f>
        <v>Sim</v>
      </c>
      <c r="I3174" s="10" t="str">
        <f>VLOOKUP(A3174,Planilha1!A:Y,24,FALSE)</f>
        <v>Sim</v>
      </c>
      <c r="J3174" s="10" t="str">
        <f>VLOOKUP(A3174,Planilha1!A:Y,25,FALSE)</f>
        <v>Sim</v>
      </c>
    </row>
    <row r="3175" spans="1:10" x14ac:dyDescent="0.25">
      <c r="A3175" s="11">
        <v>432290</v>
      </c>
      <c r="B3175" s="15" t="s">
        <v>2897</v>
      </c>
      <c r="C3175" s="12" t="s">
        <v>25</v>
      </c>
      <c r="D3175" s="14" t="s">
        <v>73</v>
      </c>
      <c r="E3175" s="10" t="str">
        <f>VLOOKUP(A3175,Planilha1!A:Y,20,FALSE)</f>
        <v>Sim</v>
      </c>
      <c r="F3175" s="10" t="str">
        <f>VLOOKUP(A3175,Planilha1!A:Y,21,FALSE)</f>
        <v>Sim</v>
      </c>
      <c r="G3175" s="10" t="str">
        <f>VLOOKUP(A3175,Planilha1!A:Y,22,FALSE)</f>
        <v>Sim</v>
      </c>
      <c r="H3175" s="10" t="str">
        <f>VLOOKUP(A3175,Planilha1!A:Y,23,FALSE)</f>
        <v>Sim</v>
      </c>
      <c r="I3175" s="10" t="str">
        <f>VLOOKUP(A3175,Planilha1!A:Y,24,FALSE)</f>
        <v>Sim</v>
      </c>
      <c r="J3175" s="10" t="str">
        <f>VLOOKUP(A3175,Planilha1!A:Y,25,FALSE)</f>
        <v>Não</v>
      </c>
    </row>
    <row r="3176" spans="1:10" x14ac:dyDescent="0.25">
      <c r="A3176" s="11">
        <v>432310</v>
      </c>
      <c r="B3176" s="15" t="s">
        <v>2898</v>
      </c>
      <c r="C3176" s="12" t="s">
        <v>25</v>
      </c>
      <c r="D3176" s="14" t="s">
        <v>66</v>
      </c>
      <c r="E3176" s="10" t="str">
        <f>VLOOKUP(A3176,Planilha1!A:Y,20,FALSE)</f>
        <v>Sim</v>
      </c>
      <c r="F3176" s="10" t="str">
        <f>VLOOKUP(A3176,Planilha1!A:Y,21,FALSE)</f>
        <v>Sim</v>
      </c>
      <c r="G3176" s="10" t="str">
        <f>VLOOKUP(A3176,Planilha1!A:Y,22,FALSE)</f>
        <v>Sim</v>
      </c>
      <c r="H3176" s="10" t="str">
        <f>VLOOKUP(A3176,Planilha1!A:Y,23,FALSE)</f>
        <v>Sim</v>
      </c>
      <c r="I3176" s="10" t="str">
        <f>VLOOKUP(A3176,Planilha1!A:Y,24,FALSE)</f>
        <v>Não</v>
      </c>
      <c r="J3176" s="10" t="str">
        <f>VLOOKUP(A3176,Planilha1!A:Y,25,FALSE)</f>
        <v>Não</v>
      </c>
    </row>
    <row r="3177" spans="1:10" x14ac:dyDescent="0.25">
      <c r="A3177" s="11">
        <v>432335</v>
      </c>
      <c r="B3177" s="15" t="s">
        <v>2899</v>
      </c>
      <c r="C3177" s="12" t="s">
        <v>25</v>
      </c>
      <c r="D3177" s="14" t="s">
        <v>59</v>
      </c>
      <c r="E3177" s="10" t="str">
        <f>VLOOKUP(A3177,Planilha1!A:Y,20,FALSE)</f>
        <v>Sim</v>
      </c>
      <c r="F3177" s="10" t="str">
        <f>VLOOKUP(A3177,Planilha1!A:Y,21,FALSE)</f>
        <v>Sim</v>
      </c>
      <c r="G3177" s="10" t="str">
        <f>VLOOKUP(A3177,Planilha1!A:Y,22,FALSE)</f>
        <v>Sim</v>
      </c>
      <c r="H3177" s="10" t="str">
        <f>VLOOKUP(A3177,Planilha1!A:Y,23,FALSE)</f>
        <v>Sim</v>
      </c>
      <c r="I3177" s="10" t="str">
        <f>VLOOKUP(A3177,Planilha1!A:Y,24,FALSE)</f>
        <v>Não</v>
      </c>
      <c r="J3177" s="10" t="str">
        <f>VLOOKUP(A3177,Planilha1!A:Y,25,FALSE)</f>
        <v>Não</v>
      </c>
    </row>
    <row r="3178" spans="1:10" x14ac:dyDescent="0.25">
      <c r="A3178" s="11">
        <v>432345</v>
      </c>
      <c r="B3178" s="15" t="s">
        <v>2900</v>
      </c>
      <c r="C3178" s="12" t="s">
        <v>25</v>
      </c>
      <c r="D3178" s="14" t="s">
        <v>41</v>
      </c>
      <c r="E3178" s="10" t="str">
        <f>VLOOKUP(A3178,Planilha1!A:Y,20,FALSE)</f>
        <v>Sim</v>
      </c>
      <c r="F3178" s="10" t="str">
        <f>VLOOKUP(A3178,Planilha1!A:Y,21,FALSE)</f>
        <v>Sim</v>
      </c>
      <c r="G3178" s="10" t="str">
        <f>VLOOKUP(A3178,Planilha1!A:Y,22,FALSE)</f>
        <v>Sim</v>
      </c>
      <c r="H3178" s="10" t="str">
        <f>VLOOKUP(A3178,Planilha1!A:Y,23,FALSE)</f>
        <v>Sim</v>
      </c>
      <c r="I3178" s="10" t="str">
        <f>VLOOKUP(A3178,Planilha1!A:Y,24,FALSE)</f>
        <v>Sim</v>
      </c>
      <c r="J3178" s="10" t="str">
        <f>VLOOKUP(A3178,Planilha1!A:Y,25,FALSE)</f>
        <v>Sim</v>
      </c>
    </row>
    <row r="3179" spans="1:10" x14ac:dyDescent="0.25">
      <c r="A3179" s="11">
        <v>432375</v>
      </c>
      <c r="B3179" s="15" t="s">
        <v>2901</v>
      </c>
      <c r="C3179" s="12" t="s">
        <v>25</v>
      </c>
      <c r="D3179" s="14" t="s">
        <v>73</v>
      </c>
      <c r="E3179" s="10" t="str">
        <f>VLOOKUP(A3179,Planilha1!A:Y,20,FALSE)</f>
        <v>Sim</v>
      </c>
      <c r="F3179" s="10" t="str">
        <f>VLOOKUP(A3179,Planilha1!A:Y,21,FALSE)</f>
        <v>Sim</v>
      </c>
      <c r="G3179" s="10" t="str">
        <f>VLOOKUP(A3179,Planilha1!A:Y,22,FALSE)</f>
        <v>Sim</v>
      </c>
      <c r="H3179" s="10" t="str">
        <f>VLOOKUP(A3179,Planilha1!A:Y,23,FALSE)</f>
        <v>Sim</v>
      </c>
      <c r="I3179" s="10" t="str">
        <f>VLOOKUP(A3179,Planilha1!A:Y,24,FALSE)</f>
        <v>Sim</v>
      </c>
      <c r="J3179" s="10" t="str">
        <f>VLOOKUP(A3179,Planilha1!A:Y,25,FALSE)</f>
        <v>Sim</v>
      </c>
    </row>
    <row r="3180" spans="1:10" x14ac:dyDescent="0.25">
      <c r="A3180" s="11">
        <v>430466</v>
      </c>
      <c r="B3180" s="16" t="s">
        <v>2902</v>
      </c>
      <c r="C3180" s="12" t="s">
        <v>25</v>
      </c>
      <c r="D3180" s="14" t="s">
        <v>333</v>
      </c>
      <c r="E3180" s="10" t="str">
        <f>VLOOKUP(A3180,Planilha1!A:Y,20,FALSE)</f>
        <v>Não</v>
      </c>
      <c r="F3180" s="10" t="str">
        <f>VLOOKUP(A3180,Planilha1!A:Y,21,FALSE)</f>
        <v>Não</v>
      </c>
      <c r="G3180" s="10" t="str">
        <f>VLOOKUP(A3180,Planilha1!A:Y,22,FALSE)</f>
        <v>Não</v>
      </c>
      <c r="H3180" s="10" t="str">
        <f>VLOOKUP(A3180,Planilha1!A:Y,23,FALSE)</f>
        <v>Não</v>
      </c>
      <c r="I3180" s="10" t="str">
        <f>VLOOKUP(A3180,Planilha1!A:Y,24,FALSE)</f>
        <v>Não</v>
      </c>
      <c r="J3180" s="10" t="str">
        <f>VLOOKUP(A3180,Planilha1!A:Y,25,FALSE)</f>
        <v>Não</v>
      </c>
    </row>
    <row r="3181" spans="1:10" x14ac:dyDescent="0.25">
      <c r="A3181" s="11">
        <v>430544</v>
      </c>
      <c r="B3181" s="16" t="s">
        <v>2903</v>
      </c>
      <c r="C3181" s="12" t="s">
        <v>25</v>
      </c>
      <c r="D3181" s="14" t="s">
        <v>333</v>
      </c>
      <c r="E3181" s="10" t="str">
        <f>VLOOKUP(A3181,Planilha1!A:Y,20,FALSE)</f>
        <v>Sim</v>
      </c>
      <c r="F3181" s="10" t="str">
        <f>VLOOKUP(A3181,Planilha1!A:Y,21,FALSE)</f>
        <v>Sim</v>
      </c>
      <c r="G3181" s="10" t="str">
        <f>VLOOKUP(A3181,Planilha1!A:Y,22,FALSE)</f>
        <v>Não</v>
      </c>
      <c r="H3181" s="10" t="str">
        <f>VLOOKUP(A3181,Planilha1!A:Y,23,FALSE)</f>
        <v>Não</v>
      </c>
      <c r="I3181" s="10" t="str">
        <f>VLOOKUP(A3181,Planilha1!A:Y,24,FALSE)</f>
        <v>Não</v>
      </c>
      <c r="J3181" s="10" t="str">
        <f>VLOOKUP(A3181,Planilha1!A:Y,25,FALSE)</f>
        <v>Não</v>
      </c>
    </row>
    <row r="3182" spans="1:10" x14ac:dyDescent="0.25">
      <c r="A3182" s="11">
        <v>431237</v>
      </c>
      <c r="B3182" s="16" t="s">
        <v>2904</v>
      </c>
      <c r="C3182" s="12" t="s">
        <v>25</v>
      </c>
      <c r="D3182" s="14" t="s">
        <v>333</v>
      </c>
      <c r="E3182" s="10" t="str">
        <f>VLOOKUP(A3182,Planilha1!A:Y,20,FALSE)</f>
        <v>Sim</v>
      </c>
      <c r="F3182" s="10" t="str">
        <f>VLOOKUP(A3182,Planilha1!A:Y,21,FALSE)</f>
        <v>Sim</v>
      </c>
      <c r="G3182" s="10" t="str">
        <f>VLOOKUP(A3182,Planilha1!A:Y,22,FALSE)</f>
        <v>Sim</v>
      </c>
      <c r="H3182" s="10" t="str">
        <f>VLOOKUP(A3182,Planilha1!A:Y,23,FALSE)</f>
        <v>Sim</v>
      </c>
      <c r="I3182" s="10" t="str">
        <f>VLOOKUP(A3182,Planilha1!A:Y,24,FALSE)</f>
        <v>Sim</v>
      </c>
      <c r="J3182" s="10" t="str">
        <f>VLOOKUP(A3182,Planilha1!A:Y,25,FALSE)</f>
        <v>Não</v>
      </c>
    </row>
    <row r="3183" spans="1:10" x14ac:dyDescent="0.25">
      <c r="A3183" s="11">
        <v>431550</v>
      </c>
      <c r="B3183" s="16" t="s">
        <v>2905</v>
      </c>
      <c r="C3183" s="12" t="s">
        <v>25</v>
      </c>
      <c r="D3183" s="14" t="s">
        <v>333</v>
      </c>
      <c r="E3183" s="10" t="str">
        <f>VLOOKUP(A3183,Planilha1!A:Y,20,FALSE)</f>
        <v>Sim</v>
      </c>
      <c r="F3183" s="10" t="str">
        <f>VLOOKUP(A3183,Planilha1!A:Y,21,FALSE)</f>
        <v>Sim</v>
      </c>
      <c r="G3183" s="10" t="str">
        <f>VLOOKUP(A3183,Planilha1!A:Y,22,FALSE)</f>
        <v>Não</v>
      </c>
      <c r="H3183" s="10" t="str">
        <f>VLOOKUP(A3183,Planilha1!A:Y,23,FALSE)</f>
        <v>Não</v>
      </c>
      <c r="I3183" s="10" t="str">
        <f>VLOOKUP(A3183,Planilha1!A:Y,24,FALSE)</f>
        <v>Não</v>
      </c>
      <c r="J3183" s="10" t="str">
        <f>VLOOKUP(A3183,Planilha1!A:Y,25,FALSE)</f>
        <v>Não</v>
      </c>
    </row>
    <row r="3184" spans="1:10" x14ac:dyDescent="0.25">
      <c r="A3184" s="11">
        <v>420005</v>
      </c>
      <c r="B3184" s="15" t="s">
        <v>2906</v>
      </c>
      <c r="C3184" s="12" t="s">
        <v>24</v>
      </c>
      <c r="D3184" s="14" t="s">
        <v>41</v>
      </c>
      <c r="E3184" s="10" t="str">
        <f>VLOOKUP(A3184,Planilha1!A:Y,20,FALSE)</f>
        <v>Sim</v>
      </c>
      <c r="F3184" s="10" t="str">
        <f>VLOOKUP(A3184,Planilha1!A:Y,21,FALSE)</f>
        <v>Sim</v>
      </c>
      <c r="G3184" s="10" t="str">
        <f>VLOOKUP(A3184,Planilha1!A:Y,22,FALSE)</f>
        <v>Não</v>
      </c>
      <c r="H3184" s="10" t="str">
        <f>VLOOKUP(A3184,Planilha1!A:Y,23,FALSE)</f>
        <v>Sim</v>
      </c>
      <c r="I3184" s="10" t="str">
        <f>VLOOKUP(A3184,Planilha1!A:Y,24,FALSE)</f>
        <v>Não</v>
      </c>
      <c r="J3184" s="10" t="str">
        <f>VLOOKUP(A3184,Planilha1!A:Y,25,FALSE)</f>
        <v>Não</v>
      </c>
    </row>
    <row r="3185" spans="1:10" x14ac:dyDescent="0.25">
      <c r="A3185" s="11">
        <v>420010</v>
      </c>
      <c r="B3185" s="15" t="s">
        <v>2907</v>
      </c>
      <c r="C3185" s="12" t="s">
        <v>24</v>
      </c>
      <c r="D3185" s="14" t="s">
        <v>41</v>
      </c>
      <c r="E3185" s="10" t="str">
        <f>VLOOKUP(A3185,Planilha1!A:Y,20,FALSE)</f>
        <v>Sim</v>
      </c>
      <c r="F3185" s="10" t="str">
        <f>VLOOKUP(A3185,Planilha1!A:Y,21,FALSE)</f>
        <v>Sim</v>
      </c>
      <c r="G3185" s="10" t="str">
        <f>VLOOKUP(A3185,Planilha1!A:Y,22,FALSE)</f>
        <v>Não</v>
      </c>
      <c r="H3185" s="10" t="str">
        <f>VLOOKUP(A3185,Planilha1!A:Y,23,FALSE)</f>
        <v>Não</v>
      </c>
      <c r="I3185" s="10" t="str">
        <f>VLOOKUP(A3185,Planilha1!A:Y,24,FALSE)</f>
        <v>Não</v>
      </c>
      <c r="J3185" s="10" t="str">
        <f>VLOOKUP(A3185,Planilha1!A:Y,25,FALSE)</f>
        <v>Não</v>
      </c>
    </row>
    <row r="3186" spans="1:10" x14ac:dyDescent="0.25">
      <c r="A3186" s="11">
        <v>420020</v>
      </c>
      <c r="B3186" s="15" t="s">
        <v>2908</v>
      </c>
      <c r="C3186" s="12" t="s">
        <v>24</v>
      </c>
      <c r="D3186" s="14" t="s">
        <v>73</v>
      </c>
      <c r="E3186" s="10" t="str">
        <f>VLOOKUP(A3186,Planilha1!A:Y,20,FALSE)</f>
        <v>Sim</v>
      </c>
      <c r="F3186" s="10" t="str">
        <f>VLOOKUP(A3186,Planilha1!A:Y,21,FALSE)</f>
        <v>Sim</v>
      </c>
      <c r="G3186" s="10" t="str">
        <f>VLOOKUP(A3186,Planilha1!A:Y,22,FALSE)</f>
        <v>Sim</v>
      </c>
      <c r="H3186" s="10" t="str">
        <f>VLOOKUP(A3186,Planilha1!A:Y,23,FALSE)</f>
        <v>Sim</v>
      </c>
      <c r="I3186" s="10" t="str">
        <f>VLOOKUP(A3186,Planilha1!A:Y,24,FALSE)</f>
        <v>Não</v>
      </c>
      <c r="J3186" s="10" t="str">
        <f>VLOOKUP(A3186,Planilha1!A:Y,25,FALSE)</f>
        <v>Sim</v>
      </c>
    </row>
    <row r="3187" spans="1:10" x14ac:dyDescent="0.25">
      <c r="A3187" s="11">
        <v>420040</v>
      </c>
      <c r="B3187" s="15" t="s">
        <v>2909</v>
      </c>
      <c r="C3187" s="12" t="s">
        <v>24</v>
      </c>
      <c r="D3187" s="14" t="s">
        <v>59</v>
      </c>
      <c r="E3187" s="10" t="str">
        <f>VLOOKUP(A3187,Planilha1!A:Y,20,FALSE)</f>
        <v>Não</v>
      </c>
      <c r="F3187" s="10" t="str">
        <f>VLOOKUP(A3187,Planilha1!A:Y,21,FALSE)</f>
        <v>Não</v>
      </c>
      <c r="G3187" s="10" t="str">
        <f>VLOOKUP(A3187,Planilha1!A:Y,22,FALSE)</f>
        <v>Sim</v>
      </c>
      <c r="H3187" s="10" t="str">
        <f>VLOOKUP(A3187,Planilha1!A:Y,23,FALSE)</f>
        <v>Sim</v>
      </c>
      <c r="I3187" s="10" t="str">
        <f>VLOOKUP(A3187,Planilha1!A:Y,24,FALSE)</f>
        <v>Sim</v>
      </c>
      <c r="J3187" s="10" t="str">
        <f>VLOOKUP(A3187,Planilha1!A:Y,25,FALSE)</f>
        <v>Não</v>
      </c>
    </row>
    <row r="3188" spans="1:10" x14ac:dyDescent="0.25">
      <c r="A3188" s="11">
        <v>420050</v>
      </c>
      <c r="B3188" s="15" t="s">
        <v>2910</v>
      </c>
      <c r="C3188" s="12" t="s">
        <v>24</v>
      </c>
      <c r="D3188" s="14" t="s">
        <v>41</v>
      </c>
      <c r="E3188" s="10" t="str">
        <f>VLOOKUP(A3188,Planilha1!A:Y,20,FALSE)</f>
        <v>Sim</v>
      </c>
      <c r="F3188" s="10" t="str">
        <f>VLOOKUP(A3188,Planilha1!A:Y,21,FALSE)</f>
        <v>Sim</v>
      </c>
      <c r="G3188" s="10" t="str">
        <f>VLOOKUP(A3188,Planilha1!A:Y,22,FALSE)</f>
        <v>Não</v>
      </c>
      <c r="H3188" s="10" t="str">
        <f>VLOOKUP(A3188,Planilha1!A:Y,23,FALSE)</f>
        <v>Sim</v>
      </c>
      <c r="I3188" s="10" t="str">
        <f>VLOOKUP(A3188,Planilha1!A:Y,24,FALSE)</f>
        <v>Não</v>
      </c>
      <c r="J3188" s="10" t="str">
        <f>VLOOKUP(A3188,Planilha1!A:Y,25,FALSE)</f>
        <v>Não</v>
      </c>
    </row>
    <row r="3189" spans="1:10" x14ac:dyDescent="0.25">
      <c r="A3189" s="11">
        <v>420060</v>
      </c>
      <c r="B3189" s="15" t="s">
        <v>2911</v>
      </c>
      <c r="C3189" s="12" t="s">
        <v>24</v>
      </c>
      <c r="D3189" s="14" t="s">
        <v>73</v>
      </c>
      <c r="E3189" s="10" t="str">
        <f>VLOOKUP(A3189,Planilha1!A:Y,20,FALSE)</f>
        <v>Sim</v>
      </c>
      <c r="F3189" s="10" t="str">
        <f>VLOOKUP(A3189,Planilha1!A:Y,21,FALSE)</f>
        <v>Sim</v>
      </c>
      <c r="G3189" s="10" t="str">
        <f>VLOOKUP(A3189,Planilha1!A:Y,22,FALSE)</f>
        <v>Não</v>
      </c>
      <c r="H3189" s="10" t="str">
        <f>VLOOKUP(A3189,Planilha1!A:Y,23,FALSE)</f>
        <v>Sim</v>
      </c>
      <c r="I3189" s="10" t="str">
        <f>VLOOKUP(A3189,Planilha1!A:Y,24,FALSE)</f>
        <v>Não</v>
      </c>
      <c r="J3189" s="10" t="str">
        <f>VLOOKUP(A3189,Planilha1!A:Y,25,FALSE)</f>
        <v>Sim</v>
      </c>
    </row>
    <row r="3190" spans="1:10" x14ac:dyDescent="0.25">
      <c r="A3190" s="11">
        <v>420070</v>
      </c>
      <c r="B3190" s="15" t="s">
        <v>2912</v>
      </c>
      <c r="C3190" s="12" t="s">
        <v>24</v>
      </c>
      <c r="D3190" s="14" t="s">
        <v>41</v>
      </c>
      <c r="E3190" s="10" t="str">
        <f>VLOOKUP(A3190,Planilha1!A:Y,20,FALSE)</f>
        <v>Não</v>
      </c>
      <c r="F3190" s="10" t="str">
        <f>VLOOKUP(A3190,Planilha1!A:Y,21,FALSE)</f>
        <v>Não</v>
      </c>
      <c r="G3190" s="10" t="str">
        <f>VLOOKUP(A3190,Planilha1!A:Y,22,FALSE)</f>
        <v>Não</v>
      </c>
      <c r="H3190" s="10" t="str">
        <f>VLOOKUP(A3190,Planilha1!A:Y,23,FALSE)</f>
        <v>Não</v>
      </c>
      <c r="I3190" s="10" t="str">
        <f>VLOOKUP(A3190,Planilha1!A:Y,24,FALSE)</f>
        <v>Não</v>
      </c>
      <c r="J3190" s="10" t="str">
        <f>VLOOKUP(A3190,Planilha1!A:Y,25,FALSE)</f>
        <v>Não</v>
      </c>
    </row>
    <row r="3191" spans="1:10" x14ac:dyDescent="0.25">
      <c r="A3191" s="11">
        <v>420080</v>
      </c>
      <c r="B3191" s="15" t="s">
        <v>2913</v>
      </c>
      <c r="C3191" s="12" t="s">
        <v>24</v>
      </c>
      <c r="D3191" s="14" t="s">
        <v>55</v>
      </c>
      <c r="E3191" s="10" t="str">
        <f>VLOOKUP(A3191,Planilha1!A:Y,20,FALSE)</f>
        <v>Sim</v>
      </c>
      <c r="F3191" s="10" t="str">
        <f>VLOOKUP(A3191,Planilha1!A:Y,21,FALSE)</f>
        <v>Sim</v>
      </c>
      <c r="G3191" s="10" t="str">
        <f>VLOOKUP(A3191,Planilha1!A:Y,22,FALSE)</f>
        <v>Não</v>
      </c>
      <c r="H3191" s="10" t="str">
        <f>VLOOKUP(A3191,Planilha1!A:Y,23,FALSE)</f>
        <v>Sim</v>
      </c>
      <c r="I3191" s="10" t="str">
        <f>VLOOKUP(A3191,Planilha1!A:Y,24,FALSE)</f>
        <v>Não</v>
      </c>
      <c r="J3191" s="10" t="str">
        <f>VLOOKUP(A3191,Planilha1!A:Y,25,FALSE)</f>
        <v>Não</v>
      </c>
    </row>
    <row r="3192" spans="1:10" x14ac:dyDescent="0.25">
      <c r="A3192" s="11">
        <v>420090</v>
      </c>
      <c r="B3192" s="15" t="s">
        <v>2914</v>
      </c>
      <c r="C3192" s="12" t="s">
        <v>24</v>
      </c>
      <c r="D3192" s="14" t="s">
        <v>41</v>
      </c>
      <c r="E3192" s="10" t="str">
        <f>VLOOKUP(A3192,Planilha1!A:Y,20,FALSE)</f>
        <v>Sim</v>
      </c>
      <c r="F3192" s="10" t="str">
        <f>VLOOKUP(A3192,Planilha1!A:Y,21,FALSE)</f>
        <v>Sim</v>
      </c>
      <c r="G3192" s="10" t="str">
        <f>VLOOKUP(A3192,Planilha1!A:Y,22,FALSE)</f>
        <v>Sim</v>
      </c>
      <c r="H3192" s="10" t="str">
        <f>VLOOKUP(A3192,Planilha1!A:Y,23,FALSE)</f>
        <v>Sim</v>
      </c>
      <c r="I3192" s="10" t="str">
        <f>VLOOKUP(A3192,Planilha1!A:Y,24,FALSE)</f>
        <v>Não</v>
      </c>
      <c r="J3192" s="10" t="str">
        <f>VLOOKUP(A3192,Planilha1!A:Y,25,FALSE)</f>
        <v>Não</v>
      </c>
    </row>
    <row r="3193" spans="1:10" x14ac:dyDescent="0.25">
      <c r="A3193" s="11">
        <v>420110</v>
      </c>
      <c r="B3193" s="15" t="s">
        <v>2915</v>
      </c>
      <c r="C3193" s="12" t="s">
        <v>24</v>
      </c>
      <c r="D3193" s="14" t="s">
        <v>59</v>
      </c>
      <c r="E3193" s="10" t="str">
        <f>VLOOKUP(A3193,Planilha1!A:Y,20,FALSE)</f>
        <v>Sim</v>
      </c>
      <c r="F3193" s="10" t="str">
        <f>VLOOKUP(A3193,Planilha1!A:Y,21,FALSE)</f>
        <v>Sim</v>
      </c>
      <c r="G3193" s="10" t="str">
        <f>VLOOKUP(A3193,Planilha1!A:Y,22,FALSE)</f>
        <v>Não</v>
      </c>
      <c r="H3193" s="10" t="str">
        <f>VLOOKUP(A3193,Planilha1!A:Y,23,FALSE)</f>
        <v>Sim</v>
      </c>
      <c r="I3193" s="10" t="str">
        <f>VLOOKUP(A3193,Planilha1!A:Y,24,FALSE)</f>
        <v>Não</v>
      </c>
      <c r="J3193" s="10" t="str">
        <f>VLOOKUP(A3193,Planilha1!A:Y,25,FALSE)</f>
        <v>Não</v>
      </c>
    </row>
    <row r="3194" spans="1:10" x14ac:dyDescent="0.25">
      <c r="A3194" s="11">
        <v>420125</v>
      </c>
      <c r="B3194" s="15" t="s">
        <v>2916</v>
      </c>
      <c r="C3194" s="12" t="s">
        <v>24</v>
      </c>
      <c r="D3194" s="14" t="s">
        <v>59</v>
      </c>
      <c r="E3194" s="10" t="str">
        <f>VLOOKUP(A3194,Planilha1!A:Y,20,FALSE)</f>
        <v>Sim</v>
      </c>
      <c r="F3194" s="10" t="str">
        <f>VLOOKUP(A3194,Planilha1!A:Y,21,FALSE)</f>
        <v>Sim</v>
      </c>
      <c r="G3194" s="10" t="str">
        <f>VLOOKUP(A3194,Planilha1!A:Y,22,FALSE)</f>
        <v>Sim</v>
      </c>
      <c r="H3194" s="10" t="str">
        <f>VLOOKUP(A3194,Planilha1!A:Y,23,FALSE)</f>
        <v>Sim</v>
      </c>
      <c r="I3194" s="10" t="str">
        <f>VLOOKUP(A3194,Planilha1!A:Y,24,FALSE)</f>
        <v>Não</v>
      </c>
      <c r="J3194" s="10" t="str">
        <f>VLOOKUP(A3194,Planilha1!A:Y,25,FALSE)</f>
        <v>Não</v>
      </c>
    </row>
    <row r="3195" spans="1:10" x14ac:dyDescent="0.25">
      <c r="A3195" s="11">
        <v>420130</v>
      </c>
      <c r="B3195" s="15" t="s">
        <v>2917</v>
      </c>
      <c r="C3195" s="12" t="s">
        <v>24</v>
      </c>
      <c r="D3195" s="14" t="s">
        <v>59</v>
      </c>
      <c r="E3195" s="10" t="str">
        <f>VLOOKUP(A3195,Planilha1!A:Y,20,FALSE)</f>
        <v>Sim</v>
      </c>
      <c r="F3195" s="10" t="str">
        <f>VLOOKUP(A3195,Planilha1!A:Y,21,FALSE)</f>
        <v>Não</v>
      </c>
      <c r="G3195" s="10" t="str">
        <f>VLOOKUP(A3195,Planilha1!A:Y,22,FALSE)</f>
        <v>Sim</v>
      </c>
      <c r="H3195" s="10" t="str">
        <f>VLOOKUP(A3195,Planilha1!A:Y,23,FALSE)</f>
        <v>Não</v>
      </c>
      <c r="I3195" s="10" t="str">
        <f>VLOOKUP(A3195,Planilha1!A:Y,24,FALSE)</f>
        <v>Sim</v>
      </c>
      <c r="J3195" s="10" t="str">
        <f>VLOOKUP(A3195,Planilha1!A:Y,25,FALSE)</f>
        <v>Não</v>
      </c>
    </row>
    <row r="3196" spans="1:10" x14ac:dyDescent="0.25">
      <c r="A3196" s="11">
        <v>420140</v>
      </c>
      <c r="B3196" s="15" t="s">
        <v>2918</v>
      </c>
      <c r="C3196" s="12" t="s">
        <v>24</v>
      </c>
      <c r="D3196" s="14" t="s">
        <v>73</v>
      </c>
      <c r="E3196" s="10" t="str">
        <f>VLOOKUP(A3196,Planilha1!A:Y,20,FALSE)</f>
        <v>Sim</v>
      </c>
      <c r="F3196" s="10" t="str">
        <f>VLOOKUP(A3196,Planilha1!A:Y,21,FALSE)</f>
        <v>Sim</v>
      </c>
      <c r="G3196" s="10" t="str">
        <f>VLOOKUP(A3196,Planilha1!A:Y,22,FALSE)</f>
        <v>Sim</v>
      </c>
      <c r="H3196" s="10" t="str">
        <f>VLOOKUP(A3196,Planilha1!A:Y,23,FALSE)</f>
        <v>Sim</v>
      </c>
      <c r="I3196" s="10" t="str">
        <f>VLOOKUP(A3196,Planilha1!A:Y,24,FALSE)</f>
        <v>Sim</v>
      </c>
      <c r="J3196" s="10" t="str">
        <f>VLOOKUP(A3196,Planilha1!A:Y,25,FALSE)</f>
        <v>Sim</v>
      </c>
    </row>
    <row r="3197" spans="1:10" x14ac:dyDescent="0.25">
      <c r="A3197" s="11">
        <v>420205</v>
      </c>
      <c r="B3197" s="15" t="s">
        <v>2919</v>
      </c>
      <c r="C3197" s="12" t="s">
        <v>24</v>
      </c>
      <c r="D3197" s="14" t="s">
        <v>55</v>
      </c>
      <c r="E3197" s="10" t="str">
        <f>VLOOKUP(A3197,Planilha1!A:Y,20,FALSE)</f>
        <v>Sim</v>
      </c>
      <c r="F3197" s="10" t="str">
        <f>VLOOKUP(A3197,Planilha1!A:Y,21,FALSE)</f>
        <v>Sim</v>
      </c>
      <c r="G3197" s="10" t="str">
        <f>VLOOKUP(A3197,Planilha1!A:Y,22,FALSE)</f>
        <v>Sim</v>
      </c>
      <c r="H3197" s="10" t="str">
        <f>VLOOKUP(A3197,Planilha1!A:Y,23,FALSE)</f>
        <v>Sim</v>
      </c>
      <c r="I3197" s="10" t="str">
        <f>VLOOKUP(A3197,Planilha1!A:Y,24,FALSE)</f>
        <v>Sim</v>
      </c>
      <c r="J3197" s="10" t="str">
        <f>VLOOKUP(A3197,Planilha1!A:Y,25,FALSE)</f>
        <v>Não</v>
      </c>
    </row>
    <row r="3198" spans="1:10" x14ac:dyDescent="0.25">
      <c r="A3198" s="11">
        <v>420207</v>
      </c>
      <c r="B3198" s="15" t="s">
        <v>2920</v>
      </c>
      <c r="C3198" s="12" t="s">
        <v>24</v>
      </c>
      <c r="D3198" s="14" t="s">
        <v>73</v>
      </c>
      <c r="E3198" s="10" t="str">
        <f>VLOOKUP(A3198,Planilha1!A:Y,20,FALSE)</f>
        <v>Sim</v>
      </c>
      <c r="F3198" s="10" t="str">
        <f>VLOOKUP(A3198,Planilha1!A:Y,21,FALSE)</f>
        <v>Sim</v>
      </c>
      <c r="G3198" s="10" t="str">
        <f>VLOOKUP(A3198,Planilha1!A:Y,22,FALSE)</f>
        <v>Sim</v>
      </c>
      <c r="H3198" s="10" t="str">
        <f>VLOOKUP(A3198,Planilha1!A:Y,23,FALSE)</f>
        <v>Sim</v>
      </c>
      <c r="I3198" s="10" t="str">
        <f>VLOOKUP(A3198,Planilha1!A:Y,24,FALSE)</f>
        <v>Sim</v>
      </c>
      <c r="J3198" s="10" t="str">
        <f>VLOOKUP(A3198,Planilha1!A:Y,25,FALSE)</f>
        <v>Não</v>
      </c>
    </row>
    <row r="3199" spans="1:10" x14ac:dyDescent="0.25">
      <c r="A3199" s="11">
        <v>420208</v>
      </c>
      <c r="B3199" s="15" t="s">
        <v>2921</v>
      </c>
      <c r="C3199" s="12" t="s">
        <v>24</v>
      </c>
      <c r="D3199" s="14" t="s">
        <v>66</v>
      </c>
      <c r="E3199" s="10" t="str">
        <f>VLOOKUP(A3199,Planilha1!A:Y,20,FALSE)</f>
        <v>Sim</v>
      </c>
      <c r="F3199" s="10" t="str">
        <f>VLOOKUP(A3199,Planilha1!A:Y,21,FALSE)</f>
        <v>Sim</v>
      </c>
      <c r="G3199" s="10" t="str">
        <f>VLOOKUP(A3199,Planilha1!A:Y,22,FALSE)</f>
        <v>Sim</v>
      </c>
      <c r="H3199" s="10" t="str">
        <f>VLOOKUP(A3199,Planilha1!A:Y,23,FALSE)</f>
        <v>Sim</v>
      </c>
      <c r="I3199" s="10" t="str">
        <f>VLOOKUP(A3199,Planilha1!A:Y,24,FALSE)</f>
        <v>Não</v>
      </c>
      <c r="J3199" s="10" t="str">
        <f>VLOOKUP(A3199,Planilha1!A:Y,25,FALSE)</f>
        <v>Sim</v>
      </c>
    </row>
    <row r="3200" spans="1:10" x14ac:dyDescent="0.25">
      <c r="A3200" s="11">
        <v>420209</v>
      </c>
      <c r="B3200" s="15" t="s">
        <v>2922</v>
      </c>
      <c r="C3200" s="12" t="s">
        <v>24</v>
      </c>
      <c r="D3200" s="14" t="s">
        <v>59</v>
      </c>
      <c r="E3200" s="10" t="str">
        <f>VLOOKUP(A3200,Planilha1!A:Y,20,FALSE)</f>
        <v>Sim</v>
      </c>
      <c r="F3200" s="10" t="str">
        <f>VLOOKUP(A3200,Planilha1!A:Y,21,FALSE)</f>
        <v>Sim</v>
      </c>
      <c r="G3200" s="10" t="str">
        <f>VLOOKUP(A3200,Planilha1!A:Y,22,FALSE)</f>
        <v>Sim</v>
      </c>
      <c r="H3200" s="10" t="str">
        <f>VLOOKUP(A3200,Planilha1!A:Y,23,FALSE)</f>
        <v>Sim</v>
      </c>
      <c r="I3200" s="10" t="str">
        <f>VLOOKUP(A3200,Planilha1!A:Y,24,FALSE)</f>
        <v>Não</v>
      </c>
      <c r="J3200" s="10" t="str">
        <f>VLOOKUP(A3200,Planilha1!A:Y,25,FALSE)</f>
        <v>Sim</v>
      </c>
    </row>
    <row r="3201" spans="1:10" x14ac:dyDescent="0.25">
      <c r="A3201" s="11">
        <v>420210</v>
      </c>
      <c r="B3201" s="15" t="s">
        <v>2923</v>
      </c>
      <c r="C3201" s="12" t="s">
        <v>24</v>
      </c>
      <c r="D3201" s="14" t="s">
        <v>55</v>
      </c>
      <c r="E3201" s="10" t="str">
        <f>VLOOKUP(A3201,Planilha1!A:Y,20,FALSE)</f>
        <v>Sim</v>
      </c>
      <c r="F3201" s="10" t="str">
        <f>VLOOKUP(A3201,Planilha1!A:Y,21,FALSE)</f>
        <v>Não</v>
      </c>
      <c r="G3201" s="10" t="str">
        <f>VLOOKUP(A3201,Planilha1!A:Y,22,FALSE)</f>
        <v>Sim</v>
      </c>
      <c r="H3201" s="10" t="str">
        <f>VLOOKUP(A3201,Planilha1!A:Y,23,FALSE)</f>
        <v>Sim</v>
      </c>
      <c r="I3201" s="10" t="str">
        <f>VLOOKUP(A3201,Planilha1!A:Y,24,FALSE)</f>
        <v>Sim</v>
      </c>
      <c r="J3201" s="10" t="str">
        <f>VLOOKUP(A3201,Planilha1!A:Y,25,FALSE)</f>
        <v>Não</v>
      </c>
    </row>
    <row r="3202" spans="1:10" x14ac:dyDescent="0.25">
      <c r="A3202" s="11">
        <v>420213</v>
      </c>
      <c r="B3202" s="15" t="s">
        <v>2924</v>
      </c>
      <c r="C3202" s="12" t="s">
        <v>24</v>
      </c>
      <c r="D3202" s="14" t="s">
        <v>41</v>
      </c>
      <c r="E3202" s="10" t="str">
        <f>VLOOKUP(A3202,Planilha1!A:Y,20,FALSE)</f>
        <v>Sim</v>
      </c>
      <c r="F3202" s="10" t="str">
        <f>VLOOKUP(A3202,Planilha1!A:Y,21,FALSE)</f>
        <v>Sim</v>
      </c>
      <c r="G3202" s="10" t="str">
        <f>VLOOKUP(A3202,Planilha1!A:Y,22,FALSE)</f>
        <v>Sim</v>
      </c>
      <c r="H3202" s="10" t="str">
        <f>VLOOKUP(A3202,Planilha1!A:Y,23,FALSE)</f>
        <v>Sim</v>
      </c>
      <c r="I3202" s="10" t="str">
        <f>VLOOKUP(A3202,Planilha1!A:Y,24,FALSE)</f>
        <v>Sim</v>
      </c>
      <c r="J3202" s="10" t="str">
        <f>VLOOKUP(A3202,Planilha1!A:Y,25,FALSE)</f>
        <v>Sim</v>
      </c>
    </row>
    <row r="3203" spans="1:10" x14ac:dyDescent="0.25">
      <c r="A3203" s="11">
        <v>420215</v>
      </c>
      <c r="B3203" s="15" t="s">
        <v>2925</v>
      </c>
      <c r="C3203" s="12" t="s">
        <v>24</v>
      </c>
      <c r="D3203" s="14" t="s">
        <v>59</v>
      </c>
      <c r="E3203" s="10" t="str">
        <f>VLOOKUP(A3203,Planilha1!A:Y,20,FALSE)</f>
        <v>Sim</v>
      </c>
      <c r="F3203" s="10" t="str">
        <f>VLOOKUP(A3203,Planilha1!A:Y,21,FALSE)</f>
        <v>Sim</v>
      </c>
      <c r="G3203" s="10" t="str">
        <f>VLOOKUP(A3203,Planilha1!A:Y,22,FALSE)</f>
        <v>Não</v>
      </c>
      <c r="H3203" s="10" t="str">
        <f>VLOOKUP(A3203,Planilha1!A:Y,23,FALSE)</f>
        <v>Sim</v>
      </c>
      <c r="I3203" s="10" t="str">
        <f>VLOOKUP(A3203,Planilha1!A:Y,24,FALSE)</f>
        <v>Não</v>
      </c>
      <c r="J3203" s="10" t="str">
        <f>VLOOKUP(A3203,Planilha1!A:Y,25,FALSE)</f>
        <v>Não</v>
      </c>
    </row>
    <row r="3204" spans="1:10" x14ac:dyDescent="0.25">
      <c r="A3204" s="11">
        <v>420230</v>
      </c>
      <c r="B3204" s="15" t="s">
        <v>2926</v>
      </c>
      <c r="C3204" s="12" t="s">
        <v>24</v>
      </c>
      <c r="D3204" s="14" t="s">
        <v>55</v>
      </c>
      <c r="E3204" s="10" t="str">
        <f>VLOOKUP(A3204,Planilha1!A:Y,20,FALSE)</f>
        <v>Sim</v>
      </c>
      <c r="F3204" s="10" t="str">
        <f>VLOOKUP(A3204,Planilha1!A:Y,21,FALSE)</f>
        <v>Sim</v>
      </c>
      <c r="G3204" s="10" t="str">
        <f>VLOOKUP(A3204,Planilha1!A:Y,22,FALSE)</f>
        <v>Não</v>
      </c>
      <c r="H3204" s="10" t="str">
        <f>VLOOKUP(A3204,Planilha1!A:Y,23,FALSE)</f>
        <v>Não</v>
      </c>
      <c r="I3204" s="10" t="str">
        <f>VLOOKUP(A3204,Planilha1!A:Y,24,FALSE)</f>
        <v>Não</v>
      </c>
      <c r="J3204" s="10" t="str">
        <f>VLOOKUP(A3204,Planilha1!A:Y,25,FALSE)</f>
        <v>Não</v>
      </c>
    </row>
    <row r="3205" spans="1:10" x14ac:dyDescent="0.25">
      <c r="A3205" s="11">
        <v>420243</v>
      </c>
      <c r="B3205" s="15" t="s">
        <v>2927</v>
      </c>
      <c r="C3205" s="12" t="s">
        <v>24</v>
      </c>
      <c r="D3205" s="14" t="s">
        <v>55</v>
      </c>
      <c r="E3205" s="10" t="str">
        <f>VLOOKUP(A3205,Planilha1!A:Y,20,FALSE)</f>
        <v>Sim</v>
      </c>
      <c r="F3205" s="10" t="str">
        <f>VLOOKUP(A3205,Planilha1!A:Y,21,FALSE)</f>
        <v>Sim</v>
      </c>
      <c r="G3205" s="10" t="str">
        <f>VLOOKUP(A3205,Planilha1!A:Y,22,FALSE)</f>
        <v>Sim</v>
      </c>
      <c r="H3205" s="10" t="str">
        <f>VLOOKUP(A3205,Planilha1!A:Y,23,FALSE)</f>
        <v>Sim</v>
      </c>
      <c r="I3205" s="10" t="str">
        <f>VLOOKUP(A3205,Planilha1!A:Y,24,FALSE)</f>
        <v>Não</v>
      </c>
      <c r="J3205" s="10" t="str">
        <f>VLOOKUP(A3205,Planilha1!A:Y,25,FALSE)</f>
        <v>Sim</v>
      </c>
    </row>
    <row r="3206" spans="1:10" x14ac:dyDescent="0.25">
      <c r="A3206" s="11">
        <v>420250</v>
      </c>
      <c r="B3206" s="15" t="s">
        <v>2928</v>
      </c>
      <c r="C3206" s="12" t="s">
        <v>24</v>
      </c>
      <c r="D3206" s="14" t="s">
        <v>59</v>
      </c>
      <c r="E3206" s="10" t="str">
        <f>VLOOKUP(A3206,Planilha1!A:Y,20,FALSE)</f>
        <v>Sim</v>
      </c>
      <c r="F3206" s="10" t="str">
        <f>VLOOKUP(A3206,Planilha1!A:Y,21,FALSE)</f>
        <v>Sim</v>
      </c>
      <c r="G3206" s="10" t="str">
        <f>VLOOKUP(A3206,Planilha1!A:Y,22,FALSE)</f>
        <v>Não</v>
      </c>
      <c r="H3206" s="10" t="str">
        <f>VLOOKUP(A3206,Planilha1!A:Y,23,FALSE)</f>
        <v>Sim</v>
      </c>
      <c r="I3206" s="10" t="str">
        <f>VLOOKUP(A3206,Planilha1!A:Y,24,FALSE)</f>
        <v>Não</v>
      </c>
      <c r="J3206" s="10" t="str">
        <f>VLOOKUP(A3206,Planilha1!A:Y,25,FALSE)</f>
        <v>Não</v>
      </c>
    </row>
    <row r="3207" spans="1:10" x14ac:dyDescent="0.25">
      <c r="A3207" s="11">
        <v>420253</v>
      </c>
      <c r="B3207" s="15" t="s">
        <v>1682</v>
      </c>
      <c r="C3207" s="12" t="s">
        <v>24</v>
      </c>
      <c r="D3207" s="14" t="s">
        <v>43</v>
      </c>
      <c r="E3207" s="10" t="str">
        <f>VLOOKUP(A3207,Planilha1!A:Y,20,FALSE)</f>
        <v>Sim</v>
      </c>
      <c r="F3207" s="10" t="str">
        <f>VLOOKUP(A3207,Planilha1!A:Y,21,FALSE)</f>
        <v>Sim</v>
      </c>
      <c r="G3207" s="10" t="str">
        <f>VLOOKUP(A3207,Planilha1!A:Y,22,FALSE)</f>
        <v>Não</v>
      </c>
      <c r="H3207" s="10" t="str">
        <f>VLOOKUP(A3207,Planilha1!A:Y,23,FALSE)</f>
        <v>Sim</v>
      </c>
      <c r="I3207" s="10" t="str">
        <f>VLOOKUP(A3207,Planilha1!A:Y,24,FALSE)</f>
        <v>Não</v>
      </c>
      <c r="J3207" s="10" t="str">
        <f>VLOOKUP(A3207,Planilha1!A:Y,25,FALSE)</f>
        <v>Sim</v>
      </c>
    </row>
    <row r="3208" spans="1:10" x14ac:dyDescent="0.25">
      <c r="A3208" s="11">
        <v>420257</v>
      </c>
      <c r="B3208" s="15" t="s">
        <v>2929</v>
      </c>
      <c r="C3208" s="12" t="s">
        <v>24</v>
      </c>
      <c r="D3208" s="14" t="s">
        <v>55</v>
      </c>
      <c r="E3208" s="10" t="str">
        <f>VLOOKUP(A3208,Planilha1!A:Y,20,FALSE)</f>
        <v>Sim</v>
      </c>
      <c r="F3208" s="10" t="str">
        <f>VLOOKUP(A3208,Planilha1!A:Y,21,FALSE)</f>
        <v>Sim</v>
      </c>
      <c r="G3208" s="10" t="str">
        <f>VLOOKUP(A3208,Planilha1!A:Y,22,FALSE)</f>
        <v>Não</v>
      </c>
      <c r="H3208" s="10" t="str">
        <f>VLOOKUP(A3208,Planilha1!A:Y,23,FALSE)</f>
        <v>Sim</v>
      </c>
      <c r="I3208" s="10" t="str">
        <f>VLOOKUP(A3208,Planilha1!A:Y,24,FALSE)</f>
        <v>Não</v>
      </c>
      <c r="J3208" s="10" t="str">
        <f>VLOOKUP(A3208,Planilha1!A:Y,25,FALSE)</f>
        <v>Não</v>
      </c>
    </row>
    <row r="3209" spans="1:10" x14ac:dyDescent="0.25">
      <c r="A3209" s="11">
        <v>420270</v>
      </c>
      <c r="B3209" s="15" t="s">
        <v>2930</v>
      </c>
      <c r="C3209" s="12" t="s">
        <v>24</v>
      </c>
      <c r="D3209" s="14" t="s">
        <v>73</v>
      </c>
      <c r="E3209" s="10" t="str">
        <f>VLOOKUP(A3209,Planilha1!A:Y,20,FALSE)</f>
        <v>Sim</v>
      </c>
      <c r="F3209" s="10" t="str">
        <f>VLOOKUP(A3209,Planilha1!A:Y,21,FALSE)</f>
        <v>Sim</v>
      </c>
      <c r="G3209" s="10" t="str">
        <f>VLOOKUP(A3209,Planilha1!A:Y,22,FALSE)</f>
        <v>Sim</v>
      </c>
      <c r="H3209" s="10" t="str">
        <f>VLOOKUP(A3209,Planilha1!A:Y,23,FALSE)</f>
        <v>Sim</v>
      </c>
      <c r="I3209" s="10" t="str">
        <f>VLOOKUP(A3209,Planilha1!A:Y,24,FALSE)</f>
        <v>Não</v>
      </c>
      <c r="J3209" s="10" t="str">
        <f>VLOOKUP(A3209,Planilha1!A:Y,25,FALSE)</f>
        <v>Sim</v>
      </c>
    </row>
    <row r="3210" spans="1:10" x14ac:dyDescent="0.25">
      <c r="A3210" s="11">
        <v>420287</v>
      </c>
      <c r="B3210" s="15" t="s">
        <v>2931</v>
      </c>
      <c r="C3210" s="12" t="s">
        <v>24</v>
      </c>
      <c r="D3210" s="14" t="s">
        <v>41</v>
      </c>
      <c r="E3210" s="10" t="str">
        <f>VLOOKUP(A3210,Planilha1!A:Y,20,FALSE)</f>
        <v>Não</v>
      </c>
      <c r="F3210" s="10" t="str">
        <f>VLOOKUP(A3210,Planilha1!A:Y,21,FALSE)</f>
        <v>Não</v>
      </c>
      <c r="G3210" s="10" t="str">
        <f>VLOOKUP(A3210,Planilha1!A:Y,22,FALSE)</f>
        <v>Não</v>
      </c>
      <c r="H3210" s="10" t="str">
        <f>VLOOKUP(A3210,Planilha1!A:Y,23,FALSE)</f>
        <v>Não</v>
      </c>
      <c r="I3210" s="10" t="str">
        <f>VLOOKUP(A3210,Planilha1!A:Y,24,FALSE)</f>
        <v>Não</v>
      </c>
      <c r="J3210" s="10" t="str">
        <f>VLOOKUP(A3210,Planilha1!A:Y,25,FALSE)</f>
        <v>Não</v>
      </c>
    </row>
    <row r="3211" spans="1:10" x14ac:dyDescent="0.25">
      <c r="A3211" s="11">
        <v>420290</v>
      </c>
      <c r="B3211" s="15" t="s">
        <v>2932</v>
      </c>
      <c r="C3211" s="12" t="s">
        <v>24</v>
      </c>
      <c r="D3211" s="14" t="s">
        <v>59</v>
      </c>
      <c r="E3211" s="10" t="str">
        <f>VLOOKUP(A3211,Planilha1!A:Y,20,FALSE)</f>
        <v>Sim</v>
      </c>
      <c r="F3211" s="10" t="str">
        <f>VLOOKUP(A3211,Planilha1!A:Y,21,FALSE)</f>
        <v>Sim</v>
      </c>
      <c r="G3211" s="10" t="str">
        <f>VLOOKUP(A3211,Planilha1!A:Y,22,FALSE)</f>
        <v>Sim</v>
      </c>
      <c r="H3211" s="10" t="str">
        <f>VLOOKUP(A3211,Planilha1!A:Y,23,FALSE)</f>
        <v>Sim</v>
      </c>
      <c r="I3211" s="10" t="str">
        <f>VLOOKUP(A3211,Planilha1!A:Y,24,FALSE)</f>
        <v>Não</v>
      </c>
      <c r="J3211" s="10" t="str">
        <f>VLOOKUP(A3211,Planilha1!A:Y,25,FALSE)</f>
        <v>Sim</v>
      </c>
    </row>
    <row r="3212" spans="1:10" x14ac:dyDescent="0.25">
      <c r="A3212" s="11">
        <v>420300</v>
      </c>
      <c r="B3212" s="15" t="s">
        <v>2933</v>
      </c>
      <c r="C3212" s="12" t="s">
        <v>24</v>
      </c>
      <c r="D3212" s="14" t="s">
        <v>59</v>
      </c>
      <c r="E3212" s="10" t="str">
        <f>VLOOKUP(A3212,Planilha1!A:Y,20,FALSE)</f>
        <v>Não</v>
      </c>
      <c r="F3212" s="10" t="str">
        <f>VLOOKUP(A3212,Planilha1!A:Y,21,FALSE)</f>
        <v>Não</v>
      </c>
      <c r="G3212" s="10" t="str">
        <f>VLOOKUP(A3212,Planilha1!A:Y,22,FALSE)</f>
        <v>Não</v>
      </c>
      <c r="H3212" s="10" t="str">
        <f>VLOOKUP(A3212,Planilha1!A:Y,23,FALSE)</f>
        <v>Não</v>
      </c>
      <c r="I3212" s="10" t="str">
        <f>VLOOKUP(A3212,Planilha1!A:Y,24,FALSE)</f>
        <v>Não</v>
      </c>
      <c r="J3212" s="10" t="str">
        <f>VLOOKUP(A3212,Planilha1!A:Y,25,FALSE)</f>
        <v>Não</v>
      </c>
    </row>
    <row r="3213" spans="1:10" x14ac:dyDescent="0.25">
      <c r="A3213" s="11">
        <v>420310</v>
      </c>
      <c r="B3213" s="15" t="s">
        <v>2934</v>
      </c>
      <c r="C3213" s="12" t="s">
        <v>24</v>
      </c>
      <c r="D3213" s="14" t="s">
        <v>73</v>
      </c>
      <c r="E3213" s="10" t="str">
        <f>VLOOKUP(A3213,Planilha1!A:Y,20,FALSE)</f>
        <v>Sim</v>
      </c>
      <c r="F3213" s="10" t="str">
        <f>VLOOKUP(A3213,Planilha1!A:Y,21,FALSE)</f>
        <v>Sim</v>
      </c>
      <c r="G3213" s="10" t="str">
        <f>VLOOKUP(A3213,Planilha1!A:Y,22,FALSE)</f>
        <v>Não</v>
      </c>
      <c r="H3213" s="10" t="str">
        <f>VLOOKUP(A3213,Planilha1!A:Y,23,FALSE)</f>
        <v>Sim</v>
      </c>
      <c r="I3213" s="10" t="str">
        <f>VLOOKUP(A3213,Planilha1!A:Y,24,FALSE)</f>
        <v>Não</v>
      </c>
      <c r="J3213" s="10" t="str">
        <f>VLOOKUP(A3213,Planilha1!A:Y,25,FALSE)</f>
        <v>Não</v>
      </c>
    </row>
    <row r="3214" spans="1:10" x14ac:dyDescent="0.25">
      <c r="A3214" s="11">
        <v>420315</v>
      </c>
      <c r="B3214" s="15" t="s">
        <v>2935</v>
      </c>
      <c r="C3214" s="12" t="s">
        <v>24</v>
      </c>
      <c r="D3214" s="14" t="s">
        <v>41</v>
      </c>
      <c r="E3214" s="10" t="str">
        <f>VLOOKUP(A3214,Planilha1!A:Y,20,FALSE)</f>
        <v>Sim</v>
      </c>
      <c r="F3214" s="10" t="str">
        <f>VLOOKUP(A3214,Planilha1!A:Y,21,FALSE)</f>
        <v>Sim</v>
      </c>
      <c r="G3214" s="10" t="str">
        <f>VLOOKUP(A3214,Planilha1!A:Y,22,FALSE)</f>
        <v>Não</v>
      </c>
      <c r="H3214" s="10" t="str">
        <f>VLOOKUP(A3214,Planilha1!A:Y,23,FALSE)</f>
        <v>Sim</v>
      </c>
      <c r="I3214" s="10" t="str">
        <f>VLOOKUP(A3214,Planilha1!A:Y,24,FALSE)</f>
        <v>Não</v>
      </c>
      <c r="J3214" s="10" t="str">
        <f>VLOOKUP(A3214,Planilha1!A:Y,25,FALSE)</f>
        <v>Sim</v>
      </c>
    </row>
    <row r="3215" spans="1:10" x14ac:dyDescent="0.25">
      <c r="A3215" s="11">
        <v>420320</v>
      </c>
      <c r="B3215" s="15" t="s">
        <v>2936</v>
      </c>
      <c r="C3215" s="12" t="s">
        <v>24</v>
      </c>
      <c r="D3215" s="14" t="s">
        <v>55</v>
      </c>
      <c r="E3215" s="10" t="str">
        <f>VLOOKUP(A3215,Planilha1!A:Y,20,FALSE)</f>
        <v>Não</v>
      </c>
      <c r="F3215" s="10" t="str">
        <f>VLOOKUP(A3215,Planilha1!A:Y,21,FALSE)</f>
        <v>Não</v>
      </c>
      <c r="G3215" s="10" t="str">
        <f>VLOOKUP(A3215,Planilha1!A:Y,22,FALSE)</f>
        <v>Não</v>
      </c>
      <c r="H3215" s="10" t="str">
        <f>VLOOKUP(A3215,Planilha1!A:Y,23,FALSE)</f>
        <v>Não</v>
      </c>
      <c r="I3215" s="10" t="str">
        <f>VLOOKUP(A3215,Planilha1!A:Y,24,FALSE)</f>
        <v>Não</v>
      </c>
      <c r="J3215" s="10" t="str">
        <f>VLOOKUP(A3215,Planilha1!A:Y,25,FALSE)</f>
        <v>Não</v>
      </c>
    </row>
    <row r="3216" spans="1:10" x14ac:dyDescent="0.25">
      <c r="A3216" s="11">
        <v>420330</v>
      </c>
      <c r="B3216" s="15" t="s">
        <v>2937</v>
      </c>
      <c r="C3216" s="12" t="s">
        <v>24</v>
      </c>
      <c r="D3216" s="14" t="s">
        <v>55</v>
      </c>
      <c r="E3216" s="10" t="str">
        <f>VLOOKUP(A3216,Planilha1!A:Y,20,FALSE)</f>
        <v>Não</v>
      </c>
      <c r="F3216" s="10" t="str">
        <f>VLOOKUP(A3216,Planilha1!A:Y,21,FALSE)</f>
        <v>Não</v>
      </c>
      <c r="G3216" s="10" t="str">
        <f>VLOOKUP(A3216,Planilha1!A:Y,22,FALSE)</f>
        <v>Não</v>
      </c>
      <c r="H3216" s="10" t="str">
        <f>VLOOKUP(A3216,Planilha1!A:Y,23,FALSE)</f>
        <v>Não</v>
      </c>
      <c r="I3216" s="10" t="str">
        <f>VLOOKUP(A3216,Planilha1!A:Y,24,FALSE)</f>
        <v>Não</v>
      </c>
      <c r="J3216" s="10" t="str">
        <f>VLOOKUP(A3216,Planilha1!A:Y,25,FALSE)</f>
        <v>Não</v>
      </c>
    </row>
    <row r="3217" spans="1:10" x14ac:dyDescent="0.25">
      <c r="A3217" s="11">
        <v>420340</v>
      </c>
      <c r="B3217" s="15" t="s">
        <v>2938</v>
      </c>
      <c r="C3217" s="12" t="s">
        <v>24</v>
      </c>
      <c r="D3217" s="14" t="s">
        <v>73</v>
      </c>
      <c r="E3217" s="10" t="str">
        <f>VLOOKUP(A3217,Planilha1!A:Y,20,FALSE)</f>
        <v>Não</v>
      </c>
      <c r="F3217" s="10" t="str">
        <f>VLOOKUP(A3217,Planilha1!A:Y,21,FALSE)</f>
        <v>Não</v>
      </c>
      <c r="G3217" s="10" t="str">
        <f>VLOOKUP(A3217,Planilha1!A:Y,22,FALSE)</f>
        <v>Não</v>
      </c>
      <c r="H3217" s="10" t="str">
        <f>VLOOKUP(A3217,Planilha1!A:Y,23,FALSE)</f>
        <v>Não</v>
      </c>
      <c r="I3217" s="10" t="str">
        <f>VLOOKUP(A3217,Planilha1!A:Y,24,FALSE)</f>
        <v>Não</v>
      </c>
      <c r="J3217" s="10" t="str">
        <f>VLOOKUP(A3217,Planilha1!A:Y,25,FALSE)</f>
        <v>Não</v>
      </c>
    </row>
    <row r="3218" spans="1:10" x14ac:dyDescent="0.25">
      <c r="A3218" s="11">
        <v>420350</v>
      </c>
      <c r="B3218" s="15" t="s">
        <v>2939</v>
      </c>
      <c r="C3218" s="12" t="s">
        <v>24</v>
      </c>
      <c r="D3218" s="14" t="s">
        <v>55</v>
      </c>
      <c r="E3218" s="10" t="str">
        <f>VLOOKUP(A3218,Planilha1!A:Y,20,FALSE)</f>
        <v>Sim</v>
      </c>
      <c r="F3218" s="10" t="str">
        <f>VLOOKUP(A3218,Planilha1!A:Y,21,FALSE)</f>
        <v>Sim</v>
      </c>
      <c r="G3218" s="10" t="str">
        <f>VLOOKUP(A3218,Planilha1!A:Y,22,FALSE)</f>
        <v>Sim</v>
      </c>
      <c r="H3218" s="10" t="str">
        <f>VLOOKUP(A3218,Planilha1!A:Y,23,FALSE)</f>
        <v>Sim</v>
      </c>
      <c r="I3218" s="10" t="str">
        <f>VLOOKUP(A3218,Planilha1!A:Y,24,FALSE)</f>
        <v>Não</v>
      </c>
      <c r="J3218" s="10" t="str">
        <f>VLOOKUP(A3218,Planilha1!A:Y,25,FALSE)</f>
        <v>Sim</v>
      </c>
    </row>
    <row r="3219" spans="1:10" x14ac:dyDescent="0.25">
      <c r="A3219" s="11">
        <v>420360</v>
      </c>
      <c r="B3219" s="15" t="s">
        <v>2940</v>
      </c>
      <c r="C3219" s="12" t="s">
        <v>24</v>
      </c>
      <c r="D3219" s="14" t="s">
        <v>59</v>
      </c>
      <c r="E3219" s="10" t="str">
        <f>VLOOKUP(A3219,Planilha1!A:Y,20,FALSE)</f>
        <v>Sim</v>
      </c>
      <c r="F3219" s="10" t="str">
        <f>VLOOKUP(A3219,Planilha1!A:Y,21,FALSE)</f>
        <v>Sim</v>
      </c>
      <c r="G3219" s="10" t="str">
        <f>VLOOKUP(A3219,Planilha1!A:Y,22,FALSE)</f>
        <v>Sim</v>
      </c>
      <c r="H3219" s="10" t="str">
        <f>VLOOKUP(A3219,Planilha1!A:Y,23,FALSE)</f>
        <v>Sim</v>
      </c>
      <c r="I3219" s="10" t="str">
        <f>VLOOKUP(A3219,Planilha1!A:Y,24,FALSE)</f>
        <v>Não</v>
      </c>
      <c r="J3219" s="10" t="str">
        <f>VLOOKUP(A3219,Planilha1!A:Y,25,FALSE)</f>
        <v>Sim</v>
      </c>
    </row>
    <row r="3220" spans="1:10" x14ac:dyDescent="0.25">
      <c r="A3220" s="11">
        <v>420370</v>
      </c>
      <c r="B3220" s="15" t="s">
        <v>2941</v>
      </c>
      <c r="C3220" s="12" t="s">
        <v>24</v>
      </c>
      <c r="D3220" s="14" t="s">
        <v>55</v>
      </c>
      <c r="E3220" s="10" t="str">
        <f>VLOOKUP(A3220,Planilha1!A:Y,20,FALSE)</f>
        <v>Sim</v>
      </c>
      <c r="F3220" s="10" t="str">
        <f>VLOOKUP(A3220,Planilha1!A:Y,21,FALSE)</f>
        <v>Sim</v>
      </c>
      <c r="G3220" s="10" t="str">
        <f>VLOOKUP(A3220,Planilha1!A:Y,22,FALSE)</f>
        <v>Sim</v>
      </c>
      <c r="H3220" s="10" t="str">
        <f>VLOOKUP(A3220,Planilha1!A:Y,23,FALSE)</f>
        <v>Sim</v>
      </c>
      <c r="I3220" s="10" t="str">
        <f>VLOOKUP(A3220,Planilha1!A:Y,24,FALSE)</f>
        <v>Não</v>
      </c>
      <c r="J3220" s="10" t="str">
        <f>VLOOKUP(A3220,Planilha1!A:Y,25,FALSE)</f>
        <v>Sim</v>
      </c>
    </row>
    <row r="3221" spans="1:10" x14ac:dyDescent="0.25">
      <c r="A3221" s="11">
        <v>420380</v>
      </c>
      <c r="B3221" s="15" t="s">
        <v>2942</v>
      </c>
      <c r="C3221" s="12" t="s">
        <v>24</v>
      </c>
      <c r="D3221" s="14" t="s">
        <v>59</v>
      </c>
      <c r="E3221" s="10" t="str">
        <f>VLOOKUP(A3221,Planilha1!A:Y,20,FALSE)</f>
        <v>Sim</v>
      </c>
      <c r="F3221" s="10" t="str">
        <f>VLOOKUP(A3221,Planilha1!A:Y,21,FALSE)</f>
        <v>Sim</v>
      </c>
      <c r="G3221" s="10" t="str">
        <f>VLOOKUP(A3221,Planilha1!A:Y,22,FALSE)</f>
        <v>Não</v>
      </c>
      <c r="H3221" s="10" t="str">
        <f>VLOOKUP(A3221,Planilha1!A:Y,23,FALSE)</f>
        <v>Não</v>
      </c>
      <c r="I3221" s="10" t="str">
        <f>VLOOKUP(A3221,Planilha1!A:Y,24,FALSE)</f>
        <v>Não</v>
      </c>
      <c r="J3221" s="10" t="str">
        <f>VLOOKUP(A3221,Planilha1!A:Y,25,FALSE)</f>
        <v>Não</v>
      </c>
    </row>
    <row r="3222" spans="1:10" x14ac:dyDescent="0.25">
      <c r="A3222" s="11">
        <v>420325</v>
      </c>
      <c r="B3222" s="15" t="s">
        <v>2943</v>
      </c>
      <c r="C3222" s="12" t="s">
        <v>24</v>
      </c>
      <c r="D3222" s="14" t="s">
        <v>59</v>
      </c>
      <c r="E3222" s="10" t="str">
        <f>VLOOKUP(A3222,Planilha1!A:Y,20,FALSE)</f>
        <v>Não</v>
      </c>
      <c r="F3222" s="10" t="str">
        <f>VLOOKUP(A3222,Planilha1!A:Y,21,FALSE)</f>
        <v>Não</v>
      </c>
      <c r="G3222" s="10" t="str">
        <f>VLOOKUP(A3222,Planilha1!A:Y,22,FALSE)</f>
        <v>Não</v>
      </c>
      <c r="H3222" s="10" t="str">
        <f>VLOOKUP(A3222,Planilha1!A:Y,23,FALSE)</f>
        <v>Não</v>
      </c>
      <c r="I3222" s="10" t="str">
        <f>VLOOKUP(A3222,Planilha1!A:Y,24,FALSE)</f>
        <v>Não</v>
      </c>
      <c r="J3222" s="10" t="str">
        <f>VLOOKUP(A3222,Planilha1!A:Y,25,FALSE)</f>
        <v>Não</v>
      </c>
    </row>
    <row r="3223" spans="1:10" x14ac:dyDescent="0.25">
      <c r="A3223" s="11">
        <v>420400</v>
      </c>
      <c r="B3223" s="15" t="s">
        <v>2228</v>
      </c>
      <c r="C3223" s="12" t="s">
        <v>24</v>
      </c>
      <c r="D3223" s="14" t="s">
        <v>59</v>
      </c>
      <c r="E3223" s="10" t="str">
        <f>VLOOKUP(A3223,Planilha1!A:Y,20,FALSE)</f>
        <v>Não</v>
      </c>
      <c r="F3223" s="10" t="str">
        <f>VLOOKUP(A3223,Planilha1!A:Y,21,FALSE)</f>
        <v>Não</v>
      </c>
      <c r="G3223" s="10" t="str">
        <f>VLOOKUP(A3223,Planilha1!A:Y,22,FALSE)</f>
        <v>Sim</v>
      </c>
      <c r="H3223" s="10" t="str">
        <f>VLOOKUP(A3223,Planilha1!A:Y,23,FALSE)</f>
        <v>Sim</v>
      </c>
      <c r="I3223" s="10" t="str">
        <f>VLOOKUP(A3223,Planilha1!A:Y,24,FALSE)</f>
        <v>Não</v>
      </c>
      <c r="J3223" s="10" t="str">
        <f>VLOOKUP(A3223,Planilha1!A:Y,25,FALSE)</f>
        <v>Não</v>
      </c>
    </row>
    <row r="3224" spans="1:10" x14ac:dyDescent="0.25">
      <c r="A3224" s="11">
        <v>420410</v>
      </c>
      <c r="B3224" s="15" t="s">
        <v>2944</v>
      </c>
      <c r="C3224" s="12" t="s">
        <v>24</v>
      </c>
      <c r="D3224" s="14" t="s">
        <v>55</v>
      </c>
      <c r="E3224" s="10" t="str">
        <f>VLOOKUP(A3224,Planilha1!A:Y,20,FALSE)</f>
        <v>Não</v>
      </c>
      <c r="F3224" s="10" t="str">
        <f>VLOOKUP(A3224,Planilha1!A:Y,21,FALSE)</f>
        <v>Não</v>
      </c>
      <c r="G3224" s="10" t="str">
        <f>VLOOKUP(A3224,Planilha1!A:Y,22,FALSE)</f>
        <v>Não</v>
      </c>
      <c r="H3224" s="10" t="str">
        <f>VLOOKUP(A3224,Planilha1!A:Y,23,FALSE)</f>
        <v>Não</v>
      </c>
      <c r="I3224" s="10" t="str">
        <f>VLOOKUP(A3224,Planilha1!A:Y,24,FALSE)</f>
        <v>Não</v>
      </c>
      <c r="J3224" s="10" t="str">
        <f>VLOOKUP(A3224,Planilha1!A:Y,25,FALSE)</f>
        <v>Não</v>
      </c>
    </row>
    <row r="3225" spans="1:10" x14ac:dyDescent="0.25">
      <c r="A3225" s="11">
        <v>420415</v>
      </c>
      <c r="B3225" s="15" t="s">
        <v>2945</v>
      </c>
      <c r="C3225" s="12" t="s">
        <v>24</v>
      </c>
      <c r="D3225" s="14" t="s">
        <v>73</v>
      </c>
      <c r="E3225" s="10" t="str">
        <f>VLOOKUP(A3225,Planilha1!A:Y,20,FALSE)</f>
        <v>Não</v>
      </c>
      <c r="F3225" s="10" t="str">
        <f>VLOOKUP(A3225,Planilha1!A:Y,21,FALSE)</f>
        <v>Não</v>
      </c>
      <c r="G3225" s="10" t="str">
        <f>VLOOKUP(A3225,Planilha1!A:Y,22,FALSE)</f>
        <v>Não</v>
      </c>
      <c r="H3225" s="10" t="str">
        <f>VLOOKUP(A3225,Planilha1!A:Y,23,FALSE)</f>
        <v>Não</v>
      </c>
      <c r="I3225" s="10" t="str">
        <f>VLOOKUP(A3225,Planilha1!A:Y,24,FALSE)</f>
        <v>Não</v>
      </c>
      <c r="J3225" s="10" t="str">
        <f>VLOOKUP(A3225,Planilha1!A:Y,25,FALSE)</f>
        <v>Não</v>
      </c>
    </row>
    <row r="3226" spans="1:10" x14ac:dyDescent="0.25">
      <c r="A3226" s="11">
        <v>420417</v>
      </c>
      <c r="B3226" s="15" t="s">
        <v>2946</v>
      </c>
      <c r="C3226" s="12" t="s">
        <v>24</v>
      </c>
      <c r="D3226" s="14" t="s">
        <v>41</v>
      </c>
      <c r="E3226" s="10" t="str">
        <f>VLOOKUP(A3226,Planilha1!A:Y,20,FALSE)</f>
        <v>Não</v>
      </c>
      <c r="F3226" s="10" t="str">
        <f>VLOOKUP(A3226,Planilha1!A:Y,21,FALSE)</f>
        <v>Não</v>
      </c>
      <c r="G3226" s="10" t="str">
        <f>VLOOKUP(A3226,Planilha1!A:Y,22,FALSE)</f>
        <v>Não</v>
      </c>
      <c r="H3226" s="10" t="str">
        <f>VLOOKUP(A3226,Planilha1!A:Y,23,FALSE)</f>
        <v>Não</v>
      </c>
      <c r="I3226" s="10" t="str">
        <f>VLOOKUP(A3226,Planilha1!A:Y,24,FALSE)</f>
        <v>Não</v>
      </c>
      <c r="J3226" s="10" t="str">
        <f>VLOOKUP(A3226,Planilha1!A:Y,25,FALSE)</f>
        <v>Não</v>
      </c>
    </row>
    <row r="3227" spans="1:10" x14ac:dyDescent="0.25">
      <c r="A3227" s="11">
        <v>420419</v>
      </c>
      <c r="B3227" s="15" t="s">
        <v>2947</v>
      </c>
      <c r="C3227" s="12" t="s">
        <v>24</v>
      </c>
      <c r="D3227" s="14" t="s">
        <v>41</v>
      </c>
      <c r="E3227" s="10" t="str">
        <f>VLOOKUP(A3227,Planilha1!A:Y,20,FALSE)</f>
        <v>Não</v>
      </c>
      <c r="F3227" s="10" t="str">
        <f>VLOOKUP(A3227,Planilha1!A:Y,21,FALSE)</f>
        <v>Não</v>
      </c>
      <c r="G3227" s="10" t="str">
        <f>VLOOKUP(A3227,Planilha1!A:Y,22,FALSE)</f>
        <v>Não</v>
      </c>
      <c r="H3227" s="10" t="str">
        <f>VLOOKUP(A3227,Planilha1!A:Y,23,FALSE)</f>
        <v>Não</v>
      </c>
      <c r="I3227" s="10" t="str">
        <f>VLOOKUP(A3227,Planilha1!A:Y,24,FALSE)</f>
        <v>Não</v>
      </c>
      <c r="J3227" s="10" t="str">
        <f>VLOOKUP(A3227,Planilha1!A:Y,25,FALSE)</f>
        <v>Não</v>
      </c>
    </row>
    <row r="3228" spans="1:10" x14ac:dyDescent="0.25">
      <c r="A3228" s="11">
        <v>420420</v>
      </c>
      <c r="B3228" s="15" t="s">
        <v>2948</v>
      </c>
      <c r="C3228" s="12" t="s">
        <v>24</v>
      </c>
      <c r="D3228" s="14" t="s">
        <v>73</v>
      </c>
      <c r="E3228" s="10" t="str">
        <f>VLOOKUP(A3228,Planilha1!A:Y,20,FALSE)</f>
        <v>Sim</v>
      </c>
      <c r="F3228" s="10" t="str">
        <f>VLOOKUP(A3228,Planilha1!A:Y,21,FALSE)</f>
        <v>Sim</v>
      </c>
      <c r="G3228" s="10" t="str">
        <f>VLOOKUP(A3228,Planilha1!A:Y,22,FALSE)</f>
        <v>Sim</v>
      </c>
      <c r="H3228" s="10" t="str">
        <f>VLOOKUP(A3228,Planilha1!A:Y,23,FALSE)</f>
        <v>Sim</v>
      </c>
      <c r="I3228" s="10" t="str">
        <f>VLOOKUP(A3228,Planilha1!A:Y,24,FALSE)</f>
        <v>Não</v>
      </c>
      <c r="J3228" s="10" t="str">
        <f>VLOOKUP(A3228,Planilha1!A:Y,25,FALSE)</f>
        <v>Não</v>
      </c>
    </row>
    <row r="3229" spans="1:10" x14ac:dyDescent="0.25">
      <c r="A3229" s="11">
        <v>420445</v>
      </c>
      <c r="B3229" s="15" t="s">
        <v>2949</v>
      </c>
      <c r="C3229" s="12" t="s">
        <v>24</v>
      </c>
      <c r="D3229" s="14" t="s">
        <v>41</v>
      </c>
      <c r="E3229" s="10" t="str">
        <f>VLOOKUP(A3229,Planilha1!A:Y,20,FALSE)</f>
        <v>Sim</v>
      </c>
      <c r="F3229" s="10" t="str">
        <f>VLOOKUP(A3229,Planilha1!A:Y,21,FALSE)</f>
        <v>Sim</v>
      </c>
      <c r="G3229" s="10" t="str">
        <f>VLOOKUP(A3229,Planilha1!A:Y,22,FALSE)</f>
        <v>Não</v>
      </c>
      <c r="H3229" s="10" t="str">
        <f>VLOOKUP(A3229,Planilha1!A:Y,23,FALSE)</f>
        <v>Não</v>
      </c>
      <c r="I3229" s="10" t="str">
        <f>VLOOKUP(A3229,Planilha1!A:Y,24,FALSE)</f>
        <v>Não</v>
      </c>
      <c r="J3229" s="10" t="str">
        <f>VLOOKUP(A3229,Planilha1!A:Y,25,FALSE)</f>
        <v>Não</v>
      </c>
    </row>
    <row r="3230" spans="1:10" x14ac:dyDescent="0.25">
      <c r="A3230" s="11">
        <v>420455</v>
      </c>
      <c r="B3230" s="15" t="s">
        <v>2950</v>
      </c>
      <c r="C3230" s="12" t="s">
        <v>24</v>
      </c>
      <c r="D3230" s="14" t="s">
        <v>55</v>
      </c>
      <c r="E3230" s="10" t="str">
        <f>VLOOKUP(A3230,Planilha1!A:Y,20,FALSE)</f>
        <v>Sim</v>
      </c>
      <c r="F3230" s="10" t="str">
        <f>VLOOKUP(A3230,Planilha1!A:Y,21,FALSE)</f>
        <v>Sim</v>
      </c>
      <c r="G3230" s="10" t="str">
        <f>VLOOKUP(A3230,Planilha1!A:Y,22,FALSE)</f>
        <v>Sim</v>
      </c>
      <c r="H3230" s="10" t="str">
        <f>VLOOKUP(A3230,Planilha1!A:Y,23,FALSE)</f>
        <v>Sim</v>
      </c>
      <c r="I3230" s="10" t="str">
        <f>VLOOKUP(A3230,Planilha1!A:Y,24,FALSE)</f>
        <v>Sim</v>
      </c>
      <c r="J3230" s="10" t="str">
        <f>VLOOKUP(A3230,Planilha1!A:Y,25,FALSE)</f>
        <v>Sim</v>
      </c>
    </row>
    <row r="3231" spans="1:10" x14ac:dyDescent="0.25">
      <c r="A3231" s="11">
        <v>420460</v>
      </c>
      <c r="B3231" s="15" t="s">
        <v>2951</v>
      </c>
      <c r="C3231" s="12" t="s">
        <v>24</v>
      </c>
      <c r="D3231" s="14" t="s">
        <v>59</v>
      </c>
      <c r="E3231" s="10" t="str">
        <f>VLOOKUP(A3231,Planilha1!A:Y,20,FALSE)</f>
        <v>Sim</v>
      </c>
      <c r="F3231" s="10" t="str">
        <f>VLOOKUP(A3231,Planilha1!A:Y,21,FALSE)</f>
        <v>Sim</v>
      </c>
      <c r="G3231" s="10" t="str">
        <f>VLOOKUP(A3231,Planilha1!A:Y,22,FALSE)</f>
        <v>Sim</v>
      </c>
      <c r="H3231" s="10" t="str">
        <f>VLOOKUP(A3231,Planilha1!A:Y,23,FALSE)</f>
        <v>Sim</v>
      </c>
      <c r="I3231" s="10" t="str">
        <f>VLOOKUP(A3231,Planilha1!A:Y,24,FALSE)</f>
        <v>Sim</v>
      </c>
      <c r="J3231" s="10" t="str">
        <f>VLOOKUP(A3231,Planilha1!A:Y,25,FALSE)</f>
        <v>Não</v>
      </c>
    </row>
    <row r="3232" spans="1:10" x14ac:dyDescent="0.25">
      <c r="A3232" s="11">
        <v>420480</v>
      </c>
      <c r="B3232" s="15" t="s">
        <v>2952</v>
      </c>
      <c r="C3232" s="12" t="s">
        <v>24</v>
      </c>
      <c r="D3232" s="14" t="s">
        <v>59</v>
      </c>
      <c r="E3232" s="10" t="str">
        <f>VLOOKUP(A3232,Planilha1!A:Y,20,FALSE)</f>
        <v>Sim</v>
      </c>
      <c r="F3232" s="10" t="str">
        <f>VLOOKUP(A3232,Planilha1!A:Y,21,FALSE)</f>
        <v>Sim</v>
      </c>
      <c r="G3232" s="10" t="str">
        <f>VLOOKUP(A3232,Planilha1!A:Y,22,FALSE)</f>
        <v>Não</v>
      </c>
      <c r="H3232" s="10" t="str">
        <f>VLOOKUP(A3232,Planilha1!A:Y,23,FALSE)</f>
        <v>Não</v>
      </c>
      <c r="I3232" s="10" t="str">
        <f>VLOOKUP(A3232,Planilha1!A:Y,24,FALSE)</f>
        <v>Não</v>
      </c>
      <c r="J3232" s="10" t="str">
        <f>VLOOKUP(A3232,Planilha1!A:Y,25,FALSE)</f>
        <v>Não</v>
      </c>
    </row>
    <row r="3233" spans="1:10" x14ac:dyDescent="0.25">
      <c r="A3233" s="11">
        <v>420500</v>
      </c>
      <c r="B3233" s="15" t="s">
        <v>2953</v>
      </c>
      <c r="C3233" s="12" t="s">
        <v>24</v>
      </c>
      <c r="D3233" s="14" t="s">
        <v>55</v>
      </c>
      <c r="E3233" s="10" t="str">
        <f>VLOOKUP(A3233,Planilha1!A:Y,20,FALSE)</f>
        <v>Sim</v>
      </c>
      <c r="F3233" s="10" t="str">
        <f>VLOOKUP(A3233,Planilha1!A:Y,21,FALSE)</f>
        <v>Sim</v>
      </c>
      <c r="G3233" s="10" t="str">
        <f>VLOOKUP(A3233,Planilha1!A:Y,22,FALSE)</f>
        <v>Não</v>
      </c>
      <c r="H3233" s="10" t="str">
        <f>VLOOKUP(A3233,Planilha1!A:Y,23,FALSE)</f>
        <v>Sim</v>
      </c>
      <c r="I3233" s="10" t="str">
        <f>VLOOKUP(A3233,Planilha1!A:Y,24,FALSE)</f>
        <v>Não</v>
      </c>
      <c r="J3233" s="10" t="str">
        <f>VLOOKUP(A3233,Planilha1!A:Y,25,FALSE)</f>
        <v>Não</v>
      </c>
    </row>
    <row r="3234" spans="1:10" x14ac:dyDescent="0.25">
      <c r="A3234" s="11">
        <v>420515</v>
      </c>
      <c r="B3234" s="15" t="s">
        <v>2954</v>
      </c>
      <c r="C3234" s="12" t="s">
        <v>24</v>
      </c>
      <c r="D3234" s="14" t="s">
        <v>73</v>
      </c>
      <c r="E3234" s="10" t="str">
        <f>VLOOKUP(A3234,Planilha1!A:Y,20,FALSE)</f>
        <v>Sim</v>
      </c>
      <c r="F3234" s="10" t="str">
        <f>VLOOKUP(A3234,Planilha1!A:Y,21,FALSE)</f>
        <v>Sim</v>
      </c>
      <c r="G3234" s="10" t="str">
        <f>VLOOKUP(A3234,Planilha1!A:Y,22,FALSE)</f>
        <v>Não</v>
      </c>
      <c r="H3234" s="10" t="str">
        <f>VLOOKUP(A3234,Planilha1!A:Y,23,FALSE)</f>
        <v>Sim</v>
      </c>
      <c r="I3234" s="10" t="str">
        <f>VLOOKUP(A3234,Planilha1!A:Y,24,FALSE)</f>
        <v>Não</v>
      </c>
      <c r="J3234" s="10" t="str">
        <f>VLOOKUP(A3234,Planilha1!A:Y,25,FALSE)</f>
        <v>Sim</v>
      </c>
    </row>
    <row r="3235" spans="1:10" x14ac:dyDescent="0.25">
      <c r="A3235" s="11">
        <v>420517</v>
      </c>
      <c r="B3235" s="15" t="s">
        <v>103</v>
      </c>
      <c r="C3235" s="12" t="s">
        <v>24</v>
      </c>
      <c r="D3235" s="14" t="s">
        <v>66</v>
      </c>
      <c r="E3235" s="10" t="str">
        <f>VLOOKUP(A3235,Planilha1!A:Y,20,FALSE)</f>
        <v>Não</v>
      </c>
      <c r="F3235" s="10" t="str">
        <f>VLOOKUP(A3235,Planilha1!A:Y,21,FALSE)</f>
        <v>Sim</v>
      </c>
      <c r="G3235" s="10" t="str">
        <f>VLOOKUP(A3235,Planilha1!A:Y,22,FALSE)</f>
        <v>Não</v>
      </c>
      <c r="H3235" s="10" t="str">
        <f>VLOOKUP(A3235,Planilha1!A:Y,23,FALSE)</f>
        <v>Sim</v>
      </c>
      <c r="I3235" s="10" t="str">
        <f>VLOOKUP(A3235,Planilha1!A:Y,24,FALSE)</f>
        <v>Não</v>
      </c>
      <c r="J3235" s="10" t="str">
        <f>VLOOKUP(A3235,Planilha1!A:Y,25,FALSE)</f>
        <v>Sim</v>
      </c>
    </row>
    <row r="3236" spans="1:10" x14ac:dyDescent="0.25">
      <c r="A3236" s="11">
        <v>420519</v>
      </c>
      <c r="B3236" s="15" t="s">
        <v>2955</v>
      </c>
      <c r="C3236" s="12" t="s">
        <v>24</v>
      </c>
      <c r="D3236" s="14" t="s">
        <v>73</v>
      </c>
      <c r="E3236" s="10" t="str">
        <f>VLOOKUP(A3236,Planilha1!A:Y,20,FALSE)</f>
        <v>Sim</v>
      </c>
      <c r="F3236" s="10" t="str">
        <f>VLOOKUP(A3236,Planilha1!A:Y,21,FALSE)</f>
        <v>Sim</v>
      </c>
      <c r="G3236" s="10" t="str">
        <f>VLOOKUP(A3236,Planilha1!A:Y,22,FALSE)</f>
        <v>Sim</v>
      </c>
      <c r="H3236" s="10" t="str">
        <f>VLOOKUP(A3236,Planilha1!A:Y,23,FALSE)</f>
        <v>Sim</v>
      </c>
      <c r="I3236" s="10" t="str">
        <f>VLOOKUP(A3236,Planilha1!A:Y,24,FALSE)</f>
        <v>Sim</v>
      </c>
      <c r="J3236" s="10" t="str">
        <f>VLOOKUP(A3236,Planilha1!A:Y,25,FALSE)</f>
        <v>Não</v>
      </c>
    </row>
    <row r="3237" spans="1:10" x14ac:dyDescent="0.25">
      <c r="A3237" s="11">
        <v>420520</v>
      </c>
      <c r="B3237" s="15" t="s">
        <v>2956</v>
      </c>
      <c r="C3237" s="12" t="s">
        <v>24</v>
      </c>
      <c r="D3237" s="14" t="s">
        <v>73</v>
      </c>
      <c r="E3237" s="10" t="str">
        <f>VLOOKUP(A3237,Planilha1!A:Y,20,FALSE)</f>
        <v>Não</v>
      </c>
      <c r="F3237" s="10" t="str">
        <f>VLOOKUP(A3237,Planilha1!A:Y,21,FALSE)</f>
        <v>Não</v>
      </c>
      <c r="G3237" s="10" t="str">
        <f>VLOOKUP(A3237,Planilha1!A:Y,22,FALSE)</f>
        <v>Não</v>
      </c>
      <c r="H3237" s="10" t="str">
        <f>VLOOKUP(A3237,Planilha1!A:Y,23,FALSE)</f>
        <v>Sim</v>
      </c>
      <c r="I3237" s="10" t="str">
        <f>VLOOKUP(A3237,Planilha1!A:Y,24,FALSE)</f>
        <v>Não</v>
      </c>
      <c r="J3237" s="10" t="str">
        <f>VLOOKUP(A3237,Planilha1!A:Y,25,FALSE)</f>
        <v>Não</v>
      </c>
    </row>
    <row r="3238" spans="1:10" x14ac:dyDescent="0.25">
      <c r="A3238" s="11">
        <v>420535</v>
      </c>
      <c r="B3238" s="15" t="s">
        <v>2957</v>
      </c>
      <c r="C3238" s="12" t="s">
        <v>24</v>
      </c>
      <c r="D3238" s="14" t="s">
        <v>41</v>
      </c>
      <c r="E3238" s="10" t="str">
        <f>VLOOKUP(A3238,Planilha1!A:Y,20,FALSE)</f>
        <v>Sim</v>
      </c>
      <c r="F3238" s="10" t="str">
        <f>VLOOKUP(A3238,Planilha1!A:Y,21,FALSE)</f>
        <v>Sim</v>
      </c>
      <c r="G3238" s="10" t="str">
        <f>VLOOKUP(A3238,Planilha1!A:Y,22,FALSE)</f>
        <v>Sim</v>
      </c>
      <c r="H3238" s="10" t="str">
        <f>VLOOKUP(A3238,Planilha1!A:Y,23,FALSE)</f>
        <v>Sim</v>
      </c>
      <c r="I3238" s="10" t="str">
        <f>VLOOKUP(A3238,Planilha1!A:Y,24,FALSE)</f>
        <v>Não</v>
      </c>
      <c r="J3238" s="10" t="str">
        <f>VLOOKUP(A3238,Planilha1!A:Y,25,FALSE)</f>
        <v>Sim</v>
      </c>
    </row>
    <row r="3239" spans="1:10" x14ac:dyDescent="0.25">
      <c r="A3239" s="11">
        <v>420543</v>
      </c>
      <c r="B3239" s="15" t="s">
        <v>2958</v>
      </c>
      <c r="C3239" s="12" t="s">
        <v>24</v>
      </c>
      <c r="D3239" s="14" t="s">
        <v>73</v>
      </c>
      <c r="E3239" s="10" t="str">
        <f>VLOOKUP(A3239,Planilha1!A:Y,20,FALSE)</f>
        <v>Sim</v>
      </c>
      <c r="F3239" s="10" t="str">
        <f>VLOOKUP(A3239,Planilha1!A:Y,21,FALSE)</f>
        <v>Sim</v>
      </c>
      <c r="G3239" s="10" t="str">
        <f>VLOOKUP(A3239,Planilha1!A:Y,22,FALSE)</f>
        <v>Não</v>
      </c>
      <c r="H3239" s="10" t="str">
        <f>VLOOKUP(A3239,Planilha1!A:Y,23,FALSE)</f>
        <v>Sim</v>
      </c>
      <c r="I3239" s="10" t="str">
        <f>VLOOKUP(A3239,Planilha1!A:Y,24,FALSE)</f>
        <v>Não</v>
      </c>
      <c r="J3239" s="10" t="str">
        <f>VLOOKUP(A3239,Planilha1!A:Y,25,FALSE)</f>
        <v>Sim</v>
      </c>
    </row>
    <row r="3240" spans="1:10" x14ac:dyDescent="0.25">
      <c r="A3240" s="11">
        <v>420545</v>
      </c>
      <c r="B3240" s="15" t="s">
        <v>2959</v>
      </c>
      <c r="C3240" s="12" t="s">
        <v>24</v>
      </c>
      <c r="D3240" s="14" t="s">
        <v>73</v>
      </c>
      <c r="E3240" s="10" t="str">
        <f>VLOOKUP(A3240,Planilha1!A:Y,20,FALSE)</f>
        <v>Sim</v>
      </c>
      <c r="F3240" s="10" t="str">
        <f>VLOOKUP(A3240,Planilha1!A:Y,21,FALSE)</f>
        <v>Sim</v>
      </c>
      <c r="G3240" s="10" t="str">
        <f>VLOOKUP(A3240,Planilha1!A:Y,22,FALSE)</f>
        <v>Sim</v>
      </c>
      <c r="H3240" s="10" t="str">
        <f>VLOOKUP(A3240,Planilha1!A:Y,23,FALSE)</f>
        <v>Sim</v>
      </c>
      <c r="I3240" s="10" t="str">
        <f>VLOOKUP(A3240,Planilha1!A:Y,24,FALSE)</f>
        <v>Sim</v>
      </c>
      <c r="J3240" s="10" t="str">
        <f>VLOOKUP(A3240,Planilha1!A:Y,25,FALSE)</f>
        <v>Não</v>
      </c>
    </row>
    <row r="3241" spans="1:10" x14ac:dyDescent="0.25">
      <c r="A3241" s="11">
        <v>420550</v>
      </c>
      <c r="B3241" s="15" t="s">
        <v>2960</v>
      </c>
      <c r="C3241" s="12" t="s">
        <v>24</v>
      </c>
      <c r="D3241" s="14" t="s">
        <v>59</v>
      </c>
      <c r="E3241" s="10" t="str">
        <f>VLOOKUP(A3241,Planilha1!A:Y,20,FALSE)</f>
        <v>Sim</v>
      </c>
      <c r="F3241" s="10" t="str">
        <f>VLOOKUP(A3241,Planilha1!A:Y,21,FALSE)</f>
        <v>Sim</v>
      </c>
      <c r="G3241" s="10" t="str">
        <f>VLOOKUP(A3241,Planilha1!A:Y,22,FALSE)</f>
        <v>Sim</v>
      </c>
      <c r="H3241" s="10" t="str">
        <f>VLOOKUP(A3241,Planilha1!A:Y,23,FALSE)</f>
        <v>Sim</v>
      </c>
      <c r="I3241" s="10" t="str">
        <f>VLOOKUP(A3241,Planilha1!A:Y,24,FALSE)</f>
        <v>Não</v>
      </c>
      <c r="J3241" s="10" t="str">
        <f>VLOOKUP(A3241,Planilha1!A:Y,25,FALSE)</f>
        <v>Sim</v>
      </c>
    </row>
    <row r="3242" spans="1:10" x14ac:dyDescent="0.25">
      <c r="A3242" s="11">
        <v>420555</v>
      </c>
      <c r="B3242" s="15" t="s">
        <v>2961</v>
      </c>
      <c r="C3242" s="12" t="s">
        <v>24</v>
      </c>
      <c r="D3242" s="14" t="s">
        <v>41</v>
      </c>
      <c r="E3242" s="10" t="str">
        <f>VLOOKUP(A3242,Planilha1!A:Y,20,FALSE)</f>
        <v>Não</v>
      </c>
      <c r="F3242" s="10" t="str">
        <f>VLOOKUP(A3242,Planilha1!A:Y,21,FALSE)</f>
        <v>Não</v>
      </c>
      <c r="G3242" s="10" t="str">
        <f>VLOOKUP(A3242,Planilha1!A:Y,22,FALSE)</f>
        <v>Não</v>
      </c>
      <c r="H3242" s="10" t="str">
        <f>VLOOKUP(A3242,Planilha1!A:Y,23,FALSE)</f>
        <v>Não</v>
      </c>
      <c r="I3242" s="10" t="str">
        <f>VLOOKUP(A3242,Planilha1!A:Y,24,FALSE)</f>
        <v>Não</v>
      </c>
      <c r="J3242" s="10" t="str">
        <f>VLOOKUP(A3242,Planilha1!A:Y,25,FALSE)</f>
        <v>Não</v>
      </c>
    </row>
    <row r="3243" spans="1:10" x14ac:dyDescent="0.25">
      <c r="A3243" s="11">
        <v>420560</v>
      </c>
      <c r="B3243" s="15" t="s">
        <v>2962</v>
      </c>
      <c r="C3243" s="12" t="s">
        <v>24</v>
      </c>
      <c r="D3243" s="14" t="s">
        <v>66</v>
      </c>
      <c r="E3243" s="10" t="str">
        <f>VLOOKUP(A3243,Planilha1!A:Y,20,FALSE)</f>
        <v>Sim</v>
      </c>
      <c r="F3243" s="10" t="str">
        <f>VLOOKUP(A3243,Planilha1!A:Y,21,FALSE)</f>
        <v>Sim</v>
      </c>
      <c r="G3243" s="10" t="str">
        <f>VLOOKUP(A3243,Planilha1!A:Y,22,FALSE)</f>
        <v>Sim</v>
      </c>
      <c r="H3243" s="10" t="str">
        <f>VLOOKUP(A3243,Planilha1!A:Y,23,FALSE)</f>
        <v>Sim</v>
      </c>
      <c r="I3243" s="10" t="str">
        <f>VLOOKUP(A3243,Planilha1!A:Y,24,FALSE)</f>
        <v>Não</v>
      </c>
      <c r="J3243" s="10" t="str">
        <f>VLOOKUP(A3243,Planilha1!A:Y,25,FALSE)</f>
        <v>Sim</v>
      </c>
    </row>
    <row r="3244" spans="1:10" x14ac:dyDescent="0.25">
      <c r="A3244" s="11">
        <v>420570</v>
      </c>
      <c r="B3244" s="15" t="s">
        <v>2963</v>
      </c>
      <c r="C3244" s="12" t="s">
        <v>24</v>
      </c>
      <c r="D3244" s="14" t="s">
        <v>73</v>
      </c>
      <c r="E3244" s="10" t="str">
        <f>VLOOKUP(A3244,Planilha1!A:Y,20,FALSE)</f>
        <v>Sim</v>
      </c>
      <c r="F3244" s="10" t="str">
        <f>VLOOKUP(A3244,Planilha1!A:Y,21,FALSE)</f>
        <v>Sim</v>
      </c>
      <c r="G3244" s="10" t="str">
        <f>VLOOKUP(A3244,Planilha1!A:Y,22,FALSE)</f>
        <v>Sim</v>
      </c>
      <c r="H3244" s="10" t="str">
        <f>VLOOKUP(A3244,Planilha1!A:Y,23,FALSE)</f>
        <v>Sim</v>
      </c>
      <c r="I3244" s="10" t="str">
        <f>VLOOKUP(A3244,Planilha1!A:Y,24,FALSE)</f>
        <v>Sim</v>
      </c>
      <c r="J3244" s="10" t="str">
        <f>VLOOKUP(A3244,Planilha1!A:Y,25,FALSE)</f>
        <v>Sim</v>
      </c>
    </row>
    <row r="3245" spans="1:10" x14ac:dyDescent="0.25">
      <c r="A3245" s="11">
        <v>420580</v>
      </c>
      <c r="B3245" s="15" t="s">
        <v>2964</v>
      </c>
      <c r="C3245" s="12" t="s">
        <v>24</v>
      </c>
      <c r="D3245" s="14" t="s">
        <v>59</v>
      </c>
      <c r="E3245" s="10" t="str">
        <f>VLOOKUP(A3245,Planilha1!A:Y,20,FALSE)</f>
        <v>Sim</v>
      </c>
      <c r="F3245" s="10" t="str">
        <f>VLOOKUP(A3245,Planilha1!A:Y,21,FALSE)</f>
        <v>Sim</v>
      </c>
      <c r="G3245" s="10" t="str">
        <f>VLOOKUP(A3245,Planilha1!A:Y,22,FALSE)</f>
        <v>Sim</v>
      </c>
      <c r="H3245" s="10" t="str">
        <f>VLOOKUP(A3245,Planilha1!A:Y,23,FALSE)</f>
        <v>Sim</v>
      </c>
      <c r="I3245" s="10" t="str">
        <f>VLOOKUP(A3245,Planilha1!A:Y,24,FALSE)</f>
        <v>Sim</v>
      </c>
      <c r="J3245" s="10" t="str">
        <f>VLOOKUP(A3245,Planilha1!A:Y,25,FALSE)</f>
        <v>Não</v>
      </c>
    </row>
    <row r="3246" spans="1:10" x14ac:dyDescent="0.25">
      <c r="A3246" s="11">
        <v>420630</v>
      </c>
      <c r="B3246" s="15" t="s">
        <v>2965</v>
      </c>
      <c r="C3246" s="12" t="s">
        <v>24</v>
      </c>
      <c r="D3246" s="14" t="s">
        <v>73</v>
      </c>
      <c r="E3246" s="10" t="str">
        <f>VLOOKUP(A3246,Planilha1!A:Y,20,FALSE)</f>
        <v>Sim</v>
      </c>
      <c r="F3246" s="10" t="str">
        <f>VLOOKUP(A3246,Planilha1!A:Y,21,FALSE)</f>
        <v>Sim</v>
      </c>
      <c r="G3246" s="10" t="str">
        <f>VLOOKUP(A3246,Planilha1!A:Y,22,FALSE)</f>
        <v>Não</v>
      </c>
      <c r="H3246" s="10" t="str">
        <f>VLOOKUP(A3246,Planilha1!A:Y,23,FALSE)</f>
        <v>Não</v>
      </c>
      <c r="I3246" s="10" t="str">
        <f>VLOOKUP(A3246,Planilha1!A:Y,24,FALSE)</f>
        <v>Não</v>
      </c>
      <c r="J3246" s="10" t="str">
        <f>VLOOKUP(A3246,Planilha1!A:Y,25,FALSE)</f>
        <v>Não</v>
      </c>
    </row>
    <row r="3247" spans="1:10" x14ac:dyDescent="0.25">
      <c r="A3247" s="11">
        <v>420650</v>
      </c>
      <c r="B3247" s="15" t="s">
        <v>2966</v>
      </c>
      <c r="C3247" s="12" t="s">
        <v>24</v>
      </c>
      <c r="D3247" s="14" t="s">
        <v>73</v>
      </c>
      <c r="E3247" s="10" t="str">
        <f>VLOOKUP(A3247,Planilha1!A:Y,20,FALSE)</f>
        <v>Sim</v>
      </c>
      <c r="F3247" s="10" t="str">
        <f>VLOOKUP(A3247,Planilha1!A:Y,21,FALSE)</f>
        <v>Sim</v>
      </c>
      <c r="G3247" s="10" t="str">
        <f>VLOOKUP(A3247,Planilha1!A:Y,22,FALSE)</f>
        <v>Sim</v>
      </c>
      <c r="H3247" s="10" t="str">
        <f>VLOOKUP(A3247,Planilha1!A:Y,23,FALSE)</f>
        <v>Sim</v>
      </c>
      <c r="I3247" s="10" t="str">
        <f>VLOOKUP(A3247,Planilha1!A:Y,24,FALSE)</f>
        <v>Sim</v>
      </c>
      <c r="J3247" s="10" t="str">
        <f>VLOOKUP(A3247,Planilha1!A:Y,25,FALSE)</f>
        <v>Não</v>
      </c>
    </row>
    <row r="3248" spans="1:10" x14ac:dyDescent="0.25">
      <c r="A3248" s="11">
        <v>420665</v>
      </c>
      <c r="B3248" s="15" t="s">
        <v>2967</v>
      </c>
      <c r="C3248" s="12" t="s">
        <v>24</v>
      </c>
      <c r="D3248" s="14" t="s">
        <v>73</v>
      </c>
      <c r="E3248" s="10" t="str">
        <f>VLOOKUP(A3248,Planilha1!A:Y,20,FALSE)</f>
        <v>Sim</v>
      </c>
      <c r="F3248" s="10" t="str">
        <f>VLOOKUP(A3248,Planilha1!A:Y,21,FALSE)</f>
        <v>Sim</v>
      </c>
      <c r="G3248" s="10" t="str">
        <f>VLOOKUP(A3248,Planilha1!A:Y,22,FALSE)</f>
        <v>Sim</v>
      </c>
      <c r="H3248" s="10" t="str">
        <f>VLOOKUP(A3248,Planilha1!A:Y,23,FALSE)</f>
        <v>Sim</v>
      </c>
      <c r="I3248" s="10" t="str">
        <f>VLOOKUP(A3248,Planilha1!A:Y,24,FALSE)</f>
        <v>Sim</v>
      </c>
      <c r="J3248" s="10" t="str">
        <f>VLOOKUP(A3248,Planilha1!A:Y,25,FALSE)</f>
        <v>Sim</v>
      </c>
    </row>
    <row r="3249" spans="1:10" x14ac:dyDescent="0.25">
      <c r="A3249" s="11">
        <v>420680</v>
      </c>
      <c r="B3249" s="15" t="s">
        <v>2968</v>
      </c>
      <c r="C3249" s="12" t="s">
        <v>24</v>
      </c>
      <c r="D3249" s="14" t="s">
        <v>59</v>
      </c>
      <c r="E3249" s="10" t="str">
        <f>VLOOKUP(A3249,Planilha1!A:Y,20,FALSE)</f>
        <v>Sim</v>
      </c>
      <c r="F3249" s="10" t="str">
        <f>VLOOKUP(A3249,Planilha1!A:Y,21,FALSE)</f>
        <v>Sim</v>
      </c>
      <c r="G3249" s="10" t="str">
        <f>VLOOKUP(A3249,Planilha1!A:Y,22,FALSE)</f>
        <v>Sim</v>
      </c>
      <c r="H3249" s="10" t="str">
        <f>VLOOKUP(A3249,Planilha1!A:Y,23,FALSE)</f>
        <v>Sim</v>
      </c>
      <c r="I3249" s="10" t="str">
        <f>VLOOKUP(A3249,Planilha1!A:Y,24,FALSE)</f>
        <v>Sim</v>
      </c>
      <c r="J3249" s="10" t="str">
        <f>VLOOKUP(A3249,Planilha1!A:Y,25,FALSE)</f>
        <v>Sim</v>
      </c>
    </row>
    <row r="3250" spans="1:10" x14ac:dyDescent="0.25">
      <c r="A3250" s="11">
        <v>420690</v>
      </c>
      <c r="B3250" s="15" t="s">
        <v>2969</v>
      </c>
      <c r="C3250" s="12" t="s">
        <v>24</v>
      </c>
      <c r="D3250" s="14" t="s">
        <v>73</v>
      </c>
      <c r="E3250" s="10" t="str">
        <f>VLOOKUP(A3250,Planilha1!A:Y,20,FALSE)</f>
        <v>Sim</v>
      </c>
      <c r="F3250" s="10" t="str">
        <f>VLOOKUP(A3250,Planilha1!A:Y,21,FALSE)</f>
        <v>Sim</v>
      </c>
      <c r="G3250" s="10" t="str">
        <f>VLOOKUP(A3250,Planilha1!A:Y,22,FALSE)</f>
        <v>Sim</v>
      </c>
      <c r="H3250" s="10" t="str">
        <f>VLOOKUP(A3250,Planilha1!A:Y,23,FALSE)</f>
        <v>Sim</v>
      </c>
      <c r="I3250" s="10" t="str">
        <f>VLOOKUP(A3250,Planilha1!A:Y,24,FALSE)</f>
        <v>Não</v>
      </c>
      <c r="J3250" s="10" t="str">
        <f>VLOOKUP(A3250,Planilha1!A:Y,25,FALSE)</f>
        <v>Não</v>
      </c>
    </row>
    <row r="3251" spans="1:10" x14ac:dyDescent="0.25">
      <c r="A3251" s="11">
        <v>420700</v>
      </c>
      <c r="B3251" s="15" t="s">
        <v>2970</v>
      </c>
      <c r="C3251" s="12" t="s">
        <v>24</v>
      </c>
      <c r="D3251" s="14" t="s">
        <v>59</v>
      </c>
      <c r="E3251" s="10" t="str">
        <f>VLOOKUP(A3251,Planilha1!A:Y,20,FALSE)</f>
        <v>Sim</v>
      </c>
      <c r="F3251" s="10" t="str">
        <f>VLOOKUP(A3251,Planilha1!A:Y,21,FALSE)</f>
        <v>Sim</v>
      </c>
      <c r="G3251" s="10" t="str">
        <f>VLOOKUP(A3251,Planilha1!A:Y,22,FALSE)</f>
        <v>Sim</v>
      </c>
      <c r="H3251" s="10" t="str">
        <f>VLOOKUP(A3251,Planilha1!A:Y,23,FALSE)</f>
        <v>Sim</v>
      </c>
      <c r="I3251" s="10" t="str">
        <f>VLOOKUP(A3251,Planilha1!A:Y,24,FALSE)</f>
        <v>Sim</v>
      </c>
      <c r="J3251" s="10" t="str">
        <f>VLOOKUP(A3251,Planilha1!A:Y,25,FALSE)</f>
        <v>Não</v>
      </c>
    </row>
    <row r="3252" spans="1:10" x14ac:dyDescent="0.25">
      <c r="A3252" s="11">
        <v>420710</v>
      </c>
      <c r="B3252" s="15" t="s">
        <v>2971</v>
      </c>
      <c r="C3252" s="12" t="s">
        <v>24</v>
      </c>
      <c r="D3252" s="14" t="s">
        <v>73</v>
      </c>
      <c r="E3252" s="10" t="str">
        <f>VLOOKUP(A3252,Planilha1!A:Y,20,FALSE)</f>
        <v>Sim</v>
      </c>
      <c r="F3252" s="10" t="str">
        <f>VLOOKUP(A3252,Planilha1!A:Y,21,FALSE)</f>
        <v>Sim</v>
      </c>
      <c r="G3252" s="10" t="str">
        <f>VLOOKUP(A3252,Planilha1!A:Y,22,FALSE)</f>
        <v>Sim</v>
      </c>
      <c r="H3252" s="10" t="str">
        <f>VLOOKUP(A3252,Planilha1!A:Y,23,FALSE)</f>
        <v>Sim</v>
      </c>
      <c r="I3252" s="10" t="str">
        <f>VLOOKUP(A3252,Planilha1!A:Y,24,FALSE)</f>
        <v>Sim</v>
      </c>
      <c r="J3252" s="10" t="str">
        <f>VLOOKUP(A3252,Planilha1!A:Y,25,FALSE)</f>
        <v>Não</v>
      </c>
    </row>
    <row r="3253" spans="1:10" x14ac:dyDescent="0.25">
      <c r="A3253" s="11">
        <v>420720</v>
      </c>
      <c r="B3253" s="15" t="s">
        <v>2972</v>
      </c>
      <c r="C3253" s="12" t="s">
        <v>24</v>
      </c>
      <c r="D3253" s="14" t="s">
        <v>55</v>
      </c>
      <c r="E3253" s="10" t="str">
        <f>VLOOKUP(A3253,Planilha1!A:Y,20,FALSE)</f>
        <v>Sim</v>
      </c>
      <c r="F3253" s="10" t="str">
        <f>VLOOKUP(A3253,Planilha1!A:Y,21,FALSE)</f>
        <v>Sim</v>
      </c>
      <c r="G3253" s="10" t="str">
        <f>VLOOKUP(A3253,Planilha1!A:Y,22,FALSE)</f>
        <v>Sim</v>
      </c>
      <c r="H3253" s="10" t="str">
        <f>VLOOKUP(A3253,Planilha1!A:Y,23,FALSE)</f>
        <v>Sim</v>
      </c>
      <c r="I3253" s="10" t="str">
        <f>VLOOKUP(A3253,Planilha1!A:Y,24,FALSE)</f>
        <v>Sim</v>
      </c>
      <c r="J3253" s="10" t="str">
        <f>VLOOKUP(A3253,Planilha1!A:Y,25,FALSE)</f>
        <v>Não</v>
      </c>
    </row>
    <row r="3254" spans="1:10" x14ac:dyDescent="0.25">
      <c r="A3254" s="11">
        <v>420740</v>
      </c>
      <c r="B3254" s="15" t="s">
        <v>2973</v>
      </c>
      <c r="C3254" s="12" t="s">
        <v>24</v>
      </c>
      <c r="D3254" s="14" t="s">
        <v>55</v>
      </c>
      <c r="E3254" s="10" t="str">
        <f>VLOOKUP(A3254,Planilha1!A:Y,20,FALSE)</f>
        <v>Não</v>
      </c>
      <c r="F3254" s="10" t="str">
        <f>VLOOKUP(A3254,Planilha1!A:Y,21,FALSE)</f>
        <v>Sim</v>
      </c>
      <c r="G3254" s="10" t="str">
        <f>VLOOKUP(A3254,Planilha1!A:Y,22,FALSE)</f>
        <v>Não</v>
      </c>
      <c r="H3254" s="10" t="str">
        <f>VLOOKUP(A3254,Planilha1!A:Y,23,FALSE)</f>
        <v>Sim</v>
      </c>
      <c r="I3254" s="10" t="str">
        <f>VLOOKUP(A3254,Planilha1!A:Y,24,FALSE)</f>
        <v>Não</v>
      </c>
      <c r="J3254" s="10" t="str">
        <f>VLOOKUP(A3254,Planilha1!A:Y,25,FALSE)</f>
        <v>Sim</v>
      </c>
    </row>
    <row r="3255" spans="1:10" x14ac:dyDescent="0.25">
      <c r="A3255" s="11">
        <v>420768</v>
      </c>
      <c r="B3255" s="15" t="s">
        <v>2974</v>
      </c>
      <c r="C3255" s="12" t="s">
        <v>24</v>
      </c>
      <c r="D3255" s="14" t="s">
        <v>41</v>
      </c>
      <c r="E3255" s="10" t="str">
        <f>VLOOKUP(A3255,Planilha1!A:Y,20,FALSE)</f>
        <v>Sim</v>
      </c>
      <c r="F3255" s="10" t="str">
        <f>VLOOKUP(A3255,Planilha1!A:Y,21,FALSE)</f>
        <v>Sim</v>
      </c>
      <c r="G3255" s="10" t="str">
        <f>VLOOKUP(A3255,Planilha1!A:Y,22,FALSE)</f>
        <v>Não</v>
      </c>
      <c r="H3255" s="10" t="str">
        <f>VLOOKUP(A3255,Planilha1!A:Y,23,FALSE)</f>
        <v>Sim</v>
      </c>
      <c r="I3255" s="10" t="str">
        <f>VLOOKUP(A3255,Planilha1!A:Y,24,FALSE)</f>
        <v>Não</v>
      </c>
      <c r="J3255" s="10" t="str">
        <f>VLOOKUP(A3255,Planilha1!A:Y,25,FALSE)</f>
        <v>Não</v>
      </c>
    </row>
    <row r="3256" spans="1:10" x14ac:dyDescent="0.25">
      <c r="A3256" s="11">
        <v>420775</v>
      </c>
      <c r="B3256" s="15" t="s">
        <v>2975</v>
      </c>
      <c r="C3256" s="12" t="s">
        <v>24</v>
      </c>
      <c r="D3256" s="14" t="s">
        <v>73</v>
      </c>
      <c r="E3256" s="10" t="str">
        <f>VLOOKUP(A3256,Planilha1!A:Y,20,FALSE)</f>
        <v>Sim</v>
      </c>
      <c r="F3256" s="10" t="str">
        <f>VLOOKUP(A3256,Planilha1!A:Y,21,FALSE)</f>
        <v>Sim</v>
      </c>
      <c r="G3256" s="10" t="str">
        <f>VLOOKUP(A3256,Planilha1!A:Y,22,FALSE)</f>
        <v>Sim</v>
      </c>
      <c r="H3256" s="10" t="str">
        <f>VLOOKUP(A3256,Planilha1!A:Y,23,FALSE)</f>
        <v>Sim</v>
      </c>
      <c r="I3256" s="10" t="str">
        <f>VLOOKUP(A3256,Planilha1!A:Y,24,FALSE)</f>
        <v>Não</v>
      </c>
      <c r="J3256" s="10" t="str">
        <f>VLOOKUP(A3256,Planilha1!A:Y,25,FALSE)</f>
        <v>Sim</v>
      </c>
    </row>
    <row r="3257" spans="1:10" x14ac:dyDescent="0.25">
      <c r="A3257" s="11">
        <v>420785</v>
      </c>
      <c r="B3257" s="15" t="s">
        <v>2281</v>
      </c>
      <c r="C3257" s="12" t="s">
        <v>24</v>
      </c>
      <c r="D3257" s="14" t="s">
        <v>55</v>
      </c>
      <c r="E3257" s="10" t="str">
        <f>VLOOKUP(A3257,Planilha1!A:Y,20,FALSE)</f>
        <v>Sim</v>
      </c>
      <c r="F3257" s="10" t="str">
        <f>VLOOKUP(A3257,Planilha1!A:Y,21,FALSE)</f>
        <v>Sim</v>
      </c>
      <c r="G3257" s="10" t="str">
        <f>VLOOKUP(A3257,Planilha1!A:Y,22,FALSE)</f>
        <v>Sim</v>
      </c>
      <c r="H3257" s="10" t="str">
        <f>VLOOKUP(A3257,Planilha1!A:Y,23,FALSE)</f>
        <v>Sim</v>
      </c>
      <c r="I3257" s="10" t="str">
        <f>VLOOKUP(A3257,Planilha1!A:Y,24,FALSE)</f>
        <v>Sim</v>
      </c>
      <c r="J3257" s="10" t="str">
        <f>VLOOKUP(A3257,Planilha1!A:Y,25,FALSE)</f>
        <v>Sim</v>
      </c>
    </row>
    <row r="3258" spans="1:10" x14ac:dyDescent="0.25">
      <c r="A3258" s="11">
        <v>420790</v>
      </c>
      <c r="B3258" s="15" t="s">
        <v>2976</v>
      </c>
      <c r="C3258" s="12" t="s">
        <v>24</v>
      </c>
      <c r="D3258" s="14" t="s">
        <v>59</v>
      </c>
      <c r="E3258" s="10" t="str">
        <f>VLOOKUP(A3258,Planilha1!A:Y,20,FALSE)</f>
        <v>Não</v>
      </c>
      <c r="F3258" s="10" t="str">
        <f>VLOOKUP(A3258,Planilha1!A:Y,21,FALSE)</f>
        <v>Não</v>
      </c>
      <c r="G3258" s="10" t="str">
        <f>VLOOKUP(A3258,Planilha1!A:Y,22,FALSE)</f>
        <v>Não</v>
      </c>
      <c r="H3258" s="10" t="str">
        <f>VLOOKUP(A3258,Planilha1!A:Y,23,FALSE)</f>
        <v>Não</v>
      </c>
      <c r="I3258" s="10" t="str">
        <f>VLOOKUP(A3258,Planilha1!A:Y,24,FALSE)</f>
        <v>Não</v>
      </c>
      <c r="J3258" s="10" t="str">
        <f>VLOOKUP(A3258,Planilha1!A:Y,25,FALSE)</f>
        <v>Não</v>
      </c>
    </row>
    <row r="3259" spans="1:10" x14ac:dyDescent="0.25">
      <c r="A3259" s="11">
        <v>420810</v>
      </c>
      <c r="B3259" s="15" t="s">
        <v>2977</v>
      </c>
      <c r="C3259" s="12" t="s">
        <v>24</v>
      </c>
      <c r="D3259" s="14" t="s">
        <v>43</v>
      </c>
      <c r="E3259" s="10" t="str">
        <f>VLOOKUP(A3259,Planilha1!A:Y,20,FALSE)</f>
        <v>Sim</v>
      </c>
      <c r="F3259" s="10" t="str">
        <f>VLOOKUP(A3259,Planilha1!A:Y,21,FALSE)</f>
        <v>Sim</v>
      </c>
      <c r="G3259" s="10" t="str">
        <f>VLOOKUP(A3259,Planilha1!A:Y,22,FALSE)</f>
        <v>Sim</v>
      </c>
      <c r="H3259" s="10" t="str">
        <f>VLOOKUP(A3259,Planilha1!A:Y,23,FALSE)</f>
        <v>Sim</v>
      </c>
      <c r="I3259" s="10" t="str">
        <f>VLOOKUP(A3259,Planilha1!A:Y,24,FALSE)</f>
        <v>Sim</v>
      </c>
      <c r="J3259" s="10" t="str">
        <f>VLOOKUP(A3259,Planilha1!A:Y,25,FALSE)</f>
        <v>Sim</v>
      </c>
    </row>
    <row r="3260" spans="1:10" x14ac:dyDescent="0.25">
      <c r="A3260" s="11">
        <v>420820</v>
      </c>
      <c r="B3260" s="15" t="s">
        <v>2978</v>
      </c>
      <c r="C3260" s="12" t="s">
        <v>24</v>
      </c>
      <c r="D3260" s="14" t="s">
        <v>73</v>
      </c>
      <c r="E3260" s="10" t="str">
        <f>VLOOKUP(A3260,Planilha1!A:Y,20,FALSE)</f>
        <v>Não</v>
      </c>
      <c r="F3260" s="10" t="str">
        <f>VLOOKUP(A3260,Planilha1!A:Y,21,FALSE)</f>
        <v>Não</v>
      </c>
      <c r="G3260" s="10" t="str">
        <f>VLOOKUP(A3260,Planilha1!A:Y,22,FALSE)</f>
        <v>Não</v>
      </c>
      <c r="H3260" s="10" t="str">
        <f>VLOOKUP(A3260,Planilha1!A:Y,23,FALSE)</f>
        <v>Não</v>
      </c>
      <c r="I3260" s="10" t="str">
        <f>VLOOKUP(A3260,Planilha1!A:Y,24,FALSE)</f>
        <v>Não</v>
      </c>
      <c r="J3260" s="10" t="str">
        <f>VLOOKUP(A3260,Planilha1!A:Y,25,FALSE)</f>
        <v>Não</v>
      </c>
    </row>
    <row r="3261" spans="1:10" x14ac:dyDescent="0.25">
      <c r="A3261" s="11">
        <v>420850</v>
      </c>
      <c r="B3261" s="15" t="s">
        <v>2979</v>
      </c>
      <c r="C3261" s="12" t="s">
        <v>24</v>
      </c>
      <c r="D3261" s="14" t="s">
        <v>59</v>
      </c>
      <c r="E3261" s="10" t="str">
        <f>VLOOKUP(A3261,Planilha1!A:Y,20,FALSE)</f>
        <v>Sim</v>
      </c>
      <c r="F3261" s="10" t="str">
        <f>VLOOKUP(A3261,Planilha1!A:Y,21,FALSE)</f>
        <v>Sim</v>
      </c>
      <c r="G3261" s="10" t="str">
        <f>VLOOKUP(A3261,Planilha1!A:Y,22,FALSE)</f>
        <v>Sim</v>
      </c>
      <c r="H3261" s="10" t="str">
        <f>VLOOKUP(A3261,Planilha1!A:Y,23,FALSE)</f>
        <v>Sim</v>
      </c>
      <c r="I3261" s="10" t="str">
        <f>VLOOKUP(A3261,Planilha1!A:Y,24,FALSE)</f>
        <v>Não</v>
      </c>
      <c r="J3261" s="10" t="str">
        <f>VLOOKUP(A3261,Planilha1!A:Y,25,FALSE)</f>
        <v>Não</v>
      </c>
    </row>
    <row r="3262" spans="1:10" x14ac:dyDescent="0.25">
      <c r="A3262" s="11">
        <v>420870</v>
      </c>
      <c r="B3262" s="15" t="s">
        <v>2980</v>
      </c>
      <c r="C3262" s="12" t="s">
        <v>24</v>
      </c>
      <c r="D3262" s="14" t="s">
        <v>59</v>
      </c>
      <c r="E3262" s="10" t="str">
        <f>VLOOKUP(A3262,Planilha1!A:Y,20,FALSE)</f>
        <v>Sim</v>
      </c>
      <c r="F3262" s="10" t="str">
        <f>VLOOKUP(A3262,Planilha1!A:Y,21,FALSE)</f>
        <v>Sim</v>
      </c>
      <c r="G3262" s="10" t="str">
        <f>VLOOKUP(A3262,Planilha1!A:Y,22,FALSE)</f>
        <v>Sim</v>
      </c>
      <c r="H3262" s="10" t="str">
        <f>VLOOKUP(A3262,Planilha1!A:Y,23,FALSE)</f>
        <v>Sim</v>
      </c>
      <c r="I3262" s="10" t="str">
        <f>VLOOKUP(A3262,Planilha1!A:Y,24,FALSE)</f>
        <v>Não</v>
      </c>
      <c r="J3262" s="10" t="str">
        <f>VLOOKUP(A3262,Planilha1!A:Y,25,FALSE)</f>
        <v>Não</v>
      </c>
    </row>
    <row r="3263" spans="1:10" x14ac:dyDescent="0.25">
      <c r="A3263" s="11">
        <v>420895</v>
      </c>
      <c r="B3263" s="15" t="s">
        <v>2981</v>
      </c>
      <c r="C3263" s="12" t="s">
        <v>24</v>
      </c>
      <c r="D3263" s="14" t="s">
        <v>73</v>
      </c>
      <c r="E3263" s="10" t="str">
        <f>VLOOKUP(A3263,Planilha1!A:Y,20,FALSE)</f>
        <v>Sim</v>
      </c>
      <c r="F3263" s="10" t="str">
        <f>VLOOKUP(A3263,Planilha1!A:Y,21,FALSE)</f>
        <v>Sim</v>
      </c>
      <c r="G3263" s="10" t="str">
        <f>VLOOKUP(A3263,Planilha1!A:Y,22,FALSE)</f>
        <v>Sim</v>
      </c>
      <c r="H3263" s="10" t="str">
        <f>VLOOKUP(A3263,Planilha1!A:Y,23,FALSE)</f>
        <v>Sim</v>
      </c>
      <c r="I3263" s="10" t="str">
        <f>VLOOKUP(A3263,Planilha1!A:Y,24,FALSE)</f>
        <v>Não</v>
      </c>
      <c r="J3263" s="10" t="str">
        <f>VLOOKUP(A3263,Planilha1!A:Y,25,FALSE)</f>
        <v>Não</v>
      </c>
    </row>
    <row r="3264" spans="1:10" x14ac:dyDescent="0.25">
      <c r="A3264" s="11">
        <v>420915</v>
      </c>
      <c r="B3264" s="15" t="s">
        <v>2982</v>
      </c>
      <c r="C3264" s="12" t="s">
        <v>24</v>
      </c>
      <c r="D3264" s="14" t="s">
        <v>55</v>
      </c>
      <c r="E3264" s="10" t="str">
        <f>VLOOKUP(A3264,Planilha1!A:Y,20,FALSE)</f>
        <v>Não</v>
      </c>
      <c r="F3264" s="10" t="str">
        <f>VLOOKUP(A3264,Planilha1!A:Y,21,FALSE)</f>
        <v>Não</v>
      </c>
      <c r="G3264" s="10" t="str">
        <f>VLOOKUP(A3264,Planilha1!A:Y,22,FALSE)</f>
        <v>Não</v>
      </c>
      <c r="H3264" s="10" t="str">
        <f>VLOOKUP(A3264,Planilha1!A:Y,23,FALSE)</f>
        <v>Não</v>
      </c>
      <c r="I3264" s="10" t="str">
        <f>VLOOKUP(A3264,Planilha1!A:Y,24,FALSE)</f>
        <v>Não</v>
      </c>
      <c r="J3264" s="10" t="str">
        <f>VLOOKUP(A3264,Planilha1!A:Y,25,FALSE)</f>
        <v>Não</v>
      </c>
    </row>
    <row r="3265" spans="1:10" x14ac:dyDescent="0.25">
      <c r="A3265" s="11">
        <v>420917</v>
      </c>
      <c r="B3265" s="15" t="s">
        <v>2983</v>
      </c>
      <c r="C3265" s="12" t="s">
        <v>24</v>
      </c>
      <c r="D3265" s="14" t="s">
        <v>41</v>
      </c>
      <c r="E3265" s="10" t="str">
        <f>VLOOKUP(A3265,Planilha1!A:Y,20,FALSE)</f>
        <v>Sim</v>
      </c>
      <c r="F3265" s="10" t="str">
        <f>VLOOKUP(A3265,Planilha1!A:Y,21,FALSE)</f>
        <v>Sim</v>
      </c>
      <c r="G3265" s="10" t="str">
        <f>VLOOKUP(A3265,Planilha1!A:Y,22,FALSE)</f>
        <v>Não</v>
      </c>
      <c r="H3265" s="10" t="str">
        <f>VLOOKUP(A3265,Planilha1!A:Y,23,FALSE)</f>
        <v>Não</v>
      </c>
      <c r="I3265" s="10" t="str">
        <f>VLOOKUP(A3265,Planilha1!A:Y,24,FALSE)</f>
        <v>Não</v>
      </c>
      <c r="J3265" s="10" t="str">
        <f>VLOOKUP(A3265,Planilha1!A:Y,25,FALSE)</f>
        <v>Não</v>
      </c>
    </row>
    <row r="3266" spans="1:10" x14ac:dyDescent="0.25">
      <c r="A3266" s="11">
        <v>420930</v>
      </c>
      <c r="B3266" s="15" t="s">
        <v>2984</v>
      </c>
      <c r="C3266" s="12" t="s">
        <v>24</v>
      </c>
      <c r="D3266" s="14" t="s">
        <v>55</v>
      </c>
      <c r="E3266" s="10" t="str">
        <f>VLOOKUP(A3266,Planilha1!A:Y,20,FALSE)</f>
        <v>Não</v>
      </c>
      <c r="F3266" s="10" t="str">
        <f>VLOOKUP(A3266,Planilha1!A:Y,21,FALSE)</f>
        <v>Sim</v>
      </c>
      <c r="G3266" s="10" t="str">
        <f>VLOOKUP(A3266,Planilha1!A:Y,22,FALSE)</f>
        <v>Não</v>
      </c>
      <c r="H3266" s="10" t="str">
        <f>VLOOKUP(A3266,Planilha1!A:Y,23,FALSE)</f>
        <v>Sim</v>
      </c>
      <c r="I3266" s="10" t="str">
        <f>VLOOKUP(A3266,Planilha1!A:Y,24,FALSE)</f>
        <v>Não</v>
      </c>
      <c r="J3266" s="10" t="str">
        <f>VLOOKUP(A3266,Planilha1!A:Y,25,FALSE)</f>
        <v>Não</v>
      </c>
    </row>
    <row r="3267" spans="1:10" x14ac:dyDescent="0.25">
      <c r="A3267" s="11">
        <v>420960</v>
      </c>
      <c r="B3267" s="15" t="s">
        <v>2985</v>
      </c>
      <c r="C3267" s="12" t="s">
        <v>24</v>
      </c>
      <c r="D3267" s="14" t="s">
        <v>73</v>
      </c>
      <c r="E3267" s="10" t="str">
        <f>VLOOKUP(A3267,Planilha1!A:Y,20,FALSE)</f>
        <v>Sim</v>
      </c>
      <c r="F3267" s="10" t="str">
        <f>VLOOKUP(A3267,Planilha1!A:Y,21,FALSE)</f>
        <v>Sim</v>
      </c>
      <c r="G3267" s="10" t="str">
        <f>VLOOKUP(A3267,Planilha1!A:Y,22,FALSE)</f>
        <v>Sim</v>
      </c>
      <c r="H3267" s="10" t="str">
        <f>VLOOKUP(A3267,Planilha1!A:Y,23,FALSE)</f>
        <v>Sim</v>
      </c>
      <c r="I3267" s="10" t="str">
        <f>VLOOKUP(A3267,Planilha1!A:Y,24,FALSE)</f>
        <v>Sim</v>
      </c>
      <c r="J3267" s="10" t="str">
        <f>VLOOKUP(A3267,Planilha1!A:Y,25,FALSE)</f>
        <v>Não</v>
      </c>
    </row>
    <row r="3268" spans="1:10" x14ac:dyDescent="0.25">
      <c r="A3268" s="11">
        <v>420970</v>
      </c>
      <c r="B3268" s="15" t="s">
        <v>2986</v>
      </c>
      <c r="C3268" s="12" t="s">
        <v>24</v>
      </c>
      <c r="D3268" s="14" t="s">
        <v>43</v>
      </c>
      <c r="E3268" s="10" t="str">
        <f>VLOOKUP(A3268,Planilha1!A:Y,20,FALSE)</f>
        <v>Sim</v>
      </c>
      <c r="F3268" s="10" t="str">
        <f>VLOOKUP(A3268,Planilha1!A:Y,21,FALSE)</f>
        <v>Sim</v>
      </c>
      <c r="G3268" s="10" t="str">
        <f>VLOOKUP(A3268,Planilha1!A:Y,22,FALSE)</f>
        <v>Não</v>
      </c>
      <c r="H3268" s="10" t="str">
        <f>VLOOKUP(A3268,Planilha1!A:Y,23,FALSE)</f>
        <v>Sim</v>
      </c>
      <c r="I3268" s="10" t="str">
        <f>VLOOKUP(A3268,Planilha1!A:Y,24,FALSE)</f>
        <v>Não</v>
      </c>
      <c r="J3268" s="10" t="str">
        <f>VLOOKUP(A3268,Planilha1!A:Y,25,FALSE)</f>
        <v>Sim</v>
      </c>
    </row>
    <row r="3269" spans="1:10" x14ac:dyDescent="0.25">
      <c r="A3269" s="11">
        <v>420980</v>
      </c>
      <c r="B3269" s="15" t="s">
        <v>2987</v>
      </c>
      <c r="C3269" s="12" t="s">
        <v>24</v>
      </c>
      <c r="D3269" s="14" t="s">
        <v>41</v>
      </c>
      <c r="E3269" s="10" t="str">
        <f>VLOOKUP(A3269,Planilha1!A:Y,20,FALSE)</f>
        <v>Sim</v>
      </c>
      <c r="F3269" s="10" t="str">
        <f>VLOOKUP(A3269,Planilha1!A:Y,21,FALSE)</f>
        <v>Sim</v>
      </c>
      <c r="G3269" s="10" t="str">
        <f>VLOOKUP(A3269,Planilha1!A:Y,22,FALSE)</f>
        <v>Não</v>
      </c>
      <c r="H3269" s="10" t="str">
        <f>VLOOKUP(A3269,Planilha1!A:Y,23,FALSE)</f>
        <v>Sim</v>
      </c>
      <c r="I3269" s="10" t="str">
        <f>VLOOKUP(A3269,Planilha1!A:Y,24,FALSE)</f>
        <v>Não</v>
      </c>
      <c r="J3269" s="10" t="str">
        <f>VLOOKUP(A3269,Planilha1!A:Y,25,FALSE)</f>
        <v>Sim</v>
      </c>
    </row>
    <row r="3270" spans="1:10" x14ac:dyDescent="0.25">
      <c r="A3270" s="11">
        <v>420990</v>
      </c>
      <c r="B3270" s="15" t="s">
        <v>2988</v>
      </c>
      <c r="C3270" s="12" t="s">
        <v>24</v>
      </c>
      <c r="D3270" s="14" t="s">
        <v>55</v>
      </c>
      <c r="E3270" s="10" t="str">
        <f>VLOOKUP(A3270,Planilha1!A:Y,20,FALSE)</f>
        <v>Sim</v>
      </c>
      <c r="F3270" s="10" t="str">
        <f>VLOOKUP(A3270,Planilha1!A:Y,21,FALSE)</f>
        <v>Sim</v>
      </c>
      <c r="G3270" s="10" t="str">
        <f>VLOOKUP(A3270,Planilha1!A:Y,22,FALSE)</f>
        <v>Não</v>
      </c>
      <c r="H3270" s="10" t="str">
        <f>VLOOKUP(A3270,Planilha1!A:Y,23,FALSE)</f>
        <v>Não</v>
      </c>
      <c r="I3270" s="10" t="str">
        <f>VLOOKUP(A3270,Planilha1!A:Y,24,FALSE)</f>
        <v>Não</v>
      </c>
      <c r="J3270" s="10" t="str">
        <f>VLOOKUP(A3270,Planilha1!A:Y,25,FALSE)</f>
        <v>Não</v>
      </c>
    </row>
    <row r="3271" spans="1:10" x14ac:dyDescent="0.25">
      <c r="A3271" s="11">
        <v>421000</v>
      </c>
      <c r="B3271" s="15" t="s">
        <v>2989</v>
      </c>
      <c r="C3271" s="12" t="s">
        <v>24</v>
      </c>
      <c r="D3271" s="14" t="s">
        <v>73</v>
      </c>
      <c r="E3271" s="10" t="str">
        <f>VLOOKUP(A3271,Planilha1!A:Y,20,FALSE)</f>
        <v>Sim</v>
      </c>
      <c r="F3271" s="10" t="str">
        <f>VLOOKUP(A3271,Planilha1!A:Y,21,FALSE)</f>
        <v>Sim</v>
      </c>
      <c r="G3271" s="10" t="str">
        <f>VLOOKUP(A3271,Planilha1!A:Y,22,FALSE)</f>
        <v>Sim</v>
      </c>
      <c r="H3271" s="10" t="str">
        <f>VLOOKUP(A3271,Planilha1!A:Y,23,FALSE)</f>
        <v>Sim</v>
      </c>
      <c r="I3271" s="10" t="str">
        <f>VLOOKUP(A3271,Planilha1!A:Y,24,FALSE)</f>
        <v>Sim</v>
      </c>
      <c r="J3271" s="10" t="str">
        <f>VLOOKUP(A3271,Planilha1!A:Y,25,FALSE)</f>
        <v>Não</v>
      </c>
    </row>
    <row r="3272" spans="1:10" x14ac:dyDescent="0.25">
      <c r="A3272" s="11">
        <v>421005</v>
      </c>
      <c r="B3272" s="15" t="s">
        <v>2990</v>
      </c>
      <c r="C3272" s="12" t="s">
        <v>24</v>
      </c>
      <c r="D3272" s="14" t="s">
        <v>59</v>
      </c>
      <c r="E3272" s="10" t="str">
        <f>VLOOKUP(A3272,Planilha1!A:Y,20,FALSE)</f>
        <v>Sim</v>
      </c>
      <c r="F3272" s="10" t="str">
        <f>VLOOKUP(A3272,Planilha1!A:Y,21,FALSE)</f>
        <v>Sim</v>
      </c>
      <c r="G3272" s="10" t="str">
        <f>VLOOKUP(A3272,Planilha1!A:Y,22,FALSE)</f>
        <v>Sim</v>
      </c>
      <c r="H3272" s="10" t="str">
        <f>VLOOKUP(A3272,Planilha1!A:Y,23,FALSE)</f>
        <v>Sim</v>
      </c>
      <c r="I3272" s="10" t="str">
        <f>VLOOKUP(A3272,Planilha1!A:Y,24,FALSE)</f>
        <v>Não</v>
      </c>
      <c r="J3272" s="10" t="str">
        <f>VLOOKUP(A3272,Planilha1!A:Y,25,FALSE)</f>
        <v>Sim</v>
      </c>
    </row>
    <row r="3273" spans="1:10" x14ac:dyDescent="0.25">
      <c r="A3273" s="11">
        <v>421020</v>
      </c>
      <c r="B3273" s="15" t="s">
        <v>2991</v>
      </c>
      <c r="C3273" s="12" t="s">
        <v>24</v>
      </c>
      <c r="D3273" s="14" t="s">
        <v>66</v>
      </c>
      <c r="E3273" s="10" t="str">
        <f>VLOOKUP(A3273,Planilha1!A:Y,20,FALSE)</f>
        <v>Sim</v>
      </c>
      <c r="F3273" s="10" t="str">
        <f>VLOOKUP(A3273,Planilha1!A:Y,21,FALSE)</f>
        <v>Sim</v>
      </c>
      <c r="G3273" s="10" t="str">
        <f>VLOOKUP(A3273,Planilha1!A:Y,22,FALSE)</f>
        <v>Não</v>
      </c>
      <c r="H3273" s="10" t="str">
        <f>VLOOKUP(A3273,Planilha1!A:Y,23,FALSE)</f>
        <v>Sim</v>
      </c>
      <c r="I3273" s="10" t="str">
        <f>VLOOKUP(A3273,Planilha1!A:Y,24,FALSE)</f>
        <v>Não</v>
      </c>
      <c r="J3273" s="10" t="str">
        <f>VLOOKUP(A3273,Planilha1!A:Y,25,FALSE)</f>
        <v>Sim</v>
      </c>
    </row>
    <row r="3274" spans="1:10" x14ac:dyDescent="0.25">
      <c r="A3274" s="11">
        <v>421030</v>
      </c>
      <c r="B3274" s="15" t="s">
        <v>2992</v>
      </c>
      <c r="C3274" s="12" t="s">
        <v>24</v>
      </c>
      <c r="D3274" s="14" t="s">
        <v>59</v>
      </c>
      <c r="E3274" s="10" t="str">
        <f>VLOOKUP(A3274,Planilha1!A:Y,20,FALSE)</f>
        <v>Não</v>
      </c>
      <c r="F3274" s="10" t="str">
        <f>VLOOKUP(A3274,Planilha1!A:Y,21,FALSE)</f>
        <v>Sim</v>
      </c>
      <c r="G3274" s="10" t="str">
        <f>VLOOKUP(A3274,Planilha1!A:Y,22,FALSE)</f>
        <v>Não</v>
      </c>
      <c r="H3274" s="10" t="str">
        <f>VLOOKUP(A3274,Planilha1!A:Y,23,FALSE)</f>
        <v>Sim</v>
      </c>
      <c r="I3274" s="10" t="str">
        <f>VLOOKUP(A3274,Planilha1!A:Y,24,FALSE)</f>
        <v>Não</v>
      </c>
      <c r="J3274" s="10" t="str">
        <f>VLOOKUP(A3274,Planilha1!A:Y,25,FALSE)</f>
        <v>Sim</v>
      </c>
    </row>
    <row r="3275" spans="1:10" x14ac:dyDescent="0.25">
      <c r="A3275" s="11">
        <v>421070</v>
      </c>
      <c r="B3275" s="15" t="s">
        <v>2993</v>
      </c>
      <c r="C3275" s="12" t="s">
        <v>24</v>
      </c>
      <c r="D3275" s="14" t="s">
        <v>55</v>
      </c>
      <c r="E3275" s="10" t="str">
        <f>VLOOKUP(A3275,Planilha1!A:Y,20,FALSE)</f>
        <v>Sim</v>
      </c>
      <c r="F3275" s="10" t="str">
        <f>VLOOKUP(A3275,Planilha1!A:Y,21,FALSE)</f>
        <v>Sim</v>
      </c>
      <c r="G3275" s="10" t="str">
        <f>VLOOKUP(A3275,Planilha1!A:Y,22,FALSE)</f>
        <v>Sim</v>
      </c>
      <c r="H3275" s="10" t="str">
        <f>VLOOKUP(A3275,Planilha1!A:Y,23,FALSE)</f>
        <v>Sim</v>
      </c>
      <c r="I3275" s="10" t="str">
        <f>VLOOKUP(A3275,Planilha1!A:Y,24,FALSE)</f>
        <v>Não</v>
      </c>
      <c r="J3275" s="10" t="str">
        <f>VLOOKUP(A3275,Planilha1!A:Y,25,FALSE)</f>
        <v>Sim</v>
      </c>
    </row>
    <row r="3276" spans="1:10" x14ac:dyDescent="0.25">
      <c r="A3276" s="11">
        <v>421105</v>
      </c>
      <c r="B3276" s="15" t="s">
        <v>2994</v>
      </c>
      <c r="C3276" s="12" t="s">
        <v>24</v>
      </c>
      <c r="D3276" s="14" t="s">
        <v>55</v>
      </c>
      <c r="E3276" s="10" t="str">
        <f>VLOOKUP(A3276,Planilha1!A:Y,20,FALSE)</f>
        <v>Não</v>
      </c>
      <c r="F3276" s="10" t="str">
        <f>VLOOKUP(A3276,Planilha1!A:Y,21,FALSE)</f>
        <v>Não</v>
      </c>
      <c r="G3276" s="10" t="str">
        <f>VLOOKUP(A3276,Planilha1!A:Y,22,FALSE)</f>
        <v>Não</v>
      </c>
      <c r="H3276" s="10" t="str">
        <f>VLOOKUP(A3276,Planilha1!A:Y,23,FALSE)</f>
        <v>Não</v>
      </c>
      <c r="I3276" s="10" t="str">
        <f>VLOOKUP(A3276,Planilha1!A:Y,24,FALSE)</f>
        <v>Não</v>
      </c>
      <c r="J3276" s="10" t="str">
        <f>VLOOKUP(A3276,Planilha1!A:Y,25,FALSE)</f>
        <v>Não</v>
      </c>
    </row>
    <row r="3277" spans="1:10" x14ac:dyDescent="0.25">
      <c r="A3277" s="11">
        <v>421110</v>
      </c>
      <c r="B3277" s="15" t="s">
        <v>2995</v>
      </c>
      <c r="C3277" s="12" t="s">
        <v>24</v>
      </c>
      <c r="D3277" s="14" t="s">
        <v>59</v>
      </c>
      <c r="E3277" s="10" t="str">
        <f>VLOOKUP(A3277,Planilha1!A:Y,20,FALSE)</f>
        <v>Sim</v>
      </c>
      <c r="F3277" s="10" t="str">
        <f>VLOOKUP(A3277,Planilha1!A:Y,21,FALSE)</f>
        <v>Sim</v>
      </c>
      <c r="G3277" s="10" t="str">
        <f>VLOOKUP(A3277,Planilha1!A:Y,22,FALSE)</f>
        <v>Sim</v>
      </c>
      <c r="H3277" s="10" t="str">
        <f>VLOOKUP(A3277,Planilha1!A:Y,23,FALSE)</f>
        <v>Sim</v>
      </c>
      <c r="I3277" s="10" t="str">
        <f>VLOOKUP(A3277,Planilha1!A:Y,24,FALSE)</f>
        <v>Sim</v>
      </c>
      <c r="J3277" s="10" t="str">
        <f>VLOOKUP(A3277,Planilha1!A:Y,25,FALSE)</f>
        <v>Não</v>
      </c>
    </row>
    <row r="3278" spans="1:10" x14ac:dyDescent="0.25">
      <c r="A3278" s="11">
        <v>421120</v>
      </c>
      <c r="B3278" s="15" t="s">
        <v>2996</v>
      </c>
      <c r="C3278" s="12" t="s">
        <v>24</v>
      </c>
      <c r="D3278" s="14" t="s">
        <v>73</v>
      </c>
      <c r="E3278" s="10" t="str">
        <f>VLOOKUP(A3278,Planilha1!A:Y,20,FALSE)</f>
        <v>Sim</v>
      </c>
      <c r="F3278" s="10" t="str">
        <f>VLOOKUP(A3278,Planilha1!A:Y,21,FALSE)</f>
        <v>Sim</v>
      </c>
      <c r="G3278" s="10" t="str">
        <f>VLOOKUP(A3278,Planilha1!A:Y,22,FALSE)</f>
        <v>Sim</v>
      </c>
      <c r="H3278" s="10" t="str">
        <f>VLOOKUP(A3278,Planilha1!A:Y,23,FALSE)</f>
        <v>Sim</v>
      </c>
      <c r="I3278" s="10" t="str">
        <f>VLOOKUP(A3278,Planilha1!A:Y,24,FALSE)</f>
        <v>Sim</v>
      </c>
      <c r="J3278" s="10" t="str">
        <f>VLOOKUP(A3278,Planilha1!A:Y,25,FALSE)</f>
        <v>Não</v>
      </c>
    </row>
    <row r="3279" spans="1:10" x14ac:dyDescent="0.25">
      <c r="A3279" s="11">
        <v>421125</v>
      </c>
      <c r="B3279" s="15" t="s">
        <v>2997</v>
      </c>
      <c r="C3279" s="12" t="s">
        <v>24</v>
      </c>
      <c r="D3279" s="14" t="s">
        <v>41</v>
      </c>
      <c r="E3279" s="10" t="str">
        <f>VLOOKUP(A3279,Planilha1!A:Y,20,FALSE)</f>
        <v>Sim</v>
      </c>
      <c r="F3279" s="10" t="str">
        <f>VLOOKUP(A3279,Planilha1!A:Y,21,FALSE)</f>
        <v>Sim</v>
      </c>
      <c r="G3279" s="10" t="str">
        <f>VLOOKUP(A3279,Planilha1!A:Y,22,FALSE)</f>
        <v>Sim</v>
      </c>
      <c r="H3279" s="10" t="str">
        <f>VLOOKUP(A3279,Planilha1!A:Y,23,FALSE)</f>
        <v>Sim</v>
      </c>
      <c r="I3279" s="10" t="str">
        <f>VLOOKUP(A3279,Planilha1!A:Y,24,FALSE)</f>
        <v>Não</v>
      </c>
      <c r="J3279" s="10" t="str">
        <f>VLOOKUP(A3279,Planilha1!A:Y,25,FALSE)</f>
        <v>Não</v>
      </c>
    </row>
    <row r="3280" spans="1:10" x14ac:dyDescent="0.25">
      <c r="A3280" s="11">
        <v>421130</v>
      </c>
      <c r="B3280" s="15" t="s">
        <v>2998</v>
      </c>
      <c r="C3280" s="12" t="s">
        <v>24</v>
      </c>
      <c r="D3280" s="14" t="s">
        <v>55</v>
      </c>
      <c r="E3280" s="10" t="str">
        <f>VLOOKUP(A3280,Planilha1!A:Y,20,FALSE)</f>
        <v>Sim</v>
      </c>
      <c r="F3280" s="10" t="str">
        <f>VLOOKUP(A3280,Planilha1!A:Y,21,FALSE)</f>
        <v>Sim</v>
      </c>
      <c r="G3280" s="10" t="str">
        <f>VLOOKUP(A3280,Planilha1!A:Y,22,FALSE)</f>
        <v>Sim</v>
      </c>
      <c r="H3280" s="10" t="str">
        <f>VLOOKUP(A3280,Planilha1!A:Y,23,FALSE)</f>
        <v>Sim</v>
      </c>
      <c r="I3280" s="10" t="str">
        <f>VLOOKUP(A3280,Planilha1!A:Y,24,FALSE)</f>
        <v>Sim</v>
      </c>
      <c r="J3280" s="10" t="str">
        <f>VLOOKUP(A3280,Planilha1!A:Y,25,FALSE)</f>
        <v>Não</v>
      </c>
    </row>
    <row r="3281" spans="1:10" x14ac:dyDescent="0.25">
      <c r="A3281" s="11">
        <v>421165</v>
      </c>
      <c r="B3281" s="15" t="s">
        <v>349</v>
      </c>
      <c r="C3281" s="12" t="s">
        <v>24</v>
      </c>
      <c r="D3281" s="14" t="s">
        <v>55</v>
      </c>
      <c r="E3281" s="10" t="str">
        <f>VLOOKUP(A3281,Planilha1!A:Y,20,FALSE)</f>
        <v>Não</v>
      </c>
      <c r="F3281" s="10" t="str">
        <f>VLOOKUP(A3281,Planilha1!A:Y,21,FALSE)</f>
        <v>Não</v>
      </c>
      <c r="G3281" s="10" t="str">
        <f>VLOOKUP(A3281,Planilha1!A:Y,22,FALSE)</f>
        <v>Não</v>
      </c>
      <c r="H3281" s="10" t="str">
        <f>VLOOKUP(A3281,Planilha1!A:Y,23,FALSE)</f>
        <v>Não</v>
      </c>
      <c r="I3281" s="10" t="str">
        <f>VLOOKUP(A3281,Planilha1!A:Y,24,FALSE)</f>
        <v>Não</v>
      </c>
      <c r="J3281" s="10" t="str">
        <f>VLOOKUP(A3281,Planilha1!A:Y,25,FALSE)</f>
        <v>Não</v>
      </c>
    </row>
    <row r="3282" spans="1:10" x14ac:dyDescent="0.25">
      <c r="A3282" s="11">
        <v>421170</v>
      </c>
      <c r="B3282" s="15" t="s">
        <v>2999</v>
      </c>
      <c r="C3282" s="12" t="s">
        <v>24</v>
      </c>
      <c r="D3282" s="14" t="s">
        <v>73</v>
      </c>
      <c r="E3282" s="10" t="str">
        <f>VLOOKUP(A3282,Planilha1!A:Y,20,FALSE)</f>
        <v>Sim</v>
      </c>
      <c r="F3282" s="10" t="str">
        <f>VLOOKUP(A3282,Planilha1!A:Y,21,FALSE)</f>
        <v>Sim</v>
      </c>
      <c r="G3282" s="10" t="str">
        <f>VLOOKUP(A3282,Planilha1!A:Y,22,FALSE)</f>
        <v>Sim</v>
      </c>
      <c r="H3282" s="10" t="str">
        <f>VLOOKUP(A3282,Planilha1!A:Y,23,FALSE)</f>
        <v>Sim</v>
      </c>
      <c r="I3282" s="10" t="str">
        <f>VLOOKUP(A3282,Planilha1!A:Y,24,FALSE)</f>
        <v>Não</v>
      </c>
      <c r="J3282" s="10" t="str">
        <f>VLOOKUP(A3282,Planilha1!A:Y,25,FALSE)</f>
        <v>Sim</v>
      </c>
    </row>
    <row r="3283" spans="1:10" x14ac:dyDescent="0.25">
      <c r="A3283" s="11">
        <v>421175</v>
      </c>
      <c r="B3283" s="15" t="s">
        <v>3000</v>
      </c>
      <c r="C3283" s="12" t="s">
        <v>24</v>
      </c>
      <c r="D3283" s="14" t="s">
        <v>73</v>
      </c>
      <c r="E3283" s="10" t="str">
        <f>VLOOKUP(A3283,Planilha1!A:Y,20,FALSE)</f>
        <v>Não</v>
      </c>
      <c r="F3283" s="10" t="str">
        <f>VLOOKUP(A3283,Planilha1!A:Y,21,FALSE)</f>
        <v>Não</v>
      </c>
      <c r="G3283" s="10" t="str">
        <f>VLOOKUP(A3283,Planilha1!A:Y,22,FALSE)</f>
        <v>Não</v>
      </c>
      <c r="H3283" s="10" t="str">
        <f>VLOOKUP(A3283,Planilha1!A:Y,23,FALSE)</f>
        <v>Não</v>
      </c>
      <c r="I3283" s="10" t="str">
        <f>VLOOKUP(A3283,Planilha1!A:Y,24,FALSE)</f>
        <v>Não</v>
      </c>
      <c r="J3283" s="10" t="str">
        <f>VLOOKUP(A3283,Planilha1!A:Y,25,FALSE)</f>
        <v>Não</v>
      </c>
    </row>
    <row r="3284" spans="1:10" x14ac:dyDescent="0.25">
      <c r="A3284" s="11">
        <v>421185</v>
      </c>
      <c r="B3284" s="15" t="s">
        <v>3001</v>
      </c>
      <c r="C3284" s="12" t="s">
        <v>24</v>
      </c>
      <c r="D3284" s="14" t="s">
        <v>59</v>
      </c>
      <c r="E3284" s="10" t="str">
        <f>VLOOKUP(A3284,Planilha1!A:Y,20,FALSE)</f>
        <v>Sim</v>
      </c>
      <c r="F3284" s="10" t="str">
        <f>VLOOKUP(A3284,Planilha1!A:Y,21,FALSE)</f>
        <v>Sim</v>
      </c>
      <c r="G3284" s="10" t="str">
        <f>VLOOKUP(A3284,Planilha1!A:Y,22,FALSE)</f>
        <v>Sim</v>
      </c>
      <c r="H3284" s="10" t="str">
        <f>VLOOKUP(A3284,Planilha1!A:Y,23,FALSE)</f>
        <v>Sim</v>
      </c>
      <c r="I3284" s="10" t="str">
        <f>VLOOKUP(A3284,Planilha1!A:Y,24,FALSE)</f>
        <v>Não</v>
      </c>
      <c r="J3284" s="10" t="str">
        <f>VLOOKUP(A3284,Planilha1!A:Y,25,FALSE)</f>
        <v>Não</v>
      </c>
    </row>
    <row r="3285" spans="1:10" x14ac:dyDescent="0.25">
      <c r="A3285" s="11">
        <v>421187</v>
      </c>
      <c r="B3285" s="15" t="s">
        <v>3002</v>
      </c>
      <c r="C3285" s="12" t="s">
        <v>24</v>
      </c>
      <c r="D3285" s="14" t="s">
        <v>73</v>
      </c>
      <c r="E3285" s="10" t="str">
        <f>VLOOKUP(A3285,Planilha1!A:Y,20,FALSE)</f>
        <v>Sim</v>
      </c>
      <c r="F3285" s="10" t="str">
        <f>VLOOKUP(A3285,Planilha1!A:Y,21,FALSE)</f>
        <v>Não</v>
      </c>
      <c r="G3285" s="10" t="str">
        <f>VLOOKUP(A3285,Planilha1!A:Y,22,FALSE)</f>
        <v>Não</v>
      </c>
      <c r="H3285" s="10" t="str">
        <f>VLOOKUP(A3285,Planilha1!A:Y,23,FALSE)</f>
        <v>Não</v>
      </c>
      <c r="I3285" s="10" t="str">
        <f>VLOOKUP(A3285,Planilha1!A:Y,24,FALSE)</f>
        <v>Não</v>
      </c>
      <c r="J3285" s="10" t="str">
        <f>VLOOKUP(A3285,Planilha1!A:Y,25,FALSE)</f>
        <v>Não</v>
      </c>
    </row>
    <row r="3286" spans="1:10" x14ac:dyDescent="0.25">
      <c r="A3286" s="11">
        <v>421189</v>
      </c>
      <c r="B3286" s="15" t="s">
        <v>3003</v>
      </c>
      <c r="C3286" s="12" t="s">
        <v>24</v>
      </c>
      <c r="D3286" s="14" t="s">
        <v>55</v>
      </c>
      <c r="E3286" s="10" t="str">
        <f>VLOOKUP(A3286,Planilha1!A:Y,20,FALSE)</f>
        <v>Sim</v>
      </c>
      <c r="F3286" s="10" t="str">
        <f>VLOOKUP(A3286,Planilha1!A:Y,21,FALSE)</f>
        <v>Sim</v>
      </c>
      <c r="G3286" s="10" t="str">
        <f>VLOOKUP(A3286,Planilha1!A:Y,22,FALSE)</f>
        <v>Sim</v>
      </c>
      <c r="H3286" s="10" t="str">
        <f>VLOOKUP(A3286,Planilha1!A:Y,23,FALSE)</f>
        <v>Sim</v>
      </c>
      <c r="I3286" s="10" t="str">
        <f>VLOOKUP(A3286,Planilha1!A:Y,24,FALSE)</f>
        <v>Sim</v>
      </c>
      <c r="J3286" s="10" t="str">
        <f>VLOOKUP(A3286,Planilha1!A:Y,25,FALSE)</f>
        <v>Sim</v>
      </c>
    </row>
    <row r="3287" spans="1:10" x14ac:dyDescent="0.25">
      <c r="A3287" s="11">
        <v>421190</v>
      </c>
      <c r="B3287" s="15" t="s">
        <v>3004</v>
      </c>
      <c r="C3287" s="12" t="s">
        <v>24</v>
      </c>
      <c r="D3287" s="14" t="s">
        <v>55</v>
      </c>
      <c r="E3287" s="10" t="str">
        <f>VLOOKUP(A3287,Planilha1!A:Y,20,FALSE)</f>
        <v>Não</v>
      </c>
      <c r="F3287" s="10" t="str">
        <f>VLOOKUP(A3287,Planilha1!A:Y,21,FALSE)</f>
        <v>Sim</v>
      </c>
      <c r="G3287" s="10" t="str">
        <f>VLOOKUP(A3287,Planilha1!A:Y,22,FALSE)</f>
        <v>Não</v>
      </c>
      <c r="H3287" s="10" t="str">
        <f>VLOOKUP(A3287,Planilha1!A:Y,23,FALSE)</f>
        <v>Sim</v>
      </c>
      <c r="I3287" s="10" t="str">
        <f>VLOOKUP(A3287,Planilha1!A:Y,24,FALSE)</f>
        <v>Não</v>
      </c>
      <c r="J3287" s="10" t="str">
        <f>VLOOKUP(A3287,Planilha1!A:Y,25,FALSE)</f>
        <v>Sim</v>
      </c>
    </row>
    <row r="3288" spans="1:10" x14ac:dyDescent="0.25">
      <c r="A3288" s="11">
        <v>421200</v>
      </c>
      <c r="B3288" s="15" t="s">
        <v>3005</v>
      </c>
      <c r="C3288" s="12" t="s">
        <v>24</v>
      </c>
      <c r="D3288" s="14" t="s">
        <v>59</v>
      </c>
      <c r="E3288" s="10" t="str">
        <f>VLOOKUP(A3288,Planilha1!A:Y,20,FALSE)</f>
        <v>Sim</v>
      </c>
      <c r="F3288" s="10" t="str">
        <f>VLOOKUP(A3288,Planilha1!A:Y,21,FALSE)</f>
        <v>Sim</v>
      </c>
      <c r="G3288" s="10" t="str">
        <f>VLOOKUP(A3288,Planilha1!A:Y,22,FALSE)</f>
        <v>Sim</v>
      </c>
      <c r="H3288" s="10" t="str">
        <f>VLOOKUP(A3288,Planilha1!A:Y,23,FALSE)</f>
        <v>Sim</v>
      </c>
      <c r="I3288" s="10" t="str">
        <f>VLOOKUP(A3288,Planilha1!A:Y,24,FALSE)</f>
        <v>Não</v>
      </c>
      <c r="J3288" s="10" t="str">
        <f>VLOOKUP(A3288,Planilha1!A:Y,25,FALSE)</f>
        <v>Sim</v>
      </c>
    </row>
    <row r="3289" spans="1:10" x14ac:dyDescent="0.25">
      <c r="A3289" s="11">
        <v>421205</v>
      </c>
      <c r="B3289" s="15" t="s">
        <v>2332</v>
      </c>
      <c r="C3289" s="12" t="s">
        <v>24</v>
      </c>
      <c r="D3289" s="14" t="s">
        <v>66</v>
      </c>
      <c r="E3289" s="10" t="str">
        <f>VLOOKUP(A3289,Planilha1!A:Y,20,FALSE)</f>
        <v>Sim</v>
      </c>
      <c r="F3289" s="10" t="str">
        <f>VLOOKUP(A3289,Planilha1!A:Y,21,FALSE)</f>
        <v>Sim</v>
      </c>
      <c r="G3289" s="10" t="str">
        <f>VLOOKUP(A3289,Planilha1!A:Y,22,FALSE)</f>
        <v>Sim</v>
      </c>
      <c r="H3289" s="10" t="str">
        <f>VLOOKUP(A3289,Planilha1!A:Y,23,FALSE)</f>
        <v>Sim</v>
      </c>
      <c r="I3289" s="10" t="str">
        <f>VLOOKUP(A3289,Planilha1!A:Y,24,FALSE)</f>
        <v>Não</v>
      </c>
      <c r="J3289" s="10" t="str">
        <f>VLOOKUP(A3289,Planilha1!A:Y,25,FALSE)</f>
        <v>Sim</v>
      </c>
    </row>
    <row r="3290" spans="1:10" x14ac:dyDescent="0.25">
      <c r="A3290" s="11">
        <v>421220</v>
      </c>
      <c r="B3290" s="15" t="s">
        <v>3006</v>
      </c>
      <c r="C3290" s="12" t="s">
        <v>24</v>
      </c>
      <c r="D3290" s="14" t="s">
        <v>59</v>
      </c>
      <c r="E3290" s="10" t="str">
        <f>VLOOKUP(A3290,Planilha1!A:Y,20,FALSE)</f>
        <v>Sim</v>
      </c>
      <c r="F3290" s="10" t="str">
        <f>VLOOKUP(A3290,Planilha1!A:Y,21,FALSE)</f>
        <v>Sim</v>
      </c>
      <c r="G3290" s="10" t="str">
        <f>VLOOKUP(A3290,Planilha1!A:Y,22,FALSE)</f>
        <v>Sim</v>
      </c>
      <c r="H3290" s="10" t="str">
        <f>VLOOKUP(A3290,Planilha1!A:Y,23,FALSE)</f>
        <v>Sim</v>
      </c>
      <c r="I3290" s="10" t="str">
        <f>VLOOKUP(A3290,Planilha1!A:Y,24,FALSE)</f>
        <v>Não</v>
      </c>
      <c r="J3290" s="10" t="str">
        <f>VLOOKUP(A3290,Planilha1!A:Y,25,FALSE)</f>
        <v>Sim</v>
      </c>
    </row>
    <row r="3291" spans="1:10" x14ac:dyDescent="0.25">
      <c r="A3291" s="11">
        <v>421223</v>
      </c>
      <c r="B3291" s="15" t="s">
        <v>3007</v>
      </c>
      <c r="C3291" s="12" t="s">
        <v>24</v>
      </c>
      <c r="D3291" s="14" t="s">
        <v>55</v>
      </c>
      <c r="E3291" s="10" t="str">
        <f>VLOOKUP(A3291,Planilha1!A:Y,20,FALSE)</f>
        <v>Sim</v>
      </c>
      <c r="F3291" s="10" t="str">
        <f>VLOOKUP(A3291,Planilha1!A:Y,21,FALSE)</f>
        <v>Sim</v>
      </c>
      <c r="G3291" s="10" t="str">
        <f>VLOOKUP(A3291,Planilha1!A:Y,22,FALSE)</f>
        <v>Sim</v>
      </c>
      <c r="H3291" s="10" t="str">
        <f>VLOOKUP(A3291,Planilha1!A:Y,23,FALSE)</f>
        <v>Sim</v>
      </c>
      <c r="I3291" s="10" t="str">
        <f>VLOOKUP(A3291,Planilha1!A:Y,24,FALSE)</f>
        <v>Não</v>
      </c>
      <c r="J3291" s="10" t="str">
        <f>VLOOKUP(A3291,Planilha1!A:Y,25,FALSE)</f>
        <v>Sim</v>
      </c>
    </row>
    <row r="3292" spans="1:10" x14ac:dyDescent="0.25">
      <c r="A3292" s="11">
        <v>421225</v>
      </c>
      <c r="B3292" s="15" t="s">
        <v>3008</v>
      </c>
      <c r="C3292" s="12" t="s">
        <v>24</v>
      </c>
      <c r="D3292" s="14" t="s">
        <v>73</v>
      </c>
      <c r="E3292" s="10" t="str">
        <f>VLOOKUP(A3292,Planilha1!A:Y,20,FALSE)</f>
        <v>Sim</v>
      </c>
      <c r="F3292" s="10" t="str">
        <f>VLOOKUP(A3292,Planilha1!A:Y,21,FALSE)</f>
        <v>Sim</v>
      </c>
      <c r="G3292" s="10" t="str">
        <f>VLOOKUP(A3292,Planilha1!A:Y,22,FALSE)</f>
        <v>Sim</v>
      </c>
      <c r="H3292" s="10" t="str">
        <f>VLOOKUP(A3292,Planilha1!A:Y,23,FALSE)</f>
        <v>Sim</v>
      </c>
      <c r="I3292" s="10" t="str">
        <f>VLOOKUP(A3292,Planilha1!A:Y,24,FALSE)</f>
        <v>Não</v>
      </c>
      <c r="J3292" s="10" t="str">
        <f>VLOOKUP(A3292,Planilha1!A:Y,25,FALSE)</f>
        <v>Não</v>
      </c>
    </row>
    <row r="3293" spans="1:10" x14ac:dyDescent="0.25">
      <c r="A3293" s="11">
        <v>421227</v>
      </c>
      <c r="B3293" s="15" t="s">
        <v>3009</v>
      </c>
      <c r="C3293" s="12" t="s">
        <v>24</v>
      </c>
      <c r="D3293" s="14" t="s">
        <v>55</v>
      </c>
      <c r="E3293" s="10" t="str">
        <f>VLOOKUP(A3293,Planilha1!A:Y,20,FALSE)</f>
        <v>Sim</v>
      </c>
      <c r="F3293" s="10" t="str">
        <f>VLOOKUP(A3293,Planilha1!A:Y,21,FALSE)</f>
        <v>Sim</v>
      </c>
      <c r="G3293" s="10" t="str">
        <f>VLOOKUP(A3293,Planilha1!A:Y,22,FALSE)</f>
        <v>Não</v>
      </c>
      <c r="H3293" s="10" t="str">
        <f>VLOOKUP(A3293,Planilha1!A:Y,23,FALSE)</f>
        <v>Não</v>
      </c>
      <c r="I3293" s="10" t="str">
        <f>VLOOKUP(A3293,Planilha1!A:Y,24,FALSE)</f>
        <v>Não</v>
      </c>
      <c r="J3293" s="10" t="str">
        <f>VLOOKUP(A3293,Planilha1!A:Y,25,FALSE)</f>
        <v>Não</v>
      </c>
    </row>
    <row r="3294" spans="1:10" x14ac:dyDescent="0.25">
      <c r="A3294" s="11">
        <v>421230</v>
      </c>
      <c r="B3294" s="15" t="s">
        <v>3010</v>
      </c>
      <c r="C3294" s="12" t="s">
        <v>24</v>
      </c>
      <c r="D3294" s="14" t="s">
        <v>55</v>
      </c>
      <c r="E3294" s="10" t="str">
        <f>VLOOKUP(A3294,Planilha1!A:Y,20,FALSE)</f>
        <v>Sim</v>
      </c>
      <c r="F3294" s="10" t="str">
        <f>VLOOKUP(A3294,Planilha1!A:Y,21,FALSE)</f>
        <v>Sim</v>
      </c>
      <c r="G3294" s="10" t="str">
        <f>VLOOKUP(A3294,Planilha1!A:Y,22,FALSE)</f>
        <v>Não</v>
      </c>
      <c r="H3294" s="10" t="str">
        <f>VLOOKUP(A3294,Planilha1!A:Y,23,FALSE)</f>
        <v>Sim</v>
      </c>
      <c r="I3294" s="10" t="str">
        <f>VLOOKUP(A3294,Planilha1!A:Y,24,FALSE)</f>
        <v>Não</v>
      </c>
      <c r="J3294" s="10" t="str">
        <f>VLOOKUP(A3294,Planilha1!A:Y,25,FALSE)</f>
        <v>Não</v>
      </c>
    </row>
    <row r="3295" spans="1:10" x14ac:dyDescent="0.25">
      <c r="A3295" s="11">
        <v>421250</v>
      </c>
      <c r="B3295" s="15" t="s">
        <v>3011</v>
      </c>
      <c r="C3295" s="12" t="s">
        <v>24</v>
      </c>
      <c r="D3295" s="14" t="s">
        <v>59</v>
      </c>
      <c r="E3295" s="10" t="str">
        <f>VLOOKUP(A3295,Planilha1!A:Y,20,FALSE)</f>
        <v>Sim</v>
      </c>
      <c r="F3295" s="10" t="str">
        <f>VLOOKUP(A3295,Planilha1!A:Y,21,FALSE)</f>
        <v>Sim</v>
      </c>
      <c r="G3295" s="10" t="str">
        <f>VLOOKUP(A3295,Planilha1!A:Y,22,FALSE)</f>
        <v>Sim</v>
      </c>
      <c r="H3295" s="10" t="str">
        <f>VLOOKUP(A3295,Planilha1!A:Y,23,FALSE)</f>
        <v>Sim</v>
      </c>
      <c r="I3295" s="10" t="str">
        <f>VLOOKUP(A3295,Planilha1!A:Y,24,FALSE)</f>
        <v>Sim</v>
      </c>
      <c r="J3295" s="10" t="str">
        <f>VLOOKUP(A3295,Planilha1!A:Y,25,FALSE)</f>
        <v>Não</v>
      </c>
    </row>
    <row r="3296" spans="1:10" x14ac:dyDescent="0.25">
      <c r="A3296" s="11">
        <v>421270</v>
      </c>
      <c r="B3296" s="15" t="s">
        <v>1933</v>
      </c>
      <c r="C3296" s="12" t="s">
        <v>24</v>
      </c>
      <c r="D3296" s="14" t="s">
        <v>59</v>
      </c>
      <c r="E3296" s="10" t="str">
        <f>VLOOKUP(A3296,Planilha1!A:Y,20,FALSE)</f>
        <v>Não</v>
      </c>
      <c r="F3296" s="10" t="str">
        <f>VLOOKUP(A3296,Planilha1!A:Y,21,FALSE)</f>
        <v>Não</v>
      </c>
      <c r="G3296" s="10" t="str">
        <f>VLOOKUP(A3296,Planilha1!A:Y,22,FALSE)</f>
        <v>Não</v>
      </c>
      <c r="H3296" s="10" t="str">
        <f>VLOOKUP(A3296,Planilha1!A:Y,23,FALSE)</f>
        <v>Não</v>
      </c>
      <c r="I3296" s="10" t="str">
        <f>VLOOKUP(A3296,Planilha1!A:Y,24,FALSE)</f>
        <v>Não</v>
      </c>
      <c r="J3296" s="10" t="str">
        <f>VLOOKUP(A3296,Planilha1!A:Y,25,FALSE)</f>
        <v>Não</v>
      </c>
    </row>
    <row r="3297" spans="1:10" x14ac:dyDescent="0.25">
      <c r="A3297" s="11">
        <v>421330</v>
      </c>
      <c r="B3297" s="15" t="s">
        <v>3012</v>
      </c>
      <c r="C3297" s="12" t="s">
        <v>24</v>
      </c>
      <c r="D3297" s="14" t="s">
        <v>59</v>
      </c>
      <c r="E3297" s="10" t="str">
        <f>VLOOKUP(A3297,Planilha1!A:Y,20,FALSE)</f>
        <v>Não</v>
      </c>
      <c r="F3297" s="10" t="str">
        <f>VLOOKUP(A3297,Planilha1!A:Y,21,FALSE)</f>
        <v>Não</v>
      </c>
      <c r="G3297" s="10" t="str">
        <f>VLOOKUP(A3297,Planilha1!A:Y,22,FALSE)</f>
        <v>Não</v>
      </c>
      <c r="H3297" s="10" t="str">
        <f>VLOOKUP(A3297,Planilha1!A:Y,23,FALSE)</f>
        <v>Não</v>
      </c>
      <c r="I3297" s="10" t="str">
        <f>VLOOKUP(A3297,Planilha1!A:Y,24,FALSE)</f>
        <v>Não</v>
      </c>
      <c r="J3297" s="10" t="str">
        <f>VLOOKUP(A3297,Planilha1!A:Y,25,FALSE)</f>
        <v>Não</v>
      </c>
    </row>
    <row r="3298" spans="1:10" x14ac:dyDescent="0.25">
      <c r="A3298" s="11">
        <v>421335</v>
      </c>
      <c r="B3298" s="15" t="s">
        <v>3013</v>
      </c>
      <c r="C3298" s="12" t="s">
        <v>24</v>
      </c>
      <c r="D3298" s="14" t="s">
        <v>59</v>
      </c>
      <c r="E3298" s="10" t="str">
        <f>VLOOKUP(A3298,Planilha1!A:Y,20,FALSE)</f>
        <v>Não</v>
      </c>
      <c r="F3298" s="10" t="str">
        <f>VLOOKUP(A3298,Planilha1!A:Y,21,FALSE)</f>
        <v>Sim</v>
      </c>
      <c r="G3298" s="10" t="str">
        <f>VLOOKUP(A3298,Planilha1!A:Y,22,FALSE)</f>
        <v>Não</v>
      </c>
      <c r="H3298" s="10" t="str">
        <f>VLOOKUP(A3298,Planilha1!A:Y,23,FALSE)</f>
        <v>Sim</v>
      </c>
      <c r="I3298" s="10" t="str">
        <f>VLOOKUP(A3298,Planilha1!A:Y,24,FALSE)</f>
        <v>Não</v>
      </c>
      <c r="J3298" s="10" t="str">
        <f>VLOOKUP(A3298,Planilha1!A:Y,25,FALSE)</f>
        <v>Sim</v>
      </c>
    </row>
    <row r="3299" spans="1:10" x14ac:dyDescent="0.25">
      <c r="A3299" s="11">
        <v>421340</v>
      </c>
      <c r="B3299" s="15" t="s">
        <v>3014</v>
      </c>
      <c r="C3299" s="12" t="s">
        <v>24</v>
      </c>
      <c r="D3299" s="14" t="s">
        <v>55</v>
      </c>
      <c r="E3299" s="10" t="str">
        <f>VLOOKUP(A3299,Planilha1!A:Y,20,FALSE)</f>
        <v>Sim</v>
      </c>
      <c r="F3299" s="10" t="str">
        <f>VLOOKUP(A3299,Planilha1!A:Y,21,FALSE)</f>
        <v>Sim</v>
      </c>
      <c r="G3299" s="10" t="str">
        <f>VLOOKUP(A3299,Planilha1!A:Y,22,FALSE)</f>
        <v>Não</v>
      </c>
      <c r="H3299" s="10" t="str">
        <f>VLOOKUP(A3299,Planilha1!A:Y,23,FALSE)</f>
        <v>Não</v>
      </c>
      <c r="I3299" s="10" t="str">
        <f>VLOOKUP(A3299,Planilha1!A:Y,24,FALSE)</f>
        <v>Não</v>
      </c>
      <c r="J3299" s="10" t="str">
        <f>VLOOKUP(A3299,Planilha1!A:Y,25,FALSE)</f>
        <v>Não</v>
      </c>
    </row>
    <row r="3300" spans="1:10" x14ac:dyDescent="0.25">
      <c r="A3300" s="11">
        <v>421370</v>
      </c>
      <c r="B3300" s="15" t="s">
        <v>3015</v>
      </c>
      <c r="C3300" s="12" t="s">
        <v>24</v>
      </c>
      <c r="D3300" s="14" t="s">
        <v>59</v>
      </c>
      <c r="E3300" s="10" t="str">
        <f>VLOOKUP(A3300,Planilha1!A:Y,20,FALSE)</f>
        <v>Não</v>
      </c>
      <c r="F3300" s="10" t="str">
        <f>VLOOKUP(A3300,Planilha1!A:Y,21,FALSE)</f>
        <v>Não</v>
      </c>
      <c r="G3300" s="10" t="str">
        <f>VLOOKUP(A3300,Planilha1!A:Y,22,FALSE)</f>
        <v>Não</v>
      </c>
      <c r="H3300" s="10" t="str">
        <f>VLOOKUP(A3300,Planilha1!A:Y,23,FALSE)</f>
        <v>Não</v>
      </c>
      <c r="I3300" s="10" t="str">
        <f>VLOOKUP(A3300,Planilha1!A:Y,24,FALSE)</f>
        <v>Não</v>
      </c>
      <c r="J3300" s="10" t="str">
        <f>VLOOKUP(A3300,Planilha1!A:Y,25,FALSE)</f>
        <v>Não</v>
      </c>
    </row>
    <row r="3301" spans="1:10" x14ac:dyDescent="0.25">
      <c r="A3301" s="11">
        <v>421380</v>
      </c>
      <c r="B3301" s="15" t="s">
        <v>3016</v>
      </c>
      <c r="C3301" s="12" t="s">
        <v>24</v>
      </c>
      <c r="D3301" s="14" t="s">
        <v>55</v>
      </c>
      <c r="E3301" s="10" t="str">
        <f>VLOOKUP(A3301,Planilha1!A:Y,20,FALSE)</f>
        <v>Sim</v>
      </c>
      <c r="F3301" s="10" t="str">
        <f>VLOOKUP(A3301,Planilha1!A:Y,21,FALSE)</f>
        <v>Sim</v>
      </c>
      <c r="G3301" s="10" t="str">
        <f>VLOOKUP(A3301,Planilha1!A:Y,22,FALSE)</f>
        <v>Sim</v>
      </c>
      <c r="H3301" s="10" t="str">
        <f>VLOOKUP(A3301,Planilha1!A:Y,23,FALSE)</f>
        <v>Sim</v>
      </c>
      <c r="I3301" s="10" t="str">
        <f>VLOOKUP(A3301,Planilha1!A:Y,24,FALSE)</f>
        <v>Não</v>
      </c>
      <c r="J3301" s="10" t="str">
        <f>VLOOKUP(A3301,Planilha1!A:Y,25,FALSE)</f>
        <v>Não</v>
      </c>
    </row>
    <row r="3302" spans="1:10" x14ac:dyDescent="0.25">
      <c r="A3302" s="11">
        <v>421415</v>
      </c>
      <c r="B3302" s="15" t="s">
        <v>3017</v>
      </c>
      <c r="C3302" s="12" t="s">
        <v>24</v>
      </c>
      <c r="D3302" s="14" t="s">
        <v>59</v>
      </c>
      <c r="E3302" s="10" t="str">
        <f>VLOOKUP(A3302,Planilha1!A:Y,20,FALSE)</f>
        <v>Sim</v>
      </c>
      <c r="F3302" s="10" t="str">
        <f>VLOOKUP(A3302,Planilha1!A:Y,21,FALSE)</f>
        <v>Sim</v>
      </c>
      <c r="G3302" s="10" t="str">
        <f>VLOOKUP(A3302,Planilha1!A:Y,22,FALSE)</f>
        <v>Sim</v>
      </c>
      <c r="H3302" s="10" t="str">
        <f>VLOOKUP(A3302,Planilha1!A:Y,23,FALSE)</f>
        <v>Sim</v>
      </c>
      <c r="I3302" s="10" t="str">
        <f>VLOOKUP(A3302,Planilha1!A:Y,24,FALSE)</f>
        <v>Não</v>
      </c>
      <c r="J3302" s="10" t="str">
        <f>VLOOKUP(A3302,Planilha1!A:Y,25,FALSE)</f>
        <v>Sim</v>
      </c>
    </row>
    <row r="3303" spans="1:10" x14ac:dyDescent="0.25">
      <c r="A3303" s="11">
        <v>421440</v>
      </c>
      <c r="B3303" s="15" t="s">
        <v>3018</v>
      </c>
      <c r="C3303" s="12" t="s">
        <v>24</v>
      </c>
      <c r="D3303" s="14" t="s">
        <v>59</v>
      </c>
      <c r="E3303" s="10" t="str">
        <f>VLOOKUP(A3303,Planilha1!A:Y,20,FALSE)</f>
        <v>Sim</v>
      </c>
      <c r="F3303" s="10" t="str">
        <f>VLOOKUP(A3303,Planilha1!A:Y,21,FALSE)</f>
        <v>Sim</v>
      </c>
      <c r="G3303" s="10" t="str">
        <f>VLOOKUP(A3303,Planilha1!A:Y,22,FALSE)</f>
        <v>Sim</v>
      </c>
      <c r="H3303" s="10" t="str">
        <f>VLOOKUP(A3303,Planilha1!A:Y,23,FALSE)</f>
        <v>Sim</v>
      </c>
      <c r="I3303" s="10" t="str">
        <f>VLOOKUP(A3303,Planilha1!A:Y,24,FALSE)</f>
        <v>Não</v>
      </c>
      <c r="J3303" s="10" t="str">
        <f>VLOOKUP(A3303,Planilha1!A:Y,25,FALSE)</f>
        <v>Sim</v>
      </c>
    </row>
    <row r="3304" spans="1:10" x14ac:dyDescent="0.25">
      <c r="A3304" s="11">
        <v>421450</v>
      </c>
      <c r="B3304" s="15" t="s">
        <v>3019</v>
      </c>
      <c r="C3304" s="12" t="s">
        <v>24</v>
      </c>
      <c r="D3304" s="14" t="s">
        <v>73</v>
      </c>
      <c r="E3304" s="10" t="str">
        <f>VLOOKUP(A3304,Planilha1!A:Y,20,FALSE)</f>
        <v>Sim</v>
      </c>
      <c r="F3304" s="10" t="str">
        <f>VLOOKUP(A3304,Planilha1!A:Y,21,FALSE)</f>
        <v>Sim</v>
      </c>
      <c r="G3304" s="10" t="str">
        <f>VLOOKUP(A3304,Planilha1!A:Y,22,FALSE)</f>
        <v>Sim</v>
      </c>
      <c r="H3304" s="10" t="str">
        <f>VLOOKUP(A3304,Planilha1!A:Y,23,FALSE)</f>
        <v>Sim</v>
      </c>
      <c r="I3304" s="10" t="str">
        <f>VLOOKUP(A3304,Planilha1!A:Y,24,FALSE)</f>
        <v>Não</v>
      </c>
      <c r="J3304" s="10" t="str">
        <f>VLOOKUP(A3304,Planilha1!A:Y,25,FALSE)</f>
        <v>Sim</v>
      </c>
    </row>
    <row r="3305" spans="1:10" x14ac:dyDescent="0.25">
      <c r="A3305" s="11">
        <v>421470</v>
      </c>
      <c r="B3305" s="15" t="s">
        <v>3020</v>
      </c>
      <c r="C3305" s="12" t="s">
        <v>24</v>
      </c>
      <c r="D3305" s="14" t="s">
        <v>73</v>
      </c>
      <c r="E3305" s="10" t="str">
        <f>VLOOKUP(A3305,Planilha1!A:Y,20,FALSE)</f>
        <v>Não</v>
      </c>
      <c r="F3305" s="10" t="str">
        <f>VLOOKUP(A3305,Planilha1!A:Y,21,FALSE)</f>
        <v>Não</v>
      </c>
      <c r="G3305" s="10" t="str">
        <f>VLOOKUP(A3305,Planilha1!A:Y,22,FALSE)</f>
        <v>Não</v>
      </c>
      <c r="H3305" s="10" t="str">
        <f>VLOOKUP(A3305,Planilha1!A:Y,23,FALSE)</f>
        <v>Não</v>
      </c>
      <c r="I3305" s="10" t="str">
        <f>VLOOKUP(A3305,Planilha1!A:Y,24,FALSE)</f>
        <v>Não</v>
      </c>
      <c r="J3305" s="10" t="str">
        <f>VLOOKUP(A3305,Planilha1!A:Y,25,FALSE)</f>
        <v>Não</v>
      </c>
    </row>
    <row r="3306" spans="1:10" x14ac:dyDescent="0.25">
      <c r="A3306" s="11">
        <v>421500</v>
      </c>
      <c r="B3306" s="15" t="s">
        <v>3021</v>
      </c>
      <c r="C3306" s="12" t="s">
        <v>24</v>
      </c>
      <c r="D3306" s="14" t="s">
        <v>55</v>
      </c>
      <c r="E3306" s="10" t="str">
        <f>VLOOKUP(A3306,Planilha1!A:Y,20,FALSE)</f>
        <v>Sim</v>
      </c>
      <c r="F3306" s="10" t="str">
        <f>VLOOKUP(A3306,Planilha1!A:Y,21,FALSE)</f>
        <v>Sim</v>
      </c>
      <c r="G3306" s="10" t="str">
        <f>VLOOKUP(A3306,Planilha1!A:Y,22,FALSE)</f>
        <v>Sim</v>
      </c>
      <c r="H3306" s="10" t="str">
        <f>VLOOKUP(A3306,Planilha1!A:Y,23,FALSE)</f>
        <v>Sim</v>
      </c>
      <c r="I3306" s="10" t="str">
        <f>VLOOKUP(A3306,Planilha1!A:Y,24,FALSE)</f>
        <v>Sim</v>
      </c>
      <c r="J3306" s="10" t="str">
        <f>VLOOKUP(A3306,Planilha1!A:Y,25,FALSE)</f>
        <v>Não</v>
      </c>
    </row>
    <row r="3307" spans="1:10" x14ac:dyDescent="0.25">
      <c r="A3307" s="11">
        <v>421505</v>
      </c>
      <c r="B3307" s="15" t="s">
        <v>3022</v>
      </c>
      <c r="C3307" s="12" t="s">
        <v>24</v>
      </c>
      <c r="D3307" s="14" t="s">
        <v>41</v>
      </c>
      <c r="E3307" s="10" t="str">
        <f>VLOOKUP(A3307,Planilha1!A:Y,20,FALSE)</f>
        <v>Sim</v>
      </c>
      <c r="F3307" s="10" t="str">
        <f>VLOOKUP(A3307,Planilha1!A:Y,21,FALSE)</f>
        <v>Sim</v>
      </c>
      <c r="G3307" s="10" t="str">
        <f>VLOOKUP(A3307,Planilha1!A:Y,22,FALSE)</f>
        <v>Sim</v>
      </c>
      <c r="H3307" s="10" t="str">
        <f>VLOOKUP(A3307,Planilha1!A:Y,23,FALSE)</f>
        <v>Sim</v>
      </c>
      <c r="I3307" s="10" t="str">
        <f>VLOOKUP(A3307,Planilha1!A:Y,24,FALSE)</f>
        <v>Não</v>
      </c>
      <c r="J3307" s="10" t="str">
        <f>VLOOKUP(A3307,Planilha1!A:Y,25,FALSE)</f>
        <v>Não</v>
      </c>
    </row>
    <row r="3308" spans="1:10" x14ac:dyDescent="0.25">
      <c r="A3308" s="11">
        <v>421507</v>
      </c>
      <c r="B3308" s="15" t="s">
        <v>3023</v>
      </c>
      <c r="C3308" s="12" t="s">
        <v>24</v>
      </c>
      <c r="D3308" s="14" t="s">
        <v>41</v>
      </c>
      <c r="E3308" s="10" t="str">
        <f>VLOOKUP(A3308,Planilha1!A:Y,20,FALSE)</f>
        <v>Não</v>
      </c>
      <c r="F3308" s="10" t="str">
        <f>VLOOKUP(A3308,Planilha1!A:Y,21,FALSE)</f>
        <v>Sim</v>
      </c>
      <c r="G3308" s="10" t="str">
        <f>VLOOKUP(A3308,Planilha1!A:Y,22,FALSE)</f>
        <v>Não</v>
      </c>
      <c r="H3308" s="10" t="str">
        <f>VLOOKUP(A3308,Planilha1!A:Y,23,FALSE)</f>
        <v>Não</v>
      </c>
      <c r="I3308" s="10" t="str">
        <f>VLOOKUP(A3308,Planilha1!A:Y,24,FALSE)</f>
        <v>Não</v>
      </c>
      <c r="J3308" s="10" t="str">
        <f>VLOOKUP(A3308,Planilha1!A:Y,25,FALSE)</f>
        <v>Não</v>
      </c>
    </row>
    <row r="3309" spans="1:10" x14ac:dyDescent="0.25">
      <c r="A3309" s="11">
        <v>421520</v>
      </c>
      <c r="B3309" s="15" t="s">
        <v>3024</v>
      </c>
      <c r="C3309" s="12" t="s">
        <v>24</v>
      </c>
      <c r="D3309" s="14" t="s">
        <v>41</v>
      </c>
      <c r="E3309" s="10" t="str">
        <f>VLOOKUP(A3309,Planilha1!A:Y,20,FALSE)</f>
        <v>Sim</v>
      </c>
      <c r="F3309" s="10" t="str">
        <f>VLOOKUP(A3309,Planilha1!A:Y,21,FALSE)</f>
        <v>Sim</v>
      </c>
      <c r="G3309" s="10" t="str">
        <f>VLOOKUP(A3309,Planilha1!A:Y,22,FALSE)</f>
        <v>Não</v>
      </c>
      <c r="H3309" s="10" t="str">
        <f>VLOOKUP(A3309,Planilha1!A:Y,23,FALSE)</f>
        <v>Sim</v>
      </c>
      <c r="I3309" s="10" t="str">
        <f>VLOOKUP(A3309,Planilha1!A:Y,24,FALSE)</f>
        <v>Não</v>
      </c>
      <c r="J3309" s="10" t="str">
        <f>VLOOKUP(A3309,Planilha1!A:Y,25,FALSE)</f>
        <v>Não</v>
      </c>
    </row>
    <row r="3310" spans="1:10" x14ac:dyDescent="0.25">
      <c r="A3310" s="11">
        <v>421535</v>
      </c>
      <c r="B3310" s="15" t="s">
        <v>3025</v>
      </c>
      <c r="C3310" s="12" t="s">
        <v>24</v>
      </c>
      <c r="D3310" s="14" t="s">
        <v>41</v>
      </c>
      <c r="E3310" s="10" t="str">
        <f>VLOOKUP(A3310,Planilha1!A:Y,20,FALSE)</f>
        <v>Sim</v>
      </c>
      <c r="F3310" s="10" t="str">
        <f>VLOOKUP(A3310,Planilha1!A:Y,21,FALSE)</f>
        <v>Sim</v>
      </c>
      <c r="G3310" s="10" t="str">
        <f>VLOOKUP(A3310,Planilha1!A:Y,22,FALSE)</f>
        <v>Sim</v>
      </c>
      <c r="H3310" s="10" t="str">
        <f>VLOOKUP(A3310,Planilha1!A:Y,23,FALSE)</f>
        <v>Sim</v>
      </c>
      <c r="I3310" s="10" t="str">
        <f>VLOOKUP(A3310,Planilha1!A:Y,24,FALSE)</f>
        <v>Não</v>
      </c>
      <c r="J3310" s="10" t="str">
        <f>VLOOKUP(A3310,Planilha1!A:Y,25,FALSE)</f>
        <v>Não</v>
      </c>
    </row>
    <row r="3311" spans="1:10" x14ac:dyDescent="0.25">
      <c r="A3311" s="11">
        <v>421545</v>
      </c>
      <c r="B3311" s="15" t="s">
        <v>3026</v>
      </c>
      <c r="C3311" s="12" t="s">
        <v>24</v>
      </c>
      <c r="D3311" s="14" t="s">
        <v>59</v>
      </c>
      <c r="E3311" s="10" t="str">
        <f>VLOOKUP(A3311,Planilha1!A:Y,20,FALSE)</f>
        <v>Sim</v>
      </c>
      <c r="F3311" s="10" t="str">
        <f>VLOOKUP(A3311,Planilha1!A:Y,21,FALSE)</f>
        <v>Não</v>
      </c>
      <c r="G3311" s="10" t="str">
        <f>VLOOKUP(A3311,Planilha1!A:Y,22,FALSE)</f>
        <v>Sim</v>
      </c>
      <c r="H3311" s="10" t="str">
        <f>VLOOKUP(A3311,Planilha1!A:Y,23,FALSE)</f>
        <v>Não</v>
      </c>
      <c r="I3311" s="10" t="str">
        <f>VLOOKUP(A3311,Planilha1!A:Y,24,FALSE)</f>
        <v>Sim</v>
      </c>
      <c r="J3311" s="10" t="str">
        <f>VLOOKUP(A3311,Planilha1!A:Y,25,FALSE)</f>
        <v>Não</v>
      </c>
    </row>
    <row r="3312" spans="1:10" x14ac:dyDescent="0.25">
      <c r="A3312" s="11">
        <v>421550</v>
      </c>
      <c r="B3312" s="15" t="s">
        <v>1784</v>
      </c>
      <c r="C3312" s="12" t="s">
        <v>24</v>
      </c>
      <c r="D3312" s="14" t="s">
        <v>59</v>
      </c>
      <c r="E3312" s="10" t="str">
        <f>VLOOKUP(A3312,Planilha1!A:Y,20,FALSE)</f>
        <v>Sim</v>
      </c>
      <c r="F3312" s="10" t="str">
        <f>VLOOKUP(A3312,Planilha1!A:Y,21,FALSE)</f>
        <v>Sim</v>
      </c>
      <c r="G3312" s="10" t="str">
        <f>VLOOKUP(A3312,Planilha1!A:Y,22,FALSE)</f>
        <v>Não</v>
      </c>
      <c r="H3312" s="10" t="str">
        <f>VLOOKUP(A3312,Planilha1!A:Y,23,FALSE)</f>
        <v>Sim</v>
      </c>
      <c r="I3312" s="10" t="str">
        <f>VLOOKUP(A3312,Planilha1!A:Y,24,FALSE)</f>
        <v>Não</v>
      </c>
      <c r="J3312" s="10" t="str">
        <f>VLOOKUP(A3312,Planilha1!A:Y,25,FALSE)</f>
        <v>Sim</v>
      </c>
    </row>
    <row r="3313" spans="1:10" x14ac:dyDescent="0.25">
      <c r="A3313" s="11">
        <v>421565</v>
      </c>
      <c r="B3313" s="15" t="s">
        <v>3027</v>
      </c>
      <c r="C3313" s="12" t="s">
        <v>24</v>
      </c>
      <c r="D3313" s="14" t="s">
        <v>55</v>
      </c>
      <c r="E3313" s="10" t="str">
        <f>VLOOKUP(A3313,Planilha1!A:Y,20,FALSE)</f>
        <v>Sim</v>
      </c>
      <c r="F3313" s="10" t="str">
        <f>VLOOKUP(A3313,Planilha1!A:Y,21,FALSE)</f>
        <v>Sim</v>
      </c>
      <c r="G3313" s="10" t="str">
        <f>VLOOKUP(A3313,Planilha1!A:Y,22,FALSE)</f>
        <v>Sim</v>
      </c>
      <c r="H3313" s="10" t="str">
        <f>VLOOKUP(A3313,Planilha1!A:Y,23,FALSE)</f>
        <v>Sim</v>
      </c>
      <c r="I3313" s="10" t="str">
        <f>VLOOKUP(A3313,Planilha1!A:Y,24,FALSE)</f>
        <v>Sim</v>
      </c>
      <c r="J3313" s="10" t="str">
        <f>VLOOKUP(A3313,Planilha1!A:Y,25,FALSE)</f>
        <v>Não</v>
      </c>
    </row>
    <row r="3314" spans="1:10" x14ac:dyDescent="0.25">
      <c r="A3314" s="11">
        <v>421567</v>
      </c>
      <c r="B3314" s="15" t="s">
        <v>1519</v>
      </c>
      <c r="C3314" s="12" t="s">
        <v>24</v>
      </c>
      <c r="D3314" s="14" t="s">
        <v>59</v>
      </c>
      <c r="E3314" s="10" t="str">
        <f>VLOOKUP(A3314,Planilha1!A:Y,20,FALSE)</f>
        <v>Sim</v>
      </c>
      <c r="F3314" s="10" t="str">
        <f>VLOOKUP(A3314,Planilha1!A:Y,21,FALSE)</f>
        <v>Sim</v>
      </c>
      <c r="G3314" s="10" t="str">
        <f>VLOOKUP(A3314,Planilha1!A:Y,22,FALSE)</f>
        <v>Sim</v>
      </c>
      <c r="H3314" s="10" t="str">
        <f>VLOOKUP(A3314,Planilha1!A:Y,23,FALSE)</f>
        <v>Sim</v>
      </c>
      <c r="I3314" s="10" t="str">
        <f>VLOOKUP(A3314,Planilha1!A:Y,24,FALSE)</f>
        <v>Não</v>
      </c>
      <c r="J3314" s="10" t="str">
        <f>VLOOKUP(A3314,Planilha1!A:Y,25,FALSE)</f>
        <v>Sim</v>
      </c>
    </row>
    <row r="3315" spans="1:10" x14ac:dyDescent="0.25">
      <c r="A3315" s="11">
        <v>421568</v>
      </c>
      <c r="B3315" s="15" t="s">
        <v>3028</v>
      </c>
      <c r="C3315" s="12" t="s">
        <v>24</v>
      </c>
      <c r="D3315" s="14" t="s">
        <v>59</v>
      </c>
      <c r="E3315" s="10" t="str">
        <f>VLOOKUP(A3315,Planilha1!A:Y,20,FALSE)</f>
        <v>Sim</v>
      </c>
      <c r="F3315" s="10" t="str">
        <f>VLOOKUP(A3315,Planilha1!A:Y,21,FALSE)</f>
        <v>Sim</v>
      </c>
      <c r="G3315" s="10" t="str">
        <f>VLOOKUP(A3315,Planilha1!A:Y,22,FALSE)</f>
        <v>Sim</v>
      </c>
      <c r="H3315" s="10" t="str">
        <f>VLOOKUP(A3315,Planilha1!A:Y,23,FALSE)</f>
        <v>Sim</v>
      </c>
      <c r="I3315" s="10" t="str">
        <f>VLOOKUP(A3315,Planilha1!A:Y,24,FALSE)</f>
        <v>Não</v>
      </c>
      <c r="J3315" s="10" t="str">
        <f>VLOOKUP(A3315,Planilha1!A:Y,25,FALSE)</f>
        <v>Sim</v>
      </c>
    </row>
    <row r="3316" spans="1:10" x14ac:dyDescent="0.25">
      <c r="A3316" s="11">
        <v>421569</v>
      </c>
      <c r="B3316" s="15" t="s">
        <v>3029</v>
      </c>
      <c r="C3316" s="12" t="s">
        <v>24</v>
      </c>
      <c r="D3316" s="14" t="s">
        <v>41</v>
      </c>
      <c r="E3316" s="10" t="str">
        <f>VLOOKUP(A3316,Planilha1!A:Y,20,FALSE)</f>
        <v>Sim</v>
      </c>
      <c r="F3316" s="10" t="str">
        <f>VLOOKUP(A3316,Planilha1!A:Y,21,FALSE)</f>
        <v>Sim</v>
      </c>
      <c r="G3316" s="10" t="str">
        <f>VLOOKUP(A3316,Planilha1!A:Y,22,FALSE)</f>
        <v>Não</v>
      </c>
      <c r="H3316" s="10" t="str">
        <f>VLOOKUP(A3316,Planilha1!A:Y,23,FALSE)</f>
        <v>Sim</v>
      </c>
      <c r="I3316" s="10" t="str">
        <f>VLOOKUP(A3316,Planilha1!A:Y,24,FALSE)</f>
        <v>Não</v>
      </c>
      <c r="J3316" s="10" t="str">
        <f>VLOOKUP(A3316,Planilha1!A:Y,25,FALSE)</f>
        <v>Não</v>
      </c>
    </row>
    <row r="3317" spans="1:10" x14ac:dyDescent="0.25">
      <c r="A3317" s="11">
        <v>421575</v>
      </c>
      <c r="B3317" s="15" t="s">
        <v>3030</v>
      </c>
      <c r="C3317" s="12" t="s">
        <v>24</v>
      </c>
      <c r="D3317" s="14" t="s">
        <v>55</v>
      </c>
      <c r="E3317" s="10" t="str">
        <f>VLOOKUP(A3317,Planilha1!A:Y,20,FALSE)</f>
        <v>Sim</v>
      </c>
      <c r="F3317" s="10" t="str">
        <f>VLOOKUP(A3317,Planilha1!A:Y,21,FALSE)</f>
        <v>Sim</v>
      </c>
      <c r="G3317" s="10" t="str">
        <f>VLOOKUP(A3317,Planilha1!A:Y,22,FALSE)</f>
        <v>Não</v>
      </c>
      <c r="H3317" s="10" t="str">
        <f>VLOOKUP(A3317,Planilha1!A:Y,23,FALSE)</f>
        <v>Sim</v>
      </c>
      <c r="I3317" s="10" t="str">
        <f>VLOOKUP(A3317,Planilha1!A:Y,24,FALSE)</f>
        <v>Não</v>
      </c>
      <c r="J3317" s="10" t="str">
        <f>VLOOKUP(A3317,Planilha1!A:Y,25,FALSE)</f>
        <v>Sim</v>
      </c>
    </row>
    <row r="3318" spans="1:10" x14ac:dyDescent="0.25">
      <c r="A3318" s="11">
        <v>421620</v>
      </c>
      <c r="B3318" s="15" t="s">
        <v>3031</v>
      </c>
      <c r="C3318" s="12" t="s">
        <v>24</v>
      </c>
      <c r="D3318" s="14" t="s">
        <v>73</v>
      </c>
      <c r="E3318" s="10" t="str">
        <f>VLOOKUP(A3318,Planilha1!A:Y,20,FALSE)</f>
        <v>Sim</v>
      </c>
      <c r="F3318" s="10" t="str">
        <f>VLOOKUP(A3318,Planilha1!A:Y,21,FALSE)</f>
        <v>Sim</v>
      </c>
      <c r="G3318" s="10" t="str">
        <f>VLOOKUP(A3318,Planilha1!A:Y,22,FALSE)</f>
        <v>Sim</v>
      </c>
      <c r="H3318" s="10" t="str">
        <f>VLOOKUP(A3318,Planilha1!A:Y,23,FALSE)</f>
        <v>Sim</v>
      </c>
      <c r="I3318" s="10" t="str">
        <f>VLOOKUP(A3318,Planilha1!A:Y,24,FALSE)</f>
        <v>Sim</v>
      </c>
      <c r="J3318" s="10" t="str">
        <f>VLOOKUP(A3318,Planilha1!A:Y,25,FALSE)</f>
        <v>Não</v>
      </c>
    </row>
    <row r="3319" spans="1:10" x14ac:dyDescent="0.25">
      <c r="A3319" s="11">
        <v>421630</v>
      </c>
      <c r="B3319" s="15" t="s">
        <v>885</v>
      </c>
      <c r="C3319" s="12" t="s">
        <v>24</v>
      </c>
      <c r="D3319" s="14" t="s">
        <v>55</v>
      </c>
      <c r="E3319" s="10" t="str">
        <f>VLOOKUP(A3319,Planilha1!A:Y,20,FALSE)</f>
        <v>Sim</v>
      </c>
      <c r="F3319" s="10" t="str">
        <f>VLOOKUP(A3319,Planilha1!A:Y,21,FALSE)</f>
        <v>Sim</v>
      </c>
      <c r="G3319" s="10" t="str">
        <f>VLOOKUP(A3319,Planilha1!A:Y,22,FALSE)</f>
        <v>Sim</v>
      </c>
      <c r="H3319" s="10" t="str">
        <f>VLOOKUP(A3319,Planilha1!A:Y,23,FALSE)</f>
        <v>Sim</v>
      </c>
      <c r="I3319" s="10" t="str">
        <f>VLOOKUP(A3319,Planilha1!A:Y,24,FALSE)</f>
        <v>Sim</v>
      </c>
      <c r="J3319" s="10" t="str">
        <f>VLOOKUP(A3319,Planilha1!A:Y,25,FALSE)</f>
        <v>Sim</v>
      </c>
    </row>
    <row r="3320" spans="1:10" x14ac:dyDescent="0.25">
      <c r="A3320" s="11">
        <v>421640</v>
      </c>
      <c r="B3320" s="15" t="s">
        <v>3032</v>
      </c>
      <c r="C3320" s="12" t="s">
        <v>24</v>
      </c>
      <c r="D3320" s="14" t="s">
        <v>55</v>
      </c>
      <c r="E3320" s="10" t="str">
        <f>VLOOKUP(A3320,Planilha1!A:Y,20,FALSE)</f>
        <v>Não</v>
      </c>
      <c r="F3320" s="10" t="str">
        <f>VLOOKUP(A3320,Planilha1!A:Y,21,FALSE)</f>
        <v>Não</v>
      </c>
      <c r="G3320" s="10" t="str">
        <f>VLOOKUP(A3320,Planilha1!A:Y,22,FALSE)</f>
        <v>Não</v>
      </c>
      <c r="H3320" s="10" t="str">
        <f>VLOOKUP(A3320,Planilha1!A:Y,23,FALSE)</f>
        <v>Não</v>
      </c>
      <c r="I3320" s="10" t="str">
        <f>VLOOKUP(A3320,Planilha1!A:Y,24,FALSE)</f>
        <v>Não</v>
      </c>
      <c r="J3320" s="10" t="str">
        <f>VLOOKUP(A3320,Planilha1!A:Y,25,FALSE)</f>
        <v>Não</v>
      </c>
    </row>
    <row r="3321" spans="1:10" x14ac:dyDescent="0.25">
      <c r="A3321" s="11">
        <v>421650</v>
      </c>
      <c r="B3321" s="15" t="s">
        <v>3033</v>
      </c>
      <c r="C3321" s="12" t="s">
        <v>24</v>
      </c>
      <c r="D3321" s="14" t="s">
        <v>55</v>
      </c>
      <c r="E3321" s="10" t="str">
        <f>VLOOKUP(A3321,Planilha1!A:Y,20,FALSE)</f>
        <v>Não</v>
      </c>
      <c r="F3321" s="10" t="str">
        <f>VLOOKUP(A3321,Planilha1!A:Y,21,FALSE)</f>
        <v>Não</v>
      </c>
      <c r="G3321" s="10" t="str">
        <f>VLOOKUP(A3321,Planilha1!A:Y,22,FALSE)</f>
        <v>Não</v>
      </c>
      <c r="H3321" s="10" t="str">
        <f>VLOOKUP(A3321,Planilha1!A:Y,23,FALSE)</f>
        <v>Não</v>
      </c>
      <c r="I3321" s="10" t="str">
        <f>VLOOKUP(A3321,Planilha1!A:Y,24,FALSE)</f>
        <v>Não</v>
      </c>
      <c r="J3321" s="10" t="str">
        <f>VLOOKUP(A3321,Planilha1!A:Y,25,FALSE)</f>
        <v>Não</v>
      </c>
    </row>
    <row r="3322" spans="1:10" x14ac:dyDescent="0.25">
      <c r="A3322" s="11">
        <v>421670</v>
      </c>
      <c r="B3322" s="15" t="s">
        <v>3034</v>
      </c>
      <c r="C3322" s="12" t="s">
        <v>24</v>
      </c>
      <c r="D3322" s="14" t="s">
        <v>73</v>
      </c>
      <c r="E3322" s="10" t="str">
        <f>VLOOKUP(A3322,Planilha1!A:Y,20,FALSE)</f>
        <v>Sim</v>
      </c>
      <c r="F3322" s="10" t="str">
        <f>VLOOKUP(A3322,Planilha1!A:Y,21,FALSE)</f>
        <v>Sim</v>
      </c>
      <c r="G3322" s="10" t="str">
        <f>VLOOKUP(A3322,Planilha1!A:Y,22,FALSE)</f>
        <v>Sim</v>
      </c>
      <c r="H3322" s="10" t="str">
        <f>VLOOKUP(A3322,Planilha1!A:Y,23,FALSE)</f>
        <v>Sim</v>
      </c>
      <c r="I3322" s="10" t="str">
        <f>VLOOKUP(A3322,Planilha1!A:Y,24,FALSE)</f>
        <v>Não</v>
      </c>
      <c r="J3322" s="10" t="str">
        <f>VLOOKUP(A3322,Planilha1!A:Y,25,FALSE)</f>
        <v>Sim</v>
      </c>
    </row>
    <row r="3323" spans="1:10" x14ac:dyDescent="0.25">
      <c r="A3323" s="11">
        <v>421680</v>
      </c>
      <c r="B3323" s="15" t="s">
        <v>3035</v>
      </c>
      <c r="C3323" s="12" t="s">
        <v>24</v>
      </c>
      <c r="D3323" s="14" t="s">
        <v>66</v>
      </c>
      <c r="E3323" s="10" t="str">
        <f>VLOOKUP(A3323,Planilha1!A:Y,20,FALSE)</f>
        <v>Não</v>
      </c>
      <c r="F3323" s="10" t="str">
        <f>VLOOKUP(A3323,Planilha1!A:Y,21,FALSE)</f>
        <v>Sim</v>
      </c>
      <c r="G3323" s="10" t="str">
        <f>VLOOKUP(A3323,Planilha1!A:Y,22,FALSE)</f>
        <v>Não</v>
      </c>
      <c r="H3323" s="10" t="str">
        <f>VLOOKUP(A3323,Planilha1!A:Y,23,FALSE)</f>
        <v>Sim</v>
      </c>
      <c r="I3323" s="10" t="str">
        <f>VLOOKUP(A3323,Planilha1!A:Y,24,FALSE)</f>
        <v>Não</v>
      </c>
      <c r="J3323" s="10" t="str">
        <f>VLOOKUP(A3323,Planilha1!A:Y,25,FALSE)</f>
        <v>Sim</v>
      </c>
    </row>
    <row r="3324" spans="1:10" x14ac:dyDescent="0.25">
      <c r="A3324" s="11">
        <v>421715</v>
      </c>
      <c r="B3324" s="15" t="s">
        <v>3036</v>
      </c>
      <c r="C3324" s="12" t="s">
        <v>24</v>
      </c>
      <c r="D3324" s="14" t="s">
        <v>73</v>
      </c>
      <c r="E3324" s="10" t="str">
        <f>VLOOKUP(A3324,Planilha1!A:Y,20,FALSE)</f>
        <v>Sim</v>
      </c>
      <c r="F3324" s="10" t="str">
        <f>VLOOKUP(A3324,Planilha1!A:Y,21,FALSE)</f>
        <v>Sim</v>
      </c>
      <c r="G3324" s="10" t="str">
        <f>VLOOKUP(A3324,Planilha1!A:Y,22,FALSE)</f>
        <v>Não</v>
      </c>
      <c r="H3324" s="10" t="str">
        <f>VLOOKUP(A3324,Planilha1!A:Y,23,FALSE)</f>
        <v>Sim</v>
      </c>
      <c r="I3324" s="10" t="str">
        <f>VLOOKUP(A3324,Planilha1!A:Y,24,FALSE)</f>
        <v>Não</v>
      </c>
      <c r="J3324" s="10" t="str">
        <f>VLOOKUP(A3324,Planilha1!A:Y,25,FALSE)</f>
        <v>Não</v>
      </c>
    </row>
    <row r="3325" spans="1:10" x14ac:dyDescent="0.25">
      <c r="A3325" s="11">
        <v>421770</v>
      </c>
      <c r="B3325" s="15" t="s">
        <v>3037</v>
      </c>
      <c r="C3325" s="12" t="s">
        <v>24</v>
      </c>
      <c r="D3325" s="14" t="s">
        <v>55</v>
      </c>
      <c r="E3325" s="10" t="str">
        <f>VLOOKUP(A3325,Planilha1!A:Y,20,FALSE)</f>
        <v>Sim</v>
      </c>
      <c r="F3325" s="10" t="str">
        <f>VLOOKUP(A3325,Planilha1!A:Y,21,FALSE)</f>
        <v>Sim</v>
      </c>
      <c r="G3325" s="10" t="str">
        <f>VLOOKUP(A3325,Planilha1!A:Y,22,FALSE)</f>
        <v>Sim</v>
      </c>
      <c r="H3325" s="10" t="str">
        <f>VLOOKUP(A3325,Planilha1!A:Y,23,FALSE)</f>
        <v>Sim</v>
      </c>
      <c r="I3325" s="10" t="str">
        <f>VLOOKUP(A3325,Planilha1!A:Y,24,FALSE)</f>
        <v>Sim</v>
      </c>
      <c r="J3325" s="10" t="str">
        <f>VLOOKUP(A3325,Planilha1!A:Y,25,FALSE)</f>
        <v>Sim</v>
      </c>
    </row>
    <row r="3326" spans="1:10" x14ac:dyDescent="0.25">
      <c r="A3326" s="11">
        <v>421775</v>
      </c>
      <c r="B3326" s="15" t="s">
        <v>3038</v>
      </c>
      <c r="C3326" s="12" t="s">
        <v>24</v>
      </c>
      <c r="D3326" s="14" t="s">
        <v>41</v>
      </c>
      <c r="E3326" s="10" t="str">
        <f>VLOOKUP(A3326,Planilha1!A:Y,20,FALSE)</f>
        <v>Sim</v>
      </c>
      <c r="F3326" s="10" t="str">
        <f>VLOOKUP(A3326,Planilha1!A:Y,21,FALSE)</f>
        <v>Sim</v>
      </c>
      <c r="G3326" s="10" t="str">
        <f>VLOOKUP(A3326,Planilha1!A:Y,22,FALSE)</f>
        <v>Sim</v>
      </c>
      <c r="H3326" s="10" t="str">
        <f>VLOOKUP(A3326,Planilha1!A:Y,23,FALSE)</f>
        <v>Sim</v>
      </c>
      <c r="I3326" s="10" t="str">
        <f>VLOOKUP(A3326,Planilha1!A:Y,24,FALSE)</f>
        <v>Não</v>
      </c>
      <c r="J3326" s="10" t="str">
        <f>VLOOKUP(A3326,Planilha1!A:Y,25,FALSE)</f>
        <v>Sim</v>
      </c>
    </row>
    <row r="3327" spans="1:10" x14ac:dyDescent="0.25">
      <c r="A3327" s="11">
        <v>421795</v>
      </c>
      <c r="B3327" s="15" t="s">
        <v>3039</v>
      </c>
      <c r="C3327" s="12" t="s">
        <v>24</v>
      </c>
      <c r="D3327" s="14" t="s">
        <v>73</v>
      </c>
      <c r="E3327" s="10" t="str">
        <f>VLOOKUP(A3327,Planilha1!A:Y,20,FALSE)</f>
        <v>Sim</v>
      </c>
      <c r="F3327" s="10" t="str">
        <f>VLOOKUP(A3327,Planilha1!A:Y,21,FALSE)</f>
        <v>Sim</v>
      </c>
      <c r="G3327" s="10" t="str">
        <f>VLOOKUP(A3327,Planilha1!A:Y,22,FALSE)</f>
        <v>Sim</v>
      </c>
      <c r="H3327" s="10" t="str">
        <f>VLOOKUP(A3327,Planilha1!A:Y,23,FALSE)</f>
        <v>Sim</v>
      </c>
      <c r="I3327" s="10" t="str">
        <f>VLOOKUP(A3327,Planilha1!A:Y,24,FALSE)</f>
        <v>Não</v>
      </c>
      <c r="J3327" s="10" t="str">
        <f>VLOOKUP(A3327,Planilha1!A:Y,25,FALSE)</f>
        <v>Sim</v>
      </c>
    </row>
    <row r="3328" spans="1:10" x14ac:dyDescent="0.25">
      <c r="A3328" s="11">
        <v>421810</v>
      </c>
      <c r="B3328" s="15" t="s">
        <v>3040</v>
      </c>
      <c r="C3328" s="12" t="s">
        <v>24</v>
      </c>
      <c r="D3328" s="14" t="s">
        <v>73</v>
      </c>
      <c r="E3328" s="10" t="str">
        <f>VLOOKUP(A3328,Planilha1!A:Y,20,FALSE)</f>
        <v>Sim</v>
      </c>
      <c r="F3328" s="10" t="str">
        <f>VLOOKUP(A3328,Planilha1!A:Y,21,FALSE)</f>
        <v>Sim</v>
      </c>
      <c r="G3328" s="10" t="str">
        <f>VLOOKUP(A3328,Planilha1!A:Y,22,FALSE)</f>
        <v>Sim</v>
      </c>
      <c r="H3328" s="10" t="str">
        <f>VLOOKUP(A3328,Planilha1!A:Y,23,FALSE)</f>
        <v>Sim</v>
      </c>
      <c r="I3328" s="10" t="str">
        <f>VLOOKUP(A3328,Planilha1!A:Y,24,FALSE)</f>
        <v>Não</v>
      </c>
      <c r="J3328" s="10" t="str">
        <f>VLOOKUP(A3328,Planilha1!A:Y,25,FALSE)</f>
        <v>Não</v>
      </c>
    </row>
    <row r="3329" spans="1:10" x14ac:dyDescent="0.25">
      <c r="A3329" s="11">
        <v>421825</v>
      </c>
      <c r="B3329" s="15" t="s">
        <v>3041</v>
      </c>
      <c r="C3329" s="12" t="s">
        <v>24</v>
      </c>
      <c r="D3329" s="14" t="s">
        <v>59</v>
      </c>
      <c r="E3329" s="10" t="str">
        <f>VLOOKUP(A3329,Planilha1!A:Y,20,FALSE)</f>
        <v>Sim</v>
      </c>
      <c r="F3329" s="10" t="str">
        <f>VLOOKUP(A3329,Planilha1!A:Y,21,FALSE)</f>
        <v>Sim</v>
      </c>
      <c r="G3329" s="10" t="str">
        <f>VLOOKUP(A3329,Planilha1!A:Y,22,FALSE)</f>
        <v>Não</v>
      </c>
      <c r="H3329" s="10" t="str">
        <f>VLOOKUP(A3329,Planilha1!A:Y,23,FALSE)</f>
        <v>Sim</v>
      </c>
      <c r="I3329" s="10" t="str">
        <f>VLOOKUP(A3329,Planilha1!A:Y,24,FALSE)</f>
        <v>Não</v>
      </c>
      <c r="J3329" s="10" t="str">
        <f>VLOOKUP(A3329,Planilha1!A:Y,25,FALSE)</f>
        <v>Sim</v>
      </c>
    </row>
    <row r="3330" spans="1:10" x14ac:dyDescent="0.25">
      <c r="A3330" s="11">
        <v>421830</v>
      </c>
      <c r="B3330" s="15" t="s">
        <v>3042</v>
      </c>
      <c r="C3330" s="12" t="s">
        <v>24</v>
      </c>
      <c r="D3330" s="14" t="s">
        <v>55</v>
      </c>
      <c r="E3330" s="10" t="str">
        <f>VLOOKUP(A3330,Planilha1!A:Y,20,FALSE)</f>
        <v>Sim</v>
      </c>
      <c r="F3330" s="10" t="str">
        <f>VLOOKUP(A3330,Planilha1!A:Y,21,FALSE)</f>
        <v>Sim</v>
      </c>
      <c r="G3330" s="10" t="str">
        <f>VLOOKUP(A3330,Planilha1!A:Y,22,FALSE)</f>
        <v>Sim</v>
      </c>
      <c r="H3330" s="10" t="str">
        <f>VLOOKUP(A3330,Planilha1!A:Y,23,FALSE)</f>
        <v>Sim</v>
      </c>
      <c r="I3330" s="10" t="str">
        <f>VLOOKUP(A3330,Planilha1!A:Y,24,FALSE)</f>
        <v>Não</v>
      </c>
      <c r="J3330" s="10" t="str">
        <f>VLOOKUP(A3330,Planilha1!A:Y,25,FALSE)</f>
        <v>Não</v>
      </c>
    </row>
    <row r="3331" spans="1:10" x14ac:dyDescent="0.25">
      <c r="A3331" s="11">
        <v>421840</v>
      </c>
      <c r="B3331" s="15" t="s">
        <v>3043</v>
      </c>
      <c r="C3331" s="12" t="s">
        <v>24</v>
      </c>
      <c r="D3331" s="14" t="s">
        <v>73</v>
      </c>
      <c r="E3331" s="10" t="str">
        <f>VLOOKUP(A3331,Planilha1!A:Y,20,FALSE)</f>
        <v>Sim</v>
      </c>
      <c r="F3331" s="10" t="str">
        <f>VLOOKUP(A3331,Planilha1!A:Y,21,FALSE)</f>
        <v>Sim</v>
      </c>
      <c r="G3331" s="10" t="str">
        <f>VLOOKUP(A3331,Planilha1!A:Y,22,FALSE)</f>
        <v>Sim</v>
      </c>
      <c r="H3331" s="10" t="str">
        <f>VLOOKUP(A3331,Planilha1!A:Y,23,FALSE)</f>
        <v>Sim</v>
      </c>
      <c r="I3331" s="10" t="str">
        <f>VLOOKUP(A3331,Planilha1!A:Y,24,FALSE)</f>
        <v>Sim</v>
      </c>
      <c r="J3331" s="10" t="str">
        <f>VLOOKUP(A3331,Planilha1!A:Y,25,FALSE)</f>
        <v>Não</v>
      </c>
    </row>
    <row r="3332" spans="1:10" x14ac:dyDescent="0.25">
      <c r="A3332" s="11">
        <v>421885</v>
      </c>
      <c r="B3332" s="15" t="s">
        <v>3044</v>
      </c>
      <c r="C3332" s="12" t="s">
        <v>24</v>
      </c>
      <c r="D3332" s="14" t="s">
        <v>66</v>
      </c>
      <c r="E3332" s="10" t="str">
        <f>VLOOKUP(A3332,Planilha1!A:Y,20,FALSE)</f>
        <v>Sim</v>
      </c>
      <c r="F3332" s="10" t="str">
        <f>VLOOKUP(A3332,Planilha1!A:Y,21,FALSE)</f>
        <v>Sim</v>
      </c>
      <c r="G3332" s="10" t="str">
        <f>VLOOKUP(A3332,Planilha1!A:Y,22,FALSE)</f>
        <v>Sim</v>
      </c>
      <c r="H3332" s="10" t="str">
        <f>VLOOKUP(A3332,Planilha1!A:Y,23,FALSE)</f>
        <v>Sim</v>
      </c>
      <c r="I3332" s="10" t="str">
        <f>VLOOKUP(A3332,Planilha1!A:Y,24,FALSE)</f>
        <v>Não</v>
      </c>
      <c r="J3332" s="10" t="str">
        <f>VLOOKUP(A3332,Planilha1!A:Y,25,FALSE)</f>
        <v>Sim</v>
      </c>
    </row>
    <row r="3333" spans="1:10" x14ac:dyDescent="0.25">
      <c r="A3333" s="11">
        <v>421890</v>
      </c>
      <c r="B3333" s="15" t="s">
        <v>3045</v>
      </c>
      <c r="C3333" s="12" t="s">
        <v>24</v>
      </c>
      <c r="D3333" s="14" t="s">
        <v>59</v>
      </c>
      <c r="E3333" s="10" t="str">
        <f>VLOOKUP(A3333,Planilha1!A:Y,20,FALSE)</f>
        <v>Não</v>
      </c>
      <c r="F3333" s="10" t="str">
        <f>VLOOKUP(A3333,Planilha1!A:Y,21,FALSE)</f>
        <v>Não</v>
      </c>
      <c r="G3333" s="10" t="str">
        <f>VLOOKUP(A3333,Planilha1!A:Y,22,FALSE)</f>
        <v>Não</v>
      </c>
      <c r="H3333" s="10" t="str">
        <f>VLOOKUP(A3333,Planilha1!A:Y,23,FALSE)</f>
        <v>Não</v>
      </c>
      <c r="I3333" s="10" t="str">
        <f>VLOOKUP(A3333,Planilha1!A:Y,24,FALSE)</f>
        <v>Não</v>
      </c>
      <c r="J3333" s="10" t="str">
        <f>VLOOKUP(A3333,Planilha1!A:Y,25,FALSE)</f>
        <v>Não</v>
      </c>
    </row>
    <row r="3334" spans="1:10" x14ac:dyDescent="0.25">
      <c r="A3334" s="11">
        <v>421895</v>
      </c>
      <c r="B3334" s="15" t="s">
        <v>3046</v>
      </c>
      <c r="C3334" s="12" t="s">
        <v>24</v>
      </c>
      <c r="D3334" s="14" t="s">
        <v>55</v>
      </c>
      <c r="E3334" s="10" t="str">
        <f>VLOOKUP(A3334,Planilha1!A:Y,20,FALSE)</f>
        <v>Sim</v>
      </c>
      <c r="F3334" s="10" t="str">
        <f>VLOOKUP(A3334,Planilha1!A:Y,21,FALSE)</f>
        <v>Sim</v>
      </c>
      <c r="G3334" s="10" t="str">
        <f>VLOOKUP(A3334,Planilha1!A:Y,22,FALSE)</f>
        <v>Não</v>
      </c>
      <c r="H3334" s="10" t="str">
        <f>VLOOKUP(A3334,Planilha1!A:Y,23,FALSE)</f>
        <v>Não</v>
      </c>
      <c r="I3334" s="10" t="str">
        <f>VLOOKUP(A3334,Planilha1!A:Y,24,FALSE)</f>
        <v>Não</v>
      </c>
      <c r="J3334" s="10" t="str">
        <f>VLOOKUP(A3334,Planilha1!A:Y,25,FALSE)</f>
        <v>Não</v>
      </c>
    </row>
    <row r="3335" spans="1:10" x14ac:dyDescent="0.25">
      <c r="A3335" s="11">
        <v>421910</v>
      </c>
      <c r="B3335" s="15" t="s">
        <v>3047</v>
      </c>
      <c r="C3335" s="12" t="s">
        <v>24</v>
      </c>
      <c r="D3335" s="14" t="s">
        <v>59</v>
      </c>
      <c r="E3335" s="10" t="str">
        <f>VLOOKUP(A3335,Planilha1!A:Y,20,FALSE)</f>
        <v>Sim</v>
      </c>
      <c r="F3335" s="10" t="str">
        <f>VLOOKUP(A3335,Planilha1!A:Y,21,FALSE)</f>
        <v>Sim</v>
      </c>
      <c r="G3335" s="10" t="str">
        <f>VLOOKUP(A3335,Planilha1!A:Y,22,FALSE)</f>
        <v>Sim</v>
      </c>
      <c r="H3335" s="10" t="str">
        <f>VLOOKUP(A3335,Planilha1!A:Y,23,FALSE)</f>
        <v>Sim</v>
      </c>
      <c r="I3335" s="10" t="str">
        <f>VLOOKUP(A3335,Planilha1!A:Y,24,FALSE)</f>
        <v>Não</v>
      </c>
      <c r="J3335" s="10" t="str">
        <f>VLOOKUP(A3335,Planilha1!A:Y,25,FALSE)</f>
        <v>Sim</v>
      </c>
    </row>
    <row r="3336" spans="1:10" x14ac:dyDescent="0.25">
      <c r="A3336" s="11">
        <v>421915</v>
      </c>
      <c r="B3336" s="15" t="s">
        <v>3048</v>
      </c>
      <c r="C3336" s="12" t="s">
        <v>24</v>
      </c>
      <c r="D3336" s="14" t="s">
        <v>66</v>
      </c>
      <c r="E3336" s="10" t="str">
        <f>VLOOKUP(A3336,Planilha1!A:Y,20,FALSE)</f>
        <v>Não</v>
      </c>
      <c r="F3336" s="10" t="str">
        <f>VLOOKUP(A3336,Planilha1!A:Y,21,FALSE)</f>
        <v>Sim</v>
      </c>
      <c r="G3336" s="10" t="str">
        <f>VLOOKUP(A3336,Planilha1!A:Y,22,FALSE)</f>
        <v>Não</v>
      </c>
      <c r="H3336" s="10" t="str">
        <f>VLOOKUP(A3336,Planilha1!A:Y,23,FALSE)</f>
        <v>Sim</v>
      </c>
      <c r="I3336" s="10" t="str">
        <f>VLOOKUP(A3336,Planilha1!A:Y,24,FALSE)</f>
        <v>Não</v>
      </c>
      <c r="J3336" s="10" t="str">
        <f>VLOOKUP(A3336,Planilha1!A:Y,25,FALSE)</f>
        <v>Sim</v>
      </c>
    </row>
    <row r="3337" spans="1:10" x14ac:dyDescent="0.25">
      <c r="A3337" s="11">
        <v>421917</v>
      </c>
      <c r="B3337" s="15" t="s">
        <v>1404</v>
      </c>
      <c r="C3337" s="12" t="s">
        <v>24</v>
      </c>
      <c r="D3337" s="14" t="s">
        <v>73</v>
      </c>
      <c r="E3337" s="10" t="str">
        <f>VLOOKUP(A3337,Planilha1!A:Y,20,FALSE)</f>
        <v>Não</v>
      </c>
      <c r="F3337" s="10" t="str">
        <f>VLOOKUP(A3337,Planilha1!A:Y,21,FALSE)</f>
        <v>Não</v>
      </c>
      <c r="G3337" s="10" t="str">
        <f>VLOOKUP(A3337,Planilha1!A:Y,22,FALSE)</f>
        <v>Não</v>
      </c>
      <c r="H3337" s="10" t="str">
        <f>VLOOKUP(A3337,Planilha1!A:Y,23,FALSE)</f>
        <v>Não</v>
      </c>
      <c r="I3337" s="10" t="str">
        <f>VLOOKUP(A3337,Planilha1!A:Y,24,FALSE)</f>
        <v>Não</v>
      </c>
      <c r="J3337" s="10" t="str">
        <f>VLOOKUP(A3337,Planilha1!A:Y,25,FALSE)</f>
        <v>Não</v>
      </c>
    </row>
    <row r="3338" spans="1:10" x14ac:dyDescent="0.25">
      <c r="A3338" s="11">
        <v>421920</v>
      </c>
      <c r="B3338" s="15" t="s">
        <v>3049</v>
      </c>
      <c r="C3338" s="12" t="s">
        <v>24</v>
      </c>
      <c r="D3338" s="14" t="s">
        <v>73</v>
      </c>
      <c r="E3338" s="10" t="str">
        <f>VLOOKUP(A3338,Planilha1!A:Y,20,FALSE)</f>
        <v>Não</v>
      </c>
      <c r="F3338" s="10" t="str">
        <f>VLOOKUP(A3338,Planilha1!A:Y,21,FALSE)</f>
        <v>Não</v>
      </c>
      <c r="G3338" s="10" t="str">
        <f>VLOOKUP(A3338,Planilha1!A:Y,22,FALSE)</f>
        <v>Não</v>
      </c>
      <c r="H3338" s="10" t="str">
        <f>VLOOKUP(A3338,Planilha1!A:Y,23,FALSE)</f>
        <v>Não</v>
      </c>
      <c r="I3338" s="10" t="str">
        <f>VLOOKUP(A3338,Planilha1!A:Y,24,FALSE)</f>
        <v>Não</v>
      </c>
      <c r="J3338" s="10" t="str">
        <f>VLOOKUP(A3338,Planilha1!A:Y,25,FALSE)</f>
        <v>Não</v>
      </c>
    </row>
    <row r="3339" spans="1:10" x14ac:dyDescent="0.25">
      <c r="A3339" s="11">
        <v>421930</v>
      </c>
      <c r="B3339" s="15" t="s">
        <v>3050</v>
      </c>
      <c r="C3339" s="12" t="s">
        <v>24</v>
      </c>
      <c r="D3339" s="14" t="s">
        <v>73</v>
      </c>
      <c r="E3339" s="10" t="str">
        <f>VLOOKUP(A3339,Planilha1!A:Y,20,FALSE)</f>
        <v>Sim</v>
      </c>
      <c r="F3339" s="10" t="str">
        <f>VLOOKUP(A3339,Planilha1!A:Y,21,FALSE)</f>
        <v>Sim</v>
      </c>
      <c r="G3339" s="10" t="str">
        <f>VLOOKUP(A3339,Planilha1!A:Y,22,FALSE)</f>
        <v>Sim</v>
      </c>
      <c r="H3339" s="10" t="str">
        <f>VLOOKUP(A3339,Planilha1!A:Y,23,FALSE)</f>
        <v>Sim</v>
      </c>
      <c r="I3339" s="10" t="str">
        <f>VLOOKUP(A3339,Planilha1!A:Y,24,FALSE)</f>
        <v>Não</v>
      </c>
      <c r="J3339" s="10" t="str">
        <f>VLOOKUP(A3339,Planilha1!A:Y,25,FALSE)</f>
        <v>Não</v>
      </c>
    </row>
    <row r="3340" spans="1:10" x14ac:dyDescent="0.25">
      <c r="A3340" s="11">
        <v>421935</v>
      </c>
      <c r="B3340" s="15" t="s">
        <v>3051</v>
      </c>
      <c r="C3340" s="12" t="s">
        <v>24</v>
      </c>
      <c r="D3340" s="14" t="s">
        <v>59</v>
      </c>
      <c r="E3340" s="10" t="str">
        <f>VLOOKUP(A3340,Planilha1!A:Y,20,FALSE)</f>
        <v>Não</v>
      </c>
      <c r="F3340" s="10" t="str">
        <f>VLOOKUP(A3340,Planilha1!A:Y,21,FALSE)</f>
        <v>Não</v>
      </c>
      <c r="G3340" s="10" t="str">
        <f>VLOOKUP(A3340,Planilha1!A:Y,22,FALSE)</f>
        <v>Não</v>
      </c>
      <c r="H3340" s="10" t="str">
        <f>VLOOKUP(A3340,Planilha1!A:Y,23,FALSE)</f>
        <v>Não</v>
      </c>
      <c r="I3340" s="10" t="str">
        <f>VLOOKUP(A3340,Planilha1!A:Y,24,FALSE)</f>
        <v>Não</v>
      </c>
      <c r="J3340" s="10" t="str">
        <f>VLOOKUP(A3340,Planilha1!A:Y,25,FALSE)</f>
        <v>Não</v>
      </c>
    </row>
    <row r="3341" spans="1:10" x14ac:dyDescent="0.25">
      <c r="A3341" s="11">
        <v>421940</v>
      </c>
      <c r="B3341" s="15" t="s">
        <v>3052</v>
      </c>
      <c r="C3341" s="12" t="s">
        <v>24</v>
      </c>
      <c r="D3341" s="14" t="s">
        <v>73</v>
      </c>
      <c r="E3341" s="10" t="str">
        <f>VLOOKUP(A3341,Planilha1!A:Y,20,FALSE)</f>
        <v>Não</v>
      </c>
      <c r="F3341" s="10" t="str">
        <f>VLOOKUP(A3341,Planilha1!A:Y,21,FALSE)</f>
        <v>Não</v>
      </c>
      <c r="G3341" s="10" t="str">
        <f>VLOOKUP(A3341,Planilha1!A:Y,22,FALSE)</f>
        <v>Não</v>
      </c>
      <c r="H3341" s="10" t="str">
        <f>VLOOKUP(A3341,Planilha1!A:Y,23,FALSE)</f>
        <v>Não</v>
      </c>
      <c r="I3341" s="10" t="str">
        <f>VLOOKUP(A3341,Planilha1!A:Y,24,FALSE)</f>
        <v>Não</v>
      </c>
      <c r="J3341" s="10" t="str">
        <f>VLOOKUP(A3341,Planilha1!A:Y,25,FALSE)</f>
        <v>Não</v>
      </c>
    </row>
    <row r="3342" spans="1:10" x14ac:dyDescent="0.25">
      <c r="A3342" s="11">
        <v>421970</v>
      </c>
      <c r="B3342" s="15" t="s">
        <v>3053</v>
      </c>
      <c r="C3342" s="12" t="s">
        <v>24</v>
      </c>
      <c r="D3342" s="14" t="s">
        <v>73</v>
      </c>
      <c r="E3342" s="10" t="str">
        <f>VLOOKUP(A3342,Planilha1!A:Y,20,FALSE)</f>
        <v>Sim</v>
      </c>
      <c r="F3342" s="10" t="str">
        <f>VLOOKUP(A3342,Planilha1!A:Y,21,FALSE)</f>
        <v>Sim</v>
      </c>
      <c r="G3342" s="10" t="str">
        <f>VLOOKUP(A3342,Planilha1!A:Y,22,FALSE)</f>
        <v>Sim</v>
      </c>
      <c r="H3342" s="10" t="str">
        <f>VLOOKUP(A3342,Planilha1!A:Y,23,FALSE)</f>
        <v>Sim</v>
      </c>
      <c r="I3342" s="10" t="str">
        <f>VLOOKUP(A3342,Planilha1!A:Y,24,FALSE)</f>
        <v>Sim</v>
      </c>
      <c r="J3342" s="10" t="str">
        <f>VLOOKUP(A3342,Planilha1!A:Y,25,FALSE)</f>
        <v>Não</v>
      </c>
    </row>
    <row r="3343" spans="1:10" x14ac:dyDescent="0.25">
      <c r="A3343" s="11">
        <v>420100</v>
      </c>
      <c r="B3343" s="16" t="s">
        <v>3054</v>
      </c>
      <c r="C3343" s="12" t="s">
        <v>24</v>
      </c>
      <c r="D3343" s="14" t="s">
        <v>333</v>
      </c>
      <c r="E3343" s="10" t="str">
        <f>VLOOKUP(A3343,Planilha1!A:Y,20,FALSE)</f>
        <v>Não</v>
      </c>
      <c r="F3343" s="10" t="str">
        <f>VLOOKUP(A3343,Planilha1!A:Y,21,FALSE)</f>
        <v>Não</v>
      </c>
      <c r="G3343" s="10" t="str">
        <f>VLOOKUP(A3343,Planilha1!A:Y,22,FALSE)</f>
        <v>Não</v>
      </c>
      <c r="H3343" s="10" t="str">
        <f>VLOOKUP(A3343,Planilha1!A:Y,23,FALSE)</f>
        <v>Não</v>
      </c>
      <c r="I3343" s="10" t="str">
        <f>VLOOKUP(A3343,Planilha1!A:Y,24,FALSE)</f>
        <v>Não</v>
      </c>
      <c r="J3343" s="10" t="str">
        <f>VLOOKUP(A3343,Planilha1!A:Y,25,FALSE)</f>
        <v>Não</v>
      </c>
    </row>
    <row r="3344" spans="1:10" x14ac:dyDescent="0.25">
      <c r="A3344" s="11">
        <v>280020</v>
      </c>
      <c r="B3344" s="15" t="s">
        <v>3055</v>
      </c>
      <c r="C3344" s="12" t="s">
        <v>17</v>
      </c>
      <c r="D3344" s="14" t="s">
        <v>41</v>
      </c>
      <c r="E3344" s="10" t="str">
        <f>VLOOKUP(A3344,Planilha1!A:Y,20,FALSE)</f>
        <v>Sim</v>
      </c>
      <c r="F3344" s="10" t="str">
        <f>VLOOKUP(A3344,Planilha1!A:Y,21,FALSE)</f>
        <v>Sim</v>
      </c>
      <c r="G3344" s="10" t="str">
        <f>VLOOKUP(A3344,Planilha1!A:Y,22,FALSE)</f>
        <v>Sim</v>
      </c>
      <c r="H3344" s="10" t="str">
        <f>VLOOKUP(A3344,Planilha1!A:Y,23,FALSE)</f>
        <v>Sim</v>
      </c>
      <c r="I3344" s="10" t="str">
        <f>VLOOKUP(A3344,Planilha1!A:Y,24,FALSE)</f>
        <v>Não</v>
      </c>
      <c r="J3344" s="10" t="str">
        <f>VLOOKUP(A3344,Planilha1!A:Y,25,FALSE)</f>
        <v>Sim</v>
      </c>
    </row>
    <row r="3345" spans="1:10" x14ac:dyDescent="0.25">
      <c r="A3345" s="11">
        <v>280040</v>
      </c>
      <c r="B3345" s="15" t="s">
        <v>3056</v>
      </c>
      <c r="C3345" s="12" t="s">
        <v>17</v>
      </c>
      <c r="D3345" s="14" t="s">
        <v>41</v>
      </c>
      <c r="E3345" s="10" t="str">
        <f>VLOOKUP(A3345,Planilha1!A:Y,20,FALSE)</f>
        <v>Sim</v>
      </c>
      <c r="F3345" s="10" t="str">
        <f>VLOOKUP(A3345,Planilha1!A:Y,21,FALSE)</f>
        <v>Sim</v>
      </c>
      <c r="G3345" s="10" t="str">
        <f>VLOOKUP(A3345,Planilha1!A:Y,22,FALSE)</f>
        <v>Sim</v>
      </c>
      <c r="H3345" s="10" t="str">
        <f>VLOOKUP(A3345,Planilha1!A:Y,23,FALSE)</f>
        <v>Sim</v>
      </c>
      <c r="I3345" s="10" t="str">
        <f>VLOOKUP(A3345,Planilha1!A:Y,24,FALSE)</f>
        <v>Não</v>
      </c>
      <c r="J3345" s="10" t="str">
        <f>VLOOKUP(A3345,Planilha1!A:Y,25,FALSE)</f>
        <v>Sim</v>
      </c>
    </row>
    <row r="3346" spans="1:10" x14ac:dyDescent="0.25">
      <c r="A3346" s="11">
        <v>280050</v>
      </c>
      <c r="B3346" s="15" t="s">
        <v>3057</v>
      </c>
      <c r="C3346" s="12" t="s">
        <v>17</v>
      </c>
      <c r="D3346" s="14" t="s">
        <v>59</v>
      </c>
      <c r="E3346" s="10" t="str">
        <f>VLOOKUP(A3346,Planilha1!A:Y,20,FALSE)</f>
        <v>Não</v>
      </c>
      <c r="F3346" s="10" t="str">
        <f>VLOOKUP(A3346,Planilha1!A:Y,21,FALSE)</f>
        <v>Sim</v>
      </c>
      <c r="G3346" s="10" t="str">
        <f>VLOOKUP(A3346,Planilha1!A:Y,22,FALSE)</f>
        <v>Não</v>
      </c>
      <c r="H3346" s="10" t="str">
        <f>VLOOKUP(A3346,Planilha1!A:Y,23,FALSE)</f>
        <v>Sim</v>
      </c>
      <c r="I3346" s="10" t="str">
        <f>VLOOKUP(A3346,Planilha1!A:Y,24,FALSE)</f>
        <v>Não</v>
      </c>
      <c r="J3346" s="10" t="str">
        <f>VLOOKUP(A3346,Planilha1!A:Y,25,FALSE)</f>
        <v>Sim</v>
      </c>
    </row>
    <row r="3347" spans="1:10" x14ac:dyDescent="0.25">
      <c r="A3347" s="11">
        <v>280067</v>
      </c>
      <c r="B3347" s="15" t="s">
        <v>3058</v>
      </c>
      <c r="C3347" s="12" t="s">
        <v>17</v>
      </c>
      <c r="D3347" s="14" t="s">
        <v>41</v>
      </c>
      <c r="E3347" s="10" t="str">
        <f>VLOOKUP(A3347,Planilha1!A:Y,20,FALSE)</f>
        <v>Sim</v>
      </c>
      <c r="F3347" s="10" t="str">
        <f>VLOOKUP(A3347,Planilha1!A:Y,21,FALSE)</f>
        <v>Sim</v>
      </c>
      <c r="G3347" s="10" t="str">
        <f>VLOOKUP(A3347,Planilha1!A:Y,22,FALSE)</f>
        <v>Sim</v>
      </c>
      <c r="H3347" s="10" t="str">
        <f>VLOOKUP(A3347,Planilha1!A:Y,23,FALSE)</f>
        <v>Sim</v>
      </c>
      <c r="I3347" s="10" t="str">
        <f>VLOOKUP(A3347,Planilha1!A:Y,24,FALSE)</f>
        <v>Sim</v>
      </c>
      <c r="J3347" s="10" t="str">
        <f>VLOOKUP(A3347,Planilha1!A:Y,25,FALSE)</f>
        <v>Sim</v>
      </c>
    </row>
    <row r="3348" spans="1:10" x14ac:dyDescent="0.25">
      <c r="A3348" s="11">
        <v>280070</v>
      </c>
      <c r="B3348" s="15" t="s">
        <v>3059</v>
      </c>
      <c r="C3348" s="12" t="s">
        <v>17</v>
      </c>
      <c r="D3348" s="14" t="s">
        <v>55</v>
      </c>
      <c r="E3348" s="10" t="str">
        <f>VLOOKUP(A3348,Planilha1!A:Y,20,FALSE)</f>
        <v>Sim</v>
      </c>
      <c r="F3348" s="10" t="str">
        <f>VLOOKUP(A3348,Planilha1!A:Y,21,FALSE)</f>
        <v>Sim</v>
      </c>
      <c r="G3348" s="10" t="str">
        <f>VLOOKUP(A3348,Planilha1!A:Y,22,FALSE)</f>
        <v>Sim</v>
      </c>
      <c r="H3348" s="10" t="str">
        <f>VLOOKUP(A3348,Planilha1!A:Y,23,FALSE)</f>
        <v>Sim</v>
      </c>
      <c r="I3348" s="10" t="str">
        <f>VLOOKUP(A3348,Planilha1!A:Y,24,FALSE)</f>
        <v>Sim</v>
      </c>
      <c r="J3348" s="10" t="str">
        <f>VLOOKUP(A3348,Planilha1!A:Y,25,FALSE)</f>
        <v>Sim</v>
      </c>
    </row>
    <row r="3349" spans="1:10" x14ac:dyDescent="0.25">
      <c r="A3349" s="11">
        <v>280110</v>
      </c>
      <c r="B3349" s="15" t="s">
        <v>3060</v>
      </c>
      <c r="C3349" s="12" t="s">
        <v>17</v>
      </c>
      <c r="D3349" s="14" t="s">
        <v>55</v>
      </c>
      <c r="E3349" s="10" t="str">
        <f>VLOOKUP(A3349,Planilha1!A:Y,20,FALSE)</f>
        <v>Sim</v>
      </c>
      <c r="F3349" s="10" t="str">
        <f>VLOOKUP(A3349,Planilha1!A:Y,21,FALSE)</f>
        <v>Sim</v>
      </c>
      <c r="G3349" s="10" t="str">
        <f>VLOOKUP(A3349,Planilha1!A:Y,22,FALSE)</f>
        <v>Sim</v>
      </c>
      <c r="H3349" s="10" t="str">
        <f>VLOOKUP(A3349,Planilha1!A:Y,23,FALSE)</f>
        <v>Sim</v>
      </c>
      <c r="I3349" s="10" t="str">
        <f>VLOOKUP(A3349,Planilha1!A:Y,24,FALSE)</f>
        <v>Sim</v>
      </c>
      <c r="J3349" s="10" t="str">
        <f>VLOOKUP(A3349,Planilha1!A:Y,25,FALSE)</f>
        <v>Sim</v>
      </c>
    </row>
    <row r="3350" spans="1:10" x14ac:dyDescent="0.25">
      <c r="A3350" s="11">
        <v>280120</v>
      </c>
      <c r="B3350" s="15" t="s">
        <v>3061</v>
      </c>
      <c r="C3350" s="12" t="s">
        <v>17</v>
      </c>
      <c r="D3350" s="14" t="s">
        <v>73</v>
      </c>
      <c r="E3350" s="10" t="str">
        <f>VLOOKUP(A3350,Planilha1!A:Y,20,FALSE)</f>
        <v>Sim</v>
      </c>
      <c r="F3350" s="10" t="str">
        <f>VLOOKUP(A3350,Planilha1!A:Y,21,FALSE)</f>
        <v>Sim</v>
      </c>
      <c r="G3350" s="10" t="str">
        <f>VLOOKUP(A3350,Planilha1!A:Y,22,FALSE)</f>
        <v>Sim</v>
      </c>
      <c r="H3350" s="10" t="str">
        <f>VLOOKUP(A3350,Planilha1!A:Y,23,FALSE)</f>
        <v>Sim</v>
      </c>
      <c r="I3350" s="10" t="str">
        <f>VLOOKUP(A3350,Planilha1!A:Y,24,FALSE)</f>
        <v>Sim</v>
      </c>
      <c r="J3350" s="10" t="str">
        <f>VLOOKUP(A3350,Planilha1!A:Y,25,FALSE)</f>
        <v>Sim</v>
      </c>
    </row>
    <row r="3351" spans="1:10" x14ac:dyDescent="0.25">
      <c r="A3351" s="11">
        <v>280130</v>
      </c>
      <c r="B3351" s="15" t="s">
        <v>3062</v>
      </c>
      <c r="C3351" s="12" t="s">
        <v>17</v>
      </c>
      <c r="D3351" s="14" t="s">
        <v>41</v>
      </c>
      <c r="E3351" s="10" t="str">
        <f>VLOOKUP(A3351,Planilha1!A:Y,20,FALSE)</f>
        <v>Sim</v>
      </c>
      <c r="F3351" s="10" t="str">
        <f>VLOOKUP(A3351,Planilha1!A:Y,21,FALSE)</f>
        <v>Sim</v>
      </c>
      <c r="G3351" s="10" t="str">
        <f>VLOOKUP(A3351,Planilha1!A:Y,22,FALSE)</f>
        <v>Sim</v>
      </c>
      <c r="H3351" s="10" t="str">
        <f>VLOOKUP(A3351,Planilha1!A:Y,23,FALSE)</f>
        <v>Sim</v>
      </c>
      <c r="I3351" s="10" t="str">
        <f>VLOOKUP(A3351,Planilha1!A:Y,24,FALSE)</f>
        <v>Sim</v>
      </c>
      <c r="J3351" s="10" t="str">
        <f>VLOOKUP(A3351,Planilha1!A:Y,25,FALSE)</f>
        <v>Sim</v>
      </c>
    </row>
    <row r="3352" spans="1:10" x14ac:dyDescent="0.25">
      <c r="A3352" s="11">
        <v>280140</v>
      </c>
      <c r="B3352" s="15" t="s">
        <v>3063</v>
      </c>
      <c r="C3352" s="12" t="s">
        <v>17</v>
      </c>
      <c r="D3352" s="14" t="s">
        <v>41</v>
      </c>
      <c r="E3352" s="10" t="str">
        <f>VLOOKUP(A3352,Planilha1!A:Y,20,FALSE)</f>
        <v>Sim</v>
      </c>
      <c r="F3352" s="10" t="str">
        <f>VLOOKUP(A3352,Planilha1!A:Y,21,FALSE)</f>
        <v>Sim</v>
      </c>
      <c r="G3352" s="10" t="str">
        <f>VLOOKUP(A3352,Planilha1!A:Y,22,FALSE)</f>
        <v>Sim</v>
      </c>
      <c r="H3352" s="10" t="str">
        <f>VLOOKUP(A3352,Planilha1!A:Y,23,FALSE)</f>
        <v>Sim</v>
      </c>
      <c r="I3352" s="10" t="str">
        <f>VLOOKUP(A3352,Planilha1!A:Y,24,FALSE)</f>
        <v>Não</v>
      </c>
      <c r="J3352" s="10" t="str">
        <f>VLOOKUP(A3352,Planilha1!A:Y,25,FALSE)</f>
        <v>Sim</v>
      </c>
    </row>
    <row r="3353" spans="1:10" x14ac:dyDescent="0.25">
      <c r="A3353" s="11">
        <v>280160</v>
      </c>
      <c r="B3353" s="15" t="s">
        <v>3064</v>
      </c>
      <c r="C3353" s="12" t="s">
        <v>17</v>
      </c>
      <c r="D3353" s="14" t="s">
        <v>41</v>
      </c>
      <c r="E3353" s="10" t="str">
        <f>VLOOKUP(A3353,Planilha1!A:Y,20,FALSE)</f>
        <v>Sim</v>
      </c>
      <c r="F3353" s="10" t="str">
        <f>VLOOKUP(A3353,Planilha1!A:Y,21,FALSE)</f>
        <v>Sim</v>
      </c>
      <c r="G3353" s="10" t="str">
        <f>VLOOKUP(A3353,Planilha1!A:Y,22,FALSE)</f>
        <v>Sim</v>
      </c>
      <c r="H3353" s="10" t="str">
        <f>VLOOKUP(A3353,Planilha1!A:Y,23,FALSE)</f>
        <v>Sim</v>
      </c>
      <c r="I3353" s="10" t="str">
        <f>VLOOKUP(A3353,Planilha1!A:Y,24,FALSE)</f>
        <v>Não</v>
      </c>
      <c r="J3353" s="10" t="str">
        <f>VLOOKUP(A3353,Planilha1!A:Y,25,FALSE)</f>
        <v>Sim</v>
      </c>
    </row>
    <row r="3354" spans="1:10" x14ac:dyDescent="0.25">
      <c r="A3354" s="11">
        <v>280170</v>
      </c>
      <c r="B3354" s="15" t="s">
        <v>3065</v>
      </c>
      <c r="C3354" s="12" t="s">
        <v>17</v>
      </c>
      <c r="D3354" s="14" t="s">
        <v>41</v>
      </c>
      <c r="E3354" s="10" t="str">
        <f>VLOOKUP(A3354,Planilha1!A:Y,20,FALSE)</f>
        <v>Sim</v>
      </c>
      <c r="F3354" s="10" t="str">
        <f>VLOOKUP(A3354,Planilha1!A:Y,21,FALSE)</f>
        <v>Sim</v>
      </c>
      <c r="G3354" s="10" t="str">
        <f>VLOOKUP(A3354,Planilha1!A:Y,22,FALSE)</f>
        <v>Sim</v>
      </c>
      <c r="H3354" s="10" t="str">
        <f>VLOOKUP(A3354,Planilha1!A:Y,23,FALSE)</f>
        <v>Sim</v>
      </c>
      <c r="I3354" s="10" t="str">
        <f>VLOOKUP(A3354,Planilha1!A:Y,24,FALSE)</f>
        <v>Sim</v>
      </c>
      <c r="J3354" s="10" t="str">
        <f>VLOOKUP(A3354,Planilha1!A:Y,25,FALSE)</f>
        <v>Sim</v>
      </c>
    </row>
    <row r="3355" spans="1:10" x14ac:dyDescent="0.25">
      <c r="A3355" s="11">
        <v>280190</v>
      </c>
      <c r="B3355" s="15" t="s">
        <v>3066</v>
      </c>
      <c r="C3355" s="12" t="s">
        <v>17</v>
      </c>
      <c r="D3355" s="14" t="s">
        <v>43</v>
      </c>
      <c r="E3355" s="10" t="str">
        <f>VLOOKUP(A3355,Planilha1!A:Y,20,FALSE)</f>
        <v>Sim</v>
      </c>
      <c r="F3355" s="10" t="str">
        <f>VLOOKUP(A3355,Planilha1!A:Y,21,FALSE)</f>
        <v>Sim</v>
      </c>
      <c r="G3355" s="10" t="str">
        <f>VLOOKUP(A3355,Planilha1!A:Y,22,FALSE)</f>
        <v>Sim</v>
      </c>
      <c r="H3355" s="10" t="str">
        <f>VLOOKUP(A3355,Planilha1!A:Y,23,FALSE)</f>
        <v>Sim</v>
      </c>
      <c r="I3355" s="10" t="str">
        <f>VLOOKUP(A3355,Planilha1!A:Y,24,FALSE)</f>
        <v>Sim</v>
      </c>
      <c r="J3355" s="10" t="str">
        <f>VLOOKUP(A3355,Planilha1!A:Y,25,FALSE)</f>
        <v>Sim</v>
      </c>
    </row>
    <row r="3356" spans="1:10" x14ac:dyDescent="0.25">
      <c r="A3356" s="11">
        <v>280210</v>
      </c>
      <c r="B3356" s="15" t="s">
        <v>3067</v>
      </c>
      <c r="C3356" s="12" t="s">
        <v>17</v>
      </c>
      <c r="D3356" s="14" t="s">
        <v>59</v>
      </c>
      <c r="E3356" s="10" t="str">
        <f>VLOOKUP(A3356,Planilha1!A:Y,20,FALSE)</f>
        <v>Sim</v>
      </c>
      <c r="F3356" s="10" t="str">
        <f>VLOOKUP(A3356,Planilha1!A:Y,21,FALSE)</f>
        <v>Sim</v>
      </c>
      <c r="G3356" s="10" t="str">
        <f>VLOOKUP(A3356,Planilha1!A:Y,22,FALSE)</f>
        <v>Sim</v>
      </c>
      <c r="H3356" s="10" t="str">
        <f>VLOOKUP(A3356,Planilha1!A:Y,23,FALSE)</f>
        <v>Sim</v>
      </c>
      <c r="I3356" s="10" t="str">
        <f>VLOOKUP(A3356,Planilha1!A:Y,24,FALSE)</f>
        <v>Sim</v>
      </c>
      <c r="J3356" s="10" t="str">
        <f>VLOOKUP(A3356,Planilha1!A:Y,25,FALSE)</f>
        <v>Sim</v>
      </c>
    </row>
    <row r="3357" spans="1:10" x14ac:dyDescent="0.25">
      <c r="A3357" s="11">
        <v>280230</v>
      </c>
      <c r="B3357" s="15" t="s">
        <v>3068</v>
      </c>
      <c r="C3357" s="12" t="s">
        <v>17</v>
      </c>
      <c r="D3357" s="14" t="s">
        <v>41</v>
      </c>
      <c r="E3357" s="10" t="str">
        <f>VLOOKUP(A3357,Planilha1!A:Y,20,FALSE)</f>
        <v>Sim</v>
      </c>
      <c r="F3357" s="10" t="str">
        <f>VLOOKUP(A3357,Planilha1!A:Y,21,FALSE)</f>
        <v>Sim</v>
      </c>
      <c r="G3357" s="10" t="str">
        <f>VLOOKUP(A3357,Planilha1!A:Y,22,FALSE)</f>
        <v>Sim</v>
      </c>
      <c r="H3357" s="10" t="str">
        <f>VLOOKUP(A3357,Planilha1!A:Y,23,FALSE)</f>
        <v>Sim</v>
      </c>
      <c r="I3357" s="10" t="str">
        <f>VLOOKUP(A3357,Planilha1!A:Y,24,FALSE)</f>
        <v>Sim</v>
      </c>
      <c r="J3357" s="10" t="str">
        <f>VLOOKUP(A3357,Planilha1!A:Y,25,FALSE)</f>
        <v>Sim</v>
      </c>
    </row>
    <row r="3358" spans="1:10" x14ac:dyDescent="0.25">
      <c r="A3358" s="11">
        <v>280240</v>
      </c>
      <c r="B3358" s="15" t="s">
        <v>3069</v>
      </c>
      <c r="C3358" s="12" t="s">
        <v>17</v>
      </c>
      <c r="D3358" s="14" t="s">
        <v>59</v>
      </c>
      <c r="E3358" s="10" t="str">
        <f>VLOOKUP(A3358,Planilha1!A:Y,20,FALSE)</f>
        <v>Sim</v>
      </c>
      <c r="F3358" s="10" t="str">
        <f>VLOOKUP(A3358,Planilha1!A:Y,21,FALSE)</f>
        <v>Sim</v>
      </c>
      <c r="G3358" s="10" t="str">
        <f>VLOOKUP(A3358,Planilha1!A:Y,22,FALSE)</f>
        <v>Sim</v>
      </c>
      <c r="H3358" s="10" t="str">
        <f>VLOOKUP(A3358,Planilha1!A:Y,23,FALSE)</f>
        <v>Sim</v>
      </c>
      <c r="I3358" s="10" t="str">
        <f>VLOOKUP(A3358,Planilha1!A:Y,24,FALSE)</f>
        <v>Não</v>
      </c>
      <c r="J3358" s="10" t="str">
        <f>VLOOKUP(A3358,Planilha1!A:Y,25,FALSE)</f>
        <v>Sim</v>
      </c>
    </row>
    <row r="3359" spans="1:10" x14ac:dyDescent="0.25">
      <c r="A3359" s="11">
        <v>280270</v>
      </c>
      <c r="B3359" s="15" t="s">
        <v>3070</v>
      </c>
      <c r="C3359" s="12" t="s">
        <v>17</v>
      </c>
      <c r="D3359" s="14" t="s">
        <v>55</v>
      </c>
      <c r="E3359" s="10" t="str">
        <f>VLOOKUP(A3359,Planilha1!A:Y,20,FALSE)</f>
        <v>Não</v>
      </c>
      <c r="F3359" s="10" t="str">
        <f>VLOOKUP(A3359,Planilha1!A:Y,21,FALSE)</f>
        <v>Sim</v>
      </c>
      <c r="G3359" s="10" t="str">
        <f>VLOOKUP(A3359,Planilha1!A:Y,22,FALSE)</f>
        <v>Não</v>
      </c>
      <c r="H3359" s="10" t="str">
        <f>VLOOKUP(A3359,Planilha1!A:Y,23,FALSE)</f>
        <v>Sim</v>
      </c>
      <c r="I3359" s="10" t="str">
        <f>VLOOKUP(A3359,Planilha1!A:Y,24,FALSE)</f>
        <v>Não</v>
      </c>
      <c r="J3359" s="10" t="str">
        <f>VLOOKUP(A3359,Planilha1!A:Y,25,FALSE)</f>
        <v>Sim</v>
      </c>
    </row>
    <row r="3360" spans="1:10" x14ac:dyDescent="0.25">
      <c r="A3360" s="11">
        <v>280280</v>
      </c>
      <c r="B3360" s="15" t="s">
        <v>3071</v>
      </c>
      <c r="C3360" s="12" t="s">
        <v>17</v>
      </c>
      <c r="D3360" s="14" t="s">
        <v>66</v>
      </c>
      <c r="E3360" s="10" t="str">
        <f>VLOOKUP(A3360,Planilha1!A:Y,20,FALSE)</f>
        <v>Sim</v>
      </c>
      <c r="F3360" s="10" t="str">
        <f>VLOOKUP(A3360,Planilha1!A:Y,21,FALSE)</f>
        <v>Sim</v>
      </c>
      <c r="G3360" s="10" t="str">
        <f>VLOOKUP(A3360,Planilha1!A:Y,22,FALSE)</f>
        <v>Sim</v>
      </c>
      <c r="H3360" s="10" t="str">
        <f>VLOOKUP(A3360,Planilha1!A:Y,23,FALSE)</f>
        <v>Sim</v>
      </c>
      <c r="I3360" s="10" t="str">
        <f>VLOOKUP(A3360,Planilha1!A:Y,24,FALSE)</f>
        <v>Não</v>
      </c>
      <c r="J3360" s="10" t="str">
        <f>VLOOKUP(A3360,Planilha1!A:Y,25,FALSE)</f>
        <v>Sim</v>
      </c>
    </row>
    <row r="3361" spans="1:10" x14ac:dyDescent="0.25">
      <c r="A3361" s="11">
        <v>280290</v>
      </c>
      <c r="B3361" s="15" t="s">
        <v>1723</v>
      </c>
      <c r="C3361" s="12" t="s">
        <v>17</v>
      </c>
      <c r="D3361" s="14" t="s">
        <v>55</v>
      </c>
      <c r="E3361" s="10" t="str">
        <f>VLOOKUP(A3361,Planilha1!A:Y,20,FALSE)</f>
        <v>Sim</v>
      </c>
      <c r="F3361" s="10" t="str">
        <f>VLOOKUP(A3361,Planilha1!A:Y,21,FALSE)</f>
        <v>Sim</v>
      </c>
      <c r="G3361" s="10" t="str">
        <f>VLOOKUP(A3361,Planilha1!A:Y,22,FALSE)</f>
        <v>Sim</v>
      </c>
      <c r="H3361" s="10" t="str">
        <f>VLOOKUP(A3361,Planilha1!A:Y,23,FALSE)</f>
        <v>Sim</v>
      </c>
      <c r="I3361" s="10" t="str">
        <f>VLOOKUP(A3361,Planilha1!A:Y,24,FALSE)</f>
        <v>Sim</v>
      </c>
      <c r="J3361" s="10" t="str">
        <f>VLOOKUP(A3361,Planilha1!A:Y,25,FALSE)</f>
        <v>Sim</v>
      </c>
    </row>
    <row r="3362" spans="1:10" x14ac:dyDescent="0.25">
      <c r="A3362" s="11">
        <v>280300</v>
      </c>
      <c r="B3362" s="15" t="s">
        <v>3072</v>
      </c>
      <c r="C3362" s="12" t="s">
        <v>17</v>
      </c>
      <c r="D3362" s="14" t="s">
        <v>55</v>
      </c>
      <c r="E3362" s="10" t="str">
        <f>VLOOKUP(A3362,Planilha1!A:Y,20,FALSE)</f>
        <v>Sim</v>
      </c>
      <c r="F3362" s="10" t="str">
        <f>VLOOKUP(A3362,Planilha1!A:Y,21,FALSE)</f>
        <v>Sim</v>
      </c>
      <c r="G3362" s="10" t="str">
        <f>VLOOKUP(A3362,Planilha1!A:Y,22,FALSE)</f>
        <v>Sim</v>
      </c>
      <c r="H3362" s="10" t="str">
        <f>VLOOKUP(A3362,Planilha1!A:Y,23,FALSE)</f>
        <v>Sim</v>
      </c>
      <c r="I3362" s="10" t="str">
        <f>VLOOKUP(A3362,Planilha1!A:Y,24,FALSE)</f>
        <v>Sim</v>
      </c>
      <c r="J3362" s="10" t="str">
        <f>VLOOKUP(A3362,Planilha1!A:Y,25,FALSE)</f>
        <v>Sim</v>
      </c>
    </row>
    <row r="3363" spans="1:10" x14ac:dyDescent="0.25">
      <c r="A3363" s="11">
        <v>280320</v>
      </c>
      <c r="B3363" s="15" t="s">
        <v>3073</v>
      </c>
      <c r="C3363" s="12" t="s">
        <v>17</v>
      </c>
      <c r="D3363" s="14" t="s">
        <v>43</v>
      </c>
      <c r="E3363" s="10" t="str">
        <f>VLOOKUP(A3363,Planilha1!A:Y,20,FALSE)</f>
        <v>Sim</v>
      </c>
      <c r="F3363" s="10" t="str">
        <f>VLOOKUP(A3363,Planilha1!A:Y,21,FALSE)</f>
        <v>Sim</v>
      </c>
      <c r="G3363" s="10" t="str">
        <f>VLOOKUP(A3363,Planilha1!A:Y,22,FALSE)</f>
        <v>Sim</v>
      </c>
      <c r="H3363" s="10" t="str">
        <f>VLOOKUP(A3363,Planilha1!A:Y,23,FALSE)</f>
        <v>Sim</v>
      </c>
      <c r="I3363" s="10" t="str">
        <f>VLOOKUP(A3363,Planilha1!A:Y,24,FALSE)</f>
        <v>Sim</v>
      </c>
      <c r="J3363" s="10" t="str">
        <f>VLOOKUP(A3363,Planilha1!A:Y,25,FALSE)</f>
        <v>Sim</v>
      </c>
    </row>
    <row r="3364" spans="1:10" x14ac:dyDescent="0.25">
      <c r="A3364" s="11">
        <v>280340</v>
      </c>
      <c r="B3364" s="15" t="s">
        <v>3074</v>
      </c>
      <c r="C3364" s="12" t="s">
        <v>17</v>
      </c>
      <c r="D3364" s="14" t="s">
        <v>55</v>
      </c>
      <c r="E3364" s="10" t="str">
        <f>VLOOKUP(A3364,Planilha1!A:Y,20,FALSE)</f>
        <v>Sim</v>
      </c>
      <c r="F3364" s="10" t="str">
        <f>VLOOKUP(A3364,Planilha1!A:Y,21,FALSE)</f>
        <v>Sim</v>
      </c>
      <c r="G3364" s="10" t="str">
        <f>VLOOKUP(A3364,Planilha1!A:Y,22,FALSE)</f>
        <v>Sim</v>
      </c>
      <c r="H3364" s="10" t="str">
        <f>VLOOKUP(A3364,Planilha1!A:Y,23,FALSE)</f>
        <v>Sim</v>
      </c>
      <c r="I3364" s="10" t="str">
        <f>VLOOKUP(A3364,Planilha1!A:Y,24,FALSE)</f>
        <v>Sim</v>
      </c>
      <c r="J3364" s="10" t="str">
        <f>VLOOKUP(A3364,Planilha1!A:Y,25,FALSE)</f>
        <v>Sim</v>
      </c>
    </row>
    <row r="3365" spans="1:10" x14ac:dyDescent="0.25">
      <c r="A3365" s="11">
        <v>280350</v>
      </c>
      <c r="B3365" s="15" t="s">
        <v>3075</v>
      </c>
      <c r="C3365" s="12" t="s">
        <v>17</v>
      </c>
      <c r="D3365" s="14" t="s">
        <v>55</v>
      </c>
      <c r="E3365" s="10" t="str">
        <f>VLOOKUP(A3365,Planilha1!A:Y,20,FALSE)</f>
        <v>Sim</v>
      </c>
      <c r="F3365" s="10" t="str">
        <f>VLOOKUP(A3365,Planilha1!A:Y,21,FALSE)</f>
        <v>Sim</v>
      </c>
      <c r="G3365" s="10" t="str">
        <f>VLOOKUP(A3365,Planilha1!A:Y,22,FALSE)</f>
        <v>Sim</v>
      </c>
      <c r="H3365" s="10" t="str">
        <f>VLOOKUP(A3365,Planilha1!A:Y,23,FALSE)</f>
        <v>Sim</v>
      </c>
      <c r="I3365" s="10" t="str">
        <f>VLOOKUP(A3365,Planilha1!A:Y,24,FALSE)</f>
        <v>Sim</v>
      </c>
      <c r="J3365" s="10" t="str">
        <f>VLOOKUP(A3365,Planilha1!A:Y,25,FALSE)</f>
        <v>Sim</v>
      </c>
    </row>
    <row r="3366" spans="1:10" x14ac:dyDescent="0.25">
      <c r="A3366" s="11">
        <v>280370</v>
      </c>
      <c r="B3366" s="15" t="s">
        <v>3076</v>
      </c>
      <c r="C3366" s="12" t="s">
        <v>17</v>
      </c>
      <c r="D3366" s="14" t="s">
        <v>59</v>
      </c>
      <c r="E3366" s="10" t="str">
        <f>VLOOKUP(A3366,Planilha1!A:Y,20,FALSE)</f>
        <v>Não</v>
      </c>
      <c r="F3366" s="10" t="str">
        <f>VLOOKUP(A3366,Planilha1!A:Y,21,FALSE)</f>
        <v>Sim</v>
      </c>
      <c r="G3366" s="10" t="str">
        <f>VLOOKUP(A3366,Planilha1!A:Y,22,FALSE)</f>
        <v>Não</v>
      </c>
      <c r="H3366" s="10" t="str">
        <f>VLOOKUP(A3366,Planilha1!A:Y,23,FALSE)</f>
        <v>Sim</v>
      </c>
      <c r="I3366" s="10" t="str">
        <f>VLOOKUP(A3366,Planilha1!A:Y,24,FALSE)</f>
        <v>Não</v>
      </c>
      <c r="J3366" s="10" t="str">
        <f>VLOOKUP(A3366,Planilha1!A:Y,25,FALSE)</f>
        <v>Sim</v>
      </c>
    </row>
    <row r="3367" spans="1:10" x14ac:dyDescent="0.25">
      <c r="A3367" s="11">
        <v>280380</v>
      </c>
      <c r="B3367" s="15" t="s">
        <v>3077</v>
      </c>
      <c r="C3367" s="12" t="s">
        <v>17</v>
      </c>
      <c r="D3367" s="14" t="s">
        <v>73</v>
      </c>
      <c r="E3367" s="10" t="str">
        <f>VLOOKUP(A3367,Planilha1!A:Y,20,FALSE)</f>
        <v>Não</v>
      </c>
      <c r="F3367" s="10" t="str">
        <f>VLOOKUP(A3367,Planilha1!A:Y,21,FALSE)</f>
        <v>Sim</v>
      </c>
      <c r="G3367" s="10" t="str">
        <f>VLOOKUP(A3367,Planilha1!A:Y,22,FALSE)</f>
        <v>Sim</v>
      </c>
      <c r="H3367" s="10" t="str">
        <f>VLOOKUP(A3367,Planilha1!A:Y,23,FALSE)</f>
        <v>Sim</v>
      </c>
      <c r="I3367" s="10" t="str">
        <f>VLOOKUP(A3367,Planilha1!A:Y,24,FALSE)</f>
        <v>Não</v>
      </c>
      <c r="J3367" s="10" t="str">
        <f>VLOOKUP(A3367,Planilha1!A:Y,25,FALSE)</f>
        <v>Sim</v>
      </c>
    </row>
    <row r="3368" spans="1:10" x14ac:dyDescent="0.25">
      <c r="A3368" s="11">
        <v>280410</v>
      </c>
      <c r="B3368" s="15" t="s">
        <v>3078</v>
      </c>
      <c r="C3368" s="12" t="s">
        <v>17</v>
      </c>
      <c r="D3368" s="14" t="s">
        <v>59</v>
      </c>
      <c r="E3368" s="10" t="str">
        <f>VLOOKUP(A3368,Planilha1!A:Y,20,FALSE)</f>
        <v>Sim</v>
      </c>
      <c r="F3368" s="10" t="str">
        <f>VLOOKUP(A3368,Planilha1!A:Y,21,FALSE)</f>
        <v>Sim</v>
      </c>
      <c r="G3368" s="10" t="str">
        <f>VLOOKUP(A3368,Planilha1!A:Y,22,FALSE)</f>
        <v>Sim</v>
      </c>
      <c r="H3368" s="10" t="str">
        <f>VLOOKUP(A3368,Planilha1!A:Y,23,FALSE)</f>
        <v>Sim</v>
      </c>
      <c r="I3368" s="10" t="str">
        <f>VLOOKUP(A3368,Planilha1!A:Y,24,FALSE)</f>
        <v>Sim</v>
      </c>
      <c r="J3368" s="10" t="str">
        <f>VLOOKUP(A3368,Planilha1!A:Y,25,FALSE)</f>
        <v>Sim</v>
      </c>
    </row>
    <row r="3369" spans="1:10" x14ac:dyDescent="0.25">
      <c r="A3369" s="11">
        <v>280420</v>
      </c>
      <c r="B3369" s="15" t="s">
        <v>3079</v>
      </c>
      <c r="C3369" s="12" t="s">
        <v>17</v>
      </c>
      <c r="D3369" s="14" t="s">
        <v>55</v>
      </c>
      <c r="E3369" s="10" t="str">
        <f>VLOOKUP(A3369,Planilha1!A:Y,20,FALSE)</f>
        <v>Sim</v>
      </c>
      <c r="F3369" s="10" t="str">
        <f>VLOOKUP(A3369,Planilha1!A:Y,21,FALSE)</f>
        <v>Sim</v>
      </c>
      <c r="G3369" s="10" t="str">
        <f>VLOOKUP(A3369,Planilha1!A:Y,22,FALSE)</f>
        <v>Sim</v>
      </c>
      <c r="H3369" s="10" t="str">
        <f>VLOOKUP(A3369,Planilha1!A:Y,23,FALSE)</f>
        <v>Sim</v>
      </c>
      <c r="I3369" s="10" t="str">
        <f>VLOOKUP(A3369,Planilha1!A:Y,24,FALSE)</f>
        <v>Não</v>
      </c>
      <c r="J3369" s="10" t="str">
        <f>VLOOKUP(A3369,Planilha1!A:Y,25,FALSE)</f>
        <v>Sim</v>
      </c>
    </row>
    <row r="3370" spans="1:10" x14ac:dyDescent="0.25">
      <c r="A3370" s="11">
        <v>280440</v>
      </c>
      <c r="B3370" s="15" t="s">
        <v>3080</v>
      </c>
      <c r="C3370" s="12" t="s">
        <v>17</v>
      </c>
      <c r="D3370" s="14" t="s">
        <v>41</v>
      </c>
      <c r="E3370" s="10" t="str">
        <f>VLOOKUP(A3370,Planilha1!A:Y,20,FALSE)</f>
        <v>Sim</v>
      </c>
      <c r="F3370" s="10" t="str">
        <f>VLOOKUP(A3370,Planilha1!A:Y,21,FALSE)</f>
        <v>Sim</v>
      </c>
      <c r="G3370" s="10" t="str">
        <f>VLOOKUP(A3370,Planilha1!A:Y,22,FALSE)</f>
        <v>Sim</v>
      </c>
      <c r="H3370" s="10" t="str">
        <f>VLOOKUP(A3370,Planilha1!A:Y,23,FALSE)</f>
        <v>Sim</v>
      </c>
      <c r="I3370" s="10" t="str">
        <f>VLOOKUP(A3370,Planilha1!A:Y,24,FALSE)</f>
        <v>Sim</v>
      </c>
      <c r="J3370" s="10" t="str">
        <f>VLOOKUP(A3370,Planilha1!A:Y,25,FALSE)</f>
        <v>Sim</v>
      </c>
    </row>
    <row r="3371" spans="1:10" x14ac:dyDescent="0.25">
      <c r="A3371" s="11">
        <v>280445</v>
      </c>
      <c r="B3371" s="15" t="s">
        <v>3081</v>
      </c>
      <c r="C3371" s="12" t="s">
        <v>17</v>
      </c>
      <c r="D3371" s="14" t="s">
        <v>41</v>
      </c>
      <c r="E3371" s="10" t="str">
        <f>VLOOKUP(A3371,Planilha1!A:Y,20,FALSE)</f>
        <v>Sim</v>
      </c>
      <c r="F3371" s="10" t="str">
        <f>VLOOKUP(A3371,Planilha1!A:Y,21,FALSE)</f>
        <v>Sim</v>
      </c>
      <c r="G3371" s="10" t="str">
        <f>VLOOKUP(A3371,Planilha1!A:Y,22,FALSE)</f>
        <v>Sim</v>
      </c>
      <c r="H3371" s="10" t="str">
        <f>VLOOKUP(A3371,Planilha1!A:Y,23,FALSE)</f>
        <v>Sim</v>
      </c>
      <c r="I3371" s="10" t="str">
        <f>VLOOKUP(A3371,Planilha1!A:Y,24,FALSE)</f>
        <v>Sim</v>
      </c>
      <c r="J3371" s="10" t="str">
        <f>VLOOKUP(A3371,Planilha1!A:Y,25,FALSE)</f>
        <v>Sim</v>
      </c>
    </row>
    <row r="3372" spans="1:10" x14ac:dyDescent="0.25">
      <c r="A3372" s="11">
        <v>280450</v>
      </c>
      <c r="B3372" s="15" t="s">
        <v>3082</v>
      </c>
      <c r="C3372" s="12" t="s">
        <v>17</v>
      </c>
      <c r="D3372" s="14" t="s">
        <v>59</v>
      </c>
      <c r="E3372" s="10" t="str">
        <f>VLOOKUP(A3372,Planilha1!A:Y,20,FALSE)</f>
        <v>Não</v>
      </c>
      <c r="F3372" s="10" t="str">
        <f>VLOOKUP(A3372,Planilha1!A:Y,21,FALSE)</f>
        <v>Não</v>
      </c>
      <c r="G3372" s="10" t="str">
        <f>VLOOKUP(A3372,Planilha1!A:Y,22,FALSE)</f>
        <v>Não</v>
      </c>
      <c r="H3372" s="10" t="str">
        <f>VLOOKUP(A3372,Planilha1!A:Y,23,FALSE)</f>
        <v>Não</v>
      </c>
      <c r="I3372" s="10" t="str">
        <f>VLOOKUP(A3372,Planilha1!A:Y,24,FALSE)</f>
        <v>Não</v>
      </c>
      <c r="J3372" s="10" t="str">
        <f>VLOOKUP(A3372,Planilha1!A:Y,25,FALSE)</f>
        <v>Não</v>
      </c>
    </row>
    <row r="3373" spans="1:10" x14ac:dyDescent="0.25">
      <c r="A3373" s="11">
        <v>280460</v>
      </c>
      <c r="B3373" s="15" t="s">
        <v>3083</v>
      </c>
      <c r="C3373" s="12" t="s">
        <v>17</v>
      </c>
      <c r="D3373" s="14" t="s">
        <v>66</v>
      </c>
      <c r="E3373" s="10" t="str">
        <f>VLOOKUP(A3373,Planilha1!A:Y,20,FALSE)</f>
        <v>Sim</v>
      </c>
      <c r="F3373" s="10" t="str">
        <f>VLOOKUP(A3373,Planilha1!A:Y,21,FALSE)</f>
        <v>Sim</v>
      </c>
      <c r="G3373" s="10" t="str">
        <f>VLOOKUP(A3373,Planilha1!A:Y,22,FALSE)</f>
        <v>Sim</v>
      </c>
      <c r="H3373" s="10" t="str">
        <f>VLOOKUP(A3373,Planilha1!A:Y,23,FALSE)</f>
        <v>Sim</v>
      </c>
      <c r="I3373" s="10" t="str">
        <f>VLOOKUP(A3373,Planilha1!A:Y,24,FALSE)</f>
        <v>Não</v>
      </c>
      <c r="J3373" s="10" t="str">
        <f>VLOOKUP(A3373,Planilha1!A:Y,25,FALSE)</f>
        <v>Sim</v>
      </c>
    </row>
    <row r="3374" spans="1:10" x14ac:dyDescent="0.25">
      <c r="A3374" s="11">
        <v>280470</v>
      </c>
      <c r="B3374" s="15" t="s">
        <v>3084</v>
      </c>
      <c r="C3374" s="12" t="s">
        <v>17</v>
      </c>
      <c r="D3374" s="14" t="s">
        <v>41</v>
      </c>
      <c r="E3374" s="10" t="str">
        <f>VLOOKUP(A3374,Planilha1!A:Y,20,FALSE)</f>
        <v>Sim</v>
      </c>
      <c r="F3374" s="10" t="str">
        <f>VLOOKUP(A3374,Planilha1!A:Y,21,FALSE)</f>
        <v>Sim</v>
      </c>
      <c r="G3374" s="10" t="str">
        <f>VLOOKUP(A3374,Planilha1!A:Y,22,FALSE)</f>
        <v>Sim</v>
      </c>
      <c r="H3374" s="10" t="str">
        <f>VLOOKUP(A3374,Planilha1!A:Y,23,FALSE)</f>
        <v>Sim</v>
      </c>
      <c r="I3374" s="10" t="str">
        <f>VLOOKUP(A3374,Planilha1!A:Y,24,FALSE)</f>
        <v>Sim</v>
      </c>
      <c r="J3374" s="10" t="str">
        <f>VLOOKUP(A3374,Planilha1!A:Y,25,FALSE)</f>
        <v>Sim</v>
      </c>
    </row>
    <row r="3375" spans="1:10" x14ac:dyDescent="0.25">
      <c r="A3375" s="11">
        <v>280480</v>
      </c>
      <c r="B3375" s="15" t="s">
        <v>3085</v>
      </c>
      <c r="C3375" s="12" t="s">
        <v>17</v>
      </c>
      <c r="D3375" s="14" t="s">
        <v>73</v>
      </c>
      <c r="E3375" s="10" t="str">
        <f>VLOOKUP(A3375,Planilha1!A:Y,20,FALSE)</f>
        <v>Sim</v>
      </c>
      <c r="F3375" s="10" t="str">
        <f>VLOOKUP(A3375,Planilha1!A:Y,21,FALSE)</f>
        <v>Sim</v>
      </c>
      <c r="G3375" s="10" t="str">
        <f>VLOOKUP(A3375,Planilha1!A:Y,22,FALSE)</f>
        <v>Sim</v>
      </c>
      <c r="H3375" s="10" t="str">
        <f>VLOOKUP(A3375,Planilha1!A:Y,23,FALSE)</f>
        <v>Sim</v>
      </c>
      <c r="I3375" s="10" t="str">
        <f>VLOOKUP(A3375,Planilha1!A:Y,24,FALSE)</f>
        <v>Sim</v>
      </c>
      <c r="J3375" s="10" t="str">
        <f>VLOOKUP(A3375,Planilha1!A:Y,25,FALSE)</f>
        <v>Sim</v>
      </c>
    </row>
    <row r="3376" spans="1:10" x14ac:dyDescent="0.25">
      <c r="A3376" s="11">
        <v>280490</v>
      </c>
      <c r="B3376" s="15" t="s">
        <v>532</v>
      </c>
      <c r="C3376" s="12" t="s">
        <v>17</v>
      </c>
      <c r="D3376" s="14" t="s">
        <v>66</v>
      </c>
      <c r="E3376" s="10" t="str">
        <f>VLOOKUP(A3376,Planilha1!A:Y,20,FALSE)</f>
        <v>Sim</v>
      </c>
      <c r="F3376" s="10" t="str">
        <f>VLOOKUP(A3376,Planilha1!A:Y,21,FALSE)</f>
        <v>Sim</v>
      </c>
      <c r="G3376" s="10" t="str">
        <f>VLOOKUP(A3376,Planilha1!A:Y,22,FALSE)</f>
        <v>Sim</v>
      </c>
      <c r="H3376" s="10" t="str">
        <f>VLOOKUP(A3376,Planilha1!A:Y,23,FALSE)</f>
        <v>Sim</v>
      </c>
      <c r="I3376" s="10" t="str">
        <f>VLOOKUP(A3376,Planilha1!A:Y,24,FALSE)</f>
        <v>Sim</v>
      </c>
      <c r="J3376" s="10" t="str">
        <f>VLOOKUP(A3376,Planilha1!A:Y,25,FALSE)</f>
        <v>Sim</v>
      </c>
    </row>
    <row r="3377" spans="1:10" x14ac:dyDescent="0.25">
      <c r="A3377" s="11">
        <v>280500</v>
      </c>
      <c r="B3377" s="15" t="s">
        <v>3086</v>
      </c>
      <c r="C3377" s="12" t="s">
        <v>17</v>
      </c>
      <c r="D3377" s="14" t="s">
        <v>59</v>
      </c>
      <c r="E3377" s="10" t="str">
        <f>VLOOKUP(A3377,Planilha1!A:Y,20,FALSE)</f>
        <v>Sim</v>
      </c>
      <c r="F3377" s="10" t="str">
        <f>VLOOKUP(A3377,Planilha1!A:Y,21,FALSE)</f>
        <v>Sim</v>
      </c>
      <c r="G3377" s="10" t="str">
        <f>VLOOKUP(A3377,Planilha1!A:Y,22,FALSE)</f>
        <v>Sim</v>
      </c>
      <c r="H3377" s="10" t="str">
        <f>VLOOKUP(A3377,Planilha1!A:Y,23,FALSE)</f>
        <v>Sim</v>
      </c>
      <c r="I3377" s="10" t="str">
        <f>VLOOKUP(A3377,Planilha1!A:Y,24,FALSE)</f>
        <v>Não</v>
      </c>
      <c r="J3377" s="10" t="str">
        <f>VLOOKUP(A3377,Planilha1!A:Y,25,FALSE)</f>
        <v>Sim</v>
      </c>
    </row>
    <row r="3378" spans="1:10" x14ac:dyDescent="0.25">
      <c r="A3378" s="11">
        <v>280510</v>
      </c>
      <c r="B3378" s="15" t="s">
        <v>3087</v>
      </c>
      <c r="C3378" s="12" t="s">
        <v>17</v>
      </c>
      <c r="D3378" s="14" t="s">
        <v>73</v>
      </c>
      <c r="E3378" s="10" t="str">
        <f>VLOOKUP(A3378,Planilha1!A:Y,20,FALSE)</f>
        <v>Sim</v>
      </c>
      <c r="F3378" s="10" t="str">
        <f>VLOOKUP(A3378,Planilha1!A:Y,21,FALSE)</f>
        <v>Sim</v>
      </c>
      <c r="G3378" s="10" t="str">
        <f>VLOOKUP(A3378,Planilha1!A:Y,22,FALSE)</f>
        <v>Sim</v>
      </c>
      <c r="H3378" s="10" t="str">
        <f>VLOOKUP(A3378,Planilha1!A:Y,23,FALSE)</f>
        <v>Sim</v>
      </c>
      <c r="I3378" s="10" t="str">
        <f>VLOOKUP(A3378,Planilha1!A:Y,24,FALSE)</f>
        <v>Não</v>
      </c>
      <c r="J3378" s="10" t="str">
        <f>VLOOKUP(A3378,Planilha1!A:Y,25,FALSE)</f>
        <v>Sim</v>
      </c>
    </row>
    <row r="3379" spans="1:10" x14ac:dyDescent="0.25">
      <c r="A3379" s="11">
        <v>280520</v>
      </c>
      <c r="B3379" s="15" t="s">
        <v>2340</v>
      </c>
      <c r="C3379" s="12" t="s">
        <v>17</v>
      </c>
      <c r="D3379" s="14" t="s">
        <v>59</v>
      </c>
      <c r="E3379" s="10" t="str">
        <f>VLOOKUP(A3379,Planilha1!A:Y,20,FALSE)</f>
        <v>Não</v>
      </c>
      <c r="F3379" s="10" t="str">
        <f>VLOOKUP(A3379,Planilha1!A:Y,21,FALSE)</f>
        <v>Sim</v>
      </c>
      <c r="G3379" s="10" t="str">
        <f>VLOOKUP(A3379,Planilha1!A:Y,22,FALSE)</f>
        <v>Não</v>
      </c>
      <c r="H3379" s="10" t="str">
        <f>VLOOKUP(A3379,Planilha1!A:Y,23,FALSE)</f>
        <v>Sim</v>
      </c>
      <c r="I3379" s="10" t="str">
        <f>VLOOKUP(A3379,Planilha1!A:Y,24,FALSE)</f>
        <v>Não</v>
      </c>
      <c r="J3379" s="10" t="str">
        <f>VLOOKUP(A3379,Planilha1!A:Y,25,FALSE)</f>
        <v>Sim</v>
      </c>
    </row>
    <row r="3380" spans="1:10" x14ac:dyDescent="0.25">
      <c r="A3380" s="11">
        <v>280530</v>
      </c>
      <c r="B3380" s="15" t="s">
        <v>3088</v>
      </c>
      <c r="C3380" s="12" t="s">
        <v>17</v>
      </c>
      <c r="D3380" s="14" t="s">
        <v>66</v>
      </c>
      <c r="E3380" s="10" t="str">
        <f>VLOOKUP(A3380,Planilha1!A:Y,20,FALSE)</f>
        <v>Não</v>
      </c>
      <c r="F3380" s="10" t="str">
        <f>VLOOKUP(A3380,Planilha1!A:Y,21,FALSE)</f>
        <v>Sim</v>
      </c>
      <c r="G3380" s="10" t="str">
        <f>VLOOKUP(A3380,Planilha1!A:Y,22,FALSE)</f>
        <v>Sim</v>
      </c>
      <c r="H3380" s="10" t="str">
        <f>VLOOKUP(A3380,Planilha1!A:Y,23,FALSE)</f>
        <v>Sim</v>
      </c>
      <c r="I3380" s="10" t="str">
        <f>VLOOKUP(A3380,Planilha1!A:Y,24,FALSE)</f>
        <v>Sim</v>
      </c>
      <c r="J3380" s="10" t="str">
        <f>VLOOKUP(A3380,Planilha1!A:Y,25,FALSE)</f>
        <v>Sim</v>
      </c>
    </row>
    <row r="3381" spans="1:10" x14ac:dyDescent="0.25">
      <c r="A3381" s="11">
        <v>280540</v>
      </c>
      <c r="B3381" s="15" t="s">
        <v>3089</v>
      </c>
      <c r="C3381" s="12" t="s">
        <v>17</v>
      </c>
      <c r="D3381" s="14" t="s">
        <v>66</v>
      </c>
      <c r="E3381" s="10" t="str">
        <f>VLOOKUP(A3381,Planilha1!A:Y,20,FALSE)</f>
        <v>Não</v>
      </c>
      <c r="F3381" s="10" t="str">
        <f>VLOOKUP(A3381,Planilha1!A:Y,21,FALSE)</f>
        <v>Sim</v>
      </c>
      <c r="G3381" s="10" t="str">
        <f>VLOOKUP(A3381,Planilha1!A:Y,22,FALSE)</f>
        <v>Não</v>
      </c>
      <c r="H3381" s="10" t="str">
        <f>VLOOKUP(A3381,Planilha1!A:Y,23,FALSE)</f>
        <v>Sim</v>
      </c>
      <c r="I3381" s="10" t="str">
        <f>VLOOKUP(A3381,Planilha1!A:Y,24,FALSE)</f>
        <v>Não</v>
      </c>
      <c r="J3381" s="10" t="str">
        <f>VLOOKUP(A3381,Planilha1!A:Y,25,FALSE)</f>
        <v>Sim</v>
      </c>
    </row>
    <row r="3382" spans="1:10" x14ac:dyDescent="0.25">
      <c r="A3382" s="11">
        <v>280550</v>
      </c>
      <c r="B3382" s="15" t="s">
        <v>3090</v>
      </c>
      <c r="C3382" s="12" t="s">
        <v>17</v>
      </c>
      <c r="D3382" s="14" t="s">
        <v>41</v>
      </c>
      <c r="E3382" s="10" t="str">
        <f>VLOOKUP(A3382,Planilha1!A:Y,20,FALSE)</f>
        <v>Sim</v>
      </c>
      <c r="F3382" s="10" t="str">
        <f>VLOOKUP(A3382,Planilha1!A:Y,21,FALSE)</f>
        <v>Sim</v>
      </c>
      <c r="G3382" s="10" t="str">
        <f>VLOOKUP(A3382,Planilha1!A:Y,22,FALSE)</f>
        <v>Sim</v>
      </c>
      <c r="H3382" s="10" t="str">
        <f>VLOOKUP(A3382,Planilha1!A:Y,23,FALSE)</f>
        <v>Sim</v>
      </c>
      <c r="I3382" s="10" t="str">
        <f>VLOOKUP(A3382,Planilha1!A:Y,24,FALSE)</f>
        <v>Sim</v>
      </c>
      <c r="J3382" s="10" t="str">
        <f>VLOOKUP(A3382,Planilha1!A:Y,25,FALSE)</f>
        <v>Sim</v>
      </c>
    </row>
    <row r="3383" spans="1:10" x14ac:dyDescent="0.25">
      <c r="A3383" s="11">
        <v>280570</v>
      </c>
      <c r="B3383" s="15" t="s">
        <v>3091</v>
      </c>
      <c r="C3383" s="12" t="s">
        <v>17</v>
      </c>
      <c r="D3383" s="14" t="s">
        <v>41</v>
      </c>
      <c r="E3383" s="10" t="str">
        <f>VLOOKUP(A3383,Planilha1!A:Y,20,FALSE)</f>
        <v>Sim</v>
      </c>
      <c r="F3383" s="10" t="str">
        <f>VLOOKUP(A3383,Planilha1!A:Y,21,FALSE)</f>
        <v>Sim</v>
      </c>
      <c r="G3383" s="10" t="str">
        <f>VLOOKUP(A3383,Planilha1!A:Y,22,FALSE)</f>
        <v>Sim</v>
      </c>
      <c r="H3383" s="10" t="str">
        <f>VLOOKUP(A3383,Planilha1!A:Y,23,FALSE)</f>
        <v>Sim</v>
      </c>
      <c r="I3383" s="10" t="str">
        <f>VLOOKUP(A3383,Planilha1!A:Y,24,FALSE)</f>
        <v>Sim</v>
      </c>
      <c r="J3383" s="10" t="str">
        <f>VLOOKUP(A3383,Planilha1!A:Y,25,FALSE)</f>
        <v>Sim</v>
      </c>
    </row>
    <row r="3384" spans="1:10" x14ac:dyDescent="0.25">
      <c r="A3384" s="11">
        <v>280580</v>
      </c>
      <c r="B3384" s="15" t="s">
        <v>3092</v>
      </c>
      <c r="C3384" s="12" t="s">
        <v>17</v>
      </c>
      <c r="D3384" s="14" t="s">
        <v>66</v>
      </c>
      <c r="E3384" s="10" t="str">
        <f>VLOOKUP(A3384,Planilha1!A:Y,20,FALSE)</f>
        <v>Sim</v>
      </c>
      <c r="F3384" s="10" t="str">
        <f>VLOOKUP(A3384,Planilha1!A:Y,21,FALSE)</f>
        <v>Sim</v>
      </c>
      <c r="G3384" s="10" t="str">
        <f>VLOOKUP(A3384,Planilha1!A:Y,22,FALSE)</f>
        <v>Sim</v>
      </c>
      <c r="H3384" s="10" t="str">
        <f>VLOOKUP(A3384,Planilha1!A:Y,23,FALSE)</f>
        <v>Sim</v>
      </c>
      <c r="I3384" s="10" t="str">
        <f>VLOOKUP(A3384,Planilha1!A:Y,24,FALSE)</f>
        <v>Sim</v>
      </c>
      <c r="J3384" s="10" t="str">
        <f>VLOOKUP(A3384,Planilha1!A:Y,25,FALSE)</f>
        <v>Sim</v>
      </c>
    </row>
    <row r="3385" spans="1:10" x14ac:dyDescent="0.25">
      <c r="A3385" s="11">
        <v>280600</v>
      </c>
      <c r="B3385" s="15" t="s">
        <v>3093</v>
      </c>
      <c r="C3385" s="12" t="s">
        <v>17</v>
      </c>
      <c r="D3385" s="14" t="s">
        <v>66</v>
      </c>
      <c r="E3385" s="10" t="str">
        <f>VLOOKUP(A3385,Planilha1!A:Y,20,FALSE)</f>
        <v>Sim</v>
      </c>
      <c r="F3385" s="10" t="str">
        <f>VLOOKUP(A3385,Planilha1!A:Y,21,FALSE)</f>
        <v>Sim</v>
      </c>
      <c r="G3385" s="10" t="str">
        <f>VLOOKUP(A3385,Planilha1!A:Y,22,FALSE)</f>
        <v>Sim</v>
      </c>
      <c r="H3385" s="10" t="str">
        <f>VLOOKUP(A3385,Planilha1!A:Y,23,FALSE)</f>
        <v>Sim</v>
      </c>
      <c r="I3385" s="10" t="str">
        <f>VLOOKUP(A3385,Planilha1!A:Y,24,FALSE)</f>
        <v>Não</v>
      </c>
      <c r="J3385" s="10" t="str">
        <f>VLOOKUP(A3385,Planilha1!A:Y,25,FALSE)</f>
        <v>Sim</v>
      </c>
    </row>
    <row r="3386" spans="1:10" x14ac:dyDescent="0.25">
      <c r="A3386" s="11">
        <v>280620</v>
      </c>
      <c r="B3386" s="15" t="s">
        <v>3094</v>
      </c>
      <c r="C3386" s="12" t="s">
        <v>17</v>
      </c>
      <c r="D3386" s="14" t="s">
        <v>73</v>
      </c>
      <c r="E3386" s="10" t="str">
        <f>VLOOKUP(A3386,Planilha1!A:Y,20,FALSE)</f>
        <v>Sim</v>
      </c>
      <c r="F3386" s="10" t="str">
        <f>VLOOKUP(A3386,Planilha1!A:Y,21,FALSE)</f>
        <v>Sim</v>
      </c>
      <c r="G3386" s="10" t="str">
        <f>VLOOKUP(A3386,Planilha1!A:Y,22,FALSE)</f>
        <v>Sim</v>
      </c>
      <c r="H3386" s="10" t="str">
        <f>VLOOKUP(A3386,Planilha1!A:Y,23,FALSE)</f>
        <v>Sim</v>
      </c>
      <c r="I3386" s="10" t="str">
        <f>VLOOKUP(A3386,Planilha1!A:Y,24,FALSE)</f>
        <v>Não</v>
      </c>
      <c r="J3386" s="10" t="str">
        <f>VLOOKUP(A3386,Planilha1!A:Y,25,FALSE)</f>
        <v>Sim</v>
      </c>
    </row>
    <row r="3387" spans="1:10" x14ac:dyDescent="0.25">
      <c r="A3387" s="11">
        <v>280630</v>
      </c>
      <c r="B3387" s="15" t="s">
        <v>3095</v>
      </c>
      <c r="C3387" s="12" t="s">
        <v>17</v>
      </c>
      <c r="D3387" s="14" t="s">
        <v>41</v>
      </c>
      <c r="E3387" s="10" t="str">
        <f>VLOOKUP(A3387,Planilha1!A:Y,20,FALSE)</f>
        <v>Sim</v>
      </c>
      <c r="F3387" s="10" t="str">
        <f>VLOOKUP(A3387,Planilha1!A:Y,21,FALSE)</f>
        <v>Sim</v>
      </c>
      <c r="G3387" s="10" t="str">
        <f>VLOOKUP(A3387,Planilha1!A:Y,22,FALSE)</f>
        <v>Sim</v>
      </c>
      <c r="H3387" s="10" t="str">
        <f>VLOOKUP(A3387,Planilha1!A:Y,23,FALSE)</f>
        <v>Sim</v>
      </c>
      <c r="I3387" s="10" t="str">
        <f>VLOOKUP(A3387,Planilha1!A:Y,24,FALSE)</f>
        <v>Sim</v>
      </c>
      <c r="J3387" s="10" t="str">
        <f>VLOOKUP(A3387,Planilha1!A:Y,25,FALSE)</f>
        <v>Sim</v>
      </c>
    </row>
    <row r="3388" spans="1:10" x14ac:dyDescent="0.25">
      <c r="A3388" s="11">
        <v>280650</v>
      </c>
      <c r="B3388" s="15" t="s">
        <v>3096</v>
      </c>
      <c r="C3388" s="12" t="s">
        <v>17</v>
      </c>
      <c r="D3388" s="14" t="s">
        <v>41</v>
      </c>
      <c r="E3388" s="10" t="str">
        <f>VLOOKUP(A3388,Planilha1!A:Y,20,FALSE)</f>
        <v>Sim</v>
      </c>
      <c r="F3388" s="10" t="str">
        <f>VLOOKUP(A3388,Planilha1!A:Y,21,FALSE)</f>
        <v>Sim</v>
      </c>
      <c r="G3388" s="10" t="str">
        <f>VLOOKUP(A3388,Planilha1!A:Y,22,FALSE)</f>
        <v>Sim</v>
      </c>
      <c r="H3388" s="10" t="str">
        <f>VLOOKUP(A3388,Planilha1!A:Y,23,FALSE)</f>
        <v>Sim</v>
      </c>
      <c r="I3388" s="10" t="str">
        <f>VLOOKUP(A3388,Planilha1!A:Y,24,FALSE)</f>
        <v>Não</v>
      </c>
      <c r="J3388" s="10" t="str">
        <f>VLOOKUP(A3388,Planilha1!A:Y,25,FALSE)</f>
        <v>Sim</v>
      </c>
    </row>
    <row r="3389" spans="1:10" x14ac:dyDescent="0.25">
      <c r="A3389" s="11">
        <v>280640</v>
      </c>
      <c r="B3389" s="15" t="s">
        <v>3097</v>
      </c>
      <c r="C3389" s="12" t="s">
        <v>17</v>
      </c>
      <c r="D3389" s="14" t="s">
        <v>66</v>
      </c>
      <c r="E3389" s="10" t="str">
        <f>VLOOKUP(A3389,Planilha1!A:Y,20,FALSE)</f>
        <v>Sim</v>
      </c>
      <c r="F3389" s="10" t="str">
        <f>VLOOKUP(A3389,Planilha1!A:Y,21,FALSE)</f>
        <v>Sim</v>
      </c>
      <c r="G3389" s="10" t="str">
        <f>VLOOKUP(A3389,Planilha1!A:Y,22,FALSE)</f>
        <v>Sim</v>
      </c>
      <c r="H3389" s="10" t="str">
        <f>VLOOKUP(A3389,Planilha1!A:Y,23,FALSE)</f>
        <v>Sim</v>
      </c>
      <c r="I3389" s="10" t="str">
        <f>VLOOKUP(A3389,Planilha1!A:Y,24,FALSE)</f>
        <v>Não</v>
      </c>
      <c r="J3389" s="10" t="str">
        <f>VLOOKUP(A3389,Planilha1!A:Y,25,FALSE)</f>
        <v>Sim</v>
      </c>
    </row>
    <row r="3390" spans="1:10" x14ac:dyDescent="0.25">
      <c r="A3390" s="11">
        <v>280680</v>
      </c>
      <c r="B3390" s="15" t="s">
        <v>284</v>
      </c>
      <c r="C3390" s="12" t="s">
        <v>17</v>
      </c>
      <c r="D3390" s="14" t="s">
        <v>73</v>
      </c>
      <c r="E3390" s="10" t="str">
        <f>VLOOKUP(A3390,Planilha1!A:Y,20,FALSE)</f>
        <v>Sim</v>
      </c>
      <c r="F3390" s="10" t="str">
        <f>VLOOKUP(A3390,Planilha1!A:Y,21,FALSE)</f>
        <v>Sim</v>
      </c>
      <c r="G3390" s="10" t="str">
        <f>VLOOKUP(A3390,Planilha1!A:Y,22,FALSE)</f>
        <v>Sim</v>
      </c>
      <c r="H3390" s="10" t="str">
        <f>VLOOKUP(A3390,Planilha1!A:Y,23,FALSE)</f>
        <v>Sim</v>
      </c>
      <c r="I3390" s="10" t="str">
        <f>VLOOKUP(A3390,Planilha1!A:Y,24,FALSE)</f>
        <v>Sim</v>
      </c>
      <c r="J3390" s="10" t="str">
        <f>VLOOKUP(A3390,Planilha1!A:Y,25,FALSE)</f>
        <v>Sim</v>
      </c>
    </row>
    <row r="3391" spans="1:10" x14ac:dyDescent="0.25">
      <c r="A3391" s="11">
        <v>280700</v>
      </c>
      <c r="B3391" s="15" t="s">
        <v>3098</v>
      </c>
      <c r="C3391" s="12" t="s">
        <v>17</v>
      </c>
      <c r="D3391" s="14" t="s">
        <v>66</v>
      </c>
      <c r="E3391" s="10" t="str">
        <f>VLOOKUP(A3391,Planilha1!A:Y,20,FALSE)</f>
        <v>Não</v>
      </c>
      <c r="F3391" s="10" t="str">
        <f>VLOOKUP(A3391,Planilha1!A:Y,21,FALSE)</f>
        <v>Sim</v>
      </c>
      <c r="G3391" s="10" t="str">
        <f>VLOOKUP(A3391,Planilha1!A:Y,22,FALSE)</f>
        <v>Sim</v>
      </c>
      <c r="H3391" s="10" t="str">
        <f>VLOOKUP(A3391,Planilha1!A:Y,23,FALSE)</f>
        <v>Sim</v>
      </c>
      <c r="I3391" s="10" t="str">
        <f>VLOOKUP(A3391,Planilha1!A:Y,24,FALSE)</f>
        <v>Não</v>
      </c>
      <c r="J3391" s="10" t="str">
        <f>VLOOKUP(A3391,Planilha1!A:Y,25,FALSE)</f>
        <v>Sim</v>
      </c>
    </row>
    <row r="3392" spans="1:10" x14ac:dyDescent="0.25">
      <c r="A3392" s="11">
        <v>280710</v>
      </c>
      <c r="B3392" s="15" t="s">
        <v>3099</v>
      </c>
      <c r="C3392" s="12" t="s">
        <v>17</v>
      </c>
      <c r="D3392" s="14" t="s">
        <v>66</v>
      </c>
      <c r="E3392" s="10" t="str">
        <f>VLOOKUP(A3392,Planilha1!A:Y,20,FALSE)</f>
        <v>Sim</v>
      </c>
      <c r="F3392" s="10" t="str">
        <f>VLOOKUP(A3392,Planilha1!A:Y,21,FALSE)</f>
        <v>Sim</v>
      </c>
      <c r="G3392" s="10" t="str">
        <f>VLOOKUP(A3392,Planilha1!A:Y,22,FALSE)</f>
        <v>Sim</v>
      </c>
      <c r="H3392" s="10" t="str">
        <f>VLOOKUP(A3392,Planilha1!A:Y,23,FALSE)</f>
        <v>Sim</v>
      </c>
      <c r="I3392" s="10" t="str">
        <f>VLOOKUP(A3392,Planilha1!A:Y,24,FALSE)</f>
        <v>Sim</v>
      </c>
      <c r="J3392" s="10" t="str">
        <f>VLOOKUP(A3392,Planilha1!A:Y,25,FALSE)</f>
        <v>Sim</v>
      </c>
    </row>
    <row r="3393" spans="1:10" x14ac:dyDescent="0.25">
      <c r="A3393" s="11">
        <v>280730</v>
      </c>
      <c r="B3393" s="15" t="s">
        <v>3100</v>
      </c>
      <c r="C3393" s="12" t="s">
        <v>17</v>
      </c>
      <c r="D3393" s="14" t="s">
        <v>41</v>
      </c>
      <c r="E3393" s="10" t="str">
        <f>VLOOKUP(A3393,Planilha1!A:Y,20,FALSE)</f>
        <v>Sim</v>
      </c>
      <c r="F3393" s="10" t="str">
        <f>VLOOKUP(A3393,Planilha1!A:Y,21,FALSE)</f>
        <v>Sim</v>
      </c>
      <c r="G3393" s="10" t="str">
        <f>VLOOKUP(A3393,Planilha1!A:Y,22,FALSE)</f>
        <v>Sim</v>
      </c>
      <c r="H3393" s="10" t="str">
        <f>VLOOKUP(A3393,Planilha1!A:Y,23,FALSE)</f>
        <v>Sim</v>
      </c>
      <c r="I3393" s="10" t="str">
        <f>VLOOKUP(A3393,Planilha1!A:Y,24,FALSE)</f>
        <v>Sim</v>
      </c>
      <c r="J3393" s="10" t="str">
        <f>VLOOKUP(A3393,Planilha1!A:Y,25,FALSE)</f>
        <v>Sim</v>
      </c>
    </row>
    <row r="3394" spans="1:10" x14ac:dyDescent="0.25">
      <c r="A3394" s="11">
        <v>280740</v>
      </c>
      <c r="B3394" s="15" t="s">
        <v>3101</v>
      </c>
      <c r="C3394" s="12" t="s">
        <v>17</v>
      </c>
      <c r="D3394" s="14" t="s">
        <v>73</v>
      </c>
      <c r="E3394" s="10" t="str">
        <f>VLOOKUP(A3394,Planilha1!A:Y,20,FALSE)</f>
        <v>Sim</v>
      </c>
      <c r="F3394" s="10" t="str">
        <f>VLOOKUP(A3394,Planilha1!A:Y,21,FALSE)</f>
        <v>Sim</v>
      </c>
      <c r="G3394" s="10" t="str">
        <f>VLOOKUP(A3394,Planilha1!A:Y,22,FALSE)</f>
        <v>Sim</v>
      </c>
      <c r="H3394" s="10" t="str">
        <f>VLOOKUP(A3394,Planilha1!A:Y,23,FALSE)</f>
        <v>Sim</v>
      </c>
      <c r="I3394" s="10" t="str">
        <f>VLOOKUP(A3394,Planilha1!A:Y,24,FALSE)</f>
        <v>Sim</v>
      </c>
      <c r="J3394" s="10" t="str">
        <f>VLOOKUP(A3394,Planilha1!A:Y,25,FALSE)</f>
        <v>Sim</v>
      </c>
    </row>
    <row r="3395" spans="1:10" x14ac:dyDescent="0.25">
      <c r="A3395" s="11">
        <v>280750</v>
      </c>
      <c r="B3395" s="15" t="s">
        <v>3102</v>
      </c>
      <c r="C3395" s="12" t="s">
        <v>17</v>
      </c>
      <c r="D3395" s="14" t="s">
        <v>66</v>
      </c>
      <c r="E3395" s="10" t="str">
        <f>VLOOKUP(A3395,Planilha1!A:Y,20,FALSE)</f>
        <v>Sim</v>
      </c>
      <c r="F3395" s="10" t="str">
        <f>VLOOKUP(A3395,Planilha1!A:Y,21,FALSE)</f>
        <v>Sim</v>
      </c>
      <c r="G3395" s="10" t="str">
        <f>VLOOKUP(A3395,Planilha1!A:Y,22,FALSE)</f>
        <v>Sim</v>
      </c>
      <c r="H3395" s="10" t="str">
        <f>VLOOKUP(A3395,Planilha1!A:Y,23,FALSE)</f>
        <v>Sim</v>
      </c>
      <c r="I3395" s="10" t="str">
        <f>VLOOKUP(A3395,Planilha1!A:Y,24,FALSE)</f>
        <v>Não</v>
      </c>
      <c r="J3395" s="10" t="str">
        <f>VLOOKUP(A3395,Planilha1!A:Y,25,FALSE)</f>
        <v>Sim</v>
      </c>
    </row>
    <row r="3396" spans="1:10" x14ac:dyDescent="0.25">
      <c r="A3396" s="11">
        <v>280760</v>
      </c>
      <c r="B3396" s="15" t="s">
        <v>3103</v>
      </c>
      <c r="C3396" s="12" t="s">
        <v>17</v>
      </c>
      <c r="D3396" s="14" t="s">
        <v>41</v>
      </c>
      <c r="E3396" s="10" t="str">
        <f>VLOOKUP(A3396,Planilha1!A:Y,20,FALSE)</f>
        <v>Sim</v>
      </c>
      <c r="F3396" s="10" t="str">
        <f>VLOOKUP(A3396,Planilha1!A:Y,21,FALSE)</f>
        <v>Sim</v>
      </c>
      <c r="G3396" s="10" t="str">
        <f>VLOOKUP(A3396,Planilha1!A:Y,22,FALSE)</f>
        <v>Não</v>
      </c>
      <c r="H3396" s="10" t="str">
        <f>VLOOKUP(A3396,Planilha1!A:Y,23,FALSE)</f>
        <v>Sim</v>
      </c>
      <c r="I3396" s="10" t="str">
        <f>VLOOKUP(A3396,Planilha1!A:Y,24,FALSE)</f>
        <v>Não</v>
      </c>
      <c r="J3396" s="10" t="str">
        <f>VLOOKUP(A3396,Planilha1!A:Y,25,FALSE)</f>
        <v>Sim</v>
      </c>
    </row>
    <row r="3397" spans="1:10" x14ac:dyDescent="0.25">
      <c r="A3397" s="11">
        <v>280060</v>
      </c>
      <c r="B3397" s="16" t="s">
        <v>3104</v>
      </c>
      <c r="C3397" s="12" t="s">
        <v>17</v>
      </c>
      <c r="D3397" s="14" t="s">
        <v>333</v>
      </c>
      <c r="E3397" s="10" t="str">
        <f>VLOOKUP(A3397,Planilha1!A:Y,20,FALSE)</f>
        <v>Sim</v>
      </c>
      <c r="F3397" s="10" t="str">
        <f>VLOOKUP(A3397,Planilha1!A:Y,21,FALSE)</f>
        <v>Sim</v>
      </c>
      <c r="G3397" s="10" t="str">
        <f>VLOOKUP(A3397,Planilha1!A:Y,22,FALSE)</f>
        <v>Sim</v>
      </c>
      <c r="H3397" s="10" t="str">
        <f>VLOOKUP(A3397,Planilha1!A:Y,23,FALSE)</f>
        <v>Sim</v>
      </c>
      <c r="I3397" s="10" t="str">
        <f>VLOOKUP(A3397,Planilha1!A:Y,24,FALSE)</f>
        <v>Sim</v>
      </c>
      <c r="J3397" s="10" t="str">
        <f>VLOOKUP(A3397,Planilha1!A:Y,25,FALSE)</f>
        <v>Sim</v>
      </c>
    </row>
    <row r="3398" spans="1:10" x14ac:dyDescent="0.25">
      <c r="A3398" s="11">
        <v>280150</v>
      </c>
      <c r="B3398" s="16" t="s">
        <v>3105</v>
      </c>
      <c r="C3398" s="12" t="s">
        <v>17</v>
      </c>
      <c r="D3398" s="14" t="s">
        <v>333</v>
      </c>
      <c r="E3398" s="10" t="str">
        <f>VLOOKUP(A3398,Planilha1!A:Y,20,FALSE)</f>
        <v>Sim</v>
      </c>
      <c r="F3398" s="10" t="str">
        <f>VLOOKUP(A3398,Planilha1!A:Y,21,FALSE)</f>
        <v>Sim</v>
      </c>
      <c r="G3398" s="10" t="str">
        <f>VLOOKUP(A3398,Planilha1!A:Y,22,FALSE)</f>
        <v>Sim</v>
      </c>
      <c r="H3398" s="10" t="str">
        <f>VLOOKUP(A3398,Planilha1!A:Y,23,FALSE)</f>
        <v>Sim</v>
      </c>
      <c r="I3398" s="10" t="str">
        <f>VLOOKUP(A3398,Planilha1!A:Y,24,FALSE)</f>
        <v>Sim</v>
      </c>
      <c r="J3398" s="10" t="str">
        <f>VLOOKUP(A3398,Planilha1!A:Y,25,FALSE)</f>
        <v>Sim</v>
      </c>
    </row>
    <row r="3399" spans="1:10" x14ac:dyDescent="0.25">
      <c r="A3399" s="11">
        <v>280200</v>
      </c>
      <c r="B3399" s="16" t="s">
        <v>3106</v>
      </c>
      <c r="C3399" s="12" t="s">
        <v>17</v>
      </c>
      <c r="D3399" s="14" t="s">
        <v>333</v>
      </c>
      <c r="E3399" s="10" t="str">
        <f>VLOOKUP(A3399,Planilha1!A:Y,20,FALSE)</f>
        <v>Sim</v>
      </c>
      <c r="F3399" s="10" t="str">
        <f>VLOOKUP(A3399,Planilha1!A:Y,21,FALSE)</f>
        <v>Sim</v>
      </c>
      <c r="G3399" s="10" t="str">
        <f>VLOOKUP(A3399,Planilha1!A:Y,22,FALSE)</f>
        <v>Sim</v>
      </c>
      <c r="H3399" s="10" t="str">
        <f>VLOOKUP(A3399,Planilha1!A:Y,23,FALSE)</f>
        <v>Sim</v>
      </c>
      <c r="I3399" s="10" t="str">
        <f>VLOOKUP(A3399,Planilha1!A:Y,24,FALSE)</f>
        <v>Não</v>
      </c>
      <c r="J3399" s="10" t="str">
        <f>VLOOKUP(A3399,Planilha1!A:Y,25,FALSE)</f>
        <v>Sim</v>
      </c>
    </row>
    <row r="3400" spans="1:10" x14ac:dyDescent="0.25">
      <c r="A3400" s="11">
        <v>280220</v>
      </c>
      <c r="B3400" s="16" t="s">
        <v>1977</v>
      </c>
      <c r="C3400" s="12" t="s">
        <v>17</v>
      </c>
      <c r="D3400" s="14" t="s">
        <v>333</v>
      </c>
      <c r="E3400" s="10" t="str">
        <f>VLOOKUP(A3400,Planilha1!A:Y,20,FALSE)</f>
        <v>Sim</v>
      </c>
      <c r="F3400" s="10" t="str">
        <f>VLOOKUP(A3400,Planilha1!A:Y,21,FALSE)</f>
        <v>Sim</v>
      </c>
      <c r="G3400" s="10" t="str">
        <f>VLOOKUP(A3400,Planilha1!A:Y,22,FALSE)</f>
        <v>Sim</v>
      </c>
      <c r="H3400" s="10" t="str">
        <f>VLOOKUP(A3400,Planilha1!A:Y,23,FALSE)</f>
        <v>Sim</v>
      </c>
      <c r="I3400" s="10" t="str">
        <f>VLOOKUP(A3400,Planilha1!A:Y,24,FALSE)</f>
        <v>Sim</v>
      </c>
      <c r="J3400" s="10" t="str">
        <f>VLOOKUP(A3400,Planilha1!A:Y,25,FALSE)</f>
        <v>Sim</v>
      </c>
    </row>
    <row r="3401" spans="1:10" x14ac:dyDescent="0.25">
      <c r="A3401" s="11">
        <v>280260</v>
      </c>
      <c r="B3401" s="16" t="s">
        <v>3107</v>
      </c>
      <c r="C3401" s="12" t="s">
        <v>17</v>
      </c>
      <c r="D3401" s="14" t="s">
        <v>333</v>
      </c>
      <c r="E3401" s="10" t="str">
        <f>VLOOKUP(A3401,Planilha1!A:Y,20,FALSE)</f>
        <v>Sim</v>
      </c>
      <c r="F3401" s="10" t="str">
        <f>VLOOKUP(A3401,Planilha1!A:Y,21,FALSE)</f>
        <v>Sim</v>
      </c>
      <c r="G3401" s="10" t="str">
        <f>VLOOKUP(A3401,Planilha1!A:Y,22,FALSE)</f>
        <v>Sim</v>
      </c>
      <c r="H3401" s="10" t="str">
        <f>VLOOKUP(A3401,Planilha1!A:Y,23,FALSE)</f>
        <v>Sim</v>
      </c>
      <c r="I3401" s="10" t="str">
        <f>VLOOKUP(A3401,Planilha1!A:Y,24,FALSE)</f>
        <v>Não</v>
      </c>
      <c r="J3401" s="10" t="str">
        <f>VLOOKUP(A3401,Planilha1!A:Y,25,FALSE)</f>
        <v>Sim</v>
      </c>
    </row>
    <row r="3402" spans="1:10" x14ac:dyDescent="0.25">
      <c r="A3402" s="11">
        <v>280310</v>
      </c>
      <c r="B3402" s="16" t="s">
        <v>3108</v>
      </c>
      <c r="C3402" s="12" t="s">
        <v>17</v>
      </c>
      <c r="D3402" s="14" t="s">
        <v>333</v>
      </c>
      <c r="E3402" s="10" t="str">
        <f>VLOOKUP(A3402,Planilha1!A:Y,20,FALSE)</f>
        <v>Não</v>
      </c>
      <c r="F3402" s="10" t="str">
        <f>VLOOKUP(A3402,Planilha1!A:Y,21,FALSE)</f>
        <v>Sim</v>
      </c>
      <c r="G3402" s="10" t="str">
        <f>VLOOKUP(A3402,Planilha1!A:Y,22,FALSE)</f>
        <v>Não</v>
      </c>
      <c r="H3402" s="10" t="str">
        <f>VLOOKUP(A3402,Planilha1!A:Y,23,FALSE)</f>
        <v>Sim</v>
      </c>
      <c r="I3402" s="10" t="str">
        <f>VLOOKUP(A3402,Planilha1!A:Y,24,FALSE)</f>
        <v>Não</v>
      </c>
      <c r="J3402" s="10" t="str">
        <f>VLOOKUP(A3402,Planilha1!A:Y,25,FALSE)</f>
        <v>Sim</v>
      </c>
    </row>
    <row r="3403" spans="1:10" x14ac:dyDescent="0.25">
      <c r="A3403" s="11">
        <v>280390</v>
      </c>
      <c r="B3403" s="16" t="s">
        <v>3109</v>
      </c>
      <c r="C3403" s="12" t="s">
        <v>17</v>
      </c>
      <c r="D3403" s="14" t="s">
        <v>333</v>
      </c>
      <c r="E3403" s="10" t="str">
        <f>VLOOKUP(A3403,Planilha1!A:Y,20,FALSE)</f>
        <v>Não</v>
      </c>
      <c r="F3403" s="10" t="str">
        <f>VLOOKUP(A3403,Planilha1!A:Y,21,FALSE)</f>
        <v>Não</v>
      </c>
      <c r="G3403" s="10" t="str">
        <f>VLOOKUP(A3403,Planilha1!A:Y,22,FALSE)</f>
        <v>Não</v>
      </c>
      <c r="H3403" s="10" t="str">
        <f>VLOOKUP(A3403,Planilha1!A:Y,23,FALSE)</f>
        <v>Não</v>
      </c>
      <c r="I3403" s="10" t="str">
        <f>VLOOKUP(A3403,Planilha1!A:Y,24,FALSE)</f>
        <v>Não</v>
      </c>
      <c r="J3403" s="10" t="str">
        <f>VLOOKUP(A3403,Planilha1!A:Y,25,FALSE)</f>
        <v>Não</v>
      </c>
    </row>
    <row r="3404" spans="1:10" x14ac:dyDescent="0.25">
      <c r="A3404" s="11">
        <v>280560</v>
      </c>
      <c r="B3404" s="16" t="s">
        <v>3110</v>
      </c>
      <c r="C3404" s="12" t="s">
        <v>17</v>
      </c>
      <c r="D3404" s="14" t="s">
        <v>333</v>
      </c>
      <c r="E3404" s="10" t="str">
        <f>VLOOKUP(A3404,Planilha1!A:Y,20,FALSE)</f>
        <v>Sim</v>
      </c>
      <c r="F3404" s="10" t="str">
        <f>VLOOKUP(A3404,Planilha1!A:Y,21,FALSE)</f>
        <v>Sim</v>
      </c>
      <c r="G3404" s="10" t="str">
        <f>VLOOKUP(A3404,Planilha1!A:Y,22,FALSE)</f>
        <v>Não</v>
      </c>
      <c r="H3404" s="10" t="str">
        <f>VLOOKUP(A3404,Planilha1!A:Y,23,FALSE)</f>
        <v>Sim</v>
      </c>
      <c r="I3404" s="10" t="str">
        <f>VLOOKUP(A3404,Planilha1!A:Y,24,FALSE)</f>
        <v>Não</v>
      </c>
      <c r="J3404" s="10" t="str">
        <f>VLOOKUP(A3404,Planilha1!A:Y,25,FALSE)</f>
        <v>Sim</v>
      </c>
    </row>
    <row r="3405" spans="1:10" x14ac:dyDescent="0.25">
      <c r="A3405" s="11">
        <v>280690</v>
      </c>
      <c r="B3405" s="16" t="s">
        <v>1276</v>
      </c>
      <c r="C3405" s="12" t="s">
        <v>17</v>
      </c>
      <c r="D3405" s="14" t="s">
        <v>333</v>
      </c>
      <c r="E3405" s="10" t="str">
        <f>VLOOKUP(A3405,Planilha1!A:Y,20,FALSE)</f>
        <v>Sim</v>
      </c>
      <c r="F3405" s="10" t="str">
        <f>VLOOKUP(A3405,Planilha1!A:Y,21,FALSE)</f>
        <v>Sim</v>
      </c>
      <c r="G3405" s="10" t="str">
        <f>VLOOKUP(A3405,Planilha1!A:Y,22,FALSE)</f>
        <v>Sim</v>
      </c>
      <c r="H3405" s="10" t="str">
        <f>VLOOKUP(A3405,Planilha1!A:Y,23,FALSE)</f>
        <v>Sim</v>
      </c>
      <c r="I3405" s="10" t="str">
        <f>VLOOKUP(A3405,Planilha1!A:Y,24,FALSE)</f>
        <v>Não</v>
      </c>
      <c r="J3405" s="10" t="str">
        <f>VLOOKUP(A3405,Planilha1!A:Y,25,FALSE)</f>
        <v>Sim</v>
      </c>
    </row>
    <row r="3406" spans="1:10" x14ac:dyDescent="0.25">
      <c r="A3406" s="11">
        <v>350020</v>
      </c>
      <c r="B3406" s="15" t="s">
        <v>3111</v>
      </c>
      <c r="C3406" s="12" t="s">
        <v>22</v>
      </c>
      <c r="D3406" s="14" t="s">
        <v>73</v>
      </c>
      <c r="E3406" s="10" t="str">
        <f>VLOOKUP(A3406,Planilha1!A:Y,20,FALSE)</f>
        <v>Sim</v>
      </c>
      <c r="F3406" s="10" t="str">
        <f>VLOOKUP(A3406,Planilha1!A:Y,21,FALSE)</f>
        <v>Sim</v>
      </c>
      <c r="G3406" s="10" t="str">
        <f>VLOOKUP(A3406,Planilha1!A:Y,22,FALSE)</f>
        <v>Sim</v>
      </c>
      <c r="H3406" s="10" t="str">
        <f>VLOOKUP(A3406,Planilha1!A:Y,23,FALSE)</f>
        <v>Sim</v>
      </c>
      <c r="I3406" s="10" t="str">
        <f>VLOOKUP(A3406,Planilha1!A:Y,24,FALSE)</f>
        <v>Não</v>
      </c>
      <c r="J3406" s="10" t="str">
        <f>VLOOKUP(A3406,Planilha1!A:Y,25,FALSE)</f>
        <v>Sim</v>
      </c>
    </row>
    <row r="3407" spans="1:10" x14ac:dyDescent="0.25">
      <c r="A3407" s="11">
        <v>350030</v>
      </c>
      <c r="B3407" s="15" t="s">
        <v>3112</v>
      </c>
      <c r="C3407" s="12" t="s">
        <v>22</v>
      </c>
      <c r="D3407" s="14" t="s">
        <v>73</v>
      </c>
      <c r="E3407" s="10" t="str">
        <f>VLOOKUP(A3407,Planilha1!A:Y,20,FALSE)</f>
        <v>Não</v>
      </c>
      <c r="F3407" s="10" t="str">
        <f>VLOOKUP(A3407,Planilha1!A:Y,21,FALSE)</f>
        <v>Não</v>
      </c>
      <c r="G3407" s="10" t="str">
        <f>VLOOKUP(A3407,Planilha1!A:Y,22,FALSE)</f>
        <v>Não</v>
      </c>
      <c r="H3407" s="10" t="str">
        <f>VLOOKUP(A3407,Planilha1!A:Y,23,FALSE)</f>
        <v>Não</v>
      </c>
      <c r="I3407" s="10" t="str">
        <f>VLOOKUP(A3407,Planilha1!A:Y,24,FALSE)</f>
        <v>Não</v>
      </c>
      <c r="J3407" s="10" t="str">
        <f>VLOOKUP(A3407,Planilha1!A:Y,25,FALSE)</f>
        <v>Não</v>
      </c>
    </row>
    <row r="3408" spans="1:10" x14ac:dyDescent="0.25">
      <c r="A3408" s="11">
        <v>350075</v>
      </c>
      <c r="B3408" s="15" t="s">
        <v>3113</v>
      </c>
      <c r="C3408" s="12" t="s">
        <v>22</v>
      </c>
      <c r="D3408" s="14" t="s">
        <v>55</v>
      </c>
      <c r="E3408" s="10" t="str">
        <f>VLOOKUP(A3408,Planilha1!A:Y,20,FALSE)</f>
        <v>Sim</v>
      </c>
      <c r="F3408" s="10" t="str">
        <f>VLOOKUP(A3408,Planilha1!A:Y,21,FALSE)</f>
        <v>Sim</v>
      </c>
      <c r="G3408" s="10" t="str">
        <f>VLOOKUP(A3408,Planilha1!A:Y,22,FALSE)</f>
        <v>Sim</v>
      </c>
      <c r="H3408" s="10" t="str">
        <f>VLOOKUP(A3408,Planilha1!A:Y,23,FALSE)</f>
        <v>Sim</v>
      </c>
      <c r="I3408" s="10" t="str">
        <f>VLOOKUP(A3408,Planilha1!A:Y,24,FALSE)</f>
        <v>Não</v>
      </c>
      <c r="J3408" s="10" t="str">
        <f>VLOOKUP(A3408,Planilha1!A:Y,25,FALSE)</f>
        <v>Sim</v>
      </c>
    </row>
    <row r="3409" spans="1:10" x14ac:dyDescent="0.25">
      <c r="A3409" s="11">
        <v>350090</v>
      </c>
      <c r="B3409" s="15" t="s">
        <v>3114</v>
      </c>
      <c r="C3409" s="12" t="s">
        <v>22</v>
      </c>
      <c r="D3409" s="14" t="s">
        <v>55</v>
      </c>
      <c r="E3409" s="10" t="str">
        <f>VLOOKUP(A3409,Planilha1!A:Y,20,FALSE)</f>
        <v>Sim</v>
      </c>
      <c r="F3409" s="10" t="str">
        <f>VLOOKUP(A3409,Planilha1!A:Y,21,FALSE)</f>
        <v>Sim</v>
      </c>
      <c r="G3409" s="10" t="str">
        <f>VLOOKUP(A3409,Planilha1!A:Y,22,FALSE)</f>
        <v>Não</v>
      </c>
      <c r="H3409" s="10" t="str">
        <f>VLOOKUP(A3409,Planilha1!A:Y,23,FALSE)</f>
        <v>Sim</v>
      </c>
      <c r="I3409" s="10" t="str">
        <f>VLOOKUP(A3409,Planilha1!A:Y,24,FALSE)</f>
        <v>Não</v>
      </c>
      <c r="J3409" s="10" t="str">
        <f>VLOOKUP(A3409,Planilha1!A:Y,25,FALSE)</f>
        <v>Sim</v>
      </c>
    </row>
    <row r="3410" spans="1:10" x14ac:dyDescent="0.25">
      <c r="A3410" s="11">
        <v>350100</v>
      </c>
      <c r="B3410" s="15" t="s">
        <v>3115</v>
      </c>
      <c r="C3410" s="12" t="s">
        <v>22</v>
      </c>
      <c r="D3410" s="14" t="s">
        <v>59</v>
      </c>
      <c r="E3410" s="10" t="str">
        <f>VLOOKUP(A3410,Planilha1!A:Y,20,FALSE)</f>
        <v>Não</v>
      </c>
      <c r="F3410" s="10" t="str">
        <f>VLOOKUP(A3410,Planilha1!A:Y,21,FALSE)</f>
        <v>Não</v>
      </c>
      <c r="G3410" s="10" t="str">
        <f>VLOOKUP(A3410,Planilha1!A:Y,22,FALSE)</f>
        <v>Não</v>
      </c>
      <c r="H3410" s="10" t="str">
        <f>VLOOKUP(A3410,Planilha1!A:Y,23,FALSE)</f>
        <v>Não</v>
      </c>
      <c r="I3410" s="10" t="str">
        <f>VLOOKUP(A3410,Planilha1!A:Y,24,FALSE)</f>
        <v>Não</v>
      </c>
      <c r="J3410" s="10" t="str">
        <f>VLOOKUP(A3410,Planilha1!A:Y,25,FALSE)</f>
        <v>Não</v>
      </c>
    </row>
    <row r="3411" spans="1:10" x14ac:dyDescent="0.25">
      <c r="A3411" s="11">
        <v>350110</v>
      </c>
      <c r="B3411" s="15" t="s">
        <v>2635</v>
      </c>
      <c r="C3411" s="12" t="s">
        <v>22</v>
      </c>
      <c r="D3411" s="14" t="s">
        <v>55</v>
      </c>
      <c r="E3411" s="10" t="str">
        <f>VLOOKUP(A3411,Planilha1!A:Y,20,FALSE)</f>
        <v>Não</v>
      </c>
      <c r="F3411" s="10" t="str">
        <f>VLOOKUP(A3411,Planilha1!A:Y,21,FALSE)</f>
        <v>Sim</v>
      </c>
      <c r="G3411" s="10" t="str">
        <f>VLOOKUP(A3411,Planilha1!A:Y,22,FALSE)</f>
        <v>Não</v>
      </c>
      <c r="H3411" s="10" t="str">
        <f>VLOOKUP(A3411,Planilha1!A:Y,23,FALSE)</f>
        <v>Sim</v>
      </c>
      <c r="I3411" s="10" t="str">
        <f>VLOOKUP(A3411,Planilha1!A:Y,24,FALSE)</f>
        <v>Não</v>
      </c>
      <c r="J3411" s="10" t="str">
        <f>VLOOKUP(A3411,Planilha1!A:Y,25,FALSE)</f>
        <v>Sim</v>
      </c>
    </row>
    <row r="3412" spans="1:10" x14ac:dyDescent="0.25">
      <c r="A3412" s="11">
        <v>350120</v>
      </c>
      <c r="B3412" s="15" t="s">
        <v>3116</v>
      </c>
      <c r="C3412" s="12" t="s">
        <v>22</v>
      </c>
      <c r="D3412" s="14" t="s">
        <v>43</v>
      </c>
      <c r="E3412" s="10" t="str">
        <f>VLOOKUP(A3412,Planilha1!A:Y,20,FALSE)</f>
        <v>Sim</v>
      </c>
      <c r="F3412" s="10" t="str">
        <f>VLOOKUP(A3412,Planilha1!A:Y,21,FALSE)</f>
        <v>Sim</v>
      </c>
      <c r="G3412" s="10" t="str">
        <f>VLOOKUP(A3412,Planilha1!A:Y,22,FALSE)</f>
        <v>Não</v>
      </c>
      <c r="H3412" s="10" t="str">
        <f>VLOOKUP(A3412,Planilha1!A:Y,23,FALSE)</f>
        <v>Sim</v>
      </c>
      <c r="I3412" s="10" t="str">
        <f>VLOOKUP(A3412,Planilha1!A:Y,24,FALSE)</f>
        <v>Não</v>
      </c>
      <c r="J3412" s="10" t="str">
        <f>VLOOKUP(A3412,Planilha1!A:Y,25,FALSE)</f>
        <v>Sim</v>
      </c>
    </row>
    <row r="3413" spans="1:10" x14ac:dyDescent="0.25">
      <c r="A3413" s="11">
        <v>350140</v>
      </c>
      <c r="B3413" s="15" t="s">
        <v>3117</v>
      </c>
      <c r="C3413" s="12" t="s">
        <v>22</v>
      </c>
      <c r="D3413" s="14" t="s">
        <v>59</v>
      </c>
      <c r="E3413" s="10" t="str">
        <f>VLOOKUP(A3413,Planilha1!A:Y,20,FALSE)</f>
        <v>Sim</v>
      </c>
      <c r="F3413" s="10" t="str">
        <f>VLOOKUP(A3413,Planilha1!A:Y,21,FALSE)</f>
        <v>Sim</v>
      </c>
      <c r="G3413" s="10" t="str">
        <f>VLOOKUP(A3413,Planilha1!A:Y,22,FALSE)</f>
        <v>Sim</v>
      </c>
      <c r="H3413" s="10" t="str">
        <f>VLOOKUP(A3413,Planilha1!A:Y,23,FALSE)</f>
        <v>Sim</v>
      </c>
      <c r="I3413" s="10" t="str">
        <f>VLOOKUP(A3413,Planilha1!A:Y,24,FALSE)</f>
        <v>Sim</v>
      </c>
      <c r="J3413" s="10" t="str">
        <f>VLOOKUP(A3413,Planilha1!A:Y,25,FALSE)</f>
        <v>Sim</v>
      </c>
    </row>
    <row r="3414" spans="1:10" x14ac:dyDescent="0.25">
      <c r="A3414" s="11">
        <v>350150</v>
      </c>
      <c r="B3414" s="15" t="s">
        <v>3118</v>
      </c>
      <c r="C3414" s="12" t="s">
        <v>22</v>
      </c>
      <c r="D3414" s="14" t="s">
        <v>59</v>
      </c>
      <c r="E3414" s="10" t="str">
        <f>VLOOKUP(A3414,Planilha1!A:Y,20,FALSE)</f>
        <v>Sim</v>
      </c>
      <c r="F3414" s="10" t="str">
        <f>VLOOKUP(A3414,Planilha1!A:Y,21,FALSE)</f>
        <v>Sim</v>
      </c>
      <c r="G3414" s="10" t="str">
        <f>VLOOKUP(A3414,Planilha1!A:Y,22,FALSE)</f>
        <v>Sim</v>
      </c>
      <c r="H3414" s="10" t="str">
        <f>VLOOKUP(A3414,Planilha1!A:Y,23,FALSE)</f>
        <v>Sim</v>
      </c>
      <c r="I3414" s="10" t="str">
        <f>VLOOKUP(A3414,Planilha1!A:Y,24,FALSE)</f>
        <v>Sim</v>
      </c>
      <c r="J3414" s="10" t="str">
        <f>VLOOKUP(A3414,Planilha1!A:Y,25,FALSE)</f>
        <v>Sim</v>
      </c>
    </row>
    <row r="3415" spans="1:10" x14ac:dyDescent="0.25">
      <c r="A3415" s="11">
        <v>350170</v>
      </c>
      <c r="B3415" s="15" t="s">
        <v>3119</v>
      </c>
      <c r="C3415" s="12" t="s">
        <v>22</v>
      </c>
      <c r="D3415" s="14" t="s">
        <v>73</v>
      </c>
      <c r="E3415" s="10" t="str">
        <f>VLOOKUP(A3415,Planilha1!A:Y,20,FALSE)</f>
        <v>Não</v>
      </c>
      <c r="F3415" s="10" t="str">
        <f>VLOOKUP(A3415,Planilha1!A:Y,21,FALSE)</f>
        <v>Não</v>
      </c>
      <c r="G3415" s="10" t="str">
        <f>VLOOKUP(A3415,Planilha1!A:Y,22,FALSE)</f>
        <v>Não</v>
      </c>
      <c r="H3415" s="10" t="str">
        <f>VLOOKUP(A3415,Planilha1!A:Y,23,FALSE)</f>
        <v>Não</v>
      </c>
      <c r="I3415" s="10" t="str">
        <f>VLOOKUP(A3415,Planilha1!A:Y,24,FALSE)</f>
        <v>Não</v>
      </c>
      <c r="J3415" s="10" t="str">
        <f>VLOOKUP(A3415,Planilha1!A:Y,25,FALSE)</f>
        <v>Não</v>
      </c>
    </row>
    <row r="3416" spans="1:10" x14ac:dyDescent="0.25">
      <c r="A3416" s="11">
        <v>350220</v>
      </c>
      <c r="B3416" s="15" t="s">
        <v>3120</v>
      </c>
      <c r="C3416" s="12" t="s">
        <v>22</v>
      </c>
      <c r="D3416" s="14" t="s">
        <v>55</v>
      </c>
      <c r="E3416" s="10" t="str">
        <f>VLOOKUP(A3416,Planilha1!A:Y,20,FALSE)</f>
        <v>Sim</v>
      </c>
      <c r="F3416" s="10" t="str">
        <f>VLOOKUP(A3416,Planilha1!A:Y,21,FALSE)</f>
        <v>Sim</v>
      </c>
      <c r="G3416" s="10" t="str">
        <f>VLOOKUP(A3416,Planilha1!A:Y,22,FALSE)</f>
        <v>Sim</v>
      </c>
      <c r="H3416" s="10" t="str">
        <f>VLOOKUP(A3416,Planilha1!A:Y,23,FALSE)</f>
        <v>Sim</v>
      </c>
      <c r="I3416" s="10" t="str">
        <f>VLOOKUP(A3416,Planilha1!A:Y,24,FALSE)</f>
        <v>Não</v>
      </c>
      <c r="J3416" s="10" t="str">
        <f>VLOOKUP(A3416,Planilha1!A:Y,25,FALSE)</f>
        <v>Sim</v>
      </c>
    </row>
    <row r="3417" spans="1:10" x14ac:dyDescent="0.25">
      <c r="A3417" s="11">
        <v>350260</v>
      </c>
      <c r="B3417" s="15" t="s">
        <v>3121</v>
      </c>
      <c r="C3417" s="12" t="s">
        <v>22</v>
      </c>
      <c r="D3417" s="14" t="s">
        <v>66</v>
      </c>
      <c r="E3417" s="10" t="str">
        <f>VLOOKUP(A3417,Planilha1!A:Y,20,FALSE)</f>
        <v>Sim</v>
      </c>
      <c r="F3417" s="10" t="str">
        <f>VLOOKUP(A3417,Planilha1!A:Y,21,FALSE)</f>
        <v>Sim</v>
      </c>
      <c r="G3417" s="10" t="str">
        <f>VLOOKUP(A3417,Planilha1!A:Y,22,FALSE)</f>
        <v>Sim</v>
      </c>
      <c r="H3417" s="10" t="str">
        <f>VLOOKUP(A3417,Planilha1!A:Y,23,FALSE)</f>
        <v>Sim</v>
      </c>
      <c r="I3417" s="10" t="str">
        <f>VLOOKUP(A3417,Planilha1!A:Y,24,FALSE)</f>
        <v>Não</v>
      </c>
      <c r="J3417" s="10" t="str">
        <f>VLOOKUP(A3417,Planilha1!A:Y,25,FALSE)</f>
        <v>Não</v>
      </c>
    </row>
    <row r="3418" spans="1:10" x14ac:dyDescent="0.25">
      <c r="A3418" s="11">
        <v>350270</v>
      </c>
      <c r="B3418" s="15" t="s">
        <v>3122</v>
      </c>
      <c r="C3418" s="12" t="s">
        <v>22</v>
      </c>
      <c r="D3418" s="14" t="s">
        <v>43</v>
      </c>
      <c r="E3418" s="10" t="str">
        <f>VLOOKUP(A3418,Planilha1!A:Y,20,FALSE)</f>
        <v>Sim</v>
      </c>
      <c r="F3418" s="10" t="str">
        <f>VLOOKUP(A3418,Planilha1!A:Y,21,FALSE)</f>
        <v>Sim</v>
      </c>
      <c r="G3418" s="10" t="str">
        <f>VLOOKUP(A3418,Planilha1!A:Y,22,FALSE)</f>
        <v>Não</v>
      </c>
      <c r="H3418" s="10" t="str">
        <f>VLOOKUP(A3418,Planilha1!A:Y,23,FALSE)</f>
        <v>Sim</v>
      </c>
      <c r="I3418" s="10" t="str">
        <f>VLOOKUP(A3418,Planilha1!A:Y,24,FALSE)</f>
        <v>Não</v>
      </c>
      <c r="J3418" s="10" t="str">
        <f>VLOOKUP(A3418,Planilha1!A:Y,25,FALSE)</f>
        <v>Sim</v>
      </c>
    </row>
    <row r="3419" spans="1:10" x14ac:dyDescent="0.25">
      <c r="A3419" s="11">
        <v>350310</v>
      </c>
      <c r="B3419" s="15" t="s">
        <v>3123</v>
      </c>
      <c r="C3419" s="12" t="s">
        <v>22</v>
      </c>
      <c r="D3419" s="14" t="s">
        <v>73</v>
      </c>
      <c r="E3419" s="10" t="str">
        <f>VLOOKUP(A3419,Planilha1!A:Y,20,FALSE)</f>
        <v>Não</v>
      </c>
      <c r="F3419" s="10" t="str">
        <f>VLOOKUP(A3419,Planilha1!A:Y,21,FALSE)</f>
        <v>Não</v>
      </c>
      <c r="G3419" s="10" t="str">
        <f>VLOOKUP(A3419,Planilha1!A:Y,22,FALSE)</f>
        <v>Não</v>
      </c>
      <c r="H3419" s="10" t="str">
        <f>VLOOKUP(A3419,Planilha1!A:Y,23,FALSE)</f>
        <v>Não</v>
      </c>
      <c r="I3419" s="10" t="str">
        <f>VLOOKUP(A3419,Planilha1!A:Y,24,FALSE)</f>
        <v>Não</v>
      </c>
      <c r="J3419" s="10" t="str">
        <f>VLOOKUP(A3419,Planilha1!A:Y,25,FALSE)</f>
        <v>Não</v>
      </c>
    </row>
    <row r="3420" spans="1:10" x14ac:dyDescent="0.25">
      <c r="A3420" s="11">
        <v>350315</v>
      </c>
      <c r="B3420" s="15" t="s">
        <v>3124</v>
      </c>
      <c r="C3420" s="12" t="s">
        <v>22</v>
      </c>
      <c r="D3420" s="14" t="s">
        <v>43</v>
      </c>
      <c r="E3420" s="10" t="str">
        <f>VLOOKUP(A3420,Planilha1!A:Y,20,FALSE)</f>
        <v>Sim</v>
      </c>
      <c r="F3420" s="10" t="str">
        <f>VLOOKUP(A3420,Planilha1!A:Y,21,FALSE)</f>
        <v>Sim</v>
      </c>
      <c r="G3420" s="10" t="str">
        <f>VLOOKUP(A3420,Planilha1!A:Y,22,FALSE)</f>
        <v>Sim</v>
      </c>
      <c r="H3420" s="10" t="str">
        <f>VLOOKUP(A3420,Planilha1!A:Y,23,FALSE)</f>
        <v>Sim</v>
      </c>
      <c r="I3420" s="10" t="str">
        <f>VLOOKUP(A3420,Planilha1!A:Y,24,FALSE)</f>
        <v>Sim</v>
      </c>
      <c r="J3420" s="10" t="str">
        <f>VLOOKUP(A3420,Planilha1!A:Y,25,FALSE)</f>
        <v>Sim</v>
      </c>
    </row>
    <row r="3421" spans="1:10" x14ac:dyDescent="0.25">
      <c r="A3421" s="11">
        <v>350335</v>
      </c>
      <c r="B3421" s="15" t="s">
        <v>3125</v>
      </c>
      <c r="C3421" s="12" t="s">
        <v>22</v>
      </c>
      <c r="D3421" s="14" t="s">
        <v>59</v>
      </c>
      <c r="E3421" s="10" t="str">
        <f>VLOOKUP(A3421,Planilha1!A:Y,20,FALSE)</f>
        <v>Não</v>
      </c>
      <c r="F3421" s="10" t="str">
        <f>VLOOKUP(A3421,Planilha1!A:Y,21,FALSE)</f>
        <v>Não</v>
      </c>
      <c r="G3421" s="10" t="str">
        <f>VLOOKUP(A3421,Planilha1!A:Y,22,FALSE)</f>
        <v>Não</v>
      </c>
      <c r="H3421" s="10" t="str">
        <f>VLOOKUP(A3421,Planilha1!A:Y,23,FALSE)</f>
        <v>Não</v>
      </c>
      <c r="I3421" s="10" t="str">
        <f>VLOOKUP(A3421,Planilha1!A:Y,24,FALSE)</f>
        <v>Não</v>
      </c>
      <c r="J3421" s="10" t="str">
        <f>VLOOKUP(A3421,Planilha1!A:Y,25,FALSE)</f>
        <v>Não</v>
      </c>
    </row>
    <row r="3422" spans="1:10" x14ac:dyDescent="0.25">
      <c r="A3422" s="11">
        <v>350350</v>
      </c>
      <c r="B3422" s="15" t="s">
        <v>3126</v>
      </c>
      <c r="C3422" s="12" t="s">
        <v>22</v>
      </c>
      <c r="D3422" s="14" t="s">
        <v>59</v>
      </c>
      <c r="E3422" s="10" t="str">
        <f>VLOOKUP(A3422,Planilha1!A:Y,20,FALSE)</f>
        <v>Sim</v>
      </c>
      <c r="F3422" s="10" t="str">
        <f>VLOOKUP(A3422,Planilha1!A:Y,21,FALSE)</f>
        <v>Sim</v>
      </c>
      <c r="G3422" s="10" t="str">
        <f>VLOOKUP(A3422,Planilha1!A:Y,22,FALSE)</f>
        <v>Sim</v>
      </c>
      <c r="H3422" s="10" t="str">
        <f>VLOOKUP(A3422,Planilha1!A:Y,23,FALSE)</f>
        <v>Sim</v>
      </c>
      <c r="I3422" s="10" t="str">
        <f>VLOOKUP(A3422,Planilha1!A:Y,24,FALSE)</f>
        <v>Sim</v>
      </c>
      <c r="J3422" s="10" t="str">
        <f>VLOOKUP(A3422,Planilha1!A:Y,25,FALSE)</f>
        <v>Sim</v>
      </c>
    </row>
    <row r="3423" spans="1:10" x14ac:dyDescent="0.25">
      <c r="A3423" s="11">
        <v>350360</v>
      </c>
      <c r="B3423" s="15" t="s">
        <v>3127</v>
      </c>
      <c r="C3423" s="12" t="s">
        <v>22</v>
      </c>
      <c r="D3423" s="14" t="s">
        <v>55</v>
      </c>
      <c r="E3423" s="10" t="str">
        <f>VLOOKUP(A3423,Planilha1!A:Y,20,FALSE)</f>
        <v>Não</v>
      </c>
      <c r="F3423" s="10" t="str">
        <f>VLOOKUP(A3423,Planilha1!A:Y,21,FALSE)</f>
        <v>Não</v>
      </c>
      <c r="G3423" s="10" t="str">
        <f>VLOOKUP(A3423,Planilha1!A:Y,22,FALSE)</f>
        <v>Não</v>
      </c>
      <c r="H3423" s="10" t="str">
        <f>VLOOKUP(A3423,Planilha1!A:Y,23,FALSE)</f>
        <v>Não</v>
      </c>
      <c r="I3423" s="10" t="str">
        <f>VLOOKUP(A3423,Planilha1!A:Y,24,FALSE)</f>
        <v>Não</v>
      </c>
      <c r="J3423" s="10" t="str">
        <f>VLOOKUP(A3423,Planilha1!A:Y,25,FALSE)</f>
        <v>Não</v>
      </c>
    </row>
    <row r="3424" spans="1:10" x14ac:dyDescent="0.25">
      <c r="A3424" s="11">
        <v>350370</v>
      </c>
      <c r="B3424" s="15" t="s">
        <v>3128</v>
      </c>
      <c r="C3424" s="12" t="s">
        <v>22</v>
      </c>
      <c r="D3424" s="14" t="s">
        <v>73</v>
      </c>
      <c r="E3424" s="10" t="str">
        <f>VLOOKUP(A3424,Planilha1!A:Y,20,FALSE)</f>
        <v>Sim</v>
      </c>
      <c r="F3424" s="10" t="str">
        <f>VLOOKUP(A3424,Planilha1!A:Y,21,FALSE)</f>
        <v>Sim</v>
      </c>
      <c r="G3424" s="10" t="str">
        <f>VLOOKUP(A3424,Planilha1!A:Y,22,FALSE)</f>
        <v>Sim</v>
      </c>
      <c r="H3424" s="10" t="str">
        <f>VLOOKUP(A3424,Planilha1!A:Y,23,FALSE)</f>
        <v>Sim</v>
      </c>
      <c r="I3424" s="10" t="str">
        <f>VLOOKUP(A3424,Planilha1!A:Y,24,FALSE)</f>
        <v>Não</v>
      </c>
      <c r="J3424" s="10" t="str">
        <f>VLOOKUP(A3424,Planilha1!A:Y,25,FALSE)</f>
        <v>Sim</v>
      </c>
    </row>
    <row r="3425" spans="1:10" x14ac:dyDescent="0.25">
      <c r="A3425" s="11">
        <v>350380</v>
      </c>
      <c r="B3425" s="15" t="s">
        <v>3129</v>
      </c>
      <c r="C3425" s="12" t="s">
        <v>22</v>
      </c>
      <c r="D3425" s="14" t="s">
        <v>59</v>
      </c>
      <c r="E3425" s="10" t="str">
        <f>VLOOKUP(A3425,Planilha1!A:Y,20,FALSE)</f>
        <v>Não</v>
      </c>
      <c r="F3425" s="10" t="str">
        <f>VLOOKUP(A3425,Planilha1!A:Y,21,FALSE)</f>
        <v>Não</v>
      </c>
      <c r="G3425" s="10" t="str">
        <f>VLOOKUP(A3425,Planilha1!A:Y,22,FALSE)</f>
        <v>Não</v>
      </c>
      <c r="H3425" s="10" t="str">
        <f>VLOOKUP(A3425,Planilha1!A:Y,23,FALSE)</f>
        <v>Não</v>
      </c>
      <c r="I3425" s="10" t="str">
        <f>VLOOKUP(A3425,Planilha1!A:Y,24,FALSE)</f>
        <v>Não</v>
      </c>
      <c r="J3425" s="10" t="str">
        <f>VLOOKUP(A3425,Planilha1!A:Y,25,FALSE)</f>
        <v>Não</v>
      </c>
    </row>
    <row r="3426" spans="1:10" x14ac:dyDescent="0.25">
      <c r="A3426" s="11">
        <v>350390</v>
      </c>
      <c r="B3426" s="15" t="s">
        <v>3130</v>
      </c>
      <c r="C3426" s="12" t="s">
        <v>22</v>
      </c>
      <c r="D3426" s="14" t="s">
        <v>66</v>
      </c>
      <c r="E3426" s="10" t="str">
        <f>VLOOKUP(A3426,Planilha1!A:Y,20,FALSE)</f>
        <v>Sim</v>
      </c>
      <c r="F3426" s="10" t="str">
        <f>VLOOKUP(A3426,Planilha1!A:Y,21,FALSE)</f>
        <v>Sim</v>
      </c>
      <c r="G3426" s="10" t="str">
        <f>VLOOKUP(A3426,Planilha1!A:Y,22,FALSE)</f>
        <v>Sim</v>
      </c>
      <c r="H3426" s="10" t="str">
        <f>VLOOKUP(A3426,Planilha1!A:Y,23,FALSE)</f>
        <v>Sim</v>
      </c>
      <c r="I3426" s="10" t="str">
        <f>VLOOKUP(A3426,Planilha1!A:Y,24,FALSE)</f>
        <v>Sim</v>
      </c>
      <c r="J3426" s="10" t="str">
        <f>VLOOKUP(A3426,Planilha1!A:Y,25,FALSE)</f>
        <v>Sim</v>
      </c>
    </row>
    <row r="3427" spans="1:10" x14ac:dyDescent="0.25">
      <c r="A3427" s="11">
        <v>350410</v>
      </c>
      <c r="B3427" s="15" t="s">
        <v>3131</v>
      </c>
      <c r="C3427" s="12" t="s">
        <v>22</v>
      </c>
      <c r="D3427" s="14" t="s">
        <v>55</v>
      </c>
      <c r="E3427" s="10" t="str">
        <f>VLOOKUP(A3427,Planilha1!A:Y,20,FALSE)</f>
        <v>Sim</v>
      </c>
      <c r="F3427" s="10" t="str">
        <f>VLOOKUP(A3427,Planilha1!A:Y,21,FALSE)</f>
        <v>Sim</v>
      </c>
      <c r="G3427" s="10" t="str">
        <f>VLOOKUP(A3427,Planilha1!A:Y,22,FALSE)</f>
        <v>Sim</v>
      </c>
      <c r="H3427" s="10" t="str">
        <f>VLOOKUP(A3427,Planilha1!A:Y,23,FALSE)</f>
        <v>Sim</v>
      </c>
      <c r="I3427" s="10" t="str">
        <f>VLOOKUP(A3427,Planilha1!A:Y,24,FALSE)</f>
        <v>Sim</v>
      </c>
      <c r="J3427" s="10" t="str">
        <f>VLOOKUP(A3427,Planilha1!A:Y,25,FALSE)</f>
        <v>Sim</v>
      </c>
    </row>
    <row r="3428" spans="1:10" x14ac:dyDescent="0.25">
      <c r="A3428" s="11">
        <v>350430</v>
      </c>
      <c r="B3428" s="15" t="s">
        <v>3132</v>
      </c>
      <c r="C3428" s="12" t="s">
        <v>22</v>
      </c>
      <c r="D3428" s="14" t="s">
        <v>55</v>
      </c>
      <c r="E3428" s="10" t="str">
        <f>VLOOKUP(A3428,Planilha1!A:Y,20,FALSE)</f>
        <v>Sim</v>
      </c>
      <c r="F3428" s="10" t="str">
        <f>VLOOKUP(A3428,Planilha1!A:Y,21,FALSE)</f>
        <v>Não</v>
      </c>
      <c r="G3428" s="10" t="str">
        <f>VLOOKUP(A3428,Planilha1!A:Y,22,FALSE)</f>
        <v>Sim</v>
      </c>
      <c r="H3428" s="10" t="str">
        <f>VLOOKUP(A3428,Planilha1!A:Y,23,FALSE)</f>
        <v>Não</v>
      </c>
      <c r="I3428" s="10" t="str">
        <f>VLOOKUP(A3428,Planilha1!A:Y,24,FALSE)</f>
        <v>Sim</v>
      </c>
      <c r="J3428" s="10" t="str">
        <f>VLOOKUP(A3428,Planilha1!A:Y,25,FALSE)</f>
        <v>Não</v>
      </c>
    </row>
    <row r="3429" spans="1:10" x14ac:dyDescent="0.25">
      <c r="A3429" s="11">
        <v>350440</v>
      </c>
      <c r="B3429" s="15" t="s">
        <v>3133</v>
      </c>
      <c r="C3429" s="12" t="s">
        <v>22</v>
      </c>
      <c r="D3429" s="14" t="s">
        <v>59</v>
      </c>
      <c r="E3429" s="10" t="str">
        <f>VLOOKUP(A3429,Planilha1!A:Y,20,FALSE)</f>
        <v>Não</v>
      </c>
      <c r="F3429" s="10" t="str">
        <f>VLOOKUP(A3429,Planilha1!A:Y,21,FALSE)</f>
        <v>Não</v>
      </c>
      <c r="G3429" s="10" t="str">
        <f>VLOOKUP(A3429,Planilha1!A:Y,22,FALSE)</f>
        <v>Não</v>
      </c>
      <c r="H3429" s="10" t="str">
        <f>VLOOKUP(A3429,Planilha1!A:Y,23,FALSE)</f>
        <v>Não</v>
      </c>
      <c r="I3429" s="10" t="str">
        <f>VLOOKUP(A3429,Planilha1!A:Y,24,FALSE)</f>
        <v>Não</v>
      </c>
      <c r="J3429" s="10" t="str">
        <f>VLOOKUP(A3429,Planilha1!A:Y,25,FALSE)</f>
        <v>Não</v>
      </c>
    </row>
    <row r="3430" spans="1:10" x14ac:dyDescent="0.25">
      <c r="A3430" s="11">
        <v>350450</v>
      </c>
      <c r="B3430" s="15" t="s">
        <v>3134</v>
      </c>
      <c r="C3430" s="12" t="s">
        <v>22</v>
      </c>
      <c r="D3430" s="14" t="s">
        <v>59</v>
      </c>
      <c r="E3430" s="10" t="str">
        <f>VLOOKUP(A3430,Planilha1!A:Y,20,FALSE)</f>
        <v>Sim</v>
      </c>
      <c r="F3430" s="10" t="str">
        <f>VLOOKUP(A3430,Planilha1!A:Y,21,FALSE)</f>
        <v>Sim</v>
      </c>
      <c r="G3430" s="10" t="str">
        <f>VLOOKUP(A3430,Planilha1!A:Y,22,FALSE)</f>
        <v>Sim</v>
      </c>
      <c r="H3430" s="10" t="str">
        <f>VLOOKUP(A3430,Planilha1!A:Y,23,FALSE)</f>
        <v>Sim</v>
      </c>
      <c r="I3430" s="10" t="str">
        <f>VLOOKUP(A3430,Planilha1!A:Y,24,FALSE)</f>
        <v>Sim</v>
      </c>
      <c r="J3430" s="10" t="str">
        <f>VLOOKUP(A3430,Planilha1!A:Y,25,FALSE)</f>
        <v>Sim</v>
      </c>
    </row>
    <row r="3431" spans="1:10" x14ac:dyDescent="0.25">
      <c r="A3431" s="11">
        <v>350470</v>
      </c>
      <c r="B3431" s="15" t="s">
        <v>3135</v>
      </c>
      <c r="C3431" s="12" t="s">
        <v>22</v>
      </c>
      <c r="D3431" s="14" t="s">
        <v>55</v>
      </c>
      <c r="E3431" s="10" t="str">
        <f>VLOOKUP(A3431,Planilha1!A:Y,20,FALSE)</f>
        <v>Sim</v>
      </c>
      <c r="F3431" s="10" t="str">
        <f>VLOOKUP(A3431,Planilha1!A:Y,21,FALSE)</f>
        <v>Sim</v>
      </c>
      <c r="G3431" s="10" t="str">
        <f>VLOOKUP(A3431,Planilha1!A:Y,22,FALSE)</f>
        <v>Sim</v>
      </c>
      <c r="H3431" s="10" t="str">
        <f>VLOOKUP(A3431,Planilha1!A:Y,23,FALSE)</f>
        <v>Sim</v>
      </c>
      <c r="I3431" s="10" t="str">
        <f>VLOOKUP(A3431,Planilha1!A:Y,24,FALSE)</f>
        <v>Não</v>
      </c>
      <c r="J3431" s="10" t="str">
        <f>VLOOKUP(A3431,Planilha1!A:Y,25,FALSE)</f>
        <v>Não</v>
      </c>
    </row>
    <row r="3432" spans="1:10" x14ac:dyDescent="0.25">
      <c r="A3432" s="11">
        <v>350500</v>
      </c>
      <c r="B3432" s="15" t="s">
        <v>3136</v>
      </c>
      <c r="C3432" s="12" t="s">
        <v>22</v>
      </c>
      <c r="D3432" s="14" t="s">
        <v>66</v>
      </c>
      <c r="E3432" s="10" t="str">
        <f>VLOOKUP(A3432,Planilha1!A:Y,20,FALSE)</f>
        <v>Sim</v>
      </c>
      <c r="F3432" s="10" t="str">
        <f>VLOOKUP(A3432,Planilha1!A:Y,21,FALSE)</f>
        <v>Sim</v>
      </c>
      <c r="G3432" s="10" t="str">
        <f>VLOOKUP(A3432,Planilha1!A:Y,22,FALSE)</f>
        <v>Sim</v>
      </c>
      <c r="H3432" s="10" t="str">
        <f>VLOOKUP(A3432,Planilha1!A:Y,23,FALSE)</f>
        <v>Sim</v>
      </c>
      <c r="I3432" s="10" t="str">
        <f>VLOOKUP(A3432,Planilha1!A:Y,24,FALSE)</f>
        <v>Não</v>
      </c>
      <c r="J3432" s="10" t="str">
        <f>VLOOKUP(A3432,Planilha1!A:Y,25,FALSE)</f>
        <v>Não</v>
      </c>
    </row>
    <row r="3433" spans="1:10" x14ac:dyDescent="0.25">
      <c r="A3433" s="11">
        <v>350510</v>
      </c>
      <c r="B3433" s="15" t="s">
        <v>3137</v>
      </c>
      <c r="C3433" s="12" t="s">
        <v>22</v>
      </c>
      <c r="D3433" s="14" t="s">
        <v>55</v>
      </c>
      <c r="E3433" s="10" t="str">
        <f>VLOOKUP(A3433,Planilha1!A:Y,20,FALSE)</f>
        <v>Sim</v>
      </c>
      <c r="F3433" s="10" t="str">
        <f>VLOOKUP(A3433,Planilha1!A:Y,21,FALSE)</f>
        <v>Sim</v>
      </c>
      <c r="G3433" s="10" t="str">
        <f>VLOOKUP(A3433,Planilha1!A:Y,22,FALSE)</f>
        <v>Sim</v>
      </c>
      <c r="H3433" s="10" t="str">
        <f>VLOOKUP(A3433,Planilha1!A:Y,23,FALSE)</f>
        <v>Sim</v>
      </c>
      <c r="I3433" s="10" t="str">
        <f>VLOOKUP(A3433,Planilha1!A:Y,24,FALSE)</f>
        <v>Não</v>
      </c>
      <c r="J3433" s="10" t="str">
        <f>VLOOKUP(A3433,Planilha1!A:Y,25,FALSE)</f>
        <v>Sim</v>
      </c>
    </row>
    <row r="3434" spans="1:10" x14ac:dyDescent="0.25">
      <c r="A3434" s="11">
        <v>350535</v>
      </c>
      <c r="B3434" s="15" t="s">
        <v>3138</v>
      </c>
      <c r="C3434" s="12" t="s">
        <v>22</v>
      </c>
      <c r="D3434" s="14" t="s">
        <v>43</v>
      </c>
      <c r="E3434" s="10" t="str">
        <f>VLOOKUP(A3434,Planilha1!A:Y,20,FALSE)</f>
        <v>Sim</v>
      </c>
      <c r="F3434" s="10" t="str">
        <f>VLOOKUP(A3434,Planilha1!A:Y,21,FALSE)</f>
        <v>Sim</v>
      </c>
      <c r="G3434" s="10" t="str">
        <f>VLOOKUP(A3434,Planilha1!A:Y,22,FALSE)</f>
        <v>Sim</v>
      </c>
      <c r="H3434" s="10" t="str">
        <f>VLOOKUP(A3434,Planilha1!A:Y,23,FALSE)</f>
        <v>Sim</v>
      </c>
      <c r="I3434" s="10" t="str">
        <f>VLOOKUP(A3434,Planilha1!A:Y,24,FALSE)</f>
        <v>Sim</v>
      </c>
      <c r="J3434" s="10" t="str">
        <f>VLOOKUP(A3434,Planilha1!A:Y,25,FALSE)</f>
        <v>Sim</v>
      </c>
    </row>
    <row r="3435" spans="1:10" x14ac:dyDescent="0.25">
      <c r="A3435" s="11">
        <v>350540</v>
      </c>
      <c r="B3435" s="15" t="s">
        <v>3139</v>
      </c>
      <c r="C3435" s="12" t="s">
        <v>22</v>
      </c>
      <c r="D3435" s="14" t="s">
        <v>66</v>
      </c>
      <c r="E3435" s="10" t="str">
        <f>VLOOKUP(A3435,Planilha1!A:Y,20,FALSE)</f>
        <v>Sim</v>
      </c>
      <c r="F3435" s="10" t="str">
        <f>VLOOKUP(A3435,Planilha1!A:Y,21,FALSE)</f>
        <v>Sim</v>
      </c>
      <c r="G3435" s="10" t="str">
        <f>VLOOKUP(A3435,Planilha1!A:Y,22,FALSE)</f>
        <v>Não</v>
      </c>
      <c r="H3435" s="10" t="str">
        <f>VLOOKUP(A3435,Planilha1!A:Y,23,FALSE)</f>
        <v>Sim</v>
      </c>
      <c r="I3435" s="10" t="str">
        <f>VLOOKUP(A3435,Planilha1!A:Y,24,FALSE)</f>
        <v>Não</v>
      </c>
      <c r="J3435" s="10" t="str">
        <f>VLOOKUP(A3435,Planilha1!A:Y,25,FALSE)</f>
        <v>Sim</v>
      </c>
    </row>
    <row r="3436" spans="1:10" x14ac:dyDescent="0.25">
      <c r="A3436" s="11">
        <v>350560</v>
      </c>
      <c r="B3436" s="15" t="s">
        <v>3140</v>
      </c>
      <c r="C3436" s="12" t="s">
        <v>22</v>
      </c>
      <c r="D3436" s="14" t="s">
        <v>59</v>
      </c>
      <c r="E3436" s="10" t="str">
        <f>VLOOKUP(A3436,Planilha1!A:Y,20,FALSE)</f>
        <v>Não</v>
      </c>
      <c r="F3436" s="10" t="str">
        <f>VLOOKUP(A3436,Planilha1!A:Y,21,FALSE)</f>
        <v>Sim</v>
      </c>
      <c r="G3436" s="10" t="str">
        <f>VLOOKUP(A3436,Planilha1!A:Y,22,FALSE)</f>
        <v>Não</v>
      </c>
      <c r="H3436" s="10" t="str">
        <f>VLOOKUP(A3436,Planilha1!A:Y,23,FALSE)</f>
        <v>Sim</v>
      </c>
      <c r="I3436" s="10" t="str">
        <f>VLOOKUP(A3436,Planilha1!A:Y,24,FALSE)</f>
        <v>Não</v>
      </c>
      <c r="J3436" s="10" t="str">
        <f>VLOOKUP(A3436,Planilha1!A:Y,25,FALSE)</f>
        <v>Sim</v>
      </c>
    </row>
    <row r="3437" spans="1:10" x14ac:dyDescent="0.25">
      <c r="A3437" s="11">
        <v>350580</v>
      </c>
      <c r="B3437" s="15" t="s">
        <v>3141</v>
      </c>
      <c r="C3437" s="12" t="s">
        <v>22</v>
      </c>
      <c r="D3437" s="14" t="s">
        <v>73</v>
      </c>
      <c r="E3437" s="10" t="str">
        <f>VLOOKUP(A3437,Planilha1!A:Y,20,FALSE)</f>
        <v>Sim</v>
      </c>
      <c r="F3437" s="10" t="str">
        <f>VLOOKUP(A3437,Planilha1!A:Y,21,FALSE)</f>
        <v>Sim</v>
      </c>
      <c r="G3437" s="10" t="str">
        <f>VLOOKUP(A3437,Planilha1!A:Y,22,FALSE)</f>
        <v>Sim</v>
      </c>
      <c r="H3437" s="10" t="str">
        <f>VLOOKUP(A3437,Planilha1!A:Y,23,FALSE)</f>
        <v>Sim</v>
      </c>
      <c r="I3437" s="10" t="str">
        <f>VLOOKUP(A3437,Planilha1!A:Y,24,FALSE)</f>
        <v>Sim</v>
      </c>
      <c r="J3437" s="10" t="str">
        <f>VLOOKUP(A3437,Planilha1!A:Y,25,FALSE)</f>
        <v>Não</v>
      </c>
    </row>
    <row r="3438" spans="1:10" x14ac:dyDescent="0.25">
      <c r="A3438" s="11">
        <v>350590</v>
      </c>
      <c r="B3438" s="15" t="s">
        <v>3142</v>
      </c>
      <c r="C3438" s="12" t="s">
        <v>22</v>
      </c>
      <c r="D3438" s="14" t="s">
        <v>55</v>
      </c>
      <c r="E3438" s="10" t="str">
        <f>VLOOKUP(A3438,Planilha1!A:Y,20,FALSE)</f>
        <v>Sim</v>
      </c>
      <c r="F3438" s="10" t="str">
        <f>VLOOKUP(A3438,Planilha1!A:Y,21,FALSE)</f>
        <v>Sim</v>
      </c>
      <c r="G3438" s="10" t="str">
        <f>VLOOKUP(A3438,Planilha1!A:Y,22,FALSE)</f>
        <v>Sim</v>
      </c>
      <c r="H3438" s="10" t="str">
        <f>VLOOKUP(A3438,Planilha1!A:Y,23,FALSE)</f>
        <v>Sim</v>
      </c>
      <c r="I3438" s="10" t="str">
        <f>VLOOKUP(A3438,Planilha1!A:Y,24,FALSE)</f>
        <v>Sim</v>
      </c>
      <c r="J3438" s="10" t="str">
        <f>VLOOKUP(A3438,Planilha1!A:Y,25,FALSE)</f>
        <v>Não</v>
      </c>
    </row>
    <row r="3439" spans="1:10" x14ac:dyDescent="0.25">
      <c r="A3439" s="11">
        <v>350630</v>
      </c>
      <c r="B3439" s="15" t="s">
        <v>3143</v>
      </c>
      <c r="C3439" s="12" t="s">
        <v>22</v>
      </c>
      <c r="D3439" s="14" t="s">
        <v>73</v>
      </c>
      <c r="E3439" s="10" t="str">
        <f>VLOOKUP(A3439,Planilha1!A:Y,20,FALSE)</f>
        <v>Não</v>
      </c>
      <c r="F3439" s="10" t="str">
        <f>VLOOKUP(A3439,Planilha1!A:Y,21,FALSE)</f>
        <v>Não</v>
      </c>
      <c r="G3439" s="10" t="str">
        <f>VLOOKUP(A3439,Planilha1!A:Y,22,FALSE)</f>
        <v>Não</v>
      </c>
      <c r="H3439" s="10" t="str">
        <f>VLOOKUP(A3439,Planilha1!A:Y,23,FALSE)</f>
        <v>Não</v>
      </c>
      <c r="I3439" s="10" t="str">
        <f>VLOOKUP(A3439,Planilha1!A:Y,24,FALSE)</f>
        <v>Não</v>
      </c>
      <c r="J3439" s="10" t="str">
        <f>VLOOKUP(A3439,Planilha1!A:Y,25,FALSE)</f>
        <v>Não</v>
      </c>
    </row>
    <row r="3440" spans="1:10" x14ac:dyDescent="0.25">
      <c r="A3440" s="11">
        <v>350650</v>
      </c>
      <c r="B3440" s="15" t="s">
        <v>3144</v>
      </c>
      <c r="C3440" s="12" t="s">
        <v>22</v>
      </c>
      <c r="D3440" s="14" t="s">
        <v>73</v>
      </c>
      <c r="E3440" s="10" t="str">
        <f>VLOOKUP(A3440,Planilha1!A:Y,20,FALSE)</f>
        <v>Não</v>
      </c>
      <c r="F3440" s="10" t="str">
        <f>VLOOKUP(A3440,Planilha1!A:Y,21,FALSE)</f>
        <v>Sim</v>
      </c>
      <c r="G3440" s="10" t="str">
        <f>VLOOKUP(A3440,Planilha1!A:Y,22,FALSE)</f>
        <v>Não</v>
      </c>
      <c r="H3440" s="10" t="str">
        <f>VLOOKUP(A3440,Planilha1!A:Y,23,FALSE)</f>
        <v>Não</v>
      </c>
      <c r="I3440" s="10" t="str">
        <f>VLOOKUP(A3440,Planilha1!A:Y,24,FALSE)</f>
        <v>Não</v>
      </c>
      <c r="J3440" s="10" t="str">
        <f>VLOOKUP(A3440,Planilha1!A:Y,25,FALSE)</f>
        <v>Não</v>
      </c>
    </row>
    <row r="3441" spans="1:10" x14ac:dyDescent="0.25">
      <c r="A3441" s="11">
        <v>350660</v>
      </c>
      <c r="B3441" s="15" t="s">
        <v>3145</v>
      </c>
      <c r="C3441" s="12" t="s">
        <v>22</v>
      </c>
      <c r="D3441" s="14" t="s">
        <v>43</v>
      </c>
      <c r="E3441" s="10" t="str">
        <f>VLOOKUP(A3441,Planilha1!A:Y,20,FALSE)</f>
        <v>Sim</v>
      </c>
      <c r="F3441" s="10" t="str">
        <f>VLOOKUP(A3441,Planilha1!A:Y,21,FALSE)</f>
        <v>Sim</v>
      </c>
      <c r="G3441" s="10" t="str">
        <f>VLOOKUP(A3441,Planilha1!A:Y,22,FALSE)</f>
        <v>Sim</v>
      </c>
      <c r="H3441" s="10" t="str">
        <f>VLOOKUP(A3441,Planilha1!A:Y,23,FALSE)</f>
        <v>Sim</v>
      </c>
      <c r="I3441" s="10" t="str">
        <f>VLOOKUP(A3441,Planilha1!A:Y,24,FALSE)</f>
        <v>Sim</v>
      </c>
      <c r="J3441" s="10" t="str">
        <f>VLOOKUP(A3441,Planilha1!A:Y,25,FALSE)</f>
        <v>Sim</v>
      </c>
    </row>
    <row r="3442" spans="1:10" x14ac:dyDescent="0.25">
      <c r="A3442" s="11">
        <v>350670</v>
      </c>
      <c r="B3442" s="15" t="s">
        <v>3146</v>
      </c>
      <c r="C3442" s="12" t="s">
        <v>22</v>
      </c>
      <c r="D3442" s="14" t="s">
        <v>55</v>
      </c>
      <c r="E3442" s="10" t="str">
        <f>VLOOKUP(A3442,Planilha1!A:Y,20,FALSE)</f>
        <v>Não</v>
      </c>
      <c r="F3442" s="10" t="str">
        <f>VLOOKUP(A3442,Planilha1!A:Y,21,FALSE)</f>
        <v>Sim</v>
      </c>
      <c r="G3442" s="10" t="str">
        <f>VLOOKUP(A3442,Planilha1!A:Y,22,FALSE)</f>
        <v>Não</v>
      </c>
      <c r="H3442" s="10" t="str">
        <f>VLOOKUP(A3442,Planilha1!A:Y,23,FALSE)</f>
        <v>Sim</v>
      </c>
      <c r="I3442" s="10" t="str">
        <f>VLOOKUP(A3442,Planilha1!A:Y,24,FALSE)</f>
        <v>Não</v>
      </c>
      <c r="J3442" s="10" t="str">
        <f>VLOOKUP(A3442,Planilha1!A:Y,25,FALSE)</f>
        <v>Sim</v>
      </c>
    </row>
    <row r="3443" spans="1:10" x14ac:dyDescent="0.25">
      <c r="A3443" s="11">
        <v>350690</v>
      </c>
      <c r="B3443" s="15" t="s">
        <v>3147</v>
      </c>
      <c r="C3443" s="12" t="s">
        <v>22</v>
      </c>
      <c r="D3443" s="14" t="s">
        <v>66</v>
      </c>
      <c r="E3443" s="10" t="str">
        <f>VLOOKUP(A3443,Planilha1!A:Y,20,FALSE)</f>
        <v>Sim</v>
      </c>
      <c r="F3443" s="10" t="str">
        <f>VLOOKUP(A3443,Planilha1!A:Y,21,FALSE)</f>
        <v>Sim</v>
      </c>
      <c r="G3443" s="10" t="str">
        <f>VLOOKUP(A3443,Planilha1!A:Y,22,FALSE)</f>
        <v>Sim</v>
      </c>
      <c r="H3443" s="10" t="str">
        <f>VLOOKUP(A3443,Planilha1!A:Y,23,FALSE)</f>
        <v>Sim</v>
      </c>
      <c r="I3443" s="10" t="str">
        <f>VLOOKUP(A3443,Planilha1!A:Y,24,FALSE)</f>
        <v>Não</v>
      </c>
      <c r="J3443" s="10" t="str">
        <f>VLOOKUP(A3443,Planilha1!A:Y,25,FALSE)</f>
        <v>Sim</v>
      </c>
    </row>
    <row r="3444" spans="1:10" x14ac:dyDescent="0.25">
      <c r="A3444" s="11">
        <v>350700</v>
      </c>
      <c r="B3444" s="15" t="s">
        <v>3148</v>
      </c>
      <c r="C3444" s="12" t="s">
        <v>22</v>
      </c>
      <c r="D3444" s="14" t="s">
        <v>73</v>
      </c>
      <c r="E3444" s="10" t="str">
        <f>VLOOKUP(A3444,Planilha1!A:Y,20,FALSE)</f>
        <v>Não</v>
      </c>
      <c r="F3444" s="10" t="str">
        <f>VLOOKUP(A3444,Planilha1!A:Y,21,FALSE)</f>
        <v>Não</v>
      </c>
      <c r="G3444" s="10" t="str">
        <f>VLOOKUP(A3444,Planilha1!A:Y,22,FALSE)</f>
        <v>Não</v>
      </c>
      <c r="H3444" s="10" t="str">
        <f>VLOOKUP(A3444,Planilha1!A:Y,23,FALSE)</f>
        <v>Não</v>
      </c>
      <c r="I3444" s="10" t="str">
        <f>VLOOKUP(A3444,Planilha1!A:Y,24,FALSE)</f>
        <v>Não</v>
      </c>
      <c r="J3444" s="10" t="str">
        <f>VLOOKUP(A3444,Planilha1!A:Y,25,FALSE)</f>
        <v>Não</v>
      </c>
    </row>
    <row r="3445" spans="1:10" x14ac:dyDescent="0.25">
      <c r="A3445" s="11">
        <v>350710</v>
      </c>
      <c r="B3445" s="15" t="s">
        <v>3149</v>
      </c>
      <c r="C3445" s="12" t="s">
        <v>22</v>
      </c>
      <c r="D3445" s="14" t="s">
        <v>55</v>
      </c>
      <c r="E3445" s="10" t="str">
        <f>VLOOKUP(A3445,Planilha1!A:Y,20,FALSE)</f>
        <v>Não</v>
      </c>
      <c r="F3445" s="10" t="str">
        <f>VLOOKUP(A3445,Planilha1!A:Y,21,FALSE)</f>
        <v>Não</v>
      </c>
      <c r="G3445" s="10" t="str">
        <f>VLOOKUP(A3445,Planilha1!A:Y,22,FALSE)</f>
        <v>Não</v>
      </c>
      <c r="H3445" s="10" t="str">
        <f>VLOOKUP(A3445,Planilha1!A:Y,23,FALSE)</f>
        <v>Não</v>
      </c>
      <c r="I3445" s="10" t="str">
        <f>VLOOKUP(A3445,Planilha1!A:Y,24,FALSE)</f>
        <v>Não</v>
      </c>
      <c r="J3445" s="10" t="str">
        <f>VLOOKUP(A3445,Planilha1!A:Y,25,FALSE)</f>
        <v>Não</v>
      </c>
    </row>
    <row r="3446" spans="1:10" x14ac:dyDescent="0.25">
      <c r="A3446" s="11">
        <v>350715</v>
      </c>
      <c r="B3446" s="15" t="s">
        <v>3150</v>
      </c>
      <c r="C3446" s="12" t="s">
        <v>22</v>
      </c>
      <c r="D3446" s="14" t="s">
        <v>59</v>
      </c>
      <c r="E3446" s="10" t="str">
        <f>VLOOKUP(A3446,Planilha1!A:Y,20,FALSE)</f>
        <v>Sim</v>
      </c>
      <c r="F3446" s="10" t="str">
        <f>VLOOKUP(A3446,Planilha1!A:Y,21,FALSE)</f>
        <v>Sim</v>
      </c>
      <c r="G3446" s="10" t="str">
        <f>VLOOKUP(A3446,Planilha1!A:Y,22,FALSE)</f>
        <v>Sim</v>
      </c>
      <c r="H3446" s="10" t="str">
        <f>VLOOKUP(A3446,Planilha1!A:Y,23,FALSE)</f>
        <v>Sim</v>
      </c>
      <c r="I3446" s="10" t="str">
        <f>VLOOKUP(A3446,Planilha1!A:Y,24,FALSE)</f>
        <v>Sim</v>
      </c>
      <c r="J3446" s="10" t="str">
        <f>VLOOKUP(A3446,Planilha1!A:Y,25,FALSE)</f>
        <v>Sim</v>
      </c>
    </row>
    <row r="3447" spans="1:10" x14ac:dyDescent="0.25">
      <c r="A3447" s="11">
        <v>350740</v>
      </c>
      <c r="B3447" s="15" t="s">
        <v>1685</v>
      </c>
      <c r="C3447" s="12" t="s">
        <v>22</v>
      </c>
      <c r="D3447" s="14" t="s">
        <v>73</v>
      </c>
      <c r="E3447" s="10" t="str">
        <f>VLOOKUP(A3447,Planilha1!A:Y,20,FALSE)</f>
        <v>Sim</v>
      </c>
      <c r="F3447" s="10" t="str">
        <f>VLOOKUP(A3447,Planilha1!A:Y,21,FALSE)</f>
        <v>Não</v>
      </c>
      <c r="G3447" s="10" t="str">
        <f>VLOOKUP(A3447,Planilha1!A:Y,22,FALSE)</f>
        <v>Sim</v>
      </c>
      <c r="H3447" s="10" t="str">
        <f>VLOOKUP(A3447,Planilha1!A:Y,23,FALSE)</f>
        <v>Sim</v>
      </c>
      <c r="I3447" s="10" t="str">
        <f>VLOOKUP(A3447,Planilha1!A:Y,24,FALSE)</f>
        <v>Não</v>
      </c>
      <c r="J3447" s="10" t="str">
        <f>VLOOKUP(A3447,Planilha1!A:Y,25,FALSE)</f>
        <v>Sim</v>
      </c>
    </row>
    <row r="3448" spans="1:10" x14ac:dyDescent="0.25">
      <c r="A3448" s="11">
        <v>350745</v>
      </c>
      <c r="B3448" s="15" t="s">
        <v>3151</v>
      </c>
      <c r="C3448" s="12" t="s">
        <v>22</v>
      </c>
      <c r="D3448" s="14" t="s">
        <v>55</v>
      </c>
      <c r="E3448" s="10" t="str">
        <f>VLOOKUP(A3448,Planilha1!A:Y,20,FALSE)</f>
        <v>Não</v>
      </c>
      <c r="F3448" s="10" t="str">
        <f>VLOOKUP(A3448,Planilha1!A:Y,21,FALSE)</f>
        <v>Não</v>
      </c>
      <c r="G3448" s="10" t="str">
        <f>VLOOKUP(A3448,Planilha1!A:Y,22,FALSE)</f>
        <v>Não</v>
      </c>
      <c r="H3448" s="10" t="str">
        <f>VLOOKUP(A3448,Planilha1!A:Y,23,FALSE)</f>
        <v>Não</v>
      </c>
      <c r="I3448" s="10" t="str">
        <f>VLOOKUP(A3448,Planilha1!A:Y,24,FALSE)</f>
        <v>Não</v>
      </c>
      <c r="J3448" s="10" t="str">
        <f>VLOOKUP(A3448,Planilha1!A:Y,25,FALSE)</f>
        <v>Não</v>
      </c>
    </row>
    <row r="3449" spans="1:10" x14ac:dyDescent="0.25">
      <c r="A3449" s="11">
        <v>350775</v>
      </c>
      <c r="B3449" s="15" t="s">
        <v>3152</v>
      </c>
      <c r="C3449" s="12" t="s">
        <v>22</v>
      </c>
      <c r="D3449" s="14" t="s">
        <v>55</v>
      </c>
      <c r="E3449" s="10" t="str">
        <f>VLOOKUP(A3449,Planilha1!A:Y,20,FALSE)</f>
        <v>Não</v>
      </c>
      <c r="F3449" s="10" t="str">
        <f>VLOOKUP(A3449,Planilha1!A:Y,21,FALSE)</f>
        <v>Não</v>
      </c>
      <c r="G3449" s="10" t="str">
        <f>VLOOKUP(A3449,Planilha1!A:Y,22,FALSE)</f>
        <v>Não</v>
      </c>
      <c r="H3449" s="10" t="str">
        <f>VLOOKUP(A3449,Planilha1!A:Y,23,FALSE)</f>
        <v>Não</v>
      </c>
      <c r="I3449" s="10" t="str">
        <f>VLOOKUP(A3449,Planilha1!A:Y,24,FALSE)</f>
        <v>Não</v>
      </c>
      <c r="J3449" s="10" t="str">
        <f>VLOOKUP(A3449,Planilha1!A:Y,25,FALSE)</f>
        <v>Não</v>
      </c>
    </row>
    <row r="3450" spans="1:10" x14ac:dyDescent="0.25">
      <c r="A3450" s="11">
        <v>350790</v>
      </c>
      <c r="B3450" s="15" t="s">
        <v>3153</v>
      </c>
      <c r="C3450" s="12" t="s">
        <v>22</v>
      </c>
      <c r="D3450" s="14" t="s">
        <v>55</v>
      </c>
      <c r="E3450" s="10" t="str">
        <f>VLOOKUP(A3450,Planilha1!A:Y,20,FALSE)</f>
        <v>Não</v>
      </c>
      <c r="F3450" s="10" t="str">
        <f>VLOOKUP(A3450,Planilha1!A:Y,21,FALSE)</f>
        <v>Não</v>
      </c>
      <c r="G3450" s="10" t="str">
        <f>VLOOKUP(A3450,Planilha1!A:Y,22,FALSE)</f>
        <v>Não</v>
      </c>
      <c r="H3450" s="10" t="str">
        <f>VLOOKUP(A3450,Planilha1!A:Y,23,FALSE)</f>
        <v>Não</v>
      </c>
      <c r="I3450" s="10" t="str">
        <f>VLOOKUP(A3450,Planilha1!A:Y,24,FALSE)</f>
        <v>Não</v>
      </c>
      <c r="J3450" s="10" t="str">
        <f>VLOOKUP(A3450,Planilha1!A:Y,25,FALSE)</f>
        <v>Não</v>
      </c>
    </row>
    <row r="3451" spans="1:10" x14ac:dyDescent="0.25">
      <c r="A3451" s="11">
        <v>350800</v>
      </c>
      <c r="B3451" s="15" t="s">
        <v>3154</v>
      </c>
      <c r="C3451" s="12" t="s">
        <v>22</v>
      </c>
      <c r="D3451" s="14" t="s">
        <v>66</v>
      </c>
      <c r="E3451" s="10" t="str">
        <f>VLOOKUP(A3451,Planilha1!A:Y,20,FALSE)</f>
        <v>Não</v>
      </c>
      <c r="F3451" s="10" t="str">
        <f>VLOOKUP(A3451,Planilha1!A:Y,21,FALSE)</f>
        <v>Sim</v>
      </c>
      <c r="G3451" s="10" t="str">
        <f>VLOOKUP(A3451,Planilha1!A:Y,22,FALSE)</f>
        <v>Não</v>
      </c>
      <c r="H3451" s="10" t="str">
        <f>VLOOKUP(A3451,Planilha1!A:Y,23,FALSE)</f>
        <v>Sim</v>
      </c>
      <c r="I3451" s="10" t="str">
        <f>VLOOKUP(A3451,Planilha1!A:Y,24,FALSE)</f>
        <v>Não</v>
      </c>
      <c r="J3451" s="10" t="str">
        <f>VLOOKUP(A3451,Planilha1!A:Y,25,FALSE)</f>
        <v>Sim</v>
      </c>
    </row>
    <row r="3452" spans="1:10" x14ac:dyDescent="0.25">
      <c r="A3452" s="11">
        <v>350830</v>
      </c>
      <c r="B3452" s="15" t="s">
        <v>3155</v>
      </c>
      <c r="C3452" s="12" t="s">
        <v>22</v>
      </c>
      <c r="D3452" s="14" t="s">
        <v>55</v>
      </c>
      <c r="E3452" s="10" t="str">
        <f>VLOOKUP(A3452,Planilha1!A:Y,20,FALSE)</f>
        <v>Não</v>
      </c>
      <c r="F3452" s="10" t="str">
        <f>VLOOKUP(A3452,Planilha1!A:Y,21,FALSE)</f>
        <v>Não</v>
      </c>
      <c r="G3452" s="10" t="str">
        <f>VLOOKUP(A3452,Planilha1!A:Y,22,FALSE)</f>
        <v>Não</v>
      </c>
      <c r="H3452" s="10" t="str">
        <f>VLOOKUP(A3452,Planilha1!A:Y,23,FALSE)</f>
        <v>Não</v>
      </c>
      <c r="I3452" s="10" t="str">
        <f>VLOOKUP(A3452,Planilha1!A:Y,24,FALSE)</f>
        <v>Não</v>
      </c>
      <c r="J3452" s="10" t="str">
        <f>VLOOKUP(A3452,Planilha1!A:Y,25,FALSE)</f>
        <v>Não</v>
      </c>
    </row>
    <row r="3453" spans="1:10" x14ac:dyDescent="0.25">
      <c r="A3453" s="11">
        <v>350840</v>
      </c>
      <c r="B3453" s="15" t="s">
        <v>3156</v>
      </c>
      <c r="C3453" s="12" t="s">
        <v>22</v>
      </c>
      <c r="D3453" s="14" t="s">
        <v>59</v>
      </c>
      <c r="E3453" s="10" t="str">
        <f>VLOOKUP(A3453,Planilha1!A:Y,20,FALSE)</f>
        <v>Sim</v>
      </c>
      <c r="F3453" s="10" t="str">
        <f>VLOOKUP(A3453,Planilha1!A:Y,21,FALSE)</f>
        <v>Sim</v>
      </c>
      <c r="G3453" s="10" t="str">
        <f>VLOOKUP(A3453,Planilha1!A:Y,22,FALSE)</f>
        <v>Sim</v>
      </c>
      <c r="H3453" s="10" t="str">
        <f>VLOOKUP(A3453,Planilha1!A:Y,23,FALSE)</f>
        <v>Sim</v>
      </c>
      <c r="I3453" s="10" t="str">
        <f>VLOOKUP(A3453,Planilha1!A:Y,24,FALSE)</f>
        <v>Não</v>
      </c>
      <c r="J3453" s="10" t="str">
        <f>VLOOKUP(A3453,Planilha1!A:Y,25,FALSE)</f>
        <v>Não</v>
      </c>
    </row>
    <row r="3454" spans="1:10" x14ac:dyDescent="0.25">
      <c r="A3454" s="11">
        <v>350870</v>
      </c>
      <c r="B3454" s="15" t="s">
        <v>3157</v>
      </c>
      <c r="C3454" s="12" t="s">
        <v>22</v>
      </c>
      <c r="D3454" s="14" t="s">
        <v>73</v>
      </c>
      <c r="E3454" s="10" t="str">
        <f>VLOOKUP(A3454,Planilha1!A:Y,20,FALSE)</f>
        <v>Sim</v>
      </c>
      <c r="F3454" s="10" t="str">
        <f>VLOOKUP(A3454,Planilha1!A:Y,21,FALSE)</f>
        <v>Sim</v>
      </c>
      <c r="G3454" s="10" t="str">
        <f>VLOOKUP(A3454,Planilha1!A:Y,22,FALSE)</f>
        <v>Não</v>
      </c>
      <c r="H3454" s="10" t="str">
        <f>VLOOKUP(A3454,Planilha1!A:Y,23,FALSE)</f>
        <v>Não</v>
      </c>
      <c r="I3454" s="10" t="str">
        <f>VLOOKUP(A3454,Planilha1!A:Y,24,FALSE)</f>
        <v>Não</v>
      </c>
      <c r="J3454" s="10" t="str">
        <f>VLOOKUP(A3454,Planilha1!A:Y,25,FALSE)</f>
        <v>Não</v>
      </c>
    </row>
    <row r="3455" spans="1:10" x14ac:dyDescent="0.25">
      <c r="A3455" s="11">
        <v>350890</v>
      </c>
      <c r="B3455" s="15" t="s">
        <v>3158</v>
      </c>
      <c r="C3455" s="12" t="s">
        <v>22</v>
      </c>
      <c r="D3455" s="14" t="s">
        <v>73</v>
      </c>
      <c r="E3455" s="10" t="str">
        <f>VLOOKUP(A3455,Planilha1!A:Y,20,FALSE)</f>
        <v>Sim</v>
      </c>
      <c r="F3455" s="10" t="str">
        <f>VLOOKUP(A3455,Planilha1!A:Y,21,FALSE)</f>
        <v>Sim</v>
      </c>
      <c r="G3455" s="10" t="str">
        <f>VLOOKUP(A3455,Planilha1!A:Y,22,FALSE)</f>
        <v>Sim</v>
      </c>
      <c r="H3455" s="10" t="str">
        <f>VLOOKUP(A3455,Planilha1!A:Y,23,FALSE)</f>
        <v>Sim</v>
      </c>
      <c r="I3455" s="10" t="str">
        <f>VLOOKUP(A3455,Planilha1!A:Y,24,FALSE)</f>
        <v>Sim</v>
      </c>
      <c r="J3455" s="10" t="str">
        <f>VLOOKUP(A3455,Planilha1!A:Y,25,FALSE)</f>
        <v>Sim</v>
      </c>
    </row>
    <row r="3456" spans="1:10" x14ac:dyDescent="0.25">
      <c r="A3456" s="11">
        <v>350900</v>
      </c>
      <c r="B3456" s="15" t="s">
        <v>3159</v>
      </c>
      <c r="C3456" s="12" t="s">
        <v>22</v>
      </c>
      <c r="D3456" s="14" t="s">
        <v>73</v>
      </c>
      <c r="E3456" s="10" t="str">
        <f>VLOOKUP(A3456,Planilha1!A:Y,20,FALSE)</f>
        <v>Não</v>
      </c>
      <c r="F3456" s="10" t="str">
        <f>VLOOKUP(A3456,Planilha1!A:Y,21,FALSE)</f>
        <v>Não</v>
      </c>
      <c r="G3456" s="10" t="str">
        <f>VLOOKUP(A3456,Planilha1!A:Y,22,FALSE)</f>
        <v>Não</v>
      </c>
      <c r="H3456" s="10" t="str">
        <f>VLOOKUP(A3456,Planilha1!A:Y,23,FALSE)</f>
        <v>Não</v>
      </c>
      <c r="I3456" s="10" t="str">
        <f>VLOOKUP(A3456,Planilha1!A:Y,24,FALSE)</f>
        <v>Não</v>
      </c>
      <c r="J3456" s="10" t="str">
        <f>VLOOKUP(A3456,Planilha1!A:Y,25,FALSE)</f>
        <v>Não</v>
      </c>
    </row>
    <row r="3457" spans="1:10" x14ac:dyDescent="0.25">
      <c r="A3457" s="11">
        <v>350910</v>
      </c>
      <c r="B3457" s="15" t="s">
        <v>3160</v>
      </c>
      <c r="C3457" s="12" t="s">
        <v>22</v>
      </c>
      <c r="D3457" s="14" t="s">
        <v>41</v>
      </c>
      <c r="E3457" s="10" t="str">
        <f>VLOOKUP(A3457,Planilha1!A:Y,20,FALSE)</f>
        <v>Sim</v>
      </c>
      <c r="F3457" s="10" t="str">
        <f>VLOOKUP(A3457,Planilha1!A:Y,21,FALSE)</f>
        <v>Sim</v>
      </c>
      <c r="G3457" s="10" t="str">
        <f>VLOOKUP(A3457,Planilha1!A:Y,22,FALSE)</f>
        <v>Não</v>
      </c>
      <c r="H3457" s="10" t="str">
        <f>VLOOKUP(A3457,Planilha1!A:Y,23,FALSE)</f>
        <v>Sim</v>
      </c>
      <c r="I3457" s="10" t="str">
        <f>VLOOKUP(A3457,Planilha1!A:Y,24,FALSE)</f>
        <v>Não</v>
      </c>
      <c r="J3457" s="10" t="str">
        <f>VLOOKUP(A3457,Planilha1!A:Y,25,FALSE)</f>
        <v>Não</v>
      </c>
    </row>
    <row r="3458" spans="1:10" x14ac:dyDescent="0.25">
      <c r="A3458" s="11">
        <v>350925</v>
      </c>
      <c r="B3458" s="15" t="s">
        <v>3161</v>
      </c>
      <c r="C3458" s="12" t="s">
        <v>22</v>
      </c>
      <c r="D3458" s="14" t="s">
        <v>66</v>
      </c>
      <c r="E3458" s="10" t="str">
        <f>VLOOKUP(A3458,Planilha1!A:Y,20,FALSE)</f>
        <v>Sim</v>
      </c>
      <c r="F3458" s="10" t="str">
        <f>VLOOKUP(A3458,Planilha1!A:Y,21,FALSE)</f>
        <v>Sim</v>
      </c>
      <c r="G3458" s="10" t="str">
        <f>VLOOKUP(A3458,Planilha1!A:Y,22,FALSE)</f>
        <v>Sim</v>
      </c>
      <c r="H3458" s="10" t="str">
        <f>VLOOKUP(A3458,Planilha1!A:Y,23,FALSE)</f>
        <v>Sim</v>
      </c>
      <c r="I3458" s="10" t="str">
        <f>VLOOKUP(A3458,Planilha1!A:Y,24,FALSE)</f>
        <v>Não</v>
      </c>
      <c r="J3458" s="10" t="str">
        <f>VLOOKUP(A3458,Planilha1!A:Y,25,FALSE)</f>
        <v>Sim</v>
      </c>
    </row>
    <row r="3459" spans="1:10" x14ac:dyDescent="0.25">
      <c r="A3459" s="11">
        <v>350930</v>
      </c>
      <c r="B3459" s="15" t="s">
        <v>3162</v>
      </c>
      <c r="C3459" s="12" t="s">
        <v>22</v>
      </c>
      <c r="D3459" s="14" t="s">
        <v>73</v>
      </c>
      <c r="E3459" s="10" t="str">
        <f>VLOOKUP(A3459,Planilha1!A:Y,20,FALSE)</f>
        <v>Não</v>
      </c>
      <c r="F3459" s="10" t="str">
        <f>VLOOKUP(A3459,Planilha1!A:Y,21,FALSE)</f>
        <v>Não</v>
      </c>
      <c r="G3459" s="10" t="str">
        <f>VLOOKUP(A3459,Planilha1!A:Y,22,FALSE)</f>
        <v>Não</v>
      </c>
      <c r="H3459" s="10" t="str">
        <f>VLOOKUP(A3459,Planilha1!A:Y,23,FALSE)</f>
        <v>Não</v>
      </c>
      <c r="I3459" s="10" t="str">
        <f>VLOOKUP(A3459,Planilha1!A:Y,24,FALSE)</f>
        <v>Não</v>
      </c>
      <c r="J3459" s="10" t="str">
        <f>VLOOKUP(A3459,Planilha1!A:Y,25,FALSE)</f>
        <v>Não</v>
      </c>
    </row>
    <row r="3460" spans="1:10" x14ac:dyDescent="0.25">
      <c r="A3460" s="11">
        <v>350940</v>
      </c>
      <c r="B3460" s="15" t="s">
        <v>3163</v>
      </c>
      <c r="C3460" s="12" t="s">
        <v>22</v>
      </c>
      <c r="D3460" s="14" t="s">
        <v>66</v>
      </c>
      <c r="E3460" s="10" t="str">
        <f>VLOOKUP(A3460,Planilha1!A:Y,20,FALSE)</f>
        <v>Não</v>
      </c>
      <c r="F3460" s="10" t="str">
        <f>VLOOKUP(A3460,Planilha1!A:Y,21,FALSE)</f>
        <v>Sim</v>
      </c>
      <c r="G3460" s="10" t="str">
        <f>VLOOKUP(A3460,Planilha1!A:Y,22,FALSE)</f>
        <v>Não</v>
      </c>
      <c r="H3460" s="10" t="str">
        <f>VLOOKUP(A3460,Planilha1!A:Y,23,FALSE)</f>
        <v>Sim</v>
      </c>
      <c r="I3460" s="10" t="str">
        <f>VLOOKUP(A3460,Planilha1!A:Y,24,FALSE)</f>
        <v>Não</v>
      </c>
      <c r="J3460" s="10" t="str">
        <f>VLOOKUP(A3460,Planilha1!A:Y,25,FALSE)</f>
        <v>Sim</v>
      </c>
    </row>
    <row r="3461" spans="1:10" x14ac:dyDescent="0.25">
      <c r="A3461" s="11">
        <v>350945</v>
      </c>
      <c r="B3461" s="15" t="s">
        <v>3164</v>
      </c>
      <c r="C3461" s="12" t="s">
        <v>22</v>
      </c>
      <c r="D3461" s="14" t="s">
        <v>43</v>
      </c>
      <c r="E3461" s="10" t="str">
        <f>VLOOKUP(A3461,Planilha1!A:Y,20,FALSE)</f>
        <v>Sim</v>
      </c>
      <c r="F3461" s="10" t="str">
        <f>VLOOKUP(A3461,Planilha1!A:Y,21,FALSE)</f>
        <v>Sim</v>
      </c>
      <c r="G3461" s="10" t="str">
        <f>VLOOKUP(A3461,Planilha1!A:Y,22,FALSE)</f>
        <v>Sim</v>
      </c>
      <c r="H3461" s="10" t="str">
        <f>VLOOKUP(A3461,Planilha1!A:Y,23,FALSE)</f>
        <v>Sim</v>
      </c>
      <c r="I3461" s="10" t="str">
        <f>VLOOKUP(A3461,Planilha1!A:Y,24,FALSE)</f>
        <v>Não</v>
      </c>
      <c r="J3461" s="10" t="str">
        <f>VLOOKUP(A3461,Planilha1!A:Y,25,FALSE)</f>
        <v>Sim</v>
      </c>
    </row>
    <row r="3462" spans="1:10" x14ac:dyDescent="0.25">
      <c r="A3462" s="11">
        <v>350960</v>
      </c>
      <c r="B3462" s="15" t="s">
        <v>3165</v>
      </c>
      <c r="C3462" s="12" t="s">
        <v>22</v>
      </c>
      <c r="D3462" s="14" t="s">
        <v>73</v>
      </c>
      <c r="E3462" s="10" t="str">
        <f>VLOOKUP(A3462,Planilha1!A:Y,20,FALSE)</f>
        <v>Sim</v>
      </c>
      <c r="F3462" s="10" t="str">
        <f>VLOOKUP(A3462,Planilha1!A:Y,21,FALSE)</f>
        <v>Sim</v>
      </c>
      <c r="G3462" s="10" t="str">
        <f>VLOOKUP(A3462,Planilha1!A:Y,22,FALSE)</f>
        <v>Sim</v>
      </c>
      <c r="H3462" s="10" t="str">
        <f>VLOOKUP(A3462,Planilha1!A:Y,23,FALSE)</f>
        <v>Sim</v>
      </c>
      <c r="I3462" s="10" t="str">
        <f>VLOOKUP(A3462,Planilha1!A:Y,24,FALSE)</f>
        <v>Sim</v>
      </c>
      <c r="J3462" s="10" t="str">
        <f>VLOOKUP(A3462,Planilha1!A:Y,25,FALSE)</f>
        <v>Sim</v>
      </c>
    </row>
    <row r="3463" spans="1:10" x14ac:dyDescent="0.25">
      <c r="A3463" s="11">
        <v>350970</v>
      </c>
      <c r="B3463" s="15" t="s">
        <v>3166</v>
      </c>
      <c r="C3463" s="12" t="s">
        <v>22</v>
      </c>
      <c r="D3463" s="14" t="s">
        <v>73</v>
      </c>
      <c r="E3463" s="10" t="str">
        <f>VLOOKUP(A3463,Planilha1!A:Y,20,FALSE)</f>
        <v>Não</v>
      </c>
      <c r="F3463" s="10" t="str">
        <f>VLOOKUP(A3463,Planilha1!A:Y,21,FALSE)</f>
        <v>Não</v>
      </c>
      <c r="G3463" s="10" t="str">
        <f>VLOOKUP(A3463,Planilha1!A:Y,22,FALSE)</f>
        <v>Não</v>
      </c>
      <c r="H3463" s="10" t="str">
        <f>VLOOKUP(A3463,Planilha1!A:Y,23,FALSE)</f>
        <v>Não</v>
      </c>
      <c r="I3463" s="10" t="str">
        <f>VLOOKUP(A3463,Planilha1!A:Y,24,FALSE)</f>
        <v>Não</v>
      </c>
      <c r="J3463" s="10" t="str">
        <f>VLOOKUP(A3463,Planilha1!A:Y,25,FALSE)</f>
        <v>Não</v>
      </c>
    </row>
    <row r="3464" spans="1:10" x14ac:dyDescent="0.25">
      <c r="A3464" s="11">
        <v>350980</v>
      </c>
      <c r="B3464" s="15" t="s">
        <v>3167</v>
      </c>
      <c r="C3464" s="12" t="s">
        <v>22</v>
      </c>
      <c r="D3464" s="14" t="s">
        <v>55</v>
      </c>
      <c r="E3464" s="10" t="str">
        <f>VLOOKUP(A3464,Planilha1!A:Y,20,FALSE)</f>
        <v>Sim</v>
      </c>
      <c r="F3464" s="10" t="str">
        <f>VLOOKUP(A3464,Planilha1!A:Y,21,FALSE)</f>
        <v>Sim</v>
      </c>
      <c r="G3464" s="10" t="str">
        <f>VLOOKUP(A3464,Planilha1!A:Y,22,FALSE)</f>
        <v>Sim</v>
      </c>
      <c r="H3464" s="10" t="str">
        <f>VLOOKUP(A3464,Planilha1!A:Y,23,FALSE)</f>
        <v>Sim</v>
      </c>
      <c r="I3464" s="10" t="str">
        <f>VLOOKUP(A3464,Planilha1!A:Y,24,FALSE)</f>
        <v>Sim</v>
      </c>
      <c r="J3464" s="10" t="str">
        <f>VLOOKUP(A3464,Planilha1!A:Y,25,FALSE)</f>
        <v>Não</v>
      </c>
    </row>
    <row r="3465" spans="1:10" x14ac:dyDescent="0.25">
      <c r="A3465" s="11">
        <v>350990</v>
      </c>
      <c r="B3465" s="15" t="s">
        <v>3168</v>
      </c>
      <c r="C3465" s="12" t="s">
        <v>22</v>
      </c>
      <c r="D3465" s="14" t="s">
        <v>43</v>
      </c>
      <c r="E3465" s="10" t="str">
        <f>VLOOKUP(A3465,Planilha1!A:Y,20,FALSE)</f>
        <v>Não</v>
      </c>
      <c r="F3465" s="10" t="str">
        <f>VLOOKUP(A3465,Planilha1!A:Y,21,FALSE)</f>
        <v>Sim</v>
      </c>
      <c r="G3465" s="10" t="str">
        <f>VLOOKUP(A3465,Planilha1!A:Y,22,FALSE)</f>
        <v>Não</v>
      </c>
      <c r="H3465" s="10" t="str">
        <f>VLOOKUP(A3465,Planilha1!A:Y,23,FALSE)</f>
        <v>Sim</v>
      </c>
      <c r="I3465" s="10" t="str">
        <f>VLOOKUP(A3465,Planilha1!A:Y,24,FALSE)</f>
        <v>Não</v>
      </c>
      <c r="J3465" s="10" t="str">
        <f>VLOOKUP(A3465,Planilha1!A:Y,25,FALSE)</f>
        <v>Sim</v>
      </c>
    </row>
    <row r="3466" spans="1:10" x14ac:dyDescent="0.25">
      <c r="A3466" s="11">
        <v>351000</v>
      </c>
      <c r="B3466" s="15" t="s">
        <v>3169</v>
      </c>
      <c r="C3466" s="12" t="s">
        <v>22</v>
      </c>
      <c r="D3466" s="14" t="s">
        <v>73</v>
      </c>
      <c r="E3466" s="10" t="str">
        <f>VLOOKUP(A3466,Planilha1!A:Y,20,FALSE)</f>
        <v>Sim</v>
      </c>
      <c r="F3466" s="10" t="str">
        <f>VLOOKUP(A3466,Planilha1!A:Y,21,FALSE)</f>
        <v>Sim</v>
      </c>
      <c r="G3466" s="10" t="str">
        <f>VLOOKUP(A3466,Planilha1!A:Y,22,FALSE)</f>
        <v>Sim</v>
      </c>
      <c r="H3466" s="10" t="str">
        <f>VLOOKUP(A3466,Planilha1!A:Y,23,FALSE)</f>
        <v>Sim</v>
      </c>
      <c r="I3466" s="10" t="str">
        <f>VLOOKUP(A3466,Planilha1!A:Y,24,FALSE)</f>
        <v>Sim</v>
      </c>
      <c r="J3466" s="10" t="str">
        <f>VLOOKUP(A3466,Planilha1!A:Y,25,FALSE)</f>
        <v>Sim</v>
      </c>
    </row>
    <row r="3467" spans="1:10" x14ac:dyDescent="0.25">
      <c r="A3467" s="11">
        <v>351015</v>
      </c>
      <c r="B3467" s="15" t="s">
        <v>3170</v>
      </c>
      <c r="C3467" s="12" t="s">
        <v>22</v>
      </c>
      <c r="D3467" s="14" t="s">
        <v>73</v>
      </c>
      <c r="E3467" s="10" t="str">
        <f>VLOOKUP(A3467,Planilha1!A:Y,20,FALSE)</f>
        <v>Não</v>
      </c>
      <c r="F3467" s="10" t="str">
        <f>VLOOKUP(A3467,Planilha1!A:Y,21,FALSE)</f>
        <v>Não</v>
      </c>
      <c r="G3467" s="10" t="str">
        <f>VLOOKUP(A3467,Planilha1!A:Y,22,FALSE)</f>
        <v>Não</v>
      </c>
      <c r="H3467" s="10" t="str">
        <f>VLOOKUP(A3467,Planilha1!A:Y,23,FALSE)</f>
        <v>Não</v>
      </c>
      <c r="I3467" s="10" t="str">
        <f>VLOOKUP(A3467,Planilha1!A:Y,24,FALSE)</f>
        <v>Não</v>
      </c>
      <c r="J3467" s="10" t="str">
        <f>VLOOKUP(A3467,Planilha1!A:Y,25,FALSE)</f>
        <v>Não</v>
      </c>
    </row>
    <row r="3468" spans="1:10" x14ac:dyDescent="0.25">
      <c r="A3468" s="11">
        <v>351020</v>
      </c>
      <c r="B3468" s="15" t="s">
        <v>3171</v>
      </c>
      <c r="C3468" s="12" t="s">
        <v>22</v>
      </c>
      <c r="D3468" s="14" t="s">
        <v>41</v>
      </c>
      <c r="E3468" s="10" t="str">
        <f>VLOOKUP(A3468,Planilha1!A:Y,20,FALSE)</f>
        <v>Sim</v>
      </c>
      <c r="F3468" s="10" t="str">
        <f>VLOOKUP(A3468,Planilha1!A:Y,21,FALSE)</f>
        <v>Sim</v>
      </c>
      <c r="G3468" s="10" t="str">
        <f>VLOOKUP(A3468,Planilha1!A:Y,22,FALSE)</f>
        <v>Sim</v>
      </c>
      <c r="H3468" s="10" t="str">
        <f>VLOOKUP(A3468,Planilha1!A:Y,23,FALSE)</f>
        <v>Sim</v>
      </c>
      <c r="I3468" s="10" t="str">
        <f>VLOOKUP(A3468,Planilha1!A:Y,24,FALSE)</f>
        <v>Não</v>
      </c>
      <c r="J3468" s="10" t="str">
        <f>VLOOKUP(A3468,Planilha1!A:Y,25,FALSE)</f>
        <v>Sim</v>
      </c>
    </row>
    <row r="3469" spans="1:10" x14ac:dyDescent="0.25">
      <c r="A3469" s="11">
        <v>351040</v>
      </c>
      <c r="B3469" s="15" t="s">
        <v>3172</v>
      </c>
      <c r="C3469" s="12" t="s">
        <v>22</v>
      </c>
      <c r="D3469" s="14" t="s">
        <v>55</v>
      </c>
      <c r="E3469" s="10" t="str">
        <f>VLOOKUP(A3469,Planilha1!A:Y,20,FALSE)</f>
        <v>Não</v>
      </c>
      <c r="F3469" s="10" t="str">
        <f>VLOOKUP(A3469,Planilha1!A:Y,21,FALSE)</f>
        <v>Não</v>
      </c>
      <c r="G3469" s="10" t="str">
        <f>VLOOKUP(A3469,Planilha1!A:Y,22,FALSE)</f>
        <v>Não</v>
      </c>
      <c r="H3469" s="10" t="str">
        <f>VLOOKUP(A3469,Planilha1!A:Y,23,FALSE)</f>
        <v>Não</v>
      </c>
      <c r="I3469" s="10" t="str">
        <f>VLOOKUP(A3469,Planilha1!A:Y,24,FALSE)</f>
        <v>Não</v>
      </c>
      <c r="J3469" s="10" t="str">
        <f>VLOOKUP(A3469,Planilha1!A:Y,25,FALSE)</f>
        <v>Não</v>
      </c>
    </row>
    <row r="3470" spans="1:10" x14ac:dyDescent="0.25">
      <c r="A3470" s="11">
        <v>351060</v>
      </c>
      <c r="B3470" s="15" t="s">
        <v>3173</v>
      </c>
      <c r="C3470" s="12" t="s">
        <v>22</v>
      </c>
      <c r="D3470" s="14" t="s">
        <v>59</v>
      </c>
      <c r="E3470" s="10" t="str">
        <f>VLOOKUP(A3470,Planilha1!A:Y,20,FALSE)</f>
        <v>Sim</v>
      </c>
      <c r="F3470" s="10" t="str">
        <f>VLOOKUP(A3470,Planilha1!A:Y,21,FALSE)</f>
        <v>Sim</v>
      </c>
      <c r="G3470" s="10" t="str">
        <f>VLOOKUP(A3470,Planilha1!A:Y,22,FALSE)</f>
        <v>Sim</v>
      </c>
      <c r="H3470" s="10" t="str">
        <f>VLOOKUP(A3470,Planilha1!A:Y,23,FALSE)</f>
        <v>Sim</v>
      </c>
      <c r="I3470" s="10" t="str">
        <f>VLOOKUP(A3470,Planilha1!A:Y,24,FALSE)</f>
        <v>Sim</v>
      </c>
      <c r="J3470" s="10" t="str">
        <f>VLOOKUP(A3470,Planilha1!A:Y,25,FALSE)</f>
        <v>Sim</v>
      </c>
    </row>
    <row r="3471" spans="1:10" x14ac:dyDescent="0.25">
      <c r="A3471" s="11">
        <v>351070</v>
      </c>
      <c r="B3471" s="15" t="s">
        <v>3174</v>
      </c>
      <c r="C3471" s="12" t="s">
        <v>22</v>
      </c>
      <c r="D3471" s="14" t="s">
        <v>55</v>
      </c>
      <c r="E3471" s="10" t="str">
        <f>VLOOKUP(A3471,Planilha1!A:Y,20,FALSE)</f>
        <v>Sim</v>
      </c>
      <c r="F3471" s="10" t="str">
        <f>VLOOKUP(A3471,Planilha1!A:Y,21,FALSE)</f>
        <v>Sim</v>
      </c>
      <c r="G3471" s="10" t="str">
        <f>VLOOKUP(A3471,Planilha1!A:Y,22,FALSE)</f>
        <v>Não</v>
      </c>
      <c r="H3471" s="10" t="str">
        <f>VLOOKUP(A3471,Planilha1!A:Y,23,FALSE)</f>
        <v>Não</v>
      </c>
      <c r="I3471" s="10" t="str">
        <f>VLOOKUP(A3471,Planilha1!A:Y,24,FALSE)</f>
        <v>Não</v>
      </c>
      <c r="J3471" s="10" t="str">
        <f>VLOOKUP(A3471,Planilha1!A:Y,25,FALSE)</f>
        <v>Não</v>
      </c>
    </row>
    <row r="3472" spans="1:10" x14ac:dyDescent="0.25">
      <c r="A3472" s="11">
        <v>351080</v>
      </c>
      <c r="B3472" s="15" t="s">
        <v>3175</v>
      </c>
      <c r="C3472" s="12" t="s">
        <v>22</v>
      </c>
      <c r="D3472" s="14" t="s">
        <v>73</v>
      </c>
      <c r="E3472" s="10" t="str">
        <f>VLOOKUP(A3472,Planilha1!A:Y,20,FALSE)</f>
        <v>Não</v>
      </c>
      <c r="F3472" s="10" t="str">
        <f>VLOOKUP(A3472,Planilha1!A:Y,21,FALSE)</f>
        <v>Não</v>
      </c>
      <c r="G3472" s="10" t="str">
        <f>VLOOKUP(A3472,Planilha1!A:Y,22,FALSE)</f>
        <v>Não</v>
      </c>
      <c r="H3472" s="10" t="str">
        <f>VLOOKUP(A3472,Planilha1!A:Y,23,FALSE)</f>
        <v>Não</v>
      </c>
      <c r="I3472" s="10" t="str">
        <f>VLOOKUP(A3472,Planilha1!A:Y,24,FALSE)</f>
        <v>Não</v>
      </c>
      <c r="J3472" s="10" t="str">
        <f>VLOOKUP(A3472,Planilha1!A:Y,25,FALSE)</f>
        <v>Não</v>
      </c>
    </row>
    <row r="3473" spans="1:10" x14ac:dyDescent="0.25">
      <c r="A3473" s="11">
        <v>351100</v>
      </c>
      <c r="B3473" s="15" t="s">
        <v>3176</v>
      </c>
      <c r="C3473" s="12" t="s">
        <v>22</v>
      </c>
      <c r="D3473" s="14" t="s">
        <v>43</v>
      </c>
      <c r="E3473" s="10" t="str">
        <f>VLOOKUP(A3473,Planilha1!A:Y,20,FALSE)</f>
        <v>Sim</v>
      </c>
      <c r="F3473" s="10" t="str">
        <f>VLOOKUP(A3473,Planilha1!A:Y,21,FALSE)</f>
        <v>Sim</v>
      </c>
      <c r="G3473" s="10" t="str">
        <f>VLOOKUP(A3473,Planilha1!A:Y,22,FALSE)</f>
        <v>Não</v>
      </c>
      <c r="H3473" s="10" t="str">
        <f>VLOOKUP(A3473,Planilha1!A:Y,23,FALSE)</f>
        <v>Não</v>
      </c>
      <c r="I3473" s="10" t="str">
        <f>VLOOKUP(A3473,Planilha1!A:Y,24,FALSE)</f>
        <v>Não</v>
      </c>
      <c r="J3473" s="10" t="str">
        <f>VLOOKUP(A3473,Planilha1!A:Y,25,FALSE)</f>
        <v>Não</v>
      </c>
    </row>
    <row r="3474" spans="1:10" x14ac:dyDescent="0.25">
      <c r="A3474" s="11">
        <v>351140</v>
      </c>
      <c r="B3474" s="15" t="s">
        <v>3177</v>
      </c>
      <c r="C3474" s="12" t="s">
        <v>22</v>
      </c>
      <c r="D3474" s="14" t="s">
        <v>59</v>
      </c>
      <c r="E3474" s="10" t="str">
        <f>VLOOKUP(A3474,Planilha1!A:Y,20,FALSE)</f>
        <v>Não</v>
      </c>
      <c r="F3474" s="10" t="str">
        <f>VLOOKUP(A3474,Planilha1!A:Y,21,FALSE)</f>
        <v>Sim</v>
      </c>
      <c r="G3474" s="10" t="str">
        <f>VLOOKUP(A3474,Planilha1!A:Y,22,FALSE)</f>
        <v>Não</v>
      </c>
      <c r="H3474" s="10" t="str">
        <f>VLOOKUP(A3474,Planilha1!A:Y,23,FALSE)</f>
        <v>Sim</v>
      </c>
      <c r="I3474" s="10" t="str">
        <f>VLOOKUP(A3474,Planilha1!A:Y,24,FALSE)</f>
        <v>Não</v>
      </c>
      <c r="J3474" s="10" t="str">
        <f>VLOOKUP(A3474,Planilha1!A:Y,25,FALSE)</f>
        <v>Sim</v>
      </c>
    </row>
    <row r="3475" spans="1:10" x14ac:dyDescent="0.25">
      <c r="A3475" s="11">
        <v>351160</v>
      </c>
      <c r="B3475" s="15" t="s">
        <v>3178</v>
      </c>
      <c r="C3475" s="12" t="s">
        <v>22</v>
      </c>
      <c r="D3475" s="14" t="s">
        <v>55</v>
      </c>
      <c r="E3475" s="10" t="str">
        <f>VLOOKUP(A3475,Planilha1!A:Y,20,FALSE)</f>
        <v>Sim</v>
      </c>
      <c r="F3475" s="10" t="str">
        <f>VLOOKUP(A3475,Planilha1!A:Y,21,FALSE)</f>
        <v>Sim</v>
      </c>
      <c r="G3475" s="10" t="str">
        <f>VLOOKUP(A3475,Planilha1!A:Y,22,FALSE)</f>
        <v>Sim</v>
      </c>
      <c r="H3475" s="10" t="str">
        <f>VLOOKUP(A3475,Planilha1!A:Y,23,FALSE)</f>
        <v>Sim</v>
      </c>
      <c r="I3475" s="10" t="str">
        <f>VLOOKUP(A3475,Planilha1!A:Y,24,FALSE)</f>
        <v>Sim</v>
      </c>
      <c r="J3475" s="10" t="str">
        <f>VLOOKUP(A3475,Planilha1!A:Y,25,FALSE)</f>
        <v>Sim</v>
      </c>
    </row>
    <row r="3476" spans="1:10" x14ac:dyDescent="0.25">
      <c r="A3476" s="11">
        <v>355720</v>
      </c>
      <c r="B3476" s="15" t="s">
        <v>3179</v>
      </c>
      <c r="C3476" s="12" t="s">
        <v>22</v>
      </c>
      <c r="D3476" s="14" t="s">
        <v>59</v>
      </c>
      <c r="E3476" s="10" t="str">
        <f>VLOOKUP(A3476,Planilha1!A:Y,20,FALSE)</f>
        <v>Sim</v>
      </c>
      <c r="F3476" s="10" t="str">
        <f>VLOOKUP(A3476,Planilha1!A:Y,21,FALSE)</f>
        <v>Sim</v>
      </c>
      <c r="G3476" s="10" t="str">
        <f>VLOOKUP(A3476,Planilha1!A:Y,22,FALSE)</f>
        <v>Sim</v>
      </c>
      <c r="H3476" s="10" t="str">
        <f>VLOOKUP(A3476,Planilha1!A:Y,23,FALSE)</f>
        <v>Sim</v>
      </c>
      <c r="I3476" s="10" t="str">
        <f>VLOOKUP(A3476,Planilha1!A:Y,24,FALSE)</f>
        <v>Não</v>
      </c>
      <c r="J3476" s="10" t="str">
        <f>VLOOKUP(A3476,Planilha1!A:Y,25,FALSE)</f>
        <v>Não</v>
      </c>
    </row>
    <row r="3477" spans="1:10" x14ac:dyDescent="0.25">
      <c r="A3477" s="11">
        <v>351210</v>
      </c>
      <c r="B3477" s="15" t="s">
        <v>3180</v>
      </c>
      <c r="C3477" s="12" t="s">
        <v>22</v>
      </c>
      <c r="D3477" s="14" t="s">
        <v>55</v>
      </c>
      <c r="E3477" s="10" t="str">
        <f>VLOOKUP(A3477,Planilha1!A:Y,20,FALSE)</f>
        <v>Não</v>
      </c>
      <c r="F3477" s="10" t="str">
        <f>VLOOKUP(A3477,Planilha1!A:Y,21,FALSE)</f>
        <v>Não</v>
      </c>
      <c r="G3477" s="10" t="str">
        <f>VLOOKUP(A3477,Planilha1!A:Y,22,FALSE)</f>
        <v>Não</v>
      </c>
      <c r="H3477" s="10" t="str">
        <f>VLOOKUP(A3477,Planilha1!A:Y,23,FALSE)</f>
        <v>Não</v>
      </c>
      <c r="I3477" s="10" t="str">
        <f>VLOOKUP(A3477,Planilha1!A:Y,24,FALSE)</f>
        <v>Não</v>
      </c>
      <c r="J3477" s="10" t="str">
        <f>VLOOKUP(A3477,Planilha1!A:Y,25,FALSE)</f>
        <v>Não</v>
      </c>
    </row>
    <row r="3478" spans="1:10" x14ac:dyDescent="0.25">
      <c r="A3478" s="11">
        <v>351220</v>
      </c>
      <c r="B3478" s="15" t="s">
        <v>3181</v>
      </c>
      <c r="C3478" s="12" t="s">
        <v>22</v>
      </c>
      <c r="D3478" s="14" t="s">
        <v>55</v>
      </c>
      <c r="E3478" s="10" t="str">
        <f>VLOOKUP(A3478,Planilha1!A:Y,20,FALSE)</f>
        <v>Sim</v>
      </c>
      <c r="F3478" s="10" t="str">
        <f>VLOOKUP(A3478,Planilha1!A:Y,21,FALSE)</f>
        <v>Sim</v>
      </c>
      <c r="G3478" s="10" t="str">
        <f>VLOOKUP(A3478,Planilha1!A:Y,22,FALSE)</f>
        <v>Sim</v>
      </c>
      <c r="H3478" s="10" t="str">
        <f>VLOOKUP(A3478,Planilha1!A:Y,23,FALSE)</f>
        <v>Sim</v>
      </c>
      <c r="I3478" s="10" t="str">
        <f>VLOOKUP(A3478,Planilha1!A:Y,24,FALSE)</f>
        <v>Sim</v>
      </c>
      <c r="J3478" s="10" t="str">
        <f>VLOOKUP(A3478,Planilha1!A:Y,25,FALSE)</f>
        <v>Não</v>
      </c>
    </row>
    <row r="3479" spans="1:10" x14ac:dyDescent="0.25">
      <c r="A3479" s="11">
        <v>351250</v>
      </c>
      <c r="B3479" s="15" t="s">
        <v>3182</v>
      </c>
      <c r="C3479" s="12" t="s">
        <v>22</v>
      </c>
      <c r="D3479" s="14" t="s">
        <v>55</v>
      </c>
      <c r="E3479" s="10" t="str">
        <f>VLOOKUP(A3479,Planilha1!A:Y,20,FALSE)</f>
        <v>Sim</v>
      </c>
      <c r="F3479" s="10" t="str">
        <f>VLOOKUP(A3479,Planilha1!A:Y,21,FALSE)</f>
        <v>Sim</v>
      </c>
      <c r="G3479" s="10" t="str">
        <f>VLOOKUP(A3479,Planilha1!A:Y,22,FALSE)</f>
        <v>Sim</v>
      </c>
      <c r="H3479" s="10" t="str">
        <f>VLOOKUP(A3479,Planilha1!A:Y,23,FALSE)</f>
        <v>Sim</v>
      </c>
      <c r="I3479" s="10" t="str">
        <f>VLOOKUP(A3479,Planilha1!A:Y,24,FALSE)</f>
        <v>Sim</v>
      </c>
      <c r="J3479" s="10" t="str">
        <f>VLOOKUP(A3479,Planilha1!A:Y,25,FALSE)</f>
        <v>Não</v>
      </c>
    </row>
    <row r="3480" spans="1:10" x14ac:dyDescent="0.25">
      <c r="A3480" s="11">
        <v>351260</v>
      </c>
      <c r="B3480" s="15" t="s">
        <v>3183</v>
      </c>
      <c r="C3480" s="12" t="s">
        <v>22</v>
      </c>
      <c r="D3480" s="14" t="s">
        <v>43</v>
      </c>
      <c r="E3480" s="10" t="str">
        <f>VLOOKUP(A3480,Planilha1!A:Y,20,FALSE)</f>
        <v>Não</v>
      </c>
      <c r="F3480" s="10" t="str">
        <f>VLOOKUP(A3480,Planilha1!A:Y,21,FALSE)</f>
        <v>Sim</v>
      </c>
      <c r="G3480" s="10" t="str">
        <f>VLOOKUP(A3480,Planilha1!A:Y,22,FALSE)</f>
        <v>Não</v>
      </c>
      <c r="H3480" s="10" t="str">
        <f>VLOOKUP(A3480,Planilha1!A:Y,23,FALSE)</f>
        <v>Sim</v>
      </c>
      <c r="I3480" s="10" t="str">
        <f>VLOOKUP(A3480,Planilha1!A:Y,24,FALSE)</f>
        <v>Não</v>
      </c>
      <c r="J3480" s="10" t="str">
        <f>VLOOKUP(A3480,Planilha1!A:Y,25,FALSE)</f>
        <v>Sim</v>
      </c>
    </row>
    <row r="3481" spans="1:10" x14ac:dyDescent="0.25">
      <c r="A3481" s="11">
        <v>351290</v>
      </c>
      <c r="B3481" s="15" t="s">
        <v>3184</v>
      </c>
      <c r="C3481" s="12" t="s">
        <v>22</v>
      </c>
      <c r="D3481" s="14" t="s">
        <v>59</v>
      </c>
      <c r="E3481" s="10" t="str">
        <f>VLOOKUP(A3481,Planilha1!A:Y,20,FALSE)</f>
        <v>Sim</v>
      </c>
      <c r="F3481" s="10" t="str">
        <f>VLOOKUP(A3481,Planilha1!A:Y,21,FALSE)</f>
        <v>Sim</v>
      </c>
      <c r="G3481" s="10" t="str">
        <f>VLOOKUP(A3481,Planilha1!A:Y,22,FALSE)</f>
        <v>Sim</v>
      </c>
      <c r="H3481" s="10" t="str">
        <f>VLOOKUP(A3481,Planilha1!A:Y,23,FALSE)</f>
        <v>Sim</v>
      </c>
      <c r="I3481" s="10" t="str">
        <f>VLOOKUP(A3481,Planilha1!A:Y,24,FALSE)</f>
        <v>Não</v>
      </c>
      <c r="J3481" s="10" t="str">
        <f>VLOOKUP(A3481,Planilha1!A:Y,25,FALSE)</f>
        <v>Não</v>
      </c>
    </row>
    <row r="3482" spans="1:10" x14ac:dyDescent="0.25">
      <c r="A3482" s="11">
        <v>351300</v>
      </c>
      <c r="B3482" s="15" t="s">
        <v>3185</v>
      </c>
      <c r="C3482" s="12" t="s">
        <v>22</v>
      </c>
      <c r="D3482" s="14" t="s">
        <v>73</v>
      </c>
      <c r="E3482" s="10" t="str">
        <f>VLOOKUP(A3482,Planilha1!A:Y,20,FALSE)</f>
        <v>Não</v>
      </c>
      <c r="F3482" s="10" t="str">
        <f>VLOOKUP(A3482,Planilha1!A:Y,21,FALSE)</f>
        <v>Não</v>
      </c>
      <c r="G3482" s="10" t="str">
        <f>VLOOKUP(A3482,Planilha1!A:Y,22,FALSE)</f>
        <v>Não</v>
      </c>
      <c r="H3482" s="10" t="str">
        <f>VLOOKUP(A3482,Planilha1!A:Y,23,FALSE)</f>
        <v>Não</v>
      </c>
      <c r="I3482" s="10" t="str">
        <f>VLOOKUP(A3482,Planilha1!A:Y,24,FALSE)</f>
        <v>Não</v>
      </c>
      <c r="J3482" s="10" t="str">
        <f>VLOOKUP(A3482,Planilha1!A:Y,25,FALSE)</f>
        <v>Não</v>
      </c>
    </row>
    <row r="3483" spans="1:10" x14ac:dyDescent="0.25">
      <c r="A3483" s="11">
        <v>351360</v>
      </c>
      <c r="B3483" s="15" t="s">
        <v>3186</v>
      </c>
      <c r="C3483" s="12" t="s">
        <v>22</v>
      </c>
      <c r="D3483" s="14" t="s">
        <v>66</v>
      </c>
      <c r="E3483" s="10" t="str">
        <f>VLOOKUP(A3483,Planilha1!A:Y,20,FALSE)</f>
        <v>Não</v>
      </c>
      <c r="F3483" s="10" t="str">
        <f>VLOOKUP(A3483,Planilha1!A:Y,21,FALSE)</f>
        <v>Sim</v>
      </c>
      <c r="G3483" s="10" t="str">
        <f>VLOOKUP(A3483,Planilha1!A:Y,22,FALSE)</f>
        <v>Não</v>
      </c>
      <c r="H3483" s="10" t="str">
        <f>VLOOKUP(A3483,Planilha1!A:Y,23,FALSE)</f>
        <v>Sim</v>
      </c>
      <c r="I3483" s="10" t="str">
        <f>VLOOKUP(A3483,Planilha1!A:Y,24,FALSE)</f>
        <v>Não</v>
      </c>
      <c r="J3483" s="10" t="str">
        <f>VLOOKUP(A3483,Planilha1!A:Y,25,FALSE)</f>
        <v>Sim</v>
      </c>
    </row>
    <row r="3484" spans="1:10" x14ac:dyDescent="0.25">
      <c r="A3484" s="11">
        <v>351380</v>
      </c>
      <c r="B3484" s="15" t="s">
        <v>3187</v>
      </c>
      <c r="C3484" s="12" t="s">
        <v>22</v>
      </c>
      <c r="D3484" s="14" t="s">
        <v>55</v>
      </c>
      <c r="E3484" s="10" t="str">
        <f>VLOOKUP(A3484,Planilha1!A:Y,20,FALSE)</f>
        <v>Sim</v>
      </c>
      <c r="F3484" s="10" t="str">
        <f>VLOOKUP(A3484,Planilha1!A:Y,21,FALSE)</f>
        <v>Sim</v>
      </c>
      <c r="G3484" s="10" t="str">
        <f>VLOOKUP(A3484,Planilha1!A:Y,22,FALSE)</f>
        <v>Sim</v>
      </c>
      <c r="H3484" s="10" t="str">
        <f>VLOOKUP(A3484,Planilha1!A:Y,23,FALSE)</f>
        <v>Sim</v>
      </c>
      <c r="I3484" s="10" t="str">
        <f>VLOOKUP(A3484,Planilha1!A:Y,24,FALSE)</f>
        <v>Sim</v>
      </c>
      <c r="J3484" s="10" t="str">
        <f>VLOOKUP(A3484,Planilha1!A:Y,25,FALSE)</f>
        <v>Sim</v>
      </c>
    </row>
    <row r="3485" spans="1:10" x14ac:dyDescent="0.25">
      <c r="A3485" s="11">
        <v>351390</v>
      </c>
      <c r="B3485" s="15" t="s">
        <v>3188</v>
      </c>
      <c r="C3485" s="12" t="s">
        <v>22</v>
      </c>
      <c r="D3485" s="14" t="s">
        <v>73</v>
      </c>
      <c r="E3485" s="10" t="str">
        <f>VLOOKUP(A3485,Planilha1!A:Y,20,FALSE)</f>
        <v>Sim</v>
      </c>
      <c r="F3485" s="10" t="str">
        <f>VLOOKUP(A3485,Planilha1!A:Y,21,FALSE)</f>
        <v>Sim</v>
      </c>
      <c r="G3485" s="10" t="str">
        <f>VLOOKUP(A3485,Planilha1!A:Y,22,FALSE)</f>
        <v>Sim</v>
      </c>
      <c r="H3485" s="10" t="str">
        <f>VLOOKUP(A3485,Planilha1!A:Y,23,FALSE)</f>
        <v>Sim</v>
      </c>
      <c r="I3485" s="10" t="str">
        <f>VLOOKUP(A3485,Planilha1!A:Y,24,FALSE)</f>
        <v>Sim</v>
      </c>
      <c r="J3485" s="10" t="str">
        <f>VLOOKUP(A3485,Planilha1!A:Y,25,FALSE)</f>
        <v>Não</v>
      </c>
    </row>
    <row r="3486" spans="1:10" x14ac:dyDescent="0.25">
      <c r="A3486" s="11">
        <v>351400</v>
      </c>
      <c r="B3486" s="15" t="s">
        <v>3189</v>
      </c>
      <c r="C3486" s="12" t="s">
        <v>22</v>
      </c>
      <c r="D3486" s="14" t="s">
        <v>59</v>
      </c>
      <c r="E3486" s="10" t="str">
        <f>VLOOKUP(A3486,Planilha1!A:Y,20,FALSE)</f>
        <v>Não</v>
      </c>
      <c r="F3486" s="10" t="str">
        <f>VLOOKUP(A3486,Planilha1!A:Y,21,FALSE)</f>
        <v>Não</v>
      </c>
      <c r="G3486" s="10" t="str">
        <f>VLOOKUP(A3486,Planilha1!A:Y,22,FALSE)</f>
        <v>Não</v>
      </c>
      <c r="H3486" s="10" t="str">
        <f>VLOOKUP(A3486,Planilha1!A:Y,23,FALSE)</f>
        <v>Não</v>
      </c>
      <c r="I3486" s="10" t="str">
        <f>VLOOKUP(A3486,Planilha1!A:Y,24,FALSE)</f>
        <v>Não</v>
      </c>
      <c r="J3486" s="10" t="str">
        <f>VLOOKUP(A3486,Planilha1!A:Y,25,FALSE)</f>
        <v>Não</v>
      </c>
    </row>
    <row r="3487" spans="1:10" x14ac:dyDescent="0.25">
      <c r="A3487" s="11">
        <v>351410</v>
      </c>
      <c r="B3487" s="15" t="s">
        <v>3190</v>
      </c>
      <c r="C3487" s="12" t="s">
        <v>22</v>
      </c>
      <c r="D3487" s="14" t="s">
        <v>59</v>
      </c>
      <c r="E3487" s="10" t="str">
        <f>VLOOKUP(A3487,Planilha1!A:Y,20,FALSE)</f>
        <v>Sim</v>
      </c>
      <c r="F3487" s="10" t="str">
        <f>VLOOKUP(A3487,Planilha1!A:Y,21,FALSE)</f>
        <v>Sim</v>
      </c>
      <c r="G3487" s="10" t="str">
        <f>VLOOKUP(A3487,Planilha1!A:Y,22,FALSE)</f>
        <v>Sim</v>
      </c>
      <c r="H3487" s="10" t="str">
        <f>VLOOKUP(A3487,Planilha1!A:Y,23,FALSE)</f>
        <v>Sim</v>
      </c>
      <c r="I3487" s="10" t="str">
        <f>VLOOKUP(A3487,Planilha1!A:Y,24,FALSE)</f>
        <v>Sim</v>
      </c>
      <c r="J3487" s="10" t="str">
        <f>VLOOKUP(A3487,Planilha1!A:Y,25,FALSE)</f>
        <v>Não</v>
      </c>
    </row>
    <row r="3488" spans="1:10" x14ac:dyDescent="0.25">
      <c r="A3488" s="11">
        <v>351480</v>
      </c>
      <c r="B3488" s="15" t="s">
        <v>1423</v>
      </c>
      <c r="C3488" s="12" t="s">
        <v>22</v>
      </c>
      <c r="D3488" s="14" t="s">
        <v>43</v>
      </c>
      <c r="E3488" s="10" t="str">
        <f>VLOOKUP(A3488,Planilha1!A:Y,20,FALSE)</f>
        <v>Sim</v>
      </c>
      <c r="F3488" s="10" t="str">
        <f>VLOOKUP(A3488,Planilha1!A:Y,21,FALSE)</f>
        <v>Sim</v>
      </c>
      <c r="G3488" s="10" t="str">
        <f>VLOOKUP(A3488,Planilha1!A:Y,22,FALSE)</f>
        <v>Sim</v>
      </c>
      <c r="H3488" s="10" t="str">
        <f>VLOOKUP(A3488,Planilha1!A:Y,23,FALSE)</f>
        <v>Sim</v>
      </c>
      <c r="I3488" s="10" t="str">
        <f>VLOOKUP(A3488,Planilha1!A:Y,24,FALSE)</f>
        <v>Não</v>
      </c>
      <c r="J3488" s="10" t="str">
        <f>VLOOKUP(A3488,Planilha1!A:Y,25,FALSE)</f>
        <v>Sim</v>
      </c>
    </row>
    <row r="3489" spans="1:10" x14ac:dyDescent="0.25">
      <c r="A3489" s="11">
        <v>351490</v>
      </c>
      <c r="B3489" s="15" t="s">
        <v>3191</v>
      </c>
      <c r="C3489" s="12" t="s">
        <v>22</v>
      </c>
      <c r="D3489" s="14" t="s">
        <v>66</v>
      </c>
      <c r="E3489" s="10" t="str">
        <f>VLOOKUP(A3489,Planilha1!A:Y,20,FALSE)</f>
        <v>Sim</v>
      </c>
      <c r="F3489" s="10" t="str">
        <f>VLOOKUP(A3489,Planilha1!A:Y,21,FALSE)</f>
        <v>Não</v>
      </c>
      <c r="G3489" s="10" t="str">
        <f>VLOOKUP(A3489,Planilha1!A:Y,22,FALSE)</f>
        <v>Não</v>
      </c>
      <c r="H3489" s="10" t="str">
        <f>VLOOKUP(A3489,Planilha1!A:Y,23,FALSE)</f>
        <v>Sim</v>
      </c>
      <c r="I3489" s="10" t="str">
        <f>VLOOKUP(A3489,Planilha1!A:Y,24,FALSE)</f>
        <v>Não</v>
      </c>
      <c r="J3489" s="10" t="str">
        <f>VLOOKUP(A3489,Planilha1!A:Y,25,FALSE)</f>
        <v>Não</v>
      </c>
    </row>
    <row r="3490" spans="1:10" x14ac:dyDescent="0.25">
      <c r="A3490" s="11">
        <v>351495</v>
      </c>
      <c r="B3490" s="15" t="s">
        <v>3192</v>
      </c>
      <c r="C3490" s="12" t="s">
        <v>22</v>
      </c>
      <c r="D3490" s="14" t="s">
        <v>73</v>
      </c>
      <c r="E3490" s="10" t="str">
        <f>VLOOKUP(A3490,Planilha1!A:Y,20,FALSE)</f>
        <v>Sim</v>
      </c>
      <c r="F3490" s="10" t="str">
        <f>VLOOKUP(A3490,Planilha1!A:Y,21,FALSE)</f>
        <v>Sim</v>
      </c>
      <c r="G3490" s="10" t="str">
        <f>VLOOKUP(A3490,Planilha1!A:Y,22,FALSE)</f>
        <v>Sim</v>
      </c>
      <c r="H3490" s="10" t="str">
        <f>VLOOKUP(A3490,Planilha1!A:Y,23,FALSE)</f>
        <v>Sim</v>
      </c>
      <c r="I3490" s="10" t="str">
        <f>VLOOKUP(A3490,Planilha1!A:Y,24,FALSE)</f>
        <v>Não</v>
      </c>
      <c r="J3490" s="10" t="str">
        <f>VLOOKUP(A3490,Planilha1!A:Y,25,FALSE)</f>
        <v>Não</v>
      </c>
    </row>
    <row r="3491" spans="1:10" x14ac:dyDescent="0.25">
      <c r="A3491" s="11">
        <v>351500</v>
      </c>
      <c r="B3491" s="15" t="s">
        <v>3193</v>
      </c>
      <c r="C3491" s="12" t="s">
        <v>22</v>
      </c>
      <c r="D3491" s="14" t="s">
        <v>55</v>
      </c>
      <c r="E3491" s="10" t="str">
        <f>VLOOKUP(A3491,Planilha1!A:Y,20,FALSE)</f>
        <v>Não</v>
      </c>
      <c r="F3491" s="10" t="str">
        <f>VLOOKUP(A3491,Planilha1!A:Y,21,FALSE)</f>
        <v>Não</v>
      </c>
      <c r="G3491" s="10" t="str">
        <f>VLOOKUP(A3491,Planilha1!A:Y,22,FALSE)</f>
        <v>Não</v>
      </c>
      <c r="H3491" s="10" t="str">
        <f>VLOOKUP(A3491,Planilha1!A:Y,23,FALSE)</f>
        <v>Não</v>
      </c>
      <c r="I3491" s="10" t="str">
        <f>VLOOKUP(A3491,Planilha1!A:Y,24,FALSE)</f>
        <v>Não</v>
      </c>
      <c r="J3491" s="10" t="str">
        <f>VLOOKUP(A3491,Planilha1!A:Y,25,FALSE)</f>
        <v>Não</v>
      </c>
    </row>
    <row r="3492" spans="1:10" x14ac:dyDescent="0.25">
      <c r="A3492" s="11">
        <v>351510</v>
      </c>
      <c r="B3492" s="15" t="s">
        <v>3194</v>
      </c>
      <c r="C3492" s="12" t="s">
        <v>22</v>
      </c>
      <c r="D3492" s="14" t="s">
        <v>43</v>
      </c>
      <c r="E3492" s="10" t="str">
        <f>VLOOKUP(A3492,Planilha1!A:Y,20,FALSE)</f>
        <v>Não</v>
      </c>
      <c r="F3492" s="10" t="str">
        <f>VLOOKUP(A3492,Planilha1!A:Y,21,FALSE)</f>
        <v>Sim</v>
      </c>
      <c r="G3492" s="10" t="str">
        <f>VLOOKUP(A3492,Planilha1!A:Y,22,FALSE)</f>
        <v>Não</v>
      </c>
      <c r="H3492" s="10" t="str">
        <f>VLOOKUP(A3492,Planilha1!A:Y,23,FALSE)</f>
        <v>Sim</v>
      </c>
      <c r="I3492" s="10" t="str">
        <f>VLOOKUP(A3492,Planilha1!A:Y,24,FALSE)</f>
        <v>Não</v>
      </c>
      <c r="J3492" s="10" t="str">
        <f>VLOOKUP(A3492,Planilha1!A:Y,25,FALSE)</f>
        <v>Sim</v>
      </c>
    </row>
    <row r="3493" spans="1:10" x14ac:dyDescent="0.25">
      <c r="A3493" s="11">
        <v>351512</v>
      </c>
      <c r="B3493" s="15" t="s">
        <v>3195</v>
      </c>
      <c r="C3493" s="12" t="s">
        <v>22</v>
      </c>
      <c r="D3493" s="14" t="s">
        <v>59</v>
      </c>
      <c r="E3493" s="10" t="str">
        <f>VLOOKUP(A3493,Planilha1!A:Y,20,FALSE)</f>
        <v>Sim</v>
      </c>
      <c r="F3493" s="10" t="str">
        <f>VLOOKUP(A3493,Planilha1!A:Y,21,FALSE)</f>
        <v>Sim</v>
      </c>
      <c r="G3493" s="10" t="str">
        <f>VLOOKUP(A3493,Planilha1!A:Y,22,FALSE)</f>
        <v>Não</v>
      </c>
      <c r="H3493" s="10" t="str">
        <f>VLOOKUP(A3493,Planilha1!A:Y,23,FALSE)</f>
        <v>Sim</v>
      </c>
      <c r="I3493" s="10" t="str">
        <f>VLOOKUP(A3493,Planilha1!A:Y,24,FALSE)</f>
        <v>Não</v>
      </c>
      <c r="J3493" s="10" t="str">
        <f>VLOOKUP(A3493,Planilha1!A:Y,25,FALSE)</f>
        <v>Sim</v>
      </c>
    </row>
    <row r="3494" spans="1:10" x14ac:dyDescent="0.25">
      <c r="A3494" s="11">
        <v>351519</v>
      </c>
      <c r="B3494" s="15" t="s">
        <v>3196</v>
      </c>
      <c r="C3494" s="12" t="s">
        <v>22</v>
      </c>
      <c r="D3494" s="14" t="s">
        <v>59</v>
      </c>
      <c r="E3494" s="10" t="str">
        <f>VLOOKUP(A3494,Planilha1!A:Y,20,FALSE)</f>
        <v>Não</v>
      </c>
      <c r="F3494" s="10" t="str">
        <f>VLOOKUP(A3494,Planilha1!A:Y,21,FALSE)</f>
        <v>Não</v>
      </c>
      <c r="G3494" s="10" t="str">
        <f>VLOOKUP(A3494,Planilha1!A:Y,22,FALSE)</f>
        <v>Não</v>
      </c>
      <c r="H3494" s="10" t="str">
        <f>VLOOKUP(A3494,Planilha1!A:Y,23,FALSE)</f>
        <v>Não</v>
      </c>
      <c r="I3494" s="10" t="str">
        <f>VLOOKUP(A3494,Planilha1!A:Y,24,FALSE)</f>
        <v>Não</v>
      </c>
      <c r="J3494" s="10" t="str">
        <f>VLOOKUP(A3494,Planilha1!A:Y,25,FALSE)</f>
        <v>Não</v>
      </c>
    </row>
    <row r="3495" spans="1:10" x14ac:dyDescent="0.25">
      <c r="A3495" s="11">
        <v>351535</v>
      </c>
      <c r="B3495" s="15" t="s">
        <v>3197</v>
      </c>
      <c r="C3495" s="12" t="s">
        <v>22</v>
      </c>
      <c r="D3495" s="14" t="s">
        <v>66</v>
      </c>
      <c r="E3495" s="10" t="str">
        <f>VLOOKUP(A3495,Planilha1!A:Y,20,FALSE)</f>
        <v>Não</v>
      </c>
      <c r="F3495" s="10" t="str">
        <f>VLOOKUP(A3495,Planilha1!A:Y,21,FALSE)</f>
        <v>Sim</v>
      </c>
      <c r="G3495" s="10" t="str">
        <f>VLOOKUP(A3495,Planilha1!A:Y,22,FALSE)</f>
        <v>Não</v>
      </c>
      <c r="H3495" s="10" t="str">
        <f>VLOOKUP(A3495,Planilha1!A:Y,23,FALSE)</f>
        <v>Sim</v>
      </c>
      <c r="I3495" s="10" t="str">
        <f>VLOOKUP(A3495,Planilha1!A:Y,24,FALSE)</f>
        <v>Não</v>
      </c>
      <c r="J3495" s="10" t="str">
        <f>VLOOKUP(A3495,Planilha1!A:Y,25,FALSE)</f>
        <v>Sim</v>
      </c>
    </row>
    <row r="3496" spans="1:10" x14ac:dyDescent="0.25">
      <c r="A3496" s="11">
        <v>351540</v>
      </c>
      <c r="B3496" s="15" t="s">
        <v>3198</v>
      </c>
      <c r="C3496" s="12" t="s">
        <v>22</v>
      </c>
      <c r="D3496" s="14" t="s">
        <v>73</v>
      </c>
      <c r="E3496" s="10" t="str">
        <f>VLOOKUP(A3496,Planilha1!A:Y,20,FALSE)</f>
        <v>Sim</v>
      </c>
      <c r="F3496" s="10" t="str">
        <f>VLOOKUP(A3496,Planilha1!A:Y,21,FALSE)</f>
        <v>Sim</v>
      </c>
      <c r="G3496" s="10" t="str">
        <f>VLOOKUP(A3496,Planilha1!A:Y,22,FALSE)</f>
        <v>Não</v>
      </c>
      <c r="H3496" s="10" t="str">
        <f>VLOOKUP(A3496,Planilha1!A:Y,23,FALSE)</f>
        <v>Não</v>
      </c>
      <c r="I3496" s="10" t="str">
        <f>VLOOKUP(A3496,Planilha1!A:Y,24,FALSE)</f>
        <v>Não</v>
      </c>
      <c r="J3496" s="10" t="str">
        <f>VLOOKUP(A3496,Planilha1!A:Y,25,FALSE)</f>
        <v>Não</v>
      </c>
    </row>
    <row r="3497" spans="1:10" x14ac:dyDescent="0.25">
      <c r="A3497" s="11">
        <v>351565</v>
      </c>
      <c r="B3497" s="15" t="s">
        <v>3199</v>
      </c>
      <c r="C3497" s="12" t="s">
        <v>22</v>
      </c>
      <c r="D3497" s="14" t="s">
        <v>43</v>
      </c>
      <c r="E3497" s="10" t="str">
        <f>VLOOKUP(A3497,Planilha1!A:Y,20,FALSE)</f>
        <v>Sim</v>
      </c>
      <c r="F3497" s="10" t="str">
        <f>VLOOKUP(A3497,Planilha1!A:Y,21,FALSE)</f>
        <v>Sim</v>
      </c>
      <c r="G3497" s="10" t="str">
        <f>VLOOKUP(A3497,Planilha1!A:Y,22,FALSE)</f>
        <v>Sim</v>
      </c>
      <c r="H3497" s="10" t="str">
        <f>VLOOKUP(A3497,Planilha1!A:Y,23,FALSE)</f>
        <v>Sim</v>
      </c>
      <c r="I3497" s="10" t="str">
        <f>VLOOKUP(A3497,Planilha1!A:Y,24,FALSE)</f>
        <v>Não</v>
      </c>
      <c r="J3497" s="10" t="str">
        <f>VLOOKUP(A3497,Planilha1!A:Y,25,FALSE)</f>
        <v>Sim</v>
      </c>
    </row>
    <row r="3498" spans="1:10" x14ac:dyDescent="0.25">
      <c r="A3498" s="11">
        <v>351570</v>
      </c>
      <c r="B3498" s="15" t="s">
        <v>3200</v>
      </c>
      <c r="C3498" s="12" t="s">
        <v>22</v>
      </c>
      <c r="D3498" s="14" t="s">
        <v>55</v>
      </c>
      <c r="E3498" s="10" t="str">
        <f>VLOOKUP(A3498,Planilha1!A:Y,20,FALSE)</f>
        <v>Não</v>
      </c>
      <c r="F3498" s="10" t="str">
        <f>VLOOKUP(A3498,Planilha1!A:Y,21,FALSE)</f>
        <v>Sim</v>
      </c>
      <c r="G3498" s="10" t="str">
        <f>VLOOKUP(A3498,Planilha1!A:Y,22,FALSE)</f>
        <v>Não</v>
      </c>
      <c r="H3498" s="10" t="str">
        <f>VLOOKUP(A3498,Planilha1!A:Y,23,FALSE)</f>
        <v>Sim</v>
      </c>
      <c r="I3498" s="10" t="str">
        <f>VLOOKUP(A3498,Planilha1!A:Y,24,FALSE)</f>
        <v>Não</v>
      </c>
      <c r="J3498" s="10" t="str">
        <f>VLOOKUP(A3498,Planilha1!A:Y,25,FALSE)</f>
        <v>Sim</v>
      </c>
    </row>
    <row r="3499" spans="1:10" x14ac:dyDescent="0.25">
      <c r="A3499" s="11">
        <v>351580</v>
      </c>
      <c r="B3499" s="15" t="s">
        <v>3201</v>
      </c>
      <c r="C3499" s="12" t="s">
        <v>22</v>
      </c>
      <c r="D3499" s="14" t="s">
        <v>43</v>
      </c>
      <c r="E3499" s="10" t="str">
        <f>VLOOKUP(A3499,Planilha1!A:Y,20,FALSE)</f>
        <v>Não</v>
      </c>
      <c r="F3499" s="10" t="str">
        <f>VLOOKUP(A3499,Planilha1!A:Y,21,FALSE)</f>
        <v>Não</v>
      </c>
      <c r="G3499" s="10" t="str">
        <f>VLOOKUP(A3499,Planilha1!A:Y,22,FALSE)</f>
        <v>Não</v>
      </c>
      <c r="H3499" s="10" t="str">
        <f>VLOOKUP(A3499,Planilha1!A:Y,23,FALSE)</f>
        <v>Não</v>
      </c>
      <c r="I3499" s="10" t="str">
        <f>VLOOKUP(A3499,Planilha1!A:Y,24,FALSE)</f>
        <v>Não</v>
      </c>
      <c r="J3499" s="10" t="str">
        <f>VLOOKUP(A3499,Planilha1!A:Y,25,FALSE)</f>
        <v>Não</v>
      </c>
    </row>
    <row r="3500" spans="1:10" x14ac:dyDescent="0.25">
      <c r="A3500" s="11">
        <v>351600</v>
      </c>
      <c r="B3500" s="15" t="s">
        <v>3202</v>
      </c>
      <c r="C3500" s="12" t="s">
        <v>22</v>
      </c>
      <c r="D3500" s="14" t="s">
        <v>59</v>
      </c>
      <c r="E3500" s="10" t="str">
        <f>VLOOKUP(A3500,Planilha1!A:Y,20,FALSE)</f>
        <v>Não</v>
      </c>
      <c r="F3500" s="10" t="str">
        <f>VLOOKUP(A3500,Planilha1!A:Y,21,FALSE)</f>
        <v>Não</v>
      </c>
      <c r="G3500" s="10" t="str">
        <f>VLOOKUP(A3500,Planilha1!A:Y,22,FALSE)</f>
        <v>Não</v>
      </c>
      <c r="H3500" s="10" t="str">
        <f>VLOOKUP(A3500,Planilha1!A:Y,23,FALSE)</f>
        <v>Não</v>
      </c>
      <c r="I3500" s="10" t="str">
        <f>VLOOKUP(A3500,Planilha1!A:Y,24,FALSE)</f>
        <v>Não</v>
      </c>
      <c r="J3500" s="10" t="str">
        <f>VLOOKUP(A3500,Planilha1!A:Y,25,FALSE)</f>
        <v>Não</v>
      </c>
    </row>
    <row r="3501" spans="1:10" x14ac:dyDescent="0.25">
      <c r="A3501" s="11">
        <v>351610</v>
      </c>
      <c r="B3501" s="15" t="s">
        <v>3203</v>
      </c>
      <c r="C3501" s="12" t="s">
        <v>22</v>
      </c>
      <c r="D3501" s="14" t="s">
        <v>66</v>
      </c>
      <c r="E3501" s="10" t="str">
        <f>VLOOKUP(A3501,Planilha1!A:Y,20,FALSE)</f>
        <v>Sim</v>
      </c>
      <c r="F3501" s="10" t="str">
        <f>VLOOKUP(A3501,Planilha1!A:Y,21,FALSE)</f>
        <v>Sim</v>
      </c>
      <c r="G3501" s="10" t="str">
        <f>VLOOKUP(A3501,Planilha1!A:Y,22,FALSE)</f>
        <v>Não</v>
      </c>
      <c r="H3501" s="10" t="str">
        <f>VLOOKUP(A3501,Planilha1!A:Y,23,FALSE)</f>
        <v>Sim</v>
      </c>
      <c r="I3501" s="10" t="str">
        <f>VLOOKUP(A3501,Planilha1!A:Y,24,FALSE)</f>
        <v>Não</v>
      </c>
      <c r="J3501" s="10" t="str">
        <f>VLOOKUP(A3501,Planilha1!A:Y,25,FALSE)</f>
        <v>Sim</v>
      </c>
    </row>
    <row r="3502" spans="1:10" x14ac:dyDescent="0.25">
      <c r="A3502" s="11">
        <v>351630</v>
      </c>
      <c r="B3502" s="15" t="s">
        <v>3204</v>
      </c>
      <c r="C3502" s="12" t="s">
        <v>22</v>
      </c>
      <c r="D3502" s="14" t="s">
        <v>55</v>
      </c>
      <c r="E3502" s="10" t="str">
        <f>VLOOKUP(A3502,Planilha1!A:Y,20,FALSE)</f>
        <v>Não</v>
      </c>
      <c r="F3502" s="10" t="str">
        <f>VLOOKUP(A3502,Planilha1!A:Y,21,FALSE)</f>
        <v>Não</v>
      </c>
      <c r="G3502" s="10" t="str">
        <f>VLOOKUP(A3502,Planilha1!A:Y,22,FALSE)</f>
        <v>Não</v>
      </c>
      <c r="H3502" s="10" t="str">
        <f>VLOOKUP(A3502,Planilha1!A:Y,23,FALSE)</f>
        <v>Não</v>
      </c>
      <c r="I3502" s="10" t="str">
        <f>VLOOKUP(A3502,Planilha1!A:Y,24,FALSE)</f>
        <v>Não</v>
      </c>
      <c r="J3502" s="10" t="str">
        <f>VLOOKUP(A3502,Planilha1!A:Y,25,FALSE)</f>
        <v>Não</v>
      </c>
    </row>
    <row r="3503" spans="1:10" x14ac:dyDescent="0.25">
      <c r="A3503" s="11">
        <v>351640</v>
      </c>
      <c r="B3503" s="15" t="s">
        <v>3205</v>
      </c>
      <c r="C3503" s="12" t="s">
        <v>22</v>
      </c>
      <c r="D3503" s="14" t="s">
        <v>59</v>
      </c>
      <c r="E3503" s="10" t="str">
        <f>VLOOKUP(A3503,Planilha1!A:Y,20,FALSE)</f>
        <v>Sim</v>
      </c>
      <c r="F3503" s="10" t="str">
        <f>VLOOKUP(A3503,Planilha1!A:Y,21,FALSE)</f>
        <v>Sim</v>
      </c>
      <c r="G3503" s="10" t="str">
        <f>VLOOKUP(A3503,Planilha1!A:Y,22,FALSE)</f>
        <v>Sim</v>
      </c>
      <c r="H3503" s="10" t="str">
        <f>VLOOKUP(A3503,Planilha1!A:Y,23,FALSE)</f>
        <v>Sim</v>
      </c>
      <c r="I3503" s="10" t="str">
        <f>VLOOKUP(A3503,Planilha1!A:Y,24,FALSE)</f>
        <v>Sim</v>
      </c>
      <c r="J3503" s="10" t="str">
        <f>VLOOKUP(A3503,Planilha1!A:Y,25,FALSE)</f>
        <v>Sim</v>
      </c>
    </row>
    <row r="3504" spans="1:10" x14ac:dyDescent="0.25">
      <c r="A3504" s="11">
        <v>351660</v>
      </c>
      <c r="B3504" s="15" t="s">
        <v>3206</v>
      </c>
      <c r="C3504" s="12" t="s">
        <v>22</v>
      </c>
      <c r="D3504" s="14" t="s">
        <v>59</v>
      </c>
      <c r="E3504" s="10" t="str">
        <f>VLOOKUP(A3504,Planilha1!A:Y,20,FALSE)</f>
        <v>Sim</v>
      </c>
      <c r="F3504" s="10" t="str">
        <f>VLOOKUP(A3504,Planilha1!A:Y,21,FALSE)</f>
        <v>Sim</v>
      </c>
      <c r="G3504" s="10" t="str">
        <f>VLOOKUP(A3504,Planilha1!A:Y,22,FALSE)</f>
        <v>Sim</v>
      </c>
      <c r="H3504" s="10" t="str">
        <f>VLOOKUP(A3504,Planilha1!A:Y,23,FALSE)</f>
        <v>Sim</v>
      </c>
      <c r="I3504" s="10" t="str">
        <f>VLOOKUP(A3504,Planilha1!A:Y,24,FALSE)</f>
        <v>Não</v>
      </c>
      <c r="J3504" s="10" t="str">
        <f>VLOOKUP(A3504,Planilha1!A:Y,25,FALSE)</f>
        <v>Não</v>
      </c>
    </row>
    <row r="3505" spans="1:10" x14ac:dyDescent="0.25">
      <c r="A3505" s="11">
        <v>351680</v>
      </c>
      <c r="B3505" s="15" t="s">
        <v>3207</v>
      </c>
      <c r="C3505" s="12" t="s">
        <v>22</v>
      </c>
      <c r="D3505" s="14" t="s">
        <v>55</v>
      </c>
      <c r="E3505" s="10" t="str">
        <f>VLOOKUP(A3505,Planilha1!A:Y,20,FALSE)</f>
        <v>Não</v>
      </c>
      <c r="F3505" s="10" t="str">
        <f>VLOOKUP(A3505,Planilha1!A:Y,21,FALSE)</f>
        <v>Não</v>
      </c>
      <c r="G3505" s="10" t="str">
        <f>VLOOKUP(A3505,Planilha1!A:Y,22,FALSE)</f>
        <v>Não</v>
      </c>
      <c r="H3505" s="10" t="str">
        <f>VLOOKUP(A3505,Planilha1!A:Y,23,FALSE)</f>
        <v>Não</v>
      </c>
      <c r="I3505" s="10" t="str">
        <f>VLOOKUP(A3505,Planilha1!A:Y,24,FALSE)</f>
        <v>Não</v>
      </c>
      <c r="J3505" s="10" t="str">
        <f>VLOOKUP(A3505,Planilha1!A:Y,25,FALSE)</f>
        <v>Não</v>
      </c>
    </row>
    <row r="3506" spans="1:10" x14ac:dyDescent="0.25">
      <c r="A3506" s="11">
        <v>351685</v>
      </c>
      <c r="B3506" s="15" t="s">
        <v>3208</v>
      </c>
      <c r="C3506" s="12" t="s">
        <v>22</v>
      </c>
      <c r="D3506" s="14" t="s">
        <v>59</v>
      </c>
      <c r="E3506" s="10" t="str">
        <f>VLOOKUP(A3506,Planilha1!A:Y,20,FALSE)</f>
        <v>Não</v>
      </c>
      <c r="F3506" s="10" t="str">
        <f>VLOOKUP(A3506,Planilha1!A:Y,21,FALSE)</f>
        <v>Não</v>
      </c>
      <c r="G3506" s="10" t="str">
        <f>VLOOKUP(A3506,Planilha1!A:Y,22,FALSE)</f>
        <v>Não</v>
      </c>
      <c r="H3506" s="10" t="str">
        <f>VLOOKUP(A3506,Planilha1!A:Y,23,FALSE)</f>
        <v>Não</v>
      </c>
      <c r="I3506" s="10" t="str">
        <f>VLOOKUP(A3506,Planilha1!A:Y,24,FALSE)</f>
        <v>Não</v>
      </c>
      <c r="J3506" s="10" t="str">
        <f>VLOOKUP(A3506,Planilha1!A:Y,25,FALSE)</f>
        <v>Não</v>
      </c>
    </row>
    <row r="3507" spans="1:10" x14ac:dyDescent="0.25">
      <c r="A3507" s="11">
        <v>351700</v>
      </c>
      <c r="B3507" s="15" t="s">
        <v>3209</v>
      </c>
      <c r="C3507" s="12" t="s">
        <v>22</v>
      </c>
      <c r="D3507" s="14" t="s">
        <v>59</v>
      </c>
      <c r="E3507" s="10" t="str">
        <f>VLOOKUP(A3507,Planilha1!A:Y,20,FALSE)</f>
        <v>Não</v>
      </c>
      <c r="F3507" s="10" t="str">
        <f>VLOOKUP(A3507,Planilha1!A:Y,21,FALSE)</f>
        <v>Não</v>
      </c>
      <c r="G3507" s="10" t="str">
        <f>VLOOKUP(A3507,Planilha1!A:Y,22,FALSE)</f>
        <v>Não</v>
      </c>
      <c r="H3507" s="10" t="str">
        <f>VLOOKUP(A3507,Planilha1!A:Y,23,FALSE)</f>
        <v>Não</v>
      </c>
      <c r="I3507" s="10" t="str">
        <f>VLOOKUP(A3507,Planilha1!A:Y,24,FALSE)</f>
        <v>Não</v>
      </c>
      <c r="J3507" s="10" t="str">
        <f>VLOOKUP(A3507,Planilha1!A:Y,25,FALSE)</f>
        <v>Não</v>
      </c>
    </row>
    <row r="3508" spans="1:10" x14ac:dyDescent="0.25">
      <c r="A3508" s="11">
        <v>351710</v>
      </c>
      <c r="B3508" s="15" t="s">
        <v>3210</v>
      </c>
      <c r="C3508" s="12" t="s">
        <v>22</v>
      </c>
      <c r="D3508" s="14" t="s">
        <v>73</v>
      </c>
      <c r="E3508" s="10" t="str">
        <f>VLOOKUP(A3508,Planilha1!A:Y,20,FALSE)</f>
        <v>Não</v>
      </c>
      <c r="F3508" s="10" t="str">
        <f>VLOOKUP(A3508,Planilha1!A:Y,21,FALSE)</f>
        <v>Não</v>
      </c>
      <c r="G3508" s="10" t="str">
        <f>VLOOKUP(A3508,Planilha1!A:Y,22,FALSE)</f>
        <v>Não</v>
      </c>
      <c r="H3508" s="10" t="str">
        <f>VLOOKUP(A3508,Planilha1!A:Y,23,FALSE)</f>
        <v>Não</v>
      </c>
      <c r="I3508" s="10" t="str">
        <f>VLOOKUP(A3508,Planilha1!A:Y,24,FALSE)</f>
        <v>Não</v>
      </c>
      <c r="J3508" s="10" t="str">
        <f>VLOOKUP(A3508,Planilha1!A:Y,25,FALSE)</f>
        <v>Não</v>
      </c>
    </row>
    <row r="3509" spans="1:10" x14ac:dyDescent="0.25">
      <c r="A3509" s="11">
        <v>351730</v>
      </c>
      <c r="B3509" s="15" t="s">
        <v>3211</v>
      </c>
      <c r="C3509" s="12" t="s">
        <v>22</v>
      </c>
      <c r="D3509" s="14" t="s">
        <v>73</v>
      </c>
      <c r="E3509" s="10" t="str">
        <f>VLOOKUP(A3509,Planilha1!A:Y,20,FALSE)</f>
        <v>Não</v>
      </c>
      <c r="F3509" s="10" t="str">
        <f>VLOOKUP(A3509,Planilha1!A:Y,21,FALSE)</f>
        <v>Não</v>
      </c>
      <c r="G3509" s="10" t="str">
        <f>VLOOKUP(A3509,Planilha1!A:Y,22,FALSE)</f>
        <v>Não</v>
      </c>
      <c r="H3509" s="10" t="str">
        <f>VLOOKUP(A3509,Planilha1!A:Y,23,FALSE)</f>
        <v>Não</v>
      </c>
      <c r="I3509" s="10" t="str">
        <f>VLOOKUP(A3509,Planilha1!A:Y,24,FALSE)</f>
        <v>Não</v>
      </c>
      <c r="J3509" s="10" t="str">
        <f>VLOOKUP(A3509,Planilha1!A:Y,25,FALSE)</f>
        <v>Não</v>
      </c>
    </row>
    <row r="3510" spans="1:10" x14ac:dyDescent="0.25">
      <c r="A3510" s="11">
        <v>351750</v>
      </c>
      <c r="B3510" s="15" t="s">
        <v>3212</v>
      </c>
      <c r="C3510" s="12" t="s">
        <v>22</v>
      </c>
      <c r="D3510" s="14" t="s">
        <v>55</v>
      </c>
      <c r="E3510" s="10" t="str">
        <f>VLOOKUP(A3510,Planilha1!A:Y,20,FALSE)</f>
        <v>Não</v>
      </c>
      <c r="F3510" s="10" t="str">
        <f>VLOOKUP(A3510,Planilha1!A:Y,21,FALSE)</f>
        <v>Não</v>
      </c>
      <c r="G3510" s="10" t="str">
        <f>VLOOKUP(A3510,Planilha1!A:Y,22,FALSE)</f>
        <v>Não</v>
      </c>
      <c r="H3510" s="10" t="str">
        <f>VLOOKUP(A3510,Planilha1!A:Y,23,FALSE)</f>
        <v>Não</v>
      </c>
      <c r="I3510" s="10" t="str">
        <f>VLOOKUP(A3510,Planilha1!A:Y,24,FALSE)</f>
        <v>Não</v>
      </c>
      <c r="J3510" s="10" t="str">
        <f>VLOOKUP(A3510,Planilha1!A:Y,25,FALSE)</f>
        <v>Não</v>
      </c>
    </row>
    <row r="3511" spans="1:10" x14ac:dyDescent="0.25">
      <c r="A3511" s="11">
        <v>351760</v>
      </c>
      <c r="B3511" s="15" t="s">
        <v>3213</v>
      </c>
      <c r="C3511" s="12" t="s">
        <v>22</v>
      </c>
      <c r="D3511" s="14" t="s">
        <v>41</v>
      </c>
      <c r="E3511" s="10" t="str">
        <f>VLOOKUP(A3511,Planilha1!A:Y,20,FALSE)</f>
        <v>Não</v>
      </c>
      <c r="F3511" s="10" t="str">
        <f>VLOOKUP(A3511,Planilha1!A:Y,21,FALSE)</f>
        <v>Sim</v>
      </c>
      <c r="G3511" s="10" t="str">
        <f>VLOOKUP(A3511,Planilha1!A:Y,22,FALSE)</f>
        <v>Não</v>
      </c>
      <c r="H3511" s="10" t="str">
        <f>VLOOKUP(A3511,Planilha1!A:Y,23,FALSE)</f>
        <v>Sim</v>
      </c>
      <c r="I3511" s="10" t="str">
        <f>VLOOKUP(A3511,Planilha1!A:Y,24,FALSE)</f>
        <v>Não</v>
      </c>
      <c r="J3511" s="10" t="str">
        <f>VLOOKUP(A3511,Planilha1!A:Y,25,FALSE)</f>
        <v>Sim</v>
      </c>
    </row>
    <row r="3512" spans="1:10" x14ac:dyDescent="0.25">
      <c r="A3512" s="11">
        <v>351770</v>
      </c>
      <c r="B3512" s="15" t="s">
        <v>3214</v>
      </c>
      <c r="C3512" s="12" t="s">
        <v>22</v>
      </c>
      <c r="D3512" s="14" t="s">
        <v>59</v>
      </c>
      <c r="E3512" s="10" t="str">
        <f>VLOOKUP(A3512,Planilha1!A:Y,20,FALSE)</f>
        <v>Sim</v>
      </c>
      <c r="F3512" s="10" t="str">
        <f>VLOOKUP(A3512,Planilha1!A:Y,21,FALSE)</f>
        <v>Sim</v>
      </c>
      <c r="G3512" s="10" t="str">
        <f>VLOOKUP(A3512,Planilha1!A:Y,22,FALSE)</f>
        <v>Sim</v>
      </c>
      <c r="H3512" s="10" t="str">
        <f>VLOOKUP(A3512,Planilha1!A:Y,23,FALSE)</f>
        <v>Sim</v>
      </c>
      <c r="I3512" s="10" t="str">
        <f>VLOOKUP(A3512,Planilha1!A:Y,24,FALSE)</f>
        <v>Sim</v>
      </c>
      <c r="J3512" s="10" t="str">
        <f>VLOOKUP(A3512,Planilha1!A:Y,25,FALSE)</f>
        <v>Sim</v>
      </c>
    </row>
    <row r="3513" spans="1:10" x14ac:dyDescent="0.25">
      <c r="A3513" s="11">
        <v>351780</v>
      </c>
      <c r="B3513" s="15" t="s">
        <v>3215</v>
      </c>
      <c r="C3513" s="12" t="s">
        <v>22</v>
      </c>
      <c r="D3513" s="14" t="s">
        <v>59</v>
      </c>
      <c r="E3513" s="10" t="str">
        <f>VLOOKUP(A3513,Planilha1!A:Y,20,FALSE)</f>
        <v>Sim</v>
      </c>
      <c r="F3513" s="10" t="str">
        <f>VLOOKUP(A3513,Planilha1!A:Y,21,FALSE)</f>
        <v>Sim</v>
      </c>
      <c r="G3513" s="10" t="str">
        <f>VLOOKUP(A3513,Planilha1!A:Y,22,FALSE)</f>
        <v>Não</v>
      </c>
      <c r="H3513" s="10" t="str">
        <f>VLOOKUP(A3513,Planilha1!A:Y,23,FALSE)</f>
        <v>Não</v>
      </c>
      <c r="I3513" s="10" t="str">
        <f>VLOOKUP(A3513,Planilha1!A:Y,24,FALSE)</f>
        <v>Não</v>
      </c>
      <c r="J3513" s="10" t="str">
        <f>VLOOKUP(A3513,Planilha1!A:Y,25,FALSE)</f>
        <v>Não</v>
      </c>
    </row>
    <row r="3514" spans="1:10" x14ac:dyDescent="0.25">
      <c r="A3514" s="11">
        <v>351800</v>
      </c>
      <c r="B3514" s="15" t="s">
        <v>3216</v>
      </c>
      <c r="C3514" s="12" t="s">
        <v>22</v>
      </c>
      <c r="D3514" s="14" t="s">
        <v>73</v>
      </c>
      <c r="E3514" s="10" t="str">
        <f>VLOOKUP(A3514,Planilha1!A:Y,20,FALSE)</f>
        <v>Sim</v>
      </c>
      <c r="F3514" s="10" t="str">
        <f>VLOOKUP(A3514,Planilha1!A:Y,21,FALSE)</f>
        <v>Sim</v>
      </c>
      <c r="G3514" s="10" t="str">
        <f>VLOOKUP(A3514,Planilha1!A:Y,22,FALSE)</f>
        <v>Não</v>
      </c>
      <c r="H3514" s="10" t="str">
        <f>VLOOKUP(A3514,Planilha1!A:Y,23,FALSE)</f>
        <v>Não</v>
      </c>
      <c r="I3514" s="10" t="str">
        <f>VLOOKUP(A3514,Planilha1!A:Y,24,FALSE)</f>
        <v>Não</v>
      </c>
      <c r="J3514" s="10" t="str">
        <f>VLOOKUP(A3514,Planilha1!A:Y,25,FALSE)</f>
        <v>Não</v>
      </c>
    </row>
    <row r="3515" spans="1:10" x14ac:dyDescent="0.25">
      <c r="A3515" s="11">
        <v>351850</v>
      </c>
      <c r="B3515" s="15" t="s">
        <v>3217</v>
      </c>
      <c r="C3515" s="12" t="s">
        <v>22</v>
      </c>
      <c r="D3515" s="14" t="s">
        <v>55</v>
      </c>
      <c r="E3515" s="10" t="str">
        <f>VLOOKUP(A3515,Planilha1!A:Y,20,FALSE)</f>
        <v>Não</v>
      </c>
      <c r="F3515" s="10" t="str">
        <f>VLOOKUP(A3515,Planilha1!A:Y,21,FALSE)</f>
        <v>Não</v>
      </c>
      <c r="G3515" s="10" t="str">
        <f>VLOOKUP(A3515,Planilha1!A:Y,22,FALSE)</f>
        <v>Não</v>
      </c>
      <c r="H3515" s="10" t="str">
        <f>VLOOKUP(A3515,Planilha1!A:Y,23,FALSE)</f>
        <v>Não</v>
      </c>
      <c r="I3515" s="10" t="str">
        <f>VLOOKUP(A3515,Planilha1!A:Y,24,FALSE)</f>
        <v>Não</v>
      </c>
      <c r="J3515" s="10" t="str">
        <f>VLOOKUP(A3515,Planilha1!A:Y,25,FALSE)</f>
        <v>Não</v>
      </c>
    </row>
    <row r="3516" spans="1:10" x14ac:dyDescent="0.25">
      <c r="A3516" s="11">
        <v>351860</v>
      </c>
      <c r="B3516" s="15" t="s">
        <v>3218</v>
      </c>
      <c r="C3516" s="12" t="s">
        <v>22</v>
      </c>
      <c r="D3516" s="14" t="s">
        <v>73</v>
      </c>
      <c r="E3516" s="10" t="str">
        <f>VLOOKUP(A3516,Planilha1!A:Y,20,FALSE)</f>
        <v>Sim</v>
      </c>
      <c r="F3516" s="10" t="str">
        <f>VLOOKUP(A3516,Planilha1!A:Y,21,FALSE)</f>
        <v>Sim</v>
      </c>
      <c r="G3516" s="10" t="str">
        <f>VLOOKUP(A3516,Planilha1!A:Y,22,FALSE)</f>
        <v>Sim</v>
      </c>
      <c r="H3516" s="10" t="str">
        <f>VLOOKUP(A3516,Planilha1!A:Y,23,FALSE)</f>
        <v>Sim</v>
      </c>
      <c r="I3516" s="10" t="str">
        <f>VLOOKUP(A3516,Planilha1!A:Y,24,FALSE)</f>
        <v>Sim</v>
      </c>
      <c r="J3516" s="10" t="str">
        <f>VLOOKUP(A3516,Planilha1!A:Y,25,FALSE)</f>
        <v>Não</v>
      </c>
    </row>
    <row r="3517" spans="1:10" x14ac:dyDescent="0.25">
      <c r="A3517" s="11">
        <v>351870</v>
      </c>
      <c r="B3517" s="15" t="s">
        <v>3219</v>
      </c>
      <c r="C3517" s="12" t="s">
        <v>22</v>
      </c>
      <c r="D3517" s="14" t="s">
        <v>55</v>
      </c>
      <c r="E3517" s="10" t="str">
        <f>VLOOKUP(A3517,Planilha1!A:Y,20,FALSE)</f>
        <v>Sim</v>
      </c>
      <c r="F3517" s="10" t="str">
        <f>VLOOKUP(A3517,Planilha1!A:Y,21,FALSE)</f>
        <v>Sim</v>
      </c>
      <c r="G3517" s="10" t="str">
        <f>VLOOKUP(A3517,Planilha1!A:Y,22,FALSE)</f>
        <v>Sim</v>
      </c>
      <c r="H3517" s="10" t="str">
        <f>VLOOKUP(A3517,Planilha1!A:Y,23,FALSE)</f>
        <v>Sim</v>
      </c>
      <c r="I3517" s="10" t="str">
        <f>VLOOKUP(A3517,Planilha1!A:Y,24,FALSE)</f>
        <v>Sim</v>
      </c>
      <c r="J3517" s="10" t="str">
        <f>VLOOKUP(A3517,Planilha1!A:Y,25,FALSE)</f>
        <v>Sim</v>
      </c>
    </row>
    <row r="3518" spans="1:10" x14ac:dyDescent="0.25">
      <c r="A3518" s="11">
        <v>351885</v>
      </c>
      <c r="B3518" s="15" t="s">
        <v>3220</v>
      </c>
      <c r="C3518" s="12" t="s">
        <v>22</v>
      </c>
      <c r="D3518" s="14" t="s">
        <v>41</v>
      </c>
      <c r="E3518" s="10" t="str">
        <f>VLOOKUP(A3518,Planilha1!A:Y,20,FALSE)</f>
        <v>Sim</v>
      </c>
      <c r="F3518" s="10" t="str">
        <f>VLOOKUP(A3518,Planilha1!A:Y,21,FALSE)</f>
        <v>Sim</v>
      </c>
      <c r="G3518" s="10" t="str">
        <f>VLOOKUP(A3518,Planilha1!A:Y,22,FALSE)</f>
        <v>Sim</v>
      </c>
      <c r="H3518" s="10" t="str">
        <f>VLOOKUP(A3518,Planilha1!A:Y,23,FALSE)</f>
        <v>Sim</v>
      </c>
      <c r="I3518" s="10" t="str">
        <f>VLOOKUP(A3518,Planilha1!A:Y,24,FALSE)</f>
        <v>Sim</v>
      </c>
      <c r="J3518" s="10" t="str">
        <f>VLOOKUP(A3518,Planilha1!A:Y,25,FALSE)</f>
        <v>Sim</v>
      </c>
    </row>
    <row r="3519" spans="1:10" x14ac:dyDescent="0.25">
      <c r="A3519" s="11">
        <v>351890</v>
      </c>
      <c r="B3519" s="15" t="s">
        <v>3221</v>
      </c>
      <c r="C3519" s="12" t="s">
        <v>22</v>
      </c>
      <c r="D3519" s="14" t="s">
        <v>55</v>
      </c>
      <c r="E3519" s="10" t="str">
        <f>VLOOKUP(A3519,Planilha1!A:Y,20,FALSE)</f>
        <v>Não</v>
      </c>
      <c r="F3519" s="10" t="str">
        <f>VLOOKUP(A3519,Planilha1!A:Y,21,FALSE)</f>
        <v>Não</v>
      </c>
      <c r="G3519" s="10" t="str">
        <f>VLOOKUP(A3519,Planilha1!A:Y,22,FALSE)</f>
        <v>Não</v>
      </c>
      <c r="H3519" s="10" t="str">
        <f>VLOOKUP(A3519,Planilha1!A:Y,23,FALSE)</f>
        <v>Não</v>
      </c>
      <c r="I3519" s="10" t="str">
        <f>VLOOKUP(A3519,Planilha1!A:Y,24,FALSE)</f>
        <v>Não</v>
      </c>
      <c r="J3519" s="10" t="str">
        <f>VLOOKUP(A3519,Planilha1!A:Y,25,FALSE)</f>
        <v>Não</v>
      </c>
    </row>
    <row r="3520" spans="1:10" x14ac:dyDescent="0.25">
      <c r="A3520" s="11">
        <v>351900</v>
      </c>
      <c r="B3520" s="15" t="s">
        <v>3222</v>
      </c>
      <c r="C3520" s="12" t="s">
        <v>22</v>
      </c>
      <c r="D3520" s="14" t="s">
        <v>43</v>
      </c>
      <c r="E3520" s="10" t="str">
        <f>VLOOKUP(A3520,Planilha1!A:Y,20,FALSE)</f>
        <v>Sim</v>
      </c>
      <c r="F3520" s="10" t="str">
        <f>VLOOKUP(A3520,Planilha1!A:Y,21,FALSE)</f>
        <v>Sim</v>
      </c>
      <c r="G3520" s="10" t="str">
        <f>VLOOKUP(A3520,Planilha1!A:Y,22,FALSE)</f>
        <v>Não</v>
      </c>
      <c r="H3520" s="10" t="str">
        <f>VLOOKUP(A3520,Planilha1!A:Y,23,FALSE)</f>
        <v>Não</v>
      </c>
      <c r="I3520" s="10" t="str">
        <f>VLOOKUP(A3520,Planilha1!A:Y,24,FALSE)</f>
        <v>Não</v>
      </c>
      <c r="J3520" s="10" t="str">
        <f>VLOOKUP(A3520,Planilha1!A:Y,25,FALSE)</f>
        <v>Não</v>
      </c>
    </row>
    <row r="3521" spans="1:10" x14ac:dyDescent="0.25">
      <c r="A3521" s="11">
        <v>351907</v>
      </c>
      <c r="B3521" s="15" t="s">
        <v>3223</v>
      </c>
      <c r="C3521" s="12" t="s">
        <v>22</v>
      </c>
      <c r="D3521" s="14" t="s">
        <v>59</v>
      </c>
      <c r="E3521" s="10" t="str">
        <f>VLOOKUP(A3521,Planilha1!A:Y,20,FALSE)</f>
        <v>Não</v>
      </c>
      <c r="F3521" s="10" t="str">
        <f>VLOOKUP(A3521,Planilha1!A:Y,21,FALSE)</f>
        <v>Sim</v>
      </c>
      <c r="G3521" s="10" t="str">
        <f>VLOOKUP(A3521,Planilha1!A:Y,22,FALSE)</f>
        <v>Não</v>
      </c>
      <c r="H3521" s="10" t="str">
        <f>VLOOKUP(A3521,Planilha1!A:Y,23,FALSE)</f>
        <v>Sim</v>
      </c>
      <c r="I3521" s="10" t="str">
        <f>VLOOKUP(A3521,Planilha1!A:Y,24,FALSE)</f>
        <v>Não</v>
      </c>
      <c r="J3521" s="10" t="str">
        <f>VLOOKUP(A3521,Planilha1!A:Y,25,FALSE)</f>
        <v>Sim</v>
      </c>
    </row>
    <row r="3522" spans="1:10" x14ac:dyDescent="0.25">
      <c r="A3522" s="12">
        <v>351925</v>
      </c>
      <c r="B3522" s="17" t="s">
        <v>3224</v>
      </c>
      <c r="C3522" s="12" t="s">
        <v>22</v>
      </c>
      <c r="D3522" s="18" t="s">
        <v>66</v>
      </c>
      <c r="E3522" s="10" t="str">
        <f>VLOOKUP(A3522,Planilha1!A:Y,20,FALSE)</f>
        <v>Não</v>
      </c>
      <c r="F3522" s="10" t="str">
        <f>VLOOKUP(A3522,Planilha1!A:Y,21,FALSE)</f>
        <v>Não</v>
      </c>
      <c r="G3522" s="10" t="str">
        <f>VLOOKUP(A3522,Planilha1!A:Y,22,FALSE)</f>
        <v>Não</v>
      </c>
      <c r="H3522" s="10" t="str">
        <f>VLOOKUP(A3522,Planilha1!A:Y,23,FALSE)</f>
        <v>Não</v>
      </c>
      <c r="I3522" s="10" t="str">
        <f>VLOOKUP(A3522,Planilha1!A:Y,24,FALSE)</f>
        <v>Não</v>
      </c>
      <c r="J3522" s="10" t="str">
        <f>VLOOKUP(A3522,Planilha1!A:Y,25,FALSE)</f>
        <v>Não</v>
      </c>
    </row>
    <row r="3523" spans="1:10" x14ac:dyDescent="0.25">
      <c r="A3523" s="13">
        <v>351950</v>
      </c>
      <c r="B3523" s="15" t="s">
        <v>3225</v>
      </c>
      <c r="C3523" s="12" t="s">
        <v>22</v>
      </c>
      <c r="D3523" s="14" t="s">
        <v>66</v>
      </c>
      <c r="E3523" s="10" t="str">
        <f>VLOOKUP(A3523,Planilha1!A:Y,20,FALSE)</f>
        <v>Sim</v>
      </c>
      <c r="F3523" s="10" t="str">
        <f>VLOOKUP(A3523,Planilha1!A:Y,21,FALSE)</f>
        <v>Sim</v>
      </c>
      <c r="G3523" s="10" t="str">
        <f>VLOOKUP(A3523,Planilha1!A:Y,22,FALSE)</f>
        <v>Sim</v>
      </c>
      <c r="H3523" s="10" t="str">
        <f>VLOOKUP(A3523,Planilha1!A:Y,23,FALSE)</f>
        <v>Sim</v>
      </c>
      <c r="I3523" s="10" t="str">
        <f>VLOOKUP(A3523,Planilha1!A:Y,24,FALSE)</f>
        <v>Sim</v>
      </c>
      <c r="J3523" s="10" t="str">
        <f>VLOOKUP(A3523,Planilha1!A:Y,25,FALSE)</f>
        <v>Sim</v>
      </c>
    </row>
    <row r="3524" spans="1:10" x14ac:dyDescent="0.25">
      <c r="A3524" s="12">
        <v>351960</v>
      </c>
      <c r="B3524" s="15" t="s">
        <v>3226</v>
      </c>
      <c r="C3524" s="12" t="s">
        <v>22</v>
      </c>
      <c r="D3524" s="14" t="s">
        <v>59</v>
      </c>
      <c r="E3524" s="10" t="str">
        <f>VLOOKUP(A3524,Planilha1!A:Y,20,FALSE)</f>
        <v>Sim</v>
      </c>
      <c r="F3524" s="10" t="str">
        <f>VLOOKUP(A3524,Planilha1!A:Y,21,FALSE)</f>
        <v>Sim</v>
      </c>
      <c r="G3524" s="10" t="str">
        <f>VLOOKUP(A3524,Planilha1!A:Y,22,FALSE)</f>
        <v>Sim</v>
      </c>
      <c r="H3524" s="10" t="str">
        <f>VLOOKUP(A3524,Planilha1!A:Y,23,FALSE)</f>
        <v>Sim</v>
      </c>
      <c r="I3524" s="10" t="str">
        <f>VLOOKUP(A3524,Planilha1!A:Y,24,FALSE)</f>
        <v>Sim</v>
      </c>
      <c r="J3524" s="10" t="str">
        <f>VLOOKUP(A3524,Planilha1!A:Y,25,FALSE)</f>
        <v>Sim</v>
      </c>
    </row>
    <row r="3525" spans="1:10" x14ac:dyDescent="0.25">
      <c r="A3525" s="12">
        <v>351970</v>
      </c>
      <c r="B3525" s="15" t="s">
        <v>3227</v>
      </c>
      <c r="C3525" s="12" t="s">
        <v>22</v>
      </c>
      <c r="D3525" s="14" t="s">
        <v>55</v>
      </c>
      <c r="E3525" s="10" t="str">
        <f>VLOOKUP(A3525,Planilha1!A:Y,20,FALSE)</f>
        <v>Não</v>
      </c>
      <c r="F3525" s="10" t="str">
        <f>VLOOKUP(A3525,Planilha1!A:Y,21,FALSE)</f>
        <v>Não</v>
      </c>
      <c r="G3525" s="10" t="str">
        <f>VLOOKUP(A3525,Planilha1!A:Y,22,FALSE)</f>
        <v>Não</v>
      </c>
      <c r="H3525" s="10" t="str">
        <f>VLOOKUP(A3525,Planilha1!A:Y,23,FALSE)</f>
        <v>Não</v>
      </c>
      <c r="I3525" s="10" t="str">
        <f>VLOOKUP(A3525,Planilha1!A:Y,24,FALSE)</f>
        <v>Não</v>
      </c>
      <c r="J3525" s="10" t="str">
        <f>VLOOKUP(A3525,Planilha1!A:Y,25,FALSE)</f>
        <v>Não</v>
      </c>
    </row>
    <row r="3526" spans="1:10" x14ac:dyDescent="0.25">
      <c r="A3526" s="12">
        <v>352000</v>
      </c>
      <c r="B3526" s="15" t="s">
        <v>3228</v>
      </c>
      <c r="C3526" s="12" t="s">
        <v>22</v>
      </c>
      <c r="D3526" s="14" t="s">
        <v>55</v>
      </c>
      <c r="E3526" s="10" t="str">
        <f>VLOOKUP(A3526,Planilha1!A:Y,20,FALSE)</f>
        <v>Não</v>
      </c>
      <c r="F3526" s="10" t="str">
        <f>VLOOKUP(A3526,Planilha1!A:Y,21,FALSE)</f>
        <v>Sim</v>
      </c>
      <c r="G3526" s="10" t="str">
        <f>VLOOKUP(A3526,Planilha1!A:Y,22,FALSE)</f>
        <v>Não</v>
      </c>
      <c r="H3526" s="10" t="str">
        <f>VLOOKUP(A3526,Planilha1!A:Y,23,FALSE)</f>
        <v>Sim</v>
      </c>
      <c r="I3526" s="10" t="str">
        <f>VLOOKUP(A3526,Planilha1!A:Y,24,FALSE)</f>
        <v>Não</v>
      </c>
      <c r="J3526" s="10" t="str">
        <f>VLOOKUP(A3526,Planilha1!A:Y,25,FALSE)</f>
        <v>Sim</v>
      </c>
    </row>
    <row r="3527" spans="1:10" x14ac:dyDescent="0.25">
      <c r="A3527" s="12">
        <v>352020</v>
      </c>
      <c r="B3527" s="15" t="s">
        <v>3229</v>
      </c>
      <c r="C3527" s="12" t="s">
        <v>22</v>
      </c>
      <c r="D3527" s="14" t="s">
        <v>59</v>
      </c>
      <c r="E3527" s="10" t="str">
        <f>VLOOKUP(A3527,Planilha1!A:Y,20,FALSE)</f>
        <v>Não</v>
      </c>
      <c r="F3527" s="10" t="str">
        <f>VLOOKUP(A3527,Planilha1!A:Y,21,FALSE)</f>
        <v>Não</v>
      </c>
      <c r="G3527" s="10" t="str">
        <f>VLOOKUP(A3527,Planilha1!A:Y,22,FALSE)</f>
        <v>Não</v>
      </c>
      <c r="H3527" s="10" t="str">
        <f>VLOOKUP(A3527,Planilha1!A:Y,23,FALSE)</f>
        <v>Não</v>
      </c>
      <c r="I3527" s="10" t="str">
        <f>VLOOKUP(A3527,Planilha1!A:Y,24,FALSE)</f>
        <v>Não</v>
      </c>
      <c r="J3527" s="10" t="str">
        <f>VLOOKUP(A3527,Planilha1!A:Y,25,FALSE)</f>
        <v>Não</v>
      </c>
    </row>
    <row r="3528" spans="1:10" x14ac:dyDescent="0.25">
      <c r="A3528" s="12">
        <v>352030</v>
      </c>
      <c r="B3528" s="15" t="s">
        <v>3230</v>
      </c>
      <c r="C3528" s="12" t="s">
        <v>22</v>
      </c>
      <c r="D3528" s="14" t="s">
        <v>66</v>
      </c>
      <c r="E3528" s="10" t="str">
        <f>VLOOKUP(A3528,Planilha1!A:Y,20,FALSE)</f>
        <v>Sim</v>
      </c>
      <c r="F3528" s="10" t="str">
        <f>VLOOKUP(A3528,Planilha1!A:Y,21,FALSE)</f>
        <v>Sim</v>
      </c>
      <c r="G3528" s="10" t="str">
        <f>VLOOKUP(A3528,Planilha1!A:Y,22,FALSE)</f>
        <v>Sim</v>
      </c>
      <c r="H3528" s="10" t="str">
        <f>VLOOKUP(A3528,Planilha1!A:Y,23,FALSE)</f>
        <v>Sim</v>
      </c>
      <c r="I3528" s="10" t="str">
        <f>VLOOKUP(A3528,Planilha1!A:Y,24,FALSE)</f>
        <v>Sim</v>
      </c>
      <c r="J3528" s="10" t="str">
        <f>VLOOKUP(A3528,Planilha1!A:Y,25,FALSE)</f>
        <v>Sim</v>
      </c>
    </row>
    <row r="3529" spans="1:10" x14ac:dyDescent="0.25">
      <c r="A3529" s="12">
        <v>352042</v>
      </c>
      <c r="B3529" s="15" t="s">
        <v>3231</v>
      </c>
      <c r="C3529" s="12" t="s">
        <v>22</v>
      </c>
      <c r="D3529" s="14" t="s">
        <v>43</v>
      </c>
      <c r="E3529" s="10" t="str">
        <f>VLOOKUP(A3529,Planilha1!A:Y,20,FALSE)</f>
        <v>Sim</v>
      </c>
      <c r="F3529" s="10" t="str">
        <f>VLOOKUP(A3529,Planilha1!A:Y,21,FALSE)</f>
        <v>Sim</v>
      </c>
      <c r="G3529" s="10" t="str">
        <f>VLOOKUP(A3529,Planilha1!A:Y,22,FALSE)</f>
        <v>Não</v>
      </c>
      <c r="H3529" s="10" t="str">
        <f>VLOOKUP(A3529,Planilha1!A:Y,23,FALSE)</f>
        <v>Sim</v>
      </c>
      <c r="I3529" s="10" t="str">
        <f>VLOOKUP(A3529,Planilha1!A:Y,24,FALSE)</f>
        <v>Não</v>
      </c>
      <c r="J3529" s="10" t="str">
        <f>VLOOKUP(A3529,Planilha1!A:Y,25,FALSE)</f>
        <v>Sim</v>
      </c>
    </row>
    <row r="3530" spans="1:10" x14ac:dyDescent="0.25">
      <c r="A3530" s="12">
        <v>352090</v>
      </c>
      <c r="B3530" s="15" t="s">
        <v>3232</v>
      </c>
      <c r="C3530" s="12" t="s">
        <v>22</v>
      </c>
      <c r="D3530" s="14" t="s">
        <v>73</v>
      </c>
      <c r="E3530" s="10" t="str">
        <f>VLOOKUP(A3530,Planilha1!A:Y,20,FALSE)</f>
        <v>Não</v>
      </c>
      <c r="F3530" s="10" t="str">
        <f>VLOOKUP(A3530,Planilha1!A:Y,21,FALSE)</f>
        <v>Não</v>
      </c>
      <c r="G3530" s="10" t="str">
        <f>VLOOKUP(A3530,Planilha1!A:Y,22,FALSE)</f>
        <v>Não</v>
      </c>
      <c r="H3530" s="10" t="str">
        <f>VLOOKUP(A3530,Planilha1!A:Y,23,FALSE)</f>
        <v>Não</v>
      </c>
      <c r="I3530" s="10" t="str">
        <f>VLOOKUP(A3530,Planilha1!A:Y,24,FALSE)</f>
        <v>Não</v>
      </c>
      <c r="J3530" s="10" t="str">
        <f>VLOOKUP(A3530,Planilha1!A:Y,25,FALSE)</f>
        <v>Não</v>
      </c>
    </row>
    <row r="3531" spans="1:10" x14ac:dyDescent="0.25">
      <c r="A3531" s="12">
        <v>352100</v>
      </c>
      <c r="B3531" s="15" t="s">
        <v>3233</v>
      </c>
      <c r="C3531" s="12" t="s">
        <v>22</v>
      </c>
      <c r="D3531" s="14" t="s">
        <v>43</v>
      </c>
      <c r="E3531" s="10" t="str">
        <f>VLOOKUP(A3531,Planilha1!A:Y,20,FALSE)</f>
        <v>Não</v>
      </c>
      <c r="F3531" s="10" t="str">
        <f>VLOOKUP(A3531,Planilha1!A:Y,21,FALSE)</f>
        <v>Sim</v>
      </c>
      <c r="G3531" s="10" t="str">
        <f>VLOOKUP(A3531,Planilha1!A:Y,22,FALSE)</f>
        <v>Não</v>
      </c>
      <c r="H3531" s="10" t="str">
        <f>VLOOKUP(A3531,Planilha1!A:Y,23,FALSE)</f>
        <v>Sim</v>
      </c>
      <c r="I3531" s="10" t="str">
        <f>VLOOKUP(A3531,Planilha1!A:Y,24,FALSE)</f>
        <v>Não</v>
      </c>
      <c r="J3531" s="10" t="str">
        <f>VLOOKUP(A3531,Planilha1!A:Y,25,FALSE)</f>
        <v>Sim</v>
      </c>
    </row>
    <row r="3532" spans="1:10" x14ac:dyDescent="0.25">
      <c r="A3532" s="12">
        <v>352115</v>
      </c>
      <c r="B3532" s="15" t="s">
        <v>3234</v>
      </c>
      <c r="C3532" s="12" t="s">
        <v>22</v>
      </c>
      <c r="D3532" s="14" t="s">
        <v>73</v>
      </c>
      <c r="E3532" s="10" t="str">
        <f>VLOOKUP(A3532,Planilha1!A:Y,20,FALSE)</f>
        <v>Sim</v>
      </c>
      <c r="F3532" s="10" t="str">
        <f>VLOOKUP(A3532,Planilha1!A:Y,21,FALSE)</f>
        <v>Sim</v>
      </c>
      <c r="G3532" s="10" t="str">
        <f>VLOOKUP(A3532,Planilha1!A:Y,22,FALSE)</f>
        <v>Sim</v>
      </c>
      <c r="H3532" s="10" t="str">
        <f>VLOOKUP(A3532,Planilha1!A:Y,23,FALSE)</f>
        <v>Sim</v>
      </c>
      <c r="I3532" s="10" t="str">
        <f>VLOOKUP(A3532,Planilha1!A:Y,24,FALSE)</f>
        <v>Sim</v>
      </c>
      <c r="J3532" s="10" t="str">
        <f>VLOOKUP(A3532,Planilha1!A:Y,25,FALSE)</f>
        <v>Não</v>
      </c>
    </row>
    <row r="3533" spans="1:10" x14ac:dyDescent="0.25">
      <c r="A3533" s="12">
        <v>352120</v>
      </c>
      <c r="B3533" s="15" t="s">
        <v>3235</v>
      </c>
      <c r="C3533" s="12" t="s">
        <v>22</v>
      </c>
      <c r="D3533" s="14" t="s">
        <v>66</v>
      </c>
      <c r="E3533" s="10" t="str">
        <f>VLOOKUP(A3533,Planilha1!A:Y,20,FALSE)</f>
        <v>Sim</v>
      </c>
      <c r="F3533" s="10" t="str">
        <f>VLOOKUP(A3533,Planilha1!A:Y,21,FALSE)</f>
        <v>Sim</v>
      </c>
      <c r="G3533" s="10" t="str">
        <f>VLOOKUP(A3533,Planilha1!A:Y,22,FALSE)</f>
        <v>Sim</v>
      </c>
      <c r="H3533" s="10" t="str">
        <f>VLOOKUP(A3533,Planilha1!A:Y,23,FALSE)</f>
        <v>Sim</v>
      </c>
      <c r="I3533" s="10" t="str">
        <f>VLOOKUP(A3533,Planilha1!A:Y,24,FALSE)</f>
        <v>Sim</v>
      </c>
      <c r="J3533" s="10" t="str">
        <f>VLOOKUP(A3533,Planilha1!A:Y,25,FALSE)</f>
        <v>Sim</v>
      </c>
    </row>
    <row r="3534" spans="1:10" x14ac:dyDescent="0.25">
      <c r="A3534" s="12">
        <v>352150</v>
      </c>
      <c r="B3534" s="15" t="s">
        <v>3236</v>
      </c>
      <c r="C3534" s="12" t="s">
        <v>22</v>
      </c>
      <c r="D3534" s="14" t="s">
        <v>55</v>
      </c>
      <c r="E3534" s="10" t="str">
        <f>VLOOKUP(A3534,Planilha1!A:Y,20,FALSE)</f>
        <v>Não</v>
      </c>
      <c r="F3534" s="10" t="str">
        <f>VLOOKUP(A3534,Planilha1!A:Y,21,FALSE)</f>
        <v>Não</v>
      </c>
      <c r="G3534" s="10" t="str">
        <f>VLOOKUP(A3534,Planilha1!A:Y,22,FALSE)</f>
        <v>Não</v>
      </c>
      <c r="H3534" s="10" t="str">
        <f>VLOOKUP(A3534,Planilha1!A:Y,23,FALSE)</f>
        <v>Não</v>
      </c>
      <c r="I3534" s="10" t="str">
        <f>VLOOKUP(A3534,Planilha1!A:Y,24,FALSE)</f>
        <v>Não</v>
      </c>
      <c r="J3534" s="10" t="str">
        <f>VLOOKUP(A3534,Planilha1!A:Y,25,FALSE)</f>
        <v>Não</v>
      </c>
    </row>
    <row r="3535" spans="1:10" x14ac:dyDescent="0.25">
      <c r="A3535" s="12">
        <v>352160</v>
      </c>
      <c r="B3535" s="15" t="s">
        <v>3237</v>
      </c>
      <c r="C3535" s="12" t="s">
        <v>22</v>
      </c>
      <c r="D3535" s="14" t="s">
        <v>55</v>
      </c>
      <c r="E3535" s="10" t="str">
        <f>VLOOKUP(A3535,Planilha1!A:Y,20,FALSE)</f>
        <v>Sim</v>
      </c>
      <c r="F3535" s="10" t="str">
        <f>VLOOKUP(A3535,Planilha1!A:Y,21,FALSE)</f>
        <v>Sim</v>
      </c>
      <c r="G3535" s="10" t="str">
        <f>VLOOKUP(A3535,Planilha1!A:Y,22,FALSE)</f>
        <v>Sim</v>
      </c>
      <c r="H3535" s="10" t="str">
        <f>VLOOKUP(A3535,Planilha1!A:Y,23,FALSE)</f>
        <v>Sim</v>
      </c>
      <c r="I3535" s="10" t="str">
        <f>VLOOKUP(A3535,Planilha1!A:Y,24,FALSE)</f>
        <v>Não</v>
      </c>
      <c r="J3535" s="10" t="str">
        <f>VLOOKUP(A3535,Planilha1!A:Y,25,FALSE)</f>
        <v>Sim</v>
      </c>
    </row>
    <row r="3536" spans="1:10" x14ac:dyDescent="0.25">
      <c r="A3536" s="12">
        <v>352170</v>
      </c>
      <c r="B3536" s="15" t="s">
        <v>3238</v>
      </c>
      <c r="C3536" s="12" t="s">
        <v>22</v>
      </c>
      <c r="D3536" s="14" t="s">
        <v>41</v>
      </c>
      <c r="E3536" s="10" t="str">
        <f>VLOOKUP(A3536,Planilha1!A:Y,20,FALSE)</f>
        <v>Sim</v>
      </c>
      <c r="F3536" s="10" t="str">
        <f>VLOOKUP(A3536,Planilha1!A:Y,21,FALSE)</f>
        <v>Sim</v>
      </c>
      <c r="G3536" s="10" t="str">
        <f>VLOOKUP(A3536,Planilha1!A:Y,22,FALSE)</f>
        <v>Sim</v>
      </c>
      <c r="H3536" s="10" t="str">
        <f>VLOOKUP(A3536,Planilha1!A:Y,23,FALSE)</f>
        <v>Sim</v>
      </c>
      <c r="I3536" s="10" t="str">
        <f>VLOOKUP(A3536,Planilha1!A:Y,24,FALSE)</f>
        <v>Não</v>
      </c>
      <c r="J3536" s="10" t="str">
        <f>VLOOKUP(A3536,Planilha1!A:Y,25,FALSE)</f>
        <v>Não</v>
      </c>
    </row>
    <row r="3537" spans="1:10" x14ac:dyDescent="0.25">
      <c r="A3537" s="12">
        <v>352180</v>
      </c>
      <c r="B3537" s="15" t="s">
        <v>3239</v>
      </c>
      <c r="C3537" s="12" t="s">
        <v>22</v>
      </c>
      <c r="D3537" s="14" t="s">
        <v>73</v>
      </c>
      <c r="E3537" s="10" t="str">
        <f>VLOOKUP(A3537,Planilha1!A:Y,20,FALSE)</f>
        <v>Não</v>
      </c>
      <c r="F3537" s="10" t="str">
        <f>VLOOKUP(A3537,Planilha1!A:Y,21,FALSE)</f>
        <v>Não</v>
      </c>
      <c r="G3537" s="10" t="str">
        <f>VLOOKUP(A3537,Planilha1!A:Y,22,FALSE)</f>
        <v>Não</v>
      </c>
      <c r="H3537" s="10" t="str">
        <f>VLOOKUP(A3537,Planilha1!A:Y,23,FALSE)</f>
        <v>Não</v>
      </c>
      <c r="I3537" s="10" t="str">
        <f>VLOOKUP(A3537,Planilha1!A:Y,24,FALSE)</f>
        <v>Não</v>
      </c>
      <c r="J3537" s="10" t="str">
        <f>VLOOKUP(A3537,Planilha1!A:Y,25,FALSE)</f>
        <v>Não</v>
      </c>
    </row>
    <row r="3538" spans="1:10" x14ac:dyDescent="0.25">
      <c r="A3538" s="12">
        <v>352190</v>
      </c>
      <c r="B3538" s="15" t="s">
        <v>3240</v>
      </c>
      <c r="C3538" s="12" t="s">
        <v>22</v>
      </c>
      <c r="D3538" s="14" t="s">
        <v>73</v>
      </c>
      <c r="E3538" s="10" t="str">
        <f>VLOOKUP(A3538,Planilha1!A:Y,20,FALSE)</f>
        <v>Sim</v>
      </c>
      <c r="F3538" s="10" t="str">
        <f>VLOOKUP(A3538,Planilha1!A:Y,21,FALSE)</f>
        <v>Sim</v>
      </c>
      <c r="G3538" s="10" t="str">
        <f>VLOOKUP(A3538,Planilha1!A:Y,22,FALSE)</f>
        <v>Não</v>
      </c>
      <c r="H3538" s="10" t="str">
        <f>VLOOKUP(A3538,Planilha1!A:Y,23,FALSE)</f>
        <v>Não</v>
      </c>
      <c r="I3538" s="10" t="str">
        <f>VLOOKUP(A3538,Planilha1!A:Y,24,FALSE)</f>
        <v>Não</v>
      </c>
      <c r="J3538" s="10" t="str">
        <f>VLOOKUP(A3538,Planilha1!A:Y,25,FALSE)</f>
        <v>Não</v>
      </c>
    </row>
    <row r="3539" spans="1:10" x14ac:dyDescent="0.25">
      <c r="A3539" s="12">
        <v>352200</v>
      </c>
      <c r="B3539" s="15" t="s">
        <v>3241</v>
      </c>
      <c r="C3539" s="12" t="s">
        <v>22</v>
      </c>
      <c r="D3539" s="14" t="s">
        <v>55</v>
      </c>
      <c r="E3539" s="10" t="str">
        <f>VLOOKUP(A3539,Planilha1!A:Y,20,FALSE)</f>
        <v>Sim</v>
      </c>
      <c r="F3539" s="10" t="str">
        <f>VLOOKUP(A3539,Planilha1!A:Y,21,FALSE)</f>
        <v>Sim</v>
      </c>
      <c r="G3539" s="10" t="str">
        <f>VLOOKUP(A3539,Planilha1!A:Y,22,FALSE)</f>
        <v>Não</v>
      </c>
      <c r="H3539" s="10" t="str">
        <f>VLOOKUP(A3539,Planilha1!A:Y,23,FALSE)</f>
        <v>Sim</v>
      </c>
      <c r="I3539" s="10" t="str">
        <f>VLOOKUP(A3539,Planilha1!A:Y,24,FALSE)</f>
        <v>Não</v>
      </c>
      <c r="J3539" s="10" t="str">
        <f>VLOOKUP(A3539,Planilha1!A:Y,25,FALSE)</f>
        <v>Não</v>
      </c>
    </row>
    <row r="3540" spans="1:10" x14ac:dyDescent="0.25">
      <c r="A3540" s="12">
        <v>352210</v>
      </c>
      <c r="B3540" s="15" t="s">
        <v>3242</v>
      </c>
      <c r="C3540" s="12" t="s">
        <v>22</v>
      </c>
      <c r="D3540" s="14" t="s">
        <v>41</v>
      </c>
      <c r="E3540" s="10" t="str">
        <f>VLOOKUP(A3540,Planilha1!A:Y,20,FALSE)</f>
        <v>Não</v>
      </c>
      <c r="F3540" s="10" t="str">
        <f>VLOOKUP(A3540,Planilha1!A:Y,21,FALSE)</f>
        <v>Não</v>
      </c>
      <c r="G3540" s="10" t="str">
        <f>VLOOKUP(A3540,Planilha1!A:Y,22,FALSE)</f>
        <v>Não</v>
      </c>
      <c r="H3540" s="10" t="str">
        <f>VLOOKUP(A3540,Planilha1!A:Y,23,FALSE)</f>
        <v>Não</v>
      </c>
      <c r="I3540" s="10" t="str">
        <f>VLOOKUP(A3540,Planilha1!A:Y,24,FALSE)</f>
        <v>Não</v>
      </c>
      <c r="J3540" s="10" t="str">
        <f>VLOOKUP(A3540,Planilha1!A:Y,25,FALSE)</f>
        <v>Não</v>
      </c>
    </row>
    <row r="3541" spans="1:10" x14ac:dyDescent="0.25">
      <c r="A3541" s="12">
        <v>352215</v>
      </c>
      <c r="B3541" s="15" t="s">
        <v>3243</v>
      </c>
      <c r="C3541" s="12" t="s">
        <v>22</v>
      </c>
      <c r="D3541" s="14" t="s">
        <v>66</v>
      </c>
      <c r="E3541" s="10" t="str">
        <f>VLOOKUP(A3541,Planilha1!A:Y,20,FALSE)</f>
        <v>Sim</v>
      </c>
      <c r="F3541" s="10" t="str">
        <f>VLOOKUP(A3541,Planilha1!A:Y,21,FALSE)</f>
        <v>Sim</v>
      </c>
      <c r="G3541" s="10" t="str">
        <f>VLOOKUP(A3541,Planilha1!A:Y,22,FALSE)</f>
        <v>Sim</v>
      </c>
      <c r="H3541" s="10" t="str">
        <f>VLOOKUP(A3541,Planilha1!A:Y,23,FALSE)</f>
        <v>Sim</v>
      </c>
      <c r="I3541" s="10" t="str">
        <f>VLOOKUP(A3541,Planilha1!A:Y,24,FALSE)</f>
        <v>Sim</v>
      </c>
      <c r="J3541" s="10" t="str">
        <f>VLOOKUP(A3541,Planilha1!A:Y,25,FALSE)</f>
        <v>Sim</v>
      </c>
    </row>
    <row r="3542" spans="1:10" x14ac:dyDescent="0.25">
      <c r="A3542" s="12">
        <v>352220</v>
      </c>
      <c r="B3542" s="15" t="s">
        <v>3244</v>
      </c>
      <c r="C3542" s="12" t="s">
        <v>22</v>
      </c>
      <c r="D3542" s="14" t="s">
        <v>55</v>
      </c>
      <c r="E3542" s="10" t="str">
        <f>VLOOKUP(A3542,Planilha1!A:Y,20,FALSE)</f>
        <v>Não</v>
      </c>
      <c r="F3542" s="10" t="str">
        <f>VLOOKUP(A3542,Planilha1!A:Y,21,FALSE)</f>
        <v>Não</v>
      </c>
      <c r="G3542" s="10" t="str">
        <f>VLOOKUP(A3542,Planilha1!A:Y,22,FALSE)</f>
        <v>Não</v>
      </c>
      <c r="H3542" s="10" t="str">
        <f>VLOOKUP(A3542,Planilha1!A:Y,23,FALSE)</f>
        <v>Não</v>
      </c>
      <c r="I3542" s="10" t="str">
        <f>VLOOKUP(A3542,Planilha1!A:Y,24,FALSE)</f>
        <v>Não</v>
      </c>
      <c r="J3542" s="10" t="str">
        <f>VLOOKUP(A3542,Planilha1!A:Y,25,FALSE)</f>
        <v>Não</v>
      </c>
    </row>
    <row r="3543" spans="1:10" x14ac:dyDescent="0.25">
      <c r="A3543" s="12">
        <v>352230</v>
      </c>
      <c r="B3543" s="15" t="s">
        <v>3245</v>
      </c>
      <c r="C3543" s="12" t="s">
        <v>22</v>
      </c>
      <c r="D3543" s="14" t="s">
        <v>55</v>
      </c>
      <c r="E3543" s="10" t="str">
        <f>VLOOKUP(A3543,Planilha1!A:Y,20,FALSE)</f>
        <v>Sim</v>
      </c>
      <c r="F3543" s="10" t="str">
        <f>VLOOKUP(A3543,Planilha1!A:Y,21,FALSE)</f>
        <v>Sim</v>
      </c>
      <c r="G3543" s="10" t="str">
        <f>VLOOKUP(A3543,Planilha1!A:Y,22,FALSE)</f>
        <v>Sim</v>
      </c>
      <c r="H3543" s="10" t="str">
        <f>VLOOKUP(A3543,Planilha1!A:Y,23,FALSE)</f>
        <v>Sim</v>
      </c>
      <c r="I3543" s="10" t="str">
        <f>VLOOKUP(A3543,Planilha1!A:Y,24,FALSE)</f>
        <v>Sim</v>
      </c>
      <c r="J3543" s="10" t="str">
        <f>VLOOKUP(A3543,Planilha1!A:Y,25,FALSE)</f>
        <v>Sim</v>
      </c>
    </row>
    <row r="3544" spans="1:10" x14ac:dyDescent="0.25">
      <c r="A3544" s="12">
        <v>352240</v>
      </c>
      <c r="B3544" s="15" t="s">
        <v>3246</v>
      </c>
      <c r="C3544" s="12" t="s">
        <v>22</v>
      </c>
      <c r="D3544" s="14" t="s">
        <v>43</v>
      </c>
      <c r="E3544" s="10" t="str">
        <f>VLOOKUP(A3544,Planilha1!A:Y,20,FALSE)</f>
        <v>Sim</v>
      </c>
      <c r="F3544" s="10" t="str">
        <f>VLOOKUP(A3544,Planilha1!A:Y,21,FALSE)</f>
        <v>Sim</v>
      </c>
      <c r="G3544" s="10" t="str">
        <f>VLOOKUP(A3544,Planilha1!A:Y,22,FALSE)</f>
        <v>Sim</v>
      </c>
      <c r="H3544" s="10" t="str">
        <f>VLOOKUP(A3544,Planilha1!A:Y,23,FALSE)</f>
        <v>Sim</v>
      </c>
      <c r="I3544" s="10" t="str">
        <f>VLOOKUP(A3544,Planilha1!A:Y,24,FALSE)</f>
        <v>Sim</v>
      </c>
      <c r="J3544" s="10" t="str">
        <f>VLOOKUP(A3544,Planilha1!A:Y,25,FALSE)</f>
        <v>Sim</v>
      </c>
    </row>
    <row r="3545" spans="1:10" x14ac:dyDescent="0.25">
      <c r="A3545" s="12">
        <v>352250</v>
      </c>
      <c r="B3545" s="15" t="s">
        <v>3247</v>
      </c>
      <c r="C3545" s="12" t="s">
        <v>22</v>
      </c>
      <c r="D3545" s="14" t="s">
        <v>55</v>
      </c>
      <c r="E3545" s="10" t="str">
        <f>VLOOKUP(A3545,Planilha1!A:Y,20,FALSE)</f>
        <v>Não</v>
      </c>
      <c r="F3545" s="10" t="str">
        <f>VLOOKUP(A3545,Planilha1!A:Y,21,FALSE)</f>
        <v>Não</v>
      </c>
      <c r="G3545" s="10" t="str">
        <f>VLOOKUP(A3545,Planilha1!A:Y,22,FALSE)</f>
        <v>Não</v>
      </c>
      <c r="H3545" s="10" t="str">
        <f>VLOOKUP(A3545,Planilha1!A:Y,23,FALSE)</f>
        <v>Não</v>
      </c>
      <c r="I3545" s="10" t="str">
        <f>VLOOKUP(A3545,Planilha1!A:Y,24,FALSE)</f>
        <v>Não</v>
      </c>
      <c r="J3545" s="10" t="str">
        <f>VLOOKUP(A3545,Planilha1!A:Y,25,FALSE)</f>
        <v>Não</v>
      </c>
    </row>
    <row r="3546" spans="1:10" x14ac:dyDescent="0.25">
      <c r="A3546" s="12">
        <v>352260</v>
      </c>
      <c r="B3546" s="15" t="s">
        <v>3248</v>
      </c>
      <c r="C3546" s="12" t="s">
        <v>22</v>
      </c>
      <c r="D3546" s="14" t="s">
        <v>55</v>
      </c>
      <c r="E3546" s="10" t="str">
        <f>VLOOKUP(A3546,Planilha1!A:Y,20,FALSE)</f>
        <v>Não</v>
      </c>
      <c r="F3546" s="10" t="str">
        <f>VLOOKUP(A3546,Planilha1!A:Y,21,FALSE)</f>
        <v>Não</v>
      </c>
      <c r="G3546" s="10" t="str">
        <f>VLOOKUP(A3546,Planilha1!A:Y,22,FALSE)</f>
        <v>Não</v>
      </c>
      <c r="H3546" s="10" t="str">
        <f>VLOOKUP(A3546,Planilha1!A:Y,23,FALSE)</f>
        <v>Não</v>
      </c>
      <c r="I3546" s="10" t="str">
        <f>VLOOKUP(A3546,Planilha1!A:Y,24,FALSE)</f>
        <v>Não</v>
      </c>
      <c r="J3546" s="10" t="str">
        <f>VLOOKUP(A3546,Planilha1!A:Y,25,FALSE)</f>
        <v>Não</v>
      </c>
    </row>
    <row r="3547" spans="1:10" x14ac:dyDescent="0.25">
      <c r="A3547" s="12">
        <v>352265</v>
      </c>
      <c r="B3547" s="15" t="s">
        <v>3249</v>
      </c>
      <c r="C3547" s="12" t="s">
        <v>22</v>
      </c>
      <c r="D3547" s="14" t="s">
        <v>41</v>
      </c>
      <c r="E3547" s="10" t="str">
        <f>VLOOKUP(A3547,Planilha1!A:Y,20,FALSE)</f>
        <v>Sim</v>
      </c>
      <c r="F3547" s="10" t="str">
        <f>VLOOKUP(A3547,Planilha1!A:Y,21,FALSE)</f>
        <v>Sim</v>
      </c>
      <c r="G3547" s="10" t="str">
        <f>VLOOKUP(A3547,Planilha1!A:Y,22,FALSE)</f>
        <v>Sim</v>
      </c>
      <c r="H3547" s="10" t="str">
        <f>VLOOKUP(A3547,Planilha1!A:Y,23,FALSE)</f>
        <v>Sim</v>
      </c>
      <c r="I3547" s="10" t="str">
        <f>VLOOKUP(A3547,Planilha1!A:Y,24,FALSE)</f>
        <v>Sim</v>
      </c>
      <c r="J3547" s="10" t="str">
        <f>VLOOKUP(A3547,Planilha1!A:Y,25,FALSE)</f>
        <v>Sim</v>
      </c>
    </row>
    <row r="3548" spans="1:10" x14ac:dyDescent="0.25">
      <c r="A3548" s="12">
        <v>352270</v>
      </c>
      <c r="B3548" s="15" t="s">
        <v>3250</v>
      </c>
      <c r="C3548" s="12" t="s">
        <v>22</v>
      </c>
      <c r="D3548" s="14" t="s">
        <v>59</v>
      </c>
      <c r="E3548" s="10" t="str">
        <f>VLOOKUP(A3548,Planilha1!A:Y,20,FALSE)</f>
        <v>Sim</v>
      </c>
      <c r="F3548" s="10" t="str">
        <f>VLOOKUP(A3548,Planilha1!A:Y,21,FALSE)</f>
        <v>Sim</v>
      </c>
      <c r="G3548" s="10" t="str">
        <f>VLOOKUP(A3548,Planilha1!A:Y,22,FALSE)</f>
        <v>Não</v>
      </c>
      <c r="H3548" s="10" t="str">
        <f>VLOOKUP(A3548,Planilha1!A:Y,23,FALSE)</f>
        <v>Não</v>
      </c>
      <c r="I3548" s="10" t="str">
        <f>VLOOKUP(A3548,Planilha1!A:Y,24,FALSE)</f>
        <v>Não</v>
      </c>
      <c r="J3548" s="10" t="str">
        <f>VLOOKUP(A3548,Planilha1!A:Y,25,FALSE)</f>
        <v>Não</v>
      </c>
    </row>
    <row r="3549" spans="1:10" x14ac:dyDescent="0.25">
      <c r="A3549" s="12">
        <v>352280</v>
      </c>
      <c r="B3549" s="15" t="s">
        <v>1724</v>
      </c>
      <c r="C3549" s="12" t="s">
        <v>22</v>
      </c>
      <c r="D3549" s="14" t="s">
        <v>43</v>
      </c>
      <c r="E3549" s="10" t="str">
        <f>VLOOKUP(A3549,Planilha1!A:Y,20,FALSE)</f>
        <v>Sim</v>
      </c>
      <c r="F3549" s="10" t="str">
        <f>VLOOKUP(A3549,Planilha1!A:Y,21,FALSE)</f>
        <v>Sim</v>
      </c>
      <c r="G3549" s="10" t="str">
        <f>VLOOKUP(A3549,Planilha1!A:Y,22,FALSE)</f>
        <v>Não</v>
      </c>
      <c r="H3549" s="10" t="str">
        <f>VLOOKUP(A3549,Planilha1!A:Y,23,FALSE)</f>
        <v>Sim</v>
      </c>
      <c r="I3549" s="10" t="str">
        <f>VLOOKUP(A3549,Planilha1!A:Y,24,FALSE)</f>
        <v>Não</v>
      </c>
      <c r="J3549" s="10" t="str">
        <f>VLOOKUP(A3549,Planilha1!A:Y,25,FALSE)</f>
        <v>Sim</v>
      </c>
    </row>
    <row r="3550" spans="1:10" x14ac:dyDescent="0.25">
      <c r="A3550" s="12">
        <v>352290</v>
      </c>
      <c r="B3550" s="15" t="s">
        <v>3251</v>
      </c>
      <c r="C3550" s="12" t="s">
        <v>22</v>
      </c>
      <c r="D3550" s="14" t="s">
        <v>55</v>
      </c>
      <c r="E3550" s="10" t="str">
        <f>VLOOKUP(A3550,Planilha1!A:Y,20,FALSE)</f>
        <v>Sim</v>
      </c>
      <c r="F3550" s="10" t="str">
        <f>VLOOKUP(A3550,Planilha1!A:Y,21,FALSE)</f>
        <v>Sim</v>
      </c>
      <c r="G3550" s="10" t="str">
        <f>VLOOKUP(A3550,Planilha1!A:Y,22,FALSE)</f>
        <v>Sim</v>
      </c>
      <c r="H3550" s="10" t="str">
        <f>VLOOKUP(A3550,Planilha1!A:Y,23,FALSE)</f>
        <v>Sim</v>
      </c>
      <c r="I3550" s="10" t="str">
        <f>VLOOKUP(A3550,Planilha1!A:Y,24,FALSE)</f>
        <v>Não</v>
      </c>
      <c r="J3550" s="10" t="str">
        <f>VLOOKUP(A3550,Planilha1!A:Y,25,FALSE)</f>
        <v>Sim</v>
      </c>
    </row>
    <row r="3551" spans="1:10" x14ac:dyDescent="0.25">
      <c r="A3551" s="12">
        <v>352300</v>
      </c>
      <c r="B3551" s="15" t="s">
        <v>3252</v>
      </c>
      <c r="C3551" s="12" t="s">
        <v>22</v>
      </c>
      <c r="D3551" s="14" t="s">
        <v>43</v>
      </c>
      <c r="E3551" s="10" t="str">
        <f>VLOOKUP(A3551,Planilha1!A:Y,20,FALSE)</f>
        <v>Sim</v>
      </c>
      <c r="F3551" s="10" t="str">
        <f>VLOOKUP(A3551,Planilha1!A:Y,21,FALSE)</f>
        <v>Sim</v>
      </c>
      <c r="G3551" s="10" t="str">
        <f>VLOOKUP(A3551,Planilha1!A:Y,22,FALSE)</f>
        <v>Não</v>
      </c>
      <c r="H3551" s="10" t="str">
        <f>VLOOKUP(A3551,Planilha1!A:Y,23,FALSE)</f>
        <v>Sim</v>
      </c>
      <c r="I3551" s="10" t="str">
        <f>VLOOKUP(A3551,Planilha1!A:Y,24,FALSE)</f>
        <v>Não</v>
      </c>
      <c r="J3551" s="10" t="str">
        <f>VLOOKUP(A3551,Planilha1!A:Y,25,FALSE)</f>
        <v>Não</v>
      </c>
    </row>
    <row r="3552" spans="1:10" x14ac:dyDescent="0.25">
      <c r="A3552" s="12">
        <v>352320</v>
      </c>
      <c r="B3552" s="15" t="s">
        <v>3253</v>
      </c>
      <c r="C3552" s="12" t="s">
        <v>22</v>
      </c>
      <c r="D3552" s="14" t="s">
        <v>66</v>
      </c>
      <c r="E3552" s="10" t="str">
        <f>VLOOKUP(A3552,Planilha1!A:Y,20,FALSE)</f>
        <v>Sim</v>
      </c>
      <c r="F3552" s="10" t="str">
        <f>VLOOKUP(A3552,Planilha1!A:Y,21,FALSE)</f>
        <v>Sim</v>
      </c>
      <c r="G3552" s="10" t="str">
        <f>VLOOKUP(A3552,Planilha1!A:Y,22,FALSE)</f>
        <v>Sim</v>
      </c>
      <c r="H3552" s="10" t="str">
        <f>VLOOKUP(A3552,Planilha1!A:Y,23,FALSE)</f>
        <v>Sim</v>
      </c>
      <c r="I3552" s="10" t="str">
        <f>VLOOKUP(A3552,Planilha1!A:Y,24,FALSE)</f>
        <v>Sim</v>
      </c>
      <c r="J3552" s="10" t="str">
        <f>VLOOKUP(A3552,Planilha1!A:Y,25,FALSE)</f>
        <v>Sim</v>
      </c>
    </row>
    <row r="3553" spans="1:10" x14ac:dyDescent="0.25">
      <c r="A3553" s="12">
        <v>352330</v>
      </c>
      <c r="B3553" s="15" t="s">
        <v>3254</v>
      </c>
      <c r="C3553" s="12" t="s">
        <v>22</v>
      </c>
      <c r="D3553" s="14" t="s">
        <v>43</v>
      </c>
      <c r="E3553" s="10" t="str">
        <f>VLOOKUP(A3553,Planilha1!A:Y,20,FALSE)</f>
        <v>Não</v>
      </c>
      <c r="F3553" s="10" t="str">
        <f>VLOOKUP(A3553,Planilha1!A:Y,21,FALSE)</f>
        <v>Sim</v>
      </c>
      <c r="G3553" s="10" t="str">
        <f>VLOOKUP(A3553,Planilha1!A:Y,22,FALSE)</f>
        <v>Não</v>
      </c>
      <c r="H3553" s="10" t="str">
        <f>VLOOKUP(A3553,Planilha1!A:Y,23,FALSE)</f>
        <v>Sim</v>
      </c>
      <c r="I3553" s="10" t="str">
        <f>VLOOKUP(A3553,Planilha1!A:Y,24,FALSE)</f>
        <v>Não</v>
      </c>
      <c r="J3553" s="10" t="str">
        <f>VLOOKUP(A3553,Planilha1!A:Y,25,FALSE)</f>
        <v>Sim</v>
      </c>
    </row>
    <row r="3554" spans="1:10" x14ac:dyDescent="0.25">
      <c r="A3554" s="12">
        <v>352340</v>
      </c>
      <c r="B3554" s="15" t="s">
        <v>3255</v>
      </c>
      <c r="C3554" s="12" t="s">
        <v>22</v>
      </c>
      <c r="D3554" s="14" t="s">
        <v>73</v>
      </c>
      <c r="E3554" s="10" t="str">
        <f>VLOOKUP(A3554,Planilha1!A:Y,20,FALSE)</f>
        <v>Não</v>
      </c>
      <c r="F3554" s="10" t="str">
        <f>VLOOKUP(A3554,Planilha1!A:Y,21,FALSE)</f>
        <v>Não</v>
      </c>
      <c r="G3554" s="10" t="str">
        <f>VLOOKUP(A3554,Planilha1!A:Y,22,FALSE)</f>
        <v>Não</v>
      </c>
      <c r="H3554" s="10" t="str">
        <f>VLOOKUP(A3554,Planilha1!A:Y,23,FALSE)</f>
        <v>Não</v>
      </c>
      <c r="I3554" s="10" t="str">
        <f>VLOOKUP(A3554,Planilha1!A:Y,24,FALSE)</f>
        <v>Não</v>
      </c>
      <c r="J3554" s="10" t="str">
        <f>VLOOKUP(A3554,Planilha1!A:Y,25,FALSE)</f>
        <v>Não</v>
      </c>
    </row>
    <row r="3555" spans="1:10" x14ac:dyDescent="0.25">
      <c r="A3555" s="12">
        <v>352350</v>
      </c>
      <c r="B3555" s="15" t="s">
        <v>3256</v>
      </c>
      <c r="C3555" s="12" t="s">
        <v>22</v>
      </c>
      <c r="D3555" s="14" t="s">
        <v>55</v>
      </c>
      <c r="E3555" s="10" t="str">
        <f>VLOOKUP(A3555,Planilha1!A:Y,20,FALSE)</f>
        <v>Sim</v>
      </c>
      <c r="F3555" s="10" t="str">
        <f>VLOOKUP(A3555,Planilha1!A:Y,21,FALSE)</f>
        <v>Sim</v>
      </c>
      <c r="G3555" s="10" t="str">
        <f>VLOOKUP(A3555,Planilha1!A:Y,22,FALSE)</f>
        <v>Sim</v>
      </c>
      <c r="H3555" s="10" t="str">
        <f>VLOOKUP(A3555,Planilha1!A:Y,23,FALSE)</f>
        <v>Sim</v>
      </c>
      <c r="I3555" s="10" t="str">
        <f>VLOOKUP(A3555,Planilha1!A:Y,24,FALSE)</f>
        <v>Sim</v>
      </c>
      <c r="J3555" s="10" t="str">
        <f>VLOOKUP(A3555,Planilha1!A:Y,25,FALSE)</f>
        <v>Não</v>
      </c>
    </row>
    <row r="3556" spans="1:10" x14ac:dyDescent="0.25">
      <c r="A3556" s="12">
        <v>352360</v>
      </c>
      <c r="B3556" s="15" t="s">
        <v>3257</v>
      </c>
      <c r="C3556" s="12" t="s">
        <v>22</v>
      </c>
      <c r="D3556" s="14" t="s">
        <v>55</v>
      </c>
      <c r="E3556" s="10" t="str">
        <f>VLOOKUP(A3556,Planilha1!A:Y,20,FALSE)</f>
        <v>Não</v>
      </c>
      <c r="F3556" s="10" t="str">
        <f>VLOOKUP(A3556,Planilha1!A:Y,21,FALSE)</f>
        <v>Não</v>
      </c>
      <c r="G3556" s="10" t="str">
        <f>VLOOKUP(A3556,Planilha1!A:Y,22,FALSE)</f>
        <v>Não</v>
      </c>
      <c r="H3556" s="10" t="str">
        <f>VLOOKUP(A3556,Planilha1!A:Y,23,FALSE)</f>
        <v>Não</v>
      </c>
      <c r="I3556" s="10" t="str">
        <f>VLOOKUP(A3556,Planilha1!A:Y,24,FALSE)</f>
        <v>Não</v>
      </c>
      <c r="J3556" s="10" t="str">
        <f>VLOOKUP(A3556,Planilha1!A:Y,25,FALSE)</f>
        <v>Não</v>
      </c>
    </row>
    <row r="3557" spans="1:10" x14ac:dyDescent="0.25">
      <c r="A3557" s="12">
        <v>352370</v>
      </c>
      <c r="B3557" s="15" t="s">
        <v>3258</v>
      </c>
      <c r="C3557" s="12" t="s">
        <v>22</v>
      </c>
      <c r="D3557" s="14" t="s">
        <v>59</v>
      </c>
      <c r="E3557" s="10" t="str">
        <f>VLOOKUP(A3557,Planilha1!A:Y,20,FALSE)</f>
        <v>Sim</v>
      </c>
      <c r="F3557" s="10" t="str">
        <f>VLOOKUP(A3557,Planilha1!A:Y,21,FALSE)</f>
        <v>Sim</v>
      </c>
      <c r="G3557" s="10" t="str">
        <f>VLOOKUP(A3557,Planilha1!A:Y,22,FALSE)</f>
        <v>Sim</v>
      </c>
      <c r="H3557" s="10" t="str">
        <f>VLOOKUP(A3557,Planilha1!A:Y,23,FALSE)</f>
        <v>Sim</v>
      </c>
      <c r="I3557" s="10" t="str">
        <f>VLOOKUP(A3557,Planilha1!A:Y,24,FALSE)</f>
        <v>Sim</v>
      </c>
      <c r="J3557" s="10" t="str">
        <f>VLOOKUP(A3557,Planilha1!A:Y,25,FALSE)</f>
        <v>Sim</v>
      </c>
    </row>
    <row r="3558" spans="1:10" x14ac:dyDescent="0.25">
      <c r="A3558" s="12">
        <v>352380</v>
      </c>
      <c r="B3558" s="15" t="s">
        <v>3259</v>
      </c>
      <c r="C3558" s="12" t="s">
        <v>22</v>
      </c>
      <c r="D3558" s="14" t="s">
        <v>59</v>
      </c>
      <c r="E3558" s="10" t="str">
        <f>VLOOKUP(A3558,Planilha1!A:Y,20,FALSE)</f>
        <v>Não</v>
      </c>
      <c r="F3558" s="10" t="str">
        <f>VLOOKUP(A3558,Planilha1!A:Y,21,FALSE)</f>
        <v>Não</v>
      </c>
      <c r="G3558" s="10" t="str">
        <f>VLOOKUP(A3558,Planilha1!A:Y,22,FALSE)</f>
        <v>Sim</v>
      </c>
      <c r="H3558" s="10" t="str">
        <f>VLOOKUP(A3558,Planilha1!A:Y,23,FALSE)</f>
        <v>Sim</v>
      </c>
      <c r="I3558" s="10" t="str">
        <f>VLOOKUP(A3558,Planilha1!A:Y,24,FALSE)</f>
        <v>Não</v>
      </c>
      <c r="J3558" s="10" t="str">
        <f>VLOOKUP(A3558,Planilha1!A:Y,25,FALSE)</f>
        <v>Não</v>
      </c>
    </row>
    <row r="3559" spans="1:10" x14ac:dyDescent="0.25">
      <c r="A3559" s="12">
        <v>352390</v>
      </c>
      <c r="B3559" s="15" t="s">
        <v>3260</v>
      </c>
      <c r="C3559" s="12" t="s">
        <v>22</v>
      </c>
      <c r="D3559" s="14" t="s">
        <v>73</v>
      </c>
      <c r="E3559" s="10" t="str">
        <f>VLOOKUP(A3559,Planilha1!A:Y,20,FALSE)</f>
        <v>Não</v>
      </c>
      <c r="F3559" s="10" t="str">
        <f>VLOOKUP(A3559,Planilha1!A:Y,21,FALSE)</f>
        <v>Não</v>
      </c>
      <c r="G3559" s="10" t="str">
        <f>VLOOKUP(A3559,Planilha1!A:Y,22,FALSE)</f>
        <v>Não</v>
      </c>
      <c r="H3559" s="10" t="str">
        <f>VLOOKUP(A3559,Planilha1!A:Y,23,FALSE)</f>
        <v>Não</v>
      </c>
      <c r="I3559" s="10" t="str">
        <f>VLOOKUP(A3559,Planilha1!A:Y,24,FALSE)</f>
        <v>Não</v>
      </c>
      <c r="J3559" s="10" t="str">
        <f>VLOOKUP(A3559,Planilha1!A:Y,25,FALSE)</f>
        <v>Não</v>
      </c>
    </row>
    <row r="3560" spans="1:10" x14ac:dyDescent="0.25">
      <c r="A3560" s="12">
        <v>352400</v>
      </c>
      <c r="B3560" s="15" t="s">
        <v>3261</v>
      </c>
      <c r="C3560" s="12" t="s">
        <v>22</v>
      </c>
      <c r="D3560" s="14" t="s">
        <v>55</v>
      </c>
      <c r="E3560" s="10" t="str">
        <f>VLOOKUP(A3560,Planilha1!A:Y,20,FALSE)</f>
        <v>Sim</v>
      </c>
      <c r="F3560" s="10" t="str">
        <f>VLOOKUP(A3560,Planilha1!A:Y,21,FALSE)</f>
        <v>Sim</v>
      </c>
      <c r="G3560" s="10" t="str">
        <f>VLOOKUP(A3560,Planilha1!A:Y,22,FALSE)</f>
        <v>Sim</v>
      </c>
      <c r="H3560" s="10" t="str">
        <f>VLOOKUP(A3560,Planilha1!A:Y,23,FALSE)</f>
        <v>Sim</v>
      </c>
      <c r="I3560" s="10" t="str">
        <f>VLOOKUP(A3560,Planilha1!A:Y,24,FALSE)</f>
        <v>Não</v>
      </c>
      <c r="J3560" s="10" t="str">
        <f>VLOOKUP(A3560,Planilha1!A:Y,25,FALSE)</f>
        <v>Sim</v>
      </c>
    </row>
    <row r="3561" spans="1:10" x14ac:dyDescent="0.25">
      <c r="A3561" s="12">
        <v>352420</v>
      </c>
      <c r="B3561" s="15" t="s">
        <v>167</v>
      </c>
      <c r="C3561" s="12" t="s">
        <v>22</v>
      </c>
      <c r="D3561" s="14" t="s">
        <v>73</v>
      </c>
      <c r="E3561" s="10" t="str">
        <f>VLOOKUP(A3561,Planilha1!A:Y,20,FALSE)</f>
        <v>Não</v>
      </c>
      <c r="F3561" s="10" t="str">
        <f>VLOOKUP(A3561,Planilha1!A:Y,21,FALSE)</f>
        <v>Sim</v>
      </c>
      <c r="G3561" s="10" t="str">
        <f>VLOOKUP(A3561,Planilha1!A:Y,22,FALSE)</f>
        <v>Não</v>
      </c>
      <c r="H3561" s="10" t="str">
        <f>VLOOKUP(A3561,Planilha1!A:Y,23,FALSE)</f>
        <v>Não</v>
      </c>
      <c r="I3561" s="10" t="str">
        <f>VLOOKUP(A3561,Planilha1!A:Y,24,FALSE)</f>
        <v>Não</v>
      </c>
      <c r="J3561" s="10" t="str">
        <f>VLOOKUP(A3561,Planilha1!A:Y,25,FALSE)</f>
        <v>Não</v>
      </c>
    </row>
    <row r="3562" spans="1:10" x14ac:dyDescent="0.25">
      <c r="A3562" s="12">
        <v>352440</v>
      </c>
      <c r="B3562" s="15" t="s">
        <v>3262</v>
      </c>
      <c r="C3562" s="12" t="s">
        <v>22</v>
      </c>
      <c r="D3562" s="14" t="s">
        <v>59</v>
      </c>
      <c r="E3562" s="10" t="str">
        <f>VLOOKUP(A3562,Planilha1!A:Y,20,FALSE)</f>
        <v>Sim</v>
      </c>
      <c r="F3562" s="10" t="str">
        <f>VLOOKUP(A3562,Planilha1!A:Y,21,FALSE)</f>
        <v>Sim</v>
      </c>
      <c r="G3562" s="10" t="str">
        <f>VLOOKUP(A3562,Planilha1!A:Y,22,FALSE)</f>
        <v>Não</v>
      </c>
      <c r="H3562" s="10" t="str">
        <f>VLOOKUP(A3562,Planilha1!A:Y,23,FALSE)</f>
        <v>Sim</v>
      </c>
      <c r="I3562" s="10" t="str">
        <f>VLOOKUP(A3562,Planilha1!A:Y,24,FALSE)</f>
        <v>Não</v>
      </c>
      <c r="J3562" s="10" t="str">
        <f>VLOOKUP(A3562,Planilha1!A:Y,25,FALSE)</f>
        <v>Não</v>
      </c>
    </row>
    <row r="3563" spans="1:10" x14ac:dyDescent="0.25">
      <c r="A3563" s="12">
        <v>352450</v>
      </c>
      <c r="B3563" s="15" t="s">
        <v>3263</v>
      </c>
      <c r="C3563" s="12" t="s">
        <v>22</v>
      </c>
      <c r="D3563" s="14" t="s">
        <v>73</v>
      </c>
      <c r="E3563" s="10" t="str">
        <f>VLOOKUP(A3563,Planilha1!A:Y,20,FALSE)</f>
        <v>Sim</v>
      </c>
      <c r="F3563" s="10" t="str">
        <f>VLOOKUP(A3563,Planilha1!A:Y,21,FALSE)</f>
        <v>Sim</v>
      </c>
      <c r="G3563" s="10" t="str">
        <f>VLOOKUP(A3563,Planilha1!A:Y,22,FALSE)</f>
        <v>Não</v>
      </c>
      <c r="H3563" s="10" t="str">
        <f>VLOOKUP(A3563,Planilha1!A:Y,23,FALSE)</f>
        <v>Não</v>
      </c>
      <c r="I3563" s="10" t="str">
        <f>VLOOKUP(A3563,Planilha1!A:Y,24,FALSE)</f>
        <v>Não</v>
      </c>
      <c r="J3563" s="10" t="str">
        <f>VLOOKUP(A3563,Planilha1!A:Y,25,FALSE)</f>
        <v>Não</v>
      </c>
    </row>
    <row r="3564" spans="1:10" x14ac:dyDescent="0.25">
      <c r="A3564" s="12">
        <v>352460</v>
      </c>
      <c r="B3564" s="15" t="s">
        <v>3264</v>
      </c>
      <c r="C3564" s="12" t="s">
        <v>22</v>
      </c>
      <c r="D3564" s="14" t="s">
        <v>43</v>
      </c>
      <c r="E3564" s="10" t="str">
        <f>VLOOKUP(A3564,Planilha1!A:Y,20,FALSE)</f>
        <v>Sim</v>
      </c>
      <c r="F3564" s="10" t="str">
        <f>VLOOKUP(A3564,Planilha1!A:Y,21,FALSE)</f>
        <v>Sim</v>
      </c>
      <c r="G3564" s="10" t="str">
        <f>VLOOKUP(A3564,Planilha1!A:Y,22,FALSE)</f>
        <v>Sim</v>
      </c>
      <c r="H3564" s="10" t="str">
        <f>VLOOKUP(A3564,Planilha1!A:Y,23,FALSE)</f>
        <v>Sim</v>
      </c>
      <c r="I3564" s="10" t="str">
        <f>VLOOKUP(A3564,Planilha1!A:Y,24,FALSE)</f>
        <v>Sim</v>
      </c>
      <c r="J3564" s="10" t="str">
        <f>VLOOKUP(A3564,Planilha1!A:Y,25,FALSE)</f>
        <v>Sim</v>
      </c>
    </row>
    <row r="3565" spans="1:10" x14ac:dyDescent="0.25">
      <c r="A3565" s="12">
        <v>352510</v>
      </c>
      <c r="B3565" s="15" t="s">
        <v>2981</v>
      </c>
      <c r="C3565" s="12" t="s">
        <v>22</v>
      </c>
      <c r="D3565" s="14" t="s">
        <v>59</v>
      </c>
      <c r="E3565" s="10" t="str">
        <f>VLOOKUP(A3565,Planilha1!A:Y,20,FALSE)</f>
        <v>Sim</v>
      </c>
      <c r="F3565" s="10" t="str">
        <f>VLOOKUP(A3565,Planilha1!A:Y,21,FALSE)</f>
        <v>Sim</v>
      </c>
      <c r="G3565" s="10" t="str">
        <f>VLOOKUP(A3565,Planilha1!A:Y,22,FALSE)</f>
        <v>Sim</v>
      </c>
      <c r="H3565" s="10" t="str">
        <f>VLOOKUP(A3565,Planilha1!A:Y,23,FALSE)</f>
        <v>Sim</v>
      </c>
      <c r="I3565" s="10" t="str">
        <f>VLOOKUP(A3565,Planilha1!A:Y,24,FALSE)</f>
        <v>Sim</v>
      </c>
      <c r="J3565" s="10" t="str">
        <f>VLOOKUP(A3565,Planilha1!A:Y,25,FALSE)</f>
        <v>Não</v>
      </c>
    </row>
    <row r="3566" spans="1:10" x14ac:dyDescent="0.25">
      <c r="A3566" s="12">
        <v>352520</v>
      </c>
      <c r="B3566" s="15" t="s">
        <v>3265</v>
      </c>
      <c r="C3566" s="12" t="s">
        <v>22</v>
      </c>
      <c r="D3566" s="14" t="s">
        <v>59</v>
      </c>
      <c r="E3566" s="10" t="str">
        <f>VLOOKUP(A3566,Planilha1!A:Y,20,FALSE)</f>
        <v>Sim</v>
      </c>
      <c r="F3566" s="10" t="str">
        <f>VLOOKUP(A3566,Planilha1!A:Y,21,FALSE)</f>
        <v>Sim</v>
      </c>
      <c r="G3566" s="10" t="str">
        <f>VLOOKUP(A3566,Planilha1!A:Y,22,FALSE)</f>
        <v>Sim</v>
      </c>
      <c r="H3566" s="10" t="str">
        <f>VLOOKUP(A3566,Planilha1!A:Y,23,FALSE)</f>
        <v>Sim</v>
      </c>
      <c r="I3566" s="10" t="str">
        <f>VLOOKUP(A3566,Planilha1!A:Y,24,FALSE)</f>
        <v>Sim</v>
      </c>
      <c r="J3566" s="10" t="str">
        <f>VLOOKUP(A3566,Planilha1!A:Y,25,FALSE)</f>
        <v>Não</v>
      </c>
    </row>
    <row r="3567" spans="1:10" x14ac:dyDescent="0.25">
      <c r="A3567" s="12">
        <v>352530</v>
      </c>
      <c r="B3567" s="15" t="s">
        <v>3266</v>
      </c>
      <c r="C3567" s="12" t="s">
        <v>22</v>
      </c>
      <c r="D3567" s="14" t="s">
        <v>59</v>
      </c>
      <c r="E3567" s="10" t="str">
        <f>VLOOKUP(A3567,Planilha1!A:Y,20,FALSE)</f>
        <v>Não</v>
      </c>
      <c r="F3567" s="10" t="str">
        <f>VLOOKUP(A3567,Planilha1!A:Y,21,FALSE)</f>
        <v>Sim</v>
      </c>
      <c r="G3567" s="10" t="str">
        <f>VLOOKUP(A3567,Planilha1!A:Y,22,FALSE)</f>
        <v>Não</v>
      </c>
      <c r="H3567" s="10" t="str">
        <f>VLOOKUP(A3567,Planilha1!A:Y,23,FALSE)</f>
        <v>Sim</v>
      </c>
      <c r="I3567" s="10" t="str">
        <f>VLOOKUP(A3567,Planilha1!A:Y,24,FALSE)</f>
        <v>Não</v>
      </c>
      <c r="J3567" s="10" t="str">
        <f>VLOOKUP(A3567,Planilha1!A:Y,25,FALSE)</f>
        <v>Sim</v>
      </c>
    </row>
    <row r="3568" spans="1:10" x14ac:dyDescent="0.25">
      <c r="A3568" s="12">
        <v>352540</v>
      </c>
      <c r="B3568" s="15" t="s">
        <v>3267</v>
      </c>
      <c r="C3568" s="12" t="s">
        <v>22</v>
      </c>
      <c r="D3568" s="14" t="s">
        <v>59</v>
      </c>
      <c r="E3568" s="10" t="str">
        <f>VLOOKUP(A3568,Planilha1!A:Y,20,FALSE)</f>
        <v>Não</v>
      </c>
      <c r="F3568" s="10" t="str">
        <f>VLOOKUP(A3568,Planilha1!A:Y,21,FALSE)</f>
        <v>Não</v>
      </c>
      <c r="G3568" s="10" t="str">
        <f>VLOOKUP(A3568,Planilha1!A:Y,22,FALSE)</f>
        <v>Não</v>
      </c>
      <c r="H3568" s="10" t="str">
        <f>VLOOKUP(A3568,Planilha1!A:Y,23,FALSE)</f>
        <v>Não</v>
      </c>
      <c r="I3568" s="10" t="str">
        <f>VLOOKUP(A3568,Planilha1!A:Y,24,FALSE)</f>
        <v>Não</v>
      </c>
      <c r="J3568" s="10" t="str">
        <f>VLOOKUP(A3568,Planilha1!A:Y,25,FALSE)</f>
        <v>Não</v>
      </c>
    </row>
    <row r="3569" spans="1:10" x14ac:dyDescent="0.25">
      <c r="A3569" s="12">
        <v>352550</v>
      </c>
      <c r="B3569" s="15" t="s">
        <v>3268</v>
      </c>
      <c r="C3569" s="12" t="s">
        <v>22</v>
      </c>
      <c r="D3569" s="14" t="s">
        <v>59</v>
      </c>
      <c r="E3569" s="10" t="str">
        <f>VLOOKUP(A3569,Planilha1!A:Y,20,FALSE)</f>
        <v>Sim</v>
      </c>
      <c r="F3569" s="10" t="str">
        <f>VLOOKUP(A3569,Planilha1!A:Y,21,FALSE)</f>
        <v>Sim</v>
      </c>
      <c r="G3569" s="10" t="str">
        <f>VLOOKUP(A3569,Planilha1!A:Y,22,FALSE)</f>
        <v>Sim</v>
      </c>
      <c r="H3569" s="10" t="str">
        <f>VLOOKUP(A3569,Planilha1!A:Y,23,FALSE)</f>
        <v>Sim</v>
      </c>
      <c r="I3569" s="10" t="str">
        <f>VLOOKUP(A3569,Planilha1!A:Y,24,FALSE)</f>
        <v>Não</v>
      </c>
      <c r="J3569" s="10" t="str">
        <f>VLOOKUP(A3569,Planilha1!A:Y,25,FALSE)</f>
        <v>Sim</v>
      </c>
    </row>
    <row r="3570" spans="1:10" x14ac:dyDescent="0.25">
      <c r="A3570" s="12">
        <v>352600</v>
      </c>
      <c r="B3570" s="15" t="s">
        <v>3269</v>
      </c>
      <c r="C3570" s="12" t="s">
        <v>22</v>
      </c>
      <c r="D3570" s="14" t="s">
        <v>59</v>
      </c>
      <c r="E3570" s="10" t="str">
        <f>VLOOKUP(A3570,Planilha1!A:Y,20,FALSE)</f>
        <v>Sim</v>
      </c>
      <c r="F3570" s="10" t="str">
        <f>VLOOKUP(A3570,Planilha1!A:Y,21,FALSE)</f>
        <v>Sim</v>
      </c>
      <c r="G3570" s="10" t="str">
        <f>VLOOKUP(A3570,Planilha1!A:Y,22,FALSE)</f>
        <v>Sim</v>
      </c>
      <c r="H3570" s="10" t="str">
        <f>VLOOKUP(A3570,Planilha1!A:Y,23,FALSE)</f>
        <v>Sim</v>
      </c>
      <c r="I3570" s="10" t="str">
        <f>VLOOKUP(A3570,Planilha1!A:Y,24,FALSE)</f>
        <v>Sim</v>
      </c>
      <c r="J3570" s="10" t="str">
        <f>VLOOKUP(A3570,Planilha1!A:Y,25,FALSE)</f>
        <v>Sim</v>
      </c>
    </row>
    <row r="3571" spans="1:10" x14ac:dyDescent="0.25">
      <c r="A3571" s="12">
        <v>352610</v>
      </c>
      <c r="B3571" s="15" t="s">
        <v>3270</v>
      </c>
      <c r="C3571" s="12" t="s">
        <v>22</v>
      </c>
      <c r="D3571" s="14" t="s">
        <v>43</v>
      </c>
      <c r="E3571" s="10" t="str">
        <f>VLOOKUP(A3571,Planilha1!A:Y,20,FALSE)</f>
        <v>Sim</v>
      </c>
      <c r="F3571" s="10" t="str">
        <f>VLOOKUP(A3571,Planilha1!A:Y,21,FALSE)</f>
        <v>Sim</v>
      </c>
      <c r="G3571" s="10" t="str">
        <f>VLOOKUP(A3571,Planilha1!A:Y,22,FALSE)</f>
        <v>Sim</v>
      </c>
      <c r="H3571" s="10" t="str">
        <f>VLOOKUP(A3571,Planilha1!A:Y,23,FALSE)</f>
        <v>Sim</v>
      </c>
      <c r="I3571" s="10" t="str">
        <f>VLOOKUP(A3571,Planilha1!A:Y,24,FALSE)</f>
        <v>Sim</v>
      </c>
      <c r="J3571" s="10" t="str">
        <f>VLOOKUP(A3571,Planilha1!A:Y,25,FALSE)</f>
        <v>Sim</v>
      </c>
    </row>
    <row r="3572" spans="1:10" x14ac:dyDescent="0.25">
      <c r="A3572" s="12">
        <v>352620</v>
      </c>
      <c r="B3572" s="15" t="s">
        <v>3271</v>
      </c>
      <c r="C3572" s="12" t="s">
        <v>22</v>
      </c>
      <c r="D3572" s="14" t="s">
        <v>43</v>
      </c>
      <c r="E3572" s="10" t="str">
        <f>VLOOKUP(A3572,Planilha1!A:Y,20,FALSE)</f>
        <v>Sim</v>
      </c>
      <c r="F3572" s="10" t="str">
        <f>VLOOKUP(A3572,Planilha1!A:Y,21,FALSE)</f>
        <v>Sim</v>
      </c>
      <c r="G3572" s="10" t="str">
        <f>VLOOKUP(A3572,Planilha1!A:Y,22,FALSE)</f>
        <v>Sim</v>
      </c>
      <c r="H3572" s="10" t="str">
        <f>VLOOKUP(A3572,Planilha1!A:Y,23,FALSE)</f>
        <v>Sim</v>
      </c>
      <c r="I3572" s="10" t="str">
        <f>VLOOKUP(A3572,Planilha1!A:Y,24,FALSE)</f>
        <v>Sim</v>
      </c>
      <c r="J3572" s="10" t="str">
        <f>VLOOKUP(A3572,Planilha1!A:Y,25,FALSE)</f>
        <v>Sim</v>
      </c>
    </row>
    <row r="3573" spans="1:10" x14ac:dyDescent="0.25">
      <c r="A3573" s="12">
        <v>352630</v>
      </c>
      <c r="B3573" s="15" t="s">
        <v>3272</v>
      </c>
      <c r="C3573" s="12" t="s">
        <v>22</v>
      </c>
      <c r="D3573" s="14" t="s">
        <v>55</v>
      </c>
      <c r="E3573" s="10" t="str">
        <f>VLOOKUP(A3573,Planilha1!A:Y,20,FALSE)</f>
        <v>Sim</v>
      </c>
      <c r="F3573" s="10" t="str">
        <f>VLOOKUP(A3573,Planilha1!A:Y,21,FALSE)</f>
        <v>Sim</v>
      </c>
      <c r="G3573" s="10" t="str">
        <f>VLOOKUP(A3573,Planilha1!A:Y,22,FALSE)</f>
        <v>Sim</v>
      </c>
      <c r="H3573" s="10" t="str">
        <f>VLOOKUP(A3573,Planilha1!A:Y,23,FALSE)</f>
        <v>Sim</v>
      </c>
      <c r="I3573" s="10" t="str">
        <f>VLOOKUP(A3573,Planilha1!A:Y,24,FALSE)</f>
        <v>Sim</v>
      </c>
      <c r="J3573" s="10" t="str">
        <f>VLOOKUP(A3573,Planilha1!A:Y,25,FALSE)</f>
        <v>Sim</v>
      </c>
    </row>
    <row r="3574" spans="1:10" x14ac:dyDescent="0.25">
      <c r="A3574" s="12">
        <v>352640</v>
      </c>
      <c r="B3574" s="15" t="s">
        <v>3273</v>
      </c>
      <c r="C3574" s="12" t="s">
        <v>22</v>
      </c>
      <c r="D3574" s="14" t="s">
        <v>73</v>
      </c>
      <c r="E3574" s="10" t="str">
        <f>VLOOKUP(A3574,Planilha1!A:Y,20,FALSE)</f>
        <v>Não</v>
      </c>
      <c r="F3574" s="10" t="str">
        <f>VLOOKUP(A3574,Planilha1!A:Y,21,FALSE)</f>
        <v>Não</v>
      </c>
      <c r="G3574" s="10" t="str">
        <f>VLOOKUP(A3574,Planilha1!A:Y,22,FALSE)</f>
        <v>Não</v>
      </c>
      <c r="H3574" s="10" t="str">
        <f>VLOOKUP(A3574,Planilha1!A:Y,23,FALSE)</f>
        <v>Não</v>
      </c>
      <c r="I3574" s="10" t="str">
        <f>VLOOKUP(A3574,Planilha1!A:Y,24,FALSE)</f>
        <v>Não</v>
      </c>
      <c r="J3574" s="10" t="str">
        <f>VLOOKUP(A3574,Planilha1!A:Y,25,FALSE)</f>
        <v>Não</v>
      </c>
    </row>
    <row r="3575" spans="1:10" x14ac:dyDescent="0.25">
      <c r="A3575" s="12">
        <v>352650</v>
      </c>
      <c r="B3575" s="15" t="s">
        <v>3274</v>
      </c>
      <c r="C3575" s="12" t="s">
        <v>22</v>
      </c>
      <c r="D3575" s="14" t="s">
        <v>55</v>
      </c>
      <c r="E3575" s="10" t="str">
        <f>VLOOKUP(A3575,Planilha1!A:Y,20,FALSE)</f>
        <v>Sim</v>
      </c>
      <c r="F3575" s="10" t="str">
        <f>VLOOKUP(A3575,Planilha1!A:Y,21,FALSE)</f>
        <v>Sim</v>
      </c>
      <c r="G3575" s="10" t="str">
        <f>VLOOKUP(A3575,Planilha1!A:Y,22,FALSE)</f>
        <v>Não</v>
      </c>
      <c r="H3575" s="10" t="str">
        <f>VLOOKUP(A3575,Planilha1!A:Y,23,FALSE)</f>
        <v>Sim</v>
      </c>
      <c r="I3575" s="10" t="str">
        <f>VLOOKUP(A3575,Planilha1!A:Y,24,FALSE)</f>
        <v>Não</v>
      </c>
      <c r="J3575" s="10" t="str">
        <f>VLOOKUP(A3575,Planilha1!A:Y,25,FALSE)</f>
        <v>Sim</v>
      </c>
    </row>
    <row r="3576" spans="1:10" x14ac:dyDescent="0.25">
      <c r="A3576" s="12">
        <v>352670</v>
      </c>
      <c r="B3576" s="15" t="s">
        <v>3275</v>
      </c>
      <c r="C3576" s="12" t="s">
        <v>22</v>
      </c>
      <c r="D3576" s="14" t="s">
        <v>73</v>
      </c>
      <c r="E3576" s="10" t="str">
        <f>VLOOKUP(A3576,Planilha1!A:Y,20,FALSE)</f>
        <v>Sim</v>
      </c>
      <c r="F3576" s="10" t="str">
        <f>VLOOKUP(A3576,Planilha1!A:Y,21,FALSE)</f>
        <v>Sim</v>
      </c>
      <c r="G3576" s="10" t="str">
        <f>VLOOKUP(A3576,Planilha1!A:Y,22,FALSE)</f>
        <v>Sim</v>
      </c>
      <c r="H3576" s="10" t="str">
        <f>VLOOKUP(A3576,Planilha1!A:Y,23,FALSE)</f>
        <v>Sim</v>
      </c>
      <c r="I3576" s="10" t="str">
        <f>VLOOKUP(A3576,Planilha1!A:Y,24,FALSE)</f>
        <v>Sim</v>
      </c>
      <c r="J3576" s="10" t="str">
        <f>VLOOKUP(A3576,Planilha1!A:Y,25,FALSE)</f>
        <v>Não</v>
      </c>
    </row>
    <row r="3577" spans="1:10" x14ac:dyDescent="0.25">
      <c r="A3577" s="12">
        <v>352680</v>
      </c>
      <c r="B3577" s="15" t="s">
        <v>3276</v>
      </c>
      <c r="C3577" s="12" t="s">
        <v>22</v>
      </c>
      <c r="D3577" s="14" t="s">
        <v>59</v>
      </c>
      <c r="E3577" s="10" t="str">
        <f>VLOOKUP(A3577,Planilha1!A:Y,20,FALSE)</f>
        <v>Não</v>
      </c>
      <c r="F3577" s="10" t="str">
        <f>VLOOKUP(A3577,Planilha1!A:Y,21,FALSE)</f>
        <v>Não</v>
      </c>
      <c r="G3577" s="10" t="str">
        <f>VLOOKUP(A3577,Planilha1!A:Y,22,FALSE)</f>
        <v>Não</v>
      </c>
      <c r="H3577" s="10" t="str">
        <f>VLOOKUP(A3577,Planilha1!A:Y,23,FALSE)</f>
        <v>Não</v>
      </c>
      <c r="I3577" s="10" t="str">
        <f>VLOOKUP(A3577,Planilha1!A:Y,24,FALSE)</f>
        <v>Não</v>
      </c>
      <c r="J3577" s="10" t="str">
        <f>VLOOKUP(A3577,Planilha1!A:Y,25,FALSE)</f>
        <v>Não</v>
      </c>
    </row>
    <row r="3578" spans="1:10" x14ac:dyDescent="0.25">
      <c r="A3578" s="12">
        <v>352720</v>
      </c>
      <c r="B3578" s="15" t="s">
        <v>3277</v>
      </c>
      <c r="C3578" s="12" t="s">
        <v>22</v>
      </c>
      <c r="D3578" s="14" t="s">
        <v>59</v>
      </c>
      <c r="E3578" s="10" t="str">
        <f>VLOOKUP(A3578,Planilha1!A:Y,20,FALSE)</f>
        <v>Sim</v>
      </c>
      <c r="F3578" s="10" t="str">
        <f>VLOOKUP(A3578,Planilha1!A:Y,21,FALSE)</f>
        <v>Sim</v>
      </c>
      <c r="G3578" s="10" t="str">
        <f>VLOOKUP(A3578,Planilha1!A:Y,22,FALSE)</f>
        <v>Sim</v>
      </c>
      <c r="H3578" s="10" t="str">
        <f>VLOOKUP(A3578,Planilha1!A:Y,23,FALSE)</f>
        <v>Sim</v>
      </c>
      <c r="I3578" s="10" t="str">
        <f>VLOOKUP(A3578,Planilha1!A:Y,24,FALSE)</f>
        <v>Não</v>
      </c>
      <c r="J3578" s="10" t="str">
        <f>VLOOKUP(A3578,Planilha1!A:Y,25,FALSE)</f>
        <v>Sim</v>
      </c>
    </row>
    <row r="3579" spans="1:10" x14ac:dyDescent="0.25">
      <c r="A3579" s="12">
        <v>352740</v>
      </c>
      <c r="B3579" s="15" t="s">
        <v>3278</v>
      </c>
      <c r="C3579" s="12" t="s">
        <v>22</v>
      </c>
      <c r="D3579" s="14" t="s">
        <v>73</v>
      </c>
      <c r="E3579" s="10" t="str">
        <f>VLOOKUP(A3579,Planilha1!A:Y,20,FALSE)</f>
        <v>Não</v>
      </c>
      <c r="F3579" s="10" t="str">
        <f>VLOOKUP(A3579,Planilha1!A:Y,21,FALSE)</f>
        <v>Não</v>
      </c>
      <c r="G3579" s="10" t="str">
        <f>VLOOKUP(A3579,Planilha1!A:Y,22,FALSE)</f>
        <v>Não</v>
      </c>
      <c r="H3579" s="10" t="str">
        <f>VLOOKUP(A3579,Planilha1!A:Y,23,FALSE)</f>
        <v>Não</v>
      </c>
      <c r="I3579" s="10" t="str">
        <f>VLOOKUP(A3579,Planilha1!A:Y,24,FALSE)</f>
        <v>Não</v>
      </c>
      <c r="J3579" s="10" t="str">
        <f>VLOOKUP(A3579,Planilha1!A:Y,25,FALSE)</f>
        <v>Não</v>
      </c>
    </row>
    <row r="3580" spans="1:10" x14ac:dyDescent="0.25">
      <c r="A3580" s="12">
        <v>352750</v>
      </c>
      <c r="B3580" s="15" t="s">
        <v>3279</v>
      </c>
      <c r="C3580" s="12" t="s">
        <v>22</v>
      </c>
      <c r="D3580" s="14" t="s">
        <v>73</v>
      </c>
      <c r="E3580" s="10" t="str">
        <f>VLOOKUP(A3580,Planilha1!A:Y,20,FALSE)</f>
        <v>Sim</v>
      </c>
      <c r="F3580" s="10" t="str">
        <f>VLOOKUP(A3580,Planilha1!A:Y,21,FALSE)</f>
        <v>Sim</v>
      </c>
      <c r="G3580" s="10" t="str">
        <f>VLOOKUP(A3580,Planilha1!A:Y,22,FALSE)</f>
        <v>Sim</v>
      </c>
      <c r="H3580" s="10" t="str">
        <f>VLOOKUP(A3580,Planilha1!A:Y,23,FALSE)</f>
        <v>Sim</v>
      </c>
      <c r="I3580" s="10" t="str">
        <f>VLOOKUP(A3580,Planilha1!A:Y,24,FALSE)</f>
        <v>Sim</v>
      </c>
      <c r="J3580" s="10" t="str">
        <f>VLOOKUP(A3580,Planilha1!A:Y,25,FALSE)</f>
        <v>Não</v>
      </c>
    </row>
    <row r="3581" spans="1:10" x14ac:dyDescent="0.25">
      <c r="A3581" s="12">
        <v>352770</v>
      </c>
      <c r="B3581" s="15" t="s">
        <v>3280</v>
      </c>
      <c r="C3581" s="12" t="s">
        <v>22</v>
      </c>
      <c r="D3581" s="14" t="s">
        <v>59</v>
      </c>
      <c r="E3581" s="10" t="str">
        <f>VLOOKUP(A3581,Planilha1!A:Y,20,FALSE)</f>
        <v>Não</v>
      </c>
      <c r="F3581" s="10" t="str">
        <f>VLOOKUP(A3581,Planilha1!A:Y,21,FALSE)</f>
        <v>Sim</v>
      </c>
      <c r="G3581" s="10" t="str">
        <f>VLOOKUP(A3581,Planilha1!A:Y,22,FALSE)</f>
        <v>Não</v>
      </c>
      <c r="H3581" s="10" t="str">
        <f>VLOOKUP(A3581,Planilha1!A:Y,23,FALSE)</f>
        <v>Sim</v>
      </c>
      <c r="I3581" s="10" t="str">
        <f>VLOOKUP(A3581,Planilha1!A:Y,24,FALSE)</f>
        <v>Não</v>
      </c>
      <c r="J3581" s="10" t="str">
        <f>VLOOKUP(A3581,Planilha1!A:Y,25,FALSE)</f>
        <v>Sim</v>
      </c>
    </row>
    <row r="3582" spans="1:10" x14ac:dyDescent="0.25">
      <c r="A3582" s="12">
        <v>352780</v>
      </c>
      <c r="B3582" s="15" t="s">
        <v>3281</v>
      </c>
      <c r="C3582" s="12" t="s">
        <v>22</v>
      </c>
      <c r="D3582" s="14" t="s">
        <v>73</v>
      </c>
      <c r="E3582" s="10" t="str">
        <f>VLOOKUP(A3582,Planilha1!A:Y,20,FALSE)</f>
        <v>Sim</v>
      </c>
      <c r="F3582" s="10" t="str">
        <f>VLOOKUP(A3582,Planilha1!A:Y,21,FALSE)</f>
        <v>Sim</v>
      </c>
      <c r="G3582" s="10" t="str">
        <f>VLOOKUP(A3582,Planilha1!A:Y,22,FALSE)</f>
        <v>Sim</v>
      </c>
      <c r="H3582" s="10" t="str">
        <f>VLOOKUP(A3582,Planilha1!A:Y,23,FALSE)</f>
        <v>Sim</v>
      </c>
      <c r="I3582" s="10" t="str">
        <f>VLOOKUP(A3582,Planilha1!A:Y,24,FALSE)</f>
        <v>Sim</v>
      </c>
      <c r="J3582" s="10" t="str">
        <f>VLOOKUP(A3582,Planilha1!A:Y,25,FALSE)</f>
        <v>Sim</v>
      </c>
    </row>
    <row r="3583" spans="1:10" x14ac:dyDescent="0.25">
      <c r="A3583" s="12">
        <v>352790</v>
      </c>
      <c r="B3583" s="15" t="s">
        <v>3282</v>
      </c>
      <c r="C3583" s="12" t="s">
        <v>22</v>
      </c>
      <c r="D3583" s="14" t="s">
        <v>41</v>
      </c>
      <c r="E3583" s="10" t="str">
        <f>VLOOKUP(A3583,Planilha1!A:Y,20,FALSE)</f>
        <v>Não</v>
      </c>
      <c r="F3583" s="10" t="str">
        <f>VLOOKUP(A3583,Planilha1!A:Y,21,FALSE)</f>
        <v>Não</v>
      </c>
      <c r="G3583" s="10" t="str">
        <f>VLOOKUP(A3583,Planilha1!A:Y,22,FALSE)</f>
        <v>Não</v>
      </c>
      <c r="H3583" s="10" t="str">
        <f>VLOOKUP(A3583,Planilha1!A:Y,23,FALSE)</f>
        <v>Não</v>
      </c>
      <c r="I3583" s="10" t="str">
        <f>VLOOKUP(A3583,Planilha1!A:Y,24,FALSE)</f>
        <v>Não</v>
      </c>
      <c r="J3583" s="10" t="str">
        <f>VLOOKUP(A3583,Planilha1!A:Y,25,FALSE)</f>
        <v>Não</v>
      </c>
    </row>
    <row r="3584" spans="1:10" x14ac:dyDescent="0.25">
      <c r="A3584" s="12">
        <v>352840</v>
      </c>
      <c r="B3584" s="15" t="s">
        <v>3283</v>
      </c>
      <c r="C3584" s="12" t="s">
        <v>22</v>
      </c>
      <c r="D3584" s="14" t="s">
        <v>55</v>
      </c>
      <c r="E3584" s="10" t="str">
        <f>VLOOKUP(A3584,Planilha1!A:Y,20,FALSE)</f>
        <v>Não</v>
      </c>
      <c r="F3584" s="10" t="str">
        <f>VLOOKUP(A3584,Planilha1!A:Y,21,FALSE)</f>
        <v>Sim</v>
      </c>
      <c r="G3584" s="10" t="str">
        <f>VLOOKUP(A3584,Planilha1!A:Y,22,FALSE)</f>
        <v>Sim</v>
      </c>
      <c r="H3584" s="10" t="str">
        <f>VLOOKUP(A3584,Planilha1!A:Y,23,FALSE)</f>
        <v>Sim</v>
      </c>
      <c r="I3584" s="10" t="str">
        <f>VLOOKUP(A3584,Planilha1!A:Y,24,FALSE)</f>
        <v>Sim</v>
      </c>
      <c r="J3584" s="10" t="str">
        <f>VLOOKUP(A3584,Planilha1!A:Y,25,FALSE)</f>
        <v>Sim</v>
      </c>
    </row>
    <row r="3585" spans="1:10" x14ac:dyDescent="0.25">
      <c r="A3585" s="12">
        <v>352850</v>
      </c>
      <c r="B3585" s="15" t="s">
        <v>3284</v>
      </c>
      <c r="C3585" s="12" t="s">
        <v>22</v>
      </c>
      <c r="D3585" s="14" t="s">
        <v>66</v>
      </c>
      <c r="E3585" s="10" t="str">
        <f>VLOOKUP(A3585,Planilha1!A:Y,20,FALSE)</f>
        <v>Não</v>
      </c>
      <c r="F3585" s="10" t="str">
        <f>VLOOKUP(A3585,Planilha1!A:Y,21,FALSE)</f>
        <v>Não</v>
      </c>
      <c r="G3585" s="10" t="str">
        <f>VLOOKUP(A3585,Planilha1!A:Y,22,FALSE)</f>
        <v>Não</v>
      </c>
      <c r="H3585" s="10" t="str">
        <f>VLOOKUP(A3585,Planilha1!A:Y,23,FALSE)</f>
        <v>Não</v>
      </c>
      <c r="I3585" s="10" t="str">
        <f>VLOOKUP(A3585,Planilha1!A:Y,24,FALSE)</f>
        <v>Não</v>
      </c>
      <c r="J3585" s="10" t="str">
        <f>VLOOKUP(A3585,Planilha1!A:Y,25,FALSE)</f>
        <v>Não</v>
      </c>
    </row>
    <row r="3586" spans="1:10" x14ac:dyDescent="0.25">
      <c r="A3586" s="12">
        <v>352870</v>
      </c>
      <c r="B3586" s="15" t="s">
        <v>3285</v>
      </c>
      <c r="C3586" s="12" t="s">
        <v>22</v>
      </c>
      <c r="D3586" s="14" t="s">
        <v>55</v>
      </c>
      <c r="E3586" s="10" t="str">
        <f>VLOOKUP(A3586,Planilha1!A:Y,20,FALSE)</f>
        <v>Não</v>
      </c>
      <c r="F3586" s="10" t="str">
        <f>VLOOKUP(A3586,Planilha1!A:Y,21,FALSE)</f>
        <v>Não</v>
      </c>
      <c r="G3586" s="10" t="str">
        <f>VLOOKUP(A3586,Planilha1!A:Y,22,FALSE)</f>
        <v>Não</v>
      </c>
      <c r="H3586" s="10" t="str">
        <f>VLOOKUP(A3586,Planilha1!A:Y,23,FALSE)</f>
        <v>Não</v>
      </c>
      <c r="I3586" s="10" t="str">
        <f>VLOOKUP(A3586,Planilha1!A:Y,24,FALSE)</f>
        <v>Não</v>
      </c>
      <c r="J3586" s="10" t="str">
        <f>VLOOKUP(A3586,Planilha1!A:Y,25,FALSE)</f>
        <v>Não</v>
      </c>
    </row>
    <row r="3587" spans="1:10" x14ac:dyDescent="0.25">
      <c r="A3587" s="12">
        <v>352890</v>
      </c>
      <c r="B3587" s="15" t="s">
        <v>3286</v>
      </c>
      <c r="C3587" s="12" t="s">
        <v>22</v>
      </c>
      <c r="D3587" s="14" t="s">
        <v>66</v>
      </c>
      <c r="E3587" s="10" t="str">
        <f>VLOOKUP(A3587,Planilha1!A:Y,20,FALSE)</f>
        <v>Não</v>
      </c>
      <c r="F3587" s="10" t="str">
        <f>VLOOKUP(A3587,Planilha1!A:Y,21,FALSE)</f>
        <v>Não</v>
      </c>
      <c r="G3587" s="10" t="str">
        <f>VLOOKUP(A3587,Planilha1!A:Y,22,FALSE)</f>
        <v>Não</v>
      </c>
      <c r="H3587" s="10" t="str">
        <f>VLOOKUP(A3587,Planilha1!A:Y,23,FALSE)</f>
        <v>Não</v>
      </c>
      <c r="I3587" s="10" t="str">
        <f>VLOOKUP(A3587,Planilha1!A:Y,24,FALSE)</f>
        <v>Não</v>
      </c>
      <c r="J3587" s="10" t="str">
        <f>VLOOKUP(A3587,Planilha1!A:Y,25,FALSE)</f>
        <v>Não</v>
      </c>
    </row>
    <row r="3588" spans="1:10" x14ac:dyDescent="0.25">
      <c r="A3588" s="12">
        <v>352910</v>
      </c>
      <c r="B3588" s="15" t="s">
        <v>3287</v>
      </c>
      <c r="C3588" s="12" t="s">
        <v>22</v>
      </c>
      <c r="D3588" s="14" t="s">
        <v>73</v>
      </c>
      <c r="E3588" s="10" t="str">
        <f>VLOOKUP(A3588,Planilha1!A:Y,20,FALSE)</f>
        <v>Sim</v>
      </c>
      <c r="F3588" s="10" t="str">
        <f>VLOOKUP(A3588,Planilha1!A:Y,21,FALSE)</f>
        <v>Sim</v>
      </c>
      <c r="G3588" s="10" t="str">
        <f>VLOOKUP(A3588,Planilha1!A:Y,22,FALSE)</f>
        <v>Não</v>
      </c>
      <c r="H3588" s="10" t="str">
        <f>VLOOKUP(A3588,Planilha1!A:Y,23,FALSE)</f>
        <v>Não</v>
      </c>
      <c r="I3588" s="10" t="str">
        <f>VLOOKUP(A3588,Planilha1!A:Y,24,FALSE)</f>
        <v>Não</v>
      </c>
      <c r="J3588" s="10" t="str">
        <f>VLOOKUP(A3588,Planilha1!A:Y,25,FALSE)</f>
        <v>Não</v>
      </c>
    </row>
    <row r="3589" spans="1:10" x14ac:dyDescent="0.25">
      <c r="A3589" s="12">
        <v>352920</v>
      </c>
      <c r="B3589" s="15" t="s">
        <v>3288</v>
      </c>
      <c r="C3589" s="12" t="s">
        <v>22</v>
      </c>
      <c r="D3589" s="14" t="s">
        <v>55</v>
      </c>
      <c r="E3589" s="10" t="str">
        <f>VLOOKUP(A3589,Planilha1!A:Y,20,FALSE)</f>
        <v>Não</v>
      </c>
      <c r="F3589" s="10" t="str">
        <f>VLOOKUP(A3589,Planilha1!A:Y,21,FALSE)</f>
        <v>Não</v>
      </c>
      <c r="G3589" s="10" t="str">
        <f>VLOOKUP(A3589,Planilha1!A:Y,22,FALSE)</f>
        <v>Não</v>
      </c>
      <c r="H3589" s="10" t="str">
        <f>VLOOKUP(A3589,Planilha1!A:Y,23,FALSE)</f>
        <v>Não</v>
      </c>
      <c r="I3589" s="10" t="str">
        <f>VLOOKUP(A3589,Planilha1!A:Y,24,FALSE)</f>
        <v>Não</v>
      </c>
      <c r="J3589" s="10" t="str">
        <f>VLOOKUP(A3589,Planilha1!A:Y,25,FALSE)</f>
        <v>Não</v>
      </c>
    </row>
    <row r="3590" spans="1:10" x14ac:dyDescent="0.25">
      <c r="A3590" s="12">
        <v>352940</v>
      </c>
      <c r="B3590" s="15" t="s">
        <v>3289</v>
      </c>
      <c r="C3590" s="12" t="s">
        <v>22</v>
      </c>
      <c r="D3590" s="14" t="s">
        <v>59</v>
      </c>
      <c r="E3590" s="10" t="str">
        <f>VLOOKUP(A3590,Planilha1!A:Y,20,FALSE)</f>
        <v>Sim</v>
      </c>
      <c r="F3590" s="10" t="str">
        <f>VLOOKUP(A3590,Planilha1!A:Y,21,FALSE)</f>
        <v>Sim</v>
      </c>
      <c r="G3590" s="10" t="str">
        <f>VLOOKUP(A3590,Planilha1!A:Y,22,FALSE)</f>
        <v>Não</v>
      </c>
      <c r="H3590" s="10" t="str">
        <f>VLOOKUP(A3590,Planilha1!A:Y,23,FALSE)</f>
        <v>Sim</v>
      </c>
      <c r="I3590" s="10" t="str">
        <f>VLOOKUP(A3590,Planilha1!A:Y,24,FALSE)</f>
        <v>Não</v>
      </c>
      <c r="J3590" s="10" t="str">
        <f>VLOOKUP(A3590,Planilha1!A:Y,25,FALSE)</f>
        <v>Sim</v>
      </c>
    </row>
    <row r="3591" spans="1:10" x14ac:dyDescent="0.25">
      <c r="A3591" s="12">
        <v>352960</v>
      </c>
      <c r="B3591" s="15" t="s">
        <v>3290</v>
      </c>
      <c r="C3591" s="12" t="s">
        <v>22</v>
      </c>
      <c r="D3591" s="14" t="s">
        <v>73</v>
      </c>
      <c r="E3591" s="10" t="str">
        <f>VLOOKUP(A3591,Planilha1!A:Y,20,FALSE)</f>
        <v>Não</v>
      </c>
      <c r="F3591" s="10" t="str">
        <f>VLOOKUP(A3591,Planilha1!A:Y,21,FALSE)</f>
        <v>Não</v>
      </c>
      <c r="G3591" s="10" t="str">
        <f>VLOOKUP(A3591,Planilha1!A:Y,22,FALSE)</f>
        <v>Não</v>
      </c>
      <c r="H3591" s="10" t="str">
        <f>VLOOKUP(A3591,Planilha1!A:Y,23,FALSE)</f>
        <v>Não</v>
      </c>
      <c r="I3591" s="10" t="str">
        <f>VLOOKUP(A3591,Planilha1!A:Y,24,FALSE)</f>
        <v>Não</v>
      </c>
      <c r="J3591" s="10" t="str">
        <f>VLOOKUP(A3591,Planilha1!A:Y,25,FALSE)</f>
        <v>Não</v>
      </c>
    </row>
    <row r="3592" spans="1:10" x14ac:dyDescent="0.25">
      <c r="A3592" s="12">
        <v>352965</v>
      </c>
      <c r="B3592" s="15" t="s">
        <v>3291</v>
      </c>
      <c r="C3592" s="12" t="s">
        <v>22</v>
      </c>
      <c r="D3592" s="14" t="s">
        <v>59</v>
      </c>
      <c r="E3592" s="10" t="str">
        <f>VLOOKUP(A3592,Planilha1!A:Y,20,FALSE)</f>
        <v>Sim</v>
      </c>
      <c r="F3592" s="10" t="str">
        <f>VLOOKUP(A3592,Planilha1!A:Y,21,FALSE)</f>
        <v>Sim</v>
      </c>
      <c r="G3592" s="10" t="str">
        <f>VLOOKUP(A3592,Planilha1!A:Y,22,FALSE)</f>
        <v>Não</v>
      </c>
      <c r="H3592" s="10" t="str">
        <f>VLOOKUP(A3592,Planilha1!A:Y,23,FALSE)</f>
        <v>Não</v>
      </c>
      <c r="I3592" s="10" t="str">
        <f>VLOOKUP(A3592,Planilha1!A:Y,24,FALSE)</f>
        <v>Não</v>
      </c>
      <c r="J3592" s="10" t="str">
        <f>VLOOKUP(A3592,Planilha1!A:Y,25,FALSE)</f>
        <v>Não</v>
      </c>
    </row>
    <row r="3593" spans="1:10" x14ac:dyDescent="0.25">
      <c r="A3593" s="12">
        <v>352970</v>
      </c>
      <c r="B3593" s="15" t="s">
        <v>3292</v>
      </c>
      <c r="C3593" s="12" t="s">
        <v>22</v>
      </c>
      <c r="D3593" s="14" t="s">
        <v>59</v>
      </c>
      <c r="E3593" s="10" t="str">
        <f>VLOOKUP(A3593,Planilha1!A:Y,20,FALSE)</f>
        <v>Sim</v>
      </c>
      <c r="F3593" s="10" t="str">
        <f>VLOOKUP(A3593,Planilha1!A:Y,21,FALSE)</f>
        <v>Sim</v>
      </c>
      <c r="G3593" s="10" t="str">
        <f>VLOOKUP(A3593,Planilha1!A:Y,22,FALSE)</f>
        <v>Sim</v>
      </c>
      <c r="H3593" s="10" t="str">
        <f>VLOOKUP(A3593,Planilha1!A:Y,23,FALSE)</f>
        <v>Sim</v>
      </c>
      <c r="I3593" s="10" t="str">
        <f>VLOOKUP(A3593,Planilha1!A:Y,24,FALSE)</f>
        <v>Não</v>
      </c>
      <c r="J3593" s="10" t="str">
        <f>VLOOKUP(A3593,Planilha1!A:Y,25,FALSE)</f>
        <v>Sim</v>
      </c>
    </row>
    <row r="3594" spans="1:10" x14ac:dyDescent="0.25">
      <c r="A3594" s="12">
        <v>352980</v>
      </c>
      <c r="B3594" s="15" t="s">
        <v>3293</v>
      </c>
      <c r="C3594" s="12" t="s">
        <v>22</v>
      </c>
      <c r="D3594" s="14" t="s">
        <v>73</v>
      </c>
      <c r="E3594" s="10" t="str">
        <f>VLOOKUP(A3594,Planilha1!A:Y,20,FALSE)</f>
        <v>Não</v>
      </c>
      <c r="F3594" s="10" t="str">
        <f>VLOOKUP(A3594,Planilha1!A:Y,21,FALSE)</f>
        <v>Não</v>
      </c>
      <c r="G3594" s="10" t="str">
        <f>VLOOKUP(A3594,Planilha1!A:Y,22,FALSE)</f>
        <v>Não</v>
      </c>
      <c r="H3594" s="10" t="str">
        <f>VLOOKUP(A3594,Planilha1!A:Y,23,FALSE)</f>
        <v>Não</v>
      </c>
      <c r="I3594" s="10" t="str">
        <f>VLOOKUP(A3594,Planilha1!A:Y,24,FALSE)</f>
        <v>Não</v>
      </c>
      <c r="J3594" s="10" t="str">
        <f>VLOOKUP(A3594,Planilha1!A:Y,25,FALSE)</f>
        <v>Não</v>
      </c>
    </row>
    <row r="3595" spans="1:10" x14ac:dyDescent="0.25">
      <c r="A3595" s="12">
        <v>352990</v>
      </c>
      <c r="B3595" s="15" t="s">
        <v>3294</v>
      </c>
      <c r="C3595" s="12" t="s">
        <v>22</v>
      </c>
      <c r="D3595" s="14" t="s">
        <v>66</v>
      </c>
      <c r="E3595" s="10" t="str">
        <f>VLOOKUP(A3595,Planilha1!A:Y,20,FALSE)</f>
        <v>Sim</v>
      </c>
      <c r="F3595" s="10" t="str">
        <f>VLOOKUP(A3595,Planilha1!A:Y,21,FALSE)</f>
        <v>Sim</v>
      </c>
      <c r="G3595" s="10" t="str">
        <f>VLOOKUP(A3595,Planilha1!A:Y,22,FALSE)</f>
        <v>Sim</v>
      </c>
      <c r="H3595" s="10" t="str">
        <f>VLOOKUP(A3595,Planilha1!A:Y,23,FALSE)</f>
        <v>Sim</v>
      </c>
      <c r="I3595" s="10" t="str">
        <f>VLOOKUP(A3595,Planilha1!A:Y,24,FALSE)</f>
        <v>Não</v>
      </c>
      <c r="J3595" s="10" t="str">
        <f>VLOOKUP(A3595,Planilha1!A:Y,25,FALSE)</f>
        <v>Sim</v>
      </c>
    </row>
    <row r="3596" spans="1:10" x14ac:dyDescent="0.25">
      <c r="A3596" s="12">
        <v>353010</v>
      </c>
      <c r="B3596" s="15" t="s">
        <v>3295</v>
      </c>
      <c r="C3596" s="12" t="s">
        <v>22</v>
      </c>
      <c r="D3596" s="14" t="s">
        <v>73</v>
      </c>
      <c r="E3596" s="10" t="str">
        <f>VLOOKUP(A3596,Planilha1!A:Y,20,FALSE)</f>
        <v>Sim</v>
      </c>
      <c r="F3596" s="10" t="str">
        <f>VLOOKUP(A3596,Planilha1!A:Y,21,FALSE)</f>
        <v>Sim</v>
      </c>
      <c r="G3596" s="10" t="str">
        <f>VLOOKUP(A3596,Planilha1!A:Y,22,FALSE)</f>
        <v>Sim</v>
      </c>
      <c r="H3596" s="10" t="str">
        <f>VLOOKUP(A3596,Planilha1!A:Y,23,FALSE)</f>
        <v>Sim</v>
      </c>
      <c r="I3596" s="10" t="str">
        <f>VLOOKUP(A3596,Planilha1!A:Y,24,FALSE)</f>
        <v>Não</v>
      </c>
      <c r="J3596" s="10" t="str">
        <f>VLOOKUP(A3596,Planilha1!A:Y,25,FALSE)</f>
        <v>Não</v>
      </c>
    </row>
    <row r="3597" spans="1:10" x14ac:dyDescent="0.25">
      <c r="A3597" s="12">
        <v>353020</v>
      </c>
      <c r="B3597" s="15" t="s">
        <v>3296</v>
      </c>
      <c r="C3597" s="12" t="s">
        <v>22</v>
      </c>
      <c r="D3597" s="14" t="s">
        <v>43</v>
      </c>
      <c r="E3597" s="10" t="str">
        <f>VLOOKUP(A3597,Planilha1!A:Y,20,FALSE)</f>
        <v>Sim</v>
      </c>
      <c r="F3597" s="10" t="str">
        <f>VLOOKUP(A3597,Planilha1!A:Y,21,FALSE)</f>
        <v>Sim</v>
      </c>
      <c r="G3597" s="10" t="str">
        <f>VLOOKUP(A3597,Planilha1!A:Y,22,FALSE)</f>
        <v>Não</v>
      </c>
      <c r="H3597" s="10" t="str">
        <f>VLOOKUP(A3597,Planilha1!A:Y,23,FALSE)</f>
        <v>Sim</v>
      </c>
      <c r="I3597" s="10" t="str">
        <f>VLOOKUP(A3597,Planilha1!A:Y,24,FALSE)</f>
        <v>Não</v>
      </c>
      <c r="J3597" s="10" t="str">
        <f>VLOOKUP(A3597,Planilha1!A:Y,25,FALSE)</f>
        <v>Sim</v>
      </c>
    </row>
    <row r="3598" spans="1:10" x14ac:dyDescent="0.25">
      <c r="A3598" s="12">
        <v>353030</v>
      </c>
      <c r="B3598" s="15" t="s">
        <v>3297</v>
      </c>
      <c r="C3598" s="12" t="s">
        <v>22</v>
      </c>
      <c r="D3598" s="14" t="s">
        <v>55</v>
      </c>
      <c r="E3598" s="10" t="str">
        <f>VLOOKUP(A3598,Planilha1!A:Y,20,FALSE)</f>
        <v>Não</v>
      </c>
      <c r="F3598" s="10" t="str">
        <f>VLOOKUP(A3598,Planilha1!A:Y,21,FALSE)</f>
        <v>Não</v>
      </c>
      <c r="G3598" s="10" t="str">
        <f>VLOOKUP(A3598,Planilha1!A:Y,22,FALSE)</f>
        <v>Não</v>
      </c>
      <c r="H3598" s="10" t="str">
        <f>VLOOKUP(A3598,Planilha1!A:Y,23,FALSE)</f>
        <v>Não</v>
      </c>
      <c r="I3598" s="10" t="str">
        <f>VLOOKUP(A3598,Planilha1!A:Y,24,FALSE)</f>
        <v>Não</v>
      </c>
      <c r="J3598" s="10" t="str">
        <f>VLOOKUP(A3598,Planilha1!A:Y,25,FALSE)</f>
        <v>Não</v>
      </c>
    </row>
    <row r="3599" spans="1:10" x14ac:dyDescent="0.25">
      <c r="A3599" s="12">
        <v>353040</v>
      </c>
      <c r="B3599" s="15" t="s">
        <v>3298</v>
      </c>
      <c r="C3599" s="12" t="s">
        <v>22</v>
      </c>
      <c r="D3599" s="14" t="s">
        <v>41</v>
      </c>
      <c r="E3599" s="10" t="str">
        <f>VLOOKUP(A3599,Planilha1!A:Y,20,FALSE)</f>
        <v>Sim</v>
      </c>
      <c r="F3599" s="10" t="str">
        <f>VLOOKUP(A3599,Planilha1!A:Y,21,FALSE)</f>
        <v>Sim</v>
      </c>
      <c r="G3599" s="10" t="str">
        <f>VLOOKUP(A3599,Planilha1!A:Y,22,FALSE)</f>
        <v>Não</v>
      </c>
      <c r="H3599" s="10" t="str">
        <f>VLOOKUP(A3599,Planilha1!A:Y,23,FALSE)</f>
        <v>Sim</v>
      </c>
      <c r="I3599" s="10" t="str">
        <f>VLOOKUP(A3599,Planilha1!A:Y,24,FALSE)</f>
        <v>Não</v>
      </c>
      <c r="J3599" s="10" t="str">
        <f>VLOOKUP(A3599,Planilha1!A:Y,25,FALSE)</f>
        <v>Não</v>
      </c>
    </row>
    <row r="3600" spans="1:10" x14ac:dyDescent="0.25">
      <c r="A3600" s="12">
        <v>353060</v>
      </c>
      <c r="B3600" s="15" t="s">
        <v>3299</v>
      </c>
      <c r="C3600" s="12" t="s">
        <v>22</v>
      </c>
      <c r="D3600" s="14" t="s">
        <v>73</v>
      </c>
      <c r="E3600" s="10" t="str">
        <f>VLOOKUP(A3600,Planilha1!A:Y,20,FALSE)</f>
        <v>Sim</v>
      </c>
      <c r="F3600" s="10" t="str">
        <f>VLOOKUP(A3600,Planilha1!A:Y,21,FALSE)</f>
        <v>Sim</v>
      </c>
      <c r="G3600" s="10" t="str">
        <f>VLOOKUP(A3600,Planilha1!A:Y,22,FALSE)</f>
        <v>Sim</v>
      </c>
      <c r="H3600" s="10" t="str">
        <f>VLOOKUP(A3600,Planilha1!A:Y,23,FALSE)</f>
        <v>Sim</v>
      </c>
      <c r="I3600" s="10" t="str">
        <f>VLOOKUP(A3600,Planilha1!A:Y,24,FALSE)</f>
        <v>Sim</v>
      </c>
      <c r="J3600" s="10" t="str">
        <f>VLOOKUP(A3600,Planilha1!A:Y,25,FALSE)</f>
        <v>Sim</v>
      </c>
    </row>
    <row r="3601" spans="1:10" x14ac:dyDescent="0.25">
      <c r="A3601" s="12">
        <v>353090</v>
      </c>
      <c r="B3601" s="15" t="s">
        <v>3300</v>
      </c>
      <c r="C3601" s="12" t="s">
        <v>22</v>
      </c>
      <c r="D3601" s="14" t="s">
        <v>55</v>
      </c>
      <c r="E3601" s="10" t="str">
        <f>VLOOKUP(A3601,Planilha1!A:Y,20,FALSE)</f>
        <v>Não</v>
      </c>
      <c r="F3601" s="10" t="str">
        <f>VLOOKUP(A3601,Planilha1!A:Y,21,FALSE)</f>
        <v>Não</v>
      </c>
      <c r="G3601" s="10" t="str">
        <f>VLOOKUP(A3601,Planilha1!A:Y,22,FALSE)</f>
        <v>Não</v>
      </c>
      <c r="H3601" s="10" t="str">
        <f>VLOOKUP(A3601,Planilha1!A:Y,23,FALSE)</f>
        <v>Não</v>
      </c>
      <c r="I3601" s="10" t="str">
        <f>VLOOKUP(A3601,Planilha1!A:Y,24,FALSE)</f>
        <v>Não</v>
      </c>
      <c r="J3601" s="10" t="str">
        <f>VLOOKUP(A3601,Planilha1!A:Y,25,FALSE)</f>
        <v>Não</v>
      </c>
    </row>
    <row r="3602" spans="1:10" x14ac:dyDescent="0.25">
      <c r="A3602" s="12">
        <v>353110</v>
      </c>
      <c r="B3602" s="15" t="s">
        <v>3301</v>
      </c>
      <c r="C3602" s="12" t="s">
        <v>22</v>
      </c>
      <c r="D3602" s="14" t="s">
        <v>43</v>
      </c>
      <c r="E3602" s="10" t="str">
        <f>VLOOKUP(A3602,Planilha1!A:Y,20,FALSE)</f>
        <v>Não</v>
      </c>
      <c r="F3602" s="10" t="str">
        <f>VLOOKUP(A3602,Planilha1!A:Y,21,FALSE)</f>
        <v>Não</v>
      </c>
      <c r="G3602" s="10" t="str">
        <f>VLOOKUP(A3602,Planilha1!A:Y,22,FALSE)</f>
        <v>Não</v>
      </c>
      <c r="H3602" s="10" t="str">
        <f>VLOOKUP(A3602,Planilha1!A:Y,23,FALSE)</f>
        <v>Não</v>
      </c>
      <c r="I3602" s="10" t="str">
        <f>VLOOKUP(A3602,Planilha1!A:Y,24,FALSE)</f>
        <v>Não</v>
      </c>
      <c r="J3602" s="10" t="str">
        <f>VLOOKUP(A3602,Planilha1!A:Y,25,FALSE)</f>
        <v>Não</v>
      </c>
    </row>
    <row r="3603" spans="1:10" x14ac:dyDescent="0.25">
      <c r="A3603" s="12">
        <v>353130</v>
      </c>
      <c r="B3603" s="15" t="s">
        <v>3302</v>
      </c>
      <c r="C3603" s="12" t="s">
        <v>22</v>
      </c>
      <c r="D3603" s="14" t="s">
        <v>73</v>
      </c>
      <c r="E3603" s="10" t="str">
        <f>VLOOKUP(A3603,Planilha1!A:Y,20,FALSE)</f>
        <v>Sim</v>
      </c>
      <c r="F3603" s="10" t="str">
        <f>VLOOKUP(A3603,Planilha1!A:Y,21,FALSE)</f>
        <v>Sim</v>
      </c>
      <c r="G3603" s="10" t="str">
        <f>VLOOKUP(A3603,Planilha1!A:Y,22,FALSE)</f>
        <v>Não</v>
      </c>
      <c r="H3603" s="10" t="str">
        <f>VLOOKUP(A3603,Planilha1!A:Y,23,FALSE)</f>
        <v>Sim</v>
      </c>
      <c r="I3603" s="10" t="str">
        <f>VLOOKUP(A3603,Planilha1!A:Y,24,FALSE)</f>
        <v>Não</v>
      </c>
      <c r="J3603" s="10" t="str">
        <f>VLOOKUP(A3603,Planilha1!A:Y,25,FALSE)</f>
        <v>Sim</v>
      </c>
    </row>
    <row r="3604" spans="1:10" x14ac:dyDescent="0.25">
      <c r="A3604" s="12">
        <v>353190</v>
      </c>
      <c r="B3604" s="15" t="s">
        <v>3303</v>
      </c>
      <c r="C3604" s="12" t="s">
        <v>22</v>
      </c>
      <c r="D3604" s="14" t="s">
        <v>55</v>
      </c>
      <c r="E3604" s="10" t="str">
        <f>VLOOKUP(A3604,Planilha1!A:Y,20,FALSE)</f>
        <v>Não</v>
      </c>
      <c r="F3604" s="10" t="str">
        <f>VLOOKUP(A3604,Planilha1!A:Y,21,FALSE)</f>
        <v>Não</v>
      </c>
      <c r="G3604" s="10" t="str">
        <f>VLOOKUP(A3604,Planilha1!A:Y,22,FALSE)</f>
        <v>Não</v>
      </c>
      <c r="H3604" s="10" t="str">
        <f>VLOOKUP(A3604,Planilha1!A:Y,23,FALSE)</f>
        <v>Não</v>
      </c>
      <c r="I3604" s="10" t="str">
        <f>VLOOKUP(A3604,Planilha1!A:Y,24,FALSE)</f>
        <v>Não</v>
      </c>
      <c r="J3604" s="10" t="str">
        <f>VLOOKUP(A3604,Planilha1!A:Y,25,FALSE)</f>
        <v>Não</v>
      </c>
    </row>
    <row r="3605" spans="1:10" x14ac:dyDescent="0.25">
      <c r="A3605" s="12">
        <v>353200</v>
      </c>
      <c r="B3605" s="15" t="s">
        <v>3304</v>
      </c>
      <c r="C3605" s="12" t="s">
        <v>22</v>
      </c>
      <c r="D3605" s="14" t="s">
        <v>59</v>
      </c>
      <c r="E3605" s="10" t="str">
        <f>VLOOKUP(A3605,Planilha1!A:Y,20,FALSE)</f>
        <v>Sim</v>
      </c>
      <c r="F3605" s="10" t="str">
        <f>VLOOKUP(A3605,Planilha1!A:Y,21,FALSE)</f>
        <v>Sim</v>
      </c>
      <c r="G3605" s="10" t="str">
        <f>VLOOKUP(A3605,Planilha1!A:Y,22,FALSE)</f>
        <v>Sim</v>
      </c>
      <c r="H3605" s="10" t="str">
        <f>VLOOKUP(A3605,Planilha1!A:Y,23,FALSE)</f>
        <v>Sim</v>
      </c>
      <c r="I3605" s="10" t="str">
        <f>VLOOKUP(A3605,Planilha1!A:Y,24,FALSE)</f>
        <v>Não</v>
      </c>
      <c r="J3605" s="10" t="str">
        <f>VLOOKUP(A3605,Planilha1!A:Y,25,FALSE)</f>
        <v>Não</v>
      </c>
    </row>
    <row r="3606" spans="1:10" x14ac:dyDescent="0.25">
      <c r="A3606" s="12">
        <v>353205</v>
      </c>
      <c r="B3606" s="15" t="s">
        <v>3305</v>
      </c>
      <c r="C3606" s="12" t="s">
        <v>22</v>
      </c>
      <c r="D3606" s="14" t="s">
        <v>41</v>
      </c>
      <c r="E3606" s="10" t="str">
        <f>VLOOKUP(A3606,Planilha1!A:Y,20,FALSE)</f>
        <v>Sim</v>
      </c>
      <c r="F3606" s="10" t="str">
        <f>VLOOKUP(A3606,Planilha1!A:Y,21,FALSE)</f>
        <v>Sim</v>
      </c>
      <c r="G3606" s="10" t="str">
        <f>VLOOKUP(A3606,Planilha1!A:Y,22,FALSE)</f>
        <v>Sim</v>
      </c>
      <c r="H3606" s="10" t="str">
        <f>VLOOKUP(A3606,Planilha1!A:Y,23,FALSE)</f>
        <v>Sim</v>
      </c>
      <c r="I3606" s="10" t="str">
        <f>VLOOKUP(A3606,Planilha1!A:Y,24,FALSE)</f>
        <v>Sim</v>
      </c>
      <c r="J3606" s="10" t="str">
        <f>VLOOKUP(A3606,Planilha1!A:Y,25,FALSE)</f>
        <v>Sim</v>
      </c>
    </row>
    <row r="3607" spans="1:10" x14ac:dyDescent="0.25">
      <c r="A3607" s="12">
        <v>353210</v>
      </c>
      <c r="B3607" s="15" t="s">
        <v>3306</v>
      </c>
      <c r="C3607" s="12" t="s">
        <v>22</v>
      </c>
      <c r="D3607" s="14" t="s">
        <v>59</v>
      </c>
      <c r="E3607" s="10" t="str">
        <f>VLOOKUP(A3607,Planilha1!A:Y,20,FALSE)</f>
        <v>Não</v>
      </c>
      <c r="F3607" s="10" t="str">
        <f>VLOOKUP(A3607,Planilha1!A:Y,21,FALSE)</f>
        <v>Não</v>
      </c>
      <c r="G3607" s="10" t="str">
        <f>VLOOKUP(A3607,Planilha1!A:Y,22,FALSE)</f>
        <v>Não</v>
      </c>
      <c r="H3607" s="10" t="str">
        <f>VLOOKUP(A3607,Planilha1!A:Y,23,FALSE)</f>
        <v>Não</v>
      </c>
      <c r="I3607" s="10" t="str">
        <f>VLOOKUP(A3607,Planilha1!A:Y,24,FALSE)</f>
        <v>Não</v>
      </c>
      <c r="J3607" s="10" t="str">
        <f>VLOOKUP(A3607,Planilha1!A:Y,25,FALSE)</f>
        <v>Não</v>
      </c>
    </row>
    <row r="3608" spans="1:10" x14ac:dyDescent="0.25">
      <c r="A3608" s="12">
        <v>353215</v>
      </c>
      <c r="B3608" s="15" t="s">
        <v>3307</v>
      </c>
      <c r="C3608" s="12" t="s">
        <v>22</v>
      </c>
      <c r="D3608" s="14" t="s">
        <v>55</v>
      </c>
      <c r="E3608" s="10" t="str">
        <f>VLOOKUP(A3608,Planilha1!A:Y,20,FALSE)</f>
        <v>Sim</v>
      </c>
      <c r="F3608" s="10" t="str">
        <f>VLOOKUP(A3608,Planilha1!A:Y,21,FALSE)</f>
        <v>Sim</v>
      </c>
      <c r="G3608" s="10" t="str">
        <f>VLOOKUP(A3608,Planilha1!A:Y,22,FALSE)</f>
        <v>Sim</v>
      </c>
      <c r="H3608" s="10" t="str">
        <f>VLOOKUP(A3608,Planilha1!A:Y,23,FALSE)</f>
        <v>Sim</v>
      </c>
      <c r="I3608" s="10" t="str">
        <f>VLOOKUP(A3608,Planilha1!A:Y,24,FALSE)</f>
        <v>Não</v>
      </c>
      <c r="J3608" s="10" t="str">
        <f>VLOOKUP(A3608,Planilha1!A:Y,25,FALSE)</f>
        <v>Sim</v>
      </c>
    </row>
    <row r="3609" spans="1:10" x14ac:dyDescent="0.25">
      <c r="A3609" s="12">
        <v>353220</v>
      </c>
      <c r="B3609" s="15" t="s">
        <v>3308</v>
      </c>
      <c r="C3609" s="12" t="s">
        <v>22</v>
      </c>
      <c r="D3609" s="14" t="s">
        <v>59</v>
      </c>
      <c r="E3609" s="10" t="str">
        <f>VLOOKUP(A3609,Planilha1!A:Y,20,FALSE)</f>
        <v>Não</v>
      </c>
      <c r="F3609" s="10" t="str">
        <f>VLOOKUP(A3609,Planilha1!A:Y,21,FALSE)</f>
        <v>Sim</v>
      </c>
      <c r="G3609" s="10" t="str">
        <f>VLOOKUP(A3609,Planilha1!A:Y,22,FALSE)</f>
        <v>Não</v>
      </c>
      <c r="H3609" s="10" t="str">
        <f>VLOOKUP(A3609,Planilha1!A:Y,23,FALSE)</f>
        <v>Sim</v>
      </c>
      <c r="I3609" s="10" t="str">
        <f>VLOOKUP(A3609,Planilha1!A:Y,24,FALSE)</f>
        <v>Não</v>
      </c>
      <c r="J3609" s="10" t="str">
        <f>VLOOKUP(A3609,Planilha1!A:Y,25,FALSE)</f>
        <v>Sim</v>
      </c>
    </row>
    <row r="3610" spans="1:10" x14ac:dyDescent="0.25">
      <c r="A3610" s="12">
        <v>353230</v>
      </c>
      <c r="B3610" s="15" t="s">
        <v>3309</v>
      </c>
      <c r="C3610" s="12" t="s">
        <v>22</v>
      </c>
      <c r="D3610" s="14" t="s">
        <v>41</v>
      </c>
      <c r="E3610" s="10" t="str">
        <f>VLOOKUP(A3610,Planilha1!A:Y,20,FALSE)</f>
        <v>Não</v>
      </c>
      <c r="F3610" s="10" t="str">
        <f>VLOOKUP(A3610,Planilha1!A:Y,21,FALSE)</f>
        <v>Sim</v>
      </c>
      <c r="G3610" s="10" t="str">
        <f>VLOOKUP(A3610,Planilha1!A:Y,22,FALSE)</f>
        <v>Não</v>
      </c>
      <c r="H3610" s="10" t="str">
        <f>VLOOKUP(A3610,Planilha1!A:Y,23,FALSE)</f>
        <v>Sim</v>
      </c>
      <c r="I3610" s="10" t="str">
        <f>VLOOKUP(A3610,Planilha1!A:Y,24,FALSE)</f>
        <v>Não</v>
      </c>
      <c r="J3610" s="10" t="str">
        <f>VLOOKUP(A3610,Planilha1!A:Y,25,FALSE)</f>
        <v>Sim</v>
      </c>
    </row>
    <row r="3611" spans="1:10" x14ac:dyDescent="0.25">
      <c r="A3611" s="12">
        <v>353240</v>
      </c>
      <c r="B3611" s="15" t="s">
        <v>3310</v>
      </c>
      <c r="C3611" s="12" t="s">
        <v>22</v>
      </c>
      <c r="D3611" s="14" t="s">
        <v>73</v>
      </c>
      <c r="E3611" s="10" t="str">
        <f>VLOOKUP(A3611,Planilha1!A:Y,20,FALSE)</f>
        <v>Sim</v>
      </c>
      <c r="F3611" s="10" t="str">
        <f>VLOOKUP(A3611,Planilha1!A:Y,21,FALSE)</f>
        <v>Sim</v>
      </c>
      <c r="G3611" s="10" t="str">
        <f>VLOOKUP(A3611,Planilha1!A:Y,22,FALSE)</f>
        <v>Sim</v>
      </c>
      <c r="H3611" s="10" t="str">
        <f>VLOOKUP(A3611,Planilha1!A:Y,23,FALSE)</f>
        <v>Sim</v>
      </c>
      <c r="I3611" s="10" t="str">
        <f>VLOOKUP(A3611,Planilha1!A:Y,24,FALSE)</f>
        <v>Sim</v>
      </c>
      <c r="J3611" s="10" t="str">
        <f>VLOOKUP(A3611,Planilha1!A:Y,25,FALSE)</f>
        <v>Sim</v>
      </c>
    </row>
    <row r="3612" spans="1:10" x14ac:dyDescent="0.25">
      <c r="A3612" s="12">
        <v>353270</v>
      </c>
      <c r="B3612" s="15" t="s">
        <v>3311</v>
      </c>
      <c r="C3612" s="12" t="s">
        <v>22</v>
      </c>
      <c r="D3612" s="14" t="s">
        <v>55</v>
      </c>
      <c r="E3612" s="10" t="str">
        <f>VLOOKUP(A3612,Planilha1!A:Y,20,FALSE)</f>
        <v>Sim</v>
      </c>
      <c r="F3612" s="10" t="str">
        <f>VLOOKUP(A3612,Planilha1!A:Y,21,FALSE)</f>
        <v>Sim</v>
      </c>
      <c r="G3612" s="10" t="str">
        <f>VLOOKUP(A3612,Planilha1!A:Y,22,FALSE)</f>
        <v>Sim</v>
      </c>
      <c r="H3612" s="10" t="str">
        <f>VLOOKUP(A3612,Planilha1!A:Y,23,FALSE)</f>
        <v>Sim</v>
      </c>
      <c r="I3612" s="10" t="str">
        <f>VLOOKUP(A3612,Planilha1!A:Y,24,FALSE)</f>
        <v>Sim</v>
      </c>
      <c r="J3612" s="10" t="str">
        <f>VLOOKUP(A3612,Planilha1!A:Y,25,FALSE)</f>
        <v>Sim</v>
      </c>
    </row>
    <row r="3613" spans="1:10" x14ac:dyDescent="0.25">
      <c r="A3613" s="12">
        <v>353282</v>
      </c>
      <c r="B3613" s="15" t="s">
        <v>3312</v>
      </c>
      <c r="C3613" s="12" t="s">
        <v>22</v>
      </c>
      <c r="D3613" s="14" t="s">
        <v>41</v>
      </c>
      <c r="E3613" s="10" t="str">
        <f>VLOOKUP(A3613,Planilha1!A:Y,20,FALSE)</f>
        <v>Sim</v>
      </c>
      <c r="F3613" s="10" t="str">
        <f>VLOOKUP(A3613,Planilha1!A:Y,21,FALSE)</f>
        <v>Sim</v>
      </c>
      <c r="G3613" s="10" t="str">
        <f>VLOOKUP(A3613,Planilha1!A:Y,22,FALSE)</f>
        <v>Sim</v>
      </c>
      <c r="H3613" s="10" t="str">
        <f>VLOOKUP(A3613,Planilha1!A:Y,23,FALSE)</f>
        <v>Sim</v>
      </c>
      <c r="I3613" s="10" t="str">
        <f>VLOOKUP(A3613,Planilha1!A:Y,24,FALSE)</f>
        <v>Sim</v>
      </c>
      <c r="J3613" s="10" t="str">
        <f>VLOOKUP(A3613,Planilha1!A:Y,25,FALSE)</f>
        <v>Sim</v>
      </c>
    </row>
    <row r="3614" spans="1:10" x14ac:dyDescent="0.25">
      <c r="A3614" s="12">
        <v>353284</v>
      </c>
      <c r="B3614" s="15" t="s">
        <v>3313</v>
      </c>
      <c r="C3614" s="12" t="s">
        <v>22</v>
      </c>
      <c r="D3614" s="14" t="s">
        <v>66</v>
      </c>
      <c r="E3614" s="10" t="str">
        <f>VLOOKUP(A3614,Planilha1!A:Y,20,FALSE)</f>
        <v>Sim</v>
      </c>
      <c r="F3614" s="10" t="str">
        <f>VLOOKUP(A3614,Planilha1!A:Y,21,FALSE)</f>
        <v>Sim</v>
      </c>
      <c r="G3614" s="10" t="str">
        <f>VLOOKUP(A3614,Planilha1!A:Y,22,FALSE)</f>
        <v>Sim</v>
      </c>
      <c r="H3614" s="10" t="str">
        <f>VLOOKUP(A3614,Planilha1!A:Y,23,FALSE)</f>
        <v>Sim</v>
      </c>
      <c r="I3614" s="10" t="str">
        <f>VLOOKUP(A3614,Planilha1!A:Y,24,FALSE)</f>
        <v>Não</v>
      </c>
      <c r="J3614" s="10" t="str">
        <f>VLOOKUP(A3614,Planilha1!A:Y,25,FALSE)</f>
        <v>Não</v>
      </c>
    </row>
    <row r="3615" spans="1:10" x14ac:dyDescent="0.25">
      <c r="A3615" s="12">
        <v>353300</v>
      </c>
      <c r="B3615" s="15" t="s">
        <v>3314</v>
      </c>
      <c r="C3615" s="12" t="s">
        <v>22</v>
      </c>
      <c r="D3615" s="14" t="s">
        <v>59</v>
      </c>
      <c r="E3615" s="10" t="str">
        <f>VLOOKUP(A3615,Planilha1!A:Y,20,FALSE)</f>
        <v>Não</v>
      </c>
      <c r="F3615" s="10" t="str">
        <f>VLOOKUP(A3615,Planilha1!A:Y,21,FALSE)</f>
        <v>Não</v>
      </c>
      <c r="G3615" s="10" t="str">
        <f>VLOOKUP(A3615,Planilha1!A:Y,22,FALSE)</f>
        <v>Não</v>
      </c>
      <c r="H3615" s="10" t="str">
        <f>VLOOKUP(A3615,Planilha1!A:Y,23,FALSE)</f>
        <v>Não</v>
      </c>
      <c r="I3615" s="10" t="str">
        <f>VLOOKUP(A3615,Planilha1!A:Y,24,FALSE)</f>
        <v>Não</v>
      </c>
      <c r="J3615" s="10" t="str">
        <f>VLOOKUP(A3615,Planilha1!A:Y,25,FALSE)</f>
        <v>Não</v>
      </c>
    </row>
    <row r="3616" spans="1:10" x14ac:dyDescent="0.25">
      <c r="A3616" s="12">
        <v>353310</v>
      </c>
      <c r="B3616" s="15" t="s">
        <v>3315</v>
      </c>
      <c r="C3616" s="12" t="s">
        <v>22</v>
      </c>
      <c r="D3616" s="14" t="s">
        <v>73</v>
      </c>
      <c r="E3616" s="10" t="str">
        <f>VLOOKUP(A3616,Planilha1!A:Y,20,FALSE)</f>
        <v>Sim</v>
      </c>
      <c r="F3616" s="10" t="str">
        <f>VLOOKUP(A3616,Planilha1!A:Y,21,FALSE)</f>
        <v>Sim</v>
      </c>
      <c r="G3616" s="10" t="str">
        <f>VLOOKUP(A3616,Planilha1!A:Y,22,FALSE)</f>
        <v>Sim</v>
      </c>
      <c r="H3616" s="10" t="str">
        <f>VLOOKUP(A3616,Planilha1!A:Y,23,FALSE)</f>
        <v>Sim</v>
      </c>
      <c r="I3616" s="10" t="str">
        <f>VLOOKUP(A3616,Planilha1!A:Y,24,FALSE)</f>
        <v>Não</v>
      </c>
      <c r="J3616" s="10" t="str">
        <f>VLOOKUP(A3616,Planilha1!A:Y,25,FALSE)</f>
        <v>Sim</v>
      </c>
    </row>
    <row r="3617" spans="1:10" x14ac:dyDescent="0.25">
      <c r="A3617" s="12">
        <v>353325</v>
      </c>
      <c r="B3617" s="15" t="s">
        <v>3316</v>
      </c>
      <c r="C3617" s="12" t="s">
        <v>22</v>
      </c>
      <c r="D3617" s="14" t="s">
        <v>59</v>
      </c>
      <c r="E3617" s="10" t="str">
        <f>VLOOKUP(A3617,Planilha1!A:Y,20,FALSE)</f>
        <v>Não</v>
      </c>
      <c r="F3617" s="10" t="str">
        <f>VLOOKUP(A3617,Planilha1!A:Y,21,FALSE)</f>
        <v>Não</v>
      </c>
      <c r="G3617" s="10" t="str">
        <f>VLOOKUP(A3617,Planilha1!A:Y,22,FALSE)</f>
        <v>Sim</v>
      </c>
      <c r="H3617" s="10" t="str">
        <f>VLOOKUP(A3617,Planilha1!A:Y,23,FALSE)</f>
        <v>Sim</v>
      </c>
      <c r="I3617" s="10" t="str">
        <f>VLOOKUP(A3617,Planilha1!A:Y,24,FALSE)</f>
        <v>Não</v>
      </c>
      <c r="J3617" s="10" t="str">
        <f>VLOOKUP(A3617,Planilha1!A:Y,25,FALSE)</f>
        <v>Não</v>
      </c>
    </row>
    <row r="3618" spans="1:10" x14ac:dyDescent="0.25">
      <c r="A3618" s="12">
        <v>353350</v>
      </c>
      <c r="B3618" s="15" t="s">
        <v>349</v>
      </c>
      <c r="C3618" s="12" t="s">
        <v>22</v>
      </c>
      <c r="D3618" s="14" t="s">
        <v>73</v>
      </c>
      <c r="E3618" s="10" t="str">
        <f>VLOOKUP(A3618,Planilha1!A:Y,20,FALSE)</f>
        <v>Sim</v>
      </c>
      <c r="F3618" s="10" t="str">
        <f>VLOOKUP(A3618,Planilha1!A:Y,21,FALSE)</f>
        <v>Sim</v>
      </c>
      <c r="G3618" s="10" t="str">
        <f>VLOOKUP(A3618,Planilha1!A:Y,22,FALSE)</f>
        <v>Sim</v>
      </c>
      <c r="H3618" s="10" t="str">
        <f>VLOOKUP(A3618,Planilha1!A:Y,23,FALSE)</f>
        <v>Sim</v>
      </c>
      <c r="I3618" s="10" t="str">
        <f>VLOOKUP(A3618,Planilha1!A:Y,24,FALSE)</f>
        <v>Não</v>
      </c>
      <c r="J3618" s="10" t="str">
        <f>VLOOKUP(A3618,Planilha1!A:Y,25,FALSE)</f>
        <v>Não</v>
      </c>
    </row>
    <row r="3619" spans="1:10" x14ac:dyDescent="0.25">
      <c r="A3619" s="12">
        <v>353370</v>
      </c>
      <c r="B3619" s="15" t="s">
        <v>3317</v>
      </c>
      <c r="C3619" s="12" t="s">
        <v>22</v>
      </c>
      <c r="D3619" s="14" t="s">
        <v>73</v>
      </c>
      <c r="E3619" s="10" t="str">
        <f>VLOOKUP(A3619,Planilha1!A:Y,20,FALSE)</f>
        <v>Sim</v>
      </c>
      <c r="F3619" s="10" t="str">
        <f>VLOOKUP(A3619,Planilha1!A:Y,21,FALSE)</f>
        <v>Sim</v>
      </c>
      <c r="G3619" s="10" t="str">
        <f>VLOOKUP(A3619,Planilha1!A:Y,22,FALSE)</f>
        <v>Sim</v>
      </c>
      <c r="H3619" s="10" t="str">
        <f>VLOOKUP(A3619,Planilha1!A:Y,23,FALSE)</f>
        <v>Sim</v>
      </c>
      <c r="I3619" s="10" t="str">
        <f>VLOOKUP(A3619,Planilha1!A:Y,24,FALSE)</f>
        <v>Não</v>
      </c>
      <c r="J3619" s="10" t="str">
        <f>VLOOKUP(A3619,Planilha1!A:Y,25,FALSE)</f>
        <v>Sim</v>
      </c>
    </row>
    <row r="3620" spans="1:10" x14ac:dyDescent="0.25">
      <c r="A3620" s="12">
        <v>353390</v>
      </c>
      <c r="B3620" s="15" t="s">
        <v>3318</v>
      </c>
      <c r="C3620" s="12" t="s">
        <v>22</v>
      </c>
      <c r="D3620" s="14" t="s">
        <v>73</v>
      </c>
      <c r="E3620" s="10" t="str">
        <f>VLOOKUP(A3620,Planilha1!A:Y,20,FALSE)</f>
        <v>Não</v>
      </c>
      <c r="F3620" s="10" t="str">
        <f>VLOOKUP(A3620,Planilha1!A:Y,21,FALSE)</f>
        <v>Não</v>
      </c>
      <c r="G3620" s="10" t="str">
        <f>VLOOKUP(A3620,Planilha1!A:Y,22,FALSE)</f>
        <v>Não</v>
      </c>
      <c r="H3620" s="10" t="str">
        <f>VLOOKUP(A3620,Planilha1!A:Y,23,FALSE)</f>
        <v>Não</v>
      </c>
      <c r="I3620" s="10" t="str">
        <f>VLOOKUP(A3620,Planilha1!A:Y,24,FALSE)</f>
        <v>Não</v>
      </c>
      <c r="J3620" s="10" t="str">
        <f>VLOOKUP(A3620,Planilha1!A:Y,25,FALSE)</f>
        <v>Não</v>
      </c>
    </row>
    <row r="3621" spans="1:10" x14ac:dyDescent="0.25">
      <c r="A3621" s="12">
        <v>353470</v>
      </c>
      <c r="B3621" s="15" t="s">
        <v>3319</v>
      </c>
      <c r="C3621" s="12" t="s">
        <v>22</v>
      </c>
      <c r="D3621" s="14" t="s">
        <v>73</v>
      </c>
      <c r="E3621" s="10" t="str">
        <f>VLOOKUP(A3621,Planilha1!A:Y,20,FALSE)</f>
        <v>Não</v>
      </c>
      <c r="F3621" s="10" t="str">
        <f>VLOOKUP(A3621,Planilha1!A:Y,21,FALSE)</f>
        <v>Não</v>
      </c>
      <c r="G3621" s="10" t="str">
        <f>VLOOKUP(A3621,Planilha1!A:Y,22,FALSE)</f>
        <v>Não</v>
      </c>
      <c r="H3621" s="10" t="str">
        <f>VLOOKUP(A3621,Planilha1!A:Y,23,FALSE)</f>
        <v>Não</v>
      </c>
      <c r="I3621" s="10" t="str">
        <f>VLOOKUP(A3621,Planilha1!A:Y,24,FALSE)</f>
        <v>Não</v>
      </c>
      <c r="J3621" s="10" t="str">
        <f>VLOOKUP(A3621,Planilha1!A:Y,25,FALSE)</f>
        <v>Não</v>
      </c>
    </row>
    <row r="3622" spans="1:10" x14ac:dyDescent="0.25">
      <c r="A3622" s="12">
        <v>353480</v>
      </c>
      <c r="B3622" s="15" t="s">
        <v>3001</v>
      </c>
      <c r="C3622" s="12" t="s">
        <v>22</v>
      </c>
      <c r="D3622" s="14" t="s">
        <v>59</v>
      </c>
      <c r="E3622" s="10" t="str">
        <f>VLOOKUP(A3622,Planilha1!A:Y,20,FALSE)</f>
        <v>Sim</v>
      </c>
      <c r="F3622" s="10" t="str">
        <f>VLOOKUP(A3622,Planilha1!A:Y,21,FALSE)</f>
        <v>Sim</v>
      </c>
      <c r="G3622" s="10" t="str">
        <f>VLOOKUP(A3622,Planilha1!A:Y,22,FALSE)</f>
        <v>Não</v>
      </c>
      <c r="H3622" s="10" t="str">
        <f>VLOOKUP(A3622,Planilha1!A:Y,23,FALSE)</f>
        <v>Não</v>
      </c>
      <c r="I3622" s="10" t="str">
        <f>VLOOKUP(A3622,Planilha1!A:Y,24,FALSE)</f>
        <v>Não</v>
      </c>
      <c r="J3622" s="10" t="str">
        <f>VLOOKUP(A3622,Planilha1!A:Y,25,FALSE)</f>
        <v>Não</v>
      </c>
    </row>
    <row r="3623" spans="1:10" x14ac:dyDescent="0.25">
      <c r="A3623" s="12">
        <v>353490</v>
      </c>
      <c r="B3623" s="15" t="s">
        <v>3320</v>
      </c>
      <c r="C3623" s="12" t="s">
        <v>22</v>
      </c>
      <c r="D3623" s="14" t="s">
        <v>59</v>
      </c>
      <c r="E3623" s="10" t="str">
        <f>VLOOKUP(A3623,Planilha1!A:Y,20,FALSE)</f>
        <v>Sim</v>
      </c>
      <c r="F3623" s="10" t="str">
        <f>VLOOKUP(A3623,Planilha1!A:Y,21,FALSE)</f>
        <v>Sim</v>
      </c>
      <c r="G3623" s="10" t="str">
        <f>VLOOKUP(A3623,Planilha1!A:Y,22,FALSE)</f>
        <v>Sim</v>
      </c>
      <c r="H3623" s="10" t="str">
        <f>VLOOKUP(A3623,Planilha1!A:Y,23,FALSE)</f>
        <v>Sim</v>
      </c>
      <c r="I3623" s="10" t="str">
        <f>VLOOKUP(A3623,Planilha1!A:Y,24,FALSE)</f>
        <v>Não</v>
      </c>
      <c r="J3623" s="10" t="str">
        <f>VLOOKUP(A3623,Planilha1!A:Y,25,FALSE)</f>
        <v>Não</v>
      </c>
    </row>
    <row r="3624" spans="1:10" x14ac:dyDescent="0.25">
      <c r="A3624" s="12">
        <v>353500</v>
      </c>
      <c r="B3624" s="15" t="s">
        <v>3321</v>
      </c>
      <c r="C3624" s="12" t="s">
        <v>22</v>
      </c>
      <c r="D3624" s="14" t="s">
        <v>73</v>
      </c>
      <c r="E3624" s="10" t="str">
        <f>VLOOKUP(A3624,Planilha1!A:Y,20,FALSE)</f>
        <v>Não</v>
      </c>
      <c r="F3624" s="10" t="str">
        <f>VLOOKUP(A3624,Planilha1!A:Y,21,FALSE)</f>
        <v>Não</v>
      </c>
      <c r="G3624" s="10" t="str">
        <f>VLOOKUP(A3624,Planilha1!A:Y,22,FALSE)</f>
        <v>Sim</v>
      </c>
      <c r="H3624" s="10" t="str">
        <f>VLOOKUP(A3624,Planilha1!A:Y,23,FALSE)</f>
        <v>Não</v>
      </c>
      <c r="I3624" s="10" t="str">
        <f>VLOOKUP(A3624,Planilha1!A:Y,24,FALSE)</f>
        <v>Não</v>
      </c>
      <c r="J3624" s="10" t="str">
        <f>VLOOKUP(A3624,Planilha1!A:Y,25,FALSE)</f>
        <v>Não</v>
      </c>
    </row>
    <row r="3625" spans="1:10" x14ac:dyDescent="0.25">
      <c r="A3625" s="12">
        <v>353510</v>
      </c>
      <c r="B3625" s="15" t="s">
        <v>3322</v>
      </c>
      <c r="C3625" s="12" t="s">
        <v>22</v>
      </c>
      <c r="D3625" s="14" t="s">
        <v>55</v>
      </c>
      <c r="E3625" s="10" t="str">
        <f>VLOOKUP(A3625,Planilha1!A:Y,20,FALSE)</f>
        <v>Sim</v>
      </c>
      <c r="F3625" s="10" t="str">
        <f>VLOOKUP(A3625,Planilha1!A:Y,21,FALSE)</f>
        <v>Sim</v>
      </c>
      <c r="G3625" s="10" t="str">
        <f>VLOOKUP(A3625,Planilha1!A:Y,22,FALSE)</f>
        <v>Não</v>
      </c>
      <c r="H3625" s="10" t="str">
        <f>VLOOKUP(A3625,Planilha1!A:Y,23,FALSE)</f>
        <v>Não</v>
      </c>
      <c r="I3625" s="10" t="str">
        <f>VLOOKUP(A3625,Planilha1!A:Y,24,FALSE)</f>
        <v>Não</v>
      </c>
      <c r="J3625" s="10" t="str">
        <f>VLOOKUP(A3625,Planilha1!A:Y,25,FALSE)</f>
        <v>Não</v>
      </c>
    </row>
    <row r="3626" spans="1:10" x14ac:dyDescent="0.25">
      <c r="A3626" s="12">
        <v>353530</v>
      </c>
      <c r="B3626" s="15" t="s">
        <v>2333</v>
      </c>
      <c r="C3626" s="12" t="s">
        <v>22</v>
      </c>
      <c r="D3626" s="14" t="s">
        <v>59</v>
      </c>
      <c r="E3626" s="10" t="str">
        <f>VLOOKUP(A3626,Planilha1!A:Y,20,FALSE)</f>
        <v>Sim</v>
      </c>
      <c r="F3626" s="10" t="str">
        <f>VLOOKUP(A3626,Planilha1!A:Y,21,FALSE)</f>
        <v>Sim</v>
      </c>
      <c r="G3626" s="10" t="str">
        <f>VLOOKUP(A3626,Planilha1!A:Y,22,FALSE)</f>
        <v>Sim</v>
      </c>
      <c r="H3626" s="10" t="str">
        <f>VLOOKUP(A3626,Planilha1!A:Y,23,FALSE)</f>
        <v>Sim</v>
      </c>
      <c r="I3626" s="10" t="str">
        <f>VLOOKUP(A3626,Planilha1!A:Y,24,FALSE)</f>
        <v>Sim</v>
      </c>
      <c r="J3626" s="10" t="str">
        <f>VLOOKUP(A3626,Planilha1!A:Y,25,FALSE)</f>
        <v>Sim</v>
      </c>
    </row>
    <row r="3627" spans="1:10" x14ac:dyDescent="0.25">
      <c r="A3627" s="12">
        <v>353540</v>
      </c>
      <c r="B3627" s="15" t="s">
        <v>3323</v>
      </c>
      <c r="C3627" s="12" t="s">
        <v>22</v>
      </c>
      <c r="D3627" s="14" t="s">
        <v>59</v>
      </c>
      <c r="E3627" s="10" t="str">
        <f>VLOOKUP(A3627,Planilha1!A:Y,20,FALSE)</f>
        <v>Sim</v>
      </c>
      <c r="F3627" s="10" t="str">
        <f>VLOOKUP(A3627,Planilha1!A:Y,21,FALSE)</f>
        <v>Sim</v>
      </c>
      <c r="G3627" s="10" t="str">
        <f>VLOOKUP(A3627,Planilha1!A:Y,22,FALSE)</f>
        <v>Sim</v>
      </c>
      <c r="H3627" s="10" t="str">
        <f>VLOOKUP(A3627,Planilha1!A:Y,23,FALSE)</f>
        <v>Sim</v>
      </c>
      <c r="I3627" s="10" t="str">
        <f>VLOOKUP(A3627,Planilha1!A:Y,24,FALSE)</f>
        <v>Sim</v>
      </c>
      <c r="J3627" s="10" t="str">
        <f>VLOOKUP(A3627,Planilha1!A:Y,25,FALSE)</f>
        <v>Sim</v>
      </c>
    </row>
    <row r="3628" spans="1:10" x14ac:dyDescent="0.25">
      <c r="A3628" s="12">
        <v>353560</v>
      </c>
      <c r="B3628" s="15" t="s">
        <v>3324</v>
      </c>
      <c r="C3628" s="12" t="s">
        <v>22</v>
      </c>
      <c r="D3628" s="14" t="s">
        <v>59</v>
      </c>
      <c r="E3628" s="10" t="str">
        <f>VLOOKUP(A3628,Planilha1!A:Y,20,FALSE)</f>
        <v>Sim</v>
      </c>
      <c r="F3628" s="10" t="str">
        <f>VLOOKUP(A3628,Planilha1!A:Y,21,FALSE)</f>
        <v>Não</v>
      </c>
      <c r="G3628" s="10" t="str">
        <f>VLOOKUP(A3628,Planilha1!A:Y,22,FALSE)</f>
        <v>Não</v>
      </c>
      <c r="H3628" s="10" t="str">
        <f>VLOOKUP(A3628,Planilha1!A:Y,23,FALSE)</f>
        <v>Sim</v>
      </c>
      <c r="I3628" s="10" t="str">
        <f>VLOOKUP(A3628,Planilha1!A:Y,24,FALSE)</f>
        <v>Não</v>
      </c>
      <c r="J3628" s="10" t="str">
        <f>VLOOKUP(A3628,Planilha1!A:Y,25,FALSE)</f>
        <v>Não</v>
      </c>
    </row>
    <row r="3629" spans="1:10" x14ac:dyDescent="0.25">
      <c r="A3629" s="12">
        <v>353580</v>
      </c>
      <c r="B3629" s="15" t="s">
        <v>3325</v>
      </c>
      <c r="C3629" s="12" t="s">
        <v>22</v>
      </c>
      <c r="D3629" s="14" t="s">
        <v>55</v>
      </c>
      <c r="E3629" s="10" t="str">
        <f>VLOOKUP(A3629,Planilha1!A:Y,20,FALSE)</f>
        <v>Não</v>
      </c>
      <c r="F3629" s="10" t="str">
        <f>VLOOKUP(A3629,Planilha1!A:Y,21,FALSE)</f>
        <v>Não</v>
      </c>
      <c r="G3629" s="10" t="str">
        <f>VLOOKUP(A3629,Planilha1!A:Y,22,FALSE)</f>
        <v>Não</v>
      </c>
      <c r="H3629" s="10" t="str">
        <f>VLOOKUP(A3629,Planilha1!A:Y,23,FALSE)</f>
        <v>Não</v>
      </c>
      <c r="I3629" s="10" t="str">
        <f>VLOOKUP(A3629,Planilha1!A:Y,24,FALSE)</f>
        <v>Não</v>
      </c>
      <c r="J3629" s="10" t="str">
        <f>VLOOKUP(A3629,Planilha1!A:Y,25,FALSE)</f>
        <v>Não</v>
      </c>
    </row>
    <row r="3630" spans="1:10" x14ac:dyDescent="0.25">
      <c r="A3630" s="12">
        <v>353590</v>
      </c>
      <c r="B3630" s="15" t="s">
        <v>3326</v>
      </c>
      <c r="C3630" s="12" t="s">
        <v>22</v>
      </c>
      <c r="D3630" s="14" t="s">
        <v>73</v>
      </c>
      <c r="E3630" s="10" t="str">
        <f>VLOOKUP(A3630,Planilha1!A:Y,20,FALSE)</f>
        <v>Sim</v>
      </c>
      <c r="F3630" s="10" t="str">
        <f>VLOOKUP(A3630,Planilha1!A:Y,21,FALSE)</f>
        <v>Sim</v>
      </c>
      <c r="G3630" s="10" t="str">
        <f>VLOOKUP(A3630,Planilha1!A:Y,22,FALSE)</f>
        <v>Não</v>
      </c>
      <c r="H3630" s="10" t="str">
        <f>VLOOKUP(A3630,Planilha1!A:Y,23,FALSE)</f>
        <v>Não</v>
      </c>
      <c r="I3630" s="10" t="str">
        <f>VLOOKUP(A3630,Planilha1!A:Y,24,FALSE)</f>
        <v>Não</v>
      </c>
      <c r="J3630" s="10" t="str">
        <f>VLOOKUP(A3630,Planilha1!A:Y,25,FALSE)</f>
        <v>Não</v>
      </c>
    </row>
    <row r="3631" spans="1:10" x14ac:dyDescent="0.25">
      <c r="A3631" s="12">
        <v>353610</v>
      </c>
      <c r="B3631" s="15" t="s">
        <v>3327</v>
      </c>
      <c r="C3631" s="12" t="s">
        <v>22</v>
      </c>
      <c r="D3631" s="14" t="s">
        <v>73</v>
      </c>
      <c r="E3631" s="10" t="str">
        <f>VLOOKUP(A3631,Planilha1!A:Y,20,FALSE)</f>
        <v>Não</v>
      </c>
      <c r="F3631" s="10" t="str">
        <f>VLOOKUP(A3631,Planilha1!A:Y,21,FALSE)</f>
        <v>Não</v>
      </c>
      <c r="G3631" s="10" t="str">
        <f>VLOOKUP(A3631,Planilha1!A:Y,22,FALSE)</f>
        <v>Não</v>
      </c>
      <c r="H3631" s="10" t="str">
        <f>VLOOKUP(A3631,Planilha1!A:Y,23,FALSE)</f>
        <v>Não</v>
      </c>
      <c r="I3631" s="10" t="str">
        <f>VLOOKUP(A3631,Planilha1!A:Y,24,FALSE)</f>
        <v>Não</v>
      </c>
      <c r="J3631" s="10" t="str">
        <f>VLOOKUP(A3631,Planilha1!A:Y,25,FALSE)</f>
        <v>Não</v>
      </c>
    </row>
    <row r="3632" spans="1:10" x14ac:dyDescent="0.25">
      <c r="A3632" s="12">
        <v>353620</v>
      </c>
      <c r="B3632" s="15" t="s">
        <v>3328</v>
      </c>
      <c r="C3632" s="12" t="s">
        <v>22</v>
      </c>
      <c r="D3632" s="14" t="s">
        <v>43</v>
      </c>
      <c r="E3632" s="10" t="str">
        <f>VLOOKUP(A3632,Planilha1!A:Y,20,FALSE)</f>
        <v>Sim</v>
      </c>
      <c r="F3632" s="10" t="str">
        <f>VLOOKUP(A3632,Planilha1!A:Y,21,FALSE)</f>
        <v>Sim</v>
      </c>
      <c r="G3632" s="10" t="str">
        <f>VLOOKUP(A3632,Planilha1!A:Y,22,FALSE)</f>
        <v>Sim</v>
      </c>
      <c r="H3632" s="10" t="str">
        <f>VLOOKUP(A3632,Planilha1!A:Y,23,FALSE)</f>
        <v>Sim</v>
      </c>
      <c r="I3632" s="10" t="str">
        <f>VLOOKUP(A3632,Planilha1!A:Y,24,FALSE)</f>
        <v>Sim</v>
      </c>
      <c r="J3632" s="10" t="str">
        <f>VLOOKUP(A3632,Planilha1!A:Y,25,FALSE)</f>
        <v>Sim</v>
      </c>
    </row>
    <row r="3633" spans="1:10" x14ac:dyDescent="0.25">
      <c r="A3633" s="12">
        <v>353625</v>
      </c>
      <c r="B3633" s="15" t="s">
        <v>3329</v>
      </c>
      <c r="C3633" s="12" t="s">
        <v>22</v>
      </c>
      <c r="D3633" s="14" t="s">
        <v>55</v>
      </c>
      <c r="E3633" s="10" t="str">
        <f>VLOOKUP(A3633,Planilha1!A:Y,20,FALSE)</f>
        <v>Não</v>
      </c>
      <c r="F3633" s="10" t="str">
        <f>VLOOKUP(A3633,Planilha1!A:Y,21,FALSE)</f>
        <v>Não</v>
      </c>
      <c r="G3633" s="10" t="str">
        <f>VLOOKUP(A3633,Planilha1!A:Y,22,FALSE)</f>
        <v>Não</v>
      </c>
      <c r="H3633" s="10" t="str">
        <f>VLOOKUP(A3633,Planilha1!A:Y,23,FALSE)</f>
        <v>Não</v>
      </c>
      <c r="I3633" s="10" t="str">
        <f>VLOOKUP(A3633,Planilha1!A:Y,24,FALSE)</f>
        <v>Não</v>
      </c>
      <c r="J3633" s="10" t="str">
        <f>VLOOKUP(A3633,Planilha1!A:Y,25,FALSE)</f>
        <v>Não</v>
      </c>
    </row>
    <row r="3634" spans="1:10" x14ac:dyDescent="0.25">
      <c r="A3634" s="12">
        <v>353640</v>
      </c>
      <c r="B3634" s="15" t="s">
        <v>3330</v>
      </c>
      <c r="C3634" s="12" t="s">
        <v>22</v>
      </c>
      <c r="D3634" s="14" t="s">
        <v>55</v>
      </c>
      <c r="E3634" s="10" t="str">
        <f>VLOOKUP(A3634,Planilha1!A:Y,20,FALSE)</f>
        <v>Não</v>
      </c>
      <c r="F3634" s="10" t="str">
        <f>VLOOKUP(A3634,Planilha1!A:Y,21,FALSE)</f>
        <v>Não</v>
      </c>
      <c r="G3634" s="10" t="str">
        <f>VLOOKUP(A3634,Planilha1!A:Y,22,FALSE)</f>
        <v>Não</v>
      </c>
      <c r="H3634" s="10" t="str">
        <f>VLOOKUP(A3634,Planilha1!A:Y,23,FALSE)</f>
        <v>Não</v>
      </c>
      <c r="I3634" s="10" t="str">
        <f>VLOOKUP(A3634,Planilha1!A:Y,24,FALSE)</f>
        <v>Não</v>
      </c>
      <c r="J3634" s="10" t="str">
        <f>VLOOKUP(A3634,Planilha1!A:Y,25,FALSE)</f>
        <v>Não</v>
      </c>
    </row>
    <row r="3635" spans="1:10" x14ac:dyDescent="0.25">
      <c r="A3635" s="12">
        <v>353657</v>
      </c>
      <c r="B3635" s="15" t="s">
        <v>3331</v>
      </c>
      <c r="C3635" s="12" t="s">
        <v>22</v>
      </c>
      <c r="D3635" s="14" t="s">
        <v>55</v>
      </c>
      <c r="E3635" s="10" t="str">
        <f>VLOOKUP(A3635,Planilha1!A:Y,20,FALSE)</f>
        <v>Não</v>
      </c>
      <c r="F3635" s="10" t="str">
        <f>VLOOKUP(A3635,Planilha1!A:Y,21,FALSE)</f>
        <v>Não</v>
      </c>
      <c r="G3635" s="10" t="str">
        <f>VLOOKUP(A3635,Planilha1!A:Y,22,FALSE)</f>
        <v>Não</v>
      </c>
      <c r="H3635" s="10" t="str">
        <f>VLOOKUP(A3635,Planilha1!A:Y,23,FALSE)</f>
        <v>Não</v>
      </c>
      <c r="I3635" s="10" t="str">
        <f>VLOOKUP(A3635,Planilha1!A:Y,24,FALSE)</f>
        <v>Não</v>
      </c>
      <c r="J3635" s="10" t="str">
        <f>VLOOKUP(A3635,Planilha1!A:Y,25,FALSE)</f>
        <v>Não</v>
      </c>
    </row>
    <row r="3636" spans="1:10" x14ac:dyDescent="0.25">
      <c r="A3636" s="12">
        <v>353660</v>
      </c>
      <c r="B3636" s="15" t="s">
        <v>3332</v>
      </c>
      <c r="C3636" s="12" t="s">
        <v>22</v>
      </c>
      <c r="D3636" s="14" t="s">
        <v>73</v>
      </c>
      <c r="E3636" s="10" t="str">
        <f>VLOOKUP(A3636,Planilha1!A:Y,20,FALSE)</f>
        <v>Sim</v>
      </c>
      <c r="F3636" s="10" t="str">
        <f>VLOOKUP(A3636,Planilha1!A:Y,21,FALSE)</f>
        <v>Sim</v>
      </c>
      <c r="G3636" s="10" t="str">
        <f>VLOOKUP(A3636,Planilha1!A:Y,22,FALSE)</f>
        <v>Sim</v>
      </c>
      <c r="H3636" s="10" t="str">
        <f>VLOOKUP(A3636,Planilha1!A:Y,23,FALSE)</f>
        <v>Sim</v>
      </c>
      <c r="I3636" s="10" t="str">
        <f>VLOOKUP(A3636,Planilha1!A:Y,24,FALSE)</f>
        <v>Não</v>
      </c>
      <c r="J3636" s="10" t="str">
        <f>VLOOKUP(A3636,Planilha1!A:Y,25,FALSE)</f>
        <v>Não</v>
      </c>
    </row>
    <row r="3637" spans="1:10" x14ac:dyDescent="0.25">
      <c r="A3637" s="12">
        <v>353670</v>
      </c>
      <c r="B3637" s="15" t="s">
        <v>3333</v>
      </c>
      <c r="C3637" s="12" t="s">
        <v>22</v>
      </c>
      <c r="D3637" s="14" t="s">
        <v>55</v>
      </c>
      <c r="E3637" s="10" t="str">
        <f>VLOOKUP(A3637,Planilha1!A:Y,20,FALSE)</f>
        <v>Sim</v>
      </c>
      <c r="F3637" s="10" t="str">
        <f>VLOOKUP(A3637,Planilha1!A:Y,21,FALSE)</f>
        <v>Sim</v>
      </c>
      <c r="G3637" s="10" t="str">
        <f>VLOOKUP(A3637,Planilha1!A:Y,22,FALSE)</f>
        <v>Sim</v>
      </c>
      <c r="H3637" s="10" t="str">
        <f>VLOOKUP(A3637,Planilha1!A:Y,23,FALSE)</f>
        <v>Sim</v>
      </c>
      <c r="I3637" s="10" t="str">
        <f>VLOOKUP(A3637,Planilha1!A:Y,24,FALSE)</f>
        <v>Não</v>
      </c>
      <c r="J3637" s="10" t="str">
        <f>VLOOKUP(A3637,Planilha1!A:Y,25,FALSE)</f>
        <v>Não</v>
      </c>
    </row>
    <row r="3638" spans="1:10" x14ac:dyDescent="0.25">
      <c r="A3638" s="12">
        <v>353680</v>
      </c>
      <c r="B3638" s="15" t="s">
        <v>3334</v>
      </c>
      <c r="C3638" s="12" t="s">
        <v>22</v>
      </c>
      <c r="D3638" s="14" t="s">
        <v>59</v>
      </c>
      <c r="E3638" s="10" t="str">
        <f>VLOOKUP(A3638,Planilha1!A:Y,20,FALSE)</f>
        <v>Sim</v>
      </c>
      <c r="F3638" s="10" t="str">
        <f>VLOOKUP(A3638,Planilha1!A:Y,21,FALSE)</f>
        <v>Sim</v>
      </c>
      <c r="G3638" s="10" t="str">
        <f>VLOOKUP(A3638,Planilha1!A:Y,22,FALSE)</f>
        <v>Sim</v>
      </c>
      <c r="H3638" s="10" t="str">
        <f>VLOOKUP(A3638,Planilha1!A:Y,23,FALSE)</f>
        <v>Sim</v>
      </c>
      <c r="I3638" s="10" t="str">
        <f>VLOOKUP(A3638,Planilha1!A:Y,24,FALSE)</f>
        <v>Sim</v>
      </c>
      <c r="J3638" s="10" t="str">
        <f>VLOOKUP(A3638,Planilha1!A:Y,25,FALSE)</f>
        <v>Não</v>
      </c>
    </row>
    <row r="3639" spans="1:10" x14ac:dyDescent="0.25">
      <c r="A3639" s="12">
        <v>353720</v>
      </c>
      <c r="B3639" s="15" t="s">
        <v>3335</v>
      </c>
      <c r="C3639" s="12" t="s">
        <v>22</v>
      </c>
      <c r="D3639" s="14" t="s">
        <v>66</v>
      </c>
      <c r="E3639" s="10" t="str">
        <f>VLOOKUP(A3639,Planilha1!A:Y,20,FALSE)</f>
        <v>Sim</v>
      </c>
      <c r="F3639" s="10" t="str">
        <f>VLOOKUP(A3639,Planilha1!A:Y,21,FALSE)</f>
        <v>Sim</v>
      </c>
      <c r="G3639" s="10" t="str">
        <f>VLOOKUP(A3639,Planilha1!A:Y,22,FALSE)</f>
        <v>Sim</v>
      </c>
      <c r="H3639" s="10" t="str">
        <f>VLOOKUP(A3639,Planilha1!A:Y,23,FALSE)</f>
        <v>Sim</v>
      </c>
      <c r="I3639" s="10" t="str">
        <f>VLOOKUP(A3639,Planilha1!A:Y,24,FALSE)</f>
        <v>Não</v>
      </c>
      <c r="J3639" s="10" t="str">
        <f>VLOOKUP(A3639,Planilha1!A:Y,25,FALSE)</f>
        <v>Sim</v>
      </c>
    </row>
    <row r="3640" spans="1:10" x14ac:dyDescent="0.25">
      <c r="A3640" s="12">
        <v>353730</v>
      </c>
      <c r="B3640" s="15" t="s">
        <v>3336</v>
      </c>
      <c r="C3640" s="12" t="s">
        <v>22</v>
      </c>
      <c r="D3640" s="14" t="s">
        <v>59</v>
      </c>
      <c r="E3640" s="10" t="str">
        <f>VLOOKUP(A3640,Planilha1!A:Y,20,FALSE)</f>
        <v>Sim</v>
      </c>
      <c r="F3640" s="10" t="str">
        <f>VLOOKUP(A3640,Planilha1!A:Y,21,FALSE)</f>
        <v>Sim</v>
      </c>
      <c r="G3640" s="10" t="str">
        <f>VLOOKUP(A3640,Planilha1!A:Y,22,FALSE)</f>
        <v>Sim</v>
      </c>
      <c r="H3640" s="10" t="str">
        <f>VLOOKUP(A3640,Planilha1!A:Y,23,FALSE)</f>
        <v>Sim</v>
      </c>
      <c r="I3640" s="10" t="str">
        <f>VLOOKUP(A3640,Planilha1!A:Y,24,FALSE)</f>
        <v>Sim</v>
      </c>
      <c r="J3640" s="10" t="str">
        <f>VLOOKUP(A3640,Planilha1!A:Y,25,FALSE)</f>
        <v>Sim</v>
      </c>
    </row>
    <row r="3641" spans="1:10" x14ac:dyDescent="0.25">
      <c r="A3641" s="12">
        <v>353760</v>
      </c>
      <c r="B3641" s="15" t="s">
        <v>3337</v>
      </c>
      <c r="C3641" s="12" t="s">
        <v>22</v>
      </c>
      <c r="D3641" s="14" t="s">
        <v>43</v>
      </c>
      <c r="E3641" s="10" t="str">
        <f>VLOOKUP(A3641,Planilha1!A:Y,20,FALSE)</f>
        <v>Não</v>
      </c>
      <c r="F3641" s="10" t="str">
        <f>VLOOKUP(A3641,Planilha1!A:Y,21,FALSE)</f>
        <v>Não</v>
      </c>
      <c r="G3641" s="10" t="str">
        <f>VLOOKUP(A3641,Planilha1!A:Y,22,FALSE)</f>
        <v>Não</v>
      </c>
      <c r="H3641" s="10" t="str">
        <f>VLOOKUP(A3641,Planilha1!A:Y,23,FALSE)</f>
        <v>Não</v>
      </c>
      <c r="I3641" s="10" t="str">
        <f>VLOOKUP(A3641,Planilha1!A:Y,24,FALSE)</f>
        <v>Não</v>
      </c>
      <c r="J3641" s="10" t="str">
        <f>VLOOKUP(A3641,Planilha1!A:Y,25,FALSE)</f>
        <v>Não</v>
      </c>
    </row>
    <row r="3642" spans="1:10" x14ac:dyDescent="0.25">
      <c r="A3642" s="12">
        <v>353770</v>
      </c>
      <c r="B3642" s="15" t="s">
        <v>3338</v>
      </c>
      <c r="C3642" s="12" t="s">
        <v>22</v>
      </c>
      <c r="D3642" s="14" t="s">
        <v>73</v>
      </c>
      <c r="E3642" s="10" t="str">
        <f>VLOOKUP(A3642,Planilha1!A:Y,20,FALSE)</f>
        <v>Sim</v>
      </c>
      <c r="F3642" s="10" t="str">
        <f>VLOOKUP(A3642,Planilha1!A:Y,21,FALSE)</f>
        <v>Sim</v>
      </c>
      <c r="G3642" s="10" t="str">
        <f>VLOOKUP(A3642,Planilha1!A:Y,22,FALSE)</f>
        <v>Sim</v>
      </c>
      <c r="H3642" s="10" t="str">
        <f>VLOOKUP(A3642,Planilha1!A:Y,23,FALSE)</f>
        <v>Sim</v>
      </c>
      <c r="I3642" s="10" t="str">
        <f>VLOOKUP(A3642,Planilha1!A:Y,24,FALSE)</f>
        <v>Não</v>
      </c>
      <c r="J3642" s="10" t="str">
        <f>VLOOKUP(A3642,Planilha1!A:Y,25,FALSE)</f>
        <v>Não</v>
      </c>
    </row>
    <row r="3643" spans="1:10" x14ac:dyDescent="0.25">
      <c r="A3643" s="12">
        <v>353780</v>
      </c>
      <c r="B3643" s="15" t="s">
        <v>3339</v>
      </c>
      <c r="C3643" s="12" t="s">
        <v>22</v>
      </c>
      <c r="D3643" s="14" t="s">
        <v>41</v>
      </c>
      <c r="E3643" s="10" t="str">
        <f>VLOOKUP(A3643,Planilha1!A:Y,20,FALSE)</f>
        <v>Não</v>
      </c>
      <c r="F3643" s="10" t="str">
        <f>VLOOKUP(A3643,Planilha1!A:Y,21,FALSE)</f>
        <v>Sim</v>
      </c>
      <c r="G3643" s="10" t="str">
        <f>VLOOKUP(A3643,Planilha1!A:Y,22,FALSE)</f>
        <v>Não</v>
      </c>
      <c r="H3643" s="10" t="str">
        <f>VLOOKUP(A3643,Planilha1!A:Y,23,FALSE)</f>
        <v>Sim</v>
      </c>
      <c r="I3643" s="10" t="str">
        <f>VLOOKUP(A3643,Planilha1!A:Y,24,FALSE)</f>
        <v>Não</v>
      </c>
      <c r="J3643" s="10" t="str">
        <f>VLOOKUP(A3643,Planilha1!A:Y,25,FALSE)</f>
        <v>Sim</v>
      </c>
    </row>
    <row r="3644" spans="1:10" x14ac:dyDescent="0.25">
      <c r="A3644" s="12">
        <v>353790</v>
      </c>
      <c r="B3644" s="15" t="s">
        <v>3340</v>
      </c>
      <c r="C3644" s="12" t="s">
        <v>22</v>
      </c>
      <c r="D3644" s="14" t="s">
        <v>55</v>
      </c>
      <c r="E3644" s="10" t="str">
        <f>VLOOKUP(A3644,Planilha1!A:Y,20,FALSE)</f>
        <v>Sim</v>
      </c>
      <c r="F3644" s="10" t="str">
        <f>VLOOKUP(A3644,Planilha1!A:Y,21,FALSE)</f>
        <v>Sim</v>
      </c>
      <c r="G3644" s="10" t="str">
        <f>VLOOKUP(A3644,Planilha1!A:Y,22,FALSE)</f>
        <v>Não</v>
      </c>
      <c r="H3644" s="10" t="str">
        <f>VLOOKUP(A3644,Planilha1!A:Y,23,FALSE)</f>
        <v>Não</v>
      </c>
      <c r="I3644" s="10" t="str">
        <f>VLOOKUP(A3644,Planilha1!A:Y,24,FALSE)</f>
        <v>Não</v>
      </c>
      <c r="J3644" s="10" t="str">
        <f>VLOOKUP(A3644,Planilha1!A:Y,25,FALSE)</f>
        <v>Não</v>
      </c>
    </row>
    <row r="3645" spans="1:10" x14ac:dyDescent="0.25">
      <c r="A3645" s="12">
        <v>353800</v>
      </c>
      <c r="B3645" s="15" t="s">
        <v>3341</v>
      </c>
      <c r="C3645" s="12" t="s">
        <v>22</v>
      </c>
      <c r="D3645" s="14" t="s">
        <v>73</v>
      </c>
      <c r="E3645" s="10" t="str">
        <f>VLOOKUP(A3645,Planilha1!A:Y,20,FALSE)</f>
        <v>Não</v>
      </c>
      <c r="F3645" s="10" t="str">
        <f>VLOOKUP(A3645,Planilha1!A:Y,21,FALSE)</f>
        <v>Sim</v>
      </c>
      <c r="G3645" s="10" t="str">
        <f>VLOOKUP(A3645,Planilha1!A:Y,22,FALSE)</f>
        <v>Não</v>
      </c>
      <c r="H3645" s="10" t="str">
        <f>VLOOKUP(A3645,Planilha1!A:Y,23,FALSE)</f>
        <v>Sim</v>
      </c>
      <c r="I3645" s="10" t="str">
        <f>VLOOKUP(A3645,Planilha1!A:Y,24,FALSE)</f>
        <v>Não</v>
      </c>
      <c r="J3645" s="10" t="str">
        <f>VLOOKUP(A3645,Planilha1!A:Y,25,FALSE)</f>
        <v>Sim</v>
      </c>
    </row>
    <row r="3646" spans="1:10" x14ac:dyDescent="0.25">
      <c r="A3646" s="12">
        <v>353820</v>
      </c>
      <c r="B3646" s="15" t="s">
        <v>3342</v>
      </c>
      <c r="C3646" s="12" t="s">
        <v>22</v>
      </c>
      <c r="D3646" s="14" t="s">
        <v>59</v>
      </c>
      <c r="E3646" s="10" t="str">
        <f>VLOOKUP(A3646,Planilha1!A:Y,20,FALSE)</f>
        <v>Não</v>
      </c>
      <c r="F3646" s="10" t="str">
        <f>VLOOKUP(A3646,Planilha1!A:Y,21,FALSE)</f>
        <v>Não</v>
      </c>
      <c r="G3646" s="10" t="str">
        <f>VLOOKUP(A3646,Planilha1!A:Y,22,FALSE)</f>
        <v>Não</v>
      </c>
      <c r="H3646" s="10" t="str">
        <f>VLOOKUP(A3646,Planilha1!A:Y,23,FALSE)</f>
        <v>Não</v>
      </c>
      <c r="I3646" s="10" t="str">
        <f>VLOOKUP(A3646,Planilha1!A:Y,24,FALSE)</f>
        <v>Não</v>
      </c>
      <c r="J3646" s="10" t="str">
        <f>VLOOKUP(A3646,Planilha1!A:Y,25,FALSE)</f>
        <v>Não</v>
      </c>
    </row>
    <row r="3647" spans="1:10" x14ac:dyDescent="0.25">
      <c r="A3647" s="12">
        <v>353830</v>
      </c>
      <c r="B3647" s="15" t="s">
        <v>3343</v>
      </c>
      <c r="C3647" s="12" t="s">
        <v>22</v>
      </c>
      <c r="D3647" s="14" t="s">
        <v>55</v>
      </c>
      <c r="E3647" s="10" t="str">
        <f>VLOOKUP(A3647,Planilha1!A:Y,20,FALSE)</f>
        <v>Sim</v>
      </c>
      <c r="F3647" s="10" t="str">
        <f>VLOOKUP(A3647,Planilha1!A:Y,21,FALSE)</f>
        <v>Sim</v>
      </c>
      <c r="G3647" s="10" t="str">
        <f>VLOOKUP(A3647,Planilha1!A:Y,22,FALSE)</f>
        <v>Sim</v>
      </c>
      <c r="H3647" s="10" t="str">
        <f>VLOOKUP(A3647,Planilha1!A:Y,23,FALSE)</f>
        <v>Sim</v>
      </c>
      <c r="I3647" s="10" t="str">
        <f>VLOOKUP(A3647,Planilha1!A:Y,24,FALSE)</f>
        <v>Sim</v>
      </c>
      <c r="J3647" s="10" t="str">
        <f>VLOOKUP(A3647,Planilha1!A:Y,25,FALSE)</f>
        <v>Sim</v>
      </c>
    </row>
    <row r="3648" spans="1:10" x14ac:dyDescent="0.25">
      <c r="A3648" s="12">
        <v>353860</v>
      </c>
      <c r="B3648" s="15" t="s">
        <v>3344</v>
      </c>
      <c r="C3648" s="12" t="s">
        <v>22</v>
      </c>
      <c r="D3648" s="14" t="s">
        <v>59</v>
      </c>
      <c r="E3648" s="10" t="str">
        <f>VLOOKUP(A3648,Planilha1!A:Y,20,FALSE)</f>
        <v>Sim</v>
      </c>
      <c r="F3648" s="10" t="str">
        <f>VLOOKUP(A3648,Planilha1!A:Y,21,FALSE)</f>
        <v>Sim</v>
      </c>
      <c r="G3648" s="10" t="str">
        <f>VLOOKUP(A3648,Planilha1!A:Y,22,FALSE)</f>
        <v>Sim</v>
      </c>
      <c r="H3648" s="10" t="str">
        <f>VLOOKUP(A3648,Planilha1!A:Y,23,FALSE)</f>
        <v>Sim</v>
      </c>
      <c r="I3648" s="10" t="str">
        <f>VLOOKUP(A3648,Planilha1!A:Y,24,FALSE)</f>
        <v>Sim</v>
      </c>
      <c r="J3648" s="10" t="str">
        <f>VLOOKUP(A3648,Planilha1!A:Y,25,FALSE)</f>
        <v>Sim</v>
      </c>
    </row>
    <row r="3649" spans="1:10" x14ac:dyDescent="0.25">
      <c r="A3649" s="12">
        <v>353890</v>
      </c>
      <c r="B3649" s="15" t="s">
        <v>3345</v>
      </c>
      <c r="C3649" s="12" t="s">
        <v>22</v>
      </c>
      <c r="D3649" s="14" t="s">
        <v>73</v>
      </c>
      <c r="E3649" s="10" t="str">
        <f>VLOOKUP(A3649,Planilha1!A:Y,20,FALSE)</f>
        <v>Não</v>
      </c>
      <c r="F3649" s="10" t="str">
        <f>VLOOKUP(A3649,Planilha1!A:Y,21,FALSE)</f>
        <v>Não</v>
      </c>
      <c r="G3649" s="10" t="str">
        <f>VLOOKUP(A3649,Planilha1!A:Y,22,FALSE)</f>
        <v>Não</v>
      </c>
      <c r="H3649" s="10" t="str">
        <f>VLOOKUP(A3649,Planilha1!A:Y,23,FALSE)</f>
        <v>Não</v>
      </c>
      <c r="I3649" s="10" t="str">
        <f>VLOOKUP(A3649,Planilha1!A:Y,24,FALSE)</f>
        <v>Não</v>
      </c>
      <c r="J3649" s="10" t="str">
        <f>VLOOKUP(A3649,Planilha1!A:Y,25,FALSE)</f>
        <v>Não</v>
      </c>
    </row>
    <row r="3650" spans="1:10" x14ac:dyDescent="0.25">
      <c r="A3650" s="12">
        <v>353910</v>
      </c>
      <c r="B3650" s="15" t="s">
        <v>3346</v>
      </c>
      <c r="C3650" s="12" t="s">
        <v>22</v>
      </c>
      <c r="D3650" s="14" t="s">
        <v>41</v>
      </c>
      <c r="E3650" s="10" t="str">
        <f>VLOOKUP(A3650,Planilha1!A:Y,20,FALSE)</f>
        <v>Sim</v>
      </c>
      <c r="F3650" s="10" t="str">
        <f>VLOOKUP(A3650,Planilha1!A:Y,21,FALSE)</f>
        <v>Sim</v>
      </c>
      <c r="G3650" s="10" t="str">
        <f>VLOOKUP(A3650,Planilha1!A:Y,22,FALSE)</f>
        <v>Sim</v>
      </c>
      <c r="H3650" s="10" t="str">
        <f>VLOOKUP(A3650,Planilha1!A:Y,23,FALSE)</f>
        <v>Sim</v>
      </c>
      <c r="I3650" s="10" t="str">
        <f>VLOOKUP(A3650,Planilha1!A:Y,24,FALSE)</f>
        <v>Sim</v>
      </c>
      <c r="J3650" s="10" t="str">
        <f>VLOOKUP(A3650,Planilha1!A:Y,25,FALSE)</f>
        <v>Sim</v>
      </c>
    </row>
    <row r="3651" spans="1:10" x14ac:dyDescent="0.25">
      <c r="A3651" s="12">
        <v>353950</v>
      </c>
      <c r="B3651" s="15" t="s">
        <v>3347</v>
      </c>
      <c r="C3651" s="12" t="s">
        <v>22</v>
      </c>
      <c r="D3651" s="14" t="s">
        <v>41</v>
      </c>
      <c r="E3651" s="10" t="str">
        <f>VLOOKUP(A3651,Planilha1!A:Y,20,FALSE)</f>
        <v>Não</v>
      </c>
      <c r="F3651" s="10" t="str">
        <f>VLOOKUP(A3651,Planilha1!A:Y,21,FALSE)</f>
        <v>Não</v>
      </c>
      <c r="G3651" s="10" t="str">
        <f>VLOOKUP(A3651,Planilha1!A:Y,22,FALSE)</f>
        <v>Não</v>
      </c>
      <c r="H3651" s="10" t="str">
        <f>VLOOKUP(A3651,Planilha1!A:Y,23,FALSE)</f>
        <v>Não</v>
      </c>
      <c r="I3651" s="10" t="str">
        <f>VLOOKUP(A3651,Planilha1!A:Y,24,FALSE)</f>
        <v>Não</v>
      </c>
      <c r="J3651" s="10" t="str">
        <f>VLOOKUP(A3651,Planilha1!A:Y,25,FALSE)</f>
        <v>Não</v>
      </c>
    </row>
    <row r="3652" spans="1:10" x14ac:dyDescent="0.25">
      <c r="A3652" s="12">
        <v>353960</v>
      </c>
      <c r="B3652" s="15" t="s">
        <v>250</v>
      </c>
      <c r="C3652" s="12" t="s">
        <v>22</v>
      </c>
      <c r="D3652" s="14" t="s">
        <v>59</v>
      </c>
      <c r="E3652" s="10" t="str">
        <f>VLOOKUP(A3652,Planilha1!A:Y,20,FALSE)</f>
        <v>Sim</v>
      </c>
      <c r="F3652" s="10" t="str">
        <f>VLOOKUP(A3652,Planilha1!A:Y,21,FALSE)</f>
        <v>Sim</v>
      </c>
      <c r="G3652" s="10" t="str">
        <f>VLOOKUP(A3652,Planilha1!A:Y,22,FALSE)</f>
        <v>Sim</v>
      </c>
      <c r="H3652" s="10" t="str">
        <f>VLOOKUP(A3652,Planilha1!A:Y,23,FALSE)</f>
        <v>Sim</v>
      </c>
      <c r="I3652" s="10" t="str">
        <f>VLOOKUP(A3652,Planilha1!A:Y,24,FALSE)</f>
        <v>Sim</v>
      </c>
      <c r="J3652" s="10" t="str">
        <f>VLOOKUP(A3652,Planilha1!A:Y,25,FALSE)</f>
        <v>Não</v>
      </c>
    </row>
    <row r="3653" spans="1:10" x14ac:dyDescent="0.25">
      <c r="A3653" s="12">
        <v>353970</v>
      </c>
      <c r="B3653" s="15" t="s">
        <v>3348</v>
      </c>
      <c r="C3653" s="12" t="s">
        <v>22</v>
      </c>
      <c r="D3653" s="14" t="s">
        <v>43</v>
      </c>
      <c r="E3653" s="10" t="str">
        <f>VLOOKUP(A3653,Planilha1!A:Y,20,FALSE)</f>
        <v>Sim</v>
      </c>
      <c r="F3653" s="10" t="str">
        <f>VLOOKUP(A3653,Planilha1!A:Y,21,FALSE)</f>
        <v>Sim</v>
      </c>
      <c r="G3653" s="10" t="str">
        <f>VLOOKUP(A3653,Planilha1!A:Y,22,FALSE)</f>
        <v>Sim</v>
      </c>
      <c r="H3653" s="10" t="str">
        <f>VLOOKUP(A3653,Planilha1!A:Y,23,FALSE)</f>
        <v>Sim</v>
      </c>
      <c r="I3653" s="10" t="str">
        <f>VLOOKUP(A3653,Planilha1!A:Y,24,FALSE)</f>
        <v>Sim</v>
      </c>
      <c r="J3653" s="10" t="str">
        <f>VLOOKUP(A3653,Planilha1!A:Y,25,FALSE)</f>
        <v>Sim</v>
      </c>
    </row>
    <row r="3654" spans="1:10" x14ac:dyDescent="0.25">
      <c r="A3654" s="12">
        <v>353980</v>
      </c>
      <c r="B3654" s="15" t="s">
        <v>3349</v>
      </c>
      <c r="C3654" s="12" t="s">
        <v>22</v>
      </c>
      <c r="D3654" s="14" t="s">
        <v>59</v>
      </c>
      <c r="E3654" s="10" t="str">
        <f>VLOOKUP(A3654,Planilha1!A:Y,20,FALSE)</f>
        <v>Não</v>
      </c>
      <c r="F3654" s="10" t="str">
        <f>VLOOKUP(A3654,Planilha1!A:Y,21,FALSE)</f>
        <v>Não</v>
      </c>
      <c r="G3654" s="10" t="str">
        <f>VLOOKUP(A3654,Planilha1!A:Y,22,FALSE)</f>
        <v>Não</v>
      </c>
      <c r="H3654" s="10" t="str">
        <f>VLOOKUP(A3654,Planilha1!A:Y,23,FALSE)</f>
        <v>Não</v>
      </c>
      <c r="I3654" s="10" t="str">
        <f>VLOOKUP(A3654,Planilha1!A:Y,24,FALSE)</f>
        <v>Não</v>
      </c>
      <c r="J3654" s="10" t="str">
        <f>VLOOKUP(A3654,Planilha1!A:Y,25,FALSE)</f>
        <v>Não</v>
      </c>
    </row>
    <row r="3655" spans="1:10" x14ac:dyDescent="0.25">
      <c r="A3655" s="12">
        <v>354020</v>
      </c>
      <c r="B3655" s="15" t="s">
        <v>3350</v>
      </c>
      <c r="C3655" s="12" t="s">
        <v>22</v>
      </c>
      <c r="D3655" s="14" t="s">
        <v>55</v>
      </c>
      <c r="E3655" s="10" t="str">
        <f>VLOOKUP(A3655,Planilha1!A:Y,20,FALSE)</f>
        <v>Sim</v>
      </c>
      <c r="F3655" s="10" t="str">
        <f>VLOOKUP(A3655,Planilha1!A:Y,21,FALSE)</f>
        <v>Sim</v>
      </c>
      <c r="G3655" s="10" t="str">
        <f>VLOOKUP(A3655,Planilha1!A:Y,22,FALSE)</f>
        <v>Sim</v>
      </c>
      <c r="H3655" s="10" t="str">
        <f>VLOOKUP(A3655,Planilha1!A:Y,23,FALSE)</f>
        <v>Sim</v>
      </c>
      <c r="I3655" s="10" t="str">
        <f>VLOOKUP(A3655,Planilha1!A:Y,24,FALSE)</f>
        <v>Sim</v>
      </c>
      <c r="J3655" s="10" t="str">
        <f>VLOOKUP(A3655,Planilha1!A:Y,25,FALSE)</f>
        <v>Sim</v>
      </c>
    </row>
    <row r="3656" spans="1:10" x14ac:dyDescent="0.25">
      <c r="A3656" s="12">
        <v>354025</v>
      </c>
      <c r="B3656" s="15" t="s">
        <v>3351</v>
      </c>
      <c r="C3656" s="12" t="s">
        <v>22</v>
      </c>
      <c r="D3656" s="14" t="s">
        <v>73</v>
      </c>
      <c r="E3656" s="10" t="str">
        <f>VLOOKUP(A3656,Planilha1!A:Y,20,FALSE)</f>
        <v>Sim</v>
      </c>
      <c r="F3656" s="10" t="str">
        <f>VLOOKUP(A3656,Planilha1!A:Y,21,FALSE)</f>
        <v>Sim</v>
      </c>
      <c r="G3656" s="10" t="str">
        <f>VLOOKUP(A3656,Planilha1!A:Y,22,FALSE)</f>
        <v>Não</v>
      </c>
      <c r="H3656" s="10" t="str">
        <f>VLOOKUP(A3656,Planilha1!A:Y,23,FALSE)</f>
        <v>Não</v>
      </c>
      <c r="I3656" s="10" t="str">
        <f>VLOOKUP(A3656,Planilha1!A:Y,24,FALSE)</f>
        <v>Não</v>
      </c>
      <c r="J3656" s="10" t="str">
        <f>VLOOKUP(A3656,Planilha1!A:Y,25,FALSE)</f>
        <v>Não</v>
      </c>
    </row>
    <row r="3657" spans="1:10" x14ac:dyDescent="0.25">
      <c r="A3657" s="12">
        <v>354030</v>
      </c>
      <c r="B3657" s="15" t="s">
        <v>3352</v>
      </c>
      <c r="C3657" s="12" t="s">
        <v>22</v>
      </c>
      <c r="D3657" s="14" t="s">
        <v>73</v>
      </c>
      <c r="E3657" s="10" t="str">
        <f>VLOOKUP(A3657,Planilha1!A:Y,20,FALSE)</f>
        <v>Não</v>
      </c>
      <c r="F3657" s="10" t="str">
        <f>VLOOKUP(A3657,Planilha1!A:Y,21,FALSE)</f>
        <v>Não</v>
      </c>
      <c r="G3657" s="10" t="str">
        <f>VLOOKUP(A3657,Planilha1!A:Y,22,FALSE)</f>
        <v>Não</v>
      </c>
      <c r="H3657" s="10" t="str">
        <f>VLOOKUP(A3657,Planilha1!A:Y,23,FALSE)</f>
        <v>Não</v>
      </c>
      <c r="I3657" s="10" t="str">
        <f>VLOOKUP(A3657,Planilha1!A:Y,24,FALSE)</f>
        <v>Não</v>
      </c>
      <c r="J3657" s="10" t="str">
        <f>VLOOKUP(A3657,Planilha1!A:Y,25,FALSE)</f>
        <v>Não</v>
      </c>
    </row>
    <row r="3658" spans="1:10" x14ac:dyDescent="0.25">
      <c r="A3658" s="12">
        <v>354040</v>
      </c>
      <c r="B3658" s="15" t="s">
        <v>3353</v>
      </c>
      <c r="C3658" s="12" t="s">
        <v>22</v>
      </c>
      <c r="D3658" s="14" t="s">
        <v>55</v>
      </c>
      <c r="E3658" s="10" t="str">
        <f>VLOOKUP(A3658,Planilha1!A:Y,20,FALSE)</f>
        <v>Sim</v>
      </c>
      <c r="F3658" s="10" t="str">
        <f>VLOOKUP(A3658,Planilha1!A:Y,21,FALSE)</f>
        <v>Sim</v>
      </c>
      <c r="G3658" s="10" t="str">
        <f>VLOOKUP(A3658,Planilha1!A:Y,22,FALSE)</f>
        <v>Sim</v>
      </c>
      <c r="H3658" s="10" t="str">
        <f>VLOOKUP(A3658,Planilha1!A:Y,23,FALSE)</f>
        <v>Sim</v>
      </c>
      <c r="I3658" s="10" t="str">
        <f>VLOOKUP(A3658,Planilha1!A:Y,24,FALSE)</f>
        <v>Não</v>
      </c>
      <c r="J3658" s="10" t="str">
        <f>VLOOKUP(A3658,Planilha1!A:Y,25,FALSE)</f>
        <v>Não</v>
      </c>
    </row>
    <row r="3659" spans="1:10" x14ac:dyDescent="0.25">
      <c r="A3659" s="12">
        <v>354050</v>
      </c>
      <c r="B3659" s="15" t="s">
        <v>3354</v>
      </c>
      <c r="C3659" s="12" t="s">
        <v>22</v>
      </c>
      <c r="D3659" s="14" t="s">
        <v>41</v>
      </c>
      <c r="E3659" s="10" t="str">
        <f>VLOOKUP(A3659,Planilha1!A:Y,20,FALSE)</f>
        <v>Não</v>
      </c>
      <c r="F3659" s="10" t="str">
        <f>VLOOKUP(A3659,Planilha1!A:Y,21,FALSE)</f>
        <v>Sim</v>
      </c>
      <c r="G3659" s="10" t="str">
        <f>VLOOKUP(A3659,Planilha1!A:Y,22,FALSE)</f>
        <v>Não</v>
      </c>
      <c r="H3659" s="10" t="str">
        <f>VLOOKUP(A3659,Planilha1!A:Y,23,FALSE)</f>
        <v>Sim</v>
      </c>
      <c r="I3659" s="10" t="str">
        <f>VLOOKUP(A3659,Planilha1!A:Y,24,FALSE)</f>
        <v>Não</v>
      </c>
      <c r="J3659" s="10" t="str">
        <f>VLOOKUP(A3659,Planilha1!A:Y,25,FALSE)</f>
        <v>Sim</v>
      </c>
    </row>
    <row r="3660" spans="1:10" x14ac:dyDescent="0.25">
      <c r="A3660" s="12">
        <v>354060</v>
      </c>
      <c r="B3660" s="15" t="s">
        <v>3355</v>
      </c>
      <c r="C3660" s="12" t="s">
        <v>22</v>
      </c>
      <c r="D3660" s="14" t="s">
        <v>59</v>
      </c>
      <c r="E3660" s="10" t="str">
        <f>VLOOKUP(A3660,Planilha1!A:Y,20,FALSE)</f>
        <v>Sim</v>
      </c>
      <c r="F3660" s="10" t="str">
        <f>VLOOKUP(A3660,Planilha1!A:Y,21,FALSE)</f>
        <v>Sim</v>
      </c>
      <c r="G3660" s="10" t="str">
        <f>VLOOKUP(A3660,Planilha1!A:Y,22,FALSE)</f>
        <v>Sim</v>
      </c>
      <c r="H3660" s="10" t="str">
        <f>VLOOKUP(A3660,Planilha1!A:Y,23,FALSE)</f>
        <v>Sim</v>
      </c>
      <c r="I3660" s="10" t="str">
        <f>VLOOKUP(A3660,Planilha1!A:Y,24,FALSE)</f>
        <v>Sim</v>
      </c>
      <c r="J3660" s="10" t="str">
        <f>VLOOKUP(A3660,Planilha1!A:Y,25,FALSE)</f>
        <v>Sim</v>
      </c>
    </row>
    <row r="3661" spans="1:10" x14ac:dyDescent="0.25">
      <c r="A3661" s="12">
        <v>354070</v>
      </c>
      <c r="B3661" s="15" t="s">
        <v>3356</v>
      </c>
      <c r="C3661" s="12" t="s">
        <v>22</v>
      </c>
      <c r="D3661" s="14" t="s">
        <v>55</v>
      </c>
      <c r="E3661" s="10" t="str">
        <f>VLOOKUP(A3661,Planilha1!A:Y,20,FALSE)</f>
        <v>Sim</v>
      </c>
      <c r="F3661" s="10" t="str">
        <f>VLOOKUP(A3661,Planilha1!A:Y,21,FALSE)</f>
        <v>Sim</v>
      </c>
      <c r="G3661" s="10" t="str">
        <f>VLOOKUP(A3661,Planilha1!A:Y,22,FALSE)</f>
        <v>Não</v>
      </c>
      <c r="H3661" s="10" t="str">
        <f>VLOOKUP(A3661,Planilha1!A:Y,23,FALSE)</f>
        <v>Não</v>
      </c>
      <c r="I3661" s="10" t="str">
        <f>VLOOKUP(A3661,Planilha1!A:Y,24,FALSE)</f>
        <v>Não</v>
      </c>
      <c r="J3661" s="10" t="str">
        <f>VLOOKUP(A3661,Planilha1!A:Y,25,FALSE)</f>
        <v>Não</v>
      </c>
    </row>
    <row r="3662" spans="1:10" x14ac:dyDescent="0.25">
      <c r="A3662" s="12">
        <v>354075</v>
      </c>
      <c r="B3662" s="15" t="s">
        <v>3357</v>
      </c>
      <c r="C3662" s="12" t="s">
        <v>22</v>
      </c>
      <c r="D3662" s="14" t="s">
        <v>55</v>
      </c>
      <c r="E3662" s="10" t="str">
        <f>VLOOKUP(A3662,Planilha1!A:Y,20,FALSE)</f>
        <v>Sim</v>
      </c>
      <c r="F3662" s="10" t="str">
        <f>VLOOKUP(A3662,Planilha1!A:Y,21,FALSE)</f>
        <v>Sim</v>
      </c>
      <c r="G3662" s="10" t="str">
        <f>VLOOKUP(A3662,Planilha1!A:Y,22,FALSE)</f>
        <v>Sim</v>
      </c>
      <c r="H3662" s="10" t="str">
        <f>VLOOKUP(A3662,Planilha1!A:Y,23,FALSE)</f>
        <v>Sim</v>
      </c>
      <c r="I3662" s="10" t="str">
        <f>VLOOKUP(A3662,Planilha1!A:Y,24,FALSE)</f>
        <v>Sim</v>
      </c>
      <c r="J3662" s="10" t="str">
        <f>VLOOKUP(A3662,Planilha1!A:Y,25,FALSE)</f>
        <v>Sim</v>
      </c>
    </row>
    <row r="3663" spans="1:10" x14ac:dyDescent="0.25">
      <c r="A3663" s="12">
        <v>354085</v>
      </c>
      <c r="B3663" s="15" t="s">
        <v>3358</v>
      </c>
      <c r="C3663" s="12" t="s">
        <v>22</v>
      </c>
      <c r="D3663" s="14" t="s">
        <v>59</v>
      </c>
      <c r="E3663" s="10" t="str">
        <f>VLOOKUP(A3663,Planilha1!A:Y,20,FALSE)</f>
        <v>Não</v>
      </c>
      <c r="F3663" s="10" t="str">
        <f>VLOOKUP(A3663,Planilha1!A:Y,21,FALSE)</f>
        <v>Não</v>
      </c>
      <c r="G3663" s="10" t="str">
        <f>VLOOKUP(A3663,Planilha1!A:Y,22,FALSE)</f>
        <v>Não</v>
      </c>
      <c r="H3663" s="10" t="str">
        <f>VLOOKUP(A3663,Planilha1!A:Y,23,FALSE)</f>
        <v>Não</v>
      </c>
      <c r="I3663" s="10" t="str">
        <f>VLOOKUP(A3663,Planilha1!A:Y,24,FALSE)</f>
        <v>Não</v>
      </c>
      <c r="J3663" s="10" t="str">
        <f>VLOOKUP(A3663,Planilha1!A:Y,25,FALSE)</f>
        <v>Não</v>
      </c>
    </row>
    <row r="3664" spans="1:10" x14ac:dyDescent="0.25">
      <c r="A3664" s="12">
        <v>354090</v>
      </c>
      <c r="B3664" s="15" t="s">
        <v>3359</v>
      </c>
      <c r="C3664" s="12" t="s">
        <v>22</v>
      </c>
      <c r="D3664" s="14" t="s">
        <v>66</v>
      </c>
      <c r="E3664" s="10" t="str">
        <f>VLOOKUP(A3664,Planilha1!A:Y,20,FALSE)</f>
        <v>Sim</v>
      </c>
      <c r="F3664" s="10" t="str">
        <f>VLOOKUP(A3664,Planilha1!A:Y,21,FALSE)</f>
        <v>Sim</v>
      </c>
      <c r="G3664" s="10" t="str">
        <f>VLOOKUP(A3664,Planilha1!A:Y,22,FALSE)</f>
        <v>Sim</v>
      </c>
      <c r="H3664" s="10" t="str">
        <f>VLOOKUP(A3664,Planilha1!A:Y,23,FALSE)</f>
        <v>Sim</v>
      </c>
      <c r="I3664" s="10" t="str">
        <f>VLOOKUP(A3664,Planilha1!A:Y,24,FALSE)</f>
        <v>Sim</v>
      </c>
      <c r="J3664" s="10" t="str">
        <f>VLOOKUP(A3664,Planilha1!A:Y,25,FALSE)</f>
        <v>Sim</v>
      </c>
    </row>
    <row r="3665" spans="1:10" x14ac:dyDescent="0.25">
      <c r="A3665" s="12">
        <v>354105</v>
      </c>
      <c r="B3665" s="15" t="s">
        <v>3360</v>
      </c>
      <c r="C3665" s="12" t="s">
        <v>22</v>
      </c>
      <c r="D3665" s="14" t="s">
        <v>55</v>
      </c>
      <c r="E3665" s="10" t="str">
        <f>VLOOKUP(A3665,Planilha1!A:Y,20,FALSE)</f>
        <v>Não</v>
      </c>
      <c r="F3665" s="10" t="str">
        <f>VLOOKUP(A3665,Planilha1!A:Y,21,FALSE)</f>
        <v>Não</v>
      </c>
      <c r="G3665" s="10" t="str">
        <f>VLOOKUP(A3665,Planilha1!A:Y,22,FALSE)</f>
        <v>Não</v>
      </c>
      <c r="H3665" s="10" t="str">
        <f>VLOOKUP(A3665,Planilha1!A:Y,23,FALSE)</f>
        <v>Não</v>
      </c>
      <c r="I3665" s="10" t="str">
        <f>VLOOKUP(A3665,Planilha1!A:Y,24,FALSE)</f>
        <v>Não</v>
      </c>
      <c r="J3665" s="10" t="str">
        <f>VLOOKUP(A3665,Planilha1!A:Y,25,FALSE)</f>
        <v>Não</v>
      </c>
    </row>
    <row r="3666" spans="1:10" x14ac:dyDescent="0.25">
      <c r="A3666" s="12">
        <v>354130</v>
      </c>
      <c r="B3666" s="15" t="s">
        <v>3361</v>
      </c>
      <c r="C3666" s="12" t="s">
        <v>22</v>
      </c>
      <c r="D3666" s="14" t="s">
        <v>73</v>
      </c>
      <c r="E3666" s="10" t="str">
        <f>VLOOKUP(A3666,Planilha1!A:Y,20,FALSE)</f>
        <v>Sim</v>
      </c>
      <c r="F3666" s="10" t="str">
        <f>VLOOKUP(A3666,Planilha1!A:Y,21,FALSE)</f>
        <v>Sim</v>
      </c>
      <c r="G3666" s="10" t="str">
        <f>VLOOKUP(A3666,Planilha1!A:Y,22,FALSE)</f>
        <v>Não</v>
      </c>
      <c r="H3666" s="10" t="str">
        <f>VLOOKUP(A3666,Planilha1!A:Y,23,FALSE)</f>
        <v>Não</v>
      </c>
      <c r="I3666" s="10" t="str">
        <f>VLOOKUP(A3666,Planilha1!A:Y,24,FALSE)</f>
        <v>Não</v>
      </c>
      <c r="J3666" s="10" t="str">
        <f>VLOOKUP(A3666,Planilha1!A:Y,25,FALSE)</f>
        <v>Não</v>
      </c>
    </row>
    <row r="3667" spans="1:10" x14ac:dyDescent="0.25">
      <c r="A3667" s="12">
        <v>354160</v>
      </c>
      <c r="B3667" s="15" t="s">
        <v>3362</v>
      </c>
      <c r="C3667" s="12" t="s">
        <v>22</v>
      </c>
      <c r="D3667" s="14" t="s">
        <v>55</v>
      </c>
      <c r="E3667" s="10" t="str">
        <f>VLOOKUP(A3667,Planilha1!A:Y,20,FALSE)</f>
        <v>Sim</v>
      </c>
      <c r="F3667" s="10" t="str">
        <f>VLOOKUP(A3667,Planilha1!A:Y,21,FALSE)</f>
        <v>Sim</v>
      </c>
      <c r="G3667" s="10" t="str">
        <f>VLOOKUP(A3667,Planilha1!A:Y,22,FALSE)</f>
        <v>Sim</v>
      </c>
      <c r="H3667" s="10" t="str">
        <f>VLOOKUP(A3667,Planilha1!A:Y,23,FALSE)</f>
        <v>Sim</v>
      </c>
      <c r="I3667" s="10" t="str">
        <f>VLOOKUP(A3667,Planilha1!A:Y,24,FALSE)</f>
        <v>Não</v>
      </c>
      <c r="J3667" s="10" t="str">
        <f>VLOOKUP(A3667,Planilha1!A:Y,25,FALSE)</f>
        <v>Não</v>
      </c>
    </row>
    <row r="3668" spans="1:10" x14ac:dyDescent="0.25">
      <c r="A3668" s="12">
        <v>354165</v>
      </c>
      <c r="B3668" s="15" t="s">
        <v>3363</v>
      </c>
      <c r="C3668" s="12" t="s">
        <v>22</v>
      </c>
      <c r="D3668" s="14" t="s">
        <v>59</v>
      </c>
      <c r="E3668" s="10" t="str">
        <f>VLOOKUP(A3668,Planilha1!A:Y,20,FALSE)</f>
        <v>Não</v>
      </c>
      <c r="F3668" s="10" t="str">
        <f>VLOOKUP(A3668,Planilha1!A:Y,21,FALSE)</f>
        <v>Não</v>
      </c>
      <c r="G3668" s="10" t="str">
        <f>VLOOKUP(A3668,Planilha1!A:Y,22,FALSE)</f>
        <v>Não</v>
      </c>
      <c r="H3668" s="10" t="str">
        <f>VLOOKUP(A3668,Planilha1!A:Y,23,FALSE)</f>
        <v>Não</v>
      </c>
      <c r="I3668" s="10" t="str">
        <f>VLOOKUP(A3668,Planilha1!A:Y,24,FALSE)</f>
        <v>Não</v>
      </c>
      <c r="J3668" s="10" t="str">
        <f>VLOOKUP(A3668,Planilha1!A:Y,25,FALSE)</f>
        <v>Não</v>
      </c>
    </row>
    <row r="3669" spans="1:10" x14ac:dyDescent="0.25">
      <c r="A3669" s="12">
        <v>354180</v>
      </c>
      <c r="B3669" s="15" t="s">
        <v>3364</v>
      </c>
      <c r="C3669" s="12" t="s">
        <v>22</v>
      </c>
      <c r="D3669" s="14" t="s">
        <v>73</v>
      </c>
      <c r="E3669" s="10" t="str">
        <f>VLOOKUP(A3669,Planilha1!A:Y,20,FALSE)</f>
        <v>Sim</v>
      </c>
      <c r="F3669" s="10" t="str">
        <f>VLOOKUP(A3669,Planilha1!A:Y,21,FALSE)</f>
        <v>Sim</v>
      </c>
      <c r="G3669" s="10" t="str">
        <f>VLOOKUP(A3669,Planilha1!A:Y,22,FALSE)</f>
        <v>Sim</v>
      </c>
      <c r="H3669" s="10" t="str">
        <f>VLOOKUP(A3669,Planilha1!A:Y,23,FALSE)</f>
        <v>Sim</v>
      </c>
      <c r="I3669" s="10" t="str">
        <f>VLOOKUP(A3669,Planilha1!A:Y,24,FALSE)</f>
        <v>Não</v>
      </c>
      <c r="J3669" s="10" t="str">
        <f>VLOOKUP(A3669,Planilha1!A:Y,25,FALSE)</f>
        <v>Não</v>
      </c>
    </row>
    <row r="3670" spans="1:10" x14ac:dyDescent="0.25">
      <c r="A3670" s="12">
        <v>354190</v>
      </c>
      <c r="B3670" s="15" t="s">
        <v>3365</v>
      </c>
      <c r="C3670" s="12" t="s">
        <v>22</v>
      </c>
      <c r="D3670" s="14" t="s">
        <v>43</v>
      </c>
      <c r="E3670" s="10" t="str">
        <f>VLOOKUP(A3670,Planilha1!A:Y,20,FALSE)</f>
        <v>Sim</v>
      </c>
      <c r="F3670" s="10" t="str">
        <f>VLOOKUP(A3670,Planilha1!A:Y,21,FALSE)</f>
        <v>Sim</v>
      </c>
      <c r="G3670" s="10" t="str">
        <f>VLOOKUP(A3670,Planilha1!A:Y,22,FALSE)</f>
        <v>Sim</v>
      </c>
      <c r="H3670" s="10" t="str">
        <f>VLOOKUP(A3670,Planilha1!A:Y,23,FALSE)</f>
        <v>Sim</v>
      </c>
      <c r="I3670" s="10" t="str">
        <f>VLOOKUP(A3670,Planilha1!A:Y,24,FALSE)</f>
        <v>Sim</v>
      </c>
      <c r="J3670" s="10" t="str">
        <f>VLOOKUP(A3670,Planilha1!A:Y,25,FALSE)</f>
        <v>Sim</v>
      </c>
    </row>
    <row r="3671" spans="1:10" x14ac:dyDescent="0.25">
      <c r="A3671" s="12">
        <v>354200</v>
      </c>
      <c r="B3671" s="15" t="s">
        <v>3366</v>
      </c>
      <c r="C3671" s="12" t="s">
        <v>22</v>
      </c>
      <c r="D3671" s="14" t="s">
        <v>73</v>
      </c>
      <c r="E3671" s="10" t="str">
        <f>VLOOKUP(A3671,Planilha1!A:Y,20,FALSE)</f>
        <v>Sim</v>
      </c>
      <c r="F3671" s="10" t="str">
        <f>VLOOKUP(A3671,Planilha1!A:Y,21,FALSE)</f>
        <v>Sim</v>
      </c>
      <c r="G3671" s="10" t="str">
        <f>VLOOKUP(A3671,Planilha1!A:Y,22,FALSE)</f>
        <v>Sim</v>
      </c>
      <c r="H3671" s="10" t="str">
        <f>VLOOKUP(A3671,Planilha1!A:Y,23,FALSE)</f>
        <v>Sim</v>
      </c>
      <c r="I3671" s="10" t="str">
        <f>VLOOKUP(A3671,Planilha1!A:Y,24,FALSE)</f>
        <v>Não</v>
      </c>
      <c r="J3671" s="10" t="str">
        <f>VLOOKUP(A3671,Planilha1!A:Y,25,FALSE)</f>
        <v>Sim</v>
      </c>
    </row>
    <row r="3672" spans="1:10" x14ac:dyDescent="0.25">
      <c r="A3672" s="12">
        <v>354220</v>
      </c>
      <c r="B3672" s="15" t="s">
        <v>3367</v>
      </c>
      <c r="C3672" s="12" t="s">
        <v>22</v>
      </c>
      <c r="D3672" s="14" t="s">
        <v>73</v>
      </c>
      <c r="E3672" s="10" t="str">
        <f>VLOOKUP(A3672,Planilha1!A:Y,20,FALSE)</f>
        <v>Não</v>
      </c>
      <c r="F3672" s="10" t="str">
        <f>VLOOKUP(A3672,Planilha1!A:Y,21,FALSE)</f>
        <v>Sim</v>
      </c>
      <c r="G3672" s="10" t="str">
        <f>VLOOKUP(A3672,Planilha1!A:Y,22,FALSE)</f>
        <v>Não</v>
      </c>
      <c r="H3672" s="10" t="str">
        <f>VLOOKUP(A3672,Planilha1!A:Y,23,FALSE)</f>
        <v>Não</v>
      </c>
      <c r="I3672" s="10" t="str">
        <f>VLOOKUP(A3672,Planilha1!A:Y,24,FALSE)</f>
        <v>Não</v>
      </c>
      <c r="J3672" s="10" t="str">
        <f>VLOOKUP(A3672,Planilha1!A:Y,25,FALSE)</f>
        <v>Não</v>
      </c>
    </row>
    <row r="3673" spans="1:10" x14ac:dyDescent="0.25">
      <c r="A3673" s="12">
        <v>354230</v>
      </c>
      <c r="B3673" s="15" t="s">
        <v>3368</v>
      </c>
      <c r="C3673" s="12" t="s">
        <v>22</v>
      </c>
      <c r="D3673" s="14" t="s">
        <v>59</v>
      </c>
      <c r="E3673" s="10" t="str">
        <f>VLOOKUP(A3673,Planilha1!A:Y,20,FALSE)</f>
        <v>Sim</v>
      </c>
      <c r="F3673" s="10" t="str">
        <f>VLOOKUP(A3673,Planilha1!A:Y,21,FALSE)</f>
        <v>Sim</v>
      </c>
      <c r="G3673" s="10" t="str">
        <f>VLOOKUP(A3673,Planilha1!A:Y,22,FALSE)</f>
        <v>Sim</v>
      </c>
      <c r="H3673" s="10" t="str">
        <f>VLOOKUP(A3673,Planilha1!A:Y,23,FALSE)</f>
        <v>Sim</v>
      </c>
      <c r="I3673" s="10" t="str">
        <f>VLOOKUP(A3673,Planilha1!A:Y,24,FALSE)</f>
        <v>Sim</v>
      </c>
      <c r="J3673" s="10" t="str">
        <f>VLOOKUP(A3673,Planilha1!A:Y,25,FALSE)</f>
        <v>Sim</v>
      </c>
    </row>
    <row r="3674" spans="1:10" x14ac:dyDescent="0.25">
      <c r="A3674" s="12">
        <v>354250</v>
      </c>
      <c r="B3674" s="15" t="s">
        <v>3369</v>
      </c>
      <c r="C3674" s="12" t="s">
        <v>22</v>
      </c>
      <c r="D3674" s="14" t="s">
        <v>73</v>
      </c>
      <c r="E3674" s="10" t="str">
        <f>VLOOKUP(A3674,Planilha1!A:Y,20,FALSE)</f>
        <v>Sim</v>
      </c>
      <c r="F3674" s="10" t="str">
        <f>VLOOKUP(A3674,Planilha1!A:Y,21,FALSE)</f>
        <v>Sim</v>
      </c>
      <c r="G3674" s="10" t="str">
        <f>VLOOKUP(A3674,Planilha1!A:Y,22,FALSE)</f>
        <v>Sim</v>
      </c>
      <c r="H3674" s="10" t="str">
        <f>VLOOKUP(A3674,Planilha1!A:Y,23,FALSE)</f>
        <v>Sim</v>
      </c>
      <c r="I3674" s="10" t="str">
        <f>VLOOKUP(A3674,Planilha1!A:Y,24,FALSE)</f>
        <v>Não</v>
      </c>
      <c r="J3674" s="10" t="str">
        <f>VLOOKUP(A3674,Planilha1!A:Y,25,FALSE)</f>
        <v>Sim</v>
      </c>
    </row>
    <row r="3675" spans="1:10" x14ac:dyDescent="0.25">
      <c r="A3675" s="12">
        <v>354260</v>
      </c>
      <c r="B3675" s="15" t="s">
        <v>3370</v>
      </c>
      <c r="C3675" s="12" t="s">
        <v>22</v>
      </c>
      <c r="D3675" s="14" t="s">
        <v>43</v>
      </c>
      <c r="E3675" s="10" t="str">
        <f>VLOOKUP(A3675,Planilha1!A:Y,20,FALSE)</f>
        <v>Sim</v>
      </c>
      <c r="F3675" s="10" t="str">
        <f>VLOOKUP(A3675,Planilha1!A:Y,21,FALSE)</f>
        <v>Sim</v>
      </c>
      <c r="G3675" s="10" t="str">
        <f>VLOOKUP(A3675,Planilha1!A:Y,22,FALSE)</f>
        <v>Sim</v>
      </c>
      <c r="H3675" s="10" t="str">
        <f>VLOOKUP(A3675,Planilha1!A:Y,23,FALSE)</f>
        <v>Sim</v>
      </c>
      <c r="I3675" s="10" t="str">
        <f>VLOOKUP(A3675,Planilha1!A:Y,24,FALSE)</f>
        <v>Não</v>
      </c>
      <c r="J3675" s="10" t="str">
        <f>VLOOKUP(A3675,Planilha1!A:Y,25,FALSE)</f>
        <v>Sim</v>
      </c>
    </row>
    <row r="3676" spans="1:10" x14ac:dyDescent="0.25">
      <c r="A3676" s="12">
        <v>354270</v>
      </c>
      <c r="B3676" s="15" t="s">
        <v>3371</v>
      </c>
      <c r="C3676" s="12" t="s">
        <v>22</v>
      </c>
      <c r="D3676" s="14" t="s">
        <v>66</v>
      </c>
      <c r="E3676" s="10" t="str">
        <f>VLOOKUP(A3676,Planilha1!A:Y,20,FALSE)</f>
        <v>Sim</v>
      </c>
      <c r="F3676" s="10" t="str">
        <f>VLOOKUP(A3676,Planilha1!A:Y,21,FALSE)</f>
        <v>Sim</v>
      </c>
      <c r="G3676" s="10" t="str">
        <f>VLOOKUP(A3676,Planilha1!A:Y,22,FALSE)</f>
        <v>Sim</v>
      </c>
      <c r="H3676" s="10" t="str">
        <f>VLOOKUP(A3676,Planilha1!A:Y,23,FALSE)</f>
        <v>Sim</v>
      </c>
      <c r="I3676" s="10" t="str">
        <f>VLOOKUP(A3676,Planilha1!A:Y,24,FALSE)</f>
        <v>Não</v>
      </c>
      <c r="J3676" s="10" t="str">
        <f>VLOOKUP(A3676,Planilha1!A:Y,25,FALSE)</f>
        <v>Sim</v>
      </c>
    </row>
    <row r="3677" spans="1:10" x14ac:dyDescent="0.25">
      <c r="A3677" s="12">
        <v>354280</v>
      </c>
      <c r="B3677" s="15" t="s">
        <v>3372</v>
      </c>
      <c r="C3677" s="12" t="s">
        <v>22</v>
      </c>
      <c r="D3677" s="14" t="s">
        <v>41</v>
      </c>
      <c r="E3677" s="10" t="str">
        <f>VLOOKUP(A3677,Planilha1!A:Y,20,FALSE)</f>
        <v>Sim</v>
      </c>
      <c r="F3677" s="10" t="str">
        <f>VLOOKUP(A3677,Planilha1!A:Y,21,FALSE)</f>
        <v>Sim</v>
      </c>
      <c r="G3677" s="10" t="str">
        <f>VLOOKUP(A3677,Planilha1!A:Y,22,FALSE)</f>
        <v>Sim</v>
      </c>
      <c r="H3677" s="10" t="str">
        <f>VLOOKUP(A3677,Planilha1!A:Y,23,FALSE)</f>
        <v>Sim</v>
      </c>
      <c r="I3677" s="10" t="str">
        <f>VLOOKUP(A3677,Planilha1!A:Y,24,FALSE)</f>
        <v>Sim</v>
      </c>
      <c r="J3677" s="10" t="str">
        <f>VLOOKUP(A3677,Planilha1!A:Y,25,FALSE)</f>
        <v>Sim</v>
      </c>
    </row>
    <row r="3678" spans="1:10" x14ac:dyDescent="0.25">
      <c r="A3678" s="12">
        <v>354300</v>
      </c>
      <c r="B3678" s="15" t="s">
        <v>3373</v>
      </c>
      <c r="C3678" s="12" t="s">
        <v>22</v>
      </c>
      <c r="D3678" s="14" t="s">
        <v>66</v>
      </c>
      <c r="E3678" s="10" t="str">
        <f>VLOOKUP(A3678,Planilha1!A:Y,20,FALSE)</f>
        <v>Não</v>
      </c>
      <c r="F3678" s="10" t="str">
        <f>VLOOKUP(A3678,Planilha1!A:Y,21,FALSE)</f>
        <v>Sim</v>
      </c>
      <c r="G3678" s="10" t="str">
        <f>VLOOKUP(A3678,Planilha1!A:Y,22,FALSE)</f>
        <v>Não</v>
      </c>
      <c r="H3678" s="10" t="str">
        <f>VLOOKUP(A3678,Planilha1!A:Y,23,FALSE)</f>
        <v>Sim</v>
      </c>
      <c r="I3678" s="10" t="str">
        <f>VLOOKUP(A3678,Planilha1!A:Y,24,FALSE)</f>
        <v>Não</v>
      </c>
      <c r="J3678" s="10" t="str">
        <f>VLOOKUP(A3678,Planilha1!A:Y,25,FALSE)</f>
        <v>Sim</v>
      </c>
    </row>
    <row r="3679" spans="1:10" x14ac:dyDescent="0.25">
      <c r="A3679" s="12">
        <v>354310</v>
      </c>
      <c r="B3679" s="15" t="s">
        <v>3374</v>
      </c>
      <c r="C3679" s="12" t="s">
        <v>22</v>
      </c>
      <c r="D3679" s="14" t="s">
        <v>59</v>
      </c>
      <c r="E3679" s="10" t="str">
        <f>VLOOKUP(A3679,Planilha1!A:Y,20,FALSE)</f>
        <v>Não</v>
      </c>
      <c r="F3679" s="10" t="str">
        <f>VLOOKUP(A3679,Planilha1!A:Y,21,FALSE)</f>
        <v>Não</v>
      </c>
      <c r="G3679" s="10" t="str">
        <f>VLOOKUP(A3679,Planilha1!A:Y,22,FALSE)</f>
        <v>Não</v>
      </c>
      <c r="H3679" s="10" t="str">
        <f>VLOOKUP(A3679,Planilha1!A:Y,23,FALSE)</f>
        <v>Não</v>
      </c>
      <c r="I3679" s="10" t="str">
        <f>VLOOKUP(A3679,Planilha1!A:Y,24,FALSE)</f>
        <v>Não</v>
      </c>
      <c r="J3679" s="10" t="str">
        <f>VLOOKUP(A3679,Planilha1!A:Y,25,FALSE)</f>
        <v>Não</v>
      </c>
    </row>
    <row r="3680" spans="1:10" x14ac:dyDescent="0.25">
      <c r="A3680" s="12">
        <v>354323</v>
      </c>
      <c r="B3680" s="15" t="s">
        <v>3375</v>
      </c>
      <c r="C3680" s="12" t="s">
        <v>22</v>
      </c>
      <c r="D3680" s="14" t="s">
        <v>59</v>
      </c>
      <c r="E3680" s="10" t="str">
        <f>VLOOKUP(A3680,Planilha1!A:Y,20,FALSE)</f>
        <v>Não</v>
      </c>
      <c r="F3680" s="10" t="str">
        <f>VLOOKUP(A3680,Planilha1!A:Y,21,FALSE)</f>
        <v>Não</v>
      </c>
      <c r="G3680" s="10" t="str">
        <f>VLOOKUP(A3680,Planilha1!A:Y,22,FALSE)</f>
        <v>Não</v>
      </c>
      <c r="H3680" s="10" t="str">
        <f>VLOOKUP(A3680,Planilha1!A:Y,23,FALSE)</f>
        <v>Não</v>
      </c>
      <c r="I3680" s="10" t="str">
        <f>VLOOKUP(A3680,Planilha1!A:Y,24,FALSE)</f>
        <v>Não</v>
      </c>
      <c r="J3680" s="10" t="str">
        <f>VLOOKUP(A3680,Planilha1!A:Y,25,FALSE)</f>
        <v>Não</v>
      </c>
    </row>
    <row r="3681" spans="1:10" x14ac:dyDescent="0.25">
      <c r="A3681" s="12">
        <v>354325</v>
      </c>
      <c r="B3681" s="15" t="s">
        <v>3376</v>
      </c>
      <c r="C3681" s="12" t="s">
        <v>22</v>
      </c>
      <c r="D3681" s="14" t="s">
        <v>43</v>
      </c>
      <c r="E3681" s="10" t="str">
        <f>VLOOKUP(A3681,Planilha1!A:Y,20,FALSE)</f>
        <v>Não</v>
      </c>
      <c r="F3681" s="10" t="str">
        <f>VLOOKUP(A3681,Planilha1!A:Y,21,FALSE)</f>
        <v>Sim</v>
      </c>
      <c r="G3681" s="10" t="str">
        <f>VLOOKUP(A3681,Planilha1!A:Y,22,FALSE)</f>
        <v>Não</v>
      </c>
      <c r="H3681" s="10" t="str">
        <f>VLOOKUP(A3681,Planilha1!A:Y,23,FALSE)</f>
        <v>Sim</v>
      </c>
      <c r="I3681" s="10" t="str">
        <f>VLOOKUP(A3681,Planilha1!A:Y,24,FALSE)</f>
        <v>Não</v>
      </c>
      <c r="J3681" s="10" t="str">
        <f>VLOOKUP(A3681,Planilha1!A:Y,25,FALSE)</f>
        <v>Sim</v>
      </c>
    </row>
    <row r="3682" spans="1:10" x14ac:dyDescent="0.25">
      <c r="A3682" s="12">
        <v>354330</v>
      </c>
      <c r="B3682" s="15" t="s">
        <v>3377</v>
      </c>
      <c r="C3682" s="12" t="s">
        <v>22</v>
      </c>
      <c r="D3682" s="14" t="s">
        <v>73</v>
      </c>
      <c r="E3682" s="10" t="str">
        <f>VLOOKUP(A3682,Planilha1!A:Y,20,FALSE)</f>
        <v>Sim</v>
      </c>
      <c r="F3682" s="10" t="str">
        <f>VLOOKUP(A3682,Planilha1!A:Y,21,FALSE)</f>
        <v>Sim</v>
      </c>
      <c r="G3682" s="10" t="str">
        <f>VLOOKUP(A3682,Planilha1!A:Y,22,FALSE)</f>
        <v>Sim</v>
      </c>
      <c r="H3682" s="10" t="str">
        <f>VLOOKUP(A3682,Planilha1!A:Y,23,FALSE)</f>
        <v>Sim</v>
      </c>
      <c r="I3682" s="10" t="str">
        <f>VLOOKUP(A3682,Planilha1!A:Y,24,FALSE)</f>
        <v>Não</v>
      </c>
      <c r="J3682" s="10" t="str">
        <f>VLOOKUP(A3682,Planilha1!A:Y,25,FALSE)</f>
        <v>Sim</v>
      </c>
    </row>
    <row r="3683" spans="1:10" x14ac:dyDescent="0.25">
      <c r="A3683" s="12">
        <v>354370</v>
      </c>
      <c r="B3683" s="15" t="s">
        <v>3378</v>
      </c>
      <c r="C3683" s="12" t="s">
        <v>22</v>
      </c>
      <c r="D3683" s="14" t="s">
        <v>73</v>
      </c>
      <c r="E3683" s="10" t="str">
        <f>VLOOKUP(A3683,Planilha1!A:Y,20,FALSE)</f>
        <v>Não</v>
      </c>
      <c r="F3683" s="10" t="str">
        <f>VLOOKUP(A3683,Planilha1!A:Y,21,FALSE)</f>
        <v>Não</v>
      </c>
      <c r="G3683" s="10" t="str">
        <f>VLOOKUP(A3683,Planilha1!A:Y,22,FALSE)</f>
        <v>Não</v>
      </c>
      <c r="H3683" s="10" t="str">
        <f>VLOOKUP(A3683,Planilha1!A:Y,23,FALSE)</f>
        <v>Não</v>
      </c>
      <c r="I3683" s="10" t="str">
        <f>VLOOKUP(A3683,Planilha1!A:Y,24,FALSE)</f>
        <v>Não</v>
      </c>
      <c r="J3683" s="10" t="str">
        <f>VLOOKUP(A3683,Planilha1!A:Y,25,FALSE)</f>
        <v>Não</v>
      </c>
    </row>
    <row r="3684" spans="1:10" x14ac:dyDescent="0.25">
      <c r="A3684" s="12">
        <v>354380</v>
      </c>
      <c r="B3684" s="15" t="s">
        <v>3379</v>
      </c>
      <c r="C3684" s="12" t="s">
        <v>22</v>
      </c>
      <c r="D3684" s="14" t="s">
        <v>55</v>
      </c>
      <c r="E3684" s="10" t="str">
        <f>VLOOKUP(A3684,Planilha1!A:Y,20,FALSE)</f>
        <v>Sim</v>
      </c>
      <c r="F3684" s="10" t="str">
        <f>VLOOKUP(A3684,Planilha1!A:Y,21,FALSE)</f>
        <v>Sim</v>
      </c>
      <c r="G3684" s="10" t="str">
        <f>VLOOKUP(A3684,Planilha1!A:Y,22,FALSE)</f>
        <v>Não</v>
      </c>
      <c r="H3684" s="10" t="str">
        <f>VLOOKUP(A3684,Planilha1!A:Y,23,FALSE)</f>
        <v>Não</v>
      </c>
      <c r="I3684" s="10" t="str">
        <f>VLOOKUP(A3684,Planilha1!A:Y,24,FALSE)</f>
        <v>Não</v>
      </c>
      <c r="J3684" s="10" t="str">
        <f>VLOOKUP(A3684,Planilha1!A:Y,25,FALSE)</f>
        <v>Não</v>
      </c>
    </row>
    <row r="3685" spans="1:10" x14ac:dyDescent="0.25">
      <c r="A3685" s="12">
        <v>354410</v>
      </c>
      <c r="B3685" s="15" t="s">
        <v>3380</v>
      </c>
      <c r="C3685" s="12" t="s">
        <v>22</v>
      </c>
      <c r="D3685" s="14" t="s">
        <v>66</v>
      </c>
      <c r="E3685" s="10" t="str">
        <f>VLOOKUP(A3685,Planilha1!A:Y,20,FALSE)</f>
        <v>Sim</v>
      </c>
      <c r="F3685" s="10" t="str">
        <f>VLOOKUP(A3685,Planilha1!A:Y,21,FALSE)</f>
        <v>Sim</v>
      </c>
      <c r="G3685" s="10" t="str">
        <f>VLOOKUP(A3685,Planilha1!A:Y,22,FALSE)</f>
        <v>Sim</v>
      </c>
      <c r="H3685" s="10" t="str">
        <f>VLOOKUP(A3685,Planilha1!A:Y,23,FALSE)</f>
        <v>Sim</v>
      </c>
      <c r="I3685" s="10" t="str">
        <f>VLOOKUP(A3685,Planilha1!A:Y,24,FALSE)</f>
        <v>Sim</v>
      </c>
      <c r="J3685" s="10" t="str">
        <f>VLOOKUP(A3685,Planilha1!A:Y,25,FALSE)</f>
        <v>Sim</v>
      </c>
    </row>
    <row r="3686" spans="1:10" x14ac:dyDescent="0.25">
      <c r="A3686" s="12">
        <v>354420</v>
      </c>
      <c r="B3686" s="15" t="s">
        <v>3381</v>
      </c>
      <c r="C3686" s="12" t="s">
        <v>22</v>
      </c>
      <c r="D3686" s="14" t="s">
        <v>73</v>
      </c>
      <c r="E3686" s="10" t="str">
        <f>VLOOKUP(A3686,Planilha1!A:Y,20,FALSE)</f>
        <v>Sim</v>
      </c>
      <c r="F3686" s="10" t="str">
        <f>VLOOKUP(A3686,Planilha1!A:Y,21,FALSE)</f>
        <v>Sim</v>
      </c>
      <c r="G3686" s="10" t="str">
        <f>VLOOKUP(A3686,Planilha1!A:Y,22,FALSE)</f>
        <v>Sim</v>
      </c>
      <c r="H3686" s="10" t="str">
        <f>VLOOKUP(A3686,Planilha1!A:Y,23,FALSE)</f>
        <v>Sim</v>
      </c>
      <c r="I3686" s="10" t="str">
        <f>VLOOKUP(A3686,Planilha1!A:Y,24,FALSE)</f>
        <v>Não</v>
      </c>
      <c r="J3686" s="10" t="str">
        <f>VLOOKUP(A3686,Planilha1!A:Y,25,FALSE)</f>
        <v>Não</v>
      </c>
    </row>
    <row r="3687" spans="1:10" x14ac:dyDescent="0.25">
      <c r="A3687" s="12">
        <v>354350</v>
      </c>
      <c r="B3687" s="15" t="s">
        <v>3382</v>
      </c>
      <c r="C3687" s="12" t="s">
        <v>22</v>
      </c>
      <c r="D3687" s="14" t="s">
        <v>41</v>
      </c>
      <c r="E3687" s="10" t="str">
        <f>VLOOKUP(A3687,Planilha1!A:Y,20,FALSE)</f>
        <v>Sim</v>
      </c>
      <c r="F3687" s="10" t="str">
        <f>VLOOKUP(A3687,Planilha1!A:Y,21,FALSE)</f>
        <v>Sim</v>
      </c>
      <c r="G3687" s="10" t="str">
        <f>VLOOKUP(A3687,Planilha1!A:Y,22,FALSE)</f>
        <v>Sim</v>
      </c>
      <c r="H3687" s="10" t="str">
        <f>VLOOKUP(A3687,Planilha1!A:Y,23,FALSE)</f>
        <v>Sim</v>
      </c>
      <c r="I3687" s="10" t="str">
        <f>VLOOKUP(A3687,Planilha1!A:Y,24,FALSE)</f>
        <v>Sim</v>
      </c>
      <c r="J3687" s="10" t="str">
        <f>VLOOKUP(A3687,Planilha1!A:Y,25,FALSE)</f>
        <v>Sim</v>
      </c>
    </row>
    <row r="3688" spans="1:10" x14ac:dyDescent="0.25">
      <c r="A3688" s="12">
        <v>354425</v>
      </c>
      <c r="B3688" s="15" t="s">
        <v>3383</v>
      </c>
      <c r="C3688" s="12" t="s">
        <v>22</v>
      </c>
      <c r="D3688" s="14" t="s">
        <v>66</v>
      </c>
      <c r="E3688" s="10" t="str">
        <f>VLOOKUP(A3688,Planilha1!A:Y,20,FALSE)</f>
        <v>Não</v>
      </c>
      <c r="F3688" s="10" t="str">
        <f>VLOOKUP(A3688,Planilha1!A:Y,21,FALSE)</f>
        <v>Sim</v>
      </c>
      <c r="G3688" s="10" t="str">
        <f>VLOOKUP(A3688,Planilha1!A:Y,22,FALSE)</f>
        <v>Não</v>
      </c>
      <c r="H3688" s="10" t="str">
        <f>VLOOKUP(A3688,Planilha1!A:Y,23,FALSE)</f>
        <v>Sim</v>
      </c>
      <c r="I3688" s="10" t="str">
        <f>VLOOKUP(A3688,Planilha1!A:Y,24,FALSE)</f>
        <v>Não</v>
      </c>
      <c r="J3688" s="10" t="str">
        <f>VLOOKUP(A3688,Planilha1!A:Y,25,FALSE)</f>
        <v>Sim</v>
      </c>
    </row>
    <row r="3689" spans="1:10" x14ac:dyDescent="0.25">
      <c r="A3689" s="12">
        <v>354440</v>
      </c>
      <c r="B3689" s="15" t="s">
        <v>3384</v>
      </c>
      <c r="C3689" s="12" t="s">
        <v>22</v>
      </c>
      <c r="D3689" s="14" t="s">
        <v>55</v>
      </c>
      <c r="E3689" s="10" t="str">
        <f>VLOOKUP(A3689,Planilha1!A:Y,20,FALSE)</f>
        <v>Não</v>
      </c>
      <c r="F3689" s="10" t="str">
        <f>VLOOKUP(A3689,Planilha1!A:Y,21,FALSE)</f>
        <v>Não</v>
      </c>
      <c r="G3689" s="10" t="str">
        <f>VLOOKUP(A3689,Planilha1!A:Y,22,FALSE)</f>
        <v>Não</v>
      </c>
      <c r="H3689" s="10" t="str">
        <f>VLOOKUP(A3689,Planilha1!A:Y,23,FALSE)</f>
        <v>Não</v>
      </c>
      <c r="I3689" s="10" t="str">
        <f>VLOOKUP(A3689,Planilha1!A:Y,24,FALSE)</f>
        <v>Não</v>
      </c>
      <c r="J3689" s="10" t="str">
        <f>VLOOKUP(A3689,Planilha1!A:Y,25,FALSE)</f>
        <v>Não</v>
      </c>
    </row>
    <row r="3690" spans="1:10" x14ac:dyDescent="0.25">
      <c r="A3690" s="12">
        <v>354450</v>
      </c>
      <c r="B3690" s="15" t="s">
        <v>3385</v>
      </c>
      <c r="C3690" s="12" t="s">
        <v>22</v>
      </c>
      <c r="D3690" s="14" t="s">
        <v>43</v>
      </c>
      <c r="E3690" s="10" t="str">
        <f>VLOOKUP(A3690,Planilha1!A:Y,20,FALSE)</f>
        <v>Não</v>
      </c>
      <c r="F3690" s="10" t="str">
        <f>VLOOKUP(A3690,Planilha1!A:Y,21,FALSE)</f>
        <v>Não</v>
      </c>
      <c r="G3690" s="10" t="str">
        <f>VLOOKUP(A3690,Planilha1!A:Y,22,FALSE)</f>
        <v>Não</v>
      </c>
      <c r="H3690" s="10" t="str">
        <f>VLOOKUP(A3690,Planilha1!A:Y,23,FALSE)</f>
        <v>Não</v>
      </c>
      <c r="I3690" s="10" t="str">
        <f>VLOOKUP(A3690,Planilha1!A:Y,24,FALSE)</f>
        <v>Não</v>
      </c>
      <c r="J3690" s="10" t="str">
        <f>VLOOKUP(A3690,Planilha1!A:Y,25,FALSE)</f>
        <v>Não</v>
      </c>
    </row>
    <row r="3691" spans="1:10" x14ac:dyDescent="0.25">
      <c r="A3691" s="12">
        <v>354460</v>
      </c>
      <c r="B3691" s="15" t="s">
        <v>3386</v>
      </c>
      <c r="C3691" s="12" t="s">
        <v>22</v>
      </c>
      <c r="D3691" s="14" t="s">
        <v>73</v>
      </c>
      <c r="E3691" s="10" t="str">
        <f>VLOOKUP(A3691,Planilha1!A:Y,20,FALSE)</f>
        <v>Sim</v>
      </c>
      <c r="F3691" s="10" t="str">
        <f>VLOOKUP(A3691,Planilha1!A:Y,21,FALSE)</f>
        <v>Sim</v>
      </c>
      <c r="G3691" s="10" t="str">
        <f>VLOOKUP(A3691,Planilha1!A:Y,22,FALSE)</f>
        <v>Não</v>
      </c>
      <c r="H3691" s="10" t="str">
        <f>VLOOKUP(A3691,Planilha1!A:Y,23,FALSE)</f>
        <v>Sim</v>
      </c>
      <c r="I3691" s="10" t="str">
        <f>VLOOKUP(A3691,Planilha1!A:Y,24,FALSE)</f>
        <v>Não</v>
      </c>
      <c r="J3691" s="10" t="str">
        <f>VLOOKUP(A3691,Planilha1!A:Y,25,FALSE)</f>
        <v>Não</v>
      </c>
    </row>
    <row r="3692" spans="1:10" x14ac:dyDescent="0.25">
      <c r="A3692" s="12">
        <v>354470</v>
      </c>
      <c r="B3692" s="15" t="s">
        <v>3387</v>
      </c>
      <c r="C3692" s="12" t="s">
        <v>22</v>
      </c>
      <c r="D3692" s="14" t="s">
        <v>73</v>
      </c>
      <c r="E3692" s="10" t="str">
        <f>VLOOKUP(A3692,Planilha1!A:Y,20,FALSE)</f>
        <v>Sim</v>
      </c>
      <c r="F3692" s="10" t="str">
        <f>VLOOKUP(A3692,Planilha1!A:Y,21,FALSE)</f>
        <v>Sim</v>
      </c>
      <c r="G3692" s="10" t="str">
        <f>VLOOKUP(A3692,Planilha1!A:Y,22,FALSE)</f>
        <v>Sim</v>
      </c>
      <c r="H3692" s="10" t="str">
        <f>VLOOKUP(A3692,Planilha1!A:Y,23,FALSE)</f>
        <v>Sim</v>
      </c>
      <c r="I3692" s="10" t="str">
        <f>VLOOKUP(A3692,Planilha1!A:Y,24,FALSE)</f>
        <v>Sim</v>
      </c>
      <c r="J3692" s="10" t="str">
        <f>VLOOKUP(A3692,Planilha1!A:Y,25,FALSE)</f>
        <v>Sim</v>
      </c>
    </row>
    <row r="3693" spans="1:10" x14ac:dyDescent="0.25">
      <c r="A3693" s="12">
        <v>354510</v>
      </c>
      <c r="B3693" s="15" t="s">
        <v>3388</v>
      </c>
      <c r="C3693" s="12" t="s">
        <v>22</v>
      </c>
      <c r="D3693" s="14" t="s">
        <v>59</v>
      </c>
      <c r="E3693" s="10" t="str">
        <f>VLOOKUP(A3693,Planilha1!A:Y,20,FALSE)</f>
        <v>Sim</v>
      </c>
      <c r="F3693" s="10" t="str">
        <f>VLOOKUP(A3693,Planilha1!A:Y,21,FALSE)</f>
        <v>Sim</v>
      </c>
      <c r="G3693" s="10" t="str">
        <f>VLOOKUP(A3693,Planilha1!A:Y,22,FALSE)</f>
        <v>Sim</v>
      </c>
      <c r="H3693" s="10" t="str">
        <f>VLOOKUP(A3693,Planilha1!A:Y,23,FALSE)</f>
        <v>Sim</v>
      </c>
      <c r="I3693" s="10" t="str">
        <f>VLOOKUP(A3693,Planilha1!A:Y,24,FALSE)</f>
        <v>Não</v>
      </c>
      <c r="J3693" s="10" t="str">
        <f>VLOOKUP(A3693,Planilha1!A:Y,25,FALSE)</f>
        <v>Sim</v>
      </c>
    </row>
    <row r="3694" spans="1:10" x14ac:dyDescent="0.25">
      <c r="A3694" s="12">
        <v>354520</v>
      </c>
      <c r="B3694" s="15" t="s">
        <v>3389</v>
      </c>
      <c r="C3694" s="12" t="s">
        <v>22</v>
      </c>
      <c r="D3694" s="14" t="s">
        <v>73</v>
      </c>
      <c r="E3694" s="10" t="str">
        <f>VLOOKUP(A3694,Planilha1!A:Y,20,FALSE)</f>
        <v>Sim</v>
      </c>
      <c r="F3694" s="10" t="str">
        <f>VLOOKUP(A3694,Planilha1!A:Y,21,FALSE)</f>
        <v>Sim</v>
      </c>
      <c r="G3694" s="10" t="str">
        <f>VLOOKUP(A3694,Planilha1!A:Y,22,FALSE)</f>
        <v>Sim</v>
      </c>
      <c r="H3694" s="10" t="str">
        <f>VLOOKUP(A3694,Planilha1!A:Y,23,FALSE)</f>
        <v>Sim</v>
      </c>
      <c r="I3694" s="10" t="str">
        <f>VLOOKUP(A3694,Planilha1!A:Y,24,FALSE)</f>
        <v>Sim</v>
      </c>
      <c r="J3694" s="10" t="str">
        <f>VLOOKUP(A3694,Planilha1!A:Y,25,FALSE)</f>
        <v>Sim</v>
      </c>
    </row>
    <row r="3695" spans="1:10" x14ac:dyDescent="0.25">
      <c r="A3695" s="12">
        <v>354530</v>
      </c>
      <c r="B3695" s="15" t="s">
        <v>3390</v>
      </c>
      <c r="C3695" s="12" t="s">
        <v>22</v>
      </c>
      <c r="D3695" s="14" t="s">
        <v>59</v>
      </c>
      <c r="E3695" s="10" t="str">
        <f>VLOOKUP(A3695,Planilha1!A:Y,20,FALSE)</f>
        <v>Não</v>
      </c>
      <c r="F3695" s="10" t="str">
        <f>VLOOKUP(A3695,Planilha1!A:Y,21,FALSE)</f>
        <v>Não</v>
      </c>
      <c r="G3695" s="10" t="str">
        <f>VLOOKUP(A3695,Planilha1!A:Y,22,FALSE)</f>
        <v>Não</v>
      </c>
      <c r="H3695" s="10" t="str">
        <f>VLOOKUP(A3695,Planilha1!A:Y,23,FALSE)</f>
        <v>Não</v>
      </c>
      <c r="I3695" s="10" t="str">
        <f>VLOOKUP(A3695,Planilha1!A:Y,24,FALSE)</f>
        <v>Não</v>
      </c>
      <c r="J3695" s="10" t="str">
        <f>VLOOKUP(A3695,Planilha1!A:Y,25,FALSE)</f>
        <v>Não</v>
      </c>
    </row>
    <row r="3696" spans="1:10" x14ac:dyDescent="0.25">
      <c r="A3696" s="12">
        <v>354540</v>
      </c>
      <c r="B3696" s="15" t="s">
        <v>3391</v>
      </c>
      <c r="C3696" s="12" t="s">
        <v>22</v>
      </c>
      <c r="D3696" s="14" t="s">
        <v>41</v>
      </c>
      <c r="E3696" s="10" t="str">
        <f>VLOOKUP(A3696,Planilha1!A:Y,20,FALSE)</f>
        <v>Sim</v>
      </c>
      <c r="F3696" s="10" t="str">
        <f>VLOOKUP(A3696,Planilha1!A:Y,21,FALSE)</f>
        <v>Sim</v>
      </c>
      <c r="G3696" s="10" t="str">
        <f>VLOOKUP(A3696,Planilha1!A:Y,22,FALSE)</f>
        <v>Sim</v>
      </c>
      <c r="H3696" s="10" t="str">
        <f>VLOOKUP(A3696,Planilha1!A:Y,23,FALSE)</f>
        <v>Sim</v>
      </c>
      <c r="I3696" s="10" t="str">
        <f>VLOOKUP(A3696,Planilha1!A:Y,24,FALSE)</f>
        <v>Sim</v>
      </c>
      <c r="J3696" s="10" t="str">
        <f>VLOOKUP(A3696,Planilha1!A:Y,25,FALSE)</f>
        <v>Sim</v>
      </c>
    </row>
    <row r="3697" spans="1:10" x14ac:dyDescent="0.25">
      <c r="A3697" s="12">
        <v>354550</v>
      </c>
      <c r="B3697" s="15" t="s">
        <v>3392</v>
      </c>
      <c r="C3697" s="12" t="s">
        <v>22</v>
      </c>
      <c r="D3697" s="14" t="s">
        <v>66</v>
      </c>
      <c r="E3697" s="10" t="str">
        <f>VLOOKUP(A3697,Planilha1!A:Y,20,FALSE)</f>
        <v>Sim</v>
      </c>
      <c r="F3697" s="10" t="str">
        <f>VLOOKUP(A3697,Planilha1!A:Y,21,FALSE)</f>
        <v>Sim</v>
      </c>
      <c r="G3697" s="10" t="str">
        <f>VLOOKUP(A3697,Planilha1!A:Y,22,FALSE)</f>
        <v>Não</v>
      </c>
      <c r="H3697" s="10" t="str">
        <f>VLOOKUP(A3697,Planilha1!A:Y,23,FALSE)</f>
        <v>Não</v>
      </c>
      <c r="I3697" s="10" t="str">
        <f>VLOOKUP(A3697,Planilha1!A:Y,24,FALSE)</f>
        <v>Não</v>
      </c>
      <c r="J3697" s="10" t="str">
        <f>VLOOKUP(A3697,Planilha1!A:Y,25,FALSE)</f>
        <v>Não</v>
      </c>
    </row>
    <row r="3698" spans="1:10" x14ac:dyDescent="0.25">
      <c r="A3698" s="12">
        <v>354570</v>
      </c>
      <c r="B3698" s="15" t="s">
        <v>3393</v>
      </c>
      <c r="C3698" s="12" t="s">
        <v>22</v>
      </c>
      <c r="D3698" s="14" t="s">
        <v>73</v>
      </c>
      <c r="E3698" s="10" t="str">
        <f>VLOOKUP(A3698,Planilha1!A:Y,20,FALSE)</f>
        <v>Não</v>
      </c>
      <c r="F3698" s="10" t="str">
        <f>VLOOKUP(A3698,Planilha1!A:Y,21,FALSE)</f>
        <v>Não</v>
      </c>
      <c r="G3698" s="10" t="str">
        <f>VLOOKUP(A3698,Planilha1!A:Y,22,FALSE)</f>
        <v>Não</v>
      </c>
      <c r="H3698" s="10" t="str">
        <f>VLOOKUP(A3698,Planilha1!A:Y,23,FALSE)</f>
        <v>Não</v>
      </c>
      <c r="I3698" s="10" t="str">
        <f>VLOOKUP(A3698,Planilha1!A:Y,24,FALSE)</f>
        <v>Não</v>
      </c>
      <c r="J3698" s="10" t="str">
        <f>VLOOKUP(A3698,Planilha1!A:Y,25,FALSE)</f>
        <v>Não</v>
      </c>
    </row>
    <row r="3699" spans="1:10" x14ac:dyDescent="0.25">
      <c r="A3699" s="12">
        <v>354580</v>
      </c>
      <c r="B3699" s="15" t="s">
        <v>3394</v>
      </c>
      <c r="C3699" s="12" t="s">
        <v>22</v>
      </c>
      <c r="D3699" s="14" t="s">
        <v>73</v>
      </c>
      <c r="E3699" s="10" t="str">
        <f>VLOOKUP(A3699,Planilha1!A:Y,20,FALSE)</f>
        <v>Sim</v>
      </c>
      <c r="F3699" s="10" t="str">
        <f>VLOOKUP(A3699,Planilha1!A:Y,21,FALSE)</f>
        <v>Sim</v>
      </c>
      <c r="G3699" s="10" t="str">
        <f>VLOOKUP(A3699,Planilha1!A:Y,22,FALSE)</f>
        <v>Sim</v>
      </c>
      <c r="H3699" s="10" t="str">
        <f>VLOOKUP(A3699,Planilha1!A:Y,23,FALSE)</f>
        <v>Sim</v>
      </c>
      <c r="I3699" s="10" t="str">
        <f>VLOOKUP(A3699,Planilha1!A:Y,24,FALSE)</f>
        <v>Sim</v>
      </c>
      <c r="J3699" s="10" t="str">
        <f>VLOOKUP(A3699,Planilha1!A:Y,25,FALSE)</f>
        <v>Não</v>
      </c>
    </row>
    <row r="3700" spans="1:10" x14ac:dyDescent="0.25">
      <c r="A3700" s="12">
        <v>354600</v>
      </c>
      <c r="B3700" s="15" t="s">
        <v>3395</v>
      </c>
      <c r="C3700" s="12" t="s">
        <v>22</v>
      </c>
      <c r="D3700" s="14" t="s">
        <v>73</v>
      </c>
      <c r="E3700" s="10" t="str">
        <f>VLOOKUP(A3700,Planilha1!A:Y,20,FALSE)</f>
        <v>Sim</v>
      </c>
      <c r="F3700" s="10" t="str">
        <f>VLOOKUP(A3700,Planilha1!A:Y,21,FALSE)</f>
        <v>Sim</v>
      </c>
      <c r="G3700" s="10" t="str">
        <f>VLOOKUP(A3700,Planilha1!A:Y,22,FALSE)</f>
        <v>Sim</v>
      </c>
      <c r="H3700" s="10" t="str">
        <f>VLOOKUP(A3700,Planilha1!A:Y,23,FALSE)</f>
        <v>Sim</v>
      </c>
      <c r="I3700" s="10" t="str">
        <f>VLOOKUP(A3700,Planilha1!A:Y,24,FALSE)</f>
        <v>Sim</v>
      </c>
      <c r="J3700" s="10" t="str">
        <f>VLOOKUP(A3700,Planilha1!A:Y,25,FALSE)</f>
        <v>Sim</v>
      </c>
    </row>
    <row r="3701" spans="1:10" x14ac:dyDescent="0.25">
      <c r="A3701" s="12">
        <v>354610</v>
      </c>
      <c r="B3701" s="15" t="s">
        <v>3396</v>
      </c>
      <c r="C3701" s="12" t="s">
        <v>22</v>
      </c>
      <c r="D3701" s="14" t="s">
        <v>73</v>
      </c>
      <c r="E3701" s="10" t="str">
        <f>VLOOKUP(A3701,Planilha1!A:Y,20,FALSE)</f>
        <v>Sim</v>
      </c>
      <c r="F3701" s="10" t="str">
        <f>VLOOKUP(A3701,Planilha1!A:Y,21,FALSE)</f>
        <v>Sim</v>
      </c>
      <c r="G3701" s="10" t="str">
        <f>VLOOKUP(A3701,Planilha1!A:Y,22,FALSE)</f>
        <v>Sim</v>
      </c>
      <c r="H3701" s="10" t="str">
        <f>VLOOKUP(A3701,Planilha1!A:Y,23,FALSE)</f>
        <v>Sim</v>
      </c>
      <c r="I3701" s="10" t="str">
        <f>VLOOKUP(A3701,Planilha1!A:Y,24,FALSE)</f>
        <v>Não</v>
      </c>
      <c r="J3701" s="10" t="str">
        <f>VLOOKUP(A3701,Planilha1!A:Y,25,FALSE)</f>
        <v>Sim</v>
      </c>
    </row>
    <row r="3702" spans="1:10" x14ac:dyDescent="0.25">
      <c r="A3702" s="12">
        <v>354625</v>
      </c>
      <c r="B3702" s="15" t="s">
        <v>3397</v>
      </c>
      <c r="C3702" s="12" t="s">
        <v>22</v>
      </c>
      <c r="D3702" s="14" t="s">
        <v>41</v>
      </c>
      <c r="E3702" s="10" t="str">
        <f>VLOOKUP(A3702,Planilha1!A:Y,20,FALSE)</f>
        <v>Não</v>
      </c>
      <c r="F3702" s="10" t="str">
        <f>VLOOKUP(A3702,Planilha1!A:Y,21,FALSE)</f>
        <v>Sim</v>
      </c>
      <c r="G3702" s="10" t="str">
        <f>VLOOKUP(A3702,Planilha1!A:Y,22,FALSE)</f>
        <v>Não</v>
      </c>
      <c r="H3702" s="10" t="str">
        <f>VLOOKUP(A3702,Planilha1!A:Y,23,FALSE)</f>
        <v>Sim</v>
      </c>
      <c r="I3702" s="10" t="str">
        <f>VLOOKUP(A3702,Planilha1!A:Y,24,FALSE)</f>
        <v>Não</v>
      </c>
      <c r="J3702" s="10" t="str">
        <f>VLOOKUP(A3702,Planilha1!A:Y,25,FALSE)</f>
        <v>Sim</v>
      </c>
    </row>
    <row r="3703" spans="1:10" x14ac:dyDescent="0.25">
      <c r="A3703" s="12">
        <v>354630</v>
      </c>
      <c r="B3703" s="15" t="s">
        <v>3398</v>
      </c>
      <c r="C3703" s="12" t="s">
        <v>22</v>
      </c>
      <c r="D3703" s="14" t="s">
        <v>59</v>
      </c>
      <c r="E3703" s="10" t="str">
        <f>VLOOKUP(A3703,Planilha1!A:Y,20,FALSE)</f>
        <v>Sim</v>
      </c>
      <c r="F3703" s="10" t="str">
        <f>VLOOKUP(A3703,Planilha1!A:Y,21,FALSE)</f>
        <v>Sim</v>
      </c>
      <c r="G3703" s="10" t="str">
        <f>VLOOKUP(A3703,Planilha1!A:Y,22,FALSE)</f>
        <v>Sim</v>
      </c>
      <c r="H3703" s="10" t="str">
        <f>VLOOKUP(A3703,Planilha1!A:Y,23,FALSE)</f>
        <v>Sim</v>
      </c>
      <c r="I3703" s="10" t="str">
        <f>VLOOKUP(A3703,Planilha1!A:Y,24,FALSE)</f>
        <v>Não</v>
      </c>
      <c r="J3703" s="10" t="str">
        <f>VLOOKUP(A3703,Planilha1!A:Y,25,FALSE)</f>
        <v>Sim</v>
      </c>
    </row>
    <row r="3704" spans="1:10" x14ac:dyDescent="0.25">
      <c r="A3704" s="12">
        <v>354670</v>
      </c>
      <c r="B3704" s="15" t="s">
        <v>3399</v>
      </c>
      <c r="C3704" s="12" t="s">
        <v>22</v>
      </c>
      <c r="D3704" s="14" t="s">
        <v>55</v>
      </c>
      <c r="E3704" s="10" t="str">
        <f>VLOOKUP(A3704,Planilha1!A:Y,20,FALSE)</f>
        <v>Não</v>
      </c>
      <c r="F3704" s="10" t="str">
        <f>VLOOKUP(A3704,Planilha1!A:Y,21,FALSE)</f>
        <v>Não</v>
      </c>
      <c r="G3704" s="10" t="str">
        <f>VLOOKUP(A3704,Planilha1!A:Y,22,FALSE)</f>
        <v>Não</v>
      </c>
      <c r="H3704" s="10" t="str">
        <f>VLOOKUP(A3704,Planilha1!A:Y,23,FALSE)</f>
        <v>Não</v>
      </c>
      <c r="I3704" s="10" t="str">
        <f>VLOOKUP(A3704,Planilha1!A:Y,24,FALSE)</f>
        <v>Não</v>
      </c>
      <c r="J3704" s="10" t="str">
        <f>VLOOKUP(A3704,Planilha1!A:Y,25,FALSE)</f>
        <v>Não</v>
      </c>
    </row>
    <row r="3705" spans="1:10" x14ac:dyDescent="0.25">
      <c r="A3705" s="12">
        <v>354680</v>
      </c>
      <c r="B3705" s="15" t="s">
        <v>692</v>
      </c>
      <c r="C3705" s="12" t="s">
        <v>22</v>
      </c>
      <c r="D3705" s="14" t="s">
        <v>66</v>
      </c>
      <c r="E3705" s="10" t="str">
        <f>VLOOKUP(A3705,Planilha1!A:Y,20,FALSE)</f>
        <v>Sim</v>
      </c>
      <c r="F3705" s="10" t="str">
        <f>VLOOKUP(A3705,Planilha1!A:Y,21,FALSE)</f>
        <v>Sim</v>
      </c>
      <c r="G3705" s="10" t="str">
        <f>VLOOKUP(A3705,Planilha1!A:Y,22,FALSE)</f>
        <v>Sim</v>
      </c>
      <c r="H3705" s="10" t="str">
        <f>VLOOKUP(A3705,Planilha1!A:Y,23,FALSE)</f>
        <v>Sim</v>
      </c>
      <c r="I3705" s="10" t="str">
        <f>VLOOKUP(A3705,Planilha1!A:Y,24,FALSE)</f>
        <v>Sim</v>
      </c>
      <c r="J3705" s="10" t="str">
        <f>VLOOKUP(A3705,Planilha1!A:Y,25,FALSE)</f>
        <v>Sim</v>
      </c>
    </row>
    <row r="3706" spans="1:10" x14ac:dyDescent="0.25">
      <c r="A3706" s="12">
        <v>354700</v>
      </c>
      <c r="B3706" s="15" t="s">
        <v>3400</v>
      </c>
      <c r="C3706" s="12" t="s">
        <v>22</v>
      </c>
      <c r="D3706" s="14" t="s">
        <v>59</v>
      </c>
      <c r="E3706" s="10" t="str">
        <f>VLOOKUP(A3706,Planilha1!A:Y,20,FALSE)</f>
        <v>Não</v>
      </c>
      <c r="F3706" s="10" t="str">
        <f>VLOOKUP(A3706,Planilha1!A:Y,21,FALSE)</f>
        <v>Não</v>
      </c>
      <c r="G3706" s="10" t="str">
        <f>VLOOKUP(A3706,Planilha1!A:Y,22,FALSE)</f>
        <v>Não</v>
      </c>
      <c r="H3706" s="10" t="str">
        <f>VLOOKUP(A3706,Planilha1!A:Y,23,FALSE)</f>
        <v>Não</v>
      </c>
      <c r="I3706" s="10" t="str">
        <f>VLOOKUP(A3706,Planilha1!A:Y,24,FALSE)</f>
        <v>Não</v>
      </c>
      <c r="J3706" s="10" t="str">
        <f>VLOOKUP(A3706,Planilha1!A:Y,25,FALSE)</f>
        <v>Não</v>
      </c>
    </row>
    <row r="3707" spans="1:10" x14ac:dyDescent="0.25">
      <c r="A3707" s="12">
        <v>354770</v>
      </c>
      <c r="B3707" s="15" t="s">
        <v>3401</v>
      </c>
      <c r="C3707" s="12" t="s">
        <v>22</v>
      </c>
      <c r="D3707" s="14" t="s">
        <v>73</v>
      </c>
      <c r="E3707" s="10" t="str">
        <f>VLOOKUP(A3707,Planilha1!A:Y,20,FALSE)</f>
        <v>Não</v>
      </c>
      <c r="F3707" s="10" t="str">
        <f>VLOOKUP(A3707,Planilha1!A:Y,21,FALSE)</f>
        <v>Não</v>
      </c>
      <c r="G3707" s="10" t="str">
        <f>VLOOKUP(A3707,Planilha1!A:Y,22,FALSE)</f>
        <v>Não</v>
      </c>
      <c r="H3707" s="10" t="str">
        <f>VLOOKUP(A3707,Planilha1!A:Y,23,FALSE)</f>
        <v>Não</v>
      </c>
      <c r="I3707" s="10" t="str">
        <f>VLOOKUP(A3707,Planilha1!A:Y,24,FALSE)</f>
        <v>Não</v>
      </c>
      <c r="J3707" s="10" t="str">
        <f>VLOOKUP(A3707,Planilha1!A:Y,25,FALSE)</f>
        <v>Não</v>
      </c>
    </row>
    <row r="3708" spans="1:10" x14ac:dyDescent="0.25">
      <c r="A3708" s="12">
        <v>354790</v>
      </c>
      <c r="B3708" s="15" t="s">
        <v>3402</v>
      </c>
      <c r="C3708" s="12" t="s">
        <v>22</v>
      </c>
      <c r="D3708" s="14" t="s">
        <v>55</v>
      </c>
      <c r="E3708" s="10" t="str">
        <f>VLOOKUP(A3708,Planilha1!A:Y,20,FALSE)</f>
        <v>Sim</v>
      </c>
      <c r="F3708" s="10" t="str">
        <f>VLOOKUP(A3708,Planilha1!A:Y,21,FALSE)</f>
        <v>Sim</v>
      </c>
      <c r="G3708" s="10" t="str">
        <f>VLOOKUP(A3708,Planilha1!A:Y,22,FALSE)</f>
        <v>Sim</v>
      </c>
      <c r="H3708" s="10" t="str">
        <f>VLOOKUP(A3708,Planilha1!A:Y,23,FALSE)</f>
        <v>Sim</v>
      </c>
      <c r="I3708" s="10" t="str">
        <f>VLOOKUP(A3708,Planilha1!A:Y,24,FALSE)</f>
        <v>Sim</v>
      </c>
      <c r="J3708" s="10" t="str">
        <f>VLOOKUP(A3708,Planilha1!A:Y,25,FALSE)</f>
        <v>Sim</v>
      </c>
    </row>
    <row r="3709" spans="1:10" x14ac:dyDescent="0.25">
      <c r="A3709" s="12">
        <v>354800</v>
      </c>
      <c r="B3709" s="15" t="s">
        <v>3403</v>
      </c>
      <c r="C3709" s="12" t="s">
        <v>22</v>
      </c>
      <c r="D3709" s="14" t="s">
        <v>59</v>
      </c>
      <c r="E3709" s="10" t="str">
        <f>VLOOKUP(A3709,Planilha1!A:Y,20,FALSE)</f>
        <v>Não</v>
      </c>
      <c r="F3709" s="10" t="str">
        <f>VLOOKUP(A3709,Planilha1!A:Y,21,FALSE)</f>
        <v>Sim</v>
      </c>
      <c r="G3709" s="10" t="str">
        <f>VLOOKUP(A3709,Planilha1!A:Y,22,FALSE)</f>
        <v>Não</v>
      </c>
      <c r="H3709" s="10" t="str">
        <f>VLOOKUP(A3709,Planilha1!A:Y,23,FALSE)</f>
        <v>Sim</v>
      </c>
      <c r="I3709" s="10" t="str">
        <f>VLOOKUP(A3709,Planilha1!A:Y,24,FALSE)</f>
        <v>Não</v>
      </c>
      <c r="J3709" s="10" t="str">
        <f>VLOOKUP(A3709,Planilha1!A:Y,25,FALSE)</f>
        <v>Sim</v>
      </c>
    </row>
    <row r="3710" spans="1:10" x14ac:dyDescent="0.25">
      <c r="A3710" s="12">
        <v>354810</v>
      </c>
      <c r="B3710" s="15" t="s">
        <v>3404</v>
      </c>
      <c r="C3710" s="12" t="s">
        <v>22</v>
      </c>
      <c r="D3710" s="14" t="s">
        <v>73</v>
      </c>
      <c r="E3710" s="10" t="str">
        <f>VLOOKUP(A3710,Planilha1!A:Y,20,FALSE)</f>
        <v>Sim</v>
      </c>
      <c r="F3710" s="10" t="str">
        <f>VLOOKUP(A3710,Planilha1!A:Y,21,FALSE)</f>
        <v>Sim</v>
      </c>
      <c r="G3710" s="10" t="str">
        <f>VLOOKUP(A3710,Planilha1!A:Y,22,FALSE)</f>
        <v>Sim</v>
      </c>
      <c r="H3710" s="10" t="str">
        <f>VLOOKUP(A3710,Planilha1!A:Y,23,FALSE)</f>
        <v>Sim</v>
      </c>
      <c r="I3710" s="10" t="str">
        <f>VLOOKUP(A3710,Planilha1!A:Y,24,FALSE)</f>
        <v>Sim</v>
      </c>
      <c r="J3710" s="10" t="str">
        <f>VLOOKUP(A3710,Planilha1!A:Y,25,FALSE)</f>
        <v>Sim</v>
      </c>
    </row>
    <row r="3711" spans="1:10" x14ac:dyDescent="0.25">
      <c r="A3711" s="12">
        <v>354820</v>
      </c>
      <c r="B3711" s="15" t="s">
        <v>3405</v>
      </c>
      <c r="C3711" s="12" t="s">
        <v>22</v>
      </c>
      <c r="D3711" s="14" t="s">
        <v>59</v>
      </c>
      <c r="E3711" s="10" t="str">
        <f>VLOOKUP(A3711,Planilha1!A:Y,20,FALSE)</f>
        <v>Sim</v>
      </c>
      <c r="F3711" s="10" t="str">
        <f>VLOOKUP(A3711,Planilha1!A:Y,21,FALSE)</f>
        <v>Sim</v>
      </c>
      <c r="G3711" s="10" t="str">
        <f>VLOOKUP(A3711,Planilha1!A:Y,22,FALSE)</f>
        <v>Sim</v>
      </c>
      <c r="H3711" s="10" t="str">
        <f>VLOOKUP(A3711,Planilha1!A:Y,23,FALSE)</f>
        <v>Sim</v>
      </c>
      <c r="I3711" s="10" t="str">
        <f>VLOOKUP(A3711,Planilha1!A:Y,24,FALSE)</f>
        <v>Não</v>
      </c>
      <c r="J3711" s="10" t="str">
        <f>VLOOKUP(A3711,Planilha1!A:Y,25,FALSE)</f>
        <v>Não</v>
      </c>
    </row>
    <row r="3712" spans="1:10" x14ac:dyDescent="0.25">
      <c r="A3712" s="12">
        <v>354830</v>
      </c>
      <c r="B3712" s="15" t="s">
        <v>3406</v>
      </c>
      <c r="C3712" s="12" t="s">
        <v>22</v>
      </c>
      <c r="D3712" s="14" t="s">
        <v>73</v>
      </c>
      <c r="E3712" s="10" t="str">
        <f>VLOOKUP(A3712,Planilha1!A:Y,20,FALSE)</f>
        <v>Não</v>
      </c>
      <c r="F3712" s="10" t="str">
        <f>VLOOKUP(A3712,Planilha1!A:Y,21,FALSE)</f>
        <v>Não</v>
      </c>
      <c r="G3712" s="10" t="str">
        <f>VLOOKUP(A3712,Planilha1!A:Y,22,FALSE)</f>
        <v>Não</v>
      </c>
      <c r="H3712" s="10" t="str">
        <f>VLOOKUP(A3712,Planilha1!A:Y,23,FALSE)</f>
        <v>Não</v>
      </c>
      <c r="I3712" s="10" t="str">
        <f>VLOOKUP(A3712,Planilha1!A:Y,24,FALSE)</f>
        <v>Não</v>
      </c>
      <c r="J3712" s="10" t="str">
        <f>VLOOKUP(A3712,Planilha1!A:Y,25,FALSE)</f>
        <v>Não</v>
      </c>
    </row>
    <row r="3713" spans="1:10" x14ac:dyDescent="0.25">
      <c r="A3713" s="12">
        <v>354860</v>
      </c>
      <c r="B3713" s="15" t="s">
        <v>3407</v>
      </c>
      <c r="C3713" s="12" t="s">
        <v>22</v>
      </c>
      <c r="D3713" s="14" t="s">
        <v>59</v>
      </c>
      <c r="E3713" s="10" t="str">
        <f>VLOOKUP(A3713,Planilha1!A:Y,20,FALSE)</f>
        <v>Sim</v>
      </c>
      <c r="F3713" s="10" t="str">
        <f>VLOOKUP(A3713,Planilha1!A:Y,21,FALSE)</f>
        <v>Sim</v>
      </c>
      <c r="G3713" s="10" t="str">
        <f>VLOOKUP(A3713,Planilha1!A:Y,22,FALSE)</f>
        <v>Sim</v>
      </c>
      <c r="H3713" s="10" t="str">
        <f>VLOOKUP(A3713,Planilha1!A:Y,23,FALSE)</f>
        <v>Sim</v>
      </c>
      <c r="I3713" s="10" t="str">
        <f>VLOOKUP(A3713,Planilha1!A:Y,24,FALSE)</f>
        <v>Sim</v>
      </c>
      <c r="J3713" s="10" t="str">
        <f>VLOOKUP(A3713,Planilha1!A:Y,25,FALSE)</f>
        <v>Sim</v>
      </c>
    </row>
    <row r="3714" spans="1:10" x14ac:dyDescent="0.25">
      <c r="A3714" s="12">
        <v>354900</v>
      </c>
      <c r="B3714" s="15" t="s">
        <v>1276</v>
      </c>
      <c r="C3714" s="12" t="s">
        <v>22</v>
      </c>
      <c r="D3714" s="14" t="s">
        <v>59</v>
      </c>
      <c r="E3714" s="10" t="str">
        <f>VLOOKUP(A3714,Planilha1!A:Y,20,FALSE)</f>
        <v>Sim</v>
      </c>
      <c r="F3714" s="10" t="str">
        <f>VLOOKUP(A3714,Planilha1!A:Y,21,FALSE)</f>
        <v>Sim</v>
      </c>
      <c r="G3714" s="10" t="str">
        <f>VLOOKUP(A3714,Planilha1!A:Y,22,FALSE)</f>
        <v>Sim</v>
      </c>
      <c r="H3714" s="10" t="str">
        <f>VLOOKUP(A3714,Planilha1!A:Y,23,FALSE)</f>
        <v>Sim</v>
      </c>
      <c r="I3714" s="10" t="str">
        <f>VLOOKUP(A3714,Planilha1!A:Y,24,FALSE)</f>
        <v>Não</v>
      </c>
      <c r="J3714" s="10" t="str">
        <f>VLOOKUP(A3714,Planilha1!A:Y,25,FALSE)</f>
        <v>Não</v>
      </c>
    </row>
    <row r="3715" spans="1:10" x14ac:dyDescent="0.25">
      <c r="A3715" s="12">
        <v>354920</v>
      </c>
      <c r="B3715" s="15" t="s">
        <v>3408</v>
      </c>
      <c r="C3715" s="12" t="s">
        <v>22</v>
      </c>
      <c r="D3715" s="14" t="s">
        <v>55</v>
      </c>
      <c r="E3715" s="10" t="str">
        <f>VLOOKUP(A3715,Planilha1!A:Y,20,FALSE)</f>
        <v>Sim</v>
      </c>
      <c r="F3715" s="10" t="str">
        <f>VLOOKUP(A3715,Planilha1!A:Y,21,FALSE)</f>
        <v>Sim</v>
      </c>
      <c r="G3715" s="10" t="str">
        <f>VLOOKUP(A3715,Planilha1!A:Y,22,FALSE)</f>
        <v>Sim</v>
      </c>
      <c r="H3715" s="10" t="str">
        <f>VLOOKUP(A3715,Planilha1!A:Y,23,FALSE)</f>
        <v>Sim</v>
      </c>
      <c r="I3715" s="10" t="str">
        <f>VLOOKUP(A3715,Planilha1!A:Y,24,FALSE)</f>
        <v>Não</v>
      </c>
      <c r="J3715" s="10" t="str">
        <f>VLOOKUP(A3715,Planilha1!A:Y,25,FALSE)</f>
        <v>Não</v>
      </c>
    </row>
    <row r="3716" spans="1:10" x14ac:dyDescent="0.25">
      <c r="A3716" s="12">
        <v>354950</v>
      </c>
      <c r="B3716" s="15" t="s">
        <v>3409</v>
      </c>
      <c r="C3716" s="12" t="s">
        <v>22</v>
      </c>
      <c r="D3716" s="14" t="s">
        <v>66</v>
      </c>
      <c r="E3716" s="10" t="str">
        <f>VLOOKUP(A3716,Planilha1!A:Y,20,FALSE)</f>
        <v>Sim</v>
      </c>
      <c r="F3716" s="10" t="str">
        <f>VLOOKUP(A3716,Planilha1!A:Y,21,FALSE)</f>
        <v>Sim</v>
      </c>
      <c r="G3716" s="10" t="str">
        <f>VLOOKUP(A3716,Planilha1!A:Y,22,FALSE)</f>
        <v>Sim</v>
      </c>
      <c r="H3716" s="10" t="str">
        <f>VLOOKUP(A3716,Planilha1!A:Y,23,FALSE)</f>
        <v>Sim</v>
      </c>
      <c r="I3716" s="10" t="str">
        <f>VLOOKUP(A3716,Planilha1!A:Y,24,FALSE)</f>
        <v>Sim</v>
      </c>
      <c r="J3716" s="10" t="str">
        <f>VLOOKUP(A3716,Planilha1!A:Y,25,FALSE)</f>
        <v>Sim</v>
      </c>
    </row>
    <row r="3717" spans="1:10" x14ac:dyDescent="0.25">
      <c r="A3717" s="12">
        <v>354960</v>
      </c>
      <c r="B3717" s="15" t="s">
        <v>3410</v>
      </c>
      <c r="C3717" s="12" t="s">
        <v>22</v>
      </c>
      <c r="D3717" s="14" t="s">
        <v>43</v>
      </c>
      <c r="E3717" s="10" t="str">
        <f>VLOOKUP(A3717,Planilha1!A:Y,20,FALSE)</f>
        <v>Sim</v>
      </c>
      <c r="F3717" s="10" t="str">
        <f>VLOOKUP(A3717,Planilha1!A:Y,21,FALSE)</f>
        <v>Sim</v>
      </c>
      <c r="G3717" s="10" t="str">
        <f>VLOOKUP(A3717,Planilha1!A:Y,22,FALSE)</f>
        <v>Não</v>
      </c>
      <c r="H3717" s="10" t="str">
        <f>VLOOKUP(A3717,Planilha1!A:Y,23,FALSE)</f>
        <v>Sim</v>
      </c>
      <c r="I3717" s="10" t="str">
        <f>VLOOKUP(A3717,Planilha1!A:Y,24,FALSE)</f>
        <v>Não</v>
      </c>
      <c r="J3717" s="10" t="str">
        <f>VLOOKUP(A3717,Planilha1!A:Y,25,FALSE)</f>
        <v>Sim</v>
      </c>
    </row>
    <row r="3718" spans="1:10" x14ac:dyDescent="0.25">
      <c r="A3718" s="12">
        <v>354970</v>
      </c>
      <c r="B3718" s="15" t="s">
        <v>3411</v>
      </c>
      <c r="C3718" s="12" t="s">
        <v>22</v>
      </c>
      <c r="D3718" s="14" t="s">
        <v>73</v>
      </c>
      <c r="E3718" s="10" t="str">
        <f>VLOOKUP(A3718,Planilha1!A:Y,20,FALSE)</f>
        <v>Sim</v>
      </c>
      <c r="F3718" s="10" t="str">
        <f>VLOOKUP(A3718,Planilha1!A:Y,21,FALSE)</f>
        <v>Não</v>
      </c>
      <c r="G3718" s="10" t="str">
        <f>VLOOKUP(A3718,Planilha1!A:Y,22,FALSE)</f>
        <v>Sim</v>
      </c>
      <c r="H3718" s="10" t="str">
        <f>VLOOKUP(A3718,Planilha1!A:Y,23,FALSE)</f>
        <v>Sim</v>
      </c>
      <c r="I3718" s="10" t="str">
        <f>VLOOKUP(A3718,Planilha1!A:Y,24,FALSE)</f>
        <v>Não</v>
      </c>
      <c r="J3718" s="10" t="str">
        <f>VLOOKUP(A3718,Planilha1!A:Y,25,FALSE)</f>
        <v>Não</v>
      </c>
    </row>
    <row r="3719" spans="1:10" x14ac:dyDescent="0.25">
      <c r="A3719" s="12">
        <v>354995</v>
      </c>
      <c r="B3719" s="15" t="s">
        <v>3412</v>
      </c>
      <c r="C3719" s="12" t="s">
        <v>22</v>
      </c>
      <c r="D3719" s="14" t="s">
        <v>59</v>
      </c>
      <c r="E3719" s="10" t="str">
        <f>VLOOKUP(A3719,Planilha1!A:Y,20,FALSE)</f>
        <v>Não</v>
      </c>
      <c r="F3719" s="10" t="str">
        <f>VLOOKUP(A3719,Planilha1!A:Y,21,FALSE)</f>
        <v>Sim</v>
      </c>
      <c r="G3719" s="10" t="str">
        <f>VLOOKUP(A3719,Planilha1!A:Y,22,FALSE)</f>
        <v>Não</v>
      </c>
      <c r="H3719" s="10" t="str">
        <f>VLOOKUP(A3719,Planilha1!A:Y,23,FALSE)</f>
        <v>Sim</v>
      </c>
      <c r="I3719" s="10" t="str">
        <f>VLOOKUP(A3719,Planilha1!A:Y,24,FALSE)</f>
        <v>Não</v>
      </c>
      <c r="J3719" s="10" t="str">
        <f>VLOOKUP(A3719,Planilha1!A:Y,25,FALSE)</f>
        <v>Sim</v>
      </c>
    </row>
    <row r="3720" spans="1:10" x14ac:dyDescent="0.25">
      <c r="A3720" s="12">
        <v>355010</v>
      </c>
      <c r="B3720" s="15" t="s">
        <v>3413</v>
      </c>
      <c r="C3720" s="12" t="s">
        <v>22</v>
      </c>
      <c r="D3720" s="14" t="s">
        <v>59</v>
      </c>
      <c r="E3720" s="10" t="str">
        <f>VLOOKUP(A3720,Planilha1!A:Y,20,FALSE)</f>
        <v>Não</v>
      </c>
      <c r="F3720" s="10" t="str">
        <f>VLOOKUP(A3720,Planilha1!A:Y,21,FALSE)</f>
        <v>Não</v>
      </c>
      <c r="G3720" s="10" t="str">
        <f>VLOOKUP(A3720,Planilha1!A:Y,22,FALSE)</f>
        <v>Não</v>
      </c>
      <c r="H3720" s="10" t="str">
        <f>VLOOKUP(A3720,Planilha1!A:Y,23,FALSE)</f>
        <v>Não</v>
      </c>
      <c r="I3720" s="10" t="str">
        <f>VLOOKUP(A3720,Planilha1!A:Y,24,FALSE)</f>
        <v>Não</v>
      </c>
      <c r="J3720" s="10" t="str">
        <f>VLOOKUP(A3720,Planilha1!A:Y,25,FALSE)</f>
        <v>Não</v>
      </c>
    </row>
    <row r="3721" spans="1:10" x14ac:dyDescent="0.25">
      <c r="A3721" s="12">
        <v>355020</v>
      </c>
      <c r="B3721" s="15" t="s">
        <v>3414</v>
      </c>
      <c r="C3721" s="12" t="s">
        <v>22</v>
      </c>
      <c r="D3721" s="14" t="s">
        <v>41</v>
      </c>
      <c r="E3721" s="10" t="str">
        <f>VLOOKUP(A3721,Planilha1!A:Y,20,FALSE)</f>
        <v>Sim</v>
      </c>
      <c r="F3721" s="10" t="str">
        <f>VLOOKUP(A3721,Planilha1!A:Y,21,FALSE)</f>
        <v>Sim</v>
      </c>
      <c r="G3721" s="10" t="str">
        <f>VLOOKUP(A3721,Planilha1!A:Y,22,FALSE)</f>
        <v>Sim</v>
      </c>
      <c r="H3721" s="10" t="str">
        <f>VLOOKUP(A3721,Planilha1!A:Y,23,FALSE)</f>
        <v>Sim</v>
      </c>
      <c r="I3721" s="10" t="str">
        <f>VLOOKUP(A3721,Planilha1!A:Y,24,FALSE)</f>
        <v>Não</v>
      </c>
      <c r="J3721" s="10" t="str">
        <f>VLOOKUP(A3721,Planilha1!A:Y,25,FALSE)</f>
        <v>Sim</v>
      </c>
    </row>
    <row r="3722" spans="1:10" x14ac:dyDescent="0.25">
      <c r="A3722" s="12">
        <v>355050</v>
      </c>
      <c r="B3722" s="15" t="s">
        <v>3415</v>
      </c>
      <c r="C3722" s="12" t="s">
        <v>22</v>
      </c>
      <c r="D3722" s="14" t="s">
        <v>59</v>
      </c>
      <c r="E3722" s="10" t="str">
        <f>VLOOKUP(A3722,Planilha1!A:Y,20,FALSE)</f>
        <v>Não</v>
      </c>
      <c r="F3722" s="10" t="str">
        <f>VLOOKUP(A3722,Planilha1!A:Y,21,FALSE)</f>
        <v>Não</v>
      </c>
      <c r="G3722" s="10" t="str">
        <f>VLOOKUP(A3722,Planilha1!A:Y,22,FALSE)</f>
        <v>Não</v>
      </c>
      <c r="H3722" s="10" t="str">
        <f>VLOOKUP(A3722,Planilha1!A:Y,23,FALSE)</f>
        <v>Não</v>
      </c>
      <c r="I3722" s="10" t="str">
        <f>VLOOKUP(A3722,Planilha1!A:Y,24,FALSE)</f>
        <v>Não</v>
      </c>
      <c r="J3722" s="10" t="str">
        <f>VLOOKUP(A3722,Planilha1!A:Y,25,FALSE)</f>
        <v>Não</v>
      </c>
    </row>
    <row r="3723" spans="1:10" x14ac:dyDescent="0.25">
      <c r="A3723" s="12">
        <v>355060</v>
      </c>
      <c r="B3723" s="15" t="s">
        <v>3416</v>
      </c>
      <c r="C3723" s="12" t="s">
        <v>22</v>
      </c>
      <c r="D3723" s="14" t="s">
        <v>73</v>
      </c>
      <c r="E3723" s="10" t="str">
        <f>VLOOKUP(A3723,Planilha1!A:Y,20,FALSE)</f>
        <v>Sim</v>
      </c>
      <c r="F3723" s="10" t="str">
        <f>VLOOKUP(A3723,Planilha1!A:Y,21,FALSE)</f>
        <v>Sim</v>
      </c>
      <c r="G3723" s="10" t="str">
        <f>VLOOKUP(A3723,Planilha1!A:Y,22,FALSE)</f>
        <v>Sim</v>
      </c>
      <c r="H3723" s="10" t="str">
        <f>VLOOKUP(A3723,Planilha1!A:Y,23,FALSE)</f>
        <v>Sim</v>
      </c>
      <c r="I3723" s="10" t="str">
        <f>VLOOKUP(A3723,Planilha1!A:Y,24,FALSE)</f>
        <v>Sim</v>
      </c>
      <c r="J3723" s="10" t="str">
        <f>VLOOKUP(A3723,Planilha1!A:Y,25,FALSE)</f>
        <v>Não</v>
      </c>
    </row>
    <row r="3724" spans="1:10" x14ac:dyDescent="0.25">
      <c r="A3724" s="12">
        <v>355080</v>
      </c>
      <c r="B3724" s="15" t="s">
        <v>3417</v>
      </c>
      <c r="C3724" s="12" t="s">
        <v>22</v>
      </c>
      <c r="D3724" s="14" t="s">
        <v>59</v>
      </c>
      <c r="E3724" s="10" t="str">
        <f>VLOOKUP(A3724,Planilha1!A:Y,20,FALSE)</f>
        <v>Não</v>
      </c>
      <c r="F3724" s="10" t="str">
        <f>VLOOKUP(A3724,Planilha1!A:Y,21,FALSE)</f>
        <v>Sim</v>
      </c>
      <c r="G3724" s="10" t="str">
        <f>VLOOKUP(A3724,Planilha1!A:Y,22,FALSE)</f>
        <v>Não</v>
      </c>
      <c r="H3724" s="10" t="str">
        <f>VLOOKUP(A3724,Planilha1!A:Y,23,FALSE)</f>
        <v>Não</v>
      </c>
      <c r="I3724" s="10" t="str">
        <f>VLOOKUP(A3724,Planilha1!A:Y,24,FALSE)</f>
        <v>Não</v>
      </c>
      <c r="J3724" s="10" t="str">
        <f>VLOOKUP(A3724,Planilha1!A:Y,25,FALSE)</f>
        <v>Não</v>
      </c>
    </row>
    <row r="3725" spans="1:10" x14ac:dyDescent="0.25">
      <c r="A3725" s="12">
        <v>355100</v>
      </c>
      <c r="B3725" s="15" t="s">
        <v>2571</v>
      </c>
      <c r="C3725" s="12" t="s">
        <v>22</v>
      </c>
      <c r="D3725" s="14" t="s">
        <v>59</v>
      </c>
      <c r="E3725" s="10" t="str">
        <f>VLOOKUP(A3725,Planilha1!A:Y,20,FALSE)</f>
        <v>Não</v>
      </c>
      <c r="F3725" s="10" t="str">
        <f>VLOOKUP(A3725,Planilha1!A:Y,21,FALSE)</f>
        <v>Não</v>
      </c>
      <c r="G3725" s="10" t="str">
        <f>VLOOKUP(A3725,Planilha1!A:Y,22,FALSE)</f>
        <v>Não</v>
      </c>
      <c r="H3725" s="10" t="str">
        <f>VLOOKUP(A3725,Planilha1!A:Y,23,FALSE)</f>
        <v>Não</v>
      </c>
      <c r="I3725" s="10" t="str">
        <f>VLOOKUP(A3725,Planilha1!A:Y,24,FALSE)</f>
        <v>Não</v>
      </c>
      <c r="J3725" s="10" t="str">
        <f>VLOOKUP(A3725,Planilha1!A:Y,25,FALSE)</f>
        <v>Não</v>
      </c>
    </row>
    <row r="3726" spans="1:10" x14ac:dyDescent="0.25">
      <c r="A3726" s="12">
        <v>355110</v>
      </c>
      <c r="B3726" s="15" t="s">
        <v>3418</v>
      </c>
      <c r="C3726" s="12" t="s">
        <v>22</v>
      </c>
      <c r="D3726" s="14" t="s">
        <v>43</v>
      </c>
      <c r="E3726" s="10" t="str">
        <f>VLOOKUP(A3726,Planilha1!A:Y,20,FALSE)</f>
        <v>Sim</v>
      </c>
      <c r="F3726" s="10" t="str">
        <f>VLOOKUP(A3726,Planilha1!A:Y,21,FALSE)</f>
        <v>Sim</v>
      </c>
      <c r="G3726" s="10" t="str">
        <f>VLOOKUP(A3726,Planilha1!A:Y,22,FALSE)</f>
        <v>Sim</v>
      </c>
      <c r="H3726" s="10" t="str">
        <f>VLOOKUP(A3726,Planilha1!A:Y,23,FALSE)</f>
        <v>Sim</v>
      </c>
      <c r="I3726" s="10" t="str">
        <f>VLOOKUP(A3726,Planilha1!A:Y,24,FALSE)</f>
        <v>Sim</v>
      </c>
      <c r="J3726" s="10" t="str">
        <f>VLOOKUP(A3726,Planilha1!A:Y,25,FALSE)</f>
        <v>Sim</v>
      </c>
    </row>
    <row r="3727" spans="1:10" x14ac:dyDescent="0.25">
      <c r="A3727" s="12">
        <v>355140</v>
      </c>
      <c r="B3727" s="15" t="s">
        <v>3419</v>
      </c>
      <c r="C3727" s="12" t="s">
        <v>22</v>
      </c>
      <c r="D3727" s="14" t="s">
        <v>55</v>
      </c>
      <c r="E3727" s="10" t="str">
        <f>VLOOKUP(A3727,Planilha1!A:Y,20,FALSE)</f>
        <v>Não</v>
      </c>
      <c r="F3727" s="10" t="str">
        <f>VLOOKUP(A3727,Planilha1!A:Y,21,FALSE)</f>
        <v>Não</v>
      </c>
      <c r="G3727" s="10" t="str">
        <f>VLOOKUP(A3727,Planilha1!A:Y,22,FALSE)</f>
        <v>Não</v>
      </c>
      <c r="H3727" s="10" t="str">
        <f>VLOOKUP(A3727,Planilha1!A:Y,23,FALSE)</f>
        <v>Não</v>
      </c>
      <c r="I3727" s="10" t="str">
        <f>VLOOKUP(A3727,Planilha1!A:Y,24,FALSE)</f>
        <v>Não</v>
      </c>
      <c r="J3727" s="10" t="str">
        <f>VLOOKUP(A3727,Planilha1!A:Y,25,FALSE)</f>
        <v>Não</v>
      </c>
    </row>
    <row r="3728" spans="1:10" x14ac:dyDescent="0.25">
      <c r="A3728" s="12">
        <v>355170</v>
      </c>
      <c r="B3728" s="15" t="s">
        <v>3420</v>
      </c>
      <c r="C3728" s="12" t="s">
        <v>22</v>
      </c>
      <c r="D3728" s="14" t="s">
        <v>55</v>
      </c>
      <c r="E3728" s="10" t="str">
        <f>VLOOKUP(A3728,Planilha1!A:Y,20,FALSE)</f>
        <v>Não</v>
      </c>
      <c r="F3728" s="10" t="str">
        <f>VLOOKUP(A3728,Planilha1!A:Y,21,FALSE)</f>
        <v>Não</v>
      </c>
      <c r="G3728" s="10" t="str">
        <f>VLOOKUP(A3728,Planilha1!A:Y,22,FALSE)</f>
        <v>Não</v>
      </c>
      <c r="H3728" s="10" t="str">
        <f>VLOOKUP(A3728,Planilha1!A:Y,23,FALSE)</f>
        <v>Não</v>
      </c>
      <c r="I3728" s="10" t="str">
        <f>VLOOKUP(A3728,Planilha1!A:Y,24,FALSE)</f>
        <v>Não</v>
      </c>
      <c r="J3728" s="10" t="str">
        <f>VLOOKUP(A3728,Planilha1!A:Y,25,FALSE)</f>
        <v>Não</v>
      </c>
    </row>
    <row r="3729" spans="1:10" x14ac:dyDescent="0.25">
      <c r="A3729" s="12">
        <v>355180</v>
      </c>
      <c r="B3729" s="15" t="s">
        <v>3421</v>
      </c>
      <c r="C3729" s="12" t="s">
        <v>22</v>
      </c>
      <c r="D3729" s="14" t="s">
        <v>43</v>
      </c>
      <c r="E3729" s="10" t="str">
        <f>VLOOKUP(A3729,Planilha1!A:Y,20,FALSE)</f>
        <v>Sim</v>
      </c>
      <c r="F3729" s="10" t="str">
        <f>VLOOKUP(A3729,Planilha1!A:Y,21,FALSE)</f>
        <v>Sim</v>
      </c>
      <c r="G3729" s="10" t="str">
        <f>VLOOKUP(A3729,Planilha1!A:Y,22,FALSE)</f>
        <v>Sim</v>
      </c>
      <c r="H3729" s="10" t="str">
        <f>VLOOKUP(A3729,Planilha1!A:Y,23,FALSE)</f>
        <v>Sim</v>
      </c>
      <c r="I3729" s="10" t="str">
        <f>VLOOKUP(A3729,Planilha1!A:Y,24,FALSE)</f>
        <v>Sim</v>
      </c>
      <c r="J3729" s="10" t="str">
        <f>VLOOKUP(A3729,Planilha1!A:Y,25,FALSE)</f>
        <v>Sim</v>
      </c>
    </row>
    <row r="3730" spans="1:10" x14ac:dyDescent="0.25">
      <c r="A3730" s="12">
        <v>355190</v>
      </c>
      <c r="B3730" s="15" t="s">
        <v>3422</v>
      </c>
      <c r="C3730" s="12" t="s">
        <v>22</v>
      </c>
      <c r="D3730" s="14" t="s">
        <v>59</v>
      </c>
      <c r="E3730" s="10" t="str">
        <f>VLOOKUP(A3730,Planilha1!A:Y,20,FALSE)</f>
        <v>Não</v>
      </c>
      <c r="F3730" s="10" t="str">
        <f>VLOOKUP(A3730,Planilha1!A:Y,21,FALSE)</f>
        <v>Não</v>
      </c>
      <c r="G3730" s="10" t="str">
        <f>VLOOKUP(A3730,Planilha1!A:Y,22,FALSE)</f>
        <v>Não</v>
      </c>
      <c r="H3730" s="10" t="str">
        <f>VLOOKUP(A3730,Planilha1!A:Y,23,FALSE)</f>
        <v>Não</v>
      </c>
      <c r="I3730" s="10" t="str">
        <f>VLOOKUP(A3730,Planilha1!A:Y,24,FALSE)</f>
        <v>Não</v>
      </c>
      <c r="J3730" s="10" t="str">
        <f>VLOOKUP(A3730,Planilha1!A:Y,25,FALSE)</f>
        <v>Não</v>
      </c>
    </row>
    <row r="3731" spans="1:10" x14ac:dyDescent="0.25">
      <c r="A3731" s="12">
        <v>355200</v>
      </c>
      <c r="B3731" s="15" t="s">
        <v>3423</v>
      </c>
      <c r="C3731" s="12" t="s">
        <v>22</v>
      </c>
      <c r="D3731" s="14" t="s">
        <v>55</v>
      </c>
      <c r="E3731" s="10" t="str">
        <f>VLOOKUP(A3731,Planilha1!A:Y,20,FALSE)</f>
        <v>Não</v>
      </c>
      <c r="F3731" s="10" t="str">
        <f>VLOOKUP(A3731,Planilha1!A:Y,21,FALSE)</f>
        <v>Não</v>
      </c>
      <c r="G3731" s="10" t="str">
        <f>VLOOKUP(A3731,Planilha1!A:Y,22,FALSE)</f>
        <v>Não</v>
      </c>
      <c r="H3731" s="10" t="str">
        <f>VLOOKUP(A3731,Planilha1!A:Y,23,FALSE)</f>
        <v>Não</v>
      </c>
      <c r="I3731" s="10" t="str">
        <f>VLOOKUP(A3731,Planilha1!A:Y,24,FALSE)</f>
        <v>Não</v>
      </c>
      <c r="J3731" s="10" t="str">
        <f>VLOOKUP(A3731,Planilha1!A:Y,25,FALSE)</f>
        <v>Não</v>
      </c>
    </row>
    <row r="3732" spans="1:10" x14ac:dyDescent="0.25">
      <c r="A3732" s="12">
        <v>355210</v>
      </c>
      <c r="B3732" s="15" t="s">
        <v>3424</v>
      </c>
      <c r="C3732" s="12" t="s">
        <v>22</v>
      </c>
      <c r="D3732" s="14" t="s">
        <v>59</v>
      </c>
      <c r="E3732" s="10" t="str">
        <f>VLOOKUP(A3732,Planilha1!A:Y,20,FALSE)</f>
        <v>Não</v>
      </c>
      <c r="F3732" s="10" t="str">
        <f>VLOOKUP(A3732,Planilha1!A:Y,21,FALSE)</f>
        <v>Não</v>
      </c>
      <c r="G3732" s="10" t="str">
        <f>VLOOKUP(A3732,Planilha1!A:Y,22,FALSE)</f>
        <v>Não</v>
      </c>
      <c r="H3732" s="10" t="str">
        <f>VLOOKUP(A3732,Planilha1!A:Y,23,FALSE)</f>
        <v>Não</v>
      </c>
      <c r="I3732" s="10" t="str">
        <f>VLOOKUP(A3732,Planilha1!A:Y,24,FALSE)</f>
        <v>Não</v>
      </c>
      <c r="J3732" s="10" t="str">
        <f>VLOOKUP(A3732,Planilha1!A:Y,25,FALSE)</f>
        <v>Não</v>
      </c>
    </row>
    <row r="3733" spans="1:10" x14ac:dyDescent="0.25">
      <c r="A3733" s="12">
        <v>355255</v>
      </c>
      <c r="B3733" s="15" t="s">
        <v>3425</v>
      </c>
      <c r="C3733" s="12" t="s">
        <v>22</v>
      </c>
      <c r="D3733" s="14" t="s">
        <v>43</v>
      </c>
      <c r="E3733" s="10" t="str">
        <f>VLOOKUP(A3733,Planilha1!A:Y,20,FALSE)</f>
        <v>Sim</v>
      </c>
      <c r="F3733" s="10" t="str">
        <f>VLOOKUP(A3733,Planilha1!A:Y,21,FALSE)</f>
        <v>Sim</v>
      </c>
      <c r="G3733" s="10" t="str">
        <f>VLOOKUP(A3733,Planilha1!A:Y,22,FALSE)</f>
        <v>Sim</v>
      </c>
      <c r="H3733" s="10" t="str">
        <f>VLOOKUP(A3733,Planilha1!A:Y,23,FALSE)</f>
        <v>Sim</v>
      </c>
      <c r="I3733" s="10" t="str">
        <f>VLOOKUP(A3733,Planilha1!A:Y,24,FALSE)</f>
        <v>Não</v>
      </c>
      <c r="J3733" s="10" t="str">
        <f>VLOOKUP(A3733,Planilha1!A:Y,25,FALSE)</f>
        <v>Não</v>
      </c>
    </row>
    <row r="3734" spans="1:10" x14ac:dyDescent="0.25">
      <c r="A3734" s="12">
        <v>355250</v>
      </c>
      <c r="B3734" s="15" t="s">
        <v>3426</v>
      </c>
      <c r="C3734" s="12" t="s">
        <v>22</v>
      </c>
      <c r="D3734" s="14" t="s">
        <v>59</v>
      </c>
      <c r="E3734" s="10" t="str">
        <f>VLOOKUP(A3734,Planilha1!A:Y,20,FALSE)</f>
        <v>Não</v>
      </c>
      <c r="F3734" s="10" t="str">
        <f>VLOOKUP(A3734,Planilha1!A:Y,21,FALSE)</f>
        <v>Sim</v>
      </c>
      <c r="G3734" s="10" t="str">
        <f>VLOOKUP(A3734,Planilha1!A:Y,22,FALSE)</f>
        <v>Não</v>
      </c>
      <c r="H3734" s="10" t="str">
        <f>VLOOKUP(A3734,Planilha1!A:Y,23,FALSE)</f>
        <v>Sim</v>
      </c>
      <c r="I3734" s="10" t="str">
        <f>VLOOKUP(A3734,Planilha1!A:Y,24,FALSE)</f>
        <v>Não</v>
      </c>
      <c r="J3734" s="10" t="str">
        <f>VLOOKUP(A3734,Planilha1!A:Y,25,FALSE)</f>
        <v>Sim</v>
      </c>
    </row>
    <row r="3735" spans="1:10" x14ac:dyDescent="0.25">
      <c r="A3735" s="12">
        <v>355260</v>
      </c>
      <c r="B3735" s="15" t="s">
        <v>3427</v>
      </c>
      <c r="C3735" s="12" t="s">
        <v>22</v>
      </c>
      <c r="D3735" s="14" t="s">
        <v>73</v>
      </c>
      <c r="E3735" s="10" t="str">
        <f>VLOOKUP(A3735,Planilha1!A:Y,20,FALSE)</f>
        <v>Não</v>
      </c>
      <c r="F3735" s="10" t="str">
        <f>VLOOKUP(A3735,Planilha1!A:Y,21,FALSE)</f>
        <v>Não</v>
      </c>
      <c r="G3735" s="10" t="str">
        <f>VLOOKUP(A3735,Planilha1!A:Y,22,FALSE)</f>
        <v>Não</v>
      </c>
      <c r="H3735" s="10" t="str">
        <f>VLOOKUP(A3735,Planilha1!A:Y,23,FALSE)</f>
        <v>Não</v>
      </c>
      <c r="I3735" s="10" t="str">
        <f>VLOOKUP(A3735,Planilha1!A:Y,24,FALSE)</f>
        <v>Não</v>
      </c>
      <c r="J3735" s="10" t="str">
        <f>VLOOKUP(A3735,Planilha1!A:Y,25,FALSE)</f>
        <v>Não</v>
      </c>
    </row>
    <row r="3736" spans="1:10" x14ac:dyDescent="0.25">
      <c r="A3736" s="12">
        <v>355280</v>
      </c>
      <c r="B3736" s="15" t="s">
        <v>3428</v>
      </c>
      <c r="C3736" s="12" t="s">
        <v>22</v>
      </c>
      <c r="D3736" s="14" t="s">
        <v>59</v>
      </c>
      <c r="E3736" s="10" t="str">
        <f>VLOOKUP(A3736,Planilha1!A:Y,20,FALSE)</f>
        <v>Não</v>
      </c>
      <c r="F3736" s="10" t="str">
        <f>VLOOKUP(A3736,Planilha1!A:Y,21,FALSE)</f>
        <v>Sim</v>
      </c>
      <c r="G3736" s="10" t="str">
        <f>VLOOKUP(A3736,Planilha1!A:Y,22,FALSE)</f>
        <v>Não</v>
      </c>
      <c r="H3736" s="10" t="str">
        <f>VLOOKUP(A3736,Planilha1!A:Y,23,FALSE)</f>
        <v>Sim</v>
      </c>
      <c r="I3736" s="10" t="str">
        <f>VLOOKUP(A3736,Planilha1!A:Y,24,FALSE)</f>
        <v>Não</v>
      </c>
      <c r="J3736" s="10" t="str">
        <f>VLOOKUP(A3736,Planilha1!A:Y,25,FALSE)</f>
        <v>Sim</v>
      </c>
    </row>
    <row r="3737" spans="1:10" x14ac:dyDescent="0.25">
      <c r="A3737" s="12">
        <v>355290</v>
      </c>
      <c r="B3737" s="15" t="s">
        <v>3429</v>
      </c>
      <c r="C3737" s="12" t="s">
        <v>22</v>
      </c>
      <c r="D3737" s="14" t="s">
        <v>73</v>
      </c>
      <c r="E3737" s="10" t="str">
        <f>VLOOKUP(A3737,Planilha1!A:Y,20,FALSE)</f>
        <v>Sim</v>
      </c>
      <c r="F3737" s="10" t="str">
        <f>VLOOKUP(A3737,Planilha1!A:Y,21,FALSE)</f>
        <v>Sim</v>
      </c>
      <c r="G3737" s="10" t="str">
        <f>VLOOKUP(A3737,Planilha1!A:Y,22,FALSE)</f>
        <v>Sim</v>
      </c>
      <c r="H3737" s="10" t="str">
        <f>VLOOKUP(A3737,Planilha1!A:Y,23,FALSE)</f>
        <v>Sim</v>
      </c>
      <c r="I3737" s="10" t="str">
        <f>VLOOKUP(A3737,Planilha1!A:Y,24,FALSE)</f>
        <v>Sim</v>
      </c>
      <c r="J3737" s="10" t="str">
        <f>VLOOKUP(A3737,Planilha1!A:Y,25,FALSE)</f>
        <v>Sim</v>
      </c>
    </row>
    <row r="3738" spans="1:10" x14ac:dyDescent="0.25">
      <c r="A3738" s="12">
        <v>355300</v>
      </c>
      <c r="B3738" s="15" t="s">
        <v>3430</v>
      </c>
      <c r="C3738" s="12" t="s">
        <v>22</v>
      </c>
      <c r="D3738" s="14" t="s">
        <v>55</v>
      </c>
      <c r="E3738" s="10" t="str">
        <f>VLOOKUP(A3738,Planilha1!A:Y,20,FALSE)</f>
        <v>Sim</v>
      </c>
      <c r="F3738" s="10" t="str">
        <f>VLOOKUP(A3738,Planilha1!A:Y,21,FALSE)</f>
        <v>Sim</v>
      </c>
      <c r="G3738" s="10" t="str">
        <f>VLOOKUP(A3738,Planilha1!A:Y,22,FALSE)</f>
        <v>Sim</v>
      </c>
      <c r="H3738" s="10" t="str">
        <f>VLOOKUP(A3738,Planilha1!A:Y,23,FALSE)</f>
        <v>Sim</v>
      </c>
      <c r="I3738" s="10" t="str">
        <f>VLOOKUP(A3738,Planilha1!A:Y,24,FALSE)</f>
        <v>Não</v>
      </c>
      <c r="J3738" s="10" t="str">
        <f>VLOOKUP(A3738,Planilha1!A:Y,25,FALSE)</f>
        <v>Não</v>
      </c>
    </row>
    <row r="3739" spans="1:10" x14ac:dyDescent="0.25">
      <c r="A3739" s="12">
        <v>355310</v>
      </c>
      <c r="B3739" s="15" t="s">
        <v>3431</v>
      </c>
      <c r="C3739" s="12" t="s">
        <v>22</v>
      </c>
      <c r="D3739" s="14" t="s">
        <v>55</v>
      </c>
      <c r="E3739" s="10" t="str">
        <f>VLOOKUP(A3739,Planilha1!A:Y,20,FALSE)</f>
        <v>Sim</v>
      </c>
      <c r="F3739" s="10" t="str">
        <f>VLOOKUP(A3739,Planilha1!A:Y,21,FALSE)</f>
        <v>Sim</v>
      </c>
      <c r="G3739" s="10" t="str">
        <f>VLOOKUP(A3739,Planilha1!A:Y,22,FALSE)</f>
        <v>Sim</v>
      </c>
      <c r="H3739" s="10" t="str">
        <f>VLOOKUP(A3739,Planilha1!A:Y,23,FALSE)</f>
        <v>Sim</v>
      </c>
      <c r="I3739" s="10" t="str">
        <f>VLOOKUP(A3739,Planilha1!A:Y,24,FALSE)</f>
        <v>Não</v>
      </c>
      <c r="J3739" s="10" t="str">
        <f>VLOOKUP(A3739,Planilha1!A:Y,25,FALSE)</f>
        <v>Não</v>
      </c>
    </row>
    <row r="3740" spans="1:10" x14ac:dyDescent="0.25">
      <c r="A3740" s="12">
        <v>355330</v>
      </c>
      <c r="B3740" s="15" t="s">
        <v>3432</v>
      </c>
      <c r="C3740" s="12" t="s">
        <v>22</v>
      </c>
      <c r="D3740" s="14" t="s">
        <v>73</v>
      </c>
      <c r="E3740" s="10" t="str">
        <f>VLOOKUP(A3740,Planilha1!A:Y,20,FALSE)</f>
        <v>Não</v>
      </c>
      <c r="F3740" s="10" t="str">
        <f>VLOOKUP(A3740,Planilha1!A:Y,21,FALSE)</f>
        <v>Não</v>
      </c>
      <c r="G3740" s="10" t="str">
        <f>VLOOKUP(A3740,Planilha1!A:Y,22,FALSE)</f>
        <v>Não</v>
      </c>
      <c r="H3740" s="10" t="str">
        <f>VLOOKUP(A3740,Planilha1!A:Y,23,FALSE)</f>
        <v>Não</v>
      </c>
      <c r="I3740" s="10" t="str">
        <f>VLOOKUP(A3740,Planilha1!A:Y,24,FALSE)</f>
        <v>Não</v>
      </c>
      <c r="J3740" s="10" t="str">
        <f>VLOOKUP(A3740,Planilha1!A:Y,25,FALSE)</f>
        <v>Não</v>
      </c>
    </row>
    <row r="3741" spans="1:10" x14ac:dyDescent="0.25">
      <c r="A3741" s="12">
        <v>355350</v>
      </c>
      <c r="B3741" s="15" t="s">
        <v>1333</v>
      </c>
      <c r="C3741" s="12" t="s">
        <v>22</v>
      </c>
      <c r="D3741" s="14" t="s">
        <v>41</v>
      </c>
      <c r="E3741" s="10" t="str">
        <f>VLOOKUP(A3741,Planilha1!A:Y,20,FALSE)</f>
        <v>Sim</v>
      </c>
      <c r="F3741" s="10" t="str">
        <f>VLOOKUP(A3741,Planilha1!A:Y,21,FALSE)</f>
        <v>Sim</v>
      </c>
      <c r="G3741" s="10" t="str">
        <f>VLOOKUP(A3741,Planilha1!A:Y,22,FALSE)</f>
        <v>Sim</v>
      </c>
      <c r="H3741" s="10" t="str">
        <f>VLOOKUP(A3741,Planilha1!A:Y,23,FALSE)</f>
        <v>Sim</v>
      </c>
      <c r="I3741" s="10" t="str">
        <f>VLOOKUP(A3741,Planilha1!A:Y,24,FALSE)</f>
        <v>Não</v>
      </c>
      <c r="J3741" s="10" t="str">
        <f>VLOOKUP(A3741,Planilha1!A:Y,25,FALSE)</f>
        <v>Não</v>
      </c>
    </row>
    <row r="3742" spans="1:10" x14ac:dyDescent="0.25">
      <c r="A3742" s="12">
        <v>355370</v>
      </c>
      <c r="B3742" s="15" t="s">
        <v>3433</v>
      </c>
      <c r="C3742" s="12" t="s">
        <v>22</v>
      </c>
      <c r="D3742" s="14" t="s">
        <v>59</v>
      </c>
      <c r="E3742" s="10" t="str">
        <f>VLOOKUP(A3742,Planilha1!A:Y,20,FALSE)</f>
        <v>Não</v>
      </c>
      <c r="F3742" s="10" t="str">
        <f>VLOOKUP(A3742,Planilha1!A:Y,21,FALSE)</f>
        <v>Sim</v>
      </c>
      <c r="G3742" s="10" t="str">
        <f>VLOOKUP(A3742,Planilha1!A:Y,22,FALSE)</f>
        <v>Não</v>
      </c>
      <c r="H3742" s="10" t="str">
        <f>VLOOKUP(A3742,Planilha1!A:Y,23,FALSE)</f>
        <v>Sim</v>
      </c>
      <c r="I3742" s="10" t="str">
        <f>VLOOKUP(A3742,Planilha1!A:Y,24,FALSE)</f>
        <v>Não</v>
      </c>
      <c r="J3742" s="10" t="str">
        <f>VLOOKUP(A3742,Planilha1!A:Y,25,FALSE)</f>
        <v>Sim</v>
      </c>
    </row>
    <row r="3743" spans="1:10" x14ac:dyDescent="0.25">
      <c r="A3743" s="12">
        <v>355380</v>
      </c>
      <c r="B3743" s="15" t="s">
        <v>3434</v>
      </c>
      <c r="C3743" s="12" t="s">
        <v>22</v>
      </c>
      <c r="D3743" s="14" t="s">
        <v>43</v>
      </c>
      <c r="E3743" s="10" t="str">
        <f>VLOOKUP(A3743,Planilha1!A:Y,20,FALSE)</f>
        <v>Sim</v>
      </c>
      <c r="F3743" s="10" t="str">
        <f>VLOOKUP(A3743,Planilha1!A:Y,21,FALSE)</f>
        <v>Sim</v>
      </c>
      <c r="G3743" s="10" t="str">
        <f>VLOOKUP(A3743,Planilha1!A:Y,22,FALSE)</f>
        <v>Sim</v>
      </c>
      <c r="H3743" s="10" t="str">
        <f>VLOOKUP(A3743,Planilha1!A:Y,23,FALSE)</f>
        <v>Sim</v>
      </c>
      <c r="I3743" s="10" t="str">
        <f>VLOOKUP(A3743,Planilha1!A:Y,24,FALSE)</f>
        <v>Não</v>
      </c>
      <c r="J3743" s="10" t="str">
        <f>VLOOKUP(A3743,Planilha1!A:Y,25,FALSE)</f>
        <v>Sim</v>
      </c>
    </row>
    <row r="3744" spans="1:10" x14ac:dyDescent="0.25">
      <c r="A3744" s="12">
        <v>355385</v>
      </c>
      <c r="B3744" s="15" t="s">
        <v>3435</v>
      </c>
      <c r="C3744" s="12" t="s">
        <v>22</v>
      </c>
      <c r="D3744" s="14" t="s">
        <v>43</v>
      </c>
      <c r="E3744" s="10" t="str">
        <f>VLOOKUP(A3744,Planilha1!A:Y,20,FALSE)</f>
        <v>Não</v>
      </c>
      <c r="F3744" s="10" t="str">
        <f>VLOOKUP(A3744,Planilha1!A:Y,21,FALSE)</f>
        <v>Sim</v>
      </c>
      <c r="G3744" s="10" t="str">
        <f>VLOOKUP(A3744,Planilha1!A:Y,22,FALSE)</f>
        <v>Não</v>
      </c>
      <c r="H3744" s="10" t="str">
        <f>VLOOKUP(A3744,Planilha1!A:Y,23,FALSE)</f>
        <v>Sim</v>
      </c>
      <c r="I3744" s="10" t="str">
        <f>VLOOKUP(A3744,Planilha1!A:Y,24,FALSE)</f>
        <v>Não</v>
      </c>
      <c r="J3744" s="10" t="str">
        <f>VLOOKUP(A3744,Planilha1!A:Y,25,FALSE)</f>
        <v>Sim</v>
      </c>
    </row>
    <row r="3745" spans="1:10" x14ac:dyDescent="0.25">
      <c r="A3745" s="12">
        <v>355390</v>
      </c>
      <c r="B3745" s="15" t="s">
        <v>3436</v>
      </c>
      <c r="C3745" s="12" t="s">
        <v>22</v>
      </c>
      <c r="D3745" s="14" t="s">
        <v>73</v>
      </c>
      <c r="E3745" s="10" t="str">
        <f>VLOOKUP(A3745,Planilha1!A:Y,20,FALSE)</f>
        <v>Não</v>
      </c>
      <c r="F3745" s="10" t="str">
        <f>VLOOKUP(A3745,Planilha1!A:Y,21,FALSE)</f>
        <v>Não</v>
      </c>
      <c r="G3745" s="10" t="str">
        <f>VLOOKUP(A3745,Planilha1!A:Y,22,FALSE)</f>
        <v>Não</v>
      </c>
      <c r="H3745" s="10" t="str">
        <f>VLOOKUP(A3745,Planilha1!A:Y,23,FALSE)</f>
        <v>Não</v>
      </c>
      <c r="I3745" s="10" t="str">
        <f>VLOOKUP(A3745,Planilha1!A:Y,24,FALSE)</f>
        <v>Não</v>
      </c>
      <c r="J3745" s="10" t="str">
        <f>VLOOKUP(A3745,Planilha1!A:Y,25,FALSE)</f>
        <v>Não</v>
      </c>
    </row>
    <row r="3746" spans="1:10" x14ac:dyDescent="0.25">
      <c r="A3746" s="12">
        <v>355400</v>
      </c>
      <c r="B3746" s="15" t="s">
        <v>3437</v>
      </c>
      <c r="C3746" s="12" t="s">
        <v>22</v>
      </c>
      <c r="D3746" s="14" t="s">
        <v>55</v>
      </c>
      <c r="E3746" s="10" t="str">
        <f>VLOOKUP(A3746,Planilha1!A:Y,20,FALSE)</f>
        <v>Não</v>
      </c>
      <c r="F3746" s="10" t="str">
        <f>VLOOKUP(A3746,Planilha1!A:Y,21,FALSE)</f>
        <v>Não</v>
      </c>
      <c r="G3746" s="10" t="str">
        <f>VLOOKUP(A3746,Planilha1!A:Y,22,FALSE)</f>
        <v>Não</v>
      </c>
      <c r="H3746" s="10" t="str">
        <f>VLOOKUP(A3746,Planilha1!A:Y,23,FALSE)</f>
        <v>Não</v>
      </c>
      <c r="I3746" s="10" t="str">
        <f>VLOOKUP(A3746,Planilha1!A:Y,24,FALSE)</f>
        <v>Não</v>
      </c>
      <c r="J3746" s="10" t="str">
        <f>VLOOKUP(A3746,Planilha1!A:Y,25,FALSE)</f>
        <v>Não</v>
      </c>
    </row>
    <row r="3747" spans="1:10" x14ac:dyDescent="0.25">
      <c r="A3747" s="12">
        <v>355420</v>
      </c>
      <c r="B3747" s="15" t="s">
        <v>3438</v>
      </c>
      <c r="C3747" s="12" t="s">
        <v>22</v>
      </c>
      <c r="D3747" s="14" t="s">
        <v>55</v>
      </c>
      <c r="E3747" s="10" t="str">
        <f>VLOOKUP(A3747,Planilha1!A:Y,20,FALSE)</f>
        <v>Não</v>
      </c>
      <c r="F3747" s="10" t="str">
        <f>VLOOKUP(A3747,Planilha1!A:Y,21,FALSE)</f>
        <v>Não</v>
      </c>
      <c r="G3747" s="10" t="str">
        <f>VLOOKUP(A3747,Planilha1!A:Y,22,FALSE)</f>
        <v>Não</v>
      </c>
      <c r="H3747" s="10" t="str">
        <f>VLOOKUP(A3747,Planilha1!A:Y,23,FALSE)</f>
        <v>Não</v>
      </c>
      <c r="I3747" s="10" t="str">
        <f>VLOOKUP(A3747,Planilha1!A:Y,24,FALSE)</f>
        <v>Não</v>
      </c>
      <c r="J3747" s="10" t="str">
        <f>VLOOKUP(A3747,Planilha1!A:Y,25,FALSE)</f>
        <v>Não</v>
      </c>
    </row>
    <row r="3748" spans="1:10" x14ac:dyDescent="0.25">
      <c r="A3748" s="12">
        <v>355430</v>
      </c>
      <c r="B3748" s="15" t="s">
        <v>362</v>
      </c>
      <c r="C3748" s="12" t="s">
        <v>22</v>
      </c>
      <c r="D3748" s="14" t="s">
        <v>66</v>
      </c>
      <c r="E3748" s="10" t="str">
        <f>VLOOKUP(A3748,Planilha1!A:Y,20,FALSE)</f>
        <v>Sim</v>
      </c>
      <c r="F3748" s="10" t="str">
        <f>VLOOKUP(A3748,Planilha1!A:Y,21,FALSE)</f>
        <v>Sim</v>
      </c>
      <c r="G3748" s="10" t="str">
        <f>VLOOKUP(A3748,Planilha1!A:Y,22,FALSE)</f>
        <v>Sim</v>
      </c>
      <c r="H3748" s="10" t="str">
        <f>VLOOKUP(A3748,Planilha1!A:Y,23,FALSE)</f>
        <v>Sim</v>
      </c>
      <c r="I3748" s="10" t="str">
        <f>VLOOKUP(A3748,Planilha1!A:Y,24,FALSE)</f>
        <v>Não</v>
      </c>
      <c r="J3748" s="10" t="str">
        <f>VLOOKUP(A3748,Planilha1!A:Y,25,FALSE)</f>
        <v>Sim</v>
      </c>
    </row>
    <row r="3749" spans="1:10" x14ac:dyDescent="0.25">
      <c r="A3749" s="12">
        <v>355460</v>
      </c>
      <c r="B3749" s="15" t="s">
        <v>3439</v>
      </c>
      <c r="C3749" s="12" t="s">
        <v>22</v>
      </c>
      <c r="D3749" s="14" t="s">
        <v>59</v>
      </c>
      <c r="E3749" s="10" t="str">
        <f>VLOOKUP(A3749,Planilha1!A:Y,20,FALSE)</f>
        <v>Não</v>
      </c>
      <c r="F3749" s="10" t="str">
        <f>VLOOKUP(A3749,Planilha1!A:Y,21,FALSE)</f>
        <v>Sim</v>
      </c>
      <c r="G3749" s="10" t="str">
        <f>VLOOKUP(A3749,Planilha1!A:Y,22,FALSE)</f>
        <v>Não</v>
      </c>
      <c r="H3749" s="10" t="str">
        <f>VLOOKUP(A3749,Planilha1!A:Y,23,FALSE)</f>
        <v>Sim</v>
      </c>
      <c r="I3749" s="10" t="str">
        <f>VLOOKUP(A3749,Planilha1!A:Y,24,FALSE)</f>
        <v>Não</v>
      </c>
      <c r="J3749" s="10" t="str">
        <f>VLOOKUP(A3749,Planilha1!A:Y,25,FALSE)</f>
        <v>Sim</v>
      </c>
    </row>
    <row r="3750" spans="1:10" x14ac:dyDescent="0.25">
      <c r="A3750" s="12">
        <v>355465</v>
      </c>
      <c r="B3750" s="15" t="s">
        <v>3440</v>
      </c>
      <c r="C3750" s="12" t="s">
        <v>22</v>
      </c>
      <c r="D3750" s="14" t="s">
        <v>73</v>
      </c>
      <c r="E3750" s="10" t="str">
        <f>VLOOKUP(A3750,Planilha1!A:Y,20,FALSE)</f>
        <v>Sim</v>
      </c>
      <c r="F3750" s="10" t="str">
        <f>VLOOKUP(A3750,Planilha1!A:Y,21,FALSE)</f>
        <v>Sim</v>
      </c>
      <c r="G3750" s="10" t="str">
        <f>VLOOKUP(A3750,Planilha1!A:Y,22,FALSE)</f>
        <v>Não</v>
      </c>
      <c r="H3750" s="10" t="str">
        <f>VLOOKUP(A3750,Planilha1!A:Y,23,FALSE)</f>
        <v>Sim</v>
      </c>
      <c r="I3750" s="10" t="str">
        <f>VLOOKUP(A3750,Planilha1!A:Y,24,FALSE)</f>
        <v>Não</v>
      </c>
      <c r="J3750" s="10" t="str">
        <f>VLOOKUP(A3750,Planilha1!A:Y,25,FALSE)</f>
        <v>Sim</v>
      </c>
    </row>
    <row r="3751" spans="1:10" x14ac:dyDescent="0.25">
      <c r="A3751" s="12">
        <v>355475</v>
      </c>
      <c r="B3751" s="15" t="s">
        <v>3441</v>
      </c>
      <c r="C3751" s="12" t="s">
        <v>22</v>
      </c>
      <c r="D3751" s="14" t="s">
        <v>59</v>
      </c>
      <c r="E3751" s="10" t="str">
        <f>VLOOKUP(A3751,Planilha1!A:Y,20,FALSE)</f>
        <v>Não</v>
      </c>
      <c r="F3751" s="10" t="str">
        <f>VLOOKUP(A3751,Planilha1!A:Y,21,FALSE)</f>
        <v>Sim</v>
      </c>
      <c r="G3751" s="10" t="str">
        <f>VLOOKUP(A3751,Planilha1!A:Y,22,FALSE)</f>
        <v>Não</v>
      </c>
      <c r="H3751" s="10" t="str">
        <f>VLOOKUP(A3751,Planilha1!A:Y,23,FALSE)</f>
        <v>Sim</v>
      </c>
      <c r="I3751" s="10" t="str">
        <f>VLOOKUP(A3751,Planilha1!A:Y,24,FALSE)</f>
        <v>Não</v>
      </c>
      <c r="J3751" s="10" t="str">
        <f>VLOOKUP(A3751,Planilha1!A:Y,25,FALSE)</f>
        <v>Sim</v>
      </c>
    </row>
    <row r="3752" spans="1:10" x14ac:dyDescent="0.25">
      <c r="A3752" s="12">
        <v>355500</v>
      </c>
      <c r="B3752" s="15" t="s">
        <v>3442</v>
      </c>
      <c r="C3752" s="12" t="s">
        <v>22</v>
      </c>
      <c r="D3752" s="14" t="s">
        <v>73</v>
      </c>
      <c r="E3752" s="10" t="str">
        <f>VLOOKUP(A3752,Planilha1!A:Y,20,FALSE)</f>
        <v>Sim</v>
      </c>
      <c r="F3752" s="10" t="str">
        <f>VLOOKUP(A3752,Planilha1!A:Y,21,FALSE)</f>
        <v>Sim</v>
      </c>
      <c r="G3752" s="10" t="str">
        <f>VLOOKUP(A3752,Planilha1!A:Y,22,FALSE)</f>
        <v>Não</v>
      </c>
      <c r="H3752" s="10" t="str">
        <f>VLOOKUP(A3752,Planilha1!A:Y,23,FALSE)</f>
        <v>Não</v>
      </c>
      <c r="I3752" s="10" t="str">
        <f>VLOOKUP(A3752,Planilha1!A:Y,24,FALSE)</f>
        <v>Não</v>
      </c>
      <c r="J3752" s="10" t="str">
        <f>VLOOKUP(A3752,Planilha1!A:Y,25,FALSE)</f>
        <v>Não</v>
      </c>
    </row>
    <row r="3753" spans="1:10" x14ac:dyDescent="0.25">
      <c r="A3753" s="12">
        <v>355535</v>
      </c>
      <c r="B3753" s="15" t="s">
        <v>3443</v>
      </c>
      <c r="C3753" s="12" t="s">
        <v>22</v>
      </c>
      <c r="D3753" s="14" t="s">
        <v>55</v>
      </c>
      <c r="E3753" s="10" t="str">
        <f>VLOOKUP(A3753,Planilha1!A:Y,20,FALSE)</f>
        <v>Sim</v>
      </c>
      <c r="F3753" s="10" t="str">
        <f>VLOOKUP(A3753,Planilha1!A:Y,21,FALSE)</f>
        <v>Sim</v>
      </c>
      <c r="G3753" s="10" t="str">
        <f>VLOOKUP(A3753,Planilha1!A:Y,22,FALSE)</f>
        <v>Sim</v>
      </c>
      <c r="H3753" s="10" t="str">
        <f>VLOOKUP(A3753,Planilha1!A:Y,23,FALSE)</f>
        <v>Sim</v>
      </c>
      <c r="I3753" s="10" t="str">
        <f>VLOOKUP(A3753,Planilha1!A:Y,24,FALSE)</f>
        <v>Sim</v>
      </c>
      <c r="J3753" s="10" t="str">
        <f>VLOOKUP(A3753,Planilha1!A:Y,25,FALSE)</f>
        <v>Não</v>
      </c>
    </row>
    <row r="3754" spans="1:10" x14ac:dyDescent="0.25">
      <c r="A3754" s="12">
        <v>355540</v>
      </c>
      <c r="B3754" s="15" t="s">
        <v>3444</v>
      </c>
      <c r="C3754" s="12" t="s">
        <v>22</v>
      </c>
      <c r="D3754" s="14" t="s">
        <v>66</v>
      </c>
      <c r="E3754" s="10" t="str">
        <f>VLOOKUP(A3754,Planilha1!A:Y,20,FALSE)</f>
        <v>Não</v>
      </c>
      <c r="F3754" s="10" t="str">
        <f>VLOOKUP(A3754,Planilha1!A:Y,21,FALSE)</f>
        <v>Sim</v>
      </c>
      <c r="G3754" s="10" t="str">
        <f>VLOOKUP(A3754,Planilha1!A:Y,22,FALSE)</f>
        <v>Não</v>
      </c>
      <c r="H3754" s="10" t="str">
        <f>VLOOKUP(A3754,Planilha1!A:Y,23,FALSE)</f>
        <v>Sim</v>
      </c>
      <c r="I3754" s="10" t="str">
        <f>VLOOKUP(A3754,Planilha1!A:Y,24,FALSE)</f>
        <v>Não</v>
      </c>
      <c r="J3754" s="10" t="str">
        <f>VLOOKUP(A3754,Planilha1!A:Y,25,FALSE)</f>
        <v>Sim</v>
      </c>
    </row>
    <row r="3755" spans="1:10" x14ac:dyDescent="0.25">
      <c r="A3755" s="12">
        <v>355560</v>
      </c>
      <c r="B3755" s="15" t="s">
        <v>3445</v>
      </c>
      <c r="C3755" s="12" t="s">
        <v>22</v>
      </c>
      <c r="D3755" s="14" t="s">
        <v>55</v>
      </c>
      <c r="E3755" s="10" t="str">
        <f>VLOOKUP(A3755,Planilha1!A:Y,20,FALSE)</f>
        <v>Sim</v>
      </c>
      <c r="F3755" s="10" t="str">
        <f>VLOOKUP(A3755,Planilha1!A:Y,21,FALSE)</f>
        <v>Sim</v>
      </c>
      <c r="G3755" s="10" t="str">
        <f>VLOOKUP(A3755,Planilha1!A:Y,22,FALSE)</f>
        <v>Sim</v>
      </c>
      <c r="H3755" s="10" t="str">
        <f>VLOOKUP(A3755,Planilha1!A:Y,23,FALSE)</f>
        <v>Sim</v>
      </c>
      <c r="I3755" s="10" t="str">
        <f>VLOOKUP(A3755,Planilha1!A:Y,24,FALSE)</f>
        <v>Sim</v>
      </c>
      <c r="J3755" s="10" t="str">
        <f>VLOOKUP(A3755,Planilha1!A:Y,25,FALSE)</f>
        <v>Sim</v>
      </c>
    </row>
    <row r="3756" spans="1:10" x14ac:dyDescent="0.25">
      <c r="A3756" s="12">
        <v>355590</v>
      </c>
      <c r="B3756" s="15" t="s">
        <v>3446</v>
      </c>
      <c r="C3756" s="12" t="s">
        <v>22</v>
      </c>
      <c r="D3756" s="14" t="s">
        <v>59</v>
      </c>
      <c r="E3756" s="10" t="str">
        <f>VLOOKUP(A3756,Planilha1!A:Y,20,FALSE)</f>
        <v>Sim</v>
      </c>
      <c r="F3756" s="10" t="str">
        <f>VLOOKUP(A3756,Planilha1!A:Y,21,FALSE)</f>
        <v>Sim</v>
      </c>
      <c r="G3756" s="10" t="str">
        <f>VLOOKUP(A3756,Planilha1!A:Y,22,FALSE)</f>
        <v>Sim</v>
      </c>
      <c r="H3756" s="10" t="str">
        <f>VLOOKUP(A3756,Planilha1!A:Y,23,FALSE)</f>
        <v>Sim</v>
      </c>
      <c r="I3756" s="10" t="str">
        <f>VLOOKUP(A3756,Planilha1!A:Y,24,FALSE)</f>
        <v>Sim</v>
      </c>
      <c r="J3756" s="10" t="str">
        <f>VLOOKUP(A3756,Planilha1!A:Y,25,FALSE)</f>
        <v>Não</v>
      </c>
    </row>
    <row r="3757" spans="1:10" x14ac:dyDescent="0.25">
      <c r="A3757" s="12">
        <v>355610</v>
      </c>
      <c r="B3757" s="15" t="s">
        <v>3447</v>
      </c>
      <c r="C3757" s="12" t="s">
        <v>22</v>
      </c>
      <c r="D3757" s="14" t="s">
        <v>73</v>
      </c>
      <c r="E3757" s="10" t="str">
        <f>VLOOKUP(A3757,Planilha1!A:Y,20,FALSE)</f>
        <v>Não</v>
      </c>
      <c r="F3757" s="10" t="str">
        <f>VLOOKUP(A3757,Planilha1!A:Y,21,FALSE)</f>
        <v>Não</v>
      </c>
      <c r="G3757" s="10" t="str">
        <f>VLOOKUP(A3757,Planilha1!A:Y,22,FALSE)</f>
        <v>Não</v>
      </c>
      <c r="H3757" s="10" t="str">
        <f>VLOOKUP(A3757,Planilha1!A:Y,23,FALSE)</f>
        <v>Não</v>
      </c>
      <c r="I3757" s="10" t="str">
        <f>VLOOKUP(A3757,Planilha1!A:Y,24,FALSE)</f>
        <v>Não</v>
      </c>
      <c r="J3757" s="10" t="str">
        <f>VLOOKUP(A3757,Planilha1!A:Y,25,FALSE)</f>
        <v>Não</v>
      </c>
    </row>
    <row r="3758" spans="1:10" x14ac:dyDescent="0.25">
      <c r="A3758" s="12">
        <v>355630</v>
      </c>
      <c r="B3758" s="15" t="s">
        <v>3448</v>
      </c>
      <c r="C3758" s="12" t="s">
        <v>22</v>
      </c>
      <c r="D3758" s="14" t="s">
        <v>55</v>
      </c>
      <c r="E3758" s="10" t="str">
        <f>VLOOKUP(A3758,Planilha1!A:Y,20,FALSE)</f>
        <v>Sim</v>
      </c>
      <c r="F3758" s="10" t="str">
        <f>VLOOKUP(A3758,Planilha1!A:Y,21,FALSE)</f>
        <v>Sim</v>
      </c>
      <c r="G3758" s="10" t="str">
        <f>VLOOKUP(A3758,Planilha1!A:Y,22,FALSE)</f>
        <v>Não</v>
      </c>
      <c r="H3758" s="10" t="str">
        <f>VLOOKUP(A3758,Planilha1!A:Y,23,FALSE)</f>
        <v>Sim</v>
      </c>
      <c r="I3758" s="10" t="str">
        <f>VLOOKUP(A3758,Planilha1!A:Y,24,FALSE)</f>
        <v>Não</v>
      </c>
      <c r="J3758" s="10" t="str">
        <f>VLOOKUP(A3758,Planilha1!A:Y,25,FALSE)</f>
        <v>Não</v>
      </c>
    </row>
    <row r="3759" spans="1:10" x14ac:dyDescent="0.25">
      <c r="A3759" s="12">
        <v>355635</v>
      </c>
      <c r="B3759" s="15" t="s">
        <v>3048</v>
      </c>
      <c r="C3759" s="12" t="s">
        <v>22</v>
      </c>
      <c r="D3759" s="14" t="s">
        <v>73</v>
      </c>
      <c r="E3759" s="10" t="str">
        <f>VLOOKUP(A3759,Planilha1!A:Y,20,FALSE)</f>
        <v>Sim</v>
      </c>
      <c r="F3759" s="10" t="str">
        <f>VLOOKUP(A3759,Planilha1!A:Y,21,FALSE)</f>
        <v>Sim</v>
      </c>
      <c r="G3759" s="10" t="str">
        <f>VLOOKUP(A3759,Planilha1!A:Y,22,FALSE)</f>
        <v>Não</v>
      </c>
      <c r="H3759" s="10" t="str">
        <f>VLOOKUP(A3759,Planilha1!A:Y,23,FALSE)</f>
        <v>Não</v>
      </c>
      <c r="I3759" s="10" t="str">
        <f>VLOOKUP(A3759,Planilha1!A:Y,24,FALSE)</f>
        <v>Não</v>
      </c>
      <c r="J3759" s="10" t="str">
        <f>VLOOKUP(A3759,Planilha1!A:Y,25,FALSE)</f>
        <v>Não</v>
      </c>
    </row>
    <row r="3760" spans="1:10" x14ac:dyDescent="0.25">
      <c r="A3760" s="12">
        <v>355640</v>
      </c>
      <c r="B3760" s="15" t="s">
        <v>3449</v>
      </c>
      <c r="C3760" s="12" t="s">
        <v>22</v>
      </c>
      <c r="D3760" s="14" t="s">
        <v>73</v>
      </c>
      <c r="E3760" s="10" t="str">
        <f>VLOOKUP(A3760,Planilha1!A:Y,20,FALSE)</f>
        <v>Não</v>
      </c>
      <c r="F3760" s="10" t="str">
        <f>VLOOKUP(A3760,Planilha1!A:Y,21,FALSE)</f>
        <v>Não</v>
      </c>
      <c r="G3760" s="10" t="str">
        <f>VLOOKUP(A3760,Planilha1!A:Y,22,FALSE)</f>
        <v>Não</v>
      </c>
      <c r="H3760" s="10" t="str">
        <f>VLOOKUP(A3760,Planilha1!A:Y,23,FALSE)</f>
        <v>Não</v>
      </c>
      <c r="I3760" s="10" t="str">
        <f>VLOOKUP(A3760,Planilha1!A:Y,24,FALSE)</f>
        <v>Não</v>
      </c>
      <c r="J3760" s="10" t="str">
        <f>VLOOKUP(A3760,Planilha1!A:Y,25,FALSE)</f>
        <v>Não</v>
      </c>
    </row>
    <row r="3761" spans="1:10" x14ac:dyDescent="0.25">
      <c r="A3761" s="12">
        <v>355650</v>
      </c>
      <c r="B3761" s="15" t="s">
        <v>3450</v>
      </c>
      <c r="C3761" s="12" t="s">
        <v>22</v>
      </c>
      <c r="D3761" s="14" t="s">
        <v>59</v>
      </c>
      <c r="E3761" s="10" t="str">
        <f>VLOOKUP(A3761,Planilha1!A:Y,20,FALSE)</f>
        <v>Não</v>
      </c>
      <c r="F3761" s="10" t="str">
        <f>VLOOKUP(A3761,Planilha1!A:Y,21,FALSE)</f>
        <v>Sim</v>
      </c>
      <c r="G3761" s="10" t="str">
        <f>VLOOKUP(A3761,Planilha1!A:Y,22,FALSE)</f>
        <v>Não</v>
      </c>
      <c r="H3761" s="10" t="str">
        <f>VLOOKUP(A3761,Planilha1!A:Y,23,FALSE)</f>
        <v>Sim</v>
      </c>
      <c r="I3761" s="10" t="str">
        <f>VLOOKUP(A3761,Planilha1!A:Y,24,FALSE)</f>
        <v>Não</v>
      </c>
      <c r="J3761" s="10" t="str">
        <f>VLOOKUP(A3761,Planilha1!A:Y,25,FALSE)</f>
        <v>Sim</v>
      </c>
    </row>
    <row r="3762" spans="1:10" x14ac:dyDescent="0.25">
      <c r="A3762" s="12">
        <v>355700</v>
      </c>
      <c r="B3762" s="15" t="s">
        <v>3451</v>
      </c>
      <c r="C3762" s="12" t="s">
        <v>22</v>
      </c>
      <c r="D3762" s="14" t="s">
        <v>59</v>
      </c>
      <c r="E3762" s="10" t="str">
        <f>VLOOKUP(A3762,Planilha1!A:Y,20,FALSE)</f>
        <v>Não</v>
      </c>
      <c r="F3762" s="10" t="str">
        <f>VLOOKUP(A3762,Planilha1!A:Y,21,FALSE)</f>
        <v>Não</v>
      </c>
      <c r="G3762" s="10" t="str">
        <f>VLOOKUP(A3762,Planilha1!A:Y,22,FALSE)</f>
        <v>Não</v>
      </c>
      <c r="H3762" s="10" t="str">
        <f>VLOOKUP(A3762,Planilha1!A:Y,23,FALSE)</f>
        <v>Não</v>
      </c>
      <c r="I3762" s="10" t="str">
        <f>VLOOKUP(A3762,Planilha1!A:Y,24,FALSE)</f>
        <v>Não</v>
      </c>
      <c r="J3762" s="10" t="str">
        <f>VLOOKUP(A3762,Planilha1!A:Y,25,FALSE)</f>
        <v>Não</v>
      </c>
    </row>
    <row r="3763" spans="1:10" x14ac:dyDescent="0.25">
      <c r="A3763" s="12">
        <v>355715</v>
      </c>
      <c r="B3763" s="15" t="s">
        <v>3452</v>
      </c>
      <c r="C3763" s="12" t="s">
        <v>22</v>
      </c>
      <c r="D3763" s="14" t="s">
        <v>73</v>
      </c>
      <c r="E3763" s="10" t="str">
        <f>VLOOKUP(A3763,Planilha1!A:Y,20,FALSE)</f>
        <v>Não</v>
      </c>
      <c r="F3763" s="10" t="str">
        <f>VLOOKUP(A3763,Planilha1!A:Y,21,FALSE)</f>
        <v>Não</v>
      </c>
      <c r="G3763" s="10" t="str">
        <f>VLOOKUP(A3763,Planilha1!A:Y,22,FALSE)</f>
        <v>Não</v>
      </c>
      <c r="H3763" s="10" t="str">
        <f>VLOOKUP(A3763,Planilha1!A:Y,23,FALSE)</f>
        <v>Não</v>
      </c>
      <c r="I3763" s="10" t="str">
        <f>VLOOKUP(A3763,Planilha1!A:Y,24,FALSE)</f>
        <v>Não</v>
      </c>
      <c r="J3763" s="10" t="str">
        <f>VLOOKUP(A3763,Planilha1!A:Y,25,FALSE)</f>
        <v>Não</v>
      </c>
    </row>
    <row r="3764" spans="1:10" x14ac:dyDescent="0.25">
      <c r="A3764" s="12">
        <v>355120</v>
      </c>
      <c r="B3764" s="16" t="s">
        <v>3453</v>
      </c>
      <c r="C3764" s="12" t="s">
        <v>22</v>
      </c>
      <c r="D3764" s="14" t="s">
        <v>333</v>
      </c>
      <c r="E3764" s="10" t="str">
        <f>VLOOKUP(A3764,Planilha1!A:Y,20,FALSE)</f>
        <v>Não</v>
      </c>
      <c r="F3764" s="10" t="str">
        <f>VLOOKUP(A3764,Planilha1!A:Y,21,FALSE)</f>
        <v>Não</v>
      </c>
      <c r="G3764" s="10" t="str">
        <f>VLOOKUP(A3764,Planilha1!A:Y,22,FALSE)</f>
        <v>Não</v>
      </c>
      <c r="H3764" s="10" t="str">
        <f>VLOOKUP(A3764,Planilha1!A:Y,23,FALSE)</f>
        <v>Não</v>
      </c>
      <c r="I3764" s="10" t="str">
        <f>VLOOKUP(A3764,Planilha1!A:Y,24,FALSE)</f>
        <v>Não</v>
      </c>
      <c r="J3764" s="10" t="str">
        <f>VLOOKUP(A3764,Planilha1!A:Y,25,FALSE)</f>
        <v>Não</v>
      </c>
    </row>
    <row r="3765" spans="1:10" x14ac:dyDescent="0.25">
      <c r="A3765" s="12">
        <v>170025</v>
      </c>
      <c r="B3765" s="15" t="s">
        <v>3454</v>
      </c>
      <c r="C3765" s="12" t="s">
        <v>9</v>
      </c>
      <c r="D3765" s="14" t="s">
        <v>66</v>
      </c>
      <c r="E3765" s="10" t="str">
        <f>VLOOKUP(A3765,Planilha1!A:Y,20,FALSE)</f>
        <v>Sim</v>
      </c>
      <c r="F3765" s="10" t="str">
        <f>VLOOKUP(A3765,Planilha1!A:Y,21,FALSE)</f>
        <v>Sim</v>
      </c>
      <c r="G3765" s="10" t="str">
        <f>VLOOKUP(A3765,Planilha1!A:Y,22,FALSE)</f>
        <v>Sim</v>
      </c>
      <c r="H3765" s="10" t="str">
        <f>VLOOKUP(A3765,Planilha1!A:Y,23,FALSE)</f>
        <v>Sim</v>
      </c>
      <c r="I3765" s="10" t="str">
        <f>VLOOKUP(A3765,Planilha1!A:Y,24,FALSE)</f>
        <v>Sim</v>
      </c>
      <c r="J3765" s="10" t="str">
        <f>VLOOKUP(A3765,Planilha1!A:Y,25,FALSE)</f>
        <v>Sim</v>
      </c>
    </row>
    <row r="3766" spans="1:10" x14ac:dyDescent="0.25">
      <c r="A3766" s="12">
        <v>170030</v>
      </c>
      <c r="B3766" s="15" t="s">
        <v>3455</v>
      </c>
      <c r="C3766" s="12" t="s">
        <v>9</v>
      </c>
      <c r="D3766" s="14" t="s">
        <v>59</v>
      </c>
      <c r="E3766" s="10" t="str">
        <f>VLOOKUP(A3766,Planilha1!A:Y,20,FALSE)</f>
        <v>Sim</v>
      </c>
      <c r="F3766" s="10" t="str">
        <f>VLOOKUP(A3766,Planilha1!A:Y,21,FALSE)</f>
        <v>Sim</v>
      </c>
      <c r="G3766" s="10" t="str">
        <f>VLOOKUP(A3766,Planilha1!A:Y,22,FALSE)</f>
        <v>Sim</v>
      </c>
      <c r="H3766" s="10" t="str">
        <f>VLOOKUP(A3766,Planilha1!A:Y,23,FALSE)</f>
        <v>Sim</v>
      </c>
      <c r="I3766" s="10" t="str">
        <f>VLOOKUP(A3766,Planilha1!A:Y,24,FALSE)</f>
        <v>Sim</v>
      </c>
      <c r="J3766" s="10" t="str">
        <f>VLOOKUP(A3766,Planilha1!A:Y,25,FALSE)</f>
        <v>Sim</v>
      </c>
    </row>
    <row r="3767" spans="1:10" x14ac:dyDescent="0.25">
      <c r="A3767" s="12">
        <v>170035</v>
      </c>
      <c r="B3767" s="15" t="s">
        <v>3456</v>
      </c>
      <c r="C3767" s="12" t="s">
        <v>9</v>
      </c>
      <c r="D3767" s="14" t="s">
        <v>59</v>
      </c>
      <c r="E3767" s="10" t="str">
        <f>VLOOKUP(A3767,Planilha1!A:Y,20,FALSE)</f>
        <v>Sim</v>
      </c>
      <c r="F3767" s="10" t="str">
        <f>VLOOKUP(A3767,Planilha1!A:Y,21,FALSE)</f>
        <v>Sim</v>
      </c>
      <c r="G3767" s="10" t="str">
        <f>VLOOKUP(A3767,Planilha1!A:Y,22,FALSE)</f>
        <v>Sim</v>
      </c>
      <c r="H3767" s="10" t="str">
        <f>VLOOKUP(A3767,Planilha1!A:Y,23,FALSE)</f>
        <v>Sim</v>
      </c>
      <c r="I3767" s="10" t="str">
        <f>VLOOKUP(A3767,Planilha1!A:Y,24,FALSE)</f>
        <v>Não</v>
      </c>
      <c r="J3767" s="10" t="str">
        <f>VLOOKUP(A3767,Planilha1!A:Y,25,FALSE)</f>
        <v>Sim</v>
      </c>
    </row>
    <row r="3768" spans="1:10" x14ac:dyDescent="0.25">
      <c r="A3768" s="12">
        <v>170040</v>
      </c>
      <c r="B3768" s="15" t="s">
        <v>3457</v>
      </c>
      <c r="C3768" s="12" t="s">
        <v>9</v>
      </c>
      <c r="D3768" s="14" t="s">
        <v>41</v>
      </c>
      <c r="E3768" s="10" t="str">
        <f>VLOOKUP(A3768,Planilha1!A:Y,20,FALSE)</f>
        <v>Sim</v>
      </c>
      <c r="F3768" s="10" t="str">
        <f>VLOOKUP(A3768,Planilha1!A:Y,21,FALSE)</f>
        <v>Sim</v>
      </c>
      <c r="G3768" s="10" t="str">
        <f>VLOOKUP(A3768,Planilha1!A:Y,22,FALSE)</f>
        <v>Sim</v>
      </c>
      <c r="H3768" s="10" t="str">
        <f>VLOOKUP(A3768,Planilha1!A:Y,23,FALSE)</f>
        <v>Sim</v>
      </c>
      <c r="I3768" s="10" t="str">
        <f>VLOOKUP(A3768,Planilha1!A:Y,24,FALSE)</f>
        <v>Sim</v>
      </c>
      <c r="J3768" s="10" t="str">
        <f>VLOOKUP(A3768,Planilha1!A:Y,25,FALSE)</f>
        <v>Sim</v>
      </c>
    </row>
    <row r="3769" spans="1:10" x14ac:dyDescent="0.25">
      <c r="A3769" s="12">
        <v>170100</v>
      </c>
      <c r="B3769" s="15" t="s">
        <v>3458</v>
      </c>
      <c r="C3769" s="12" t="s">
        <v>9</v>
      </c>
      <c r="D3769" s="14" t="s">
        <v>59</v>
      </c>
      <c r="E3769" s="10" t="str">
        <f>VLOOKUP(A3769,Planilha1!A:Y,20,FALSE)</f>
        <v>Sim</v>
      </c>
      <c r="F3769" s="10" t="str">
        <f>VLOOKUP(A3769,Planilha1!A:Y,21,FALSE)</f>
        <v>Sim</v>
      </c>
      <c r="G3769" s="10" t="str">
        <f>VLOOKUP(A3769,Planilha1!A:Y,22,FALSE)</f>
        <v>Sim</v>
      </c>
      <c r="H3769" s="10" t="str">
        <f>VLOOKUP(A3769,Planilha1!A:Y,23,FALSE)</f>
        <v>Sim</v>
      </c>
      <c r="I3769" s="10" t="str">
        <f>VLOOKUP(A3769,Planilha1!A:Y,24,FALSE)</f>
        <v>Sim</v>
      </c>
      <c r="J3769" s="10" t="str">
        <f>VLOOKUP(A3769,Planilha1!A:Y,25,FALSE)</f>
        <v>Sim</v>
      </c>
    </row>
    <row r="3770" spans="1:10" x14ac:dyDescent="0.25">
      <c r="A3770" s="12">
        <v>170105</v>
      </c>
      <c r="B3770" s="15" t="s">
        <v>3459</v>
      </c>
      <c r="C3770" s="12" t="s">
        <v>9</v>
      </c>
      <c r="D3770" s="14" t="s">
        <v>59</v>
      </c>
      <c r="E3770" s="10" t="str">
        <f>VLOOKUP(A3770,Planilha1!A:Y,20,FALSE)</f>
        <v>Sim</v>
      </c>
      <c r="F3770" s="10" t="str">
        <f>VLOOKUP(A3770,Planilha1!A:Y,21,FALSE)</f>
        <v>Sim</v>
      </c>
      <c r="G3770" s="10" t="str">
        <f>VLOOKUP(A3770,Planilha1!A:Y,22,FALSE)</f>
        <v>Sim</v>
      </c>
      <c r="H3770" s="10" t="str">
        <f>VLOOKUP(A3770,Planilha1!A:Y,23,FALSE)</f>
        <v>Sim</v>
      </c>
      <c r="I3770" s="10" t="str">
        <f>VLOOKUP(A3770,Planilha1!A:Y,24,FALSE)</f>
        <v>Não</v>
      </c>
      <c r="J3770" s="10" t="str">
        <f>VLOOKUP(A3770,Planilha1!A:Y,25,FALSE)</f>
        <v>Sim</v>
      </c>
    </row>
    <row r="3771" spans="1:10" x14ac:dyDescent="0.25">
      <c r="A3771" s="12">
        <v>170110</v>
      </c>
      <c r="B3771" s="15" t="s">
        <v>3460</v>
      </c>
      <c r="C3771" s="12" t="s">
        <v>9</v>
      </c>
      <c r="D3771" s="14" t="s">
        <v>73</v>
      </c>
      <c r="E3771" s="10" t="str">
        <f>VLOOKUP(A3771,Planilha1!A:Y,20,FALSE)</f>
        <v>Sim</v>
      </c>
      <c r="F3771" s="10" t="str">
        <f>VLOOKUP(A3771,Planilha1!A:Y,21,FALSE)</f>
        <v>Sim</v>
      </c>
      <c r="G3771" s="10" t="str">
        <f>VLOOKUP(A3771,Planilha1!A:Y,22,FALSE)</f>
        <v>Sim</v>
      </c>
      <c r="H3771" s="10" t="str">
        <f>VLOOKUP(A3771,Planilha1!A:Y,23,FALSE)</f>
        <v>Sim</v>
      </c>
      <c r="I3771" s="10" t="str">
        <f>VLOOKUP(A3771,Planilha1!A:Y,24,FALSE)</f>
        <v>Não</v>
      </c>
      <c r="J3771" s="10" t="str">
        <f>VLOOKUP(A3771,Planilha1!A:Y,25,FALSE)</f>
        <v>Sim</v>
      </c>
    </row>
    <row r="3772" spans="1:10" x14ac:dyDescent="0.25">
      <c r="A3772" s="12">
        <v>170130</v>
      </c>
      <c r="B3772" s="15" t="s">
        <v>3461</v>
      </c>
      <c r="C3772" s="12" t="s">
        <v>9</v>
      </c>
      <c r="D3772" s="14" t="s">
        <v>43</v>
      </c>
      <c r="E3772" s="10" t="str">
        <f>VLOOKUP(A3772,Planilha1!A:Y,20,FALSE)</f>
        <v>Sim</v>
      </c>
      <c r="F3772" s="10" t="str">
        <f>VLOOKUP(A3772,Planilha1!A:Y,21,FALSE)</f>
        <v>Sim</v>
      </c>
      <c r="G3772" s="10" t="str">
        <f>VLOOKUP(A3772,Planilha1!A:Y,22,FALSE)</f>
        <v>Sim</v>
      </c>
      <c r="H3772" s="10" t="str">
        <f>VLOOKUP(A3772,Planilha1!A:Y,23,FALSE)</f>
        <v>Sim</v>
      </c>
      <c r="I3772" s="10" t="str">
        <f>VLOOKUP(A3772,Planilha1!A:Y,24,FALSE)</f>
        <v>Sim</v>
      </c>
      <c r="J3772" s="10" t="str">
        <f>VLOOKUP(A3772,Planilha1!A:Y,25,FALSE)</f>
        <v>Sim</v>
      </c>
    </row>
    <row r="3773" spans="1:10" x14ac:dyDescent="0.25">
      <c r="A3773" s="12">
        <v>170190</v>
      </c>
      <c r="B3773" s="15" t="s">
        <v>3462</v>
      </c>
      <c r="C3773" s="12" t="s">
        <v>9</v>
      </c>
      <c r="D3773" s="14" t="s">
        <v>66</v>
      </c>
      <c r="E3773" s="10" t="str">
        <f>VLOOKUP(A3773,Planilha1!A:Y,20,FALSE)</f>
        <v>Sim</v>
      </c>
      <c r="F3773" s="10" t="str">
        <f>VLOOKUP(A3773,Planilha1!A:Y,21,FALSE)</f>
        <v>Sim</v>
      </c>
      <c r="G3773" s="10" t="str">
        <f>VLOOKUP(A3773,Planilha1!A:Y,22,FALSE)</f>
        <v>Sim</v>
      </c>
      <c r="H3773" s="10" t="str">
        <f>VLOOKUP(A3773,Planilha1!A:Y,23,FALSE)</f>
        <v>Sim</v>
      </c>
      <c r="I3773" s="10" t="str">
        <f>VLOOKUP(A3773,Planilha1!A:Y,24,FALSE)</f>
        <v>Sim</v>
      </c>
      <c r="J3773" s="10" t="str">
        <f>VLOOKUP(A3773,Planilha1!A:Y,25,FALSE)</f>
        <v>Sim</v>
      </c>
    </row>
    <row r="3774" spans="1:10" x14ac:dyDescent="0.25">
      <c r="A3774" s="12">
        <v>170210</v>
      </c>
      <c r="B3774" s="15" t="s">
        <v>3463</v>
      </c>
      <c r="C3774" s="12" t="s">
        <v>9</v>
      </c>
      <c r="D3774" s="14" t="s">
        <v>55</v>
      </c>
      <c r="E3774" s="10" t="str">
        <f>VLOOKUP(A3774,Planilha1!A:Y,20,FALSE)</f>
        <v>Sim</v>
      </c>
      <c r="F3774" s="10" t="str">
        <f>VLOOKUP(A3774,Planilha1!A:Y,21,FALSE)</f>
        <v>Sim</v>
      </c>
      <c r="G3774" s="10" t="str">
        <f>VLOOKUP(A3774,Planilha1!A:Y,22,FALSE)</f>
        <v>Sim</v>
      </c>
      <c r="H3774" s="10" t="str">
        <f>VLOOKUP(A3774,Planilha1!A:Y,23,FALSE)</f>
        <v>Sim</v>
      </c>
      <c r="I3774" s="10" t="str">
        <f>VLOOKUP(A3774,Planilha1!A:Y,24,FALSE)</f>
        <v>Sim</v>
      </c>
      <c r="J3774" s="10" t="str">
        <f>VLOOKUP(A3774,Planilha1!A:Y,25,FALSE)</f>
        <v>Sim</v>
      </c>
    </row>
    <row r="3775" spans="1:10" x14ac:dyDescent="0.25">
      <c r="A3775" s="12">
        <v>170215</v>
      </c>
      <c r="B3775" s="15" t="s">
        <v>731</v>
      </c>
      <c r="C3775" s="12" t="s">
        <v>9</v>
      </c>
      <c r="D3775" s="14" t="s">
        <v>55</v>
      </c>
      <c r="E3775" s="10" t="str">
        <f>VLOOKUP(A3775,Planilha1!A:Y,20,FALSE)</f>
        <v>Sim</v>
      </c>
      <c r="F3775" s="10" t="str">
        <f>VLOOKUP(A3775,Planilha1!A:Y,21,FALSE)</f>
        <v>Sim</v>
      </c>
      <c r="G3775" s="10" t="str">
        <f>VLOOKUP(A3775,Planilha1!A:Y,22,FALSE)</f>
        <v>Sim</v>
      </c>
      <c r="H3775" s="10" t="str">
        <f>VLOOKUP(A3775,Planilha1!A:Y,23,FALSE)</f>
        <v>Sim</v>
      </c>
      <c r="I3775" s="10" t="str">
        <f>VLOOKUP(A3775,Planilha1!A:Y,24,FALSE)</f>
        <v>Sim</v>
      </c>
      <c r="J3775" s="10" t="str">
        <f>VLOOKUP(A3775,Planilha1!A:Y,25,FALSE)</f>
        <v>Sim</v>
      </c>
    </row>
    <row r="3776" spans="1:10" x14ac:dyDescent="0.25">
      <c r="A3776" s="12">
        <v>170220</v>
      </c>
      <c r="B3776" s="15" t="s">
        <v>3464</v>
      </c>
      <c r="C3776" s="12" t="s">
        <v>9</v>
      </c>
      <c r="D3776" s="14" t="s">
        <v>43</v>
      </c>
      <c r="E3776" s="10" t="str">
        <f>VLOOKUP(A3776,Planilha1!A:Y,20,FALSE)</f>
        <v>Sim</v>
      </c>
      <c r="F3776" s="10" t="str">
        <f>VLOOKUP(A3776,Planilha1!A:Y,21,FALSE)</f>
        <v>Sim</v>
      </c>
      <c r="G3776" s="10" t="str">
        <f>VLOOKUP(A3776,Planilha1!A:Y,22,FALSE)</f>
        <v>Sim</v>
      </c>
      <c r="H3776" s="10" t="str">
        <f>VLOOKUP(A3776,Planilha1!A:Y,23,FALSE)</f>
        <v>Sim</v>
      </c>
      <c r="I3776" s="10" t="str">
        <f>VLOOKUP(A3776,Planilha1!A:Y,24,FALSE)</f>
        <v>Sim</v>
      </c>
      <c r="J3776" s="10" t="str">
        <f>VLOOKUP(A3776,Planilha1!A:Y,25,FALSE)</f>
        <v>Sim</v>
      </c>
    </row>
    <row r="3777" spans="1:10" x14ac:dyDescent="0.25">
      <c r="A3777" s="12">
        <v>170240</v>
      </c>
      <c r="B3777" s="15" t="s">
        <v>3465</v>
      </c>
      <c r="C3777" s="12" t="s">
        <v>9</v>
      </c>
      <c r="D3777" s="14" t="s">
        <v>41</v>
      </c>
      <c r="E3777" s="10" t="str">
        <f>VLOOKUP(A3777,Planilha1!A:Y,20,FALSE)</f>
        <v>Sim</v>
      </c>
      <c r="F3777" s="10" t="str">
        <f>VLOOKUP(A3777,Planilha1!A:Y,21,FALSE)</f>
        <v>Sim</v>
      </c>
      <c r="G3777" s="10" t="str">
        <f>VLOOKUP(A3777,Planilha1!A:Y,22,FALSE)</f>
        <v>Sim</v>
      </c>
      <c r="H3777" s="10" t="str">
        <f>VLOOKUP(A3777,Planilha1!A:Y,23,FALSE)</f>
        <v>Sim</v>
      </c>
      <c r="I3777" s="10" t="str">
        <f>VLOOKUP(A3777,Planilha1!A:Y,24,FALSE)</f>
        <v>Sim</v>
      </c>
      <c r="J3777" s="10" t="str">
        <f>VLOOKUP(A3777,Planilha1!A:Y,25,FALSE)</f>
        <v>Sim</v>
      </c>
    </row>
    <row r="3778" spans="1:10" x14ac:dyDescent="0.25">
      <c r="A3778" s="12">
        <v>170255</v>
      </c>
      <c r="B3778" s="15" t="s">
        <v>3466</v>
      </c>
      <c r="C3778" s="12" t="s">
        <v>9</v>
      </c>
      <c r="D3778" s="14" t="s">
        <v>73</v>
      </c>
      <c r="E3778" s="10" t="str">
        <f>VLOOKUP(A3778,Planilha1!A:Y,20,FALSE)</f>
        <v>Sim</v>
      </c>
      <c r="F3778" s="10" t="str">
        <f>VLOOKUP(A3778,Planilha1!A:Y,21,FALSE)</f>
        <v>Sim</v>
      </c>
      <c r="G3778" s="10" t="str">
        <f>VLOOKUP(A3778,Planilha1!A:Y,22,FALSE)</f>
        <v>Sim</v>
      </c>
      <c r="H3778" s="10" t="str">
        <f>VLOOKUP(A3778,Planilha1!A:Y,23,FALSE)</f>
        <v>Sim</v>
      </c>
      <c r="I3778" s="10" t="str">
        <f>VLOOKUP(A3778,Planilha1!A:Y,24,FALSE)</f>
        <v>Sim</v>
      </c>
      <c r="J3778" s="10" t="str">
        <f>VLOOKUP(A3778,Planilha1!A:Y,25,FALSE)</f>
        <v>Sim</v>
      </c>
    </row>
    <row r="3779" spans="1:10" x14ac:dyDescent="0.25">
      <c r="A3779" s="12">
        <v>170270</v>
      </c>
      <c r="B3779" s="15" t="s">
        <v>3467</v>
      </c>
      <c r="C3779" s="12" t="s">
        <v>9</v>
      </c>
      <c r="D3779" s="14" t="s">
        <v>66</v>
      </c>
      <c r="E3779" s="10" t="str">
        <f>VLOOKUP(A3779,Planilha1!A:Y,20,FALSE)</f>
        <v>Não</v>
      </c>
      <c r="F3779" s="10" t="str">
        <f>VLOOKUP(A3779,Planilha1!A:Y,21,FALSE)</f>
        <v>Sim</v>
      </c>
      <c r="G3779" s="10" t="str">
        <f>VLOOKUP(A3779,Planilha1!A:Y,22,FALSE)</f>
        <v>Não</v>
      </c>
      <c r="H3779" s="10" t="str">
        <f>VLOOKUP(A3779,Planilha1!A:Y,23,FALSE)</f>
        <v>Sim</v>
      </c>
      <c r="I3779" s="10" t="str">
        <f>VLOOKUP(A3779,Planilha1!A:Y,24,FALSE)</f>
        <v>Não</v>
      </c>
      <c r="J3779" s="10" t="str">
        <f>VLOOKUP(A3779,Planilha1!A:Y,25,FALSE)</f>
        <v>Sim</v>
      </c>
    </row>
    <row r="3780" spans="1:10" x14ac:dyDescent="0.25">
      <c r="A3780" s="12">
        <v>170290</v>
      </c>
      <c r="B3780" s="15" t="s">
        <v>3468</v>
      </c>
      <c r="C3780" s="12" t="s">
        <v>9</v>
      </c>
      <c r="D3780" s="14" t="s">
        <v>43</v>
      </c>
      <c r="E3780" s="10" t="str">
        <f>VLOOKUP(A3780,Planilha1!A:Y,20,FALSE)</f>
        <v>Não</v>
      </c>
      <c r="F3780" s="10" t="str">
        <f>VLOOKUP(A3780,Planilha1!A:Y,21,FALSE)</f>
        <v>Sim</v>
      </c>
      <c r="G3780" s="10" t="str">
        <f>VLOOKUP(A3780,Planilha1!A:Y,22,FALSE)</f>
        <v>Não</v>
      </c>
      <c r="H3780" s="10" t="str">
        <f>VLOOKUP(A3780,Planilha1!A:Y,23,FALSE)</f>
        <v>Sim</v>
      </c>
      <c r="I3780" s="10" t="str">
        <f>VLOOKUP(A3780,Planilha1!A:Y,24,FALSE)</f>
        <v>Não</v>
      </c>
      <c r="J3780" s="10" t="str">
        <f>VLOOKUP(A3780,Planilha1!A:Y,25,FALSE)</f>
        <v>Sim</v>
      </c>
    </row>
    <row r="3781" spans="1:10" x14ac:dyDescent="0.25">
      <c r="A3781" s="12">
        <v>170300</v>
      </c>
      <c r="B3781" s="15" t="s">
        <v>3469</v>
      </c>
      <c r="C3781" s="12" t="s">
        <v>9</v>
      </c>
      <c r="D3781" s="14" t="s">
        <v>59</v>
      </c>
      <c r="E3781" s="10" t="str">
        <f>VLOOKUP(A3781,Planilha1!A:Y,20,FALSE)</f>
        <v>Sim</v>
      </c>
      <c r="F3781" s="10" t="str">
        <f>VLOOKUP(A3781,Planilha1!A:Y,21,FALSE)</f>
        <v>Sim</v>
      </c>
      <c r="G3781" s="10" t="str">
        <f>VLOOKUP(A3781,Planilha1!A:Y,22,FALSE)</f>
        <v>Sim</v>
      </c>
      <c r="H3781" s="10" t="str">
        <f>VLOOKUP(A3781,Planilha1!A:Y,23,FALSE)</f>
        <v>Sim</v>
      </c>
      <c r="I3781" s="10" t="str">
        <f>VLOOKUP(A3781,Planilha1!A:Y,24,FALSE)</f>
        <v>Não</v>
      </c>
      <c r="J3781" s="10" t="str">
        <f>VLOOKUP(A3781,Planilha1!A:Y,25,FALSE)</f>
        <v>Sim</v>
      </c>
    </row>
    <row r="3782" spans="1:10" x14ac:dyDescent="0.25">
      <c r="A3782" s="12">
        <v>170305</v>
      </c>
      <c r="B3782" s="15" t="s">
        <v>3470</v>
      </c>
      <c r="C3782" s="12" t="s">
        <v>9</v>
      </c>
      <c r="D3782" s="14" t="s">
        <v>59</v>
      </c>
      <c r="E3782" s="10" t="str">
        <f>VLOOKUP(A3782,Planilha1!A:Y,20,FALSE)</f>
        <v>Sim</v>
      </c>
      <c r="F3782" s="10" t="str">
        <f>VLOOKUP(A3782,Planilha1!A:Y,21,FALSE)</f>
        <v>Sim</v>
      </c>
      <c r="G3782" s="10" t="str">
        <f>VLOOKUP(A3782,Planilha1!A:Y,22,FALSE)</f>
        <v>Sim</v>
      </c>
      <c r="H3782" s="10" t="str">
        <f>VLOOKUP(A3782,Planilha1!A:Y,23,FALSE)</f>
        <v>Sim</v>
      </c>
      <c r="I3782" s="10" t="str">
        <f>VLOOKUP(A3782,Planilha1!A:Y,24,FALSE)</f>
        <v>Sim</v>
      </c>
      <c r="J3782" s="10" t="str">
        <f>VLOOKUP(A3782,Planilha1!A:Y,25,FALSE)</f>
        <v>Sim</v>
      </c>
    </row>
    <row r="3783" spans="1:10" x14ac:dyDescent="0.25">
      <c r="A3783" s="12">
        <v>170307</v>
      </c>
      <c r="B3783" s="15" t="s">
        <v>3471</v>
      </c>
      <c r="C3783" s="12" t="s">
        <v>9</v>
      </c>
      <c r="D3783" s="14" t="s">
        <v>41</v>
      </c>
      <c r="E3783" s="10" t="str">
        <f>VLOOKUP(A3783,Planilha1!A:Y,20,FALSE)</f>
        <v>Não</v>
      </c>
      <c r="F3783" s="10" t="str">
        <f>VLOOKUP(A3783,Planilha1!A:Y,21,FALSE)</f>
        <v>Sim</v>
      </c>
      <c r="G3783" s="10" t="str">
        <f>VLOOKUP(A3783,Planilha1!A:Y,22,FALSE)</f>
        <v>Não</v>
      </c>
      <c r="H3783" s="10" t="str">
        <f>VLOOKUP(A3783,Planilha1!A:Y,23,FALSE)</f>
        <v>Sim</v>
      </c>
      <c r="I3783" s="10" t="str">
        <f>VLOOKUP(A3783,Planilha1!A:Y,24,FALSE)</f>
        <v>Não</v>
      </c>
      <c r="J3783" s="10" t="str">
        <f>VLOOKUP(A3783,Planilha1!A:Y,25,FALSE)</f>
        <v>Sim</v>
      </c>
    </row>
    <row r="3784" spans="1:10" x14ac:dyDescent="0.25">
      <c r="A3784" s="12">
        <v>170310</v>
      </c>
      <c r="B3784" s="15" t="s">
        <v>3472</v>
      </c>
      <c r="C3784" s="12" t="s">
        <v>9</v>
      </c>
      <c r="D3784" s="14" t="s">
        <v>73</v>
      </c>
      <c r="E3784" s="10" t="str">
        <f>VLOOKUP(A3784,Planilha1!A:Y,20,FALSE)</f>
        <v>Sim</v>
      </c>
      <c r="F3784" s="10" t="str">
        <f>VLOOKUP(A3784,Planilha1!A:Y,21,FALSE)</f>
        <v>Sim</v>
      </c>
      <c r="G3784" s="10" t="str">
        <f>VLOOKUP(A3784,Planilha1!A:Y,22,FALSE)</f>
        <v>Sim</v>
      </c>
      <c r="H3784" s="10" t="str">
        <f>VLOOKUP(A3784,Planilha1!A:Y,23,FALSE)</f>
        <v>Sim</v>
      </c>
      <c r="I3784" s="10" t="str">
        <f>VLOOKUP(A3784,Planilha1!A:Y,24,FALSE)</f>
        <v>Sim</v>
      </c>
      <c r="J3784" s="10" t="str">
        <f>VLOOKUP(A3784,Planilha1!A:Y,25,FALSE)</f>
        <v>Sim</v>
      </c>
    </row>
    <row r="3785" spans="1:10" x14ac:dyDescent="0.25">
      <c r="A3785" s="12">
        <v>170320</v>
      </c>
      <c r="B3785" s="15" t="s">
        <v>3473</v>
      </c>
      <c r="C3785" s="12" t="s">
        <v>9</v>
      </c>
      <c r="D3785" s="14" t="s">
        <v>59</v>
      </c>
      <c r="E3785" s="10" t="str">
        <f>VLOOKUP(A3785,Planilha1!A:Y,20,FALSE)</f>
        <v>Sim</v>
      </c>
      <c r="F3785" s="10" t="str">
        <f>VLOOKUP(A3785,Planilha1!A:Y,21,FALSE)</f>
        <v>Sim</v>
      </c>
      <c r="G3785" s="10" t="str">
        <f>VLOOKUP(A3785,Planilha1!A:Y,22,FALSE)</f>
        <v>Sim</v>
      </c>
      <c r="H3785" s="10" t="str">
        <f>VLOOKUP(A3785,Planilha1!A:Y,23,FALSE)</f>
        <v>Sim</v>
      </c>
      <c r="I3785" s="10" t="str">
        <f>VLOOKUP(A3785,Planilha1!A:Y,24,FALSE)</f>
        <v>Não</v>
      </c>
      <c r="J3785" s="10" t="str">
        <f>VLOOKUP(A3785,Planilha1!A:Y,25,FALSE)</f>
        <v>Sim</v>
      </c>
    </row>
    <row r="3786" spans="1:10" x14ac:dyDescent="0.25">
      <c r="A3786" s="12">
        <v>170330</v>
      </c>
      <c r="B3786" s="15" t="s">
        <v>1641</v>
      </c>
      <c r="C3786" s="12" t="s">
        <v>9</v>
      </c>
      <c r="D3786" s="14" t="s">
        <v>73</v>
      </c>
      <c r="E3786" s="10" t="str">
        <f>VLOOKUP(A3786,Planilha1!A:Y,20,FALSE)</f>
        <v>Sim</v>
      </c>
      <c r="F3786" s="10" t="str">
        <f>VLOOKUP(A3786,Planilha1!A:Y,21,FALSE)</f>
        <v>Sim</v>
      </c>
      <c r="G3786" s="10" t="str">
        <f>VLOOKUP(A3786,Planilha1!A:Y,22,FALSE)</f>
        <v>Sim</v>
      </c>
      <c r="H3786" s="10" t="str">
        <f>VLOOKUP(A3786,Planilha1!A:Y,23,FALSE)</f>
        <v>Sim</v>
      </c>
      <c r="I3786" s="10" t="str">
        <f>VLOOKUP(A3786,Planilha1!A:Y,24,FALSE)</f>
        <v>Não</v>
      </c>
      <c r="J3786" s="10" t="str">
        <f>VLOOKUP(A3786,Planilha1!A:Y,25,FALSE)</f>
        <v>Sim</v>
      </c>
    </row>
    <row r="3787" spans="1:10" x14ac:dyDescent="0.25">
      <c r="A3787" s="12">
        <v>170380</v>
      </c>
      <c r="B3787" s="15" t="s">
        <v>3474</v>
      </c>
      <c r="C3787" s="12" t="s">
        <v>9</v>
      </c>
      <c r="D3787" s="14" t="s">
        <v>66</v>
      </c>
      <c r="E3787" s="10" t="str">
        <f>VLOOKUP(A3787,Planilha1!A:Y,20,FALSE)</f>
        <v>Sim</v>
      </c>
      <c r="F3787" s="10" t="str">
        <f>VLOOKUP(A3787,Planilha1!A:Y,21,FALSE)</f>
        <v>Sim</v>
      </c>
      <c r="G3787" s="10" t="str">
        <f>VLOOKUP(A3787,Planilha1!A:Y,22,FALSE)</f>
        <v>Sim</v>
      </c>
      <c r="H3787" s="10" t="str">
        <f>VLOOKUP(A3787,Planilha1!A:Y,23,FALSE)</f>
        <v>Sim</v>
      </c>
      <c r="I3787" s="10" t="str">
        <f>VLOOKUP(A3787,Planilha1!A:Y,24,FALSE)</f>
        <v>Não</v>
      </c>
      <c r="J3787" s="10" t="str">
        <f>VLOOKUP(A3787,Planilha1!A:Y,25,FALSE)</f>
        <v>Sim</v>
      </c>
    </row>
    <row r="3788" spans="1:10" x14ac:dyDescent="0.25">
      <c r="A3788" s="12">
        <v>170382</v>
      </c>
      <c r="B3788" s="15" t="s">
        <v>1871</v>
      </c>
      <c r="C3788" s="12" t="s">
        <v>9</v>
      </c>
      <c r="D3788" s="14" t="s">
        <v>43</v>
      </c>
      <c r="E3788" s="10" t="str">
        <f>VLOOKUP(A3788,Planilha1!A:Y,20,FALSE)</f>
        <v>Sim</v>
      </c>
      <c r="F3788" s="10" t="str">
        <f>VLOOKUP(A3788,Planilha1!A:Y,21,FALSE)</f>
        <v>Sim</v>
      </c>
      <c r="G3788" s="10" t="str">
        <f>VLOOKUP(A3788,Planilha1!A:Y,22,FALSE)</f>
        <v>Sim</v>
      </c>
      <c r="H3788" s="10" t="str">
        <f>VLOOKUP(A3788,Planilha1!A:Y,23,FALSE)</f>
        <v>Sim</v>
      </c>
      <c r="I3788" s="10" t="str">
        <f>VLOOKUP(A3788,Planilha1!A:Y,24,FALSE)</f>
        <v>Sim</v>
      </c>
      <c r="J3788" s="10" t="str">
        <f>VLOOKUP(A3788,Planilha1!A:Y,25,FALSE)</f>
        <v>Sim</v>
      </c>
    </row>
    <row r="3789" spans="1:10" x14ac:dyDescent="0.25">
      <c r="A3789" s="12">
        <v>170384</v>
      </c>
      <c r="B3789" s="15" t="s">
        <v>3475</v>
      </c>
      <c r="C3789" s="12" t="s">
        <v>9</v>
      </c>
      <c r="D3789" s="14" t="s">
        <v>66</v>
      </c>
      <c r="E3789" s="10" t="str">
        <f>VLOOKUP(A3789,Planilha1!A:Y,20,FALSE)</f>
        <v>Sim</v>
      </c>
      <c r="F3789" s="10" t="str">
        <f>VLOOKUP(A3789,Planilha1!A:Y,21,FALSE)</f>
        <v>Sim</v>
      </c>
      <c r="G3789" s="10" t="str">
        <f>VLOOKUP(A3789,Planilha1!A:Y,22,FALSE)</f>
        <v>Sim</v>
      </c>
      <c r="H3789" s="10" t="str">
        <f>VLOOKUP(A3789,Planilha1!A:Y,23,FALSE)</f>
        <v>Sim</v>
      </c>
      <c r="I3789" s="10" t="str">
        <f>VLOOKUP(A3789,Planilha1!A:Y,24,FALSE)</f>
        <v>Sim</v>
      </c>
      <c r="J3789" s="10" t="str">
        <f>VLOOKUP(A3789,Planilha1!A:Y,25,FALSE)</f>
        <v>Sim</v>
      </c>
    </row>
    <row r="3790" spans="1:10" x14ac:dyDescent="0.25">
      <c r="A3790" s="12">
        <v>170388</v>
      </c>
      <c r="B3790" s="15" t="s">
        <v>3476</v>
      </c>
      <c r="C3790" s="12" t="s">
        <v>9</v>
      </c>
      <c r="D3790" s="14" t="s">
        <v>59</v>
      </c>
      <c r="E3790" s="10" t="str">
        <f>VLOOKUP(A3790,Planilha1!A:Y,20,FALSE)</f>
        <v>Sim</v>
      </c>
      <c r="F3790" s="10" t="str">
        <f>VLOOKUP(A3790,Planilha1!A:Y,21,FALSE)</f>
        <v>Sim</v>
      </c>
      <c r="G3790" s="10" t="str">
        <f>VLOOKUP(A3790,Planilha1!A:Y,22,FALSE)</f>
        <v>Não</v>
      </c>
      <c r="H3790" s="10" t="str">
        <f>VLOOKUP(A3790,Planilha1!A:Y,23,FALSE)</f>
        <v>Sim</v>
      </c>
      <c r="I3790" s="10" t="str">
        <f>VLOOKUP(A3790,Planilha1!A:Y,24,FALSE)</f>
        <v>Não</v>
      </c>
      <c r="J3790" s="10" t="str">
        <f>VLOOKUP(A3790,Planilha1!A:Y,25,FALSE)</f>
        <v>Sim</v>
      </c>
    </row>
    <row r="3791" spans="1:10" x14ac:dyDescent="0.25">
      <c r="A3791" s="12">
        <v>170389</v>
      </c>
      <c r="B3791" s="15" t="s">
        <v>3477</v>
      </c>
      <c r="C3791" s="12" t="s">
        <v>9</v>
      </c>
      <c r="D3791" s="14" t="s">
        <v>66</v>
      </c>
      <c r="E3791" s="10" t="str">
        <f>VLOOKUP(A3791,Planilha1!A:Y,20,FALSE)</f>
        <v>Sim</v>
      </c>
      <c r="F3791" s="10" t="str">
        <f>VLOOKUP(A3791,Planilha1!A:Y,21,FALSE)</f>
        <v>Sim</v>
      </c>
      <c r="G3791" s="10" t="str">
        <f>VLOOKUP(A3791,Planilha1!A:Y,22,FALSE)</f>
        <v>Sim</v>
      </c>
      <c r="H3791" s="10" t="str">
        <f>VLOOKUP(A3791,Planilha1!A:Y,23,FALSE)</f>
        <v>Sim</v>
      </c>
      <c r="I3791" s="10" t="str">
        <f>VLOOKUP(A3791,Planilha1!A:Y,24,FALSE)</f>
        <v>Não</v>
      </c>
      <c r="J3791" s="10" t="str">
        <f>VLOOKUP(A3791,Planilha1!A:Y,25,FALSE)</f>
        <v>Sim</v>
      </c>
    </row>
    <row r="3792" spans="1:10" x14ac:dyDescent="0.25">
      <c r="A3792" s="12">
        <v>170390</v>
      </c>
      <c r="B3792" s="15" t="s">
        <v>3478</v>
      </c>
      <c r="C3792" s="12" t="s">
        <v>9</v>
      </c>
      <c r="D3792" s="14" t="s">
        <v>41</v>
      </c>
      <c r="E3792" s="10" t="str">
        <f>VLOOKUP(A3792,Planilha1!A:Y,20,FALSE)</f>
        <v>Sim</v>
      </c>
      <c r="F3792" s="10" t="str">
        <f>VLOOKUP(A3792,Planilha1!A:Y,21,FALSE)</f>
        <v>Sim</v>
      </c>
      <c r="G3792" s="10" t="str">
        <f>VLOOKUP(A3792,Planilha1!A:Y,22,FALSE)</f>
        <v>Sim</v>
      </c>
      <c r="H3792" s="10" t="str">
        <f>VLOOKUP(A3792,Planilha1!A:Y,23,FALSE)</f>
        <v>Sim</v>
      </c>
      <c r="I3792" s="10" t="str">
        <f>VLOOKUP(A3792,Planilha1!A:Y,24,FALSE)</f>
        <v>Não</v>
      </c>
      <c r="J3792" s="10" t="str">
        <f>VLOOKUP(A3792,Planilha1!A:Y,25,FALSE)</f>
        <v>Sim</v>
      </c>
    </row>
    <row r="3793" spans="1:10" x14ac:dyDescent="0.25">
      <c r="A3793" s="12">
        <v>170410</v>
      </c>
      <c r="B3793" s="15" t="s">
        <v>3479</v>
      </c>
      <c r="C3793" s="12" t="s">
        <v>9</v>
      </c>
      <c r="D3793" s="14" t="s">
        <v>41</v>
      </c>
      <c r="E3793" s="10" t="str">
        <f>VLOOKUP(A3793,Planilha1!A:Y,20,FALSE)</f>
        <v>Sim</v>
      </c>
      <c r="F3793" s="10" t="str">
        <f>VLOOKUP(A3793,Planilha1!A:Y,21,FALSE)</f>
        <v>Sim</v>
      </c>
      <c r="G3793" s="10" t="str">
        <f>VLOOKUP(A3793,Planilha1!A:Y,22,FALSE)</f>
        <v>Sim</v>
      </c>
      <c r="H3793" s="10" t="str">
        <f>VLOOKUP(A3793,Planilha1!A:Y,23,FALSE)</f>
        <v>Sim</v>
      </c>
      <c r="I3793" s="10" t="str">
        <f>VLOOKUP(A3793,Planilha1!A:Y,24,FALSE)</f>
        <v>Não</v>
      </c>
      <c r="J3793" s="10" t="str">
        <f>VLOOKUP(A3793,Planilha1!A:Y,25,FALSE)</f>
        <v>Sim</v>
      </c>
    </row>
    <row r="3794" spans="1:10" x14ac:dyDescent="0.25">
      <c r="A3794" s="12">
        <v>170510</v>
      </c>
      <c r="B3794" s="15" t="s">
        <v>3480</v>
      </c>
      <c r="C3794" s="12" t="s">
        <v>9</v>
      </c>
      <c r="D3794" s="14" t="s">
        <v>59</v>
      </c>
      <c r="E3794" s="10" t="str">
        <f>VLOOKUP(A3794,Planilha1!A:Y,20,FALSE)</f>
        <v>Sim</v>
      </c>
      <c r="F3794" s="10" t="str">
        <f>VLOOKUP(A3794,Planilha1!A:Y,21,FALSE)</f>
        <v>Sim</v>
      </c>
      <c r="G3794" s="10" t="str">
        <f>VLOOKUP(A3794,Planilha1!A:Y,22,FALSE)</f>
        <v>Sim</v>
      </c>
      <c r="H3794" s="10" t="str">
        <f>VLOOKUP(A3794,Planilha1!A:Y,23,FALSE)</f>
        <v>Sim</v>
      </c>
      <c r="I3794" s="10" t="str">
        <f>VLOOKUP(A3794,Planilha1!A:Y,24,FALSE)</f>
        <v>Sim</v>
      </c>
      <c r="J3794" s="10" t="str">
        <f>VLOOKUP(A3794,Planilha1!A:Y,25,FALSE)</f>
        <v>Sim</v>
      </c>
    </row>
    <row r="3795" spans="1:10" x14ac:dyDescent="0.25">
      <c r="A3795" s="12">
        <v>170460</v>
      </c>
      <c r="B3795" s="15" t="s">
        <v>3481</v>
      </c>
      <c r="C3795" s="12" t="s">
        <v>9</v>
      </c>
      <c r="D3795" s="14" t="s">
        <v>55</v>
      </c>
      <c r="E3795" s="10" t="str">
        <f>VLOOKUP(A3795,Planilha1!A:Y,20,FALSE)</f>
        <v>Não</v>
      </c>
      <c r="F3795" s="10" t="str">
        <f>VLOOKUP(A3795,Planilha1!A:Y,21,FALSE)</f>
        <v>Sim</v>
      </c>
      <c r="G3795" s="10" t="str">
        <f>VLOOKUP(A3795,Planilha1!A:Y,22,FALSE)</f>
        <v>Não</v>
      </c>
      <c r="H3795" s="10" t="str">
        <f>VLOOKUP(A3795,Planilha1!A:Y,23,FALSE)</f>
        <v>Sim</v>
      </c>
      <c r="I3795" s="10" t="str">
        <f>VLOOKUP(A3795,Planilha1!A:Y,24,FALSE)</f>
        <v>Não</v>
      </c>
      <c r="J3795" s="10" t="str">
        <f>VLOOKUP(A3795,Planilha1!A:Y,25,FALSE)</f>
        <v>Sim</v>
      </c>
    </row>
    <row r="3796" spans="1:10" x14ac:dyDescent="0.25">
      <c r="A3796" s="12">
        <v>171670</v>
      </c>
      <c r="B3796" s="15" t="s">
        <v>3482</v>
      </c>
      <c r="C3796" s="12" t="s">
        <v>9</v>
      </c>
      <c r="D3796" s="14" t="s">
        <v>59</v>
      </c>
      <c r="E3796" s="10" t="str">
        <f>VLOOKUP(A3796,Planilha1!A:Y,20,FALSE)</f>
        <v>Sim</v>
      </c>
      <c r="F3796" s="10" t="str">
        <f>VLOOKUP(A3796,Planilha1!A:Y,21,FALSE)</f>
        <v>Sim</v>
      </c>
      <c r="G3796" s="10" t="str">
        <f>VLOOKUP(A3796,Planilha1!A:Y,22,FALSE)</f>
        <v>Sim</v>
      </c>
      <c r="H3796" s="10" t="str">
        <f>VLOOKUP(A3796,Planilha1!A:Y,23,FALSE)</f>
        <v>Sim</v>
      </c>
      <c r="I3796" s="10" t="str">
        <f>VLOOKUP(A3796,Planilha1!A:Y,24,FALSE)</f>
        <v>Sim</v>
      </c>
      <c r="J3796" s="10" t="str">
        <f>VLOOKUP(A3796,Planilha1!A:Y,25,FALSE)</f>
        <v>Sim</v>
      </c>
    </row>
    <row r="3797" spans="1:10" x14ac:dyDescent="0.25">
      <c r="A3797" s="12">
        <v>170560</v>
      </c>
      <c r="B3797" s="15" t="s">
        <v>3483</v>
      </c>
      <c r="C3797" s="12" t="s">
        <v>9</v>
      </c>
      <c r="D3797" s="14" t="s">
        <v>66</v>
      </c>
      <c r="E3797" s="10" t="str">
        <f>VLOOKUP(A3797,Planilha1!A:Y,20,FALSE)</f>
        <v>Não</v>
      </c>
      <c r="F3797" s="10" t="str">
        <f>VLOOKUP(A3797,Planilha1!A:Y,21,FALSE)</f>
        <v>Sim</v>
      </c>
      <c r="G3797" s="10" t="str">
        <f>VLOOKUP(A3797,Planilha1!A:Y,22,FALSE)</f>
        <v>Não</v>
      </c>
      <c r="H3797" s="10" t="str">
        <f>VLOOKUP(A3797,Planilha1!A:Y,23,FALSE)</f>
        <v>Sim</v>
      </c>
      <c r="I3797" s="10" t="str">
        <f>VLOOKUP(A3797,Planilha1!A:Y,24,FALSE)</f>
        <v>Não</v>
      </c>
      <c r="J3797" s="10" t="str">
        <f>VLOOKUP(A3797,Planilha1!A:Y,25,FALSE)</f>
        <v>Sim</v>
      </c>
    </row>
    <row r="3798" spans="1:10" x14ac:dyDescent="0.25">
      <c r="A3798" s="12">
        <v>170600</v>
      </c>
      <c r="B3798" s="15" t="s">
        <v>3484</v>
      </c>
      <c r="C3798" s="12" t="s">
        <v>9</v>
      </c>
      <c r="D3798" s="14" t="s">
        <v>43</v>
      </c>
      <c r="E3798" s="10" t="str">
        <f>VLOOKUP(A3798,Planilha1!A:Y,20,FALSE)</f>
        <v>Sim</v>
      </c>
      <c r="F3798" s="10" t="str">
        <f>VLOOKUP(A3798,Planilha1!A:Y,21,FALSE)</f>
        <v>Sim</v>
      </c>
      <c r="G3798" s="10" t="str">
        <f>VLOOKUP(A3798,Planilha1!A:Y,22,FALSE)</f>
        <v>Sim</v>
      </c>
      <c r="H3798" s="10" t="str">
        <f>VLOOKUP(A3798,Planilha1!A:Y,23,FALSE)</f>
        <v>Sim</v>
      </c>
      <c r="I3798" s="10" t="str">
        <f>VLOOKUP(A3798,Planilha1!A:Y,24,FALSE)</f>
        <v>Sim</v>
      </c>
      <c r="J3798" s="10" t="str">
        <f>VLOOKUP(A3798,Planilha1!A:Y,25,FALSE)</f>
        <v>Sim</v>
      </c>
    </row>
    <row r="3799" spans="1:10" x14ac:dyDescent="0.25">
      <c r="A3799" s="12">
        <v>170610</v>
      </c>
      <c r="B3799" s="15" t="s">
        <v>3485</v>
      </c>
      <c r="C3799" s="12" t="s">
        <v>9</v>
      </c>
      <c r="D3799" s="14" t="s">
        <v>73</v>
      </c>
      <c r="E3799" s="10" t="str">
        <f>VLOOKUP(A3799,Planilha1!A:Y,20,FALSE)</f>
        <v>Sim</v>
      </c>
      <c r="F3799" s="10" t="str">
        <f>VLOOKUP(A3799,Planilha1!A:Y,21,FALSE)</f>
        <v>Sim</v>
      </c>
      <c r="G3799" s="10" t="str">
        <f>VLOOKUP(A3799,Planilha1!A:Y,22,FALSE)</f>
        <v>Sim</v>
      </c>
      <c r="H3799" s="10" t="str">
        <f>VLOOKUP(A3799,Planilha1!A:Y,23,FALSE)</f>
        <v>Sim</v>
      </c>
      <c r="I3799" s="10" t="str">
        <f>VLOOKUP(A3799,Planilha1!A:Y,24,FALSE)</f>
        <v>Sim</v>
      </c>
      <c r="J3799" s="10" t="str">
        <f>VLOOKUP(A3799,Planilha1!A:Y,25,FALSE)</f>
        <v>Sim</v>
      </c>
    </row>
    <row r="3800" spans="1:10" x14ac:dyDescent="0.25">
      <c r="A3800" s="12">
        <v>170625</v>
      </c>
      <c r="B3800" s="15" t="s">
        <v>3486</v>
      </c>
      <c r="C3800" s="12" t="s">
        <v>9</v>
      </c>
      <c r="D3800" s="14" t="s">
        <v>59</v>
      </c>
      <c r="E3800" s="10" t="str">
        <f>VLOOKUP(A3800,Planilha1!A:Y,20,FALSE)</f>
        <v>Sim</v>
      </c>
      <c r="F3800" s="10" t="str">
        <f>VLOOKUP(A3800,Planilha1!A:Y,21,FALSE)</f>
        <v>Sim</v>
      </c>
      <c r="G3800" s="10" t="str">
        <f>VLOOKUP(A3800,Planilha1!A:Y,22,FALSE)</f>
        <v>Sim</v>
      </c>
      <c r="H3800" s="10" t="str">
        <f>VLOOKUP(A3800,Planilha1!A:Y,23,FALSE)</f>
        <v>Sim</v>
      </c>
      <c r="I3800" s="10" t="str">
        <f>VLOOKUP(A3800,Planilha1!A:Y,24,FALSE)</f>
        <v>Sim</v>
      </c>
      <c r="J3800" s="10" t="str">
        <f>VLOOKUP(A3800,Planilha1!A:Y,25,FALSE)</f>
        <v>Sim</v>
      </c>
    </row>
    <row r="3801" spans="1:10" x14ac:dyDescent="0.25">
      <c r="A3801" s="12">
        <v>170650</v>
      </c>
      <c r="B3801" s="15" t="s">
        <v>3487</v>
      </c>
      <c r="C3801" s="12" t="s">
        <v>9</v>
      </c>
      <c r="D3801" s="14" t="s">
        <v>43</v>
      </c>
      <c r="E3801" s="10" t="str">
        <f>VLOOKUP(A3801,Planilha1!A:Y,20,FALSE)</f>
        <v>Sim</v>
      </c>
      <c r="F3801" s="10" t="str">
        <f>VLOOKUP(A3801,Planilha1!A:Y,21,FALSE)</f>
        <v>Sim</v>
      </c>
      <c r="G3801" s="10" t="str">
        <f>VLOOKUP(A3801,Planilha1!A:Y,22,FALSE)</f>
        <v>Sim</v>
      </c>
      <c r="H3801" s="10" t="str">
        <f>VLOOKUP(A3801,Planilha1!A:Y,23,FALSE)</f>
        <v>Sim</v>
      </c>
      <c r="I3801" s="10" t="str">
        <f>VLOOKUP(A3801,Planilha1!A:Y,24,FALSE)</f>
        <v>Não</v>
      </c>
      <c r="J3801" s="10" t="str">
        <f>VLOOKUP(A3801,Planilha1!A:Y,25,FALSE)</f>
        <v>Sim</v>
      </c>
    </row>
    <row r="3802" spans="1:10" x14ac:dyDescent="0.25">
      <c r="A3802" s="12">
        <v>170700</v>
      </c>
      <c r="B3802" s="15" t="s">
        <v>3488</v>
      </c>
      <c r="C3802" s="12" t="s">
        <v>9</v>
      </c>
      <c r="D3802" s="14" t="s">
        <v>59</v>
      </c>
      <c r="E3802" s="10" t="str">
        <f>VLOOKUP(A3802,Planilha1!A:Y,20,FALSE)</f>
        <v>Sim</v>
      </c>
      <c r="F3802" s="10" t="str">
        <f>VLOOKUP(A3802,Planilha1!A:Y,21,FALSE)</f>
        <v>Sim</v>
      </c>
      <c r="G3802" s="10" t="str">
        <f>VLOOKUP(A3802,Planilha1!A:Y,22,FALSE)</f>
        <v>Sim</v>
      </c>
      <c r="H3802" s="10" t="str">
        <f>VLOOKUP(A3802,Planilha1!A:Y,23,FALSE)</f>
        <v>Sim</v>
      </c>
      <c r="I3802" s="10" t="str">
        <f>VLOOKUP(A3802,Planilha1!A:Y,24,FALSE)</f>
        <v>Sim</v>
      </c>
      <c r="J3802" s="10" t="str">
        <f>VLOOKUP(A3802,Planilha1!A:Y,25,FALSE)</f>
        <v>Sim</v>
      </c>
    </row>
    <row r="3803" spans="1:10" x14ac:dyDescent="0.25">
      <c r="A3803" s="12">
        <v>170720</v>
      </c>
      <c r="B3803" s="15" t="s">
        <v>3489</v>
      </c>
      <c r="C3803" s="12" t="s">
        <v>9</v>
      </c>
      <c r="D3803" s="14" t="s">
        <v>43</v>
      </c>
      <c r="E3803" s="10" t="str">
        <f>VLOOKUP(A3803,Planilha1!A:Y,20,FALSE)</f>
        <v>Sim</v>
      </c>
      <c r="F3803" s="10" t="str">
        <f>VLOOKUP(A3803,Planilha1!A:Y,21,FALSE)</f>
        <v>Sim</v>
      </c>
      <c r="G3803" s="10" t="str">
        <f>VLOOKUP(A3803,Planilha1!A:Y,22,FALSE)</f>
        <v>Sim</v>
      </c>
      <c r="H3803" s="10" t="str">
        <f>VLOOKUP(A3803,Planilha1!A:Y,23,FALSE)</f>
        <v>Sim</v>
      </c>
      <c r="I3803" s="10" t="str">
        <f>VLOOKUP(A3803,Planilha1!A:Y,24,FALSE)</f>
        <v>Não</v>
      </c>
      <c r="J3803" s="10" t="str">
        <f>VLOOKUP(A3803,Planilha1!A:Y,25,FALSE)</f>
        <v>Sim</v>
      </c>
    </row>
    <row r="3804" spans="1:10" x14ac:dyDescent="0.25">
      <c r="A3804" s="12">
        <v>170740</v>
      </c>
      <c r="B3804" s="15" t="s">
        <v>2034</v>
      </c>
      <c r="C3804" s="12" t="s">
        <v>9</v>
      </c>
      <c r="D3804" s="14" t="s">
        <v>55</v>
      </c>
      <c r="E3804" s="10" t="str">
        <f>VLOOKUP(A3804,Planilha1!A:Y,20,FALSE)</f>
        <v>Não</v>
      </c>
      <c r="F3804" s="10" t="str">
        <f>VLOOKUP(A3804,Planilha1!A:Y,21,FALSE)</f>
        <v>Sim</v>
      </c>
      <c r="G3804" s="10" t="str">
        <f>VLOOKUP(A3804,Planilha1!A:Y,22,FALSE)</f>
        <v>Não</v>
      </c>
      <c r="H3804" s="10" t="str">
        <f>VLOOKUP(A3804,Planilha1!A:Y,23,FALSE)</f>
        <v>Sim</v>
      </c>
      <c r="I3804" s="10" t="str">
        <f>VLOOKUP(A3804,Planilha1!A:Y,24,FALSE)</f>
        <v>Não</v>
      </c>
      <c r="J3804" s="10" t="str">
        <f>VLOOKUP(A3804,Planilha1!A:Y,25,FALSE)</f>
        <v>Sim</v>
      </c>
    </row>
    <row r="3805" spans="1:10" x14ac:dyDescent="0.25">
      <c r="A3805" s="12">
        <v>170770</v>
      </c>
      <c r="B3805" s="15" t="s">
        <v>110</v>
      </c>
      <c r="C3805" s="12" t="s">
        <v>9</v>
      </c>
      <c r="D3805" s="14" t="s">
        <v>55</v>
      </c>
      <c r="E3805" s="10" t="str">
        <f>VLOOKUP(A3805,Planilha1!A:Y,20,FALSE)</f>
        <v>Sim</v>
      </c>
      <c r="F3805" s="10" t="str">
        <f>VLOOKUP(A3805,Planilha1!A:Y,21,FALSE)</f>
        <v>Sim</v>
      </c>
      <c r="G3805" s="10" t="str">
        <f>VLOOKUP(A3805,Planilha1!A:Y,22,FALSE)</f>
        <v>Sim</v>
      </c>
      <c r="H3805" s="10" t="str">
        <f>VLOOKUP(A3805,Planilha1!A:Y,23,FALSE)</f>
        <v>Sim</v>
      </c>
      <c r="I3805" s="10" t="str">
        <f>VLOOKUP(A3805,Planilha1!A:Y,24,FALSE)</f>
        <v>Sim</v>
      </c>
      <c r="J3805" s="10" t="str">
        <f>VLOOKUP(A3805,Planilha1!A:Y,25,FALSE)</f>
        <v>Sim</v>
      </c>
    </row>
    <row r="3806" spans="1:10" x14ac:dyDescent="0.25">
      <c r="A3806" s="12">
        <v>170900</v>
      </c>
      <c r="B3806" s="15" t="s">
        <v>3490</v>
      </c>
      <c r="C3806" s="12" t="s">
        <v>9</v>
      </c>
      <c r="D3806" s="14" t="s">
        <v>43</v>
      </c>
      <c r="E3806" s="10" t="str">
        <f>VLOOKUP(A3806,Planilha1!A:Y,20,FALSE)</f>
        <v>Sim</v>
      </c>
      <c r="F3806" s="10" t="str">
        <f>VLOOKUP(A3806,Planilha1!A:Y,21,FALSE)</f>
        <v>Sim</v>
      </c>
      <c r="G3806" s="10" t="str">
        <f>VLOOKUP(A3806,Planilha1!A:Y,22,FALSE)</f>
        <v>Sim</v>
      </c>
      <c r="H3806" s="10" t="str">
        <f>VLOOKUP(A3806,Planilha1!A:Y,23,FALSE)</f>
        <v>Sim</v>
      </c>
      <c r="I3806" s="10" t="str">
        <f>VLOOKUP(A3806,Planilha1!A:Y,24,FALSE)</f>
        <v>Sim</v>
      </c>
      <c r="J3806" s="10" t="str">
        <f>VLOOKUP(A3806,Planilha1!A:Y,25,FALSE)</f>
        <v>Sim</v>
      </c>
    </row>
    <row r="3807" spans="1:10" x14ac:dyDescent="0.25">
      <c r="A3807" s="12">
        <v>170950</v>
      </c>
      <c r="B3807" s="15" t="s">
        <v>3491</v>
      </c>
      <c r="C3807" s="12" t="s">
        <v>9</v>
      </c>
      <c r="D3807" s="14" t="s">
        <v>55</v>
      </c>
      <c r="E3807" s="10" t="str">
        <f>VLOOKUP(A3807,Planilha1!A:Y,20,FALSE)</f>
        <v>Sim</v>
      </c>
      <c r="F3807" s="10" t="str">
        <f>VLOOKUP(A3807,Planilha1!A:Y,21,FALSE)</f>
        <v>Sim</v>
      </c>
      <c r="G3807" s="10" t="str">
        <f>VLOOKUP(A3807,Planilha1!A:Y,22,FALSE)</f>
        <v>Sim</v>
      </c>
      <c r="H3807" s="10" t="str">
        <f>VLOOKUP(A3807,Planilha1!A:Y,23,FALSE)</f>
        <v>Sim</v>
      </c>
      <c r="I3807" s="10" t="str">
        <f>VLOOKUP(A3807,Planilha1!A:Y,24,FALSE)</f>
        <v>Sim</v>
      </c>
      <c r="J3807" s="10" t="str">
        <f>VLOOKUP(A3807,Planilha1!A:Y,25,FALSE)</f>
        <v>Sim</v>
      </c>
    </row>
    <row r="3808" spans="1:10" x14ac:dyDescent="0.25">
      <c r="A3808" s="12">
        <v>170980</v>
      </c>
      <c r="B3808" s="15" t="s">
        <v>440</v>
      </c>
      <c r="C3808" s="12" t="s">
        <v>9</v>
      </c>
      <c r="D3808" s="14" t="s">
        <v>55</v>
      </c>
      <c r="E3808" s="10" t="str">
        <f>VLOOKUP(A3808,Planilha1!A:Y,20,FALSE)</f>
        <v>Sim</v>
      </c>
      <c r="F3808" s="10" t="str">
        <f>VLOOKUP(A3808,Planilha1!A:Y,21,FALSE)</f>
        <v>Sim</v>
      </c>
      <c r="G3808" s="10" t="str">
        <f>VLOOKUP(A3808,Planilha1!A:Y,22,FALSE)</f>
        <v>Sim</v>
      </c>
      <c r="H3808" s="10" t="str">
        <f>VLOOKUP(A3808,Planilha1!A:Y,23,FALSE)</f>
        <v>Sim</v>
      </c>
      <c r="I3808" s="10" t="str">
        <f>VLOOKUP(A3808,Planilha1!A:Y,24,FALSE)</f>
        <v>Não</v>
      </c>
      <c r="J3808" s="10" t="str">
        <f>VLOOKUP(A3808,Planilha1!A:Y,25,FALSE)</f>
        <v>Sim</v>
      </c>
    </row>
    <row r="3809" spans="1:10" x14ac:dyDescent="0.25">
      <c r="A3809" s="12">
        <v>171050</v>
      </c>
      <c r="B3809" s="15" t="s">
        <v>3492</v>
      </c>
      <c r="C3809" s="12" t="s">
        <v>9</v>
      </c>
      <c r="D3809" s="14" t="s">
        <v>66</v>
      </c>
      <c r="E3809" s="10" t="str">
        <f>VLOOKUP(A3809,Planilha1!A:Y,20,FALSE)</f>
        <v>Sim</v>
      </c>
      <c r="F3809" s="10" t="str">
        <f>VLOOKUP(A3809,Planilha1!A:Y,21,FALSE)</f>
        <v>Sim</v>
      </c>
      <c r="G3809" s="10" t="str">
        <f>VLOOKUP(A3809,Planilha1!A:Y,22,FALSE)</f>
        <v>Sim</v>
      </c>
      <c r="H3809" s="10" t="str">
        <f>VLOOKUP(A3809,Planilha1!A:Y,23,FALSE)</f>
        <v>Sim</v>
      </c>
      <c r="I3809" s="10" t="str">
        <f>VLOOKUP(A3809,Planilha1!A:Y,24,FALSE)</f>
        <v>Não</v>
      </c>
      <c r="J3809" s="10" t="str">
        <f>VLOOKUP(A3809,Planilha1!A:Y,25,FALSE)</f>
        <v>Sim</v>
      </c>
    </row>
    <row r="3810" spans="1:10" x14ac:dyDescent="0.25">
      <c r="A3810" s="12">
        <v>171070</v>
      </c>
      <c r="B3810" s="15" t="s">
        <v>3493</v>
      </c>
      <c r="C3810" s="12" t="s">
        <v>9</v>
      </c>
      <c r="D3810" s="14" t="s">
        <v>41</v>
      </c>
      <c r="E3810" s="10" t="str">
        <f>VLOOKUP(A3810,Planilha1!A:Y,20,FALSE)</f>
        <v>Não</v>
      </c>
      <c r="F3810" s="10" t="str">
        <f>VLOOKUP(A3810,Planilha1!A:Y,21,FALSE)</f>
        <v>Sim</v>
      </c>
      <c r="G3810" s="10" t="str">
        <f>VLOOKUP(A3810,Planilha1!A:Y,22,FALSE)</f>
        <v>Não</v>
      </c>
      <c r="H3810" s="10" t="str">
        <f>VLOOKUP(A3810,Planilha1!A:Y,23,FALSE)</f>
        <v>Sim</v>
      </c>
      <c r="I3810" s="10" t="str">
        <f>VLOOKUP(A3810,Planilha1!A:Y,24,FALSE)</f>
        <v>Não</v>
      </c>
      <c r="J3810" s="10" t="str">
        <f>VLOOKUP(A3810,Planilha1!A:Y,25,FALSE)</f>
        <v>Sim</v>
      </c>
    </row>
    <row r="3811" spans="1:10" x14ac:dyDescent="0.25">
      <c r="A3811" s="12">
        <v>171090</v>
      </c>
      <c r="B3811" s="15" t="s">
        <v>3494</v>
      </c>
      <c r="C3811" s="12" t="s">
        <v>9</v>
      </c>
      <c r="D3811" s="14" t="s">
        <v>66</v>
      </c>
      <c r="E3811" s="10" t="str">
        <f>VLOOKUP(A3811,Planilha1!A:Y,20,FALSE)</f>
        <v>Sim</v>
      </c>
      <c r="F3811" s="10" t="str">
        <f>VLOOKUP(A3811,Planilha1!A:Y,21,FALSE)</f>
        <v>Sim</v>
      </c>
      <c r="G3811" s="10" t="str">
        <f>VLOOKUP(A3811,Planilha1!A:Y,22,FALSE)</f>
        <v>Sim</v>
      </c>
      <c r="H3811" s="10" t="str">
        <f>VLOOKUP(A3811,Planilha1!A:Y,23,FALSE)</f>
        <v>Sim</v>
      </c>
      <c r="I3811" s="10" t="str">
        <f>VLOOKUP(A3811,Planilha1!A:Y,24,FALSE)</f>
        <v>Sim</v>
      </c>
      <c r="J3811" s="10" t="str">
        <f>VLOOKUP(A3811,Planilha1!A:Y,25,FALSE)</f>
        <v>Sim</v>
      </c>
    </row>
    <row r="3812" spans="1:10" x14ac:dyDescent="0.25">
      <c r="A3812" s="12">
        <v>171110</v>
      </c>
      <c r="B3812" s="15" t="s">
        <v>3495</v>
      </c>
      <c r="C3812" s="12" t="s">
        <v>9</v>
      </c>
      <c r="D3812" s="14" t="s">
        <v>73</v>
      </c>
      <c r="E3812" s="10" t="str">
        <f>VLOOKUP(A3812,Planilha1!A:Y,20,FALSE)</f>
        <v>Sim</v>
      </c>
      <c r="F3812" s="10" t="str">
        <f>VLOOKUP(A3812,Planilha1!A:Y,21,FALSE)</f>
        <v>Sim</v>
      </c>
      <c r="G3812" s="10" t="str">
        <f>VLOOKUP(A3812,Planilha1!A:Y,22,FALSE)</f>
        <v>Sim</v>
      </c>
      <c r="H3812" s="10" t="str">
        <f>VLOOKUP(A3812,Planilha1!A:Y,23,FALSE)</f>
        <v>Sim</v>
      </c>
      <c r="I3812" s="10" t="str">
        <f>VLOOKUP(A3812,Planilha1!A:Y,24,FALSE)</f>
        <v>Não</v>
      </c>
      <c r="J3812" s="10" t="str">
        <f>VLOOKUP(A3812,Planilha1!A:Y,25,FALSE)</f>
        <v>Sim</v>
      </c>
    </row>
    <row r="3813" spans="1:10" x14ac:dyDescent="0.25">
      <c r="A3813" s="12">
        <v>171150</v>
      </c>
      <c r="B3813" s="15" t="s">
        <v>3496</v>
      </c>
      <c r="C3813" s="12" t="s">
        <v>9</v>
      </c>
      <c r="D3813" s="14" t="s">
        <v>73</v>
      </c>
      <c r="E3813" s="10" t="str">
        <f>VLOOKUP(A3813,Planilha1!A:Y,20,FALSE)</f>
        <v>Sim</v>
      </c>
      <c r="F3813" s="10" t="str">
        <f>VLOOKUP(A3813,Planilha1!A:Y,21,FALSE)</f>
        <v>Sim</v>
      </c>
      <c r="G3813" s="10" t="str">
        <f>VLOOKUP(A3813,Planilha1!A:Y,22,FALSE)</f>
        <v>Sim</v>
      </c>
      <c r="H3813" s="10" t="str">
        <f>VLOOKUP(A3813,Planilha1!A:Y,23,FALSE)</f>
        <v>Sim</v>
      </c>
      <c r="I3813" s="10" t="str">
        <f>VLOOKUP(A3813,Planilha1!A:Y,24,FALSE)</f>
        <v>Sim</v>
      </c>
      <c r="J3813" s="10" t="str">
        <f>VLOOKUP(A3813,Planilha1!A:Y,25,FALSE)</f>
        <v>Sim</v>
      </c>
    </row>
    <row r="3814" spans="1:10" x14ac:dyDescent="0.25">
      <c r="A3814" s="12">
        <v>171180</v>
      </c>
      <c r="B3814" s="15" t="s">
        <v>3497</v>
      </c>
      <c r="C3814" s="12" t="s">
        <v>9</v>
      </c>
      <c r="D3814" s="14" t="s">
        <v>43</v>
      </c>
      <c r="E3814" s="10" t="str">
        <f>VLOOKUP(A3814,Planilha1!A:Y,20,FALSE)</f>
        <v>Sim</v>
      </c>
      <c r="F3814" s="10" t="str">
        <f>VLOOKUP(A3814,Planilha1!A:Y,21,FALSE)</f>
        <v>Sim</v>
      </c>
      <c r="G3814" s="10" t="str">
        <f>VLOOKUP(A3814,Planilha1!A:Y,22,FALSE)</f>
        <v>Sim</v>
      </c>
      <c r="H3814" s="10" t="str">
        <f>VLOOKUP(A3814,Planilha1!A:Y,23,FALSE)</f>
        <v>Sim</v>
      </c>
      <c r="I3814" s="10" t="str">
        <f>VLOOKUP(A3814,Planilha1!A:Y,24,FALSE)</f>
        <v>Sim</v>
      </c>
      <c r="J3814" s="10" t="str">
        <f>VLOOKUP(A3814,Planilha1!A:Y,25,FALSE)</f>
        <v>Sim</v>
      </c>
    </row>
    <row r="3815" spans="1:10" x14ac:dyDescent="0.25">
      <c r="A3815" s="12">
        <v>171190</v>
      </c>
      <c r="B3815" s="15" t="s">
        <v>3498</v>
      </c>
      <c r="C3815" s="12" t="s">
        <v>9</v>
      </c>
      <c r="D3815" s="14" t="s">
        <v>55</v>
      </c>
      <c r="E3815" s="10" t="str">
        <f>VLOOKUP(A3815,Planilha1!A:Y,20,FALSE)</f>
        <v>Sim</v>
      </c>
      <c r="F3815" s="10" t="str">
        <f>VLOOKUP(A3815,Planilha1!A:Y,21,FALSE)</f>
        <v>Sim</v>
      </c>
      <c r="G3815" s="10" t="str">
        <f>VLOOKUP(A3815,Planilha1!A:Y,22,FALSE)</f>
        <v>Sim</v>
      </c>
      <c r="H3815" s="10" t="str">
        <f>VLOOKUP(A3815,Planilha1!A:Y,23,FALSE)</f>
        <v>Sim</v>
      </c>
      <c r="I3815" s="10" t="str">
        <f>VLOOKUP(A3815,Planilha1!A:Y,24,FALSE)</f>
        <v>Sim</v>
      </c>
      <c r="J3815" s="10" t="str">
        <f>VLOOKUP(A3815,Planilha1!A:Y,25,FALSE)</f>
        <v>Sim</v>
      </c>
    </row>
    <row r="3816" spans="1:10" x14ac:dyDescent="0.25">
      <c r="A3816" s="12">
        <v>171195</v>
      </c>
      <c r="B3816" s="15" t="s">
        <v>3499</v>
      </c>
      <c r="C3816" s="12" t="s">
        <v>9</v>
      </c>
      <c r="D3816" s="14" t="s">
        <v>66</v>
      </c>
      <c r="E3816" s="10" t="str">
        <f>VLOOKUP(A3816,Planilha1!A:Y,20,FALSE)</f>
        <v>Não</v>
      </c>
      <c r="F3816" s="10" t="str">
        <f>VLOOKUP(A3816,Planilha1!A:Y,21,FALSE)</f>
        <v>Sim</v>
      </c>
      <c r="G3816" s="10" t="str">
        <f>VLOOKUP(A3816,Planilha1!A:Y,22,FALSE)</f>
        <v>Não</v>
      </c>
      <c r="H3816" s="10" t="str">
        <f>VLOOKUP(A3816,Planilha1!A:Y,23,FALSE)</f>
        <v>Sim</v>
      </c>
      <c r="I3816" s="10" t="str">
        <f>VLOOKUP(A3816,Planilha1!A:Y,24,FALSE)</f>
        <v>Não</v>
      </c>
      <c r="J3816" s="10" t="str">
        <f>VLOOKUP(A3816,Planilha1!A:Y,25,FALSE)</f>
        <v>Sim</v>
      </c>
    </row>
    <row r="3817" spans="1:10" x14ac:dyDescent="0.25">
      <c r="A3817" s="12">
        <v>171215</v>
      </c>
      <c r="B3817" s="15" t="s">
        <v>3500</v>
      </c>
      <c r="C3817" s="12" t="s">
        <v>9</v>
      </c>
      <c r="D3817" s="14" t="s">
        <v>41</v>
      </c>
      <c r="E3817" s="10" t="str">
        <f>VLOOKUP(A3817,Planilha1!A:Y,20,FALSE)</f>
        <v>Sim</v>
      </c>
      <c r="F3817" s="10" t="str">
        <f>VLOOKUP(A3817,Planilha1!A:Y,21,FALSE)</f>
        <v>Sim</v>
      </c>
      <c r="G3817" s="10" t="str">
        <f>VLOOKUP(A3817,Planilha1!A:Y,22,FALSE)</f>
        <v>Sim</v>
      </c>
      <c r="H3817" s="10" t="str">
        <f>VLOOKUP(A3817,Planilha1!A:Y,23,FALSE)</f>
        <v>Sim</v>
      </c>
      <c r="I3817" s="10" t="str">
        <f>VLOOKUP(A3817,Planilha1!A:Y,24,FALSE)</f>
        <v>Não</v>
      </c>
      <c r="J3817" s="10" t="str">
        <f>VLOOKUP(A3817,Planilha1!A:Y,25,FALSE)</f>
        <v>Sim</v>
      </c>
    </row>
    <row r="3818" spans="1:10" x14ac:dyDescent="0.25">
      <c r="A3818" s="12">
        <v>171240</v>
      </c>
      <c r="B3818" s="15" t="s">
        <v>3501</v>
      </c>
      <c r="C3818" s="12" t="s">
        <v>9</v>
      </c>
      <c r="D3818" s="14" t="s">
        <v>66</v>
      </c>
      <c r="E3818" s="10" t="str">
        <f>VLOOKUP(A3818,Planilha1!A:Y,20,FALSE)</f>
        <v>Sim</v>
      </c>
      <c r="F3818" s="10" t="str">
        <f>VLOOKUP(A3818,Planilha1!A:Y,21,FALSE)</f>
        <v>Sim</v>
      </c>
      <c r="G3818" s="10" t="str">
        <f>VLOOKUP(A3818,Planilha1!A:Y,22,FALSE)</f>
        <v>Sim</v>
      </c>
      <c r="H3818" s="10" t="str">
        <f>VLOOKUP(A3818,Planilha1!A:Y,23,FALSE)</f>
        <v>Sim</v>
      </c>
      <c r="I3818" s="10" t="str">
        <f>VLOOKUP(A3818,Planilha1!A:Y,24,FALSE)</f>
        <v>Não</v>
      </c>
      <c r="J3818" s="10" t="str">
        <f>VLOOKUP(A3818,Planilha1!A:Y,25,FALSE)</f>
        <v>Sim</v>
      </c>
    </row>
    <row r="3819" spans="1:10" x14ac:dyDescent="0.25">
      <c r="A3819" s="12">
        <v>171245</v>
      </c>
      <c r="B3819" s="15" t="s">
        <v>3502</v>
      </c>
      <c r="C3819" s="12" t="s">
        <v>9</v>
      </c>
      <c r="D3819" s="14" t="s">
        <v>43</v>
      </c>
      <c r="E3819" s="10" t="str">
        <f>VLOOKUP(A3819,Planilha1!A:Y,20,FALSE)</f>
        <v>Sim</v>
      </c>
      <c r="F3819" s="10" t="str">
        <f>VLOOKUP(A3819,Planilha1!A:Y,21,FALSE)</f>
        <v>Sim</v>
      </c>
      <c r="G3819" s="10" t="str">
        <f>VLOOKUP(A3819,Planilha1!A:Y,22,FALSE)</f>
        <v>Sim</v>
      </c>
      <c r="H3819" s="10" t="str">
        <f>VLOOKUP(A3819,Planilha1!A:Y,23,FALSE)</f>
        <v>Sim</v>
      </c>
      <c r="I3819" s="10" t="str">
        <f>VLOOKUP(A3819,Planilha1!A:Y,24,FALSE)</f>
        <v>Sim</v>
      </c>
      <c r="J3819" s="10" t="str">
        <f>VLOOKUP(A3819,Planilha1!A:Y,25,FALSE)</f>
        <v>Sim</v>
      </c>
    </row>
    <row r="3820" spans="1:10" x14ac:dyDescent="0.25">
      <c r="A3820" s="12">
        <v>171250</v>
      </c>
      <c r="B3820" s="15" t="s">
        <v>3503</v>
      </c>
      <c r="C3820" s="12" t="s">
        <v>9</v>
      </c>
      <c r="D3820" s="14" t="s">
        <v>73</v>
      </c>
      <c r="E3820" s="10" t="str">
        <f>VLOOKUP(A3820,Planilha1!A:Y,20,FALSE)</f>
        <v>Sim</v>
      </c>
      <c r="F3820" s="10" t="str">
        <f>VLOOKUP(A3820,Planilha1!A:Y,21,FALSE)</f>
        <v>Sim</v>
      </c>
      <c r="G3820" s="10" t="str">
        <f>VLOOKUP(A3820,Planilha1!A:Y,22,FALSE)</f>
        <v>Sim</v>
      </c>
      <c r="H3820" s="10" t="str">
        <f>VLOOKUP(A3820,Planilha1!A:Y,23,FALSE)</f>
        <v>Sim</v>
      </c>
      <c r="I3820" s="10" t="str">
        <f>VLOOKUP(A3820,Planilha1!A:Y,24,FALSE)</f>
        <v>Sim</v>
      </c>
      <c r="J3820" s="10" t="str">
        <f>VLOOKUP(A3820,Planilha1!A:Y,25,FALSE)</f>
        <v>Sim</v>
      </c>
    </row>
    <row r="3821" spans="1:10" x14ac:dyDescent="0.25">
      <c r="A3821" s="12">
        <v>171270</v>
      </c>
      <c r="B3821" s="15" t="s">
        <v>3504</v>
      </c>
      <c r="C3821" s="12" t="s">
        <v>9</v>
      </c>
      <c r="D3821" s="14" t="s">
        <v>43</v>
      </c>
      <c r="E3821" s="10" t="str">
        <f>VLOOKUP(A3821,Planilha1!A:Y,20,FALSE)</f>
        <v>Sim</v>
      </c>
      <c r="F3821" s="10" t="str">
        <f>VLOOKUP(A3821,Planilha1!A:Y,21,FALSE)</f>
        <v>Sim</v>
      </c>
      <c r="G3821" s="10" t="str">
        <f>VLOOKUP(A3821,Planilha1!A:Y,22,FALSE)</f>
        <v>Sim</v>
      </c>
      <c r="H3821" s="10" t="str">
        <f>VLOOKUP(A3821,Planilha1!A:Y,23,FALSE)</f>
        <v>Sim</v>
      </c>
      <c r="I3821" s="10" t="str">
        <f>VLOOKUP(A3821,Planilha1!A:Y,24,FALSE)</f>
        <v>Não</v>
      </c>
      <c r="J3821" s="10" t="str">
        <f>VLOOKUP(A3821,Planilha1!A:Y,25,FALSE)</f>
        <v>Sim</v>
      </c>
    </row>
    <row r="3822" spans="1:10" x14ac:dyDescent="0.25">
      <c r="A3822" s="12">
        <v>171280</v>
      </c>
      <c r="B3822" s="15" t="s">
        <v>3505</v>
      </c>
      <c r="C3822" s="12" t="s">
        <v>9</v>
      </c>
      <c r="D3822" s="14" t="s">
        <v>66</v>
      </c>
      <c r="E3822" s="10" t="str">
        <f>VLOOKUP(A3822,Planilha1!A:Y,20,FALSE)</f>
        <v>Sim</v>
      </c>
      <c r="F3822" s="10" t="str">
        <f>VLOOKUP(A3822,Planilha1!A:Y,21,FALSE)</f>
        <v>Sim</v>
      </c>
      <c r="G3822" s="10" t="str">
        <f>VLOOKUP(A3822,Planilha1!A:Y,22,FALSE)</f>
        <v>Sim</v>
      </c>
      <c r="H3822" s="10" t="str">
        <f>VLOOKUP(A3822,Planilha1!A:Y,23,FALSE)</f>
        <v>Sim</v>
      </c>
      <c r="I3822" s="10" t="str">
        <f>VLOOKUP(A3822,Planilha1!A:Y,24,FALSE)</f>
        <v>Não</v>
      </c>
      <c r="J3822" s="10" t="str">
        <f>VLOOKUP(A3822,Planilha1!A:Y,25,FALSE)</f>
        <v>Sim</v>
      </c>
    </row>
    <row r="3823" spans="1:10" x14ac:dyDescent="0.25">
      <c r="A3823" s="12">
        <v>171360</v>
      </c>
      <c r="B3823" s="15" t="s">
        <v>3506</v>
      </c>
      <c r="C3823" s="12" t="s">
        <v>9</v>
      </c>
      <c r="D3823" s="14" t="s">
        <v>66</v>
      </c>
      <c r="E3823" s="10" t="str">
        <f>VLOOKUP(A3823,Planilha1!A:Y,20,FALSE)</f>
        <v>Não</v>
      </c>
      <c r="F3823" s="10" t="str">
        <f>VLOOKUP(A3823,Planilha1!A:Y,21,FALSE)</f>
        <v>Sim</v>
      </c>
      <c r="G3823" s="10" t="str">
        <f>VLOOKUP(A3823,Planilha1!A:Y,22,FALSE)</f>
        <v>Não</v>
      </c>
      <c r="H3823" s="10" t="str">
        <f>VLOOKUP(A3823,Planilha1!A:Y,23,FALSE)</f>
        <v>Sim</v>
      </c>
      <c r="I3823" s="10" t="str">
        <f>VLOOKUP(A3823,Planilha1!A:Y,24,FALSE)</f>
        <v>Não</v>
      </c>
      <c r="J3823" s="10" t="str">
        <f>VLOOKUP(A3823,Planilha1!A:Y,25,FALSE)</f>
        <v>Sim</v>
      </c>
    </row>
    <row r="3824" spans="1:10" x14ac:dyDescent="0.25">
      <c r="A3824" s="12">
        <v>171370</v>
      </c>
      <c r="B3824" s="15" t="s">
        <v>3507</v>
      </c>
      <c r="C3824" s="12" t="s">
        <v>9</v>
      </c>
      <c r="D3824" s="14" t="s">
        <v>55</v>
      </c>
      <c r="E3824" s="10" t="str">
        <f>VLOOKUP(A3824,Planilha1!A:Y,20,FALSE)</f>
        <v>Sim</v>
      </c>
      <c r="F3824" s="10" t="str">
        <f>VLOOKUP(A3824,Planilha1!A:Y,21,FALSE)</f>
        <v>Sim</v>
      </c>
      <c r="G3824" s="10" t="str">
        <f>VLOOKUP(A3824,Planilha1!A:Y,22,FALSE)</f>
        <v>Sim</v>
      </c>
      <c r="H3824" s="10" t="str">
        <f>VLOOKUP(A3824,Planilha1!A:Y,23,FALSE)</f>
        <v>Sim</v>
      </c>
      <c r="I3824" s="10" t="str">
        <f>VLOOKUP(A3824,Planilha1!A:Y,24,FALSE)</f>
        <v>Não</v>
      </c>
      <c r="J3824" s="10" t="str">
        <f>VLOOKUP(A3824,Planilha1!A:Y,25,FALSE)</f>
        <v>Sim</v>
      </c>
    </row>
    <row r="3825" spans="1:10" x14ac:dyDescent="0.25">
      <c r="A3825" s="12">
        <v>171395</v>
      </c>
      <c r="B3825" s="15" t="s">
        <v>3508</v>
      </c>
      <c r="C3825" s="12" t="s">
        <v>9</v>
      </c>
      <c r="D3825" s="14" t="s">
        <v>55</v>
      </c>
      <c r="E3825" s="10" t="str">
        <f>VLOOKUP(A3825,Planilha1!A:Y,20,FALSE)</f>
        <v>Sim</v>
      </c>
      <c r="F3825" s="10" t="str">
        <f>VLOOKUP(A3825,Planilha1!A:Y,21,FALSE)</f>
        <v>Sim</v>
      </c>
      <c r="G3825" s="10" t="str">
        <f>VLOOKUP(A3825,Planilha1!A:Y,22,FALSE)</f>
        <v>Sim</v>
      </c>
      <c r="H3825" s="10" t="str">
        <f>VLOOKUP(A3825,Planilha1!A:Y,23,FALSE)</f>
        <v>Sim</v>
      </c>
      <c r="I3825" s="10" t="str">
        <f>VLOOKUP(A3825,Planilha1!A:Y,24,FALSE)</f>
        <v>Sim</v>
      </c>
      <c r="J3825" s="10" t="str">
        <f>VLOOKUP(A3825,Planilha1!A:Y,25,FALSE)</f>
        <v>Sim</v>
      </c>
    </row>
    <row r="3826" spans="1:10" x14ac:dyDescent="0.25">
      <c r="A3826" s="12">
        <v>171430</v>
      </c>
      <c r="B3826" s="15" t="s">
        <v>348</v>
      </c>
      <c r="C3826" s="12" t="s">
        <v>9</v>
      </c>
      <c r="D3826" s="14" t="s">
        <v>41</v>
      </c>
      <c r="E3826" s="10" t="str">
        <f>VLOOKUP(A3826,Planilha1!A:Y,20,FALSE)</f>
        <v>Sim</v>
      </c>
      <c r="F3826" s="10" t="str">
        <f>VLOOKUP(A3826,Planilha1!A:Y,21,FALSE)</f>
        <v>Sim</v>
      </c>
      <c r="G3826" s="10" t="str">
        <f>VLOOKUP(A3826,Planilha1!A:Y,22,FALSE)</f>
        <v>Sim</v>
      </c>
      <c r="H3826" s="10" t="str">
        <f>VLOOKUP(A3826,Planilha1!A:Y,23,FALSE)</f>
        <v>Sim</v>
      </c>
      <c r="I3826" s="10" t="str">
        <f>VLOOKUP(A3826,Planilha1!A:Y,24,FALSE)</f>
        <v>Não</v>
      </c>
      <c r="J3826" s="10" t="str">
        <f>VLOOKUP(A3826,Planilha1!A:Y,25,FALSE)</f>
        <v>Sim</v>
      </c>
    </row>
    <row r="3827" spans="1:10" x14ac:dyDescent="0.25">
      <c r="A3827" s="12">
        <v>171488</v>
      </c>
      <c r="B3827" s="15" t="s">
        <v>475</v>
      </c>
      <c r="C3827" s="12" t="s">
        <v>9</v>
      </c>
      <c r="D3827" s="14" t="s">
        <v>73</v>
      </c>
      <c r="E3827" s="10" t="str">
        <f>VLOOKUP(A3827,Planilha1!A:Y,20,FALSE)</f>
        <v>Sim</v>
      </c>
      <c r="F3827" s="10" t="str">
        <f>VLOOKUP(A3827,Planilha1!A:Y,21,FALSE)</f>
        <v>Sim</v>
      </c>
      <c r="G3827" s="10" t="str">
        <f>VLOOKUP(A3827,Planilha1!A:Y,22,FALSE)</f>
        <v>Sim</v>
      </c>
      <c r="H3827" s="10" t="str">
        <f>VLOOKUP(A3827,Planilha1!A:Y,23,FALSE)</f>
        <v>Sim</v>
      </c>
      <c r="I3827" s="10" t="str">
        <f>VLOOKUP(A3827,Planilha1!A:Y,24,FALSE)</f>
        <v>Sim</v>
      </c>
      <c r="J3827" s="10" t="str">
        <f>VLOOKUP(A3827,Planilha1!A:Y,25,FALSE)</f>
        <v>Sim</v>
      </c>
    </row>
    <row r="3828" spans="1:10" x14ac:dyDescent="0.25">
      <c r="A3828" s="12">
        <v>171500</v>
      </c>
      <c r="B3828" s="15" t="s">
        <v>3509</v>
      </c>
      <c r="C3828" s="12" t="s">
        <v>9</v>
      </c>
      <c r="D3828" s="14" t="s">
        <v>66</v>
      </c>
      <c r="E3828" s="10" t="str">
        <f>VLOOKUP(A3828,Planilha1!A:Y,20,FALSE)</f>
        <v>Sim</v>
      </c>
      <c r="F3828" s="10" t="str">
        <f>VLOOKUP(A3828,Planilha1!A:Y,21,FALSE)</f>
        <v>Sim</v>
      </c>
      <c r="G3828" s="10" t="str">
        <f>VLOOKUP(A3828,Planilha1!A:Y,22,FALSE)</f>
        <v>Sim</v>
      </c>
      <c r="H3828" s="10" t="str">
        <f>VLOOKUP(A3828,Planilha1!A:Y,23,FALSE)</f>
        <v>Sim</v>
      </c>
      <c r="I3828" s="10" t="str">
        <f>VLOOKUP(A3828,Planilha1!A:Y,24,FALSE)</f>
        <v>Sim</v>
      </c>
      <c r="J3828" s="10" t="str">
        <f>VLOOKUP(A3828,Planilha1!A:Y,25,FALSE)</f>
        <v>Sim</v>
      </c>
    </row>
    <row r="3829" spans="1:10" x14ac:dyDescent="0.25">
      <c r="A3829" s="12">
        <v>171510</v>
      </c>
      <c r="B3829" s="15" t="s">
        <v>3510</v>
      </c>
      <c r="C3829" s="12" t="s">
        <v>9</v>
      </c>
      <c r="D3829" s="14" t="s">
        <v>43</v>
      </c>
      <c r="E3829" s="10" t="str">
        <f>VLOOKUP(A3829,Planilha1!A:Y,20,FALSE)</f>
        <v>Sim</v>
      </c>
      <c r="F3829" s="10" t="str">
        <f>VLOOKUP(A3829,Planilha1!A:Y,21,FALSE)</f>
        <v>Sim</v>
      </c>
      <c r="G3829" s="10" t="str">
        <f>VLOOKUP(A3829,Planilha1!A:Y,22,FALSE)</f>
        <v>Sim</v>
      </c>
      <c r="H3829" s="10" t="str">
        <f>VLOOKUP(A3829,Planilha1!A:Y,23,FALSE)</f>
        <v>Sim</v>
      </c>
      <c r="I3829" s="10" t="str">
        <f>VLOOKUP(A3829,Planilha1!A:Y,24,FALSE)</f>
        <v>Sim</v>
      </c>
      <c r="J3829" s="10" t="str">
        <f>VLOOKUP(A3829,Planilha1!A:Y,25,FALSE)</f>
        <v>Sim</v>
      </c>
    </row>
    <row r="3830" spans="1:10" x14ac:dyDescent="0.25">
      <c r="A3830" s="12">
        <v>171525</v>
      </c>
      <c r="B3830" s="15" t="s">
        <v>3511</v>
      </c>
      <c r="C3830" s="12" t="s">
        <v>9</v>
      </c>
      <c r="D3830" s="14" t="s">
        <v>41</v>
      </c>
      <c r="E3830" s="10" t="str">
        <f>VLOOKUP(A3830,Planilha1!A:Y,20,FALSE)</f>
        <v>Não</v>
      </c>
      <c r="F3830" s="10" t="str">
        <f>VLOOKUP(A3830,Planilha1!A:Y,21,FALSE)</f>
        <v>Sim</v>
      </c>
      <c r="G3830" s="10" t="str">
        <f>VLOOKUP(A3830,Planilha1!A:Y,22,FALSE)</f>
        <v>Sim</v>
      </c>
      <c r="H3830" s="10" t="str">
        <f>VLOOKUP(A3830,Planilha1!A:Y,23,FALSE)</f>
        <v>Sim</v>
      </c>
      <c r="I3830" s="10" t="str">
        <f>VLOOKUP(A3830,Planilha1!A:Y,24,FALSE)</f>
        <v>Não</v>
      </c>
      <c r="J3830" s="10" t="str">
        <f>VLOOKUP(A3830,Planilha1!A:Y,25,FALSE)</f>
        <v>Sim</v>
      </c>
    </row>
    <row r="3831" spans="1:10" x14ac:dyDescent="0.25">
      <c r="A3831" s="12">
        <v>171570</v>
      </c>
      <c r="B3831" s="15" t="s">
        <v>3512</v>
      </c>
      <c r="C3831" s="12" t="s">
        <v>9</v>
      </c>
      <c r="D3831" s="14" t="s">
        <v>66</v>
      </c>
      <c r="E3831" s="10" t="str">
        <f>VLOOKUP(A3831,Planilha1!A:Y,20,FALSE)</f>
        <v>Sim</v>
      </c>
      <c r="F3831" s="10" t="str">
        <f>VLOOKUP(A3831,Planilha1!A:Y,21,FALSE)</f>
        <v>Sim</v>
      </c>
      <c r="G3831" s="10" t="str">
        <f>VLOOKUP(A3831,Planilha1!A:Y,22,FALSE)</f>
        <v>Sim</v>
      </c>
      <c r="H3831" s="10" t="str">
        <f>VLOOKUP(A3831,Planilha1!A:Y,23,FALSE)</f>
        <v>Sim</v>
      </c>
      <c r="I3831" s="10" t="str">
        <f>VLOOKUP(A3831,Planilha1!A:Y,24,FALSE)</f>
        <v>Não</v>
      </c>
      <c r="J3831" s="10" t="str">
        <f>VLOOKUP(A3831,Planilha1!A:Y,25,FALSE)</f>
        <v>Sim</v>
      </c>
    </row>
    <row r="3832" spans="1:10" x14ac:dyDescent="0.25">
      <c r="A3832" s="12">
        <v>171380</v>
      </c>
      <c r="B3832" s="15" t="s">
        <v>3513</v>
      </c>
      <c r="C3832" s="12" t="s">
        <v>9</v>
      </c>
      <c r="D3832" s="14" t="s">
        <v>41</v>
      </c>
      <c r="E3832" s="10" t="str">
        <f>VLOOKUP(A3832,Planilha1!A:Y,20,FALSE)</f>
        <v>Sim</v>
      </c>
      <c r="F3832" s="10" t="str">
        <f>VLOOKUP(A3832,Planilha1!A:Y,21,FALSE)</f>
        <v>Sim</v>
      </c>
      <c r="G3832" s="10" t="str">
        <f>VLOOKUP(A3832,Planilha1!A:Y,22,FALSE)</f>
        <v>Sim</v>
      </c>
      <c r="H3832" s="10" t="str">
        <f>VLOOKUP(A3832,Planilha1!A:Y,23,FALSE)</f>
        <v>Sim</v>
      </c>
      <c r="I3832" s="10" t="str">
        <f>VLOOKUP(A3832,Planilha1!A:Y,24,FALSE)</f>
        <v>Sim</v>
      </c>
      <c r="J3832" s="10" t="str">
        <f>VLOOKUP(A3832,Planilha1!A:Y,25,FALSE)</f>
        <v>Sim</v>
      </c>
    </row>
    <row r="3833" spans="1:10" x14ac:dyDescent="0.25">
      <c r="A3833" s="12">
        <v>171620</v>
      </c>
      <c r="B3833" s="15" t="s">
        <v>3514</v>
      </c>
      <c r="C3833" s="12" t="s">
        <v>9</v>
      </c>
      <c r="D3833" s="14" t="s">
        <v>41</v>
      </c>
      <c r="E3833" s="10" t="str">
        <f>VLOOKUP(A3833,Planilha1!A:Y,20,FALSE)</f>
        <v>Não</v>
      </c>
      <c r="F3833" s="10" t="str">
        <f>VLOOKUP(A3833,Planilha1!A:Y,21,FALSE)</f>
        <v>Sim</v>
      </c>
      <c r="G3833" s="10" t="str">
        <f>VLOOKUP(A3833,Planilha1!A:Y,22,FALSE)</f>
        <v>Não</v>
      </c>
      <c r="H3833" s="10" t="str">
        <f>VLOOKUP(A3833,Planilha1!A:Y,23,FALSE)</f>
        <v>Sim</v>
      </c>
      <c r="I3833" s="10" t="str">
        <f>VLOOKUP(A3833,Planilha1!A:Y,24,FALSE)</f>
        <v>Não</v>
      </c>
      <c r="J3833" s="10" t="str">
        <f>VLOOKUP(A3833,Planilha1!A:Y,25,FALSE)</f>
        <v>Sim</v>
      </c>
    </row>
    <row r="3834" spans="1:10" x14ac:dyDescent="0.25">
      <c r="A3834" s="12">
        <v>171630</v>
      </c>
      <c r="B3834" s="15" t="s">
        <v>1605</v>
      </c>
      <c r="C3834" s="12" t="s">
        <v>9</v>
      </c>
      <c r="D3834" s="14" t="s">
        <v>73</v>
      </c>
      <c r="E3834" s="10" t="str">
        <f>VLOOKUP(A3834,Planilha1!A:Y,20,FALSE)</f>
        <v>Não</v>
      </c>
      <c r="F3834" s="10" t="str">
        <f>VLOOKUP(A3834,Planilha1!A:Y,21,FALSE)</f>
        <v>Sim</v>
      </c>
      <c r="G3834" s="10" t="str">
        <f>VLOOKUP(A3834,Planilha1!A:Y,22,FALSE)</f>
        <v>Não</v>
      </c>
      <c r="H3834" s="10" t="str">
        <f>VLOOKUP(A3834,Planilha1!A:Y,23,FALSE)</f>
        <v>Sim</v>
      </c>
      <c r="I3834" s="10" t="str">
        <f>VLOOKUP(A3834,Planilha1!A:Y,24,FALSE)</f>
        <v>Não</v>
      </c>
      <c r="J3834" s="10" t="str">
        <f>VLOOKUP(A3834,Planilha1!A:Y,25,FALSE)</f>
        <v>Sim</v>
      </c>
    </row>
    <row r="3835" spans="1:10" x14ac:dyDescent="0.25">
      <c r="A3835" s="12">
        <v>171700</v>
      </c>
      <c r="B3835" s="15" t="s">
        <v>3515</v>
      </c>
      <c r="C3835" s="12" t="s">
        <v>9</v>
      </c>
      <c r="D3835" s="14" t="s">
        <v>66</v>
      </c>
      <c r="E3835" s="10" t="str">
        <f>VLOOKUP(A3835,Planilha1!A:Y,20,FALSE)</f>
        <v>Sim</v>
      </c>
      <c r="F3835" s="10" t="str">
        <f>VLOOKUP(A3835,Planilha1!A:Y,21,FALSE)</f>
        <v>Sim</v>
      </c>
      <c r="G3835" s="10" t="str">
        <f>VLOOKUP(A3835,Planilha1!A:Y,22,FALSE)</f>
        <v>Sim</v>
      </c>
      <c r="H3835" s="10" t="str">
        <f>VLOOKUP(A3835,Planilha1!A:Y,23,FALSE)</f>
        <v>Sim</v>
      </c>
      <c r="I3835" s="10" t="str">
        <f>VLOOKUP(A3835,Planilha1!A:Y,24,FALSE)</f>
        <v>Não</v>
      </c>
      <c r="J3835" s="10" t="str">
        <f>VLOOKUP(A3835,Planilha1!A:Y,25,FALSE)</f>
        <v>Sim</v>
      </c>
    </row>
    <row r="3836" spans="1:10" x14ac:dyDescent="0.25">
      <c r="A3836" s="12">
        <v>171720</v>
      </c>
      <c r="B3836" s="15" t="s">
        <v>3516</v>
      </c>
      <c r="C3836" s="12" t="s">
        <v>9</v>
      </c>
      <c r="D3836" s="14" t="s">
        <v>55</v>
      </c>
      <c r="E3836" s="10" t="str">
        <f>VLOOKUP(A3836,Planilha1!A:Y,20,FALSE)</f>
        <v>Não</v>
      </c>
      <c r="F3836" s="10" t="str">
        <f>VLOOKUP(A3836,Planilha1!A:Y,21,FALSE)</f>
        <v>Sim</v>
      </c>
      <c r="G3836" s="10" t="str">
        <f>VLOOKUP(A3836,Planilha1!A:Y,22,FALSE)</f>
        <v>Não</v>
      </c>
      <c r="H3836" s="10" t="str">
        <f>VLOOKUP(A3836,Planilha1!A:Y,23,FALSE)</f>
        <v>Sim</v>
      </c>
      <c r="I3836" s="10" t="str">
        <f>VLOOKUP(A3836,Planilha1!A:Y,24,FALSE)</f>
        <v>Não</v>
      </c>
      <c r="J3836" s="10" t="str">
        <f>VLOOKUP(A3836,Planilha1!A:Y,25,FALSE)</f>
        <v>Sim</v>
      </c>
    </row>
    <row r="3837" spans="1:10" x14ac:dyDescent="0.25">
      <c r="A3837" s="12">
        <v>171750</v>
      </c>
      <c r="B3837" s="15" t="s">
        <v>3517</v>
      </c>
      <c r="C3837" s="12" t="s">
        <v>9</v>
      </c>
      <c r="D3837" s="14" t="s">
        <v>73</v>
      </c>
      <c r="E3837" s="10" t="str">
        <f>VLOOKUP(A3837,Planilha1!A:Y,20,FALSE)</f>
        <v>Sim</v>
      </c>
      <c r="F3837" s="10" t="str">
        <f>VLOOKUP(A3837,Planilha1!A:Y,21,FALSE)</f>
        <v>Sim</v>
      </c>
      <c r="G3837" s="10" t="str">
        <f>VLOOKUP(A3837,Planilha1!A:Y,22,FALSE)</f>
        <v>Sim</v>
      </c>
      <c r="H3837" s="10" t="str">
        <f>VLOOKUP(A3837,Planilha1!A:Y,23,FALSE)</f>
        <v>Sim</v>
      </c>
      <c r="I3837" s="10" t="str">
        <f>VLOOKUP(A3837,Planilha1!A:Y,24,FALSE)</f>
        <v>Sim</v>
      </c>
      <c r="J3837" s="10" t="str">
        <f>VLOOKUP(A3837,Planilha1!A:Y,25,FALSE)</f>
        <v>Sim</v>
      </c>
    </row>
    <row r="3838" spans="1:10" x14ac:dyDescent="0.25">
      <c r="A3838" s="12">
        <v>171780</v>
      </c>
      <c r="B3838" s="15" t="s">
        <v>3518</v>
      </c>
      <c r="C3838" s="12" t="s">
        <v>9</v>
      </c>
      <c r="D3838" s="14" t="s">
        <v>41</v>
      </c>
      <c r="E3838" s="10" t="str">
        <f>VLOOKUP(A3838,Planilha1!A:Y,20,FALSE)</f>
        <v>Sim</v>
      </c>
      <c r="F3838" s="10" t="str">
        <f>VLOOKUP(A3838,Planilha1!A:Y,21,FALSE)</f>
        <v>Sim</v>
      </c>
      <c r="G3838" s="10" t="str">
        <f>VLOOKUP(A3838,Planilha1!A:Y,22,FALSE)</f>
        <v>Sim</v>
      </c>
      <c r="H3838" s="10" t="str">
        <f>VLOOKUP(A3838,Planilha1!A:Y,23,FALSE)</f>
        <v>Sim</v>
      </c>
      <c r="I3838" s="10" t="str">
        <f>VLOOKUP(A3838,Planilha1!A:Y,24,FALSE)</f>
        <v>Não</v>
      </c>
      <c r="J3838" s="10" t="str">
        <f>VLOOKUP(A3838,Planilha1!A:Y,25,FALSE)</f>
        <v>Sim</v>
      </c>
    </row>
    <row r="3839" spans="1:10" x14ac:dyDescent="0.25">
      <c r="A3839" s="12">
        <v>171790</v>
      </c>
      <c r="B3839" s="15" t="s">
        <v>3519</v>
      </c>
      <c r="C3839" s="12" t="s">
        <v>9</v>
      </c>
      <c r="D3839" s="14" t="s">
        <v>41</v>
      </c>
      <c r="E3839" s="10" t="str">
        <f>VLOOKUP(A3839,Planilha1!A:Y,20,FALSE)</f>
        <v>Não</v>
      </c>
      <c r="F3839" s="10" t="str">
        <f>VLOOKUP(A3839,Planilha1!A:Y,21,FALSE)</f>
        <v>Sim</v>
      </c>
      <c r="G3839" s="10" t="str">
        <f>VLOOKUP(A3839,Planilha1!A:Y,22,FALSE)</f>
        <v>Não</v>
      </c>
      <c r="H3839" s="10" t="str">
        <f>VLOOKUP(A3839,Planilha1!A:Y,23,FALSE)</f>
        <v>Sim</v>
      </c>
      <c r="I3839" s="10" t="str">
        <f>VLOOKUP(A3839,Planilha1!A:Y,24,FALSE)</f>
        <v>Não</v>
      </c>
      <c r="J3839" s="10" t="str">
        <f>VLOOKUP(A3839,Planilha1!A:Y,25,FALSE)</f>
        <v>Sim</v>
      </c>
    </row>
    <row r="3840" spans="1:10" x14ac:dyDescent="0.25">
      <c r="A3840" s="12">
        <v>171800</v>
      </c>
      <c r="B3840" s="15" t="s">
        <v>3520</v>
      </c>
      <c r="C3840" s="12" t="s">
        <v>9</v>
      </c>
      <c r="D3840" s="14" t="s">
        <v>43</v>
      </c>
      <c r="E3840" s="10" t="str">
        <f>VLOOKUP(A3840,Planilha1!A:Y,20,FALSE)</f>
        <v>Sim</v>
      </c>
      <c r="F3840" s="10" t="str">
        <f>VLOOKUP(A3840,Planilha1!A:Y,21,FALSE)</f>
        <v>Sim</v>
      </c>
      <c r="G3840" s="10" t="str">
        <f>VLOOKUP(A3840,Planilha1!A:Y,22,FALSE)</f>
        <v>Sim</v>
      </c>
      <c r="H3840" s="10" t="str">
        <f>VLOOKUP(A3840,Planilha1!A:Y,23,FALSE)</f>
        <v>Sim</v>
      </c>
      <c r="I3840" s="10" t="str">
        <f>VLOOKUP(A3840,Planilha1!A:Y,24,FALSE)</f>
        <v>Não</v>
      </c>
      <c r="J3840" s="10" t="str">
        <f>VLOOKUP(A3840,Planilha1!A:Y,25,FALSE)</f>
        <v>Sim</v>
      </c>
    </row>
    <row r="3841" spans="1:10" x14ac:dyDescent="0.25">
      <c r="A3841" s="12">
        <v>171830</v>
      </c>
      <c r="B3841" s="15" t="s">
        <v>3521</v>
      </c>
      <c r="C3841" s="12" t="s">
        <v>9</v>
      </c>
      <c r="D3841" s="14" t="s">
        <v>66</v>
      </c>
      <c r="E3841" s="10" t="str">
        <f>VLOOKUP(A3841,Planilha1!A:Y,20,FALSE)</f>
        <v>Sim</v>
      </c>
      <c r="F3841" s="10" t="str">
        <f>VLOOKUP(A3841,Planilha1!A:Y,21,FALSE)</f>
        <v>Sim</v>
      </c>
      <c r="G3841" s="10" t="str">
        <f>VLOOKUP(A3841,Planilha1!A:Y,22,FALSE)</f>
        <v>Sim</v>
      </c>
      <c r="H3841" s="10" t="str">
        <f>VLOOKUP(A3841,Planilha1!A:Y,23,FALSE)</f>
        <v>Sim</v>
      </c>
      <c r="I3841" s="10" t="str">
        <f>VLOOKUP(A3841,Planilha1!A:Y,24,FALSE)</f>
        <v>Sim</v>
      </c>
      <c r="J3841" s="10" t="str">
        <f>VLOOKUP(A3841,Planilha1!A:Y,25,FALSE)</f>
        <v>Sim</v>
      </c>
    </row>
    <row r="3842" spans="1:10" x14ac:dyDescent="0.25">
      <c r="A3842" s="12">
        <v>171850</v>
      </c>
      <c r="B3842" s="15" t="s">
        <v>3522</v>
      </c>
      <c r="C3842" s="12" t="s">
        <v>9</v>
      </c>
      <c r="D3842" s="14" t="s">
        <v>66</v>
      </c>
      <c r="E3842" s="10" t="str">
        <f>VLOOKUP(A3842,Planilha1!A:Y,20,FALSE)</f>
        <v>Sim</v>
      </c>
      <c r="F3842" s="10" t="str">
        <f>VLOOKUP(A3842,Planilha1!A:Y,21,FALSE)</f>
        <v>Sim</v>
      </c>
      <c r="G3842" s="10" t="str">
        <f>VLOOKUP(A3842,Planilha1!A:Y,22,FALSE)</f>
        <v>Sim</v>
      </c>
      <c r="H3842" s="10" t="str">
        <f>VLOOKUP(A3842,Planilha1!A:Y,23,FALSE)</f>
        <v>Sim</v>
      </c>
      <c r="I3842" s="10" t="str">
        <f>VLOOKUP(A3842,Planilha1!A:Y,24,FALSE)</f>
        <v>Sim</v>
      </c>
      <c r="J3842" s="10" t="str">
        <f>VLOOKUP(A3842,Planilha1!A:Y,25,FALSE)</f>
        <v>Sim</v>
      </c>
    </row>
    <row r="3843" spans="1:10" x14ac:dyDescent="0.25">
      <c r="A3843" s="12">
        <v>171855</v>
      </c>
      <c r="B3843" s="15" t="s">
        <v>1233</v>
      </c>
      <c r="C3843" s="12" t="s">
        <v>9</v>
      </c>
      <c r="D3843" s="14" t="s">
        <v>43</v>
      </c>
      <c r="E3843" s="10" t="str">
        <f>VLOOKUP(A3843,Planilha1!A:Y,20,FALSE)</f>
        <v>Sim</v>
      </c>
      <c r="F3843" s="10" t="str">
        <f>VLOOKUP(A3843,Planilha1!A:Y,21,FALSE)</f>
        <v>Sim</v>
      </c>
      <c r="G3843" s="10" t="str">
        <f>VLOOKUP(A3843,Planilha1!A:Y,22,FALSE)</f>
        <v>Sim</v>
      </c>
      <c r="H3843" s="10" t="str">
        <f>VLOOKUP(A3843,Planilha1!A:Y,23,FALSE)</f>
        <v>Sim</v>
      </c>
      <c r="I3843" s="10" t="str">
        <f>VLOOKUP(A3843,Planilha1!A:Y,24,FALSE)</f>
        <v>Sim</v>
      </c>
      <c r="J3843" s="10" t="str">
        <f>VLOOKUP(A3843,Planilha1!A:Y,25,FALSE)</f>
        <v>Sim</v>
      </c>
    </row>
    <row r="3844" spans="1:10" x14ac:dyDescent="0.25">
      <c r="A3844" s="12">
        <v>171865</v>
      </c>
      <c r="B3844" s="15" t="s">
        <v>3523</v>
      </c>
      <c r="C3844" s="12" t="s">
        <v>9</v>
      </c>
      <c r="D3844" s="14" t="s">
        <v>41</v>
      </c>
      <c r="E3844" s="10" t="str">
        <f>VLOOKUP(A3844,Planilha1!A:Y,20,FALSE)</f>
        <v>Sim</v>
      </c>
      <c r="F3844" s="10" t="str">
        <f>VLOOKUP(A3844,Planilha1!A:Y,21,FALSE)</f>
        <v>Sim</v>
      </c>
      <c r="G3844" s="10" t="str">
        <f>VLOOKUP(A3844,Planilha1!A:Y,22,FALSE)</f>
        <v>Sim</v>
      </c>
      <c r="H3844" s="10" t="str">
        <f>VLOOKUP(A3844,Planilha1!A:Y,23,FALSE)</f>
        <v>Sim</v>
      </c>
      <c r="I3844" s="10" t="str">
        <f>VLOOKUP(A3844,Planilha1!A:Y,24,FALSE)</f>
        <v>Sim</v>
      </c>
      <c r="J3844" s="10" t="str">
        <f>VLOOKUP(A3844,Planilha1!A:Y,25,FALSE)</f>
        <v>Sim</v>
      </c>
    </row>
    <row r="3845" spans="1:10" x14ac:dyDescent="0.25">
      <c r="A3845" s="12">
        <v>171870</v>
      </c>
      <c r="B3845" s="15" t="s">
        <v>3524</v>
      </c>
      <c r="C3845" s="12" t="s">
        <v>9</v>
      </c>
      <c r="D3845" s="14" t="s">
        <v>41</v>
      </c>
      <c r="E3845" s="10" t="str">
        <f>VLOOKUP(A3845,Planilha1!A:Y,20,FALSE)</f>
        <v>Sim</v>
      </c>
      <c r="F3845" s="10" t="str">
        <f>VLOOKUP(A3845,Planilha1!A:Y,21,FALSE)</f>
        <v>Sim</v>
      </c>
      <c r="G3845" s="10" t="str">
        <f>VLOOKUP(A3845,Planilha1!A:Y,22,FALSE)</f>
        <v>Sim</v>
      </c>
      <c r="H3845" s="10" t="str">
        <f>VLOOKUP(A3845,Planilha1!A:Y,23,FALSE)</f>
        <v>Sim</v>
      </c>
      <c r="I3845" s="10" t="str">
        <f>VLOOKUP(A3845,Planilha1!A:Y,24,FALSE)</f>
        <v>Sim</v>
      </c>
      <c r="J3845" s="10" t="str">
        <f>VLOOKUP(A3845,Planilha1!A:Y,25,FALSE)</f>
        <v>Sim</v>
      </c>
    </row>
    <row r="3846" spans="1:10" x14ac:dyDescent="0.25">
      <c r="A3846" s="12">
        <v>171875</v>
      </c>
      <c r="B3846" s="15" t="s">
        <v>3525</v>
      </c>
      <c r="C3846" s="12" t="s">
        <v>9</v>
      </c>
      <c r="D3846" s="14" t="s">
        <v>43</v>
      </c>
      <c r="E3846" s="10" t="str">
        <f>VLOOKUP(A3846,Planilha1!A:Y,20,FALSE)</f>
        <v>Sim</v>
      </c>
      <c r="F3846" s="10" t="str">
        <f>VLOOKUP(A3846,Planilha1!A:Y,21,FALSE)</f>
        <v>Sim</v>
      </c>
      <c r="G3846" s="10" t="str">
        <f>VLOOKUP(A3846,Planilha1!A:Y,22,FALSE)</f>
        <v>Sim</v>
      </c>
      <c r="H3846" s="10" t="str">
        <f>VLOOKUP(A3846,Planilha1!A:Y,23,FALSE)</f>
        <v>Sim</v>
      </c>
      <c r="I3846" s="10" t="str">
        <f>VLOOKUP(A3846,Planilha1!A:Y,24,FALSE)</f>
        <v>Sim</v>
      </c>
      <c r="J3846" s="10" t="str">
        <f>VLOOKUP(A3846,Planilha1!A:Y,25,FALSE)</f>
        <v>Sim</v>
      </c>
    </row>
    <row r="3847" spans="1:10" x14ac:dyDescent="0.25">
      <c r="A3847" s="12">
        <v>171880</v>
      </c>
      <c r="B3847" s="15" t="s">
        <v>3526</v>
      </c>
      <c r="C3847" s="12" t="s">
        <v>9</v>
      </c>
      <c r="D3847" s="14" t="s">
        <v>41</v>
      </c>
      <c r="E3847" s="10" t="str">
        <f>VLOOKUP(A3847,Planilha1!A:Y,20,FALSE)</f>
        <v>Sim</v>
      </c>
      <c r="F3847" s="10" t="str">
        <f>VLOOKUP(A3847,Planilha1!A:Y,21,FALSE)</f>
        <v>Sim</v>
      </c>
      <c r="G3847" s="10" t="str">
        <f>VLOOKUP(A3847,Planilha1!A:Y,22,FALSE)</f>
        <v>Sim</v>
      </c>
      <c r="H3847" s="10" t="str">
        <f>VLOOKUP(A3847,Planilha1!A:Y,23,FALSE)</f>
        <v>Sim</v>
      </c>
      <c r="I3847" s="10" t="str">
        <f>VLOOKUP(A3847,Planilha1!A:Y,24,FALSE)</f>
        <v>Não</v>
      </c>
      <c r="J3847" s="10" t="str">
        <f>VLOOKUP(A3847,Planilha1!A:Y,25,FALSE)</f>
        <v>Sim</v>
      </c>
    </row>
    <row r="3848" spans="1:10" x14ac:dyDescent="0.25">
      <c r="A3848" s="12">
        <v>171884</v>
      </c>
      <c r="B3848" s="15" t="s">
        <v>3527</v>
      </c>
      <c r="C3848" s="12" t="s">
        <v>9</v>
      </c>
      <c r="D3848" s="14" t="s">
        <v>73</v>
      </c>
      <c r="E3848" s="10" t="str">
        <f>VLOOKUP(A3848,Planilha1!A:Y,20,FALSE)</f>
        <v>Não</v>
      </c>
      <c r="F3848" s="10" t="str">
        <f>VLOOKUP(A3848,Planilha1!A:Y,21,FALSE)</f>
        <v>Sim</v>
      </c>
      <c r="G3848" s="10" t="str">
        <f>VLOOKUP(A3848,Planilha1!A:Y,22,FALSE)</f>
        <v>Não</v>
      </c>
      <c r="H3848" s="10" t="str">
        <f>VLOOKUP(A3848,Planilha1!A:Y,23,FALSE)</f>
        <v>Sim</v>
      </c>
      <c r="I3848" s="10" t="str">
        <f>VLOOKUP(A3848,Planilha1!A:Y,24,FALSE)</f>
        <v>Não</v>
      </c>
      <c r="J3848" s="10" t="str">
        <f>VLOOKUP(A3848,Planilha1!A:Y,25,FALSE)</f>
        <v>Sim</v>
      </c>
    </row>
    <row r="3849" spans="1:10" x14ac:dyDescent="0.25">
      <c r="A3849" s="12">
        <v>171886</v>
      </c>
      <c r="B3849" s="15" t="s">
        <v>3528</v>
      </c>
      <c r="C3849" s="12" t="s">
        <v>9</v>
      </c>
      <c r="D3849" s="14" t="s">
        <v>55</v>
      </c>
      <c r="E3849" s="10" t="str">
        <f>VLOOKUP(A3849,Planilha1!A:Y,20,FALSE)</f>
        <v>Sim</v>
      </c>
      <c r="F3849" s="10" t="str">
        <f>VLOOKUP(A3849,Planilha1!A:Y,21,FALSE)</f>
        <v>Sim</v>
      </c>
      <c r="G3849" s="10" t="str">
        <f>VLOOKUP(A3849,Planilha1!A:Y,22,FALSE)</f>
        <v>Sim</v>
      </c>
      <c r="H3849" s="10" t="str">
        <f>VLOOKUP(A3849,Planilha1!A:Y,23,FALSE)</f>
        <v>Sim</v>
      </c>
      <c r="I3849" s="10" t="str">
        <f>VLOOKUP(A3849,Planilha1!A:Y,24,FALSE)</f>
        <v>Sim</v>
      </c>
      <c r="J3849" s="10" t="str">
        <f>VLOOKUP(A3849,Planilha1!A:Y,25,FALSE)</f>
        <v>Sim</v>
      </c>
    </row>
    <row r="3850" spans="1:10" x14ac:dyDescent="0.25">
      <c r="A3850" s="12">
        <v>171888</v>
      </c>
      <c r="B3850" s="15" t="s">
        <v>3529</v>
      </c>
      <c r="C3850" s="12" t="s">
        <v>9</v>
      </c>
      <c r="D3850" s="14" t="s">
        <v>41</v>
      </c>
      <c r="E3850" s="10" t="str">
        <f>VLOOKUP(A3850,Planilha1!A:Y,20,FALSE)</f>
        <v>Sim</v>
      </c>
      <c r="F3850" s="10" t="str">
        <f>VLOOKUP(A3850,Planilha1!A:Y,21,FALSE)</f>
        <v>Sim</v>
      </c>
      <c r="G3850" s="10" t="str">
        <f>VLOOKUP(A3850,Planilha1!A:Y,22,FALSE)</f>
        <v>Sim</v>
      </c>
      <c r="H3850" s="10" t="str">
        <f>VLOOKUP(A3850,Planilha1!A:Y,23,FALSE)</f>
        <v>Sim</v>
      </c>
      <c r="I3850" s="10" t="str">
        <f>VLOOKUP(A3850,Planilha1!A:Y,24,FALSE)</f>
        <v>Não</v>
      </c>
      <c r="J3850" s="10" t="str">
        <f>VLOOKUP(A3850,Planilha1!A:Y,25,FALSE)</f>
        <v>Sim</v>
      </c>
    </row>
    <row r="3851" spans="1:10" x14ac:dyDescent="0.25">
      <c r="A3851" s="12">
        <v>171890</v>
      </c>
      <c r="B3851" s="15" t="s">
        <v>3530</v>
      </c>
      <c r="C3851" s="12" t="s">
        <v>9</v>
      </c>
      <c r="D3851" s="14" t="s">
        <v>41</v>
      </c>
      <c r="E3851" s="10" t="str">
        <f>VLOOKUP(A3851,Planilha1!A:Y,20,FALSE)</f>
        <v>Não</v>
      </c>
      <c r="F3851" s="10" t="str">
        <f>VLOOKUP(A3851,Planilha1!A:Y,21,FALSE)</f>
        <v>Sim</v>
      </c>
      <c r="G3851" s="10" t="str">
        <f>VLOOKUP(A3851,Planilha1!A:Y,22,FALSE)</f>
        <v>Sim</v>
      </c>
      <c r="H3851" s="10" t="str">
        <f>VLOOKUP(A3851,Planilha1!A:Y,23,FALSE)</f>
        <v>Sim</v>
      </c>
      <c r="I3851" s="10" t="str">
        <f>VLOOKUP(A3851,Planilha1!A:Y,24,FALSE)</f>
        <v>Sim</v>
      </c>
      <c r="J3851" s="10" t="str">
        <f>VLOOKUP(A3851,Planilha1!A:Y,25,FALSE)</f>
        <v>Sim</v>
      </c>
    </row>
    <row r="3852" spans="1:10" x14ac:dyDescent="0.25">
      <c r="A3852" s="12">
        <v>172000</v>
      </c>
      <c r="B3852" s="15" t="s">
        <v>3531</v>
      </c>
      <c r="C3852" s="12" t="s">
        <v>9</v>
      </c>
      <c r="D3852" s="14" t="s">
        <v>43</v>
      </c>
      <c r="E3852" s="10" t="str">
        <f>VLOOKUP(A3852,Planilha1!A:Y,20,FALSE)</f>
        <v>Sim</v>
      </c>
      <c r="F3852" s="10" t="str">
        <f>VLOOKUP(A3852,Planilha1!A:Y,21,FALSE)</f>
        <v>Sim</v>
      </c>
      <c r="G3852" s="10" t="str">
        <f>VLOOKUP(A3852,Planilha1!A:Y,22,FALSE)</f>
        <v>Sim</v>
      </c>
      <c r="H3852" s="10" t="str">
        <f>VLOOKUP(A3852,Planilha1!A:Y,23,FALSE)</f>
        <v>Sim</v>
      </c>
      <c r="I3852" s="10" t="str">
        <f>VLOOKUP(A3852,Planilha1!A:Y,24,FALSE)</f>
        <v>Não</v>
      </c>
      <c r="J3852" s="10" t="str">
        <f>VLOOKUP(A3852,Planilha1!A:Y,25,FALSE)</f>
        <v>Sim</v>
      </c>
    </row>
    <row r="3853" spans="1:10" x14ac:dyDescent="0.25">
      <c r="A3853" s="12">
        <v>172010</v>
      </c>
      <c r="B3853" s="15" t="s">
        <v>3532</v>
      </c>
      <c r="C3853" s="12" t="s">
        <v>9</v>
      </c>
      <c r="D3853" s="14" t="s">
        <v>43</v>
      </c>
      <c r="E3853" s="10" t="str">
        <f>VLOOKUP(A3853,Planilha1!A:Y,20,FALSE)</f>
        <v>Sim</v>
      </c>
      <c r="F3853" s="10" t="str">
        <f>VLOOKUP(A3853,Planilha1!A:Y,21,FALSE)</f>
        <v>Sim</v>
      </c>
      <c r="G3853" s="10" t="str">
        <f>VLOOKUP(A3853,Planilha1!A:Y,22,FALSE)</f>
        <v>Sim</v>
      </c>
      <c r="H3853" s="10" t="str">
        <f>VLOOKUP(A3853,Planilha1!A:Y,23,FALSE)</f>
        <v>Sim</v>
      </c>
      <c r="I3853" s="10" t="str">
        <f>VLOOKUP(A3853,Planilha1!A:Y,24,FALSE)</f>
        <v>Não</v>
      </c>
      <c r="J3853" s="10" t="str">
        <f>VLOOKUP(A3853,Planilha1!A:Y,25,FALSE)</f>
        <v>Sim</v>
      </c>
    </row>
    <row r="3854" spans="1:10" x14ac:dyDescent="0.25">
      <c r="A3854" s="12">
        <v>172015</v>
      </c>
      <c r="B3854" s="15" t="s">
        <v>3533</v>
      </c>
      <c r="C3854" s="12" t="s">
        <v>9</v>
      </c>
      <c r="D3854" s="14" t="s">
        <v>43</v>
      </c>
      <c r="E3854" s="10" t="str">
        <f>VLOOKUP(A3854,Planilha1!A:Y,20,FALSE)</f>
        <v>Sim</v>
      </c>
      <c r="F3854" s="10" t="str">
        <f>VLOOKUP(A3854,Planilha1!A:Y,21,FALSE)</f>
        <v>Sim</v>
      </c>
      <c r="G3854" s="10" t="str">
        <f>VLOOKUP(A3854,Planilha1!A:Y,22,FALSE)</f>
        <v>Sim</v>
      </c>
      <c r="H3854" s="10" t="str">
        <f>VLOOKUP(A3854,Planilha1!A:Y,23,FALSE)</f>
        <v>Sim</v>
      </c>
      <c r="I3854" s="10" t="str">
        <f>VLOOKUP(A3854,Planilha1!A:Y,24,FALSE)</f>
        <v>Não</v>
      </c>
      <c r="J3854" s="10" t="str">
        <f>VLOOKUP(A3854,Planilha1!A:Y,25,FALSE)</f>
        <v>Sim</v>
      </c>
    </row>
    <row r="3855" spans="1:10" x14ac:dyDescent="0.25">
      <c r="A3855" s="12">
        <v>172020</v>
      </c>
      <c r="B3855" s="15" t="s">
        <v>3534</v>
      </c>
      <c r="C3855" s="12" t="s">
        <v>9</v>
      </c>
      <c r="D3855" s="14" t="s">
        <v>66</v>
      </c>
      <c r="E3855" s="10" t="str">
        <f>VLOOKUP(A3855,Planilha1!A:Y,20,FALSE)</f>
        <v>Sim</v>
      </c>
      <c r="F3855" s="10" t="str">
        <f>VLOOKUP(A3855,Planilha1!A:Y,21,FALSE)</f>
        <v>Sim</v>
      </c>
      <c r="G3855" s="10" t="str">
        <f>VLOOKUP(A3855,Planilha1!A:Y,22,FALSE)</f>
        <v>Sim</v>
      </c>
      <c r="H3855" s="10" t="str">
        <f>VLOOKUP(A3855,Planilha1!A:Y,23,FALSE)</f>
        <v>Sim</v>
      </c>
      <c r="I3855" s="10" t="str">
        <f>VLOOKUP(A3855,Planilha1!A:Y,24,FALSE)</f>
        <v>Não</v>
      </c>
      <c r="J3855" s="10" t="str">
        <f>VLOOKUP(A3855,Planilha1!A:Y,25,FALSE)</f>
        <v>Sim</v>
      </c>
    </row>
    <row r="3856" spans="1:10" x14ac:dyDescent="0.25">
      <c r="A3856" s="12">
        <v>172025</v>
      </c>
      <c r="B3856" s="15" t="s">
        <v>3535</v>
      </c>
      <c r="C3856" s="12" t="s">
        <v>9</v>
      </c>
      <c r="D3856" s="14" t="s">
        <v>41</v>
      </c>
      <c r="E3856" s="10" t="str">
        <f>VLOOKUP(A3856,Planilha1!A:Y,20,FALSE)</f>
        <v>Sim</v>
      </c>
      <c r="F3856" s="10" t="str">
        <f>VLOOKUP(A3856,Planilha1!A:Y,21,FALSE)</f>
        <v>Sim</v>
      </c>
      <c r="G3856" s="10" t="str">
        <f>VLOOKUP(A3856,Planilha1!A:Y,22,FALSE)</f>
        <v>Sim</v>
      </c>
      <c r="H3856" s="10" t="str">
        <f>VLOOKUP(A3856,Planilha1!A:Y,23,FALSE)</f>
        <v>Sim</v>
      </c>
      <c r="I3856" s="10" t="str">
        <f>VLOOKUP(A3856,Planilha1!A:Y,24,FALSE)</f>
        <v>Não</v>
      </c>
      <c r="J3856" s="10" t="str">
        <f>VLOOKUP(A3856,Planilha1!A:Y,25,FALSE)</f>
        <v>Sim</v>
      </c>
    </row>
    <row r="3857" spans="1:10" x14ac:dyDescent="0.25">
      <c r="A3857" s="12">
        <v>172030</v>
      </c>
      <c r="B3857" s="15" t="s">
        <v>3536</v>
      </c>
      <c r="C3857" s="12" t="s">
        <v>9</v>
      </c>
      <c r="D3857" s="14" t="s">
        <v>66</v>
      </c>
      <c r="E3857" s="10" t="str">
        <f>VLOOKUP(A3857,Planilha1!A:Y,20,FALSE)</f>
        <v>Sim</v>
      </c>
      <c r="F3857" s="10" t="str">
        <f>VLOOKUP(A3857,Planilha1!A:Y,21,FALSE)</f>
        <v>Sim</v>
      </c>
      <c r="G3857" s="10" t="str">
        <f>VLOOKUP(A3857,Planilha1!A:Y,22,FALSE)</f>
        <v>Sim</v>
      </c>
      <c r="H3857" s="10" t="str">
        <f>VLOOKUP(A3857,Planilha1!A:Y,23,FALSE)</f>
        <v>Sim</v>
      </c>
      <c r="I3857" s="10" t="str">
        <f>VLOOKUP(A3857,Planilha1!A:Y,24,FALSE)</f>
        <v>Não</v>
      </c>
      <c r="J3857" s="10" t="str">
        <f>VLOOKUP(A3857,Planilha1!A:Y,25,FALSE)</f>
        <v>Sim</v>
      </c>
    </row>
    <row r="3858" spans="1:10" x14ac:dyDescent="0.25">
      <c r="A3858" s="12">
        <v>172080</v>
      </c>
      <c r="B3858" s="15" t="s">
        <v>3537</v>
      </c>
      <c r="C3858" s="12" t="s">
        <v>9</v>
      </c>
      <c r="D3858" s="14" t="s">
        <v>43</v>
      </c>
      <c r="E3858" s="10" t="str">
        <f>VLOOKUP(A3858,Planilha1!A:Y,20,FALSE)</f>
        <v>Sim</v>
      </c>
      <c r="F3858" s="10" t="str">
        <f>VLOOKUP(A3858,Planilha1!A:Y,21,FALSE)</f>
        <v>Sim</v>
      </c>
      <c r="G3858" s="10" t="str">
        <f>VLOOKUP(A3858,Planilha1!A:Y,22,FALSE)</f>
        <v>Sim</v>
      </c>
      <c r="H3858" s="10" t="str">
        <f>VLOOKUP(A3858,Planilha1!A:Y,23,FALSE)</f>
        <v>Sim</v>
      </c>
      <c r="I3858" s="10" t="str">
        <f>VLOOKUP(A3858,Planilha1!A:Y,24,FALSE)</f>
        <v>Sim</v>
      </c>
      <c r="J3858" s="10" t="str">
        <f>VLOOKUP(A3858,Planilha1!A:Y,25,FALSE)</f>
        <v>Sim</v>
      </c>
    </row>
    <row r="3859" spans="1:10" x14ac:dyDescent="0.25">
      <c r="A3859" s="12">
        <v>172090</v>
      </c>
      <c r="B3859" s="15" t="s">
        <v>3538</v>
      </c>
      <c r="C3859" s="12" t="s">
        <v>9</v>
      </c>
      <c r="D3859" s="14" t="s">
        <v>66</v>
      </c>
      <c r="E3859" s="10" t="str">
        <f>VLOOKUP(A3859,Planilha1!A:Y,20,FALSE)</f>
        <v>Sim</v>
      </c>
      <c r="F3859" s="10" t="str">
        <f>VLOOKUP(A3859,Planilha1!A:Y,21,FALSE)</f>
        <v>Sim</v>
      </c>
      <c r="G3859" s="10" t="str">
        <f>VLOOKUP(A3859,Planilha1!A:Y,22,FALSE)</f>
        <v>Sim</v>
      </c>
      <c r="H3859" s="10" t="str">
        <f>VLOOKUP(A3859,Planilha1!A:Y,23,FALSE)</f>
        <v>Sim</v>
      </c>
      <c r="I3859" s="10" t="str">
        <f>VLOOKUP(A3859,Planilha1!A:Y,24,FALSE)</f>
        <v>Sim</v>
      </c>
      <c r="J3859" s="10" t="str">
        <f>VLOOKUP(A3859,Planilha1!A:Y,25,FALSE)</f>
        <v>Sim</v>
      </c>
    </row>
    <row r="3860" spans="1:10" x14ac:dyDescent="0.25">
      <c r="A3860" s="12">
        <v>172093</v>
      </c>
      <c r="B3860" s="15" t="s">
        <v>3539</v>
      </c>
      <c r="C3860" s="12" t="s">
        <v>9</v>
      </c>
      <c r="D3860" s="14" t="s">
        <v>41</v>
      </c>
      <c r="E3860" s="10" t="str">
        <f>VLOOKUP(A3860,Planilha1!A:Y,20,FALSE)</f>
        <v>Sim</v>
      </c>
      <c r="F3860" s="10" t="str">
        <f>VLOOKUP(A3860,Planilha1!A:Y,21,FALSE)</f>
        <v>Sim</v>
      </c>
      <c r="G3860" s="10" t="str">
        <f>VLOOKUP(A3860,Planilha1!A:Y,22,FALSE)</f>
        <v>Sim</v>
      </c>
      <c r="H3860" s="10" t="str">
        <f>VLOOKUP(A3860,Planilha1!A:Y,23,FALSE)</f>
        <v>Sim</v>
      </c>
      <c r="I3860" s="10" t="str">
        <f>VLOOKUP(A3860,Planilha1!A:Y,24,FALSE)</f>
        <v>Não</v>
      </c>
      <c r="J3860" s="10" t="str">
        <f>VLOOKUP(A3860,Planilha1!A:Y,25,FALSE)</f>
        <v>Sim</v>
      </c>
    </row>
    <row r="3861" spans="1:10" x14ac:dyDescent="0.25">
      <c r="A3861" s="12">
        <v>172110</v>
      </c>
      <c r="B3861" s="15" t="s">
        <v>3540</v>
      </c>
      <c r="C3861" s="12" t="s">
        <v>9</v>
      </c>
      <c r="D3861" s="14" t="s">
        <v>66</v>
      </c>
      <c r="E3861" s="10" t="str">
        <f>VLOOKUP(A3861,Planilha1!A:Y,20,FALSE)</f>
        <v>Sim</v>
      </c>
      <c r="F3861" s="10" t="str">
        <f>VLOOKUP(A3861,Planilha1!A:Y,21,FALSE)</f>
        <v>Sim</v>
      </c>
      <c r="G3861" s="10" t="str">
        <f>VLOOKUP(A3861,Planilha1!A:Y,22,FALSE)</f>
        <v>Sim</v>
      </c>
      <c r="H3861" s="10" t="str">
        <f>VLOOKUP(A3861,Planilha1!A:Y,23,FALSE)</f>
        <v>Sim</v>
      </c>
      <c r="I3861" s="10" t="str">
        <f>VLOOKUP(A3861,Planilha1!A:Y,24,FALSE)</f>
        <v>Sim</v>
      </c>
      <c r="J3861" s="10" t="str">
        <f>VLOOKUP(A3861,Planilha1!A:Y,25,FALSE)</f>
        <v>Sim</v>
      </c>
    </row>
    <row r="3862" spans="1:10" x14ac:dyDescent="0.25">
      <c r="A3862" s="12">
        <v>172120</v>
      </c>
      <c r="B3862" s="15" t="s">
        <v>3541</v>
      </c>
      <c r="C3862" s="12" t="s">
        <v>9</v>
      </c>
      <c r="D3862" s="14" t="s">
        <v>55</v>
      </c>
      <c r="E3862" s="10" t="str">
        <f>VLOOKUP(A3862,Planilha1!A:Y,20,FALSE)</f>
        <v>Sim</v>
      </c>
      <c r="F3862" s="10" t="str">
        <f>VLOOKUP(A3862,Planilha1!A:Y,21,FALSE)</f>
        <v>Sim</v>
      </c>
      <c r="G3862" s="10" t="str">
        <f>VLOOKUP(A3862,Planilha1!A:Y,22,FALSE)</f>
        <v>Sim</v>
      </c>
      <c r="H3862" s="10" t="str">
        <f>VLOOKUP(A3862,Planilha1!A:Y,23,FALSE)</f>
        <v>Sim</v>
      </c>
      <c r="I3862" s="10" t="str">
        <f>VLOOKUP(A3862,Planilha1!A:Y,24,FALSE)</f>
        <v>Sim</v>
      </c>
      <c r="J3862" s="10" t="str">
        <f>VLOOKUP(A3862,Planilha1!A:Y,25,FALSE)</f>
        <v>Sim</v>
      </c>
    </row>
    <row r="3863" spans="1:10" x14ac:dyDescent="0.25">
      <c r="A3863" s="12">
        <v>172130</v>
      </c>
      <c r="B3863" s="15" t="s">
        <v>3542</v>
      </c>
      <c r="C3863" s="12" t="s">
        <v>9</v>
      </c>
      <c r="D3863" s="14" t="s">
        <v>41</v>
      </c>
      <c r="E3863" s="10" t="str">
        <f>VLOOKUP(A3863,Planilha1!A:Y,20,FALSE)</f>
        <v>Sim</v>
      </c>
      <c r="F3863" s="10" t="str">
        <f>VLOOKUP(A3863,Planilha1!A:Y,21,FALSE)</f>
        <v>Sim</v>
      </c>
      <c r="G3863" s="10" t="str">
        <f>VLOOKUP(A3863,Planilha1!A:Y,22,FALSE)</f>
        <v>Sim</v>
      </c>
      <c r="H3863" s="10" t="str">
        <f>VLOOKUP(A3863,Planilha1!A:Y,23,FALSE)</f>
        <v>Sim</v>
      </c>
      <c r="I3863" s="10" t="str">
        <f>VLOOKUP(A3863,Planilha1!A:Y,24,FALSE)</f>
        <v>Sim</v>
      </c>
      <c r="J3863" s="10" t="str">
        <f>VLOOKUP(A3863,Planilha1!A:Y,25,FALSE)</f>
        <v>Sim</v>
      </c>
    </row>
    <row r="3864" spans="1:10" x14ac:dyDescent="0.25">
      <c r="A3864" s="12">
        <v>172208</v>
      </c>
      <c r="B3864" s="15" t="s">
        <v>3543</v>
      </c>
      <c r="C3864" s="12" t="s">
        <v>9</v>
      </c>
      <c r="D3864" s="14" t="s">
        <v>59</v>
      </c>
      <c r="E3864" s="10" t="str">
        <f>VLOOKUP(A3864,Planilha1!A:Y,20,FALSE)</f>
        <v>Sim</v>
      </c>
      <c r="F3864" s="10" t="str">
        <f>VLOOKUP(A3864,Planilha1!A:Y,21,FALSE)</f>
        <v>Sim</v>
      </c>
      <c r="G3864" s="10" t="str">
        <f>VLOOKUP(A3864,Planilha1!A:Y,22,FALSE)</f>
        <v>Sim</v>
      </c>
      <c r="H3864" s="10" t="str">
        <f>VLOOKUP(A3864,Planilha1!A:Y,23,FALSE)</f>
        <v>Sim</v>
      </c>
      <c r="I3864" s="10" t="str">
        <f>VLOOKUP(A3864,Planilha1!A:Y,24,FALSE)</f>
        <v>Não</v>
      </c>
      <c r="J3864" s="10" t="str">
        <f>VLOOKUP(A3864,Planilha1!A:Y,25,FALSE)</f>
        <v>Sim</v>
      </c>
    </row>
    <row r="3865" spans="1:10" x14ac:dyDescent="0.25">
      <c r="A3865" s="12">
        <v>170230</v>
      </c>
      <c r="B3865" s="16" t="s">
        <v>3544</v>
      </c>
      <c r="C3865" s="12" t="s">
        <v>9</v>
      </c>
      <c r="D3865" s="14" t="s">
        <v>333</v>
      </c>
      <c r="E3865" s="10" t="str">
        <f>VLOOKUP(A3865,Planilha1!A:Y,20,FALSE)</f>
        <v>Sim</v>
      </c>
      <c r="F3865" s="10" t="str">
        <f>VLOOKUP(A3865,Planilha1!A:Y,21,FALSE)</f>
        <v>Sim</v>
      </c>
      <c r="G3865" s="10" t="str">
        <f>VLOOKUP(A3865,Planilha1!A:Y,22,FALSE)</f>
        <v>Sim</v>
      </c>
      <c r="H3865" s="10" t="str">
        <f>VLOOKUP(A3865,Planilha1!A:Y,23,FALSE)</f>
        <v>Sim</v>
      </c>
      <c r="I3865" s="10" t="str">
        <f>VLOOKUP(A3865,Planilha1!A:Y,24,FALSE)</f>
        <v>Não</v>
      </c>
      <c r="J3865" s="10" t="str">
        <f>VLOOKUP(A3865,Planilha1!A:Y,25,FALSE)</f>
        <v>Sim</v>
      </c>
    </row>
    <row r="3866" spans="1:10" x14ac:dyDescent="0.25">
      <c r="A3866" s="12">
        <v>170370</v>
      </c>
      <c r="B3866" s="16" t="s">
        <v>3545</v>
      </c>
      <c r="C3866" s="12" t="s">
        <v>9</v>
      </c>
      <c r="D3866" s="14" t="s">
        <v>333</v>
      </c>
      <c r="E3866" s="10" t="str">
        <f>VLOOKUP(A3866,Planilha1!A:Y,20,FALSE)</f>
        <v>Não</v>
      </c>
      <c r="F3866" s="10" t="str">
        <f>VLOOKUP(A3866,Planilha1!A:Y,21,FALSE)</f>
        <v>Sim</v>
      </c>
      <c r="G3866" s="10" t="str">
        <f>VLOOKUP(A3866,Planilha1!A:Y,22,FALSE)</f>
        <v>Não</v>
      </c>
      <c r="H3866" s="10" t="str">
        <f>VLOOKUP(A3866,Planilha1!A:Y,23,FALSE)</f>
        <v>Sim</v>
      </c>
      <c r="I3866" s="10" t="str">
        <f>VLOOKUP(A3866,Planilha1!A:Y,24,FALSE)</f>
        <v>Não</v>
      </c>
      <c r="J3866" s="10" t="str">
        <f>VLOOKUP(A3866,Planilha1!A:Y,25,FALSE)</f>
        <v>Sim</v>
      </c>
    </row>
    <row r="3867" spans="1:10" x14ac:dyDescent="0.25">
      <c r="A3867" s="12">
        <v>170386</v>
      </c>
      <c r="B3867" s="16" t="s">
        <v>3546</v>
      </c>
      <c r="C3867" s="12" t="s">
        <v>9</v>
      </c>
      <c r="D3867" s="14" t="s">
        <v>333</v>
      </c>
      <c r="E3867" s="10" t="str">
        <f>VLOOKUP(A3867,Planilha1!A:Y,20,FALSE)</f>
        <v>Não</v>
      </c>
      <c r="F3867" s="10" t="str">
        <f>VLOOKUP(A3867,Planilha1!A:Y,21,FALSE)</f>
        <v>Sim</v>
      </c>
      <c r="G3867" s="10" t="str">
        <f>VLOOKUP(A3867,Planilha1!A:Y,22,FALSE)</f>
        <v>Não</v>
      </c>
      <c r="H3867" s="10" t="str">
        <f>VLOOKUP(A3867,Planilha1!A:Y,23,FALSE)</f>
        <v>Sim</v>
      </c>
      <c r="I3867" s="10" t="str">
        <f>VLOOKUP(A3867,Planilha1!A:Y,24,FALSE)</f>
        <v>Não</v>
      </c>
      <c r="J3867" s="10" t="str">
        <f>VLOOKUP(A3867,Planilha1!A:Y,25,FALSE)</f>
        <v>Sim</v>
      </c>
    </row>
    <row r="3868" spans="1:10" x14ac:dyDescent="0.25">
      <c r="A3868" s="12">
        <v>170755</v>
      </c>
      <c r="B3868" s="16" t="s">
        <v>108</v>
      </c>
      <c r="C3868" s="12" t="s">
        <v>9</v>
      </c>
      <c r="D3868" s="14" t="s">
        <v>333</v>
      </c>
      <c r="E3868" s="10" t="str">
        <f>VLOOKUP(A3868,Planilha1!A:Y,20,FALSE)</f>
        <v>Não</v>
      </c>
      <c r="F3868" s="10" t="str">
        <f>VLOOKUP(A3868,Planilha1!A:Y,21,FALSE)</f>
        <v>Sim</v>
      </c>
      <c r="G3868" s="10" t="str">
        <f>VLOOKUP(A3868,Planilha1!A:Y,22,FALSE)</f>
        <v>Não</v>
      </c>
      <c r="H3868" s="10" t="str">
        <f>VLOOKUP(A3868,Planilha1!A:Y,23,FALSE)</f>
        <v>Sim</v>
      </c>
      <c r="I3868" s="10" t="str">
        <f>VLOOKUP(A3868,Planilha1!A:Y,24,FALSE)</f>
        <v>Não</v>
      </c>
      <c r="J3868" s="10" t="str">
        <f>VLOOKUP(A3868,Planilha1!A:Y,25,FALSE)</f>
        <v>Sim</v>
      </c>
    </row>
    <row r="3869" spans="1:10" x14ac:dyDescent="0.25">
      <c r="A3869" s="12">
        <v>170825</v>
      </c>
      <c r="B3869" s="16" t="s">
        <v>3547</v>
      </c>
      <c r="C3869" s="12" t="s">
        <v>9</v>
      </c>
      <c r="D3869" s="14" t="s">
        <v>333</v>
      </c>
      <c r="E3869" s="10" t="str">
        <f>VLOOKUP(A3869,Planilha1!A:Y,20,FALSE)</f>
        <v>Sim</v>
      </c>
      <c r="F3869" s="10" t="str">
        <f>VLOOKUP(A3869,Planilha1!A:Y,21,FALSE)</f>
        <v>Sim</v>
      </c>
      <c r="G3869" s="10" t="str">
        <f>VLOOKUP(A3869,Planilha1!A:Y,22,FALSE)</f>
        <v>Sim</v>
      </c>
      <c r="H3869" s="10" t="str">
        <f>VLOOKUP(A3869,Planilha1!A:Y,23,FALSE)</f>
        <v>Sim</v>
      </c>
      <c r="I3869" s="10" t="str">
        <f>VLOOKUP(A3869,Planilha1!A:Y,24,FALSE)</f>
        <v>Sim</v>
      </c>
      <c r="J3869" s="10" t="str">
        <f>VLOOKUP(A3869,Planilha1!A:Y,25,FALSE)</f>
        <v>Sim</v>
      </c>
    </row>
    <row r="3870" spans="1:10" x14ac:dyDescent="0.25">
      <c r="A3870" s="12">
        <v>171515</v>
      </c>
      <c r="B3870" s="16" t="s">
        <v>3548</v>
      </c>
      <c r="C3870" s="12" t="s">
        <v>9</v>
      </c>
      <c r="D3870" s="14" t="s">
        <v>333</v>
      </c>
      <c r="E3870" s="10" t="str">
        <f>VLOOKUP(A3870,Planilha1!A:Y,20,FALSE)</f>
        <v>Sim</v>
      </c>
      <c r="F3870" s="10" t="str">
        <f>VLOOKUP(A3870,Planilha1!A:Y,21,FALSE)</f>
        <v>Sim</v>
      </c>
      <c r="G3870" s="10" t="str">
        <f>VLOOKUP(A3870,Planilha1!A:Y,22,FALSE)</f>
        <v>Sim</v>
      </c>
      <c r="H3870" s="10" t="str">
        <f>VLOOKUP(A3870,Planilha1!A:Y,23,FALSE)</f>
        <v>Sim</v>
      </c>
      <c r="I3870" s="10" t="str">
        <f>VLOOKUP(A3870,Planilha1!A:Y,24,FALSE)</f>
        <v>Não</v>
      </c>
      <c r="J3870" s="10" t="str">
        <f>VLOOKUP(A3870,Planilha1!A:Y,25,FALSE)</f>
        <v>Sim</v>
      </c>
    </row>
    <row r="3871" spans="1:10" x14ac:dyDescent="0.25">
      <c r="A3871" s="12">
        <v>171665</v>
      </c>
      <c r="B3871" s="16" t="s">
        <v>3549</v>
      </c>
      <c r="C3871" s="12" t="s">
        <v>9</v>
      </c>
      <c r="D3871" s="14" t="s">
        <v>333</v>
      </c>
      <c r="E3871" s="10" t="str">
        <f>VLOOKUP(A3871,Planilha1!A:Y,20,FALSE)</f>
        <v>Sim</v>
      </c>
      <c r="F3871" s="10" t="str">
        <f>VLOOKUP(A3871,Planilha1!A:Y,21,FALSE)</f>
        <v>Sim</v>
      </c>
      <c r="G3871" s="10" t="str">
        <f>VLOOKUP(A3871,Planilha1!A:Y,22,FALSE)</f>
        <v>Sim</v>
      </c>
      <c r="H3871" s="10" t="str">
        <f>VLOOKUP(A3871,Planilha1!A:Y,23,FALSE)</f>
        <v>Sim</v>
      </c>
      <c r="I3871" s="10" t="str">
        <f>VLOOKUP(A3871,Planilha1!A:Y,24,FALSE)</f>
        <v>Não</v>
      </c>
      <c r="J3871" s="10" t="str">
        <f>VLOOKUP(A3871,Planilha1!A:Y,25,FALSE)</f>
        <v>Sim</v>
      </c>
    </row>
    <row r="3872" spans="1:10" x14ac:dyDescent="0.25">
      <c r="A3872" s="12">
        <v>172210</v>
      </c>
      <c r="B3872" s="16" t="s">
        <v>3550</v>
      </c>
      <c r="C3872" s="12" t="s">
        <v>9</v>
      </c>
      <c r="D3872" s="14" t="s">
        <v>333</v>
      </c>
      <c r="E3872" s="10" t="str">
        <f>VLOOKUP(A3872,Planilha1!A:Y,20,FALSE)</f>
        <v>Sim</v>
      </c>
      <c r="F3872" s="10" t="str">
        <f>VLOOKUP(A3872,Planilha1!A:Y,21,FALSE)</f>
        <v>Sim</v>
      </c>
      <c r="G3872" s="10" t="str">
        <f>VLOOKUP(A3872,Planilha1!A:Y,22,FALSE)</f>
        <v>Sim</v>
      </c>
      <c r="H3872" s="10" t="str">
        <f>VLOOKUP(A3872,Planilha1!A:Y,23,FALSE)</f>
        <v>Sim</v>
      </c>
      <c r="I3872" s="10" t="str">
        <f>VLOOKUP(A3872,Planilha1!A:Y,24,FALSE)</f>
        <v>Não</v>
      </c>
      <c r="J3872" s="10" t="str">
        <f>VLOOKUP(A3872,Planilha1!A:Y,25,FALSE)</f>
        <v>Sim</v>
      </c>
    </row>
    <row r="3873" spans="1:4" x14ac:dyDescent="0.25">
      <c r="A3873" s="3"/>
      <c r="B3873" s="3"/>
      <c r="C3873" s="2"/>
      <c r="D3873" s="2"/>
    </row>
    <row r="3874" spans="1:4" x14ac:dyDescent="0.25">
      <c r="A3874" s="3"/>
      <c r="B3874" s="3"/>
      <c r="C3874" s="2"/>
      <c r="D3874" s="2"/>
    </row>
    <row r="3875" spans="1:4" x14ac:dyDescent="0.25">
      <c r="A3875" s="3"/>
      <c r="B3875" s="3"/>
      <c r="C3875" s="2"/>
      <c r="D3875" s="2"/>
    </row>
    <row r="3876" spans="1:4" x14ac:dyDescent="0.25">
      <c r="A3876" s="3"/>
      <c r="B3876" s="3"/>
      <c r="C3876" s="2"/>
      <c r="D3876" s="2"/>
    </row>
    <row r="3877" spans="1:4" x14ac:dyDescent="0.25">
      <c r="A3877" s="3"/>
      <c r="B3877" s="3"/>
      <c r="C3877" s="2"/>
      <c r="D3877" s="2"/>
    </row>
    <row r="3878" spans="1:4" x14ac:dyDescent="0.25">
      <c r="A3878" s="3"/>
      <c r="B3878" s="3"/>
      <c r="C3878" s="2"/>
      <c r="D3878" s="2"/>
    </row>
    <row r="3879" spans="1:4" x14ac:dyDescent="0.25">
      <c r="A3879" s="3"/>
      <c r="B3879" s="3"/>
      <c r="C3879" s="2"/>
      <c r="D3879" s="2"/>
    </row>
    <row r="3880" spans="1:4" x14ac:dyDescent="0.25">
      <c r="A3880" s="3"/>
      <c r="B3880" s="3"/>
      <c r="C3880" s="2"/>
      <c r="D3880" s="2"/>
    </row>
    <row r="3881" spans="1:4" x14ac:dyDescent="0.25">
      <c r="A3881" s="3"/>
      <c r="B3881" s="3"/>
      <c r="C3881" s="2"/>
      <c r="D3881" s="2"/>
    </row>
    <row r="3882" spans="1:4" x14ac:dyDescent="0.25">
      <c r="A3882" s="3"/>
      <c r="B3882" s="3"/>
      <c r="C3882" s="2"/>
      <c r="D3882" s="2"/>
    </row>
    <row r="3883" spans="1:4" x14ac:dyDescent="0.25">
      <c r="A3883" s="3"/>
      <c r="B3883" s="3"/>
      <c r="C3883" s="2"/>
      <c r="D3883" s="2"/>
    </row>
    <row r="3884" spans="1:4" x14ac:dyDescent="0.25">
      <c r="A3884" s="3"/>
      <c r="B3884" s="3"/>
      <c r="C3884" s="2"/>
      <c r="D3884" s="2"/>
    </row>
    <row r="3885" spans="1:4" x14ac:dyDescent="0.25">
      <c r="A3885" s="3"/>
      <c r="B3885" s="3"/>
      <c r="C3885" s="2"/>
      <c r="D3885" s="2"/>
    </row>
    <row r="3886" spans="1:4" x14ac:dyDescent="0.25">
      <c r="A3886" s="3"/>
      <c r="B3886" s="3"/>
      <c r="C3886" s="2"/>
      <c r="D3886" s="2"/>
    </row>
    <row r="3887" spans="1:4" x14ac:dyDescent="0.25">
      <c r="A3887" s="3"/>
      <c r="B3887" s="3"/>
      <c r="C3887" s="2"/>
      <c r="D3887" s="2"/>
    </row>
    <row r="3888" spans="1:4" x14ac:dyDescent="0.25">
      <c r="A3888" s="3"/>
      <c r="B3888" s="3"/>
      <c r="C3888" s="2"/>
      <c r="D3888" s="2"/>
    </row>
    <row r="3889" spans="1:4" x14ac:dyDescent="0.25">
      <c r="A3889" s="3"/>
      <c r="B3889" s="3"/>
      <c r="C3889" s="2"/>
      <c r="D3889" s="2"/>
    </row>
    <row r="3890" spans="1:4" x14ac:dyDescent="0.25">
      <c r="A3890" s="3"/>
      <c r="B3890" s="3"/>
      <c r="C3890" s="2"/>
      <c r="D3890" s="2"/>
    </row>
    <row r="3891" spans="1:4" x14ac:dyDescent="0.25">
      <c r="A3891" s="3"/>
      <c r="B3891" s="3"/>
      <c r="C3891" s="2"/>
      <c r="D3891" s="2"/>
    </row>
    <row r="3892" spans="1:4" x14ac:dyDescent="0.25">
      <c r="A3892" s="3"/>
      <c r="B3892" s="3"/>
      <c r="C3892" s="2"/>
      <c r="D3892" s="2"/>
    </row>
    <row r="3893" spans="1:4" x14ac:dyDescent="0.25">
      <c r="A3893" s="3"/>
      <c r="B3893" s="3"/>
      <c r="C3893" s="2"/>
      <c r="D3893" s="2"/>
    </row>
    <row r="3894" spans="1:4" x14ac:dyDescent="0.25">
      <c r="A3894" s="3"/>
      <c r="B3894" s="3"/>
      <c r="C3894" s="2"/>
      <c r="D3894" s="2"/>
    </row>
    <row r="3895" spans="1:4" x14ac:dyDescent="0.25">
      <c r="A3895" s="3"/>
      <c r="B3895" s="3"/>
      <c r="C3895" s="2"/>
      <c r="D3895" s="2"/>
    </row>
    <row r="3896" spans="1:4" x14ac:dyDescent="0.25">
      <c r="A3896" s="3"/>
      <c r="B3896" s="3"/>
      <c r="C3896" s="2"/>
      <c r="D3896" s="2"/>
    </row>
    <row r="3897" spans="1:4" x14ac:dyDescent="0.25">
      <c r="A3897" s="3"/>
      <c r="B3897" s="3"/>
      <c r="C3897" s="2"/>
      <c r="D3897" s="2"/>
    </row>
    <row r="3898" spans="1:4" x14ac:dyDescent="0.25">
      <c r="A3898" s="3"/>
      <c r="B3898" s="3"/>
      <c r="C3898" s="2"/>
      <c r="D3898" s="2"/>
    </row>
    <row r="3899" spans="1:4" x14ac:dyDescent="0.25">
      <c r="A3899" s="3"/>
      <c r="B3899" s="3"/>
      <c r="C3899" s="2"/>
      <c r="D3899" s="2"/>
    </row>
    <row r="3900" spans="1:4" x14ac:dyDescent="0.25">
      <c r="A3900" s="3"/>
      <c r="B3900" s="3"/>
      <c r="C3900" s="2"/>
      <c r="D3900" s="2"/>
    </row>
    <row r="3901" spans="1:4" x14ac:dyDescent="0.25">
      <c r="A3901" s="3"/>
      <c r="B3901" s="3"/>
      <c r="C3901" s="2"/>
      <c r="D3901" s="2"/>
    </row>
    <row r="3902" spans="1:4" x14ac:dyDescent="0.25">
      <c r="A3902" s="3"/>
      <c r="B3902" s="3"/>
      <c r="C3902" s="2"/>
      <c r="D3902" s="2"/>
    </row>
    <row r="3903" spans="1:4" x14ac:dyDescent="0.25">
      <c r="A3903" s="3"/>
      <c r="B3903" s="3"/>
      <c r="C3903" s="2"/>
      <c r="D3903" s="2"/>
    </row>
    <row r="3904" spans="1:4" x14ac:dyDescent="0.25">
      <c r="A3904" s="3"/>
      <c r="B3904" s="3"/>
      <c r="C3904" s="2"/>
      <c r="D3904" s="2"/>
    </row>
    <row r="3905" spans="1:4" x14ac:dyDescent="0.25">
      <c r="A3905" s="3"/>
      <c r="B3905" s="3"/>
      <c r="C3905" s="2"/>
      <c r="D3905" s="2"/>
    </row>
    <row r="3906" spans="1:4" x14ac:dyDescent="0.25">
      <c r="A3906" s="3"/>
      <c r="B3906" s="3"/>
      <c r="C3906" s="2"/>
      <c r="D3906" s="2"/>
    </row>
    <row r="3907" spans="1:4" x14ac:dyDescent="0.25">
      <c r="A3907" s="3"/>
      <c r="B3907" s="3"/>
      <c r="C3907" s="2"/>
      <c r="D3907" s="2"/>
    </row>
    <row r="3908" spans="1:4" x14ac:dyDescent="0.25">
      <c r="A3908" s="3"/>
      <c r="B3908" s="3"/>
      <c r="C3908" s="2"/>
      <c r="D3908" s="2"/>
    </row>
    <row r="3909" spans="1:4" x14ac:dyDescent="0.25">
      <c r="A3909" s="3"/>
      <c r="B3909" s="3"/>
      <c r="C3909" s="2"/>
      <c r="D3909" s="2"/>
    </row>
    <row r="3910" spans="1:4" x14ac:dyDescent="0.25">
      <c r="A3910" s="3"/>
      <c r="B3910" s="3"/>
      <c r="C3910" s="2"/>
      <c r="D3910" s="2"/>
    </row>
    <row r="3911" spans="1:4" x14ac:dyDescent="0.25">
      <c r="A3911" s="3"/>
      <c r="B3911" s="3"/>
      <c r="C3911" s="2"/>
      <c r="D3911" s="2"/>
    </row>
    <row r="3912" spans="1:4" x14ac:dyDescent="0.25">
      <c r="A3912" s="3"/>
      <c r="B3912" s="3"/>
      <c r="C3912" s="2"/>
      <c r="D3912" s="2"/>
    </row>
    <row r="3913" spans="1:4" x14ac:dyDescent="0.25">
      <c r="A3913" s="3"/>
      <c r="B3913" s="3"/>
      <c r="C3913" s="2"/>
      <c r="D3913" s="2"/>
    </row>
    <row r="3914" spans="1:4" x14ac:dyDescent="0.25">
      <c r="A3914" s="3"/>
      <c r="B3914" s="3"/>
      <c r="C3914" s="2"/>
      <c r="D3914" s="2"/>
    </row>
    <row r="3915" spans="1:4" x14ac:dyDescent="0.25">
      <c r="A3915" s="3"/>
      <c r="B3915" s="3"/>
      <c r="C3915" s="2"/>
      <c r="D3915" s="2"/>
    </row>
    <row r="3916" spans="1:4" x14ac:dyDescent="0.25">
      <c r="A3916" s="3"/>
      <c r="B3916" s="3"/>
      <c r="C3916" s="2"/>
      <c r="D3916" s="2"/>
    </row>
    <row r="3917" spans="1:4" x14ac:dyDescent="0.25">
      <c r="A3917" s="3"/>
      <c r="B3917" s="3"/>
      <c r="C3917" s="2"/>
      <c r="D3917" s="2"/>
    </row>
    <row r="3918" spans="1:4" x14ac:dyDescent="0.25">
      <c r="A3918" s="3"/>
      <c r="B3918" s="3"/>
      <c r="C3918" s="2"/>
      <c r="D3918" s="2"/>
    </row>
    <row r="3919" spans="1:4" x14ac:dyDescent="0.25">
      <c r="A3919" s="3"/>
      <c r="B3919" s="3"/>
      <c r="C3919" s="2"/>
      <c r="D3919" s="2"/>
    </row>
    <row r="3920" spans="1:4" x14ac:dyDescent="0.25">
      <c r="A3920" s="3"/>
      <c r="B3920" s="3"/>
      <c r="C3920" s="2"/>
      <c r="D3920" s="2"/>
    </row>
    <row r="3921" spans="1:4" x14ac:dyDescent="0.25">
      <c r="A3921" s="3"/>
      <c r="B3921" s="3"/>
      <c r="C3921" s="2"/>
      <c r="D3921" s="2"/>
    </row>
    <row r="3922" spans="1:4" x14ac:dyDescent="0.25">
      <c r="A3922" s="3"/>
      <c r="B3922" s="3"/>
      <c r="C3922" s="2"/>
      <c r="D3922" s="2"/>
    </row>
    <row r="3923" spans="1:4" x14ac:dyDescent="0.25">
      <c r="A3923" s="3"/>
      <c r="B3923" s="3"/>
      <c r="C3923" s="2"/>
      <c r="D3923" s="2"/>
    </row>
    <row r="3924" spans="1:4" x14ac:dyDescent="0.25">
      <c r="A3924" s="3"/>
      <c r="B3924" s="3"/>
      <c r="C3924" s="2"/>
      <c r="D3924" s="2"/>
    </row>
    <row r="3925" spans="1:4" x14ac:dyDescent="0.25">
      <c r="A3925" s="3"/>
      <c r="B3925" s="3"/>
      <c r="C3925" s="2"/>
      <c r="D3925" s="2"/>
    </row>
    <row r="3926" spans="1:4" x14ac:dyDescent="0.25">
      <c r="A3926" s="3"/>
      <c r="B3926" s="3"/>
      <c r="C3926" s="2"/>
      <c r="D3926" s="2"/>
    </row>
    <row r="3927" spans="1:4" x14ac:dyDescent="0.25">
      <c r="A3927" s="3"/>
      <c r="B3927" s="3"/>
      <c r="C3927" s="2"/>
      <c r="D3927" s="2"/>
    </row>
    <row r="3928" spans="1:4" x14ac:dyDescent="0.25">
      <c r="A3928" s="3"/>
      <c r="B3928" s="3"/>
      <c r="C3928" s="2"/>
      <c r="D3928" s="2"/>
    </row>
    <row r="3929" spans="1:4" x14ac:dyDescent="0.25">
      <c r="A3929" s="3"/>
      <c r="B3929" s="3"/>
      <c r="C3929" s="2"/>
      <c r="D3929" s="2"/>
    </row>
    <row r="3930" spans="1:4" x14ac:dyDescent="0.25">
      <c r="A3930" s="3"/>
      <c r="B3930" s="3"/>
      <c r="C3930" s="2"/>
      <c r="D3930" s="2"/>
    </row>
    <row r="3931" spans="1:4" x14ac:dyDescent="0.25">
      <c r="A3931" s="3"/>
      <c r="B3931" s="3"/>
      <c r="C3931" s="2"/>
      <c r="D3931" s="2"/>
    </row>
    <row r="3932" spans="1:4" x14ac:dyDescent="0.25">
      <c r="A3932" s="3"/>
      <c r="B3932" s="3"/>
      <c r="C3932" s="2"/>
      <c r="D3932" s="2"/>
    </row>
    <row r="3933" spans="1:4" x14ac:dyDescent="0.25">
      <c r="A3933" s="3"/>
      <c r="B3933" s="3"/>
      <c r="C3933" s="2"/>
      <c r="D3933" s="2"/>
    </row>
    <row r="3934" spans="1:4" x14ac:dyDescent="0.25">
      <c r="A3934" s="3"/>
      <c r="B3934" s="3"/>
      <c r="C3934" s="2"/>
      <c r="D3934" s="2"/>
    </row>
    <row r="3935" spans="1:4" x14ac:dyDescent="0.25">
      <c r="A3935" s="3"/>
      <c r="B3935" s="3"/>
      <c r="C3935" s="2"/>
      <c r="D3935" s="2"/>
    </row>
    <row r="3936" spans="1:4" x14ac:dyDescent="0.25">
      <c r="A3936" s="3"/>
      <c r="B3936" s="3"/>
      <c r="C3936" s="2"/>
      <c r="D3936" s="2"/>
    </row>
    <row r="3937" spans="1:4" x14ac:dyDescent="0.25">
      <c r="A3937" s="3"/>
      <c r="B3937" s="3"/>
      <c r="C3937" s="2"/>
      <c r="D3937" s="2"/>
    </row>
    <row r="3938" spans="1:4" x14ac:dyDescent="0.25">
      <c r="A3938" s="3"/>
      <c r="B3938" s="3"/>
      <c r="C3938" s="2"/>
      <c r="D3938" s="2"/>
    </row>
    <row r="3939" spans="1:4" x14ac:dyDescent="0.25">
      <c r="A3939" s="3"/>
      <c r="B3939" s="3"/>
      <c r="C3939" s="2"/>
      <c r="D3939" s="2"/>
    </row>
    <row r="3940" spans="1:4" x14ac:dyDescent="0.25">
      <c r="A3940" s="3"/>
      <c r="B3940" s="3"/>
      <c r="C3940" s="2"/>
      <c r="D3940" s="2"/>
    </row>
    <row r="3941" spans="1:4" x14ac:dyDescent="0.25">
      <c r="A3941" s="3"/>
      <c r="B3941" s="3"/>
      <c r="C3941" s="2"/>
      <c r="D3941" s="2"/>
    </row>
    <row r="3942" spans="1:4" x14ac:dyDescent="0.25">
      <c r="A3942" s="3"/>
      <c r="B3942" s="3"/>
      <c r="C3942" s="2"/>
      <c r="D3942" s="2"/>
    </row>
    <row r="3943" spans="1:4" x14ac:dyDescent="0.25">
      <c r="A3943" s="3"/>
      <c r="B3943" s="3"/>
      <c r="C3943" s="2"/>
      <c r="D3943" s="2"/>
    </row>
    <row r="3944" spans="1:4" x14ac:dyDescent="0.25">
      <c r="A3944" s="3"/>
      <c r="B3944" s="3"/>
      <c r="C3944" s="2"/>
      <c r="D3944" s="2"/>
    </row>
    <row r="3945" spans="1:4" x14ac:dyDescent="0.25">
      <c r="A3945" s="3"/>
      <c r="B3945" s="3"/>
      <c r="C3945" s="2"/>
      <c r="D3945" s="2"/>
    </row>
    <row r="3946" spans="1:4" x14ac:dyDescent="0.25">
      <c r="A3946" s="3"/>
      <c r="B3946" s="3"/>
      <c r="C3946" s="2"/>
      <c r="D3946" s="2"/>
    </row>
    <row r="3947" spans="1:4" x14ac:dyDescent="0.25">
      <c r="A3947" s="3"/>
      <c r="B3947" s="3"/>
      <c r="C3947" s="2"/>
      <c r="D3947" s="2"/>
    </row>
    <row r="3948" spans="1:4" x14ac:dyDescent="0.25">
      <c r="A3948" s="3"/>
      <c r="B3948" s="3"/>
      <c r="C3948" s="2"/>
      <c r="D3948" s="2"/>
    </row>
    <row r="3949" spans="1:4" x14ac:dyDescent="0.25">
      <c r="A3949" s="3"/>
      <c r="B3949" s="3"/>
      <c r="C3949" s="2"/>
      <c r="D3949" s="2"/>
    </row>
    <row r="3950" spans="1:4" x14ac:dyDescent="0.25">
      <c r="A3950" s="3"/>
      <c r="B3950" s="3"/>
      <c r="C3950" s="2"/>
      <c r="D3950" s="2"/>
    </row>
    <row r="3951" spans="1:4" x14ac:dyDescent="0.25">
      <c r="A3951" s="3"/>
      <c r="B3951" s="3"/>
      <c r="C3951" s="2"/>
      <c r="D3951" s="2"/>
    </row>
    <row r="3952" spans="1:4" x14ac:dyDescent="0.25">
      <c r="A3952" s="3"/>
      <c r="B3952" s="3"/>
      <c r="C3952" s="2"/>
      <c r="D3952" s="2"/>
    </row>
    <row r="3953" spans="1:4" x14ac:dyDescent="0.25">
      <c r="A3953" s="3"/>
      <c r="B3953" s="3"/>
      <c r="C3953" s="2"/>
      <c r="D3953" s="2"/>
    </row>
    <row r="3954" spans="1:4" x14ac:dyDescent="0.25">
      <c r="A3954" s="3"/>
      <c r="B3954" s="3"/>
      <c r="C3954" s="2"/>
      <c r="D3954" s="2"/>
    </row>
    <row r="3955" spans="1:4" x14ac:dyDescent="0.25">
      <c r="A3955" s="3"/>
      <c r="B3955" s="3"/>
      <c r="C3955" s="2"/>
      <c r="D3955" s="2"/>
    </row>
    <row r="3956" spans="1:4" x14ac:dyDescent="0.25">
      <c r="A3956" s="3"/>
      <c r="B3956" s="3"/>
      <c r="C3956" s="2"/>
      <c r="D3956" s="2"/>
    </row>
    <row r="3957" spans="1:4" x14ac:dyDescent="0.25">
      <c r="A3957" s="3"/>
      <c r="B3957" s="3"/>
      <c r="C3957" s="2"/>
      <c r="D3957" s="2"/>
    </row>
    <row r="3958" spans="1:4" x14ac:dyDescent="0.25">
      <c r="A3958" s="3"/>
      <c r="B3958" s="3"/>
      <c r="C3958" s="2"/>
      <c r="D3958" s="2"/>
    </row>
    <row r="3959" spans="1:4" x14ac:dyDescent="0.25">
      <c r="A3959" s="3"/>
      <c r="B3959" s="3"/>
      <c r="C3959" s="2"/>
      <c r="D3959" s="2"/>
    </row>
    <row r="3960" spans="1:4" x14ac:dyDescent="0.25">
      <c r="A3960" s="3"/>
      <c r="B3960" s="3"/>
      <c r="C3960" s="2"/>
      <c r="D3960" s="2"/>
    </row>
    <row r="3961" spans="1:4" x14ac:dyDescent="0.25">
      <c r="A3961" s="3"/>
      <c r="B3961" s="3"/>
      <c r="C3961" s="2"/>
      <c r="D3961" s="2"/>
    </row>
    <row r="3962" spans="1:4" x14ac:dyDescent="0.25">
      <c r="A3962" s="3"/>
      <c r="B3962" s="3"/>
      <c r="C3962" s="2"/>
      <c r="D3962" s="2"/>
    </row>
    <row r="3963" spans="1:4" x14ac:dyDescent="0.25">
      <c r="A3963" s="3"/>
      <c r="B3963" s="3"/>
      <c r="C3963" s="2"/>
      <c r="D3963" s="2"/>
    </row>
    <row r="3964" spans="1:4" x14ac:dyDescent="0.25">
      <c r="A3964" s="3"/>
      <c r="B3964" s="3"/>
      <c r="C3964" s="2"/>
      <c r="D3964" s="2"/>
    </row>
    <row r="3965" spans="1:4" x14ac:dyDescent="0.25">
      <c r="A3965" s="3"/>
      <c r="B3965" s="3"/>
      <c r="C3965" s="2"/>
      <c r="D3965" s="2"/>
    </row>
    <row r="3966" spans="1:4" x14ac:dyDescent="0.25">
      <c r="A3966" s="3"/>
      <c r="B3966" s="3"/>
      <c r="C3966" s="2"/>
      <c r="D3966" s="2"/>
    </row>
    <row r="3967" spans="1:4" x14ac:dyDescent="0.25">
      <c r="A3967" s="3"/>
      <c r="B3967" s="3"/>
      <c r="C3967" s="2"/>
      <c r="D3967" s="2"/>
    </row>
    <row r="3968" spans="1:4" x14ac:dyDescent="0.25">
      <c r="A3968" s="3"/>
      <c r="B3968" s="3"/>
      <c r="C3968" s="2"/>
      <c r="D3968" s="2"/>
    </row>
    <row r="3969" spans="1:4" x14ac:dyDescent="0.25">
      <c r="A3969" s="3"/>
      <c r="B3969" s="3"/>
      <c r="C3969" s="2"/>
      <c r="D3969" s="2"/>
    </row>
    <row r="3970" spans="1:4" x14ac:dyDescent="0.25">
      <c r="A3970" s="3"/>
      <c r="B3970" s="3"/>
      <c r="C3970" s="2"/>
      <c r="D3970" s="2"/>
    </row>
    <row r="3971" spans="1:4" x14ac:dyDescent="0.25">
      <c r="A3971" s="3"/>
      <c r="B3971" s="3"/>
      <c r="C3971" s="2"/>
      <c r="D3971" s="2"/>
    </row>
    <row r="3972" spans="1:4" x14ac:dyDescent="0.25">
      <c r="A3972" s="3"/>
      <c r="B3972" s="3"/>
      <c r="C3972" s="2"/>
      <c r="D3972" s="2"/>
    </row>
    <row r="3973" spans="1:4" x14ac:dyDescent="0.25">
      <c r="A3973" s="3"/>
      <c r="B3973" s="3"/>
      <c r="C3973" s="2"/>
      <c r="D3973" s="2"/>
    </row>
    <row r="3974" spans="1:4" x14ac:dyDescent="0.25">
      <c r="A3974" s="3"/>
      <c r="B3974" s="3"/>
      <c r="C3974" s="2"/>
      <c r="D3974" s="2"/>
    </row>
    <row r="3975" spans="1:4" x14ac:dyDescent="0.25">
      <c r="A3975" s="3"/>
      <c r="B3975" s="3"/>
      <c r="C3975" s="2"/>
      <c r="D3975" s="2"/>
    </row>
    <row r="3976" spans="1:4" x14ac:dyDescent="0.25">
      <c r="A3976" s="3"/>
      <c r="B3976" s="3"/>
      <c r="C3976" s="2"/>
      <c r="D3976" s="2"/>
    </row>
    <row r="3977" spans="1:4" x14ac:dyDescent="0.25">
      <c r="A3977" s="3"/>
      <c r="B3977" s="3"/>
      <c r="C3977" s="2"/>
      <c r="D3977" s="2"/>
    </row>
    <row r="3978" spans="1:4" x14ac:dyDescent="0.25">
      <c r="A3978" s="3"/>
      <c r="B3978" s="3"/>
      <c r="C3978" s="2"/>
      <c r="D3978" s="2"/>
    </row>
    <row r="3979" spans="1:4" x14ac:dyDescent="0.25">
      <c r="A3979" s="3"/>
      <c r="B3979" s="3"/>
      <c r="C3979" s="2"/>
      <c r="D3979" s="2"/>
    </row>
    <row r="3980" spans="1:4" x14ac:dyDescent="0.25">
      <c r="A3980" s="3"/>
      <c r="B3980" s="3"/>
      <c r="C3980" s="2"/>
      <c r="D3980" s="2"/>
    </row>
    <row r="3981" spans="1:4" x14ac:dyDescent="0.25">
      <c r="A3981" s="3"/>
      <c r="B3981" s="3"/>
      <c r="C3981" s="2"/>
      <c r="D3981" s="2"/>
    </row>
    <row r="3982" spans="1:4" x14ac:dyDescent="0.25">
      <c r="A3982" s="3"/>
      <c r="B3982" s="3"/>
      <c r="C3982" s="2"/>
      <c r="D3982" s="2"/>
    </row>
    <row r="3983" spans="1:4" x14ac:dyDescent="0.25">
      <c r="A3983" s="3"/>
      <c r="B3983" s="3"/>
      <c r="C3983" s="2"/>
      <c r="D3983" s="2"/>
    </row>
    <row r="3984" spans="1:4" x14ac:dyDescent="0.25">
      <c r="A3984" s="3"/>
      <c r="B3984" s="3"/>
      <c r="C3984" s="2"/>
      <c r="D3984" s="2"/>
    </row>
    <row r="3985" spans="1:4" x14ac:dyDescent="0.25">
      <c r="A3985" s="3"/>
      <c r="B3985" s="3"/>
      <c r="C3985" s="2"/>
      <c r="D3985" s="2"/>
    </row>
    <row r="3986" spans="1:4" x14ac:dyDescent="0.25">
      <c r="A3986" s="3"/>
      <c r="B3986" s="3"/>
      <c r="C3986" s="2"/>
      <c r="D3986" s="2"/>
    </row>
    <row r="3987" spans="1:4" x14ac:dyDescent="0.25">
      <c r="A3987" s="3"/>
      <c r="B3987" s="3"/>
      <c r="C3987" s="2"/>
      <c r="D3987" s="2"/>
    </row>
    <row r="3988" spans="1:4" x14ac:dyDescent="0.25">
      <c r="A3988" s="3"/>
      <c r="B3988" s="3"/>
      <c r="C3988" s="2"/>
      <c r="D3988" s="2"/>
    </row>
    <row r="3989" spans="1:4" x14ac:dyDescent="0.25">
      <c r="A3989" s="3"/>
      <c r="B3989" s="3"/>
      <c r="C3989" s="2"/>
      <c r="D3989" s="2"/>
    </row>
    <row r="3990" spans="1:4" x14ac:dyDescent="0.25">
      <c r="A3990" s="3"/>
      <c r="B3990" s="3"/>
      <c r="C3990" s="2"/>
      <c r="D3990" s="2"/>
    </row>
    <row r="3991" spans="1:4" x14ac:dyDescent="0.25">
      <c r="A3991" s="3"/>
      <c r="B3991" s="3"/>
      <c r="C3991" s="2"/>
      <c r="D3991" s="2"/>
    </row>
    <row r="3992" spans="1:4" x14ac:dyDescent="0.25">
      <c r="A3992" s="3"/>
      <c r="B3992" s="3"/>
      <c r="C3992" s="2"/>
      <c r="D3992" s="2"/>
    </row>
    <row r="3993" spans="1:4" x14ac:dyDescent="0.25">
      <c r="A3993" s="3"/>
      <c r="B3993" s="3"/>
      <c r="C3993" s="2"/>
      <c r="D3993" s="2"/>
    </row>
    <row r="3994" spans="1:4" x14ac:dyDescent="0.25">
      <c r="A3994" s="3"/>
      <c r="B3994" s="3"/>
      <c r="C3994" s="2"/>
      <c r="D3994" s="2"/>
    </row>
    <row r="3995" spans="1:4" x14ac:dyDescent="0.25">
      <c r="A3995" s="3"/>
      <c r="B3995" s="3"/>
      <c r="C3995" s="2"/>
      <c r="D3995" s="2"/>
    </row>
    <row r="3996" spans="1:4" x14ac:dyDescent="0.25">
      <c r="A3996" s="3"/>
      <c r="B3996" s="3"/>
      <c r="C3996" s="2"/>
      <c r="D3996" s="2"/>
    </row>
    <row r="3997" spans="1:4" x14ac:dyDescent="0.25">
      <c r="A3997" s="3"/>
      <c r="B3997" s="3"/>
      <c r="C3997" s="2"/>
      <c r="D3997" s="2"/>
    </row>
    <row r="3998" spans="1:4" x14ac:dyDescent="0.25">
      <c r="A3998" s="3"/>
      <c r="B3998" s="3"/>
      <c r="C3998" s="2"/>
      <c r="D3998" s="2"/>
    </row>
    <row r="3999" spans="1:4" x14ac:dyDescent="0.25">
      <c r="A3999" s="3"/>
      <c r="B3999" s="3"/>
      <c r="C3999" s="2"/>
      <c r="D3999" s="2"/>
    </row>
    <row r="4000" spans="1:4" x14ac:dyDescent="0.25">
      <c r="A4000" s="3"/>
      <c r="B4000" s="3"/>
      <c r="C4000" s="2"/>
      <c r="D4000" s="2"/>
    </row>
    <row r="4001" spans="1:4" x14ac:dyDescent="0.25">
      <c r="A4001" s="3"/>
      <c r="B4001" s="3"/>
      <c r="C4001" s="2"/>
      <c r="D4001" s="2"/>
    </row>
    <row r="4002" spans="1:4" x14ac:dyDescent="0.25">
      <c r="A4002" s="3"/>
      <c r="B4002" s="3"/>
      <c r="C4002" s="2"/>
      <c r="D4002" s="2"/>
    </row>
    <row r="4003" spans="1:4" x14ac:dyDescent="0.25">
      <c r="A4003" s="3"/>
      <c r="B4003" s="3"/>
      <c r="C4003" s="2"/>
      <c r="D4003" s="2"/>
    </row>
    <row r="4004" spans="1:4" x14ac:dyDescent="0.25">
      <c r="A4004" s="3"/>
      <c r="B4004" s="3"/>
      <c r="C4004" s="2"/>
      <c r="D4004" s="2"/>
    </row>
    <row r="4005" spans="1:4" x14ac:dyDescent="0.25">
      <c r="A4005" s="3"/>
      <c r="B4005" s="3"/>
      <c r="C4005" s="2"/>
      <c r="D4005" s="2"/>
    </row>
    <row r="4006" spans="1:4" x14ac:dyDescent="0.25">
      <c r="A4006" s="3"/>
      <c r="B4006" s="3"/>
      <c r="C4006" s="2"/>
      <c r="D4006" s="2"/>
    </row>
    <row r="4007" spans="1:4" x14ac:dyDescent="0.25">
      <c r="A4007" s="3"/>
      <c r="B4007" s="3"/>
      <c r="C4007" s="2"/>
      <c r="D4007" s="2"/>
    </row>
    <row r="4008" spans="1:4" x14ac:dyDescent="0.25">
      <c r="A4008" s="3"/>
      <c r="B4008" s="3"/>
      <c r="C4008" s="2"/>
      <c r="D4008" s="2"/>
    </row>
    <row r="4009" spans="1:4" x14ac:dyDescent="0.25">
      <c r="A4009" s="3"/>
      <c r="B4009" s="3"/>
      <c r="C4009" s="2"/>
      <c r="D4009" s="2"/>
    </row>
    <row r="4010" spans="1:4" x14ac:dyDescent="0.25">
      <c r="A4010" s="3"/>
      <c r="B4010" s="3"/>
      <c r="C4010" s="2"/>
      <c r="D4010" s="2"/>
    </row>
    <row r="4011" spans="1:4" x14ac:dyDescent="0.25">
      <c r="A4011" s="3"/>
      <c r="B4011" s="3"/>
      <c r="C4011" s="2"/>
      <c r="D4011" s="2"/>
    </row>
    <row r="4012" spans="1:4" x14ac:dyDescent="0.25">
      <c r="A4012" s="3"/>
      <c r="B4012" s="3"/>
      <c r="C4012" s="2"/>
      <c r="D4012" s="2"/>
    </row>
    <row r="4013" spans="1:4" x14ac:dyDescent="0.25">
      <c r="A4013" s="3"/>
      <c r="B4013" s="3"/>
      <c r="C4013" s="2"/>
      <c r="D4013" s="2"/>
    </row>
    <row r="4014" spans="1:4" x14ac:dyDescent="0.25">
      <c r="A4014" s="3"/>
      <c r="B4014" s="3"/>
      <c r="C4014" s="2"/>
      <c r="D4014" s="2"/>
    </row>
    <row r="4015" spans="1:4" x14ac:dyDescent="0.25">
      <c r="A4015" s="3"/>
      <c r="B4015" s="3"/>
      <c r="C4015" s="2"/>
      <c r="D4015" s="2"/>
    </row>
    <row r="4016" spans="1:4" x14ac:dyDescent="0.25">
      <c r="A4016" s="3"/>
      <c r="B4016" s="3"/>
      <c r="C4016" s="2"/>
      <c r="D4016" s="2"/>
    </row>
    <row r="4017" spans="1:4" x14ac:dyDescent="0.25">
      <c r="A4017" s="3"/>
      <c r="B4017" s="3"/>
      <c r="C4017" s="2"/>
      <c r="D4017" s="2"/>
    </row>
    <row r="4018" spans="1:4" x14ac:dyDescent="0.25">
      <c r="A4018" s="3"/>
      <c r="B4018" s="3"/>
      <c r="C4018" s="2"/>
      <c r="D4018" s="2"/>
    </row>
    <row r="4019" spans="1:4" x14ac:dyDescent="0.25">
      <c r="A4019" s="3"/>
      <c r="B4019" s="3"/>
      <c r="C4019" s="2"/>
      <c r="D4019" s="2"/>
    </row>
    <row r="4020" spans="1:4" x14ac:dyDescent="0.25">
      <c r="A4020" s="3"/>
      <c r="B4020" s="3"/>
      <c r="C4020" s="2"/>
      <c r="D4020" s="2"/>
    </row>
    <row r="4021" spans="1:4" x14ac:dyDescent="0.25">
      <c r="A4021" s="3"/>
      <c r="B4021" s="3"/>
      <c r="C4021" s="2"/>
      <c r="D4021" s="2"/>
    </row>
    <row r="4022" spans="1:4" x14ac:dyDescent="0.25">
      <c r="A4022" s="3"/>
      <c r="B4022" s="3"/>
      <c r="C4022" s="2"/>
      <c r="D4022" s="2"/>
    </row>
    <row r="4023" spans="1:4" x14ac:dyDescent="0.25">
      <c r="A4023" s="3"/>
      <c r="B4023" s="3"/>
      <c r="C4023" s="2"/>
      <c r="D4023" s="2"/>
    </row>
    <row r="4024" spans="1:4" x14ac:dyDescent="0.25">
      <c r="A4024" s="3"/>
      <c r="B4024" s="3"/>
      <c r="C4024" s="2"/>
      <c r="D4024" s="2"/>
    </row>
    <row r="4025" spans="1:4" x14ac:dyDescent="0.25">
      <c r="A4025" s="3"/>
      <c r="B4025" s="3"/>
      <c r="C4025" s="2"/>
      <c r="D4025" s="2"/>
    </row>
    <row r="4026" spans="1:4" x14ac:dyDescent="0.25">
      <c r="A4026" s="3"/>
      <c r="B4026" s="3"/>
      <c r="C4026" s="2"/>
      <c r="D4026" s="2"/>
    </row>
    <row r="4027" spans="1:4" x14ac:dyDescent="0.25">
      <c r="A4027" s="3"/>
      <c r="B4027" s="3"/>
      <c r="C4027" s="2"/>
      <c r="D4027" s="2"/>
    </row>
    <row r="4028" spans="1:4" x14ac:dyDescent="0.25">
      <c r="A4028" s="3"/>
      <c r="B4028" s="3"/>
      <c r="C4028" s="2"/>
      <c r="D4028" s="2"/>
    </row>
    <row r="4029" spans="1:4" x14ac:dyDescent="0.25">
      <c r="A4029" s="3"/>
      <c r="B4029" s="3"/>
      <c r="C4029" s="2"/>
      <c r="D4029" s="2"/>
    </row>
    <row r="4030" spans="1:4" x14ac:dyDescent="0.25">
      <c r="A4030" s="3"/>
      <c r="B4030" s="3"/>
      <c r="C4030" s="2"/>
      <c r="D4030" s="2"/>
    </row>
    <row r="4031" spans="1:4" x14ac:dyDescent="0.25">
      <c r="A4031" s="3"/>
      <c r="B4031" s="3"/>
      <c r="C4031" s="2"/>
      <c r="D4031" s="2"/>
    </row>
    <row r="4032" spans="1:4" x14ac:dyDescent="0.25">
      <c r="A4032" s="3"/>
      <c r="B4032" s="3"/>
      <c r="C4032" s="2"/>
      <c r="D4032" s="2"/>
    </row>
    <row r="4033" spans="1:4" x14ac:dyDescent="0.25">
      <c r="A4033" s="3"/>
      <c r="B4033" s="3"/>
      <c r="C4033" s="2"/>
      <c r="D4033" s="2"/>
    </row>
    <row r="4034" spans="1:4" x14ac:dyDescent="0.25">
      <c r="A4034" s="3"/>
      <c r="B4034" s="3"/>
      <c r="C4034" s="2"/>
      <c r="D4034" s="2"/>
    </row>
    <row r="4035" spans="1:4" x14ac:dyDescent="0.25">
      <c r="A4035" s="3"/>
      <c r="B4035" s="3"/>
      <c r="C4035" s="2"/>
      <c r="D4035" s="2"/>
    </row>
    <row r="4036" spans="1:4" x14ac:dyDescent="0.25">
      <c r="A4036" s="3"/>
      <c r="B4036" s="3"/>
      <c r="C4036" s="2"/>
      <c r="D4036" s="2"/>
    </row>
    <row r="4037" spans="1:4" x14ac:dyDescent="0.25">
      <c r="A4037" s="3"/>
      <c r="B4037" s="3"/>
      <c r="C4037" s="2"/>
      <c r="D4037" s="2"/>
    </row>
    <row r="4038" spans="1:4" x14ac:dyDescent="0.25">
      <c r="A4038" s="3"/>
      <c r="B4038" s="3"/>
      <c r="C4038" s="2"/>
      <c r="D4038" s="2"/>
    </row>
    <row r="4039" spans="1:4" x14ac:dyDescent="0.25">
      <c r="A4039" s="3"/>
      <c r="B4039" s="3"/>
      <c r="C4039" s="2"/>
      <c r="D4039" s="2"/>
    </row>
    <row r="4040" spans="1:4" x14ac:dyDescent="0.25">
      <c r="A4040" s="3"/>
      <c r="B4040" s="3"/>
      <c r="C4040" s="2"/>
      <c r="D4040" s="2"/>
    </row>
    <row r="4041" spans="1:4" x14ac:dyDescent="0.25">
      <c r="A4041" s="3"/>
      <c r="B4041" s="3"/>
      <c r="C4041" s="2"/>
      <c r="D4041" s="2"/>
    </row>
    <row r="4042" spans="1:4" x14ac:dyDescent="0.25">
      <c r="A4042" s="3"/>
      <c r="B4042" s="3"/>
      <c r="C4042" s="2"/>
      <c r="D4042" s="2"/>
    </row>
    <row r="4043" spans="1:4" x14ac:dyDescent="0.25">
      <c r="A4043" s="3"/>
      <c r="B4043" s="3"/>
      <c r="C4043" s="2"/>
      <c r="D4043" s="2"/>
    </row>
    <row r="4044" spans="1:4" x14ac:dyDescent="0.25">
      <c r="A4044" s="3"/>
      <c r="B4044" s="3"/>
      <c r="C4044" s="2"/>
      <c r="D4044" s="2"/>
    </row>
    <row r="4045" spans="1:4" x14ac:dyDescent="0.25">
      <c r="A4045" s="3"/>
      <c r="B4045" s="3"/>
      <c r="C4045" s="2"/>
      <c r="D4045" s="2"/>
    </row>
    <row r="4046" spans="1:4" x14ac:dyDescent="0.25">
      <c r="A4046" s="3"/>
      <c r="B4046" s="3"/>
      <c r="C4046" s="2"/>
      <c r="D4046" s="2"/>
    </row>
    <row r="4047" spans="1:4" x14ac:dyDescent="0.25">
      <c r="A4047" s="3"/>
      <c r="B4047" s="3"/>
      <c r="C4047" s="2"/>
      <c r="D4047" s="2"/>
    </row>
    <row r="4048" spans="1:4" x14ac:dyDescent="0.25">
      <c r="A4048" s="3"/>
      <c r="B4048" s="3"/>
      <c r="C4048" s="2"/>
      <c r="D4048" s="2"/>
    </row>
    <row r="4049" spans="1:4" x14ac:dyDescent="0.25">
      <c r="A4049" s="3"/>
      <c r="B4049" s="3"/>
      <c r="C4049" s="2"/>
      <c r="D4049" s="2"/>
    </row>
    <row r="4050" spans="1:4" x14ac:dyDescent="0.25">
      <c r="A4050" s="3"/>
      <c r="B4050" s="3"/>
      <c r="C4050" s="2"/>
      <c r="D4050" s="2"/>
    </row>
    <row r="4051" spans="1:4" x14ac:dyDescent="0.25">
      <c r="A4051" s="3"/>
      <c r="B4051" s="3"/>
      <c r="C4051" s="2"/>
      <c r="D4051" s="2"/>
    </row>
    <row r="4052" spans="1:4" x14ac:dyDescent="0.25">
      <c r="A4052" s="3"/>
      <c r="B4052" s="3"/>
      <c r="C4052" s="2"/>
      <c r="D4052" s="2"/>
    </row>
    <row r="4053" spans="1:4" x14ac:dyDescent="0.25">
      <c r="A4053" s="3"/>
      <c r="B4053" s="3"/>
      <c r="C4053" s="2"/>
      <c r="D4053" s="2"/>
    </row>
    <row r="4054" spans="1:4" x14ac:dyDescent="0.25">
      <c r="A4054" s="3"/>
      <c r="B4054" s="3"/>
      <c r="C4054" s="2"/>
      <c r="D4054" s="2"/>
    </row>
    <row r="4055" spans="1:4" x14ac:dyDescent="0.25">
      <c r="A4055" s="3"/>
      <c r="B4055" s="3"/>
      <c r="C4055" s="2"/>
      <c r="D4055" s="2"/>
    </row>
    <row r="4056" spans="1:4" x14ac:dyDescent="0.25">
      <c r="A4056" s="3"/>
      <c r="B4056" s="3"/>
      <c r="C4056" s="2"/>
      <c r="D4056" s="2"/>
    </row>
    <row r="4057" spans="1:4" x14ac:dyDescent="0.25">
      <c r="A4057" s="3"/>
      <c r="B4057" s="3"/>
      <c r="C4057" s="2"/>
      <c r="D4057" s="2"/>
    </row>
    <row r="4058" spans="1:4" x14ac:dyDescent="0.25">
      <c r="A4058" s="3"/>
      <c r="B4058" s="3"/>
      <c r="C4058" s="2"/>
      <c r="D4058" s="2"/>
    </row>
    <row r="4059" spans="1:4" x14ac:dyDescent="0.25">
      <c r="A4059" s="3"/>
      <c r="B4059" s="3"/>
      <c r="C4059" s="2"/>
      <c r="D4059" s="2"/>
    </row>
    <row r="4060" spans="1:4" x14ac:dyDescent="0.25">
      <c r="A4060" s="3"/>
      <c r="B4060" s="3"/>
      <c r="C4060" s="2"/>
      <c r="D4060" s="2"/>
    </row>
    <row r="4061" spans="1:4" x14ac:dyDescent="0.25">
      <c r="A4061" s="3"/>
      <c r="B4061" s="3"/>
      <c r="C4061" s="2"/>
      <c r="D4061" s="2"/>
    </row>
    <row r="4062" spans="1:4" x14ac:dyDescent="0.25">
      <c r="A4062" s="3"/>
      <c r="B4062" s="3"/>
      <c r="C4062" s="2"/>
      <c r="D4062" s="2"/>
    </row>
    <row r="4063" spans="1:4" x14ac:dyDescent="0.25">
      <c r="A4063" s="3"/>
      <c r="B4063" s="3"/>
      <c r="C4063" s="2"/>
      <c r="D4063" s="2"/>
    </row>
    <row r="4064" spans="1:4" x14ac:dyDescent="0.25">
      <c r="A4064" s="3"/>
      <c r="B4064" s="3"/>
      <c r="C4064" s="2"/>
      <c r="D4064" s="2"/>
    </row>
    <row r="4065" spans="1:4" x14ac:dyDescent="0.25">
      <c r="A4065" s="3"/>
      <c r="B4065" s="3"/>
      <c r="C4065" s="2"/>
      <c r="D4065" s="2"/>
    </row>
    <row r="4066" spans="1:4" x14ac:dyDescent="0.25">
      <c r="A4066" s="3"/>
      <c r="B4066" s="3"/>
      <c r="C4066" s="2"/>
      <c r="D4066" s="2"/>
    </row>
    <row r="4067" spans="1:4" x14ac:dyDescent="0.25">
      <c r="A4067" s="3"/>
      <c r="B4067" s="3"/>
      <c r="C4067" s="2"/>
      <c r="D4067" s="2"/>
    </row>
    <row r="4068" spans="1:4" x14ac:dyDescent="0.25">
      <c r="A4068" s="3"/>
      <c r="B4068" s="3"/>
      <c r="C4068" s="2"/>
      <c r="D4068" s="2"/>
    </row>
    <row r="4069" spans="1:4" x14ac:dyDescent="0.25">
      <c r="A4069" s="3"/>
      <c r="B4069" s="3"/>
      <c r="C4069" s="2"/>
      <c r="D4069" s="2"/>
    </row>
    <row r="4070" spans="1:4" x14ac:dyDescent="0.25">
      <c r="A4070" s="3"/>
      <c r="B4070" s="3"/>
      <c r="C4070" s="2"/>
      <c r="D4070" s="2"/>
    </row>
    <row r="4071" spans="1:4" x14ac:dyDescent="0.25">
      <c r="A4071" s="3"/>
      <c r="B4071" s="3"/>
      <c r="C4071" s="2"/>
      <c r="D4071" s="2"/>
    </row>
    <row r="4072" spans="1:4" x14ac:dyDescent="0.25">
      <c r="A4072" s="3"/>
      <c r="B4072" s="3"/>
      <c r="C4072" s="2"/>
      <c r="D4072" s="2"/>
    </row>
    <row r="4073" spans="1:4" x14ac:dyDescent="0.25">
      <c r="A4073" s="3"/>
      <c r="B4073" s="3"/>
      <c r="C4073" s="2"/>
      <c r="D4073" s="2"/>
    </row>
    <row r="4074" spans="1:4" x14ac:dyDescent="0.25">
      <c r="A4074" s="3"/>
      <c r="B4074" s="3"/>
      <c r="C4074" s="2"/>
      <c r="D4074" s="2"/>
    </row>
    <row r="4075" spans="1:4" x14ac:dyDescent="0.25">
      <c r="A4075" s="3"/>
      <c r="B4075" s="3"/>
      <c r="C4075" s="2"/>
      <c r="D4075" s="2"/>
    </row>
    <row r="4076" spans="1:4" x14ac:dyDescent="0.25">
      <c r="A4076" s="3"/>
      <c r="B4076" s="3"/>
      <c r="C4076" s="2"/>
      <c r="D4076" s="2"/>
    </row>
    <row r="4077" spans="1:4" x14ac:dyDescent="0.25">
      <c r="A4077" s="3"/>
      <c r="B4077" s="3"/>
      <c r="C4077" s="2"/>
      <c r="D4077" s="2"/>
    </row>
    <row r="4078" spans="1:4" x14ac:dyDescent="0.25">
      <c r="A4078" s="3"/>
      <c r="B4078" s="3"/>
      <c r="C4078" s="2"/>
      <c r="D4078" s="2"/>
    </row>
    <row r="4079" spans="1:4" x14ac:dyDescent="0.25">
      <c r="A4079" s="3"/>
      <c r="B4079" s="3"/>
      <c r="C4079" s="2"/>
      <c r="D4079" s="2"/>
    </row>
    <row r="4080" spans="1:4" x14ac:dyDescent="0.25">
      <c r="A4080" s="3"/>
      <c r="B4080" s="3"/>
      <c r="C4080" s="2"/>
      <c r="D4080" s="2"/>
    </row>
    <row r="4081" spans="1:4" x14ac:dyDescent="0.25">
      <c r="A4081" s="3"/>
      <c r="B4081" s="3"/>
      <c r="C4081" s="2"/>
      <c r="D4081" s="2"/>
    </row>
    <row r="4082" spans="1:4" x14ac:dyDescent="0.25">
      <c r="A4082" s="3"/>
      <c r="B4082" s="3"/>
      <c r="C4082" s="2"/>
      <c r="D4082" s="2"/>
    </row>
    <row r="4083" spans="1:4" x14ac:dyDescent="0.25">
      <c r="A4083" s="3"/>
      <c r="B4083" s="3"/>
      <c r="C4083" s="2"/>
      <c r="D4083" s="2"/>
    </row>
    <row r="4084" spans="1:4" x14ac:dyDescent="0.25">
      <c r="A4084" s="3"/>
      <c r="B4084" s="3"/>
      <c r="C4084" s="2"/>
      <c r="D4084" s="2"/>
    </row>
    <row r="4085" spans="1:4" x14ac:dyDescent="0.25">
      <c r="A4085" s="3"/>
      <c r="B4085" s="3"/>
      <c r="C4085" s="2"/>
      <c r="D4085" s="2"/>
    </row>
    <row r="4086" spans="1:4" x14ac:dyDescent="0.25">
      <c r="A4086" s="3"/>
      <c r="B4086" s="3"/>
      <c r="C4086" s="2"/>
      <c r="D4086" s="2"/>
    </row>
    <row r="4087" spans="1:4" x14ac:dyDescent="0.25">
      <c r="A4087" s="3"/>
      <c r="B4087" s="3"/>
      <c r="C4087" s="2"/>
      <c r="D4087" s="2"/>
    </row>
    <row r="4088" spans="1:4" x14ac:dyDescent="0.25">
      <c r="A4088" s="3"/>
      <c r="B4088" s="3"/>
      <c r="C4088" s="2"/>
      <c r="D4088" s="2"/>
    </row>
    <row r="4089" spans="1:4" x14ac:dyDescent="0.25">
      <c r="A4089" s="3"/>
      <c r="B4089" s="3"/>
      <c r="C4089" s="2"/>
      <c r="D4089" s="2"/>
    </row>
    <row r="4090" spans="1:4" x14ac:dyDescent="0.25">
      <c r="A4090" s="3"/>
      <c r="B4090" s="3"/>
      <c r="C4090" s="2"/>
      <c r="D4090" s="2"/>
    </row>
    <row r="4091" spans="1:4" x14ac:dyDescent="0.25">
      <c r="A4091" s="3"/>
      <c r="B4091" s="3"/>
      <c r="C4091" s="2"/>
      <c r="D4091" s="2"/>
    </row>
    <row r="4092" spans="1:4" x14ac:dyDescent="0.25">
      <c r="A4092" s="3"/>
      <c r="B4092" s="3"/>
      <c r="C4092" s="2"/>
      <c r="D4092" s="2"/>
    </row>
    <row r="4093" spans="1:4" x14ac:dyDescent="0.25">
      <c r="A4093" s="3"/>
      <c r="B4093" s="3"/>
      <c r="C4093" s="2"/>
      <c r="D4093" s="2"/>
    </row>
    <row r="4094" spans="1:4" x14ac:dyDescent="0.25">
      <c r="A4094" s="3"/>
      <c r="B4094" s="3"/>
      <c r="C4094" s="2"/>
      <c r="D4094" s="2"/>
    </row>
    <row r="4095" spans="1:4" x14ac:dyDescent="0.25">
      <c r="A4095" s="3"/>
      <c r="B4095" s="3"/>
      <c r="C4095" s="2"/>
      <c r="D4095" s="2"/>
    </row>
    <row r="4096" spans="1:4" x14ac:dyDescent="0.25">
      <c r="A4096" s="3"/>
      <c r="B4096" s="3"/>
      <c r="C4096" s="2"/>
      <c r="D4096" s="2"/>
    </row>
    <row r="4097" spans="1:4" x14ac:dyDescent="0.25">
      <c r="A4097" s="3"/>
      <c r="B4097" s="3"/>
      <c r="C4097" s="2"/>
      <c r="D4097" s="2"/>
    </row>
    <row r="4098" spans="1:4" x14ac:dyDescent="0.25">
      <c r="A4098" s="3"/>
      <c r="B4098" s="3"/>
      <c r="C4098" s="2"/>
      <c r="D4098" s="2"/>
    </row>
    <row r="4099" spans="1:4" x14ac:dyDescent="0.25">
      <c r="A4099" s="3"/>
      <c r="B4099" s="3"/>
      <c r="C4099" s="2"/>
      <c r="D4099" s="2"/>
    </row>
    <row r="4100" spans="1:4" x14ac:dyDescent="0.25">
      <c r="A4100" s="3"/>
      <c r="B4100" s="3"/>
      <c r="C4100" s="2"/>
      <c r="D4100" s="2"/>
    </row>
    <row r="4101" spans="1:4" x14ac:dyDescent="0.25">
      <c r="A4101" s="3"/>
      <c r="B4101" s="3"/>
      <c r="C4101" s="2"/>
      <c r="D4101" s="2"/>
    </row>
    <row r="4102" spans="1:4" x14ac:dyDescent="0.25">
      <c r="A4102" s="3"/>
      <c r="B4102" s="3"/>
      <c r="C4102" s="2"/>
      <c r="D4102" s="2"/>
    </row>
    <row r="4103" spans="1:4" x14ac:dyDescent="0.25">
      <c r="A4103" s="3"/>
      <c r="B4103" s="3"/>
      <c r="C4103" s="2"/>
      <c r="D4103" s="2"/>
    </row>
    <row r="4104" spans="1:4" x14ac:dyDescent="0.25">
      <c r="A4104" s="3"/>
      <c r="B4104" s="3"/>
      <c r="C4104" s="2"/>
      <c r="D4104" s="2"/>
    </row>
    <row r="4105" spans="1:4" x14ac:dyDescent="0.25">
      <c r="A4105" s="3"/>
      <c r="B4105" s="3"/>
      <c r="C4105" s="2"/>
      <c r="D4105" s="2"/>
    </row>
    <row r="4106" spans="1:4" x14ac:dyDescent="0.25">
      <c r="A4106" s="3"/>
      <c r="B4106" s="3"/>
      <c r="C4106" s="2"/>
      <c r="D4106" s="2"/>
    </row>
    <row r="4107" spans="1:4" x14ac:dyDescent="0.25">
      <c r="A4107" s="3"/>
      <c r="B4107" s="3"/>
      <c r="C4107" s="2"/>
      <c r="D4107" s="2"/>
    </row>
    <row r="4108" spans="1:4" x14ac:dyDescent="0.25">
      <c r="A4108" s="3"/>
      <c r="B4108" s="3"/>
      <c r="C4108" s="2"/>
      <c r="D4108" s="2"/>
    </row>
    <row r="4109" spans="1:4" x14ac:dyDescent="0.25">
      <c r="A4109" s="3"/>
      <c r="B4109" s="3"/>
      <c r="C4109" s="2"/>
      <c r="D4109" s="2"/>
    </row>
    <row r="4110" spans="1:4" x14ac:dyDescent="0.25">
      <c r="A4110" s="3"/>
      <c r="B4110" s="3"/>
      <c r="C4110" s="2"/>
      <c r="D4110" s="2"/>
    </row>
    <row r="4111" spans="1:4" x14ac:dyDescent="0.25">
      <c r="A4111" s="3"/>
      <c r="B4111" s="3"/>
      <c r="C4111" s="2"/>
      <c r="D4111" s="2"/>
    </row>
    <row r="4112" spans="1:4" x14ac:dyDescent="0.25">
      <c r="A4112" s="3"/>
      <c r="B4112" s="3"/>
      <c r="C4112" s="2"/>
      <c r="D4112" s="2"/>
    </row>
    <row r="4113" spans="1:4" x14ac:dyDescent="0.25">
      <c r="A4113" s="3"/>
      <c r="B4113" s="3"/>
      <c r="C4113" s="2"/>
      <c r="D4113" s="2"/>
    </row>
    <row r="4114" spans="1:4" x14ac:dyDescent="0.25">
      <c r="A4114" s="3"/>
      <c r="B4114" s="3"/>
      <c r="C4114" s="2"/>
      <c r="D4114" s="2"/>
    </row>
    <row r="4115" spans="1:4" x14ac:dyDescent="0.25">
      <c r="A4115" s="3"/>
      <c r="B4115" s="3"/>
      <c r="C4115" s="2"/>
      <c r="D4115" s="2"/>
    </row>
    <row r="4116" spans="1:4" x14ac:dyDescent="0.25">
      <c r="A4116" s="3"/>
      <c r="B4116" s="3"/>
      <c r="C4116" s="2"/>
      <c r="D4116" s="2"/>
    </row>
    <row r="4117" spans="1:4" x14ac:dyDescent="0.25">
      <c r="A4117" s="3"/>
      <c r="B4117" s="3"/>
      <c r="C4117" s="2"/>
      <c r="D4117" s="2"/>
    </row>
    <row r="4118" spans="1:4" x14ac:dyDescent="0.25">
      <c r="A4118" s="3"/>
      <c r="B4118" s="3"/>
      <c r="C4118" s="2"/>
      <c r="D4118" s="2"/>
    </row>
    <row r="4119" spans="1:4" x14ac:dyDescent="0.25">
      <c r="A4119" s="3"/>
      <c r="B4119" s="3"/>
      <c r="C4119" s="2"/>
      <c r="D4119" s="2"/>
    </row>
    <row r="4120" spans="1:4" x14ac:dyDescent="0.25">
      <c r="A4120" s="3"/>
      <c r="B4120" s="3"/>
      <c r="C4120" s="2"/>
      <c r="D4120" s="2"/>
    </row>
    <row r="4121" spans="1:4" x14ac:dyDescent="0.25">
      <c r="A4121" s="3"/>
      <c r="B4121" s="3"/>
      <c r="C4121" s="2"/>
      <c r="D4121" s="2"/>
    </row>
    <row r="4122" spans="1:4" x14ac:dyDescent="0.25">
      <c r="A4122" s="3"/>
      <c r="B4122" s="3"/>
      <c r="C4122" s="2"/>
      <c r="D4122" s="2"/>
    </row>
    <row r="4123" spans="1:4" x14ac:dyDescent="0.25">
      <c r="A4123" s="3"/>
      <c r="B4123" s="3"/>
      <c r="C4123" s="2"/>
      <c r="D4123" s="2"/>
    </row>
    <row r="4124" spans="1:4" x14ac:dyDescent="0.25">
      <c r="A4124" s="3"/>
      <c r="B4124" s="3"/>
      <c r="C4124" s="2"/>
      <c r="D4124" s="2"/>
    </row>
    <row r="4125" spans="1:4" x14ac:dyDescent="0.25">
      <c r="A4125" s="3"/>
      <c r="B4125" s="3"/>
      <c r="C4125" s="2"/>
      <c r="D4125" s="2"/>
    </row>
    <row r="4126" spans="1:4" x14ac:dyDescent="0.25">
      <c r="A4126" s="3"/>
      <c r="B4126" s="3"/>
      <c r="C4126" s="2"/>
      <c r="D4126" s="2"/>
    </row>
    <row r="4127" spans="1:4" x14ac:dyDescent="0.25">
      <c r="A4127" s="3"/>
      <c r="B4127" s="3"/>
      <c r="C4127" s="2"/>
      <c r="D4127" s="2"/>
    </row>
    <row r="4128" spans="1:4" x14ac:dyDescent="0.25">
      <c r="A4128" s="3"/>
      <c r="B4128" s="3"/>
      <c r="C4128" s="2"/>
      <c r="D4128" s="2"/>
    </row>
    <row r="4129" spans="1:4" x14ac:dyDescent="0.25">
      <c r="A4129" s="3"/>
      <c r="B4129" s="3"/>
      <c r="C4129" s="2"/>
      <c r="D4129" s="2"/>
    </row>
    <row r="4130" spans="1:4" x14ac:dyDescent="0.25">
      <c r="A4130" s="3"/>
      <c r="B4130" s="3"/>
      <c r="C4130" s="2"/>
      <c r="D4130" s="2"/>
    </row>
    <row r="4131" spans="1:4" x14ac:dyDescent="0.25">
      <c r="A4131" s="3"/>
      <c r="B4131" s="3"/>
      <c r="C4131" s="2"/>
      <c r="D4131" s="2"/>
    </row>
    <row r="4132" spans="1:4" x14ac:dyDescent="0.25">
      <c r="A4132" s="3"/>
      <c r="B4132" s="3"/>
      <c r="C4132" s="2"/>
      <c r="D4132" s="2"/>
    </row>
    <row r="4133" spans="1:4" x14ac:dyDescent="0.25">
      <c r="A4133" s="3"/>
      <c r="B4133" s="3"/>
      <c r="C4133" s="2"/>
      <c r="D4133" s="2"/>
    </row>
    <row r="4134" spans="1:4" x14ac:dyDescent="0.25">
      <c r="A4134" s="3"/>
      <c r="B4134" s="3"/>
      <c r="C4134" s="2"/>
      <c r="D4134" s="2"/>
    </row>
    <row r="4135" spans="1:4" x14ac:dyDescent="0.25">
      <c r="A4135" s="3"/>
      <c r="B4135" s="3"/>
      <c r="C4135" s="2"/>
      <c r="D4135" s="2"/>
    </row>
    <row r="4136" spans="1:4" x14ac:dyDescent="0.25">
      <c r="A4136" s="3"/>
      <c r="B4136" s="3"/>
      <c r="C4136" s="2"/>
      <c r="D4136" s="2"/>
    </row>
    <row r="4137" spans="1:4" x14ac:dyDescent="0.25">
      <c r="A4137" s="3"/>
      <c r="B4137" s="3"/>
      <c r="C4137" s="2"/>
      <c r="D4137" s="2"/>
    </row>
    <row r="4138" spans="1:4" x14ac:dyDescent="0.25">
      <c r="A4138" s="3"/>
      <c r="B4138" s="3"/>
      <c r="C4138" s="2"/>
      <c r="D4138" s="2"/>
    </row>
    <row r="4139" spans="1:4" x14ac:dyDescent="0.25">
      <c r="A4139" s="3"/>
      <c r="B4139" s="3"/>
      <c r="C4139" s="2"/>
      <c r="D4139" s="2"/>
    </row>
    <row r="4140" spans="1:4" x14ac:dyDescent="0.25">
      <c r="A4140" s="3"/>
      <c r="B4140" s="3"/>
      <c r="C4140" s="2"/>
      <c r="D4140" s="2"/>
    </row>
    <row r="4141" spans="1:4" x14ac:dyDescent="0.25">
      <c r="A4141" s="3"/>
      <c r="B4141" s="3"/>
      <c r="C4141" s="2"/>
      <c r="D4141" s="2"/>
    </row>
    <row r="4142" spans="1:4" x14ac:dyDescent="0.25">
      <c r="A4142" s="3"/>
      <c r="B4142" s="3"/>
      <c r="C4142" s="2"/>
      <c r="D4142" s="2"/>
    </row>
    <row r="4143" spans="1:4" x14ac:dyDescent="0.25">
      <c r="A4143" s="3"/>
      <c r="B4143" s="3"/>
      <c r="C4143" s="2"/>
      <c r="D4143" s="2"/>
    </row>
    <row r="4144" spans="1:4" x14ac:dyDescent="0.25">
      <c r="A4144" s="3"/>
      <c r="B4144" s="3"/>
      <c r="C4144" s="2"/>
      <c r="D4144" s="2"/>
    </row>
    <row r="4145" spans="1:4" x14ac:dyDescent="0.25">
      <c r="A4145" s="3"/>
      <c r="B4145" s="3"/>
      <c r="C4145" s="2"/>
      <c r="D4145" s="2"/>
    </row>
    <row r="4146" spans="1:4" x14ac:dyDescent="0.25">
      <c r="A4146" s="3"/>
      <c r="B4146" s="3"/>
      <c r="C4146" s="2"/>
      <c r="D4146" s="2"/>
    </row>
    <row r="4147" spans="1:4" x14ac:dyDescent="0.25">
      <c r="A4147" s="3"/>
      <c r="B4147" s="3"/>
      <c r="C4147" s="2"/>
      <c r="D4147" s="2"/>
    </row>
    <row r="4148" spans="1:4" x14ac:dyDescent="0.25">
      <c r="A4148" s="3"/>
      <c r="B4148" s="3"/>
      <c r="C4148" s="2"/>
      <c r="D4148" s="2"/>
    </row>
    <row r="4149" spans="1:4" x14ac:dyDescent="0.25">
      <c r="A4149" s="3"/>
      <c r="B4149" s="3"/>
      <c r="C4149" s="2"/>
      <c r="D4149" s="2"/>
    </row>
    <row r="4150" spans="1:4" x14ac:dyDescent="0.25">
      <c r="A4150" s="3"/>
      <c r="B4150" s="3"/>
      <c r="C4150" s="2"/>
      <c r="D4150" s="2"/>
    </row>
    <row r="4151" spans="1:4" x14ac:dyDescent="0.25">
      <c r="A4151" s="3"/>
      <c r="B4151" s="3"/>
      <c r="C4151" s="2"/>
      <c r="D4151" s="2"/>
    </row>
    <row r="4152" spans="1:4" x14ac:dyDescent="0.25">
      <c r="A4152" s="3"/>
      <c r="B4152" s="3"/>
      <c r="C4152" s="2"/>
      <c r="D4152" s="2"/>
    </row>
    <row r="4153" spans="1:4" x14ac:dyDescent="0.25">
      <c r="A4153" s="3"/>
      <c r="B4153" s="3"/>
      <c r="C4153" s="2"/>
      <c r="D4153" s="2"/>
    </row>
    <row r="4154" spans="1:4" x14ac:dyDescent="0.25">
      <c r="A4154" s="3"/>
      <c r="B4154" s="3"/>
      <c r="C4154" s="2"/>
      <c r="D4154" s="2"/>
    </row>
    <row r="4155" spans="1:4" x14ac:dyDescent="0.25">
      <c r="A4155" s="3"/>
      <c r="B4155" s="3"/>
      <c r="C4155" s="2"/>
      <c r="D4155" s="2"/>
    </row>
    <row r="4156" spans="1:4" x14ac:dyDescent="0.25">
      <c r="A4156" s="3"/>
      <c r="B4156" s="3"/>
      <c r="C4156" s="2"/>
      <c r="D4156" s="2"/>
    </row>
    <row r="4157" spans="1:4" x14ac:dyDescent="0.25">
      <c r="A4157" s="3"/>
      <c r="B4157" s="3"/>
      <c r="C4157" s="2"/>
      <c r="D4157" s="2"/>
    </row>
    <row r="4158" spans="1:4" x14ac:dyDescent="0.25">
      <c r="A4158" s="3"/>
      <c r="B4158" s="3"/>
      <c r="C4158" s="2"/>
      <c r="D4158" s="2"/>
    </row>
    <row r="4159" spans="1:4" x14ac:dyDescent="0.25">
      <c r="A4159" s="3"/>
      <c r="B4159" s="3"/>
      <c r="C4159" s="2"/>
      <c r="D4159" s="2"/>
    </row>
    <row r="4160" spans="1:4" x14ac:dyDescent="0.25">
      <c r="A4160" s="3"/>
      <c r="B4160" s="3"/>
      <c r="C4160" s="2"/>
      <c r="D4160" s="2"/>
    </row>
    <row r="4161" spans="1:4" x14ac:dyDescent="0.25">
      <c r="A4161" s="3"/>
      <c r="B4161" s="3"/>
      <c r="C4161" s="2"/>
      <c r="D4161" s="2"/>
    </row>
    <row r="4162" spans="1:4" x14ac:dyDescent="0.25">
      <c r="A4162" s="3"/>
      <c r="B4162" s="3"/>
      <c r="C4162" s="2"/>
      <c r="D4162" s="2"/>
    </row>
    <row r="4163" spans="1:4" x14ac:dyDescent="0.25">
      <c r="A4163" s="3"/>
      <c r="B4163" s="3"/>
      <c r="C4163" s="2"/>
      <c r="D4163" s="2"/>
    </row>
    <row r="4164" spans="1:4" x14ac:dyDescent="0.25">
      <c r="A4164" s="3"/>
      <c r="B4164" s="3"/>
      <c r="C4164" s="2"/>
      <c r="D4164" s="2"/>
    </row>
    <row r="4165" spans="1:4" x14ac:dyDescent="0.25">
      <c r="A4165" s="3"/>
      <c r="B4165" s="3"/>
      <c r="C4165" s="2"/>
      <c r="D4165" s="2"/>
    </row>
    <row r="4166" spans="1:4" x14ac:dyDescent="0.25">
      <c r="A4166" s="3"/>
      <c r="B4166" s="3"/>
      <c r="C4166" s="2"/>
      <c r="D4166" s="2"/>
    </row>
    <row r="4167" spans="1:4" x14ac:dyDescent="0.25">
      <c r="A4167" s="3"/>
      <c r="B4167" s="3"/>
      <c r="C4167" s="2"/>
      <c r="D4167" s="2"/>
    </row>
    <row r="4168" spans="1:4" x14ac:dyDescent="0.25">
      <c r="A4168" s="3"/>
      <c r="B4168" s="3"/>
      <c r="C4168" s="2"/>
      <c r="D4168" s="2"/>
    </row>
    <row r="4169" spans="1:4" x14ac:dyDescent="0.25">
      <c r="A4169" s="3"/>
      <c r="B4169" s="3"/>
      <c r="C4169" s="2"/>
      <c r="D4169" s="2"/>
    </row>
    <row r="4170" spans="1:4" x14ac:dyDescent="0.25">
      <c r="A4170" s="3"/>
      <c r="B4170" s="3"/>
      <c r="C4170" s="2"/>
      <c r="D4170" s="2"/>
    </row>
    <row r="4171" spans="1:4" x14ac:dyDescent="0.25">
      <c r="A4171" s="3"/>
      <c r="B4171" s="3"/>
      <c r="C4171" s="2"/>
      <c r="D4171" s="2"/>
    </row>
    <row r="4172" spans="1:4" x14ac:dyDescent="0.25">
      <c r="A4172" s="3"/>
      <c r="B4172" s="3"/>
      <c r="C4172" s="2"/>
      <c r="D4172" s="2"/>
    </row>
    <row r="4173" spans="1:4" x14ac:dyDescent="0.25">
      <c r="A4173" s="3"/>
      <c r="B4173" s="3"/>
      <c r="C4173" s="2"/>
      <c r="D4173" s="2"/>
    </row>
    <row r="4174" spans="1:4" x14ac:dyDescent="0.25">
      <c r="A4174" s="3"/>
      <c r="B4174" s="3"/>
      <c r="C4174" s="2"/>
      <c r="D4174" s="2"/>
    </row>
    <row r="4175" spans="1:4" x14ac:dyDescent="0.25">
      <c r="A4175" s="3"/>
      <c r="B4175" s="3"/>
      <c r="C4175" s="2"/>
      <c r="D4175" s="2"/>
    </row>
    <row r="4176" spans="1:4" x14ac:dyDescent="0.25">
      <c r="A4176" s="3"/>
      <c r="B4176" s="3"/>
      <c r="C4176" s="2"/>
      <c r="D4176" s="2"/>
    </row>
    <row r="4177" spans="1:4" x14ac:dyDescent="0.25">
      <c r="A4177" s="3"/>
      <c r="B4177" s="3"/>
      <c r="C4177" s="2"/>
      <c r="D4177" s="2"/>
    </row>
    <row r="4178" spans="1:4" x14ac:dyDescent="0.25">
      <c r="A4178" s="3"/>
      <c r="B4178" s="3"/>
      <c r="C4178" s="2"/>
      <c r="D4178" s="2"/>
    </row>
    <row r="4179" spans="1:4" x14ac:dyDescent="0.25">
      <c r="A4179" s="3"/>
      <c r="B4179" s="3"/>
      <c r="C4179" s="2"/>
      <c r="D4179" s="2"/>
    </row>
    <row r="4180" spans="1:4" x14ac:dyDescent="0.25">
      <c r="A4180" s="3"/>
      <c r="B4180" s="3"/>
      <c r="C4180" s="2"/>
      <c r="D4180" s="2"/>
    </row>
    <row r="4181" spans="1:4" x14ac:dyDescent="0.25">
      <c r="A4181" s="3"/>
      <c r="B4181" s="3"/>
      <c r="C4181" s="2"/>
      <c r="D4181" s="2"/>
    </row>
    <row r="4182" spans="1:4" x14ac:dyDescent="0.25">
      <c r="A4182" s="3"/>
      <c r="B4182" s="3"/>
      <c r="C4182" s="2"/>
      <c r="D4182" s="2"/>
    </row>
    <row r="4183" spans="1:4" x14ac:dyDescent="0.25">
      <c r="A4183" s="3"/>
      <c r="B4183" s="3"/>
      <c r="C4183" s="2"/>
      <c r="D4183" s="2"/>
    </row>
    <row r="4184" spans="1:4" x14ac:dyDescent="0.25">
      <c r="A4184" s="3"/>
      <c r="B4184" s="3"/>
      <c r="C4184" s="2"/>
      <c r="D4184" s="2"/>
    </row>
    <row r="4185" spans="1:4" x14ac:dyDescent="0.25">
      <c r="A4185" s="3"/>
      <c r="B4185" s="3"/>
      <c r="C4185" s="2"/>
      <c r="D4185" s="2"/>
    </row>
    <row r="4186" spans="1:4" x14ac:dyDescent="0.25">
      <c r="A4186" s="3"/>
      <c r="B4186" s="3"/>
      <c r="C4186" s="2"/>
      <c r="D4186" s="2"/>
    </row>
    <row r="4187" spans="1:4" x14ac:dyDescent="0.25">
      <c r="A4187" s="3"/>
      <c r="B4187" s="3"/>
      <c r="C4187" s="2"/>
      <c r="D4187" s="2"/>
    </row>
    <row r="4188" spans="1:4" x14ac:dyDescent="0.25">
      <c r="A4188" s="3"/>
      <c r="B4188" s="3"/>
      <c r="C4188" s="2"/>
      <c r="D4188" s="2"/>
    </row>
    <row r="4189" spans="1:4" x14ac:dyDescent="0.25">
      <c r="A4189" s="3"/>
      <c r="B4189" s="3"/>
      <c r="C4189" s="2"/>
      <c r="D4189" s="2"/>
    </row>
    <row r="4190" spans="1:4" x14ac:dyDescent="0.25">
      <c r="A4190" s="3"/>
      <c r="B4190" s="3"/>
      <c r="C4190" s="2"/>
      <c r="D4190" s="2"/>
    </row>
    <row r="4191" spans="1:4" x14ac:dyDescent="0.25">
      <c r="A4191" s="3"/>
      <c r="B4191" s="3"/>
      <c r="C4191" s="2"/>
      <c r="D4191" s="2"/>
    </row>
    <row r="4192" spans="1:4" x14ac:dyDescent="0.25">
      <c r="A4192" s="3"/>
      <c r="B4192" s="3"/>
      <c r="C4192" s="2"/>
      <c r="D4192" s="2"/>
    </row>
    <row r="4193" spans="1:4" x14ac:dyDescent="0.25">
      <c r="A4193" s="3"/>
      <c r="B4193" s="3"/>
      <c r="C4193" s="2"/>
      <c r="D4193" s="2"/>
    </row>
    <row r="4194" spans="1:4" x14ac:dyDescent="0.25">
      <c r="A4194" s="3"/>
      <c r="B4194" s="3"/>
      <c r="C4194" s="2"/>
      <c r="D4194" s="2"/>
    </row>
    <row r="4195" spans="1:4" x14ac:dyDescent="0.25">
      <c r="A4195" s="3"/>
      <c r="B4195" s="3"/>
      <c r="C4195" s="2"/>
      <c r="D4195" s="2"/>
    </row>
    <row r="4196" spans="1:4" x14ac:dyDescent="0.25">
      <c r="A4196" s="3"/>
      <c r="B4196" s="3"/>
      <c r="C4196" s="2"/>
      <c r="D4196" s="2"/>
    </row>
    <row r="4197" spans="1:4" x14ac:dyDescent="0.25">
      <c r="A4197" s="3"/>
      <c r="B4197" s="3"/>
      <c r="C4197" s="2"/>
      <c r="D4197" s="2"/>
    </row>
    <row r="4198" spans="1:4" x14ac:dyDescent="0.25">
      <c r="A4198" s="3"/>
      <c r="B4198" s="3"/>
      <c r="C4198" s="2"/>
      <c r="D4198" s="2"/>
    </row>
    <row r="4199" spans="1:4" x14ac:dyDescent="0.25">
      <c r="A4199" s="3"/>
      <c r="B4199" s="3"/>
      <c r="C4199" s="2"/>
      <c r="D4199" s="2"/>
    </row>
    <row r="4200" spans="1:4" x14ac:dyDescent="0.25">
      <c r="A4200" s="3"/>
      <c r="B4200" s="3"/>
      <c r="C4200" s="2"/>
      <c r="D4200" s="2"/>
    </row>
    <row r="4201" spans="1:4" x14ac:dyDescent="0.25">
      <c r="A4201" s="3"/>
      <c r="B4201" s="3"/>
      <c r="C4201" s="2"/>
      <c r="D4201" s="2"/>
    </row>
    <row r="4202" spans="1:4" x14ac:dyDescent="0.25">
      <c r="A4202" s="3"/>
      <c r="B4202" s="3"/>
      <c r="C4202" s="2"/>
      <c r="D4202" s="2"/>
    </row>
    <row r="4203" spans="1:4" x14ac:dyDescent="0.25">
      <c r="A4203" s="3"/>
      <c r="B4203" s="3"/>
      <c r="C4203" s="2"/>
      <c r="D4203" s="2"/>
    </row>
    <row r="4204" spans="1:4" x14ac:dyDescent="0.25">
      <c r="A4204" s="3"/>
      <c r="B4204" s="3"/>
      <c r="C4204" s="2"/>
      <c r="D4204" s="2"/>
    </row>
    <row r="4205" spans="1:4" x14ac:dyDescent="0.25">
      <c r="A4205" s="3"/>
      <c r="B4205" s="3"/>
      <c r="C4205" s="2"/>
      <c r="D4205" s="2"/>
    </row>
    <row r="4206" spans="1:4" x14ac:dyDescent="0.25">
      <c r="A4206" s="3"/>
      <c r="B4206" s="3"/>
      <c r="C4206" s="2"/>
      <c r="D4206" s="2"/>
    </row>
    <row r="4207" spans="1:4" x14ac:dyDescent="0.25">
      <c r="A4207" s="3"/>
      <c r="B4207" s="3"/>
      <c r="C4207" s="2"/>
      <c r="D4207" s="2"/>
    </row>
    <row r="4208" spans="1:4" x14ac:dyDescent="0.25">
      <c r="A4208" s="3"/>
      <c r="B4208" s="3"/>
      <c r="C4208" s="2"/>
      <c r="D4208" s="2"/>
    </row>
    <row r="4209" spans="1:4" x14ac:dyDescent="0.25">
      <c r="A4209" s="3"/>
      <c r="B4209" s="3"/>
      <c r="C4209" s="2"/>
      <c r="D4209" s="2"/>
    </row>
    <row r="4210" spans="1:4" x14ac:dyDescent="0.25">
      <c r="A4210" s="3"/>
      <c r="B4210" s="3"/>
      <c r="C4210" s="2"/>
      <c r="D4210" s="2"/>
    </row>
    <row r="4211" spans="1:4" x14ac:dyDescent="0.25">
      <c r="A4211" s="3"/>
      <c r="B4211" s="3"/>
      <c r="C4211" s="2"/>
      <c r="D4211" s="2"/>
    </row>
    <row r="4212" spans="1:4" x14ac:dyDescent="0.25">
      <c r="A4212" s="3"/>
      <c r="B4212" s="3"/>
      <c r="C4212" s="2"/>
      <c r="D4212" s="2"/>
    </row>
    <row r="4213" spans="1:4" x14ac:dyDescent="0.25">
      <c r="A4213" s="3"/>
      <c r="B4213" s="3"/>
      <c r="C4213" s="2"/>
      <c r="D4213" s="2"/>
    </row>
    <row r="4214" spans="1:4" x14ac:dyDescent="0.25">
      <c r="A4214" s="3"/>
      <c r="B4214" s="3"/>
      <c r="C4214" s="2"/>
      <c r="D4214" s="2"/>
    </row>
    <row r="4215" spans="1:4" x14ac:dyDescent="0.25">
      <c r="A4215" s="3"/>
      <c r="B4215" s="3"/>
      <c r="C4215" s="2"/>
      <c r="D4215" s="2"/>
    </row>
    <row r="4216" spans="1:4" x14ac:dyDescent="0.25">
      <c r="A4216" s="3"/>
      <c r="B4216" s="3"/>
      <c r="C4216" s="2"/>
      <c r="D4216" s="2"/>
    </row>
    <row r="4217" spans="1:4" x14ac:dyDescent="0.25">
      <c r="A4217" s="3"/>
      <c r="B4217" s="3"/>
      <c r="C4217" s="2"/>
      <c r="D4217" s="2"/>
    </row>
    <row r="4218" spans="1:4" x14ac:dyDescent="0.25">
      <c r="A4218" s="3"/>
      <c r="B4218" s="3"/>
      <c r="C4218" s="2"/>
      <c r="D4218" s="2"/>
    </row>
    <row r="4219" spans="1:4" x14ac:dyDescent="0.25">
      <c r="A4219" s="3"/>
      <c r="B4219" s="3"/>
      <c r="C4219" s="2"/>
      <c r="D4219" s="2"/>
    </row>
    <row r="4220" spans="1:4" x14ac:dyDescent="0.25">
      <c r="A4220" s="3"/>
      <c r="B4220" s="3"/>
      <c r="C4220" s="2"/>
      <c r="D4220" s="2"/>
    </row>
    <row r="4221" spans="1:4" x14ac:dyDescent="0.25">
      <c r="A4221" s="3"/>
      <c r="B4221" s="3"/>
      <c r="C4221" s="2"/>
      <c r="D4221" s="2"/>
    </row>
    <row r="4222" spans="1:4" x14ac:dyDescent="0.25">
      <c r="A4222" s="3"/>
      <c r="B4222" s="3"/>
      <c r="C4222" s="2"/>
      <c r="D4222" s="2"/>
    </row>
    <row r="4223" spans="1:4" x14ac:dyDescent="0.25">
      <c r="A4223" s="3"/>
      <c r="B4223" s="3"/>
      <c r="C4223" s="2"/>
      <c r="D4223" s="2"/>
    </row>
    <row r="4224" spans="1:4" x14ac:dyDescent="0.25">
      <c r="A4224" s="3"/>
      <c r="B4224" s="3"/>
      <c r="C4224" s="2"/>
      <c r="D4224" s="2"/>
    </row>
    <row r="4225" spans="1:4" x14ac:dyDescent="0.25">
      <c r="A4225" s="3"/>
      <c r="B4225" s="3"/>
      <c r="C4225" s="2"/>
      <c r="D4225" s="2"/>
    </row>
    <row r="4226" spans="1:4" x14ac:dyDescent="0.25">
      <c r="A4226" s="3"/>
      <c r="B4226" s="3"/>
      <c r="C4226" s="2"/>
      <c r="D4226" s="2"/>
    </row>
    <row r="4227" spans="1:4" x14ac:dyDescent="0.25">
      <c r="A4227" s="3"/>
      <c r="B4227" s="3"/>
      <c r="C4227" s="2"/>
      <c r="D4227" s="2"/>
    </row>
    <row r="4228" spans="1:4" x14ac:dyDescent="0.25">
      <c r="A4228" s="3"/>
      <c r="B4228" s="3"/>
      <c r="C4228" s="2"/>
      <c r="D4228" s="2"/>
    </row>
    <row r="4229" spans="1:4" x14ac:dyDescent="0.25">
      <c r="A4229" s="3"/>
      <c r="B4229" s="3"/>
      <c r="C4229" s="2"/>
      <c r="D4229" s="2"/>
    </row>
    <row r="4230" spans="1:4" x14ac:dyDescent="0.25">
      <c r="A4230" s="3"/>
      <c r="B4230" s="3"/>
      <c r="C4230" s="2"/>
      <c r="D4230" s="2"/>
    </row>
    <row r="4231" spans="1:4" x14ac:dyDescent="0.25">
      <c r="A4231" s="3"/>
      <c r="B4231" s="3"/>
      <c r="C4231" s="2"/>
      <c r="D4231" s="2"/>
    </row>
    <row r="4232" spans="1:4" x14ac:dyDescent="0.25">
      <c r="A4232" s="3"/>
      <c r="B4232" s="3"/>
      <c r="C4232" s="2"/>
      <c r="D4232" s="2"/>
    </row>
    <row r="4233" spans="1:4" x14ac:dyDescent="0.25">
      <c r="A4233" s="3"/>
      <c r="B4233" s="3"/>
      <c r="C4233" s="2"/>
      <c r="D4233" s="2"/>
    </row>
    <row r="4234" spans="1:4" x14ac:dyDescent="0.25">
      <c r="A4234" s="3"/>
      <c r="B4234" s="3"/>
      <c r="C4234" s="2"/>
      <c r="D4234" s="2"/>
    </row>
    <row r="4235" spans="1:4" x14ac:dyDescent="0.25">
      <c r="A4235" s="3"/>
      <c r="B4235" s="3"/>
      <c r="C4235" s="2"/>
      <c r="D4235" s="2"/>
    </row>
    <row r="4236" spans="1:4" x14ac:dyDescent="0.25">
      <c r="A4236" s="3"/>
      <c r="B4236" s="3"/>
      <c r="C4236" s="2"/>
      <c r="D4236" s="2"/>
    </row>
    <row r="4237" spans="1:4" x14ac:dyDescent="0.25">
      <c r="A4237" s="3"/>
      <c r="B4237" s="3"/>
      <c r="C4237" s="2"/>
      <c r="D4237" s="2"/>
    </row>
    <row r="4238" spans="1:4" x14ac:dyDescent="0.25">
      <c r="A4238" s="3"/>
      <c r="B4238" s="3"/>
      <c r="C4238" s="2"/>
      <c r="D4238" s="2"/>
    </row>
    <row r="4239" spans="1:4" x14ac:dyDescent="0.25">
      <c r="A4239" s="3"/>
      <c r="B4239" s="3"/>
      <c r="C4239" s="2"/>
      <c r="D4239" s="2"/>
    </row>
    <row r="4240" spans="1:4" x14ac:dyDescent="0.25">
      <c r="A4240" s="3"/>
      <c r="B4240" s="3"/>
      <c r="C4240" s="2"/>
      <c r="D4240" s="2"/>
    </row>
    <row r="4241" spans="1:4" x14ac:dyDescent="0.25">
      <c r="A4241" s="3"/>
      <c r="B4241" s="3"/>
      <c r="C4241" s="2"/>
      <c r="D4241" s="2"/>
    </row>
    <row r="4242" spans="1:4" x14ac:dyDescent="0.25">
      <c r="A4242" s="3"/>
      <c r="B4242" s="3"/>
      <c r="C4242" s="2"/>
      <c r="D4242" s="2"/>
    </row>
    <row r="4243" spans="1:4" x14ac:dyDescent="0.25">
      <c r="A4243" s="3"/>
      <c r="B4243" s="3"/>
      <c r="C4243" s="2"/>
      <c r="D4243" s="2"/>
    </row>
    <row r="4244" spans="1:4" x14ac:dyDescent="0.25">
      <c r="A4244" s="3"/>
      <c r="B4244" s="3"/>
      <c r="C4244" s="2"/>
      <c r="D4244" s="2"/>
    </row>
    <row r="4245" spans="1:4" x14ac:dyDescent="0.25">
      <c r="A4245" s="3"/>
      <c r="B4245" s="3"/>
      <c r="C4245" s="2"/>
      <c r="D4245" s="2"/>
    </row>
    <row r="4246" spans="1:4" x14ac:dyDescent="0.25">
      <c r="A4246" s="3"/>
      <c r="B4246" s="3"/>
      <c r="C4246" s="2"/>
      <c r="D4246" s="2"/>
    </row>
    <row r="4247" spans="1:4" x14ac:dyDescent="0.25">
      <c r="A4247" s="3"/>
      <c r="B4247" s="3"/>
      <c r="C4247" s="2"/>
      <c r="D4247" s="2"/>
    </row>
    <row r="4248" spans="1:4" x14ac:dyDescent="0.25">
      <c r="A4248" s="3"/>
      <c r="B4248" s="3"/>
      <c r="C4248" s="2"/>
      <c r="D4248" s="2"/>
    </row>
    <row r="4249" spans="1:4" x14ac:dyDescent="0.25">
      <c r="A4249" s="3"/>
      <c r="B4249" s="3"/>
      <c r="C4249" s="2"/>
      <c r="D4249" s="2"/>
    </row>
    <row r="4250" spans="1:4" x14ac:dyDescent="0.25">
      <c r="A4250" s="3"/>
      <c r="B4250" s="3"/>
      <c r="C4250" s="2"/>
      <c r="D4250" s="2"/>
    </row>
    <row r="4251" spans="1:4" x14ac:dyDescent="0.25">
      <c r="A4251" s="3"/>
      <c r="B4251" s="3"/>
      <c r="C4251" s="2"/>
      <c r="D4251" s="2"/>
    </row>
    <row r="4252" spans="1:4" x14ac:dyDescent="0.25">
      <c r="A4252" s="3"/>
      <c r="B4252" s="3"/>
      <c r="C4252" s="2"/>
      <c r="D4252" s="2"/>
    </row>
    <row r="4253" spans="1:4" x14ac:dyDescent="0.25">
      <c r="A4253" s="3"/>
      <c r="B4253" s="3"/>
      <c r="C4253" s="2"/>
      <c r="D4253" s="2"/>
    </row>
    <row r="4254" spans="1:4" x14ac:dyDescent="0.25">
      <c r="A4254" s="3"/>
      <c r="B4254" s="3"/>
      <c r="C4254" s="2"/>
      <c r="D4254" s="2"/>
    </row>
    <row r="4255" spans="1:4" x14ac:dyDescent="0.25">
      <c r="A4255" s="3"/>
      <c r="B4255" s="3"/>
      <c r="C4255" s="2"/>
      <c r="D4255" s="2"/>
    </row>
    <row r="4256" spans="1:4" x14ac:dyDescent="0.25">
      <c r="A4256" s="3"/>
      <c r="B4256" s="3"/>
      <c r="C4256" s="2"/>
      <c r="D4256" s="2"/>
    </row>
    <row r="4257" spans="1:4" x14ac:dyDescent="0.25">
      <c r="A4257" s="3"/>
      <c r="B4257" s="3"/>
      <c r="C4257" s="2"/>
      <c r="D4257" s="2"/>
    </row>
    <row r="4258" spans="1:4" x14ac:dyDescent="0.25">
      <c r="A4258" s="3"/>
      <c r="B4258" s="3"/>
      <c r="C4258" s="2"/>
      <c r="D4258" s="2"/>
    </row>
    <row r="4259" spans="1:4" x14ac:dyDescent="0.25">
      <c r="A4259" s="3"/>
      <c r="B4259" s="3"/>
      <c r="C4259" s="2"/>
      <c r="D4259" s="2"/>
    </row>
    <row r="4260" spans="1:4" x14ac:dyDescent="0.25">
      <c r="A4260" s="3"/>
      <c r="B4260" s="3"/>
      <c r="C4260" s="2"/>
      <c r="D4260" s="2"/>
    </row>
    <row r="4261" spans="1:4" x14ac:dyDescent="0.25">
      <c r="A4261" s="3"/>
      <c r="B4261" s="3"/>
      <c r="C4261" s="2"/>
      <c r="D4261" s="2"/>
    </row>
    <row r="4262" spans="1:4" x14ac:dyDescent="0.25">
      <c r="A4262" s="3"/>
      <c r="B4262" s="3"/>
      <c r="C4262" s="2"/>
      <c r="D4262" s="2"/>
    </row>
    <row r="4263" spans="1:4" x14ac:dyDescent="0.25">
      <c r="A4263" s="3"/>
      <c r="B4263" s="3"/>
      <c r="C4263" s="2"/>
      <c r="D4263" s="2"/>
    </row>
    <row r="4264" spans="1:4" x14ac:dyDescent="0.25">
      <c r="A4264" s="3"/>
      <c r="B4264" s="3"/>
      <c r="C4264" s="2"/>
      <c r="D4264" s="2"/>
    </row>
    <row r="4265" spans="1:4" x14ac:dyDescent="0.25">
      <c r="A4265" s="3"/>
      <c r="B4265" s="3"/>
      <c r="C4265" s="2"/>
      <c r="D4265" s="2"/>
    </row>
    <row r="4266" spans="1:4" x14ac:dyDescent="0.25">
      <c r="A4266" s="3"/>
      <c r="B4266" s="3"/>
      <c r="C4266" s="2"/>
      <c r="D4266" s="2"/>
    </row>
    <row r="4267" spans="1:4" x14ac:dyDescent="0.25">
      <c r="A4267" s="3"/>
      <c r="B4267" s="3"/>
      <c r="C4267" s="2"/>
      <c r="D4267" s="2"/>
    </row>
    <row r="4268" spans="1:4" x14ac:dyDescent="0.25">
      <c r="A4268" s="3"/>
      <c r="B4268" s="3"/>
      <c r="C4268" s="2"/>
      <c r="D4268" s="2"/>
    </row>
    <row r="4269" spans="1:4" x14ac:dyDescent="0.25">
      <c r="A4269" s="3"/>
      <c r="B4269" s="3"/>
      <c r="C4269" s="2"/>
      <c r="D4269" s="2"/>
    </row>
    <row r="4270" spans="1:4" x14ac:dyDescent="0.25">
      <c r="A4270" s="3"/>
      <c r="B4270" s="3"/>
      <c r="C4270" s="2"/>
      <c r="D4270" s="2"/>
    </row>
    <row r="4271" spans="1:4" x14ac:dyDescent="0.25">
      <c r="A4271" s="3"/>
      <c r="B4271" s="3"/>
      <c r="C4271" s="2"/>
      <c r="D4271" s="2"/>
    </row>
    <row r="4272" spans="1:4" x14ac:dyDescent="0.25">
      <c r="A4272" s="3"/>
      <c r="B4272" s="3"/>
      <c r="C4272" s="2"/>
      <c r="D4272" s="2"/>
    </row>
    <row r="4273" spans="1:4" x14ac:dyDescent="0.25">
      <c r="A4273" s="3"/>
      <c r="B4273" s="3"/>
      <c r="C4273" s="2"/>
      <c r="D4273" s="2"/>
    </row>
    <row r="4274" spans="1:4" x14ac:dyDescent="0.25">
      <c r="A4274" s="3"/>
      <c r="B4274" s="3"/>
      <c r="C4274" s="2"/>
      <c r="D4274" s="2"/>
    </row>
    <row r="4275" spans="1:4" x14ac:dyDescent="0.25">
      <c r="A4275" s="3"/>
      <c r="B4275" s="3"/>
      <c r="C4275" s="2"/>
      <c r="D4275" s="2"/>
    </row>
    <row r="4276" spans="1:4" x14ac:dyDescent="0.25">
      <c r="A4276" s="3"/>
      <c r="B4276" s="3"/>
      <c r="C4276" s="2"/>
      <c r="D4276" s="2"/>
    </row>
    <row r="4277" spans="1:4" x14ac:dyDescent="0.25">
      <c r="A4277" s="3"/>
      <c r="B4277" s="3"/>
      <c r="C4277" s="2"/>
      <c r="D4277" s="2"/>
    </row>
    <row r="4278" spans="1:4" x14ac:dyDescent="0.25">
      <c r="A4278" s="3"/>
      <c r="B4278" s="3"/>
      <c r="C4278" s="2"/>
      <c r="D4278" s="2"/>
    </row>
    <row r="4279" spans="1:4" x14ac:dyDescent="0.25">
      <c r="A4279" s="3"/>
      <c r="B4279" s="3"/>
      <c r="C4279" s="2"/>
      <c r="D4279" s="2"/>
    </row>
    <row r="4280" spans="1:4" x14ac:dyDescent="0.25">
      <c r="A4280" s="3"/>
      <c r="B4280" s="3"/>
      <c r="C4280" s="2"/>
      <c r="D4280" s="2"/>
    </row>
    <row r="4281" spans="1:4" x14ac:dyDescent="0.25">
      <c r="A4281" s="3"/>
      <c r="B4281" s="3"/>
      <c r="C4281" s="2"/>
      <c r="D4281" s="2"/>
    </row>
    <row r="4282" spans="1:4" x14ac:dyDescent="0.25">
      <c r="A4282" s="3"/>
      <c r="B4282" s="3"/>
      <c r="C4282" s="2"/>
      <c r="D4282" s="2"/>
    </row>
    <row r="4283" spans="1:4" x14ac:dyDescent="0.25">
      <c r="A4283" s="3"/>
      <c r="B4283" s="3"/>
      <c r="C4283" s="2"/>
      <c r="D4283" s="2"/>
    </row>
    <row r="4284" spans="1:4" x14ac:dyDescent="0.25">
      <c r="A4284" s="3"/>
      <c r="B4284" s="3"/>
      <c r="C4284" s="2"/>
      <c r="D4284" s="2"/>
    </row>
    <row r="4285" spans="1:4" x14ac:dyDescent="0.25">
      <c r="A4285" s="3"/>
      <c r="B4285" s="3"/>
      <c r="C4285" s="2"/>
      <c r="D4285" s="2"/>
    </row>
    <row r="4286" spans="1:4" x14ac:dyDescent="0.25">
      <c r="A4286" s="3"/>
      <c r="B4286" s="3"/>
      <c r="C4286" s="2"/>
      <c r="D4286" s="2"/>
    </row>
    <row r="4287" spans="1:4" x14ac:dyDescent="0.25">
      <c r="A4287" s="3"/>
      <c r="B4287" s="3"/>
      <c r="C4287" s="2"/>
      <c r="D4287" s="2"/>
    </row>
    <row r="4288" spans="1:4" x14ac:dyDescent="0.25">
      <c r="A4288" s="3"/>
      <c r="B4288" s="3"/>
      <c r="C4288" s="2"/>
      <c r="D4288" s="2"/>
    </row>
    <row r="4289" spans="1:4" x14ac:dyDescent="0.25">
      <c r="A4289" s="3"/>
      <c r="B4289" s="3"/>
      <c r="C4289" s="2"/>
      <c r="D4289" s="2"/>
    </row>
    <row r="4290" spans="1:4" x14ac:dyDescent="0.25">
      <c r="A4290" s="3"/>
      <c r="B4290" s="3"/>
      <c r="C4290" s="2"/>
      <c r="D4290" s="2"/>
    </row>
    <row r="4291" spans="1:4" x14ac:dyDescent="0.25">
      <c r="A4291" s="3"/>
      <c r="B4291" s="3"/>
      <c r="C4291" s="2"/>
      <c r="D4291" s="2"/>
    </row>
    <row r="4292" spans="1:4" x14ac:dyDescent="0.25">
      <c r="A4292" s="3"/>
      <c r="B4292" s="3"/>
      <c r="C4292" s="2"/>
      <c r="D4292" s="2"/>
    </row>
    <row r="4293" spans="1:4" x14ac:dyDescent="0.25">
      <c r="A4293" s="3"/>
      <c r="B4293" s="3"/>
      <c r="C4293" s="2"/>
      <c r="D4293" s="2"/>
    </row>
    <row r="4294" spans="1:4" x14ac:dyDescent="0.25">
      <c r="A4294" s="3"/>
      <c r="B4294" s="3"/>
      <c r="C4294" s="2"/>
      <c r="D4294" s="2"/>
    </row>
    <row r="4295" spans="1:4" x14ac:dyDescent="0.25">
      <c r="A4295" s="3"/>
      <c r="B4295" s="3"/>
      <c r="C4295" s="2"/>
      <c r="D4295" s="2"/>
    </row>
    <row r="4296" spans="1:4" x14ac:dyDescent="0.25">
      <c r="A4296" s="3"/>
      <c r="B4296" s="3"/>
      <c r="C4296" s="2"/>
      <c r="D4296" s="2"/>
    </row>
    <row r="4297" spans="1:4" x14ac:dyDescent="0.25">
      <c r="A4297" s="3"/>
      <c r="B4297" s="3"/>
      <c r="C4297" s="2"/>
      <c r="D4297" s="2"/>
    </row>
    <row r="4298" spans="1:4" x14ac:dyDescent="0.25">
      <c r="A4298" s="3"/>
      <c r="B4298" s="3"/>
      <c r="C4298" s="2"/>
      <c r="D4298" s="2"/>
    </row>
    <row r="4299" spans="1:4" x14ac:dyDescent="0.25">
      <c r="A4299" s="3"/>
      <c r="B4299" s="3"/>
      <c r="C4299" s="2"/>
      <c r="D4299" s="2"/>
    </row>
    <row r="4300" spans="1:4" x14ac:dyDescent="0.25">
      <c r="A4300" s="3"/>
      <c r="B4300" s="3"/>
      <c r="C4300" s="2"/>
      <c r="D4300" s="2"/>
    </row>
    <row r="4301" spans="1:4" x14ac:dyDescent="0.25">
      <c r="A4301" s="3"/>
      <c r="B4301" s="3"/>
      <c r="C4301" s="2"/>
      <c r="D4301" s="2"/>
    </row>
    <row r="4302" spans="1:4" x14ac:dyDescent="0.25">
      <c r="A4302" s="3"/>
      <c r="B4302" s="3"/>
      <c r="C4302" s="2"/>
      <c r="D4302" s="2"/>
    </row>
    <row r="4303" spans="1:4" x14ac:dyDescent="0.25">
      <c r="A4303" s="3"/>
      <c r="B4303" s="3"/>
      <c r="C4303" s="2"/>
      <c r="D4303" s="2"/>
    </row>
    <row r="4304" spans="1:4" x14ac:dyDescent="0.25">
      <c r="A4304" s="3"/>
      <c r="B4304" s="3"/>
      <c r="C4304" s="2"/>
      <c r="D4304" s="2"/>
    </row>
    <row r="4305" spans="1:4" x14ac:dyDescent="0.25">
      <c r="A4305" s="3"/>
      <c r="B4305" s="3"/>
      <c r="C4305" s="2"/>
      <c r="D4305" s="2"/>
    </row>
    <row r="4306" spans="1:4" x14ac:dyDescent="0.25">
      <c r="A4306" s="3"/>
      <c r="B4306" s="3"/>
      <c r="C4306" s="2"/>
      <c r="D4306" s="2"/>
    </row>
    <row r="4307" spans="1:4" x14ac:dyDescent="0.25">
      <c r="A4307" s="3"/>
      <c r="B4307" s="3"/>
      <c r="C4307" s="2"/>
      <c r="D4307" s="2"/>
    </row>
    <row r="4308" spans="1:4" x14ac:dyDescent="0.25">
      <c r="A4308" s="3"/>
      <c r="B4308" s="3"/>
      <c r="C4308" s="2"/>
      <c r="D4308" s="2"/>
    </row>
    <row r="4309" spans="1:4" x14ac:dyDescent="0.25">
      <c r="A4309" s="3"/>
      <c r="B4309" s="3"/>
      <c r="C4309" s="2"/>
      <c r="D4309" s="2"/>
    </row>
    <row r="4310" spans="1:4" x14ac:dyDescent="0.25">
      <c r="A4310" s="3"/>
      <c r="B4310" s="3"/>
      <c r="C4310" s="2"/>
      <c r="D4310" s="2"/>
    </row>
    <row r="4311" spans="1:4" x14ac:dyDescent="0.25">
      <c r="A4311" s="3"/>
      <c r="B4311" s="3"/>
      <c r="C4311" s="2"/>
      <c r="D4311" s="2"/>
    </row>
    <row r="4312" spans="1:4" x14ac:dyDescent="0.25">
      <c r="A4312" s="3"/>
      <c r="B4312" s="3"/>
      <c r="C4312" s="2"/>
      <c r="D4312" s="2"/>
    </row>
    <row r="4313" spans="1:4" x14ac:dyDescent="0.25">
      <c r="A4313" s="3"/>
      <c r="B4313" s="3"/>
      <c r="C4313" s="2"/>
      <c r="D4313" s="2"/>
    </row>
    <row r="4314" spans="1:4" x14ac:dyDescent="0.25">
      <c r="A4314" s="3"/>
      <c r="B4314" s="3"/>
      <c r="C4314" s="2"/>
      <c r="D4314" s="2"/>
    </row>
    <row r="4315" spans="1:4" x14ac:dyDescent="0.25">
      <c r="A4315" s="3"/>
      <c r="B4315" s="3"/>
      <c r="C4315" s="2"/>
      <c r="D4315" s="2"/>
    </row>
    <row r="4316" spans="1:4" x14ac:dyDescent="0.25">
      <c r="A4316" s="3"/>
      <c r="B4316" s="3"/>
      <c r="C4316" s="2"/>
      <c r="D4316" s="2"/>
    </row>
    <row r="4317" spans="1:4" x14ac:dyDescent="0.25">
      <c r="A4317" s="3"/>
      <c r="B4317" s="3"/>
      <c r="C4317" s="2"/>
      <c r="D4317" s="2"/>
    </row>
    <row r="4318" spans="1:4" x14ac:dyDescent="0.25">
      <c r="A4318" s="3"/>
      <c r="B4318" s="3"/>
      <c r="C4318" s="2"/>
      <c r="D4318" s="2"/>
    </row>
    <row r="4319" spans="1:4" x14ac:dyDescent="0.25">
      <c r="A4319" s="3"/>
      <c r="B4319" s="3"/>
      <c r="C4319" s="2"/>
      <c r="D4319" s="2"/>
    </row>
    <row r="4320" spans="1:4" x14ac:dyDescent="0.25">
      <c r="A4320" s="3"/>
      <c r="B4320" s="3"/>
      <c r="C4320" s="2"/>
      <c r="D4320" s="2"/>
    </row>
    <row r="4321" spans="1:4" x14ac:dyDescent="0.25">
      <c r="A4321" s="3"/>
      <c r="B4321" s="3"/>
      <c r="C4321" s="2"/>
      <c r="D4321" s="2"/>
    </row>
    <row r="4322" spans="1:4" x14ac:dyDescent="0.25">
      <c r="A4322" s="3"/>
      <c r="B4322" s="3"/>
      <c r="C4322" s="2"/>
      <c r="D4322" s="2"/>
    </row>
    <row r="4323" spans="1:4" x14ac:dyDescent="0.25">
      <c r="A4323" s="3"/>
      <c r="B4323" s="3"/>
      <c r="C4323" s="2"/>
      <c r="D4323" s="2"/>
    </row>
    <row r="4324" spans="1:4" x14ac:dyDescent="0.25">
      <c r="A4324" s="3"/>
      <c r="B4324" s="3"/>
      <c r="C4324" s="2"/>
      <c r="D4324" s="2"/>
    </row>
    <row r="4325" spans="1:4" x14ac:dyDescent="0.25">
      <c r="A4325" s="3"/>
      <c r="B4325" s="3"/>
      <c r="C4325" s="2"/>
      <c r="D4325" s="2"/>
    </row>
    <row r="4326" spans="1:4" x14ac:dyDescent="0.25">
      <c r="A4326" s="3"/>
      <c r="B4326" s="3"/>
      <c r="C4326" s="2"/>
      <c r="D4326" s="2"/>
    </row>
    <row r="4327" spans="1:4" x14ac:dyDescent="0.25">
      <c r="A4327" s="3"/>
      <c r="B4327" s="3"/>
      <c r="C4327" s="2"/>
      <c r="D4327" s="2"/>
    </row>
    <row r="4328" spans="1:4" x14ac:dyDescent="0.25">
      <c r="A4328" s="3"/>
      <c r="B4328" s="3"/>
      <c r="C4328" s="2"/>
      <c r="D4328" s="2"/>
    </row>
    <row r="4329" spans="1:4" x14ac:dyDescent="0.25">
      <c r="A4329" s="3"/>
      <c r="B4329" s="3"/>
      <c r="C4329" s="2"/>
      <c r="D4329" s="2"/>
    </row>
    <row r="4330" spans="1:4" x14ac:dyDescent="0.25">
      <c r="A4330" s="3"/>
      <c r="B4330" s="3"/>
      <c r="C4330" s="2"/>
      <c r="D4330" s="2"/>
    </row>
    <row r="4331" spans="1:4" x14ac:dyDescent="0.25">
      <c r="A4331" s="3"/>
      <c r="B4331" s="3"/>
      <c r="C4331" s="2"/>
      <c r="D4331" s="2"/>
    </row>
    <row r="4332" spans="1:4" x14ac:dyDescent="0.25">
      <c r="A4332" s="3"/>
      <c r="B4332" s="3"/>
      <c r="C4332" s="2"/>
      <c r="D4332" s="2"/>
    </row>
    <row r="4333" spans="1:4" x14ac:dyDescent="0.25">
      <c r="A4333" s="3"/>
      <c r="B4333" s="3"/>
      <c r="C4333" s="2"/>
      <c r="D4333" s="2"/>
    </row>
    <row r="4334" spans="1:4" x14ac:dyDescent="0.25">
      <c r="A4334" s="3"/>
      <c r="B4334" s="3"/>
      <c r="C4334" s="2"/>
      <c r="D4334" s="2"/>
    </row>
    <row r="4335" spans="1:4" x14ac:dyDescent="0.25">
      <c r="A4335" s="3"/>
      <c r="B4335" s="3"/>
      <c r="C4335" s="2"/>
      <c r="D4335" s="2"/>
    </row>
    <row r="4336" spans="1:4" x14ac:dyDescent="0.25">
      <c r="A4336" s="3"/>
      <c r="B4336" s="3"/>
      <c r="C4336" s="2"/>
      <c r="D4336" s="2"/>
    </row>
    <row r="4337" spans="1:4" x14ac:dyDescent="0.25">
      <c r="A4337" s="3"/>
      <c r="B4337" s="3"/>
      <c r="C4337" s="2"/>
      <c r="D4337" s="2"/>
    </row>
    <row r="4338" spans="1:4" x14ac:dyDescent="0.25">
      <c r="A4338" s="3"/>
      <c r="B4338" s="3"/>
      <c r="C4338" s="2"/>
      <c r="D4338" s="2"/>
    </row>
    <row r="4339" spans="1:4" x14ac:dyDescent="0.25">
      <c r="A4339" s="3"/>
      <c r="B4339" s="3"/>
      <c r="C4339" s="2"/>
      <c r="D4339" s="2"/>
    </row>
    <row r="4340" spans="1:4" x14ac:dyDescent="0.25">
      <c r="A4340" s="3"/>
      <c r="B4340" s="3"/>
      <c r="C4340" s="2"/>
      <c r="D4340" s="2"/>
    </row>
    <row r="4341" spans="1:4" x14ac:dyDescent="0.25">
      <c r="A4341" s="3"/>
      <c r="B4341" s="3"/>
      <c r="C4341" s="2"/>
      <c r="D4341" s="2"/>
    </row>
    <row r="4342" spans="1:4" x14ac:dyDescent="0.25">
      <c r="A4342" s="3"/>
      <c r="B4342" s="3"/>
      <c r="C4342" s="2"/>
      <c r="D4342" s="2"/>
    </row>
    <row r="4343" spans="1:4" x14ac:dyDescent="0.25">
      <c r="A4343" s="3"/>
      <c r="B4343" s="3"/>
      <c r="C4343" s="2"/>
      <c r="D4343" s="2"/>
    </row>
    <row r="4344" spans="1:4" x14ac:dyDescent="0.25">
      <c r="A4344" s="3"/>
      <c r="B4344" s="3"/>
      <c r="C4344" s="2"/>
      <c r="D4344" s="2"/>
    </row>
    <row r="4345" spans="1:4" x14ac:dyDescent="0.25">
      <c r="A4345" s="3"/>
      <c r="B4345" s="3"/>
      <c r="C4345" s="2"/>
      <c r="D4345" s="2"/>
    </row>
    <row r="4346" spans="1:4" x14ac:dyDescent="0.25">
      <c r="A4346" s="3"/>
      <c r="B4346" s="3"/>
      <c r="C4346" s="2"/>
      <c r="D4346" s="2"/>
    </row>
    <row r="4347" spans="1:4" x14ac:dyDescent="0.25">
      <c r="A4347" s="3"/>
      <c r="B4347" s="3"/>
      <c r="C4347" s="2"/>
      <c r="D4347" s="2"/>
    </row>
    <row r="4348" spans="1:4" x14ac:dyDescent="0.25">
      <c r="A4348" s="3"/>
      <c r="B4348" s="3"/>
      <c r="C4348" s="2"/>
      <c r="D4348" s="2"/>
    </row>
    <row r="4349" spans="1:4" x14ac:dyDescent="0.25">
      <c r="A4349" s="3"/>
      <c r="B4349" s="3"/>
      <c r="C4349" s="2"/>
      <c r="D4349" s="2"/>
    </row>
    <row r="4350" spans="1:4" x14ac:dyDescent="0.25">
      <c r="A4350" s="3"/>
      <c r="B4350" s="3"/>
      <c r="C4350" s="2"/>
      <c r="D4350" s="2"/>
    </row>
    <row r="4351" spans="1:4" x14ac:dyDescent="0.25">
      <c r="A4351" s="3"/>
      <c r="B4351" s="3"/>
      <c r="C4351" s="2"/>
      <c r="D4351" s="2"/>
    </row>
    <row r="4352" spans="1:4" x14ac:dyDescent="0.25">
      <c r="A4352" s="3"/>
      <c r="B4352" s="3"/>
      <c r="C4352" s="2"/>
      <c r="D4352" s="2"/>
    </row>
    <row r="4353" spans="1:4" x14ac:dyDescent="0.25">
      <c r="A4353" s="3"/>
      <c r="B4353" s="3"/>
      <c r="C4353" s="2"/>
      <c r="D4353" s="2"/>
    </row>
    <row r="4354" spans="1:4" x14ac:dyDescent="0.25">
      <c r="A4354" s="3"/>
      <c r="B4354" s="3"/>
      <c r="C4354" s="2"/>
      <c r="D4354" s="2"/>
    </row>
    <row r="4355" spans="1:4" x14ac:dyDescent="0.25">
      <c r="A4355" s="3"/>
      <c r="B4355" s="3"/>
      <c r="C4355" s="2"/>
      <c r="D4355" s="2"/>
    </row>
    <row r="4356" spans="1:4" x14ac:dyDescent="0.25">
      <c r="A4356" s="3"/>
      <c r="B4356" s="3"/>
      <c r="C4356" s="2"/>
      <c r="D4356" s="2"/>
    </row>
    <row r="4357" spans="1:4" x14ac:dyDescent="0.25">
      <c r="A4357" s="3"/>
      <c r="B4357" s="3"/>
      <c r="C4357" s="2"/>
      <c r="D4357" s="2"/>
    </row>
    <row r="4358" spans="1:4" x14ac:dyDescent="0.25">
      <c r="A4358" s="3"/>
      <c r="B4358" s="3"/>
      <c r="C4358" s="2"/>
      <c r="D4358" s="2"/>
    </row>
    <row r="4359" spans="1:4" x14ac:dyDescent="0.25">
      <c r="A4359" s="3"/>
      <c r="B4359" s="3"/>
      <c r="C4359" s="2"/>
      <c r="D4359" s="2"/>
    </row>
    <row r="4360" spans="1:4" x14ac:dyDescent="0.25">
      <c r="A4360" s="3"/>
      <c r="B4360" s="3"/>
      <c r="C4360" s="2"/>
      <c r="D4360" s="2"/>
    </row>
    <row r="4361" spans="1:4" x14ac:dyDescent="0.25">
      <c r="A4361" s="3"/>
      <c r="B4361" s="3"/>
      <c r="C4361" s="2"/>
      <c r="D4361" s="2"/>
    </row>
    <row r="4362" spans="1:4" x14ac:dyDescent="0.25">
      <c r="A4362" s="3"/>
      <c r="B4362" s="3"/>
      <c r="C4362" s="2"/>
      <c r="D4362" s="2"/>
    </row>
    <row r="4363" spans="1:4" x14ac:dyDescent="0.25">
      <c r="A4363" s="3"/>
      <c r="B4363" s="3"/>
      <c r="C4363" s="2"/>
      <c r="D4363" s="2"/>
    </row>
    <row r="4364" spans="1:4" x14ac:dyDescent="0.25">
      <c r="A4364" s="3"/>
      <c r="B4364" s="3"/>
      <c r="C4364" s="2"/>
      <c r="D4364" s="2"/>
    </row>
    <row r="4365" spans="1:4" x14ac:dyDescent="0.25">
      <c r="A4365" s="3"/>
      <c r="B4365" s="3"/>
      <c r="C4365" s="2"/>
      <c r="D4365" s="2"/>
    </row>
    <row r="4366" spans="1:4" x14ac:dyDescent="0.25">
      <c r="A4366" s="3"/>
      <c r="B4366" s="3"/>
      <c r="C4366" s="2"/>
      <c r="D4366" s="2"/>
    </row>
    <row r="4367" spans="1:4" x14ac:dyDescent="0.25">
      <c r="A4367" s="3"/>
      <c r="B4367" s="3"/>
      <c r="C4367" s="2"/>
      <c r="D4367" s="2"/>
    </row>
    <row r="4368" spans="1:4" x14ac:dyDescent="0.25">
      <c r="A4368" s="3"/>
      <c r="B4368" s="3"/>
      <c r="C4368" s="2"/>
      <c r="D4368" s="2"/>
    </row>
    <row r="4369" spans="1:4" x14ac:dyDescent="0.25">
      <c r="A4369" s="3"/>
      <c r="B4369" s="3"/>
      <c r="C4369" s="2"/>
      <c r="D4369" s="2"/>
    </row>
    <row r="4370" spans="1:4" x14ac:dyDescent="0.25">
      <c r="A4370" s="3"/>
      <c r="B4370" s="3"/>
      <c r="C4370" s="2"/>
      <c r="D4370" s="2"/>
    </row>
    <row r="4371" spans="1:4" x14ac:dyDescent="0.25">
      <c r="A4371" s="3"/>
      <c r="B4371" s="3"/>
      <c r="C4371" s="2"/>
      <c r="D4371" s="2"/>
    </row>
    <row r="4372" spans="1:4" x14ac:dyDescent="0.25">
      <c r="A4372" s="3"/>
      <c r="B4372" s="3"/>
      <c r="C4372" s="2"/>
      <c r="D4372" s="2"/>
    </row>
    <row r="4373" spans="1:4" x14ac:dyDescent="0.25">
      <c r="A4373" s="3"/>
      <c r="B4373" s="3"/>
      <c r="C4373" s="2"/>
      <c r="D4373" s="2"/>
    </row>
    <row r="4374" spans="1:4" x14ac:dyDescent="0.25">
      <c r="A4374" s="3"/>
      <c r="B4374" s="3"/>
      <c r="C4374" s="2"/>
      <c r="D4374" s="2"/>
    </row>
    <row r="4375" spans="1:4" x14ac:dyDescent="0.25">
      <c r="A4375" s="3"/>
      <c r="B4375" s="3"/>
      <c r="C4375" s="2"/>
      <c r="D4375" s="2"/>
    </row>
    <row r="4376" spans="1:4" x14ac:dyDescent="0.25">
      <c r="A4376" s="3"/>
      <c r="B4376" s="3"/>
      <c r="C4376" s="2"/>
      <c r="D4376" s="2"/>
    </row>
    <row r="4377" spans="1:4" x14ac:dyDescent="0.25">
      <c r="A4377" s="3"/>
      <c r="B4377" s="3"/>
      <c r="C4377" s="2"/>
      <c r="D4377" s="2"/>
    </row>
    <row r="4378" spans="1:4" x14ac:dyDescent="0.25">
      <c r="A4378" s="3"/>
      <c r="B4378" s="3"/>
      <c r="C4378" s="2"/>
      <c r="D4378" s="2"/>
    </row>
    <row r="4379" spans="1:4" x14ac:dyDescent="0.25">
      <c r="A4379" s="3"/>
      <c r="B4379" s="3"/>
      <c r="C4379" s="2"/>
      <c r="D4379" s="2"/>
    </row>
    <row r="4380" spans="1:4" x14ac:dyDescent="0.25">
      <c r="A4380" s="3"/>
      <c r="B4380" s="3"/>
      <c r="C4380" s="2"/>
      <c r="D4380" s="2"/>
    </row>
    <row r="4381" spans="1:4" x14ac:dyDescent="0.25">
      <c r="A4381" s="3"/>
      <c r="B4381" s="3"/>
      <c r="C4381" s="2"/>
      <c r="D4381" s="2"/>
    </row>
    <row r="4382" spans="1:4" x14ac:dyDescent="0.25">
      <c r="A4382" s="3"/>
      <c r="B4382" s="3"/>
      <c r="C4382" s="2"/>
      <c r="D4382" s="2"/>
    </row>
    <row r="4383" spans="1:4" x14ac:dyDescent="0.25">
      <c r="A4383" s="3"/>
      <c r="B4383" s="3"/>
      <c r="C4383" s="2"/>
      <c r="D4383" s="2"/>
    </row>
    <row r="4384" spans="1:4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  <row r="14909" spans="1:4" x14ac:dyDescent="0.25">
      <c r="A14909" s="3"/>
      <c r="B14909" s="3"/>
      <c r="C14909" s="2"/>
      <c r="D14909" s="2"/>
    </row>
    <row r="14910" spans="1:4" x14ac:dyDescent="0.25">
      <c r="A14910" s="3"/>
      <c r="B14910" s="3"/>
      <c r="C14910" s="2"/>
      <c r="D14910" s="2"/>
    </row>
    <row r="14911" spans="1:4" x14ac:dyDescent="0.25">
      <c r="A14911" s="3"/>
      <c r="B14911" s="3"/>
      <c r="C14911" s="2"/>
      <c r="D14911" s="2"/>
    </row>
    <row r="14912" spans="1:4" x14ac:dyDescent="0.25">
      <c r="A14912" s="3"/>
      <c r="B14912" s="3"/>
      <c r="C14912" s="2"/>
      <c r="D14912" s="2"/>
    </row>
    <row r="14913" spans="1:4" x14ac:dyDescent="0.25">
      <c r="A14913" s="3"/>
      <c r="B14913" s="3"/>
      <c r="C14913" s="2"/>
      <c r="D14913" s="2"/>
    </row>
  </sheetData>
  <autoFilter ref="A13:J3872">
    <filterColumn colId="4" showButton="0"/>
    <filterColumn colId="6" showButton="0"/>
    <filterColumn colId="8" showButton="0"/>
    <sortState ref="A16:J3522">
      <sortCondition ref="A13:A352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62"/>
  <sheetViews>
    <sheetView workbookViewId="0">
      <selection activeCell="Y3862" sqref="Y3862"/>
    </sheetView>
  </sheetViews>
  <sheetFormatPr defaultRowHeight="15" x14ac:dyDescent="0.25"/>
  <cols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B4" t="s">
        <v>30</v>
      </c>
      <c r="C4" t="s">
        <v>29</v>
      </c>
      <c r="D4" t="s">
        <v>30</v>
      </c>
      <c r="E4" t="s">
        <v>29</v>
      </c>
      <c r="F4" t="s">
        <v>30</v>
      </c>
      <c r="G4" t="s">
        <v>29</v>
      </c>
      <c r="H4" t="s">
        <v>30</v>
      </c>
      <c r="I4" t="s">
        <v>29</v>
      </c>
      <c r="J4" t="s">
        <v>30</v>
      </c>
      <c r="K4" t="s">
        <v>29</v>
      </c>
      <c r="L4" t="s">
        <v>30</v>
      </c>
      <c r="M4" t="s">
        <v>29</v>
      </c>
      <c r="N4" t="s">
        <v>30</v>
      </c>
      <c r="O4" t="s">
        <v>29</v>
      </c>
      <c r="P4" t="s">
        <v>30</v>
      </c>
      <c r="Q4" t="s">
        <v>29</v>
      </c>
      <c r="R4" t="s">
        <v>30</v>
      </c>
      <c r="S4" t="s">
        <v>29</v>
      </c>
      <c r="T4" t="s">
        <v>30</v>
      </c>
      <c r="U4" t="s">
        <v>29</v>
      </c>
      <c r="V4" t="s">
        <v>30</v>
      </c>
      <c r="W4" t="s">
        <v>29</v>
      </c>
      <c r="X4" t="s">
        <v>30</v>
      </c>
      <c r="Y4" t="s">
        <v>29</v>
      </c>
    </row>
    <row r="5" spans="1:25" x14ac:dyDescent="0.25">
      <c r="A5" s="5">
        <v>110001</v>
      </c>
      <c r="B5">
        <f>IFERROR(VLOOKUP(A5,[1]Monitoramento_Base_somente_disp!$A:$J,5,FALSE),0)</f>
        <v>91058</v>
      </c>
      <c r="C5">
        <f>IFERROR(VLOOKUP(A5,[1]Monitoramento_Base_somente_disp!$A:$J,6,FALSE),0)</f>
        <v>22852986</v>
      </c>
      <c r="D5">
        <f>IFERROR(VLOOKUP(A5,[1]Monitoramento_Base_somente_disp!$A:$J,7,FALSE),0)</f>
        <v>55091</v>
      </c>
      <c r="E5">
        <f>IFERROR(VLOOKUP(A5,[1]Monitoramento_Base_somente_disp!$A:$J,8,FALSE),0)</f>
        <v>24565132</v>
      </c>
      <c r="F5">
        <f>IFERROR(VLOOKUP(A5,[1]Monitoramento_Base_somente_disp!$A:$J,9,FALSE),0)</f>
        <v>6208</v>
      </c>
      <c r="G5">
        <f>IFERROR(VLOOKUP(A5,[1]Monitoramento_Base_somente_disp!$A:$J,10,FALSE),0)</f>
        <v>4039756</v>
      </c>
      <c r="H5">
        <f>IFERROR(VLOOKUP(A5,[2]Sheet1!$A:$I,4,FALSE),0)</f>
        <v>0</v>
      </c>
      <c r="I5">
        <f>IFERROR(VLOOKUP(A5,[2]Sheet1!$A:$I,5,FALSE),0)</f>
        <v>0</v>
      </c>
      <c r="J5">
        <f>IFERROR(VLOOKUP(A5,[2]Sheet1!$A:$I,6,FALSE),0)</f>
        <v>0</v>
      </c>
      <c r="K5">
        <f>IFERROR(VLOOKUP(A5,[2]Sheet1!$A:$I,7,FALSE),0)</f>
        <v>0</v>
      </c>
      <c r="L5">
        <f>IFERROR(VLOOKUP(A5,[2]Sheet1!$A:$I,8,FALSE),0)</f>
        <v>0</v>
      </c>
      <c r="M5">
        <f>IFERROR(VLOOKUP(A5,[2]Sheet1!$A:$I,9,FALSE),0)</f>
        <v>0</v>
      </c>
      <c r="N5">
        <f>IFERROR(VLOOKUP(A5,[3]Sheet1!$A:$G,2,FALSE),0)</f>
        <v>0</v>
      </c>
      <c r="O5">
        <f>IFERROR(VLOOKUP(A5,[3]Sheet1!$A:$G,3,FALSE),0)</f>
        <v>0</v>
      </c>
      <c r="P5">
        <f>IFERROR(VLOOKUP(A5,[3]Sheet1!$A:$G,4,FALSE),0)</f>
        <v>0</v>
      </c>
      <c r="Q5">
        <f>IFERROR(VLOOKUP(A5,[3]Sheet1!$A:$G,5,FALSE),0)</f>
        <v>0</v>
      </c>
      <c r="R5">
        <f>IFERROR(VLOOKUP(A5,[3]Sheet1!$A:$G,6,FALSE),0)</f>
        <v>0</v>
      </c>
      <c r="S5">
        <f>IFERROR(VLOOKUP(A5,[3]Sheet1!$A:$G,7,FALSE),0)</f>
        <v>0</v>
      </c>
      <c r="T5" t="str">
        <f t="shared" ref="T5:Y5" si="0">IF(B5+H5+N5&gt;0,"Sim","Não")</f>
        <v>Sim</v>
      </c>
      <c r="U5" t="str">
        <f t="shared" si="0"/>
        <v>Sim</v>
      </c>
      <c r="V5" t="str">
        <f t="shared" si="0"/>
        <v>Sim</v>
      </c>
      <c r="W5" t="str">
        <f t="shared" si="0"/>
        <v>Sim</v>
      </c>
      <c r="X5" t="str">
        <f t="shared" si="0"/>
        <v>Sim</v>
      </c>
      <c r="Y5" t="str">
        <f t="shared" si="0"/>
        <v>Sim</v>
      </c>
    </row>
    <row r="6" spans="1:25" x14ac:dyDescent="0.25">
      <c r="A6" s="5">
        <v>110002</v>
      </c>
      <c r="B6">
        <f>IFERROR(VLOOKUP(A6,[1]Monitoramento_Base_somente_disp!$A:$J,5,FALSE),0)</f>
        <v>575</v>
      </c>
      <c r="C6">
        <f>IFERROR(VLOOKUP(A6,[1]Monitoramento_Base_somente_disp!$A:$J,6,FALSE),0)</f>
        <v>123444613</v>
      </c>
      <c r="D6">
        <f>IFERROR(VLOOKUP(A6,[1]Monitoramento_Base_somente_disp!$A:$J,7,FALSE),0)</f>
        <v>242</v>
      </c>
      <c r="E6">
        <f>IFERROR(VLOOKUP(A6,[1]Monitoramento_Base_somente_disp!$A:$J,8,FALSE),0)</f>
        <v>127699058</v>
      </c>
      <c r="F6">
        <f>IFERROR(VLOOKUP(A6,[1]Monitoramento_Base_somente_disp!$A:$J,9,FALSE),0)</f>
        <v>0</v>
      </c>
      <c r="G6">
        <f>IFERROR(VLOOKUP(A6,[1]Monitoramento_Base_somente_disp!$A:$J,10,FALSE),0)</f>
        <v>20596220</v>
      </c>
      <c r="H6">
        <f>IFERROR(VLOOKUP(A6,[2]Sheet1!$A:$I,4,FALSE),0)</f>
        <v>0</v>
      </c>
      <c r="I6">
        <f>IFERROR(VLOOKUP(A6,[2]Sheet1!$A:$I,5,FALSE),0)</f>
        <v>0</v>
      </c>
      <c r="J6">
        <f>IFERROR(VLOOKUP(A6,[2]Sheet1!$A:$I,6,FALSE),0)</f>
        <v>0</v>
      </c>
      <c r="K6">
        <f>IFERROR(VLOOKUP(A6,[2]Sheet1!$A:$I,7,FALSE),0)</f>
        <v>0</v>
      </c>
      <c r="L6">
        <f>IFERROR(VLOOKUP(A6,[2]Sheet1!$A:$I,8,FALSE),0)</f>
        <v>0</v>
      </c>
      <c r="M6">
        <f>IFERROR(VLOOKUP(A6,[2]Sheet1!$A:$I,9,FALSE),0)</f>
        <v>0</v>
      </c>
      <c r="N6">
        <f>IFERROR(VLOOKUP(A6,[3]Sheet1!$A:$G,2,FALSE),0)</f>
        <v>0</v>
      </c>
      <c r="O6">
        <f>IFERROR(VLOOKUP(A6,[3]Sheet1!$A:$G,3,FALSE),0)</f>
        <v>0</v>
      </c>
      <c r="P6">
        <f>IFERROR(VLOOKUP(A6,[3]Sheet1!$A:$G,4,FALSE),0)</f>
        <v>0</v>
      </c>
      <c r="Q6">
        <f>IFERROR(VLOOKUP(A6,[3]Sheet1!$A:$G,5,FALSE),0)</f>
        <v>0</v>
      </c>
      <c r="R6">
        <f>IFERROR(VLOOKUP(A6,[3]Sheet1!$A:$G,6,FALSE),0)</f>
        <v>0</v>
      </c>
      <c r="S6">
        <f>IFERROR(VLOOKUP(A6,[3]Sheet1!$A:$G,7,FALSE),0)</f>
        <v>0</v>
      </c>
      <c r="T6" t="str">
        <f t="shared" ref="T6:T69" si="1">IF(B6+H6+N6&gt;0,"Sim","Não")</f>
        <v>Sim</v>
      </c>
      <c r="U6" t="str">
        <f t="shared" ref="U6:U69" si="2">IF(C6+I6+O6&gt;0,"Sim","Não")</f>
        <v>Sim</v>
      </c>
      <c r="V6" t="str">
        <f t="shared" ref="V6:V69" si="3">IF(D6+J6+P6&gt;0,"Sim","Não")</f>
        <v>Sim</v>
      </c>
      <c r="W6" t="str">
        <f t="shared" ref="W6:W69" si="4">IF(E6+K6+Q6&gt;0,"Sim","Não")</f>
        <v>Sim</v>
      </c>
      <c r="X6" t="str">
        <f t="shared" ref="X6:X69" si="5">IF(F6+L6+R6&gt;0,"Sim","Não")</f>
        <v>Não</v>
      </c>
      <c r="Y6" t="str">
        <f t="shared" ref="Y6:Y69" si="6">IF(G6+M6+S6&gt;0,"Sim","Não")</f>
        <v>Sim</v>
      </c>
    </row>
    <row r="7" spans="1:25" x14ac:dyDescent="0.25">
      <c r="A7" s="5">
        <v>110004</v>
      </c>
      <c r="B7">
        <f>IFERROR(VLOOKUP(A7,[1]Monitoramento_Base_somente_disp!$A:$J,5,FALSE),0)</f>
        <v>0</v>
      </c>
      <c r="C7">
        <f>IFERROR(VLOOKUP(A7,[1]Monitoramento_Base_somente_disp!$A:$J,6,FALSE),0)</f>
        <v>44879311</v>
      </c>
      <c r="D7">
        <f>IFERROR(VLOOKUP(A7,[1]Monitoramento_Base_somente_disp!$A:$J,7,FALSE),0)</f>
        <v>0</v>
      </c>
      <c r="E7">
        <f>IFERROR(VLOOKUP(A7,[1]Monitoramento_Base_somente_disp!$A:$J,8,FALSE),0)</f>
        <v>46377147</v>
      </c>
      <c r="F7">
        <f>IFERROR(VLOOKUP(A7,[1]Monitoramento_Base_somente_disp!$A:$J,9,FALSE),0)</f>
        <v>0</v>
      </c>
      <c r="G7">
        <f>IFERROR(VLOOKUP(A7,[1]Monitoramento_Base_somente_disp!$A:$J,10,FALSE),0)</f>
        <v>7480185</v>
      </c>
      <c r="H7">
        <f>IFERROR(VLOOKUP(A7,[2]Sheet1!$A:$I,4,FALSE),0)</f>
        <v>0</v>
      </c>
      <c r="I7">
        <f>IFERROR(VLOOKUP(A7,[2]Sheet1!$A:$I,5,FALSE),0)</f>
        <v>0</v>
      </c>
      <c r="J7">
        <f>IFERROR(VLOOKUP(A7,[2]Sheet1!$A:$I,6,FALSE),0)</f>
        <v>0</v>
      </c>
      <c r="K7">
        <f>IFERROR(VLOOKUP(A7,[2]Sheet1!$A:$I,7,FALSE),0)</f>
        <v>0</v>
      </c>
      <c r="L7">
        <f>IFERROR(VLOOKUP(A7,[2]Sheet1!$A:$I,8,FALSE),0)</f>
        <v>0</v>
      </c>
      <c r="M7">
        <f>IFERROR(VLOOKUP(A7,[2]Sheet1!$A:$I,9,FALSE),0)</f>
        <v>0</v>
      </c>
      <c r="N7">
        <f>IFERROR(VLOOKUP(A7,[3]Sheet1!$A:$G,2,FALSE),0)</f>
        <v>0</v>
      </c>
      <c r="O7">
        <f>IFERROR(VLOOKUP(A7,[3]Sheet1!$A:$G,3,FALSE),0)</f>
        <v>0</v>
      </c>
      <c r="P7">
        <f>IFERROR(VLOOKUP(A7,[3]Sheet1!$A:$G,4,FALSE),0)</f>
        <v>0</v>
      </c>
      <c r="Q7">
        <f>IFERROR(VLOOKUP(A7,[3]Sheet1!$A:$G,5,FALSE),0)</f>
        <v>0</v>
      </c>
      <c r="R7">
        <f>IFERROR(VLOOKUP(A7,[3]Sheet1!$A:$G,6,FALSE),0)</f>
        <v>0</v>
      </c>
      <c r="S7">
        <f>IFERROR(VLOOKUP(A7,[3]Sheet1!$A:$G,7,FALSE),0)</f>
        <v>0</v>
      </c>
      <c r="T7" t="str">
        <f t="shared" si="1"/>
        <v>Não</v>
      </c>
      <c r="U7" t="str">
        <f t="shared" si="2"/>
        <v>Sim</v>
      </c>
      <c r="V7" t="str">
        <f t="shared" si="3"/>
        <v>Não</v>
      </c>
      <c r="W7" t="str">
        <f t="shared" si="4"/>
        <v>Sim</v>
      </c>
      <c r="X7" t="str">
        <f t="shared" si="5"/>
        <v>Não</v>
      </c>
      <c r="Y7" t="str">
        <f t="shared" si="6"/>
        <v>Sim</v>
      </c>
    </row>
    <row r="8" spans="1:25" x14ac:dyDescent="0.25">
      <c r="A8" s="5">
        <v>110005</v>
      </c>
      <c r="B8">
        <f>IFERROR(VLOOKUP(A8,[1]Monitoramento_Base_somente_disp!$A:$J,5,FALSE),0)</f>
        <v>0</v>
      </c>
      <c r="C8">
        <f>IFERROR(VLOOKUP(A8,[1]Monitoramento_Base_somente_disp!$A:$J,6,FALSE),0)</f>
        <v>7101110</v>
      </c>
      <c r="D8">
        <f>IFERROR(VLOOKUP(A8,[1]Monitoramento_Base_somente_disp!$A:$J,7,FALSE),0)</f>
        <v>0</v>
      </c>
      <c r="E8">
        <f>IFERROR(VLOOKUP(A8,[1]Monitoramento_Base_somente_disp!$A:$J,8,FALSE),0)</f>
        <v>7336535</v>
      </c>
      <c r="F8">
        <f>IFERROR(VLOOKUP(A8,[1]Monitoramento_Base_somente_disp!$A:$J,9,FALSE),0)</f>
        <v>0</v>
      </c>
      <c r="G8">
        <f>IFERROR(VLOOKUP(A8,[1]Monitoramento_Base_somente_disp!$A:$J,10,FALSE),0)</f>
        <v>1184665</v>
      </c>
      <c r="H8">
        <f>IFERROR(VLOOKUP(A8,[2]Sheet1!$A:$I,4,FALSE),0)</f>
        <v>0</v>
      </c>
      <c r="I8">
        <f>IFERROR(VLOOKUP(A8,[2]Sheet1!$A:$I,5,FALSE),0)</f>
        <v>0</v>
      </c>
      <c r="J8">
        <f>IFERROR(VLOOKUP(A8,[2]Sheet1!$A:$I,6,FALSE),0)</f>
        <v>0</v>
      </c>
      <c r="K8">
        <f>IFERROR(VLOOKUP(A8,[2]Sheet1!$A:$I,7,FALSE),0)</f>
        <v>0</v>
      </c>
      <c r="L8">
        <f>IFERROR(VLOOKUP(A8,[2]Sheet1!$A:$I,8,FALSE),0)</f>
        <v>0</v>
      </c>
      <c r="M8">
        <f>IFERROR(VLOOKUP(A8,[2]Sheet1!$A:$I,9,FALSE),0)</f>
        <v>0</v>
      </c>
      <c r="N8">
        <f>IFERROR(VLOOKUP(A8,[3]Sheet1!$A:$G,2,FALSE),0)</f>
        <v>0</v>
      </c>
      <c r="O8">
        <f>IFERROR(VLOOKUP(A8,[3]Sheet1!$A:$G,3,FALSE),0)</f>
        <v>0</v>
      </c>
      <c r="P8">
        <f>IFERROR(VLOOKUP(A8,[3]Sheet1!$A:$G,4,FALSE),0)</f>
        <v>0</v>
      </c>
      <c r="Q8">
        <f>IFERROR(VLOOKUP(A8,[3]Sheet1!$A:$G,5,FALSE),0)</f>
        <v>0</v>
      </c>
      <c r="R8">
        <f>IFERROR(VLOOKUP(A8,[3]Sheet1!$A:$G,6,FALSE),0)</f>
        <v>0</v>
      </c>
      <c r="S8">
        <f>IFERROR(VLOOKUP(A8,[3]Sheet1!$A:$G,7,FALSE),0)</f>
        <v>0</v>
      </c>
      <c r="T8" t="str">
        <f t="shared" si="1"/>
        <v>Não</v>
      </c>
      <c r="U8" t="str">
        <f t="shared" si="2"/>
        <v>Sim</v>
      </c>
      <c r="V8" t="str">
        <f t="shared" si="3"/>
        <v>Não</v>
      </c>
      <c r="W8" t="str">
        <f t="shared" si="4"/>
        <v>Sim</v>
      </c>
      <c r="X8" t="str">
        <f t="shared" si="5"/>
        <v>Não</v>
      </c>
      <c r="Y8" t="str">
        <f t="shared" si="6"/>
        <v>Sim</v>
      </c>
    </row>
    <row r="9" spans="1:25" x14ac:dyDescent="0.25">
      <c r="A9" s="5">
        <v>110006</v>
      </c>
      <c r="B9">
        <f>IFERROR(VLOOKUP(A9,[1]Monitoramento_Base_somente_disp!$A:$J,5,FALSE),0)</f>
        <v>0</v>
      </c>
      <c r="C9">
        <f>IFERROR(VLOOKUP(A9,[1]Monitoramento_Base_somente_disp!$A:$J,6,FALSE),0)</f>
        <v>11842530</v>
      </c>
      <c r="D9">
        <f>IFERROR(VLOOKUP(A9,[1]Monitoramento_Base_somente_disp!$A:$J,7,FALSE),0)</f>
        <v>0</v>
      </c>
      <c r="E9">
        <f>IFERROR(VLOOKUP(A9,[1]Monitoramento_Base_somente_disp!$A:$J,8,FALSE),0)</f>
        <v>12237281</v>
      </c>
      <c r="F9">
        <f>IFERROR(VLOOKUP(A9,[1]Monitoramento_Base_somente_disp!$A:$J,9,FALSE),0)</f>
        <v>0</v>
      </c>
      <c r="G9">
        <f>IFERROR(VLOOKUP(A9,[1]Monitoramento_Base_somente_disp!$A:$J,10,FALSE),0)</f>
        <v>1973755</v>
      </c>
      <c r="H9">
        <f>IFERROR(VLOOKUP(A9,[2]Sheet1!$A:$I,4,FALSE),0)</f>
        <v>0</v>
      </c>
      <c r="I9">
        <f>IFERROR(VLOOKUP(A9,[2]Sheet1!$A:$I,5,FALSE),0)</f>
        <v>0</v>
      </c>
      <c r="J9">
        <f>IFERROR(VLOOKUP(A9,[2]Sheet1!$A:$I,6,FALSE),0)</f>
        <v>0</v>
      </c>
      <c r="K9">
        <f>IFERROR(VLOOKUP(A9,[2]Sheet1!$A:$I,7,FALSE),0)</f>
        <v>0</v>
      </c>
      <c r="L9">
        <f>IFERROR(VLOOKUP(A9,[2]Sheet1!$A:$I,8,FALSE),0)</f>
        <v>0</v>
      </c>
      <c r="M9">
        <f>IFERROR(VLOOKUP(A9,[2]Sheet1!$A:$I,9,FALSE),0)</f>
        <v>0</v>
      </c>
      <c r="N9">
        <f>IFERROR(VLOOKUP(A9,[3]Sheet1!$A:$G,2,FALSE),0)</f>
        <v>0</v>
      </c>
      <c r="O9">
        <f>IFERROR(VLOOKUP(A9,[3]Sheet1!$A:$G,3,FALSE),0)</f>
        <v>0</v>
      </c>
      <c r="P9">
        <f>IFERROR(VLOOKUP(A9,[3]Sheet1!$A:$G,4,FALSE),0)</f>
        <v>0</v>
      </c>
      <c r="Q9">
        <f>IFERROR(VLOOKUP(A9,[3]Sheet1!$A:$G,5,FALSE),0)</f>
        <v>594764</v>
      </c>
      <c r="R9">
        <f>IFERROR(VLOOKUP(A9,[3]Sheet1!$A:$G,6,FALSE),0)</f>
        <v>0</v>
      </c>
      <c r="S9">
        <f>IFERROR(VLOOKUP(A9,[3]Sheet1!$A:$G,7,FALSE),0)</f>
        <v>0</v>
      </c>
      <c r="T9" t="str">
        <f t="shared" si="1"/>
        <v>Não</v>
      </c>
      <c r="U9" t="str">
        <f t="shared" si="2"/>
        <v>Sim</v>
      </c>
      <c r="V9" t="str">
        <f t="shared" si="3"/>
        <v>Não</v>
      </c>
      <c r="W9" t="str">
        <f t="shared" si="4"/>
        <v>Sim</v>
      </c>
      <c r="X9" t="str">
        <f t="shared" si="5"/>
        <v>Não</v>
      </c>
      <c r="Y9" t="str">
        <f t="shared" si="6"/>
        <v>Sim</v>
      </c>
    </row>
    <row r="10" spans="1:25" x14ac:dyDescent="0.25">
      <c r="A10" s="5">
        <v>110007</v>
      </c>
      <c r="B10">
        <f>IFERROR(VLOOKUP(A10,[1]Monitoramento_Base_somente_disp!$A:$J,5,FALSE),0)</f>
        <v>0</v>
      </c>
      <c r="C10">
        <f>IFERROR(VLOOKUP(A10,[1]Monitoramento_Base_somente_disp!$A:$J,6,FALSE),0)</f>
        <v>0</v>
      </c>
      <c r="D10">
        <f>IFERROR(VLOOKUP(A10,[1]Monitoramento_Base_somente_disp!$A:$J,7,FALSE),0)</f>
        <v>0</v>
      </c>
      <c r="E10">
        <f>IFERROR(VLOOKUP(A10,[1]Monitoramento_Base_somente_disp!$A:$J,8,FALSE),0)</f>
        <v>0</v>
      </c>
      <c r="F10">
        <f>IFERROR(VLOOKUP(A10,[1]Monitoramento_Base_somente_disp!$A:$J,9,FALSE),0)</f>
        <v>0</v>
      </c>
      <c r="G10">
        <f>IFERROR(VLOOKUP(A10,[1]Monitoramento_Base_somente_disp!$A:$J,10,FALSE),0)</f>
        <v>0</v>
      </c>
      <c r="H10">
        <f>IFERROR(VLOOKUP(A10,[2]Sheet1!$A:$I,4,FALSE),0)</f>
        <v>0</v>
      </c>
      <c r="I10">
        <f>IFERROR(VLOOKUP(A10,[2]Sheet1!$A:$I,5,FALSE),0)</f>
        <v>0</v>
      </c>
      <c r="J10">
        <f>IFERROR(VLOOKUP(A10,[2]Sheet1!$A:$I,6,FALSE),0)</f>
        <v>0</v>
      </c>
      <c r="K10">
        <f>IFERROR(VLOOKUP(A10,[2]Sheet1!$A:$I,7,FALSE),0)</f>
        <v>0</v>
      </c>
      <c r="L10">
        <f>IFERROR(VLOOKUP(A10,[2]Sheet1!$A:$I,8,FALSE),0)</f>
        <v>0</v>
      </c>
      <c r="M10">
        <f>IFERROR(VLOOKUP(A10,[2]Sheet1!$A:$I,9,FALSE),0)</f>
        <v>0</v>
      </c>
      <c r="N10">
        <f>IFERROR(VLOOKUP(A10,[3]Sheet1!$A:$G,2,FALSE),0)</f>
        <v>0</v>
      </c>
      <c r="O10">
        <f>IFERROR(VLOOKUP(A10,[3]Sheet1!$A:$G,3,FALSE),0)</f>
        <v>0</v>
      </c>
      <c r="P10">
        <f>IFERROR(VLOOKUP(A10,[3]Sheet1!$A:$G,4,FALSE),0)</f>
        <v>0</v>
      </c>
      <c r="Q10">
        <f>IFERROR(VLOOKUP(A10,[3]Sheet1!$A:$G,5,FALSE),0)</f>
        <v>23170</v>
      </c>
      <c r="R10">
        <f>IFERROR(VLOOKUP(A10,[3]Sheet1!$A:$G,6,FALSE),0)</f>
        <v>0</v>
      </c>
      <c r="S10">
        <f>IFERROR(VLOOKUP(A10,[3]Sheet1!$A:$G,7,FALSE),0)</f>
        <v>0</v>
      </c>
      <c r="T10" t="str">
        <f t="shared" si="1"/>
        <v>Não</v>
      </c>
      <c r="U10" t="str">
        <f t="shared" si="2"/>
        <v>Não</v>
      </c>
      <c r="V10" t="str">
        <f t="shared" si="3"/>
        <v>Não</v>
      </c>
      <c r="W10" t="str">
        <f t="shared" si="4"/>
        <v>Sim</v>
      </c>
      <c r="X10" t="str">
        <f t="shared" si="5"/>
        <v>Não</v>
      </c>
      <c r="Y10" t="str">
        <f t="shared" si="6"/>
        <v>Não</v>
      </c>
    </row>
    <row r="11" spans="1:25" x14ac:dyDescent="0.25">
      <c r="A11" s="5">
        <v>110010</v>
      </c>
      <c r="B11">
        <f>IFERROR(VLOOKUP(A11,[1]Monitoramento_Base_somente_disp!$A:$J,5,FALSE),0)</f>
        <v>0</v>
      </c>
      <c r="C11">
        <f>IFERROR(VLOOKUP(A11,[1]Monitoramento_Base_somente_disp!$A:$J,6,FALSE),0)</f>
        <v>0</v>
      </c>
      <c r="D11">
        <f>IFERROR(VLOOKUP(A11,[1]Monitoramento_Base_somente_disp!$A:$J,7,FALSE),0)</f>
        <v>0</v>
      </c>
      <c r="E11">
        <f>IFERROR(VLOOKUP(A11,[1]Monitoramento_Base_somente_disp!$A:$J,8,FALSE),0)</f>
        <v>0</v>
      </c>
      <c r="F11">
        <f>IFERROR(VLOOKUP(A11,[1]Monitoramento_Base_somente_disp!$A:$J,9,FALSE),0)</f>
        <v>0</v>
      </c>
      <c r="G11">
        <f>IFERROR(VLOOKUP(A11,[1]Monitoramento_Base_somente_disp!$A:$J,10,FALSE),0)</f>
        <v>0</v>
      </c>
      <c r="H11">
        <f>IFERROR(VLOOKUP(A11,[2]Sheet1!$A:$I,4,FALSE),0)</f>
        <v>0</v>
      </c>
      <c r="I11">
        <f>IFERROR(VLOOKUP(A11,[2]Sheet1!$A:$I,5,FALSE),0)</f>
        <v>0</v>
      </c>
      <c r="J11">
        <f>IFERROR(VLOOKUP(A11,[2]Sheet1!$A:$I,6,FALSE),0)</f>
        <v>0</v>
      </c>
      <c r="K11">
        <f>IFERROR(VLOOKUP(A11,[2]Sheet1!$A:$I,7,FALSE),0)</f>
        <v>0</v>
      </c>
      <c r="L11">
        <f>IFERROR(VLOOKUP(A11,[2]Sheet1!$A:$I,8,FALSE),0)</f>
        <v>0</v>
      </c>
      <c r="M11">
        <f>IFERROR(VLOOKUP(A11,[2]Sheet1!$A:$I,9,FALSE),0)</f>
        <v>0</v>
      </c>
      <c r="N11">
        <f>IFERROR(VLOOKUP(A11,[3]Sheet1!$A:$G,2,FALSE),0)</f>
        <v>0</v>
      </c>
      <c r="O11">
        <f>IFERROR(VLOOKUP(A11,[3]Sheet1!$A:$G,3,FALSE),0)</f>
        <v>0</v>
      </c>
      <c r="P11">
        <f>IFERROR(VLOOKUP(A11,[3]Sheet1!$A:$G,4,FALSE),0)</f>
        <v>0</v>
      </c>
      <c r="Q11">
        <f>IFERROR(VLOOKUP(A11,[3]Sheet1!$A:$G,5,FALSE),0)</f>
        <v>0</v>
      </c>
      <c r="R11">
        <f>IFERROR(VLOOKUP(A11,[3]Sheet1!$A:$G,6,FALSE),0)</f>
        <v>0</v>
      </c>
      <c r="S11">
        <f>IFERROR(VLOOKUP(A11,[3]Sheet1!$A:$G,7,FALSE),0)</f>
        <v>0</v>
      </c>
      <c r="T11" t="str">
        <f t="shared" si="1"/>
        <v>Não</v>
      </c>
      <c r="U11" t="str">
        <f t="shared" si="2"/>
        <v>Não</v>
      </c>
      <c r="V11" t="str">
        <f t="shared" si="3"/>
        <v>Não</v>
      </c>
      <c r="W11" t="str">
        <f t="shared" si="4"/>
        <v>Não</v>
      </c>
      <c r="X11" t="str">
        <f t="shared" si="5"/>
        <v>Não</v>
      </c>
      <c r="Y11" t="str">
        <f t="shared" si="6"/>
        <v>Não</v>
      </c>
    </row>
    <row r="12" spans="1:25" x14ac:dyDescent="0.25">
      <c r="A12" s="5">
        <v>110011</v>
      </c>
      <c r="B12">
        <f>IFERROR(VLOOKUP(A12,[1]Monitoramento_Base_somente_disp!$A:$J,5,FALSE),0)</f>
        <v>1153</v>
      </c>
      <c r="C12">
        <f>IFERROR(VLOOKUP(A12,[1]Monitoramento_Base_somente_disp!$A:$J,6,FALSE),0)</f>
        <v>24459553</v>
      </c>
      <c r="D12">
        <f>IFERROR(VLOOKUP(A12,[1]Monitoramento_Base_somente_disp!$A:$J,7,FALSE),0)</f>
        <v>558</v>
      </c>
      <c r="E12">
        <f>IFERROR(VLOOKUP(A12,[1]Monitoramento_Base_somente_disp!$A:$J,8,FALSE),0)</f>
        <v>25290996</v>
      </c>
      <c r="F12">
        <f>IFERROR(VLOOKUP(A12,[1]Monitoramento_Base_somente_disp!$A:$J,9,FALSE),0)</f>
        <v>167</v>
      </c>
      <c r="G12">
        <f>IFERROR(VLOOKUP(A12,[1]Monitoramento_Base_somente_disp!$A:$J,10,FALSE),0)</f>
        <v>4078974</v>
      </c>
      <c r="H12">
        <f>IFERROR(VLOOKUP(A12,[2]Sheet1!$A:$I,4,FALSE),0)</f>
        <v>0</v>
      </c>
      <c r="I12">
        <f>IFERROR(VLOOKUP(A12,[2]Sheet1!$A:$I,5,FALSE),0)</f>
        <v>0</v>
      </c>
      <c r="J12">
        <f>IFERROR(VLOOKUP(A12,[2]Sheet1!$A:$I,6,FALSE),0)</f>
        <v>0</v>
      </c>
      <c r="K12">
        <f>IFERROR(VLOOKUP(A12,[2]Sheet1!$A:$I,7,FALSE),0)</f>
        <v>0</v>
      </c>
      <c r="L12">
        <f>IFERROR(VLOOKUP(A12,[2]Sheet1!$A:$I,8,FALSE),0)</f>
        <v>0</v>
      </c>
      <c r="M12">
        <f>IFERROR(VLOOKUP(A12,[2]Sheet1!$A:$I,9,FALSE),0)</f>
        <v>0</v>
      </c>
      <c r="N12">
        <f>IFERROR(VLOOKUP(A12,[3]Sheet1!$A:$G,2,FALSE),0)</f>
        <v>0</v>
      </c>
      <c r="O12">
        <f>IFERROR(VLOOKUP(A12,[3]Sheet1!$A:$G,3,FALSE),0)</f>
        <v>425828</v>
      </c>
      <c r="P12">
        <f>IFERROR(VLOOKUP(A12,[3]Sheet1!$A:$G,4,FALSE),0)</f>
        <v>34</v>
      </c>
      <c r="Q12">
        <f>IFERROR(VLOOKUP(A12,[3]Sheet1!$A:$G,5,FALSE),0)</f>
        <v>368080</v>
      </c>
      <c r="R12">
        <f>IFERROR(VLOOKUP(A12,[3]Sheet1!$A:$G,6,FALSE),0)</f>
        <v>0</v>
      </c>
      <c r="S12">
        <f>IFERROR(VLOOKUP(A12,[3]Sheet1!$A:$G,7,FALSE),0)</f>
        <v>0</v>
      </c>
      <c r="T12" t="str">
        <f t="shared" si="1"/>
        <v>Sim</v>
      </c>
      <c r="U12" t="str">
        <f t="shared" si="2"/>
        <v>Sim</v>
      </c>
      <c r="V12" t="str">
        <f t="shared" si="3"/>
        <v>Sim</v>
      </c>
      <c r="W12" t="str">
        <f t="shared" si="4"/>
        <v>Sim</v>
      </c>
      <c r="X12" t="str">
        <f t="shared" si="5"/>
        <v>Sim</v>
      </c>
      <c r="Y12" t="str">
        <f t="shared" si="6"/>
        <v>Sim</v>
      </c>
    </row>
    <row r="13" spans="1:25" x14ac:dyDescent="0.25">
      <c r="A13" s="5">
        <v>110012</v>
      </c>
      <c r="B13">
        <f>IFERROR(VLOOKUP(A13,[1]Monitoramento_Base_somente_disp!$A:$J,5,FALSE),0)</f>
        <v>1045</v>
      </c>
      <c r="C13">
        <f>IFERROR(VLOOKUP(A13,[1]Monitoramento_Base_somente_disp!$A:$J,6,FALSE),0)</f>
        <v>11778596</v>
      </c>
      <c r="D13">
        <f>IFERROR(VLOOKUP(A13,[1]Monitoramento_Base_somente_disp!$A:$J,7,FALSE),0)</f>
        <v>896</v>
      </c>
      <c r="E13">
        <f>IFERROR(VLOOKUP(A13,[1]Monitoramento_Base_somente_disp!$A:$J,8,FALSE),0)</f>
        <v>12258076</v>
      </c>
      <c r="F13">
        <f>IFERROR(VLOOKUP(A13,[1]Monitoramento_Base_somente_disp!$A:$J,9,FALSE),0)</f>
        <v>0</v>
      </c>
      <c r="G13">
        <f>IFERROR(VLOOKUP(A13,[1]Monitoramento_Base_somente_disp!$A:$J,10,FALSE),0)</f>
        <v>1964080</v>
      </c>
      <c r="H13">
        <f>IFERROR(VLOOKUP(A13,[2]Sheet1!$A:$I,4,FALSE),0)</f>
        <v>0</v>
      </c>
      <c r="I13">
        <f>IFERROR(VLOOKUP(A13,[2]Sheet1!$A:$I,5,FALSE),0)</f>
        <v>0</v>
      </c>
      <c r="J13">
        <f>IFERROR(VLOOKUP(A13,[2]Sheet1!$A:$I,6,FALSE),0)</f>
        <v>0</v>
      </c>
      <c r="K13">
        <f>IFERROR(VLOOKUP(A13,[2]Sheet1!$A:$I,7,FALSE),0)</f>
        <v>0</v>
      </c>
      <c r="L13">
        <f>IFERROR(VLOOKUP(A13,[2]Sheet1!$A:$I,8,FALSE),0)</f>
        <v>0</v>
      </c>
      <c r="M13">
        <f>IFERROR(VLOOKUP(A13,[2]Sheet1!$A:$I,9,FALSE),0)</f>
        <v>0</v>
      </c>
      <c r="N13">
        <f>IFERROR(VLOOKUP(A13,[3]Sheet1!$A:$G,2,FALSE),0)</f>
        <v>0</v>
      </c>
      <c r="O13">
        <f>IFERROR(VLOOKUP(A13,[3]Sheet1!$A:$G,3,FALSE),0)</f>
        <v>0</v>
      </c>
      <c r="P13">
        <f>IFERROR(VLOOKUP(A13,[3]Sheet1!$A:$G,4,FALSE),0)</f>
        <v>0</v>
      </c>
      <c r="Q13">
        <f>IFERROR(VLOOKUP(A13,[3]Sheet1!$A:$G,5,FALSE),0)</f>
        <v>0</v>
      </c>
      <c r="R13">
        <f>IFERROR(VLOOKUP(A13,[3]Sheet1!$A:$G,6,FALSE),0)</f>
        <v>0</v>
      </c>
      <c r="S13">
        <f>IFERROR(VLOOKUP(A13,[3]Sheet1!$A:$G,7,FALSE),0)</f>
        <v>0</v>
      </c>
      <c r="T13" t="str">
        <f t="shared" si="1"/>
        <v>Sim</v>
      </c>
      <c r="U13" t="str">
        <f t="shared" si="2"/>
        <v>Sim</v>
      </c>
      <c r="V13" t="str">
        <f t="shared" si="3"/>
        <v>Sim</v>
      </c>
      <c r="W13" t="str">
        <f t="shared" si="4"/>
        <v>Sim</v>
      </c>
      <c r="X13" t="str">
        <f t="shared" si="5"/>
        <v>Não</v>
      </c>
      <c r="Y13" t="str">
        <f t="shared" si="6"/>
        <v>Sim</v>
      </c>
    </row>
    <row r="14" spans="1:25" x14ac:dyDescent="0.25">
      <c r="A14" s="5">
        <v>110013</v>
      </c>
      <c r="B14">
        <f>IFERROR(VLOOKUP(A14,[1]Monitoramento_Base_somente_disp!$A:$J,5,FALSE),0)</f>
        <v>155996</v>
      </c>
      <c r="C14">
        <f>IFERROR(VLOOKUP(A14,[1]Monitoramento_Base_somente_disp!$A:$J,6,FALSE),0)</f>
        <v>60582522</v>
      </c>
      <c r="D14">
        <f>IFERROR(VLOOKUP(A14,[1]Monitoramento_Base_somente_disp!$A:$J,7,FALSE),0)</f>
        <v>137487</v>
      </c>
      <c r="E14">
        <f>IFERROR(VLOOKUP(A14,[1]Monitoramento_Base_somente_disp!$A:$J,8,FALSE),0)</f>
        <v>60767198</v>
      </c>
      <c r="F14">
        <f>IFERROR(VLOOKUP(A14,[1]Monitoramento_Base_somente_disp!$A:$J,9,FALSE),0)</f>
        <v>14903</v>
      </c>
      <c r="G14">
        <f>IFERROR(VLOOKUP(A14,[1]Monitoramento_Base_somente_disp!$A:$J,10,FALSE),0)</f>
        <v>10562472</v>
      </c>
      <c r="H14">
        <f>IFERROR(VLOOKUP(A14,[2]Sheet1!$A:$I,4,FALSE),0)</f>
        <v>0</v>
      </c>
      <c r="I14">
        <f>IFERROR(VLOOKUP(A14,[2]Sheet1!$A:$I,5,FALSE),0)</f>
        <v>0</v>
      </c>
      <c r="J14">
        <f>IFERROR(VLOOKUP(A14,[2]Sheet1!$A:$I,6,FALSE),0)</f>
        <v>0</v>
      </c>
      <c r="K14">
        <f>IFERROR(VLOOKUP(A14,[2]Sheet1!$A:$I,7,FALSE),0)</f>
        <v>0</v>
      </c>
      <c r="L14">
        <f>IFERROR(VLOOKUP(A14,[2]Sheet1!$A:$I,8,FALSE),0)</f>
        <v>0</v>
      </c>
      <c r="M14">
        <f>IFERROR(VLOOKUP(A14,[2]Sheet1!$A:$I,9,FALSE),0)</f>
        <v>0</v>
      </c>
      <c r="N14">
        <f>IFERROR(VLOOKUP(A14,[3]Sheet1!$A:$G,2,FALSE),0)</f>
        <v>0</v>
      </c>
      <c r="O14">
        <f>IFERROR(VLOOKUP(A14,[3]Sheet1!$A:$G,3,FALSE),0)</f>
        <v>0</v>
      </c>
      <c r="P14">
        <f>IFERROR(VLOOKUP(A14,[3]Sheet1!$A:$G,4,FALSE),0)</f>
        <v>0</v>
      </c>
      <c r="Q14">
        <f>IFERROR(VLOOKUP(A14,[3]Sheet1!$A:$G,5,FALSE),0)</f>
        <v>0</v>
      </c>
      <c r="R14">
        <f>IFERROR(VLOOKUP(A14,[3]Sheet1!$A:$G,6,FALSE),0)</f>
        <v>0</v>
      </c>
      <c r="S14">
        <f>IFERROR(VLOOKUP(A14,[3]Sheet1!$A:$G,7,FALSE),0)</f>
        <v>0</v>
      </c>
      <c r="T14" t="str">
        <f t="shared" si="1"/>
        <v>Sim</v>
      </c>
      <c r="U14" t="str">
        <f t="shared" si="2"/>
        <v>Sim</v>
      </c>
      <c r="V14" t="str">
        <f t="shared" si="3"/>
        <v>Sim</v>
      </c>
      <c r="W14" t="str">
        <f t="shared" si="4"/>
        <v>Sim</v>
      </c>
      <c r="X14" t="str">
        <f t="shared" si="5"/>
        <v>Sim</v>
      </c>
      <c r="Y14" t="str">
        <f t="shared" si="6"/>
        <v>Sim</v>
      </c>
    </row>
    <row r="15" spans="1:25" x14ac:dyDescent="0.25">
      <c r="A15" s="5">
        <v>110018</v>
      </c>
      <c r="B15">
        <f>IFERROR(VLOOKUP(A15,[1]Monitoramento_Base_somente_disp!$A:$J,5,FALSE),0)</f>
        <v>173719</v>
      </c>
      <c r="C15">
        <f>IFERROR(VLOOKUP(A15,[1]Monitoramento_Base_somente_disp!$A:$J,6,FALSE),0)</f>
        <v>50018783</v>
      </c>
      <c r="D15">
        <f>IFERROR(VLOOKUP(A15,[1]Monitoramento_Base_somente_disp!$A:$J,7,FALSE),0)</f>
        <v>140107</v>
      </c>
      <c r="E15">
        <f>IFERROR(VLOOKUP(A15,[1]Monitoramento_Base_somente_disp!$A:$J,8,FALSE),0)</f>
        <v>47935875</v>
      </c>
      <c r="F15">
        <f>IFERROR(VLOOKUP(A15,[1]Monitoramento_Base_somente_disp!$A:$J,9,FALSE),0)</f>
        <v>11911</v>
      </c>
      <c r="G15">
        <f>IFERROR(VLOOKUP(A15,[1]Monitoramento_Base_somente_disp!$A:$J,10,FALSE),0)</f>
        <v>7507009</v>
      </c>
      <c r="H15">
        <f>IFERROR(VLOOKUP(A15,[2]Sheet1!$A:$I,4,FALSE),0)</f>
        <v>0</v>
      </c>
      <c r="I15">
        <f>IFERROR(VLOOKUP(A15,[2]Sheet1!$A:$I,5,FALSE),0)</f>
        <v>0</v>
      </c>
      <c r="J15">
        <f>IFERROR(VLOOKUP(A15,[2]Sheet1!$A:$I,6,FALSE),0)</f>
        <v>0</v>
      </c>
      <c r="K15">
        <f>IFERROR(VLOOKUP(A15,[2]Sheet1!$A:$I,7,FALSE),0)</f>
        <v>0</v>
      </c>
      <c r="L15">
        <f>IFERROR(VLOOKUP(A15,[2]Sheet1!$A:$I,8,FALSE),0)</f>
        <v>0</v>
      </c>
      <c r="M15">
        <f>IFERROR(VLOOKUP(A15,[2]Sheet1!$A:$I,9,FALSE),0)</f>
        <v>0</v>
      </c>
      <c r="N15">
        <f>IFERROR(VLOOKUP(A15,[3]Sheet1!$A:$G,2,FALSE),0)</f>
        <v>0</v>
      </c>
      <c r="O15">
        <f>IFERROR(VLOOKUP(A15,[3]Sheet1!$A:$G,3,FALSE),0)</f>
        <v>0</v>
      </c>
      <c r="P15">
        <f>IFERROR(VLOOKUP(A15,[3]Sheet1!$A:$G,4,FALSE),0)</f>
        <v>0</v>
      </c>
      <c r="Q15">
        <f>IFERROR(VLOOKUP(A15,[3]Sheet1!$A:$G,5,FALSE),0)</f>
        <v>0</v>
      </c>
      <c r="R15">
        <f>IFERROR(VLOOKUP(A15,[3]Sheet1!$A:$G,6,FALSE),0)</f>
        <v>0</v>
      </c>
      <c r="S15">
        <f>IFERROR(VLOOKUP(A15,[3]Sheet1!$A:$G,7,FALSE),0)</f>
        <v>0</v>
      </c>
      <c r="T15" t="str">
        <f t="shared" si="1"/>
        <v>Sim</v>
      </c>
      <c r="U15" t="str">
        <f t="shared" si="2"/>
        <v>Sim</v>
      </c>
      <c r="V15" t="str">
        <f t="shared" si="3"/>
        <v>Sim</v>
      </c>
      <c r="W15" t="str">
        <f t="shared" si="4"/>
        <v>Sim</v>
      </c>
      <c r="X15" t="str">
        <f t="shared" si="5"/>
        <v>Sim</v>
      </c>
      <c r="Y15" t="str">
        <f t="shared" si="6"/>
        <v>Sim</v>
      </c>
    </row>
    <row r="16" spans="1:25" x14ac:dyDescent="0.25">
      <c r="A16" s="5">
        <v>110028</v>
      </c>
      <c r="B16">
        <f>IFERROR(VLOOKUP(A16,[1]Monitoramento_Base_somente_disp!$A:$J,5,FALSE),0)</f>
        <v>0</v>
      </c>
      <c r="C16">
        <f>IFERROR(VLOOKUP(A16,[1]Monitoramento_Base_somente_disp!$A:$J,6,FALSE),0)</f>
        <v>51949584</v>
      </c>
      <c r="D16">
        <f>IFERROR(VLOOKUP(A16,[1]Monitoramento_Base_somente_disp!$A:$J,7,FALSE),0)</f>
        <v>0</v>
      </c>
      <c r="E16">
        <f>IFERROR(VLOOKUP(A16,[1]Monitoramento_Base_somente_disp!$A:$J,8,FALSE),0)</f>
        <v>53702850</v>
      </c>
      <c r="F16">
        <f>IFERROR(VLOOKUP(A16,[1]Monitoramento_Base_somente_disp!$A:$J,9,FALSE),0)</f>
        <v>0</v>
      </c>
      <c r="G16">
        <f>IFERROR(VLOOKUP(A16,[1]Monitoramento_Base_somente_disp!$A:$J,10,FALSE),0)</f>
        <v>8661750</v>
      </c>
      <c r="H16">
        <f>IFERROR(VLOOKUP(A16,[2]Sheet1!$A:$I,4,FALSE),0)</f>
        <v>0</v>
      </c>
      <c r="I16">
        <f>IFERROR(VLOOKUP(A16,[2]Sheet1!$A:$I,5,FALSE),0)</f>
        <v>0</v>
      </c>
      <c r="J16">
        <f>IFERROR(VLOOKUP(A16,[2]Sheet1!$A:$I,6,FALSE),0)</f>
        <v>0</v>
      </c>
      <c r="K16">
        <f>IFERROR(VLOOKUP(A16,[2]Sheet1!$A:$I,7,FALSE),0)</f>
        <v>0</v>
      </c>
      <c r="L16">
        <f>IFERROR(VLOOKUP(A16,[2]Sheet1!$A:$I,8,FALSE),0)</f>
        <v>0</v>
      </c>
      <c r="M16">
        <f>IFERROR(VLOOKUP(A16,[2]Sheet1!$A:$I,9,FALSE),0)</f>
        <v>0</v>
      </c>
      <c r="N16">
        <f>IFERROR(VLOOKUP(A16,[3]Sheet1!$A:$G,2,FALSE),0)</f>
        <v>0</v>
      </c>
      <c r="O16">
        <f>IFERROR(VLOOKUP(A16,[3]Sheet1!$A:$G,3,FALSE),0)</f>
        <v>0</v>
      </c>
      <c r="P16">
        <f>IFERROR(VLOOKUP(A16,[3]Sheet1!$A:$G,4,FALSE),0)</f>
        <v>0</v>
      </c>
      <c r="Q16">
        <f>IFERROR(VLOOKUP(A16,[3]Sheet1!$A:$G,5,FALSE),0)</f>
        <v>0</v>
      </c>
      <c r="R16">
        <f>IFERROR(VLOOKUP(A16,[3]Sheet1!$A:$G,6,FALSE),0)</f>
        <v>0</v>
      </c>
      <c r="S16">
        <f>IFERROR(VLOOKUP(A16,[3]Sheet1!$A:$G,7,FALSE),0)</f>
        <v>0</v>
      </c>
      <c r="T16" t="str">
        <f t="shared" si="1"/>
        <v>Não</v>
      </c>
      <c r="U16" t="str">
        <f t="shared" si="2"/>
        <v>Sim</v>
      </c>
      <c r="V16" t="str">
        <f t="shared" si="3"/>
        <v>Não</v>
      </c>
      <c r="W16" t="str">
        <f t="shared" si="4"/>
        <v>Sim</v>
      </c>
      <c r="X16" t="str">
        <f t="shared" si="5"/>
        <v>Não</v>
      </c>
      <c r="Y16" t="str">
        <f t="shared" si="6"/>
        <v>Sim</v>
      </c>
    </row>
    <row r="17" spans="1:25" x14ac:dyDescent="0.25">
      <c r="A17" s="5">
        <v>110029</v>
      </c>
      <c r="B17">
        <f>IFERROR(VLOOKUP(A17,[1]Monitoramento_Base_somente_disp!$A:$J,5,FALSE),0)</f>
        <v>0</v>
      </c>
      <c r="C17">
        <f>IFERROR(VLOOKUP(A17,[1]Monitoramento_Base_somente_disp!$A:$J,6,FALSE),0)</f>
        <v>9973213</v>
      </c>
      <c r="D17">
        <f>IFERROR(VLOOKUP(A17,[1]Monitoramento_Base_somente_disp!$A:$J,7,FALSE),0)</f>
        <v>0</v>
      </c>
      <c r="E17">
        <f>IFERROR(VLOOKUP(A17,[1]Monitoramento_Base_somente_disp!$A:$J,8,FALSE),0)</f>
        <v>10306384</v>
      </c>
      <c r="F17">
        <f>IFERROR(VLOOKUP(A17,[1]Monitoramento_Base_somente_disp!$A:$J,9,FALSE),0)</f>
        <v>0</v>
      </c>
      <c r="G17">
        <f>IFERROR(VLOOKUP(A17,[1]Monitoramento_Base_somente_disp!$A:$J,10,FALSE),0)</f>
        <v>1662320</v>
      </c>
      <c r="H17">
        <f>IFERROR(VLOOKUP(A17,[2]Sheet1!$A:$I,4,FALSE),0)</f>
        <v>0</v>
      </c>
      <c r="I17">
        <f>IFERROR(VLOOKUP(A17,[2]Sheet1!$A:$I,5,FALSE),0)</f>
        <v>0</v>
      </c>
      <c r="J17">
        <f>IFERROR(VLOOKUP(A17,[2]Sheet1!$A:$I,6,FALSE),0)</f>
        <v>0</v>
      </c>
      <c r="K17">
        <f>IFERROR(VLOOKUP(A17,[2]Sheet1!$A:$I,7,FALSE),0)</f>
        <v>0</v>
      </c>
      <c r="L17">
        <f>IFERROR(VLOOKUP(A17,[2]Sheet1!$A:$I,8,FALSE),0)</f>
        <v>0</v>
      </c>
      <c r="M17">
        <f>IFERROR(VLOOKUP(A17,[2]Sheet1!$A:$I,9,FALSE),0)</f>
        <v>0</v>
      </c>
      <c r="N17">
        <f>IFERROR(VLOOKUP(A17,[3]Sheet1!$A:$G,2,FALSE),0)</f>
        <v>0</v>
      </c>
      <c r="O17">
        <f>IFERROR(VLOOKUP(A17,[3]Sheet1!$A:$G,3,FALSE),0)</f>
        <v>0</v>
      </c>
      <c r="P17">
        <f>IFERROR(VLOOKUP(A17,[3]Sheet1!$A:$G,4,FALSE),0)</f>
        <v>0</v>
      </c>
      <c r="Q17">
        <f>IFERROR(VLOOKUP(A17,[3]Sheet1!$A:$G,5,FALSE),0)</f>
        <v>0</v>
      </c>
      <c r="R17">
        <f>IFERROR(VLOOKUP(A17,[3]Sheet1!$A:$G,6,FALSE),0)</f>
        <v>0</v>
      </c>
      <c r="S17">
        <f>IFERROR(VLOOKUP(A17,[3]Sheet1!$A:$G,7,FALSE),0)</f>
        <v>0</v>
      </c>
      <c r="T17" t="str">
        <f t="shared" si="1"/>
        <v>Não</v>
      </c>
      <c r="U17" t="str">
        <f t="shared" si="2"/>
        <v>Sim</v>
      </c>
      <c r="V17" t="str">
        <f t="shared" si="3"/>
        <v>Não</v>
      </c>
      <c r="W17" t="str">
        <f t="shared" si="4"/>
        <v>Sim</v>
      </c>
      <c r="X17" t="str">
        <f t="shared" si="5"/>
        <v>Não</v>
      </c>
      <c r="Y17" t="str">
        <f t="shared" si="6"/>
        <v>Sim</v>
      </c>
    </row>
    <row r="18" spans="1:25" x14ac:dyDescent="0.25">
      <c r="A18" s="5">
        <v>110032</v>
      </c>
      <c r="B18">
        <f>IFERROR(VLOOKUP(A18,[1]Monitoramento_Base_somente_disp!$A:$J,5,FALSE),0)</f>
        <v>30</v>
      </c>
      <c r="C18">
        <f>IFERROR(VLOOKUP(A18,[1]Monitoramento_Base_somente_disp!$A:$J,6,FALSE),0)</f>
        <v>119357880</v>
      </c>
      <c r="D18">
        <f>IFERROR(VLOOKUP(A18,[1]Monitoramento_Base_somente_disp!$A:$J,7,FALSE),0)</f>
        <v>38</v>
      </c>
      <c r="E18">
        <f>IFERROR(VLOOKUP(A18,[1]Monitoramento_Base_somente_disp!$A:$J,8,FALSE),0)</f>
        <v>123351928</v>
      </c>
      <c r="F18">
        <f>IFERROR(VLOOKUP(A18,[1]Monitoramento_Base_somente_disp!$A:$J,9,FALSE),0)</f>
        <v>0</v>
      </c>
      <c r="G18">
        <f>IFERROR(VLOOKUP(A18,[1]Monitoramento_Base_somente_disp!$A:$J,10,FALSE),0)</f>
        <v>19896725</v>
      </c>
      <c r="H18">
        <f>IFERROR(VLOOKUP(A18,[2]Sheet1!$A:$I,4,FALSE),0)</f>
        <v>0</v>
      </c>
      <c r="I18">
        <f>IFERROR(VLOOKUP(A18,[2]Sheet1!$A:$I,5,FALSE),0)</f>
        <v>0</v>
      </c>
      <c r="J18">
        <f>IFERROR(VLOOKUP(A18,[2]Sheet1!$A:$I,6,FALSE),0)</f>
        <v>0</v>
      </c>
      <c r="K18">
        <f>IFERROR(VLOOKUP(A18,[2]Sheet1!$A:$I,7,FALSE),0)</f>
        <v>0</v>
      </c>
      <c r="L18">
        <f>IFERROR(VLOOKUP(A18,[2]Sheet1!$A:$I,8,FALSE),0)</f>
        <v>0</v>
      </c>
      <c r="M18">
        <f>IFERROR(VLOOKUP(A18,[2]Sheet1!$A:$I,9,FALSE),0)</f>
        <v>0</v>
      </c>
      <c r="N18">
        <f>IFERROR(VLOOKUP(A18,[3]Sheet1!$A:$G,2,FALSE),0)</f>
        <v>0</v>
      </c>
      <c r="O18">
        <f>IFERROR(VLOOKUP(A18,[3]Sheet1!$A:$G,3,FALSE),0)</f>
        <v>0</v>
      </c>
      <c r="P18">
        <f>IFERROR(VLOOKUP(A18,[3]Sheet1!$A:$G,4,FALSE),0)</f>
        <v>0</v>
      </c>
      <c r="Q18">
        <f>IFERROR(VLOOKUP(A18,[3]Sheet1!$A:$G,5,FALSE),0)</f>
        <v>0</v>
      </c>
      <c r="R18">
        <f>IFERROR(VLOOKUP(A18,[3]Sheet1!$A:$G,6,FALSE),0)</f>
        <v>0</v>
      </c>
      <c r="S18">
        <f>IFERROR(VLOOKUP(A18,[3]Sheet1!$A:$G,7,FALSE),0)</f>
        <v>0</v>
      </c>
      <c r="T18" t="str">
        <f t="shared" si="1"/>
        <v>Sim</v>
      </c>
      <c r="U18" t="str">
        <f t="shared" si="2"/>
        <v>Sim</v>
      </c>
      <c r="V18" t="str">
        <f t="shared" si="3"/>
        <v>Sim</v>
      </c>
      <c r="W18" t="str">
        <f t="shared" si="4"/>
        <v>Sim</v>
      </c>
      <c r="X18" t="str">
        <f t="shared" si="5"/>
        <v>Não</v>
      </c>
      <c r="Y18" t="str">
        <f t="shared" si="6"/>
        <v>Sim</v>
      </c>
    </row>
    <row r="19" spans="1:25" x14ac:dyDescent="0.25">
      <c r="A19" s="5">
        <v>110033</v>
      </c>
      <c r="B19">
        <f>IFERROR(VLOOKUP(A19,[1]Monitoramento_Base_somente_disp!$A:$J,5,FALSE),0)</f>
        <v>0</v>
      </c>
      <c r="C19">
        <f>IFERROR(VLOOKUP(A19,[1]Monitoramento_Base_somente_disp!$A:$J,6,FALSE),0)</f>
        <v>0</v>
      </c>
      <c r="D19">
        <f>IFERROR(VLOOKUP(A19,[1]Monitoramento_Base_somente_disp!$A:$J,7,FALSE),0)</f>
        <v>0</v>
      </c>
      <c r="E19">
        <f>IFERROR(VLOOKUP(A19,[1]Monitoramento_Base_somente_disp!$A:$J,8,FALSE),0)</f>
        <v>0</v>
      </c>
      <c r="F19">
        <f>IFERROR(VLOOKUP(A19,[1]Monitoramento_Base_somente_disp!$A:$J,9,FALSE),0)</f>
        <v>0</v>
      </c>
      <c r="G19">
        <f>IFERROR(VLOOKUP(A19,[1]Monitoramento_Base_somente_disp!$A:$J,10,FALSE),0)</f>
        <v>0</v>
      </c>
      <c r="H19">
        <f>IFERROR(VLOOKUP(A19,[2]Sheet1!$A:$I,4,FALSE),0)</f>
        <v>0</v>
      </c>
      <c r="I19">
        <f>IFERROR(VLOOKUP(A19,[2]Sheet1!$A:$I,5,FALSE),0)</f>
        <v>0</v>
      </c>
      <c r="J19">
        <f>IFERROR(VLOOKUP(A19,[2]Sheet1!$A:$I,6,FALSE),0)</f>
        <v>0</v>
      </c>
      <c r="K19">
        <f>IFERROR(VLOOKUP(A19,[2]Sheet1!$A:$I,7,FALSE),0)</f>
        <v>0</v>
      </c>
      <c r="L19">
        <f>IFERROR(VLOOKUP(A19,[2]Sheet1!$A:$I,8,FALSE),0)</f>
        <v>0</v>
      </c>
      <c r="M19">
        <f>IFERROR(VLOOKUP(A19,[2]Sheet1!$A:$I,9,FALSE),0)</f>
        <v>0</v>
      </c>
      <c r="N19">
        <f>IFERROR(VLOOKUP(A19,[3]Sheet1!$A:$G,2,FALSE),0)</f>
        <v>0</v>
      </c>
      <c r="O19">
        <f>IFERROR(VLOOKUP(A19,[3]Sheet1!$A:$G,3,FALSE),0)</f>
        <v>0</v>
      </c>
      <c r="P19">
        <f>IFERROR(VLOOKUP(A19,[3]Sheet1!$A:$G,4,FALSE),0)</f>
        <v>0</v>
      </c>
      <c r="Q19">
        <f>IFERROR(VLOOKUP(A19,[3]Sheet1!$A:$G,5,FALSE),0)</f>
        <v>0</v>
      </c>
      <c r="R19">
        <f>IFERROR(VLOOKUP(A19,[3]Sheet1!$A:$G,6,FALSE),0)</f>
        <v>0</v>
      </c>
      <c r="S19">
        <f>IFERROR(VLOOKUP(A19,[3]Sheet1!$A:$G,7,FALSE),0)</f>
        <v>0</v>
      </c>
      <c r="T19" t="str">
        <f t="shared" si="1"/>
        <v>Não</v>
      </c>
      <c r="U19" t="str">
        <f t="shared" si="2"/>
        <v>Não</v>
      </c>
      <c r="V19" t="str">
        <f t="shared" si="3"/>
        <v>Não</v>
      </c>
      <c r="W19" t="str">
        <f t="shared" si="4"/>
        <v>Não</v>
      </c>
      <c r="X19" t="str">
        <f t="shared" si="5"/>
        <v>Não</v>
      </c>
      <c r="Y19" t="str">
        <f t="shared" si="6"/>
        <v>Não</v>
      </c>
    </row>
    <row r="20" spans="1:25" x14ac:dyDescent="0.25">
      <c r="A20" s="5">
        <v>110037</v>
      </c>
      <c r="B20">
        <f>IFERROR(VLOOKUP(A20,[1]Monitoramento_Base_somente_disp!$A:$J,5,FALSE),0)</f>
        <v>0</v>
      </c>
      <c r="C20">
        <f>IFERROR(VLOOKUP(A20,[1]Monitoramento_Base_somente_disp!$A:$J,6,FALSE),0)</f>
        <v>11973059</v>
      </c>
      <c r="D20">
        <f>IFERROR(VLOOKUP(A20,[1]Monitoramento_Base_somente_disp!$A:$J,7,FALSE),0)</f>
        <v>0</v>
      </c>
      <c r="E20">
        <f>IFERROR(VLOOKUP(A20,[1]Monitoramento_Base_somente_disp!$A:$J,8,FALSE),0)</f>
        <v>12372255</v>
      </c>
      <c r="F20">
        <f>IFERROR(VLOOKUP(A20,[1]Monitoramento_Base_somente_disp!$A:$J,9,FALSE),0)</f>
        <v>0</v>
      </c>
      <c r="G20">
        <f>IFERROR(VLOOKUP(A20,[1]Monitoramento_Base_somente_disp!$A:$J,10,FALSE),0)</f>
        <v>1995525</v>
      </c>
      <c r="H20">
        <f>IFERROR(VLOOKUP(A20,[2]Sheet1!$A:$I,4,FALSE),0)</f>
        <v>0</v>
      </c>
      <c r="I20">
        <f>IFERROR(VLOOKUP(A20,[2]Sheet1!$A:$I,5,FALSE),0)</f>
        <v>0</v>
      </c>
      <c r="J20">
        <f>IFERROR(VLOOKUP(A20,[2]Sheet1!$A:$I,6,FALSE),0)</f>
        <v>0</v>
      </c>
      <c r="K20">
        <f>IFERROR(VLOOKUP(A20,[2]Sheet1!$A:$I,7,FALSE),0)</f>
        <v>0</v>
      </c>
      <c r="L20">
        <f>IFERROR(VLOOKUP(A20,[2]Sheet1!$A:$I,8,FALSE),0)</f>
        <v>0</v>
      </c>
      <c r="M20">
        <f>IFERROR(VLOOKUP(A20,[2]Sheet1!$A:$I,9,FALSE),0)</f>
        <v>0</v>
      </c>
      <c r="N20">
        <f>IFERROR(VLOOKUP(A20,[3]Sheet1!$A:$G,2,FALSE),0)</f>
        <v>0</v>
      </c>
      <c r="O20">
        <f>IFERROR(VLOOKUP(A20,[3]Sheet1!$A:$G,3,FALSE),0)</f>
        <v>0</v>
      </c>
      <c r="P20">
        <f>IFERROR(VLOOKUP(A20,[3]Sheet1!$A:$G,4,FALSE),0)</f>
        <v>0</v>
      </c>
      <c r="Q20">
        <f>IFERROR(VLOOKUP(A20,[3]Sheet1!$A:$G,5,FALSE),0)</f>
        <v>0</v>
      </c>
      <c r="R20">
        <f>IFERROR(VLOOKUP(A20,[3]Sheet1!$A:$G,6,FALSE),0)</f>
        <v>0</v>
      </c>
      <c r="S20">
        <f>IFERROR(VLOOKUP(A20,[3]Sheet1!$A:$G,7,FALSE),0)</f>
        <v>0</v>
      </c>
      <c r="T20" t="str">
        <f t="shared" si="1"/>
        <v>Não</v>
      </c>
      <c r="U20" t="str">
        <f t="shared" si="2"/>
        <v>Sim</v>
      </c>
      <c r="V20" t="str">
        <f t="shared" si="3"/>
        <v>Não</v>
      </c>
      <c r="W20" t="str">
        <f t="shared" si="4"/>
        <v>Sim</v>
      </c>
      <c r="X20" t="str">
        <f t="shared" si="5"/>
        <v>Não</v>
      </c>
      <c r="Y20" t="str">
        <f t="shared" si="6"/>
        <v>Sim</v>
      </c>
    </row>
    <row r="21" spans="1:25" x14ac:dyDescent="0.25">
      <c r="A21" s="5">
        <v>110040</v>
      </c>
      <c r="B21">
        <f>IFERROR(VLOOKUP(A21,[1]Monitoramento_Base_somente_disp!$A:$J,5,FALSE),0)</f>
        <v>2340</v>
      </c>
      <c r="C21">
        <f>IFERROR(VLOOKUP(A21,[1]Monitoramento_Base_somente_disp!$A:$J,6,FALSE),0)</f>
        <v>20590004</v>
      </c>
      <c r="D21">
        <f>IFERROR(VLOOKUP(A21,[1]Monitoramento_Base_somente_disp!$A:$J,7,FALSE),0)</f>
        <v>2940</v>
      </c>
      <c r="E21">
        <f>IFERROR(VLOOKUP(A21,[1]Monitoramento_Base_somente_disp!$A:$J,8,FALSE),0)</f>
        <v>21243929</v>
      </c>
      <c r="F21">
        <f>IFERROR(VLOOKUP(A21,[1]Monitoramento_Base_somente_disp!$A:$J,9,FALSE),0)</f>
        <v>0</v>
      </c>
      <c r="G21">
        <f>IFERROR(VLOOKUP(A21,[1]Monitoramento_Base_somente_disp!$A:$J,10,FALSE),0)</f>
        <v>3418295</v>
      </c>
      <c r="H21">
        <f>IFERROR(VLOOKUP(A21,[2]Sheet1!$A:$I,4,FALSE),0)</f>
        <v>0</v>
      </c>
      <c r="I21">
        <f>IFERROR(VLOOKUP(A21,[2]Sheet1!$A:$I,5,FALSE),0)</f>
        <v>0</v>
      </c>
      <c r="J21">
        <f>IFERROR(VLOOKUP(A21,[2]Sheet1!$A:$I,6,FALSE),0)</f>
        <v>0</v>
      </c>
      <c r="K21">
        <f>IFERROR(VLOOKUP(A21,[2]Sheet1!$A:$I,7,FALSE),0)</f>
        <v>0</v>
      </c>
      <c r="L21">
        <f>IFERROR(VLOOKUP(A21,[2]Sheet1!$A:$I,8,FALSE),0)</f>
        <v>0</v>
      </c>
      <c r="M21">
        <f>IFERROR(VLOOKUP(A21,[2]Sheet1!$A:$I,9,FALSE),0)</f>
        <v>0</v>
      </c>
      <c r="N21">
        <f>IFERROR(VLOOKUP(A21,[3]Sheet1!$A:$G,2,FALSE),0)</f>
        <v>0</v>
      </c>
      <c r="O21">
        <f>IFERROR(VLOOKUP(A21,[3]Sheet1!$A:$G,3,FALSE),0)</f>
        <v>0</v>
      </c>
      <c r="P21">
        <f>IFERROR(VLOOKUP(A21,[3]Sheet1!$A:$G,4,FALSE),0)</f>
        <v>0</v>
      </c>
      <c r="Q21">
        <f>IFERROR(VLOOKUP(A21,[3]Sheet1!$A:$G,5,FALSE),0)</f>
        <v>530656</v>
      </c>
      <c r="R21">
        <f>IFERROR(VLOOKUP(A21,[3]Sheet1!$A:$G,6,FALSE),0)</f>
        <v>0</v>
      </c>
      <c r="S21">
        <f>IFERROR(VLOOKUP(A21,[3]Sheet1!$A:$G,7,FALSE),0)</f>
        <v>0</v>
      </c>
      <c r="T21" t="str">
        <f t="shared" si="1"/>
        <v>Sim</v>
      </c>
      <c r="U21" t="str">
        <f t="shared" si="2"/>
        <v>Sim</v>
      </c>
      <c r="V21" t="str">
        <f t="shared" si="3"/>
        <v>Sim</v>
      </c>
      <c r="W21" t="str">
        <f t="shared" si="4"/>
        <v>Sim</v>
      </c>
      <c r="X21" t="str">
        <f t="shared" si="5"/>
        <v>Não</v>
      </c>
      <c r="Y21" t="str">
        <f t="shared" si="6"/>
        <v>Sim</v>
      </c>
    </row>
    <row r="22" spans="1:25" x14ac:dyDescent="0.25">
      <c r="A22" s="5">
        <v>110045</v>
      </c>
      <c r="B22">
        <f>IFERROR(VLOOKUP(A22,[1]Monitoramento_Base_somente_disp!$A:$J,5,FALSE),0)</f>
        <v>0</v>
      </c>
      <c r="C22">
        <f>IFERROR(VLOOKUP(A22,[1]Monitoramento_Base_somente_disp!$A:$J,6,FALSE),0)</f>
        <v>33000</v>
      </c>
      <c r="D22">
        <f>IFERROR(VLOOKUP(A22,[1]Monitoramento_Base_somente_disp!$A:$J,7,FALSE),0)</f>
        <v>0</v>
      </c>
      <c r="E22">
        <f>IFERROR(VLOOKUP(A22,[1]Monitoramento_Base_somente_disp!$A:$J,8,FALSE),0)</f>
        <v>34100</v>
      </c>
      <c r="F22">
        <f>IFERROR(VLOOKUP(A22,[1]Monitoramento_Base_somente_disp!$A:$J,9,FALSE),0)</f>
        <v>0</v>
      </c>
      <c r="G22">
        <f>IFERROR(VLOOKUP(A22,[1]Monitoramento_Base_somente_disp!$A:$J,10,FALSE),0)</f>
        <v>5500</v>
      </c>
      <c r="H22">
        <f>IFERROR(VLOOKUP(A22,[2]Sheet1!$A:$I,4,FALSE),0)</f>
        <v>0</v>
      </c>
      <c r="I22">
        <f>IFERROR(VLOOKUP(A22,[2]Sheet1!$A:$I,5,FALSE),0)</f>
        <v>0</v>
      </c>
      <c r="J22">
        <f>IFERROR(VLOOKUP(A22,[2]Sheet1!$A:$I,6,FALSE),0)</f>
        <v>0</v>
      </c>
      <c r="K22">
        <f>IFERROR(VLOOKUP(A22,[2]Sheet1!$A:$I,7,FALSE),0)</f>
        <v>0</v>
      </c>
      <c r="L22">
        <f>IFERROR(VLOOKUP(A22,[2]Sheet1!$A:$I,8,FALSE),0)</f>
        <v>0</v>
      </c>
      <c r="M22">
        <f>IFERROR(VLOOKUP(A22,[2]Sheet1!$A:$I,9,FALSE),0)</f>
        <v>0</v>
      </c>
      <c r="N22">
        <f>IFERROR(VLOOKUP(A22,[3]Sheet1!$A:$G,2,FALSE),0)</f>
        <v>167366</v>
      </c>
      <c r="O22">
        <f>IFERROR(VLOOKUP(A22,[3]Sheet1!$A:$G,3,FALSE),0)</f>
        <v>738140</v>
      </c>
      <c r="P22">
        <f>IFERROR(VLOOKUP(A22,[3]Sheet1!$A:$G,4,FALSE),0)</f>
        <v>0</v>
      </c>
      <c r="Q22">
        <f>IFERROR(VLOOKUP(A22,[3]Sheet1!$A:$G,5,FALSE),0)</f>
        <v>664129</v>
      </c>
      <c r="R22">
        <f>IFERROR(VLOOKUP(A22,[3]Sheet1!$A:$G,6,FALSE),0)</f>
        <v>0</v>
      </c>
      <c r="S22">
        <f>IFERROR(VLOOKUP(A22,[3]Sheet1!$A:$G,7,FALSE),0)</f>
        <v>0</v>
      </c>
      <c r="T22" t="str">
        <f t="shared" si="1"/>
        <v>Sim</v>
      </c>
      <c r="U22" t="str">
        <f t="shared" si="2"/>
        <v>Sim</v>
      </c>
      <c r="V22" t="str">
        <f t="shared" si="3"/>
        <v>Não</v>
      </c>
      <c r="W22" t="str">
        <f t="shared" si="4"/>
        <v>Sim</v>
      </c>
      <c r="X22" t="str">
        <f t="shared" si="5"/>
        <v>Não</v>
      </c>
      <c r="Y22" t="str">
        <f t="shared" si="6"/>
        <v>Sim</v>
      </c>
    </row>
    <row r="23" spans="1:25" x14ac:dyDescent="0.25">
      <c r="A23" s="5">
        <v>110070</v>
      </c>
      <c r="B23">
        <f>IFERROR(VLOOKUP(A23,[1]Monitoramento_Base_somente_disp!$A:$J,5,FALSE),0)</f>
        <v>0</v>
      </c>
      <c r="C23">
        <f>IFERROR(VLOOKUP(A23,[1]Monitoramento_Base_somente_disp!$A:$J,6,FALSE),0)</f>
        <v>4920649</v>
      </c>
      <c r="D23">
        <f>IFERROR(VLOOKUP(A23,[1]Monitoramento_Base_somente_disp!$A:$J,7,FALSE),0)</f>
        <v>0</v>
      </c>
      <c r="E23">
        <f>IFERROR(VLOOKUP(A23,[1]Monitoramento_Base_somente_disp!$A:$J,8,FALSE),0)</f>
        <v>5085705</v>
      </c>
      <c r="F23">
        <f>IFERROR(VLOOKUP(A23,[1]Monitoramento_Base_somente_disp!$A:$J,9,FALSE),0)</f>
        <v>0</v>
      </c>
      <c r="G23">
        <f>IFERROR(VLOOKUP(A23,[1]Monitoramento_Base_somente_disp!$A:$J,10,FALSE),0)</f>
        <v>820275</v>
      </c>
      <c r="H23">
        <f>IFERROR(VLOOKUP(A23,[2]Sheet1!$A:$I,4,FALSE),0)</f>
        <v>0</v>
      </c>
      <c r="I23">
        <f>IFERROR(VLOOKUP(A23,[2]Sheet1!$A:$I,5,FALSE),0)</f>
        <v>0</v>
      </c>
      <c r="J23">
        <f>IFERROR(VLOOKUP(A23,[2]Sheet1!$A:$I,6,FALSE),0)</f>
        <v>0</v>
      </c>
      <c r="K23">
        <f>IFERROR(VLOOKUP(A23,[2]Sheet1!$A:$I,7,FALSE),0)</f>
        <v>0</v>
      </c>
      <c r="L23">
        <f>IFERROR(VLOOKUP(A23,[2]Sheet1!$A:$I,8,FALSE),0)</f>
        <v>0</v>
      </c>
      <c r="M23">
        <f>IFERROR(VLOOKUP(A23,[2]Sheet1!$A:$I,9,FALSE),0)</f>
        <v>0</v>
      </c>
      <c r="N23">
        <f>IFERROR(VLOOKUP(A23,[3]Sheet1!$A:$G,2,FALSE),0)</f>
        <v>0</v>
      </c>
      <c r="O23">
        <f>IFERROR(VLOOKUP(A23,[3]Sheet1!$A:$G,3,FALSE),0)</f>
        <v>0</v>
      </c>
      <c r="P23">
        <f>IFERROR(VLOOKUP(A23,[3]Sheet1!$A:$G,4,FALSE),0)</f>
        <v>0</v>
      </c>
      <c r="Q23">
        <f>IFERROR(VLOOKUP(A23,[3]Sheet1!$A:$G,5,FALSE),0)</f>
        <v>0</v>
      </c>
      <c r="R23">
        <f>IFERROR(VLOOKUP(A23,[3]Sheet1!$A:$G,6,FALSE),0)</f>
        <v>0</v>
      </c>
      <c r="S23">
        <f>IFERROR(VLOOKUP(A23,[3]Sheet1!$A:$G,7,FALSE),0)</f>
        <v>0</v>
      </c>
      <c r="T23" t="str">
        <f t="shared" si="1"/>
        <v>Não</v>
      </c>
      <c r="U23" t="str">
        <f t="shared" si="2"/>
        <v>Sim</v>
      </c>
      <c r="V23" t="str">
        <f t="shared" si="3"/>
        <v>Não</v>
      </c>
      <c r="W23" t="str">
        <f t="shared" si="4"/>
        <v>Sim</v>
      </c>
      <c r="X23" t="str">
        <f t="shared" si="5"/>
        <v>Não</v>
      </c>
      <c r="Y23" t="str">
        <f t="shared" si="6"/>
        <v>Sim</v>
      </c>
    </row>
    <row r="24" spans="1:25" x14ac:dyDescent="0.25">
      <c r="A24" s="5">
        <v>110090</v>
      </c>
      <c r="B24">
        <f>IFERROR(VLOOKUP(A24,[1]Monitoramento_Base_somente_disp!$A:$J,5,FALSE),0)</f>
        <v>0</v>
      </c>
      <c r="C24">
        <f>IFERROR(VLOOKUP(A24,[1]Monitoramento_Base_somente_disp!$A:$J,6,FALSE),0)</f>
        <v>0</v>
      </c>
      <c r="D24">
        <f>IFERROR(VLOOKUP(A24,[1]Monitoramento_Base_somente_disp!$A:$J,7,FALSE),0)</f>
        <v>0</v>
      </c>
      <c r="E24">
        <f>IFERROR(VLOOKUP(A24,[1]Monitoramento_Base_somente_disp!$A:$J,8,FALSE),0)</f>
        <v>0</v>
      </c>
      <c r="F24">
        <f>IFERROR(VLOOKUP(A24,[1]Monitoramento_Base_somente_disp!$A:$J,9,FALSE),0)</f>
        <v>0</v>
      </c>
      <c r="G24">
        <f>IFERROR(VLOOKUP(A24,[1]Monitoramento_Base_somente_disp!$A:$J,10,FALSE),0)</f>
        <v>0</v>
      </c>
      <c r="H24">
        <f>IFERROR(VLOOKUP(A24,[2]Sheet1!$A:$I,4,FALSE),0)</f>
        <v>0</v>
      </c>
      <c r="I24">
        <f>IFERROR(VLOOKUP(A24,[2]Sheet1!$A:$I,5,FALSE),0)</f>
        <v>0</v>
      </c>
      <c r="J24">
        <f>IFERROR(VLOOKUP(A24,[2]Sheet1!$A:$I,6,FALSE),0)</f>
        <v>0</v>
      </c>
      <c r="K24">
        <f>IFERROR(VLOOKUP(A24,[2]Sheet1!$A:$I,7,FALSE),0)</f>
        <v>0</v>
      </c>
      <c r="L24">
        <f>IFERROR(VLOOKUP(A24,[2]Sheet1!$A:$I,8,FALSE),0)</f>
        <v>0</v>
      </c>
      <c r="M24">
        <f>IFERROR(VLOOKUP(A24,[2]Sheet1!$A:$I,9,FALSE),0)</f>
        <v>0</v>
      </c>
      <c r="N24">
        <f>IFERROR(VLOOKUP(A24,[3]Sheet1!$A:$G,2,FALSE),0)</f>
        <v>0</v>
      </c>
      <c r="O24">
        <f>IFERROR(VLOOKUP(A24,[3]Sheet1!$A:$G,3,FALSE),0)</f>
        <v>0</v>
      </c>
      <c r="P24">
        <f>IFERROR(VLOOKUP(A24,[3]Sheet1!$A:$G,4,FALSE),0)</f>
        <v>0</v>
      </c>
      <c r="Q24">
        <f>IFERROR(VLOOKUP(A24,[3]Sheet1!$A:$G,5,FALSE),0)</f>
        <v>0</v>
      </c>
      <c r="R24">
        <f>IFERROR(VLOOKUP(A24,[3]Sheet1!$A:$G,6,FALSE),0)</f>
        <v>0</v>
      </c>
      <c r="S24">
        <f>IFERROR(VLOOKUP(A24,[3]Sheet1!$A:$G,7,FALSE),0)</f>
        <v>0</v>
      </c>
      <c r="T24" t="str">
        <f t="shared" si="1"/>
        <v>Não</v>
      </c>
      <c r="U24" t="str">
        <f t="shared" si="2"/>
        <v>Não</v>
      </c>
      <c r="V24" t="str">
        <f t="shared" si="3"/>
        <v>Não</v>
      </c>
      <c r="W24" t="str">
        <f t="shared" si="4"/>
        <v>Não</v>
      </c>
      <c r="X24" t="str">
        <f t="shared" si="5"/>
        <v>Não</v>
      </c>
      <c r="Y24" t="str">
        <f t="shared" si="6"/>
        <v>Não</v>
      </c>
    </row>
    <row r="25" spans="1:25" x14ac:dyDescent="0.25">
      <c r="A25" s="5">
        <v>110100</v>
      </c>
      <c r="B25">
        <f>IFERROR(VLOOKUP(A25,[1]Monitoramento_Base_somente_disp!$A:$J,5,FALSE),0)</f>
        <v>42282</v>
      </c>
      <c r="C25">
        <f>IFERROR(VLOOKUP(A25,[1]Monitoramento_Base_somente_disp!$A:$J,6,FALSE),0)</f>
        <v>17667995</v>
      </c>
      <c r="D25">
        <f>IFERROR(VLOOKUP(A25,[1]Monitoramento_Base_somente_disp!$A:$J,7,FALSE),0)</f>
        <v>40290</v>
      </c>
      <c r="E25">
        <f>IFERROR(VLOOKUP(A25,[1]Monitoramento_Base_somente_disp!$A:$J,8,FALSE),0)</f>
        <v>17647892</v>
      </c>
      <c r="F25">
        <f>IFERROR(VLOOKUP(A25,[1]Monitoramento_Base_somente_disp!$A:$J,9,FALSE),0)</f>
        <v>1074</v>
      </c>
      <c r="G25">
        <f>IFERROR(VLOOKUP(A25,[1]Monitoramento_Base_somente_disp!$A:$J,10,FALSE),0)</f>
        <v>3042915</v>
      </c>
      <c r="H25">
        <f>IFERROR(VLOOKUP(A25,[2]Sheet1!$A:$I,4,FALSE),0)</f>
        <v>0</v>
      </c>
      <c r="I25">
        <f>IFERROR(VLOOKUP(A25,[2]Sheet1!$A:$I,5,FALSE),0)</f>
        <v>0</v>
      </c>
      <c r="J25">
        <f>IFERROR(VLOOKUP(A25,[2]Sheet1!$A:$I,6,FALSE),0)</f>
        <v>0</v>
      </c>
      <c r="K25">
        <f>IFERROR(VLOOKUP(A25,[2]Sheet1!$A:$I,7,FALSE),0)</f>
        <v>0</v>
      </c>
      <c r="L25">
        <f>IFERROR(VLOOKUP(A25,[2]Sheet1!$A:$I,8,FALSE),0)</f>
        <v>0</v>
      </c>
      <c r="M25">
        <f>IFERROR(VLOOKUP(A25,[2]Sheet1!$A:$I,9,FALSE),0)</f>
        <v>0</v>
      </c>
      <c r="N25">
        <f>IFERROR(VLOOKUP(A25,[3]Sheet1!$A:$G,2,FALSE),0)</f>
        <v>0</v>
      </c>
      <c r="O25">
        <f>IFERROR(VLOOKUP(A25,[3]Sheet1!$A:$G,3,FALSE),0)</f>
        <v>0</v>
      </c>
      <c r="P25">
        <f>IFERROR(VLOOKUP(A25,[3]Sheet1!$A:$G,4,FALSE),0)</f>
        <v>0</v>
      </c>
      <c r="Q25">
        <f>IFERROR(VLOOKUP(A25,[3]Sheet1!$A:$G,5,FALSE),0)</f>
        <v>0</v>
      </c>
      <c r="R25">
        <f>IFERROR(VLOOKUP(A25,[3]Sheet1!$A:$G,6,FALSE),0)</f>
        <v>0</v>
      </c>
      <c r="S25">
        <f>IFERROR(VLOOKUP(A25,[3]Sheet1!$A:$G,7,FALSE),0)</f>
        <v>0</v>
      </c>
      <c r="T25" t="str">
        <f t="shared" si="1"/>
        <v>Sim</v>
      </c>
      <c r="U25" t="str">
        <f t="shared" si="2"/>
        <v>Sim</v>
      </c>
      <c r="V25" t="str">
        <f t="shared" si="3"/>
        <v>Sim</v>
      </c>
      <c r="W25" t="str">
        <f t="shared" si="4"/>
        <v>Sim</v>
      </c>
      <c r="X25" t="str">
        <f t="shared" si="5"/>
        <v>Sim</v>
      </c>
      <c r="Y25" t="str">
        <f t="shared" si="6"/>
        <v>Sim</v>
      </c>
    </row>
    <row r="26" spans="1:25" x14ac:dyDescent="0.25">
      <c r="A26" s="5">
        <v>110110</v>
      </c>
      <c r="B26">
        <f>IFERROR(VLOOKUP(A26,[1]Monitoramento_Base_somente_disp!$A:$J,5,FALSE),0)</f>
        <v>0</v>
      </c>
      <c r="C26">
        <f>IFERROR(VLOOKUP(A26,[1]Monitoramento_Base_somente_disp!$A:$J,6,FALSE),0)</f>
        <v>6389970</v>
      </c>
      <c r="D26">
        <f>IFERROR(VLOOKUP(A26,[1]Monitoramento_Base_somente_disp!$A:$J,7,FALSE),0)</f>
        <v>0</v>
      </c>
      <c r="E26">
        <f>IFERROR(VLOOKUP(A26,[1]Monitoramento_Base_somente_disp!$A:$J,8,FALSE),0)</f>
        <v>6602969</v>
      </c>
      <c r="F26">
        <f>IFERROR(VLOOKUP(A26,[1]Monitoramento_Base_somente_disp!$A:$J,9,FALSE),0)</f>
        <v>0</v>
      </c>
      <c r="G26">
        <f>IFERROR(VLOOKUP(A26,[1]Monitoramento_Base_somente_disp!$A:$J,10,FALSE),0)</f>
        <v>1064995</v>
      </c>
      <c r="H26">
        <f>IFERROR(VLOOKUP(A26,[2]Sheet1!$A:$I,4,FALSE),0)</f>
        <v>0</v>
      </c>
      <c r="I26">
        <f>IFERROR(VLOOKUP(A26,[2]Sheet1!$A:$I,5,FALSE),0)</f>
        <v>0</v>
      </c>
      <c r="J26">
        <f>IFERROR(VLOOKUP(A26,[2]Sheet1!$A:$I,6,FALSE),0)</f>
        <v>0</v>
      </c>
      <c r="K26">
        <f>IFERROR(VLOOKUP(A26,[2]Sheet1!$A:$I,7,FALSE),0)</f>
        <v>0</v>
      </c>
      <c r="L26">
        <f>IFERROR(VLOOKUP(A26,[2]Sheet1!$A:$I,8,FALSE),0)</f>
        <v>0</v>
      </c>
      <c r="M26">
        <f>IFERROR(VLOOKUP(A26,[2]Sheet1!$A:$I,9,FALSE),0)</f>
        <v>0</v>
      </c>
      <c r="N26">
        <f>IFERROR(VLOOKUP(A26,[3]Sheet1!$A:$G,2,FALSE),0)</f>
        <v>56379</v>
      </c>
      <c r="O26">
        <f>IFERROR(VLOOKUP(A26,[3]Sheet1!$A:$G,3,FALSE),0)</f>
        <v>331648</v>
      </c>
      <c r="P26">
        <f>IFERROR(VLOOKUP(A26,[3]Sheet1!$A:$G,4,FALSE),0)</f>
        <v>51284</v>
      </c>
      <c r="Q26">
        <f>IFERROR(VLOOKUP(A26,[3]Sheet1!$A:$G,5,FALSE),0)</f>
        <v>278425</v>
      </c>
      <c r="R26">
        <f>IFERROR(VLOOKUP(A26,[3]Sheet1!$A:$G,6,FALSE),0)</f>
        <v>0</v>
      </c>
      <c r="S26">
        <f>IFERROR(VLOOKUP(A26,[3]Sheet1!$A:$G,7,FALSE),0)</f>
        <v>0</v>
      </c>
      <c r="T26" t="str">
        <f t="shared" si="1"/>
        <v>Sim</v>
      </c>
      <c r="U26" t="str">
        <f t="shared" si="2"/>
        <v>Sim</v>
      </c>
      <c r="V26" t="str">
        <f t="shared" si="3"/>
        <v>Sim</v>
      </c>
      <c r="W26" t="str">
        <f t="shared" si="4"/>
        <v>Sim</v>
      </c>
      <c r="X26" t="str">
        <f t="shared" si="5"/>
        <v>Não</v>
      </c>
      <c r="Y26" t="str">
        <f t="shared" si="6"/>
        <v>Sim</v>
      </c>
    </row>
    <row r="27" spans="1:25" x14ac:dyDescent="0.25">
      <c r="A27" s="5">
        <v>110120</v>
      </c>
      <c r="B27">
        <f>IFERROR(VLOOKUP(A27,[1]Monitoramento_Base_somente_disp!$A:$J,5,FALSE),0)</f>
        <v>32356</v>
      </c>
      <c r="C27">
        <f>IFERROR(VLOOKUP(A27,[1]Monitoramento_Base_somente_disp!$A:$J,6,FALSE),0)</f>
        <v>13178979</v>
      </c>
      <c r="D27">
        <f>IFERROR(VLOOKUP(A27,[1]Monitoramento_Base_somente_disp!$A:$J,7,FALSE),0)</f>
        <v>33125</v>
      </c>
      <c r="E27">
        <f>IFERROR(VLOOKUP(A27,[1]Monitoramento_Base_somente_disp!$A:$J,8,FALSE),0)</f>
        <v>14041285</v>
      </c>
      <c r="F27">
        <f>IFERROR(VLOOKUP(A27,[1]Monitoramento_Base_somente_disp!$A:$J,9,FALSE),0)</f>
        <v>2340</v>
      </c>
      <c r="G27">
        <f>IFERROR(VLOOKUP(A27,[1]Monitoramento_Base_somente_disp!$A:$J,10,FALSE),0)</f>
        <v>2308970</v>
      </c>
      <c r="H27">
        <f>IFERROR(VLOOKUP(A27,[2]Sheet1!$A:$I,4,FALSE),0)</f>
        <v>0</v>
      </c>
      <c r="I27">
        <f>IFERROR(VLOOKUP(A27,[2]Sheet1!$A:$I,5,FALSE),0)</f>
        <v>0</v>
      </c>
      <c r="J27">
        <f>IFERROR(VLOOKUP(A27,[2]Sheet1!$A:$I,6,FALSE),0)</f>
        <v>0</v>
      </c>
      <c r="K27">
        <f>IFERROR(VLOOKUP(A27,[2]Sheet1!$A:$I,7,FALSE),0)</f>
        <v>0</v>
      </c>
      <c r="L27">
        <f>IFERROR(VLOOKUP(A27,[2]Sheet1!$A:$I,8,FALSE),0)</f>
        <v>0</v>
      </c>
      <c r="M27">
        <f>IFERROR(VLOOKUP(A27,[2]Sheet1!$A:$I,9,FALSE),0)</f>
        <v>0</v>
      </c>
      <c r="N27">
        <f>IFERROR(VLOOKUP(A27,[3]Sheet1!$A:$G,2,FALSE),0)</f>
        <v>0</v>
      </c>
      <c r="O27">
        <f>IFERROR(VLOOKUP(A27,[3]Sheet1!$A:$G,3,FALSE),0)</f>
        <v>0</v>
      </c>
      <c r="P27">
        <f>IFERROR(VLOOKUP(A27,[3]Sheet1!$A:$G,4,FALSE),0)</f>
        <v>0</v>
      </c>
      <c r="Q27">
        <f>IFERROR(VLOOKUP(A27,[3]Sheet1!$A:$G,5,FALSE),0)</f>
        <v>0</v>
      </c>
      <c r="R27">
        <f>IFERROR(VLOOKUP(A27,[3]Sheet1!$A:$G,6,FALSE),0)</f>
        <v>0</v>
      </c>
      <c r="S27">
        <f>IFERROR(VLOOKUP(A27,[3]Sheet1!$A:$G,7,FALSE),0)</f>
        <v>0</v>
      </c>
      <c r="T27" t="str">
        <f t="shared" si="1"/>
        <v>Sim</v>
      </c>
      <c r="U27" t="str">
        <f t="shared" si="2"/>
        <v>Sim</v>
      </c>
      <c r="V27" t="str">
        <f t="shared" si="3"/>
        <v>Sim</v>
      </c>
      <c r="W27" t="str">
        <f t="shared" si="4"/>
        <v>Sim</v>
      </c>
      <c r="X27" t="str">
        <f t="shared" si="5"/>
        <v>Sim</v>
      </c>
      <c r="Y27" t="str">
        <f t="shared" si="6"/>
        <v>Sim</v>
      </c>
    </row>
    <row r="28" spans="1:25" x14ac:dyDescent="0.25">
      <c r="A28" s="5">
        <v>110130</v>
      </c>
      <c r="B28">
        <f>IFERROR(VLOOKUP(A28,[1]Monitoramento_Base_somente_disp!$A:$J,5,FALSE),0)</f>
        <v>32176</v>
      </c>
      <c r="C28">
        <f>IFERROR(VLOOKUP(A28,[1]Monitoramento_Base_somente_disp!$A:$J,6,FALSE),0)</f>
        <v>29919038</v>
      </c>
      <c r="D28">
        <f>IFERROR(VLOOKUP(A28,[1]Monitoramento_Base_somente_disp!$A:$J,7,FALSE),0)</f>
        <v>31082</v>
      </c>
      <c r="E28">
        <f>IFERROR(VLOOKUP(A28,[1]Monitoramento_Base_somente_disp!$A:$J,8,FALSE),0)</f>
        <v>29810011</v>
      </c>
      <c r="F28">
        <f>IFERROR(VLOOKUP(A28,[1]Monitoramento_Base_somente_disp!$A:$J,9,FALSE),0)</f>
        <v>2893</v>
      </c>
      <c r="G28">
        <f>IFERROR(VLOOKUP(A28,[1]Monitoramento_Base_somente_disp!$A:$J,10,FALSE),0)</f>
        <v>4733261</v>
      </c>
      <c r="H28">
        <f>IFERROR(VLOOKUP(A28,[2]Sheet1!$A:$I,4,FALSE),0)</f>
        <v>0</v>
      </c>
      <c r="I28">
        <f>IFERROR(VLOOKUP(A28,[2]Sheet1!$A:$I,5,FALSE),0)</f>
        <v>0</v>
      </c>
      <c r="J28">
        <f>IFERROR(VLOOKUP(A28,[2]Sheet1!$A:$I,6,FALSE),0)</f>
        <v>0</v>
      </c>
      <c r="K28">
        <f>IFERROR(VLOOKUP(A28,[2]Sheet1!$A:$I,7,FALSE),0)</f>
        <v>0</v>
      </c>
      <c r="L28">
        <f>IFERROR(VLOOKUP(A28,[2]Sheet1!$A:$I,8,FALSE),0)</f>
        <v>0</v>
      </c>
      <c r="M28">
        <f>IFERROR(VLOOKUP(A28,[2]Sheet1!$A:$I,9,FALSE),0)</f>
        <v>0</v>
      </c>
      <c r="N28">
        <f>IFERROR(VLOOKUP(A28,[3]Sheet1!$A:$G,2,FALSE),0)</f>
        <v>0</v>
      </c>
      <c r="O28">
        <f>IFERROR(VLOOKUP(A28,[3]Sheet1!$A:$G,3,FALSE),0)</f>
        <v>0</v>
      </c>
      <c r="P28">
        <f>IFERROR(VLOOKUP(A28,[3]Sheet1!$A:$G,4,FALSE),0)</f>
        <v>0</v>
      </c>
      <c r="Q28">
        <f>IFERROR(VLOOKUP(A28,[3]Sheet1!$A:$G,5,FALSE),0)</f>
        <v>0</v>
      </c>
      <c r="R28">
        <f>IFERROR(VLOOKUP(A28,[3]Sheet1!$A:$G,6,FALSE),0)</f>
        <v>0</v>
      </c>
      <c r="S28">
        <f>IFERROR(VLOOKUP(A28,[3]Sheet1!$A:$G,7,FALSE),0)</f>
        <v>0</v>
      </c>
      <c r="T28" t="str">
        <f t="shared" si="1"/>
        <v>Sim</v>
      </c>
      <c r="U28" t="str">
        <f t="shared" si="2"/>
        <v>Sim</v>
      </c>
      <c r="V28" t="str">
        <f t="shared" si="3"/>
        <v>Sim</v>
      </c>
      <c r="W28" t="str">
        <f t="shared" si="4"/>
        <v>Sim</v>
      </c>
      <c r="X28" t="str">
        <f t="shared" si="5"/>
        <v>Sim</v>
      </c>
      <c r="Y28" t="str">
        <f t="shared" si="6"/>
        <v>Sim</v>
      </c>
    </row>
    <row r="29" spans="1:25" x14ac:dyDescent="0.25">
      <c r="A29" s="5">
        <v>110140</v>
      </c>
      <c r="B29">
        <f>IFERROR(VLOOKUP(A29,[1]Monitoramento_Base_somente_disp!$A:$J,5,FALSE),0)</f>
        <v>0</v>
      </c>
      <c r="C29">
        <f>IFERROR(VLOOKUP(A29,[1]Monitoramento_Base_somente_disp!$A:$J,6,FALSE),0)</f>
        <v>11068968</v>
      </c>
      <c r="D29">
        <f>IFERROR(VLOOKUP(A29,[1]Monitoramento_Base_somente_disp!$A:$J,7,FALSE),0)</f>
        <v>0</v>
      </c>
      <c r="E29">
        <f>IFERROR(VLOOKUP(A29,[1]Monitoramento_Base_somente_disp!$A:$J,8,FALSE),0)</f>
        <v>11442534</v>
      </c>
      <c r="F29">
        <f>IFERROR(VLOOKUP(A29,[1]Monitoramento_Base_somente_disp!$A:$J,9,FALSE),0)</f>
        <v>0</v>
      </c>
      <c r="G29">
        <f>IFERROR(VLOOKUP(A29,[1]Monitoramento_Base_somente_disp!$A:$J,10,FALSE),0)</f>
        <v>1845570</v>
      </c>
      <c r="H29">
        <f>IFERROR(VLOOKUP(A29,[2]Sheet1!$A:$I,4,FALSE),0)</f>
        <v>0</v>
      </c>
      <c r="I29">
        <f>IFERROR(VLOOKUP(A29,[2]Sheet1!$A:$I,5,FALSE),0)</f>
        <v>0</v>
      </c>
      <c r="J29">
        <f>IFERROR(VLOOKUP(A29,[2]Sheet1!$A:$I,6,FALSE),0)</f>
        <v>0</v>
      </c>
      <c r="K29">
        <f>IFERROR(VLOOKUP(A29,[2]Sheet1!$A:$I,7,FALSE),0)</f>
        <v>0</v>
      </c>
      <c r="L29">
        <f>IFERROR(VLOOKUP(A29,[2]Sheet1!$A:$I,8,FALSE),0)</f>
        <v>0</v>
      </c>
      <c r="M29">
        <f>IFERROR(VLOOKUP(A29,[2]Sheet1!$A:$I,9,FALSE),0)</f>
        <v>0</v>
      </c>
      <c r="N29">
        <f>IFERROR(VLOOKUP(A29,[3]Sheet1!$A:$G,2,FALSE),0)</f>
        <v>4018</v>
      </c>
      <c r="O29">
        <f>IFERROR(VLOOKUP(A29,[3]Sheet1!$A:$G,3,FALSE),0)</f>
        <v>11608</v>
      </c>
      <c r="P29">
        <f>IFERROR(VLOOKUP(A29,[3]Sheet1!$A:$G,4,FALSE),0)</f>
        <v>0</v>
      </c>
      <c r="Q29">
        <f>IFERROR(VLOOKUP(A29,[3]Sheet1!$A:$G,5,FALSE),0)</f>
        <v>4267</v>
      </c>
      <c r="R29">
        <f>IFERROR(VLOOKUP(A29,[3]Sheet1!$A:$G,6,FALSE),0)</f>
        <v>0</v>
      </c>
      <c r="S29">
        <f>IFERROR(VLOOKUP(A29,[3]Sheet1!$A:$G,7,FALSE),0)</f>
        <v>0</v>
      </c>
      <c r="T29" t="str">
        <f t="shared" si="1"/>
        <v>Sim</v>
      </c>
      <c r="U29" t="str">
        <f t="shared" si="2"/>
        <v>Sim</v>
      </c>
      <c r="V29" t="str">
        <f t="shared" si="3"/>
        <v>Não</v>
      </c>
      <c r="W29" t="str">
        <f t="shared" si="4"/>
        <v>Sim</v>
      </c>
      <c r="X29" t="str">
        <f t="shared" si="5"/>
        <v>Não</v>
      </c>
      <c r="Y29" t="str">
        <f t="shared" si="6"/>
        <v>Sim</v>
      </c>
    </row>
    <row r="30" spans="1:25" x14ac:dyDescent="0.25">
      <c r="A30" s="5">
        <v>110143</v>
      </c>
      <c r="B30">
        <f>IFERROR(VLOOKUP(A30,[1]Monitoramento_Base_somente_disp!$A:$J,5,FALSE),0)</f>
        <v>11166</v>
      </c>
      <c r="C30">
        <f>IFERROR(VLOOKUP(A30,[1]Monitoramento_Base_somente_disp!$A:$J,6,FALSE),0)</f>
        <v>3180693</v>
      </c>
      <c r="D30">
        <f>IFERROR(VLOOKUP(A30,[1]Monitoramento_Base_somente_disp!$A:$J,7,FALSE),0)</f>
        <v>13874</v>
      </c>
      <c r="E30">
        <f>IFERROR(VLOOKUP(A30,[1]Monitoramento_Base_somente_disp!$A:$J,8,FALSE),0)</f>
        <v>5874324</v>
      </c>
      <c r="F30">
        <f>IFERROR(VLOOKUP(A30,[1]Monitoramento_Base_somente_disp!$A:$J,9,FALSE),0)</f>
        <v>528</v>
      </c>
      <c r="G30">
        <f>IFERROR(VLOOKUP(A30,[1]Monitoramento_Base_somente_disp!$A:$J,10,FALSE),0)</f>
        <v>1149071</v>
      </c>
      <c r="H30">
        <f>IFERROR(VLOOKUP(A30,[2]Sheet1!$A:$I,4,FALSE),0)</f>
        <v>0</v>
      </c>
      <c r="I30">
        <f>IFERROR(VLOOKUP(A30,[2]Sheet1!$A:$I,5,FALSE),0)</f>
        <v>0</v>
      </c>
      <c r="J30">
        <f>IFERROR(VLOOKUP(A30,[2]Sheet1!$A:$I,6,FALSE),0)</f>
        <v>0</v>
      </c>
      <c r="K30">
        <f>IFERROR(VLOOKUP(A30,[2]Sheet1!$A:$I,7,FALSE),0)</f>
        <v>0</v>
      </c>
      <c r="L30">
        <f>IFERROR(VLOOKUP(A30,[2]Sheet1!$A:$I,8,FALSE),0)</f>
        <v>0</v>
      </c>
      <c r="M30">
        <f>IFERROR(VLOOKUP(A30,[2]Sheet1!$A:$I,9,FALSE),0)</f>
        <v>0</v>
      </c>
      <c r="N30">
        <f>IFERROR(VLOOKUP(A30,[3]Sheet1!$A:$G,2,FALSE),0)</f>
        <v>0</v>
      </c>
      <c r="O30">
        <f>IFERROR(VLOOKUP(A30,[3]Sheet1!$A:$G,3,FALSE),0)</f>
        <v>0</v>
      </c>
      <c r="P30">
        <f>IFERROR(VLOOKUP(A30,[3]Sheet1!$A:$G,4,FALSE),0)</f>
        <v>0</v>
      </c>
      <c r="Q30">
        <f>IFERROR(VLOOKUP(A30,[3]Sheet1!$A:$G,5,FALSE),0)</f>
        <v>0</v>
      </c>
      <c r="R30">
        <f>IFERROR(VLOOKUP(A30,[3]Sheet1!$A:$G,6,FALSE),0)</f>
        <v>0</v>
      </c>
      <c r="S30">
        <f>IFERROR(VLOOKUP(A30,[3]Sheet1!$A:$G,7,FALSE),0)</f>
        <v>0</v>
      </c>
      <c r="T30" t="str">
        <f t="shared" si="1"/>
        <v>Sim</v>
      </c>
      <c r="U30" t="str">
        <f t="shared" si="2"/>
        <v>Sim</v>
      </c>
      <c r="V30" t="str">
        <f t="shared" si="3"/>
        <v>Sim</v>
      </c>
      <c r="W30" t="str">
        <f t="shared" si="4"/>
        <v>Sim</v>
      </c>
      <c r="X30" t="str">
        <f t="shared" si="5"/>
        <v>Sim</v>
      </c>
      <c r="Y30" t="str">
        <f t="shared" si="6"/>
        <v>Sim</v>
      </c>
    </row>
    <row r="31" spans="1:25" x14ac:dyDescent="0.25">
      <c r="A31" s="5">
        <v>110147</v>
      </c>
      <c r="B31">
        <f>IFERROR(VLOOKUP(A31,[1]Monitoramento_Base_somente_disp!$A:$J,5,FALSE),0)</f>
        <v>14906</v>
      </c>
      <c r="C31">
        <f>IFERROR(VLOOKUP(A31,[1]Monitoramento_Base_somente_disp!$A:$J,6,FALSE),0)</f>
        <v>4581189</v>
      </c>
      <c r="D31">
        <f>IFERROR(VLOOKUP(A31,[1]Monitoramento_Base_somente_disp!$A:$J,7,FALSE),0)</f>
        <v>10986</v>
      </c>
      <c r="E31">
        <f>IFERROR(VLOOKUP(A31,[1]Monitoramento_Base_somente_disp!$A:$J,8,FALSE),0)</f>
        <v>3855486</v>
      </c>
      <c r="F31">
        <f>IFERROR(VLOOKUP(A31,[1]Monitoramento_Base_somente_disp!$A:$J,9,FALSE),0)</f>
        <v>580</v>
      </c>
      <c r="G31">
        <f>IFERROR(VLOOKUP(A31,[1]Monitoramento_Base_somente_disp!$A:$J,10,FALSE),0)</f>
        <v>571520</v>
      </c>
      <c r="H31">
        <f>IFERROR(VLOOKUP(A31,[2]Sheet1!$A:$I,4,FALSE),0)</f>
        <v>0</v>
      </c>
      <c r="I31">
        <f>IFERROR(VLOOKUP(A31,[2]Sheet1!$A:$I,5,FALSE),0)</f>
        <v>0</v>
      </c>
      <c r="J31">
        <f>IFERROR(VLOOKUP(A31,[2]Sheet1!$A:$I,6,FALSE),0)</f>
        <v>0</v>
      </c>
      <c r="K31">
        <f>IFERROR(VLOOKUP(A31,[2]Sheet1!$A:$I,7,FALSE),0)</f>
        <v>0</v>
      </c>
      <c r="L31">
        <f>IFERROR(VLOOKUP(A31,[2]Sheet1!$A:$I,8,FALSE),0)</f>
        <v>0</v>
      </c>
      <c r="M31">
        <f>IFERROR(VLOOKUP(A31,[2]Sheet1!$A:$I,9,FALSE),0)</f>
        <v>0</v>
      </c>
      <c r="N31">
        <f>IFERROR(VLOOKUP(A31,[3]Sheet1!$A:$G,2,FALSE),0)</f>
        <v>0</v>
      </c>
      <c r="O31">
        <f>IFERROR(VLOOKUP(A31,[3]Sheet1!$A:$G,3,FALSE),0)</f>
        <v>0</v>
      </c>
      <c r="P31">
        <f>IFERROR(VLOOKUP(A31,[3]Sheet1!$A:$G,4,FALSE),0)</f>
        <v>0</v>
      </c>
      <c r="Q31">
        <f>IFERROR(VLOOKUP(A31,[3]Sheet1!$A:$G,5,FALSE),0)</f>
        <v>0</v>
      </c>
      <c r="R31">
        <f>IFERROR(VLOOKUP(A31,[3]Sheet1!$A:$G,6,FALSE),0)</f>
        <v>0</v>
      </c>
      <c r="S31">
        <f>IFERROR(VLOOKUP(A31,[3]Sheet1!$A:$G,7,FALSE),0)</f>
        <v>0</v>
      </c>
      <c r="T31" t="str">
        <f t="shared" si="1"/>
        <v>Sim</v>
      </c>
      <c r="U31" t="str">
        <f t="shared" si="2"/>
        <v>Sim</v>
      </c>
      <c r="V31" t="str">
        <f t="shared" si="3"/>
        <v>Sim</v>
      </c>
      <c r="W31" t="str">
        <f t="shared" si="4"/>
        <v>Sim</v>
      </c>
      <c r="X31" t="str">
        <f t="shared" si="5"/>
        <v>Sim</v>
      </c>
      <c r="Y31" t="str">
        <f t="shared" si="6"/>
        <v>Sim</v>
      </c>
    </row>
    <row r="32" spans="1:25" x14ac:dyDescent="0.25">
      <c r="A32" s="5">
        <v>110149</v>
      </c>
      <c r="B32">
        <f>IFERROR(VLOOKUP(A32,[1]Monitoramento_Base_somente_disp!$A:$J,5,FALSE),0)</f>
        <v>0</v>
      </c>
      <c r="C32">
        <f>IFERROR(VLOOKUP(A32,[1]Monitoramento_Base_somente_disp!$A:$J,6,FALSE),0)</f>
        <v>7615940</v>
      </c>
      <c r="D32">
        <f>IFERROR(VLOOKUP(A32,[1]Monitoramento_Base_somente_disp!$A:$J,7,FALSE),0)</f>
        <v>258</v>
      </c>
      <c r="E32">
        <f>IFERROR(VLOOKUP(A32,[1]Monitoramento_Base_somente_disp!$A:$J,8,FALSE),0)</f>
        <v>7874541</v>
      </c>
      <c r="F32">
        <f>IFERROR(VLOOKUP(A32,[1]Monitoramento_Base_somente_disp!$A:$J,9,FALSE),0)</f>
        <v>168</v>
      </c>
      <c r="G32">
        <f>IFERROR(VLOOKUP(A32,[1]Monitoramento_Base_somente_disp!$A:$J,10,FALSE),0)</f>
        <v>1269351</v>
      </c>
      <c r="H32">
        <f>IFERROR(VLOOKUP(A32,[2]Sheet1!$A:$I,4,FALSE),0)</f>
        <v>0</v>
      </c>
      <c r="I32">
        <f>IFERROR(VLOOKUP(A32,[2]Sheet1!$A:$I,5,FALSE),0)</f>
        <v>0</v>
      </c>
      <c r="J32">
        <f>IFERROR(VLOOKUP(A32,[2]Sheet1!$A:$I,6,FALSE),0)</f>
        <v>0</v>
      </c>
      <c r="K32">
        <f>IFERROR(VLOOKUP(A32,[2]Sheet1!$A:$I,7,FALSE),0)</f>
        <v>0</v>
      </c>
      <c r="L32">
        <f>IFERROR(VLOOKUP(A32,[2]Sheet1!$A:$I,8,FALSE),0)</f>
        <v>0</v>
      </c>
      <c r="M32">
        <f>IFERROR(VLOOKUP(A32,[2]Sheet1!$A:$I,9,FALSE),0)</f>
        <v>0</v>
      </c>
      <c r="N32">
        <f>IFERROR(VLOOKUP(A32,[3]Sheet1!$A:$G,2,FALSE),0)</f>
        <v>1103</v>
      </c>
      <c r="O32">
        <f>IFERROR(VLOOKUP(A32,[3]Sheet1!$A:$G,3,FALSE),0)</f>
        <v>20919</v>
      </c>
      <c r="P32">
        <f>IFERROR(VLOOKUP(A32,[3]Sheet1!$A:$G,4,FALSE),0)</f>
        <v>488</v>
      </c>
      <c r="Q32">
        <f>IFERROR(VLOOKUP(A32,[3]Sheet1!$A:$G,5,FALSE),0)</f>
        <v>819</v>
      </c>
      <c r="R32">
        <f>IFERROR(VLOOKUP(A32,[3]Sheet1!$A:$G,6,FALSE),0)</f>
        <v>0</v>
      </c>
      <c r="S32">
        <f>IFERROR(VLOOKUP(A32,[3]Sheet1!$A:$G,7,FALSE),0)</f>
        <v>30479</v>
      </c>
      <c r="T32" t="str">
        <f t="shared" si="1"/>
        <v>Sim</v>
      </c>
      <c r="U32" t="str">
        <f t="shared" si="2"/>
        <v>Sim</v>
      </c>
      <c r="V32" t="str">
        <f t="shared" si="3"/>
        <v>Sim</v>
      </c>
      <c r="W32" t="str">
        <f t="shared" si="4"/>
        <v>Sim</v>
      </c>
      <c r="X32" t="str">
        <f t="shared" si="5"/>
        <v>Sim</v>
      </c>
      <c r="Y32" t="str">
        <f t="shared" si="6"/>
        <v>Sim</v>
      </c>
    </row>
    <row r="33" spans="1:25" x14ac:dyDescent="0.25">
      <c r="A33" s="5">
        <v>110150</v>
      </c>
      <c r="B33">
        <f>IFERROR(VLOOKUP(A33,[1]Monitoramento_Base_somente_disp!$A:$J,5,FALSE),0)</f>
        <v>0</v>
      </c>
      <c r="C33">
        <f>IFERROR(VLOOKUP(A33,[1]Monitoramento_Base_somente_disp!$A:$J,6,FALSE),0)</f>
        <v>1211100</v>
      </c>
      <c r="D33">
        <f>IFERROR(VLOOKUP(A33,[1]Monitoramento_Base_somente_disp!$A:$J,7,FALSE),0)</f>
        <v>0</v>
      </c>
      <c r="E33">
        <f>IFERROR(VLOOKUP(A33,[1]Monitoramento_Base_somente_disp!$A:$J,8,FALSE),0)</f>
        <v>1251067</v>
      </c>
      <c r="F33">
        <f>IFERROR(VLOOKUP(A33,[1]Monitoramento_Base_somente_disp!$A:$J,9,FALSE),0)</f>
        <v>0</v>
      </c>
      <c r="G33">
        <f>IFERROR(VLOOKUP(A33,[1]Monitoramento_Base_somente_disp!$A:$J,10,FALSE),0)</f>
        <v>201765</v>
      </c>
      <c r="H33">
        <f>IFERROR(VLOOKUP(A33,[2]Sheet1!$A:$I,4,FALSE),0)</f>
        <v>0</v>
      </c>
      <c r="I33">
        <f>IFERROR(VLOOKUP(A33,[2]Sheet1!$A:$I,5,FALSE),0)</f>
        <v>0</v>
      </c>
      <c r="J33">
        <f>IFERROR(VLOOKUP(A33,[2]Sheet1!$A:$I,6,FALSE),0)</f>
        <v>0</v>
      </c>
      <c r="K33">
        <f>IFERROR(VLOOKUP(A33,[2]Sheet1!$A:$I,7,FALSE),0)</f>
        <v>0</v>
      </c>
      <c r="L33">
        <f>IFERROR(VLOOKUP(A33,[2]Sheet1!$A:$I,8,FALSE),0)</f>
        <v>0</v>
      </c>
      <c r="M33">
        <f>IFERROR(VLOOKUP(A33,[2]Sheet1!$A:$I,9,FALSE),0)</f>
        <v>0</v>
      </c>
      <c r="N33">
        <f>IFERROR(VLOOKUP(A33,[3]Sheet1!$A:$G,2,FALSE),0)</f>
        <v>0</v>
      </c>
      <c r="O33">
        <f>IFERROR(VLOOKUP(A33,[3]Sheet1!$A:$G,3,FALSE),0)</f>
        <v>0</v>
      </c>
      <c r="P33">
        <f>IFERROR(VLOOKUP(A33,[3]Sheet1!$A:$G,4,FALSE),0)</f>
        <v>0</v>
      </c>
      <c r="Q33">
        <f>IFERROR(VLOOKUP(A33,[3]Sheet1!$A:$G,5,FALSE),0)</f>
        <v>0</v>
      </c>
      <c r="R33">
        <f>IFERROR(VLOOKUP(A33,[3]Sheet1!$A:$G,6,FALSE),0)</f>
        <v>0</v>
      </c>
      <c r="S33">
        <f>IFERROR(VLOOKUP(A33,[3]Sheet1!$A:$G,7,FALSE),0)</f>
        <v>0</v>
      </c>
      <c r="T33" t="str">
        <f t="shared" si="1"/>
        <v>Não</v>
      </c>
      <c r="U33" t="str">
        <f t="shared" si="2"/>
        <v>Sim</v>
      </c>
      <c r="V33" t="str">
        <f t="shared" si="3"/>
        <v>Não</v>
      </c>
      <c r="W33" t="str">
        <f t="shared" si="4"/>
        <v>Sim</v>
      </c>
      <c r="X33" t="str">
        <f t="shared" si="5"/>
        <v>Não</v>
      </c>
      <c r="Y33" t="str">
        <f t="shared" si="6"/>
        <v>Sim</v>
      </c>
    </row>
    <row r="34" spans="1:25" x14ac:dyDescent="0.25">
      <c r="A34" s="5">
        <v>110155</v>
      </c>
      <c r="B34">
        <f>IFERROR(VLOOKUP(A34,[1]Monitoramento_Base_somente_disp!$A:$J,5,FALSE),0)</f>
        <v>0</v>
      </c>
      <c r="C34">
        <f>IFERROR(VLOOKUP(A34,[1]Monitoramento_Base_somente_disp!$A:$J,6,FALSE),0)</f>
        <v>13332149</v>
      </c>
      <c r="D34">
        <f>IFERROR(VLOOKUP(A34,[1]Monitoramento_Base_somente_disp!$A:$J,7,FALSE),0)</f>
        <v>0</v>
      </c>
      <c r="E34">
        <f>IFERROR(VLOOKUP(A34,[1]Monitoramento_Base_somente_disp!$A:$J,8,FALSE),0)</f>
        <v>12754544</v>
      </c>
      <c r="F34">
        <f>IFERROR(VLOOKUP(A34,[1]Monitoramento_Base_somente_disp!$A:$J,9,FALSE),0)</f>
        <v>0</v>
      </c>
      <c r="G34">
        <f>IFERROR(VLOOKUP(A34,[1]Monitoramento_Base_somente_disp!$A:$J,10,FALSE),0)</f>
        <v>1955743</v>
      </c>
      <c r="H34">
        <f>IFERROR(VLOOKUP(A34,[2]Sheet1!$A:$I,4,FALSE),0)</f>
        <v>0</v>
      </c>
      <c r="I34">
        <f>IFERROR(VLOOKUP(A34,[2]Sheet1!$A:$I,5,FALSE),0)</f>
        <v>0</v>
      </c>
      <c r="J34">
        <f>IFERROR(VLOOKUP(A34,[2]Sheet1!$A:$I,6,FALSE),0)</f>
        <v>0</v>
      </c>
      <c r="K34">
        <f>IFERROR(VLOOKUP(A34,[2]Sheet1!$A:$I,7,FALSE),0)</f>
        <v>0</v>
      </c>
      <c r="L34">
        <f>IFERROR(VLOOKUP(A34,[2]Sheet1!$A:$I,8,FALSE),0)</f>
        <v>0</v>
      </c>
      <c r="M34">
        <f>IFERROR(VLOOKUP(A34,[2]Sheet1!$A:$I,9,FALSE),0)</f>
        <v>0</v>
      </c>
      <c r="N34">
        <f>IFERROR(VLOOKUP(A34,[3]Sheet1!$A:$G,2,FALSE),0)</f>
        <v>0</v>
      </c>
      <c r="O34">
        <f>IFERROR(VLOOKUP(A34,[3]Sheet1!$A:$G,3,FALSE),0)</f>
        <v>0</v>
      </c>
      <c r="P34">
        <f>IFERROR(VLOOKUP(A34,[3]Sheet1!$A:$G,4,FALSE),0)</f>
        <v>0</v>
      </c>
      <c r="Q34">
        <f>IFERROR(VLOOKUP(A34,[3]Sheet1!$A:$G,5,FALSE),0)</f>
        <v>0</v>
      </c>
      <c r="R34">
        <f>IFERROR(VLOOKUP(A34,[3]Sheet1!$A:$G,6,FALSE),0)</f>
        <v>0</v>
      </c>
      <c r="S34">
        <f>IFERROR(VLOOKUP(A34,[3]Sheet1!$A:$G,7,FALSE),0)</f>
        <v>0</v>
      </c>
      <c r="T34" t="str">
        <f t="shared" si="1"/>
        <v>Não</v>
      </c>
      <c r="U34" t="str">
        <f t="shared" si="2"/>
        <v>Sim</v>
      </c>
      <c r="V34" t="str">
        <f t="shared" si="3"/>
        <v>Não</v>
      </c>
      <c r="W34" t="str">
        <f t="shared" si="4"/>
        <v>Sim</v>
      </c>
      <c r="X34" t="str">
        <f t="shared" si="5"/>
        <v>Não</v>
      </c>
      <c r="Y34" t="str">
        <f t="shared" si="6"/>
        <v>Sim</v>
      </c>
    </row>
    <row r="35" spans="1:25" x14ac:dyDescent="0.25">
      <c r="A35" s="5">
        <v>110160</v>
      </c>
      <c r="B35">
        <f>IFERROR(VLOOKUP(A35,[1]Monitoramento_Base_somente_disp!$A:$J,5,FALSE),0)</f>
        <v>33653</v>
      </c>
      <c r="C35">
        <f>IFERROR(VLOOKUP(A35,[1]Monitoramento_Base_somente_disp!$A:$J,6,FALSE),0)</f>
        <v>19033227</v>
      </c>
      <c r="D35">
        <f>IFERROR(VLOOKUP(A35,[1]Monitoramento_Base_somente_disp!$A:$J,7,FALSE),0)</f>
        <v>21880</v>
      </c>
      <c r="E35">
        <f>IFERROR(VLOOKUP(A35,[1]Monitoramento_Base_somente_disp!$A:$J,8,FALSE),0)</f>
        <v>24660375</v>
      </c>
      <c r="F35">
        <f>IFERROR(VLOOKUP(A35,[1]Monitoramento_Base_somente_disp!$A:$J,9,FALSE),0)</f>
        <v>300</v>
      </c>
      <c r="G35">
        <f>IFERROR(VLOOKUP(A35,[1]Monitoramento_Base_somente_disp!$A:$J,10,FALSE),0)</f>
        <v>4232325</v>
      </c>
      <c r="H35">
        <f>IFERROR(VLOOKUP(A35,[2]Sheet1!$A:$I,4,FALSE),0)</f>
        <v>0</v>
      </c>
      <c r="I35">
        <f>IFERROR(VLOOKUP(A35,[2]Sheet1!$A:$I,5,FALSE),0)</f>
        <v>0</v>
      </c>
      <c r="J35">
        <f>IFERROR(VLOOKUP(A35,[2]Sheet1!$A:$I,6,FALSE),0)</f>
        <v>0</v>
      </c>
      <c r="K35">
        <f>IFERROR(VLOOKUP(A35,[2]Sheet1!$A:$I,7,FALSE),0)</f>
        <v>0</v>
      </c>
      <c r="L35">
        <f>IFERROR(VLOOKUP(A35,[2]Sheet1!$A:$I,8,FALSE),0)</f>
        <v>0</v>
      </c>
      <c r="M35">
        <f>IFERROR(VLOOKUP(A35,[2]Sheet1!$A:$I,9,FALSE),0)</f>
        <v>0</v>
      </c>
      <c r="N35">
        <f>IFERROR(VLOOKUP(A35,[3]Sheet1!$A:$G,2,FALSE),0)</f>
        <v>0</v>
      </c>
      <c r="O35">
        <f>IFERROR(VLOOKUP(A35,[3]Sheet1!$A:$G,3,FALSE),0)</f>
        <v>0</v>
      </c>
      <c r="P35">
        <f>IFERROR(VLOOKUP(A35,[3]Sheet1!$A:$G,4,FALSE),0)</f>
        <v>0</v>
      </c>
      <c r="Q35">
        <f>IFERROR(VLOOKUP(A35,[3]Sheet1!$A:$G,5,FALSE),0)</f>
        <v>0</v>
      </c>
      <c r="R35">
        <f>IFERROR(VLOOKUP(A35,[3]Sheet1!$A:$G,6,FALSE),0)</f>
        <v>0</v>
      </c>
      <c r="S35">
        <f>IFERROR(VLOOKUP(A35,[3]Sheet1!$A:$G,7,FALSE),0)</f>
        <v>0</v>
      </c>
      <c r="T35" t="str">
        <f t="shared" si="1"/>
        <v>Sim</v>
      </c>
      <c r="U35" t="str">
        <f t="shared" si="2"/>
        <v>Sim</v>
      </c>
      <c r="V35" t="str">
        <f t="shared" si="3"/>
        <v>Sim</v>
      </c>
      <c r="W35" t="str">
        <f t="shared" si="4"/>
        <v>Sim</v>
      </c>
      <c r="X35" t="str">
        <f t="shared" si="5"/>
        <v>Sim</v>
      </c>
      <c r="Y35" t="str">
        <f t="shared" si="6"/>
        <v>Sim</v>
      </c>
    </row>
    <row r="36" spans="1:25" x14ac:dyDescent="0.25">
      <c r="A36" s="5">
        <v>110175</v>
      </c>
      <c r="B36">
        <f>IFERROR(VLOOKUP(A36,[1]Monitoramento_Base_somente_disp!$A:$J,5,FALSE),0)</f>
        <v>0</v>
      </c>
      <c r="C36">
        <f>IFERROR(VLOOKUP(A36,[1]Monitoramento_Base_somente_disp!$A:$J,6,FALSE),0)</f>
        <v>0</v>
      </c>
      <c r="D36">
        <f>IFERROR(VLOOKUP(A36,[1]Monitoramento_Base_somente_disp!$A:$J,7,FALSE),0)</f>
        <v>0</v>
      </c>
      <c r="E36">
        <f>IFERROR(VLOOKUP(A36,[1]Monitoramento_Base_somente_disp!$A:$J,8,FALSE),0)</f>
        <v>0</v>
      </c>
      <c r="F36">
        <f>IFERROR(VLOOKUP(A36,[1]Monitoramento_Base_somente_disp!$A:$J,9,FALSE),0)</f>
        <v>0</v>
      </c>
      <c r="G36">
        <f>IFERROR(VLOOKUP(A36,[1]Monitoramento_Base_somente_disp!$A:$J,10,FALSE),0)</f>
        <v>0</v>
      </c>
      <c r="H36">
        <f>IFERROR(VLOOKUP(A36,[2]Sheet1!$A:$I,4,FALSE),0)</f>
        <v>0</v>
      </c>
      <c r="I36">
        <f>IFERROR(VLOOKUP(A36,[2]Sheet1!$A:$I,5,FALSE),0)</f>
        <v>0</v>
      </c>
      <c r="J36">
        <f>IFERROR(VLOOKUP(A36,[2]Sheet1!$A:$I,6,FALSE),0)</f>
        <v>0</v>
      </c>
      <c r="K36">
        <f>IFERROR(VLOOKUP(A36,[2]Sheet1!$A:$I,7,FALSE),0)</f>
        <v>0</v>
      </c>
      <c r="L36">
        <f>IFERROR(VLOOKUP(A36,[2]Sheet1!$A:$I,8,FALSE),0)</f>
        <v>0</v>
      </c>
      <c r="M36">
        <f>IFERROR(VLOOKUP(A36,[2]Sheet1!$A:$I,9,FALSE),0)</f>
        <v>0</v>
      </c>
      <c r="N36">
        <f>IFERROR(VLOOKUP(A36,[3]Sheet1!$A:$G,2,FALSE),0)</f>
        <v>0</v>
      </c>
      <c r="O36">
        <f>IFERROR(VLOOKUP(A36,[3]Sheet1!$A:$G,3,FALSE),0)</f>
        <v>0</v>
      </c>
      <c r="P36">
        <f>IFERROR(VLOOKUP(A36,[3]Sheet1!$A:$G,4,FALSE),0)</f>
        <v>0</v>
      </c>
      <c r="Q36">
        <f>IFERROR(VLOOKUP(A36,[3]Sheet1!$A:$G,5,FALSE),0)</f>
        <v>0</v>
      </c>
      <c r="R36">
        <f>IFERROR(VLOOKUP(A36,[3]Sheet1!$A:$G,6,FALSE),0)</f>
        <v>0</v>
      </c>
      <c r="S36">
        <f>IFERROR(VLOOKUP(A36,[3]Sheet1!$A:$G,7,FALSE),0)</f>
        <v>0</v>
      </c>
      <c r="T36" t="str">
        <f t="shared" si="1"/>
        <v>Não</v>
      </c>
      <c r="U36" t="str">
        <f t="shared" si="2"/>
        <v>Não</v>
      </c>
      <c r="V36" t="str">
        <f t="shared" si="3"/>
        <v>Não</v>
      </c>
      <c r="W36" t="str">
        <f t="shared" si="4"/>
        <v>Não</v>
      </c>
      <c r="X36" t="str">
        <f t="shared" si="5"/>
        <v>Não</v>
      </c>
      <c r="Y36" t="str">
        <f t="shared" si="6"/>
        <v>Não</v>
      </c>
    </row>
    <row r="37" spans="1:25" x14ac:dyDescent="0.25">
      <c r="A37" s="5">
        <v>110180</v>
      </c>
      <c r="B37">
        <f>IFERROR(VLOOKUP(A37,[1]Monitoramento_Base_somente_disp!$A:$J,5,FALSE),0)</f>
        <v>0</v>
      </c>
      <c r="C37">
        <f>IFERROR(VLOOKUP(A37,[1]Monitoramento_Base_somente_disp!$A:$J,6,FALSE),0)</f>
        <v>10462716</v>
      </c>
      <c r="D37">
        <f>IFERROR(VLOOKUP(A37,[1]Monitoramento_Base_somente_disp!$A:$J,7,FALSE),0)</f>
        <v>0</v>
      </c>
      <c r="E37">
        <f>IFERROR(VLOOKUP(A37,[1]Monitoramento_Base_somente_disp!$A:$J,8,FALSE),0)</f>
        <v>9727106</v>
      </c>
      <c r="F37">
        <f>IFERROR(VLOOKUP(A37,[1]Monitoramento_Base_somente_disp!$A:$J,9,FALSE),0)</f>
        <v>0</v>
      </c>
      <c r="G37">
        <f>IFERROR(VLOOKUP(A37,[1]Monitoramento_Base_somente_disp!$A:$J,10,FALSE),0)</f>
        <v>1460122</v>
      </c>
      <c r="H37">
        <f>IFERROR(VLOOKUP(A37,[2]Sheet1!$A:$I,4,FALSE),0)</f>
        <v>0</v>
      </c>
      <c r="I37">
        <f>IFERROR(VLOOKUP(A37,[2]Sheet1!$A:$I,5,FALSE),0)</f>
        <v>0</v>
      </c>
      <c r="J37">
        <f>IFERROR(VLOOKUP(A37,[2]Sheet1!$A:$I,6,FALSE),0)</f>
        <v>0</v>
      </c>
      <c r="K37">
        <f>IFERROR(VLOOKUP(A37,[2]Sheet1!$A:$I,7,FALSE),0)</f>
        <v>0</v>
      </c>
      <c r="L37">
        <f>IFERROR(VLOOKUP(A37,[2]Sheet1!$A:$I,8,FALSE),0)</f>
        <v>0</v>
      </c>
      <c r="M37">
        <f>IFERROR(VLOOKUP(A37,[2]Sheet1!$A:$I,9,FALSE),0)</f>
        <v>0</v>
      </c>
      <c r="N37">
        <f>IFERROR(VLOOKUP(A37,[3]Sheet1!$A:$G,2,FALSE),0)</f>
        <v>0</v>
      </c>
      <c r="O37">
        <f>IFERROR(VLOOKUP(A37,[3]Sheet1!$A:$G,3,FALSE),0)</f>
        <v>0</v>
      </c>
      <c r="P37">
        <f>IFERROR(VLOOKUP(A37,[3]Sheet1!$A:$G,4,FALSE),0)</f>
        <v>0</v>
      </c>
      <c r="Q37">
        <f>IFERROR(VLOOKUP(A37,[3]Sheet1!$A:$G,5,FALSE),0)</f>
        <v>0</v>
      </c>
      <c r="R37">
        <f>IFERROR(VLOOKUP(A37,[3]Sheet1!$A:$G,6,FALSE),0)</f>
        <v>0</v>
      </c>
      <c r="S37">
        <f>IFERROR(VLOOKUP(A37,[3]Sheet1!$A:$G,7,FALSE),0)</f>
        <v>0</v>
      </c>
      <c r="T37" t="str">
        <f t="shared" si="1"/>
        <v>Não</v>
      </c>
      <c r="U37" t="str">
        <f t="shared" si="2"/>
        <v>Sim</v>
      </c>
      <c r="V37" t="str">
        <f t="shared" si="3"/>
        <v>Não</v>
      </c>
      <c r="W37" t="str">
        <f t="shared" si="4"/>
        <v>Sim</v>
      </c>
      <c r="X37" t="str">
        <f t="shared" si="5"/>
        <v>Não</v>
      </c>
      <c r="Y37" t="str">
        <f t="shared" si="6"/>
        <v>Sim</v>
      </c>
    </row>
    <row r="38" spans="1:25" x14ac:dyDescent="0.25">
      <c r="A38" s="5">
        <v>120001</v>
      </c>
      <c r="B38">
        <f>IFERROR(VLOOKUP(A38,[1]Monitoramento_Base_somente_disp!$A:$J,5,FALSE),0)</f>
        <v>79045</v>
      </c>
      <c r="C38">
        <f>IFERROR(VLOOKUP(A38,[1]Monitoramento_Base_somente_disp!$A:$J,6,FALSE),0)</f>
        <v>44584528</v>
      </c>
      <c r="D38">
        <f>IFERROR(VLOOKUP(A38,[1]Monitoramento_Base_somente_disp!$A:$J,7,FALSE),0)</f>
        <v>61465</v>
      </c>
      <c r="E38">
        <f>IFERROR(VLOOKUP(A38,[1]Monitoramento_Base_somente_disp!$A:$J,8,FALSE),0)</f>
        <v>39712764</v>
      </c>
      <c r="F38">
        <f>IFERROR(VLOOKUP(A38,[1]Monitoramento_Base_somente_disp!$A:$J,9,FALSE),0)</f>
        <v>5741</v>
      </c>
      <c r="G38">
        <f>IFERROR(VLOOKUP(A38,[1]Monitoramento_Base_somente_disp!$A:$J,10,FALSE),0)</f>
        <v>5846583</v>
      </c>
      <c r="H38">
        <f>IFERROR(VLOOKUP(A38,[2]Sheet1!$A:$I,4,FALSE),0)</f>
        <v>0</v>
      </c>
      <c r="I38">
        <f>IFERROR(VLOOKUP(A38,[2]Sheet1!$A:$I,5,FALSE),0)</f>
        <v>0</v>
      </c>
      <c r="J38">
        <f>IFERROR(VLOOKUP(A38,[2]Sheet1!$A:$I,6,FALSE),0)</f>
        <v>0</v>
      </c>
      <c r="K38">
        <f>IFERROR(VLOOKUP(A38,[2]Sheet1!$A:$I,7,FALSE),0)</f>
        <v>0</v>
      </c>
      <c r="L38">
        <f>IFERROR(VLOOKUP(A38,[2]Sheet1!$A:$I,8,FALSE),0)</f>
        <v>0</v>
      </c>
      <c r="M38">
        <f>IFERROR(VLOOKUP(A38,[2]Sheet1!$A:$I,9,FALSE),0)</f>
        <v>0</v>
      </c>
      <c r="N38">
        <f>IFERROR(VLOOKUP(A38,[3]Sheet1!$A:$G,2,FALSE),0)</f>
        <v>0</v>
      </c>
      <c r="O38">
        <f>IFERROR(VLOOKUP(A38,[3]Sheet1!$A:$G,3,FALSE),0)</f>
        <v>0</v>
      </c>
      <c r="P38">
        <f>IFERROR(VLOOKUP(A38,[3]Sheet1!$A:$G,4,FALSE),0)</f>
        <v>0</v>
      </c>
      <c r="Q38">
        <f>IFERROR(VLOOKUP(A38,[3]Sheet1!$A:$G,5,FALSE),0)</f>
        <v>0</v>
      </c>
      <c r="R38">
        <f>IFERROR(VLOOKUP(A38,[3]Sheet1!$A:$G,6,FALSE),0)</f>
        <v>0</v>
      </c>
      <c r="S38">
        <f>IFERROR(VLOOKUP(A38,[3]Sheet1!$A:$G,7,FALSE),0)</f>
        <v>0</v>
      </c>
      <c r="T38" t="str">
        <f t="shared" si="1"/>
        <v>Sim</v>
      </c>
      <c r="U38" t="str">
        <f t="shared" si="2"/>
        <v>Sim</v>
      </c>
      <c r="V38" t="str">
        <f t="shared" si="3"/>
        <v>Sim</v>
      </c>
      <c r="W38" t="str">
        <f t="shared" si="4"/>
        <v>Sim</v>
      </c>
      <c r="X38" t="str">
        <f t="shared" si="5"/>
        <v>Sim</v>
      </c>
      <c r="Y38" t="str">
        <f t="shared" si="6"/>
        <v>Sim</v>
      </c>
    </row>
    <row r="39" spans="1:25" x14ac:dyDescent="0.25">
      <c r="A39" s="5">
        <v>120005</v>
      </c>
      <c r="B39">
        <f>IFERROR(VLOOKUP(A39,[1]Monitoramento_Base_somente_disp!$A:$J,5,FALSE),0)</f>
        <v>14137</v>
      </c>
      <c r="C39">
        <f>IFERROR(VLOOKUP(A39,[1]Monitoramento_Base_somente_disp!$A:$J,6,FALSE),0)</f>
        <v>21446988</v>
      </c>
      <c r="D39">
        <f>IFERROR(VLOOKUP(A39,[1]Monitoramento_Base_somente_disp!$A:$J,7,FALSE),0)</f>
        <v>17798</v>
      </c>
      <c r="E39">
        <f>IFERROR(VLOOKUP(A39,[1]Monitoramento_Base_somente_disp!$A:$J,8,FALSE),0)</f>
        <v>25452361</v>
      </c>
      <c r="F39">
        <f>IFERROR(VLOOKUP(A39,[1]Monitoramento_Base_somente_disp!$A:$J,9,FALSE),0)</f>
        <v>0</v>
      </c>
      <c r="G39">
        <f>IFERROR(VLOOKUP(A39,[1]Monitoramento_Base_somente_disp!$A:$J,10,FALSE),0)</f>
        <v>4284650</v>
      </c>
      <c r="H39">
        <f>IFERROR(VLOOKUP(A39,[2]Sheet1!$A:$I,4,FALSE),0)</f>
        <v>0</v>
      </c>
      <c r="I39">
        <f>IFERROR(VLOOKUP(A39,[2]Sheet1!$A:$I,5,FALSE),0)</f>
        <v>0</v>
      </c>
      <c r="J39">
        <f>IFERROR(VLOOKUP(A39,[2]Sheet1!$A:$I,6,FALSE),0)</f>
        <v>0</v>
      </c>
      <c r="K39">
        <f>IFERROR(VLOOKUP(A39,[2]Sheet1!$A:$I,7,FALSE),0)</f>
        <v>0</v>
      </c>
      <c r="L39">
        <f>IFERROR(VLOOKUP(A39,[2]Sheet1!$A:$I,8,FALSE),0)</f>
        <v>0</v>
      </c>
      <c r="M39">
        <f>IFERROR(VLOOKUP(A39,[2]Sheet1!$A:$I,9,FALSE),0)</f>
        <v>0</v>
      </c>
      <c r="N39">
        <f>IFERROR(VLOOKUP(A39,[3]Sheet1!$A:$G,2,FALSE),0)</f>
        <v>0</v>
      </c>
      <c r="O39">
        <f>IFERROR(VLOOKUP(A39,[3]Sheet1!$A:$G,3,FALSE),0)</f>
        <v>0</v>
      </c>
      <c r="P39">
        <f>IFERROR(VLOOKUP(A39,[3]Sheet1!$A:$G,4,FALSE),0)</f>
        <v>0</v>
      </c>
      <c r="Q39">
        <f>IFERROR(VLOOKUP(A39,[3]Sheet1!$A:$G,5,FALSE),0)</f>
        <v>0</v>
      </c>
      <c r="R39">
        <f>IFERROR(VLOOKUP(A39,[3]Sheet1!$A:$G,6,FALSE),0)</f>
        <v>0</v>
      </c>
      <c r="S39">
        <f>IFERROR(VLOOKUP(A39,[3]Sheet1!$A:$G,7,FALSE),0)</f>
        <v>0</v>
      </c>
      <c r="T39" t="str">
        <f t="shared" si="1"/>
        <v>Sim</v>
      </c>
      <c r="U39" t="str">
        <f t="shared" si="2"/>
        <v>Sim</v>
      </c>
      <c r="V39" t="str">
        <f t="shared" si="3"/>
        <v>Sim</v>
      </c>
      <c r="W39" t="str">
        <f t="shared" si="4"/>
        <v>Sim</v>
      </c>
      <c r="X39" t="str">
        <f t="shared" si="5"/>
        <v>Não</v>
      </c>
      <c r="Y39" t="str">
        <f t="shared" si="6"/>
        <v>Sim</v>
      </c>
    </row>
    <row r="40" spans="1:25" x14ac:dyDescent="0.25">
      <c r="A40" s="5">
        <v>120010</v>
      </c>
      <c r="B40">
        <f>IFERROR(VLOOKUP(A40,[1]Monitoramento_Base_somente_disp!$A:$J,5,FALSE),0)</f>
        <v>125078</v>
      </c>
      <c r="C40">
        <f>IFERROR(VLOOKUP(A40,[1]Monitoramento_Base_somente_disp!$A:$J,6,FALSE),0)</f>
        <v>24468961</v>
      </c>
      <c r="D40">
        <f>IFERROR(VLOOKUP(A40,[1]Monitoramento_Base_somente_disp!$A:$J,7,FALSE),0)</f>
        <v>98580</v>
      </c>
      <c r="E40">
        <f>IFERROR(VLOOKUP(A40,[1]Monitoramento_Base_somente_disp!$A:$J,8,FALSE),0)</f>
        <v>21314715</v>
      </c>
      <c r="F40">
        <f>IFERROR(VLOOKUP(A40,[1]Monitoramento_Base_somente_disp!$A:$J,9,FALSE),0)</f>
        <v>9930</v>
      </c>
      <c r="G40">
        <f>IFERROR(VLOOKUP(A40,[1]Monitoramento_Base_somente_disp!$A:$J,10,FALSE),0)</f>
        <v>3244654</v>
      </c>
      <c r="H40">
        <f>IFERROR(VLOOKUP(A40,[2]Sheet1!$A:$I,4,FALSE),0)</f>
        <v>0</v>
      </c>
      <c r="I40">
        <f>IFERROR(VLOOKUP(A40,[2]Sheet1!$A:$I,5,FALSE),0)</f>
        <v>0</v>
      </c>
      <c r="J40">
        <f>IFERROR(VLOOKUP(A40,[2]Sheet1!$A:$I,6,FALSE),0)</f>
        <v>0</v>
      </c>
      <c r="K40">
        <f>IFERROR(VLOOKUP(A40,[2]Sheet1!$A:$I,7,FALSE),0)</f>
        <v>0</v>
      </c>
      <c r="L40">
        <f>IFERROR(VLOOKUP(A40,[2]Sheet1!$A:$I,8,FALSE),0)</f>
        <v>0</v>
      </c>
      <c r="M40">
        <f>IFERROR(VLOOKUP(A40,[2]Sheet1!$A:$I,9,FALSE),0)</f>
        <v>0</v>
      </c>
      <c r="N40">
        <f>IFERROR(VLOOKUP(A40,[3]Sheet1!$A:$G,2,FALSE),0)</f>
        <v>0</v>
      </c>
      <c r="O40">
        <f>IFERROR(VLOOKUP(A40,[3]Sheet1!$A:$G,3,FALSE),0)</f>
        <v>0</v>
      </c>
      <c r="P40">
        <f>IFERROR(VLOOKUP(A40,[3]Sheet1!$A:$G,4,FALSE),0)</f>
        <v>0</v>
      </c>
      <c r="Q40">
        <f>IFERROR(VLOOKUP(A40,[3]Sheet1!$A:$G,5,FALSE),0)</f>
        <v>0</v>
      </c>
      <c r="R40">
        <f>IFERROR(VLOOKUP(A40,[3]Sheet1!$A:$G,6,FALSE),0)</f>
        <v>0</v>
      </c>
      <c r="S40">
        <f>IFERROR(VLOOKUP(A40,[3]Sheet1!$A:$G,7,FALSE),0)</f>
        <v>0</v>
      </c>
      <c r="T40" t="str">
        <f t="shared" si="1"/>
        <v>Sim</v>
      </c>
      <c r="U40" t="str">
        <f t="shared" si="2"/>
        <v>Sim</v>
      </c>
      <c r="V40" t="str">
        <f t="shared" si="3"/>
        <v>Sim</v>
      </c>
      <c r="W40" t="str">
        <f t="shared" si="4"/>
        <v>Sim</v>
      </c>
      <c r="X40" t="str">
        <f t="shared" si="5"/>
        <v>Sim</v>
      </c>
      <c r="Y40" t="str">
        <f t="shared" si="6"/>
        <v>Sim</v>
      </c>
    </row>
    <row r="41" spans="1:25" x14ac:dyDescent="0.25">
      <c r="A41" s="5">
        <v>120013</v>
      </c>
      <c r="B41">
        <f>IFERROR(VLOOKUP(A41,[1]Monitoramento_Base_somente_disp!$A:$J,5,FALSE),0)</f>
        <v>46510</v>
      </c>
      <c r="C41">
        <f>IFERROR(VLOOKUP(A41,[1]Monitoramento_Base_somente_disp!$A:$J,6,FALSE),0)</f>
        <v>22146901</v>
      </c>
      <c r="D41">
        <f>IFERROR(VLOOKUP(A41,[1]Monitoramento_Base_somente_disp!$A:$J,7,FALSE),0)</f>
        <v>42053</v>
      </c>
      <c r="E41">
        <f>IFERROR(VLOOKUP(A41,[1]Monitoramento_Base_somente_disp!$A:$J,8,FALSE),0)</f>
        <v>29025929</v>
      </c>
      <c r="F41">
        <f>IFERROR(VLOOKUP(A41,[1]Monitoramento_Base_somente_disp!$A:$J,9,FALSE),0)</f>
        <v>0</v>
      </c>
      <c r="G41">
        <f>IFERROR(VLOOKUP(A41,[1]Monitoramento_Base_somente_disp!$A:$J,10,FALSE),0)</f>
        <v>5205040</v>
      </c>
      <c r="H41">
        <f>IFERROR(VLOOKUP(A41,[2]Sheet1!$A:$I,4,FALSE),0)</f>
        <v>0</v>
      </c>
      <c r="I41">
        <f>IFERROR(VLOOKUP(A41,[2]Sheet1!$A:$I,5,FALSE),0)</f>
        <v>0</v>
      </c>
      <c r="J41">
        <f>IFERROR(VLOOKUP(A41,[2]Sheet1!$A:$I,6,FALSE),0)</f>
        <v>0</v>
      </c>
      <c r="K41">
        <f>IFERROR(VLOOKUP(A41,[2]Sheet1!$A:$I,7,FALSE),0)</f>
        <v>0</v>
      </c>
      <c r="L41">
        <f>IFERROR(VLOOKUP(A41,[2]Sheet1!$A:$I,8,FALSE),0)</f>
        <v>0</v>
      </c>
      <c r="M41">
        <f>IFERROR(VLOOKUP(A41,[2]Sheet1!$A:$I,9,FALSE),0)</f>
        <v>0</v>
      </c>
      <c r="N41">
        <f>IFERROR(VLOOKUP(A41,[3]Sheet1!$A:$G,2,FALSE),0)</f>
        <v>0</v>
      </c>
      <c r="O41">
        <f>IFERROR(VLOOKUP(A41,[3]Sheet1!$A:$G,3,FALSE),0)</f>
        <v>0</v>
      </c>
      <c r="P41">
        <f>IFERROR(VLOOKUP(A41,[3]Sheet1!$A:$G,4,FALSE),0)</f>
        <v>0</v>
      </c>
      <c r="Q41">
        <f>IFERROR(VLOOKUP(A41,[3]Sheet1!$A:$G,5,FALSE),0)</f>
        <v>0</v>
      </c>
      <c r="R41">
        <f>IFERROR(VLOOKUP(A41,[3]Sheet1!$A:$G,6,FALSE),0)</f>
        <v>0</v>
      </c>
      <c r="S41">
        <f>IFERROR(VLOOKUP(A41,[3]Sheet1!$A:$G,7,FALSE),0)</f>
        <v>0</v>
      </c>
      <c r="T41" t="str">
        <f t="shared" si="1"/>
        <v>Sim</v>
      </c>
      <c r="U41" t="str">
        <f t="shared" si="2"/>
        <v>Sim</v>
      </c>
      <c r="V41" t="str">
        <f t="shared" si="3"/>
        <v>Sim</v>
      </c>
      <c r="W41" t="str">
        <f t="shared" si="4"/>
        <v>Sim</v>
      </c>
      <c r="X41" t="str">
        <f t="shared" si="5"/>
        <v>Não</v>
      </c>
      <c r="Y41" t="str">
        <f t="shared" si="6"/>
        <v>Sim</v>
      </c>
    </row>
    <row r="42" spans="1:25" x14ac:dyDescent="0.25">
      <c r="A42" s="5">
        <v>120030</v>
      </c>
      <c r="B42">
        <f>IFERROR(VLOOKUP(A42,[1]Monitoramento_Base_somente_disp!$A:$J,5,FALSE),0)</f>
        <v>0</v>
      </c>
      <c r="C42">
        <f>IFERROR(VLOOKUP(A42,[1]Monitoramento_Base_somente_disp!$A:$J,6,FALSE),0)</f>
        <v>0</v>
      </c>
      <c r="D42">
        <f>IFERROR(VLOOKUP(A42,[1]Monitoramento_Base_somente_disp!$A:$J,7,FALSE),0)</f>
        <v>0</v>
      </c>
      <c r="E42">
        <f>IFERROR(VLOOKUP(A42,[1]Monitoramento_Base_somente_disp!$A:$J,8,FALSE),0)</f>
        <v>0</v>
      </c>
      <c r="F42">
        <f>IFERROR(VLOOKUP(A42,[1]Monitoramento_Base_somente_disp!$A:$J,9,FALSE),0)</f>
        <v>0</v>
      </c>
      <c r="G42">
        <f>IFERROR(VLOOKUP(A42,[1]Monitoramento_Base_somente_disp!$A:$J,10,FALSE),0)</f>
        <v>0</v>
      </c>
      <c r="H42">
        <f>IFERROR(VLOOKUP(A42,[2]Sheet1!$A:$I,4,FALSE),0)</f>
        <v>0</v>
      </c>
      <c r="I42">
        <f>IFERROR(VLOOKUP(A42,[2]Sheet1!$A:$I,5,FALSE),0)</f>
        <v>0</v>
      </c>
      <c r="J42">
        <f>IFERROR(VLOOKUP(A42,[2]Sheet1!$A:$I,6,FALSE),0)</f>
        <v>0</v>
      </c>
      <c r="K42">
        <f>IFERROR(VLOOKUP(A42,[2]Sheet1!$A:$I,7,FALSE),0)</f>
        <v>0</v>
      </c>
      <c r="L42">
        <f>IFERROR(VLOOKUP(A42,[2]Sheet1!$A:$I,8,FALSE),0)</f>
        <v>0</v>
      </c>
      <c r="M42">
        <f>IFERROR(VLOOKUP(A42,[2]Sheet1!$A:$I,9,FALSE),0)</f>
        <v>0</v>
      </c>
      <c r="N42">
        <f>IFERROR(VLOOKUP(A42,[3]Sheet1!$A:$G,2,FALSE),0)</f>
        <v>0</v>
      </c>
      <c r="O42">
        <f>IFERROR(VLOOKUP(A42,[3]Sheet1!$A:$G,3,FALSE),0)</f>
        <v>0</v>
      </c>
      <c r="P42">
        <f>IFERROR(VLOOKUP(A42,[3]Sheet1!$A:$G,4,FALSE),0)</f>
        <v>0</v>
      </c>
      <c r="Q42">
        <f>IFERROR(VLOOKUP(A42,[3]Sheet1!$A:$G,5,FALSE),0)</f>
        <v>0</v>
      </c>
      <c r="R42">
        <f>IFERROR(VLOOKUP(A42,[3]Sheet1!$A:$G,6,FALSE),0)</f>
        <v>0</v>
      </c>
      <c r="S42">
        <f>IFERROR(VLOOKUP(A42,[3]Sheet1!$A:$G,7,FALSE),0)</f>
        <v>0</v>
      </c>
      <c r="T42" t="str">
        <f t="shared" si="1"/>
        <v>Não</v>
      </c>
      <c r="U42" t="str">
        <f t="shared" si="2"/>
        <v>Não</v>
      </c>
      <c r="V42" t="str">
        <f t="shared" si="3"/>
        <v>Não</v>
      </c>
      <c r="W42" t="str">
        <f t="shared" si="4"/>
        <v>Não</v>
      </c>
      <c r="X42" t="str">
        <f t="shared" si="5"/>
        <v>Não</v>
      </c>
      <c r="Y42" t="str">
        <f t="shared" si="6"/>
        <v>Não</v>
      </c>
    </row>
    <row r="43" spans="1:25" x14ac:dyDescent="0.25">
      <c r="A43" s="5">
        <v>120032</v>
      </c>
      <c r="B43">
        <f>IFERROR(VLOOKUP(A43,[1]Monitoramento_Base_somente_disp!$A:$J,5,FALSE),0)</f>
        <v>0</v>
      </c>
      <c r="C43">
        <f>IFERROR(VLOOKUP(A43,[1]Monitoramento_Base_somente_disp!$A:$J,6,FALSE),0)</f>
        <v>0</v>
      </c>
      <c r="D43">
        <f>IFERROR(VLOOKUP(A43,[1]Monitoramento_Base_somente_disp!$A:$J,7,FALSE),0)</f>
        <v>0</v>
      </c>
      <c r="E43">
        <f>IFERROR(VLOOKUP(A43,[1]Monitoramento_Base_somente_disp!$A:$J,8,FALSE),0)</f>
        <v>0</v>
      </c>
      <c r="F43">
        <f>IFERROR(VLOOKUP(A43,[1]Monitoramento_Base_somente_disp!$A:$J,9,FALSE),0)</f>
        <v>0</v>
      </c>
      <c r="G43">
        <f>IFERROR(VLOOKUP(A43,[1]Monitoramento_Base_somente_disp!$A:$J,10,FALSE),0)</f>
        <v>0</v>
      </c>
      <c r="H43">
        <f>IFERROR(VLOOKUP(A43,[2]Sheet1!$A:$I,4,FALSE),0)</f>
        <v>0</v>
      </c>
      <c r="I43">
        <f>IFERROR(VLOOKUP(A43,[2]Sheet1!$A:$I,5,FALSE),0)</f>
        <v>0</v>
      </c>
      <c r="J43">
        <f>IFERROR(VLOOKUP(A43,[2]Sheet1!$A:$I,6,FALSE),0)</f>
        <v>0</v>
      </c>
      <c r="K43">
        <f>IFERROR(VLOOKUP(A43,[2]Sheet1!$A:$I,7,FALSE),0)</f>
        <v>0</v>
      </c>
      <c r="L43">
        <f>IFERROR(VLOOKUP(A43,[2]Sheet1!$A:$I,8,FALSE),0)</f>
        <v>0</v>
      </c>
      <c r="M43">
        <f>IFERROR(VLOOKUP(A43,[2]Sheet1!$A:$I,9,FALSE),0)</f>
        <v>0</v>
      </c>
      <c r="N43">
        <f>IFERROR(VLOOKUP(A43,[3]Sheet1!$A:$G,2,FALSE),0)</f>
        <v>0</v>
      </c>
      <c r="O43">
        <f>IFERROR(VLOOKUP(A43,[3]Sheet1!$A:$G,3,FALSE),0)</f>
        <v>0</v>
      </c>
      <c r="P43">
        <f>IFERROR(VLOOKUP(A43,[3]Sheet1!$A:$G,4,FALSE),0)</f>
        <v>0</v>
      </c>
      <c r="Q43">
        <f>IFERROR(VLOOKUP(A43,[3]Sheet1!$A:$G,5,FALSE),0)</f>
        <v>0</v>
      </c>
      <c r="R43">
        <f>IFERROR(VLOOKUP(A43,[3]Sheet1!$A:$G,6,FALSE),0)</f>
        <v>0</v>
      </c>
      <c r="S43">
        <f>IFERROR(VLOOKUP(A43,[3]Sheet1!$A:$G,7,FALSE),0)</f>
        <v>0</v>
      </c>
      <c r="T43" t="str">
        <f t="shared" si="1"/>
        <v>Não</v>
      </c>
      <c r="U43" t="str">
        <f t="shared" si="2"/>
        <v>Não</v>
      </c>
      <c r="V43" t="str">
        <f t="shared" si="3"/>
        <v>Não</v>
      </c>
      <c r="W43" t="str">
        <f t="shared" si="4"/>
        <v>Não</v>
      </c>
      <c r="X43" t="str">
        <f t="shared" si="5"/>
        <v>Não</v>
      </c>
      <c r="Y43" t="str">
        <f t="shared" si="6"/>
        <v>Não</v>
      </c>
    </row>
    <row r="44" spans="1:25" x14ac:dyDescent="0.25">
      <c r="A44" s="5">
        <v>120033</v>
      </c>
      <c r="B44">
        <f>IFERROR(VLOOKUP(A44,[1]Monitoramento_Base_somente_disp!$A:$J,5,FALSE),0)</f>
        <v>83920</v>
      </c>
      <c r="C44">
        <f>IFERROR(VLOOKUP(A44,[1]Monitoramento_Base_somente_disp!$A:$J,6,FALSE),0)</f>
        <v>82578447</v>
      </c>
      <c r="D44">
        <f>IFERROR(VLOOKUP(A44,[1]Monitoramento_Base_somente_disp!$A:$J,7,FALSE),0)</f>
        <v>75659</v>
      </c>
      <c r="E44">
        <f>IFERROR(VLOOKUP(A44,[1]Monitoramento_Base_somente_disp!$A:$J,8,FALSE),0)</f>
        <v>100032989</v>
      </c>
      <c r="F44">
        <f>IFERROR(VLOOKUP(A44,[1]Monitoramento_Base_somente_disp!$A:$J,9,FALSE),0)</f>
        <v>0</v>
      </c>
      <c r="G44">
        <f>IFERROR(VLOOKUP(A44,[1]Monitoramento_Base_somente_disp!$A:$J,10,FALSE),0)</f>
        <v>16465615</v>
      </c>
      <c r="H44">
        <f>IFERROR(VLOOKUP(A44,[2]Sheet1!$A:$I,4,FALSE),0)</f>
        <v>0</v>
      </c>
      <c r="I44">
        <f>IFERROR(VLOOKUP(A44,[2]Sheet1!$A:$I,5,FALSE),0)</f>
        <v>0</v>
      </c>
      <c r="J44">
        <f>IFERROR(VLOOKUP(A44,[2]Sheet1!$A:$I,6,FALSE),0)</f>
        <v>0</v>
      </c>
      <c r="K44">
        <f>IFERROR(VLOOKUP(A44,[2]Sheet1!$A:$I,7,FALSE),0)</f>
        <v>0</v>
      </c>
      <c r="L44">
        <f>IFERROR(VLOOKUP(A44,[2]Sheet1!$A:$I,8,FALSE),0)</f>
        <v>0</v>
      </c>
      <c r="M44">
        <f>IFERROR(VLOOKUP(A44,[2]Sheet1!$A:$I,9,FALSE),0)</f>
        <v>0</v>
      </c>
      <c r="N44">
        <f>IFERROR(VLOOKUP(A44,[3]Sheet1!$A:$G,2,FALSE),0)</f>
        <v>0</v>
      </c>
      <c r="O44">
        <f>IFERROR(VLOOKUP(A44,[3]Sheet1!$A:$G,3,FALSE),0)</f>
        <v>0</v>
      </c>
      <c r="P44">
        <f>IFERROR(VLOOKUP(A44,[3]Sheet1!$A:$G,4,FALSE),0)</f>
        <v>0</v>
      </c>
      <c r="Q44">
        <f>IFERROR(VLOOKUP(A44,[3]Sheet1!$A:$G,5,FALSE),0)</f>
        <v>0</v>
      </c>
      <c r="R44">
        <f>IFERROR(VLOOKUP(A44,[3]Sheet1!$A:$G,6,FALSE),0)</f>
        <v>0</v>
      </c>
      <c r="S44">
        <f>IFERROR(VLOOKUP(A44,[3]Sheet1!$A:$G,7,FALSE),0)</f>
        <v>0</v>
      </c>
      <c r="T44" t="str">
        <f t="shared" si="1"/>
        <v>Sim</v>
      </c>
      <c r="U44" t="str">
        <f t="shared" si="2"/>
        <v>Sim</v>
      </c>
      <c r="V44" t="str">
        <f t="shared" si="3"/>
        <v>Sim</v>
      </c>
      <c r="W44" t="str">
        <f t="shared" si="4"/>
        <v>Sim</v>
      </c>
      <c r="X44" t="str">
        <f t="shared" si="5"/>
        <v>Não</v>
      </c>
      <c r="Y44" t="str">
        <f t="shared" si="6"/>
        <v>Sim</v>
      </c>
    </row>
    <row r="45" spans="1:25" x14ac:dyDescent="0.25">
      <c r="A45" s="5">
        <v>120034</v>
      </c>
      <c r="B45">
        <f>IFERROR(VLOOKUP(A45,[1]Monitoramento_Base_somente_disp!$A:$J,5,FALSE),0)</f>
        <v>62588</v>
      </c>
      <c r="C45">
        <f>IFERROR(VLOOKUP(A45,[1]Monitoramento_Base_somente_disp!$A:$J,6,FALSE),0)</f>
        <v>180994531</v>
      </c>
      <c r="D45">
        <f>IFERROR(VLOOKUP(A45,[1]Monitoramento_Base_somente_disp!$A:$J,7,FALSE),0)</f>
        <v>19685</v>
      </c>
      <c r="E45">
        <f>IFERROR(VLOOKUP(A45,[1]Monitoramento_Base_somente_disp!$A:$J,8,FALSE),0)</f>
        <v>184145645</v>
      </c>
      <c r="F45">
        <f>IFERROR(VLOOKUP(A45,[1]Monitoramento_Base_somente_disp!$A:$J,9,FALSE),0)</f>
        <v>0</v>
      </c>
      <c r="G45">
        <f>IFERROR(VLOOKUP(A45,[1]Monitoramento_Base_somente_disp!$A:$J,10,FALSE),0)</f>
        <v>29686095</v>
      </c>
      <c r="H45">
        <f>IFERROR(VLOOKUP(A45,[2]Sheet1!$A:$I,4,FALSE),0)</f>
        <v>0</v>
      </c>
      <c r="I45">
        <f>IFERROR(VLOOKUP(A45,[2]Sheet1!$A:$I,5,FALSE),0)</f>
        <v>0</v>
      </c>
      <c r="J45">
        <f>IFERROR(VLOOKUP(A45,[2]Sheet1!$A:$I,6,FALSE),0)</f>
        <v>0</v>
      </c>
      <c r="K45">
        <f>IFERROR(VLOOKUP(A45,[2]Sheet1!$A:$I,7,FALSE),0)</f>
        <v>0</v>
      </c>
      <c r="L45">
        <f>IFERROR(VLOOKUP(A45,[2]Sheet1!$A:$I,8,FALSE),0)</f>
        <v>0</v>
      </c>
      <c r="M45">
        <f>IFERROR(VLOOKUP(A45,[2]Sheet1!$A:$I,9,FALSE),0)</f>
        <v>0</v>
      </c>
      <c r="N45">
        <f>IFERROR(VLOOKUP(A45,[3]Sheet1!$A:$G,2,FALSE),0)</f>
        <v>0</v>
      </c>
      <c r="O45">
        <f>IFERROR(VLOOKUP(A45,[3]Sheet1!$A:$G,3,FALSE),0)</f>
        <v>0</v>
      </c>
      <c r="P45">
        <f>IFERROR(VLOOKUP(A45,[3]Sheet1!$A:$G,4,FALSE),0)</f>
        <v>0</v>
      </c>
      <c r="Q45">
        <f>IFERROR(VLOOKUP(A45,[3]Sheet1!$A:$G,5,FALSE),0)</f>
        <v>0</v>
      </c>
      <c r="R45">
        <f>IFERROR(VLOOKUP(A45,[3]Sheet1!$A:$G,6,FALSE),0)</f>
        <v>0</v>
      </c>
      <c r="S45">
        <f>IFERROR(VLOOKUP(A45,[3]Sheet1!$A:$G,7,FALSE),0)</f>
        <v>0</v>
      </c>
      <c r="T45" t="str">
        <f t="shared" si="1"/>
        <v>Sim</v>
      </c>
      <c r="U45" t="str">
        <f t="shared" si="2"/>
        <v>Sim</v>
      </c>
      <c r="V45" t="str">
        <f t="shared" si="3"/>
        <v>Sim</v>
      </c>
      <c r="W45" t="str">
        <f t="shared" si="4"/>
        <v>Sim</v>
      </c>
      <c r="X45" t="str">
        <f t="shared" si="5"/>
        <v>Não</v>
      </c>
      <c r="Y45" t="str">
        <f t="shared" si="6"/>
        <v>Sim</v>
      </c>
    </row>
    <row r="46" spans="1:25" x14ac:dyDescent="0.25">
      <c r="A46" s="5">
        <v>120035</v>
      </c>
      <c r="B46">
        <f>IFERROR(VLOOKUP(A46,[1]Monitoramento_Base_somente_disp!$A:$J,5,FALSE),0)</f>
        <v>24855</v>
      </c>
      <c r="C46">
        <f>IFERROR(VLOOKUP(A46,[1]Monitoramento_Base_somente_disp!$A:$J,6,FALSE),0)</f>
        <v>12457575</v>
      </c>
      <c r="D46">
        <f>IFERROR(VLOOKUP(A46,[1]Monitoramento_Base_somente_disp!$A:$J,7,FALSE),0)</f>
        <v>31771</v>
      </c>
      <c r="E46">
        <f>IFERROR(VLOOKUP(A46,[1]Monitoramento_Base_somente_disp!$A:$J,8,FALSE),0)</f>
        <v>18320985</v>
      </c>
      <c r="F46">
        <f>IFERROR(VLOOKUP(A46,[1]Monitoramento_Base_somente_disp!$A:$J,9,FALSE),0)</f>
        <v>1877</v>
      </c>
      <c r="G46">
        <f>IFERROR(VLOOKUP(A46,[1]Monitoramento_Base_somente_disp!$A:$J,10,FALSE),0)</f>
        <v>3722164</v>
      </c>
      <c r="H46">
        <f>IFERROR(VLOOKUP(A46,[2]Sheet1!$A:$I,4,FALSE),0)</f>
        <v>0</v>
      </c>
      <c r="I46">
        <f>IFERROR(VLOOKUP(A46,[2]Sheet1!$A:$I,5,FALSE),0)</f>
        <v>0</v>
      </c>
      <c r="J46">
        <f>IFERROR(VLOOKUP(A46,[2]Sheet1!$A:$I,6,FALSE),0)</f>
        <v>0</v>
      </c>
      <c r="K46">
        <f>IFERROR(VLOOKUP(A46,[2]Sheet1!$A:$I,7,FALSE),0)</f>
        <v>0</v>
      </c>
      <c r="L46">
        <f>IFERROR(VLOOKUP(A46,[2]Sheet1!$A:$I,8,FALSE),0)</f>
        <v>0</v>
      </c>
      <c r="M46">
        <f>IFERROR(VLOOKUP(A46,[2]Sheet1!$A:$I,9,FALSE),0)</f>
        <v>0</v>
      </c>
      <c r="N46">
        <f>IFERROR(VLOOKUP(A46,[3]Sheet1!$A:$G,2,FALSE),0)</f>
        <v>0</v>
      </c>
      <c r="O46">
        <f>IFERROR(VLOOKUP(A46,[3]Sheet1!$A:$G,3,FALSE),0)</f>
        <v>0</v>
      </c>
      <c r="P46">
        <f>IFERROR(VLOOKUP(A46,[3]Sheet1!$A:$G,4,FALSE),0)</f>
        <v>0</v>
      </c>
      <c r="Q46">
        <f>IFERROR(VLOOKUP(A46,[3]Sheet1!$A:$G,5,FALSE),0)</f>
        <v>0</v>
      </c>
      <c r="R46">
        <f>IFERROR(VLOOKUP(A46,[3]Sheet1!$A:$G,6,FALSE),0)</f>
        <v>0</v>
      </c>
      <c r="S46">
        <f>IFERROR(VLOOKUP(A46,[3]Sheet1!$A:$G,7,FALSE),0)</f>
        <v>0</v>
      </c>
      <c r="T46" t="str">
        <f t="shared" si="1"/>
        <v>Sim</v>
      </c>
      <c r="U46" t="str">
        <f t="shared" si="2"/>
        <v>Sim</v>
      </c>
      <c r="V46" t="str">
        <f t="shared" si="3"/>
        <v>Sim</v>
      </c>
      <c r="W46" t="str">
        <f t="shared" si="4"/>
        <v>Sim</v>
      </c>
      <c r="X46" t="str">
        <f t="shared" si="5"/>
        <v>Sim</v>
      </c>
      <c r="Y46" t="str">
        <f t="shared" si="6"/>
        <v>Sim</v>
      </c>
    </row>
    <row r="47" spans="1:25" x14ac:dyDescent="0.25">
      <c r="A47" s="5">
        <v>120039</v>
      </c>
      <c r="B47">
        <f>IFERROR(VLOOKUP(A47,[1]Monitoramento_Base_somente_disp!$A:$J,5,FALSE),0)</f>
        <v>77664</v>
      </c>
      <c r="C47">
        <f>IFERROR(VLOOKUP(A47,[1]Monitoramento_Base_somente_disp!$A:$J,6,FALSE),0)</f>
        <v>26734494</v>
      </c>
      <c r="D47">
        <f>IFERROR(VLOOKUP(A47,[1]Monitoramento_Base_somente_disp!$A:$J,7,FALSE),0)</f>
        <v>59733</v>
      </c>
      <c r="E47">
        <f>IFERROR(VLOOKUP(A47,[1]Monitoramento_Base_somente_disp!$A:$J,8,FALSE),0)</f>
        <v>28924767</v>
      </c>
      <c r="F47">
        <f>IFERROR(VLOOKUP(A47,[1]Monitoramento_Base_somente_disp!$A:$J,9,FALSE),0)</f>
        <v>6909</v>
      </c>
      <c r="G47">
        <f>IFERROR(VLOOKUP(A47,[1]Monitoramento_Base_somente_disp!$A:$J,10,FALSE),0)</f>
        <v>4541006</v>
      </c>
      <c r="H47">
        <f>IFERROR(VLOOKUP(A47,[2]Sheet1!$A:$I,4,FALSE),0)</f>
        <v>0</v>
      </c>
      <c r="I47">
        <f>IFERROR(VLOOKUP(A47,[2]Sheet1!$A:$I,5,FALSE),0)</f>
        <v>0</v>
      </c>
      <c r="J47">
        <f>IFERROR(VLOOKUP(A47,[2]Sheet1!$A:$I,6,FALSE),0)</f>
        <v>0</v>
      </c>
      <c r="K47">
        <f>IFERROR(VLOOKUP(A47,[2]Sheet1!$A:$I,7,FALSE),0)</f>
        <v>0</v>
      </c>
      <c r="L47">
        <f>IFERROR(VLOOKUP(A47,[2]Sheet1!$A:$I,8,FALSE),0)</f>
        <v>0</v>
      </c>
      <c r="M47">
        <f>IFERROR(VLOOKUP(A47,[2]Sheet1!$A:$I,9,FALSE),0)</f>
        <v>0</v>
      </c>
      <c r="N47">
        <f>IFERROR(VLOOKUP(A47,[3]Sheet1!$A:$G,2,FALSE),0)</f>
        <v>0</v>
      </c>
      <c r="O47">
        <f>IFERROR(VLOOKUP(A47,[3]Sheet1!$A:$G,3,FALSE),0)</f>
        <v>0</v>
      </c>
      <c r="P47">
        <f>IFERROR(VLOOKUP(A47,[3]Sheet1!$A:$G,4,FALSE),0)</f>
        <v>0</v>
      </c>
      <c r="Q47">
        <f>IFERROR(VLOOKUP(A47,[3]Sheet1!$A:$G,5,FALSE),0)</f>
        <v>0</v>
      </c>
      <c r="R47">
        <f>IFERROR(VLOOKUP(A47,[3]Sheet1!$A:$G,6,FALSE),0)</f>
        <v>0</v>
      </c>
      <c r="S47">
        <f>IFERROR(VLOOKUP(A47,[3]Sheet1!$A:$G,7,FALSE),0)</f>
        <v>0</v>
      </c>
      <c r="T47" t="str">
        <f t="shared" si="1"/>
        <v>Sim</v>
      </c>
      <c r="U47" t="str">
        <f t="shared" si="2"/>
        <v>Sim</v>
      </c>
      <c r="V47" t="str">
        <f t="shared" si="3"/>
        <v>Sim</v>
      </c>
      <c r="W47" t="str">
        <f t="shared" si="4"/>
        <v>Sim</v>
      </c>
      <c r="X47" t="str">
        <f t="shared" si="5"/>
        <v>Sim</v>
      </c>
      <c r="Y47" t="str">
        <f t="shared" si="6"/>
        <v>Sim</v>
      </c>
    </row>
    <row r="48" spans="1:25" x14ac:dyDescent="0.25">
      <c r="A48" s="5">
        <v>120040</v>
      </c>
      <c r="B48">
        <f>IFERROR(VLOOKUP(A48,[1]Monitoramento_Base_somente_disp!$A:$J,5,FALSE),0)</f>
        <v>0</v>
      </c>
      <c r="C48">
        <f>IFERROR(VLOOKUP(A48,[1]Monitoramento_Base_somente_disp!$A:$J,6,FALSE),0)</f>
        <v>0</v>
      </c>
      <c r="D48">
        <f>IFERROR(VLOOKUP(A48,[1]Monitoramento_Base_somente_disp!$A:$J,7,FALSE),0)</f>
        <v>0</v>
      </c>
      <c r="E48">
        <f>IFERROR(VLOOKUP(A48,[1]Monitoramento_Base_somente_disp!$A:$J,8,FALSE),0)</f>
        <v>0</v>
      </c>
      <c r="F48">
        <f>IFERROR(VLOOKUP(A48,[1]Monitoramento_Base_somente_disp!$A:$J,9,FALSE),0)</f>
        <v>0</v>
      </c>
      <c r="G48">
        <f>IFERROR(VLOOKUP(A48,[1]Monitoramento_Base_somente_disp!$A:$J,10,FALSE),0)</f>
        <v>0</v>
      </c>
      <c r="H48">
        <f>IFERROR(VLOOKUP(A48,[2]Sheet1!$A:$I,4,FALSE),0)</f>
        <v>1128752</v>
      </c>
      <c r="I48">
        <f>IFERROR(VLOOKUP(A48,[2]Sheet1!$A:$I,5,FALSE),0)</f>
        <v>28889042</v>
      </c>
      <c r="J48">
        <f>IFERROR(VLOOKUP(A48,[2]Sheet1!$A:$I,6,FALSE),0)</f>
        <v>1241270</v>
      </c>
      <c r="K48">
        <f>IFERROR(VLOOKUP(A48,[2]Sheet1!$A:$I,7,FALSE),0)</f>
        <v>28828454</v>
      </c>
      <c r="L48">
        <f>IFERROR(VLOOKUP(A48,[2]Sheet1!$A:$I,8,FALSE),0)</f>
        <v>33126</v>
      </c>
      <c r="M48">
        <f>IFERROR(VLOOKUP(A48,[2]Sheet1!$A:$I,9,FALSE),0)</f>
        <v>721512</v>
      </c>
      <c r="N48">
        <f>IFERROR(VLOOKUP(A48,[3]Sheet1!$A:$G,2,FALSE),0)</f>
        <v>0</v>
      </c>
      <c r="O48">
        <f>IFERROR(VLOOKUP(A48,[3]Sheet1!$A:$G,3,FALSE),0)</f>
        <v>0</v>
      </c>
      <c r="P48">
        <f>IFERROR(VLOOKUP(A48,[3]Sheet1!$A:$G,4,FALSE),0)</f>
        <v>0</v>
      </c>
      <c r="Q48">
        <f>IFERROR(VLOOKUP(A48,[3]Sheet1!$A:$G,5,FALSE),0)</f>
        <v>0</v>
      </c>
      <c r="R48">
        <f>IFERROR(VLOOKUP(A48,[3]Sheet1!$A:$G,6,FALSE),0)</f>
        <v>0</v>
      </c>
      <c r="S48">
        <f>IFERROR(VLOOKUP(A48,[3]Sheet1!$A:$G,7,FALSE),0)</f>
        <v>0</v>
      </c>
      <c r="T48" t="str">
        <f t="shared" si="1"/>
        <v>Sim</v>
      </c>
      <c r="U48" t="str">
        <f t="shared" si="2"/>
        <v>Sim</v>
      </c>
      <c r="V48" t="str">
        <f t="shared" si="3"/>
        <v>Sim</v>
      </c>
      <c r="W48" t="str">
        <f t="shared" si="4"/>
        <v>Sim</v>
      </c>
      <c r="X48" t="str">
        <f t="shared" si="5"/>
        <v>Sim</v>
      </c>
      <c r="Y48" t="str">
        <f t="shared" si="6"/>
        <v>Sim</v>
      </c>
    </row>
    <row r="49" spans="1:25" x14ac:dyDescent="0.25">
      <c r="A49" s="5">
        <v>120042</v>
      </c>
      <c r="B49">
        <f>IFERROR(VLOOKUP(A49,[1]Monitoramento_Base_somente_disp!$A:$J,5,FALSE),0)</f>
        <v>441</v>
      </c>
      <c r="C49">
        <f>IFERROR(VLOOKUP(A49,[1]Monitoramento_Base_somente_disp!$A:$J,6,FALSE),0)</f>
        <v>14749317549</v>
      </c>
      <c r="D49">
        <f>IFERROR(VLOOKUP(A49,[1]Monitoramento_Base_somente_disp!$A:$J,7,FALSE),0)</f>
        <v>562</v>
      </c>
      <c r="E49">
        <f>IFERROR(VLOOKUP(A49,[1]Monitoramento_Base_somente_disp!$A:$J,8,FALSE),0)</f>
        <v>15243206561</v>
      </c>
      <c r="F49">
        <f>IFERROR(VLOOKUP(A49,[1]Monitoramento_Base_somente_disp!$A:$J,9,FALSE),0)</f>
        <v>0</v>
      </c>
      <c r="G49">
        <f>IFERROR(VLOOKUP(A49,[1]Monitoramento_Base_somente_disp!$A:$J,10,FALSE),0)</f>
        <v>2458946120</v>
      </c>
      <c r="H49">
        <f>IFERROR(VLOOKUP(A49,[2]Sheet1!$A:$I,4,FALSE),0)</f>
        <v>0</v>
      </c>
      <c r="I49">
        <f>IFERROR(VLOOKUP(A49,[2]Sheet1!$A:$I,5,FALSE),0)</f>
        <v>0</v>
      </c>
      <c r="J49">
        <f>IFERROR(VLOOKUP(A49,[2]Sheet1!$A:$I,6,FALSE),0)</f>
        <v>0</v>
      </c>
      <c r="K49">
        <f>IFERROR(VLOOKUP(A49,[2]Sheet1!$A:$I,7,FALSE),0)</f>
        <v>0</v>
      </c>
      <c r="L49">
        <f>IFERROR(VLOOKUP(A49,[2]Sheet1!$A:$I,8,FALSE),0)</f>
        <v>0</v>
      </c>
      <c r="M49">
        <f>IFERROR(VLOOKUP(A49,[2]Sheet1!$A:$I,9,FALSE),0)</f>
        <v>0</v>
      </c>
      <c r="N49">
        <f>IFERROR(VLOOKUP(A49,[3]Sheet1!$A:$G,2,FALSE),0)</f>
        <v>0</v>
      </c>
      <c r="O49">
        <f>IFERROR(VLOOKUP(A49,[3]Sheet1!$A:$G,3,FALSE),0)</f>
        <v>0</v>
      </c>
      <c r="P49">
        <f>IFERROR(VLOOKUP(A49,[3]Sheet1!$A:$G,4,FALSE),0)</f>
        <v>0</v>
      </c>
      <c r="Q49">
        <f>IFERROR(VLOOKUP(A49,[3]Sheet1!$A:$G,5,FALSE),0)</f>
        <v>0</v>
      </c>
      <c r="R49">
        <f>IFERROR(VLOOKUP(A49,[3]Sheet1!$A:$G,6,FALSE),0)</f>
        <v>0</v>
      </c>
      <c r="S49">
        <f>IFERROR(VLOOKUP(A49,[3]Sheet1!$A:$G,7,FALSE),0)</f>
        <v>0</v>
      </c>
      <c r="T49" t="str">
        <f t="shared" si="1"/>
        <v>Sim</v>
      </c>
      <c r="U49" t="str">
        <f t="shared" si="2"/>
        <v>Sim</v>
      </c>
      <c r="V49" t="str">
        <f t="shared" si="3"/>
        <v>Sim</v>
      </c>
      <c r="W49" t="str">
        <f t="shared" si="4"/>
        <v>Sim</v>
      </c>
      <c r="X49" t="str">
        <f t="shared" si="5"/>
        <v>Não</v>
      </c>
      <c r="Y49" t="str">
        <f t="shared" si="6"/>
        <v>Sim</v>
      </c>
    </row>
    <row r="50" spans="1:25" x14ac:dyDescent="0.25">
      <c r="A50" s="5">
        <v>120043</v>
      </c>
      <c r="B50">
        <f>IFERROR(VLOOKUP(A50,[1]Monitoramento_Base_somente_disp!$A:$J,5,FALSE),0)</f>
        <v>168</v>
      </c>
      <c r="C50">
        <f>IFERROR(VLOOKUP(A50,[1]Monitoramento_Base_somente_disp!$A:$J,6,FALSE),0)</f>
        <v>2194048</v>
      </c>
      <c r="D50">
        <f>IFERROR(VLOOKUP(A50,[1]Monitoramento_Base_somente_disp!$A:$J,7,FALSE),0)</f>
        <v>14</v>
      </c>
      <c r="E50">
        <f>IFERROR(VLOOKUP(A50,[1]Monitoramento_Base_somente_disp!$A:$J,8,FALSE),0)</f>
        <v>2765958</v>
      </c>
      <c r="F50">
        <f>IFERROR(VLOOKUP(A50,[1]Monitoramento_Base_somente_disp!$A:$J,9,FALSE),0)</f>
        <v>0</v>
      </c>
      <c r="G50">
        <f>IFERROR(VLOOKUP(A50,[1]Monitoramento_Base_somente_disp!$A:$J,10,FALSE),0)</f>
        <v>446120</v>
      </c>
      <c r="H50">
        <f>IFERROR(VLOOKUP(A50,[2]Sheet1!$A:$I,4,FALSE),0)</f>
        <v>0</v>
      </c>
      <c r="I50">
        <f>IFERROR(VLOOKUP(A50,[2]Sheet1!$A:$I,5,FALSE),0)</f>
        <v>0</v>
      </c>
      <c r="J50">
        <f>IFERROR(VLOOKUP(A50,[2]Sheet1!$A:$I,6,FALSE),0)</f>
        <v>0</v>
      </c>
      <c r="K50">
        <f>IFERROR(VLOOKUP(A50,[2]Sheet1!$A:$I,7,FALSE),0)</f>
        <v>0</v>
      </c>
      <c r="L50">
        <f>IFERROR(VLOOKUP(A50,[2]Sheet1!$A:$I,8,FALSE),0)</f>
        <v>0</v>
      </c>
      <c r="M50">
        <f>IFERROR(VLOOKUP(A50,[2]Sheet1!$A:$I,9,FALSE),0)</f>
        <v>0</v>
      </c>
      <c r="N50">
        <f>IFERROR(VLOOKUP(A50,[3]Sheet1!$A:$G,2,FALSE),0)</f>
        <v>0</v>
      </c>
      <c r="O50">
        <f>IFERROR(VLOOKUP(A50,[3]Sheet1!$A:$G,3,FALSE),0)</f>
        <v>0</v>
      </c>
      <c r="P50">
        <f>IFERROR(VLOOKUP(A50,[3]Sheet1!$A:$G,4,FALSE),0)</f>
        <v>0</v>
      </c>
      <c r="Q50">
        <f>IFERROR(VLOOKUP(A50,[3]Sheet1!$A:$G,5,FALSE),0)</f>
        <v>0</v>
      </c>
      <c r="R50">
        <f>IFERROR(VLOOKUP(A50,[3]Sheet1!$A:$G,6,FALSE),0)</f>
        <v>0</v>
      </c>
      <c r="S50">
        <f>IFERROR(VLOOKUP(A50,[3]Sheet1!$A:$G,7,FALSE),0)</f>
        <v>0</v>
      </c>
      <c r="T50" t="str">
        <f t="shared" si="1"/>
        <v>Sim</v>
      </c>
      <c r="U50" t="str">
        <f t="shared" si="2"/>
        <v>Sim</v>
      </c>
      <c r="V50" t="str">
        <f t="shared" si="3"/>
        <v>Sim</v>
      </c>
      <c r="W50" t="str">
        <f t="shared" si="4"/>
        <v>Sim</v>
      </c>
      <c r="X50" t="str">
        <f t="shared" si="5"/>
        <v>Não</v>
      </c>
      <c r="Y50" t="str">
        <f t="shared" si="6"/>
        <v>Sim</v>
      </c>
    </row>
    <row r="51" spans="1:25" x14ac:dyDescent="0.25">
      <c r="A51" s="5">
        <v>120050</v>
      </c>
      <c r="B51">
        <f>IFERROR(VLOOKUP(A51,[1]Monitoramento_Base_somente_disp!$A:$J,5,FALSE),0)</f>
        <v>0</v>
      </c>
      <c r="C51">
        <f>IFERROR(VLOOKUP(A51,[1]Monitoramento_Base_somente_disp!$A:$J,6,FALSE),0)</f>
        <v>0</v>
      </c>
      <c r="D51">
        <f>IFERROR(VLOOKUP(A51,[1]Monitoramento_Base_somente_disp!$A:$J,7,FALSE),0)</f>
        <v>0</v>
      </c>
      <c r="E51">
        <f>IFERROR(VLOOKUP(A51,[1]Monitoramento_Base_somente_disp!$A:$J,8,FALSE),0)</f>
        <v>0</v>
      </c>
      <c r="F51">
        <f>IFERROR(VLOOKUP(A51,[1]Monitoramento_Base_somente_disp!$A:$J,9,FALSE),0)</f>
        <v>0</v>
      </c>
      <c r="G51">
        <f>IFERROR(VLOOKUP(A51,[1]Monitoramento_Base_somente_disp!$A:$J,10,FALSE),0)</f>
        <v>0</v>
      </c>
      <c r="H51">
        <f>IFERROR(VLOOKUP(A51,[2]Sheet1!$A:$I,4,FALSE),0)</f>
        <v>0</v>
      </c>
      <c r="I51">
        <f>IFERROR(VLOOKUP(A51,[2]Sheet1!$A:$I,5,FALSE),0)</f>
        <v>0</v>
      </c>
      <c r="J51">
        <f>IFERROR(VLOOKUP(A51,[2]Sheet1!$A:$I,6,FALSE),0)</f>
        <v>0</v>
      </c>
      <c r="K51">
        <f>IFERROR(VLOOKUP(A51,[2]Sheet1!$A:$I,7,FALSE),0)</f>
        <v>0</v>
      </c>
      <c r="L51">
        <f>IFERROR(VLOOKUP(A51,[2]Sheet1!$A:$I,8,FALSE),0)</f>
        <v>0</v>
      </c>
      <c r="M51">
        <f>IFERROR(VLOOKUP(A51,[2]Sheet1!$A:$I,9,FALSE),0)</f>
        <v>0</v>
      </c>
      <c r="N51">
        <f>IFERROR(VLOOKUP(A51,[3]Sheet1!$A:$G,2,FALSE),0)</f>
        <v>0</v>
      </c>
      <c r="O51">
        <f>IFERROR(VLOOKUP(A51,[3]Sheet1!$A:$G,3,FALSE),0)</f>
        <v>0</v>
      </c>
      <c r="P51">
        <f>IFERROR(VLOOKUP(A51,[3]Sheet1!$A:$G,4,FALSE),0)</f>
        <v>0</v>
      </c>
      <c r="Q51">
        <f>IFERROR(VLOOKUP(A51,[3]Sheet1!$A:$G,5,FALSE),0)</f>
        <v>0</v>
      </c>
      <c r="R51">
        <f>IFERROR(VLOOKUP(A51,[3]Sheet1!$A:$G,6,FALSE),0)</f>
        <v>0</v>
      </c>
      <c r="S51">
        <f>IFERROR(VLOOKUP(A51,[3]Sheet1!$A:$G,7,FALSE),0)</f>
        <v>0</v>
      </c>
      <c r="T51" t="str">
        <f t="shared" si="1"/>
        <v>Não</v>
      </c>
      <c r="U51" t="str">
        <f t="shared" si="2"/>
        <v>Não</v>
      </c>
      <c r="V51" t="str">
        <f t="shared" si="3"/>
        <v>Não</v>
      </c>
      <c r="W51" t="str">
        <f t="shared" si="4"/>
        <v>Não</v>
      </c>
      <c r="X51" t="str">
        <f t="shared" si="5"/>
        <v>Não</v>
      </c>
      <c r="Y51" t="str">
        <f t="shared" si="6"/>
        <v>Não</v>
      </c>
    </row>
    <row r="52" spans="1:25" x14ac:dyDescent="0.25">
      <c r="A52" s="5">
        <v>120060</v>
      </c>
      <c r="B52">
        <f>IFERROR(VLOOKUP(A52,[1]Monitoramento_Base_somente_disp!$A:$J,5,FALSE),0)</f>
        <v>0</v>
      </c>
      <c r="C52">
        <f>IFERROR(VLOOKUP(A52,[1]Monitoramento_Base_somente_disp!$A:$J,6,FALSE),0)</f>
        <v>0</v>
      </c>
      <c r="D52">
        <f>IFERROR(VLOOKUP(A52,[1]Monitoramento_Base_somente_disp!$A:$J,7,FALSE),0)</f>
        <v>0</v>
      </c>
      <c r="E52">
        <f>IFERROR(VLOOKUP(A52,[1]Monitoramento_Base_somente_disp!$A:$J,8,FALSE),0)</f>
        <v>0</v>
      </c>
      <c r="F52">
        <f>IFERROR(VLOOKUP(A52,[1]Monitoramento_Base_somente_disp!$A:$J,9,FALSE),0)</f>
        <v>0</v>
      </c>
      <c r="G52">
        <f>IFERROR(VLOOKUP(A52,[1]Monitoramento_Base_somente_disp!$A:$J,10,FALSE),0)</f>
        <v>0</v>
      </c>
      <c r="H52">
        <f>IFERROR(VLOOKUP(A52,[2]Sheet1!$A:$I,4,FALSE),0)</f>
        <v>0</v>
      </c>
      <c r="I52">
        <f>IFERROR(VLOOKUP(A52,[2]Sheet1!$A:$I,5,FALSE),0)</f>
        <v>0</v>
      </c>
      <c r="J52">
        <f>IFERROR(VLOOKUP(A52,[2]Sheet1!$A:$I,6,FALSE),0)</f>
        <v>0</v>
      </c>
      <c r="K52">
        <f>IFERROR(VLOOKUP(A52,[2]Sheet1!$A:$I,7,FALSE),0)</f>
        <v>0</v>
      </c>
      <c r="L52">
        <f>IFERROR(VLOOKUP(A52,[2]Sheet1!$A:$I,8,FALSE),0)</f>
        <v>0</v>
      </c>
      <c r="M52">
        <f>IFERROR(VLOOKUP(A52,[2]Sheet1!$A:$I,9,FALSE),0)</f>
        <v>0</v>
      </c>
      <c r="N52">
        <f>IFERROR(VLOOKUP(A52,[3]Sheet1!$A:$G,2,FALSE),0)</f>
        <v>0</v>
      </c>
      <c r="O52">
        <f>IFERROR(VLOOKUP(A52,[3]Sheet1!$A:$G,3,FALSE),0)</f>
        <v>0</v>
      </c>
      <c r="P52">
        <f>IFERROR(VLOOKUP(A52,[3]Sheet1!$A:$G,4,FALSE),0)</f>
        <v>0</v>
      </c>
      <c r="Q52">
        <f>IFERROR(VLOOKUP(A52,[3]Sheet1!$A:$G,5,FALSE),0)</f>
        <v>0</v>
      </c>
      <c r="R52">
        <f>IFERROR(VLOOKUP(A52,[3]Sheet1!$A:$G,6,FALSE),0)</f>
        <v>0</v>
      </c>
      <c r="S52">
        <f>IFERROR(VLOOKUP(A52,[3]Sheet1!$A:$G,7,FALSE),0)</f>
        <v>0</v>
      </c>
      <c r="T52" t="str">
        <f t="shared" si="1"/>
        <v>Não</v>
      </c>
      <c r="U52" t="str">
        <f t="shared" si="2"/>
        <v>Não</v>
      </c>
      <c r="V52" t="str">
        <f t="shared" si="3"/>
        <v>Não</v>
      </c>
      <c r="W52" t="str">
        <f t="shared" si="4"/>
        <v>Não</v>
      </c>
      <c r="X52" t="str">
        <f t="shared" si="5"/>
        <v>Não</v>
      </c>
      <c r="Y52" t="str">
        <f t="shared" si="6"/>
        <v>Não</v>
      </c>
    </row>
    <row r="53" spans="1:25" x14ac:dyDescent="0.25">
      <c r="A53" s="5">
        <v>120070</v>
      </c>
      <c r="B53">
        <f>IFERROR(VLOOKUP(A53,[1]Monitoramento_Base_somente_disp!$A:$J,5,FALSE),0)</f>
        <v>0</v>
      </c>
      <c r="C53">
        <f>IFERROR(VLOOKUP(A53,[1]Monitoramento_Base_somente_disp!$A:$J,6,FALSE),0)</f>
        <v>26827140</v>
      </c>
      <c r="D53">
        <f>IFERROR(VLOOKUP(A53,[1]Monitoramento_Base_somente_disp!$A:$J,7,FALSE),0)</f>
        <v>0</v>
      </c>
      <c r="E53">
        <f>IFERROR(VLOOKUP(A53,[1]Monitoramento_Base_somente_disp!$A:$J,8,FALSE),0)</f>
        <v>27721378</v>
      </c>
      <c r="F53">
        <f>IFERROR(VLOOKUP(A53,[1]Monitoramento_Base_somente_disp!$A:$J,9,FALSE),0)</f>
        <v>0</v>
      </c>
      <c r="G53">
        <f>IFERROR(VLOOKUP(A53,[1]Monitoramento_Base_somente_disp!$A:$J,10,FALSE),0)</f>
        <v>4471190</v>
      </c>
      <c r="H53">
        <f>IFERROR(VLOOKUP(A53,[2]Sheet1!$A:$I,4,FALSE),0)</f>
        <v>0</v>
      </c>
      <c r="I53">
        <f>IFERROR(VLOOKUP(A53,[2]Sheet1!$A:$I,5,FALSE),0)</f>
        <v>0</v>
      </c>
      <c r="J53">
        <f>IFERROR(VLOOKUP(A53,[2]Sheet1!$A:$I,6,FALSE),0)</f>
        <v>0</v>
      </c>
      <c r="K53">
        <f>IFERROR(VLOOKUP(A53,[2]Sheet1!$A:$I,7,FALSE),0)</f>
        <v>0</v>
      </c>
      <c r="L53">
        <f>IFERROR(VLOOKUP(A53,[2]Sheet1!$A:$I,8,FALSE),0)</f>
        <v>0</v>
      </c>
      <c r="M53">
        <f>IFERROR(VLOOKUP(A53,[2]Sheet1!$A:$I,9,FALSE),0)</f>
        <v>0</v>
      </c>
      <c r="N53">
        <f>IFERROR(VLOOKUP(A53,[3]Sheet1!$A:$G,2,FALSE),0)</f>
        <v>0</v>
      </c>
      <c r="O53">
        <f>IFERROR(VLOOKUP(A53,[3]Sheet1!$A:$G,3,FALSE),0)</f>
        <v>0</v>
      </c>
      <c r="P53">
        <f>IFERROR(VLOOKUP(A53,[3]Sheet1!$A:$G,4,FALSE),0)</f>
        <v>0</v>
      </c>
      <c r="Q53">
        <f>IFERROR(VLOOKUP(A53,[3]Sheet1!$A:$G,5,FALSE),0)</f>
        <v>0</v>
      </c>
      <c r="R53">
        <f>IFERROR(VLOOKUP(A53,[3]Sheet1!$A:$G,6,FALSE),0)</f>
        <v>0</v>
      </c>
      <c r="S53">
        <f>IFERROR(VLOOKUP(A53,[3]Sheet1!$A:$G,7,FALSE),0)</f>
        <v>0</v>
      </c>
      <c r="T53" t="str">
        <f t="shared" si="1"/>
        <v>Não</v>
      </c>
      <c r="U53" t="str">
        <f t="shared" si="2"/>
        <v>Sim</v>
      </c>
      <c r="V53" t="str">
        <f t="shared" si="3"/>
        <v>Não</v>
      </c>
      <c r="W53" t="str">
        <f t="shared" si="4"/>
        <v>Sim</v>
      </c>
      <c r="X53" t="str">
        <f t="shared" si="5"/>
        <v>Não</v>
      </c>
      <c r="Y53" t="str">
        <f t="shared" si="6"/>
        <v>Sim</v>
      </c>
    </row>
    <row r="54" spans="1:25" x14ac:dyDescent="0.25">
      <c r="A54" s="5">
        <v>120080</v>
      </c>
      <c r="B54">
        <f>IFERROR(VLOOKUP(A54,[1]Monitoramento_Base_somente_disp!$A:$J,5,FALSE),0)</f>
        <v>42353</v>
      </c>
      <c r="C54">
        <f>IFERROR(VLOOKUP(A54,[1]Monitoramento_Base_somente_disp!$A:$J,6,FALSE),0)</f>
        <v>64383321</v>
      </c>
      <c r="D54">
        <f>IFERROR(VLOOKUP(A54,[1]Monitoramento_Base_somente_disp!$A:$J,7,FALSE),0)</f>
        <v>49046</v>
      </c>
      <c r="E54">
        <f>IFERROR(VLOOKUP(A54,[1]Monitoramento_Base_somente_disp!$A:$J,8,FALSE),0)</f>
        <v>59904656</v>
      </c>
      <c r="F54">
        <f>IFERROR(VLOOKUP(A54,[1]Monitoramento_Base_somente_disp!$A:$J,9,FALSE),0)</f>
        <v>5242</v>
      </c>
      <c r="G54">
        <f>IFERROR(VLOOKUP(A54,[1]Monitoramento_Base_somente_disp!$A:$J,10,FALSE),0)</f>
        <v>9625359</v>
      </c>
      <c r="H54">
        <f>IFERROR(VLOOKUP(A54,[2]Sheet1!$A:$I,4,FALSE),0)</f>
        <v>0</v>
      </c>
      <c r="I54">
        <f>IFERROR(VLOOKUP(A54,[2]Sheet1!$A:$I,5,FALSE),0)</f>
        <v>0</v>
      </c>
      <c r="J54">
        <f>IFERROR(VLOOKUP(A54,[2]Sheet1!$A:$I,6,FALSE),0)</f>
        <v>0</v>
      </c>
      <c r="K54">
        <f>IFERROR(VLOOKUP(A54,[2]Sheet1!$A:$I,7,FALSE),0)</f>
        <v>0</v>
      </c>
      <c r="L54">
        <f>IFERROR(VLOOKUP(A54,[2]Sheet1!$A:$I,8,FALSE),0)</f>
        <v>0</v>
      </c>
      <c r="M54">
        <f>IFERROR(VLOOKUP(A54,[2]Sheet1!$A:$I,9,FALSE),0)</f>
        <v>0</v>
      </c>
      <c r="N54">
        <f>IFERROR(VLOOKUP(A54,[3]Sheet1!$A:$G,2,FALSE),0)</f>
        <v>0</v>
      </c>
      <c r="O54">
        <f>IFERROR(VLOOKUP(A54,[3]Sheet1!$A:$G,3,FALSE),0)</f>
        <v>0</v>
      </c>
      <c r="P54">
        <f>IFERROR(VLOOKUP(A54,[3]Sheet1!$A:$G,4,FALSE),0)</f>
        <v>0</v>
      </c>
      <c r="Q54">
        <f>IFERROR(VLOOKUP(A54,[3]Sheet1!$A:$G,5,FALSE),0)</f>
        <v>0</v>
      </c>
      <c r="R54">
        <f>IFERROR(VLOOKUP(A54,[3]Sheet1!$A:$G,6,FALSE),0)</f>
        <v>0</v>
      </c>
      <c r="S54">
        <f>IFERROR(VLOOKUP(A54,[3]Sheet1!$A:$G,7,FALSE),0)</f>
        <v>0</v>
      </c>
      <c r="T54" t="str">
        <f t="shared" si="1"/>
        <v>Sim</v>
      </c>
      <c r="U54" t="str">
        <f t="shared" si="2"/>
        <v>Sim</v>
      </c>
      <c r="V54" t="str">
        <f t="shared" si="3"/>
        <v>Sim</v>
      </c>
      <c r="W54" t="str">
        <f t="shared" si="4"/>
        <v>Sim</v>
      </c>
      <c r="X54" t="str">
        <f t="shared" si="5"/>
        <v>Sim</v>
      </c>
      <c r="Y54" t="str">
        <f t="shared" si="6"/>
        <v>Sim</v>
      </c>
    </row>
    <row r="55" spans="1:25" x14ac:dyDescent="0.25">
      <c r="A55" s="5">
        <v>130002</v>
      </c>
      <c r="B55">
        <f>IFERROR(VLOOKUP(A55,[1]Monitoramento_Base_somente_disp!$A:$J,5,FALSE),0)</f>
        <v>0</v>
      </c>
      <c r="C55">
        <f>IFERROR(VLOOKUP(A55,[1]Monitoramento_Base_somente_disp!$A:$J,6,FALSE),0)</f>
        <v>0</v>
      </c>
      <c r="D55">
        <f>IFERROR(VLOOKUP(A55,[1]Monitoramento_Base_somente_disp!$A:$J,7,FALSE),0)</f>
        <v>0</v>
      </c>
      <c r="E55">
        <f>IFERROR(VLOOKUP(A55,[1]Monitoramento_Base_somente_disp!$A:$J,8,FALSE),0)</f>
        <v>0</v>
      </c>
      <c r="F55">
        <f>IFERROR(VLOOKUP(A55,[1]Monitoramento_Base_somente_disp!$A:$J,9,FALSE),0)</f>
        <v>0</v>
      </c>
      <c r="G55">
        <f>IFERROR(VLOOKUP(A55,[1]Monitoramento_Base_somente_disp!$A:$J,10,FALSE),0)</f>
        <v>0</v>
      </c>
      <c r="H55">
        <f>IFERROR(VLOOKUP(A55,[2]Sheet1!$A:$I,4,FALSE),0)</f>
        <v>0</v>
      </c>
      <c r="I55">
        <f>IFERROR(VLOOKUP(A55,[2]Sheet1!$A:$I,5,FALSE),0)</f>
        <v>0</v>
      </c>
      <c r="J55">
        <f>IFERROR(VLOOKUP(A55,[2]Sheet1!$A:$I,6,FALSE),0)</f>
        <v>0</v>
      </c>
      <c r="K55">
        <f>IFERROR(VLOOKUP(A55,[2]Sheet1!$A:$I,7,FALSE),0)</f>
        <v>0</v>
      </c>
      <c r="L55">
        <f>IFERROR(VLOOKUP(A55,[2]Sheet1!$A:$I,8,FALSE),0)</f>
        <v>0</v>
      </c>
      <c r="M55">
        <f>IFERROR(VLOOKUP(A55,[2]Sheet1!$A:$I,9,FALSE),0)</f>
        <v>0</v>
      </c>
      <c r="N55">
        <f>IFERROR(VLOOKUP(A55,[3]Sheet1!$A:$G,2,FALSE),0)</f>
        <v>0</v>
      </c>
      <c r="O55">
        <f>IFERROR(VLOOKUP(A55,[3]Sheet1!$A:$G,3,FALSE),0)</f>
        <v>0</v>
      </c>
      <c r="P55">
        <f>IFERROR(VLOOKUP(A55,[3]Sheet1!$A:$G,4,FALSE),0)</f>
        <v>0</v>
      </c>
      <c r="Q55">
        <f>IFERROR(VLOOKUP(A55,[3]Sheet1!$A:$G,5,FALSE),0)</f>
        <v>0</v>
      </c>
      <c r="R55">
        <f>IFERROR(VLOOKUP(A55,[3]Sheet1!$A:$G,6,FALSE),0)</f>
        <v>0</v>
      </c>
      <c r="S55">
        <f>IFERROR(VLOOKUP(A55,[3]Sheet1!$A:$G,7,FALSE),0)</f>
        <v>0</v>
      </c>
      <c r="T55" t="str">
        <f t="shared" si="1"/>
        <v>Não</v>
      </c>
      <c r="U55" t="str">
        <f t="shared" si="2"/>
        <v>Não</v>
      </c>
      <c r="V55" t="str">
        <f t="shared" si="3"/>
        <v>Não</v>
      </c>
      <c r="W55" t="str">
        <f t="shared" si="4"/>
        <v>Não</v>
      </c>
      <c r="X55" t="str">
        <f t="shared" si="5"/>
        <v>Não</v>
      </c>
      <c r="Y55" t="str">
        <f t="shared" si="6"/>
        <v>Não</v>
      </c>
    </row>
    <row r="56" spans="1:25" x14ac:dyDescent="0.25">
      <c r="A56" s="5">
        <v>130006</v>
      </c>
      <c r="B56">
        <f>IFERROR(VLOOKUP(A56,[1]Monitoramento_Base_somente_disp!$A:$J,5,FALSE),0)</f>
        <v>0</v>
      </c>
      <c r="C56">
        <f>IFERROR(VLOOKUP(A56,[1]Monitoramento_Base_somente_disp!$A:$J,6,FALSE),0)</f>
        <v>0</v>
      </c>
      <c r="D56">
        <f>IFERROR(VLOOKUP(A56,[1]Monitoramento_Base_somente_disp!$A:$J,7,FALSE),0)</f>
        <v>0</v>
      </c>
      <c r="E56">
        <f>IFERROR(VLOOKUP(A56,[1]Monitoramento_Base_somente_disp!$A:$J,8,FALSE),0)</f>
        <v>0</v>
      </c>
      <c r="F56">
        <f>IFERROR(VLOOKUP(A56,[1]Monitoramento_Base_somente_disp!$A:$J,9,FALSE),0)</f>
        <v>0</v>
      </c>
      <c r="G56">
        <f>IFERROR(VLOOKUP(A56,[1]Monitoramento_Base_somente_disp!$A:$J,10,FALSE),0)</f>
        <v>0</v>
      </c>
      <c r="H56">
        <f>IFERROR(VLOOKUP(A56,[2]Sheet1!$A:$I,4,FALSE),0)</f>
        <v>0</v>
      </c>
      <c r="I56">
        <f>IFERROR(VLOOKUP(A56,[2]Sheet1!$A:$I,5,FALSE),0)</f>
        <v>0</v>
      </c>
      <c r="J56">
        <f>IFERROR(VLOOKUP(A56,[2]Sheet1!$A:$I,6,FALSE),0)</f>
        <v>0</v>
      </c>
      <c r="K56">
        <f>IFERROR(VLOOKUP(A56,[2]Sheet1!$A:$I,7,FALSE),0)</f>
        <v>0</v>
      </c>
      <c r="L56">
        <f>IFERROR(VLOOKUP(A56,[2]Sheet1!$A:$I,8,FALSE),0)</f>
        <v>0</v>
      </c>
      <c r="M56">
        <f>IFERROR(VLOOKUP(A56,[2]Sheet1!$A:$I,9,FALSE),0)</f>
        <v>0</v>
      </c>
      <c r="N56">
        <f>IFERROR(VLOOKUP(A56,[3]Sheet1!$A:$G,2,FALSE),0)</f>
        <v>0</v>
      </c>
      <c r="O56">
        <f>IFERROR(VLOOKUP(A56,[3]Sheet1!$A:$G,3,FALSE),0)</f>
        <v>0</v>
      </c>
      <c r="P56">
        <f>IFERROR(VLOOKUP(A56,[3]Sheet1!$A:$G,4,FALSE),0)</f>
        <v>0</v>
      </c>
      <c r="Q56">
        <f>IFERROR(VLOOKUP(A56,[3]Sheet1!$A:$G,5,FALSE),0)</f>
        <v>0</v>
      </c>
      <c r="R56">
        <f>IFERROR(VLOOKUP(A56,[3]Sheet1!$A:$G,6,FALSE),0)</f>
        <v>0</v>
      </c>
      <c r="S56">
        <f>IFERROR(VLOOKUP(A56,[3]Sheet1!$A:$G,7,FALSE),0)</f>
        <v>0</v>
      </c>
      <c r="T56" t="str">
        <f t="shared" si="1"/>
        <v>Não</v>
      </c>
      <c r="U56" t="str">
        <f t="shared" si="2"/>
        <v>Não</v>
      </c>
      <c r="V56" t="str">
        <f t="shared" si="3"/>
        <v>Não</v>
      </c>
      <c r="W56" t="str">
        <f t="shared" si="4"/>
        <v>Não</v>
      </c>
      <c r="X56" t="str">
        <f t="shared" si="5"/>
        <v>Não</v>
      </c>
      <c r="Y56" t="str">
        <f t="shared" si="6"/>
        <v>Não</v>
      </c>
    </row>
    <row r="57" spans="1:25" x14ac:dyDescent="0.25">
      <c r="A57" s="5">
        <v>130008</v>
      </c>
      <c r="B57">
        <f>IFERROR(VLOOKUP(A57,[1]Monitoramento_Base_somente_disp!$A:$J,5,FALSE),0)</f>
        <v>0</v>
      </c>
      <c r="C57">
        <f>IFERROR(VLOOKUP(A57,[1]Monitoramento_Base_somente_disp!$A:$J,6,FALSE),0)</f>
        <v>15741630</v>
      </c>
      <c r="D57">
        <f>IFERROR(VLOOKUP(A57,[1]Monitoramento_Base_somente_disp!$A:$J,7,FALSE),0)</f>
        <v>0</v>
      </c>
      <c r="E57">
        <f>IFERROR(VLOOKUP(A57,[1]Monitoramento_Base_somente_disp!$A:$J,8,FALSE),0)</f>
        <v>16271993</v>
      </c>
      <c r="F57">
        <f>IFERROR(VLOOKUP(A57,[1]Monitoramento_Base_somente_disp!$A:$J,9,FALSE),0)</f>
        <v>0</v>
      </c>
      <c r="G57">
        <f>IFERROR(VLOOKUP(A57,[1]Monitoramento_Base_somente_disp!$A:$J,10,FALSE),0)</f>
        <v>2624515</v>
      </c>
      <c r="H57">
        <f>IFERROR(VLOOKUP(A57,[2]Sheet1!$A:$I,4,FALSE),0)</f>
        <v>0</v>
      </c>
      <c r="I57">
        <f>IFERROR(VLOOKUP(A57,[2]Sheet1!$A:$I,5,FALSE),0)</f>
        <v>0</v>
      </c>
      <c r="J57">
        <f>IFERROR(VLOOKUP(A57,[2]Sheet1!$A:$I,6,FALSE),0)</f>
        <v>0</v>
      </c>
      <c r="K57">
        <f>IFERROR(VLOOKUP(A57,[2]Sheet1!$A:$I,7,FALSE),0)</f>
        <v>0</v>
      </c>
      <c r="L57">
        <f>IFERROR(VLOOKUP(A57,[2]Sheet1!$A:$I,8,FALSE),0)</f>
        <v>0</v>
      </c>
      <c r="M57">
        <f>IFERROR(VLOOKUP(A57,[2]Sheet1!$A:$I,9,FALSE),0)</f>
        <v>0</v>
      </c>
      <c r="N57">
        <f>IFERROR(VLOOKUP(A57,[3]Sheet1!$A:$G,2,FALSE),0)</f>
        <v>0</v>
      </c>
      <c r="O57">
        <f>IFERROR(VLOOKUP(A57,[3]Sheet1!$A:$G,3,FALSE),0)</f>
        <v>0</v>
      </c>
      <c r="P57">
        <f>IFERROR(VLOOKUP(A57,[3]Sheet1!$A:$G,4,FALSE),0)</f>
        <v>0</v>
      </c>
      <c r="Q57">
        <f>IFERROR(VLOOKUP(A57,[3]Sheet1!$A:$G,5,FALSE),0)</f>
        <v>0</v>
      </c>
      <c r="R57">
        <f>IFERROR(VLOOKUP(A57,[3]Sheet1!$A:$G,6,FALSE),0)</f>
        <v>0</v>
      </c>
      <c r="S57">
        <f>IFERROR(VLOOKUP(A57,[3]Sheet1!$A:$G,7,FALSE),0)</f>
        <v>0</v>
      </c>
      <c r="T57" t="str">
        <f t="shared" si="1"/>
        <v>Não</v>
      </c>
      <c r="U57" t="str">
        <f t="shared" si="2"/>
        <v>Sim</v>
      </c>
      <c r="V57" t="str">
        <f t="shared" si="3"/>
        <v>Não</v>
      </c>
      <c r="W57" t="str">
        <f t="shared" si="4"/>
        <v>Sim</v>
      </c>
      <c r="X57" t="str">
        <f t="shared" si="5"/>
        <v>Não</v>
      </c>
      <c r="Y57" t="str">
        <f t="shared" si="6"/>
        <v>Sim</v>
      </c>
    </row>
    <row r="58" spans="1:25" x14ac:dyDescent="0.25">
      <c r="A58" s="5">
        <v>130010</v>
      </c>
      <c r="B58">
        <f>IFERROR(VLOOKUP(A58,[1]Monitoramento_Base_somente_disp!$A:$J,5,FALSE),0)</f>
        <v>0</v>
      </c>
      <c r="C58">
        <f>IFERROR(VLOOKUP(A58,[1]Monitoramento_Base_somente_disp!$A:$J,6,FALSE),0)</f>
        <v>0</v>
      </c>
      <c r="D58">
        <f>IFERROR(VLOOKUP(A58,[1]Monitoramento_Base_somente_disp!$A:$J,7,FALSE),0)</f>
        <v>0</v>
      </c>
      <c r="E58">
        <f>IFERROR(VLOOKUP(A58,[1]Monitoramento_Base_somente_disp!$A:$J,8,FALSE),0)</f>
        <v>0</v>
      </c>
      <c r="F58">
        <f>IFERROR(VLOOKUP(A58,[1]Monitoramento_Base_somente_disp!$A:$J,9,FALSE),0)</f>
        <v>0</v>
      </c>
      <c r="G58">
        <f>IFERROR(VLOOKUP(A58,[1]Monitoramento_Base_somente_disp!$A:$J,10,FALSE),0)</f>
        <v>0</v>
      </c>
      <c r="H58">
        <f>IFERROR(VLOOKUP(A58,[2]Sheet1!$A:$I,4,FALSE),0)</f>
        <v>0</v>
      </c>
      <c r="I58">
        <f>IFERROR(VLOOKUP(A58,[2]Sheet1!$A:$I,5,FALSE),0)</f>
        <v>0</v>
      </c>
      <c r="J58">
        <f>IFERROR(VLOOKUP(A58,[2]Sheet1!$A:$I,6,FALSE),0)</f>
        <v>0</v>
      </c>
      <c r="K58">
        <f>IFERROR(VLOOKUP(A58,[2]Sheet1!$A:$I,7,FALSE),0)</f>
        <v>0</v>
      </c>
      <c r="L58">
        <f>IFERROR(VLOOKUP(A58,[2]Sheet1!$A:$I,8,FALSE),0)</f>
        <v>0</v>
      </c>
      <c r="M58">
        <f>IFERROR(VLOOKUP(A58,[2]Sheet1!$A:$I,9,FALSE),0)</f>
        <v>0</v>
      </c>
      <c r="N58">
        <f>IFERROR(VLOOKUP(A58,[3]Sheet1!$A:$G,2,FALSE),0)</f>
        <v>0</v>
      </c>
      <c r="O58">
        <f>IFERROR(VLOOKUP(A58,[3]Sheet1!$A:$G,3,FALSE),0)</f>
        <v>0</v>
      </c>
      <c r="P58">
        <f>IFERROR(VLOOKUP(A58,[3]Sheet1!$A:$G,4,FALSE),0)</f>
        <v>0</v>
      </c>
      <c r="Q58">
        <f>IFERROR(VLOOKUP(A58,[3]Sheet1!$A:$G,5,FALSE),0)</f>
        <v>0</v>
      </c>
      <c r="R58">
        <f>IFERROR(VLOOKUP(A58,[3]Sheet1!$A:$G,6,FALSE),0)</f>
        <v>0</v>
      </c>
      <c r="S58">
        <f>IFERROR(VLOOKUP(A58,[3]Sheet1!$A:$G,7,FALSE),0)</f>
        <v>0</v>
      </c>
      <c r="T58" t="str">
        <f t="shared" si="1"/>
        <v>Não</v>
      </c>
      <c r="U58" t="str">
        <f t="shared" si="2"/>
        <v>Não</v>
      </c>
      <c r="V58" t="str">
        <f t="shared" si="3"/>
        <v>Não</v>
      </c>
      <c r="W58" t="str">
        <f t="shared" si="4"/>
        <v>Não</v>
      </c>
      <c r="X58" t="str">
        <f t="shared" si="5"/>
        <v>Não</v>
      </c>
      <c r="Y58" t="str">
        <f t="shared" si="6"/>
        <v>Não</v>
      </c>
    </row>
    <row r="59" spans="1:25" x14ac:dyDescent="0.25">
      <c r="A59" s="5">
        <v>130020</v>
      </c>
      <c r="B59">
        <f>IFERROR(VLOOKUP(A59,[1]Monitoramento_Base_somente_disp!$A:$J,5,FALSE),0)</f>
        <v>403</v>
      </c>
      <c r="C59">
        <f>IFERROR(VLOOKUP(A59,[1]Monitoramento_Base_somente_disp!$A:$J,6,FALSE),0)</f>
        <v>3673911</v>
      </c>
      <c r="D59">
        <f>IFERROR(VLOOKUP(A59,[1]Monitoramento_Base_somente_disp!$A:$J,7,FALSE),0)</f>
        <v>2201</v>
      </c>
      <c r="E59">
        <f>IFERROR(VLOOKUP(A59,[1]Monitoramento_Base_somente_disp!$A:$J,8,FALSE),0)</f>
        <v>12067157</v>
      </c>
      <c r="F59">
        <f>IFERROR(VLOOKUP(A59,[1]Monitoramento_Base_somente_disp!$A:$J,9,FALSE),0)</f>
        <v>63</v>
      </c>
      <c r="G59">
        <f>IFERROR(VLOOKUP(A59,[1]Monitoramento_Base_somente_disp!$A:$J,10,FALSE),0)</f>
        <v>1851571</v>
      </c>
      <c r="H59">
        <f>IFERROR(VLOOKUP(A59,[2]Sheet1!$A:$I,4,FALSE),0)</f>
        <v>0</v>
      </c>
      <c r="I59">
        <f>IFERROR(VLOOKUP(A59,[2]Sheet1!$A:$I,5,FALSE),0)</f>
        <v>0</v>
      </c>
      <c r="J59">
        <f>IFERROR(VLOOKUP(A59,[2]Sheet1!$A:$I,6,FALSE),0)</f>
        <v>0</v>
      </c>
      <c r="K59">
        <f>IFERROR(VLOOKUP(A59,[2]Sheet1!$A:$I,7,FALSE),0)</f>
        <v>0</v>
      </c>
      <c r="L59">
        <f>IFERROR(VLOOKUP(A59,[2]Sheet1!$A:$I,8,FALSE),0)</f>
        <v>0</v>
      </c>
      <c r="M59">
        <f>IFERROR(VLOOKUP(A59,[2]Sheet1!$A:$I,9,FALSE),0)</f>
        <v>0</v>
      </c>
      <c r="N59">
        <f>IFERROR(VLOOKUP(A59,[3]Sheet1!$A:$G,2,FALSE),0)</f>
        <v>0</v>
      </c>
      <c r="O59">
        <f>IFERROR(VLOOKUP(A59,[3]Sheet1!$A:$G,3,FALSE),0)</f>
        <v>0</v>
      </c>
      <c r="P59">
        <f>IFERROR(VLOOKUP(A59,[3]Sheet1!$A:$G,4,FALSE),0)</f>
        <v>0</v>
      </c>
      <c r="Q59">
        <f>IFERROR(VLOOKUP(A59,[3]Sheet1!$A:$G,5,FALSE),0)</f>
        <v>0</v>
      </c>
      <c r="R59">
        <f>IFERROR(VLOOKUP(A59,[3]Sheet1!$A:$G,6,FALSE),0)</f>
        <v>0</v>
      </c>
      <c r="S59">
        <f>IFERROR(VLOOKUP(A59,[3]Sheet1!$A:$G,7,FALSE),0)</f>
        <v>0</v>
      </c>
      <c r="T59" t="str">
        <f t="shared" si="1"/>
        <v>Sim</v>
      </c>
      <c r="U59" t="str">
        <f t="shared" si="2"/>
        <v>Sim</v>
      </c>
      <c r="V59" t="str">
        <f t="shared" si="3"/>
        <v>Sim</v>
      </c>
      <c r="W59" t="str">
        <f t="shared" si="4"/>
        <v>Sim</v>
      </c>
      <c r="X59" t="str">
        <f t="shared" si="5"/>
        <v>Sim</v>
      </c>
      <c r="Y59" t="str">
        <f t="shared" si="6"/>
        <v>Sim</v>
      </c>
    </row>
    <row r="60" spans="1:25" x14ac:dyDescent="0.25">
      <c r="A60" s="5">
        <v>130040</v>
      </c>
      <c r="B60">
        <f>IFERROR(VLOOKUP(A60,[1]Monitoramento_Base_somente_disp!$A:$J,5,FALSE),0)</f>
        <v>0</v>
      </c>
      <c r="C60">
        <f>IFERROR(VLOOKUP(A60,[1]Monitoramento_Base_somente_disp!$A:$J,6,FALSE),0)</f>
        <v>11793180</v>
      </c>
      <c r="D60">
        <f>IFERROR(VLOOKUP(A60,[1]Monitoramento_Base_somente_disp!$A:$J,7,FALSE),0)</f>
        <v>0</v>
      </c>
      <c r="E60">
        <f>IFERROR(VLOOKUP(A60,[1]Monitoramento_Base_somente_disp!$A:$J,8,FALSE),0)</f>
        <v>12186286</v>
      </c>
      <c r="F60">
        <f>IFERROR(VLOOKUP(A60,[1]Monitoramento_Base_somente_disp!$A:$J,9,FALSE),0)</f>
        <v>0</v>
      </c>
      <c r="G60">
        <f>IFERROR(VLOOKUP(A60,[1]Monitoramento_Base_somente_disp!$A:$J,10,FALSE),0)</f>
        <v>1965530</v>
      </c>
      <c r="H60">
        <f>IFERROR(VLOOKUP(A60,[2]Sheet1!$A:$I,4,FALSE),0)</f>
        <v>0</v>
      </c>
      <c r="I60">
        <f>IFERROR(VLOOKUP(A60,[2]Sheet1!$A:$I,5,FALSE),0)</f>
        <v>0</v>
      </c>
      <c r="J60">
        <f>IFERROR(VLOOKUP(A60,[2]Sheet1!$A:$I,6,FALSE),0)</f>
        <v>0</v>
      </c>
      <c r="K60">
        <f>IFERROR(VLOOKUP(A60,[2]Sheet1!$A:$I,7,FALSE),0)</f>
        <v>0</v>
      </c>
      <c r="L60">
        <f>IFERROR(VLOOKUP(A60,[2]Sheet1!$A:$I,8,FALSE),0)</f>
        <v>0</v>
      </c>
      <c r="M60">
        <f>IFERROR(VLOOKUP(A60,[2]Sheet1!$A:$I,9,FALSE),0)</f>
        <v>0</v>
      </c>
      <c r="N60">
        <f>IFERROR(VLOOKUP(A60,[3]Sheet1!$A:$G,2,FALSE),0)</f>
        <v>0</v>
      </c>
      <c r="O60">
        <f>IFERROR(VLOOKUP(A60,[3]Sheet1!$A:$G,3,FALSE),0)</f>
        <v>0</v>
      </c>
      <c r="P60">
        <f>IFERROR(VLOOKUP(A60,[3]Sheet1!$A:$G,4,FALSE),0)</f>
        <v>0</v>
      </c>
      <c r="Q60">
        <f>IFERROR(VLOOKUP(A60,[3]Sheet1!$A:$G,5,FALSE),0)</f>
        <v>0</v>
      </c>
      <c r="R60">
        <f>IFERROR(VLOOKUP(A60,[3]Sheet1!$A:$G,6,FALSE),0)</f>
        <v>0</v>
      </c>
      <c r="S60">
        <f>IFERROR(VLOOKUP(A60,[3]Sheet1!$A:$G,7,FALSE),0)</f>
        <v>0</v>
      </c>
      <c r="T60" t="str">
        <f t="shared" si="1"/>
        <v>Não</v>
      </c>
      <c r="U60" t="str">
        <f t="shared" si="2"/>
        <v>Sim</v>
      </c>
      <c r="V60" t="str">
        <f t="shared" si="3"/>
        <v>Não</v>
      </c>
      <c r="W60" t="str">
        <f t="shared" si="4"/>
        <v>Sim</v>
      </c>
      <c r="X60" t="str">
        <f t="shared" si="5"/>
        <v>Não</v>
      </c>
      <c r="Y60" t="str">
        <f t="shared" si="6"/>
        <v>Sim</v>
      </c>
    </row>
    <row r="61" spans="1:25" x14ac:dyDescent="0.25">
      <c r="A61" s="5">
        <v>130050</v>
      </c>
      <c r="B61">
        <f>IFERROR(VLOOKUP(A61,[1]Monitoramento_Base_somente_disp!$A:$J,5,FALSE),0)</f>
        <v>0</v>
      </c>
      <c r="C61">
        <f>IFERROR(VLOOKUP(A61,[1]Monitoramento_Base_somente_disp!$A:$J,6,FALSE),0)</f>
        <v>0</v>
      </c>
      <c r="D61">
        <f>IFERROR(VLOOKUP(A61,[1]Monitoramento_Base_somente_disp!$A:$J,7,FALSE),0)</f>
        <v>0</v>
      </c>
      <c r="E61">
        <f>IFERROR(VLOOKUP(A61,[1]Monitoramento_Base_somente_disp!$A:$J,8,FALSE),0)</f>
        <v>0</v>
      </c>
      <c r="F61">
        <f>IFERROR(VLOOKUP(A61,[1]Monitoramento_Base_somente_disp!$A:$J,9,FALSE),0)</f>
        <v>0</v>
      </c>
      <c r="G61">
        <f>IFERROR(VLOOKUP(A61,[1]Monitoramento_Base_somente_disp!$A:$J,10,FALSE),0)</f>
        <v>0</v>
      </c>
      <c r="H61">
        <f>IFERROR(VLOOKUP(A61,[2]Sheet1!$A:$I,4,FALSE),0)</f>
        <v>0</v>
      </c>
      <c r="I61">
        <f>IFERROR(VLOOKUP(A61,[2]Sheet1!$A:$I,5,FALSE),0)</f>
        <v>0</v>
      </c>
      <c r="J61">
        <f>IFERROR(VLOOKUP(A61,[2]Sheet1!$A:$I,6,FALSE),0)</f>
        <v>0</v>
      </c>
      <c r="K61">
        <f>IFERROR(VLOOKUP(A61,[2]Sheet1!$A:$I,7,FALSE),0)</f>
        <v>0</v>
      </c>
      <c r="L61">
        <f>IFERROR(VLOOKUP(A61,[2]Sheet1!$A:$I,8,FALSE),0)</f>
        <v>0</v>
      </c>
      <c r="M61">
        <f>IFERROR(VLOOKUP(A61,[2]Sheet1!$A:$I,9,FALSE),0)</f>
        <v>0</v>
      </c>
      <c r="N61">
        <f>IFERROR(VLOOKUP(A61,[3]Sheet1!$A:$G,2,FALSE),0)</f>
        <v>0</v>
      </c>
      <c r="O61">
        <f>IFERROR(VLOOKUP(A61,[3]Sheet1!$A:$G,3,FALSE),0)</f>
        <v>0</v>
      </c>
      <c r="P61">
        <f>IFERROR(VLOOKUP(A61,[3]Sheet1!$A:$G,4,FALSE),0)</f>
        <v>0</v>
      </c>
      <c r="Q61">
        <f>IFERROR(VLOOKUP(A61,[3]Sheet1!$A:$G,5,FALSE),0)</f>
        <v>0</v>
      </c>
      <c r="R61">
        <f>IFERROR(VLOOKUP(A61,[3]Sheet1!$A:$G,6,FALSE),0)</f>
        <v>0</v>
      </c>
      <c r="S61">
        <f>IFERROR(VLOOKUP(A61,[3]Sheet1!$A:$G,7,FALSE),0)</f>
        <v>0</v>
      </c>
      <c r="T61" t="str">
        <f t="shared" si="1"/>
        <v>Não</v>
      </c>
      <c r="U61" t="str">
        <f t="shared" si="2"/>
        <v>Não</v>
      </c>
      <c r="V61" t="str">
        <f t="shared" si="3"/>
        <v>Não</v>
      </c>
      <c r="W61" t="str">
        <f t="shared" si="4"/>
        <v>Não</v>
      </c>
      <c r="X61" t="str">
        <f t="shared" si="5"/>
        <v>Não</v>
      </c>
      <c r="Y61" t="str">
        <f t="shared" si="6"/>
        <v>Não</v>
      </c>
    </row>
    <row r="62" spans="1:25" x14ac:dyDescent="0.25">
      <c r="A62" s="5">
        <v>130063</v>
      </c>
      <c r="B62">
        <f>IFERROR(VLOOKUP(A62,[1]Monitoramento_Base_somente_disp!$A:$J,5,FALSE),0)</f>
        <v>0</v>
      </c>
      <c r="C62">
        <f>IFERROR(VLOOKUP(A62,[1]Monitoramento_Base_somente_disp!$A:$J,6,FALSE),0)</f>
        <v>7197330</v>
      </c>
      <c r="D62">
        <f>IFERROR(VLOOKUP(A62,[1]Monitoramento_Base_somente_disp!$A:$J,7,FALSE),0)</f>
        <v>0</v>
      </c>
      <c r="E62">
        <f>IFERROR(VLOOKUP(A62,[1]Monitoramento_Base_somente_disp!$A:$J,8,FALSE),0)</f>
        <v>7437241</v>
      </c>
      <c r="F62">
        <f>IFERROR(VLOOKUP(A62,[1]Monitoramento_Base_somente_disp!$A:$J,9,FALSE),0)</f>
        <v>0</v>
      </c>
      <c r="G62">
        <f>IFERROR(VLOOKUP(A62,[1]Monitoramento_Base_somente_disp!$A:$J,10,FALSE),0)</f>
        <v>1199555</v>
      </c>
      <c r="H62">
        <f>IFERROR(VLOOKUP(A62,[2]Sheet1!$A:$I,4,FALSE),0)</f>
        <v>0</v>
      </c>
      <c r="I62">
        <f>IFERROR(VLOOKUP(A62,[2]Sheet1!$A:$I,5,FALSE),0)</f>
        <v>0</v>
      </c>
      <c r="J62">
        <f>IFERROR(VLOOKUP(A62,[2]Sheet1!$A:$I,6,FALSE),0)</f>
        <v>0</v>
      </c>
      <c r="K62">
        <f>IFERROR(VLOOKUP(A62,[2]Sheet1!$A:$I,7,FALSE),0)</f>
        <v>0</v>
      </c>
      <c r="L62">
        <f>IFERROR(VLOOKUP(A62,[2]Sheet1!$A:$I,8,FALSE),0)</f>
        <v>0</v>
      </c>
      <c r="M62">
        <f>IFERROR(VLOOKUP(A62,[2]Sheet1!$A:$I,9,FALSE),0)</f>
        <v>0</v>
      </c>
      <c r="N62">
        <f>IFERROR(VLOOKUP(A62,[3]Sheet1!$A:$G,2,FALSE),0)</f>
        <v>0</v>
      </c>
      <c r="O62">
        <f>IFERROR(VLOOKUP(A62,[3]Sheet1!$A:$G,3,FALSE),0)</f>
        <v>0</v>
      </c>
      <c r="P62">
        <f>IFERROR(VLOOKUP(A62,[3]Sheet1!$A:$G,4,FALSE),0)</f>
        <v>0</v>
      </c>
      <c r="Q62">
        <f>IFERROR(VLOOKUP(A62,[3]Sheet1!$A:$G,5,FALSE),0)</f>
        <v>0</v>
      </c>
      <c r="R62">
        <f>IFERROR(VLOOKUP(A62,[3]Sheet1!$A:$G,6,FALSE),0)</f>
        <v>0</v>
      </c>
      <c r="S62">
        <f>IFERROR(VLOOKUP(A62,[3]Sheet1!$A:$G,7,FALSE),0)</f>
        <v>0</v>
      </c>
      <c r="T62" t="str">
        <f t="shared" si="1"/>
        <v>Não</v>
      </c>
      <c r="U62" t="str">
        <f t="shared" si="2"/>
        <v>Sim</v>
      </c>
      <c r="V62" t="str">
        <f t="shared" si="3"/>
        <v>Não</v>
      </c>
      <c r="W62" t="str">
        <f t="shared" si="4"/>
        <v>Sim</v>
      </c>
      <c r="X62" t="str">
        <f t="shared" si="5"/>
        <v>Não</v>
      </c>
      <c r="Y62" t="str">
        <f t="shared" si="6"/>
        <v>Sim</v>
      </c>
    </row>
    <row r="63" spans="1:25" x14ac:dyDescent="0.25">
      <c r="A63" s="5">
        <v>130068</v>
      </c>
      <c r="B63">
        <f>IFERROR(VLOOKUP(A63,[1]Monitoramento_Base_somente_disp!$A:$J,5,FALSE),0)</f>
        <v>0</v>
      </c>
      <c r="C63">
        <f>IFERROR(VLOOKUP(A63,[1]Monitoramento_Base_somente_disp!$A:$J,6,FALSE),0)</f>
        <v>150</v>
      </c>
      <c r="D63">
        <f>IFERROR(VLOOKUP(A63,[1]Monitoramento_Base_somente_disp!$A:$J,7,FALSE),0)</f>
        <v>0</v>
      </c>
      <c r="E63">
        <f>IFERROR(VLOOKUP(A63,[1]Monitoramento_Base_somente_disp!$A:$J,8,FALSE),0)</f>
        <v>155</v>
      </c>
      <c r="F63">
        <f>IFERROR(VLOOKUP(A63,[1]Monitoramento_Base_somente_disp!$A:$J,9,FALSE),0)</f>
        <v>0</v>
      </c>
      <c r="G63">
        <f>IFERROR(VLOOKUP(A63,[1]Monitoramento_Base_somente_disp!$A:$J,10,FALSE),0)</f>
        <v>25</v>
      </c>
      <c r="H63">
        <f>IFERROR(VLOOKUP(A63,[2]Sheet1!$A:$I,4,FALSE),0)</f>
        <v>0</v>
      </c>
      <c r="I63">
        <f>IFERROR(VLOOKUP(A63,[2]Sheet1!$A:$I,5,FALSE),0)</f>
        <v>0</v>
      </c>
      <c r="J63">
        <f>IFERROR(VLOOKUP(A63,[2]Sheet1!$A:$I,6,FALSE),0)</f>
        <v>0</v>
      </c>
      <c r="K63">
        <f>IFERROR(VLOOKUP(A63,[2]Sheet1!$A:$I,7,FALSE),0)</f>
        <v>0</v>
      </c>
      <c r="L63">
        <f>IFERROR(VLOOKUP(A63,[2]Sheet1!$A:$I,8,FALSE),0)</f>
        <v>0</v>
      </c>
      <c r="M63">
        <f>IFERROR(VLOOKUP(A63,[2]Sheet1!$A:$I,9,FALSE),0)</f>
        <v>0</v>
      </c>
      <c r="N63">
        <f>IFERROR(VLOOKUP(A63,[3]Sheet1!$A:$G,2,FALSE),0)</f>
        <v>0</v>
      </c>
      <c r="O63">
        <f>IFERROR(VLOOKUP(A63,[3]Sheet1!$A:$G,3,FALSE),0)</f>
        <v>0</v>
      </c>
      <c r="P63">
        <f>IFERROR(VLOOKUP(A63,[3]Sheet1!$A:$G,4,FALSE),0)</f>
        <v>0</v>
      </c>
      <c r="Q63">
        <f>IFERROR(VLOOKUP(A63,[3]Sheet1!$A:$G,5,FALSE),0)</f>
        <v>0</v>
      </c>
      <c r="R63">
        <f>IFERROR(VLOOKUP(A63,[3]Sheet1!$A:$G,6,FALSE),0)</f>
        <v>0</v>
      </c>
      <c r="S63">
        <f>IFERROR(VLOOKUP(A63,[3]Sheet1!$A:$G,7,FALSE),0)</f>
        <v>0</v>
      </c>
      <c r="T63" t="str">
        <f t="shared" si="1"/>
        <v>Não</v>
      </c>
      <c r="U63" t="str">
        <f t="shared" si="2"/>
        <v>Sim</v>
      </c>
      <c r="V63" t="str">
        <f t="shared" si="3"/>
        <v>Não</v>
      </c>
      <c r="W63" t="str">
        <f t="shared" si="4"/>
        <v>Sim</v>
      </c>
      <c r="X63" t="str">
        <f t="shared" si="5"/>
        <v>Não</v>
      </c>
      <c r="Y63" t="str">
        <f t="shared" si="6"/>
        <v>Sim</v>
      </c>
    </row>
    <row r="64" spans="1:25" x14ac:dyDescent="0.25">
      <c r="A64" s="5">
        <v>130080</v>
      </c>
      <c r="B64">
        <f>IFERROR(VLOOKUP(A64,[1]Monitoramento_Base_somente_disp!$A:$J,5,FALSE),0)</f>
        <v>0</v>
      </c>
      <c r="C64">
        <f>IFERROR(VLOOKUP(A64,[1]Monitoramento_Base_somente_disp!$A:$J,6,FALSE),0)</f>
        <v>71015660</v>
      </c>
      <c r="D64">
        <f>IFERROR(VLOOKUP(A64,[1]Monitoramento_Base_somente_disp!$A:$J,7,FALSE),0)</f>
        <v>0</v>
      </c>
      <c r="E64">
        <f>IFERROR(VLOOKUP(A64,[1]Monitoramento_Base_somente_disp!$A:$J,8,FALSE),0)</f>
        <v>73411782</v>
      </c>
      <c r="F64">
        <f>IFERROR(VLOOKUP(A64,[1]Monitoramento_Base_somente_disp!$A:$J,9,FALSE),0)</f>
        <v>0</v>
      </c>
      <c r="G64">
        <f>IFERROR(VLOOKUP(A64,[1]Monitoramento_Base_somente_disp!$A:$J,10,FALSE),0)</f>
        <v>11840610</v>
      </c>
      <c r="H64">
        <f>IFERROR(VLOOKUP(A64,[2]Sheet1!$A:$I,4,FALSE),0)</f>
        <v>0</v>
      </c>
      <c r="I64">
        <f>IFERROR(VLOOKUP(A64,[2]Sheet1!$A:$I,5,FALSE),0)</f>
        <v>0</v>
      </c>
      <c r="J64">
        <f>IFERROR(VLOOKUP(A64,[2]Sheet1!$A:$I,6,FALSE),0)</f>
        <v>0</v>
      </c>
      <c r="K64">
        <f>IFERROR(VLOOKUP(A64,[2]Sheet1!$A:$I,7,FALSE),0)</f>
        <v>0</v>
      </c>
      <c r="L64">
        <f>IFERROR(VLOOKUP(A64,[2]Sheet1!$A:$I,8,FALSE),0)</f>
        <v>0</v>
      </c>
      <c r="M64">
        <f>IFERROR(VLOOKUP(A64,[2]Sheet1!$A:$I,9,FALSE),0)</f>
        <v>0</v>
      </c>
      <c r="N64">
        <f>IFERROR(VLOOKUP(A64,[3]Sheet1!$A:$G,2,FALSE),0)</f>
        <v>0</v>
      </c>
      <c r="O64">
        <f>IFERROR(VLOOKUP(A64,[3]Sheet1!$A:$G,3,FALSE),0)</f>
        <v>0</v>
      </c>
      <c r="P64">
        <f>IFERROR(VLOOKUP(A64,[3]Sheet1!$A:$G,4,FALSE),0)</f>
        <v>0</v>
      </c>
      <c r="Q64">
        <f>IFERROR(VLOOKUP(A64,[3]Sheet1!$A:$G,5,FALSE),0)</f>
        <v>0</v>
      </c>
      <c r="R64">
        <f>IFERROR(VLOOKUP(A64,[3]Sheet1!$A:$G,6,FALSE),0)</f>
        <v>0</v>
      </c>
      <c r="S64">
        <f>IFERROR(VLOOKUP(A64,[3]Sheet1!$A:$G,7,FALSE),0)</f>
        <v>0</v>
      </c>
      <c r="T64" t="str">
        <f t="shared" si="1"/>
        <v>Não</v>
      </c>
      <c r="U64" t="str">
        <f t="shared" si="2"/>
        <v>Sim</v>
      </c>
      <c r="V64" t="str">
        <f t="shared" si="3"/>
        <v>Não</v>
      </c>
      <c r="W64" t="str">
        <f t="shared" si="4"/>
        <v>Sim</v>
      </c>
      <c r="X64" t="str">
        <f t="shared" si="5"/>
        <v>Não</v>
      </c>
      <c r="Y64" t="str">
        <f t="shared" si="6"/>
        <v>Sim</v>
      </c>
    </row>
    <row r="65" spans="1:25" x14ac:dyDescent="0.25">
      <c r="A65" s="5">
        <v>130090</v>
      </c>
      <c r="B65">
        <f>IFERROR(VLOOKUP(A65,[1]Monitoramento_Base_somente_disp!$A:$J,5,FALSE),0)</f>
        <v>0</v>
      </c>
      <c r="C65">
        <f>IFERROR(VLOOKUP(A65,[1]Monitoramento_Base_somente_disp!$A:$J,6,FALSE),0)</f>
        <v>0</v>
      </c>
      <c r="D65">
        <f>IFERROR(VLOOKUP(A65,[1]Monitoramento_Base_somente_disp!$A:$J,7,FALSE),0)</f>
        <v>0</v>
      </c>
      <c r="E65">
        <f>IFERROR(VLOOKUP(A65,[1]Monitoramento_Base_somente_disp!$A:$J,8,FALSE),0)</f>
        <v>0</v>
      </c>
      <c r="F65">
        <f>IFERROR(VLOOKUP(A65,[1]Monitoramento_Base_somente_disp!$A:$J,9,FALSE),0)</f>
        <v>0</v>
      </c>
      <c r="G65">
        <f>IFERROR(VLOOKUP(A65,[1]Monitoramento_Base_somente_disp!$A:$J,10,FALSE),0)</f>
        <v>0</v>
      </c>
      <c r="H65">
        <f>IFERROR(VLOOKUP(A65,[2]Sheet1!$A:$I,4,FALSE),0)</f>
        <v>0</v>
      </c>
      <c r="I65">
        <f>IFERROR(VLOOKUP(A65,[2]Sheet1!$A:$I,5,FALSE),0)</f>
        <v>0</v>
      </c>
      <c r="J65">
        <f>IFERROR(VLOOKUP(A65,[2]Sheet1!$A:$I,6,FALSE),0)</f>
        <v>0</v>
      </c>
      <c r="K65">
        <f>IFERROR(VLOOKUP(A65,[2]Sheet1!$A:$I,7,FALSE),0)</f>
        <v>0</v>
      </c>
      <c r="L65">
        <f>IFERROR(VLOOKUP(A65,[2]Sheet1!$A:$I,8,FALSE),0)</f>
        <v>0</v>
      </c>
      <c r="M65">
        <f>IFERROR(VLOOKUP(A65,[2]Sheet1!$A:$I,9,FALSE),0)</f>
        <v>0</v>
      </c>
      <c r="N65">
        <f>IFERROR(VLOOKUP(A65,[3]Sheet1!$A:$G,2,FALSE),0)</f>
        <v>0</v>
      </c>
      <c r="O65">
        <f>IFERROR(VLOOKUP(A65,[3]Sheet1!$A:$G,3,FALSE),0)</f>
        <v>0</v>
      </c>
      <c r="P65">
        <f>IFERROR(VLOOKUP(A65,[3]Sheet1!$A:$G,4,FALSE),0)</f>
        <v>0</v>
      </c>
      <c r="Q65">
        <f>IFERROR(VLOOKUP(A65,[3]Sheet1!$A:$G,5,FALSE),0)</f>
        <v>0</v>
      </c>
      <c r="R65">
        <f>IFERROR(VLOOKUP(A65,[3]Sheet1!$A:$G,6,FALSE),0)</f>
        <v>0</v>
      </c>
      <c r="S65">
        <f>IFERROR(VLOOKUP(A65,[3]Sheet1!$A:$G,7,FALSE),0)</f>
        <v>0</v>
      </c>
      <c r="T65" t="str">
        <f t="shared" si="1"/>
        <v>Não</v>
      </c>
      <c r="U65" t="str">
        <f t="shared" si="2"/>
        <v>Não</v>
      </c>
      <c r="V65" t="str">
        <f t="shared" si="3"/>
        <v>Não</v>
      </c>
      <c r="W65" t="str">
        <f t="shared" si="4"/>
        <v>Não</v>
      </c>
      <c r="X65" t="str">
        <f t="shared" si="5"/>
        <v>Não</v>
      </c>
      <c r="Y65" t="str">
        <f t="shared" si="6"/>
        <v>Não</v>
      </c>
    </row>
    <row r="66" spans="1:25" x14ac:dyDescent="0.25">
      <c r="A66" s="5">
        <v>130100</v>
      </c>
      <c r="B66">
        <f>IFERROR(VLOOKUP(A66,[1]Monitoramento_Base_somente_disp!$A:$J,5,FALSE),0)</f>
        <v>0</v>
      </c>
      <c r="C66">
        <f>IFERROR(VLOOKUP(A66,[1]Monitoramento_Base_somente_disp!$A:$J,6,FALSE),0)</f>
        <v>0</v>
      </c>
      <c r="D66">
        <f>IFERROR(VLOOKUP(A66,[1]Monitoramento_Base_somente_disp!$A:$J,7,FALSE),0)</f>
        <v>0</v>
      </c>
      <c r="E66">
        <f>IFERROR(VLOOKUP(A66,[1]Monitoramento_Base_somente_disp!$A:$J,8,FALSE),0)</f>
        <v>0</v>
      </c>
      <c r="F66">
        <f>IFERROR(VLOOKUP(A66,[1]Monitoramento_Base_somente_disp!$A:$J,9,FALSE),0)</f>
        <v>0</v>
      </c>
      <c r="G66">
        <f>IFERROR(VLOOKUP(A66,[1]Monitoramento_Base_somente_disp!$A:$J,10,FALSE),0)</f>
        <v>0</v>
      </c>
      <c r="H66">
        <f>IFERROR(VLOOKUP(A66,[2]Sheet1!$A:$I,4,FALSE),0)</f>
        <v>0</v>
      </c>
      <c r="I66">
        <f>IFERROR(VLOOKUP(A66,[2]Sheet1!$A:$I,5,FALSE),0)</f>
        <v>0</v>
      </c>
      <c r="J66">
        <f>IFERROR(VLOOKUP(A66,[2]Sheet1!$A:$I,6,FALSE),0)</f>
        <v>0</v>
      </c>
      <c r="K66">
        <f>IFERROR(VLOOKUP(A66,[2]Sheet1!$A:$I,7,FALSE),0)</f>
        <v>0</v>
      </c>
      <c r="L66">
        <f>IFERROR(VLOOKUP(A66,[2]Sheet1!$A:$I,8,FALSE),0)</f>
        <v>0</v>
      </c>
      <c r="M66">
        <f>IFERROR(VLOOKUP(A66,[2]Sheet1!$A:$I,9,FALSE),0)</f>
        <v>0</v>
      </c>
      <c r="N66">
        <f>IFERROR(VLOOKUP(A66,[3]Sheet1!$A:$G,2,FALSE),0)</f>
        <v>0</v>
      </c>
      <c r="O66">
        <f>IFERROR(VLOOKUP(A66,[3]Sheet1!$A:$G,3,FALSE),0)</f>
        <v>0</v>
      </c>
      <c r="P66">
        <f>IFERROR(VLOOKUP(A66,[3]Sheet1!$A:$G,4,FALSE),0)</f>
        <v>0</v>
      </c>
      <c r="Q66">
        <f>IFERROR(VLOOKUP(A66,[3]Sheet1!$A:$G,5,FALSE),0)</f>
        <v>0</v>
      </c>
      <c r="R66">
        <f>IFERROR(VLOOKUP(A66,[3]Sheet1!$A:$G,6,FALSE),0)</f>
        <v>0</v>
      </c>
      <c r="S66">
        <f>IFERROR(VLOOKUP(A66,[3]Sheet1!$A:$G,7,FALSE),0)</f>
        <v>0</v>
      </c>
      <c r="T66" t="str">
        <f t="shared" si="1"/>
        <v>Não</v>
      </c>
      <c r="U66" t="str">
        <f t="shared" si="2"/>
        <v>Não</v>
      </c>
      <c r="V66" t="str">
        <f t="shared" si="3"/>
        <v>Não</v>
      </c>
      <c r="W66" t="str">
        <f t="shared" si="4"/>
        <v>Não</v>
      </c>
      <c r="X66" t="str">
        <f t="shared" si="5"/>
        <v>Não</v>
      </c>
      <c r="Y66" t="str">
        <f t="shared" si="6"/>
        <v>Não</v>
      </c>
    </row>
    <row r="67" spans="1:25" x14ac:dyDescent="0.25">
      <c r="A67" s="5">
        <v>130110</v>
      </c>
      <c r="B67">
        <f>IFERROR(VLOOKUP(A67,[1]Monitoramento_Base_somente_disp!$A:$J,5,FALSE),0)</f>
        <v>0</v>
      </c>
      <c r="C67">
        <f>IFERROR(VLOOKUP(A67,[1]Monitoramento_Base_somente_disp!$A:$J,6,FALSE),0)</f>
        <v>0</v>
      </c>
      <c r="D67">
        <f>IFERROR(VLOOKUP(A67,[1]Monitoramento_Base_somente_disp!$A:$J,7,FALSE),0)</f>
        <v>0</v>
      </c>
      <c r="E67">
        <f>IFERROR(VLOOKUP(A67,[1]Monitoramento_Base_somente_disp!$A:$J,8,FALSE),0)</f>
        <v>0</v>
      </c>
      <c r="F67">
        <f>IFERROR(VLOOKUP(A67,[1]Monitoramento_Base_somente_disp!$A:$J,9,FALSE),0)</f>
        <v>0</v>
      </c>
      <c r="G67">
        <f>IFERROR(VLOOKUP(A67,[1]Monitoramento_Base_somente_disp!$A:$J,10,FALSE),0)</f>
        <v>0</v>
      </c>
      <c r="H67">
        <f>IFERROR(VLOOKUP(A67,[2]Sheet1!$A:$I,4,FALSE),0)</f>
        <v>0</v>
      </c>
      <c r="I67">
        <f>IFERROR(VLOOKUP(A67,[2]Sheet1!$A:$I,5,FALSE),0)</f>
        <v>0</v>
      </c>
      <c r="J67">
        <f>IFERROR(VLOOKUP(A67,[2]Sheet1!$A:$I,6,FALSE),0)</f>
        <v>0</v>
      </c>
      <c r="K67">
        <f>IFERROR(VLOOKUP(A67,[2]Sheet1!$A:$I,7,FALSE),0)</f>
        <v>0</v>
      </c>
      <c r="L67">
        <f>IFERROR(VLOOKUP(A67,[2]Sheet1!$A:$I,8,FALSE),0)</f>
        <v>0</v>
      </c>
      <c r="M67">
        <f>IFERROR(VLOOKUP(A67,[2]Sheet1!$A:$I,9,FALSE),0)</f>
        <v>0</v>
      </c>
      <c r="N67">
        <f>IFERROR(VLOOKUP(A67,[3]Sheet1!$A:$G,2,FALSE),0)</f>
        <v>0</v>
      </c>
      <c r="O67">
        <f>IFERROR(VLOOKUP(A67,[3]Sheet1!$A:$G,3,FALSE),0)</f>
        <v>0</v>
      </c>
      <c r="P67">
        <f>IFERROR(VLOOKUP(A67,[3]Sheet1!$A:$G,4,FALSE),0)</f>
        <v>0</v>
      </c>
      <c r="Q67">
        <f>IFERROR(VLOOKUP(A67,[3]Sheet1!$A:$G,5,FALSE),0)</f>
        <v>0</v>
      </c>
      <c r="R67">
        <f>IFERROR(VLOOKUP(A67,[3]Sheet1!$A:$G,6,FALSE),0)</f>
        <v>0</v>
      </c>
      <c r="S67">
        <f>IFERROR(VLOOKUP(A67,[3]Sheet1!$A:$G,7,FALSE),0)</f>
        <v>0</v>
      </c>
      <c r="T67" t="str">
        <f t="shared" si="1"/>
        <v>Não</v>
      </c>
      <c r="U67" t="str">
        <f t="shared" si="2"/>
        <v>Não</v>
      </c>
      <c r="V67" t="str">
        <f t="shared" si="3"/>
        <v>Não</v>
      </c>
      <c r="W67" t="str">
        <f t="shared" si="4"/>
        <v>Não</v>
      </c>
      <c r="X67" t="str">
        <f t="shared" si="5"/>
        <v>Não</v>
      </c>
      <c r="Y67" t="str">
        <f t="shared" si="6"/>
        <v>Não</v>
      </c>
    </row>
    <row r="68" spans="1:25" x14ac:dyDescent="0.25">
      <c r="A68" s="5">
        <v>130115</v>
      </c>
      <c r="B68">
        <f>IFERROR(VLOOKUP(A68,[1]Monitoramento_Base_somente_disp!$A:$J,5,FALSE),0)</f>
        <v>0</v>
      </c>
      <c r="C68">
        <f>IFERROR(VLOOKUP(A68,[1]Monitoramento_Base_somente_disp!$A:$J,6,FALSE),0)</f>
        <v>20064290</v>
      </c>
      <c r="D68">
        <f>IFERROR(VLOOKUP(A68,[1]Monitoramento_Base_somente_disp!$A:$J,7,FALSE),0)</f>
        <v>0</v>
      </c>
      <c r="E68">
        <f>IFERROR(VLOOKUP(A68,[1]Monitoramento_Base_somente_disp!$A:$J,8,FALSE),0)</f>
        <v>29940203</v>
      </c>
      <c r="F68">
        <f>IFERROR(VLOOKUP(A68,[1]Monitoramento_Base_somente_disp!$A:$J,9,FALSE),0)</f>
        <v>0</v>
      </c>
      <c r="G68">
        <f>IFERROR(VLOOKUP(A68,[1]Monitoramento_Base_somente_disp!$A:$J,10,FALSE),0)</f>
        <v>4829065</v>
      </c>
      <c r="H68">
        <f>IFERROR(VLOOKUP(A68,[2]Sheet1!$A:$I,4,FALSE),0)</f>
        <v>0</v>
      </c>
      <c r="I68">
        <f>IFERROR(VLOOKUP(A68,[2]Sheet1!$A:$I,5,FALSE),0)</f>
        <v>0</v>
      </c>
      <c r="J68">
        <f>IFERROR(VLOOKUP(A68,[2]Sheet1!$A:$I,6,FALSE),0)</f>
        <v>0</v>
      </c>
      <c r="K68">
        <f>IFERROR(VLOOKUP(A68,[2]Sheet1!$A:$I,7,FALSE),0)</f>
        <v>0</v>
      </c>
      <c r="L68">
        <f>IFERROR(VLOOKUP(A68,[2]Sheet1!$A:$I,8,FALSE),0)</f>
        <v>0</v>
      </c>
      <c r="M68">
        <f>IFERROR(VLOOKUP(A68,[2]Sheet1!$A:$I,9,FALSE),0)</f>
        <v>0</v>
      </c>
      <c r="N68">
        <f>IFERROR(VLOOKUP(A68,[3]Sheet1!$A:$G,2,FALSE),0)</f>
        <v>0</v>
      </c>
      <c r="O68">
        <f>IFERROR(VLOOKUP(A68,[3]Sheet1!$A:$G,3,FALSE),0)</f>
        <v>0</v>
      </c>
      <c r="P68">
        <f>IFERROR(VLOOKUP(A68,[3]Sheet1!$A:$G,4,FALSE),0)</f>
        <v>0</v>
      </c>
      <c r="Q68">
        <f>IFERROR(VLOOKUP(A68,[3]Sheet1!$A:$G,5,FALSE),0)</f>
        <v>0</v>
      </c>
      <c r="R68">
        <f>IFERROR(VLOOKUP(A68,[3]Sheet1!$A:$G,6,FALSE),0)</f>
        <v>0</v>
      </c>
      <c r="S68">
        <f>IFERROR(VLOOKUP(A68,[3]Sheet1!$A:$G,7,FALSE),0)</f>
        <v>0</v>
      </c>
      <c r="T68" t="str">
        <f t="shared" si="1"/>
        <v>Não</v>
      </c>
      <c r="U68" t="str">
        <f t="shared" si="2"/>
        <v>Sim</v>
      </c>
      <c r="V68" t="str">
        <f t="shared" si="3"/>
        <v>Não</v>
      </c>
      <c r="W68" t="str">
        <f t="shared" si="4"/>
        <v>Sim</v>
      </c>
      <c r="X68" t="str">
        <f t="shared" si="5"/>
        <v>Não</v>
      </c>
      <c r="Y68" t="str">
        <f t="shared" si="6"/>
        <v>Sim</v>
      </c>
    </row>
    <row r="69" spans="1:25" x14ac:dyDescent="0.25">
      <c r="A69" s="5">
        <v>130120</v>
      </c>
      <c r="B69">
        <f>IFERROR(VLOOKUP(A69,[1]Monitoramento_Base_somente_disp!$A:$J,5,FALSE),0)</f>
        <v>0</v>
      </c>
      <c r="C69">
        <f>IFERROR(VLOOKUP(A69,[1]Monitoramento_Base_somente_disp!$A:$J,6,FALSE),0)</f>
        <v>0</v>
      </c>
      <c r="D69">
        <f>IFERROR(VLOOKUP(A69,[1]Monitoramento_Base_somente_disp!$A:$J,7,FALSE),0)</f>
        <v>0</v>
      </c>
      <c r="E69">
        <f>IFERROR(VLOOKUP(A69,[1]Monitoramento_Base_somente_disp!$A:$J,8,FALSE),0)</f>
        <v>0</v>
      </c>
      <c r="F69">
        <f>IFERROR(VLOOKUP(A69,[1]Monitoramento_Base_somente_disp!$A:$J,9,FALSE),0)</f>
        <v>0</v>
      </c>
      <c r="G69">
        <f>IFERROR(VLOOKUP(A69,[1]Monitoramento_Base_somente_disp!$A:$J,10,FALSE),0)</f>
        <v>0</v>
      </c>
      <c r="H69">
        <f>IFERROR(VLOOKUP(A69,[2]Sheet1!$A:$I,4,FALSE),0)</f>
        <v>0</v>
      </c>
      <c r="I69">
        <f>IFERROR(VLOOKUP(A69,[2]Sheet1!$A:$I,5,FALSE),0)</f>
        <v>0</v>
      </c>
      <c r="J69">
        <f>IFERROR(VLOOKUP(A69,[2]Sheet1!$A:$I,6,FALSE),0)</f>
        <v>0</v>
      </c>
      <c r="K69">
        <f>IFERROR(VLOOKUP(A69,[2]Sheet1!$A:$I,7,FALSE),0)</f>
        <v>0</v>
      </c>
      <c r="L69">
        <f>IFERROR(VLOOKUP(A69,[2]Sheet1!$A:$I,8,FALSE),0)</f>
        <v>0</v>
      </c>
      <c r="M69">
        <f>IFERROR(VLOOKUP(A69,[2]Sheet1!$A:$I,9,FALSE),0)</f>
        <v>0</v>
      </c>
      <c r="N69">
        <f>IFERROR(VLOOKUP(A69,[3]Sheet1!$A:$G,2,FALSE),0)</f>
        <v>0</v>
      </c>
      <c r="O69">
        <f>IFERROR(VLOOKUP(A69,[3]Sheet1!$A:$G,3,FALSE),0)</f>
        <v>0</v>
      </c>
      <c r="P69">
        <f>IFERROR(VLOOKUP(A69,[3]Sheet1!$A:$G,4,FALSE),0)</f>
        <v>0</v>
      </c>
      <c r="Q69">
        <f>IFERROR(VLOOKUP(A69,[3]Sheet1!$A:$G,5,FALSE),0)</f>
        <v>0</v>
      </c>
      <c r="R69">
        <f>IFERROR(VLOOKUP(A69,[3]Sheet1!$A:$G,6,FALSE),0)</f>
        <v>0</v>
      </c>
      <c r="S69">
        <f>IFERROR(VLOOKUP(A69,[3]Sheet1!$A:$G,7,FALSE),0)</f>
        <v>0</v>
      </c>
      <c r="T69" t="str">
        <f t="shared" si="1"/>
        <v>Não</v>
      </c>
      <c r="U69" t="str">
        <f t="shared" si="2"/>
        <v>Não</v>
      </c>
      <c r="V69" t="str">
        <f t="shared" si="3"/>
        <v>Não</v>
      </c>
      <c r="W69" t="str">
        <f t="shared" si="4"/>
        <v>Não</v>
      </c>
      <c r="X69" t="str">
        <f t="shared" si="5"/>
        <v>Não</v>
      </c>
      <c r="Y69" t="str">
        <f t="shared" si="6"/>
        <v>Não</v>
      </c>
    </row>
    <row r="70" spans="1:25" x14ac:dyDescent="0.25">
      <c r="A70" s="5">
        <v>130140</v>
      </c>
      <c r="B70">
        <f>IFERROR(VLOOKUP(A70,[1]Monitoramento_Base_somente_disp!$A:$J,5,FALSE),0)</f>
        <v>113898</v>
      </c>
      <c r="C70">
        <f>IFERROR(VLOOKUP(A70,[1]Monitoramento_Base_somente_disp!$A:$J,6,FALSE),0)</f>
        <v>28719365</v>
      </c>
      <c r="D70">
        <f>IFERROR(VLOOKUP(A70,[1]Monitoramento_Base_somente_disp!$A:$J,7,FALSE),0)</f>
        <v>71430</v>
      </c>
      <c r="E70">
        <f>IFERROR(VLOOKUP(A70,[1]Monitoramento_Base_somente_disp!$A:$J,8,FALSE),0)</f>
        <v>25004033</v>
      </c>
      <c r="F70">
        <f>IFERROR(VLOOKUP(A70,[1]Monitoramento_Base_somente_disp!$A:$J,9,FALSE),0)</f>
        <v>0</v>
      </c>
      <c r="G70">
        <f>IFERROR(VLOOKUP(A70,[1]Monitoramento_Base_somente_disp!$A:$J,10,FALSE),0)</f>
        <v>3681700</v>
      </c>
      <c r="H70">
        <f>IFERROR(VLOOKUP(A70,[2]Sheet1!$A:$I,4,FALSE),0)</f>
        <v>0</v>
      </c>
      <c r="I70">
        <f>IFERROR(VLOOKUP(A70,[2]Sheet1!$A:$I,5,FALSE),0)</f>
        <v>0</v>
      </c>
      <c r="J70">
        <f>IFERROR(VLOOKUP(A70,[2]Sheet1!$A:$I,6,FALSE),0)</f>
        <v>0</v>
      </c>
      <c r="K70">
        <f>IFERROR(VLOOKUP(A70,[2]Sheet1!$A:$I,7,FALSE),0)</f>
        <v>0</v>
      </c>
      <c r="L70">
        <f>IFERROR(VLOOKUP(A70,[2]Sheet1!$A:$I,8,FALSE),0)</f>
        <v>0</v>
      </c>
      <c r="M70">
        <f>IFERROR(VLOOKUP(A70,[2]Sheet1!$A:$I,9,FALSE),0)</f>
        <v>0</v>
      </c>
      <c r="N70">
        <f>IFERROR(VLOOKUP(A70,[3]Sheet1!$A:$G,2,FALSE),0)</f>
        <v>0</v>
      </c>
      <c r="O70">
        <f>IFERROR(VLOOKUP(A70,[3]Sheet1!$A:$G,3,FALSE),0)</f>
        <v>0</v>
      </c>
      <c r="P70">
        <f>IFERROR(VLOOKUP(A70,[3]Sheet1!$A:$G,4,FALSE),0)</f>
        <v>0</v>
      </c>
      <c r="Q70">
        <f>IFERROR(VLOOKUP(A70,[3]Sheet1!$A:$G,5,FALSE),0)</f>
        <v>0</v>
      </c>
      <c r="R70">
        <f>IFERROR(VLOOKUP(A70,[3]Sheet1!$A:$G,6,FALSE),0)</f>
        <v>0</v>
      </c>
      <c r="S70">
        <f>IFERROR(VLOOKUP(A70,[3]Sheet1!$A:$G,7,FALSE),0)</f>
        <v>0</v>
      </c>
      <c r="T70" t="str">
        <f t="shared" ref="T70:T133" si="7">IF(B70+H70+N70&gt;0,"Sim","Não")</f>
        <v>Sim</v>
      </c>
      <c r="U70" t="str">
        <f t="shared" ref="U70:U133" si="8">IF(C70+I70+O70&gt;0,"Sim","Não")</f>
        <v>Sim</v>
      </c>
      <c r="V70" t="str">
        <f t="shared" ref="V70:V133" si="9">IF(D70+J70+P70&gt;0,"Sim","Não")</f>
        <v>Sim</v>
      </c>
      <c r="W70" t="str">
        <f t="shared" ref="W70:W133" si="10">IF(E70+K70+Q70&gt;0,"Sim","Não")</f>
        <v>Sim</v>
      </c>
      <c r="X70" t="str">
        <f t="shared" ref="X70:X133" si="11">IF(F70+L70+R70&gt;0,"Sim","Não")</f>
        <v>Não</v>
      </c>
      <c r="Y70" t="str">
        <f t="shared" ref="Y70:Y133" si="12">IF(G70+M70+S70&gt;0,"Sim","Não")</f>
        <v>Sim</v>
      </c>
    </row>
    <row r="71" spans="1:25" x14ac:dyDescent="0.25">
      <c r="A71" s="5">
        <v>130150</v>
      </c>
      <c r="B71">
        <f>IFERROR(VLOOKUP(A71,[1]Monitoramento_Base_somente_disp!$A:$J,5,FALSE),0)</f>
        <v>0</v>
      </c>
      <c r="C71">
        <f>IFERROR(VLOOKUP(A71,[1]Monitoramento_Base_somente_disp!$A:$J,6,FALSE),0)</f>
        <v>0</v>
      </c>
      <c r="D71">
        <f>IFERROR(VLOOKUP(A71,[1]Monitoramento_Base_somente_disp!$A:$J,7,FALSE),0)</f>
        <v>0</v>
      </c>
      <c r="E71">
        <f>IFERROR(VLOOKUP(A71,[1]Monitoramento_Base_somente_disp!$A:$J,8,FALSE),0)</f>
        <v>0</v>
      </c>
      <c r="F71">
        <f>IFERROR(VLOOKUP(A71,[1]Monitoramento_Base_somente_disp!$A:$J,9,FALSE),0)</f>
        <v>0</v>
      </c>
      <c r="G71">
        <f>IFERROR(VLOOKUP(A71,[1]Monitoramento_Base_somente_disp!$A:$J,10,FALSE),0)</f>
        <v>0</v>
      </c>
      <c r="H71">
        <f>IFERROR(VLOOKUP(A71,[2]Sheet1!$A:$I,4,FALSE),0)</f>
        <v>0</v>
      </c>
      <c r="I71">
        <f>IFERROR(VLOOKUP(A71,[2]Sheet1!$A:$I,5,FALSE),0)</f>
        <v>0</v>
      </c>
      <c r="J71">
        <f>IFERROR(VLOOKUP(A71,[2]Sheet1!$A:$I,6,FALSE),0)</f>
        <v>0</v>
      </c>
      <c r="K71">
        <f>IFERROR(VLOOKUP(A71,[2]Sheet1!$A:$I,7,FALSE),0)</f>
        <v>0</v>
      </c>
      <c r="L71">
        <f>IFERROR(VLOOKUP(A71,[2]Sheet1!$A:$I,8,FALSE),0)</f>
        <v>0</v>
      </c>
      <c r="M71">
        <f>IFERROR(VLOOKUP(A71,[2]Sheet1!$A:$I,9,FALSE),0)</f>
        <v>0</v>
      </c>
      <c r="N71">
        <f>IFERROR(VLOOKUP(A71,[3]Sheet1!$A:$G,2,FALSE),0)</f>
        <v>0</v>
      </c>
      <c r="O71">
        <f>IFERROR(VLOOKUP(A71,[3]Sheet1!$A:$G,3,FALSE),0)</f>
        <v>0</v>
      </c>
      <c r="P71">
        <f>IFERROR(VLOOKUP(A71,[3]Sheet1!$A:$G,4,FALSE),0)</f>
        <v>0</v>
      </c>
      <c r="Q71">
        <f>IFERROR(VLOOKUP(A71,[3]Sheet1!$A:$G,5,FALSE),0)</f>
        <v>0</v>
      </c>
      <c r="R71">
        <f>IFERROR(VLOOKUP(A71,[3]Sheet1!$A:$G,6,FALSE),0)</f>
        <v>0</v>
      </c>
      <c r="S71">
        <f>IFERROR(VLOOKUP(A71,[3]Sheet1!$A:$G,7,FALSE),0)</f>
        <v>0</v>
      </c>
      <c r="T71" t="str">
        <f t="shared" si="7"/>
        <v>Não</v>
      </c>
      <c r="U71" t="str">
        <f t="shared" si="8"/>
        <v>Não</v>
      </c>
      <c r="V71" t="str">
        <f t="shared" si="9"/>
        <v>Não</v>
      </c>
      <c r="W71" t="str">
        <f t="shared" si="10"/>
        <v>Não</v>
      </c>
      <c r="X71" t="str">
        <f t="shared" si="11"/>
        <v>Não</v>
      </c>
      <c r="Y71" t="str">
        <f t="shared" si="12"/>
        <v>Não</v>
      </c>
    </row>
    <row r="72" spans="1:25" x14ac:dyDescent="0.25">
      <c r="A72" s="5">
        <v>130160</v>
      </c>
      <c r="B72">
        <f>IFERROR(VLOOKUP(A72,[1]Monitoramento_Base_somente_disp!$A:$J,5,FALSE),0)</f>
        <v>0</v>
      </c>
      <c r="C72">
        <f>IFERROR(VLOOKUP(A72,[1]Monitoramento_Base_somente_disp!$A:$J,6,FALSE),0)</f>
        <v>0</v>
      </c>
      <c r="D72">
        <f>IFERROR(VLOOKUP(A72,[1]Monitoramento_Base_somente_disp!$A:$J,7,FALSE),0)</f>
        <v>0</v>
      </c>
      <c r="E72">
        <f>IFERROR(VLOOKUP(A72,[1]Monitoramento_Base_somente_disp!$A:$J,8,FALSE),0)</f>
        <v>0</v>
      </c>
      <c r="F72">
        <f>IFERROR(VLOOKUP(A72,[1]Monitoramento_Base_somente_disp!$A:$J,9,FALSE),0)</f>
        <v>0</v>
      </c>
      <c r="G72">
        <f>IFERROR(VLOOKUP(A72,[1]Monitoramento_Base_somente_disp!$A:$J,10,FALSE),0)</f>
        <v>0</v>
      </c>
      <c r="H72">
        <f>IFERROR(VLOOKUP(A72,[2]Sheet1!$A:$I,4,FALSE),0)</f>
        <v>0</v>
      </c>
      <c r="I72">
        <f>IFERROR(VLOOKUP(A72,[2]Sheet1!$A:$I,5,FALSE),0)</f>
        <v>0</v>
      </c>
      <c r="J72">
        <f>IFERROR(VLOOKUP(A72,[2]Sheet1!$A:$I,6,FALSE),0)</f>
        <v>0</v>
      </c>
      <c r="K72">
        <f>IFERROR(VLOOKUP(A72,[2]Sheet1!$A:$I,7,FALSE),0)</f>
        <v>0</v>
      </c>
      <c r="L72">
        <f>IFERROR(VLOOKUP(A72,[2]Sheet1!$A:$I,8,FALSE),0)</f>
        <v>0</v>
      </c>
      <c r="M72">
        <f>IFERROR(VLOOKUP(A72,[2]Sheet1!$A:$I,9,FALSE),0)</f>
        <v>0</v>
      </c>
      <c r="N72">
        <f>IFERROR(VLOOKUP(A72,[3]Sheet1!$A:$G,2,FALSE),0)</f>
        <v>0</v>
      </c>
      <c r="O72">
        <f>IFERROR(VLOOKUP(A72,[3]Sheet1!$A:$G,3,FALSE),0)</f>
        <v>0</v>
      </c>
      <c r="P72">
        <f>IFERROR(VLOOKUP(A72,[3]Sheet1!$A:$G,4,FALSE),0)</f>
        <v>0</v>
      </c>
      <c r="Q72">
        <f>IFERROR(VLOOKUP(A72,[3]Sheet1!$A:$G,5,FALSE),0)</f>
        <v>0</v>
      </c>
      <c r="R72">
        <f>IFERROR(VLOOKUP(A72,[3]Sheet1!$A:$G,6,FALSE),0)</f>
        <v>0</v>
      </c>
      <c r="S72">
        <f>IFERROR(VLOOKUP(A72,[3]Sheet1!$A:$G,7,FALSE),0)</f>
        <v>0</v>
      </c>
      <c r="T72" t="str">
        <f t="shared" si="7"/>
        <v>Não</v>
      </c>
      <c r="U72" t="str">
        <f t="shared" si="8"/>
        <v>Não</v>
      </c>
      <c r="V72" t="str">
        <f t="shared" si="9"/>
        <v>Não</v>
      </c>
      <c r="W72" t="str">
        <f t="shared" si="10"/>
        <v>Não</v>
      </c>
      <c r="X72" t="str">
        <f t="shared" si="11"/>
        <v>Não</v>
      </c>
      <c r="Y72" t="str">
        <f t="shared" si="12"/>
        <v>Não</v>
      </c>
    </row>
    <row r="73" spans="1:25" x14ac:dyDescent="0.25">
      <c r="A73" s="5">
        <v>130170</v>
      </c>
      <c r="B73">
        <f>IFERROR(VLOOKUP(A73,[1]Monitoramento_Base_somente_disp!$A:$J,5,FALSE),0)</f>
        <v>57468</v>
      </c>
      <c r="C73">
        <f>IFERROR(VLOOKUP(A73,[1]Monitoramento_Base_somente_disp!$A:$J,6,FALSE),0)</f>
        <v>16885949</v>
      </c>
      <c r="D73">
        <f>IFERROR(VLOOKUP(A73,[1]Monitoramento_Base_somente_disp!$A:$J,7,FALSE),0)</f>
        <v>38699</v>
      </c>
      <c r="E73">
        <f>IFERROR(VLOOKUP(A73,[1]Monitoramento_Base_somente_disp!$A:$J,8,FALSE),0)</f>
        <v>15367076</v>
      </c>
      <c r="F73">
        <f>IFERROR(VLOOKUP(A73,[1]Monitoramento_Base_somente_disp!$A:$J,9,FALSE),0)</f>
        <v>560</v>
      </c>
      <c r="G73">
        <f>IFERROR(VLOOKUP(A73,[1]Monitoramento_Base_somente_disp!$A:$J,10,FALSE),0)</f>
        <v>2374290</v>
      </c>
      <c r="H73">
        <f>IFERROR(VLOOKUP(A73,[2]Sheet1!$A:$I,4,FALSE),0)</f>
        <v>0</v>
      </c>
      <c r="I73">
        <f>IFERROR(VLOOKUP(A73,[2]Sheet1!$A:$I,5,FALSE),0)</f>
        <v>0</v>
      </c>
      <c r="J73">
        <f>IFERROR(VLOOKUP(A73,[2]Sheet1!$A:$I,6,FALSE),0)</f>
        <v>0</v>
      </c>
      <c r="K73">
        <f>IFERROR(VLOOKUP(A73,[2]Sheet1!$A:$I,7,FALSE),0)</f>
        <v>0</v>
      </c>
      <c r="L73">
        <f>IFERROR(VLOOKUP(A73,[2]Sheet1!$A:$I,8,FALSE),0)</f>
        <v>0</v>
      </c>
      <c r="M73">
        <f>IFERROR(VLOOKUP(A73,[2]Sheet1!$A:$I,9,FALSE),0)</f>
        <v>0</v>
      </c>
      <c r="N73">
        <f>IFERROR(VLOOKUP(A73,[3]Sheet1!$A:$G,2,FALSE),0)</f>
        <v>0</v>
      </c>
      <c r="O73">
        <f>IFERROR(VLOOKUP(A73,[3]Sheet1!$A:$G,3,FALSE),0)</f>
        <v>0</v>
      </c>
      <c r="P73">
        <f>IFERROR(VLOOKUP(A73,[3]Sheet1!$A:$G,4,FALSE),0)</f>
        <v>0</v>
      </c>
      <c r="Q73">
        <f>IFERROR(VLOOKUP(A73,[3]Sheet1!$A:$G,5,FALSE),0)</f>
        <v>0</v>
      </c>
      <c r="R73">
        <f>IFERROR(VLOOKUP(A73,[3]Sheet1!$A:$G,6,FALSE),0)</f>
        <v>0</v>
      </c>
      <c r="S73">
        <f>IFERROR(VLOOKUP(A73,[3]Sheet1!$A:$G,7,FALSE),0)</f>
        <v>0</v>
      </c>
      <c r="T73" t="str">
        <f t="shared" si="7"/>
        <v>Sim</v>
      </c>
      <c r="U73" t="str">
        <f t="shared" si="8"/>
        <v>Sim</v>
      </c>
      <c r="V73" t="str">
        <f t="shared" si="9"/>
        <v>Sim</v>
      </c>
      <c r="W73" t="str">
        <f t="shared" si="10"/>
        <v>Sim</v>
      </c>
      <c r="X73" t="str">
        <f t="shared" si="11"/>
        <v>Sim</v>
      </c>
      <c r="Y73" t="str">
        <f t="shared" si="12"/>
        <v>Sim</v>
      </c>
    </row>
    <row r="74" spans="1:25" x14ac:dyDescent="0.25">
      <c r="A74" s="5">
        <v>130180</v>
      </c>
      <c r="B74">
        <f>IFERROR(VLOOKUP(A74,[1]Monitoramento_Base_somente_disp!$A:$J,5,FALSE),0)</f>
        <v>121586</v>
      </c>
      <c r="C74">
        <f>IFERROR(VLOOKUP(A74,[1]Monitoramento_Base_somente_disp!$A:$J,6,FALSE),0)</f>
        <v>12205556</v>
      </c>
      <c r="D74">
        <f>IFERROR(VLOOKUP(A74,[1]Monitoramento_Base_somente_disp!$A:$J,7,FALSE),0)</f>
        <v>58910</v>
      </c>
      <c r="E74">
        <f>IFERROR(VLOOKUP(A74,[1]Monitoramento_Base_somente_disp!$A:$J,8,FALSE),0)</f>
        <v>16998794</v>
      </c>
      <c r="F74">
        <f>IFERROR(VLOOKUP(A74,[1]Monitoramento_Base_somente_disp!$A:$J,9,FALSE),0)</f>
        <v>11733</v>
      </c>
      <c r="G74">
        <f>IFERROR(VLOOKUP(A74,[1]Monitoramento_Base_somente_disp!$A:$J,10,FALSE),0)</f>
        <v>4617434</v>
      </c>
      <c r="H74">
        <f>IFERROR(VLOOKUP(A74,[2]Sheet1!$A:$I,4,FALSE),0)</f>
        <v>0</v>
      </c>
      <c r="I74">
        <f>IFERROR(VLOOKUP(A74,[2]Sheet1!$A:$I,5,FALSE),0)</f>
        <v>0</v>
      </c>
      <c r="J74">
        <f>IFERROR(VLOOKUP(A74,[2]Sheet1!$A:$I,6,FALSE),0)</f>
        <v>0</v>
      </c>
      <c r="K74">
        <f>IFERROR(VLOOKUP(A74,[2]Sheet1!$A:$I,7,FALSE),0)</f>
        <v>0</v>
      </c>
      <c r="L74">
        <f>IFERROR(VLOOKUP(A74,[2]Sheet1!$A:$I,8,FALSE),0)</f>
        <v>0</v>
      </c>
      <c r="M74">
        <f>IFERROR(VLOOKUP(A74,[2]Sheet1!$A:$I,9,FALSE),0)</f>
        <v>0</v>
      </c>
      <c r="N74">
        <f>IFERROR(VLOOKUP(A74,[3]Sheet1!$A:$G,2,FALSE),0)</f>
        <v>0</v>
      </c>
      <c r="O74">
        <f>IFERROR(VLOOKUP(A74,[3]Sheet1!$A:$G,3,FALSE),0)</f>
        <v>0</v>
      </c>
      <c r="P74">
        <f>IFERROR(VLOOKUP(A74,[3]Sheet1!$A:$G,4,FALSE),0)</f>
        <v>0</v>
      </c>
      <c r="Q74">
        <f>IFERROR(VLOOKUP(A74,[3]Sheet1!$A:$G,5,FALSE),0)</f>
        <v>0</v>
      </c>
      <c r="R74">
        <f>IFERROR(VLOOKUP(A74,[3]Sheet1!$A:$G,6,FALSE),0)</f>
        <v>0</v>
      </c>
      <c r="S74">
        <f>IFERROR(VLOOKUP(A74,[3]Sheet1!$A:$G,7,FALSE),0)</f>
        <v>0</v>
      </c>
      <c r="T74" t="str">
        <f t="shared" si="7"/>
        <v>Sim</v>
      </c>
      <c r="U74" t="str">
        <f t="shared" si="8"/>
        <v>Sim</v>
      </c>
      <c r="V74" t="str">
        <f t="shared" si="9"/>
        <v>Sim</v>
      </c>
      <c r="W74" t="str">
        <f t="shared" si="10"/>
        <v>Sim</v>
      </c>
      <c r="X74" t="str">
        <f t="shared" si="11"/>
        <v>Sim</v>
      </c>
      <c r="Y74" t="str">
        <f t="shared" si="12"/>
        <v>Sim</v>
      </c>
    </row>
    <row r="75" spans="1:25" x14ac:dyDescent="0.25">
      <c r="A75" s="5">
        <v>130195</v>
      </c>
      <c r="B75">
        <f>IFERROR(VLOOKUP(A75,[1]Monitoramento_Base_somente_disp!$A:$J,5,FALSE),0)</f>
        <v>0</v>
      </c>
      <c r="C75">
        <f>IFERROR(VLOOKUP(A75,[1]Monitoramento_Base_somente_disp!$A:$J,6,FALSE),0)</f>
        <v>0</v>
      </c>
      <c r="D75">
        <f>IFERROR(VLOOKUP(A75,[1]Monitoramento_Base_somente_disp!$A:$J,7,FALSE),0)</f>
        <v>0</v>
      </c>
      <c r="E75">
        <f>IFERROR(VLOOKUP(A75,[1]Monitoramento_Base_somente_disp!$A:$J,8,FALSE),0)</f>
        <v>0</v>
      </c>
      <c r="F75">
        <f>IFERROR(VLOOKUP(A75,[1]Monitoramento_Base_somente_disp!$A:$J,9,FALSE),0)</f>
        <v>0</v>
      </c>
      <c r="G75">
        <f>IFERROR(VLOOKUP(A75,[1]Monitoramento_Base_somente_disp!$A:$J,10,FALSE),0)</f>
        <v>0</v>
      </c>
      <c r="H75">
        <f>IFERROR(VLOOKUP(A75,[2]Sheet1!$A:$I,4,FALSE),0)</f>
        <v>0</v>
      </c>
      <c r="I75">
        <f>IFERROR(VLOOKUP(A75,[2]Sheet1!$A:$I,5,FALSE),0)</f>
        <v>0</v>
      </c>
      <c r="J75">
        <f>IFERROR(VLOOKUP(A75,[2]Sheet1!$A:$I,6,FALSE),0)</f>
        <v>0</v>
      </c>
      <c r="K75">
        <f>IFERROR(VLOOKUP(A75,[2]Sheet1!$A:$I,7,FALSE),0)</f>
        <v>0</v>
      </c>
      <c r="L75">
        <f>IFERROR(VLOOKUP(A75,[2]Sheet1!$A:$I,8,FALSE),0)</f>
        <v>0</v>
      </c>
      <c r="M75">
        <f>IFERROR(VLOOKUP(A75,[2]Sheet1!$A:$I,9,FALSE),0)</f>
        <v>0</v>
      </c>
      <c r="N75">
        <f>IFERROR(VLOOKUP(A75,[3]Sheet1!$A:$G,2,FALSE),0)</f>
        <v>0</v>
      </c>
      <c r="O75">
        <f>IFERROR(VLOOKUP(A75,[3]Sheet1!$A:$G,3,FALSE),0)</f>
        <v>0</v>
      </c>
      <c r="P75">
        <f>IFERROR(VLOOKUP(A75,[3]Sheet1!$A:$G,4,FALSE),0)</f>
        <v>0</v>
      </c>
      <c r="Q75">
        <f>IFERROR(VLOOKUP(A75,[3]Sheet1!$A:$G,5,FALSE),0)</f>
        <v>0</v>
      </c>
      <c r="R75">
        <f>IFERROR(VLOOKUP(A75,[3]Sheet1!$A:$G,6,FALSE),0)</f>
        <v>0</v>
      </c>
      <c r="S75">
        <f>IFERROR(VLOOKUP(A75,[3]Sheet1!$A:$G,7,FALSE),0)</f>
        <v>0</v>
      </c>
      <c r="T75" t="str">
        <f t="shared" si="7"/>
        <v>Não</v>
      </c>
      <c r="U75" t="str">
        <f t="shared" si="8"/>
        <v>Não</v>
      </c>
      <c r="V75" t="str">
        <f t="shared" si="9"/>
        <v>Não</v>
      </c>
      <c r="W75" t="str">
        <f t="shared" si="10"/>
        <v>Não</v>
      </c>
      <c r="X75" t="str">
        <f t="shared" si="11"/>
        <v>Não</v>
      </c>
      <c r="Y75" t="str">
        <f t="shared" si="12"/>
        <v>Não</v>
      </c>
    </row>
    <row r="76" spans="1:25" x14ac:dyDescent="0.25">
      <c r="A76" s="5">
        <v>130200</v>
      </c>
      <c r="B76">
        <f>IFERROR(VLOOKUP(A76,[1]Monitoramento_Base_somente_disp!$A:$J,5,FALSE),0)</f>
        <v>46179</v>
      </c>
      <c r="C76">
        <f>IFERROR(VLOOKUP(A76,[1]Monitoramento_Base_somente_disp!$A:$J,6,FALSE),0)</f>
        <v>23201205</v>
      </c>
      <c r="D76">
        <f>IFERROR(VLOOKUP(A76,[1]Monitoramento_Base_somente_disp!$A:$J,7,FALSE),0)</f>
        <v>37785</v>
      </c>
      <c r="E76">
        <f>IFERROR(VLOOKUP(A76,[1]Monitoramento_Base_somente_disp!$A:$J,8,FALSE),0)</f>
        <v>22184266</v>
      </c>
      <c r="F76">
        <f>IFERROR(VLOOKUP(A76,[1]Monitoramento_Base_somente_disp!$A:$J,9,FALSE),0)</f>
        <v>4626</v>
      </c>
      <c r="G76">
        <f>IFERROR(VLOOKUP(A76,[1]Monitoramento_Base_somente_disp!$A:$J,10,FALSE),0)</f>
        <v>3475157</v>
      </c>
      <c r="H76">
        <f>IFERROR(VLOOKUP(A76,[2]Sheet1!$A:$I,4,FALSE),0)</f>
        <v>0</v>
      </c>
      <c r="I76">
        <f>IFERROR(VLOOKUP(A76,[2]Sheet1!$A:$I,5,FALSE),0)</f>
        <v>0</v>
      </c>
      <c r="J76">
        <f>IFERROR(VLOOKUP(A76,[2]Sheet1!$A:$I,6,FALSE),0)</f>
        <v>0</v>
      </c>
      <c r="K76">
        <f>IFERROR(VLOOKUP(A76,[2]Sheet1!$A:$I,7,FALSE),0)</f>
        <v>0</v>
      </c>
      <c r="L76">
        <f>IFERROR(VLOOKUP(A76,[2]Sheet1!$A:$I,8,FALSE),0)</f>
        <v>0</v>
      </c>
      <c r="M76">
        <f>IFERROR(VLOOKUP(A76,[2]Sheet1!$A:$I,9,FALSE),0)</f>
        <v>0</v>
      </c>
      <c r="N76">
        <f>IFERROR(VLOOKUP(A76,[3]Sheet1!$A:$G,2,FALSE),0)</f>
        <v>0</v>
      </c>
      <c r="O76">
        <f>IFERROR(VLOOKUP(A76,[3]Sheet1!$A:$G,3,FALSE),0)</f>
        <v>0</v>
      </c>
      <c r="P76">
        <f>IFERROR(VLOOKUP(A76,[3]Sheet1!$A:$G,4,FALSE),0)</f>
        <v>0</v>
      </c>
      <c r="Q76">
        <f>IFERROR(VLOOKUP(A76,[3]Sheet1!$A:$G,5,FALSE),0)</f>
        <v>0</v>
      </c>
      <c r="R76">
        <f>IFERROR(VLOOKUP(A76,[3]Sheet1!$A:$G,6,FALSE),0)</f>
        <v>0</v>
      </c>
      <c r="S76">
        <f>IFERROR(VLOOKUP(A76,[3]Sheet1!$A:$G,7,FALSE),0)</f>
        <v>0</v>
      </c>
      <c r="T76" t="str">
        <f t="shared" si="7"/>
        <v>Sim</v>
      </c>
      <c r="U76" t="str">
        <f t="shared" si="8"/>
        <v>Sim</v>
      </c>
      <c r="V76" t="str">
        <f t="shared" si="9"/>
        <v>Sim</v>
      </c>
      <c r="W76" t="str">
        <f t="shared" si="10"/>
        <v>Sim</v>
      </c>
      <c r="X76" t="str">
        <f t="shared" si="11"/>
        <v>Sim</v>
      </c>
      <c r="Y76" t="str">
        <f t="shared" si="12"/>
        <v>Sim</v>
      </c>
    </row>
    <row r="77" spans="1:25" x14ac:dyDescent="0.25">
      <c r="A77" s="5">
        <v>130210</v>
      </c>
      <c r="B77">
        <f>IFERROR(VLOOKUP(A77,[1]Monitoramento_Base_somente_disp!$A:$J,5,FALSE),0)</f>
        <v>0</v>
      </c>
      <c r="C77">
        <f>IFERROR(VLOOKUP(A77,[1]Monitoramento_Base_somente_disp!$A:$J,6,FALSE),0)</f>
        <v>0</v>
      </c>
      <c r="D77">
        <f>IFERROR(VLOOKUP(A77,[1]Monitoramento_Base_somente_disp!$A:$J,7,FALSE),0)</f>
        <v>0</v>
      </c>
      <c r="E77">
        <f>IFERROR(VLOOKUP(A77,[1]Monitoramento_Base_somente_disp!$A:$J,8,FALSE),0)</f>
        <v>0</v>
      </c>
      <c r="F77">
        <f>IFERROR(VLOOKUP(A77,[1]Monitoramento_Base_somente_disp!$A:$J,9,FALSE),0)</f>
        <v>0</v>
      </c>
      <c r="G77">
        <f>IFERROR(VLOOKUP(A77,[1]Monitoramento_Base_somente_disp!$A:$J,10,FALSE),0)</f>
        <v>0</v>
      </c>
      <c r="H77">
        <f>IFERROR(VLOOKUP(A77,[2]Sheet1!$A:$I,4,FALSE),0)</f>
        <v>0</v>
      </c>
      <c r="I77">
        <f>IFERROR(VLOOKUP(A77,[2]Sheet1!$A:$I,5,FALSE),0)</f>
        <v>0</v>
      </c>
      <c r="J77">
        <f>IFERROR(VLOOKUP(A77,[2]Sheet1!$A:$I,6,FALSE),0)</f>
        <v>0</v>
      </c>
      <c r="K77">
        <f>IFERROR(VLOOKUP(A77,[2]Sheet1!$A:$I,7,FALSE),0)</f>
        <v>0</v>
      </c>
      <c r="L77">
        <f>IFERROR(VLOOKUP(A77,[2]Sheet1!$A:$I,8,FALSE),0)</f>
        <v>0</v>
      </c>
      <c r="M77">
        <f>IFERROR(VLOOKUP(A77,[2]Sheet1!$A:$I,9,FALSE),0)</f>
        <v>0</v>
      </c>
      <c r="N77">
        <f>IFERROR(VLOOKUP(A77,[3]Sheet1!$A:$G,2,FALSE),0)</f>
        <v>0</v>
      </c>
      <c r="O77">
        <f>IFERROR(VLOOKUP(A77,[3]Sheet1!$A:$G,3,FALSE),0)</f>
        <v>0</v>
      </c>
      <c r="P77">
        <f>IFERROR(VLOOKUP(A77,[3]Sheet1!$A:$G,4,FALSE),0)</f>
        <v>0</v>
      </c>
      <c r="Q77">
        <f>IFERROR(VLOOKUP(A77,[3]Sheet1!$A:$G,5,FALSE),0)</f>
        <v>0</v>
      </c>
      <c r="R77">
        <f>IFERROR(VLOOKUP(A77,[3]Sheet1!$A:$G,6,FALSE),0)</f>
        <v>0</v>
      </c>
      <c r="S77">
        <f>IFERROR(VLOOKUP(A77,[3]Sheet1!$A:$G,7,FALSE),0)</f>
        <v>0</v>
      </c>
      <c r="T77" t="str">
        <f t="shared" si="7"/>
        <v>Não</v>
      </c>
      <c r="U77" t="str">
        <f t="shared" si="8"/>
        <v>Não</v>
      </c>
      <c r="V77" t="str">
        <f t="shared" si="9"/>
        <v>Não</v>
      </c>
      <c r="W77" t="str">
        <f t="shared" si="10"/>
        <v>Não</v>
      </c>
      <c r="X77" t="str">
        <f t="shared" si="11"/>
        <v>Não</v>
      </c>
      <c r="Y77" t="str">
        <f t="shared" si="12"/>
        <v>Não</v>
      </c>
    </row>
    <row r="78" spans="1:25" x14ac:dyDescent="0.25">
      <c r="A78" s="5">
        <v>130220</v>
      </c>
      <c r="B78">
        <f>IFERROR(VLOOKUP(A78,[1]Monitoramento_Base_somente_disp!$A:$J,5,FALSE),0)</f>
        <v>0</v>
      </c>
      <c r="C78">
        <f>IFERROR(VLOOKUP(A78,[1]Monitoramento_Base_somente_disp!$A:$J,6,FALSE),0)</f>
        <v>0</v>
      </c>
      <c r="D78">
        <f>IFERROR(VLOOKUP(A78,[1]Monitoramento_Base_somente_disp!$A:$J,7,FALSE),0)</f>
        <v>0</v>
      </c>
      <c r="E78">
        <f>IFERROR(VLOOKUP(A78,[1]Monitoramento_Base_somente_disp!$A:$J,8,FALSE),0)</f>
        <v>0</v>
      </c>
      <c r="F78">
        <f>IFERROR(VLOOKUP(A78,[1]Monitoramento_Base_somente_disp!$A:$J,9,FALSE),0)</f>
        <v>0</v>
      </c>
      <c r="G78">
        <f>IFERROR(VLOOKUP(A78,[1]Monitoramento_Base_somente_disp!$A:$J,10,FALSE),0)</f>
        <v>0</v>
      </c>
      <c r="H78">
        <f>IFERROR(VLOOKUP(A78,[2]Sheet1!$A:$I,4,FALSE),0)</f>
        <v>0</v>
      </c>
      <c r="I78">
        <f>IFERROR(VLOOKUP(A78,[2]Sheet1!$A:$I,5,FALSE),0)</f>
        <v>0</v>
      </c>
      <c r="J78">
        <f>IFERROR(VLOOKUP(A78,[2]Sheet1!$A:$I,6,FALSE),0)</f>
        <v>0</v>
      </c>
      <c r="K78">
        <f>IFERROR(VLOOKUP(A78,[2]Sheet1!$A:$I,7,FALSE),0)</f>
        <v>0</v>
      </c>
      <c r="L78">
        <f>IFERROR(VLOOKUP(A78,[2]Sheet1!$A:$I,8,FALSE),0)</f>
        <v>0</v>
      </c>
      <c r="M78">
        <f>IFERROR(VLOOKUP(A78,[2]Sheet1!$A:$I,9,FALSE),0)</f>
        <v>0</v>
      </c>
      <c r="N78">
        <f>IFERROR(VLOOKUP(A78,[3]Sheet1!$A:$G,2,FALSE),0)</f>
        <v>0</v>
      </c>
      <c r="O78">
        <f>IFERROR(VLOOKUP(A78,[3]Sheet1!$A:$G,3,FALSE),0)</f>
        <v>0</v>
      </c>
      <c r="P78">
        <f>IFERROR(VLOOKUP(A78,[3]Sheet1!$A:$G,4,FALSE),0)</f>
        <v>0</v>
      </c>
      <c r="Q78">
        <f>IFERROR(VLOOKUP(A78,[3]Sheet1!$A:$G,5,FALSE),0)</f>
        <v>0</v>
      </c>
      <c r="R78">
        <f>IFERROR(VLOOKUP(A78,[3]Sheet1!$A:$G,6,FALSE),0)</f>
        <v>0</v>
      </c>
      <c r="S78">
        <f>IFERROR(VLOOKUP(A78,[3]Sheet1!$A:$G,7,FALSE),0)</f>
        <v>0</v>
      </c>
      <c r="T78" t="str">
        <f t="shared" si="7"/>
        <v>Não</v>
      </c>
      <c r="U78" t="str">
        <f t="shared" si="8"/>
        <v>Não</v>
      </c>
      <c r="V78" t="str">
        <f t="shared" si="9"/>
        <v>Não</v>
      </c>
      <c r="W78" t="str">
        <f t="shared" si="10"/>
        <v>Não</v>
      </c>
      <c r="X78" t="str">
        <f t="shared" si="11"/>
        <v>Não</v>
      </c>
      <c r="Y78" t="str">
        <f t="shared" si="12"/>
        <v>Não</v>
      </c>
    </row>
    <row r="79" spans="1:25" x14ac:dyDescent="0.25">
      <c r="A79" s="5">
        <v>130230</v>
      </c>
      <c r="B79">
        <f>IFERROR(VLOOKUP(A79,[1]Monitoramento_Base_somente_disp!$A:$J,5,FALSE),0)</f>
        <v>0</v>
      </c>
      <c r="C79">
        <f>IFERROR(VLOOKUP(A79,[1]Monitoramento_Base_somente_disp!$A:$J,6,FALSE),0)</f>
        <v>0</v>
      </c>
      <c r="D79">
        <f>IFERROR(VLOOKUP(A79,[1]Monitoramento_Base_somente_disp!$A:$J,7,FALSE),0)</f>
        <v>0</v>
      </c>
      <c r="E79">
        <f>IFERROR(VLOOKUP(A79,[1]Monitoramento_Base_somente_disp!$A:$J,8,FALSE),0)</f>
        <v>0</v>
      </c>
      <c r="F79">
        <f>IFERROR(VLOOKUP(A79,[1]Monitoramento_Base_somente_disp!$A:$J,9,FALSE),0)</f>
        <v>0</v>
      </c>
      <c r="G79">
        <f>IFERROR(VLOOKUP(A79,[1]Monitoramento_Base_somente_disp!$A:$J,10,FALSE),0)</f>
        <v>0</v>
      </c>
      <c r="H79">
        <f>IFERROR(VLOOKUP(A79,[2]Sheet1!$A:$I,4,FALSE),0)</f>
        <v>0</v>
      </c>
      <c r="I79">
        <f>IFERROR(VLOOKUP(A79,[2]Sheet1!$A:$I,5,FALSE),0)</f>
        <v>0</v>
      </c>
      <c r="J79">
        <f>IFERROR(VLOOKUP(A79,[2]Sheet1!$A:$I,6,FALSE),0)</f>
        <v>0</v>
      </c>
      <c r="K79">
        <f>IFERROR(VLOOKUP(A79,[2]Sheet1!$A:$I,7,FALSE),0)</f>
        <v>0</v>
      </c>
      <c r="L79">
        <f>IFERROR(VLOOKUP(A79,[2]Sheet1!$A:$I,8,FALSE),0)</f>
        <v>0</v>
      </c>
      <c r="M79">
        <f>IFERROR(VLOOKUP(A79,[2]Sheet1!$A:$I,9,FALSE),0)</f>
        <v>0</v>
      </c>
      <c r="N79">
        <f>IFERROR(VLOOKUP(A79,[3]Sheet1!$A:$G,2,FALSE),0)</f>
        <v>0</v>
      </c>
      <c r="O79">
        <f>IFERROR(VLOOKUP(A79,[3]Sheet1!$A:$G,3,FALSE),0)</f>
        <v>0</v>
      </c>
      <c r="P79">
        <f>IFERROR(VLOOKUP(A79,[3]Sheet1!$A:$G,4,FALSE),0)</f>
        <v>0</v>
      </c>
      <c r="Q79">
        <f>IFERROR(VLOOKUP(A79,[3]Sheet1!$A:$G,5,FALSE),0)</f>
        <v>0</v>
      </c>
      <c r="R79">
        <f>IFERROR(VLOOKUP(A79,[3]Sheet1!$A:$G,6,FALSE),0)</f>
        <v>0</v>
      </c>
      <c r="S79">
        <f>IFERROR(VLOOKUP(A79,[3]Sheet1!$A:$G,7,FALSE),0)</f>
        <v>0</v>
      </c>
      <c r="T79" t="str">
        <f t="shared" si="7"/>
        <v>Não</v>
      </c>
      <c r="U79" t="str">
        <f t="shared" si="8"/>
        <v>Não</v>
      </c>
      <c r="V79" t="str">
        <f t="shared" si="9"/>
        <v>Não</v>
      </c>
      <c r="W79" t="str">
        <f t="shared" si="10"/>
        <v>Não</v>
      </c>
      <c r="X79" t="str">
        <f t="shared" si="11"/>
        <v>Não</v>
      </c>
      <c r="Y79" t="str">
        <f t="shared" si="12"/>
        <v>Não</v>
      </c>
    </row>
    <row r="80" spans="1:25" x14ac:dyDescent="0.25">
      <c r="A80" s="5">
        <v>130240</v>
      </c>
      <c r="B80">
        <f>IFERROR(VLOOKUP(A80,[1]Monitoramento_Base_somente_disp!$A:$J,5,FALSE),0)</f>
        <v>0</v>
      </c>
      <c r="C80">
        <f>IFERROR(VLOOKUP(A80,[1]Monitoramento_Base_somente_disp!$A:$J,6,FALSE),0)</f>
        <v>0</v>
      </c>
      <c r="D80">
        <f>IFERROR(VLOOKUP(A80,[1]Monitoramento_Base_somente_disp!$A:$J,7,FALSE),0)</f>
        <v>0</v>
      </c>
      <c r="E80">
        <f>IFERROR(VLOOKUP(A80,[1]Monitoramento_Base_somente_disp!$A:$J,8,FALSE),0)</f>
        <v>0</v>
      </c>
      <c r="F80">
        <f>IFERROR(VLOOKUP(A80,[1]Monitoramento_Base_somente_disp!$A:$J,9,FALSE),0)</f>
        <v>0</v>
      </c>
      <c r="G80">
        <f>IFERROR(VLOOKUP(A80,[1]Monitoramento_Base_somente_disp!$A:$J,10,FALSE),0)</f>
        <v>0</v>
      </c>
      <c r="H80">
        <f>IFERROR(VLOOKUP(A80,[2]Sheet1!$A:$I,4,FALSE),0)</f>
        <v>0</v>
      </c>
      <c r="I80">
        <f>IFERROR(VLOOKUP(A80,[2]Sheet1!$A:$I,5,FALSE),0)</f>
        <v>0</v>
      </c>
      <c r="J80">
        <f>IFERROR(VLOOKUP(A80,[2]Sheet1!$A:$I,6,FALSE),0)</f>
        <v>0</v>
      </c>
      <c r="K80">
        <f>IFERROR(VLOOKUP(A80,[2]Sheet1!$A:$I,7,FALSE),0)</f>
        <v>0</v>
      </c>
      <c r="L80">
        <f>IFERROR(VLOOKUP(A80,[2]Sheet1!$A:$I,8,FALSE),0)</f>
        <v>0</v>
      </c>
      <c r="M80">
        <f>IFERROR(VLOOKUP(A80,[2]Sheet1!$A:$I,9,FALSE),0)</f>
        <v>0</v>
      </c>
      <c r="N80">
        <f>IFERROR(VLOOKUP(A80,[3]Sheet1!$A:$G,2,FALSE),0)</f>
        <v>0</v>
      </c>
      <c r="O80">
        <f>IFERROR(VLOOKUP(A80,[3]Sheet1!$A:$G,3,FALSE),0)</f>
        <v>0</v>
      </c>
      <c r="P80">
        <f>IFERROR(VLOOKUP(A80,[3]Sheet1!$A:$G,4,FALSE),0)</f>
        <v>0</v>
      </c>
      <c r="Q80">
        <f>IFERROR(VLOOKUP(A80,[3]Sheet1!$A:$G,5,FALSE),0)</f>
        <v>0</v>
      </c>
      <c r="R80">
        <f>IFERROR(VLOOKUP(A80,[3]Sheet1!$A:$G,6,FALSE),0)</f>
        <v>0</v>
      </c>
      <c r="S80">
        <f>IFERROR(VLOOKUP(A80,[3]Sheet1!$A:$G,7,FALSE),0)</f>
        <v>0</v>
      </c>
      <c r="T80" t="str">
        <f t="shared" si="7"/>
        <v>Não</v>
      </c>
      <c r="U80" t="str">
        <f t="shared" si="8"/>
        <v>Não</v>
      </c>
      <c r="V80" t="str">
        <f t="shared" si="9"/>
        <v>Não</v>
      </c>
      <c r="W80" t="str">
        <f t="shared" si="10"/>
        <v>Não</v>
      </c>
      <c r="X80" t="str">
        <f t="shared" si="11"/>
        <v>Não</v>
      </c>
      <c r="Y80" t="str">
        <f t="shared" si="12"/>
        <v>Não</v>
      </c>
    </row>
    <row r="81" spans="1:25" x14ac:dyDescent="0.25">
      <c r="A81" s="5">
        <v>130250</v>
      </c>
      <c r="B81">
        <f>IFERROR(VLOOKUP(A81,[1]Monitoramento_Base_somente_disp!$A:$J,5,FALSE),0)</f>
        <v>21313</v>
      </c>
      <c r="C81">
        <f>IFERROR(VLOOKUP(A81,[1]Monitoramento_Base_somente_disp!$A:$J,6,FALSE),0)</f>
        <v>54098877</v>
      </c>
      <c r="D81">
        <f>IFERROR(VLOOKUP(A81,[1]Monitoramento_Base_somente_disp!$A:$J,7,FALSE),0)</f>
        <v>18742</v>
      </c>
      <c r="E81">
        <f>IFERROR(VLOOKUP(A81,[1]Monitoramento_Base_somente_disp!$A:$J,8,FALSE),0)</f>
        <v>56802628</v>
      </c>
      <c r="F81">
        <f>IFERROR(VLOOKUP(A81,[1]Monitoramento_Base_somente_disp!$A:$J,9,FALSE),0)</f>
        <v>2390</v>
      </c>
      <c r="G81">
        <f>IFERROR(VLOOKUP(A81,[1]Monitoramento_Base_somente_disp!$A:$J,10,FALSE),0)</f>
        <v>9165499</v>
      </c>
      <c r="H81">
        <f>IFERROR(VLOOKUP(A81,[2]Sheet1!$A:$I,4,FALSE),0)</f>
        <v>0</v>
      </c>
      <c r="I81">
        <f>IFERROR(VLOOKUP(A81,[2]Sheet1!$A:$I,5,FALSE),0)</f>
        <v>0</v>
      </c>
      <c r="J81">
        <f>IFERROR(VLOOKUP(A81,[2]Sheet1!$A:$I,6,FALSE),0)</f>
        <v>0</v>
      </c>
      <c r="K81">
        <f>IFERROR(VLOOKUP(A81,[2]Sheet1!$A:$I,7,FALSE),0)</f>
        <v>0</v>
      </c>
      <c r="L81">
        <f>IFERROR(VLOOKUP(A81,[2]Sheet1!$A:$I,8,FALSE),0)</f>
        <v>0</v>
      </c>
      <c r="M81">
        <f>IFERROR(VLOOKUP(A81,[2]Sheet1!$A:$I,9,FALSE),0)</f>
        <v>0</v>
      </c>
      <c r="N81">
        <f>IFERROR(VLOOKUP(A81,[3]Sheet1!$A:$G,2,FALSE),0)</f>
        <v>0</v>
      </c>
      <c r="O81">
        <f>IFERROR(VLOOKUP(A81,[3]Sheet1!$A:$G,3,FALSE),0)</f>
        <v>0</v>
      </c>
      <c r="P81">
        <f>IFERROR(VLOOKUP(A81,[3]Sheet1!$A:$G,4,FALSE),0)</f>
        <v>0</v>
      </c>
      <c r="Q81">
        <f>IFERROR(VLOOKUP(A81,[3]Sheet1!$A:$G,5,FALSE),0)</f>
        <v>0</v>
      </c>
      <c r="R81">
        <f>IFERROR(VLOOKUP(A81,[3]Sheet1!$A:$G,6,FALSE),0)</f>
        <v>0</v>
      </c>
      <c r="S81">
        <f>IFERROR(VLOOKUP(A81,[3]Sheet1!$A:$G,7,FALSE),0)</f>
        <v>0</v>
      </c>
      <c r="T81" t="str">
        <f t="shared" si="7"/>
        <v>Sim</v>
      </c>
      <c r="U81" t="str">
        <f t="shared" si="8"/>
        <v>Sim</v>
      </c>
      <c r="V81" t="str">
        <f t="shared" si="9"/>
        <v>Sim</v>
      </c>
      <c r="W81" t="str">
        <f t="shared" si="10"/>
        <v>Sim</v>
      </c>
      <c r="X81" t="str">
        <f t="shared" si="11"/>
        <v>Sim</v>
      </c>
      <c r="Y81" t="str">
        <f t="shared" si="12"/>
        <v>Sim</v>
      </c>
    </row>
    <row r="82" spans="1:25" x14ac:dyDescent="0.25">
      <c r="A82" s="5">
        <v>130270</v>
      </c>
      <c r="B82">
        <f>IFERROR(VLOOKUP(A82,[1]Monitoramento_Base_somente_disp!$A:$J,5,FALSE),0)</f>
        <v>76083</v>
      </c>
      <c r="C82">
        <f>IFERROR(VLOOKUP(A82,[1]Monitoramento_Base_somente_disp!$A:$J,6,FALSE),0)</f>
        <v>172510977</v>
      </c>
      <c r="D82">
        <f>IFERROR(VLOOKUP(A82,[1]Monitoramento_Base_somente_disp!$A:$J,7,FALSE),0)</f>
        <v>63489</v>
      </c>
      <c r="E82">
        <f>IFERROR(VLOOKUP(A82,[1]Monitoramento_Base_somente_disp!$A:$J,8,FALSE),0)</f>
        <v>209492404</v>
      </c>
      <c r="F82">
        <f>IFERROR(VLOOKUP(A82,[1]Monitoramento_Base_somente_disp!$A:$J,9,FALSE),0)</f>
        <v>4892</v>
      </c>
      <c r="G82">
        <f>IFERROR(VLOOKUP(A82,[1]Monitoramento_Base_somente_disp!$A:$J,10,FALSE),0)</f>
        <v>31728822</v>
      </c>
      <c r="H82">
        <f>IFERROR(VLOOKUP(A82,[2]Sheet1!$A:$I,4,FALSE),0)</f>
        <v>0</v>
      </c>
      <c r="I82">
        <f>IFERROR(VLOOKUP(A82,[2]Sheet1!$A:$I,5,FALSE),0)</f>
        <v>0</v>
      </c>
      <c r="J82">
        <f>IFERROR(VLOOKUP(A82,[2]Sheet1!$A:$I,6,FALSE),0)</f>
        <v>0</v>
      </c>
      <c r="K82">
        <f>IFERROR(VLOOKUP(A82,[2]Sheet1!$A:$I,7,FALSE),0)</f>
        <v>0</v>
      </c>
      <c r="L82">
        <f>IFERROR(VLOOKUP(A82,[2]Sheet1!$A:$I,8,FALSE),0)</f>
        <v>0</v>
      </c>
      <c r="M82">
        <f>IFERROR(VLOOKUP(A82,[2]Sheet1!$A:$I,9,FALSE),0)</f>
        <v>0</v>
      </c>
      <c r="N82">
        <f>IFERROR(VLOOKUP(A82,[3]Sheet1!$A:$G,2,FALSE),0)</f>
        <v>0</v>
      </c>
      <c r="O82">
        <f>IFERROR(VLOOKUP(A82,[3]Sheet1!$A:$G,3,FALSE),0)</f>
        <v>0</v>
      </c>
      <c r="P82">
        <f>IFERROR(VLOOKUP(A82,[3]Sheet1!$A:$G,4,FALSE),0)</f>
        <v>0</v>
      </c>
      <c r="Q82">
        <f>IFERROR(VLOOKUP(A82,[3]Sheet1!$A:$G,5,FALSE),0)</f>
        <v>0</v>
      </c>
      <c r="R82">
        <f>IFERROR(VLOOKUP(A82,[3]Sheet1!$A:$G,6,FALSE),0)</f>
        <v>0</v>
      </c>
      <c r="S82">
        <f>IFERROR(VLOOKUP(A82,[3]Sheet1!$A:$G,7,FALSE),0)</f>
        <v>0</v>
      </c>
      <c r="T82" t="str">
        <f t="shared" si="7"/>
        <v>Sim</v>
      </c>
      <c r="U82" t="str">
        <f t="shared" si="8"/>
        <v>Sim</v>
      </c>
      <c r="V82" t="str">
        <f t="shared" si="9"/>
        <v>Sim</v>
      </c>
      <c r="W82" t="str">
        <f t="shared" si="10"/>
        <v>Sim</v>
      </c>
      <c r="X82" t="str">
        <f t="shared" si="11"/>
        <v>Sim</v>
      </c>
      <c r="Y82" t="str">
        <f t="shared" si="12"/>
        <v>Sim</v>
      </c>
    </row>
    <row r="83" spans="1:25" x14ac:dyDescent="0.25">
      <c r="A83" s="5">
        <v>130280</v>
      </c>
      <c r="B83">
        <f>IFERROR(VLOOKUP(A83,[1]Monitoramento_Base_somente_disp!$A:$J,5,FALSE),0)</f>
        <v>0</v>
      </c>
      <c r="C83">
        <f>IFERROR(VLOOKUP(A83,[1]Monitoramento_Base_somente_disp!$A:$J,6,FALSE),0)</f>
        <v>57510</v>
      </c>
      <c r="D83">
        <f>IFERROR(VLOOKUP(A83,[1]Monitoramento_Base_somente_disp!$A:$J,7,FALSE),0)</f>
        <v>0</v>
      </c>
      <c r="E83">
        <f>IFERROR(VLOOKUP(A83,[1]Monitoramento_Base_somente_disp!$A:$J,8,FALSE),0)</f>
        <v>59427</v>
      </c>
      <c r="F83">
        <f>IFERROR(VLOOKUP(A83,[1]Monitoramento_Base_somente_disp!$A:$J,9,FALSE),0)</f>
        <v>0</v>
      </c>
      <c r="G83">
        <f>IFERROR(VLOOKUP(A83,[1]Monitoramento_Base_somente_disp!$A:$J,10,FALSE),0)</f>
        <v>9585</v>
      </c>
      <c r="H83">
        <f>IFERROR(VLOOKUP(A83,[2]Sheet1!$A:$I,4,FALSE),0)</f>
        <v>0</v>
      </c>
      <c r="I83">
        <f>IFERROR(VLOOKUP(A83,[2]Sheet1!$A:$I,5,FALSE),0)</f>
        <v>0</v>
      </c>
      <c r="J83">
        <f>IFERROR(VLOOKUP(A83,[2]Sheet1!$A:$I,6,FALSE),0)</f>
        <v>0</v>
      </c>
      <c r="K83">
        <f>IFERROR(VLOOKUP(A83,[2]Sheet1!$A:$I,7,FALSE),0)</f>
        <v>0</v>
      </c>
      <c r="L83">
        <f>IFERROR(VLOOKUP(A83,[2]Sheet1!$A:$I,8,FALSE),0)</f>
        <v>0</v>
      </c>
      <c r="M83">
        <f>IFERROR(VLOOKUP(A83,[2]Sheet1!$A:$I,9,FALSE),0)</f>
        <v>0</v>
      </c>
      <c r="N83">
        <f>IFERROR(VLOOKUP(A83,[3]Sheet1!$A:$G,2,FALSE),0)</f>
        <v>0</v>
      </c>
      <c r="O83">
        <f>IFERROR(VLOOKUP(A83,[3]Sheet1!$A:$G,3,FALSE),0)</f>
        <v>0</v>
      </c>
      <c r="P83">
        <f>IFERROR(VLOOKUP(A83,[3]Sheet1!$A:$G,4,FALSE),0)</f>
        <v>0</v>
      </c>
      <c r="Q83">
        <f>IFERROR(VLOOKUP(A83,[3]Sheet1!$A:$G,5,FALSE),0)</f>
        <v>0</v>
      </c>
      <c r="R83">
        <f>IFERROR(VLOOKUP(A83,[3]Sheet1!$A:$G,6,FALSE),0)</f>
        <v>0</v>
      </c>
      <c r="S83">
        <f>IFERROR(VLOOKUP(A83,[3]Sheet1!$A:$G,7,FALSE),0)</f>
        <v>0</v>
      </c>
      <c r="T83" t="str">
        <f t="shared" si="7"/>
        <v>Não</v>
      </c>
      <c r="U83" t="str">
        <f t="shared" si="8"/>
        <v>Sim</v>
      </c>
      <c r="V83" t="str">
        <f t="shared" si="9"/>
        <v>Não</v>
      </c>
      <c r="W83" t="str">
        <f t="shared" si="10"/>
        <v>Sim</v>
      </c>
      <c r="X83" t="str">
        <f t="shared" si="11"/>
        <v>Não</v>
      </c>
      <c r="Y83" t="str">
        <f t="shared" si="12"/>
        <v>Sim</v>
      </c>
    </row>
    <row r="84" spans="1:25" x14ac:dyDescent="0.25">
      <c r="A84" s="5">
        <v>130290</v>
      </c>
      <c r="B84">
        <f>IFERROR(VLOOKUP(A84,[1]Monitoramento_Base_somente_disp!$A:$J,5,FALSE),0)</f>
        <v>0</v>
      </c>
      <c r="C84">
        <f>IFERROR(VLOOKUP(A84,[1]Monitoramento_Base_somente_disp!$A:$J,6,FALSE),0)</f>
        <v>0</v>
      </c>
      <c r="D84">
        <f>IFERROR(VLOOKUP(A84,[1]Monitoramento_Base_somente_disp!$A:$J,7,FALSE),0)</f>
        <v>0</v>
      </c>
      <c r="E84">
        <f>IFERROR(VLOOKUP(A84,[1]Monitoramento_Base_somente_disp!$A:$J,8,FALSE),0)</f>
        <v>0</v>
      </c>
      <c r="F84">
        <f>IFERROR(VLOOKUP(A84,[1]Monitoramento_Base_somente_disp!$A:$J,9,FALSE),0)</f>
        <v>0</v>
      </c>
      <c r="G84">
        <f>IFERROR(VLOOKUP(A84,[1]Monitoramento_Base_somente_disp!$A:$J,10,FALSE),0)</f>
        <v>0</v>
      </c>
      <c r="H84">
        <f>IFERROR(VLOOKUP(A84,[2]Sheet1!$A:$I,4,FALSE),0)</f>
        <v>0</v>
      </c>
      <c r="I84">
        <f>IFERROR(VLOOKUP(A84,[2]Sheet1!$A:$I,5,FALSE),0)</f>
        <v>0</v>
      </c>
      <c r="J84">
        <f>IFERROR(VLOOKUP(A84,[2]Sheet1!$A:$I,6,FALSE),0)</f>
        <v>0</v>
      </c>
      <c r="K84">
        <f>IFERROR(VLOOKUP(A84,[2]Sheet1!$A:$I,7,FALSE),0)</f>
        <v>0</v>
      </c>
      <c r="L84">
        <f>IFERROR(VLOOKUP(A84,[2]Sheet1!$A:$I,8,FALSE),0)</f>
        <v>0</v>
      </c>
      <c r="M84">
        <f>IFERROR(VLOOKUP(A84,[2]Sheet1!$A:$I,9,FALSE),0)</f>
        <v>0</v>
      </c>
      <c r="N84">
        <f>IFERROR(VLOOKUP(A84,[3]Sheet1!$A:$G,2,FALSE),0)</f>
        <v>0</v>
      </c>
      <c r="O84">
        <f>IFERROR(VLOOKUP(A84,[3]Sheet1!$A:$G,3,FALSE),0)</f>
        <v>0</v>
      </c>
      <c r="P84">
        <f>IFERROR(VLOOKUP(A84,[3]Sheet1!$A:$G,4,FALSE),0)</f>
        <v>0</v>
      </c>
      <c r="Q84">
        <f>IFERROR(VLOOKUP(A84,[3]Sheet1!$A:$G,5,FALSE),0)</f>
        <v>0</v>
      </c>
      <c r="R84">
        <f>IFERROR(VLOOKUP(A84,[3]Sheet1!$A:$G,6,FALSE),0)</f>
        <v>0</v>
      </c>
      <c r="S84">
        <f>IFERROR(VLOOKUP(A84,[3]Sheet1!$A:$G,7,FALSE),0)</f>
        <v>0</v>
      </c>
      <c r="T84" t="str">
        <f t="shared" si="7"/>
        <v>Não</v>
      </c>
      <c r="U84" t="str">
        <f t="shared" si="8"/>
        <v>Não</v>
      </c>
      <c r="V84" t="str">
        <f t="shared" si="9"/>
        <v>Não</v>
      </c>
      <c r="W84" t="str">
        <f t="shared" si="10"/>
        <v>Não</v>
      </c>
      <c r="X84" t="str">
        <f t="shared" si="11"/>
        <v>Não</v>
      </c>
      <c r="Y84" t="str">
        <f t="shared" si="12"/>
        <v>Não</v>
      </c>
    </row>
    <row r="85" spans="1:25" x14ac:dyDescent="0.25">
      <c r="A85" s="5">
        <v>130300</v>
      </c>
      <c r="B85">
        <f>IFERROR(VLOOKUP(A85,[1]Monitoramento_Base_somente_disp!$A:$J,5,FALSE),0)</f>
        <v>0</v>
      </c>
      <c r="C85">
        <f>IFERROR(VLOOKUP(A85,[1]Monitoramento_Base_somente_disp!$A:$J,6,FALSE),0)</f>
        <v>7242850</v>
      </c>
      <c r="D85">
        <f>IFERROR(VLOOKUP(A85,[1]Monitoramento_Base_somente_disp!$A:$J,7,FALSE),0)</f>
        <v>0</v>
      </c>
      <c r="E85">
        <f>IFERROR(VLOOKUP(A85,[1]Monitoramento_Base_somente_disp!$A:$J,8,FALSE),0)</f>
        <v>7485725</v>
      </c>
      <c r="F85">
        <f>IFERROR(VLOOKUP(A85,[1]Monitoramento_Base_somente_disp!$A:$J,9,FALSE),0)</f>
        <v>0</v>
      </c>
      <c r="G85">
        <f>IFERROR(VLOOKUP(A85,[1]Monitoramento_Base_somente_disp!$A:$J,10,FALSE),0)</f>
        <v>1207375</v>
      </c>
      <c r="H85">
        <f>IFERROR(VLOOKUP(A85,[2]Sheet1!$A:$I,4,FALSE),0)</f>
        <v>0</v>
      </c>
      <c r="I85">
        <f>IFERROR(VLOOKUP(A85,[2]Sheet1!$A:$I,5,FALSE),0)</f>
        <v>0</v>
      </c>
      <c r="J85">
        <f>IFERROR(VLOOKUP(A85,[2]Sheet1!$A:$I,6,FALSE),0)</f>
        <v>0</v>
      </c>
      <c r="K85">
        <f>IFERROR(VLOOKUP(A85,[2]Sheet1!$A:$I,7,FALSE),0)</f>
        <v>0</v>
      </c>
      <c r="L85">
        <f>IFERROR(VLOOKUP(A85,[2]Sheet1!$A:$I,8,FALSE),0)</f>
        <v>0</v>
      </c>
      <c r="M85">
        <f>IFERROR(VLOOKUP(A85,[2]Sheet1!$A:$I,9,FALSE),0)</f>
        <v>0</v>
      </c>
      <c r="N85">
        <f>IFERROR(VLOOKUP(A85,[3]Sheet1!$A:$G,2,FALSE),0)</f>
        <v>0</v>
      </c>
      <c r="O85">
        <f>IFERROR(VLOOKUP(A85,[3]Sheet1!$A:$G,3,FALSE),0)</f>
        <v>0</v>
      </c>
      <c r="P85">
        <f>IFERROR(VLOOKUP(A85,[3]Sheet1!$A:$G,4,FALSE),0)</f>
        <v>0</v>
      </c>
      <c r="Q85">
        <f>IFERROR(VLOOKUP(A85,[3]Sheet1!$A:$G,5,FALSE),0)</f>
        <v>0</v>
      </c>
      <c r="R85">
        <f>IFERROR(VLOOKUP(A85,[3]Sheet1!$A:$G,6,FALSE),0)</f>
        <v>0</v>
      </c>
      <c r="S85">
        <f>IFERROR(VLOOKUP(A85,[3]Sheet1!$A:$G,7,FALSE),0)</f>
        <v>0</v>
      </c>
      <c r="T85" t="str">
        <f t="shared" si="7"/>
        <v>Não</v>
      </c>
      <c r="U85" t="str">
        <f t="shared" si="8"/>
        <v>Sim</v>
      </c>
      <c r="V85" t="str">
        <f t="shared" si="9"/>
        <v>Não</v>
      </c>
      <c r="W85" t="str">
        <f t="shared" si="10"/>
        <v>Sim</v>
      </c>
      <c r="X85" t="str">
        <f t="shared" si="11"/>
        <v>Não</v>
      </c>
      <c r="Y85" t="str">
        <f t="shared" si="12"/>
        <v>Sim</v>
      </c>
    </row>
    <row r="86" spans="1:25" x14ac:dyDescent="0.25">
      <c r="A86" s="5">
        <v>130310</v>
      </c>
      <c r="B86">
        <f>IFERROR(VLOOKUP(A86,[1]Monitoramento_Base_somente_disp!$A:$J,5,FALSE),0)</f>
        <v>0</v>
      </c>
      <c r="C86">
        <f>IFERROR(VLOOKUP(A86,[1]Monitoramento_Base_somente_disp!$A:$J,6,FALSE),0)</f>
        <v>0</v>
      </c>
      <c r="D86">
        <f>IFERROR(VLOOKUP(A86,[1]Monitoramento_Base_somente_disp!$A:$J,7,FALSE),0)</f>
        <v>0</v>
      </c>
      <c r="E86">
        <f>IFERROR(VLOOKUP(A86,[1]Monitoramento_Base_somente_disp!$A:$J,8,FALSE),0)</f>
        <v>0</v>
      </c>
      <c r="F86">
        <f>IFERROR(VLOOKUP(A86,[1]Monitoramento_Base_somente_disp!$A:$J,9,FALSE),0)</f>
        <v>0</v>
      </c>
      <c r="G86">
        <f>IFERROR(VLOOKUP(A86,[1]Monitoramento_Base_somente_disp!$A:$J,10,FALSE),0)</f>
        <v>0</v>
      </c>
      <c r="H86">
        <f>IFERROR(VLOOKUP(A86,[2]Sheet1!$A:$I,4,FALSE),0)</f>
        <v>0</v>
      </c>
      <c r="I86">
        <f>IFERROR(VLOOKUP(A86,[2]Sheet1!$A:$I,5,FALSE),0)</f>
        <v>0</v>
      </c>
      <c r="J86">
        <f>IFERROR(VLOOKUP(A86,[2]Sheet1!$A:$I,6,FALSE),0)</f>
        <v>0</v>
      </c>
      <c r="K86">
        <f>IFERROR(VLOOKUP(A86,[2]Sheet1!$A:$I,7,FALSE),0)</f>
        <v>0</v>
      </c>
      <c r="L86">
        <f>IFERROR(VLOOKUP(A86,[2]Sheet1!$A:$I,8,FALSE),0)</f>
        <v>0</v>
      </c>
      <c r="M86">
        <f>IFERROR(VLOOKUP(A86,[2]Sheet1!$A:$I,9,FALSE),0)</f>
        <v>0</v>
      </c>
      <c r="N86">
        <f>IFERROR(VLOOKUP(A86,[3]Sheet1!$A:$G,2,FALSE),0)</f>
        <v>0</v>
      </c>
      <c r="O86">
        <f>IFERROR(VLOOKUP(A86,[3]Sheet1!$A:$G,3,FALSE),0)</f>
        <v>0</v>
      </c>
      <c r="P86">
        <f>IFERROR(VLOOKUP(A86,[3]Sheet1!$A:$G,4,FALSE),0)</f>
        <v>0</v>
      </c>
      <c r="Q86">
        <f>IFERROR(VLOOKUP(A86,[3]Sheet1!$A:$G,5,FALSE),0)</f>
        <v>0</v>
      </c>
      <c r="R86">
        <f>IFERROR(VLOOKUP(A86,[3]Sheet1!$A:$G,6,FALSE),0)</f>
        <v>0</v>
      </c>
      <c r="S86">
        <f>IFERROR(VLOOKUP(A86,[3]Sheet1!$A:$G,7,FALSE),0)</f>
        <v>0</v>
      </c>
      <c r="T86" t="str">
        <f t="shared" si="7"/>
        <v>Não</v>
      </c>
      <c r="U86" t="str">
        <f t="shared" si="8"/>
        <v>Não</v>
      </c>
      <c r="V86" t="str">
        <f t="shared" si="9"/>
        <v>Não</v>
      </c>
      <c r="W86" t="str">
        <f t="shared" si="10"/>
        <v>Não</v>
      </c>
      <c r="X86" t="str">
        <f t="shared" si="11"/>
        <v>Não</v>
      </c>
      <c r="Y86" t="str">
        <f t="shared" si="12"/>
        <v>Não</v>
      </c>
    </row>
    <row r="87" spans="1:25" x14ac:dyDescent="0.25">
      <c r="A87" s="5">
        <v>130330</v>
      </c>
      <c r="B87">
        <f>IFERROR(VLOOKUP(A87,[1]Monitoramento_Base_somente_disp!$A:$J,5,FALSE),0)</f>
        <v>0</v>
      </c>
      <c r="C87">
        <f>IFERROR(VLOOKUP(A87,[1]Monitoramento_Base_somente_disp!$A:$J,6,FALSE),0)</f>
        <v>2492100</v>
      </c>
      <c r="D87">
        <f>IFERROR(VLOOKUP(A87,[1]Monitoramento_Base_somente_disp!$A:$J,7,FALSE),0)</f>
        <v>0</v>
      </c>
      <c r="E87">
        <f>IFERROR(VLOOKUP(A87,[1]Monitoramento_Base_somente_disp!$A:$J,8,FALSE),0)</f>
        <v>2575170</v>
      </c>
      <c r="F87">
        <f>IFERROR(VLOOKUP(A87,[1]Monitoramento_Base_somente_disp!$A:$J,9,FALSE),0)</f>
        <v>0</v>
      </c>
      <c r="G87">
        <f>IFERROR(VLOOKUP(A87,[1]Monitoramento_Base_somente_disp!$A:$J,10,FALSE),0)</f>
        <v>415350</v>
      </c>
      <c r="H87">
        <f>IFERROR(VLOOKUP(A87,[2]Sheet1!$A:$I,4,FALSE),0)</f>
        <v>0</v>
      </c>
      <c r="I87">
        <f>IFERROR(VLOOKUP(A87,[2]Sheet1!$A:$I,5,FALSE),0)</f>
        <v>0</v>
      </c>
      <c r="J87">
        <f>IFERROR(VLOOKUP(A87,[2]Sheet1!$A:$I,6,FALSE),0)</f>
        <v>0</v>
      </c>
      <c r="K87">
        <f>IFERROR(VLOOKUP(A87,[2]Sheet1!$A:$I,7,FALSE),0)</f>
        <v>0</v>
      </c>
      <c r="L87">
        <f>IFERROR(VLOOKUP(A87,[2]Sheet1!$A:$I,8,FALSE),0)</f>
        <v>0</v>
      </c>
      <c r="M87">
        <f>IFERROR(VLOOKUP(A87,[2]Sheet1!$A:$I,9,FALSE),0)</f>
        <v>0</v>
      </c>
      <c r="N87">
        <f>IFERROR(VLOOKUP(A87,[3]Sheet1!$A:$G,2,FALSE),0)</f>
        <v>0</v>
      </c>
      <c r="O87">
        <f>IFERROR(VLOOKUP(A87,[3]Sheet1!$A:$G,3,FALSE),0)</f>
        <v>0</v>
      </c>
      <c r="P87">
        <f>IFERROR(VLOOKUP(A87,[3]Sheet1!$A:$G,4,FALSE),0)</f>
        <v>0</v>
      </c>
      <c r="Q87">
        <f>IFERROR(VLOOKUP(A87,[3]Sheet1!$A:$G,5,FALSE),0)</f>
        <v>0</v>
      </c>
      <c r="R87">
        <f>IFERROR(VLOOKUP(A87,[3]Sheet1!$A:$G,6,FALSE),0)</f>
        <v>0</v>
      </c>
      <c r="S87">
        <f>IFERROR(VLOOKUP(A87,[3]Sheet1!$A:$G,7,FALSE),0)</f>
        <v>0</v>
      </c>
      <c r="T87" t="str">
        <f t="shared" si="7"/>
        <v>Não</v>
      </c>
      <c r="U87" t="str">
        <f t="shared" si="8"/>
        <v>Sim</v>
      </c>
      <c r="V87" t="str">
        <f t="shared" si="9"/>
        <v>Não</v>
      </c>
      <c r="W87" t="str">
        <f t="shared" si="10"/>
        <v>Sim</v>
      </c>
      <c r="X87" t="str">
        <f t="shared" si="11"/>
        <v>Não</v>
      </c>
      <c r="Y87" t="str">
        <f t="shared" si="12"/>
        <v>Sim</v>
      </c>
    </row>
    <row r="88" spans="1:25" x14ac:dyDescent="0.25">
      <c r="A88" s="5">
        <v>130340</v>
      </c>
      <c r="B88">
        <f>IFERROR(VLOOKUP(A88,[1]Monitoramento_Base_somente_disp!$A:$J,5,FALSE),0)</f>
        <v>0</v>
      </c>
      <c r="C88">
        <f>IFERROR(VLOOKUP(A88,[1]Monitoramento_Base_somente_disp!$A:$J,6,FALSE),0)</f>
        <v>0</v>
      </c>
      <c r="D88">
        <f>IFERROR(VLOOKUP(A88,[1]Monitoramento_Base_somente_disp!$A:$J,7,FALSE),0)</f>
        <v>0</v>
      </c>
      <c r="E88">
        <f>IFERROR(VLOOKUP(A88,[1]Monitoramento_Base_somente_disp!$A:$J,8,FALSE),0)</f>
        <v>0</v>
      </c>
      <c r="F88">
        <f>IFERROR(VLOOKUP(A88,[1]Monitoramento_Base_somente_disp!$A:$J,9,FALSE),0)</f>
        <v>0</v>
      </c>
      <c r="G88">
        <f>IFERROR(VLOOKUP(A88,[1]Monitoramento_Base_somente_disp!$A:$J,10,FALSE),0)</f>
        <v>0</v>
      </c>
      <c r="H88">
        <f>IFERROR(VLOOKUP(A88,[2]Sheet1!$A:$I,4,FALSE),0)</f>
        <v>0</v>
      </c>
      <c r="I88">
        <f>IFERROR(VLOOKUP(A88,[2]Sheet1!$A:$I,5,FALSE),0)</f>
        <v>0</v>
      </c>
      <c r="J88">
        <f>IFERROR(VLOOKUP(A88,[2]Sheet1!$A:$I,6,FALSE),0)</f>
        <v>0</v>
      </c>
      <c r="K88">
        <f>IFERROR(VLOOKUP(A88,[2]Sheet1!$A:$I,7,FALSE),0)</f>
        <v>0</v>
      </c>
      <c r="L88">
        <f>IFERROR(VLOOKUP(A88,[2]Sheet1!$A:$I,8,FALSE),0)</f>
        <v>0</v>
      </c>
      <c r="M88">
        <f>IFERROR(VLOOKUP(A88,[2]Sheet1!$A:$I,9,FALSE),0)</f>
        <v>0</v>
      </c>
      <c r="N88">
        <f>IFERROR(VLOOKUP(A88,[3]Sheet1!$A:$G,2,FALSE),0)</f>
        <v>0</v>
      </c>
      <c r="O88">
        <f>IFERROR(VLOOKUP(A88,[3]Sheet1!$A:$G,3,FALSE),0)</f>
        <v>0</v>
      </c>
      <c r="P88">
        <f>IFERROR(VLOOKUP(A88,[3]Sheet1!$A:$G,4,FALSE),0)</f>
        <v>0</v>
      </c>
      <c r="Q88">
        <f>IFERROR(VLOOKUP(A88,[3]Sheet1!$A:$G,5,FALSE),0)</f>
        <v>0</v>
      </c>
      <c r="R88">
        <f>IFERROR(VLOOKUP(A88,[3]Sheet1!$A:$G,6,FALSE),0)</f>
        <v>0</v>
      </c>
      <c r="S88">
        <f>IFERROR(VLOOKUP(A88,[3]Sheet1!$A:$G,7,FALSE),0)</f>
        <v>0</v>
      </c>
      <c r="T88" t="str">
        <f t="shared" si="7"/>
        <v>Não</v>
      </c>
      <c r="U88" t="str">
        <f t="shared" si="8"/>
        <v>Não</v>
      </c>
      <c r="V88" t="str">
        <f t="shared" si="9"/>
        <v>Não</v>
      </c>
      <c r="W88" t="str">
        <f t="shared" si="10"/>
        <v>Não</v>
      </c>
      <c r="X88" t="str">
        <f t="shared" si="11"/>
        <v>Não</v>
      </c>
      <c r="Y88" t="str">
        <f t="shared" si="12"/>
        <v>Não</v>
      </c>
    </row>
    <row r="89" spans="1:25" x14ac:dyDescent="0.25">
      <c r="A89" s="5">
        <v>130350</v>
      </c>
      <c r="B89">
        <f>IFERROR(VLOOKUP(A89,[1]Monitoramento_Base_somente_disp!$A:$J,5,FALSE),0)</f>
        <v>0</v>
      </c>
      <c r="C89">
        <f>IFERROR(VLOOKUP(A89,[1]Monitoramento_Base_somente_disp!$A:$J,6,FALSE),0)</f>
        <v>0</v>
      </c>
      <c r="D89">
        <f>IFERROR(VLOOKUP(A89,[1]Monitoramento_Base_somente_disp!$A:$J,7,FALSE),0)</f>
        <v>0</v>
      </c>
      <c r="E89">
        <f>IFERROR(VLOOKUP(A89,[1]Monitoramento_Base_somente_disp!$A:$J,8,FALSE),0)</f>
        <v>0</v>
      </c>
      <c r="F89">
        <f>IFERROR(VLOOKUP(A89,[1]Monitoramento_Base_somente_disp!$A:$J,9,FALSE),0)</f>
        <v>0</v>
      </c>
      <c r="G89">
        <f>IFERROR(VLOOKUP(A89,[1]Monitoramento_Base_somente_disp!$A:$J,10,FALSE),0)</f>
        <v>0</v>
      </c>
      <c r="H89">
        <f>IFERROR(VLOOKUP(A89,[2]Sheet1!$A:$I,4,FALSE),0)</f>
        <v>0</v>
      </c>
      <c r="I89">
        <f>IFERROR(VLOOKUP(A89,[2]Sheet1!$A:$I,5,FALSE),0)</f>
        <v>0</v>
      </c>
      <c r="J89">
        <f>IFERROR(VLOOKUP(A89,[2]Sheet1!$A:$I,6,FALSE),0)</f>
        <v>0</v>
      </c>
      <c r="K89">
        <f>IFERROR(VLOOKUP(A89,[2]Sheet1!$A:$I,7,FALSE),0)</f>
        <v>0</v>
      </c>
      <c r="L89">
        <f>IFERROR(VLOOKUP(A89,[2]Sheet1!$A:$I,8,FALSE),0)</f>
        <v>0</v>
      </c>
      <c r="M89">
        <f>IFERROR(VLOOKUP(A89,[2]Sheet1!$A:$I,9,FALSE),0)</f>
        <v>0</v>
      </c>
      <c r="N89">
        <f>IFERROR(VLOOKUP(A89,[3]Sheet1!$A:$G,2,FALSE),0)</f>
        <v>0</v>
      </c>
      <c r="O89">
        <f>IFERROR(VLOOKUP(A89,[3]Sheet1!$A:$G,3,FALSE),0)</f>
        <v>0</v>
      </c>
      <c r="P89">
        <f>IFERROR(VLOOKUP(A89,[3]Sheet1!$A:$G,4,FALSE),0)</f>
        <v>0</v>
      </c>
      <c r="Q89">
        <f>IFERROR(VLOOKUP(A89,[3]Sheet1!$A:$G,5,FALSE),0)</f>
        <v>0</v>
      </c>
      <c r="R89">
        <f>IFERROR(VLOOKUP(A89,[3]Sheet1!$A:$G,6,FALSE),0)</f>
        <v>0</v>
      </c>
      <c r="S89">
        <f>IFERROR(VLOOKUP(A89,[3]Sheet1!$A:$G,7,FALSE),0)</f>
        <v>0</v>
      </c>
      <c r="T89" t="str">
        <f t="shared" si="7"/>
        <v>Não</v>
      </c>
      <c r="U89" t="str">
        <f t="shared" si="8"/>
        <v>Não</v>
      </c>
      <c r="V89" t="str">
        <f t="shared" si="9"/>
        <v>Não</v>
      </c>
      <c r="W89" t="str">
        <f t="shared" si="10"/>
        <v>Não</v>
      </c>
      <c r="X89" t="str">
        <f t="shared" si="11"/>
        <v>Não</v>
      </c>
      <c r="Y89" t="str">
        <f t="shared" si="12"/>
        <v>Não</v>
      </c>
    </row>
    <row r="90" spans="1:25" x14ac:dyDescent="0.25">
      <c r="A90" s="5">
        <v>130360</v>
      </c>
      <c r="B90">
        <f>IFERROR(VLOOKUP(A90,[1]Monitoramento_Base_somente_disp!$A:$J,5,FALSE),0)</f>
        <v>0</v>
      </c>
      <c r="C90">
        <f>IFERROR(VLOOKUP(A90,[1]Monitoramento_Base_somente_disp!$A:$J,6,FALSE),0)</f>
        <v>0</v>
      </c>
      <c r="D90">
        <f>IFERROR(VLOOKUP(A90,[1]Monitoramento_Base_somente_disp!$A:$J,7,FALSE),0)</f>
        <v>0</v>
      </c>
      <c r="E90">
        <f>IFERROR(VLOOKUP(A90,[1]Monitoramento_Base_somente_disp!$A:$J,8,FALSE),0)</f>
        <v>0</v>
      </c>
      <c r="F90">
        <f>IFERROR(VLOOKUP(A90,[1]Monitoramento_Base_somente_disp!$A:$J,9,FALSE),0)</f>
        <v>0</v>
      </c>
      <c r="G90">
        <f>IFERROR(VLOOKUP(A90,[1]Monitoramento_Base_somente_disp!$A:$J,10,FALSE),0)</f>
        <v>0</v>
      </c>
      <c r="H90">
        <f>IFERROR(VLOOKUP(A90,[2]Sheet1!$A:$I,4,FALSE),0)</f>
        <v>0</v>
      </c>
      <c r="I90">
        <f>IFERROR(VLOOKUP(A90,[2]Sheet1!$A:$I,5,FALSE),0)</f>
        <v>0</v>
      </c>
      <c r="J90">
        <f>IFERROR(VLOOKUP(A90,[2]Sheet1!$A:$I,6,FALSE),0)</f>
        <v>0</v>
      </c>
      <c r="K90">
        <f>IFERROR(VLOOKUP(A90,[2]Sheet1!$A:$I,7,FALSE),0)</f>
        <v>0</v>
      </c>
      <c r="L90">
        <f>IFERROR(VLOOKUP(A90,[2]Sheet1!$A:$I,8,FALSE),0)</f>
        <v>0</v>
      </c>
      <c r="M90">
        <f>IFERROR(VLOOKUP(A90,[2]Sheet1!$A:$I,9,FALSE),0)</f>
        <v>0</v>
      </c>
      <c r="N90">
        <f>IFERROR(VLOOKUP(A90,[3]Sheet1!$A:$G,2,FALSE),0)</f>
        <v>0</v>
      </c>
      <c r="O90">
        <f>IFERROR(VLOOKUP(A90,[3]Sheet1!$A:$G,3,FALSE),0)</f>
        <v>0</v>
      </c>
      <c r="P90">
        <f>IFERROR(VLOOKUP(A90,[3]Sheet1!$A:$G,4,FALSE),0)</f>
        <v>0</v>
      </c>
      <c r="Q90">
        <f>IFERROR(VLOOKUP(A90,[3]Sheet1!$A:$G,5,FALSE),0)</f>
        <v>0</v>
      </c>
      <c r="R90">
        <f>IFERROR(VLOOKUP(A90,[3]Sheet1!$A:$G,6,FALSE),0)</f>
        <v>0</v>
      </c>
      <c r="S90">
        <f>IFERROR(VLOOKUP(A90,[3]Sheet1!$A:$G,7,FALSE),0)</f>
        <v>0</v>
      </c>
      <c r="T90" t="str">
        <f t="shared" si="7"/>
        <v>Não</v>
      </c>
      <c r="U90" t="str">
        <f t="shared" si="8"/>
        <v>Não</v>
      </c>
      <c r="V90" t="str">
        <f t="shared" si="9"/>
        <v>Não</v>
      </c>
      <c r="W90" t="str">
        <f t="shared" si="10"/>
        <v>Não</v>
      </c>
      <c r="X90" t="str">
        <f t="shared" si="11"/>
        <v>Não</v>
      </c>
      <c r="Y90" t="str">
        <f t="shared" si="12"/>
        <v>Não</v>
      </c>
    </row>
    <row r="91" spans="1:25" x14ac:dyDescent="0.25">
      <c r="A91" s="5">
        <v>130370</v>
      </c>
      <c r="B91">
        <f>IFERROR(VLOOKUP(A91,[1]Monitoramento_Base_somente_disp!$A:$J,5,FALSE),0)</f>
        <v>0</v>
      </c>
      <c r="C91">
        <f>IFERROR(VLOOKUP(A91,[1]Monitoramento_Base_somente_disp!$A:$J,6,FALSE),0)</f>
        <v>0</v>
      </c>
      <c r="D91">
        <f>IFERROR(VLOOKUP(A91,[1]Monitoramento_Base_somente_disp!$A:$J,7,FALSE),0)</f>
        <v>0</v>
      </c>
      <c r="E91">
        <f>IFERROR(VLOOKUP(A91,[1]Monitoramento_Base_somente_disp!$A:$J,8,FALSE),0)</f>
        <v>0</v>
      </c>
      <c r="F91">
        <f>IFERROR(VLOOKUP(A91,[1]Monitoramento_Base_somente_disp!$A:$J,9,FALSE),0)</f>
        <v>0</v>
      </c>
      <c r="G91">
        <f>IFERROR(VLOOKUP(A91,[1]Monitoramento_Base_somente_disp!$A:$J,10,FALSE),0)</f>
        <v>0</v>
      </c>
      <c r="H91">
        <f>IFERROR(VLOOKUP(A91,[2]Sheet1!$A:$I,4,FALSE),0)</f>
        <v>0</v>
      </c>
      <c r="I91">
        <f>IFERROR(VLOOKUP(A91,[2]Sheet1!$A:$I,5,FALSE),0)</f>
        <v>0</v>
      </c>
      <c r="J91">
        <f>IFERROR(VLOOKUP(A91,[2]Sheet1!$A:$I,6,FALSE),0)</f>
        <v>0</v>
      </c>
      <c r="K91">
        <f>IFERROR(VLOOKUP(A91,[2]Sheet1!$A:$I,7,FALSE),0)</f>
        <v>0</v>
      </c>
      <c r="L91">
        <f>IFERROR(VLOOKUP(A91,[2]Sheet1!$A:$I,8,FALSE),0)</f>
        <v>0</v>
      </c>
      <c r="M91">
        <f>IFERROR(VLOOKUP(A91,[2]Sheet1!$A:$I,9,FALSE),0)</f>
        <v>0</v>
      </c>
      <c r="N91">
        <f>IFERROR(VLOOKUP(A91,[3]Sheet1!$A:$G,2,FALSE),0)</f>
        <v>0</v>
      </c>
      <c r="O91">
        <f>IFERROR(VLOOKUP(A91,[3]Sheet1!$A:$G,3,FALSE),0)</f>
        <v>0</v>
      </c>
      <c r="P91">
        <f>IFERROR(VLOOKUP(A91,[3]Sheet1!$A:$G,4,FALSE),0)</f>
        <v>0</v>
      </c>
      <c r="Q91">
        <f>IFERROR(VLOOKUP(A91,[3]Sheet1!$A:$G,5,FALSE),0)</f>
        <v>0</v>
      </c>
      <c r="R91">
        <f>IFERROR(VLOOKUP(A91,[3]Sheet1!$A:$G,6,FALSE),0)</f>
        <v>0</v>
      </c>
      <c r="S91">
        <f>IFERROR(VLOOKUP(A91,[3]Sheet1!$A:$G,7,FALSE),0)</f>
        <v>0</v>
      </c>
      <c r="T91" t="str">
        <f t="shared" si="7"/>
        <v>Não</v>
      </c>
      <c r="U91" t="str">
        <f t="shared" si="8"/>
        <v>Não</v>
      </c>
      <c r="V91" t="str">
        <f t="shared" si="9"/>
        <v>Não</v>
      </c>
      <c r="W91" t="str">
        <f t="shared" si="10"/>
        <v>Não</v>
      </c>
      <c r="X91" t="str">
        <f t="shared" si="11"/>
        <v>Não</v>
      </c>
      <c r="Y91" t="str">
        <f t="shared" si="12"/>
        <v>Não</v>
      </c>
    </row>
    <row r="92" spans="1:25" x14ac:dyDescent="0.25">
      <c r="A92" s="5">
        <v>130380</v>
      </c>
      <c r="B92">
        <f>IFERROR(VLOOKUP(A92,[1]Monitoramento_Base_somente_disp!$A:$J,5,FALSE),0)</f>
        <v>0</v>
      </c>
      <c r="C92">
        <f>IFERROR(VLOOKUP(A92,[1]Monitoramento_Base_somente_disp!$A:$J,6,FALSE),0)</f>
        <v>38482290</v>
      </c>
      <c r="D92">
        <f>IFERROR(VLOOKUP(A92,[1]Monitoramento_Base_somente_disp!$A:$J,7,FALSE),0)</f>
        <v>0</v>
      </c>
      <c r="E92">
        <f>IFERROR(VLOOKUP(A92,[1]Monitoramento_Base_somente_disp!$A:$J,8,FALSE),0)</f>
        <v>39765033</v>
      </c>
      <c r="F92">
        <f>IFERROR(VLOOKUP(A92,[1]Monitoramento_Base_somente_disp!$A:$J,9,FALSE),0)</f>
        <v>0</v>
      </c>
      <c r="G92">
        <f>IFERROR(VLOOKUP(A92,[1]Monitoramento_Base_somente_disp!$A:$J,10,FALSE),0)</f>
        <v>6413715</v>
      </c>
      <c r="H92">
        <f>IFERROR(VLOOKUP(A92,[2]Sheet1!$A:$I,4,FALSE),0)</f>
        <v>0</v>
      </c>
      <c r="I92">
        <f>IFERROR(VLOOKUP(A92,[2]Sheet1!$A:$I,5,FALSE),0)</f>
        <v>0</v>
      </c>
      <c r="J92">
        <f>IFERROR(VLOOKUP(A92,[2]Sheet1!$A:$I,6,FALSE),0)</f>
        <v>0</v>
      </c>
      <c r="K92">
        <f>IFERROR(VLOOKUP(A92,[2]Sheet1!$A:$I,7,FALSE),0)</f>
        <v>0</v>
      </c>
      <c r="L92">
        <f>IFERROR(VLOOKUP(A92,[2]Sheet1!$A:$I,8,FALSE),0)</f>
        <v>0</v>
      </c>
      <c r="M92">
        <f>IFERROR(VLOOKUP(A92,[2]Sheet1!$A:$I,9,FALSE),0)</f>
        <v>0</v>
      </c>
      <c r="N92">
        <f>IFERROR(VLOOKUP(A92,[3]Sheet1!$A:$G,2,FALSE),0)</f>
        <v>0</v>
      </c>
      <c r="O92">
        <f>IFERROR(VLOOKUP(A92,[3]Sheet1!$A:$G,3,FALSE),0)</f>
        <v>0</v>
      </c>
      <c r="P92">
        <f>IFERROR(VLOOKUP(A92,[3]Sheet1!$A:$G,4,FALSE),0)</f>
        <v>0</v>
      </c>
      <c r="Q92">
        <f>IFERROR(VLOOKUP(A92,[3]Sheet1!$A:$G,5,FALSE),0)</f>
        <v>0</v>
      </c>
      <c r="R92">
        <f>IFERROR(VLOOKUP(A92,[3]Sheet1!$A:$G,6,FALSE),0)</f>
        <v>0</v>
      </c>
      <c r="S92">
        <f>IFERROR(VLOOKUP(A92,[3]Sheet1!$A:$G,7,FALSE),0)</f>
        <v>0</v>
      </c>
      <c r="T92" t="str">
        <f t="shared" si="7"/>
        <v>Não</v>
      </c>
      <c r="U92" t="str">
        <f t="shared" si="8"/>
        <v>Sim</v>
      </c>
      <c r="V92" t="str">
        <f t="shared" si="9"/>
        <v>Não</v>
      </c>
      <c r="W92" t="str">
        <f t="shared" si="10"/>
        <v>Sim</v>
      </c>
      <c r="X92" t="str">
        <f t="shared" si="11"/>
        <v>Não</v>
      </c>
      <c r="Y92" t="str">
        <f t="shared" si="12"/>
        <v>Sim</v>
      </c>
    </row>
    <row r="93" spans="1:25" x14ac:dyDescent="0.25">
      <c r="A93" s="5">
        <v>130390</v>
      </c>
      <c r="B93">
        <f>IFERROR(VLOOKUP(A93,[1]Monitoramento_Base_somente_disp!$A:$J,5,FALSE),0)</f>
        <v>123534</v>
      </c>
      <c r="C93">
        <f>IFERROR(VLOOKUP(A93,[1]Monitoramento_Base_somente_disp!$A:$J,6,FALSE),0)</f>
        <v>36508875</v>
      </c>
      <c r="D93">
        <f>IFERROR(VLOOKUP(A93,[1]Monitoramento_Base_somente_disp!$A:$J,7,FALSE),0)</f>
        <v>106534</v>
      </c>
      <c r="E93">
        <f>IFERROR(VLOOKUP(A93,[1]Monitoramento_Base_somente_disp!$A:$J,8,FALSE),0)</f>
        <v>32349704</v>
      </c>
      <c r="F93">
        <f>IFERROR(VLOOKUP(A93,[1]Monitoramento_Base_somente_disp!$A:$J,9,FALSE),0)</f>
        <v>13493</v>
      </c>
      <c r="G93">
        <f>IFERROR(VLOOKUP(A93,[1]Monitoramento_Base_somente_disp!$A:$J,10,FALSE),0)</f>
        <v>4863244</v>
      </c>
      <c r="H93">
        <f>IFERROR(VLOOKUP(A93,[2]Sheet1!$A:$I,4,FALSE),0)</f>
        <v>0</v>
      </c>
      <c r="I93">
        <f>IFERROR(VLOOKUP(A93,[2]Sheet1!$A:$I,5,FALSE),0)</f>
        <v>0</v>
      </c>
      <c r="J93">
        <f>IFERROR(VLOOKUP(A93,[2]Sheet1!$A:$I,6,FALSE),0)</f>
        <v>0</v>
      </c>
      <c r="K93">
        <f>IFERROR(VLOOKUP(A93,[2]Sheet1!$A:$I,7,FALSE),0)</f>
        <v>0</v>
      </c>
      <c r="L93">
        <f>IFERROR(VLOOKUP(A93,[2]Sheet1!$A:$I,8,FALSE),0)</f>
        <v>0</v>
      </c>
      <c r="M93">
        <f>IFERROR(VLOOKUP(A93,[2]Sheet1!$A:$I,9,FALSE),0)</f>
        <v>0</v>
      </c>
      <c r="N93">
        <f>IFERROR(VLOOKUP(A93,[3]Sheet1!$A:$G,2,FALSE),0)</f>
        <v>0</v>
      </c>
      <c r="O93">
        <f>IFERROR(VLOOKUP(A93,[3]Sheet1!$A:$G,3,FALSE),0)</f>
        <v>0</v>
      </c>
      <c r="P93">
        <f>IFERROR(VLOOKUP(A93,[3]Sheet1!$A:$G,4,FALSE),0)</f>
        <v>0</v>
      </c>
      <c r="Q93">
        <f>IFERROR(VLOOKUP(A93,[3]Sheet1!$A:$G,5,FALSE),0)</f>
        <v>0</v>
      </c>
      <c r="R93">
        <f>IFERROR(VLOOKUP(A93,[3]Sheet1!$A:$G,6,FALSE),0)</f>
        <v>0</v>
      </c>
      <c r="S93">
        <f>IFERROR(VLOOKUP(A93,[3]Sheet1!$A:$G,7,FALSE),0)</f>
        <v>0</v>
      </c>
      <c r="T93" t="str">
        <f t="shared" si="7"/>
        <v>Sim</v>
      </c>
      <c r="U93" t="str">
        <f t="shared" si="8"/>
        <v>Sim</v>
      </c>
      <c r="V93" t="str">
        <f t="shared" si="9"/>
        <v>Sim</v>
      </c>
      <c r="W93" t="str">
        <f t="shared" si="10"/>
        <v>Sim</v>
      </c>
      <c r="X93" t="str">
        <f t="shared" si="11"/>
        <v>Sim</v>
      </c>
      <c r="Y93" t="str">
        <f t="shared" si="12"/>
        <v>Sim</v>
      </c>
    </row>
    <row r="94" spans="1:25" x14ac:dyDescent="0.25">
      <c r="A94" s="5">
        <v>130400</v>
      </c>
      <c r="B94">
        <f>IFERROR(VLOOKUP(A94,[1]Monitoramento_Base_somente_disp!$A:$J,5,FALSE),0)</f>
        <v>0</v>
      </c>
      <c r="C94">
        <f>IFERROR(VLOOKUP(A94,[1]Monitoramento_Base_somente_disp!$A:$J,6,FALSE),0)</f>
        <v>0</v>
      </c>
      <c r="D94">
        <f>IFERROR(VLOOKUP(A94,[1]Monitoramento_Base_somente_disp!$A:$J,7,FALSE),0)</f>
        <v>0</v>
      </c>
      <c r="E94">
        <f>IFERROR(VLOOKUP(A94,[1]Monitoramento_Base_somente_disp!$A:$J,8,FALSE),0)</f>
        <v>0</v>
      </c>
      <c r="F94">
        <f>IFERROR(VLOOKUP(A94,[1]Monitoramento_Base_somente_disp!$A:$J,9,FALSE),0)</f>
        <v>0</v>
      </c>
      <c r="G94">
        <f>IFERROR(VLOOKUP(A94,[1]Monitoramento_Base_somente_disp!$A:$J,10,FALSE),0)</f>
        <v>0</v>
      </c>
      <c r="H94">
        <f>IFERROR(VLOOKUP(A94,[2]Sheet1!$A:$I,4,FALSE),0)</f>
        <v>0</v>
      </c>
      <c r="I94">
        <f>IFERROR(VLOOKUP(A94,[2]Sheet1!$A:$I,5,FALSE),0)</f>
        <v>0</v>
      </c>
      <c r="J94">
        <f>IFERROR(VLOOKUP(A94,[2]Sheet1!$A:$I,6,FALSE),0)</f>
        <v>0</v>
      </c>
      <c r="K94">
        <f>IFERROR(VLOOKUP(A94,[2]Sheet1!$A:$I,7,FALSE),0)</f>
        <v>0</v>
      </c>
      <c r="L94">
        <f>IFERROR(VLOOKUP(A94,[2]Sheet1!$A:$I,8,FALSE),0)</f>
        <v>0</v>
      </c>
      <c r="M94">
        <f>IFERROR(VLOOKUP(A94,[2]Sheet1!$A:$I,9,FALSE),0)</f>
        <v>0</v>
      </c>
      <c r="N94">
        <f>IFERROR(VLOOKUP(A94,[3]Sheet1!$A:$G,2,FALSE),0)</f>
        <v>0</v>
      </c>
      <c r="O94">
        <f>IFERROR(VLOOKUP(A94,[3]Sheet1!$A:$G,3,FALSE),0)</f>
        <v>0</v>
      </c>
      <c r="P94">
        <f>IFERROR(VLOOKUP(A94,[3]Sheet1!$A:$G,4,FALSE),0)</f>
        <v>0</v>
      </c>
      <c r="Q94">
        <f>IFERROR(VLOOKUP(A94,[3]Sheet1!$A:$G,5,FALSE),0)</f>
        <v>0</v>
      </c>
      <c r="R94">
        <f>IFERROR(VLOOKUP(A94,[3]Sheet1!$A:$G,6,FALSE),0)</f>
        <v>0</v>
      </c>
      <c r="S94">
        <f>IFERROR(VLOOKUP(A94,[3]Sheet1!$A:$G,7,FALSE),0)</f>
        <v>0</v>
      </c>
      <c r="T94" t="str">
        <f t="shared" si="7"/>
        <v>Não</v>
      </c>
      <c r="U94" t="str">
        <f t="shared" si="8"/>
        <v>Não</v>
      </c>
      <c r="V94" t="str">
        <f t="shared" si="9"/>
        <v>Não</v>
      </c>
      <c r="W94" t="str">
        <f t="shared" si="10"/>
        <v>Não</v>
      </c>
      <c r="X94" t="str">
        <f t="shared" si="11"/>
        <v>Não</v>
      </c>
      <c r="Y94" t="str">
        <f t="shared" si="12"/>
        <v>Não</v>
      </c>
    </row>
    <row r="95" spans="1:25" x14ac:dyDescent="0.25">
      <c r="A95" s="5">
        <v>130410</v>
      </c>
      <c r="B95">
        <f>IFERROR(VLOOKUP(A95,[1]Monitoramento_Base_somente_disp!$A:$J,5,FALSE),0)</f>
        <v>0</v>
      </c>
      <c r="C95">
        <f>IFERROR(VLOOKUP(A95,[1]Monitoramento_Base_somente_disp!$A:$J,6,FALSE),0)</f>
        <v>21661540</v>
      </c>
      <c r="D95">
        <f>IFERROR(VLOOKUP(A95,[1]Monitoramento_Base_somente_disp!$A:$J,7,FALSE),0)</f>
        <v>0</v>
      </c>
      <c r="E95">
        <f>IFERROR(VLOOKUP(A95,[1]Monitoramento_Base_somente_disp!$A:$J,8,FALSE),0)</f>
        <v>22423230</v>
      </c>
      <c r="F95">
        <f>IFERROR(VLOOKUP(A95,[1]Monitoramento_Base_somente_disp!$A:$J,9,FALSE),0)</f>
        <v>0</v>
      </c>
      <c r="G95">
        <f>IFERROR(VLOOKUP(A95,[1]Monitoramento_Base_somente_disp!$A:$J,10,FALSE),0)</f>
        <v>3616650</v>
      </c>
      <c r="H95">
        <f>IFERROR(VLOOKUP(A95,[2]Sheet1!$A:$I,4,FALSE),0)</f>
        <v>0</v>
      </c>
      <c r="I95">
        <f>IFERROR(VLOOKUP(A95,[2]Sheet1!$A:$I,5,FALSE),0)</f>
        <v>0</v>
      </c>
      <c r="J95">
        <f>IFERROR(VLOOKUP(A95,[2]Sheet1!$A:$I,6,FALSE),0)</f>
        <v>0</v>
      </c>
      <c r="K95">
        <f>IFERROR(VLOOKUP(A95,[2]Sheet1!$A:$I,7,FALSE),0)</f>
        <v>0</v>
      </c>
      <c r="L95">
        <f>IFERROR(VLOOKUP(A95,[2]Sheet1!$A:$I,8,FALSE),0)</f>
        <v>0</v>
      </c>
      <c r="M95">
        <f>IFERROR(VLOOKUP(A95,[2]Sheet1!$A:$I,9,FALSE),0)</f>
        <v>0</v>
      </c>
      <c r="N95">
        <f>IFERROR(VLOOKUP(A95,[3]Sheet1!$A:$G,2,FALSE),0)</f>
        <v>0</v>
      </c>
      <c r="O95">
        <f>IFERROR(VLOOKUP(A95,[3]Sheet1!$A:$G,3,FALSE),0)</f>
        <v>0</v>
      </c>
      <c r="P95">
        <f>IFERROR(VLOOKUP(A95,[3]Sheet1!$A:$G,4,FALSE),0)</f>
        <v>0</v>
      </c>
      <c r="Q95">
        <f>IFERROR(VLOOKUP(A95,[3]Sheet1!$A:$G,5,FALSE),0)</f>
        <v>0</v>
      </c>
      <c r="R95">
        <f>IFERROR(VLOOKUP(A95,[3]Sheet1!$A:$G,6,FALSE),0)</f>
        <v>0</v>
      </c>
      <c r="S95">
        <f>IFERROR(VLOOKUP(A95,[3]Sheet1!$A:$G,7,FALSE),0)</f>
        <v>0</v>
      </c>
      <c r="T95" t="str">
        <f t="shared" si="7"/>
        <v>Não</v>
      </c>
      <c r="U95" t="str">
        <f t="shared" si="8"/>
        <v>Sim</v>
      </c>
      <c r="V95" t="str">
        <f t="shared" si="9"/>
        <v>Não</v>
      </c>
      <c r="W95" t="str">
        <f t="shared" si="10"/>
        <v>Sim</v>
      </c>
      <c r="X95" t="str">
        <f t="shared" si="11"/>
        <v>Não</v>
      </c>
      <c r="Y95" t="str">
        <f t="shared" si="12"/>
        <v>Sim</v>
      </c>
    </row>
    <row r="96" spans="1:25" x14ac:dyDescent="0.25">
      <c r="A96" s="5">
        <v>130423</v>
      </c>
      <c r="B96">
        <f>IFERROR(VLOOKUP(A96,[1]Monitoramento_Base_somente_disp!$A:$J,5,FALSE),0)</f>
        <v>0</v>
      </c>
      <c r="C96">
        <f>IFERROR(VLOOKUP(A96,[1]Monitoramento_Base_somente_disp!$A:$J,6,FALSE),0)</f>
        <v>0</v>
      </c>
      <c r="D96">
        <f>IFERROR(VLOOKUP(A96,[1]Monitoramento_Base_somente_disp!$A:$J,7,FALSE),0)</f>
        <v>0</v>
      </c>
      <c r="E96">
        <f>IFERROR(VLOOKUP(A96,[1]Monitoramento_Base_somente_disp!$A:$J,8,FALSE),0)</f>
        <v>0</v>
      </c>
      <c r="F96">
        <f>IFERROR(VLOOKUP(A96,[1]Monitoramento_Base_somente_disp!$A:$J,9,FALSE),0)</f>
        <v>0</v>
      </c>
      <c r="G96">
        <f>IFERROR(VLOOKUP(A96,[1]Monitoramento_Base_somente_disp!$A:$J,10,FALSE),0)</f>
        <v>0</v>
      </c>
      <c r="H96">
        <f>IFERROR(VLOOKUP(A96,[2]Sheet1!$A:$I,4,FALSE),0)</f>
        <v>0</v>
      </c>
      <c r="I96">
        <f>IFERROR(VLOOKUP(A96,[2]Sheet1!$A:$I,5,FALSE),0)</f>
        <v>0</v>
      </c>
      <c r="J96">
        <f>IFERROR(VLOOKUP(A96,[2]Sheet1!$A:$I,6,FALSE),0)</f>
        <v>0</v>
      </c>
      <c r="K96">
        <f>IFERROR(VLOOKUP(A96,[2]Sheet1!$A:$I,7,FALSE),0)</f>
        <v>0</v>
      </c>
      <c r="L96">
        <f>IFERROR(VLOOKUP(A96,[2]Sheet1!$A:$I,8,FALSE),0)</f>
        <v>0</v>
      </c>
      <c r="M96">
        <f>IFERROR(VLOOKUP(A96,[2]Sheet1!$A:$I,9,FALSE),0)</f>
        <v>0</v>
      </c>
      <c r="N96">
        <f>IFERROR(VLOOKUP(A96,[3]Sheet1!$A:$G,2,FALSE),0)</f>
        <v>0</v>
      </c>
      <c r="O96">
        <f>IFERROR(VLOOKUP(A96,[3]Sheet1!$A:$G,3,FALSE),0)</f>
        <v>0</v>
      </c>
      <c r="P96">
        <f>IFERROR(VLOOKUP(A96,[3]Sheet1!$A:$G,4,FALSE),0)</f>
        <v>0</v>
      </c>
      <c r="Q96">
        <f>IFERROR(VLOOKUP(A96,[3]Sheet1!$A:$G,5,FALSE),0)</f>
        <v>0</v>
      </c>
      <c r="R96">
        <f>IFERROR(VLOOKUP(A96,[3]Sheet1!$A:$G,6,FALSE),0)</f>
        <v>0</v>
      </c>
      <c r="S96">
        <f>IFERROR(VLOOKUP(A96,[3]Sheet1!$A:$G,7,FALSE),0)</f>
        <v>0</v>
      </c>
      <c r="T96" t="str">
        <f t="shared" si="7"/>
        <v>Não</v>
      </c>
      <c r="U96" t="str">
        <f t="shared" si="8"/>
        <v>Não</v>
      </c>
      <c r="V96" t="str">
        <f t="shared" si="9"/>
        <v>Não</v>
      </c>
      <c r="W96" t="str">
        <f t="shared" si="10"/>
        <v>Não</v>
      </c>
      <c r="X96" t="str">
        <f t="shared" si="11"/>
        <v>Não</v>
      </c>
      <c r="Y96" t="str">
        <f t="shared" si="12"/>
        <v>Não</v>
      </c>
    </row>
    <row r="97" spans="1:25" x14ac:dyDescent="0.25">
      <c r="A97" s="5">
        <v>130426</v>
      </c>
      <c r="B97">
        <f>IFERROR(VLOOKUP(A97,[1]Monitoramento_Base_somente_disp!$A:$J,5,FALSE),0)</f>
        <v>0</v>
      </c>
      <c r="C97">
        <f>IFERROR(VLOOKUP(A97,[1]Monitoramento_Base_somente_disp!$A:$J,6,FALSE),0)</f>
        <v>25057450</v>
      </c>
      <c r="D97">
        <f>IFERROR(VLOOKUP(A97,[1]Monitoramento_Base_somente_disp!$A:$J,7,FALSE),0)</f>
        <v>0</v>
      </c>
      <c r="E97">
        <f>IFERROR(VLOOKUP(A97,[1]Monitoramento_Base_somente_disp!$A:$J,8,FALSE),0)</f>
        <v>26032591</v>
      </c>
      <c r="F97">
        <f>IFERROR(VLOOKUP(A97,[1]Monitoramento_Base_somente_disp!$A:$J,9,FALSE),0)</f>
        <v>0</v>
      </c>
      <c r="G97">
        <f>IFERROR(VLOOKUP(A97,[1]Monitoramento_Base_somente_disp!$A:$J,10,FALSE),0)</f>
        <v>4198805</v>
      </c>
      <c r="H97">
        <f>IFERROR(VLOOKUP(A97,[2]Sheet1!$A:$I,4,FALSE),0)</f>
        <v>0</v>
      </c>
      <c r="I97">
        <f>IFERROR(VLOOKUP(A97,[2]Sheet1!$A:$I,5,FALSE),0)</f>
        <v>0</v>
      </c>
      <c r="J97">
        <f>IFERROR(VLOOKUP(A97,[2]Sheet1!$A:$I,6,FALSE),0)</f>
        <v>0</v>
      </c>
      <c r="K97">
        <f>IFERROR(VLOOKUP(A97,[2]Sheet1!$A:$I,7,FALSE),0)</f>
        <v>0</v>
      </c>
      <c r="L97">
        <f>IFERROR(VLOOKUP(A97,[2]Sheet1!$A:$I,8,FALSE),0)</f>
        <v>0</v>
      </c>
      <c r="M97">
        <f>IFERROR(VLOOKUP(A97,[2]Sheet1!$A:$I,9,FALSE),0)</f>
        <v>0</v>
      </c>
      <c r="N97">
        <f>IFERROR(VLOOKUP(A97,[3]Sheet1!$A:$G,2,FALSE),0)</f>
        <v>0</v>
      </c>
      <c r="O97">
        <f>IFERROR(VLOOKUP(A97,[3]Sheet1!$A:$G,3,FALSE),0)</f>
        <v>0</v>
      </c>
      <c r="P97">
        <f>IFERROR(VLOOKUP(A97,[3]Sheet1!$A:$G,4,FALSE),0)</f>
        <v>0</v>
      </c>
      <c r="Q97">
        <f>IFERROR(VLOOKUP(A97,[3]Sheet1!$A:$G,5,FALSE),0)</f>
        <v>0</v>
      </c>
      <c r="R97">
        <f>IFERROR(VLOOKUP(A97,[3]Sheet1!$A:$G,6,FALSE),0)</f>
        <v>0</v>
      </c>
      <c r="S97">
        <f>IFERROR(VLOOKUP(A97,[3]Sheet1!$A:$G,7,FALSE),0)</f>
        <v>0</v>
      </c>
      <c r="T97" t="str">
        <f t="shared" si="7"/>
        <v>Não</v>
      </c>
      <c r="U97" t="str">
        <f t="shared" si="8"/>
        <v>Sim</v>
      </c>
      <c r="V97" t="str">
        <f t="shared" si="9"/>
        <v>Não</v>
      </c>
      <c r="W97" t="str">
        <f t="shared" si="10"/>
        <v>Sim</v>
      </c>
      <c r="X97" t="str">
        <f t="shared" si="11"/>
        <v>Não</v>
      </c>
      <c r="Y97" t="str">
        <f t="shared" si="12"/>
        <v>Sim</v>
      </c>
    </row>
    <row r="98" spans="1:25" x14ac:dyDescent="0.25">
      <c r="A98" s="5">
        <v>140002</v>
      </c>
      <c r="B98">
        <f>IFERROR(VLOOKUP(A98,[1]Monitoramento_Base_somente_disp!$A:$J,5,FALSE),0)</f>
        <v>0</v>
      </c>
      <c r="C98">
        <f>IFERROR(VLOOKUP(A98,[1]Monitoramento_Base_somente_disp!$A:$J,6,FALSE),0)</f>
        <v>0</v>
      </c>
      <c r="D98">
        <f>IFERROR(VLOOKUP(A98,[1]Monitoramento_Base_somente_disp!$A:$J,7,FALSE),0)</f>
        <v>0</v>
      </c>
      <c r="E98">
        <f>IFERROR(VLOOKUP(A98,[1]Monitoramento_Base_somente_disp!$A:$J,8,FALSE),0)</f>
        <v>0</v>
      </c>
      <c r="F98">
        <f>IFERROR(VLOOKUP(A98,[1]Monitoramento_Base_somente_disp!$A:$J,9,FALSE),0)</f>
        <v>0</v>
      </c>
      <c r="G98">
        <f>IFERROR(VLOOKUP(A98,[1]Monitoramento_Base_somente_disp!$A:$J,10,FALSE),0)</f>
        <v>0</v>
      </c>
      <c r="H98">
        <f>IFERROR(VLOOKUP(A98,[2]Sheet1!$A:$I,4,FALSE),0)</f>
        <v>0</v>
      </c>
      <c r="I98">
        <f>IFERROR(VLOOKUP(A98,[2]Sheet1!$A:$I,5,FALSE),0)</f>
        <v>0</v>
      </c>
      <c r="J98">
        <f>IFERROR(VLOOKUP(A98,[2]Sheet1!$A:$I,6,FALSE),0)</f>
        <v>0</v>
      </c>
      <c r="K98">
        <f>IFERROR(VLOOKUP(A98,[2]Sheet1!$A:$I,7,FALSE),0)</f>
        <v>0</v>
      </c>
      <c r="L98">
        <f>IFERROR(VLOOKUP(A98,[2]Sheet1!$A:$I,8,FALSE),0)</f>
        <v>0</v>
      </c>
      <c r="M98">
        <f>IFERROR(VLOOKUP(A98,[2]Sheet1!$A:$I,9,FALSE),0)</f>
        <v>0</v>
      </c>
      <c r="N98">
        <f>IFERROR(VLOOKUP(A98,[3]Sheet1!$A:$G,2,FALSE),0)</f>
        <v>0</v>
      </c>
      <c r="O98">
        <f>IFERROR(VLOOKUP(A98,[3]Sheet1!$A:$G,3,FALSE),0)</f>
        <v>0</v>
      </c>
      <c r="P98">
        <f>IFERROR(VLOOKUP(A98,[3]Sheet1!$A:$G,4,FALSE),0)</f>
        <v>0</v>
      </c>
      <c r="Q98">
        <f>IFERROR(VLOOKUP(A98,[3]Sheet1!$A:$G,5,FALSE),0)</f>
        <v>0</v>
      </c>
      <c r="R98">
        <f>IFERROR(VLOOKUP(A98,[3]Sheet1!$A:$G,6,FALSE),0)</f>
        <v>0</v>
      </c>
      <c r="S98">
        <f>IFERROR(VLOOKUP(A98,[3]Sheet1!$A:$G,7,FALSE),0)</f>
        <v>0</v>
      </c>
      <c r="T98" t="str">
        <f t="shared" si="7"/>
        <v>Não</v>
      </c>
      <c r="U98" t="str">
        <f t="shared" si="8"/>
        <v>Não</v>
      </c>
      <c r="V98" t="str">
        <f t="shared" si="9"/>
        <v>Não</v>
      </c>
      <c r="W98" t="str">
        <f t="shared" si="10"/>
        <v>Não</v>
      </c>
      <c r="X98" t="str">
        <f t="shared" si="11"/>
        <v>Não</v>
      </c>
      <c r="Y98" t="str">
        <f t="shared" si="12"/>
        <v>Não</v>
      </c>
    </row>
    <row r="99" spans="1:25" x14ac:dyDescent="0.25">
      <c r="A99" s="5">
        <v>140005</v>
      </c>
      <c r="B99">
        <f>IFERROR(VLOOKUP(A99,[1]Monitoramento_Base_somente_disp!$A:$J,5,FALSE),0)</f>
        <v>28</v>
      </c>
      <c r="C99">
        <f>IFERROR(VLOOKUP(A99,[1]Monitoramento_Base_somente_disp!$A:$J,6,FALSE),0)</f>
        <v>5803264</v>
      </c>
      <c r="D99">
        <f>IFERROR(VLOOKUP(A99,[1]Monitoramento_Base_somente_disp!$A:$J,7,FALSE),0)</f>
        <v>0</v>
      </c>
      <c r="E99">
        <f>IFERROR(VLOOKUP(A99,[1]Monitoramento_Base_somente_disp!$A:$J,8,FALSE),0)</f>
        <v>5997198</v>
      </c>
      <c r="F99">
        <f>IFERROR(VLOOKUP(A99,[1]Monitoramento_Base_somente_disp!$A:$J,9,FALSE),0)</f>
        <v>0</v>
      </c>
      <c r="G99">
        <f>IFERROR(VLOOKUP(A99,[1]Monitoramento_Base_somente_disp!$A:$J,10,FALSE),0)</f>
        <v>967290</v>
      </c>
      <c r="H99">
        <f>IFERROR(VLOOKUP(A99,[2]Sheet1!$A:$I,4,FALSE),0)</f>
        <v>0</v>
      </c>
      <c r="I99">
        <f>IFERROR(VLOOKUP(A99,[2]Sheet1!$A:$I,5,FALSE),0)</f>
        <v>0</v>
      </c>
      <c r="J99">
        <f>IFERROR(VLOOKUP(A99,[2]Sheet1!$A:$I,6,FALSE),0)</f>
        <v>0</v>
      </c>
      <c r="K99">
        <f>IFERROR(VLOOKUP(A99,[2]Sheet1!$A:$I,7,FALSE),0)</f>
        <v>0</v>
      </c>
      <c r="L99">
        <f>IFERROR(VLOOKUP(A99,[2]Sheet1!$A:$I,8,FALSE),0)</f>
        <v>0</v>
      </c>
      <c r="M99">
        <f>IFERROR(VLOOKUP(A99,[2]Sheet1!$A:$I,9,FALSE),0)</f>
        <v>0</v>
      </c>
      <c r="N99">
        <f>IFERROR(VLOOKUP(A99,[3]Sheet1!$A:$G,2,FALSE),0)</f>
        <v>0</v>
      </c>
      <c r="O99">
        <f>IFERROR(VLOOKUP(A99,[3]Sheet1!$A:$G,3,FALSE),0)</f>
        <v>0</v>
      </c>
      <c r="P99">
        <f>IFERROR(VLOOKUP(A99,[3]Sheet1!$A:$G,4,FALSE),0)</f>
        <v>0</v>
      </c>
      <c r="Q99">
        <f>IFERROR(VLOOKUP(A99,[3]Sheet1!$A:$G,5,FALSE),0)</f>
        <v>0</v>
      </c>
      <c r="R99">
        <f>IFERROR(VLOOKUP(A99,[3]Sheet1!$A:$G,6,FALSE),0)</f>
        <v>0</v>
      </c>
      <c r="S99">
        <f>IFERROR(VLOOKUP(A99,[3]Sheet1!$A:$G,7,FALSE),0)</f>
        <v>0</v>
      </c>
      <c r="T99" t="str">
        <f t="shared" si="7"/>
        <v>Sim</v>
      </c>
      <c r="U99" t="str">
        <f t="shared" si="8"/>
        <v>Sim</v>
      </c>
      <c r="V99" t="str">
        <f t="shared" si="9"/>
        <v>Não</v>
      </c>
      <c r="W99" t="str">
        <f t="shared" si="10"/>
        <v>Sim</v>
      </c>
      <c r="X99" t="str">
        <f t="shared" si="11"/>
        <v>Não</v>
      </c>
      <c r="Y99" t="str">
        <f t="shared" si="12"/>
        <v>Sim</v>
      </c>
    </row>
    <row r="100" spans="1:25" x14ac:dyDescent="0.25">
      <c r="A100" s="5">
        <v>140015</v>
      </c>
      <c r="B100">
        <f>IFERROR(VLOOKUP(A100,[1]Monitoramento_Base_somente_disp!$A:$J,5,FALSE),0)</f>
        <v>2497</v>
      </c>
      <c r="C100">
        <f>IFERROR(VLOOKUP(A100,[1]Monitoramento_Base_somente_disp!$A:$J,6,FALSE),0)</f>
        <v>34116513</v>
      </c>
      <c r="D100">
        <f>IFERROR(VLOOKUP(A100,[1]Monitoramento_Base_somente_disp!$A:$J,7,FALSE),0)</f>
        <v>1167</v>
      </c>
      <c r="E100">
        <f>IFERROR(VLOOKUP(A100,[1]Monitoramento_Base_somente_disp!$A:$J,8,FALSE),0)</f>
        <v>35393754</v>
      </c>
      <c r="F100">
        <f>IFERROR(VLOOKUP(A100,[1]Monitoramento_Base_somente_disp!$A:$J,9,FALSE),0)</f>
        <v>283</v>
      </c>
      <c r="G100">
        <f>IFERROR(VLOOKUP(A100,[1]Monitoramento_Base_somente_disp!$A:$J,10,FALSE),0)</f>
        <v>5482421</v>
      </c>
      <c r="H100">
        <f>IFERROR(VLOOKUP(A100,[2]Sheet1!$A:$I,4,FALSE),0)</f>
        <v>0</v>
      </c>
      <c r="I100">
        <f>IFERROR(VLOOKUP(A100,[2]Sheet1!$A:$I,5,FALSE),0)</f>
        <v>0</v>
      </c>
      <c r="J100">
        <f>IFERROR(VLOOKUP(A100,[2]Sheet1!$A:$I,6,FALSE),0)</f>
        <v>0</v>
      </c>
      <c r="K100">
        <f>IFERROR(VLOOKUP(A100,[2]Sheet1!$A:$I,7,FALSE),0)</f>
        <v>0</v>
      </c>
      <c r="L100">
        <f>IFERROR(VLOOKUP(A100,[2]Sheet1!$A:$I,8,FALSE),0)</f>
        <v>0</v>
      </c>
      <c r="M100">
        <f>IFERROR(VLOOKUP(A100,[2]Sheet1!$A:$I,9,FALSE),0)</f>
        <v>0</v>
      </c>
      <c r="N100">
        <f>IFERROR(VLOOKUP(A100,[3]Sheet1!$A:$G,2,FALSE),0)</f>
        <v>0</v>
      </c>
      <c r="O100">
        <f>IFERROR(VLOOKUP(A100,[3]Sheet1!$A:$G,3,FALSE),0)</f>
        <v>0</v>
      </c>
      <c r="P100">
        <f>IFERROR(VLOOKUP(A100,[3]Sheet1!$A:$G,4,FALSE),0)</f>
        <v>0</v>
      </c>
      <c r="Q100">
        <f>IFERROR(VLOOKUP(A100,[3]Sheet1!$A:$G,5,FALSE),0)</f>
        <v>0</v>
      </c>
      <c r="R100">
        <f>IFERROR(VLOOKUP(A100,[3]Sheet1!$A:$G,6,FALSE),0)</f>
        <v>0</v>
      </c>
      <c r="S100">
        <f>IFERROR(VLOOKUP(A100,[3]Sheet1!$A:$G,7,FALSE),0)</f>
        <v>0</v>
      </c>
      <c r="T100" t="str">
        <f t="shared" si="7"/>
        <v>Sim</v>
      </c>
      <c r="U100" t="str">
        <f t="shared" si="8"/>
        <v>Sim</v>
      </c>
      <c r="V100" t="str">
        <f t="shared" si="9"/>
        <v>Sim</v>
      </c>
      <c r="W100" t="str">
        <f t="shared" si="10"/>
        <v>Sim</v>
      </c>
      <c r="X100" t="str">
        <f t="shared" si="11"/>
        <v>Sim</v>
      </c>
      <c r="Y100" t="str">
        <f t="shared" si="12"/>
        <v>Sim</v>
      </c>
    </row>
    <row r="101" spans="1:25" x14ac:dyDescent="0.25">
      <c r="A101" s="5">
        <v>140020</v>
      </c>
      <c r="B101">
        <f>IFERROR(VLOOKUP(A101,[1]Monitoramento_Base_somente_disp!$A:$J,5,FALSE),0)</f>
        <v>0</v>
      </c>
      <c r="C101">
        <f>IFERROR(VLOOKUP(A101,[1]Monitoramento_Base_somente_disp!$A:$J,6,FALSE),0)</f>
        <v>0</v>
      </c>
      <c r="D101">
        <f>IFERROR(VLOOKUP(A101,[1]Monitoramento_Base_somente_disp!$A:$J,7,FALSE),0)</f>
        <v>0</v>
      </c>
      <c r="E101">
        <f>IFERROR(VLOOKUP(A101,[1]Monitoramento_Base_somente_disp!$A:$J,8,FALSE),0)</f>
        <v>0</v>
      </c>
      <c r="F101">
        <f>IFERROR(VLOOKUP(A101,[1]Monitoramento_Base_somente_disp!$A:$J,9,FALSE),0)</f>
        <v>0</v>
      </c>
      <c r="G101">
        <f>IFERROR(VLOOKUP(A101,[1]Monitoramento_Base_somente_disp!$A:$J,10,FALSE),0)</f>
        <v>0</v>
      </c>
      <c r="H101">
        <f>IFERROR(VLOOKUP(A101,[2]Sheet1!$A:$I,4,FALSE),0)</f>
        <v>0</v>
      </c>
      <c r="I101">
        <f>IFERROR(VLOOKUP(A101,[2]Sheet1!$A:$I,5,FALSE),0)</f>
        <v>0</v>
      </c>
      <c r="J101">
        <f>IFERROR(VLOOKUP(A101,[2]Sheet1!$A:$I,6,FALSE),0)</f>
        <v>0</v>
      </c>
      <c r="K101">
        <f>IFERROR(VLOOKUP(A101,[2]Sheet1!$A:$I,7,FALSE),0)</f>
        <v>0</v>
      </c>
      <c r="L101">
        <f>IFERROR(VLOOKUP(A101,[2]Sheet1!$A:$I,8,FALSE),0)</f>
        <v>0</v>
      </c>
      <c r="M101">
        <f>IFERROR(VLOOKUP(A101,[2]Sheet1!$A:$I,9,FALSE),0)</f>
        <v>0</v>
      </c>
      <c r="N101">
        <f>IFERROR(VLOOKUP(A101,[3]Sheet1!$A:$G,2,FALSE),0)</f>
        <v>0</v>
      </c>
      <c r="O101">
        <f>IFERROR(VLOOKUP(A101,[3]Sheet1!$A:$G,3,FALSE),0)</f>
        <v>0</v>
      </c>
      <c r="P101">
        <f>IFERROR(VLOOKUP(A101,[3]Sheet1!$A:$G,4,FALSE),0)</f>
        <v>0</v>
      </c>
      <c r="Q101">
        <f>IFERROR(VLOOKUP(A101,[3]Sheet1!$A:$G,5,FALSE),0)</f>
        <v>0</v>
      </c>
      <c r="R101">
        <f>IFERROR(VLOOKUP(A101,[3]Sheet1!$A:$G,6,FALSE),0)</f>
        <v>0</v>
      </c>
      <c r="S101">
        <f>IFERROR(VLOOKUP(A101,[3]Sheet1!$A:$G,7,FALSE),0)</f>
        <v>0</v>
      </c>
      <c r="T101" t="str">
        <f t="shared" si="7"/>
        <v>Não</v>
      </c>
      <c r="U101" t="str">
        <f t="shared" si="8"/>
        <v>Não</v>
      </c>
      <c r="V101" t="str">
        <f t="shared" si="9"/>
        <v>Não</v>
      </c>
      <c r="W101" t="str">
        <f t="shared" si="10"/>
        <v>Não</v>
      </c>
      <c r="X101" t="str">
        <f t="shared" si="11"/>
        <v>Não</v>
      </c>
      <c r="Y101" t="str">
        <f t="shared" si="12"/>
        <v>Não</v>
      </c>
    </row>
    <row r="102" spans="1:25" x14ac:dyDescent="0.25">
      <c r="A102" s="5">
        <v>140023</v>
      </c>
      <c r="B102">
        <f>IFERROR(VLOOKUP(A102,[1]Monitoramento_Base_somente_disp!$A:$J,5,FALSE),0)</f>
        <v>0</v>
      </c>
      <c r="C102">
        <f>IFERROR(VLOOKUP(A102,[1]Monitoramento_Base_somente_disp!$A:$J,6,FALSE),0)</f>
        <v>0</v>
      </c>
      <c r="D102">
        <f>IFERROR(VLOOKUP(A102,[1]Monitoramento_Base_somente_disp!$A:$J,7,FALSE),0)</f>
        <v>0</v>
      </c>
      <c r="E102">
        <f>IFERROR(VLOOKUP(A102,[1]Monitoramento_Base_somente_disp!$A:$J,8,FALSE),0)</f>
        <v>0</v>
      </c>
      <c r="F102">
        <f>IFERROR(VLOOKUP(A102,[1]Monitoramento_Base_somente_disp!$A:$J,9,FALSE),0)</f>
        <v>0</v>
      </c>
      <c r="G102">
        <f>IFERROR(VLOOKUP(A102,[1]Monitoramento_Base_somente_disp!$A:$J,10,FALSE),0)</f>
        <v>0</v>
      </c>
      <c r="H102">
        <f>IFERROR(VLOOKUP(A102,[2]Sheet1!$A:$I,4,FALSE),0)</f>
        <v>0</v>
      </c>
      <c r="I102">
        <f>IFERROR(VLOOKUP(A102,[2]Sheet1!$A:$I,5,FALSE),0)</f>
        <v>0</v>
      </c>
      <c r="J102">
        <f>IFERROR(VLOOKUP(A102,[2]Sheet1!$A:$I,6,FALSE),0)</f>
        <v>0</v>
      </c>
      <c r="K102">
        <f>IFERROR(VLOOKUP(A102,[2]Sheet1!$A:$I,7,FALSE),0)</f>
        <v>0</v>
      </c>
      <c r="L102">
        <f>IFERROR(VLOOKUP(A102,[2]Sheet1!$A:$I,8,FALSE),0)</f>
        <v>0</v>
      </c>
      <c r="M102">
        <f>IFERROR(VLOOKUP(A102,[2]Sheet1!$A:$I,9,FALSE),0)</f>
        <v>0</v>
      </c>
      <c r="N102">
        <f>IFERROR(VLOOKUP(A102,[3]Sheet1!$A:$G,2,FALSE),0)</f>
        <v>22966</v>
      </c>
      <c r="O102">
        <f>IFERROR(VLOOKUP(A102,[3]Sheet1!$A:$G,3,FALSE),0)</f>
        <v>91547</v>
      </c>
      <c r="P102">
        <f>IFERROR(VLOOKUP(A102,[3]Sheet1!$A:$G,4,FALSE),0)</f>
        <v>51520</v>
      </c>
      <c r="Q102">
        <f>IFERROR(VLOOKUP(A102,[3]Sheet1!$A:$G,5,FALSE),0)</f>
        <v>119456</v>
      </c>
      <c r="R102">
        <f>IFERROR(VLOOKUP(A102,[3]Sheet1!$A:$G,6,FALSE),0)</f>
        <v>9345</v>
      </c>
      <c r="S102">
        <f>IFERROR(VLOOKUP(A102,[3]Sheet1!$A:$G,7,FALSE),0)</f>
        <v>0</v>
      </c>
      <c r="T102" t="str">
        <f t="shared" si="7"/>
        <v>Sim</v>
      </c>
      <c r="U102" t="str">
        <f t="shared" si="8"/>
        <v>Sim</v>
      </c>
      <c r="V102" t="str">
        <f t="shared" si="9"/>
        <v>Sim</v>
      </c>
      <c r="W102" t="str">
        <f t="shared" si="10"/>
        <v>Sim</v>
      </c>
      <c r="X102" t="str">
        <f t="shared" si="11"/>
        <v>Sim</v>
      </c>
      <c r="Y102" t="str">
        <f t="shared" si="12"/>
        <v>Não</v>
      </c>
    </row>
    <row r="103" spans="1:25" x14ac:dyDescent="0.25">
      <c r="A103" s="5">
        <v>140030</v>
      </c>
      <c r="B103">
        <f>IFERROR(VLOOKUP(A103,[1]Monitoramento_Base_somente_disp!$A:$J,5,FALSE),0)</f>
        <v>8019</v>
      </c>
      <c r="C103">
        <f>IFERROR(VLOOKUP(A103,[1]Monitoramento_Base_somente_disp!$A:$J,6,FALSE),0)</f>
        <v>6369305</v>
      </c>
      <c r="D103">
        <f>IFERROR(VLOOKUP(A103,[1]Monitoramento_Base_somente_disp!$A:$J,7,FALSE),0)</f>
        <v>4149</v>
      </c>
      <c r="E103">
        <f>IFERROR(VLOOKUP(A103,[1]Monitoramento_Base_somente_disp!$A:$J,8,FALSE),0)</f>
        <v>6490712</v>
      </c>
      <c r="F103">
        <f>IFERROR(VLOOKUP(A103,[1]Monitoramento_Base_somente_disp!$A:$J,9,FALSE),0)</f>
        <v>0</v>
      </c>
      <c r="G103">
        <f>IFERROR(VLOOKUP(A103,[1]Monitoramento_Base_somente_disp!$A:$J,10,FALSE),0)</f>
        <v>1049950</v>
      </c>
      <c r="H103">
        <f>IFERROR(VLOOKUP(A103,[2]Sheet1!$A:$I,4,FALSE),0)</f>
        <v>0</v>
      </c>
      <c r="I103">
        <f>IFERROR(VLOOKUP(A103,[2]Sheet1!$A:$I,5,FALSE),0)</f>
        <v>0</v>
      </c>
      <c r="J103">
        <f>IFERROR(VLOOKUP(A103,[2]Sheet1!$A:$I,6,FALSE),0)</f>
        <v>0</v>
      </c>
      <c r="K103">
        <f>IFERROR(VLOOKUP(A103,[2]Sheet1!$A:$I,7,FALSE),0)</f>
        <v>0</v>
      </c>
      <c r="L103">
        <f>IFERROR(VLOOKUP(A103,[2]Sheet1!$A:$I,8,FALSE),0)</f>
        <v>0</v>
      </c>
      <c r="M103">
        <f>IFERROR(VLOOKUP(A103,[2]Sheet1!$A:$I,9,FALSE),0)</f>
        <v>0</v>
      </c>
      <c r="N103">
        <f>IFERROR(VLOOKUP(A103,[3]Sheet1!$A:$G,2,FALSE),0)</f>
        <v>0</v>
      </c>
      <c r="O103">
        <f>IFERROR(VLOOKUP(A103,[3]Sheet1!$A:$G,3,FALSE),0)</f>
        <v>0</v>
      </c>
      <c r="P103">
        <f>IFERROR(VLOOKUP(A103,[3]Sheet1!$A:$G,4,FALSE),0)</f>
        <v>0</v>
      </c>
      <c r="Q103">
        <f>IFERROR(VLOOKUP(A103,[3]Sheet1!$A:$G,5,FALSE),0)</f>
        <v>0</v>
      </c>
      <c r="R103">
        <f>IFERROR(VLOOKUP(A103,[3]Sheet1!$A:$G,6,FALSE),0)</f>
        <v>0</v>
      </c>
      <c r="S103">
        <f>IFERROR(VLOOKUP(A103,[3]Sheet1!$A:$G,7,FALSE),0)</f>
        <v>0</v>
      </c>
      <c r="T103" t="str">
        <f t="shared" si="7"/>
        <v>Sim</v>
      </c>
      <c r="U103" t="str">
        <f t="shared" si="8"/>
        <v>Sim</v>
      </c>
      <c r="V103" t="str">
        <f t="shared" si="9"/>
        <v>Sim</v>
      </c>
      <c r="W103" t="str">
        <f t="shared" si="10"/>
        <v>Sim</v>
      </c>
      <c r="X103" t="str">
        <f t="shared" si="11"/>
        <v>Não</v>
      </c>
      <c r="Y103" t="str">
        <f t="shared" si="12"/>
        <v>Sim</v>
      </c>
    </row>
    <row r="104" spans="1:25" x14ac:dyDescent="0.25">
      <c r="A104" s="5">
        <v>140040</v>
      </c>
      <c r="B104">
        <f>IFERROR(VLOOKUP(A104,[1]Monitoramento_Base_somente_disp!$A:$J,5,FALSE),0)</f>
        <v>0</v>
      </c>
      <c r="C104">
        <f>IFERROR(VLOOKUP(A104,[1]Monitoramento_Base_somente_disp!$A:$J,6,FALSE),0)</f>
        <v>1200</v>
      </c>
      <c r="D104">
        <f>IFERROR(VLOOKUP(A104,[1]Monitoramento_Base_somente_disp!$A:$J,7,FALSE),0)</f>
        <v>0</v>
      </c>
      <c r="E104">
        <f>IFERROR(VLOOKUP(A104,[1]Monitoramento_Base_somente_disp!$A:$J,8,FALSE),0)</f>
        <v>1240</v>
      </c>
      <c r="F104">
        <f>IFERROR(VLOOKUP(A104,[1]Monitoramento_Base_somente_disp!$A:$J,9,FALSE),0)</f>
        <v>0</v>
      </c>
      <c r="G104">
        <f>IFERROR(VLOOKUP(A104,[1]Monitoramento_Base_somente_disp!$A:$J,10,FALSE),0)</f>
        <v>200</v>
      </c>
      <c r="H104">
        <f>IFERROR(VLOOKUP(A104,[2]Sheet1!$A:$I,4,FALSE),0)</f>
        <v>0</v>
      </c>
      <c r="I104">
        <f>IFERROR(VLOOKUP(A104,[2]Sheet1!$A:$I,5,FALSE),0)</f>
        <v>0</v>
      </c>
      <c r="J104">
        <f>IFERROR(VLOOKUP(A104,[2]Sheet1!$A:$I,6,FALSE),0)</f>
        <v>0</v>
      </c>
      <c r="K104">
        <f>IFERROR(VLOOKUP(A104,[2]Sheet1!$A:$I,7,FALSE),0)</f>
        <v>0</v>
      </c>
      <c r="L104">
        <f>IFERROR(VLOOKUP(A104,[2]Sheet1!$A:$I,8,FALSE),0)</f>
        <v>0</v>
      </c>
      <c r="M104">
        <f>IFERROR(VLOOKUP(A104,[2]Sheet1!$A:$I,9,FALSE),0)</f>
        <v>0</v>
      </c>
      <c r="N104">
        <f>IFERROR(VLOOKUP(A104,[3]Sheet1!$A:$G,2,FALSE),0)</f>
        <v>0</v>
      </c>
      <c r="O104">
        <f>IFERROR(VLOOKUP(A104,[3]Sheet1!$A:$G,3,FALSE),0)</f>
        <v>0</v>
      </c>
      <c r="P104">
        <f>IFERROR(VLOOKUP(A104,[3]Sheet1!$A:$G,4,FALSE),0)</f>
        <v>0</v>
      </c>
      <c r="Q104">
        <f>IFERROR(VLOOKUP(A104,[3]Sheet1!$A:$G,5,FALSE),0)</f>
        <v>0</v>
      </c>
      <c r="R104">
        <f>IFERROR(VLOOKUP(A104,[3]Sheet1!$A:$G,6,FALSE),0)</f>
        <v>0</v>
      </c>
      <c r="S104">
        <f>IFERROR(VLOOKUP(A104,[3]Sheet1!$A:$G,7,FALSE),0)</f>
        <v>0</v>
      </c>
      <c r="T104" t="str">
        <f t="shared" si="7"/>
        <v>Não</v>
      </c>
      <c r="U104" t="str">
        <f t="shared" si="8"/>
        <v>Sim</v>
      </c>
      <c r="V104" t="str">
        <f t="shared" si="9"/>
        <v>Não</v>
      </c>
      <c r="W104" t="str">
        <f t="shared" si="10"/>
        <v>Sim</v>
      </c>
      <c r="X104" t="str">
        <f t="shared" si="11"/>
        <v>Não</v>
      </c>
      <c r="Y104" t="str">
        <f t="shared" si="12"/>
        <v>Sim</v>
      </c>
    </row>
    <row r="105" spans="1:25" x14ac:dyDescent="0.25">
      <c r="A105" s="5">
        <v>140045</v>
      </c>
      <c r="B105">
        <f>IFERROR(VLOOKUP(A105,[1]Monitoramento_Base_somente_disp!$A:$J,5,FALSE),0)</f>
        <v>0</v>
      </c>
      <c r="C105">
        <f>IFERROR(VLOOKUP(A105,[1]Monitoramento_Base_somente_disp!$A:$J,6,FALSE),0)</f>
        <v>1333500</v>
      </c>
      <c r="D105">
        <f>IFERROR(VLOOKUP(A105,[1]Monitoramento_Base_somente_disp!$A:$J,7,FALSE),0)</f>
        <v>0</v>
      </c>
      <c r="E105">
        <f>IFERROR(VLOOKUP(A105,[1]Monitoramento_Base_somente_disp!$A:$J,8,FALSE),0)</f>
        <v>1377950</v>
      </c>
      <c r="F105">
        <f>IFERROR(VLOOKUP(A105,[1]Monitoramento_Base_somente_disp!$A:$J,9,FALSE),0)</f>
        <v>0</v>
      </c>
      <c r="G105">
        <f>IFERROR(VLOOKUP(A105,[1]Monitoramento_Base_somente_disp!$A:$J,10,FALSE),0)</f>
        <v>222250</v>
      </c>
      <c r="H105">
        <f>IFERROR(VLOOKUP(A105,[2]Sheet1!$A:$I,4,FALSE),0)</f>
        <v>0</v>
      </c>
      <c r="I105">
        <f>IFERROR(VLOOKUP(A105,[2]Sheet1!$A:$I,5,FALSE),0)</f>
        <v>0</v>
      </c>
      <c r="J105">
        <f>IFERROR(VLOOKUP(A105,[2]Sheet1!$A:$I,6,FALSE),0)</f>
        <v>0</v>
      </c>
      <c r="K105">
        <f>IFERROR(VLOOKUP(A105,[2]Sheet1!$A:$I,7,FALSE),0)</f>
        <v>0</v>
      </c>
      <c r="L105">
        <f>IFERROR(VLOOKUP(A105,[2]Sheet1!$A:$I,8,FALSE),0)</f>
        <v>0</v>
      </c>
      <c r="M105">
        <f>IFERROR(VLOOKUP(A105,[2]Sheet1!$A:$I,9,FALSE),0)</f>
        <v>0</v>
      </c>
      <c r="N105">
        <f>IFERROR(VLOOKUP(A105,[3]Sheet1!$A:$G,2,FALSE),0)</f>
        <v>0</v>
      </c>
      <c r="O105">
        <f>IFERROR(VLOOKUP(A105,[3]Sheet1!$A:$G,3,FALSE),0)</f>
        <v>0</v>
      </c>
      <c r="P105">
        <f>IFERROR(VLOOKUP(A105,[3]Sheet1!$A:$G,4,FALSE),0)</f>
        <v>0</v>
      </c>
      <c r="Q105">
        <f>IFERROR(VLOOKUP(A105,[3]Sheet1!$A:$G,5,FALSE),0)</f>
        <v>0</v>
      </c>
      <c r="R105">
        <f>IFERROR(VLOOKUP(A105,[3]Sheet1!$A:$G,6,FALSE),0)</f>
        <v>0</v>
      </c>
      <c r="S105">
        <f>IFERROR(VLOOKUP(A105,[3]Sheet1!$A:$G,7,FALSE),0)</f>
        <v>0</v>
      </c>
      <c r="T105" t="str">
        <f t="shared" si="7"/>
        <v>Não</v>
      </c>
      <c r="U105" t="str">
        <f t="shared" si="8"/>
        <v>Sim</v>
      </c>
      <c r="V105" t="str">
        <f t="shared" si="9"/>
        <v>Não</v>
      </c>
      <c r="W105" t="str">
        <f t="shared" si="10"/>
        <v>Sim</v>
      </c>
      <c r="X105" t="str">
        <f t="shared" si="11"/>
        <v>Não</v>
      </c>
      <c r="Y105" t="str">
        <f t="shared" si="12"/>
        <v>Sim</v>
      </c>
    </row>
    <row r="106" spans="1:25" x14ac:dyDescent="0.25">
      <c r="A106" s="5">
        <v>140060</v>
      </c>
      <c r="B106">
        <f>IFERROR(VLOOKUP(A106,[1]Monitoramento_Base_somente_disp!$A:$J,5,FALSE),0)</f>
        <v>0</v>
      </c>
      <c r="C106">
        <f>IFERROR(VLOOKUP(A106,[1]Monitoramento_Base_somente_disp!$A:$J,6,FALSE),0)</f>
        <v>0</v>
      </c>
      <c r="D106">
        <f>IFERROR(VLOOKUP(A106,[1]Monitoramento_Base_somente_disp!$A:$J,7,FALSE),0)</f>
        <v>0</v>
      </c>
      <c r="E106">
        <f>IFERROR(VLOOKUP(A106,[1]Monitoramento_Base_somente_disp!$A:$J,8,FALSE),0)</f>
        <v>0</v>
      </c>
      <c r="F106">
        <f>IFERROR(VLOOKUP(A106,[1]Monitoramento_Base_somente_disp!$A:$J,9,FALSE),0)</f>
        <v>0</v>
      </c>
      <c r="G106">
        <f>IFERROR(VLOOKUP(A106,[1]Monitoramento_Base_somente_disp!$A:$J,10,FALSE),0)</f>
        <v>0</v>
      </c>
      <c r="H106">
        <f>IFERROR(VLOOKUP(A106,[2]Sheet1!$A:$I,4,FALSE),0)</f>
        <v>0</v>
      </c>
      <c r="I106">
        <f>IFERROR(VLOOKUP(A106,[2]Sheet1!$A:$I,5,FALSE),0)</f>
        <v>0</v>
      </c>
      <c r="J106">
        <f>IFERROR(VLOOKUP(A106,[2]Sheet1!$A:$I,6,FALSE),0)</f>
        <v>0</v>
      </c>
      <c r="K106">
        <f>IFERROR(VLOOKUP(A106,[2]Sheet1!$A:$I,7,FALSE),0)</f>
        <v>0</v>
      </c>
      <c r="L106">
        <f>IFERROR(VLOOKUP(A106,[2]Sheet1!$A:$I,8,FALSE),0)</f>
        <v>0</v>
      </c>
      <c r="M106">
        <f>IFERROR(VLOOKUP(A106,[2]Sheet1!$A:$I,9,FALSE),0)</f>
        <v>0</v>
      </c>
      <c r="N106">
        <f>IFERROR(VLOOKUP(A106,[3]Sheet1!$A:$G,2,FALSE),0)</f>
        <v>0</v>
      </c>
      <c r="O106">
        <f>IFERROR(VLOOKUP(A106,[3]Sheet1!$A:$G,3,FALSE),0)</f>
        <v>0</v>
      </c>
      <c r="P106">
        <f>IFERROR(VLOOKUP(A106,[3]Sheet1!$A:$G,4,FALSE),0)</f>
        <v>0</v>
      </c>
      <c r="Q106">
        <f>IFERROR(VLOOKUP(A106,[3]Sheet1!$A:$G,5,FALSE),0)</f>
        <v>0</v>
      </c>
      <c r="R106">
        <f>IFERROR(VLOOKUP(A106,[3]Sheet1!$A:$G,6,FALSE),0)</f>
        <v>0</v>
      </c>
      <c r="S106">
        <f>IFERROR(VLOOKUP(A106,[3]Sheet1!$A:$G,7,FALSE),0)</f>
        <v>0</v>
      </c>
      <c r="T106" t="str">
        <f t="shared" si="7"/>
        <v>Não</v>
      </c>
      <c r="U106" t="str">
        <f t="shared" si="8"/>
        <v>Não</v>
      </c>
      <c r="V106" t="str">
        <f t="shared" si="9"/>
        <v>Não</v>
      </c>
      <c r="W106" t="str">
        <f t="shared" si="10"/>
        <v>Não</v>
      </c>
      <c r="X106" t="str">
        <f t="shared" si="11"/>
        <v>Não</v>
      </c>
      <c r="Y106" t="str">
        <f t="shared" si="12"/>
        <v>Não</v>
      </c>
    </row>
    <row r="107" spans="1:25" x14ac:dyDescent="0.25">
      <c r="A107" s="5">
        <v>140070</v>
      </c>
      <c r="B107">
        <f>IFERROR(VLOOKUP(A107,[1]Monitoramento_Base_somente_disp!$A:$J,5,FALSE),0)</f>
        <v>12876</v>
      </c>
      <c r="C107">
        <f>IFERROR(VLOOKUP(A107,[1]Monitoramento_Base_somente_disp!$A:$J,6,FALSE),0)</f>
        <v>4142626</v>
      </c>
      <c r="D107">
        <f>IFERROR(VLOOKUP(A107,[1]Monitoramento_Base_somente_disp!$A:$J,7,FALSE),0)</f>
        <v>12913</v>
      </c>
      <c r="E107">
        <f>IFERROR(VLOOKUP(A107,[1]Monitoramento_Base_somente_disp!$A:$J,8,FALSE),0)</f>
        <v>3742985</v>
      </c>
      <c r="F107">
        <f>IFERROR(VLOOKUP(A107,[1]Monitoramento_Base_somente_disp!$A:$J,9,FALSE),0)</f>
        <v>532</v>
      </c>
      <c r="G107">
        <f>IFERROR(VLOOKUP(A107,[1]Monitoramento_Base_somente_disp!$A:$J,10,FALSE),0)</f>
        <v>585134</v>
      </c>
      <c r="H107">
        <f>IFERROR(VLOOKUP(A107,[2]Sheet1!$A:$I,4,FALSE),0)</f>
        <v>0</v>
      </c>
      <c r="I107">
        <f>IFERROR(VLOOKUP(A107,[2]Sheet1!$A:$I,5,FALSE),0)</f>
        <v>0</v>
      </c>
      <c r="J107">
        <f>IFERROR(VLOOKUP(A107,[2]Sheet1!$A:$I,6,FALSE),0)</f>
        <v>0</v>
      </c>
      <c r="K107">
        <f>IFERROR(VLOOKUP(A107,[2]Sheet1!$A:$I,7,FALSE),0)</f>
        <v>0</v>
      </c>
      <c r="L107">
        <f>IFERROR(VLOOKUP(A107,[2]Sheet1!$A:$I,8,FALSE),0)</f>
        <v>0</v>
      </c>
      <c r="M107">
        <f>IFERROR(VLOOKUP(A107,[2]Sheet1!$A:$I,9,FALSE),0)</f>
        <v>0</v>
      </c>
      <c r="N107">
        <f>IFERROR(VLOOKUP(A107,[3]Sheet1!$A:$G,2,FALSE),0)</f>
        <v>0</v>
      </c>
      <c r="O107">
        <f>IFERROR(VLOOKUP(A107,[3]Sheet1!$A:$G,3,FALSE),0)</f>
        <v>0</v>
      </c>
      <c r="P107">
        <f>IFERROR(VLOOKUP(A107,[3]Sheet1!$A:$G,4,FALSE),0)</f>
        <v>0</v>
      </c>
      <c r="Q107">
        <f>IFERROR(VLOOKUP(A107,[3]Sheet1!$A:$G,5,FALSE),0)</f>
        <v>0</v>
      </c>
      <c r="R107">
        <f>IFERROR(VLOOKUP(A107,[3]Sheet1!$A:$G,6,FALSE),0)</f>
        <v>0</v>
      </c>
      <c r="S107">
        <f>IFERROR(VLOOKUP(A107,[3]Sheet1!$A:$G,7,FALSE),0)</f>
        <v>0</v>
      </c>
      <c r="T107" t="str">
        <f t="shared" si="7"/>
        <v>Sim</v>
      </c>
      <c r="U107" t="str">
        <f t="shared" si="8"/>
        <v>Sim</v>
      </c>
      <c r="V107" t="str">
        <f t="shared" si="9"/>
        <v>Sim</v>
      </c>
      <c r="W107" t="str">
        <f t="shared" si="10"/>
        <v>Sim</v>
      </c>
      <c r="X107" t="str">
        <f t="shared" si="11"/>
        <v>Sim</v>
      </c>
      <c r="Y107" t="str">
        <f t="shared" si="12"/>
        <v>Sim</v>
      </c>
    </row>
    <row r="108" spans="1:25" x14ac:dyDescent="0.25">
      <c r="A108" s="5">
        <v>150010</v>
      </c>
      <c r="B108">
        <f>IFERROR(VLOOKUP(A108,[1]Monitoramento_Base_somente_disp!$A:$J,5,FALSE),0)</f>
        <v>0</v>
      </c>
      <c r="C108">
        <f>IFERROR(VLOOKUP(A108,[1]Monitoramento_Base_somente_disp!$A:$J,6,FALSE),0)</f>
        <v>91342555</v>
      </c>
      <c r="D108">
        <f>IFERROR(VLOOKUP(A108,[1]Monitoramento_Base_somente_disp!$A:$J,7,FALSE),0)</f>
        <v>0</v>
      </c>
      <c r="E108">
        <f>IFERROR(VLOOKUP(A108,[1]Monitoramento_Base_somente_disp!$A:$J,8,FALSE),0)</f>
        <v>94427271</v>
      </c>
      <c r="F108">
        <f>IFERROR(VLOOKUP(A108,[1]Monitoramento_Base_somente_disp!$A:$J,9,FALSE),0)</f>
        <v>0</v>
      </c>
      <c r="G108">
        <f>IFERROR(VLOOKUP(A108,[1]Monitoramento_Base_somente_disp!$A:$J,10,FALSE),0)</f>
        <v>15230205</v>
      </c>
      <c r="H108">
        <f>IFERROR(VLOOKUP(A108,[2]Sheet1!$A:$I,4,FALSE),0)</f>
        <v>0</v>
      </c>
      <c r="I108">
        <f>IFERROR(VLOOKUP(A108,[2]Sheet1!$A:$I,5,FALSE),0)</f>
        <v>0</v>
      </c>
      <c r="J108">
        <f>IFERROR(VLOOKUP(A108,[2]Sheet1!$A:$I,6,FALSE),0)</f>
        <v>0</v>
      </c>
      <c r="K108">
        <f>IFERROR(VLOOKUP(A108,[2]Sheet1!$A:$I,7,FALSE),0)</f>
        <v>0</v>
      </c>
      <c r="L108">
        <f>IFERROR(VLOOKUP(A108,[2]Sheet1!$A:$I,8,FALSE),0)</f>
        <v>0</v>
      </c>
      <c r="M108">
        <f>IFERROR(VLOOKUP(A108,[2]Sheet1!$A:$I,9,FALSE),0)</f>
        <v>0</v>
      </c>
      <c r="N108">
        <f>IFERROR(VLOOKUP(A108,[3]Sheet1!$A:$G,2,FALSE),0)</f>
        <v>0</v>
      </c>
      <c r="O108">
        <f>IFERROR(VLOOKUP(A108,[3]Sheet1!$A:$G,3,FALSE),0)</f>
        <v>0</v>
      </c>
      <c r="P108">
        <f>IFERROR(VLOOKUP(A108,[3]Sheet1!$A:$G,4,FALSE),0)</f>
        <v>0</v>
      </c>
      <c r="Q108">
        <f>IFERROR(VLOOKUP(A108,[3]Sheet1!$A:$G,5,FALSE),0)</f>
        <v>0</v>
      </c>
      <c r="R108">
        <f>IFERROR(VLOOKUP(A108,[3]Sheet1!$A:$G,6,FALSE),0)</f>
        <v>0</v>
      </c>
      <c r="S108">
        <f>IFERROR(VLOOKUP(A108,[3]Sheet1!$A:$G,7,FALSE),0)</f>
        <v>0</v>
      </c>
      <c r="T108" t="str">
        <f t="shared" si="7"/>
        <v>Não</v>
      </c>
      <c r="U108" t="str">
        <f t="shared" si="8"/>
        <v>Sim</v>
      </c>
      <c r="V108" t="str">
        <f t="shared" si="9"/>
        <v>Não</v>
      </c>
      <c r="W108" t="str">
        <f t="shared" si="10"/>
        <v>Sim</v>
      </c>
      <c r="X108" t="str">
        <f t="shared" si="11"/>
        <v>Não</v>
      </c>
      <c r="Y108" t="str">
        <f t="shared" si="12"/>
        <v>Sim</v>
      </c>
    </row>
    <row r="109" spans="1:25" x14ac:dyDescent="0.25">
      <c r="A109" s="5">
        <v>150020</v>
      </c>
      <c r="B109">
        <f>IFERROR(VLOOKUP(A109,[1]Monitoramento_Base_somente_disp!$A:$J,5,FALSE),0)</f>
        <v>0</v>
      </c>
      <c r="C109">
        <f>IFERROR(VLOOKUP(A109,[1]Monitoramento_Base_somente_disp!$A:$J,6,FALSE),0)</f>
        <v>5466960</v>
      </c>
      <c r="D109">
        <f>IFERROR(VLOOKUP(A109,[1]Monitoramento_Base_somente_disp!$A:$J,7,FALSE),0)</f>
        <v>0</v>
      </c>
      <c r="E109">
        <f>IFERROR(VLOOKUP(A109,[1]Monitoramento_Base_somente_disp!$A:$J,8,FALSE),0)</f>
        <v>5649192</v>
      </c>
      <c r="F109">
        <f>IFERROR(VLOOKUP(A109,[1]Monitoramento_Base_somente_disp!$A:$J,9,FALSE),0)</f>
        <v>0</v>
      </c>
      <c r="G109">
        <f>IFERROR(VLOOKUP(A109,[1]Monitoramento_Base_somente_disp!$A:$J,10,FALSE),0)</f>
        <v>911160</v>
      </c>
      <c r="H109">
        <f>IFERROR(VLOOKUP(A109,[2]Sheet1!$A:$I,4,FALSE),0)</f>
        <v>0</v>
      </c>
      <c r="I109">
        <f>IFERROR(VLOOKUP(A109,[2]Sheet1!$A:$I,5,FALSE),0)</f>
        <v>0</v>
      </c>
      <c r="J109">
        <f>IFERROR(VLOOKUP(A109,[2]Sheet1!$A:$I,6,FALSE),0)</f>
        <v>0</v>
      </c>
      <c r="K109">
        <f>IFERROR(VLOOKUP(A109,[2]Sheet1!$A:$I,7,FALSE),0)</f>
        <v>0</v>
      </c>
      <c r="L109">
        <f>IFERROR(VLOOKUP(A109,[2]Sheet1!$A:$I,8,FALSE),0)</f>
        <v>0</v>
      </c>
      <c r="M109">
        <f>IFERROR(VLOOKUP(A109,[2]Sheet1!$A:$I,9,FALSE),0)</f>
        <v>0</v>
      </c>
      <c r="N109">
        <f>IFERROR(VLOOKUP(A109,[3]Sheet1!$A:$G,2,FALSE),0)</f>
        <v>0</v>
      </c>
      <c r="O109">
        <f>IFERROR(VLOOKUP(A109,[3]Sheet1!$A:$G,3,FALSE),0)</f>
        <v>0</v>
      </c>
      <c r="P109">
        <f>IFERROR(VLOOKUP(A109,[3]Sheet1!$A:$G,4,FALSE),0)</f>
        <v>0</v>
      </c>
      <c r="Q109">
        <f>IFERROR(VLOOKUP(A109,[3]Sheet1!$A:$G,5,FALSE),0)</f>
        <v>0</v>
      </c>
      <c r="R109">
        <f>IFERROR(VLOOKUP(A109,[3]Sheet1!$A:$G,6,FALSE),0)</f>
        <v>0</v>
      </c>
      <c r="S109">
        <f>IFERROR(VLOOKUP(A109,[3]Sheet1!$A:$G,7,FALSE),0)</f>
        <v>0</v>
      </c>
      <c r="T109" t="str">
        <f t="shared" si="7"/>
        <v>Não</v>
      </c>
      <c r="U109" t="str">
        <f t="shared" si="8"/>
        <v>Sim</v>
      </c>
      <c r="V109" t="str">
        <f t="shared" si="9"/>
        <v>Não</v>
      </c>
      <c r="W109" t="str">
        <f t="shared" si="10"/>
        <v>Sim</v>
      </c>
      <c r="X109" t="str">
        <f t="shared" si="11"/>
        <v>Não</v>
      </c>
      <c r="Y109" t="str">
        <f t="shared" si="12"/>
        <v>Sim</v>
      </c>
    </row>
    <row r="110" spans="1:25" x14ac:dyDescent="0.25">
      <c r="A110" s="5">
        <v>150030</v>
      </c>
      <c r="B110">
        <f>IFERROR(VLOOKUP(A110,[1]Monitoramento_Base_somente_disp!$A:$J,5,FALSE),0)</f>
        <v>0</v>
      </c>
      <c r="C110">
        <f>IFERROR(VLOOKUP(A110,[1]Monitoramento_Base_somente_disp!$A:$J,6,FALSE),0)</f>
        <v>0</v>
      </c>
      <c r="D110">
        <f>IFERROR(VLOOKUP(A110,[1]Monitoramento_Base_somente_disp!$A:$J,7,FALSE),0)</f>
        <v>0</v>
      </c>
      <c r="E110">
        <f>IFERROR(VLOOKUP(A110,[1]Monitoramento_Base_somente_disp!$A:$J,8,FALSE),0)</f>
        <v>0</v>
      </c>
      <c r="F110">
        <f>IFERROR(VLOOKUP(A110,[1]Monitoramento_Base_somente_disp!$A:$J,9,FALSE),0)</f>
        <v>0</v>
      </c>
      <c r="G110">
        <f>IFERROR(VLOOKUP(A110,[1]Monitoramento_Base_somente_disp!$A:$J,10,FALSE),0)</f>
        <v>0</v>
      </c>
      <c r="H110">
        <f>IFERROR(VLOOKUP(A110,[2]Sheet1!$A:$I,4,FALSE),0)</f>
        <v>0</v>
      </c>
      <c r="I110">
        <f>IFERROR(VLOOKUP(A110,[2]Sheet1!$A:$I,5,FALSE),0)</f>
        <v>0</v>
      </c>
      <c r="J110">
        <f>IFERROR(VLOOKUP(A110,[2]Sheet1!$A:$I,6,FALSE),0)</f>
        <v>0</v>
      </c>
      <c r="K110">
        <f>IFERROR(VLOOKUP(A110,[2]Sheet1!$A:$I,7,FALSE),0)</f>
        <v>0</v>
      </c>
      <c r="L110">
        <f>IFERROR(VLOOKUP(A110,[2]Sheet1!$A:$I,8,FALSE),0)</f>
        <v>0</v>
      </c>
      <c r="M110">
        <f>IFERROR(VLOOKUP(A110,[2]Sheet1!$A:$I,9,FALSE),0)</f>
        <v>0</v>
      </c>
      <c r="N110">
        <f>IFERROR(VLOOKUP(A110,[3]Sheet1!$A:$G,2,FALSE),0)</f>
        <v>0</v>
      </c>
      <c r="O110">
        <f>IFERROR(VLOOKUP(A110,[3]Sheet1!$A:$G,3,FALSE),0)</f>
        <v>0</v>
      </c>
      <c r="P110">
        <f>IFERROR(VLOOKUP(A110,[3]Sheet1!$A:$G,4,FALSE),0)</f>
        <v>0</v>
      </c>
      <c r="Q110">
        <f>IFERROR(VLOOKUP(A110,[3]Sheet1!$A:$G,5,FALSE),0)</f>
        <v>0</v>
      </c>
      <c r="R110">
        <f>IFERROR(VLOOKUP(A110,[3]Sheet1!$A:$G,6,FALSE),0)</f>
        <v>0</v>
      </c>
      <c r="S110">
        <f>IFERROR(VLOOKUP(A110,[3]Sheet1!$A:$G,7,FALSE),0)</f>
        <v>0</v>
      </c>
      <c r="T110" t="str">
        <f t="shared" si="7"/>
        <v>Não</v>
      </c>
      <c r="U110" t="str">
        <f t="shared" si="8"/>
        <v>Não</v>
      </c>
      <c r="V110" t="str">
        <f t="shared" si="9"/>
        <v>Não</v>
      </c>
      <c r="W110" t="str">
        <f t="shared" si="10"/>
        <v>Não</v>
      </c>
      <c r="X110" t="str">
        <f t="shared" si="11"/>
        <v>Não</v>
      </c>
      <c r="Y110" t="str">
        <f t="shared" si="12"/>
        <v>Não</v>
      </c>
    </row>
    <row r="111" spans="1:25" x14ac:dyDescent="0.25">
      <c r="A111" s="5">
        <v>150034</v>
      </c>
      <c r="B111">
        <f>IFERROR(VLOOKUP(A111,[1]Monitoramento_Base_somente_disp!$A:$J,5,FALSE),0)</f>
        <v>33425</v>
      </c>
      <c r="C111">
        <f>IFERROR(VLOOKUP(A111,[1]Monitoramento_Base_somente_disp!$A:$J,6,FALSE),0)</f>
        <v>34761250</v>
      </c>
      <c r="D111">
        <f>IFERROR(VLOOKUP(A111,[1]Monitoramento_Base_somente_disp!$A:$J,7,FALSE),0)</f>
        <v>32857</v>
      </c>
      <c r="E111">
        <f>IFERROR(VLOOKUP(A111,[1]Monitoramento_Base_somente_disp!$A:$J,8,FALSE),0)</f>
        <v>34354269</v>
      </c>
      <c r="F111">
        <f>IFERROR(VLOOKUP(A111,[1]Monitoramento_Base_somente_disp!$A:$J,9,FALSE),0)</f>
        <v>0</v>
      </c>
      <c r="G111">
        <f>IFERROR(VLOOKUP(A111,[1]Monitoramento_Base_somente_disp!$A:$J,10,FALSE),0)</f>
        <v>5500595</v>
      </c>
      <c r="H111">
        <f>IFERROR(VLOOKUP(A111,[2]Sheet1!$A:$I,4,FALSE),0)</f>
        <v>0</v>
      </c>
      <c r="I111">
        <f>IFERROR(VLOOKUP(A111,[2]Sheet1!$A:$I,5,FALSE),0)</f>
        <v>0</v>
      </c>
      <c r="J111">
        <f>IFERROR(VLOOKUP(A111,[2]Sheet1!$A:$I,6,FALSE),0)</f>
        <v>0</v>
      </c>
      <c r="K111">
        <f>IFERROR(VLOOKUP(A111,[2]Sheet1!$A:$I,7,FALSE),0)</f>
        <v>0</v>
      </c>
      <c r="L111">
        <f>IFERROR(VLOOKUP(A111,[2]Sheet1!$A:$I,8,FALSE),0)</f>
        <v>0</v>
      </c>
      <c r="M111">
        <f>IFERROR(VLOOKUP(A111,[2]Sheet1!$A:$I,9,FALSE),0)</f>
        <v>0</v>
      </c>
      <c r="N111">
        <f>IFERROR(VLOOKUP(A111,[3]Sheet1!$A:$G,2,FALSE),0)</f>
        <v>0</v>
      </c>
      <c r="O111">
        <f>IFERROR(VLOOKUP(A111,[3]Sheet1!$A:$G,3,FALSE),0)</f>
        <v>0</v>
      </c>
      <c r="P111">
        <f>IFERROR(VLOOKUP(A111,[3]Sheet1!$A:$G,4,FALSE),0)</f>
        <v>0</v>
      </c>
      <c r="Q111">
        <f>IFERROR(VLOOKUP(A111,[3]Sheet1!$A:$G,5,FALSE),0)</f>
        <v>0</v>
      </c>
      <c r="R111">
        <f>IFERROR(VLOOKUP(A111,[3]Sheet1!$A:$G,6,FALSE),0)</f>
        <v>0</v>
      </c>
      <c r="S111">
        <f>IFERROR(VLOOKUP(A111,[3]Sheet1!$A:$G,7,FALSE),0)</f>
        <v>0</v>
      </c>
      <c r="T111" t="str">
        <f t="shared" si="7"/>
        <v>Sim</v>
      </c>
      <c r="U111" t="str">
        <f t="shared" si="8"/>
        <v>Sim</v>
      </c>
      <c r="V111" t="str">
        <f t="shared" si="9"/>
        <v>Sim</v>
      </c>
      <c r="W111" t="str">
        <f t="shared" si="10"/>
        <v>Sim</v>
      </c>
      <c r="X111" t="str">
        <f t="shared" si="11"/>
        <v>Não</v>
      </c>
      <c r="Y111" t="str">
        <f t="shared" si="12"/>
        <v>Sim</v>
      </c>
    </row>
    <row r="112" spans="1:25" x14ac:dyDescent="0.25">
      <c r="A112" s="5">
        <v>150040</v>
      </c>
      <c r="B112">
        <f>IFERROR(VLOOKUP(A112,[1]Monitoramento_Base_somente_disp!$A:$J,5,FALSE),0)</f>
        <v>0</v>
      </c>
      <c r="C112">
        <f>IFERROR(VLOOKUP(A112,[1]Monitoramento_Base_somente_disp!$A:$J,6,FALSE),0)</f>
        <v>0</v>
      </c>
      <c r="D112">
        <f>IFERROR(VLOOKUP(A112,[1]Monitoramento_Base_somente_disp!$A:$J,7,FALSE),0)</f>
        <v>0</v>
      </c>
      <c r="E112">
        <f>IFERROR(VLOOKUP(A112,[1]Monitoramento_Base_somente_disp!$A:$J,8,FALSE),0)</f>
        <v>0</v>
      </c>
      <c r="F112">
        <f>IFERROR(VLOOKUP(A112,[1]Monitoramento_Base_somente_disp!$A:$J,9,FALSE),0)</f>
        <v>0</v>
      </c>
      <c r="G112">
        <f>IFERROR(VLOOKUP(A112,[1]Monitoramento_Base_somente_disp!$A:$J,10,FALSE),0)</f>
        <v>0</v>
      </c>
      <c r="H112">
        <f>IFERROR(VLOOKUP(A112,[2]Sheet1!$A:$I,4,FALSE),0)</f>
        <v>0</v>
      </c>
      <c r="I112">
        <f>IFERROR(VLOOKUP(A112,[2]Sheet1!$A:$I,5,FALSE),0)</f>
        <v>0</v>
      </c>
      <c r="J112">
        <f>IFERROR(VLOOKUP(A112,[2]Sheet1!$A:$I,6,FALSE),0)</f>
        <v>0</v>
      </c>
      <c r="K112">
        <f>IFERROR(VLOOKUP(A112,[2]Sheet1!$A:$I,7,FALSE),0)</f>
        <v>0</v>
      </c>
      <c r="L112">
        <f>IFERROR(VLOOKUP(A112,[2]Sheet1!$A:$I,8,FALSE),0)</f>
        <v>0</v>
      </c>
      <c r="M112">
        <f>IFERROR(VLOOKUP(A112,[2]Sheet1!$A:$I,9,FALSE),0)</f>
        <v>0</v>
      </c>
      <c r="N112">
        <f>IFERROR(VLOOKUP(A112,[3]Sheet1!$A:$G,2,FALSE),0)</f>
        <v>0</v>
      </c>
      <c r="O112">
        <f>IFERROR(VLOOKUP(A112,[3]Sheet1!$A:$G,3,FALSE),0)</f>
        <v>0</v>
      </c>
      <c r="P112">
        <f>IFERROR(VLOOKUP(A112,[3]Sheet1!$A:$G,4,FALSE),0)</f>
        <v>0</v>
      </c>
      <c r="Q112">
        <f>IFERROR(VLOOKUP(A112,[3]Sheet1!$A:$G,5,FALSE),0)</f>
        <v>0</v>
      </c>
      <c r="R112">
        <f>IFERROR(VLOOKUP(A112,[3]Sheet1!$A:$G,6,FALSE),0)</f>
        <v>0</v>
      </c>
      <c r="S112">
        <f>IFERROR(VLOOKUP(A112,[3]Sheet1!$A:$G,7,FALSE),0)</f>
        <v>0</v>
      </c>
      <c r="T112" t="str">
        <f t="shared" si="7"/>
        <v>Não</v>
      </c>
      <c r="U112" t="str">
        <f t="shared" si="8"/>
        <v>Não</v>
      </c>
      <c r="V112" t="str">
        <f t="shared" si="9"/>
        <v>Não</v>
      </c>
      <c r="W112" t="str">
        <f t="shared" si="10"/>
        <v>Não</v>
      </c>
      <c r="X112" t="str">
        <f t="shared" si="11"/>
        <v>Não</v>
      </c>
      <c r="Y112" t="str">
        <f t="shared" si="12"/>
        <v>Não</v>
      </c>
    </row>
    <row r="113" spans="1:25" x14ac:dyDescent="0.25">
      <c r="A113" s="5">
        <v>150060</v>
      </c>
      <c r="B113">
        <f>IFERROR(VLOOKUP(A113,[1]Monitoramento_Base_somente_disp!$A:$J,5,FALSE),0)</f>
        <v>32532</v>
      </c>
      <c r="C113">
        <f>IFERROR(VLOOKUP(A113,[1]Monitoramento_Base_somente_disp!$A:$J,6,FALSE),0)</f>
        <v>8776646</v>
      </c>
      <c r="D113">
        <f>IFERROR(VLOOKUP(A113,[1]Monitoramento_Base_somente_disp!$A:$J,7,FALSE),0)</f>
        <v>33263</v>
      </c>
      <c r="E113">
        <f>IFERROR(VLOOKUP(A113,[1]Monitoramento_Base_somente_disp!$A:$J,8,FALSE),0)</f>
        <v>9038836</v>
      </c>
      <c r="F113">
        <f>IFERROR(VLOOKUP(A113,[1]Monitoramento_Base_somente_disp!$A:$J,9,FALSE),0)</f>
        <v>1501</v>
      </c>
      <c r="G113">
        <f>IFERROR(VLOOKUP(A113,[1]Monitoramento_Base_somente_disp!$A:$J,10,FALSE),0)</f>
        <v>1654513</v>
      </c>
      <c r="H113">
        <f>IFERROR(VLOOKUP(A113,[2]Sheet1!$A:$I,4,FALSE),0)</f>
        <v>0</v>
      </c>
      <c r="I113">
        <f>IFERROR(VLOOKUP(A113,[2]Sheet1!$A:$I,5,FALSE),0)</f>
        <v>0</v>
      </c>
      <c r="J113">
        <f>IFERROR(VLOOKUP(A113,[2]Sheet1!$A:$I,6,FALSE),0)</f>
        <v>0</v>
      </c>
      <c r="K113">
        <f>IFERROR(VLOOKUP(A113,[2]Sheet1!$A:$I,7,FALSE),0)</f>
        <v>0</v>
      </c>
      <c r="L113">
        <f>IFERROR(VLOOKUP(A113,[2]Sheet1!$A:$I,8,FALSE),0)</f>
        <v>0</v>
      </c>
      <c r="M113">
        <f>IFERROR(VLOOKUP(A113,[2]Sheet1!$A:$I,9,FALSE),0)</f>
        <v>0</v>
      </c>
      <c r="N113">
        <f>IFERROR(VLOOKUP(A113,[3]Sheet1!$A:$G,2,FALSE),0)</f>
        <v>0</v>
      </c>
      <c r="O113">
        <f>IFERROR(VLOOKUP(A113,[3]Sheet1!$A:$G,3,FALSE),0)</f>
        <v>0</v>
      </c>
      <c r="P113">
        <f>IFERROR(VLOOKUP(A113,[3]Sheet1!$A:$G,4,FALSE),0)</f>
        <v>0</v>
      </c>
      <c r="Q113">
        <f>IFERROR(VLOOKUP(A113,[3]Sheet1!$A:$G,5,FALSE),0)</f>
        <v>0</v>
      </c>
      <c r="R113">
        <f>IFERROR(VLOOKUP(A113,[3]Sheet1!$A:$G,6,FALSE),0)</f>
        <v>0</v>
      </c>
      <c r="S113">
        <f>IFERROR(VLOOKUP(A113,[3]Sheet1!$A:$G,7,FALSE),0)</f>
        <v>0</v>
      </c>
      <c r="T113" t="str">
        <f t="shared" si="7"/>
        <v>Sim</v>
      </c>
      <c r="U113" t="str">
        <f t="shared" si="8"/>
        <v>Sim</v>
      </c>
      <c r="V113" t="str">
        <f t="shared" si="9"/>
        <v>Sim</v>
      </c>
      <c r="W113" t="str">
        <f t="shared" si="10"/>
        <v>Sim</v>
      </c>
      <c r="X113" t="str">
        <f t="shared" si="11"/>
        <v>Sim</v>
      </c>
      <c r="Y113" t="str">
        <f t="shared" si="12"/>
        <v>Sim</v>
      </c>
    </row>
    <row r="114" spans="1:25" x14ac:dyDescent="0.25">
      <c r="A114" s="5">
        <v>150070</v>
      </c>
      <c r="B114">
        <f>IFERROR(VLOOKUP(A114,[1]Monitoramento_Base_somente_disp!$A:$J,5,FALSE),0)</f>
        <v>0</v>
      </c>
      <c r="C114">
        <f>IFERROR(VLOOKUP(A114,[1]Monitoramento_Base_somente_disp!$A:$J,6,FALSE),0)</f>
        <v>0</v>
      </c>
      <c r="D114">
        <f>IFERROR(VLOOKUP(A114,[1]Monitoramento_Base_somente_disp!$A:$J,7,FALSE),0)</f>
        <v>0</v>
      </c>
      <c r="E114">
        <f>IFERROR(VLOOKUP(A114,[1]Monitoramento_Base_somente_disp!$A:$J,8,FALSE),0)</f>
        <v>0</v>
      </c>
      <c r="F114">
        <f>IFERROR(VLOOKUP(A114,[1]Monitoramento_Base_somente_disp!$A:$J,9,FALSE),0)</f>
        <v>0</v>
      </c>
      <c r="G114">
        <f>IFERROR(VLOOKUP(A114,[1]Monitoramento_Base_somente_disp!$A:$J,10,FALSE),0)</f>
        <v>0</v>
      </c>
      <c r="H114">
        <f>IFERROR(VLOOKUP(A114,[2]Sheet1!$A:$I,4,FALSE),0)</f>
        <v>0</v>
      </c>
      <c r="I114">
        <f>IFERROR(VLOOKUP(A114,[2]Sheet1!$A:$I,5,FALSE),0)</f>
        <v>0</v>
      </c>
      <c r="J114">
        <f>IFERROR(VLOOKUP(A114,[2]Sheet1!$A:$I,6,FALSE),0)</f>
        <v>0</v>
      </c>
      <c r="K114">
        <f>IFERROR(VLOOKUP(A114,[2]Sheet1!$A:$I,7,FALSE),0)</f>
        <v>0</v>
      </c>
      <c r="L114">
        <f>IFERROR(VLOOKUP(A114,[2]Sheet1!$A:$I,8,FALSE),0)</f>
        <v>0</v>
      </c>
      <c r="M114">
        <f>IFERROR(VLOOKUP(A114,[2]Sheet1!$A:$I,9,FALSE),0)</f>
        <v>0</v>
      </c>
      <c r="N114">
        <f>IFERROR(VLOOKUP(A114,[3]Sheet1!$A:$G,2,FALSE),0)</f>
        <v>0</v>
      </c>
      <c r="O114">
        <f>IFERROR(VLOOKUP(A114,[3]Sheet1!$A:$G,3,FALSE),0)</f>
        <v>0</v>
      </c>
      <c r="P114">
        <f>IFERROR(VLOOKUP(A114,[3]Sheet1!$A:$G,4,FALSE),0)</f>
        <v>0</v>
      </c>
      <c r="Q114">
        <f>IFERROR(VLOOKUP(A114,[3]Sheet1!$A:$G,5,FALSE),0)</f>
        <v>0</v>
      </c>
      <c r="R114">
        <f>IFERROR(VLOOKUP(A114,[3]Sheet1!$A:$G,6,FALSE),0)</f>
        <v>0</v>
      </c>
      <c r="S114">
        <f>IFERROR(VLOOKUP(A114,[3]Sheet1!$A:$G,7,FALSE),0)</f>
        <v>0</v>
      </c>
      <c r="T114" t="str">
        <f t="shared" si="7"/>
        <v>Não</v>
      </c>
      <c r="U114" t="str">
        <f t="shared" si="8"/>
        <v>Não</v>
      </c>
      <c r="V114" t="str">
        <f t="shared" si="9"/>
        <v>Não</v>
      </c>
      <c r="W114" t="str">
        <f t="shared" si="10"/>
        <v>Não</v>
      </c>
      <c r="X114" t="str">
        <f t="shared" si="11"/>
        <v>Não</v>
      </c>
      <c r="Y114" t="str">
        <f t="shared" si="12"/>
        <v>Não</v>
      </c>
    </row>
    <row r="115" spans="1:25" x14ac:dyDescent="0.25">
      <c r="A115" s="5">
        <v>150085</v>
      </c>
      <c r="B115">
        <f>IFERROR(VLOOKUP(A115,[1]Monitoramento_Base_somente_disp!$A:$J,5,FALSE),0)</f>
        <v>35264</v>
      </c>
      <c r="C115">
        <f>IFERROR(VLOOKUP(A115,[1]Monitoramento_Base_somente_disp!$A:$J,6,FALSE),0)</f>
        <v>115540450</v>
      </c>
      <c r="D115">
        <f>IFERROR(VLOOKUP(A115,[1]Monitoramento_Base_somente_disp!$A:$J,7,FALSE),0)</f>
        <v>2479</v>
      </c>
      <c r="E115">
        <f>IFERROR(VLOOKUP(A115,[1]Monitoramento_Base_somente_disp!$A:$J,8,FALSE),0)</f>
        <v>118629436</v>
      </c>
      <c r="F115">
        <f>IFERROR(VLOOKUP(A115,[1]Monitoramento_Base_somente_disp!$A:$J,9,FALSE),0)</f>
        <v>0</v>
      </c>
      <c r="G115">
        <f>IFERROR(VLOOKUP(A115,[1]Monitoramento_Base_somente_disp!$A:$J,10,FALSE),0)</f>
        <v>19520540</v>
      </c>
      <c r="H115">
        <f>IFERROR(VLOOKUP(A115,[2]Sheet1!$A:$I,4,FALSE),0)</f>
        <v>0</v>
      </c>
      <c r="I115">
        <f>IFERROR(VLOOKUP(A115,[2]Sheet1!$A:$I,5,FALSE),0)</f>
        <v>0</v>
      </c>
      <c r="J115">
        <f>IFERROR(VLOOKUP(A115,[2]Sheet1!$A:$I,6,FALSE),0)</f>
        <v>0</v>
      </c>
      <c r="K115">
        <f>IFERROR(VLOOKUP(A115,[2]Sheet1!$A:$I,7,FALSE),0)</f>
        <v>0</v>
      </c>
      <c r="L115">
        <f>IFERROR(VLOOKUP(A115,[2]Sheet1!$A:$I,8,FALSE),0)</f>
        <v>0</v>
      </c>
      <c r="M115">
        <f>IFERROR(VLOOKUP(A115,[2]Sheet1!$A:$I,9,FALSE),0)</f>
        <v>0</v>
      </c>
      <c r="N115">
        <f>IFERROR(VLOOKUP(A115,[3]Sheet1!$A:$G,2,FALSE),0)</f>
        <v>0</v>
      </c>
      <c r="O115">
        <f>IFERROR(VLOOKUP(A115,[3]Sheet1!$A:$G,3,FALSE),0)</f>
        <v>0</v>
      </c>
      <c r="P115">
        <f>IFERROR(VLOOKUP(A115,[3]Sheet1!$A:$G,4,FALSE),0)</f>
        <v>0</v>
      </c>
      <c r="Q115">
        <f>IFERROR(VLOOKUP(A115,[3]Sheet1!$A:$G,5,FALSE),0)</f>
        <v>0</v>
      </c>
      <c r="R115">
        <f>IFERROR(VLOOKUP(A115,[3]Sheet1!$A:$G,6,FALSE),0)</f>
        <v>0</v>
      </c>
      <c r="S115">
        <f>IFERROR(VLOOKUP(A115,[3]Sheet1!$A:$G,7,FALSE),0)</f>
        <v>0</v>
      </c>
      <c r="T115" t="str">
        <f t="shared" si="7"/>
        <v>Sim</v>
      </c>
      <c r="U115" t="str">
        <f t="shared" si="8"/>
        <v>Sim</v>
      </c>
      <c r="V115" t="str">
        <f t="shared" si="9"/>
        <v>Sim</v>
      </c>
      <c r="W115" t="str">
        <f t="shared" si="10"/>
        <v>Sim</v>
      </c>
      <c r="X115" t="str">
        <f t="shared" si="11"/>
        <v>Não</v>
      </c>
      <c r="Y115" t="str">
        <f t="shared" si="12"/>
        <v>Sim</v>
      </c>
    </row>
    <row r="116" spans="1:25" x14ac:dyDescent="0.25">
      <c r="A116" s="5">
        <v>150090</v>
      </c>
      <c r="B116">
        <f>IFERROR(VLOOKUP(A116,[1]Monitoramento_Base_somente_disp!$A:$J,5,FALSE),0)</f>
        <v>0</v>
      </c>
      <c r="C116">
        <f>IFERROR(VLOOKUP(A116,[1]Monitoramento_Base_somente_disp!$A:$J,6,FALSE),0)</f>
        <v>0</v>
      </c>
      <c r="D116">
        <f>IFERROR(VLOOKUP(A116,[1]Monitoramento_Base_somente_disp!$A:$J,7,FALSE),0)</f>
        <v>0</v>
      </c>
      <c r="E116">
        <f>IFERROR(VLOOKUP(A116,[1]Monitoramento_Base_somente_disp!$A:$J,8,FALSE),0)</f>
        <v>0</v>
      </c>
      <c r="F116">
        <f>IFERROR(VLOOKUP(A116,[1]Monitoramento_Base_somente_disp!$A:$J,9,FALSE),0)</f>
        <v>0</v>
      </c>
      <c r="G116">
        <f>IFERROR(VLOOKUP(A116,[1]Monitoramento_Base_somente_disp!$A:$J,10,FALSE),0)</f>
        <v>0</v>
      </c>
      <c r="H116">
        <f>IFERROR(VLOOKUP(A116,[2]Sheet1!$A:$I,4,FALSE),0)</f>
        <v>0</v>
      </c>
      <c r="I116">
        <f>IFERROR(VLOOKUP(A116,[2]Sheet1!$A:$I,5,FALSE),0)</f>
        <v>0</v>
      </c>
      <c r="J116">
        <f>IFERROR(VLOOKUP(A116,[2]Sheet1!$A:$I,6,FALSE),0)</f>
        <v>0</v>
      </c>
      <c r="K116">
        <f>IFERROR(VLOOKUP(A116,[2]Sheet1!$A:$I,7,FALSE),0)</f>
        <v>0</v>
      </c>
      <c r="L116">
        <f>IFERROR(VLOOKUP(A116,[2]Sheet1!$A:$I,8,FALSE),0)</f>
        <v>0</v>
      </c>
      <c r="M116">
        <f>IFERROR(VLOOKUP(A116,[2]Sheet1!$A:$I,9,FALSE),0)</f>
        <v>0</v>
      </c>
      <c r="N116">
        <f>IFERROR(VLOOKUP(A116,[3]Sheet1!$A:$G,2,FALSE),0)</f>
        <v>0</v>
      </c>
      <c r="O116">
        <f>IFERROR(VLOOKUP(A116,[3]Sheet1!$A:$G,3,FALSE),0)</f>
        <v>0</v>
      </c>
      <c r="P116">
        <f>IFERROR(VLOOKUP(A116,[3]Sheet1!$A:$G,4,FALSE),0)</f>
        <v>0</v>
      </c>
      <c r="Q116">
        <f>IFERROR(VLOOKUP(A116,[3]Sheet1!$A:$G,5,FALSE),0)</f>
        <v>0</v>
      </c>
      <c r="R116">
        <f>IFERROR(VLOOKUP(A116,[3]Sheet1!$A:$G,6,FALSE),0)</f>
        <v>0</v>
      </c>
      <c r="S116">
        <f>IFERROR(VLOOKUP(A116,[3]Sheet1!$A:$G,7,FALSE),0)</f>
        <v>0</v>
      </c>
      <c r="T116" t="str">
        <f t="shared" si="7"/>
        <v>Não</v>
      </c>
      <c r="U116" t="str">
        <f t="shared" si="8"/>
        <v>Não</v>
      </c>
      <c r="V116" t="str">
        <f t="shared" si="9"/>
        <v>Não</v>
      </c>
      <c r="W116" t="str">
        <f t="shared" si="10"/>
        <v>Não</v>
      </c>
      <c r="X116" t="str">
        <f t="shared" si="11"/>
        <v>Não</v>
      </c>
      <c r="Y116" t="str">
        <f t="shared" si="12"/>
        <v>Não</v>
      </c>
    </row>
    <row r="117" spans="1:25" x14ac:dyDescent="0.25">
      <c r="A117" s="5">
        <v>150095</v>
      </c>
      <c r="B117">
        <f>IFERROR(VLOOKUP(A117,[1]Monitoramento_Base_somente_disp!$A:$J,5,FALSE),0)</f>
        <v>0</v>
      </c>
      <c r="C117">
        <f>IFERROR(VLOOKUP(A117,[1]Monitoramento_Base_somente_disp!$A:$J,6,FALSE),0)</f>
        <v>0</v>
      </c>
      <c r="D117">
        <f>IFERROR(VLOOKUP(A117,[1]Monitoramento_Base_somente_disp!$A:$J,7,FALSE),0)</f>
        <v>0</v>
      </c>
      <c r="E117">
        <f>IFERROR(VLOOKUP(A117,[1]Monitoramento_Base_somente_disp!$A:$J,8,FALSE),0)</f>
        <v>0</v>
      </c>
      <c r="F117">
        <f>IFERROR(VLOOKUP(A117,[1]Monitoramento_Base_somente_disp!$A:$J,9,FALSE),0)</f>
        <v>0</v>
      </c>
      <c r="G117">
        <f>IFERROR(VLOOKUP(A117,[1]Monitoramento_Base_somente_disp!$A:$J,10,FALSE),0)</f>
        <v>0</v>
      </c>
      <c r="H117">
        <f>IFERROR(VLOOKUP(A117,[2]Sheet1!$A:$I,4,FALSE),0)</f>
        <v>0</v>
      </c>
      <c r="I117">
        <f>IFERROR(VLOOKUP(A117,[2]Sheet1!$A:$I,5,FALSE),0)</f>
        <v>0</v>
      </c>
      <c r="J117">
        <f>IFERROR(VLOOKUP(A117,[2]Sheet1!$A:$I,6,FALSE),0)</f>
        <v>0</v>
      </c>
      <c r="K117">
        <f>IFERROR(VLOOKUP(A117,[2]Sheet1!$A:$I,7,FALSE),0)</f>
        <v>0</v>
      </c>
      <c r="L117">
        <f>IFERROR(VLOOKUP(A117,[2]Sheet1!$A:$I,8,FALSE),0)</f>
        <v>0</v>
      </c>
      <c r="M117">
        <f>IFERROR(VLOOKUP(A117,[2]Sheet1!$A:$I,9,FALSE),0)</f>
        <v>0</v>
      </c>
      <c r="N117">
        <f>IFERROR(VLOOKUP(A117,[3]Sheet1!$A:$G,2,FALSE),0)</f>
        <v>0</v>
      </c>
      <c r="O117">
        <f>IFERROR(VLOOKUP(A117,[3]Sheet1!$A:$G,3,FALSE),0)</f>
        <v>0</v>
      </c>
      <c r="P117">
        <f>IFERROR(VLOOKUP(A117,[3]Sheet1!$A:$G,4,FALSE),0)</f>
        <v>0</v>
      </c>
      <c r="Q117">
        <f>IFERROR(VLOOKUP(A117,[3]Sheet1!$A:$G,5,FALSE),0)</f>
        <v>0</v>
      </c>
      <c r="R117">
        <f>IFERROR(VLOOKUP(A117,[3]Sheet1!$A:$G,6,FALSE),0)</f>
        <v>0</v>
      </c>
      <c r="S117">
        <f>IFERROR(VLOOKUP(A117,[3]Sheet1!$A:$G,7,FALSE),0)</f>
        <v>0</v>
      </c>
      <c r="T117" t="str">
        <f t="shared" si="7"/>
        <v>Não</v>
      </c>
      <c r="U117" t="str">
        <f t="shared" si="8"/>
        <v>Não</v>
      </c>
      <c r="V117" t="str">
        <f t="shared" si="9"/>
        <v>Não</v>
      </c>
      <c r="W117" t="str">
        <f t="shared" si="10"/>
        <v>Não</v>
      </c>
      <c r="X117" t="str">
        <f t="shared" si="11"/>
        <v>Não</v>
      </c>
      <c r="Y117" t="str">
        <f t="shared" si="12"/>
        <v>Não</v>
      </c>
    </row>
    <row r="118" spans="1:25" x14ac:dyDescent="0.25">
      <c r="A118" s="5">
        <v>150100</v>
      </c>
      <c r="B118">
        <f>IFERROR(VLOOKUP(A118,[1]Monitoramento_Base_somente_disp!$A:$J,5,FALSE),0)</f>
        <v>7379</v>
      </c>
      <c r="C118">
        <f>IFERROR(VLOOKUP(A118,[1]Monitoramento_Base_somente_disp!$A:$J,6,FALSE),0)</f>
        <v>6592640</v>
      </c>
      <c r="D118">
        <f>IFERROR(VLOOKUP(A118,[1]Monitoramento_Base_somente_disp!$A:$J,7,FALSE),0)</f>
        <v>190</v>
      </c>
      <c r="E118">
        <f>IFERROR(VLOOKUP(A118,[1]Monitoramento_Base_somente_disp!$A:$J,8,FALSE),0)</f>
        <v>5814268</v>
      </c>
      <c r="F118">
        <f>IFERROR(VLOOKUP(A118,[1]Monitoramento_Base_somente_disp!$A:$J,9,FALSE),0)</f>
        <v>110</v>
      </c>
      <c r="G118">
        <f>IFERROR(VLOOKUP(A118,[1]Monitoramento_Base_somente_disp!$A:$J,10,FALSE),0)</f>
        <v>1014621</v>
      </c>
      <c r="H118">
        <f>IFERROR(VLOOKUP(A118,[2]Sheet1!$A:$I,4,FALSE),0)</f>
        <v>0</v>
      </c>
      <c r="I118">
        <f>IFERROR(VLOOKUP(A118,[2]Sheet1!$A:$I,5,FALSE),0)</f>
        <v>0</v>
      </c>
      <c r="J118">
        <f>IFERROR(VLOOKUP(A118,[2]Sheet1!$A:$I,6,FALSE),0)</f>
        <v>0</v>
      </c>
      <c r="K118">
        <f>IFERROR(VLOOKUP(A118,[2]Sheet1!$A:$I,7,FALSE),0)</f>
        <v>0</v>
      </c>
      <c r="L118">
        <f>IFERROR(VLOOKUP(A118,[2]Sheet1!$A:$I,8,FALSE),0)</f>
        <v>0</v>
      </c>
      <c r="M118">
        <f>IFERROR(VLOOKUP(A118,[2]Sheet1!$A:$I,9,FALSE),0)</f>
        <v>0</v>
      </c>
      <c r="N118">
        <f>IFERROR(VLOOKUP(A118,[3]Sheet1!$A:$G,2,FALSE),0)</f>
        <v>0</v>
      </c>
      <c r="O118">
        <f>IFERROR(VLOOKUP(A118,[3]Sheet1!$A:$G,3,FALSE),0)</f>
        <v>0</v>
      </c>
      <c r="P118">
        <f>IFERROR(VLOOKUP(A118,[3]Sheet1!$A:$G,4,FALSE),0)</f>
        <v>0</v>
      </c>
      <c r="Q118">
        <f>IFERROR(VLOOKUP(A118,[3]Sheet1!$A:$G,5,FALSE),0)</f>
        <v>0</v>
      </c>
      <c r="R118">
        <f>IFERROR(VLOOKUP(A118,[3]Sheet1!$A:$G,6,FALSE),0)</f>
        <v>0</v>
      </c>
      <c r="S118">
        <f>IFERROR(VLOOKUP(A118,[3]Sheet1!$A:$G,7,FALSE),0)</f>
        <v>0</v>
      </c>
      <c r="T118" t="str">
        <f t="shared" si="7"/>
        <v>Sim</v>
      </c>
      <c r="U118" t="str">
        <f t="shared" si="8"/>
        <v>Sim</v>
      </c>
      <c r="V118" t="str">
        <f t="shared" si="9"/>
        <v>Sim</v>
      </c>
      <c r="W118" t="str">
        <f t="shared" si="10"/>
        <v>Sim</v>
      </c>
      <c r="X118" t="str">
        <f t="shared" si="11"/>
        <v>Sim</v>
      </c>
      <c r="Y118" t="str">
        <f t="shared" si="12"/>
        <v>Sim</v>
      </c>
    </row>
    <row r="119" spans="1:25" x14ac:dyDescent="0.25">
      <c r="A119" s="5">
        <v>150110</v>
      </c>
      <c r="B119">
        <f>IFERROR(VLOOKUP(A119,[1]Monitoramento_Base_somente_disp!$A:$J,5,FALSE),0)</f>
        <v>0</v>
      </c>
      <c r="C119">
        <f>IFERROR(VLOOKUP(A119,[1]Monitoramento_Base_somente_disp!$A:$J,6,FALSE),0)</f>
        <v>0</v>
      </c>
      <c r="D119">
        <f>IFERROR(VLOOKUP(A119,[1]Monitoramento_Base_somente_disp!$A:$J,7,FALSE),0)</f>
        <v>0</v>
      </c>
      <c r="E119">
        <f>IFERROR(VLOOKUP(A119,[1]Monitoramento_Base_somente_disp!$A:$J,8,FALSE),0)</f>
        <v>0</v>
      </c>
      <c r="F119">
        <f>IFERROR(VLOOKUP(A119,[1]Monitoramento_Base_somente_disp!$A:$J,9,FALSE),0)</f>
        <v>0</v>
      </c>
      <c r="G119">
        <f>IFERROR(VLOOKUP(A119,[1]Monitoramento_Base_somente_disp!$A:$J,10,FALSE),0)</f>
        <v>0</v>
      </c>
      <c r="H119">
        <f>IFERROR(VLOOKUP(A119,[2]Sheet1!$A:$I,4,FALSE),0)</f>
        <v>0</v>
      </c>
      <c r="I119">
        <f>IFERROR(VLOOKUP(A119,[2]Sheet1!$A:$I,5,FALSE),0)</f>
        <v>0</v>
      </c>
      <c r="J119">
        <f>IFERROR(VLOOKUP(A119,[2]Sheet1!$A:$I,6,FALSE),0)</f>
        <v>0</v>
      </c>
      <c r="K119">
        <f>IFERROR(VLOOKUP(A119,[2]Sheet1!$A:$I,7,FALSE),0)</f>
        <v>0</v>
      </c>
      <c r="L119">
        <f>IFERROR(VLOOKUP(A119,[2]Sheet1!$A:$I,8,FALSE),0)</f>
        <v>0</v>
      </c>
      <c r="M119">
        <f>IFERROR(VLOOKUP(A119,[2]Sheet1!$A:$I,9,FALSE),0)</f>
        <v>0</v>
      </c>
      <c r="N119">
        <f>IFERROR(VLOOKUP(A119,[3]Sheet1!$A:$G,2,FALSE),0)</f>
        <v>0</v>
      </c>
      <c r="O119">
        <f>IFERROR(VLOOKUP(A119,[3]Sheet1!$A:$G,3,FALSE),0)</f>
        <v>0</v>
      </c>
      <c r="P119">
        <f>IFERROR(VLOOKUP(A119,[3]Sheet1!$A:$G,4,FALSE),0)</f>
        <v>0</v>
      </c>
      <c r="Q119">
        <f>IFERROR(VLOOKUP(A119,[3]Sheet1!$A:$G,5,FALSE),0)</f>
        <v>0</v>
      </c>
      <c r="R119">
        <f>IFERROR(VLOOKUP(A119,[3]Sheet1!$A:$G,6,FALSE),0)</f>
        <v>0</v>
      </c>
      <c r="S119">
        <f>IFERROR(VLOOKUP(A119,[3]Sheet1!$A:$G,7,FALSE),0)</f>
        <v>0</v>
      </c>
      <c r="T119" t="str">
        <f t="shared" si="7"/>
        <v>Não</v>
      </c>
      <c r="U119" t="str">
        <f t="shared" si="8"/>
        <v>Não</v>
      </c>
      <c r="V119" t="str">
        <f t="shared" si="9"/>
        <v>Não</v>
      </c>
      <c r="W119" t="str">
        <f t="shared" si="10"/>
        <v>Não</v>
      </c>
      <c r="X119" t="str">
        <f t="shared" si="11"/>
        <v>Não</v>
      </c>
      <c r="Y119" t="str">
        <f t="shared" si="12"/>
        <v>Não</v>
      </c>
    </row>
    <row r="120" spans="1:25" x14ac:dyDescent="0.25">
      <c r="A120" s="5">
        <v>150120</v>
      </c>
      <c r="B120">
        <f>IFERROR(VLOOKUP(A120,[1]Monitoramento_Base_somente_disp!$A:$J,5,FALSE),0)</f>
        <v>0</v>
      </c>
      <c r="C120">
        <f>IFERROR(VLOOKUP(A120,[1]Monitoramento_Base_somente_disp!$A:$J,6,FALSE),0)</f>
        <v>3274220</v>
      </c>
      <c r="D120">
        <f>IFERROR(VLOOKUP(A120,[1]Monitoramento_Base_somente_disp!$A:$J,7,FALSE),0)</f>
        <v>0</v>
      </c>
      <c r="E120">
        <f>IFERROR(VLOOKUP(A120,[1]Monitoramento_Base_somente_disp!$A:$J,8,FALSE),0)</f>
        <v>3415983</v>
      </c>
      <c r="F120">
        <f>IFERROR(VLOOKUP(A120,[1]Monitoramento_Base_somente_disp!$A:$J,9,FALSE),0)</f>
        <v>0</v>
      </c>
      <c r="G120">
        <f>IFERROR(VLOOKUP(A120,[1]Monitoramento_Base_somente_disp!$A:$J,10,FALSE),0)</f>
        <v>550965</v>
      </c>
      <c r="H120">
        <f>IFERROR(VLOOKUP(A120,[2]Sheet1!$A:$I,4,FALSE),0)</f>
        <v>0</v>
      </c>
      <c r="I120">
        <f>IFERROR(VLOOKUP(A120,[2]Sheet1!$A:$I,5,FALSE),0)</f>
        <v>0</v>
      </c>
      <c r="J120">
        <f>IFERROR(VLOOKUP(A120,[2]Sheet1!$A:$I,6,FALSE),0)</f>
        <v>0</v>
      </c>
      <c r="K120">
        <f>IFERROR(VLOOKUP(A120,[2]Sheet1!$A:$I,7,FALSE),0)</f>
        <v>0</v>
      </c>
      <c r="L120">
        <f>IFERROR(VLOOKUP(A120,[2]Sheet1!$A:$I,8,FALSE),0)</f>
        <v>0</v>
      </c>
      <c r="M120">
        <f>IFERROR(VLOOKUP(A120,[2]Sheet1!$A:$I,9,FALSE),0)</f>
        <v>0</v>
      </c>
      <c r="N120">
        <f>IFERROR(VLOOKUP(A120,[3]Sheet1!$A:$G,2,FALSE),0)</f>
        <v>0</v>
      </c>
      <c r="O120">
        <f>IFERROR(VLOOKUP(A120,[3]Sheet1!$A:$G,3,FALSE),0)</f>
        <v>0</v>
      </c>
      <c r="P120">
        <f>IFERROR(VLOOKUP(A120,[3]Sheet1!$A:$G,4,FALSE),0)</f>
        <v>0</v>
      </c>
      <c r="Q120">
        <f>IFERROR(VLOOKUP(A120,[3]Sheet1!$A:$G,5,FALSE),0)</f>
        <v>0</v>
      </c>
      <c r="R120">
        <f>IFERROR(VLOOKUP(A120,[3]Sheet1!$A:$G,6,FALSE),0)</f>
        <v>0</v>
      </c>
      <c r="S120">
        <f>IFERROR(VLOOKUP(A120,[3]Sheet1!$A:$G,7,FALSE),0)</f>
        <v>0</v>
      </c>
      <c r="T120" t="str">
        <f t="shared" si="7"/>
        <v>Não</v>
      </c>
      <c r="U120" t="str">
        <f t="shared" si="8"/>
        <v>Sim</v>
      </c>
      <c r="V120" t="str">
        <f t="shared" si="9"/>
        <v>Não</v>
      </c>
      <c r="W120" t="str">
        <f t="shared" si="10"/>
        <v>Sim</v>
      </c>
      <c r="X120" t="str">
        <f t="shared" si="11"/>
        <v>Não</v>
      </c>
      <c r="Y120" t="str">
        <f t="shared" si="12"/>
        <v>Sim</v>
      </c>
    </row>
    <row r="121" spans="1:25" x14ac:dyDescent="0.25">
      <c r="A121" s="5">
        <v>150125</v>
      </c>
      <c r="B121">
        <f>IFERROR(VLOOKUP(A121,[1]Monitoramento_Base_somente_disp!$A:$J,5,FALSE),0)</f>
        <v>0</v>
      </c>
      <c r="C121">
        <f>IFERROR(VLOOKUP(A121,[1]Monitoramento_Base_somente_disp!$A:$J,6,FALSE),0)</f>
        <v>35850</v>
      </c>
      <c r="D121">
        <f>IFERROR(VLOOKUP(A121,[1]Monitoramento_Base_somente_disp!$A:$J,7,FALSE),0)</f>
        <v>0</v>
      </c>
      <c r="E121">
        <f>IFERROR(VLOOKUP(A121,[1]Monitoramento_Base_somente_disp!$A:$J,8,FALSE),0)</f>
        <v>37045</v>
      </c>
      <c r="F121">
        <f>IFERROR(VLOOKUP(A121,[1]Monitoramento_Base_somente_disp!$A:$J,9,FALSE),0)</f>
        <v>0</v>
      </c>
      <c r="G121">
        <f>IFERROR(VLOOKUP(A121,[1]Monitoramento_Base_somente_disp!$A:$J,10,FALSE),0)</f>
        <v>5975</v>
      </c>
      <c r="H121">
        <f>IFERROR(VLOOKUP(A121,[2]Sheet1!$A:$I,4,FALSE),0)</f>
        <v>0</v>
      </c>
      <c r="I121">
        <f>IFERROR(VLOOKUP(A121,[2]Sheet1!$A:$I,5,FALSE),0)</f>
        <v>0</v>
      </c>
      <c r="J121">
        <f>IFERROR(VLOOKUP(A121,[2]Sheet1!$A:$I,6,FALSE),0)</f>
        <v>0</v>
      </c>
      <c r="K121">
        <f>IFERROR(VLOOKUP(A121,[2]Sheet1!$A:$I,7,FALSE),0)</f>
        <v>0</v>
      </c>
      <c r="L121">
        <f>IFERROR(VLOOKUP(A121,[2]Sheet1!$A:$I,8,FALSE),0)</f>
        <v>0</v>
      </c>
      <c r="M121">
        <f>IFERROR(VLOOKUP(A121,[2]Sheet1!$A:$I,9,FALSE),0)</f>
        <v>0</v>
      </c>
      <c r="N121">
        <f>IFERROR(VLOOKUP(A121,[3]Sheet1!$A:$G,2,FALSE),0)</f>
        <v>0</v>
      </c>
      <c r="O121">
        <f>IFERROR(VLOOKUP(A121,[3]Sheet1!$A:$G,3,FALSE),0)</f>
        <v>0</v>
      </c>
      <c r="P121">
        <f>IFERROR(VLOOKUP(A121,[3]Sheet1!$A:$G,4,FALSE),0)</f>
        <v>0</v>
      </c>
      <c r="Q121">
        <f>IFERROR(VLOOKUP(A121,[3]Sheet1!$A:$G,5,FALSE),0)</f>
        <v>0</v>
      </c>
      <c r="R121">
        <f>IFERROR(VLOOKUP(A121,[3]Sheet1!$A:$G,6,FALSE),0)</f>
        <v>0</v>
      </c>
      <c r="S121">
        <f>IFERROR(VLOOKUP(A121,[3]Sheet1!$A:$G,7,FALSE),0)</f>
        <v>0</v>
      </c>
      <c r="T121" t="str">
        <f t="shared" si="7"/>
        <v>Não</v>
      </c>
      <c r="U121" t="str">
        <f t="shared" si="8"/>
        <v>Sim</v>
      </c>
      <c r="V121" t="str">
        <f t="shared" si="9"/>
        <v>Não</v>
      </c>
      <c r="W121" t="str">
        <f t="shared" si="10"/>
        <v>Sim</v>
      </c>
      <c r="X121" t="str">
        <f t="shared" si="11"/>
        <v>Não</v>
      </c>
      <c r="Y121" t="str">
        <f t="shared" si="12"/>
        <v>Sim</v>
      </c>
    </row>
    <row r="122" spans="1:25" x14ac:dyDescent="0.25">
      <c r="A122" s="5">
        <v>150130</v>
      </c>
      <c r="B122">
        <f>IFERROR(VLOOKUP(A122,[1]Monitoramento_Base_somente_disp!$A:$J,5,FALSE),0)</f>
        <v>0</v>
      </c>
      <c r="C122">
        <f>IFERROR(VLOOKUP(A122,[1]Monitoramento_Base_somente_disp!$A:$J,6,FALSE),0)</f>
        <v>81914320</v>
      </c>
      <c r="D122">
        <f>IFERROR(VLOOKUP(A122,[1]Monitoramento_Base_somente_disp!$A:$J,7,FALSE),0)</f>
        <v>0</v>
      </c>
      <c r="E122">
        <f>IFERROR(VLOOKUP(A122,[1]Monitoramento_Base_somente_disp!$A:$J,8,FALSE),0)</f>
        <v>84755178</v>
      </c>
      <c r="F122">
        <f>IFERROR(VLOOKUP(A122,[1]Monitoramento_Base_somente_disp!$A:$J,9,FALSE),0)</f>
        <v>0</v>
      </c>
      <c r="G122">
        <f>IFERROR(VLOOKUP(A122,[1]Monitoramento_Base_somente_disp!$A:$J,10,FALSE),0)</f>
        <v>13670190</v>
      </c>
      <c r="H122">
        <f>IFERROR(VLOOKUP(A122,[2]Sheet1!$A:$I,4,FALSE),0)</f>
        <v>0</v>
      </c>
      <c r="I122">
        <f>IFERROR(VLOOKUP(A122,[2]Sheet1!$A:$I,5,FALSE),0)</f>
        <v>0</v>
      </c>
      <c r="J122">
        <f>IFERROR(VLOOKUP(A122,[2]Sheet1!$A:$I,6,FALSE),0)</f>
        <v>0</v>
      </c>
      <c r="K122">
        <f>IFERROR(VLOOKUP(A122,[2]Sheet1!$A:$I,7,FALSE),0)</f>
        <v>0</v>
      </c>
      <c r="L122">
        <f>IFERROR(VLOOKUP(A122,[2]Sheet1!$A:$I,8,FALSE),0)</f>
        <v>0</v>
      </c>
      <c r="M122">
        <f>IFERROR(VLOOKUP(A122,[2]Sheet1!$A:$I,9,FALSE),0)</f>
        <v>0</v>
      </c>
      <c r="N122">
        <f>IFERROR(VLOOKUP(A122,[3]Sheet1!$A:$G,2,FALSE),0)</f>
        <v>0</v>
      </c>
      <c r="O122">
        <f>IFERROR(VLOOKUP(A122,[3]Sheet1!$A:$G,3,FALSE),0)</f>
        <v>0</v>
      </c>
      <c r="P122">
        <f>IFERROR(VLOOKUP(A122,[3]Sheet1!$A:$G,4,FALSE),0)</f>
        <v>0</v>
      </c>
      <c r="Q122">
        <f>IFERROR(VLOOKUP(A122,[3]Sheet1!$A:$G,5,FALSE),0)</f>
        <v>0</v>
      </c>
      <c r="R122">
        <f>IFERROR(VLOOKUP(A122,[3]Sheet1!$A:$G,6,FALSE),0)</f>
        <v>0</v>
      </c>
      <c r="S122">
        <f>IFERROR(VLOOKUP(A122,[3]Sheet1!$A:$G,7,FALSE),0)</f>
        <v>0</v>
      </c>
      <c r="T122" t="str">
        <f t="shared" si="7"/>
        <v>Não</v>
      </c>
      <c r="U122" t="str">
        <f t="shared" si="8"/>
        <v>Sim</v>
      </c>
      <c r="V122" t="str">
        <f t="shared" si="9"/>
        <v>Não</v>
      </c>
      <c r="W122" t="str">
        <f t="shared" si="10"/>
        <v>Sim</v>
      </c>
      <c r="X122" t="str">
        <f t="shared" si="11"/>
        <v>Não</v>
      </c>
      <c r="Y122" t="str">
        <f t="shared" si="12"/>
        <v>Sim</v>
      </c>
    </row>
    <row r="123" spans="1:25" x14ac:dyDescent="0.25">
      <c r="A123" s="5">
        <v>150145</v>
      </c>
      <c r="B123">
        <f>IFERROR(VLOOKUP(A123,[1]Monitoramento_Base_somente_disp!$A:$J,5,FALSE),0)</f>
        <v>10539</v>
      </c>
      <c r="C123">
        <f>IFERROR(VLOOKUP(A123,[1]Monitoramento_Base_somente_disp!$A:$J,6,FALSE),0)</f>
        <v>20011996</v>
      </c>
      <c r="D123">
        <f>IFERROR(VLOOKUP(A123,[1]Monitoramento_Base_somente_disp!$A:$J,7,FALSE),0)</f>
        <v>7618</v>
      </c>
      <c r="E123">
        <f>IFERROR(VLOOKUP(A123,[1]Monitoramento_Base_somente_disp!$A:$J,8,FALSE),0)</f>
        <v>20371256</v>
      </c>
      <c r="F123">
        <f>IFERROR(VLOOKUP(A123,[1]Monitoramento_Base_somente_disp!$A:$J,9,FALSE),0)</f>
        <v>2488</v>
      </c>
      <c r="G123">
        <f>IFERROR(VLOOKUP(A123,[1]Monitoramento_Base_somente_disp!$A:$J,10,FALSE),0)</f>
        <v>2755112</v>
      </c>
      <c r="H123">
        <f>IFERROR(VLOOKUP(A123,[2]Sheet1!$A:$I,4,FALSE),0)</f>
        <v>0</v>
      </c>
      <c r="I123">
        <f>IFERROR(VLOOKUP(A123,[2]Sheet1!$A:$I,5,FALSE),0)</f>
        <v>0</v>
      </c>
      <c r="J123">
        <f>IFERROR(VLOOKUP(A123,[2]Sheet1!$A:$I,6,FALSE),0)</f>
        <v>0</v>
      </c>
      <c r="K123">
        <f>IFERROR(VLOOKUP(A123,[2]Sheet1!$A:$I,7,FALSE),0)</f>
        <v>0</v>
      </c>
      <c r="L123">
        <f>IFERROR(VLOOKUP(A123,[2]Sheet1!$A:$I,8,FALSE),0)</f>
        <v>0</v>
      </c>
      <c r="M123">
        <f>IFERROR(VLOOKUP(A123,[2]Sheet1!$A:$I,9,FALSE),0)</f>
        <v>0</v>
      </c>
      <c r="N123">
        <f>IFERROR(VLOOKUP(A123,[3]Sheet1!$A:$G,2,FALSE),0)</f>
        <v>0</v>
      </c>
      <c r="O123">
        <f>IFERROR(VLOOKUP(A123,[3]Sheet1!$A:$G,3,FALSE),0)</f>
        <v>0</v>
      </c>
      <c r="P123">
        <f>IFERROR(VLOOKUP(A123,[3]Sheet1!$A:$G,4,FALSE),0)</f>
        <v>0</v>
      </c>
      <c r="Q123">
        <f>IFERROR(VLOOKUP(A123,[3]Sheet1!$A:$G,5,FALSE),0)</f>
        <v>0</v>
      </c>
      <c r="R123">
        <f>IFERROR(VLOOKUP(A123,[3]Sheet1!$A:$G,6,FALSE),0)</f>
        <v>0</v>
      </c>
      <c r="S123">
        <f>IFERROR(VLOOKUP(A123,[3]Sheet1!$A:$G,7,FALSE),0)</f>
        <v>0</v>
      </c>
      <c r="T123" t="str">
        <f t="shared" si="7"/>
        <v>Sim</v>
      </c>
      <c r="U123" t="str">
        <f t="shared" si="8"/>
        <v>Sim</v>
      </c>
      <c r="V123" t="str">
        <f t="shared" si="9"/>
        <v>Sim</v>
      </c>
      <c r="W123" t="str">
        <f t="shared" si="10"/>
        <v>Sim</v>
      </c>
      <c r="X123" t="str">
        <f t="shared" si="11"/>
        <v>Sim</v>
      </c>
      <c r="Y123" t="str">
        <f t="shared" si="12"/>
        <v>Sim</v>
      </c>
    </row>
    <row r="124" spans="1:25" x14ac:dyDescent="0.25">
      <c r="A124" s="5">
        <v>150160</v>
      </c>
      <c r="B124">
        <f>IFERROR(VLOOKUP(A124,[1]Monitoramento_Base_somente_disp!$A:$J,5,FALSE),0)</f>
        <v>0</v>
      </c>
      <c r="C124">
        <f>IFERROR(VLOOKUP(A124,[1]Monitoramento_Base_somente_disp!$A:$J,6,FALSE),0)</f>
        <v>69000</v>
      </c>
      <c r="D124">
        <f>IFERROR(VLOOKUP(A124,[1]Monitoramento_Base_somente_disp!$A:$J,7,FALSE),0)</f>
        <v>0</v>
      </c>
      <c r="E124">
        <f>IFERROR(VLOOKUP(A124,[1]Monitoramento_Base_somente_disp!$A:$J,8,FALSE),0)</f>
        <v>71300</v>
      </c>
      <c r="F124">
        <f>IFERROR(VLOOKUP(A124,[1]Monitoramento_Base_somente_disp!$A:$J,9,FALSE),0)</f>
        <v>0</v>
      </c>
      <c r="G124">
        <f>IFERROR(VLOOKUP(A124,[1]Monitoramento_Base_somente_disp!$A:$J,10,FALSE),0)</f>
        <v>11500</v>
      </c>
      <c r="H124">
        <f>IFERROR(VLOOKUP(A124,[2]Sheet1!$A:$I,4,FALSE),0)</f>
        <v>0</v>
      </c>
      <c r="I124">
        <f>IFERROR(VLOOKUP(A124,[2]Sheet1!$A:$I,5,FALSE),0)</f>
        <v>0</v>
      </c>
      <c r="J124">
        <f>IFERROR(VLOOKUP(A124,[2]Sheet1!$A:$I,6,FALSE),0)</f>
        <v>0</v>
      </c>
      <c r="K124">
        <f>IFERROR(VLOOKUP(A124,[2]Sheet1!$A:$I,7,FALSE),0)</f>
        <v>0</v>
      </c>
      <c r="L124">
        <f>IFERROR(VLOOKUP(A124,[2]Sheet1!$A:$I,8,FALSE),0)</f>
        <v>0</v>
      </c>
      <c r="M124">
        <f>IFERROR(VLOOKUP(A124,[2]Sheet1!$A:$I,9,FALSE),0)</f>
        <v>0</v>
      </c>
      <c r="N124">
        <f>IFERROR(VLOOKUP(A124,[3]Sheet1!$A:$G,2,FALSE),0)</f>
        <v>0</v>
      </c>
      <c r="O124">
        <f>IFERROR(VLOOKUP(A124,[3]Sheet1!$A:$G,3,FALSE),0)</f>
        <v>0</v>
      </c>
      <c r="P124">
        <f>IFERROR(VLOOKUP(A124,[3]Sheet1!$A:$G,4,FALSE),0)</f>
        <v>0</v>
      </c>
      <c r="Q124">
        <f>IFERROR(VLOOKUP(A124,[3]Sheet1!$A:$G,5,FALSE),0)</f>
        <v>0</v>
      </c>
      <c r="R124">
        <f>IFERROR(VLOOKUP(A124,[3]Sheet1!$A:$G,6,FALSE),0)</f>
        <v>0</v>
      </c>
      <c r="S124">
        <f>IFERROR(VLOOKUP(A124,[3]Sheet1!$A:$G,7,FALSE),0)</f>
        <v>0</v>
      </c>
      <c r="T124" t="str">
        <f t="shared" si="7"/>
        <v>Não</v>
      </c>
      <c r="U124" t="str">
        <f t="shared" si="8"/>
        <v>Sim</v>
      </c>
      <c r="V124" t="str">
        <f t="shared" si="9"/>
        <v>Não</v>
      </c>
      <c r="W124" t="str">
        <f t="shared" si="10"/>
        <v>Sim</v>
      </c>
      <c r="X124" t="str">
        <f t="shared" si="11"/>
        <v>Não</v>
      </c>
      <c r="Y124" t="str">
        <f t="shared" si="12"/>
        <v>Sim</v>
      </c>
    </row>
    <row r="125" spans="1:25" x14ac:dyDescent="0.25">
      <c r="A125" s="5">
        <v>150170</v>
      </c>
      <c r="B125">
        <f>IFERROR(VLOOKUP(A125,[1]Monitoramento_Base_somente_disp!$A:$J,5,FALSE),0)</f>
        <v>0</v>
      </c>
      <c r="C125">
        <f>IFERROR(VLOOKUP(A125,[1]Monitoramento_Base_somente_disp!$A:$J,6,FALSE),0)</f>
        <v>4117590</v>
      </c>
      <c r="D125">
        <f>IFERROR(VLOOKUP(A125,[1]Monitoramento_Base_somente_disp!$A:$J,7,FALSE),0)</f>
        <v>0</v>
      </c>
      <c r="E125">
        <f>IFERROR(VLOOKUP(A125,[1]Monitoramento_Base_somente_disp!$A:$J,8,FALSE),0)</f>
        <v>4254843</v>
      </c>
      <c r="F125">
        <f>IFERROR(VLOOKUP(A125,[1]Monitoramento_Base_somente_disp!$A:$J,9,FALSE),0)</f>
        <v>0</v>
      </c>
      <c r="G125">
        <f>IFERROR(VLOOKUP(A125,[1]Monitoramento_Base_somente_disp!$A:$J,10,FALSE),0)</f>
        <v>686265</v>
      </c>
      <c r="H125">
        <f>IFERROR(VLOOKUP(A125,[2]Sheet1!$A:$I,4,FALSE),0)</f>
        <v>0</v>
      </c>
      <c r="I125">
        <f>IFERROR(VLOOKUP(A125,[2]Sheet1!$A:$I,5,FALSE),0)</f>
        <v>0</v>
      </c>
      <c r="J125">
        <f>IFERROR(VLOOKUP(A125,[2]Sheet1!$A:$I,6,FALSE),0)</f>
        <v>0</v>
      </c>
      <c r="K125">
        <f>IFERROR(VLOOKUP(A125,[2]Sheet1!$A:$I,7,FALSE),0)</f>
        <v>0</v>
      </c>
      <c r="L125">
        <f>IFERROR(VLOOKUP(A125,[2]Sheet1!$A:$I,8,FALSE),0)</f>
        <v>0</v>
      </c>
      <c r="M125">
        <f>IFERROR(VLOOKUP(A125,[2]Sheet1!$A:$I,9,FALSE),0)</f>
        <v>0</v>
      </c>
      <c r="N125">
        <f>IFERROR(VLOOKUP(A125,[3]Sheet1!$A:$G,2,FALSE),0)</f>
        <v>0</v>
      </c>
      <c r="O125">
        <f>IFERROR(VLOOKUP(A125,[3]Sheet1!$A:$G,3,FALSE),0)</f>
        <v>0</v>
      </c>
      <c r="P125">
        <f>IFERROR(VLOOKUP(A125,[3]Sheet1!$A:$G,4,FALSE),0)</f>
        <v>0</v>
      </c>
      <c r="Q125">
        <f>IFERROR(VLOOKUP(A125,[3]Sheet1!$A:$G,5,FALSE),0)</f>
        <v>0</v>
      </c>
      <c r="R125">
        <f>IFERROR(VLOOKUP(A125,[3]Sheet1!$A:$G,6,FALSE),0)</f>
        <v>0</v>
      </c>
      <c r="S125">
        <f>IFERROR(VLOOKUP(A125,[3]Sheet1!$A:$G,7,FALSE),0)</f>
        <v>0</v>
      </c>
      <c r="T125" t="str">
        <f t="shared" si="7"/>
        <v>Não</v>
      </c>
      <c r="U125" t="str">
        <f t="shared" si="8"/>
        <v>Sim</v>
      </c>
      <c r="V125" t="str">
        <f t="shared" si="9"/>
        <v>Não</v>
      </c>
      <c r="W125" t="str">
        <f t="shared" si="10"/>
        <v>Sim</v>
      </c>
      <c r="X125" t="str">
        <f t="shared" si="11"/>
        <v>Não</v>
      </c>
      <c r="Y125" t="str">
        <f t="shared" si="12"/>
        <v>Sim</v>
      </c>
    </row>
    <row r="126" spans="1:25" x14ac:dyDescent="0.25">
      <c r="A126" s="5">
        <v>150172</v>
      </c>
      <c r="B126">
        <f>IFERROR(VLOOKUP(A126,[1]Monitoramento_Base_somente_disp!$A:$J,5,FALSE),0)</f>
        <v>0</v>
      </c>
      <c r="C126">
        <f>IFERROR(VLOOKUP(A126,[1]Monitoramento_Base_somente_disp!$A:$J,6,FALSE),0)</f>
        <v>5037480</v>
      </c>
      <c r="D126">
        <f>IFERROR(VLOOKUP(A126,[1]Monitoramento_Base_somente_disp!$A:$J,7,FALSE),0)</f>
        <v>0</v>
      </c>
      <c r="E126">
        <f>IFERROR(VLOOKUP(A126,[1]Monitoramento_Base_somente_disp!$A:$J,8,FALSE),0)</f>
        <v>5207132</v>
      </c>
      <c r="F126">
        <f>IFERROR(VLOOKUP(A126,[1]Monitoramento_Base_somente_disp!$A:$J,9,FALSE),0)</f>
        <v>0</v>
      </c>
      <c r="G126">
        <f>IFERROR(VLOOKUP(A126,[1]Monitoramento_Base_somente_disp!$A:$J,10,FALSE),0)</f>
        <v>839860</v>
      </c>
      <c r="H126">
        <f>IFERROR(VLOOKUP(A126,[2]Sheet1!$A:$I,4,FALSE),0)</f>
        <v>0</v>
      </c>
      <c r="I126">
        <f>IFERROR(VLOOKUP(A126,[2]Sheet1!$A:$I,5,FALSE),0)</f>
        <v>0</v>
      </c>
      <c r="J126">
        <f>IFERROR(VLOOKUP(A126,[2]Sheet1!$A:$I,6,FALSE),0)</f>
        <v>0</v>
      </c>
      <c r="K126">
        <f>IFERROR(VLOOKUP(A126,[2]Sheet1!$A:$I,7,FALSE),0)</f>
        <v>0</v>
      </c>
      <c r="L126">
        <f>IFERROR(VLOOKUP(A126,[2]Sheet1!$A:$I,8,FALSE),0)</f>
        <v>0</v>
      </c>
      <c r="M126">
        <f>IFERROR(VLOOKUP(A126,[2]Sheet1!$A:$I,9,FALSE),0)</f>
        <v>0</v>
      </c>
      <c r="N126">
        <f>IFERROR(VLOOKUP(A126,[3]Sheet1!$A:$G,2,FALSE),0)</f>
        <v>0</v>
      </c>
      <c r="O126">
        <f>IFERROR(VLOOKUP(A126,[3]Sheet1!$A:$G,3,FALSE),0)</f>
        <v>0</v>
      </c>
      <c r="P126">
        <f>IFERROR(VLOOKUP(A126,[3]Sheet1!$A:$G,4,FALSE),0)</f>
        <v>0</v>
      </c>
      <c r="Q126">
        <f>IFERROR(VLOOKUP(A126,[3]Sheet1!$A:$G,5,FALSE),0)</f>
        <v>0</v>
      </c>
      <c r="R126">
        <f>IFERROR(VLOOKUP(A126,[3]Sheet1!$A:$G,6,FALSE),0)</f>
        <v>0</v>
      </c>
      <c r="S126">
        <f>IFERROR(VLOOKUP(A126,[3]Sheet1!$A:$G,7,FALSE),0)</f>
        <v>0</v>
      </c>
      <c r="T126" t="str">
        <f t="shared" si="7"/>
        <v>Não</v>
      </c>
      <c r="U126" t="str">
        <f t="shared" si="8"/>
        <v>Sim</v>
      </c>
      <c r="V126" t="str">
        <f t="shared" si="9"/>
        <v>Não</v>
      </c>
      <c r="W126" t="str">
        <f t="shared" si="10"/>
        <v>Sim</v>
      </c>
      <c r="X126" t="str">
        <f t="shared" si="11"/>
        <v>Não</v>
      </c>
      <c r="Y126" t="str">
        <f t="shared" si="12"/>
        <v>Sim</v>
      </c>
    </row>
    <row r="127" spans="1:25" x14ac:dyDescent="0.25">
      <c r="A127" s="5">
        <v>150178</v>
      </c>
      <c r="B127">
        <f>IFERROR(VLOOKUP(A127,[1]Monitoramento_Base_somente_disp!$A:$J,5,FALSE),0)</f>
        <v>0</v>
      </c>
      <c r="C127">
        <f>IFERROR(VLOOKUP(A127,[1]Monitoramento_Base_somente_disp!$A:$J,6,FALSE),0)</f>
        <v>0</v>
      </c>
      <c r="D127">
        <f>IFERROR(VLOOKUP(A127,[1]Monitoramento_Base_somente_disp!$A:$J,7,FALSE),0)</f>
        <v>0</v>
      </c>
      <c r="E127">
        <f>IFERROR(VLOOKUP(A127,[1]Monitoramento_Base_somente_disp!$A:$J,8,FALSE),0)</f>
        <v>0</v>
      </c>
      <c r="F127">
        <f>IFERROR(VLOOKUP(A127,[1]Monitoramento_Base_somente_disp!$A:$J,9,FALSE),0)</f>
        <v>0</v>
      </c>
      <c r="G127">
        <f>IFERROR(VLOOKUP(A127,[1]Monitoramento_Base_somente_disp!$A:$J,10,FALSE),0)</f>
        <v>0</v>
      </c>
      <c r="H127">
        <f>IFERROR(VLOOKUP(A127,[2]Sheet1!$A:$I,4,FALSE),0)</f>
        <v>0</v>
      </c>
      <c r="I127">
        <f>IFERROR(VLOOKUP(A127,[2]Sheet1!$A:$I,5,FALSE),0)</f>
        <v>0</v>
      </c>
      <c r="J127">
        <f>IFERROR(VLOOKUP(A127,[2]Sheet1!$A:$I,6,FALSE),0)</f>
        <v>0</v>
      </c>
      <c r="K127">
        <f>IFERROR(VLOOKUP(A127,[2]Sheet1!$A:$I,7,FALSE),0)</f>
        <v>0</v>
      </c>
      <c r="L127">
        <f>IFERROR(VLOOKUP(A127,[2]Sheet1!$A:$I,8,FALSE),0)</f>
        <v>0</v>
      </c>
      <c r="M127">
        <f>IFERROR(VLOOKUP(A127,[2]Sheet1!$A:$I,9,FALSE),0)</f>
        <v>0</v>
      </c>
      <c r="N127">
        <f>IFERROR(VLOOKUP(A127,[3]Sheet1!$A:$G,2,FALSE),0)</f>
        <v>0</v>
      </c>
      <c r="O127">
        <f>IFERROR(VLOOKUP(A127,[3]Sheet1!$A:$G,3,FALSE),0)</f>
        <v>0</v>
      </c>
      <c r="P127">
        <f>IFERROR(VLOOKUP(A127,[3]Sheet1!$A:$G,4,FALSE),0)</f>
        <v>0</v>
      </c>
      <c r="Q127">
        <f>IFERROR(VLOOKUP(A127,[3]Sheet1!$A:$G,5,FALSE),0)</f>
        <v>0</v>
      </c>
      <c r="R127">
        <f>IFERROR(VLOOKUP(A127,[3]Sheet1!$A:$G,6,FALSE),0)</f>
        <v>0</v>
      </c>
      <c r="S127">
        <f>IFERROR(VLOOKUP(A127,[3]Sheet1!$A:$G,7,FALSE),0)</f>
        <v>0</v>
      </c>
      <c r="T127" t="str">
        <f t="shared" si="7"/>
        <v>Não</v>
      </c>
      <c r="U127" t="str">
        <f t="shared" si="8"/>
        <v>Não</v>
      </c>
      <c r="V127" t="str">
        <f t="shared" si="9"/>
        <v>Não</v>
      </c>
      <c r="W127" t="str">
        <f t="shared" si="10"/>
        <v>Não</v>
      </c>
      <c r="X127" t="str">
        <f t="shared" si="11"/>
        <v>Não</v>
      </c>
      <c r="Y127" t="str">
        <f t="shared" si="12"/>
        <v>Não</v>
      </c>
    </row>
    <row r="128" spans="1:25" x14ac:dyDescent="0.25">
      <c r="A128" s="5">
        <v>150180</v>
      </c>
      <c r="B128">
        <f>IFERROR(VLOOKUP(A128,[1]Monitoramento_Base_somente_disp!$A:$J,5,FALSE),0)</f>
        <v>32587</v>
      </c>
      <c r="C128">
        <f>IFERROR(VLOOKUP(A128,[1]Monitoramento_Base_somente_disp!$A:$J,6,FALSE),0)</f>
        <v>2142047</v>
      </c>
      <c r="D128">
        <f>IFERROR(VLOOKUP(A128,[1]Monitoramento_Base_somente_disp!$A:$J,7,FALSE),0)</f>
        <v>4382</v>
      </c>
      <c r="E128">
        <f>IFERROR(VLOOKUP(A128,[1]Monitoramento_Base_somente_disp!$A:$J,8,FALSE),0)</f>
        <v>1473703</v>
      </c>
      <c r="F128">
        <f>IFERROR(VLOOKUP(A128,[1]Monitoramento_Base_somente_disp!$A:$J,9,FALSE),0)</f>
        <v>0</v>
      </c>
      <c r="G128">
        <f>IFERROR(VLOOKUP(A128,[1]Monitoramento_Base_somente_disp!$A:$J,10,FALSE),0)</f>
        <v>231380</v>
      </c>
      <c r="H128">
        <f>IFERROR(VLOOKUP(A128,[2]Sheet1!$A:$I,4,FALSE),0)</f>
        <v>0</v>
      </c>
      <c r="I128">
        <f>IFERROR(VLOOKUP(A128,[2]Sheet1!$A:$I,5,FALSE),0)</f>
        <v>0</v>
      </c>
      <c r="J128">
        <f>IFERROR(VLOOKUP(A128,[2]Sheet1!$A:$I,6,FALSE),0)</f>
        <v>0</v>
      </c>
      <c r="K128">
        <f>IFERROR(VLOOKUP(A128,[2]Sheet1!$A:$I,7,FALSE),0)</f>
        <v>0</v>
      </c>
      <c r="L128">
        <f>IFERROR(VLOOKUP(A128,[2]Sheet1!$A:$I,8,FALSE),0)</f>
        <v>0</v>
      </c>
      <c r="M128">
        <f>IFERROR(VLOOKUP(A128,[2]Sheet1!$A:$I,9,FALSE),0)</f>
        <v>0</v>
      </c>
      <c r="N128">
        <f>IFERROR(VLOOKUP(A128,[3]Sheet1!$A:$G,2,FALSE),0)</f>
        <v>0</v>
      </c>
      <c r="O128">
        <f>IFERROR(VLOOKUP(A128,[3]Sheet1!$A:$G,3,FALSE),0)</f>
        <v>0</v>
      </c>
      <c r="P128">
        <f>IFERROR(VLOOKUP(A128,[3]Sheet1!$A:$G,4,FALSE),0)</f>
        <v>0</v>
      </c>
      <c r="Q128">
        <f>IFERROR(VLOOKUP(A128,[3]Sheet1!$A:$G,5,FALSE),0)</f>
        <v>0</v>
      </c>
      <c r="R128">
        <f>IFERROR(VLOOKUP(A128,[3]Sheet1!$A:$G,6,FALSE),0)</f>
        <v>0</v>
      </c>
      <c r="S128">
        <f>IFERROR(VLOOKUP(A128,[3]Sheet1!$A:$G,7,FALSE),0)</f>
        <v>0</v>
      </c>
      <c r="T128" t="str">
        <f t="shared" si="7"/>
        <v>Sim</v>
      </c>
      <c r="U128" t="str">
        <f t="shared" si="8"/>
        <v>Sim</v>
      </c>
      <c r="V128" t="str">
        <f t="shared" si="9"/>
        <v>Sim</v>
      </c>
      <c r="W128" t="str">
        <f t="shared" si="10"/>
        <v>Sim</v>
      </c>
      <c r="X128" t="str">
        <f t="shared" si="11"/>
        <v>Não</v>
      </c>
      <c r="Y128" t="str">
        <f t="shared" si="12"/>
        <v>Sim</v>
      </c>
    </row>
    <row r="129" spans="1:25" x14ac:dyDescent="0.25">
      <c r="A129" s="5">
        <v>150190</v>
      </c>
      <c r="B129">
        <f>IFERROR(VLOOKUP(A129,[1]Monitoramento_Base_somente_disp!$A:$J,5,FALSE),0)</f>
        <v>10148</v>
      </c>
      <c r="C129">
        <f>IFERROR(VLOOKUP(A129,[1]Monitoramento_Base_somente_disp!$A:$J,6,FALSE),0)</f>
        <v>54205109</v>
      </c>
      <c r="D129">
        <f>IFERROR(VLOOKUP(A129,[1]Monitoramento_Base_somente_disp!$A:$J,7,FALSE),0)</f>
        <v>25901</v>
      </c>
      <c r="E129">
        <f>IFERROR(VLOOKUP(A129,[1]Monitoramento_Base_somente_disp!$A:$J,8,FALSE),0)</f>
        <v>37622559</v>
      </c>
      <c r="F129">
        <f>IFERROR(VLOOKUP(A129,[1]Monitoramento_Base_somente_disp!$A:$J,9,FALSE),0)</f>
        <v>5173</v>
      </c>
      <c r="G129">
        <f>IFERROR(VLOOKUP(A129,[1]Monitoramento_Base_somente_disp!$A:$J,10,FALSE),0)</f>
        <v>3388458</v>
      </c>
      <c r="H129">
        <f>IFERROR(VLOOKUP(A129,[2]Sheet1!$A:$I,4,FALSE),0)</f>
        <v>0</v>
      </c>
      <c r="I129">
        <f>IFERROR(VLOOKUP(A129,[2]Sheet1!$A:$I,5,FALSE),0)</f>
        <v>0</v>
      </c>
      <c r="J129">
        <f>IFERROR(VLOOKUP(A129,[2]Sheet1!$A:$I,6,FALSE),0)</f>
        <v>0</v>
      </c>
      <c r="K129">
        <f>IFERROR(VLOOKUP(A129,[2]Sheet1!$A:$I,7,FALSE),0)</f>
        <v>0</v>
      </c>
      <c r="L129">
        <f>IFERROR(VLOOKUP(A129,[2]Sheet1!$A:$I,8,FALSE),0)</f>
        <v>0</v>
      </c>
      <c r="M129">
        <f>IFERROR(VLOOKUP(A129,[2]Sheet1!$A:$I,9,FALSE),0)</f>
        <v>0</v>
      </c>
      <c r="N129">
        <f>IFERROR(VLOOKUP(A129,[3]Sheet1!$A:$G,2,FALSE),0)</f>
        <v>0</v>
      </c>
      <c r="O129">
        <f>IFERROR(VLOOKUP(A129,[3]Sheet1!$A:$G,3,FALSE),0)</f>
        <v>0</v>
      </c>
      <c r="P129">
        <f>IFERROR(VLOOKUP(A129,[3]Sheet1!$A:$G,4,FALSE),0)</f>
        <v>0</v>
      </c>
      <c r="Q129">
        <f>IFERROR(VLOOKUP(A129,[3]Sheet1!$A:$G,5,FALSE),0)</f>
        <v>0</v>
      </c>
      <c r="R129">
        <f>IFERROR(VLOOKUP(A129,[3]Sheet1!$A:$G,6,FALSE),0)</f>
        <v>0</v>
      </c>
      <c r="S129">
        <f>IFERROR(VLOOKUP(A129,[3]Sheet1!$A:$G,7,FALSE),0)</f>
        <v>0</v>
      </c>
      <c r="T129" t="str">
        <f t="shared" si="7"/>
        <v>Sim</v>
      </c>
      <c r="U129" t="str">
        <f t="shared" si="8"/>
        <v>Sim</v>
      </c>
      <c r="V129" t="str">
        <f t="shared" si="9"/>
        <v>Sim</v>
      </c>
      <c r="W129" t="str">
        <f t="shared" si="10"/>
        <v>Sim</v>
      </c>
      <c r="X129" t="str">
        <f t="shared" si="11"/>
        <v>Sim</v>
      </c>
      <c r="Y129" t="str">
        <f t="shared" si="12"/>
        <v>Sim</v>
      </c>
    </row>
    <row r="130" spans="1:25" x14ac:dyDescent="0.25">
      <c r="A130" s="5">
        <v>150195</v>
      </c>
      <c r="B130">
        <f>IFERROR(VLOOKUP(A130,[1]Monitoramento_Base_somente_disp!$A:$J,5,FALSE),0)</f>
        <v>0</v>
      </c>
      <c r="C130">
        <f>IFERROR(VLOOKUP(A130,[1]Monitoramento_Base_somente_disp!$A:$J,6,FALSE),0)</f>
        <v>0</v>
      </c>
      <c r="D130">
        <f>IFERROR(VLOOKUP(A130,[1]Monitoramento_Base_somente_disp!$A:$J,7,FALSE),0)</f>
        <v>0</v>
      </c>
      <c r="E130">
        <f>IFERROR(VLOOKUP(A130,[1]Monitoramento_Base_somente_disp!$A:$J,8,FALSE),0)</f>
        <v>0</v>
      </c>
      <c r="F130">
        <f>IFERROR(VLOOKUP(A130,[1]Monitoramento_Base_somente_disp!$A:$J,9,FALSE),0)</f>
        <v>0</v>
      </c>
      <c r="G130">
        <f>IFERROR(VLOOKUP(A130,[1]Monitoramento_Base_somente_disp!$A:$J,10,FALSE),0)</f>
        <v>0</v>
      </c>
      <c r="H130">
        <f>IFERROR(VLOOKUP(A130,[2]Sheet1!$A:$I,4,FALSE),0)</f>
        <v>0</v>
      </c>
      <c r="I130">
        <f>IFERROR(VLOOKUP(A130,[2]Sheet1!$A:$I,5,FALSE),0)</f>
        <v>0</v>
      </c>
      <c r="J130">
        <f>IFERROR(VLOOKUP(A130,[2]Sheet1!$A:$I,6,FALSE),0)</f>
        <v>0</v>
      </c>
      <c r="K130">
        <f>IFERROR(VLOOKUP(A130,[2]Sheet1!$A:$I,7,FALSE),0)</f>
        <v>0</v>
      </c>
      <c r="L130">
        <f>IFERROR(VLOOKUP(A130,[2]Sheet1!$A:$I,8,FALSE),0)</f>
        <v>0</v>
      </c>
      <c r="M130">
        <f>IFERROR(VLOOKUP(A130,[2]Sheet1!$A:$I,9,FALSE),0)</f>
        <v>0</v>
      </c>
      <c r="N130">
        <f>IFERROR(VLOOKUP(A130,[3]Sheet1!$A:$G,2,FALSE),0)</f>
        <v>0</v>
      </c>
      <c r="O130">
        <f>IFERROR(VLOOKUP(A130,[3]Sheet1!$A:$G,3,FALSE),0)</f>
        <v>0</v>
      </c>
      <c r="P130">
        <f>IFERROR(VLOOKUP(A130,[3]Sheet1!$A:$G,4,FALSE),0)</f>
        <v>0</v>
      </c>
      <c r="Q130">
        <f>IFERROR(VLOOKUP(A130,[3]Sheet1!$A:$G,5,FALSE),0)</f>
        <v>0</v>
      </c>
      <c r="R130">
        <f>IFERROR(VLOOKUP(A130,[3]Sheet1!$A:$G,6,FALSE),0)</f>
        <v>0</v>
      </c>
      <c r="S130">
        <f>IFERROR(VLOOKUP(A130,[3]Sheet1!$A:$G,7,FALSE),0)</f>
        <v>0</v>
      </c>
      <c r="T130" t="str">
        <f t="shared" si="7"/>
        <v>Não</v>
      </c>
      <c r="U130" t="str">
        <f t="shared" si="8"/>
        <v>Não</v>
      </c>
      <c r="V130" t="str">
        <f t="shared" si="9"/>
        <v>Não</v>
      </c>
      <c r="W130" t="str">
        <f t="shared" si="10"/>
        <v>Não</v>
      </c>
      <c r="X130" t="str">
        <f t="shared" si="11"/>
        <v>Não</v>
      </c>
      <c r="Y130" t="str">
        <f t="shared" si="12"/>
        <v>Não</v>
      </c>
    </row>
    <row r="131" spans="1:25" x14ac:dyDescent="0.25">
      <c r="A131" s="5">
        <v>150200</v>
      </c>
      <c r="B131">
        <f>IFERROR(VLOOKUP(A131,[1]Monitoramento_Base_somente_disp!$A:$J,5,FALSE),0)</f>
        <v>0</v>
      </c>
      <c r="C131">
        <f>IFERROR(VLOOKUP(A131,[1]Monitoramento_Base_somente_disp!$A:$J,6,FALSE),0)</f>
        <v>2198220</v>
      </c>
      <c r="D131">
        <f>IFERROR(VLOOKUP(A131,[1]Monitoramento_Base_somente_disp!$A:$J,7,FALSE),0)</f>
        <v>0</v>
      </c>
      <c r="E131">
        <f>IFERROR(VLOOKUP(A131,[1]Monitoramento_Base_somente_disp!$A:$J,8,FALSE),0)</f>
        <v>2271494</v>
      </c>
      <c r="F131">
        <f>IFERROR(VLOOKUP(A131,[1]Monitoramento_Base_somente_disp!$A:$J,9,FALSE),0)</f>
        <v>0</v>
      </c>
      <c r="G131">
        <f>IFERROR(VLOOKUP(A131,[1]Monitoramento_Base_somente_disp!$A:$J,10,FALSE),0)</f>
        <v>366370</v>
      </c>
      <c r="H131">
        <f>IFERROR(VLOOKUP(A131,[2]Sheet1!$A:$I,4,FALSE),0)</f>
        <v>0</v>
      </c>
      <c r="I131">
        <f>IFERROR(VLOOKUP(A131,[2]Sheet1!$A:$I,5,FALSE),0)</f>
        <v>0</v>
      </c>
      <c r="J131">
        <f>IFERROR(VLOOKUP(A131,[2]Sheet1!$A:$I,6,FALSE),0)</f>
        <v>0</v>
      </c>
      <c r="K131">
        <f>IFERROR(VLOOKUP(A131,[2]Sheet1!$A:$I,7,FALSE),0)</f>
        <v>0</v>
      </c>
      <c r="L131">
        <f>IFERROR(VLOOKUP(A131,[2]Sheet1!$A:$I,8,FALSE),0)</f>
        <v>0</v>
      </c>
      <c r="M131">
        <f>IFERROR(VLOOKUP(A131,[2]Sheet1!$A:$I,9,FALSE),0)</f>
        <v>0</v>
      </c>
      <c r="N131">
        <f>IFERROR(VLOOKUP(A131,[3]Sheet1!$A:$G,2,FALSE),0)</f>
        <v>0</v>
      </c>
      <c r="O131">
        <f>IFERROR(VLOOKUP(A131,[3]Sheet1!$A:$G,3,FALSE),0)</f>
        <v>0</v>
      </c>
      <c r="P131">
        <f>IFERROR(VLOOKUP(A131,[3]Sheet1!$A:$G,4,FALSE),0)</f>
        <v>0</v>
      </c>
      <c r="Q131">
        <f>IFERROR(VLOOKUP(A131,[3]Sheet1!$A:$G,5,FALSE),0)</f>
        <v>0</v>
      </c>
      <c r="R131">
        <f>IFERROR(VLOOKUP(A131,[3]Sheet1!$A:$G,6,FALSE),0)</f>
        <v>0</v>
      </c>
      <c r="S131">
        <f>IFERROR(VLOOKUP(A131,[3]Sheet1!$A:$G,7,FALSE),0)</f>
        <v>0</v>
      </c>
      <c r="T131" t="str">
        <f t="shared" si="7"/>
        <v>Não</v>
      </c>
      <c r="U131" t="str">
        <f t="shared" si="8"/>
        <v>Sim</v>
      </c>
      <c r="V131" t="str">
        <f t="shared" si="9"/>
        <v>Não</v>
      </c>
      <c r="W131" t="str">
        <f t="shared" si="10"/>
        <v>Sim</v>
      </c>
      <c r="X131" t="str">
        <f t="shared" si="11"/>
        <v>Não</v>
      </c>
      <c r="Y131" t="str">
        <f t="shared" si="12"/>
        <v>Sim</v>
      </c>
    </row>
    <row r="132" spans="1:25" x14ac:dyDescent="0.25">
      <c r="A132" s="5">
        <v>150210</v>
      </c>
      <c r="B132">
        <f>IFERROR(VLOOKUP(A132,[1]Monitoramento_Base_somente_disp!$A:$J,5,FALSE),0)</f>
        <v>0</v>
      </c>
      <c r="C132">
        <f>IFERROR(VLOOKUP(A132,[1]Monitoramento_Base_somente_disp!$A:$J,6,FALSE),0)</f>
        <v>0</v>
      </c>
      <c r="D132">
        <f>IFERROR(VLOOKUP(A132,[1]Monitoramento_Base_somente_disp!$A:$J,7,FALSE),0)</f>
        <v>0</v>
      </c>
      <c r="E132">
        <f>IFERROR(VLOOKUP(A132,[1]Monitoramento_Base_somente_disp!$A:$J,8,FALSE),0)</f>
        <v>0</v>
      </c>
      <c r="F132">
        <f>IFERROR(VLOOKUP(A132,[1]Monitoramento_Base_somente_disp!$A:$J,9,FALSE),0)</f>
        <v>0</v>
      </c>
      <c r="G132">
        <f>IFERROR(VLOOKUP(A132,[1]Monitoramento_Base_somente_disp!$A:$J,10,FALSE),0)</f>
        <v>0</v>
      </c>
      <c r="H132">
        <f>IFERROR(VLOOKUP(A132,[2]Sheet1!$A:$I,4,FALSE),0)</f>
        <v>0</v>
      </c>
      <c r="I132">
        <f>IFERROR(VLOOKUP(A132,[2]Sheet1!$A:$I,5,FALSE),0)</f>
        <v>0</v>
      </c>
      <c r="J132">
        <f>IFERROR(VLOOKUP(A132,[2]Sheet1!$A:$I,6,FALSE),0)</f>
        <v>0</v>
      </c>
      <c r="K132">
        <f>IFERROR(VLOOKUP(A132,[2]Sheet1!$A:$I,7,FALSE),0)</f>
        <v>0</v>
      </c>
      <c r="L132">
        <f>IFERROR(VLOOKUP(A132,[2]Sheet1!$A:$I,8,FALSE),0)</f>
        <v>0</v>
      </c>
      <c r="M132">
        <f>IFERROR(VLOOKUP(A132,[2]Sheet1!$A:$I,9,FALSE),0)</f>
        <v>0</v>
      </c>
      <c r="N132">
        <f>IFERROR(VLOOKUP(A132,[3]Sheet1!$A:$G,2,FALSE),0)</f>
        <v>0</v>
      </c>
      <c r="O132">
        <f>IFERROR(VLOOKUP(A132,[3]Sheet1!$A:$G,3,FALSE),0)</f>
        <v>0</v>
      </c>
      <c r="P132">
        <f>IFERROR(VLOOKUP(A132,[3]Sheet1!$A:$G,4,FALSE),0)</f>
        <v>0</v>
      </c>
      <c r="Q132">
        <f>IFERROR(VLOOKUP(A132,[3]Sheet1!$A:$G,5,FALSE),0)</f>
        <v>0</v>
      </c>
      <c r="R132">
        <f>IFERROR(VLOOKUP(A132,[3]Sheet1!$A:$G,6,FALSE),0)</f>
        <v>0</v>
      </c>
      <c r="S132">
        <f>IFERROR(VLOOKUP(A132,[3]Sheet1!$A:$G,7,FALSE),0)</f>
        <v>0</v>
      </c>
      <c r="T132" t="str">
        <f t="shared" si="7"/>
        <v>Não</v>
      </c>
      <c r="U132" t="str">
        <f t="shared" si="8"/>
        <v>Não</v>
      </c>
      <c r="V132" t="str">
        <f t="shared" si="9"/>
        <v>Não</v>
      </c>
      <c r="W132" t="str">
        <f t="shared" si="10"/>
        <v>Não</v>
      </c>
      <c r="X132" t="str">
        <f t="shared" si="11"/>
        <v>Não</v>
      </c>
      <c r="Y132" t="str">
        <f t="shared" si="12"/>
        <v>Não</v>
      </c>
    </row>
    <row r="133" spans="1:25" x14ac:dyDescent="0.25">
      <c r="A133" s="5">
        <v>150230</v>
      </c>
      <c r="B133">
        <f>IFERROR(VLOOKUP(A133,[1]Monitoramento_Base_somente_disp!$A:$J,5,FALSE),0)</f>
        <v>0</v>
      </c>
      <c r="C133">
        <f>IFERROR(VLOOKUP(A133,[1]Monitoramento_Base_somente_disp!$A:$J,6,FALSE),0)</f>
        <v>0</v>
      </c>
      <c r="D133">
        <f>IFERROR(VLOOKUP(A133,[1]Monitoramento_Base_somente_disp!$A:$J,7,FALSE),0)</f>
        <v>0</v>
      </c>
      <c r="E133">
        <f>IFERROR(VLOOKUP(A133,[1]Monitoramento_Base_somente_disp!$A:$J,8,FALSE),0)</f>
        <v>0</v>
      </c>
      <c r="F133">
        <f>IFERROR(VLOOKUP(A133,[1]Monitoramento_Base_somente_disp!$A:$J,9,FALSE),0)</f>
        <v>0</v>
      </c>
      <c r="G133">
        <f>IFERROR(VLOOKUP(A133,[1]Monitoramento_Base_somente_disp!$A:$J,10,FALSE),0)</f>
        <v>0</v>
      </c>
      <c r="H133">
        <f>IFERROR(VLOOKUP(A133,[2]Sheet1!$A:$I,4,FALSE),0)</f>
        <v>0</v>
      </c>
      <c r="I133">
        <f>IFERROR(VLOOKUP(A133,[2]Sheet1!$A:$I,5,FALSE),0)</f>
        <v>0</v>
      </c>
      <c r="J133">
        <f>IFERROR(VLOOKUP(A133,[2]Sheet1!$A:$I,6,FALSE),0)</f>
        <v>0</v>
      </c>
      <c r="K133">
        <f>IFERROR(VLOOKUP(A133,[2]Sheet1!$A:$I,7,FALSE),0)</f>
        <v>0</v>
      </c>
      <c r="L133">
        <f>IFERROR(VLOOKUP(A133,[2]Sheet1!$A:$I,8,FALSE),0)</f>
        <v>0</v>
      </c>
      <c r="M133">
        <f>IFERROR(VLOOKUP(A133,[2]Sheet1!$A:$I,9,FALSE),0)</f>
        <v>0</v>
      </c>
      <c r="N133">
        <f>IFERROR(VLOOKUP(A133,[3]Sheet1!$A:$G,2,FALSE),0)</f>
        <v>0</v>
      </c>
      <c r="O133">
        <f>IFERROR(VLOOKUP(A133,[3]Sheet1!$A:$G,3,FALSE),0)</f>
        <v>0</v>
      </c>
      <c r="P133">
        <f>IFERROR(VLOOKUP(A133,[3]Sheet1!$A:$G,4,FALSE),0)</f>
        <v>0</v>
      </c>
      <c r="Q133">
        <f>IFERROR(VLOOKUP(A133,[3]Sheet1!$A:$G,5,FALSE),0)</f>
        <v>0</v>
      </c>
      <c r="R133">
        <f>IFERROR(VLOOKUP(A133,[3]Sheet1!$A:$G,6,FALSE),0)</f>
        <v>0</v>
      </c>
      <c r="S133">
        <f>IFERROR(VLOOKUP(A133,[3]Sheet1!$A:$G,7,FALSE),0)</f>
        <v>0</v>
      </c>
      <c r="T133" t="str">
        <f t="shared" si="7"/>
        <v>Não</v>
      </c>
      <c r="U133" t="str">
        <f t="shared" si="8"/>
        <v>Não</v>
      </c>
      <c r="V133" t="str">
        <f t="shared" si="9"/>
        <v>Não</v>
      </c>
      <c r="W133" t="str">
        <f t="shared" si="10"/>
        <v>Não</v>
      </c>
      <c r="X133" t="str">
        <f t="shared" si="11"/>
        <v>Não</v>
      </c>
      <c r="Y133" t="str">
        <f t="shared" si="12"/>
        <v>Não</v>
      </c>
    </row>
    <row r="134" spans="1:25" x14ac:dyDescent="0.25">
      <c r="A134" s="5">
        <v>150250</v>
      </c>
      <c r="B134">
        <f>IFERROR(VLOOKUP(A134,[1]Monitoramento_Base_somente_disp!$A:$J,5,FALSE),0)</f>
        <v>27689</v>
      </c>
      <c r="C134">
        <f>IFERROR(VLOOKUP(A134,[1]Monitoramento_Base_somente_disp!$A:$J,6,FALSE),0)</f>
        <v>9571124</v>
      </c>
      <c r="D134">
        <f>IFERROR(VLOOKUP(A134,[1]Monitoramento_Base_somente_disp!$A:$J,7,FALSE),0)</f>
        <v>22021</v>
      </c>
      <c r="E134">
        <f>IFERROR(VLOOKUP(A134,[1]Monitoramento_Base_somente_disp!$A:$J,8,FALSE),0)</f>
        <v>10752999</v>
      </c>
      <c r="F134">
        <f>IFERROR(VLOOKUP(A134,[1]Monitoramento_Base_somente_disp!$A:$J,9,FALSE),0)</f>
        <v>698</v>
      </c>
      <c r="G134">
        <f>IFERROR(VLOOKUP(A134,[1]Monitoramento_Base_somente_disp!$A:$J,10,FALSE),0)</f>
        <v>1715288</v>
      </c>
      <c r="H134">
        <f>IFERROR(VLOOKUP(A134,[2]Sheet1!$A:$I,4,FALSE),0)</f>
        <v>0</v>
      </c>
      <c r="I134">
        <f>IFERROR(VLOOKUP(A134,[2]Sheet1!$A:$I,5,FALSE),0)</f>
        <v>0</v>
      </c>
      <c r="J134">
        <f>IFERROR(VLOOKUP(A134,[2]Sheet1!$A:$I,6,FALSE),0)</f>
        <v>0</v>
      </c>
      <c r="K134">
        <f>IFERROR(VLOOKUP(A134,[2]Sheet1!$A:$I,7,FALSE),0)</f>
        <v>0</v>
      </c>
      <c r="L134">
        <f>IFERROR(VLOOKUP(A134,[2]Sheet1!$A:$I,8,FALSE),0)</f>
        <v>0</v>
      </c>
      <c r="M134">
        <f>IFERROR(VLOOKUP(A134,[2]Sheet1!$A:$I,9,FALSE),0)</f>
        <v>0</v>
      </c>
      <c r="N134">
        <f>IFERROR(VLOOKUP(A134,[3]Sheet1!$A:$G,2,FALSE),0)</f>
        <v>0</v>
      </c>
      <c r="O134">
        <f>IFERROR(VLOOKUP(A134,[3]Sheet1!$A:$G,3,FALSE),0)</f>
        <v>0</v>
      </c>
      <c r="P134">
        <f>IFERROR(VLOOKUP(A134,[3]Sheet1!$A:$G,4,FALSE),0)</f>
        <v>0</v>
      </c>
      <c r="Q134">
        <f>IFERROR(VLOOKUP(A134,[3]Sheet1!$A:$G,5,FALSE),0)</f>
        <v>0</v>
      </c>
      <c r="R134">
        <f>IFERROR(VLOOKUP(A134,[3]Sheet1!$A:$G,6,FALSE),0)</f>
        <v>0</v>
      </c>
      <c r="S134">
        <f>IFERROR(VLOOKUP(A134,[3]Sheet1!$A:$G,7,FALSE),0)</f>
        <v>0</v>
      </c>
      <c r="T134" t="str">
        <f t="shared" ref="T134:T197" si="13">IF(B134+H134+N134&gt;0,"Sim","Não")</f>
        <v>Sim</v>
      </c>
      <c r="U134" t="str">
        <f t="shared" ref="U134:U197" si="14">IF(C134+I134+O134&gt;0,"Sim","Não")</f>
        <v>Sim</v>
      </c>
      <c r="V134" t="str">
        <f t="shared" ref="V134:V197" si="15">IF(D134+J134+P134&gt;0,"Sim","Não")</f>
        <v>Sim</v>
      </c>
      <c r="W134" t="str">
        <f t="shared" ref="W134:W197" si="16">IF(E134+K134+Q134&gt;0,"Sim","Não")</f>
        <v>Sim</v>
      </c>
      <c r="X134" t="str">
        <f t="shared" ref="X134:X197" si="17">IF(F134+L134+R134&gt;0,"Sim","Não")</f>
        <v>Sim</v>
      </c>
      <c r="Y134" t="str">
        <f t="shared" ref="Y134:Y197" si="18">IF(G134+M134+S134&gt;0,"Sim","Não")</f>
        <v>Sim</v>
      </c>
    </row>
    <row r="135" spans="1:25" x14ac:dyDescent="0.25">
      <c r="A135" s="5">
        <v>150260</v>
      </c>
      <c r="B135">
        <f>IFERROR(VLOOKUP(A135,[1]Monitoramento_Base_somente_disp!$A:$J,5,FALSE),0)</f>
        <v>0</v>
      </c>
      <c r="C135">
        <f>IFERROR(VLOOKUP(A135,[1]Monitoramento_Base_somente_disp!$A:$J,6,FALSE),0)</f>
        <v>48377690</v>
      </c>
      <c r="D135">
        <f>IFERROR(VLOOKUP(A135,[1]Monitoramento_Base_somente_disp!$A:$J,7,FALSE),0)</f>
        <v>0</v>
      </c>
      <c r="E135">
        <f>IFERROR(VLOOKUP(A135,[1]Monitoramento_Base_somente_disp!$A:$J,8,FALSE),0)</f>
        <v>50182397</v>
      </c>
      <c r="F135">
        <f>IFERROR(VLOOKUP(A135,[1]Monitoramento_Base_somente_disp!$A:$J,9,FALSE),0)</f>
        <v>0</v>
      </c>
      <c r="G135">
        <f>IFERROR(VLOOKUP(A135,[1]Monitoramento_Base_somente_disp!$A:$J,10,FALSE),0)</f>
        <v>8093935</v>
      </c>
      <c r="H135">
        <f>IFERROR(VLOOKUP(A135,[2]Sheet1!$A:$I,4,FALSE),0)</f>
        <v>0</v>
      </c>
      <c r="I135">
        <f>IFERROR(VLOOKUP(A135,[2]Sheet1!$A:$I,5,FALSE),0)</f>
        <v>0</v>
      </c>
      <c r="J135">
        <f>IFERROR(VLOOKUP(A135,[2]Sheet1!$A:$I,6,FALSE),0)</f>
        <v>0</v>
      </c>
      <c r="K135">
        <f>IFERROR(VLOOKUP(A135,[2]Sheet1!$A:$I,7,FALSE),0)</f>
        <v>0</v>
      </c>
      <c r="L135">
        <f>IFERROR(VLOOKUP(A135,[2]Sheet1!$A:$I,8,FALSE),0)</f>
        <v>0</v>
      </c>
      <c r="M135">
        <f>IFERROR(VLOOKUP(A135,[2]Sheet1!$A:$I,9,FALSE),0)</f>
        <v>0</v>
      </c>
      <c r="N135">
        <f>IFERROR(VLOOKUP(A135,[3]Sheet1!$A:$G,2,FALSE),0)</f>
        <v>0</v>
      </c>
      <c r="O135">
        <f>IFERROR(VLOOKUP(A135,[3]Sheet1!$A:$G,3,FALSE),0)</f>
        <v>0</v>
      </c>
      <c r="P135">
        <f>IFERROR(VLOOKUP(A135,[3]Sheet1!$A:$G,4,FALSE),0)</f>
        <v>0</v>
      </c>
      <c r="Q135">
        <f>IFERROR(VLOOKUP(A135,[3]Sheet1!$A:$G,5,FALSE),0)</f>
        <v>0</v>
      </c>
      <c r="R135">
        <f>IFERROR(VLOOKUP(A135,[3]Sheet1!$A:$G,6,FALSE),0)</f>
        <v>0</v>
      </c>
      <c r="S135">
        <f>IFERROR(VLOOKUP(A135,[3]Sheet1!$A:$G,7,FALSE),0)</f>
        <v>0</v>
      </c>
      <c r="T135" t="str">
        <f t="shared" si="13"/>
        <v>Não</v>
      </c>
      <c r="U135" t="str">
        <f t="shared" si="14"/>
        <v>Sim</v>
      </c>
      <c r="V135" t="str">
        <f t="shared" si="15"/>
        <v>Não</v>
      </c>
      <c r="W135" t="str">
        <f t="shared" si="16"/>
        <v>Sim</v>
      </c>
      <c r="X135" t="str">
        <f t="shared" si="17"/>
        <v>Não</v>
      </c>
      <c r="Y135" t="str">
        <f t="shared" si="18"/>
        <v>Sim</v>
      </c>
    </row>
    <row r="136" spans="1:25" x14ac:dyDescent="0.25">
      <c r="A136" s="5">
        <v>150276</v>
      </c>
      <c r="B136">
        <f>IFERROR(VLOOKUP(A136,[1]Monitoramento_Base_somente_disp!$A:$J,5,FALSE),0)</f>
        <v>0</v>
      </c>
      <c r="C136">
        <f>IFERROR(VLOOKUP(A136,[1]Monitoramento_Base_somente_disp!$A:$J,6,FALSE),0)</f>
        <v>864928</v>
      </c>
      <c r="D136">
        <f>IFERROR(VLOOKUP(A136,[1]Monitoramento_Base_somente_disp!$A:$J,7,FALSE),0)</f>
        <v>0</v>
      </c>
      <c r="E136">
        <f>IFERROR(VLOOKUP(A136,[1]Monitoramento_Base_somente_disp!$A:$J,8,FALSE),0)</f>
        <v>896117</v>
      </c>
      <c r="F136">
        <f>IFERROR(VLOOKUP(A136,[1]Monitoramento_Base_somente_disp!$A:$J,9,FALSE),0)</f>
        <v>0</v>
      </c>
      <c r="G136">
        <f>IFERROR(VLOOKUP(A136,[1]Monitoramento_Base_somente_disp!$A:$J,10,FALSE),0)</f>
        <v>144535</v>
      </c>
      <c r="H136">
        <f>IFERROR(VLOOKUP(A136,[2]Sheet1!$A:$I,4,FALSE),0)</f>
        <v>0</v>
      </c>
      <c r="I136">
        <f>IFERROR(VLOOKUP(A136,[2]Sheet1!$A:$I,5,FALSE),0)</f>
        <v>0</v>
      </c>
      <c r="J136">
        <f>IFERROR(VLOOKUP(A136,[2]Sheet1!$A:$I,6,FALSE),0)</f>
        <v>0</v>
      </c>
      <c r="K136">
        <f>IFERROR(VLOOKUP(A136,[2]Sheet1!$A:$I,7,FALSE),0)</f>
        <v>0</v>
      </c>
      <c r="L136">
        <f>IFERROR(VLOOKUP(A136,[2]Sheet1!$A:$I,8,FALSE),0)</f>
        <v>0</v>
      </c>
      <c r="M136">
        <f>IFERROR(VLOOKUP(A136,[2]Sheet1!$A:$I,9,FALSE),0)</f>
        <v>0</v>
      </c>
      <c r="N136">
        <f>IFERROR(VLOOKUP(A136,[3]Sheet1!$A:$G,2,FALSE),0)</f>
        <v>0</v>
      </c>
      <c r="O136">
        <f>IFERROR(VLOOKUP(A136,[3]Sheet1!$A:$G,3,FALSE),0)</f>
        <v>0</v>
      </c>
      <c r="P136">
        <f>IFERROR(VLOOKUP(A136,[3]Sheet1!$A:$G,4,FALSE),0)</f>
        <v>0</v>
      </c>
      <c r="Q136">
        <f>IFERROR(VLOOKUP(A136,[3]Sheet1!$A:$G,5,FALSE),0)</f>
        <v>0</v>
      </c>
      <c r="R136">
        <f>IFERROR(VLOOKUP(A136,[3]Sheet1!$A:$G,6,FALSE),0)</f>
        <v>0</v>
      </c>
      <c r="S136">
        <f>IFERROR(VLOOKUP(A136,[3]Sheet1!$A:$G,7,FALSE),0)</f>
        <v>0</v>
      </c>
      <c r="T136" t="str">
        <f t="shared" si="13"/>
        <v>Não</v>
      </c>
      <c r="U136" t="str">
        <f t="shared" si="14"/>
        <v>Sim</v>
      </c>
      <c r="V136" t="str">
        <f t="shared" si="15"/>
        <v>Não</v>
      </c>
      <c r="W136" t="str">
        <f t="shared" si="16"/>
        <v>Sim</v>
      </c>
      <c r="X136" t="str">
        <f t="shared" si="17"/>
        <v>Não</v>
      </c>
      <c r="Y136" t="str">
        <f t="shared" si="18"/>
        <v>Sim</v>
      </c>
    </row>
    <row r="137" spans="1:25" x14ac:dyDescent="0.25">
      <c r="A137" s="5">
        <v>150280</v>
      </c>
      <c r="B137">
        <f>IFERROR(VLOOKUP(A137,[1]Monitoramento_Base_somente_disp!$A:$J,5,FALSE),0)</f>
        <v>0</v>
      </c>
      <c r="C137">
        <f>IFERROR(VLOOKUP(A137,[1]Monitoramento_Base_somente_disp!$A:$J,6,FALSE),0)</f>
        <v>0</v>
      </c>
      <c r="D137">
        <f>IFERROR(VLOOKUP(A137,[1]Monitoramento_Base_somente_disp!$A:$J,7,FALSE),0)</f>
        <v>0</v>
      </c>
      <c r="E137">
        <f>IFERROR(VLOOKUP(A137,[1]Monitoramento_Base_somente_disp!$A:$J,8,FALSE),0)</f>
        <v>0</v>
      </c>
      <c r="F137">
        <f>IFERROR(VLOOKUP(A137,[1]Monitoramento_Base_somente_disp!$A:$J,9,FALSE),0)</f>
        <v>0</v>
      </c>
      <c r="G137">
        <f>IFERROR(VLOOKUP(A137,[1]Monitoramento_Base_somente_disp!$A:$J,10,FALSE),0)</f>
        <v>0</v>
      </c>
      <c r="H137">
        <f>IFERROR(VLOOKUP(A137,[2]Sheet1!$A:$I,4,FALSE),0)</f>
        <v>0</v>
      </c>
      <c r="I137">
        <f>IFERROR(VLOOKUP(A137,[2]Sheet1!$A:$I,5,FALSE),0)</f>
        <v>0</v>
      </c>
      <c r="J137">
        <f>IFERROR(VLOOKUP(A137,[2]Sheet1!$A:$I,6,FALSE),0)</f>
        <v>0</v>
      </c>
      <c r="K137">
        <f>IFERROR(VLOOKUP(A137,[2]Sheet1!$A:$I,7,FALSE),0)</f>
        <v>0</v>
      </c>
      <c r="L137">
        <f>IFERROR(VLOOKUP(A137,[2]Sheet1!$A:$I,8,FALSE),0)</f>
        <v>0</v>
      </c>
      <c r="M137">
        <f>IFERROR(VLOOKUP(A137,[2]Sheet1!$A:$I,9,FALSE),0)</f>
        <v>0</v>
      </c>
      <c r="N137">
        <f>IFERROR(VLOOKUP(A137,[3]Sheet1!$A:$G,2,FALSE),0)</f>
        <v>0</v>
      </c>
      <c r="O137">
        <f>IFERROR(VLOOKUP(A137,[3]Sheet1!$A:$G,3,FALSE),0)</f>
        <v>0</v>
      </c>
      <c r="P137">
        <f>IFERROR(VLOOKUP(A137,[3]Sheet1!$A:$G,4,FALSE),0)</f>
        <v>0</v>
      </c>
      <c r="Q137">
        <f>IFERROR(VLOOKUP(A137,[3]Sheet1!$A:$G,5,FALSE),0)</f>
        <v>0</v>
      </c>
      <c r="R137">
        <f>IFERROR(VLOOKUP(A137,[3]Sheet1!$A:$G,6,FALSE),0)</f>
        <v>0</v>
      </c>
      <c r="S137">
        <f>IFERROR(VLOOKUP(A137,[3]Sheet1!$A:$G,7,FALSE),0)</f>
        <v>0</v>
      </c>
      <c r="T137" t="str">
        <f t="shared" si="13"/>
        <v>Não</v>
      </c>
      <c r="U137" t="str">
        <f t="shared" si="14"/>
        <v>Não</v>
      </c>
      <c r="V137" t="str">
        <f t="shared" si="15"/>
        <v>Não</v>
      </c>
      <c r="W137" t="str">
        <f t="shared" si="16"/>
        <v>Não</v>
      </c>
      <c r="X137" t="str">
        <f t="shared" si="17"/>
        <v>Não</v>
      </c>
      <c r="Y137" t="str">
        <f t="shared" si="18"/>
        <v>Não</v>
      </c>
    </row>
    <row r="138" spans="1:25" x14ac:dyDescent="0.25">
      <c r="A138" s="5">
        <v>150290</v>
      </c>
      <c r="B138">
        <f>IFERROR(VLOOKUP(A138,[1]Monitoramento_Base_somente_disp!$A:$J,5,FALSE),0)</f>
        <v>0</v>
      </c>
      <c r="C138">
        <f>IFERROR(VLOOKUP(A138,[1]Monitoramento_Base_somente_disp!$A:$J,6,FALSE),0)</f>
        <v>17048140</v>
      </c>
      <c r="D138">
        <f>IFERROR(VLOOKUP(A138,[1]Monitoramento_Base_somente_disp!$A:$J,7,FALSE),0)</f>
        <v>0</v>
      </c>
      <c r="E138">
        <f>IFERROR(VLOOKUP(A138,[1]Monitoramento_Base_somente_disp!$A:$J,8,FALSE),0)</f>
        <v>17704658</v>
      </c>
      <c r="F138">
        <f>IFERROR(VLOOKUP(A138,[1]Monitoramento_Base_somente_disp!$A:$J,9,FALSE),0)</f>
        <v>0</v>
      </c>
      <c r="G138">
        <f>IFERROR(VLOOKUP(A138,[1]Monitoramento_Base_somente_disp!$A:$J,10,FALSE),0)</f>
        <v>2855590</v>
      </c>
      <c r="H138">
        <f>IFERROR(VLOOKUP(A138,[2]Sheet1!$A:$I,4,FALSE),0)</f>
        <v>0</v>
      </c>
      <c r="I138">
        <f>IFERROR(VLOOKUP(A138,[2]Sheet1!$A:$I,5,FALSE),0)</f>
        <v>0</v>
      </c>
      <c r="J138">
        <f>IFERROR(VLOOKUP(A138,[2]Sheet1!$A:$I,6,FALSE),0)</f>
        <v>0</v>
      </c>
      <c r="K138">
        <f>IFERROR(VLOOKUP(A138,[2]Sheet1!$A:$I,7,FALSE),0)</f>
        <v>0</v>
      </c>
      <c r="L138">
        <f>IFERROR(VLOOKUP(A138,[2]Sheet1!$A:$I,8,FALSE),0)</f>
        <v>0</v>
      </c>
      <c r="M138">
        <f>IFERROR(VLOOKUP(A138,[2]Sheet1!$A:$I,9,FALSE),0)</f>
        <v>0</v>
      </c>
      <c r="N138">
        <f>IFERROR(VLOOKUP(A138,[3]Sheet1!$A:$G,2,FALSE),0)</f>
        <v>0</v>
      </c>
      <c r="O138">
        <f>IFERROR(VLOOKUP(A138,[3]Sheet1!$A:$G,3,FALSE),0)</f>
        <v>0</v>
      </c>
      <c r="P138">
        <f>IFERROR(VLOOKUP(A138,[3]Sheet1!$A:$G,4,FALSE),0)</f>
        <v>0</v>
      </c>
      <c r="Q138">
        <f>IFERROR(VLOOKUP(A138,[3]Sheet1!$A:$G,5,FALSE),0)</f>
        <v>0</v>
      </c>
      <c r="R138">
        <f>IFERROR(VLOOKUP(A138,[3]Sheet1!$A:$G,6,FALSE),0)</f>
        <v>0</v>
      </c>
      <c r="S138">
        <f>IFERROR(VLOOKUP(A138,[3]Sheet1!$A:$G,7,FALSE),0)</f>
        <v>0</v>
      </c>
      <c r="T138" t="str">
        <f t="shared" si="13"/>
        <v>Não</v>
      </c>
      <c r="U138" t="str">
        <f t="shared" si="14"/>
        <v>Sim</v>
      </c>
      <c r="V138" t="str">
        <f t="shared" si="15"/>
        <v>Não</v>
      </c>
      <c r="W138" t="str">
        <f t="shared" si="16"/>
        <v>Sim</v>
      </c>
      <c r="X138" t="str">
        <f t="shared" si="17"/>
        <v>Não</v>
      </c>
      <c r="Y138" t="str">
        <f t="shared" si="18"/>
        <v>Sim</v>
      </c>
    </row>
    <row r="139" spans="1:25" x14ac:dyDescent="0.25">
      <c r="A139" s="5">
        <v>150293</v>
      </c>
      <c r="B139">
        <f>IFERROR(VLOOKUP(A139,[1]Monitoramento_Base_somente_disp!$A:$J,5,FALSE),0)</f>
        <v>211218</v>
      </c>
      <c r="C139">
        <f>IFERROR(VLOOKUP(A139,[1]Monitoramento_Base_somente_disp!$A:$J,6,FALSE),0)</f>
        <v>4829880940</v>
      </c>
      <c r="D139">
        <f>IFERROR(VLOOKUP(A139,[1]Monitoramento_Base_somente_disp!$A:$J,7,FALSE),0)</f>
        <v>177026</v>
      </c>
      <c r="E139">
        <f>IFERROR(VLOOKUP(A139,[1]Monitoramento_Base_somente_disp!$A:$J,8,FALSE),0)</f>
        <v>4991898451</v>
      </c>
      <c r="F139">
        <f>IFERROR(VLOOKUP(A139,[1]Monitoramento_Base_somente_disp!$A:$J,9,FALSE),0)</f>
        <v>210</v>
      </c>
      <c r="G139">
        <f>IFERROR(VLOOKUP(A139,[1]Monitoramento_Base_somente_disp!$A:$J,10,FALSE),0)</f>
        <v>805207748</v>
      </c>
      <c r="H139">
        <f>IFERROR(VLOOKUP(A139,[2]Sheet1!$A:$I,4,FALSE),0)</f>
        <v>0</v>
      </c>
      <c r="I139">
        <f>IFERROR(VLOOKUP(A139,[2]Sheet1!$A:$I,5,FALSE),0)</f>
        <v>0</v>
      </c>
      <c r="J139">
        <f>IFERROR(VLOOKUP(A139,[2]Sheet1!$A:$I,6,FALSE),0)</f>
        <v>0</v>
      </c>
      <c r="K139">
        <f>IFERROR(VLOOKUP(A139,[2]Sheet1!$A:$I,7,FALSE),0)</f>
        <v>0</v>
      </c>
      <c r="L139">
        <f>IFERROR(VLOOKUP(A139,[2]Sheet1!$A:$I,8,FALSE),0)</f>
        <v>0</v>
      </c>
      <c r="M139">
        <f>IFERROR(VLOOKUP(A139,[2]Sheet1!$A:$I,9,FALSE),0)</f>
        <v>0</v>
      </c>
      <c r="N139">
        <f>IFERROR(VLOOKUP(A139,[3]Sheet1!$A:$G,2,FALSE),0)</f>
        <v>0</v>
      </c>
      <c r="O139">
        <f>IFERROR(VLOOKUP(A139,[3]Sheet1!$A:$G,3,FALSE),0)</f>
        <v>0</v>
      </c>
      <c r="P139">
        <f>IFERROR(VLOOKUP(A139,[3]Sheet1!$A:$G,4,FALSE),0)</f>
        <v>0</v>
      </c>
      <c r="Q139">
        <f>IFERROR(VLOOKUP(A139,[3]Sheet1!$A:$G,5,FALSE),0)</f>
        <v>0</v>
      </c>
      <c r="R139">
        <f>IFERROR(VLOOKUP(A139,[3]Sheet1!$A:$G,6,FALSE),0)</f>
        <v>0</v>
      </c>
      <c r="S139">
        <f>IFERROR(VLOOKUP(A139,[3]Sheet1!$A:$G,7,FALSE),0)</f>
        <v>0</v>
      </c>
      <c r="T139" t="str">
        <f t="shared" si="13"/>
        <v>Sim</v>
      </c>
      <c r="U139" t="str">
        <f t="shared" si="14"/>
        <v>Sim</v>
      </c>
      <c r="V139" t="str">
        <f t="shared" si="15"/>
        <v>Sim</v>
      </c>
      <c r="W139" t="str">
        <f t="shared" si="16"/>
        <v>Sim</v>
      </c>
      <c r="X139" t="str">
        <f t="shared" si="17"/>
        <v>Sim</v>
      </c>
      <c r="Y139" t="str">
        <f t="shared" si="18"/>
        <v>Sim</v>
      </c>
    </row>
    <row r="140" spans="1:25" x14ac:dyDescent="0.25">
      <c r="A140" s="5">
        <v>150295</v>
      </c>
      <c r="B140">
        <f>IFERROR(VLOOKUP(A140,[1]Monitoramento_Base_somente_disp!$A:$J,5,FALSE),0)</f>
        <v>0</v>
      </c>
      <c r="C140">
        <f>IFERROR(VLOOKUP(A140,[1]Monitoramento_Base_somente_disp!$A:$J,6,FALSE),0)</f>
        <v>2208888</v>
      </c>
      <c r="D140">
        <f>IFERROR(VLOOKUP(A140,[1]Monitoramento_Base_somente_disp!$A:$J,7,FALSE),0)</f>
        <v>0</v>
      </c>
      <c r="E140">
        <f>IFERROR(VLOOKUP(A140,[1]Monitoramento_Base_somente_disp!$A:$J,8,FALSE),0)</f>
        <v>2284731</v>
      </c>
      <c r="F140">
        <f>IFERROR(VLOOKUP(A140,[1]Monitoramento_Base_somente_disp!$A:$J,9,FALSE),0)</f>
        <v>0</v>
      </c>
      <c r="G140">
        <f>IFERROR(VLOOKUP(A140,[1]Monitoramento_Base_somente_disp!$A:$J,10,FALSE),0)</f>
        <v>368505</v>
      </c>
      <c r="H140">
        <f>IFERROR(VLOOKUP(A140,[2]Sheet1!$A:$I,4,FALSE),0)</f>
        <v>0</v>
      </c>
      <c r="I140">
        <f>IFERROR(VLOOKUP(A140,[2]Sheet1!$A:$I,5,FALSE),0)</f>
        <v>0</v>
      </c>
      <c r="J140">
        <f>IFERROR(VLOOKUP(A140,[2]Sheet1!$A:$I,6,FALSE),0)</f>
        <v>0</v>
      </c>
      <c r="K140">
        <f>IFERROR(VLOOKUP(A140,[2]Sheet1!$A:$I,7,FALSE),0)</f>
        <v>0</v>
      </c>
      <c r="L140">
        <f>IFERROR(VLOOKUP(A140,[2]Sheet1!$A:$I,8,FALSE),0)</f>
        <v>0</v>
      </c>
      <c r="M140">
        <f>IFERROR(VLOOKUP(A140,[2]Sheet1!$A:$I,9,FALSE),0)</f>
        <v>0</v>
      </c>
      <c r="N140">
        <f>IFERROR(VLOOKUP(A140,[3]Sheet1!$A:$G,2,FALSE),0)</f>
        <v>0</v>
      </c>
      <c r="O140">
        <f>IFERROR(VLOOKUP(A140,[3]Sheet1!$A:$G,3,FALSE),0)</f>
        <v>0</v>
      </c>
      <c r="P140">
        <f>IFERROR(VLOOKUP(A140,[3]Sheet1!$A:$G,4,FALSE),0)</f>
        <v>0</v>
      </c>
      <c r="Q140">
        <f>IFERROR(VLOOKUP(A140,[3]Sheet1!$A:$G,5,FALSE),0)</f>
        <v>0</v>
      </c>
      <c r="R140">
        <f>IFERROR(VLOOKUP(A140,[3]Sheet1!$A:$G,6,FALSE),0)</f>
        <v>0</v>
      </c>
      <c r="S140">
        <f>IFERROR(VLOOKUP(A140,[3]Sheet1!$A:$G,7,FALSE),0)</f>
        <v>0</v>
      </c>
      <c r="T140" t="str">
        <f t="shared" si="13"/>
        <v>Não</v>
      </c>
      <c r="U140" t="str">
        <f t="shared" si="14"/>
        <v>Sim</v>
      </c>
      <c r="V140" t="str">
        <f t="shared" si="15"/>
        <v>Não</v>
      </c>
      <c r="W140" t="str">
        <f t="shared" si="16"/>
        <v>Sim</v>
      </c>
      <c r="X140" t="str">
        <f t="shared" si="17"/>
        <v>Não</v>
      </c>
      <c r="Y140" t="str">
        <f t="shared" si="18"/>
        <v>Sim</v>
      </c>
    </row>
    <row r="141" spans="1:25" x14ac:dyDescent="0.25">
      <c r="A141" s="5">
        <v>150300</v>
      </c>
      <c r="B141">
        <f>IFERROR(VLOOKUP(A141,[1]Monitoramento_Base_somente_disp!$A:$J,5,FALSE),0)</f>
        <v>119</v>
      </c>
      <c r="C141">
        <f>IFERROR(VLOOKUP(A141,[1]Monitoramento_Base_somente_disp!$A:$J,6,FALSE),0)</f>
        <v>5668294</v>
      </c>
      <c r="D141">
        <f>IFERROR(VLOOKUP(A141,[1]Monitoramento_Base_somente_disp!$A:$J,7,FALSE),0)</f>
        <v>4302</v>
      </c>
      <c r="E141">
        <f>IFERROR(VLOOKUP(A141,[1]Monitoramento_Base_somente_disp!$A:$J,8,FALSE),0)</f>
        <v>5674483</v>
      </c>
      <c r="F141">
        <f>IFERROR(VLOOKUP(A141,[1]Monitoramento_Base_somente_disp!$A:$J,9,FALSE),0)</f>
        <v>0</v>
      </c>
      <c r="G141">
        <f>IFERROR(VLOOKUP(A141,[1]Monitoramento_Base_somente_disp!$A:$J,10,FALSE),0)</f>
        <v>896765</v>
      </c>
      <c r="H141">
        <f>IFERROR(VLOOKUP(A141,[2]Sheet1!$A:$I,4,FALSE),0)</f>
        <v>0</v>
      </c>
      <c r="I141">
        <f>IFERROR(VLOOKUP(A141,[2]Sheet1!$A:$I,5,FALSE),0)</f>
        <v>0</v>
      </c>
      <c r="J141">
        <f>IFERROR(VLOOKUP(A141,[2]Sheet1!$A:$I,6,FALSE),0)</f>
        <v>0</v>
      </c>
      <c r="K141">
        <f>IFERROR(VLOOKUP(A141,[2]Sheet1!$A:$I,7,FALSE),0)</f>
        <v>0</v>
      </c>
      <c r="L141">
        <f>IFERROR(VLOOKUP(A141,[2]Sheet1!$A:$I,8,FALSE),0)</f>
        <v>0</v>
      </c>
      <c r="M141">
        <f>IFERROR(VLOOKUP(A141,[2]Sheet1!$A:$I,9,FALSE),0)</f>
        <v>0</v>
      </c>
      <c r="N141">
        <f>IFERROR(VLOOKUP(A141,[3]Sheet1!$A:$G,2,FALSE),0)</f>
        <v>0</v>
      </c>
      <c r="O141">
        <f>IFERROR(VLOOKUP(A141,[3]Sheet1!$A:$G,3,FALSE),0)</f>
        <v>0</v>
      </c>
      <c r="P141">
        <f>IFERROR(VLOOKUP(A141,[3]Sheet1!$A:$G,4,FALSE),0)</f>
        <v>0</v>
      </c>
      <c r="Q141">
        <f>IFERROR(VLOOKUP(A141,[3]Sheet1!$A:$G,5,FALSE),0)</f>
        <v>0</v>
      </c>
      <c r="R141">
        <f>IFERROR(VLOOKUP(A141,[3]Sheet1!$A:$G,6,FALSE),0)</f>
        <v>0</v>
      </c>
      <c r="S141">
        <f>IFERROR(VLOOKUP(A141,[3]Sheet1!$A:$G,7,FALSE),0)</f>
        <v>0</v>
      </c>
      <c r="T141" t="str">
        <f t="shared" si="13"/>
        <v>Sim</v>
      </c>
      <c r="U141" t="str">
        <f t="shared" si="14"/>
        <v>Sim</v>
      </c>
      <c r="V141" t="str">
        <f t="shared" si="15"/>
        <v>Sim</v>
      </c>
      <c r="W141" t="str">
        <f t="shared" si="16"/>
        <v>Sim</v>
      </c>
      <c r="X141" t="str">
        <f t="shared" si="17"/>
        <v>Não</v>
      </c>
      <c r="Y141" t="str">
        <f t="shared" si="18"/>
        <v>Sim</v>
      </c>
    </row>
    <row r="142" spans="1:25" x14ac:dyDescent="0.25">
      <c r="A142" s="5">
        <v>150304</v>
      </c>
      <c r="B142">
        <f>IFERROR(VLOOKUP(A142,[1]Monitoramento_Base_somente_disp!$A:$J,5,FALSE),0)</f>
        <v>0</v>
      </c>
      <c r="C142">
        <f>IFERROR(VLOOKUP(A142,[1]Monitoramento_Base_somente_disp!$A:$J,6,FALSE),0)</f>
        <v>16976100</v>
      </c>
      <c r="D142">
        <f>IFERROR(VLOOKUP(A142,[1]Monitoramento_Base_somente_disp!$A:$J,7,FALSE),0)</f>
        <v>1500</v>
      </c>
      <c r="E142">
        <f>IFERROR(VLOOKUP(A142,[1]Monitoramento_Base_somente_disp!$A:$J,8,FALSE),0)</f>
        <v>17505574</v>
      </c>
      <c r="F142">
        <f>IFERROR(VLOOKUP(A142,[1]Monitoramento_Base_somente_disp!$A:$J,9,FALSE),0)</f>
        <v>0</v>
      </c>
      <c r="G142">
        <f>IFERROR(VLOOKUP(A142,[1]Monitoramento_Base_somente_disp!$A:$J,10,FALSE),0)</f>
        <v>2822270</v>
      </c>
      <c r="H142">
        <f>IFERROR(VLOOKUP(A142,[2]Sheet1!$A:$I,4,FALSE),0)</f>
        <v>0</v>
      </c>
      <c r="I142">
        <f>IFERROR(VLOOKUP(A142,[2]Sheet1!$A:$I,5,FALSE),0)</f>
        <v>0</v>
      </c>
      <c r="J142">
        <f>IFERROR(VLOOKUP(A142,[2]Sheet1!$A:$I,6,FALSE),0)</f>
        <v>0</v>
      </c>
      <c r="K142">
        <f>IFERROR(VLOOKUP(A142,[2]Sheet1!$A:$I,7,FALSE),0)</f>
        <v>0</v>
      </c>
      <c r="L142">
        <f>IFERROR(VLOOKUP(A142,[2]Sheet1!$A:$I,8,FALSE),0)</f>
        <v>0</v>
      </c>
      <c r="M142">
        <f>IFERROR(VLOOKUP(A142,[2]Sheet1!$A:$I,9,FALSE),0)</f>
        <v>0</v>
      </c>
      <c r="N142">
        <f>IFERROR(VLOOKUP(A142,[3]Sheet1!$A:$G,2,FALSE),0)</f>
        <v>0</v>
      </c>
      <c r="O142">
        <f>IFERROR(VLOOKUP(A142,[3]Sheet1!$A:$G,3,FALSE),0)</f>
        <v>0</v>
      </c>
      <c r="P142">
        <f>IFERROR(VLOOKUP(A142,[3]Sheet1!$A:$G,4,FALSE),0)</f>
        <v>0</v>
      </c>
      <c r="Q142">
        <f>IFERROR(VLOOKUP(A142,[3]Sheet1!$A:$G,5,FALSE),0)</f>
        <v>0</v>
      </c>
      <c r="R142">
        <f>IFERROR(VLOOKUP(A142,[3]Sheet1!$A:$G,6,FALSE),0)</f>
        <v>0</v>
      </c>
      <c r="S142">
        <f>IFERROR(VLOOKUP(A142,[3]Sheet1!$A:$G,7,FALSE),0)</f>
        <v>0</v>
      </c>
      <c r="T142" t="str">
        <f t="shared" si="13"/>
        <v>Não</v>
      </c>
      <c r="U142" t="str">
        <f t="shared" si="14"/>
        <v>Sim</v>
      </c>
      <c r="V142" t="str">
        <f t="shared" si="15"/>
        <v>Sim</v>
      </c>
      <c r="W142" t="str">
        <f t="shared" si="16"/>
        <v>Sim</v>
      </c>
      <c r="X142" t="str">
        <f t="shared" si="17"/>
        <v>Não</v>
      </c>
      <c r="Y142" t="str">
        <f t="shared" si="18"/>
        <v>Sim</v>
      </c>
    </row>
    <row r="143" spans="1:25" x14ac:dyDescent="0.25">
      <c r="A143" s="5">
        <v>150307</v>
      </c>
      <c r="B143">
        <f>IFERROR(VLOOKUP(A143,[1]Monitoramento_Base_somente_disp!$A:$J,5,FALSE),0)</f>
        <v>0</v>
      </c>
      <c r="C143">
        <f>IFERROR(VLOOKUP(A143,[1]Monitoramento_Base_somente_disp!$A:$J,6,FALSE),0)</f>
        <v>8667070</v>
      </c>
      <c r="D143">
        <f>IFERROR(VLOOKUP(A143,[1]Monitoramento_Base_somente_disp!$A:$J,7,FALSE),0)</f>
        <v>0</v>
      </c>
      <c r="E143">
        <f>IFERROR(VLOOKUP(A143,[1]Monitoramento_Base_somente_disp!$A:$J,8,FALSE),0)</f>
        <v>8976949</v>
      </c>
      <c r="F143">
        <f>IFERROR(VLOOKUP(A143,[1]Monitoramento_Base_somente_disp!$A:$J,9,FALSE),0)</f>
        <v>0</v>
      </c>
      <c r="G143">
        <f>IFERROR(VLOOKUP(A143,[1]Monitoramento_Base_somente_disp!$A:$J,10,FALSE),0)</f>
        <v>1447895</v>
      </c>
      <c r="H143">
        <f>IFERROR(VLOOKUP(A143,[2]Sheet1!$A:$I,4,FALSE),0)</f>
        <v>0</v>
      </c>
      <c r="I143">
        <f>IFERROR(VLOOKUP(A143,[2]Sheet1!$A:$I,5,FALSE),0)</f>
        <v>0</v>
      </c>
      <c r="J143">
        <f>IFERROR(VLOOKUP(A143,[2]Sheet1!$A:$I,6,FALSE),0)</f>
        <v>0</v>
      </c>
      <c r="K143">
        <f>IFERROR(VLOOKUP(A143,[2]Sheet1!$A:$I,7,FALSE),0)</f>
        <v>0</v>
      </c>
      <c r="L143">
        <f>IFERROR(VLOOKUP(A143,[2]Sheet1!$A:$I,8,FALSE),0)</f>
        <v>0</v>
      </c>
      <c r="M143">
        <f>IFERROR(VLOOKUP(A143,[2]Sheet1!$A:$I,9,FALSE),0)</f>
        <v>0</v>
      </c>
      <c r="N143">
        <f>IFERROR(VLOOKUP(A143,[3]Sheet1!$A:$G,2,FALSE),0)</f>
        <v>0</v>
      </c>
      <c r="O143">
        <f>IFERROR(VLOOKUP(A143,[3]Sheet1!$A:$G,3,FALSE),0)</f>
        <v>0</v>
      </c>
      <c r="P143">
        <f>IFERROR(VLOOKUP(A143,[3]Sheet1!$A:$G,4,FALSE),0)</f>
        <v>0</v>
      </c>
      <c r="Q143">
        <f>IFERROR(VLOOKUP(A143,[3]Sheet1!$A:$G,5,FALSE),0)</f>
        <v>0</v>
      </c>
      <c r="R143">
        <f>IFERROR(VLOOKUP(A143,[3]Sheet1!$A:$G,6,FALSE),0)</f>
        <v>0</v>
      </c>
      <c r="S143">
        <f>IFERROR(VLOOKUP(A143,[3]Sheet1!$A:$G,7,FALSE),0)</f>
        <v>0</v>
      </c>
      <c r="T143" t="str">
        <f t="shared" si="13"/>
        <v>Não</v>
      </c>
      <c r="U143" t="str">
        <f t="shared" si="14"/>
        <v>Sim</v>
      </c>
      <c r="V143" t="str">
        <f t="shared" si="15"/>
        <v>Não</v>
      </c>
      <c r="W143" t="str">
        <f t="shared" si="16"/>
        <v>Sim</v>
      </c>
      <c r="X143" t="str">
        <f t="shared" si="17"/>
        <v>Não</v>
      </c>
      <c r="Y143" t="str">
        <f t="shared" si="18"/>
        <v>Sim</v>
      </c>
    </row>
    <row r="144" spans="1:25" x14ac:dyDescent="0.25">
      <c r="A144" s="5">
        <v>150309</v>
      </c>
      <c r="B144">
        <f>IFERROR(VLOOKUP(A144,[1]Monitoramento_Base_somente_disp!$A:$J,5,FALSE),0)</f>
        <v>0</v>
      </c>
      <c r="C144">
        <f>IFERROR(VLOOKUP(A144,[1]Monitoramento_Base_somente_disp!$A:$J,6,FALSE),0)</f>
        <v>3312370</v>
      </c>
      <c r="D144">
        <f>IFERROR(VLOOKUP(A144,[1]Monitoramento_Base_somente_disp!$A:$J,7,FALSE),0)</f>
        <v>0</v>
      </c>
      <c r="E144">
        <f>IFERROR(VLOOKUP(A144,[1]Monitoramento_Base_somente_disp!$A:$J,8,FALSE),0)</f>
        <v>3519275</v>
      </c>
      <c r="F144">
        <f>IFERROR(VLOOKUP(A144,[1]Monitoramento_Base_somente_disp!$A:$J,9,FALSE),0)</f>
        <v>0</v>
      </c>
      <c r="G144">
        <f>IFERROR(VLOOKUP(A144,[1]Monitoramento_Base_somente_disp!$A:$J,10,FALSE),0)</f>
        <v>567625</v>
      </c>
      <c r="H144">
        <f>IFERROR(VLOOKUP(A144,[2]Sheet1!$A:$I,4,FALSE),0)</f>
        <v>0</v>
      </c>
      <c r="I144">
        <f>IFERROR(VLOOKUP(A144,[2]Sheet1!$A:$I,5,FALSE),0)</f>
        <v>0</v>
      </c>
      <c r="J144">
        <f>IFERROR(VLOOKUP(A144,[2]Sheet1!$A:$I,6,FALSE),0)</f>
        <v>0</v>
      </c>
      <c r="K144">
        <f>IFERROR(VLOOKUP(A144,[2]Sheet1!$A:$I,7,FALSE),0)</f>
        <v>0</v>
      </c>
      <c r="L144">
        <f>IFERROR(VLOOKUP(A144,[2]Sheet1!$A:$I,8,FALSE),0)</f>
        <v>0</v>
      </c>
      <c r="M144">
        <f>IFERROR(VLOOKUP(A144,[2]Sheet1!$A:$I,9,FALSE),0)</f>
        <v>0</v>
      </c>
      <c r="N144">
        <f>IFERROR(VLOOKUP(A144,[3]Sheet1!$A:$G,2,FALSE),0)</f>
        <v>0</v>
      </c>
      <c r="O144">
        <f>IFERROR(VLOOKUP(A144,[3]Sheet1!$A:$G,3,FALSE),0)</f>
        <v>0</v>
      </c>
      <c r="P144">
        <f>IFERROR(VLOOKUP(A144,[3]Sheet1!$A:$G,4,FALSE),0)</f>
        <v>0</v>
      </c>
      <c r="Q144">
        <f>IFERROR(VLOOKUP(A144,[3]Sheet1!$A:$G,5,FALSE),0)</f>
        <v>0</v>
      </c>
      <c r="R144">
        <f>IFERROR(VLOOKUP(A144,[3]Sheet1!$A:$G,6,FALSE),0)</f>
        <v>0</v>
      </c>
      <c r="S144">
        <f>IFERROR(VLOOKUP(A144,[3]Sheet1!$A:$G,7,FALSE),0)</f>
        <v>0</v>
      </c>
      <c r="T144" t="str">
        <f t="shared" si="13"/>
        <v>Não</v>
      </c>
      <c r="U144" t="str">
        <f t="shared" si="14"/>
        <v>Sim</v>
      </c>
      <c r="V144" t="str">
        <f t="shared" si="15"/>
        <v>Não</v>
      </c>
      <c r="W144" t="str">
        <f t="shared" si="16"/>
        <v>Sim</v>
      </c>
      <c r="X144" t="str">
        <f t="shared" si="17"/>
        <v>Não</v>
      </c>
      <c r="Y144" t="str">
        <f t="shared" si="18"/>
        <v>Sim</v>
      </c>
    </row>
    <row r="145" spans="1:25" x14ac:dyDescent="0.25">
      <c r="A145" s="5">
        <v>150310</v>
      </c>
      <c r="B145">
        <f>IFERROR(VLOOKUP(A145,[1]Monitoramento_Base_somente_disp!$A:$J,5,FALSE),0)</f>
        <v>0</v>
      </c>
      <c r="C145">
        <f>IFERROR(VLOOKUP(A145,[1]Monitoramento_Base_somente_disp!$A:$J,6,FALSE),0)</f>
        <v>0</v>
      </c>
      <c r="D145">
        <f>IFERROR(VLOOKUP(A145,[1]Monitoramento_Base_somente_disp!$A:$J,7,FALSE),0)</f>
        <v>0</v>
      </c>
      <c r="E145">
        <f>IFERROR(VLOOKUP(A145,[1]Monitoramento_Base_somente_disp!$A:$J,8,FALSE),0)</f>
        <v>0</v>
      </c>
      <c r="F145">
        <f>IFERROR(VLOOKUP(A145,[1]Monitoramento_Base_somente_disp!$A:$J,9,FALSE),0)</f>
        <v>0</v>
      </c>
      <c r="G145">
        <f>IFERROR(VLOOKUP(A145,[1]Monitoramento_Base_somente_disp!$A:$J,10,FALSE),0)</f>
        <v>0</v>
      </c>
      <c r="H145">
        <f>IFERROR(VLOOKUP(A145,[2]Sheet1!$A:$I,4,FALSE),0)</f>
        <v>0</v>
      </c>
      <c r="I145">
        <f>IFERROR(VLOOKUP(A145,[2]Sheet1!$A:$I,5,FALSE),0)</f>
        <v>0</v>
      </c>
      <c r="J145">
        <f>IFERROR(VLOOKUP(A145,[2]Sheet1!$A:$I,6,FALSE),0)</f>
        <v>0</v>
      </c>
      <c r="K145">
        <f>IFERROR(VLOOKUP(A145,[2]Sheet1!$A:$I,7,FALSE),0)</f>
        <v>0</v>
      </c>
      <c r="L145">
        <f>IFERROR(VLOOKUP(A145,[2]Sheet1!$A:$I,8,FALSE),0)</f>
        <v>0</v>
      </c>
      <c r="M145">
        <f>IFERROR(VLOOKUP(A145,[2]Sheet1!$A:$I,9,FALSE),0)</f>
        <v>0</v>
      </c>
      <c r="N145">
        <f>IFERROR(VLOOKUP(A145,[3]Sheet1!$A:$G,2,FALSE),0)</f>
        <v>0</v>
      </c>
      <c r="O145">
        <f>IFERROR(VLOOKUP(A145,[3]Sheet1!$A:$G,3,FALSE),0)</f>
        <v>0</v>
      </c>
      <c r="P145">
        <f>IFERROR(VLOOKUP(A145,[3]Sheet1!$A:$G,4,FALSE),0)</f>
        <v>0</v>
      </c>
      <c r="Q145">
        <f>IFERROR(VLOOKUP(A145,[3]Sheet1!$A:$G,5,FALSE),0)</f>
        <v>0</v>
      </c>
      <c r="R145">
        <f>IFERROR(VLOOKUP(A145,[3]Sheet1!$A:$G,6,FALSE),0)</f>
        <v>0</v>
      </c>
      <c r="S145">
        <f>IFERROR(VLOOKUP(A145,[3]Sheet1!$A:$G,7,FALSE),0)</f>
        <v>0</v>
      </c>
      <c r="T145" t="str">
        <f t="shared" si="13"/>
        <v>Não</v>
      </c>
      <c r="U145" t="str">
        <f t="shared" si="14"/>
        <v>Não</v>
      </c>
      <c r="V145" t="str">
        <f t="shared" si="15"/>
        <v>Não</v>
      </c>
      <c r="W145" t="str">
        <f t="shared" si="16"/>
        <v>Não</v>
      </c>
      <c r="X145" t="str">
        <f t="shared" si="17"/>
        <v>Não</v>
      </c>
      <c r="Y145" t="str">
        <f t="shared" si="18"/>
        <v>Não</v>
      </c>
    </row>
    <row r="146" spans="1:25" x14ac:dyDescent="0.25">
      <c r="A146" s="5">
        <v>150330</v>
      </c>
      <c r="B146">
        <f>IFERROR(VLOOKUP(A146,[1]Monitoramento_Base_somente_disp!$A:$J,5,FALSE),0)</f>
        <v>0</v>
      </c>
      <c r="C146">
        <f>IFERROR(VLOOKUP(A146,[1]Monitoramento_Base_somente_disp!$A:$J,6,FALSE),0)</f>
        <v>0</v>
      </c>
      <c r="D146">
        <f>IFERROR(VLOOKUP(A146,[1]Monitoramento_Base_somente_disp!$A:$J,7,FALSE),0)</f>
        <v>0</v>
      </c>
      <c r="E146">
        <f>IFERROR(VLOOKUP(A146,[1]Monitoramento_Base_somente_disp!$A:$J,8,FALSE),0)</f>
        <v>0</v>
      </c>
      <c r="F146">
        <f>IFERROR(VLOOKUP(A146,[1]Monitoramento_Base_somente_disp!$A:$J,9,FALSE),0)</f>
        <v>0</v>
      </c>
      <c r="G146">
        <f>IFERROR(VLOOKUP(A146,[1]Monitoramento_Base_somente_disp!$A:$J,10,FALSE),0)</f>
        <v>0</v>
      </c>
      <c r="H146">
        <f>IFERROR(VLOOKUP(A146,[2]Sheet1!$A:$I,4,FALSE),0)</f>
        <v>0</v>
      </c>
      <c r="I146">
        <f>IFERROR(VLOOKUP(A146,[2]Sheet1!$A:$I,5,FALSE),0)</f>
        <v>0</v>
      </c>
      <c r="J146">
        <f>IFERROR(VLOOKUP(A146,[2]Sheet1!$A:$I,6,FALSE),0)</f>
        <v>0</v>
      </c>
      <c r="K146">
        <f>IFERROR(VLOOKUP(A146,[2]Sheet1!$A:$I,7,FALSE),0)</f>
        <v>0</v>
      </c>
      <c r="L146">
        <f>IFERROR(VLOOKUP(A146,[2]Sheet1!$A:$I,8,FALSE),0)</f>
        <v>0</v>
      </c>
      <c r="M146">
        <f>IFERROR(VLOOKUP(A146,[2]Sheet1!$A:$I,9,FALSE),0)</f>
        <v>0</v>
      </c>
      <c r="N146">
        <f>IFERROR(VLOOKUP(A146,[3]Sheet1!$A:$G,2,FALSE),0)</f>
        <v>0</v>
      </c>
      <c r="O146">
        <f>IFERROR(VLOOKUP(A146,[3]Sheet1!$A:$G,3,FALSE),0)</f>
        <v>0</v>
      </c>
      <c r="P146">
        <f>IFERROR(VLOOKUP(A146,[3]Sheet1!$A:$G,4,FALSE),0)</f>
        <v>0</v>
      </c>
      <c r="Q146">
        <f>IFERROR(VLOOKUP(A146,[3]Sheet1!$A:$G,5,FALSE),0)</f>
        <v>0</v>
      </c>
      <c r="R146">
        <f>IFERROR(VLOOKUP(A146,[3]Sheet1!$A:$G,6,FALSE),0)</f>
        <v>0</v>
      </c>
      <c r="S146">
        <f>IFERROR(VLOOKUP(A146,[3]Sheet1!$A:$G,7,FALSE),0)</f>
        <v>0</v>
      </c>
      <c r="T146" t="str">
        <f t="shared" si="13"/>
        <v>Não</v>
      </c>
      <c r="U146" t="str">
        <f t="shared" si="14"/>
        <v>Não</v>
      </c>
      <c r="V146" t="str">
        <f t="shared" si="15"/>
        <v>Não</v>
      </c>
      <c r="W146" t="str">
        <f t="shared" si="16"/>
        <v>Não</v>
      </c>
      <c r="X146" t="str">
        <f t="shared" si="17"/>
        <v>Não</v>
      </c>
      <c r="Y146" t="str">
        <f t="shared" si="18"/>
        <v>Não</v>
      </c>
    </row>
    <row r="147" spans="1:25" x14ac:dyDescent="0.25">
      <c r="A147" s="5">
        <v>150340</v>
      </c>
      <c r="B147">
        <f>IFERROR(VLOOKUP(A147,[1]Monitoramento_Base_somente_disp!$A:$J,5,FALSE),0)</f>
        <v>11883</v>
      </c>
      <c r="C147">
        <f>IFERROR(VLOOKUP(A147,[1]Monitoramento_Base_somente_disp!$A:$J,6,FALSE),0)</f>
        <v>17388589</v>
      </c>
      <c r="D147">
        <f>IFERROR(VLOOKUP(A147,[1]Monitoramento_Base_somente_disp!$A:$J,7,FALSE),0)</f>
        <v>10811</v>
      </c>
      <c r="E147">
        <f>IFERROR(VLOOKUP(A147,[1]Monitoramento_Base_somente_disp!$A:$J,8,FALSE),0)</f>
        <v>17604171</v>
      </c>
      <c r="F147">
        <f>IFERROR(VLOOKUP(A147,[1]Monitoramento_Base_somente_disp!$A:$J,9,FALSE),0)</f>
        <v>0</v>
      </c>
      <c r="G147">
        <f>IFERROR(VLOOKUP(A147,[1]Monitoramento_Base_somente_disp!$A:$J,10,FALSE),0)</f>
        <v>2825025</v>
      </c>
      <c r="H147">
        <f>IFERROR(VLOOKUP(A147,[2]Sheet1!$A:$I,4,FALSE),0)</f>
        <v>0</v>
      </c>
      <c r="I147">
        <f>IFERROR(VLOOKUP(A147,[2]Sheet1!$A:$I,5,FALSE),0)</f>
        <v>0</v>
      </c>
      <c r="J147">
        <f>IFERROR(VLOOKUP(A147,[2]Sheet1!$A:$I,6,FALSE),0)</f>
        <v>0</v>
      </c>
      <c r="K147">
        <f>IFERROR(VLOOKUP(A147,[2]Sheet1!$A:$I,7,FALSE),0)</f>
        <v>0</v>
      </c>
      <c r="L147">
        <f>IFERROR(VLOOKUP(A147,[2]Sheet1!$A:$I,8,FALSE),0)</f>
        <v>0</v>
      </c>
      <c r="M147">
        <f>IFERROR(VLOOKUP(A147,[2]Sheet1!$A:$I,9,FALSE),0)</f>
        <v>0</v>
      </c>
      <c r="N147">
        <f>IFERROR(VLOOKUP(A147,[3]Sheet1!$A:$G,2,FALSE),0)</f>
        <v>0</v>
      </c>
      <c r="O147">
        <f>IFERROR(VLOOKUP(A147,[3]Sheet1!$A:$G,3,FALSE),0)</f>
        <v>0</v>
      </c>
      <c r="P147">
        <f>IFERROR(VLOOKUP(A147,[3]Sheet1!$A:$G,4,FALSE),0)</f>
        <v>0</v>
      </c>
      <c r="Q147">
        <f>IFERROR(VLOOKUP(A147,[3]Sheet1!$A:$G,5,FALSE),0)</f>
        <v>0</v>
      </c>
      <c r="R147">
        <f>IFERROR(VLOOKUP(A147,[3]Sheet1!$A:$G,6,FALSE),0)</f>
        <v>0</v>
      </c>
      <c r="S147">
        <f>IFERROR(VLOOKUP(A147,[3]Sheet1!$A:$G,7,FALSE),0)</f>
        <v>0</v>
      </c>
      <c r="T147" t="str">
        <f t="shared" si="13"/>
        <v>Sim</v>
      </c>
      <c r="U147" t="str">
        <f t="shared" si="14"/>
        <v>Sim</v>
      </c>
      <c r="V147" t="str">
        <f t="shared" si="15"/>
        <v>Sim</v>
      </c>
      <c r="W147" t="str">
        <f t="shared" si="16"/>
        <v>Sim</v>
      </c>
      <c r="X147" t="str">
        <f t="shared" si="17"/>
        <v>Não</v>
      </c>
      <c r="Y147" t="str">
        <f t="shared" si="18"/>
        <v>Sim</v>
      </c>
    </row>
    <row r="148" spans="1:25" x14ac:dyDescent="0.25">
      <c r="A148" s="5">
        <v>150345</v>
      </c>
      <c r="B148">
        <f>IFERROR(VLOOKUP(A148,[1]Monitoramento_Base_somente_disp!$A:$J,5,FALSE),0)</f>
        <v>0</v>
      </c>
      <c r="C148">
        <f>IFERROR(VLOOKUP(A148,[1]Monitoramento_Base_somente_disp!$A:$J,6,FALSE),0)</f>
        <v>4598880</v>
      </c>
      <c r="D148">
        <f>IFERROR(VLOOKUP(A148,[1]Monitoramento_Base_somente_disp!$A:$J,7,FALSE),0)</f>
        <v>0</v>
      </c>
      <c r="E148">
        <f>IFERROR(VLOOKUP(A148,[1]Monitoramento_Base_somente_disp!$A:$J,8,FALSE),0)</f>
        <v>4752176</v>
      </c>
      <c r="F148">
        <f>IFERROR(VLOOKUP(A148,[1]Monitoramento_Base_somente_disp!$A:$J,9,FALSE),0)</f>
        <v>0</v>
      </c>
      <c r="G148">
        <f>IFERROR(VLOOKUP(A148,[1]Monitoramento_Base_somente_disp!$A:$J,10,FALSE),0)</f>
        <v>766480</v>
      </c>
      <c r="H148">
        <f>IFERROR(VLOOKUP(A148,[2]Sheet1!$A:$I,4,FALSE),0)</f>
        <v>0</v>
      </c>
      <c r="I148">
        <f>IFERROR(VLOOKUP(A148,[2]Sheet1!$A:$I,5,FALSE),0)</f>
        <v>0</v>
      </c>
      <c r="J148">
        <f>IFERROR(VLOOKUP(A148,[2]Sheet1!$A:$I,6,FALSE),0)</f>
        <v>0</v>
      </c>
      <c r="K148">
        <f>IFERROR(VLOOKUP(A148,[2]Sheet1!$A:$I,7,FALSE),0)</f>
        <v>0</v>
      </c>
      <c r="L148">
        <f>IFERROR(VLOOKUP(A148,[2]Sheet1!$A:$I,8,FALSE),0)</f>
        <v>0</v>
      </c>
      <c r="M148">
        <f>IFERROR(VLOOKUP(A148,[2]Sheet1!$A:$I,9,FALSE),0)</f>
        <v>0</v>
      </c>
      <c r="N148">
        <f>IFERROR(VLOOKUP(A148,[3]Sheet1!$A:$G,2,FALSE),0)</f>
        <v>0</v>
      </c>
      <c r="O148">
        <f>IFERROR(VLOOKUP(A148,[3]Sheet1!$A:$G,3,FALSE),0)</f>
        <v>0</v>
      </c>
      <c r="P148">
        <f>IFERROR(VLOOKUP(A148,[3]Sheet1!$A:$G,4,FALSE),0)</f>
        <v>0</v>
      </c>
      <c r="Q148">
        <f>IFERROR(VLOOKUP(A148,[3]Sheet1!$A:$G,5,FALSE),0)</f>
        <v>0</v>
      </c>
      <c r="R148">
        <f>IFERROR(VLOOKUP(A148,[3]Sheet1!$A:$G,6,FALSE),0)</f>
        <v>0</v>
      </c>
      <c r="S148">
        <f>IFERROR(VLOOKUP(A148,[3]Sheet1!$A:$G,7,FALSE),0)</f>
        <v>0</v>
      </c>
      <c r="T148" t="str">
        <f t="shared" si="13"/>
        <v>Não</v>
      </c>
      <c r="U148" t="str">
        <f t="shared" si="14"/>
        <v>Sim</v>
      </c>
      <c r="V148" t="str">
        <f t="shared" si="15"/>
        <v>Não</v>
      </c>
      <c r="W148" t="str">
        <f t="shared" si="16"/>
        <v>Sim</v>
      </c>
      <c r="X148" t="str">
        <f t="shared" si="17"/>
        <v>Não</v>
      </c>
      <c r="Y148" t="str">
        <f t="shared" si="18"/>
        <v>Sim</v>
      </c>
    </row>
    <row r="149" spans="1:25" x14ac:dyDescent="0.25">
      <c r="A149" s="5">
        <v>150350</v>
      </c>
      <c r="B149">
        <f>IFERROR(VLOOKUP(A149,[1]Monitoramento_Base_somente_disp!$A:$J,5,FALSE),0)</f>
        <v>0</v>
      </c>
      <c r="C149">
        <f>IFERROR(VLOOKUP(A149,[1]Monitoramento_Base_somente_disp!$A:$J,6,FALSE),0)</f>
        <v>12094820</v>
      </c>
      <c r="D149">
        <f>IFERROR(VLOOKUP(A149,[1]Monitoramento_Base_somente_disp!$A:$J,7,FALSE),0)</f>
        <v>0</v>
      </c>
      <c r="E149">
        <f>IFERROR(VLOOKUP(A149,[1]Monitoramento_Base_somente_disp!$A:$J,8,FALSE),0)</f>
        <v>12533424</v>
      </c>
      <c r="F149">
        <f>IFERROR(VLOOKUP(A149,[1]Monitoramento_Base_somente_disp!$A:$J,9,FALSE),0)</f>
        <v>0</v>
      </c>
      <c r="G149">
        <f>IFERROR(VLOOKUP(A149,[1]Monitoramento_Base_somente_disp!$A:$J,10,FALSE),0)</f>
        <v>2021520</v>
      </c>
      <c r="H149">
        <f>IFERROR(VLOOKUP(A149,[2]Sheet1!$A:$I,4,FALSE),0)</f>
        <v>0</v>
      </c>
      <c r="I149">
        <f>IFERROR(VLOOKUP(A149,[2]Sheet1!$A:$I,5,FALSE),0)</f>
        <v>0</v>
      </c>
      <c r="J149">
        <f>IFERROR(VLOOKUP(A149,[2]Sheet1!$A:$I,6,FALSE),0)</f>
        <v>0</v>
      </c>
      <c r="K149">
        <f>IFERROR(VLOOKUP(A149,[2]Sheet1!$A:$I,7,FALSE),0)</f>
        <v>0</v>
      </c>
      <c r="L149">
        <f>IFERROR(VLOOKUP(A149,[2]Sheet1!$A:$I,8,FALSE),0)</f>
        <v>0</v>
      </c>
      <c r="M149">
        <f>IFERROR(VLOOKUP(A149,[2]Sheet1!$A:$I,9,FALSE),0)</f>
        <v>0</v>
      </c>
      <c r="N149">
        <f>IFERROR(VLOOKUP(A149,[3]Sheet1!$A:$G,2,FALSE),0)</f>
        <v>0</v>
      </c>
      <c r="O149">
        <f>IFERROR(VLOOKUP(A149,[3]Sheet1!$A:$G,3,FALSE),0)</f>
        <v>0</v>
      </c>
      <c r="P149">
        <f>IFERROR(VLOOKUP(A149,[3]Sheet1!$A:$G,4,FALSE),0)</f>
        <v>0</v>
      </c>
      <c r="Q149">
        <f>IFERROR(VLOOKUP(A149,[3]Sheet1!$A:$G,5,FALSE),0)</f>
        <v>0</v>
      </c>
      <c r="R149">
        <f>IFERROR(VLOOKUP(A149,[3]Sheet1!$A:$G,6,FALSE),0)</f>
        <v>0</v>
      </c>
      <c r="S149">
        <f>IFERROR(VLOOKUP(A149,[3]Sheet1!$A:$G,7,FALSE),0)</f>
        <v>0</v>
      </c>
      <c r="T149" t="str">
        <f t="shared" si="13"/>
        <v>Não</v>
      </c>
      <c r="U149" t="str">
        <f t="shared" si="14"/>
        <v>Sim</v>
      </c>
      <c r="V149" t="str">
        <f t="shared" si="15"/>
        <v>Não</v>
      </c>
      <c r="W149" t="str">
        <f t="shared" si="16"/>
        <v>Sim</v>
      </c>
      <c r="X149" t="str">
        <f t="shared" si="17"/>
        <v>Não</v>
      </c>
      <c r="Y149" t="str">
        <f t="shared" si="18"/>
        <v>Sim</v>
      </c>
    </row>
    <row r="150" spans="1:25" x14ac:dyDescent="0.25">
      <c r="A150" s="5">
        <v>150360</v>
      </c>
      <c r="B150">
        <f>IFERROR(VLOOKUP(A150,[1]Monitoramento_Base_somente_disp!$A:$J,5,FALSE),0)</f>
        <v>0</v>
      </c>
      <c r="C150">
        <f>IFERROR(VLOOKUP(A150,[1]Monitoramento_Base_somente_disp!$A:$J,6,FALSE),0)</f>
        <v>3442807</v>
      </c>
      <c r="D150">
        <f>IFERROR(VLOOKUP(A150,[1]Monitoramento_Base_somente_disp!$A:$J,7,FALSE),0)</f>
        <v>0</v>
      </c>
      <c r="E150">
        <f>IFERROR(VLOOKUP(A150,[1]Monitoramento_Base_somente_disp!$A:$J,8,FALSE),0)</f>
        <v>3558428</v>
      </c>
      <c r="F150">
        <f>IFERROR(VLOOKUP(A150,[1]Monitoramento_Base_somente_disp!$A:$J,9,FALSE),0)</f>
        <v>0</v>
      </c>
      <c r="G150">
        <f>IFERROR(VLOOKUP(A150,[1]Monitoramento_Base_somente_disp!$A:$J,10,FALSE),0)</f>
        <v>573940</v>
      </c>
      <c r="H150">
        <f>IFERROR(VLOOKUP(A150,[2]Sheet1!$A:$I,4,FALSE),0)</f>
        <v>0</v>
      </c>
      <c r="I150">
        <f>IFERROR(VLOOKUP(A150,[2]Sheet1!$A:$I,5,FALSE),0)</f>
        <v>0</v>
      </c>
      <c r="J150">
        <f>IFERROR(VLOOKUP(A150,[2]Sheet1!$A:$I,6,FALSE),0)</f>
        <v>0</v>
      </c>
      <c r="K150">
        <f>IFERROR(VLOOKUP(A150,[2]Sheet1!$A:$I,7,FALSE),0)</f>
        <v>0</v>
      </c>
      <c r="L150">
        <f>IFERROR(VLOOKUP(A150,[2]Sheet1!$A:$I,8,FALSE),0)</f>
        <v>0</v>
      </c>
      <c r="M150">
        <f>IFERROR(VLOOKUP(A150,[2]Sheet1!$A:$I,9,FALSE),0)</f>
        <v>0</v>
      </c>
      <c r="N150">
        <f>IFERROR(VLOOKUP(A150,[3]Sheet1!$A:$G,2,FALSE),0)</f>
        <v>0</v>
      </c>
      <c r="O150">
        <f>IFERROR(VLOOKUP(A150,[3]Sheet1!$A:$G,3,FALSE),0)</f>
        <v>0</v>
      </c>
      <c r="P150">
        <f>IFERROR(VLOOKUP(A150,[3]Sheet1!$A:$G,4,FALSE),0)</f>
        <v>0</v>
      </c>
      <c r="Q150">
        <f>IFERROR(VLOOKUP(A150,[3]Sheet1!$A:$G,5,FALSE),0)</f>
        <v>0</v>
      </c>
      <c r="R150">
        <f>IFERROR(VLOOKUP(A150,[3]Sheet1!$A:$G,6,FALSE),0)</f>
        <v>0</v>
      </c>
      <c r="S150">
        <f>IFERROR(VLOOKUP(A150,[3]Sheet1!$A:$G,7,FALSE),0)</f>
        <v>0</v>
      </c>
      <c r="T150" t="str">
        <f t="shared" si="13"/>
        <v>Não</v>
      </c>
      <c r="U150" t="str">
        <f t="shared" si="14"/>
        <v>Sim</v>
      </c>
      <c r="V150" t="str">
        <f t="shared" si="15"/>
        <v>Não</v>
      </c>
      <c r="W150" t="str">
        <f t="shared" si="16"/>
        <v>Sim</v>
      </c>
      <c r="X150" t="str">
        <f t="shared" si="17"/>
        <v>Não</v>
      </c>
      <c r="Y150" t="str">
        <f t="shared" si="18"/>
        <v>Sim</v>
      </c>
    </row>
    <row r="151" spans="1:25" x14ac:dyDescent="0.25">
      <c r="A151" s="5">
        <v>150370</v>
      </c>
      <c r="B151">
        <f>IFERROR(VLOOKUP(A151,[1]Monitoramento_Base_somente_disp!$A:$J,5,FALSE),0)</f>
        <v>0</v>
      </c>
      <c r="C151">
        <f>IFERROR(VLOOKUP(A151,[1]Monitoramento_Base_somente_disp!$A:$J,6,FALSE),0)</f>
        <v>0</v>
      </c>
      <c r="D151">
        <f>IFERROR(VLOOKUP(A151,[1]Monitoramento_Base_somente_disp!$A:$J,7,FALSE),0)</f>
        <v>0</v>
      </c>
      <c r="E151">
        <f>IFERROR(VLOOKUP(A151,[1]Monitoramento_Base_somente_disp!$A:$J,8,FALSE),0)</f>
        <v>0</v>
      </c>
      <c r="F151">
        <f>IFERROR(VLOOKUP(A151,[1]Monitoramento_Base_somente_disp!$A:$J,9,FALSE),0)</f>
        <v>0</v>
      </c>
      <c r="G151">
        <f>IFERROR(VLOOKUP(A151,[1]Monitoramento_Base_somente_disp!$A:$J,10,FALSE),0)</f>
        <v>0</v>
      </c>
      <c r="H151">
        <f>IFERROR(VLOOKUP(A151,[2]Sheet1!$A:$I,4,FALSE),0)</f>
        <v>0</v>
      </c>
      <c r="I151">
        <f>IFERROR(VLOOKUP(A151,[2]Sheet1!$A:$I,5,FALSE),0)</f>
        <v>0</v>
      </c>
      <c r="J151">
        <f>IFERROR(VLOOKUP(A151,[2]Sheet1!$A:$I,6,FALSE),0)</f>
        <v>0</v>
      </c>
      <c r="K151">
        <f>IFERROR(VLOOKUP(A151,[2]Sheet1!$A:$I,7,FALSE),0)</f>
        <v>0</v>
      </c>
      <c r="L151">
        <f>IFERROR(VLOOKUP(A151,[2]Sheet1!$A:$I,8,FALSE),0)</f>
        <v>0</v>
      </c>
      <c r="M151">
        <f>IFERROR(VLOOKUP(A151,[2]Sheet1!$A:$I,9,FALSE),0)</f>
        <v>0</v>
      </c>
      <c r="N151">
        <f>IFERROR(VLOOKUP(A151,[3]Sheet1!$A:$G,2,FALSE),0)</f>
        <v>0</v>
      </c>
      <c r="O151">
        <f>IFERROR(VLOOKUP(A151,[3]Sheet1!$A:$G,3,FALSE),0)</f>
        <v>0</v>
      </c>
      <c r="P151">
        <f>IFERROR(VLOOKUP(A151,[3]Sheet1!$A:$G,4,FALSE),0)</f>
        <v>0</v>
      </c>
      <c r="Q151">
        <f>IFERROR(VLOOKUP(A151,[3]Sheet1!$A:$G,5,FALSE),0)</f>
        <v>0</v>
      </c>
      <c r="R151">
        <f>IFERROR(VLOOKUP(A151,[3]Sheet1!$A:$G,6,FALSE),0)</f>
        <v>0</v>
      </c>
      <c r="S151">
        <f>IFERROR(VLOOKUP(A151,[3]Sheet1!$A:$G,7,FALSE),0)</f>
        <v>0</v>
      </c>
      <c r="T151" t="str">
        <f t="shared" si="13"/>
        <v>Não</v>
      </c>
      <c r="U151" t="str">
        <f t="shared" si="14"/>
        <v>Não</v>
      </c>
      <c r="V151" t="str">
        <f t="shared" si="15"/>
        <v>Não</v>
      </c>
      <c r="W151" t="str">
        <f t="shared" si="16"/>
        <v>Não</v>
      </c>
      <c r="X151" t="str">
        <f t="shared" si="17"/>
        <v>Não</v>
      </c>
      <c r="Y151" t="str">
        <f t="shared" si="18"/>
        <v>Não</v>
      </c>
    </row>
    <row r="152" spans="1:25" x14ac:dyDescent="0.25">
      <c r="A152" s="5">
        <v>150375</v>
      </c>
      <c r="B152">
        <f>IFERROR(VLOOKUP(A152,[1]Monitoramento_Base_somente_disp!$A:$J,5,FALSE),0)</f>
        <v>0</v>
      </c>
      <c r="C152">
        <f>IFERROR(VLOOKUP(A152,[1]Monitoramento_Base_somente_disp!$A:$J,6,FALSE),0)</f>
        <v>0</v>
      </c>
      <c r="D152">
        <f>IFERROR(VLOOKUP(A152,[1]Monitoramento_Base_somente_disp!$A:$J,7,FALSE),0)</f>
        <v>0</v>
      </c>
      <c r="E152">
        <f>IFERROR(VLOOKUP(A152,[1]Monitoramento_Base_somente_disp!$A:$J,8,FALSE),0)</f>
        <v>0</v>
      </c>
      <c r="F152">
        <f>IFERROR(VLOOKUP(A152,[1]Monitoramento_Base_somente_disp!$A:$J,9,FALSE),0)</f>
        <v>0</v>
      </c>
      <c r="G152">
        <f>IFERROR(VLOOKUP(A152,[1]Monitoramento_Base_somente_disp!$A:$J,10,FALSE),0)</f>
        <v>0</v>
      </c>
      <c r="H152">
        <f>IFERROR(VLOOKUP(A152,[2]Sheet1!$A:$I,4,FALSE),0)</f>
        <v>0</v>
      </c>
      <c r="I152">
        <f>IFERROR(VLOOKUP(A152,[2]Sheet1!$A:$I,5,FALSE),0)</f>
        <v>0</v>
      </c>
      <c r="J152">
        <f>IFERROR(VLOOKUP(A152,[2]Sheet1!$A:$I,6,FALSE),0)</f>
        <v>0</v>
      </c>
      <c r="K152">
        <f>IFERROR(VLOOKUP(A152,[2]Sheet1!$A:$I,7,FALSE),0)</f>
        <v>0</v>
      </c>
      <c r="L152">
        <f>IFERROR(VLOOKUP(A152,[2]Sheet1!$A:$I,8,FALSE),0)</f>
        <v>0</v>
      </c>
      <c r="M152">
        <f>IFERROR(VLOOKUP(A152,[2]Sheet1!$A:$I,9,FALSE),0)</f>
        <v>0</v>
      </c>
      <c r="N152">
        <f>IFERROR(VLOOKUP(A152,[3]Sheet1!$A:$G,2,FALSE),0)</f>
        <v>0</v>
      </c>
      <c r="O152">
        <f>IFERROR(VLOOKUP(A152,[3]Sheet1!$A:$G,3,FALSE),0)</f>
        <v>0</v>
      </c>
      <c r="P152">
        <f>IFERROR(VLOOKUP(A152,[3]Sheet1!$A:$G,4,FALSE),0)</f>
        <v>0</v>
      </c>
      <c r="Q152">
        <f>IFERROR(VLOOKUP(A152,[3]Sheet1!$A:$G,5,FALSE),0)</f>
        <v>0</v>
      </c>
      <c r="R152">
        <f>IFERROR(VLOOKUP(A152,[3]Sheet1!$A:$G,6,FALSE),0)</f>
        <v>0</v>
      </c>
      <c r="S152">
        <f>IFERROR(VLOOKUP(A152,[3]Sheet1!$A:$G,7,FALSE),0)</f>
        <v>0</v>
      </c>
      <c r="T152" t="str">
        <f t="shared" si="13"/>
        <v>Não</v>
      </c>
      <c r="U152" t="str">
        <f t="shared" si="14"/>
        <v>Não</v>
      </c>
      <c r="V152" t="str">
        <f t="shared" si="15"/>
        <v>Não</v>
      </c>
      <c r="W152" t="str">
        <f t="shared" si="16"/>
        <v>Não</v>
      </c>
      <c r="X152" t="str">
        <f t="shared" si="17"/>
        <v>Não</v>
      </c>
      <c r="Y152" t="str">
        <f t="shared" si="18"/>
        <v>Não</v>
      </c>
    </row>
    <row r="153" spans="1:25" x14ac:dyDescent="0.25">
      <c r="A153" s="5">
        <v>150380</v>
      </c>
      <c r="B153">
        <f>IFERROR(VLOOKUP(A153,[1]Monitoramento_Base_somente_disp!$A:$J,5,FALSE),0)</f>
        <v>0</v>
      </c>
      <c r="C153">
        <f>IFERROR(VLOOKUP(A153,[1]Monitoramento_Base_somente_disp!$A:$J,6,FALSE),0)</f>
        <v>3334310</v>
      </c>
      <c r="D153">
        <f>IFERROR(VLOOKUP(A153,[1]Monitoramento_Base_somente_disp!$A:$J,7,FALSE),0)</f>
        <v>0</v>
      </c>
      <c r="E153">
        <f>IFERROR(VLOOKUP(A153,[1]Monitoramento_Base_somente_disp!$A:$J,8,FALSE),0)</f>
        <v>3474387</v>
      </c>
      <c r="F153">
        <f>IFERROR(VLOOKUP(A153,[1]Monitoramento_Base_somente_disp!$A:$J,9,FALSE),0)</f>
        <v>0</v>
      </c>
      <c r="G153">
        <f>IFERROR(VLOOKUP(A153,[1]Monitoramento_Base_somente_disp!$A:$J,10,FALSE),0)</f>
        <v>560385</v>
      </c>
      <c r="H153">
        <f>IFERROR(VLOOKUP(A153,[2]Sheet1!$A:$I,4,FALSE),0)</f>
        <v>0</v>
      </c>
      <c r="I153">
        <f>IFERROR(VLOOKUP(A153,[2]Sheet1!$A:$I,5,FALSE),0)</f>
        <v>0</v>
      </c>
      <c r="J153">
        <f>IFERROR(VLOOKUP(A153,[2]Sheet1!$A:$I,6,FALSE),0)</f>
        <v>0</v>
      </c>
      <c r="K153">
        <f>IFERROR(VLOOKUP(A153,[2]Sheet1!$A:$I,7,FALSE),0)</f>
        <v>0</v>
      </c>
      <c r="L153">
        <f>IFERROR(VLOOKUP(A153,[2]Sheet1!$A:$I,8,FALSE),0)</f>
        <v>0</v>
      </c>
      <c r="M153">
        <f>IFERROR(VLOOKUP(A153,[2]Sheet1!$A:$I,9,FALSE),0)</f>
        <v>0</v>
      </c>
      <c r="N153">
        <f>IFERROR(VLOOKUP(A153,[3]Sheet1!$A:$G,2,FALSE),0)</f>
        <v>0</v>
      </c>
      <c r="O153">
        <f>IFERROR(VLOOKUP(A153,[3]Sheet1!$A:$G,3,FALSE),0)</f>
        <v>0</v>
      </c>
      <c r="P153">
        <f>IFERROR(VLOOKUP(A153,[3]Sheet1!$A:$G,4,FALSE),0)</f>
        <v>0</v>
      </c>
      <c r="Q153">
        <f>IFERROR(VLOOKUP(A153,[3]Sheet1!$A:$G,5,FALSE),0)</f>
        <v>0</v>
      </c>
      <c r="R153">
        <f>IFERROR(VLOOKUP(A153,[3]Sheet1!$A:$G,6,FALSE),0)</f>
        <v>0</v>
      </c>
      <c r="S153">
        <f>IFERROR(VLOOKUP(A153,[3]Sheet1!$A:$G,7,FALSE),0)</f>
        <v>0</v>
      </c>
      <c r="T153" t="str">
        <f t="shared" si="13"/>
        <v>Não</v>
      </c>
      <c r="U153" t="str">
        <f t="shared" si="14"/>
        <v>Sim</v>
      </c>
      <c r="V153" t="str">
        <f t="shared" si="15"/>
        <v>Não</v>
      </c>
      <c r="W153" t="str">
        <f t="shared" si="16"/>
        <v>Sim</v>
      </c>
      <c r="X153" t="str">
        <f t="shared" si="17"/>
        <v>Não</v>
      </c>
      <c r="Y153" t="str">
        <f t="shared" si="18"/>
        <v>Sim</v>
      </c>
    </row>
    <row r="154" spans="1:25" x14ac:dyDescent="0.25">
      <c r="A154" s="5">
        <v>150400</v>
      </c>
      <c r="B154">
        <f>IFERROR(VLOOKUP(A154,[1]Monitoramento_Base_somente_disp!$A:$J,5,FALSE),0)</f>
        <v>20854</v>
      </c>
      <c r="C154">
        <f>IFERROR(VLOOKUP(A154,[1]Monitoramento_Base_somente_disp!$A:$J,6,FALSE),0)</f>
        <v>39194158</v>
      </c>
      <c r="D154">
        <f>IFERROR(VLOOKUP(A154,[1]Monitoramento_Base_somente_disp!$A:$J,7,FALSE),0)</f>
        <v>67329</v>
      </c>
      <c r="E154">
        <f>IFERROR(VLOOKUP(A154,[1]Monitoramento_Base_somente_disp!$A:$J,8,FALSE),0)</f>
        <v>39744799</v>
      </c>
      <c r="F154">
        <f>IFERROR(VLOOKUP(A154,[1]Monitoramento_Base_somente_disp!$A:$J,9,FALSE),0)</f>
        <v>271</v>
      </c>
      <c r="G154">
        <f>IFERROR(VLOOKUP(A154,[1]Monitoramento_Base_somente_disp!$A:$J,10,FALSE),0)</f>
        <v>6044300</v>
      </c>
      <c r="H154">
        <f>IFERROR(VLOOKUP(A154,[2]Sheet1!$A:$I,4,FALSE),0)</f>
        <v>0</v>
      </c>
      <c r="I154">
        <f>IFERROR(VLOOKUP(A154,[2]Sheet1!$A:$I,5,FALSE),0)</f>
        <v>0</v>
      </c>
      <c r="J154">
        <f>IFERROR(VLOOKUP(A154,[2]Sheet1!$A:$I,6,FALSE),0)</f>
        <v>0</v>
      </c>
      <c r="K154">
        <f>IFERROR(VLOOKUP(A154,[2]Sheet1!$A:$I,7,FALSE),0)</f>
        <v>0</v>
      </c>
      <c r="L154">
        <f>IFERROR(VLOOKUP(A154,[2]Sheet1!$A:$I,8,FALSE),0)</f>
        <v>0</v>
      </c>
      <c r="M154">
        <f>IFERROR(VLOOKUP(A154,[2]Sheet1!$A:$I,9,FALSE),0)</f>
        <v>0</v>
      </c>
      <c r="N154">
        <f>IFERROR(VLOOKUP(A154,[3]Sheet1!$A:$G,2,FALSE),0)</f>
        <v>0</v>
      </c>
      <c r="O154">
        <f>IFERROR(VLOOKUP(A154,[3]Sheet1!$A:$G,3,FALSE),0)</f>
        <v>0</v>
      </c>
      <c r="P154">
        <f>IFERROR(VLOOKUP(A154,[3]Sheet1!$A:$G,4,FALSE),0)</f>
        <v>0</v>
      </c>
      <c r="Q154">
        <f>IFERROR(VLOOKUP(A154,[3]Sheet1!$A:$G,5,FALSE),0)</f>
        <v>0</v>
      </c>
      <c r="R154">
        <f>IFERROR(VLOOKUP(A154,[3]Sheet1!$A:$G,6,FALSE),0)</f>
        <v>0</v>
      </c>
      <c r="S154">
        <f>IFERROR(VLOOKUP(A154,[3]Sheet1!$A:$G,7,FALSE),0)</f>
        <v>0</v>
      </c>
      <c r="T154" t="str">
        <f t="shared" si="13"/>
        <v>Sim</v>
      </c>
      <c r="U154" t="str">
        <f t="shared" si="14"/>
        <v>Sim</v>
      </c>
      <c r="V154" t="str">
        <f t="shared" si="15"/>
        <v>Sim</v>
      </c>
      <c r="W154" t="str">
        <f t="shared" si="16"/>
        <v>Sim</v>
      </c>
      <c r="X154" t="str">
        <f t="shared" si="17"/>
        <v>Sim</v>
      </c>
      <c r="Y154" t="str">
        <f t="shared" si="18"/>
        <v>Sim</v>
      </c>
    </row>
    <row r="155" spans="1:25" x14ac:dyDescent="0.25">
      <c r="A155" s="5">
        <v>150410</v>
      </c>
      <c r="B155">
        <f>IFERROR(VLOOKUP(A155,[1]Monitoramento_Base_somente_disp!$A:$J,5,FALSE),0)</f>
        <v>0</v>
      </c>
      <c r="C155">
        <f>IFERROR(VLOOKUP(A155,[1]Monitoramento_Base_somente_disp!$A:$J,6,FALSE),0)</f>
        <v>357720</v>
      </c>
      <c r="D155">
        <f>IFERROR(VLOOKUP(A155,[1]Monitoramento_Base_somente_disp!$A:$J,7,FALSE),0)</f>
        <v>0</v>
      </c>
      <c r="E155">
        <f>IFERROR(VLOOKUP(A155,[1]Monitoramento_Base_somente_disp!$A:$J,8,FALSE),0)</f>
        <v>370946</v>
      </c>
      <c r="F155">
        <f>IFERROR(VLOOKUP(A155,[1]Monitoramento_Base_somente_disp!$A:$J,9,FALSE),0)</f>
        <v>0</v>
      </c>
      <c r="G155">
        <f>IFERROR(VLOOKUP(A155,[1]Monitoramento_Base_somente_disp!$A:$J,10,FALSE),0)</f>
        <v>59830</v>
      </c>
      <c r="H155">
        <f>IFERROR(VLOOKUP(A155,[2]Sheet1!$A:$I,4,FALSE),0)</f>
        <v>0</v>
      </c>
      <c r="I155">
        <f>IFERROR(VLOOKUP(A155,[2]Sheet1!$A:$I,5,FALSE),0)</f>
        <v>0</v>
      </c>
      <c r="J155">
        <f>IFERROR(VLOOKUP(A155,[2]Sheet1!$A:$I,6,FALSE),0)</f>
        <v>0</v>
      </c>
      <c r="K155">
        <f>IFERROR(VLOOKUP(A155,[2]Sheet1!$A:$I,7,FALSE),0)</f>
        <v>0</v>
      </c>
      <c r="L155">
        <f>IFERROR(VLOOKUP(A155,[2]Sheet1!$A:$I,8,FALSE),0)</f>
        <v>0</v>
      </c>
      <c r="M155">
        <f>IFERROR(VLOOKUP(A155,[2]Sheet1!$A:$I,9,FALSE),0)</f>
        <v>0</v>
      </c>
      <c r="N155">
        <f>IFERROR(VLOOKUP(A155,[3]Sheet1!$A:$G,2,FALSE),0)</f>
        <v>0</v>
      </c>
      <c r="O155">
        <f>IFERROR(VLOOKUP(A155,[3]Sheet1!$A:$G,3,FALSE),0)</f>
        <v>0</v>
      </c>
      <c r="P155">
        <f>IFERROR(VLOOKUP(A155,[3]Sheet1!$A:$G,4,FALSE),0)</f>
        <v>0</v>
      </c>
      <c r="Q155">
        <f>IFERROR(VLOOKUP(A155,[3]Sheet1!$A:$G,5,FALSE),0)</f>
        <v>0</v>
      </c>
      <c r="R155">
        <f>IFERROR(VLOOKUP(A155,[3]Sheet1!$A:$G,6,FALSE),0)</f>
        <v>0</v>
      </c>
      <c r="S155">
        <f>IFERROR(VLOOKUP(A155,[3]Sheet1!$A:$G,7,FALSE),0)</f>
        <v>0</v>
      </c>
      <c r="T155" t="str">
        <f t="shared" si="13"/>
        <v>Não</v>
      </c>
      <c r="U155" t="str">
        <f t="shared" si="14"/>
        <v>Sim</v>
      </c>
      <c r="V155" t="str">
        <f t="shared" si="15"/>
        <v>Não</v>
      </c>
      <c r="W155" t="str">
        <f t="shared" si="16"/>
        <v>Sim</v>
      </c>
      <c r="X155" t="str">
        <f t="shared" si="17"/>
        <v>Não</v>
      </c>
      <c r="Y155" t="str">
        <f t="shared" si="18"/>
        <v>Sim</v>
      </c>
    </row>
    <row r="156" spans="1:25" x14ac:dyDescent="0.25">
      <c r="A156" s="5">
        <v>150430</v>
      </c>
      <c r="B156">
        <f>IFERROR(VLOOKUP(A156,[1]Monitoramento_Base_somente_disp!$A:$J,5,FALSE),0)</f>
        <v>0</v>
      </c>
      <c r="C156">
        <f>IFERROR(VLOOKUP(A156,[1]Monitoramento_Base_somente_disp!$A:$J,6,FALSE),0)</f>
        <v>0</v>
      </c>
      <c r="D156">
        <f>IFERROR(VLOOKUP(A156,[1]Monitoramento_Base_somente_disp!$A:$J,7,FALSE),0)</f>
        <v>0</v>
      </c>
      <c r="E156">
        <f>IFERROR(VLOOKUP(A156,[1]Monitoramento_Base_somente_disp!$A:$J,8,FALSE),0)</f>
        <v>0</v>
      </c>
      <c r="F156">
        <f>IFERROR(VLOOKUP(A156,[1]Monitoramento_Base_somente_disp!$A:$J,9,FALSE),0)</f>
        <v>0</v>
      </c>
      <c r="G156">
        <f>IFERROR(VLOOKUP(A156,[1]Monitoramento_Base_somente_disp!$A:$J,10,FALSE),0)</f>
        <v>0</v>
      </c>
      <c r="H156">
        <f>IFERROR(VLOOKUP(A156,[2]Sheet1!$A:$I,4,FALSE),0)</f>
        <v>0</v>
      </c>
      <c r="I156">
        <f>IFERROR(VLOOKUP(A156,[2]Sheet1!$A:$I,5,FALSE),0)</f>
        <v>0</v>
      </c>
      <c r="J156">
        <f>IFERROR(VLOOKUP(A156,[2]Sheet1!$A:$I,6,FALSE),0)</f>
        <v>0</v>
      </c>
      <c r="K156">
        <f>IFERROR(VLOOKUP(A156,[2]Sheet1!$A:$I,7,FALSE),0)</f>
        <v>0</v>
      </c>
      <c r="L156">
        <f>IFERROR(VLOOKUP(A156,[2]Sheet1!$A:$I,8,FALSE),0)</f>
        <v>0</v>
      </c>
      <c r="M156">
        <f>IFERROR(VLOOKUP(A156,[2]Sheet1!$A:$I,9,FALSE),0)</f>
        <v>0</v>
      </c>
      <c r="N156">
        <f>IFERROR(VLOOKUP(A156,[3]Sheet1!$A:$G,2,FALSE),0)</f>
        <v>0</v>
      </c>
      <c r="O156">
        <f>IFERROR(VLOOKUP(A156,[3]Sheet1!$A:$G,3,FALSE),0)</f>
        <v>0</v>
      </c>
      <c r="P156">
        <f>IFERROR(VLOOKUP(A156,[3]Sheet1!$A:$G,4,FALSE),0)</f>
        <v>0</v>
      </c>
      <c r="Q156">
        <f>IFERROR(VLOOKUP(A156,[3]Sheet1!$A:$G,5,FALSE),0)</f>
        <v>0</v>
      </c>
      <c r="R156">
        <f>IFERROR(VLOOKUP(A156,[3]Sheet1!$A:$G,6,FALSE),0)</f>
        <v>0</v>
      </c>
      <c r="S156">
        <f>IFERROR(VLOOKUP(A156,[3]Sheet1!$A:$G,7,FALSE),0)</f>
        <v>0</v>
      </c>
      <c r="T156" t="str">
        <f t="shared" si="13"/>
        <v>Não</v>
      </c>
      <c r="U156" t="str">
        <f t="shared" si="14"/>
        <v>Não</v>
      </c>
      <c r="V156" t="str">
        <f t="shared" si="15"/>
        <v>Não</v>
      </c>
      <c r="W156" t="str">
        <f t="shared" si="16"/>
        <v>Não</v>
      </c>
      <c r="X156" t="str">
        <f t="shared" si="17"/>
        <v>Não</v>
      </c>
      <c r="Y156" t="str">
        <f t="shared" si="18"/>
        <v>Não</v>
      </c>
    </row>
    <row r="157" spans="1:25" x14ac:dyDescent="0.25">
      <c r="A157" s="5">
        <v>150445</v>
      </c>
      <c r="B157">
        <f>IFERROR(VLOOKUP(A157,[1]Monitoramento_Base_somente_disp!$A:$J,5,FALSE),0)</f>
        <v>0</v>
      </c>
      <c r="C157">
        <f>IFERROR(VLOOKUP(A157,[1]Monitoramento_Base_somente_disp!$A:$J,6,FALSE),0)</f>
        <v>0</v>
      </c>
      <c r="D157">
        <f>IFERROR(VLOOKUP(A157,[1]Monitoramento_Base_somente_disp!$A:$J,7,FALSE),0)</f>
        <v>0</v>
      </c>
      <c r="E157">
        <f>IFERROR(VLOOKUP(A157,[1]Monitoramento_Base_somente_disp!$A:$J,8,FALSE),0)</f>
        <v>0</v>
      </c>
      <c r="F157">
        <f>IFERROR(VLOOKUP(A157,[1]Monitoramento_Base_somente_disp!$A:$J,9,FALSE),0)</f>
        <v>0</v>
      </c>
      <c r="G157">
        <f>IFERROR(VLOOKUP(A157,[1]Monitoramento_Base_somente_disp!$A:$J,10,FALSE),0)</f>
        <v>0</v>
      </c>
      <c r="H157">
        <f>IFERROR(VLOOKUP(A157,[2]Sheet1!$A:$I,4,FALSE),0)</f>
        <v>0</v>
      </c>
      <c r="I157">
        <f>IFERROR(VLOOKUP(A157,[2]Sheet1!$A:$I,5,FALSE),0)</f>
        <v>0</v>
      </c>
      <c r="J157">
        <f>IFERROR(VLOOKUP(A157,[2]Sheet1!$A:$I,6,FALSE),0)</f>
        <v>0</v>
      </c>
      <c r="K157">
        <f>IFERROR(VLOOKUP(A157,[2]Sheet1!$A:$I,7,FALSE),0)</f>
        <v>0</v>
      </c>
      <c r="L157">
        <f>IFERROR(VLOOKUP(A157,[2]Sheet1!$A:$I,8,FALSE),0)</f>
        <v>0</v>
      </c>
      <c r="M157">
        <f>IFERROR(VLOOKUP(A157,[2]Sheet1!$A:$I,9,FALSE),0)</f>
        <v>0</v>
      </c>
      <c r="N157">
        <f>IFERROR(VLOOKUP(A157,[3]Sheet1!$A:$G,2,FALSE),0)</f>
        <v>0</v>
      </c>
      <c r="O157">
        <f>IFERROR(VLOOKUP(A157,[3]Sheet1!$A:$G,3,FALSE),0)</f>
        <v>0</v>
      </c>
      <c r="P157">
        <f>IFERROR(VLOOKUP(A157,[3]Sheet1!$A:$G,4,FALSE),0)</f>
        <v>0</v>
      </c>
      <c r="Q157">
        <f>IFERROR(VLOOKUP(A157,[3]Sheet1!$A:$G,5,FALSE),0)</f>
        <v>0</v>
      </c>
      <c r="R157">
        <f>IFERROR(VLOOKUP(A157,[3]Sheet1!$A:$G,6,FALSE),0)</f>
        <v>0</v>
      </c>
      <c r="S157">
        <f>IFERROR(VLOOKUP(A157,[3]Sheet1!$A:$G,7,FALSE),0)</f>
        <v>0</v>
      </c>
      <c r="T157" t="str">
        <f t="shared" si="13"/>
        <v>Não</v>
      </c>
      <c r="U157" t="str">
        <f t="shared" si="14"/>
        <v>Não</v>
      </c>
      <c r="V157" t="str">
        <f t="shared" si="15"/>
        <v>Não</v>
      </c>
      <c r="W157" t="str">
        <f t="shared" si="16"/>
        <v>Não</v>
      </c>
      <c r="X157" t="str">
        <f t="shared" si="17"/>
        <v>Não</v>
      </c>
      <c r="Y157" t="str">
        <f t="shared" si="18"/>
        <v>Não</v>
      </c>
    </row>
    <row r="158" spans="1:25" x14ac:dyDescent="0.25">
      <c r="A158" s="5">
        <v>150450</v>
      </c>
      <c r="B158">
        <f>IFERROR(VLOOKUP(A158,[1]Monitoramento_Base_somente_disp!$A:$J,5,FALSE),0)</f>
        <v>0</v>
      </c>
      <c r="C158">
        <f>IFERROR(VLOOKUP(A158,[1]Monitoramento_Base_somente_disp!$A:$J,6,FALSE),0)</f>
        <v>8221800</v>
      </c>
      <c r="D158">
        <f>IFERROR(VLOOKUP(A158,[1]Monitoramento_Base_somente_disp!$A:$J,7,FALSE),0)</f>
        <v>0</v>
      </c>
      <c r="E158">
        <f>IFERROR(VLOOKUP(A158,[1]Monitoramento_Base_somente_disp!$A:$J,8,FALSE),0)</f>
        <v>8539260</v>
      </c>
      <c r="F158">
        <f>IFERROR(VLOOKUP(A158,[1]Monitoramento_Base_somente_disp!$A:$J,9,FALSE),0)</f>
        <v>0</v>
      </c>
      <c r="G158">
        <f>IFERROR(VLOOKUP(A158,[1]Monitoramento_Base_somente_disp!$A:$J,10,FALSE),0)</f>
        <v>1377300</v>
      </c>
      <c r="H158">
        <f>IFERROR(VLOOKUP(A158,[2]Sheet1!$A:$I,4,FALSE),0)</f>
        <v>0</v>
      </c>
      <c r="I158">
        <f>IFERROR(VLOOKUP(A158,[2]Sheet1!$A:$I,5,FALSE),0)</f>
        <v>0</v>
      </c>
      <c r="J158">
        <f>IFERROR(VLOOKUP(A158,[2]Sheet1!$A:$I,6,FALSE),0)</f>
        <v>0</v>
      </c>
      <c r="K158">
        <f>IFERROR(VLOOKUP(A158,[2]Sheet1!$A:$I,7,FALSE),0)</f>
        <v>0</v>
      </c>
      <c r="L158">
        <f>IFERROR(VLOOKUP(A158,[2]Sheet1!$A:$I,8,FALSE),0)</f>
        <v>0</v>
      </c>
      <c r="M158">
        <f>IFERROR(VLOOKUP(A158,[2]Sheet1!$A:$I,9,FALSE),0)</f>
        <v>0</v>
      </c>
      <c r="N158">
        <f>IFERROR(VLOOKUP(A158,[3]Sheet1!$A:$G,2,FALSE),0)</f>
        <v>0</v>
      </c>
      <c r="O158">
        <f>IFERROR(VLOOKUP(A158,[3]Sheet1!$A:$G,3,FALSE),0)</f>
        <v>0</v>
      </c>
      <c r="P158">
        <f>IFERROR(VLOOKUP(A158,[3]Sheet1!$A:$G,4,FALSE),0)</f>
        <v>0</v>
      </c>
      <c r="Q158">
        <f>IFERROR(VLOOKUP(A158,[3]Sheet1!$A:$G,5,FALSE),0)</f>
        <v>0</v>
      </c>
      <c r="R158">
        <f>IFERROR(VLOOKUP(A158,[3]Sheet1!$A:$G,6,FALSE),0)</f>
        <v>0</v>
      </c>
      <c r="S158">
        <f>IFERROR(VLOOKUP(A158,[3]Sheet1!$A:$G,7,FALSE),0)</f>
        <v>0</v>
      </c>
      <c r="T158" t="str">
        <f t="shared" si="13"/>
        <v>Não</v>
      </c>
      <c r="U158" t="str">
        <f t="shared" si="14"/>
        <v>Sim</v>
      </c>
      <c r="V158" t="str">
        <f t="shared" si="15"/>
        <v>Não</v>
      </c>
      <c r="W158" t="str">
        <f t="shared" si="16"/>
        <v>Sim</v>
      </c>
      <c r="X158" t="str">
        <f t="shared" si="17"/>
        <v>Não</v>
      </c>
      <c r="Y158" t="str">
        <f t="shared" si="18"/>
        <v>Sim</v>
      </c>
    </row>
    <row r="159" spans="1:25" x14ac:dyDescent="0.25">
      <c r="A159" s="5">
        <v>150460</v>
      </c>
      <c r="B159">
        <f>IFERROR(VLOOKUP(A159,[1]Monitoramento_Base_somente_disp!$A:$J,5,FALSE),0)</f>
        <v>0</v>
      </c>
      <c r="C159">
        <f>IFERROR(VLOOKUP(A159,[1]Monitoramento_Base_somente_disp!$A:$J,6,FALSE),0)</f>
        <v>3633900</v>
      </c>
      <c r="D159">
        <f>IFERROR(VLOOKUP(A159,[1]Monitoramento_Base_somente_disp!$A:$J,7,FALSE),0)</f>
        <v>0</v>
      </c>
      <c r="E159">
        <f>IFERROR(VLOOKUP(A159,[1]Monitoramento_Base_somente_disp!$A:$J,8,FALSE),0)</f>
        <v>3755030</v>
      </c>
      <c r="F159">
        <f>IFERROR(VLOOKUP(A159,[1]Monitoramento_Base_somente_disp!$A:$J,9,FALSE),0)</f>
        <v>0</v>
      </c>
      <c r="G159">
        <f>IFERROR(VLOOKUP(A159,[1]Monitoramento_Base_somente_disp!$A:$J,10,FALSE),0)</f>
        <v>605650</v>
      </c>
      <c r="H159">
        <f>IFERROR(VLOOKUP(A159,[2]Sheet1!$A:$I,4,FALSE),0)</f>
        <v>0</v>
      </c>
      <c r="I159">
        <f>IFERROR(VLOOKUP(A159,[2]Sheet1!$A:$I,5,FALSE),0)</f>
        <v>0</v>
      </c>
      <c r="J159">
        <f>IFERROR(VLOOKUP(A159,[2]Sheet1!$A:$I,6,FALSE),0)</f>
        <v>0</v>
      </c>
      <c r="K159">
        <f>IFERROR(VLOOKUP(A159,[2]Sheet1!$A:$I,7,FALSE),0)</f>
        <v>0</v>
      </c>
      <c r="L159">
        <f>IFERROR(VLOOKUP(A159,[2]Sheet1!$A:$I,8,FALSE),0)</f>
        <v>0</v>
      </c>
      <c r="M159">
        <f>IFERROR(VLOOKUP(A159,[2]Sheet1!$A:$I,9,FALSE),0)</f>
        <v>0</v>
      </c>
      <c r="N159">
        <f>IFERROR(VLOOKUP(A159,[3]Sheet1!$A:$G,2,FALSE),0)</f>
        <v>0</v>
      </c>
      <c r="O159">
        <f>IFERROR(VLOOKUP(A159,[3]Sheet1!$A:$G,3,FALSE),0)</f>
        <v>0</v>
      </c>
      <c r="P159">
        <f>IFERROR(VLOOKUP(A159,[3]Sheet1!$A:$G,4,FALSE),0)</f>
        <v>0</v>
      </c>
      <c r="Q159">
        <f>IFERROR(VLOOKUP(A159,[3]Sheet1!$A:$G,5,FALSE),0)</f>
        <v>0</v>
      </c>
      <c r="R159">
        <f>IFERROR(VLOOKUP(A159,[3]Sheet1!$A:$G,6,FALSE),0)</f>
        <v>0</v>
      </c>
      <c r="S159">
        <f>IFERROR(VLOOKUP(A159,[3]Sheet1!$A:$G,7,FALSE),0)</f>
        <v>0</v>
      </c>
      <c r="T159" t="str">
        <f t="shared" si="13"/>
        <v>Não</v>
      </c>
      <c r="U159" t="str">
        <f t="shared" si="14"/>
        <v>Sim</v>
      </c>
      <c r="V159" t="str">
        <f t="shared" si="15"/>
        <v>Não</v>
      </c>
      <c r="W159" t="str">
        <f t="shared" si="16"/>
        <v>Sim</v>
      </c>
      <c r="X159" t="str">
        <f t="shared" si="17"/>
        <v>Não</v>
      </c>
      <c r="Y159" t="str">
        <f t="shared" si="18"/>
        <v>Sim</v>
      </c>
    </row>
    <row r="160" spans="1:25" x14ac:dyDescent="0.25">
      <c r="A160" s="5">
        <v>150470</v>
      </c>
      <c r="B160">
        <f>IFERROR(VLOOKUP(A160,[1]Monitoramento_Base_somente_disp!$A:$J,5,FALSE),0)</f>
        <v>0</v>
      </c>
      <c r="C160">
        <f>IFERROR(VLOOKUP(A160,[1]Monitoramento_Base_somente_disp!$A:$J,6,FALSE),0)</f>
        <v>0</v>
      </c>
      <c r="D160">
        <f>IFERROR(VLOOKUP(A160,[1]Monitoramento_Base_somente_disp!$A:$J,7,FALSE),0)</f>
        <v>0</v>
      </c>
      <c r="E160">
        <f>IFERROR(VLOOKUP(A160,[1]Monitoramento_Base_somente_disp!$A:$J,8,FALSE),0)</f>
        <v>0</v>
      </c>
      <c r="F160">
        <f>IFERROR(VLOOKUP(A160,[1]Monitoramento_Base_somente_disp!$A:$J,9,FALSE),0)</f>
        <v>0</v>
      </c>
      <c r="G160">
        <f>IFERROR(VLOOKUP(A160,[1]Monitoramento_Base_somente_disp!$A:$J,10,FALSE),0)</f>
        <v>0</v>
      </c>
      <c r="H160">
        <f>IFERROR(VLOOKUP(A160,[2]Sheet1!$A:$I,4,FALSE),0)</f>
        <v>0</v>
      </c>
      <c r="I160">
        <f>IFERROR(VLOOKUP(A160,[2]Sheet1!$A:$I,5,FALSE),0)</f>
        <v>0</v>
      </c>
      <c r="J160">
        <f>IFERROR(VLOOKUP(A160,[2]Sheet1!$A:$I,6,FALSE),0)</f>
        <v>0</v>
      </c>
      <c r="K160">
        <f>IFERROR(VLOOKUP(A160,[2]Sheet1!$A:$I,7,FALSE),0)</f>
        <v>0</v>
      </c>
      <c r="L160">
        <f>IFERROR(VLOOKUP(A160,[2]Sheet1!$A:$I,8,FALSE),0)</f>
        <v>0</v>
      </c>
      <c r="M160">
        <f>IFERROR(VLOOKUP(A160,[2]Sheet1!$A:$I,9,FALSE),0)</f>
        <v>0</v>
      </c>
      <c r="N160">
        <f>IFERROR(VLOOKUP(A160,[3]Sheet1!$A:$G,2,FALSE),0)</f>
        <v>0</v>
      </c>
      <c r="O160">
        <f>IFERROR(VLOOKUP(A160,[3]Sheet1!$A:$G,3,FALSE),0)</f>
        <v>0</v>
      </c>
      <c r="P160">
        <f>IFERROR(VLOOKUP(A160,[3]Sheet1!$A:$G,4,FALSE),0)</f>
        <v>0</v>
      </c>
      <c r="Q160">
        <f>IFERROR(VLOOKUP(A160,[3]Sheet1!$A:$G,5,FALSE),0)</f>
        <v>0</v>
      </c>
      <c r="R160">
        <f>IFERROR(VLOOKUP(A160,[3]Sheet1!$A:$G,6,FALSE),0)</f>
        <v>0</v>
      </c>
      <c r="S160">
        <f>IFERROR(VLOOKUP(A160,[3]Sheet1!$A:$G,7,FALSE),0)</f>
        <v>0</v>
      </c>
      <c r="T160" t="str">
        <f t="shared" si="13"/>
        <v>Não</v>
      </c>
      <c r="U160" t="str">
        <f t="shared" si="14"/>
        <v>Não</v>
      </c>
      <c r="V160" t="str">
        <f t="shared" si="15"/>
        <v>Não</v>
      </c>
      <c r="W160" t="str">
        <f t="shared" si="16"/>
        <v>Não</v>
      </c>
      <c r="X160" t="str">
        <f t="shared" si="17"/>
        <v>Não</v>
      </c>
      <c r="Y160" t="str">
        <f t="shared" si="18"/>
        <v>Não</v>
      </c>
    </row>
    <row r="161" spans="1:25" x14ac:dyDescent="0.25">
      <c r="A161" s="5">
        <v>150480</v>
      </c>
      <c r="B161">
        <f>IFERROR(VLOOKUP(A161,[1]Monitoramento_Base_somente_disp!$A:$J,5,FALSE),0)</f>
        <v>0</v>
      </c>
      <c r="C161">
        <f>IFERROR(VLOOKUP(A161,[1]Monitoramento_Base_somente_disp!$A:$J,6,FALSE),0)</f>
        <v>0</v>
      </c>
      <c r="D161">
        <f>IFERROR(VLOOKUP(A161,[1]Monitoramento_Base_somente_disp!$A:$J,7,FALSE),0)</f>
        <v>0</v>
      </c>
      <c r="E161">
        <f>IFERROR(VLOOKUP(A161,[1]Monitoramento_Base_somente_disp!$A:$J,8,FALSE),0)</f>
        <v>0</v>
      </c>
      <c r="F161">
        <f>IFERROR(VLOOKUP(A161,[1]Monitoramento_Base_somente_disp!$A:$J,9,FALSE),0)</f>
        <v>0</v>
      </c>
      <c r="G161">
        <f>IFERROR(VLOOKUP(A161,[1]Monitoramento_Base_somente_disp!$A:$J,10,FALSE),0)</f>
        <v>0</v>
      </c>
      <c r="H161">
        <f>IFERROR(VLOOKUP(A161,[2]Sheet1!$A:$I,4,FALSE),0)</f>
        <v>0</v>
      </c>
      <c r="I161">
        <f>IFERROR(VLOOKUP(A161,[2]Sheet1!$A:$I,5,FALSE),0)</f>
        <v>0</v>
      </c>
      <c r="J161">
        <f>IFERROR(VLOOKUP(A161,[2]Sheet1!$A:$I,6,FALSE),0)</f>
        <v>0</v>
      </c>
      <c r="K161">
        <f>IFERROR(VLOOKUP(A161,[2]Sheet1!$A:$I,7,FALSE),0)</f>
        <v>0</v>
      </c>
      <c r="L161">
        <f>IFERROR(VLOOKUP(A161,[2]Sheet1!$A:$I,8,FALSE),0)</f>
        <v>0</v>
      </c>
      <c r="M161">
        <f>IFERROR(VLOOKUP(A161,[2]Sheet1!$A:$I,9,FALSE),0)</f>
        <v>0</v>
      </c>
      <c r="N161">
        <f>IFERROR(VLOOKUP(A161,[3]Sheet1!$A:$G,2,FALSE),0)</f>
        <v>0</v>
      </c>
      <c r="O161">
        <f>IFERROR(VLOOKUP(A161,[3]Sheet1!$A:$G,3,FALSE),0)</f>
        <v>0</v>
      </c>
      <c r="P161">
        <f>IFERROR(VLOOKUP(A161,[3]Sheet1!$A:$G,4,FALSE),0)</f>
        <v>0</v>
      </c>
      <c r="Q161">
        <f>IFERROR(VLOOKUP(A161,[3]Sheet1!$A:$G,5,FALSE),0)</f>
        <v>0</v>
      </c>
      <c r="R161">
        <f>IFERROR(VLOOKUP(A161,[3]Sheet1!$A:$G,6,FALSE),0)</f>
        <v>0</v>
      </c>
      <c r="S161">
        <f>IFERROR(VLOOKUP(A161,[3]Sheet1!$A:$G,7,FALSE),0)</f>
        <v>0</v>
      </c>
      <c r="T161" t="str">
        <f t="shared" si="13"/>
        <v>Não</v>
      </c>
      <c r="U161" t="str">
        <f t="shared" si="14"/>
        <v>Não</v>
      </c>
      <c r="V161" t="str">
        <f t="shared" si="15"/>
        <v>Não</v>
      </c>
      <c r="W161" t="str">
        <f t="shared" si="16"/>
        <v>Não</v>
      </c>
      <c r="X161" t="str">
        <f t="shared" si="17"/>
        <v>Não</v>
      </c>
      <c r="Y161" t="str">
        <f t="shared" si="18"/>
        <v>Não</v>
      </c>
    </row>
    <row r="162" spans="1:25" x14ac:dyDescent="0.25">
      <c r="A162" s="5">
        <v>150490</v>
      </c>
      <c r="B162">
        <f>IFERROR(VLOOKUP(A162,[1]Monitoramento_Base_somente_disp!$A:$J,5,FALSE),0)</f>
        <v>0</v>
      </c>
      <c r="C162">
        <f>IFERROR(VLOOKUP(A162,[1]Monitoramento_Base_somente_disp!$A:$J,6,FALSE),0)</f>
        <v>0</v>
      </c>
      <c r="D162">
        <f>IFERROR(VLOOKUP(A162,[1]Monitoramento_Base_somente_disp!$A:$J,7,FALSE),0)</f>
        <v>0</v>
      </c>
      <c r="E162">
        <f>IFERROR(VLOOKUP(A162,[1]Monitoramento_Base_somente_disp!$A:$J,8,FALSE),0)</f>
        <v>0</v>
      </c>
      <c r="F162">
        <f>IFERROR(VLOOKUP(A162,[1]Monitoramento_Base_somente_disp!$A:$J,9,FALSE),0)</f>
        <v>0</v>
      </c>
      <c r="G162">
        <f>IFERROR(VLOOKUP(A162,[1]Monitoramento_Base_somente_disp!$A:$J,10,FALSE),0)</f>
        <v>0</v>
      </c>
      <c r="H162">
        <f>IFERROR(VLOOKUP(A162,[2]Sheet1!$A:$I,4,FALSE),0)</f>
        <v>0</v>
      </c>
      <c r="I162">
        <f>IFERROR(VLOOKUP(A162,[2]Sheet1!$A:$I,5,FALSE),0)</f>
        <v>0</v>
      </c>
      <c r="J162">
        <f>IFERROR(VLOOKUP(A162,[2]Sheet1!$A:$I,6,FALSE),0)</f>
        <v>0</v>
      </c>
      <c r="K162">
        <f>IFERROR(VLOOKUP(A162,[2]Sheet1!$A:$I,7,FALSE),0)</f>
        <v>0</v>
      </c>
      <c r="L162">
        <f>IFERROR(VLOOKUP(A162,[2]Sheet1!$A:$I,8,FALSE),0)</f>
        <v>0</v>
      </c>
      <c r="M162">
        <f>IFERROR(VLOOKUP(A162,[2]Sheet1!$A:$I,9,FALSE),0)</f>
        <v>0</v>
      </c>
      <c r="N162">
        <f>IFERROR(VLOOKUP(A162,[3]Sheet1!$A:$G,2,FALSE),0)</f>
        <v>0</v>
      </c>
      <c r="O162">
        <f>IFERROR(VLOOKUP(A162,[3]Sheet1!$A:$G,3,FALSE),0)</f>
        <v>0</v>
      </c>
      <c r="P162">
        <f>IFERROR(VLOOKUP(A162,[3]Sheet1!$A:$G,4,FALSE),0)</f>
        <v>0</v>
      </c>
      <c r="Q162">
        <f>IFERROR(VLOOKUP(A162,[3]Sheet1!$A:$G,5,FALSE),0)</f>
        <v>0</v>
      </c>
      <c r="R162">
        <f>IFERROR(VLOOKUP(A162,[3]Sheet1!$A:$G,6,FALSE),0)</f>
        <v>0</v>
      </c>
      <c r="S162">
        <f>IFERROR(VLOOKUP(A162,[3]Sheet1!$A:$G,7,FALSE),0)</f>
        <v>0</v>
      </c>
      <c r="T162" t="str">
        <f t="shared" si="13"/>
        <v>Não</v>
      </c>
      <c r="U162" t="str">
        <f t="shared" si="14"/>
        <v>Não</v>
      </c>
      <c r="V162" t="str">
        <f t="shared" si="15"/>
        <v>Não</v>
      </c>
      <c r="W162" t="str">
        <f t="shared" si="16"/>
        <v>Não</v>
      </c>
      <c r="X162" t="str">
        <f t="shared" si="17"/>
        <v>Não</v>
      </c>
      <c r="Y162" t="str">
        <f t="shared" si="18"/>
        <v>Não</v>
      </c>
    </row>
    <row r="163" spans="1:25" x14ac:dyDescent="0.25">
      <c r="A163" s="5">
        <v>150495</v>
      </c>
      <c r="B163">
        <f>IFERROR(VLOOKUP(A163,[1]Monitoramento_Base_somente_disp!$A:$J,5,FALSE),0)</f>
        <v>0</v>
      </c>
      <c r="C163">
        <f>IFERROR(VLOOKUP(A163,[1]Monitoramento_Base_somente_disp!$A:$J,6,FALSE),0)</f>
        <v>0</v>
      </c>
      <c r="D163">
        <f>IFERROR(VLOOKUP(A163,[1]Monitoramento_Base_somente_disp!$A:$J,7,FALSE),0)</f>
        <v>0</v>
      </c>
      <c r="E163">
        <f>IFERROR(VLOOKUP(A163,[1]Monitoramento_Base_somente_disp!$A:$J,8,FALSE),0)</f>
        <v>0</v>
      </c>
      <c r="F163">
        <f>IFERROR(VLOOKUP(A163,[1]Monitoramento_Base_somente_disp!$A:$J,9,FALSE),0)</f>
        <v>0</v>
      </c>
      <c r="G163">
        <f>IFERROR(VLOOKUP(A163,[1]Monitoramento_Base_somente_disp!$A:$J,10,FALSE),0)</f>
        <v>0</v>
      </c>
      <c r="H163">
        <f>IFERROR(VLOOKUP(A163,[2]Sheet1!$A:$I,4,FALSE),0)</f>
        <v>0</v>
      </c>
      <c r="I163">
        <f>IFERROR(VLOOKUP(A163,[2]Sheet1!$A:$I,5,FALSE),0)</f>
        <v>0</v>
      </c>
      <c r="J163">
        <f>IFERROR(VLOOKUP(A163,[2]Sheet1!$A:$I,6,FALSE),0)</f>
        <v>0</v>
      </c>
      <c r="K163">
        <f>IFERROR(VLOOKUP(A163,[2]Sheet1!$A:$I,7,FALSE),0)</f>
        <v>0</v>
      </c>
      <c r="L163">
        <f>IFERROR(VLOOKUP(A163,[2]Sheet1!$A:$I,8,FALSE),0)</f>
        <v>0</v>
      </c>
      <c r="M163">
        <f>IFERROR(VLOOKUP(A163,[2]Sheet1!$A:$I,9,FALSE),0)</f>
        <v>0</v>
      </c>
      <c r="N163">
        <f>IFERROR(VLOOKUP(A163,[3]Sheet1!$A:$G,2,FALSE),0)</f>
        <v>0</v>
      </c>
      <c r="O163">
        <f>IFERROR(VLOOKUP(A163,[3]Sheet1!$A:$G,3,FALSE),0)</f>
        <v>0</v>
      </c>
      <c r="P163">
        <f>IFERROR(VLOOKUP(A163,[3]Sheet1!$A:$G,4,FALSE),0)</f>
        <v>0</v>
      </c>
      <c r="Q163">
        <f>IFERROR(VLOOKUP(A163,[3]Sheet1!$A:$G,5,FALSE),0)</f>
        <v>0</v>
      </c>
      <c r="R163">
        <f>IFERROR(VLOOKUP(A163,[3]Sheet1!$A:$G,6,FALSE),0)</f>
        <v>0</v>
      </c>
      <c r="S163">
        <f>IFERROR(VLOOKUP(A163,[3]Sheet1!$A:$G,7,FALSE),0)</f>
        <v>0</v>
      </c>
      <c r="T163" t="str">
        <f t="shared" si="13"/>
        <v>Não</v>
      </c>
      <c r="U163" t="str">
        <f t="shared" si="14"/>
        <v>Não</v>
      </c>
      <c r="V163" t="str">
        <f t="shared" si="15"/>
        <v>Não</v>
      </c>
      <c r="W163" t="str">
        <f t="shared" si="16"/>
        <v>Não</v>
      </c>
      <c r="X163" t="str">
        <f t="shared" si="17"/>
        <v>Não</v>
      </c>
      <c r="Y163" t="str">
        <f t="shared" si="18"/>
        <v>Não</v>
      </c>
    </row>
    <row r="164" spans="1:25" x14ac:dyDescent="0.25">
      <c r="A164" s="5">
        <v>150497</v>
      </c>
      <c r="B164">
        <f>IFERROR(VLOOKUP(A164,[1]Monitoramento_Base_somente_disp!$A:$J,5,FALSE),0)</f>
        <v>0</v>
      </c>
      <c r="C164">
        <f>IFERROR(VLOOKUP(A164,[1]Monitoramento_Base_somente_disp!$A:$J,6,FALSE),0)</f>
        <v>0</v>
      </c>
      <c r="D164">
        <f>IFERROR(VLOOKUP(A164,[1]Monitoramento_Base_somente_disp!$A:$J,7,FALSE),0)</f>
        <v>0</v>
      </c>
      <c r="E164">
        <f>IFERROR(VLOOKUP(A164,[1]Monitoramento_Base_somente_disp!$A:$J,8,FALSE),0)</f>
        <v>0</v>
      </c>
      <c r="F164">
        <f>IFERROR(VLOOKUP(A164,[1]Monitoramento_Base_somente_disp!$A:$J,9,FALSE),0)</f>
        <v>0</v>
      </c>
      <c r="G164">
        <f>IFERROR(VLOOKUP(A164,[1]Monitoramento_Base_somente_disp!$A:$J,10,FALSE),0)</f>
        <v>0</v>
      </c>
      <c r="H164">
        <f>IFERROR(VLOOKUP(A164,[2]Sheet1!$A:$I,4,FALSE),0)</f>
        <v>0</v>
      </c>
      <c r="I164">
        <f>IFERROR(VLOOKUP(A164,[2]Sheet1!$A:$I,5,FALSE),0)</f>
        <v>0</v>
      </c>
      <c r="J164">
        <f>IFERROR(VLOOKUP(A164,[2]Sheet1!$A:$I,6,FALSE),0)</f>
        <v>0</v>
      </c>
      <c r="K164">
        <f>IFERROR(VLOOKUP(A164,[2]Sheet1!$A:$I,7,FALSE),0)</f>
        <v>0</v>
      </c>
      <c r="L164">
        <f>IFERROR(VLOOKUP(A164,[2]Sheet1!$A:$I,8,FALSE),0)</f>
        <v>0</v>
      </c>
      <c r="M164">
        <f>IFERROR(VLOOKUP(A164,[2]Sheet1!$A:$I,9,FALSE),0)</f>
        <v>0</v>
      </c>
      <c r="N164">
        <f>IFERROR(VLOOKUP(A164,[3]Sheet1!$A:$G,2,FALSE),0)</f>
        <v>0</v>
      </c>
      <c r="O164">
        <f>IFERROR(VLOOKUP(A164,[3]Sheet1!$A:$G,3,FALSE),0)</f>
        <v>0</v>
      </c>
      <c r="P164">
        <f>IFERROR(VLOOKUP(A164,[3]Sheet1!$A:$G,4,FALSE),0)</f>
        <v>0</v>
      </c>
      <c r="Q164">
        <f>IFERROR(VLOOKUP(A164,[3]Sheet1!$A:$G,5,FALSE),0)</f>
        <v>0</v>
      </c>
      <c r="R164">
        <f>IFERROR(VLOOKUP(A164,[3]Sheet1!$A:$G,6,FALSE),0)</f>
        <v>0</v>
      </c>
      <c r="S164">
        <f>IFERROR(VLOOKUP(A164,[3]Sheet1!$A:$G,7,FALSE),0)</f>
        <v>0</v>
      </c>
      <c r="T164" t="str">
        <f t="shared" si="13"/>
        <v>Não</v>
      </c>
      <c r="U164" t="str">
        <f t="shared" si="14"/>
        <v>Não</v>
      </c>
      <c r="V164" t="str">
        <f t="shared" si="15"/>
        <v>Não</v>
      </c>
      <c r="W164" t="str">
        <f t="shared" si="16"/>
        <v>Não</v>
      </c>
      <c r="X164" t="str">
        <f t="shared" si="17"/>
        <v>Não</v>
      </c>
      <c r="Y164" t="str">
        <f t="shared" si="18"/>
        <v>Não</v>
      </c>
    </row>
    <row r="165" spans="1:25" x14ac:dyDescent="0.25">
      <c r="A165" s="5">
        <v>150503</v>
      </c>
      <c r="B165">
        <f>IFERROR(VLOOKUP(A165,[1]Monitoramento_Base_somente_disp!$A:$J,5,FALSE),0)</f>
        <v>147046</v>
      </c>
      <c r="C165">
        <f>IFERROR(VLOOKUP(A165,[1]Monitoramento_Base_somente_disp!$A:$J,6,FALSE),0)</f>
        <v>27608716</v>
      </c>
      <c r="D165">
        <f>IFERROR(VLOOKUP(A165,[1]Monitoramento_Base_somente_disp!$A:$J,7,FALSE),0)</f>
        <v>95597</v>
      </c>
      <c r="E165">
        <f>IFERROR(VLOOKUP(A165,[1]Monitoramento_Base_somente_disp!$A:$J,8,FALSE),0)</f>
        <v>30052876</v>
      </c>
      <c r="F165">
        <f>IFERROR(VLOOKUP(A165,[1]Monitoramento_Base_somente_disp!$A:$J,9,FALSE),0)</f>
        <v>6860</v>
      </c>
      <c r="G165">
        <f>IFERROR(VLOOKUP(A165,[1]Monitoramento_Base_somente_disp!$A:$J,10,FALSE),0)</f>
        <v>5056240</v>
      </c>
      <c r="H165">
        <f>IFERROR(VLOOKUP(A165,[2]Sheet1!$A:$I,4,FALSE),0)</f>
        <v>0</v>
      </c>
      <c r="I165">
        <f>IFERROR(VLOOKUP(A165,[2]Sheet1!$A:$I,5,FALSE),0)</f>
        <v>0</v>
      </c>
      <c r="J165">
        <f>IFERROR(VLOOKUP(A165,[2]Sheet1!$A:$I,6,FALSE),0)</f>
        <v>0</v>
      </c>
      <c r="K165">
        <f>IFERROR(VLOOKUP(A165,[2]Sheet1!$A:$I,7,FALSE),0)</f>
        <v>0</v>
      </c>
      <c r="L165">
        <f>IFERROR(VLOOKUP(A165,[2]Sheet1!$A:$I,8,FALSE),0)</f>
        <v>0</v>
      </c>
      <c r="M165">
        <f>IFERROR(VLOOKUP(A165,[2]Sheet1!$A:$I,9,FALSE),0)</f>
        <v>0</v>
      </c>
      <c r="N165">
        <f>IFERROR(VLOOKUP(A165,[3]Sheet1!$A:$G,2,FALSE),0)</f>
        <v>0</v>
      </c>
      <c r="O165">
        <f>IFERROR(VLOOKUP(A165,[3]Sheet1!$A:$G,3,FALSE),0)</f>
        <v>0</v>
      </c>
      <c r="P165">
        <f>IFERROR(VLOOKUP(A165,[3]Sheet1!$A:$G,4,FALSE),0)</f>
        <v>0</v>
      </c>
      <c r="Q165">
        <f>IFERROR(VLOOKUP(A165,[3]Sheet1!$A:$G,5,FALSE),0)</f>
        <v>0</v>
      </c>
      <c r="R165">
        <f>IFERROR(VLOOKUP(A165,[3]Sheet1!$A:$G,6,FALSE),0)</f>
        <v>0</v>
      </c>
      <c r="S165">
        <f>IFERROR(VLOOKUP(A165,[3]Sheet1!$A:$G,7,FALSE),0)</f>
        <v>0</v>
      </c>
      <c r="T165" t="str">
        <f t="shared" si="13"/>
        <v>Sim</v>
      </c>
      <c r="U165" t="str">
        <f t="shared" si="14"/>
        <v>Sim</v>
      </c>
      <c r="V165" t="str">
        <f t="shared" si="15"/>
        <v>Sim</v>
      </c>
      <c r="W165" t="str">
        <f t="shared" si="16"/>
        <v>Sim</v>
      </c>
      <c r="X165" t="str">
        <f t="shared" si="17"/>
        <v>Sim</v>
      </c>
      <c r="Y165" t="str">
        <f t="shared" si="18"/>
        <v>Sim</v>
      </c>
    </row>
    <row r="166" spans="1:25" x14ac:dyDescent="0.25">
      <c r="A166" s="5">
        <v>150506</v>
      </c>
      <c r="B166">
        <f>IFERROR(VLOOKUP(A166,[1]Monitoramento_Base_somente_disp!$A:$J,5,FALSE),0)</f>
        <v>0</v>
      </c>
      <c r="C166">
        <f>IFERROR(VLOOKUP(A166,[1]Monitoramento_Base_somente_disp!$A:$J,6,FALSE),0)</f>
        <v>0</v>
      </c>
      <c r="D166">
        <f>IFERROR(VLOOKUP(A166,[1]Monitoramento_Base_somente_disp!$A:$J,7,FALSE),0)</f>
        <v>0</v>
      </c>
      <c r="E166">
        <f>IFERROR(VLOOKUP(A166,[1]Monitoramento_Base_somente_disp!$A:$J,8,FALSE),0)</f>
        <v>0</v>
      </c>
      <c r="F166">
        <f>IFERROR(VLOOKUP(A166,[1]Monitoramento_Base_somente_disp!$A:$J,9,FALSE),0)</f>
        <v>0</v>
      </c>
      <c r="G166">
        <f>IFERROR(VLOOKUP(A166,[1]Monitoramento_Base_somente_disp!$A:$J,10,FALSE),0)</f>
        <v>0</v>
      </c>
      <c r="H166">
        <f>IFERROR(VLOOKUP(A166,[2]Sheet1!$A:$I,4,FALSE),0)</f>
        <v>0</v>
      </c>
      <c r="I166">
        <f>IFERROR(VLOOKUP(A166,[2]Sheet1!$A:$I,5,FALSE),0)</f>
        <v>0</v>
      </c>
      <c r="J166">
        <f>IFERROR(VLOOKUP(A166,[2]Sheet1!$A:$I,6,FALSE),0)</f>
        <v>0</v>
      </c>
      <c r="K166">
        <f>IFERROR(VLOOKUP(A166,[2]Sheet1!$A:$I,7,FALSE),0)</f>
        <v>0</v>
      </c>
      <c r="L166">
        <f>IFERROR(VLOOKUP(A166,[2]Sheet1!$A:$I,8,FALSE),0)</f>
        <v>0</v>
      </c>
      <c r="M166">
        <f>IFERROR(VLOOKUP(A166,[2]Sheet1!$A:$I,9,FALSE),0)</f>
        <v>0</v>
      </c>
      <c r="N166">
        <f>IFERROR(VLOOKUP(A166,[3]Sheet1!$A:$G,2,FALSE),0)</f>
        <v>0</v>
      </c>
      <c r="O166">
        <f>IFERROR(VLOOKUP(A166,[3]Sheet1!$A:$G,3,FALSE),0)</f>
        <v>0</v>
      </c>
      <c r="P166">
        <f>IFERROR(VLOOKUP(A166,[3]Sheet1!$A:$G,4,FALSE),0)</f>
        <v>0</v>
      </c>
      <c r="Q166">
        <f>IFERROR(VLOOKUP(A166,[3]Sheet1!$A:$G,5,FALSE),0)</f>
        <v>0</v>
      </c>
      <c r="R166">
        <f>IFERROR(VLOOKUP(A166,[3]Sheet1!$A:$G,6,FALSE),0)</f>
        <v>0</v>
      </c>
      <c r="S166">
        <f>IFERROR(VLOOKUP(A166,[3]Sheet1!$A:$G,7,FALSE),0)</f>
        <v>0</v>
      </c>
      <c r="T166" t="str">
        <f t="shared" si="13"/>
        <v>Não</v>
      </c>
      <c r="U166" t="str">
        <f t="shared" si="14"/>
        <v>Não</v>
      </c>
      <c r="V166" t="str">
        <f t="shared" si="15"/>
        <v>Não</v>
      </c>
      <c r="W166" t="str">
        <f t="shared" si="16"/>
        <v>Não</v>
      </c>
      <c r="X166" t="str">
        <f t="shared" si="17"/>
        <v>Não</v>
      </c>
      <c r="Y166" t="str">
        <f t="shared" si="18"/>
        <v>Não</v>
      </c>
    </row>
    <row r="167" spans="1:25" x14ac:dyDescent="0.25">
      <c r="A167" s="5">
        <v>150510</v>
      </c>
      <c r="B167">
        <f>IFERROR(VLOOKUP(A167,[1]Monitoramento_Base_somente_disp!$A:$J,5,FALSE),0)</f>
        <v>32204</v>
      </c>
      <c r="C167">
        <f>IFERROR(VLOOKUP(A167,[1]Monitoramento_Base_somente_disp!$A:$J,6,FALSE),0)</f>
        <v>19518107</v>
      </c>
      <c r="D167">
        <f>IFERROR(VLOOKUP(A167,[1]Monitoramento_Base_somente_disp!$A:$J,7,FALSE),0)</f>
        <v>12246</v>
      </c>
      <c r="E167">
        <f>IFERROR(VLOOKUP(A167,[1]Monitoramento_Base_somente_disp!$A:$J,8,FALSE),0)</f>
        <v>19394116</v>
      </c>
      <c r="F167">
        <f>IFERROR(VLOOKUP(A167,[1]Monitoramento_Base_somente_disp!$A:$J,9,FALSE),0)</f>
        <v>218</v>
      </c>
      <c r="G167">
        <f>IFERROR(VLOOKUP(A167,[1]Monitoramento_Base_somente_disp!$A:$J,10,FALSE),0)</f>
        <v>2973584</v>
      </c>
      <c r="H167">
        <f>IFERROR(VLOOKUP(A167,[2]Sheet1!$A:$I,4,FALSE),0)</f>
        <v>0</v>
      </c>
      <c r="I167">
        <f>IFERROR(VLOOKUP(A167,[2]Sheet1!$A:$I,5,FALSE),0)</f>
        <v>0</v>
      </c>
      <c r="J167">
        <f>IFERROR(VLOOKUP(A167,[2]Sheet1!$A:$I,6,FALSE),0)</f>
        <v>0</v>
      </c>
      <c r="K167">
        <f>IFERROR(VLOOKUP(A167,[2]Sheet1!$A:$I,7,FALSE),0)</f>
        <v>0</v>
      </c>
      <c r="L167">
        <f>IFERROR(VLOOKUP(A167,[2]Sheet1!$A:$I,8,FALSE),0)</f>
        <v>0</v>
      </c>
      <c r="M167">
        <f>IFERROR(VLOOKUP(A167,[2]Sheet1!$A:$I,9,FALSE),0)</f>
        <v>0</v>
      </c>
      <c r="N167">
        <f>IFERROR(VLOOKUP(A167,[3]Sheet1!$A:$G,2,FALSE),0)</f>
        <v>0</v>
      </c>
      <c r="O167">
        <f>IFERROR(VLOOKUP(A167,[3]Sheet1!$A:$G,3,FALSE),0)</f>
        <v>0</v>
      </c>
      <c r="P167">
        <f>IFERROR(VLOOKUP(A167,[3]Sheet1!$A:$G,4,FALSE),0)</f>
        <v>0</v>
      </c>
      <c r="Q167">
        <f>IFERROR(VLOOKUP(A167,[3]Sheet1!$A:$G,5,FALSE),0)</f>
        <v>0</v>
      </c>
      <c r="R167">
        <f>IFERROR(VLOOKUP(A167,[3]Sheet1!$A:$G,6,FALSE),0)</f>
        <v>0</v>
      </c>
      <c r="S167">
        <f>IFERROR(VLOOKUP(A167,[3]Sheet1!$A:$G,7,FALSE),0)</f>
        <v>0</v>
      </c>
      <c r="T167" t="str">
        <f t="shared" si="13"/>
        <v>Sim</v>
      </c>
      <c r="U167" t="str">
        <f t="shared" si="14"/>
        <v>Sim</v>
      </c>
      <c r="V167" t="str">
        <f t="shared" si="15"/>
        <v>Sim</v>
      </c>
      <c r="W167" t="str">
        <f t="shared" si="16"/>
        <v>Sim</v>
      </c>
      <c r="X167" t="str">
        <f t="shared" si="17"/>
        <v>Sim</v>
      </c>
      <c r="Y167" t="str">
        <f t="shared" si="18"/>
        <v>Sim</v>
      </c>
    </row>
    <row r="168" spans="1:25" x14ac:dyDescent="0.25">
      <c r="A168" s="5">
        <v>150520</v>
      </c>
      <c r="B168">
        <f>IFERROR(VLOOKUP(A168,[1]Monitoramento_Base_somente_disp!$A:$J,5,FALSE),0)</f>
        <v>0</v>
      </c>
      <c r="C168">
        <f>IFERROR(VLOOKUP(A168,[1]Monitoramento_Base_somente_disp!$A:$J,6,FALSE),0)</f>
        <v>2848530</v>
      </c>
      <c r="D168">
        <f>IFERROR(VLOOKUP(A168,[1]Monitoramento_Base_somente_disp!$A:$J,7,FALSE),0)</f>
        <v>0</v>
      </c>
      <c r="E168">
        <f>IFERROR(VLOOKUP(A168,[1]Monitoramento_Base_somente_disp!$A:$J,8,FALSE),0)</f>
        <v>2943481</v>
      </c>
      <c r="F168">
        <f>IFERROR(VLOOKUP(A168,[1]Monitoramento_Base_somente_disp!$A:$J,9,FALSE),0)</f>
        <v>0</v>
      </c>
      <c r="G168">
        <f>IFERROR(VLOOKUP(A168,[1]Monitoramento_Base_somente_disp!$A:$J,10,FALSE),0)</f>
        <v>474755</v>
      </c>
      <c r="H168">
        <f>IFERROR(VLOOKUP(A168,[2]Sheet1!$A:$I,4,FALSE),0)</f>
        <v>0</v>
      </c>
      <c r="I168">
        <f>IFERROR(VLOOKUP(A168,[2]Sheet1!$A:$I,5,FALSE),0)</f>
        <v>0</v>
      </c>
      <c r="J168">
        <f>IFERROR(VLOOKUP(A168,[2]Sheet1!$A:$I,6,FALSE),0)</f>
        <v>0</v>
      </c>
      <c r="K168">
        <f>IFERROR(VLOOKUP(A168,[2]Sheet1!$A:$I,7,FALSE),0)</f>
        <v>0</v>
      </c>
      <c r="L168">
        <f>IFERROR(VLOOKUP(A168,[2]Sheet1!$A:$I,8,FALSE),0)</f>
        <v>0</v>
      </c>
      <c r="M168">
        <f>IFERROR(VLOOKUP(A168,[2]Sheet1!$A:$I,9,FALSE),0)</f>
        <v>0</v>
      </c>
      <c r="N168">
        <f>IFERROR(VLOOKUP(A168,[3]Sheet1!$A:$G,2,FALSE),0)</f>
        <v>0</v>
      </c>
      <c r="O168">
        <f>IFERROR(VLOOKUP(A168,[3]Sheet1!$A:$G,3,FALSE),0)</f>
        <v>0</v>
      </c>
      <c r="P168">
        <f>IFERROR(VLOOKUP(A168,[3]Sheet1!$A:$G,4,FALSE),0)</f>
        <v>0</v>
      </c>
      <c r="Q168">
        <f>IFERROR(VLOOKUP(A168,[3]Sheet1!$A:$G,5,FALSE),0)</f>
        <v>0</v>
      </c>
      <c r="R168">
        <f>IFERROR(VLOOKUP(A168,[3]Sheet1!$A:$G,6,FALSE),0)</f>
        <v>0</v>
      </c>
      <c r="S168">
        <f>IFERROR(VLOOKUP(A168,[3]Sheet1!$A:$G,7,FALSE),0)</f>
        <v>0</v>
      </c>
      <c r="T168" t="str">
        <f t="shared" si="13"/>
        <v>Não</v>
      </c>
      <c r="U168" t="str">
        <f t="shared" si="14"/>
        <v>Sim</v>
      </c>
      <c r="V168" t="str">
        <f t="shared" si="15"/>
        <v>Não</v>
      </c>
      <c r="W168" t="str">
        <f t="shared" si="16"/>
        <v>Sim</v>
      </c>
      <c r="X168" t="str">
        <f t="shared" si="17"/>
        <v>Não</v>
      </c>
      <c r="Y168" t="str">
        <f t="shared" si="18"/>
        <v>Sim</v>
      </c>
    </row>
    <row r="169" spans="1:25" x14ac:dyDescent="0.25">
      <c r="A169" s="5">
        <v>150540</v>
      </c>
      <c r="B169">
        <f>IFERROR(VLOOKUP(A169,[1]Monitoramento_Base_somente_disp!$A:$J,5,FALSE),0)</f>
        <v>0</v>
      </c>
      <c r="C169">
        <f>IFERROR(VLOOKUP(A169,[1]Monitoramento_Base_somente_disp!$A:$J,6,FALSE),0)</f>
        <v>24411926</v>
      </c>
      <c r="D169">
        <f>IFERROR(VLOOKUP(A169,[1]Monitoramento_Base_somente_disp!$A:$J,7,FALSE),0)</f>
        <v>0</v>
      </c>
      <c r="E169">
        <f>IFERROR(VLOOKUP(A169,[1]Monitoramento_Base_somente_disp!$A:$J,8,FALSE),0)</f>
        <v>25279415</v>
      </c>
      <c r="F169">
        <f>IFERROR(VLOOKUP(A169,[1]Monitoramento_Base_somente_disp!$A:$J,9,FALSE),0)</f>
        <v>0</v>
      </c>
      <c r="G169">
        <f>IFERROR(VLOOKUP(A169,[1]Monitoramento_Base_somente_disp!$A:$J,10,FALSE),0)</f>
        <v>4077325</v>
      </c>
      <c r="H169">
        <f>IFERROR(VLOOKUP(A169,[2]Sheet1!$A:$I,4,FALSE),0)</f>
        <v>0</v>
      </c>
      <c r="I169">
        <f>IFERROR(VLOOKUP(A169,[2]Sheet1!$A:$I,5,FALSE),0)</f>
        <v>0</v>
      </c>
      <c r="J169">
        <f>IFERROR(VLOOKUP(A169,[2]Sheet1!$A:$I,6,FALSE),0)</f>
        <v>0</v>
      </c>
      <c r="K169">
        <f>IFERROR(VLOOKUP(A169,[2]Sheet1!$A:$I,7,FALSE),0)</f>
        <v>0</v>
      </c>
      <c r="L169">
        <f>IFERROR(VLOOKUP(A169,[2]Sheet1!$A:$I,8,FALSE),0)</f>
        <v>0</v>
      </c>
      <c r="M169">
        <f>IFERROR(VLOOKUP(A169,[2]Sheet1!$A:$I,9,FALSE),0)</f>
        <v>0</v>
      </c>
      <c r="N169">
        <f>IFERROR(VLOOKUP(A169,[3]Sheet1!$A:$G,2,FALSE),0)</f>
        <v>0</v>
      </c>
      <c r="O169">
        <f>IFERROR(VLOOKUP(A169,[3]Sheet1!$A:$G,3,FALSE),0)</f>
        <v>0</v>
      </c>
      <c r="P169">
        <f>IFERROR(VLOOKUP(A169,[3]Sheet1!$A:$G,4,FALSE),0)</f>
        <v>0</v>
      </c>
      <c r="Q169">
        <f>IFERROR(VLOOKUP(A169,[3]Sheet1!$A:$G,5,FALSE),0)</f>
        <v>0</v>
      </c>
      <c r="R169">
        <f>IFERROR(VLOOKUP(A169,[3]Sheet1!$A:$G,6,FALSE),0)</f>
        <v>0</v>
      </c>
      <c r="S169">
        <f>IFERROR(VLOOKUP(A169,[3]Sheet1!$A:$G,7,FALSE),0)</f>
        <v>0</v>
      </c>
      <c r="T169" t="str">
        <f t="shared" si="13"/>
        <v>Não</v>
      </c>
      <c r="U169" t="str">
        <f t="shared" si="14"/>
        <v>Sim</v>
      </c>
      <c r="V169" t="str">
        <f t="shared" si="15"/>
        <v>Não</v>
      </c>
      <c r="W169" t="str">
        <f t="shared" si="16"/>
        <v>Sim</v>
      </c>
      <c r="X169" t="str">
        <f t="shared" si="17"/>
        <v>Não</v>
      </c>
      <c r="Y169" t="str">
        <f t="shared" si="18"/>
        <v>Sim</v>
      </c>
    </row>
    <row r="170" spans="1:25" x14ac:dyDescent="0.25">
      <c r="A170" s="5">
        <v>150548</v>
      </c>
      <c r="B170">
        <f>IFERROR(VLOOKUP(A170,[1]Monitoramento_Base_somente_disp!$A:$J,5,FALSE),0)</f>
        <v>0</v>
      </c>
      <c r="C170">
        <f>IFERROR(VLOOKUP(A170,[1]Monitoramento_Base_somente_disp!$A:$J,6,FALSE),0)</f>
        <v>763320</v>
      </c>
      <c r="D170">
        <f>IFERROR(VLOOKUP(A170,[1]Monitoramento_Base_somente_disp!$A:$J,7,FALSE),0)</f>
        <v>0</v>
      </c>
      <c r="E170">
        <f>IFERROR(VLOOKUP(A170,[1]Monitoramento_Base_somente_disp!$A:$J,8,FALSE),0)</f>
        <v>788764</v>
      </c>
      <c r="F170">
        <f>IFERROR(VLOOKUP(A170,[1]Monitoramento_Base_somente_disp!$A:$J,9,FALSE),0)</f>
        <v>0</v>
      </c>
      <c r="G170">
        <f>IFERROR(VLOOKUP(A170,[1]Monitoramento_Base_somente_disp!$A:$J,10,FALSE),0)</f>
        <v>127220</v>
      </c>
      <c r="H170">
        <f>IFERROR(VLOOKUP(A170,[2]Sheet1!$A:$I,4,FALSE),0)</f>
        <v>0</v>
      </c>
      <c r="I170">
        <f>IFERROR(VLOOKUP(A170,[2]Sheet1!$A:$I,5,FALSE),0)</f>
        <v>0</v>
      </c>
      <c r="J170">
        <f>IFERROR(VLOOKUP(A170,[2]Sheet1!$A:$I,6,FALSE),0)</f>
        <v>0</v>
      </c>
      <c r="K170">
        <f>IFERROR(VLOOKUP(A170,[2]Sheet1!$A:$I,7,FALSE),0)</f>
        <v>0</v>
      </c>
      <c r="L170">
        <f>IFERROR(VLOOKUP(A170,[2]Sheet1!$A:$I,8,FALSE),0)</f>
        <v>0</v>
      </c>
      <c r="M170">
        <f>IFERROR(VLOOKUP(A170,[2]Sheet1!$A:$I,9,FALSE),0)</f>
        <v>0</v>
      </c>
      <c r="N170">
        <f>IFERROR(VLOOKUP(A170,[3]Sheet1!$A:$G,2,FALSE),0)</f>
        <v>0</v>
      </c>
      <c r="O170">
        <f>IFERROR(VLOOKUP(A170,[3]Sheet1!$A:$G,3,FALSE),0)</f>
        <v>0</v>
      </c>
      <c r="P170">
        <f>IFERROR(VLOOKUP(A170,[3]Sheet1!$A:$G,4,FALSE),0)</f>
        <v>0</v>
      </c>
      <c r="Q170">
        <f>IFERROR(VLOOKUP(A170,[3]Sheet1!$A:$G,5,FALSE),0)</f>
        <v>0</v>
      </c>
      <c r="R170">
        <f>IFERROR(VLOOKUP(A170,[3]Sheet1!$A:$G,6,FALSE),0)</f>
        <v>0</v>
      </c>
      <c r="S170">
        <f>IFERROR(VLOOKUP(A170,[3]Sheet1!$A:$G,7,FALSE),0)</f>
        <v>0</v>
      </c>
      <c r="T170" t="str">
        <f t="shared" si="13"/>
        <v>Não</v>
      </c>
      <c r="U170" t="str">
        <f t="shared" si="14"/>
        <v>Sim</v>
      </c>
      <c r="V170" t="str">
        <f t="shared" si="15"/>
        <v>Não</v>
      </c>
      <c r="W170" t="str">
        <f t="shared" si="16"/>
        <v>Sim</v>
      </c>
      <c r="X170" t="str">
        <f t="shared" si="17"/>
        <v>Não</v>
      </c>
      <c r="Y170" t="str">
        <f t="shared" si="18"/>
        <v>Sim</v>
      </c>
    </row>
    <row r="171" spans="1:25" x14ac:dyDescent="0.25">
      <c r="A171" s="5">
        <v>150549</v>
      </c>
      <c r="B171">
        <f>IFERROR(VLOOKUP(A171,[1]Monitoramento_Base_somente_disp!$A:$J,5,FALSE),0)</f>
        <v>0</v>
      </c>
      <c r="C171">
        <f>IFERROR(VLOOKUP(A171,[1]Monitoramento_Base_somente_disp!$A:$J,6,FALSE),0)</f>
        <v>92160</v>
      </c>
      <c r="D171">
        <f>IFERROR(VLOOKUP(A171,[1]Monitoramento_Base_somente_disp!$A:$J,7,FALSE),0)</f>
        <v>0</v>
      </c>
      <c r="E171">
        <f>IFERROR(VLOOKUP(A171,[1]Monitoramento_Base_somente_disp!$A:$J,8,FALSE),0)</f>
        <v>95232</v>
      </c>
      <c r="F171">
        <f>IFERROR(VLOOKUP(A171,[1]Monitoramento_Base_somente_disp!$A:$J,9,FALSE),0)</f>
        <v>0</v>
      </c>
      <c r="G171">
        <f>IFERROR(VLOOKUP(A171,[1]Monitoramento_Base_somente_disp!$A:$J,10,FALSE),0)</f>
        <v>15360</v>
      </c>
      <c r="H171">
        <f>IFERROR(VLOOKUP(A171,[2]Sheet1!$A:$I,4,FALSE),0)</f>
        <v>0</v>
      </c>
      <c r="I171">
        <f>IFERROR(VLOOKUP(A171,[2]Sheet1!$A:$I,5,FALSE),0)</f>
        <v>0</v>
      </c>
      <c r="J171">
        <f>IFERROR(VLOOKUP(A171,[2]Sheet1!$A:$I,6,FALSE),0)</f>
        <v>0</v>
      </c>
      <c r="K171">
        <f>IFERROR(VLOOKUP(A171,[2]Sheet1!$A:$I,7,FALSE),0)</f>
        <v>0</v>
      </c>
      <c r="L171">
        <f>IFERROR(VLOOKUP(A171,[2]Sheet1!$A:$I,8,FALSE),0)</f>
        <v>0</v>
      </c>
      <c r="M171">
        <f>IFERROR(VLOOKUP(A171,[2]Sheet1!$A:$I,9,FALSE),0)</f>
        <v>0</v>
      </c>
      <c r="N171">
        <f>IFERROR(VLOOKUP(A171,[3]Sheet1!$A:$G,2,FALSE),0)</f>
        <v>0</v>
      </c>
      <c r="O171">
        <f>IFERROR(VLOOKUP(A171,[3]Sheet1!$A:$G,3,FALSE),0)</f>
        <v>0</v>
      </c>
      <c r="P171">
        <f>IFERROR(VLOOKUP(A171,[3]Sheet1!$A:$G,4,FALSE),0)</f>
        <v>0</v>
      </c>
      <c r="Q171">
        <f>IFERROR(VLOOKUP(A171,[3]Sheet1!$A:$G,5,FALSE),0)</f>
        <v>0</v>
      </c>
      <c r="R171">
        <f>IFERROR(VLOOKUP(A171,[3]Sheet1!$A:$G,6,FALSE),0)</f>
        <v>0</v>
      </c>
      <c r="S171">
        <f>IFERROR(VLOOKUP(A171,[3]Sheet1!$A:$G,7,FALSE),0)</f>
        <v>0</v>
      </c>
      <c r="T171" t="str">
        <f t="shared" si="13"/>
        <v>Não</v>
      </c>
      <c r="U171" t="str">
        <f t="shared" si="14"/>
        <v>Sim</v>
      </c>
      <c r="V171" t="str">
        <f t="shared" si="15"/>
        <v>Não</v>
      </c>
      <c r="W171" t="str">
        <f t="shared" si="16"/>
        <v>Sim</v>
      </c>
      <c r="X171" t="str">
        <f t="shared" si="17"/>
        <v>Não</v>
      </c>
      <c r="Y171" t="str">
        <f t="shared" si="18"/>
        <v>Sim</v>
      </c>
    </row>
    <row r="172" spans="1:25" x14ac:dyDescent="0.25">
      <c r="A172" s="5">
        <v>150550</v>
      </c>
      <c r="B172">
        <f>IFERROR(VLOOKUP(A172,[1]Monitoramento_Base_somente_disp!$A:$J,5,FALSE),0)</f>
        <v>99329</v>
      </c>
      <c r="C172">
        <f>IFERROR(VLOOKUP(A172,[1]Monitoramento_Base_somente_disp!$A:$J,6,FALSE),0)</f>
        <v>74250574</v>
      </c>
      <c r="D172">
        <f>IFERROR(VLOOKUP(A172,[1]Monitoramento_Base_somente_disp!$A:$J,7,FALSE),0)</f>
        <v>61655</v>
      </c>
      <c r="E172">
        <f>IFERROR(VLOOKUP(A172,[1]Monitoramento_Base_somente_disp!$A:$J,8,FALSE),0)</f>
        <v>76051163</v>
      </c>
      <c r="F172">
        <f>IFERROR(VLOOKUP(A172,[1]Monitoramento_Base_somente_disp!$A:$J,9,FALSE),0)</f>
        <v>3635</v>
      </c>
      <c r="G172">
        <f>IFERROR(VLOOKUP(A172,[1]Monitoramento_Base_somente_disp!$A:$J,10,FALSE),0)</f>
        <v>12168683</v>
      </c>
      <c r="H172">
        <f>IFERROR(VLOOKUP(A172,[2]Sheet1!$A:$I,4,FALSE),0)</f>
        <v>0</v>
      </c>
      <c r="I172">
        <f>IFERROR(VLOOKUP(A172,[2]Sheet1!$A:$I,5,FALSE),0)</f>
        <v>0</v>
      </c>
      <c r="J172">
        <f>IFERROR(VLOOKUP(A172,[2]Sheet1!$A:$I,6,FALSE),0)</f>
        <v>0</v>
      </c>
      <c r="K172">
        <f>IFERROR(VLOOKUP(A172,[2]Sheet1!$A:$I,7,FALSE),0)</f>
        <v>0</v>
      </c>
      <c r="L172">
        <f>IFERROR(VLOOKUP(A172,[2]Sheet1!$A:$I,8,FALSE),0)</f>
        <v>0</v>
      </c>
      <c r="M172">
        <f>IFERROR(VLOOKUP(A172,[2]Sheet1!$A:$I,9,FALSE),0)</f>
        <v>0</v>
      </c>
      <c r="N172">
        <f>IFERROR(VLOOKUP(A172,[3]Sheet1!$A:$G,2,FALSE),0)</f>
        <v>0</v>
      </c>
      <c r="O172">
        <f>IFERROR(VLOOKUP(A172,[3]Sheet1!$A:$G,3,FALSE),0)</f>
        <v>0</v>
      </c>
      <c r="P172">
        <f>IFERROR(VLOOKUP(A172,[3]Sheet1!$A:$G,4,FALSE),0)</f>
        <v>0</v>
      </c>
      <c r="Q172">
        <f>IFERROR(VLOOKUP(A172,[3]Sheet1!$A:$G,5,FALSE),0)</f>
        <v>0</v>
      </c>
      <c r="R172">
        <f>IFERROR(VLOOKUP(A172,[3]Sheet1!$A:$G,6,FALSE),0)</f>
        <v>0</v>
      </c>
      <c r="S172">
        <f>IFERROR(VLOOKUP(A172,[3]Sheet1!$A:$G,7,FALSE),0)</f>
        <v>0</v>
      </c>
      <c r="T172" t="str">
        <f t="shared" si="13"/>
        <v>Sim</v>
      </c>
      <c r="U172" t="str">
        <f t="shared" si="14"/>
        <v>Sim</v>
      </c>
      <c r="V172" t="str">
        <f t="shared" si="15"/>
        <v>Sim</v>
      </c>
      <c r="W172" t="str">
        <f t="shared" si="16"/>
        <v>Sim</v>
      </c>
      <c r="X172" t="str">
        <f t="shared" si="17"/>
        <v>Sim</v>
      </c>
      <c r="Y172" t="str">
        <f t="shared" si="18"/>
        <v>Sim</v>
      </c>
    </row>
    <row r="173" spans="1:25" x14ac:dyDescent="0.25">
      <c r="A173" s="5">
        <v>150555</v>
      </c>
      <c r="B173">
        <f>IFERROR(VLOOKUP(A173,[1]Monitoramento_Base_somente_disp!$A:$J,5,FALSE),0)</f>
        <v>22002</v>
      </c>
      <c r="C173">
        <f>IFERROR(VLOOKUP(A173,[1]Monitoramento_Base_somente_disp!$A:$J,6,FALSE),0)</f>
        <v>1465037</v>
      </c>
      <c r="D173">
        <f>IFERROR(VLOOKUP(A173,[1]Monitoramento_Base_somente_disp!$A:$J,7,FALSE),0)</f>
        <v>13583</v>
      </c>
      <c r="E173">
        <f>IFERROR(VLOOKUP(A173,[1]Monitoramento_Base_somente_disp!$A:$J,8,FALSE),0)</f>
        <v>1531564</v>
      </c>
      <c r="F173">
        <f>IFERROR(VLOOKUP(A173,[1]Monitoramento_Base_somente_disp!$A:$J,9,FALSE),0)</f>
        <v>644</v>
      </c>
      <c r="G173">
        <f>IFERROR(VLOOKUP(A173,[1]Monitoramento_Base_somente_disp!$A:$J,10,FALSE),0)</f>
        <v>212675</v>
      </c>
      <c r="H173">
        <f>IFERROR(VLOOKUP(A173,[2]Sheet1!$A:$I,4,FALSE),0)</f>
        <v>0</v>
      </c>
      <c r="I173">
        <f>IFERROR(VLOOKUP(A173,[2]Sheet1!$A:$I,5,FALSE),0)</f>
        <v>0</v>
      </c>
      <c r="J173">
        <f>IFERROR(VLOOKUP(A173,[2]Sheet1!$A:$I,6,FALSE),0)</f>
        <v>0</v>
      </c>
      <c r="K173">
        <f>IFERROR(VLOOKUP(A173,[2]Sheet1!$A:$I,7,FALSE),0)</f>
        <v>0</v>
      </c>
      <c r="L173">
        <f>IFERROR(VLOOKUP(A173,[2]Sheet1!$A:$I,8,FALSE),0)</f>
        <v>0</v>
      </c>
      <c r="M173">
        <f>IFERROR(VLOOKUP(A173,[2]Sheet1!$A:$I,9,FALSE),0)</f>
        <v>0</v>
      </c>
      <c r="N173">
        <f>IFERROR(VLOOKUP(A173,[3]Sheet1!$A:$G,2,FALSE),0)</f>
        <v>0</v>
      </c>
      <c r="O173">
        <f>IFERROR(VLOOKUP(A173,[3]Sheet1!$A:$G,3,FALSE),0)</f>
        <v>0</v>
      </c>
      <c r="P173">
        <f>IFERROR(VLOOKUP(A173,[3]Sheet1!$A:$G,4,FALSE),0)</f>
        <v>0</v>
      </c>
      <c r="Q173">
        <f>IFERROR(VLOOKUP(A173,[3]Sheet1!$A:$G,5,FALSE),0)</f>
        <v>0</v>
      </c>
      <c r="R173">
        <f>IFERROR(VLOOKUP(A173,[3]Sheet1!$A:$G,6,FALSE),0)</f>
        <v>0</v>
      </c>
      <c r="S173">
        <f>IFERROR(VLOOKUP(A173,[3]Sheet1!$A:$G,7,FALSE),0)</f>
        <v>0</v>
      </c>
      <c r="T173" t="str">
        <f t="shared" si="13"/>
        <v>Sim</v>
      </c>
      <c r="U173" t="str">
        <f t="shared" si="14"/>
        <v>Sim</v>
      </c>
      <c r="V173" t="str">
        <f t="shared" si="15"/>
        <v>Sim</v>
      </c>
      <c r="W173" t="str">
        <f t="shared" si="16"/>
        <v>Sim</v>
      </c>
      <c r="X173" t="str">
        <f t="shared" si="17"/>
        <v>Sim</v>
      </c>
      <c r="Y173" t="str">
        <f t="shared" si="18"/>
        <v>Sim</v>
      </c>
    </row>
    <row r="174" spans="1:25" x14ac:dyDescent="0.25">
      <c r="A174" s="5">
        <v>150563</v>
      </c>
      <c r="B174">
        <f>IFERROR(VLOOKUP(A174,[1]Monitoramento_Base_somente_disp!$A:$J,5,FALSE),0)</f>
        <v>8327</v>
      </c>
      <c r="C174">
        <f>IFERROR(VLOOKUP(A174,[1]Monitoramento_Base_somente_disp!$A:$J,6,FALSE),0)</f>
        <v>3982870</v>
      </c>
      <c r="D174">
        <f>IFERROR(VLOOKUP(A174,[1]Monitoramento_Base_somente_disp!$A:$J,7,FALSE),0)</f>
        <v>5783</v>
      </c>
      <c r="E174">
        <f>IFERROR(VLOOKUP(A174,[1]Monitoramento_Base_somente_disp!$A:$J,8,FALSE),0)</f>
        <v>3654529</v>
      </c>
      <c r="F174">
        <f>IFERROR(VLOOKUP(A174,[1]Monitoramento_Base_somente_disp!$A:$J,9,FALSE),0)</f>
        <v>543</v>
      </c>
      <c r="G174">
        <f>IFERROR(VLOOKUP(A174,[1]Monitoramento_Base_somente_disp!$A:$J,10,FALSE),0)</f>
        <v>545173</v>
      </c>
      <c r="H174">
        <f>IFERROR(VLOOKUP(A174,[2]Sheet1!$A:$I,4,FALSE),0)</f>
        <v>0</v>
      </c>
      <c r="I174">
        <f>IFERROR(VLOOKUP(A174,[2]Sheet1!$A:$I,5,FALSE),0)</f>
        <v>0</v>
      </c>
      <c r="J174">
        <f>IFERROR(VLOOKUP(A174,[2]Sheet1!$A:$I,6,FALSE),0)</f>
        <v>0</v>
      </c>
      <c r="K174">
        <f>IFERROR(VLOOKUP(A174,[2]Sheet1!$A:$I,7,FALSE),0)</f>
        <v>0</v>
      </c>
      <c r="L174">
        <f>IFERROR(VLOOKUP(A174,[2]Sheet1!$A:$I,8,FALSE),0)</f>
        <v>0</v>
      </c>
      <c r="M174">
        <f>IFERROR(VLOOKUP(A174,[2]Sheet1!$A:$I,9,FALSE),0)</f>
        <v>0</v>
      </c>
      <c r="N174">
        <f>IFERROR(VLOOKUP(A174,[3]Sheet1!$A:$G,2,FALSE),0)</f>
        <v>0</v>
      </c>
      <c r="O174">
        <f>IFERROR(VLOOKUP(A174,[3]Sheet1!$A:$G,3,FALSE),0)</f>
        <v>0</v>
      </c>
      <c r="P174">
        <f>IFERROR(VLOOKUP(A174,[3]Sheet1!$A:$G,4,FALSE),0)</f>
        <v>0</v>
      </c>
      <c r="Q174">
        <f>IFERROR(VLOOKUP(A174,[3]Sheet1!$A:$G,5,FALSE),0)</f>
        <v>0</v>
      </c>
      <c r="R174">
        <f>IFERROR(VLOOKUP(A174,[3]Sheet1!$A:$G,6,FALSE),0)</f>
        <v>0</v>
      </c>
      <c r="S174">
        <f>IFERROR(VLOOKUP(A174,[3]Sheet1!$A:$G,7,FALSE),0)</f>
        <v>0</v>
      </c>
      <c r="T174" t="str">
        <f t="shared" si="13"/>
        <v>Sim</v>
      </c>
      <c r="U174" t="str">
        <f t="shared" si="14"/>
        <v>Sim</v>
      </c>
      <c r="V174" t="str">
        <f t="shared" si="15"/>
        <v>Sim</v>
      </c>
      <c r="W174" t="str">
        <f t="shared" si="16"/>
        <v>Sim</v>
      </c>
      <c r="X174" t="str">
        <f t="shared" si="17"/>
        <v>Sim</v>
      </c>
      <c r="Y174" t="str">
        <f t="shared" si="18"/>
        <v>Sim</v>
      </c>
    </row>
    <row r="175" spans="1:25" x14ac:dyDescent="0.25">
      <c r="A175" s="5">
        <v>150565</v>
      </c>
      <c r="B175">
        <f>IFERROR(VLOOKUP(A175,[1]Monitoramento_Base_somente_disp!$A:$J,5,FALSE),0)</f>
        <v>0</v>
      </c>
      <c r="C175">
        <f>IFERROR(VLOOKUP(A175,[1]Monitoramento_Base_somente_disp!$A:$J,6,FALSE),0)</f>
        <v>80850</v>
      </c>
      <c r="D175">
        <f>IFERROR(VLOOKUP(A175,[1]Monitoramento_Base_somente_disp!$A:$J,7,FALSE),0)</f>
        <v>0</v>
      </c>
      <c r="E175">
        <f>IFERROR(VLOOKUP(A175,[1]Monitoramento_Base_somente_disp!$A:$J,8,FALSE),0)</f>
        <v>83545</v>
      </c>
      <c r="F175">
        <f>IFERROR(VLOOKUP(A175,[1]Monitoramento_Base_somente_disp!$A:$J,9,FALSE),0)</f>
        <v>0</v>
      </c>
      <c r="G175">
        <f>IFERROR(VLOOKUP(A175,[1]Monitoramento_Base_somente_disp!$A:$J,10,FALSE),0)</f>
        <v>13475</v>
      </c>
      <c r="H175">
        <f>IFERROR(VLOOKUP(A175,[2]Sheet1!$A:$I,4,FALSE),0)</f>
        <v>0</v>
      </c>
      <c r="I175">
        <f>IFERROR(VLOOKUP(A175,[2]Sheet1!$A:$I,5,FALSE),0)</f>
        <v>0</v>
      </c>
      <c r="J175">
        <f>IFERROR(VLOOKUP(A175,[2]Sheet1!$A:$I,6,FALSE),0)</f>
        <v>0</v>
      </c>
      <c r="K175">
        <f>IFERROR(VLOOKUP(A175,[2]Sheet1!$A:$I,7,FALSE),0)</f>
        <v>0</v>
      </c>
      <c r="L175">
        <f>IFERROR(VLOOKUP(A175,[2]Sheet1!$A:$I,8,FALSE),0)</f>
        <v>0</v>
      </c>
      <c r="M175">
        <f>IFERROR(VLOOKUP(A175,[2]Sheet1!$A:$I,9,FALSE),0)</f>
        <v>0</v>
      </c>
      <c r="N175">
        <f>IFERROR(VLOOKUP(A175,[3]Sheet1!$A:$G,2,FALSE),0)</f>
        <v>0</v>
      </c>
      <c r="O175">
        <f>IFERROR(VLOOKUP(A175,[3]Sheet1!$A:$G,3,FALSE),0)</f>
        <v>0</v>
      </c>
      <c r="P175">
        <f>IFERROR(VLOOKUP(A175,[3]Sheet1!$A:$G,4,FALSE),0)</f>
        <v>0</v>
      </c>
      <c r="Q175">
        <f>IFERROR(VLOOKUP(A175,[3]Sheet1!$A:$G,5,FALSE),0)</f>
        <v>0</v>
      </c>
      <c r="R175">
        <f>IFERROR(VLOOKUP(A175,[3]Sheet1!$A:$G,6,FALSE),0)</f>
        <v>0</v>
      </c>
      <c r="S175">
        <f>IFERROR(VLOOKUP(A175,[3]Sheet1!$A:$G,7,FALSE),0)</f>
        <v>0</v>
      </c>
      <c r="T175" t="str">
        <f t="shared" si="13"/>
        <v>Não</v>
      </c>
      <c r="U175" t="str">
        <f t="shared" si="14"/>
        <v>Sim</v>
      </c>
      <c r="V175" t="str">
        <f t="shared" si="15"/>
        <v>Não</v>
      </c>
      <c r="W175" t="str">
        <f t="shared" si="16"/>
        <v>Sim</v>
      </c>
      <c r="X175" t="str">
        <f t="shared" si="17"/>
        <v>Não</v>
      </c>
      <c r="Y175" t="str">
        <f t="shared" si="18"/>
        <v>Sim</v>
      </c>
    </row>
    <row r="176" spans="1:25" x14ac:dyDescent="0.25">
      <c r="A176" s="5">
        <v>150580</v>
      </c>
      <c r="B176">
        <f>IFERROR(VLOOKUP(A176,[1]Monitoramento_Base_somente_disp!$A:$J,5,FALSE),0)</f>
        <v>0</v>
      </c>
      <c r="C176">
        <f>IFERROR(VLOOKUP(A176,[1]Monitoramento_Base_somente_disp!$A:$J,6,FALSE),0)</f>
        <v>0</v>
      </c>
      <c r="D176">
        <f>IFERROR(VLOOKUP(A176,[1]Monitoramento_Base_somente_disp!$A:$J,7,FALSE),0)</f>
        <v>0</v>
      </c>
      <c r="E176">
        <f>IFERROR(VLOOKUP(A176,[1]Monitoramento_Base_somente_disp!$A:$J,8,FALSE),0)</f>
        <v>0</v>
      </c>
      <c r="F176">
        <f>IFERROR(VLOOKUP(A176,[1]Monitoramento_Base_somente_disp!$A:$J,9,FALSE),0)</f>
        <v>0</v>
      </c>
      <c r="G176">
        <f>IFERROR(VLOOKUP(A176,[1]Monitoramento_Base_somente_disp!$A:$J,10,FALSE),0)</f>
        <v>0</v>
      </c>
      <c r="H176">
        <f>IFERROR(VLOOKUP(A176,[2]Sheet1!$A:$I,4,FALSE),0)</f>
        <v>0</v>
      </c>
      <c r="I176">
        <f>IFERROR(VLOOKUP(A176,[2]Sheet1!$A:$I,5,FALSE),0)</f>
        <v>0</v>
      </c>
      <c r="J176">
        <f>IFERROR(VLOOKUP(A176,[2]Sheet1!$A:$I,6,FALSE),0)</f>
        <v>0</v>
      </c>
      <c r="K176">
        <f>IFERROR(VLOOKUP(A176,[2]Sheet1!$A:$I,7,FALSE),0)</f>
        <v>0</v>
      </c>
      <c r="L176">
        <f>IFERROR(VLOOKUP(A176,[2]Sheet1!$A:$I,8,FALSE),0)</f>
        <v>0</v>
      </c>
      <c r="M176">
        <f>IFERROR(VLOOKUP(A176,[2]Sheet1!$A:$I,9,FALSE),0)</f>
        <v>0</v>
      </c>
      <c r="N176">
        <f>IFERROR(VLOOKUP(A176,[3]Sheet1!$A:$G,2,FALSE),0)</f>
        <v>0</v>
      </c>
      <c r="O176">
        <f>IFERROR(VLOOKUP(A176,[3]Sheet1!$A:$G,3,FALSE),0)</f>
        <v>0</v>
      </c>
      <c r="P176">
        <f>IFERROR(VLOOKUP(A176,[3]Sheet1!$A:$G,4,FALSE),0)</f>
        <v>0</v>
      </c>
      <c r="Q176">
        <f>IFERROR(VLOOKUP(A176,[3]Sheet1!$A:$G,5,FALSE),0)</f>
        <v>0</v>
      </c>
      <c r="R176">
        <f>IFERROR(VLOOKUP(A176,[3]Sheet1!$A:$G,6,FALSE),0)</f>
        <v>0</v>
      </c>
      <c r="S176">
        <f>IFERROR(VLOOKUP(A176,[3]Sheet1!$A:$G,7,FALSE),0)</f>
        <v>0</v>
      </c>
      <c r="T176" t="str">
        <f t="shared" si="13"/>
        <v>Não</v>
      </c>
      <c r="U176" t="str">
        <f t="shared" si="14"/>
        <v>Não</v>
      </c>
      <c r="V176" t="str">
        <f t="shared" si="15"/>
        <v>Não</v>
      </c>
      <c r="W176" t="str">
        <f t="shared" si="16"/>
        <v>Não</v>
      </c>
      <c r="X176" t="str">
        <f t="shared" si="17"/>
        <v>Não</v>
      </c>
      <c r="Y176" t="str">
        <f t="shared" si="18"/>
        <v>Não</v>
      </c>
    </row>
    <row r="177" spans="1:25" x14ac:dyDescent="0.25">
      <c r="A177" s="5">
        <v>150590</v>
      </c>
      <c r="B177">
        <f>IFERROR(VLOOKUP(A177,[1]Monitoramento_Base_somente_disp!$A:$J,5,FALSE),0)</f>
        <v>0</v>
      </c>
      <c r="C177">
        <f>IFERROR(VLOOKUP(A177,[1]Monitoramento_Base_somente_disp!$A:$J,6,FALSE),0)</f>
        <v>0</v>
      </c>
      <c r="D177">
        <f>IFERROR(VLOOKUP(A177,[1]Monitoramento_Base_somente_disp!$A:$J,7,FALSE),0)</f>
        <v>0</v>
      </c>
      <c r="E177">
        <f>IFERROR(VLOOKUP(A177,[1]Monitoramento_Base_somente_disp!$A:$J,8,FALSE),0)</f>
        <v>0</v>
      </c>
      <c r="F177">
        <f>IFERROR(VLOOKUP(A177,[1]Monitoramento_Base_somente_disp!$A:$J,9,FALSE),0)</f>
        <v>0</v>
      </c>
      <c r="G177">
        <f>IFERROR(VLOOKUP(A177,[1]Monitoramento_Base_somente_disp!$A:$J,10,FALSE),0)</f>
        <v>0</v>
      </c>
      <c r="H177">
        <f>IFERROR(VLOOKUP(A177,[2]Sheet1!$A:$I,4,FALSE),0)</f>
        <v>0</v>
      </c>
      <c r="I177">
        <f>IFERROR(VLOOKUP(A177,[2]Sheet1!$A:$I,5,FALSE),0)</f>
        <v>0</v>
      </c>
      <c r="J177">
        <f>IFERROR(VLOOKUP(A177,[2]Sheet1!$A:$I,6,FALSE),0)</f>
        <v>0</v>
      </c>
      <c r="K177">
        <f>IFERROR(VLOOKUP(A177,[2]Sheet1!$A:$I,7,FALSE),0)</f>
        <v>0</v>
      </c>
      <c r="L177">
        <f>IFERROR(VLOOKUP(A177,[2]Sheet1!$A:$I,8,FALSE),0)</f>
        <v>0</v>
      </c>
      <c r="M177">
        <f>IFERROR(VLOOKUP(A177,[2]Sheet1!$A:$I,9,FALSE),0)</f>
        <v>0</v>
      </c>
      <c r="N177">
        <f>IFERROR(VLOOKUP(A177,[3]Sheet1!$A:$G,2,FALSE),0)</f>
        <v>0</v>
      </c>
      <c r="O177">
        <f>IFERROR(VLOOKUP(A177,[3]Sheet1!$A:$G,3,FALSE),0)</f>
        <v>0</v>
      </c>
      <c r="P177">
        <f>IFERROR(VLOOKUP(A177,[3]Sheet1!$A:$G,4,FALSE),0)</f>
        <v>0</v>
      </c>
      <c r="Q177">
        <f>IFERROR(VLOOKUP(A177,[3]Sheet1!$A:$G,5,FALSE),0)</f>
        <v>0</v>
      </c>
      <c r="R177">
        <f>IFERROR(VLOOKUP(A177,[3]Sheet1!$A:$G,6,FALSE),0)</f>
        <v>0</v>
      </c>
      <c r="S177">
        <f>IFERROR(VLOOKUP(A177,[3]Sheet1!$A:$G,7,FALSE),0)</f>
        <v>0</v>
      </c>
      <c r="T177" t="str">
        <f t="shared" si="13"/>
        <v>Não</v>
      </c>
      <c r="U177" t="str">
        <f t="shared" si="14"/>
        <v>Não</v>
      </c>
      <c r="V177" t="str">
        <f t="shared" si="15"/>
        <v>Não</v>
      </c>
      <c r="W177" t="str">
        <f t="shared" si="16"/>
        <v>Não</v>
      </c>
      <c r="X177" t="str">
        <f t="shared" si="17"/>
        <v>Não</v>
      </c>
      <c r="Y177" t="str">
        <f t="shared" si="18"/>
        <v>Não</v>
      </c>
    </row>
    <row r="178" spans="1:25" x14ac:dyDescent="0.25">
      <c r="A178" s="5">
        <v>150600</v>
      </c>
      <c r="B178">
        <f>IFERROR(VLOOKUP(A178,[1]Monitoramento_Base_somente_disp!$A:$J,5,FALSE),0)</f>
        <v>158</v>
      </c>
      <c r="C178">
        <f>IFERROR(VLOOKUP(A178,[1]Monitoramento_Base_somente_disp!$A:$J,6,FALSE),0)</f>
        <v>8581175</v>
      </c>
      <c r="D178">
        <f>IFERROR(VLOOKUP(A178,[1]Monitoramento_Base_somente_disp!$A:$J,7,FALSE),0)</f>
        <v>0</v>
      </c>
      <c r="E178">
        <f>IFERROR(VLOOKUP(A178,[1]Monitoramento_Base_somente_disp!$A:$J,8,FALSE),0)</f>
        <v>8340364</v>
      </c>
      <c r="F178">
        <f>IFERROR(VLOOKUP(A178,[1]Monitoramento_Base_somente_disp!$A:$J,9,FALSE),0)</f>
        <v>0</v>
      </c>
      <c r="G178">
        <f>IFERROR(VLOOKUP(A178,[1]Monitoramento_Base_somente_disp!$A:$J,10,FALSE),0)</f>
        <v>1337380</v>
      </c>
      <c r="H178">
        <f>IFERROR(VLOOKUP(A178,[2]Sheet1!$A:$I,4,FALSE),0)</f>
        <v>0</v>
      </c>
      <c r="I178">
        <f>IFERROR(VLOOKUP(A178,[2]Sheet1!$A:$I,5,FALSE),0)</f>
        <v>0</v>
      </c>
      <c r="J178">
        <f>IFERROR(VLOOKUP(A178,[2]Sheet1!$A:$I,6,FALSE),0)</f>
        <v>0</v>
      </c>
      <c r="K178">
        <f>IFERROR(VLOOKUP(A178,[2]Sheet1!$A:$I,7,FALSE),0)</f>
        <v>0</v>
      </c>
      <c r="L178">
        <f>IFERROR(VLOOKUP(A178,[2]Sheet1!$A:$I,8,FALSE),0)</f>
        <v>0</v>
      </c>
      <c r="M178">
        <f>IFERROR(VLOOKUP(A178,[2]Sheet1!$A:$I,9,FALSE),0)</f>
        <v>0</v>
      </c>
      <c r="N178">
        <f>IFERROR(VLOOKUP(A178,[3]Sheet1!$A:$G,2,FALSE),0)</f>
        <v>0</v>
      </c>
      <c r="O178">
        <f>IFERROR(VLOOKUP(A178,[3]Sheet1!$A:$G,3,FALSE),0)</f>
        <v>0</v>
      </c>
      <c r="P178">
        <f>IFERROR(VLOOKUP(A178,[3]Sheet1!$A:$G,4,FALSE),0)</f>
        <v>0</v>
      </c>
      <c r="Q178">
        <f>IFERROR(VLOOKUP(A178,[3]Sheet1!$A:$G,5,FALSE),0)</f>
        <v>0</v>
      </c>
      <c r="R178">
        <f>IFERROR(VLOOKUP(A178,[3]Sheet1!$A:$G,6,FALSE),0)</f>
        <v>0</v>
      </c>
      <c r="S178">
        <f>IFERROR(VLOOKUP(A178,[3]Sheet1!$A:$G,7,FALSE),0)</f>
        <v>0</v>
      </c>
      <c r="T178" t="str">
        <f t="shared" si="13"/>
        <v>Sim</v>
      </c>
      <c r="U178" t="str">
        <f t="shared" si="14"/>
        <v>Sim</v>
      </c>
      <c r="V178" t="str">
        <f t="shared" si="15"/>
        <v>Não</v>
      </c>
      <c r="W178" t="str">
        <f t="shared" si="16"/>
        <v>Sim</v>
      </c>
      <c r="X178" t="str">
        <f t="shared" si="17"/>
        <v>Não</v>
      </c>
      <c r="Y178" t="str">
        <f t="shared" si="18"/>
        <v>Sim</v>
      </c>
    </row>
    <row r="179" spans="1:25" x14ac:dyDescent="0.25">
      <c r="A179" s="5">
        <v>150610</v>
      </c>
      <c r="B179">
        <f>IFERROR(VLOOKUP(A179,[1]Monitoramento_Base_somente_disp!$A:$J,5,FALSE),0)</f>
        <v>11656</v>
      </c>
      <c r="C179">
        <f>IFERROR(VLOOKUP(A179,[1]Monitoramento_Base_somente_disp!$A:$J,6,FALSE),0)</f>
        <v>5053722</v>
      </c>
      <c r="D179">
        <f>IFERROR(VLOOKUP(A179,[1]Monitoramento_Base_somente_disp!$A:$J,7,FALSE),0)</f>
        <v>6332</v>
      </c>
      <c r="E179">
        <f>IFERROR(VLOOKUP(A179,[1]Monitoramento_Base_somente_disp!$A:$J,8,FALSE),0)</f>
        <v>5423604</v>
      </c>
      <c r="F179">
        <f>IFERROR(VLOOKUP(A179,[1]Monitoramento_Base_somente_disp!$A:$J,9,FALSE),0)</f>
        <v>0</v>
      </c>
      <c r="G179">
        <f>IFERROR(VLOOKUP(A179,[1]Monitoramento_Base_somente_disp!$A:$J,10,FALSE),0)</f>
        <v>954255</v>
      </c>
      <c r="H179">
        <f>IFERROR(VLOOKUP(A179,[2]Sheet1!$A:$I,4,FALSE),0)</f>
        <v>0</v>
      </c>
      <c r="I179">
        <f>IFERROR(VLOOKUP(A179,[2]Sheet1!$A:$I,5,FALSE),0)</f>
        <v>0</v>
      </c>
      <c r="J179">
        <f>IFERROR(VLOOKUP(A179,[2]Sheet1!$A:$I,6,FALSE),0)</f>
        <v>0</v>
      </c>
      <c r="K179">
        <f>IFERROR(VLOOKUP(A179,[2]Sheet1!$A:$I,7,FALSE),0)</f>
        <v>0</v>
      </c>
      <c r="L179">
        <f>IFERROR(VLOOKUP(A179,[2]Sheet1!$A:$I,8,FALSE),0)</f>
        <v>0</v>
      </c>
      <c r="M179">
        <f>IFERROR(VLOOKUP(A179,[2]Sheet1!$A:$I,9,FALSE),0)</f>
        <v>0</v>
      </c>
      <c r="N179">
        <f>IFERROR(VLOOKUP(A179,[3]Sheet1!$A:$G,2,FALSE),0)</f>
        <v>0</v>
      </c>
      <c r="O179">
        <f>IFERROR(VLOOKUP(A179,[3]Sheet1!$A:$G,3,FALSE),0)</f>
        <v>0</v>
      </c>
      <c r="P179">
        <f>IFERROR(VLOOKUP(A179,[3]Sheet1!$A:$G,4,FALSE),0)</f>
        <v>0</v>
      </c>
      <c r="Q179">
        <f>IFERROR(VLOOKUP(A179,[3]Sheet1!$A:$G,5,FALSE),0)</f>
        <v>0</v>
      </c>
      <c r="R179">
        <f>IFERROR(VLOOKUP(A179,[3]Sheet1!$A:$G,6,FALSE),0)</f>
        <v>0</v>
      </c>
      <c r="S179">
        <f>IFERROR(VLOOKUP(A179,[3]Sheet1!$A:$G,7,FALSE),0)</f>
        <v>0</v>
      </c>
      <c r="T179" t="str">
        <f t="shared" si="13"/>
        <v>Sim</v>
      </c>
      <c r="U179" t="str">
        <f t="shared" si="14"/>
        <v>Sim</v>
      </c>
      <c r="V179" t="str">
        <f t="shared" si="15"/>
        <v>Sim</v>
      </c>
      <c r="W179" t="str">
        <f t="shared" si="16"/>
        <v>Sim</v>
      </c>
      <c r="X179" t="str">
        <f t="shared" si="17"/>
        <v>Não</v>
      </c>
      <c r="Y179" t="str">
        <f t="shared" si="18"/>
        <v>Sim</v>
      </c>
    </row>
    <row r="180" spans="1:25" x14ac:dyDescent="0.25">
      <c r="A180" s="5">
        <v>150611</v>
      </c>
      <c r="B180">
        <f>IFERROR(VLOOKUP(A180,[1]Monitoramento_Base_somente_disp!$A:$J,5,FALSE),0)</f>
        <v>0</v>
      </c>
      <c r="C180">
        <f>IFERROR(VLOOKUP(A180,[1]Monitoramento_Base_somente_disp!$A:$J,6,FALSE),0)</f>
        <v>0</v>
      </c>
      <c r="D180">
        <f>IFERROR(VLOOKUP(A180,[1]Monitoramento_Base_somente_disp!$A:$J,7,FALSE),0)</f>
        <v>0</v>
      </c>
      <c r="E180">
        <f>IFERROR(VLOOKUP(A180,[1]Monitoramento_Base_somente_disp!$A:$J,8,FALSE),0)</f>
        <v>0</v>
      </c>
      <c r="F180">
        <f>IFERROR(VLOOKUP(A180,[1]Monitoramento_Base_somente_disp!$A:$J,9,FALSE),0)</f>
        <v>0</v>
      </c>
      <c r="G180">
        <f>IFERROR(VLOOKUP(A180,[1]Monitoramento_Base_somente_disp!$A:$J,10,FALSE),0)</f>
        <v>0</v>
      </c>
      <c r="H180">
        <f>IFERROR(VLOOKUP(A180,[2]Sheet1!$A:$I,4,FALSE),0)</f>
        <v>0</v>
      </c>
      <c r="I180">
        <f>IFERROR(VLOOKUP(A180,[2]Sheet1!$A:$I,5,FALSE),0)</f>
        <v>0</v>
      </c>
      <c r="J180">
        <f>IFERROR(VLOOKUP(A180,[2]Sheet1!$A:$I,6,FALSE),0)</f>
        <v>0</v>
      </c>
      <c r="K180">
        <f>IFERROR(VLOOKUP(A180,[2]Sheet1!$A:$I,7,FALSE),0)</f>
        <v>0</v>
      </c>
      <c r="L180">
        <f>IFERROR(VLOOKUP(A180,[2]Sheet1!$A:$I,8,FALSE),0)</f>
        <v>0</v>
      </c>
      <c r="M180">
        <f>IFERROR(VLOOKUP(A180,[2]Sheet1!$A:$I,9,FALSE),0)</f>
        <v>0</v>
      </c>
      <c r="N180">
        <f>IFERROR(VLOOKUP(A180,[3]Sheet1!$A:$G,2,FALSE),0)</f>
        <v>0</v>
      </c>
      <c r="O180">
        <f>IFERROR(VLOOKUP(A180,[3]Sheet1!$A:$G,3,FALSE),0)</f>
        <v>0</v>
      </c>
      <c r="P180">
        <f>IFERROR(VLOOKUP(A180,[3]Sheet1!$A:$G,4,FALSE),0)</f>
        <v>0</v>
      </c>
      <c r="Q180">
        <f>IFERROR(VLOOKUP(A180,[3]Sheet1!$A:$G,5,FALSE),0)</f>
        <v>0</v>
      </c>
      <c r="R180">
        <f>IFERROR(VLOOKUP(A180,[3]Sheet1!$A:$G,6,FALSE),0)</f>
        <v>0</v>
      </c>
      <c r="S180">
        <f>IFERROR(VLOOKUP(A180,[3]Sheet1!$A:$G,7,FALSE),0)</f>
        <v>0</v>
      </c>
      <c r="T180" t="str">
        <f t="shared" si="13"/>
        <v>Não</v>
      </c>
      <c r="U180" t="str">
        <f t="shared" si="14"/>
        <v>Não</v>
      </c>
      <c r="V180" t="str">
        <f t="shared" si="15"/>
        <v>Não</v>
      </c>
      <c r="W180" t="str">
        <f t="shared" si="16"/>
        <v>Não</v>
      </c>
      <c r="X180" t="str">
        <f t="shared" si="17"/>
        <v>Não</v>
      </c>
      <c r="Y180" t="str">
        <f t="shared" si="18"/>
        <v>Não</v>
      </c>
    </row>
    <row r="181" spans="1:25" x14ac:dyDescent="0.25">
      <c r="A181" s="5">
        <v>150618</v>
      </c>
      <c r="B181">
        <f>IFERROR(VLOOKUP(A181,[1]Monitoramento_Base_somente_disp!$A:$J,5,FALSE),0)</f>
        <v>0</v>
      </c>
      <c r="C181">
        <f>IFERROR(VLOOKUP(A181,[1]Monitoramento_Base_somente_disp!$A:$J,6,FALSE),0)</f>
        <v>1528745</v>
      </c>
      <c r="D181">
        <f>IFERROR(VLOOKUP(A181,[1]Monitoramento_Base_somente_disp!$A:$J,7,FALSE),0)</f>
        <v>0</v>
      </c>
      <c r="E181">
        <f>IFERROR(VLOOKUP(A181,[1]Monitoramento_Base_somente_disp!$A:$J,8,FALSE),0)</f>
        <v>1592904</v>
      </c>
      <c r="F181">
        <f>IFERROR(VLOOKUP(A181,[1]Monitoramento_Base_somente_disp!$A:$J,9,FALSE),0)</f>
        <v>0</v>
      </c>
      <c r="G181">
        <f>IFERROR(VLOOKUP(A181,[1]Monitoramento_Base_somente_disp!$A:$J,10,FALSE),0)</f>
        <v>256920</v>
      </c>
      <c r="H181">
        <f>IFERROR(VLOOKUP(A181,[2]Sheet1!$A:$I,4,FALSE),0)</f>
        <v>0</v>
      </c>
      <c r="I181">
        <f>IFERROR(VLOOKUP(A181,[2]Sheet1!$A:$I,5,FALSE),0)</f>
        <v>0</v>
      </c>
      <c r="J181">
        <f>IFERROR(VLOOKUP(A181,[2]Sheet1!$A:$I,6,FALSE),0)</f>
        <v>0</v>
      </c>
      <c r="K181">
        <f>IFERROR(VLOOKUP(A181,[2]Sheet1!$A:$I,7,FALSE),0)</f>
        <v>0</v>
      </c>
      <c r="L181">
        <f>IFERROR(VLOOKUP(A181,[2]Sheet1!$A:$I,8,FALSE),0)</f>
        <v>0</v>
      </c>
      <c r="M181">
        <f>IFERROR(VLOOKUP(A181,[2]Sheet1!$A:$I,9,FALSE),0)</f>
        <v>0</v>
      </c>
      <c r="N181">
        <f>IFERROR(VLOOKUP(A181,[3]Sheet1!$A:$G,2,FALSE),0)</f>
        <v>0</v>
      </c>
      <c r="O181">
        <f>IFERROR(VLOOKUP(A181,[3]Sheet1!$A:$G,3,FALSE),0)</f>
        <v>0</v>
      </c>
      <c r="P181">
        <f>IFERROR(VLOOKUP(A181,[3]Sheet1!$A:$G,4,FALSE),0)</f>
        <v>0</v>
      </c>
      <c r="Q181">
        <f>IFERROR(VLOOKUP(A181,[3]Sheet1!$A:$G,5,FALSE),0)</f>
        <v>0</v>
      </c>
      <c r="R181">
        <f>IFERROR(VLOOKUP(A181,[3]Sheet1!$A:$G,6,FALSE),0)</f>
        <v>0</v>
      </c>
      <c r="S181">
        <f>IFERROR(VLOOKUP(A181,[3]Sheet1!$A:$G,7,FALSE),0)</f>
        <v>0</v>
      </c>
      <c r="T181" t="str">
        <f t="shared" si="13"/>
        <v>Não</v>
      </c>
      <c r="U181" t="str">
        <f t="shared" si="14"/>
        <v>Sim</v>
      </c>
      <c r="V181" t="str">
        <f t="shared" si="15"/>
        <v>Não</v>
      </c>
      <c r="W181" t="str">
        <f t="shared" si="16"/>
        <v>Sim</v>
      </c>
      <c r="X181" t="str">
        <f t="shared" si="17"/>
        <v>Não</v>
      </c>
      <c r="Y181" t="str">
        <f t="shared" si="18"/>
        <v>Sim</v>
      </c>
    </row>
    <row r="182" spans="1:25" x14ac:dyDescent="0.25">
      <c r="A182" s="5">
        <v>150619</v>
      </c>
      <c r="B182">
        <f>IFERROR(VLOOKUP(A182,[1]Monitoramento_Base_somente_disp!$A:$J,5,FALSE),0)</f>
        <v>0</v>
      </c>
      <c r="C182">
        <f>IFERROR(VLOOKUP(A182,[1]Monitoramento_Base_somente_disp!$A:$J,6,FALSE),0)</f>
        <v>0</v>
      </c>
      <c r="D182">
        <f>IFERROR(VLOOKUP(A182,[1]Monitoramento_Base_somente_disp!$A:$J,7,FALSE),0)</f>
        <v>0</v>
      </c>
      <c r="E182">
        <f>IFERROR(VLOOKUP(A182,[1]Monitoramento_Base_somente_disp!$A:$J,8,FALSE),0)</f>
        <v>0</v>
      </c>
      <c r="F182">
        <f>IFERROR(VLOOKUP(A182,[1]Monitoramento_Base_somente_disp!$A:$J,9,FALSE),0)</f>
        <v>0</v>
      </c>
      <c r="G182">
        <f>IFERROR(VLOOKUP(A182,[1]Monitoramento_Base_somente_disp!$A:$J,10,FALSE),0)</f>
        <v>0</v>
      </c>
      <c r="H182">
        <f>IFERROR(VLOOKUP(A182,[2]Sheet1!$A:$I,4,FALSE),0)</f>
        <v>0</v>
      </c>
      <c r="I182">
        <f>IFERROR(VLOOKUP(A182,[2]Sheet1!$A:$I,5,FALSE),0)</f>
        <v>0</v>
      </c>
      <c r="J182">
        <f>IFERROR(VLOOKUP(A182,[2]Sheet1!$A:$I,6,FALSE),0)</f>
        <v>0</v>
      </c>
      <c r="K182">
        <f>IFERROR(VLOOKUP(A182,[2]Sheet1!$A:$I,7,FALSE),0)</f>
        <v>0</v>
      </c>
      <c r="L182">
        <f>IFERROR(VLOOKUP(A182,[2]Sheet1!$A:$I,8,FALSE),0)</f>
        <v>0</v>
      </c>
      <c r="M182">
        <f>IFERROR(VLOOKUP(A182,[2]Sheet1!$A:$I,9,FALSE),0)</f>
        <v>0</v>
      </c>
      <c r="N182">
        <f>IFERROR(VLOOKUP(A182,[3]Sheet1!$A:$G,2,FALSE),0)</f>
        <v>0</v>
      </c>
      <c r="O182">
        <f>IFERROR(VLOOKUP(A182,[3]Sheet1!$A:$G,3,FALSE),0)</f>
        <v>0</v>
      </c>
      <c r="P182">
        <f>IFERROR(VLOOKUP(A182,[3]Sheet1!$A:$G,4,FALSE),0)</f>
        <v>0</v>
      </c>
      <c r="Q182">
        <f>IFERROR(VLOOKUP(A182,[3]Sheet1!$A:$G,5,FALSE),0)</f>
        <v>0</v>
      </c>
      <c r="R182">
        <f>IFERROR(VLOOKUP(A182,[3]Sheet1!$A:$G,6,FALSE),0)</f>
        <v>0</v>
      </c>
      <c r="S182">
        <f>IFERROR(VLOOKUP(A182,[3]Sheet1!$A:$G,7,FALSE),0)</f>
        <v>0</v>
      </c>
      <c r="T182" t="str">
        <f t="shared" si="13"/>
        <v>Não</v>
      </c>
      <c r="U182" t="str">
        <f t="shared" si="14"/>
        <v>Não</v>
      </c>
      <c r="V182" t="str">
        <f t="shared" si="15"/>
        <v>Não</v>
      </c>
      <c r="W182" t="str">
        <f t="shared" si="16"/>
        <v>Não</v>
      </c>
      <c r="X182" t="str">
        <f t="shared" si="17"/>
        <v>Não</v>
      </c>
      <c r="Y182" t="str">
        <f t="shared" si="18"/>
        <v>Não</v>
      </c>
    </row>
    <row r="183" spans="1:25" x14ac:dyDescent="0.25">
      <c r="A183" s="5">
        <v>150630</v>
      </c>
      <c r="B183">
        <f>IFERROR(VLOOKUP(A183,[1]Monitoramento_Base_somente_disp!$A:$J,5,FALSE),0)</f>
        <v>0</v>
      </c>
      <c r="C183">
        <f>IFERROR(VLOOKUP(A183,[1]Monitoramento_Base_somente_disp!$A:$J,6,FALSE),0)</f>
        <v>0</v>
      </c>
      <c r="D183">
        <f>IFERROR(VLOOKUP(A183,[1]Monitoramento_Base_somente_disp!$A:$J,7,FALSE),0)</f>
        <v>0</v>
      </c>
      <c r="E183">
        <f>IFERROR(VLOOKUP(A183,[1]Monitoramento_Base_somente_disp!$A:$J,8,FALSE),0)</f>
        <v>0</v>
      </c>
      <c r="F183">
        <f>IFERROR(VLOOKUP(A183,[1]Monitoramento_Base_somente_disp!$A:$J,9,FALSE),0)</f>
        <v>0</v>
      </c>
      <c r="G183">
        <f>IFERROR(VLOOKUP(A183,[1]Monitoramento_Base_somente_disp!$A:$J,10,FALSE),0)</f>
        <v>0</v>
      </c>
      <c r="H183">
        <f>IFERROR(VLOOKUP(A183,[2]Sheet1!$A:$I,4,FALSE),0)</f>
        <v>0</v>
      </c>
      <c r="I183">
        <f>IFERROR(VLOOKUP(A183,[2]Sheet1!$A:$I,5,FALSE),0)</f>
        <v>0</v>
      </c>
      <c r="J183">
        <f>IFERROR(VLOOKUP(A183,[2]Sheet1!$A:$I,6,FALSE),0)</f>
        <v>0</v>
      </c>
      <c r="K183">
        <f>IFERROR(VLOOKUP(A183,[2]Sheet1!$A:$I,7,FALSE),0)</f>
        <v>0</v>
      </c>
      <c r="L183">
        <f>IFERROR(VLOOKUP(A183,[2]Sheet1!$A:$I,8,FALSE),0)</f>
        <v>0</v>
      </c>
      <c r="M183">
        <f>IFERROR(VLOOKUP(A183,[2]Sheet1!$A:$I,9,FALSE),0)</f>
        <v>0</v>
      </c>
      <c r="N183">
        <f>IFERROR(VLOOKUP(A183,[3]Sheet1!$A:$G,2,FALSE),0)</f>
        <v>0</v>
      </c>
      <c r="O183">
        <f>IFERROR(VLOOKUP(A183,[3]Sheet1!$A:$G,3,FALSE),0)</f>
        <v>0</v>
      </c>
      <c r="P183">
        <f>IFERROR(VLOOKUP(A183,[3]Sheet1!$A:$G,4,FALSE),0)</f>
        <v>0</v>
      </c>
      <c r="Q183">
        <f>IFERROR(VLOOKUP(A183,[3]Sheet1!$A:$G,5,FALSE),0)</f>
        <v>0</v>
      </c>
      <c r="R183">
        <f>IFERROR(VLOOKUP(A183,[3]Sheet1!$A:$G,6,FALSE),0)</f>
        <v>0</v>
      </c>
      <c r="S183">
        <f>IFERROR(VLOOKUP(A183,[3]Sheet1!$A:$G,7,FALSE),0)</f>
        <v>0</v>
      </c>
      <c r="T183" t="str">
        <f t="shared" si="13"/>
        <v>Não</v>
      </c>
      <c r="U183" t="str">
        <f t="shared" si="14"/>
        <v>Não</v>
      </c>
      <c r="V183" t="str">
        <f t="shared" si="15"/>
        <v>Não</v>
      </c>
      <c r="W183" t="str">
        <f t="shared" si="16"/>
        <v>Não</v>
      </c>
      <c r="X183" t="str">
        <f t="shared" si="17"/>
        <v>Não</v>
      </c>
      <c r="Y183" t="str">
        <f t="shared" si="18"/>
        <v>Não</v>
      </c>
    </row>
    <row r="184" spans="1:25" x14ac:dyDescent="0.25">
      <c r="A184" s="5">
        <v>150640</v>
      </c>
      <c r="B184">
        <f>IFERROR(VLOOKUP(A184,[1]Monitoramento_Base_somente_disp!$A:$J,5,FALSE),0)</f>
        <v>0</v>
      </c>
      <c r="C184">
        <f>IFERROR(VLOOKUP(A184,[1]Monitoramento_Base_somente_disp!$A:$J,6,FALSE),0)</f>
        <v>0</v>
      </c>
      <c r="D184">
        <f>IFERROR(VLOOKUP(A184,[1]Monitoramento_Base_somente_disp!$A:$J,7,FALSE),0)</f>
        <v>0</v>
      </c>
      <c r="E184">
        <f>IFERROR(VLOOKUP(A184,[1]Monitoramento_Base_somente_disp!$A:$J,8,FALSE),0)</f>
        <v>0</v>
      </c>
      <c r="F184">
        <f>IFERROR(VLOOKUP(A184,[1]Monitoramento_Base_somente_disp!$A:$J,9,FALSE),0)</f>
        <v>0</v>
      </c>
      <c r="G184">
        <f>IFERROR(VLOOKUP(A184,[1]Monitoramento_Base_somente_disp!$A:$J,10,FALSE),0)</f>
        <v>0</v>
      </c>
      <c r="H184">
        <f>IFERROR(VLOOKUP(A184,[2]Sheet1!$A:$I,4,FALSE),0)</f>
        <v>0</v>
      </c>
      <c r="I184">
        <f>IFERROR(VLOOKUP(A184,[2]Sheet1!$A:$I,5,FALSE),0)</f>
        <v>0</v>
      </c>
      <c r="J184">
        <f>IFERROR(VLOOKUP(A184,[2]Sheet1!$A:$I,6,FALSE),0)</f>
        <v>0</v>
      </c>
      <c r="K184">
        <f>IFERROR(VLOOKUP(A184,[2]Sheet1!$A:$I,7,FALSE),0)</f>
        <v>0</v>
      </c>
      <c r="L184">
        <f>IFERROR(VLOOKUP(A184,[2]Sheet1!$A:$I,8,FALSE),0)</f>
        <v>0</v>
      </c>
      <c r="M184">
        <f>IFERROR(VLOOKUP(A184,[2]Sheet1!$A:$I,9,FALSE),0)</f>
        <v>0</v>
      </c>
      <c r="N184">
        <f>IFERROR(VLOOKUP(A184,[3]Sheet1!$A:$G,2,FALSE),0)</f>
        <v>0</v>
      </c>
      <c r="O184">
        <f>IFERROR(VLOOKUP(A184,[3]Sheet1!$A:$G,3,FALSE),0)</f>
        <v>0</v>
      </c>
      <c r="P184">
        <f>IFERROR(VLOOKUP(A184,[3]Sheet1!$A:$G,4,FALSE),0)</f>
        <v>0</v>
      </c>
      <c r="Q184">
        <f>IFERROR(VLOOKUP(A184,[3]Sheet1!$A:$G,5,FALSE),0)</f>
        <v>0</v>
      </c>
      <c r="R184">
        <f>IFERROR(VLOOKUP(A184,[3]Sheet1!$A:$G,6,FALSE),0)</f>
        <v>0</v>
      </c>
      <c r="S184">
        <f>IFERROR(VLOOKUP(A184,[3]Sheet1!$A:$G,7,FALSE),0)</f>
        <v>0</v>
      </c>
      <c r="T184" t="str">
        <f t="shared" si="13"/>
        <v>Não</v>
      </c>
      <c r="U184" t="str">
        <f t="shared" si="14"/>
        <v>Não</v>
      </c>
      <c r="V184" t="str">
        <f t="shared" si="15"/>
        <v>Não</v>
      </c>
      <c r="W184" t="str">
        <f t="shared" si="16"/>
        <v>Não</v>
      </c>
      <c r="X184" t="str">
        <f t="shared" si="17"/>
        <v>Não</v>
      </c>
      <c r="Y184" t="str">
        <f t="shared" si="18"/>
        <v>Não</v>
      </c>
    </row>
    <row r="185" spans="1:25" x14ac:dyDescent="0.25">
      <c r="A185" s="5">
        <v>150655</v>
      </c>
      <c r="B185">
        <f>IFERROR(VLOOKUP(A185,[1]Monitoramento_Base_somente_disp!$A:$J,5,FALSE),0)</f>
        <v>0</v>
      </c>
      <c r="C185">
        <f>IFERROR(VLOOKUP(A185,[1]Monitoramento_Base_somente_disp!$A:$J,6,FALSE),0)</f>
        <v>1023609</v>
      </c>
      <c r="D185">
        <f>IFERROR(VLOOKUP(A185,[1]Monitoramento_Base_somente_disp!$A:$J,7,FALSE),0)</f>
        <v>0</v>
      </c>
      <c r="E185">
        <f>IFERROR(VLOOKUP(A185,[1]Monitoramento_Base_somente_disp!$A:$J,8,FALSE),0)</f>
        <v>1058185</v>
      </c>
      <c r="F185">
        <f>IFERROR(VLOOKUP(A185,[1]Monitoramento_Base_somente_disp!$A:$J,9,FALSE),0)</f>
        <v>0</v>
      </c>
      <c r="G185">
        <f>IFERROR(VLOOKUP(A185,[1]Monitoramento_Base_somente_disp!$A:$J,10,FALSE),0)</f>
        <v>170675</v>
      </c>
      <c r="H185">
        <f>IFERROR(VLOOKUP(A185,[2]Sheet1!$A:$I,4,FALSE),0)</f>
        <v>0</v>
      </c>
      <c r="I185">
        <f>IFERROR(VLOOKUP(A185,[2]Sheet1!$A:$I,5,FALSE),0)</f>
        <v>0</v>
      </c>
      <c r="J185">
        <f>IFERROR(VLOOKUP(A185,[2]Sheet1!$A:$I,6,FALSE),0)</f>
        <v>0</v>
      </c>
      <c r="K185">
        <f>IFERROR(VLOOKUP(A185,[2]Sheet1!$A:$I,7,FALSE),0)</f>
        <v>0</v>
      </c>
      <c r="L185">
        <f>IFERROR(VLOOKUP(A185,[2]Sheet1!$A:$I,8,FALSE),0)</f>
        <v>0</v>
      </c>
      <c r="M185">
        <f>IFERROR(VLOOKUP(A185,[2]Sheet1!$A:$I,9,FALSE),0)</f>
        <v>0</v>
      </c>
      <c r="N185">
        <f>IFERROR(VLOOKUP(A185,[3]Sheet1!$A:$G,2,FALSE),0)</f>
        <v>0</v>
      </c>
      <c r="O185">
        <f>IFERROR(VLOOKUP(A185,[3]Sheet1!$A:$G,3,FALSE),0)</f>
        <v>0</v>
      </c>
      <c r="P185">
        <f>IFERROR(VLOOKUP(A185,[3]Sheet1!$A:$G,4,FALSE),0)</f>
        <v>0</v>
      </c>
      <c r="Q185">
        <f>IFERROR(VLOOKUP(A185,[3]Sheet1!$A:$G,5,FALSE),0)</f>
        <v>0</v>
      </c>
      <c r="R185">
        <f>IFERROR(VLOOKUP(A185,[3]Sheet1!$A:$G,6,FALSE),0)</f>
        <v>0</v>
      </c>
      <c r="S185">
        <f>IFERROR(VLOOKUP(A185,[3]Sheet1!$A:$G,7,FALSE),0)</f>
        <v>0</v>
      </c>
      <c r="T185" t="str">
        <f t="shared" si="13"/>
        <v>Não</v>
      </c>
      <c r="U185" t="str">
        <f t="shared" si="14"/>
        <v>Sim</v>
      </c>
      <c r="V185" t="str">
        <f t="shared" si="15"/>
        <v>Não</v>
      </c>
      <c r="W185" t="str">
        <f t="shared" si="16"/>
        <v>Sim</v>
      </c>
      <c r="X185" t="str">
        <f t="shared" si="17"/>
        <v>Não</v>
      </c>
      <c r="Y185" t="str">
        <f t="shared" si="18"/>
        <v>Sim</v>
      </c>
    </row>
    <row r="186" spans="1:25" x14ac:dyDescent="0.25">
      <c r="A186" s="5">
        <v>150658</v>
      </c>
      <c r="B186">
        <f>IFERROR(VLOOKUP(A186,[1]Monitoramento_Base_somente_disp!$A:$J,5,FALSE),0)</f>
        <v>0</v>
      </c>
      <c r="C186">
        <f>IFERROR(VLOOKUP(A186,[1]Monitoramento_Base_somente_disp!$A:$J,6,FALSE),0)</f>
        <v>8155555</v>
      </c>
      <c r="D186">
        <f>IFERROR(VLOOKUP(A186,[1]Monitoramento_Base_somente_disp!$A:$J,7,FALSE),0)</f>
        <v>0</v>
      </c>
      <c r="E186">
        <f>IFERROR(VLOOKUP(A186,[1]Monitoramento_Base_somente_disp!$A:$J,8,FALSE),0)</f>
        <v>8435038</v>
      </c>
      <c r="F186">
        <f>IFERROR(VLOOKUP(A186,[1]Monitoramento_Base_somente_disp!$A:$J,9,FALSE),0)</f>
        <v>0</v>
      </c>
      <c r="G186">
        <f>IFERROR(VLOOKUP(A186,[1]Monitoramento_Base_somente_disp!$A:$J,10,FALSE),0)</f>
        <v>1360490</v>
      </c>
      <c r="H186">
        <f>IFERROR(VLOOKUP(A186,[2]Sheet1!$A:$I,4,FALSE),0)</f>
        <v>0</v>
      </c>
      <c r="I186">
        <f>IFERROR(VLOOKUP(A186,[2]Sheet1!$A:$I,5,FALSE),0)</f>
        <v>0</v>
      </c>
      <c r="J186">
        <f>IFERROR(VLOOKUP(A186,[2]Sheet1!$A:$I,6,FALSE),0)</f>
        <v>0</v>
      </c>
      <c r="K186">
        <f>IFERROR(VLOOKUP(A186,[2]Sheet1!$A:$I,7,FALSE),0)</f>
        <v>0</v>
      </c>
      <c r="L186">
        <f>IFERROR(VLOOKUP(A186,[2]Sheet1!$A:$I,8,FALSE),0)</f>
        <v>0</v>
      </c>
      <c r="M186">
        <f>IFERROR(VLOOKUP(A186,[2]Sheet1!$A:$I,9,FALSE),0)</f>
        <v>0</v>
      </c>
      <c r="N186">
        <f>IFERROR(VLOOKUP(A186,[3]Sheet1!$A:$G,2,FALSE),0)</f>
        <v>0</v>
      </c>
      <c r="O186">
        <f>IFERROR(VLOOKUP(A186,[3]Sheet1!$A:$G,3,FALSE),0)</f>
        <v>0</v>
      </c>
      <c r="P186">
        <f>IFERROR(VLOOKUP(A186,[3]Sheet1!$A:$G,4,FALSE),0)</f>
        <v>0</v>
      </c>
      <c r="Q186">
        <f>IFERROR(VLOOKUP(A186,[3]Sheet1!$A:$G,5,FALSE),0)</f>
        <v>0</v>
      </c>
      <c r="R186">
        <f>IFERROR(VLOOKUP(A186,[3]Sheet1!$A:$G,6,FALSE),0)</f>
        <v>0</v>
      </c>
      <c r="S186">
        <f>IFERROR(VLOOKUP(A186,[3]Sheet1!$A:$G,7,FALSE),0)</f>
        <v>0</v>
      </c>
      <c r="T186" t="str">
        <f t="shared" si="13"/>
        <v>Não</v>
      </c>
      <c r="U186" t="str">
        <f t="shared" si="14"/>
        <v>Sim</v>
      </c>
      <c r="V186" t="str">
        <f t="shared" si="15"/>
        <v>Não</v>
      </c>
      <c r="W186" t="str">
        <f t="shared" si="16"/>
        <v>Sim</v>
      </c>
      <c r="X186" t="str">
        <f t="shared" si="17"/>
        <v>Não</v>
      </c>
      <c r="Y186" t="str">
        <f t="shared" si="18"/>
        <v>Sim</v>
      </c>
    </row>
    <row r="187" spans="1:25" x14ac:dyDescent="0.25">
      <c r="A187" s="5">
        <v>150670</v>
      </c>
      <c r="B187">
        <f>IFERROR(VLOOKUP(A187,[1]Monitoramento_Base_somente_disp!$A:$J,5,FALSE),0)</f>
        <v>107193</v>
      </c>
      <c r="C187">
        <f>IFERROR(VLOOKUP(A187,[1]Monitoramento_Base_somente_disp!$A:$J,6,FALSE),0)</f>
        <v>114376994</v>
      </c>
      <c r="D187">
        <f>IFERROR(VLOOKUP(A187,[1]Monitoramento_Base_somente_disp!$A:$J,7,FALSE),0)</f>
        <v>91255</v>
      </c>
      <c r="E187">
        <f>IFERROR(VLOOKUP(A187,[1]Monitoramento_Base_somente_disp!$A:$J,8,FALSE),0)</f>
        <v>122385565</v>
      </c>
      <c r="F187">
        <f>IFERROR(VLOOKUP(A187,[1]Monitoramento_Base_somente_disp!$A:$J,9,FALSE),0)</f>
        <v>5159</v>
      </c>
      <c r="G187">
        <f>IFERROR(VLOOKUP(A187,[1]Monitoramento_Base_somente_disp!$A:$J,10,FALSE),0)</f>
        <v>19881166</v>
      </c>
      <c r="H187">
        <f>IFERROR(VLOOKUP(A187,[2]Sheet1!$A:$I,4,FALSE),0)</f>
        <v>0</v>
      </c>
      <c r="I187">
        <f>IFERROR(VLOOKUP(A187,[2]Sheet1!$A:$I,5,FALSE),0)</f>
        <v>0</v>
      </c>
      <c r="J187">
        <f>IFERROR(VLOOKUP(A187,[2]Sheet1!$A:$I,6,FALSE),0)</f>
        <v>0</v>
      </c>
      <c r="K187">
        <f>IFERROR(VLOOKUP(A187,[2]Sheet1!$A:$I,7,FALSE),0)</f>
        <v>0</v>
      </c>
      <c r="L187">
        <f>IFERROR(VLOOKUP(A187,[2]Sheet1!$A:$I,8,FALSE),0)</f>
        <v>0</v>
      </c>
      <c r="M187">
        <f>IFERROR(VLOOKUP(A187,[2]Sheet1!$A:$I,9,FALSE),0)</f>
        <v>0</v>
      </c>
      <c r="N187">
        <f>IFERROR(VLOOKUP(A187,[3]Sheet1!$A:$G,2,FALSE),0)</f>
        <v>0</v>
      </c>
      <c r="O187">
        <f>IFERROR(VLOOKUP(A187,[3]Sheet1!$A:$G,3,FALSE),0)</f>
        <v>0</v>
      </c>
      <c r="P187">
        <f>IFERROR(VLOOKUP(A187,[3]Sheet1!$A:$G,4,FALSE),0)</f>
        <v>0</v>
      </c>
      <c r="Q187">
        <f>IFERROR(VLOOKUP(A187,[3]Sheet1!$A:$G,5,FALSE),0)</f>
        <v>0</v>
      </c>
      <c r="R187">
        <f>IFERROR(VLOOKUP(A187,[3]Sheet1!$A:$G,6,FALSE),0)</f>
        <v>0</v>
      </c>
      <c r="S187">
        <f>IFERROR(VLOOKUP(A187,[3]Sheet1!$A:$G,7,FALSE),0)</f>
        <v>0</v>
      </c>
      <c r="T187" t="str">
        <f t="shared" si="13"/>
        <v>Sim</v>
      </c>
      <c r="U187" t="str">
        <f t="shared" si="14"/>
        <v>Sim</v>
      </c>
      <c r="V187" t="str">
        <f t="shared" si="15"/>
        <v>Sim</v>
      </c>
      <c r="W187" t="str">
        <f t="shared" si="16"/>
        <v>Sim</v>
      </c>
      <c r="X187" t="str">
        <f t="shared" si="17"/>
        <v>Sim</v>
      </c>
      <c r="Y187" t="str">
        <f t="shared" si="18"/>
        <v>Sim</v>
      </c>
    </row>
    <row r="188" spans="1:25" x14ac:dyDescent="0.25">
      <c r="A188" s="5">
        <v>150690</v>
      </c>
      <c r="B188">
        <f>IFERROR(VLOOKUP(A188,[1]Monitoramento_Base_somente_disp!$A:$J,5,FALSE),0)</f>
        <v>0</v>
      </c>
      <c r="C188">
        <f>IFERROR(VLOOKUP(A188,[1]Monitoramento_Base_somente_disp!$A:$J,6,FALSE),0)</f>
        <v>7700070</v>
      </c>
      <c r="D188">
        <f>IFERROR(VLOOKUP(A188,[1]Monitoramento_Base_somente_disp!$A:$J,7,FALSE),0)</f>
        <v>0</v>
      </c>
      <c r="E188">
        <f>IFERROR(VLOOKUP(A188,[1]Monitoramento_Base_somente_disp!$A:$J,8,FALSE),0)</f>
        <v>7956739</v>
      </c>
      <c r="F188">
        <f>IFERROR(VLOOKUP(A188,[1]Monitoramento_Base_somente_disp!$A:$J,9,FALSE),0)</f>
        <v>0</v>
      </c>
      <c r="G188">
        <f>IFERROR(VLOOKUP(A188,[1]Monitoramento_Base_somente_disp!$A:$J,10,FALSE),0)</f>
        <v>1283345</v>
      </c>
      <c r="H188">
        <f>IFERROR(VLOOKUP(A188,[2]Sheet1!$A:$I,4,FALSE),0)</f>
        <v>0</v>
      </c>
      <c r="I188">
        <f>IFERROR(VLOOKUP(A188,[2]Sheet1!$A:$I,5,FALSE),0)</f>
        <v>0</v>
      </c>
      <c r="J188">
        <f>IFERROR(VLOOKUP(A188,[2]Sheet1!$A:$I,6,FALSE),0)</f>
        <v>0</v>
      </c>
      <c r="K188">
        <f>IFERROR(VLOOKUP(A188,[2]Sheet1!$A:$I,7,FALSE),0)</f>
        <v>0</v>
      </c>
      <c r="L188">
        <f>IFERROR(VLOOKUP(A188,[2]Sheet1!$A:$I,8,FALSE),0)</f>
        <v>0</v>
      </c>
      <c r="M188">
        <f>IFERROR(VLOOKUP(A188,[2]Sheet1!$A:$I,9,FALSE),0)</f>
        <v>0</v>
      </c>
      <c r="N188">
        <f>IFERROR(VLOOKUP(A188,[3]Sheet1!$A:$G,2,FALSE),0)</f>
        <v>0</v>
      </c>
      <c r="O188">
        <f>IFERROR(VLOOKUP(A188,[3]Sheet1!$A:$G,3,FALSE),0)</f>
        <v>0</v>
      </c>
      <c r="P188">
        <f>IFERROR(VLOOKUP(A188,[3]Sheet1!$A:$G,4,FALSE),0)</f>
        <v>0</v>
      </c>
      <c r="Q188">
        <f>IFERROR(VLOOKUP(A188,[3]Sheet1!$A:$G,5,FALSE),0)</f>
        <v>0</v>
      </c>
      <c r="R188">
        <f>IFERROR(VLOOKUP(A188,[3]Sheet1!$A:$G,6,FALSE),0)</f>
        <v>0</v>
      </c>
      <c r="S188">
        <f>IFERROR(VLOOKUP(A188,[3]Sheet1!$A:$G,7,FALSE),0)</f>
        <v>0</v>
      </c>
      <c r="T188" t="str">
        <f t="shared" si="13"/>
        <v>Não</v>
      </c>
      <c r="U188" t="str">
        <f t="shared" si="14"/>
        <v>Sim</v>
      </c>
      <c r="V188" t="str">
        <f t="shared" si="15"/>
        <v>Não</v>
      </c>
      <c r="W188" t="str">
        <f t="shared" si="16"/>
        <v>Sim</v>
      </c>
      <c r="X188" t="str">
        <f t="shared" si="17"/>
        <v>Não</v>
      </c>
      <c r="Y188" t="str">
        <f t="shared" si="18"/>
        <v>Sim</v>
      </c>
    </row>
    <row r="189" spans="1:25" x14ac:dyDescent="0.25">
      <c r="A189" s="5">
        <v>150710</v>
      </c>
      <c r="B189">
        <f>IFERROR(VLOOKUP(A189,[1]Monitoramento_Base_somente_disp!$A:$J,5,FALSE),0)</f>
        <v>0</v>
      </c>
      <c r="C189">
        <f>IFERROR(VLOOKUP(A189,[1]Monitoramento_Base_somente_disp!$A:$J,6,FALSE),0)</f>
        <v>0</v>
      </c>
      <c r="D189">
        <f>IFERROR(VLOOKUP(A189,[1]Monitoramento_Base_somente_disp!$A:$J,7,FALSE),0)</f>
        <v>0</v>
      </c>
      <c r="E189">
        <f>IFERROR(VLOOKUP(A189,[1]Monitoramento_Base_somente_disp!$A:$J,8,FALSE),0)</f>
        <v>0</v>
      </c>
      <c r="F189">
        <f>IFERROR(VLOOKUP(A189,[1]Monitoramento_Base_somente_disp!$A:$J,9,FALSE),0)</f>
        <v>0</v>
      </c>
      <c r="G189">
        <f>IFERROR(VLOOKUP(A189,[1]Monitoramento_Base_somente_disp!$A:$J,10,FALSE),0)</f>
        <v>0</v>
      </c>
      <c r="H189">
        <f>IFERROR(VLOOKUP(A189,[2]Sheet1!$A:$I,4,FALSE),0)</f>
        <v>0</v>
      </c>
      <c r="I189">
        <f>IFERROR(VLOOKUP(A189,[2]Sheet1!$A:$I,5,FALSE),0)</f>
        <v>0</v>
      </c>
      <c r="J189">
        <f>IFERROR(VLOOKUP(A189,[2]Sheet1!$A:$I,6,FALSE),0)</f>
        <v>0</v>
      </c>
      <c r="K189">
        <f>IFERROR(VLOOKUP(A189,[2]Sheet1!$A:$I,7,FALSE),0)</f>
        <v>0</v>
      </c>
      <c r="L189">
        <f>IFERROR(VLOOKUP(A189,[2]Sheet1!$A:$I,8,FALSE),0)</f>
        <v>0</v>
      </c>
      <c r="M189">
        <f>IFERROR(VLOOKUP(A189,[2]Sheet1!$A:$I,9,FALSE),0)</f>
        <v>0</v>
      </c>
      <c r="N189">
        <f>IFERROR(VLOOKUP(A189,[3]Sheet1!$A:$G,2,FALSE),0)</f>
        <v>0</v>
      </c>
      <c r="O189">
        <f>IFERROR(VLOOKUP(A189,[3]Sheet1!$A:$G,3,FALSE),0)</f>
        <v>0</v>
      </c>
      <c r="P189">
        <f>IFERROR(VLOOKUP(A189,[3]Sheet1!$A:$G,4,FALSE),0)</f>
        <v>0</v>
      </c>
      <c r="Q189">
        <f>IFERROR(VLOOKUP(A189,[3]Sheet1!$A:$G,5,FALSE),0)</f>
        <v>0</v>
      </c>
      <c r="R189">
        <f>IFERROR(VLOOKUP(A189,[3]Sheet1!$A:$G,6,FALSE),0)</f>
        <v>0</v>
      </c>
      <c r="S189">
        <f>IFERROR(VLOOKUP(A189,[3]Sheet1!$A:$G,7,FALSE),0)</f>
        <v>0</v>
      </c>
      <c r="T189" t="str">
        <f t="shared" si="13"/>
        <v>Não</v>
      </c>
      <c r="U189" t="str">
        <f t="shared" si="14"/>
        <v>Não</v>
      </c>
      <c r="V189" t="str">
        <f t="shared" si="15"/>
        <v>Não</v>
      </c>
      <c r="W189" t="str">
        <f t="shared" si="16"/>
        <v>Não</v>
      </c>
      <c r="X189" t="str">
        <f t="shared" si="17"/>
        <v>Não</v>
      </c>
      <c r="Y189" t="str">
        <f t="shared" si="18"/>
        <v>Não</v>
      </c>
    </row>
    <row r="190" spans="1:25" x14ac:dyDescent="0.25">
      <c r="A190" s="5">
        <v>150715</v>
      </c>
      <c r="B190">
        <f>IFERROR(VLOOKUP(A190,[1]Monitoramento_Base_somente_disp!$A:$J,5,FALSE),0)</f>
        <v>0</v>
      </c>
      <c r="C190">
        <f>IFERROR(VLOOKUP(A190,[1]Monitoramento_Base_somente_disp!$A:$J,6,FALSE),0)</f>
        <v>6884540</v>
      </c>
      <c r="D190">
        <f>IFERROR(VLOOKUP(A190,[1]Monitoramento_Base_somente_disp!$A:$J,7,FALSE),0)</f>
        <v>0</v>
      </c>
      <c r="E190">
        <f>IFERROR(VLOOKUP(A190,[1]Monitoramento_Base_somente_disp!$A:$J,8,FALSE),0)</f>
        <v>7116918</v>
      </c>
      <c r="F190">
        <f>IFERROR(VLOOKUP(A190,[1]Monitoramento_Base_somente_disp!$A:$J,9,FALSE),0)</f>
        <v>0</v>
      </c>
      <c r="G190">
        <f>IFERROR(VLOOKUP(A190,[1]Monitoramento_Base_somente_disp!$A:$J,10,FALSE),0)</f>
        <v>1147890</v>
      </c>
      <c r="H190">
        <f>IFERROR(VLOOKUP(A190,[2]Sheet1!$A:$I,4,FALSE),0)</f>
        <v>0</v>
      </c>
      <c r="I190">
        <f>IFERROR(VLOOKUP(A190,[2]Sheet1!$A:$I,5,FALSE),0)</f>
        <v>0</v>
      </c>
      <c r="J190">
        <f>IFERROR(VLOOKUP(A190,[2]Sheet1!$A:$I,6,FALSE),0)</f>
        <v>0</v>
      </c>
      <c r="K190">
        <f>IFERROR(VLOOKUP(A190,[2]Sheet1!$A:$I,7,FALSE),0)</f>
        <v>0</v>
      </c>
      <c r="L190">
        <f>IFERROR(VLOOKUP(A190,[2]Sheet1!$A:$I,8,FALSE),0)</f>
        <v>0</v>
      </c>
      <c r="M190">
        <f>IFERROR(VLOOKUP(A190,[2]Sheet1!$A:$I,9,FALSE),0)</f>
        <v>0</v>
      </c>
      <c r="N190">
        <f>IFERROR(VLOOKUP(A190,[3]Sheet1!$A:$G,2,FALSE),0)</f>
        <v>0</v>
      </c>
      <c r="O190">
        <f>IFERROR(VLOOKUP(A190,[3]Sheet1!$A:$G,3,FALSE),0)</f>
        <v>0</v>
      </c>
      <c r="P190">
        <f>IFERROR(VLOOKUP(A190,[3]Sheet1!$A:$G,4,FALSE),0)</f>
        <v>0</v>
      </c>
      <c r="Q190">
        <f>IFERROR(VLOOKUP(A190,[3]Sheet1!$A:$G,5,FALSE),0)</f>
        <v>0</v>
      </c>
      <c r="R190">
        <f>IFERROR(VLOOKUP(A190,[3]Sheet1!$A:$G,6,FALSE),0)</f>
        <v>0</v>
      </c>
      <c r="S190">
        <f>IFERROR(VLOOKUP(A190,[3]Sheet1!$A:$G,7,FALSE),0)</f>
        <v>0</v>
      </c>
      <c r="T190" t="str">
        <f t="shared" si="13"/>
        <v>Não</v>
      </c>
      <c r="U190" t="str">
        <f t="shared" si="14"/>
        <v>Sim</v>
      </c>
      <c r="V190" t="str">
        <f t="shared" si="15"/>
        <v>Não</v>
      </c>
      <c r="W190" t="str">
        <f t="shared" si="16"/>
        <v>Sim</v>
      </c>
      <c r="X190" t="str">
        <f t="shared" si="17"/>
        <v>Não</v>
      </c>
      <c r="Y190" t="str">
        <f t="shared" si="18"/>
        <v>Sim</v>
      </c>
    </row>
    <row r="191" spans="1:25" x14ac:dyDescent="0.25">
      <c r="A191" s="5">
        <v>150720</v>
      </c>
      <c r="B191">
        <f>IFERROR(VLOOKUP(A191,[1]Monitoramento_Base_somente_disp!$A:$J,5,FALSE),0)</f>
        <v>0</v>
      </c>
      <c r="C191">
        <f>IFERROR(VLOOKUP(A191,[1]Monitoramento_Base_somente_disp!$A:$J,6,FALSE),0)</f>
        <v>2277749</v>
      </c>
      <c r="D191">
        <f>IFERROR(VLOOKUP(A191,[1]Monitoramento_Base_somente_disp!$A:$J,7,FALSE),0)</f>
        <v>0</v>
      </c>
      <c r="E191">
        <f>IFERROR(VLOOKUP(A191,[1]Monitoramento_Base_somente_disp!$A:$J,8,FALSE),0)</f>
        <v>2362448</v>
      </c>
      <c r="F191">
        <f>IFERROR(VLOOKUP(A191,[1]Monitoramento_Base_somente_disp!$A:$J,9,FALSE),0)</f>
        <v>0</v>
      </c>
      <c r="G191">
        <f>IFERROR(VLOOKUP(A191,[1]Monitoramento_Base_somente_disp!$A:$J,10,FALSE),0)</f>
        <v>381040</v>
      </c>
      <c r="H191">
        <f>IFERROR(VLOOKUP(A191,[2]Sheet1!$A:$I,4,FALSE),0)</f>
        <v>0</v>
      </c>
      <c r="I191">
        <f>IFERROR(VLOOKUP(A191,[2]Sheet1!$A:$I,5,FALSE),0)</f>
        <v>0</v>
      </c>
      <c r="J191">
        <f>IFERROR(VLOOKUP(A191,[2]Sheet1!$A:$I,6,FALSE),0)</f>
        <v>0</v>
      </c>
      <c r="K191">
        <f>IFERROR(VLOOKUP(A191,[2]Sheet1!$A:$I,7,FALSE),0)</f>
        <v>0</v>
      </c>
      <c r="L191">
        <f>IFERROR(VLOOKUP(A191,[2]Sheet1!$A:$I,8,FALSE),0)</f>
        <v>0</v>
      </c>
      <c r="M191">
        <f>IFERROR(VLOOKUP(A191,[2]Sheet1!$A:$I,9,FALSE),0)</f>
        <v>0</v>
      </c>
      <c r="N191">
        <f>IFERROR(VLOOKUP(A191,[3]Sheet1!$A:$G,2,FALSE),0)</f>
        <v>0</v>
      </c>
      <c r="O191">
        <f>IFERROR(VLOOKUP(A191,[3]Sheet1!$A:$G,3,FALSE),0)</f>
        <v>0</v>
      </c>
      <c r="P191">
        <f>IFERROR(VLOOKUP(A191,[3]Sheet1!$A:$G,4,FALSE),0)</f>
        <v>0</v>
      </c>
      <c r="Q191">
        <f>IFERROR(VLOOKUP(A191,[3]Sheet1!$A:$G,5,FALSE),0)</f>
        <v>0</v>
      </c>
      <c r="R191">
        <f>IFERROR(VLOOKUP(A191,[3]Sheet1!$A:$G,6,FALSE),0)</f>
        <v>0</v>
      </c>
      <c r="S191">
        <f>IFERROR(VLOOKUP(A191,[3]Sheet1!$A:$G,7,FALSE),0)</f>
        <v>0</v>
      </c>
      <c r="T191" t="str">
        <f t="shared" si="13"/>
        <v>Não</v>
      </c>
      <c r="U191" t="str">
        <f t="shared" si="14"/>
        <v>Sim</v>
      </c>
      <c r="V191" t="str">
        <f t="shared" si="15"/>
        <v>Não</v>
      </c>
      <c r="W191" t="str">
        <f t="shared" si="16"/>
        <v>Sim</v>
      </c>
      <c r="X191" t="str">
        <f t="shared" si="17"/>
        <v>Não</v>
      </c>
      <c r="Y191" t="str">
        <f t="shared" si="18"/>
        <v>Sim</v>
      </c>
    </row>
    <row r="192" spans="1:25" x14ac:dyDescent="0.25">
      <c r="A192" s="5">
        <v>150730</v>
      </c>
      <c r="B192">
        <f>IFERROR(VLOOKUP(A192,[1]Monitoramento_Base_somente_disp!$A:$J,5,FALSE),0)</f>
        <v>0</v>
      </c>
      <c r="C192">
        <f>IFERROR(VLOOKUP(A192,[1]Monitoramento_Base_somente_disp!$A:$J,6,FALSE),0)</f>
        <v>11520200</v>
      </c>
      <c r="D192">
        <f>IFERROR(VLOOKUP(A192,[1]Monitoramento_Base_somente_disp!$A:$J,7,FALSE),0)</f>
        <v>0</v>
      </c>
      <c r="E192">
        <f>IFERROR(VLOOKUP(A192,[1]Monitoramento_Base_somente_disp!$A:$J,8,FALSE),0)</f>
        <v>11908185</v>
      </c>
      <c r="F192">
        <f>IFERROR(VLOOKUP(A192,[1]Monitoramento_Base_somente_disp!$A:$J,9,FALSE),0)</f>
        <v>0</v>
      </c>
      <c r="G192">
        <f>IFERROR(VLOOKUP(A192,[1]Monitoramento_Base_somente_disp!$A:$J,10,FALSE),0)</f>
        <v>1920675</v>
      </c>
      <c r="H192">
        <f>IFERROR(VLOOKUP(A192,[2]Sheet1!$A:$I,4,FALSE),0)</f>
        <v>0</v>
      </c>
      <c r="I192">
        <f>IFERROR(VLOOKUP(A192,[2]Sheet1!$A:$I,5,FALSE),0)</f>
        <v>0</v>
      </c>
      <c r="J192">
        <f>IFERROR(VLOOKUP(A192,[2]Sheet1!$A:$I,6,FALSE),0)</f>
        <v>0</v>
      </c>
      <c r="K192">
        <f>IFERROR(VLOOKUP(A192,[2]Sheet1!$A:$I,7,FALSE),0)</f>
        <v>0</v>
      </c>
      <c r="L192">
        <f>IFERROR(VLOOKUP(A192,[2]Sheet1!$A:$I,8,FALSE),0)</f>
        <v>0</v>
      </c>
      <c r="M192">
        <f>IFERROR(VLOOKUP(A192,[2]Sheet1!$A:$I,9,FALSE),0)</f>
        <v>0</v>
      </c>
      <c r="N192">
        <f>IFERROR(VLOOKUP(A192,[3]Sheet1!$A:$G,2,FALSE),0)</f>
        <v>0</v>
      </c>
      <c r="O192">
        <f>IFERROR(VLOOKUP(A192,[3]Sheet1!$A:$G,3,FALSE),0)</f>
        <v>0</v>
      </c>
      <c r="P192">
        <f>IFERROR(VLOOKUP(A192,[3]Sheet1!$A:$G,4,FALSE),0)</f>
        <v>0</v>
      </c>
      <c r="Q192">
        <f>IFERROR(VLOOKUP(A192,[3]Sheet1!$A:$G,5,FALSE),0)</f>
        <v>0</v>
      </c>
      <c r="R192">
        <f>IFERROR(VLOOKUP(A192,[3]Sheet1!$A:$G,6,FALSE),0)</f>
        <v>0</v>
      </c>
      <c r="S192">
        <f>IFERROR(VLOOKUP(A192,[3]Sheet1!$A:$G,7,FALSE),0)</f>
        <v>0</v>
      </c>
      <c r="T192" t="str">
        <f t="shared" si="13"/>
        <v>Não</v>
      </c>
      <c r="U192" t="str">
        <f t="shared" si="14"/>
        <v>Sim</v>
      </c>
      <c r="V192" t="str">
        <f t="shared" si="15"/>
        <v>Não</v>
      </c>
      <c r="W192" t="str">
        <f t="shared" si="16"/>
        <v>Sim</v>
      </c>
      <c r="X192" t="str">
        <f t="shared" si="17"/>
        <v>Não</v>
      </c>
      <c r="Y192" t="str">
        <f t="shared" si="18"/>
        <v>Sim</v>
      </c>
    </row>
    <row r="193" spans="1:25" x14ac:dyDescent="0.25">
      <c r="A193" s="5">
        <v>150746</v>
      </c>
      <c r="B193">
        <f>IFERROR(VLOOKUP(A193,[1]Monitoramento_Base_somente_disp!$A:$J,5,FALSE),0)</f>
        <v>0</v>
      </c>
      <c r="C193">
        <f>IFERROR(VLOOKUP(A193,[1]Monitoramento_Base_somente_disp!$A:$J,6,FALSE),0)</f>
        <v>232680</v>
      </c>
      <c r="D193">
        <f>IFERROR(VLOOKUP(A193,[1]Monitoramento_Base_somente_disp!$A:$J,7,FALSE),0)</f>
        <v>0</v>
      </c>
      <c r="E193">
        <f>IFERROR(VLOOKUP(A193,[1]Monitoramento_Base_somente_disp!$A:$J,8,FALSE),0)</f>
        <v>240356</v>
      </c>
      <c r="F193">
        <f>IFERROR(VLOOKUP(A193,[1]Monitoramento_Base_somente_disp!$A:$J,9,FALSE),0)</f>
        <v>0</v>
      </c>
      <c r="G193">
        <f>IFERROR(VLOOKUP(A193,[1]Monitoramento_Base_somente_disp!$A:$J,10,FALSE),0)</f>
        <v>38755</v>
      </c>
      <c r="H193">
        <f>IFERROR(VLOOKUP(A193,[2]Sheet1!$A:$I,4,FALSE),0)</f>
        <v>0</v>
      </c>
      <c r="I193">
        <f>IFERROR(VLOOKUP(A193,[2]Sheet1!$A:$I,5,FALSE),0)</f>
        <v>0</v>
      </c>
      <c r="J193">
        <f>IFERROR(VLOOKUP(A193,[2]Sheet1!$A:$I,6,FALSE),0)</f>
        <v>0</v>
      </c>
      <c r="K193">
        <f>IFERROR(VLOOKUP(A193,[2]Sheet1!$A:$I,7,FALSE),0)</f>
        <v>0</v>
      </c>
      <c r="L193">
        <f>IFERROR(VLOOKUP(A193,[2]Sheet1!$A:$I,8,FALSE),0)</f>
        <v>0</v>
      </c>
      <c r="M193">
        <f>IFERROR(VLOOKUP(A193,[2]Sheet1!$A:$I,9,FALSE),0)</f>
        <v>0</v>
      </c>
      <c r="N193">
        <f>IFERROR(VLOOKUP(A193,[3]Sheet1!$A:$G,2,FALSE),0)</f>
        <v>0</v>
      </c>
      <c r="O193">
        <f>IFERROR(VLOOKUP(A193,[3]Sheet1!$A:$G,3,FALSE),0)</f>
        <v>0</v>
      </c>
      <c r="P193">
        <f>IFERROR(VLOOKUP(A193,[3]Sheet1!$A:$G,4,FALSE),0)</f>
        <v>0</v>
      </c>
      <c r="Q193">
        <f>IFERROR(VLOOKUP(A193,[3]Sheet1!$A:$G,5,FALSE),0)</f>
        <v>0</v>
      </c>
      <c r="R193">
        <f>IFERROR(VLOOKUP(A193,[3]Sheet1!$A:$G,6,FALSE),0)</f>
        <v>0</v>
      </c>
      <c r="S193">
        <f>IFERROR(VLOOKUP(A193,[3]Sheet1!$A:$G,7,FALSE),0)</f>
        <v>0</v>
      </c>
      <c r="T193" t="str">
        <f t="shared" si="13"/>
        <v>Não</v>
      </c>
      <c r="U193" t="str">
        <f t="shared" si="14"/>
        <v>Sim</v>
      </c>
      <c r="V193" t="str">
        <f t="shared" si="15"/>
        <v>Não</v>
      </c>
      <c r="W193" t="str">
        <f t="shared" si="16"/>
        <v>Sim</v>
      </c>
      <c r="X193" t="str">
        <f t="shared" si="17"/>
        <v>Não</v>
      </c>
      <c r="Y193" t="str">
        <f t="shared" si="18"/>
        <v>Sim</v>
      </c>
    </row>
    <row r="194" spans="1:25" x14ac:dyDescent="0.25">
      <c r="A194" s="5">
        <v>150747</v>
      </c>
      <c r="B194">
        <f>IFERROR(VLOOKUP(A194,[1]Monitoramento_Base_somente_disp!$A:$J,5,FALSE),0)</f>
        <v>0</v>
      </c>
      <c r="C194">
        <f>IFERROR(VLOOKUP(A194,[1]Monitoramento_Base_somente_disp!$A:$J,6,FALSE),0)</f>
        <v>0</v>
      </c>
      <c r="D194">
        <f>IFERROR(VLOOKUP(A194,[1]Monitoramento_Base_somente_disp!$A:$J,7,FALSE),0)</f>
        <v>0</v>
      </c>
      <c r="E194">
        <f>IFERROR(VLOOKUP(A194,[1]Monitoramento_Base_somente_disp!$A:$J,8,FALSE),0)</f>
        <v>0</v>
      </c>
      <c r="F194">
        <f>IFERROR(VLOOKUP(A194,[1]Monitoramento_Base_somente_disp!$A:$J,9,FALSE),0)</f>
        <v>0</v>
      </c>
      <c r="G194">
        <f>IFERROR(VLOOKUP(A194,[1]Monitoramento_Base_somente_disp!$A:$J,10,FALSE),0)</f>
        <v>0</v>
      </c>
      <c r="H194">
        <f>IFERROR(VLOOKUP(A194,[2]Sheet1!$A:$I,4,FALSE),0)</f>
        <v>0</v>
      </c>
      <c r="I194">
        <f>IFERROR(VLOOKUP(A194,[2]Sheet1!$A:$I,5,FALSE),0)</f>
        <v>0</v>
      </c>
      <c r="J194">
        <f>IFERROR(VLOOKUP(A194,[2]Sheet1!$A:$I,6,FALSE),0)</f>
        <v>0</v>
      </c>
      <c r="K194">
        <f>IFERROR(VLOOKUP(A194,[2]Sheet1!$A:$I,7,FALSE),0)</f>
        <v>0</v>
      </c>
      <c r="L194">
        <f>IFERROR(VLOOKUP(A194,[2]Sheet1!$A:$I,8,FALSE),0)</f>
        <v>0</v>
      </c>
      <c r="M194">
        <f>IFERROR(VLOOKUP(A194,[2]Sheet1!$A:$I,9,FALSE),0)</f>
        <v>0</v>
      </c>
      <c r="N194">
        <f>IFERROR(VLOOKUP(A194,[3]Sheet1!$A:$G,2,FALSE),0)</f>
        <v>0</v>
      </c>
      <c r="O194">
        <f>IFERROR(VLOOKUP(A194,[3]Sheet1!$A:$G,3,FALSE),0)</f>
        <v>0</v>
      </c>
      <c r="P194">
        <f>IFERROR(VLOOKUP(A194,[3]Sheet1!$A:$G,4,FALSE),0)</f>
        <v>0</v>
      </c>
      <c r="Q194">
        <f>IFERROR(VLOOKUP(A194,[3]Sheet1!$A:$G,5,FALSE),0)</f>
        <v>0</v>
      </c>
      <c r="R194">
        <f>IFERROR(VLOOKUP(A194,[3]Sheet1!$A:$G,6,FALSE),0)</f>
        <v>0</v>
      </c>
      <c r="S194">
        <f>IFERROR(VLOOKUP(A194,[3]Sheet1!$A:$G,7,FALSE),0)</f>
        <v>0</v>
      </c>
      <c r="T194" t="str">
        <f t="shared" si="13"/>
        <v>Não</v>
      </c>
      <c r="U194" t="str">
        <f t="shared" si="14"/>
        <v>Não</v>
      </c>
      <c r="V194" t="str">
        <f t="shared" si="15"/>
        <v>Não</v>
      </c>
      <c r="W194" t="str">
        <f t="shared" si="16"/>
        <v>Não</v>
      </c>
      <c r="X194" t="str">
        <f t="shared" si="17"/>
        <v>Não</v>
      </c>
      <c r="Y194" t="str">
        <f t="shared" si="18"/>
        <v>Não</v>
      </c>
    </row>
    <row r="195" spans="1:25" x14ac:dyDescent="0.25">
      <c r="A195" s="5">
        <v>150750</v>
      </c>
      <c r="B195">
        <f>IFERROR(VLOOKUP(A195,[1]Monitoramento_Base_somente_disp!$A:$J,5,FALSE),0)</f>
        <v>0</v>
      </c>
      <c r="C195">
        <f>IFERROR(VLOOKUP(A195,[1]Monitoramento_Base_somente_disp!$A:$J,6,FALSE),0)</f>
        <v>0</v>
      </c>
      <c r="D195">
        <f>IFERROR(VLOOKUP(A195,[1]Monitoramento_Base_somente_disp!$A:$J,7,FALSE),0)</f>
        <v>0</v>
      </c>
      <c r="E195">
        <f>IFERROR(VLOOKUP(A195,[1]Monitoramento_Base_somente_disp!$A:$J,8,FALSE),0)</f>
        <v>0</v>
      </c>
      <c r="F195">
        <f>IFERROR(VLOOKUP(A195,[1]Monitoramento_Base_somente_disp!$A:$J,9,FALSE),0)</f>
        <v>0</v>
      </c>
      <c r="G195">
        <f>IFERROR(VLOOKUP(A195,[1]Monitoramento_Base_somente_disp!$A:$J,10,FALSE),0)</f>
        <v>0</v>
      </c>
      <c r="H195">
        <f>IFERROR(VLOOKUP(A195,[2]Sheet1!$A:$I,4,FALSE),0)</f>
        <v>0</v>
      </c>
      <c r="I195">
        <f>IFERROR(VLOOKUP(A195,[2]Sheet1!$A:$I,5,FALSE),0)</f>
        <v>0</v>
      </c>
      <c r="J195">
        <f>IFERROR(VLOOKUP(A195,[2]Sheet1!$A:$I,6,FALSE),0)</f>
        <v>0</v>
      </c>
      <c r="K195">
        <f>IFERROR(VLOOKUP(A195,[2]Sheet1!$A:$I,7,FALSE),0)</f>
        <v>0</v>
      </c>
      <c r="L195">
        <f>IFERROR(VLOOKUP(A195,[2]Sheet1!$A:$I,8,FALSE),0)</f>
        <v>0</v>
      </c>
      <c r="M195">
        <f>IFERROR(VLOOKUP(A195,[2]Sheet1!$A:$I,9,FALSE),0)</f>
        <v>0</v>
      </c>
      <c r="N195">
        <f>IFERROR(VLOOKUP(A195,[3]Sheet1!$A:$G,2,FALSE),0)</f>
        <v>0</v>
      </c>
      <c r="O195">
        <f>IFERROR(VLOOKUP(A195,[3]Sheet1!$A:$G,3,FALSE),0)</f>
        <v>0</v>
      </c>
      <c r="P195">
        <f>IFERROR(VLOOKUP(A195,[3]Sheet1!$A:$G,4,FALSE),0)</f>
        <v>0</v>
      </c>
      <c r="Q195">
        <f>IFERROR(VLOOKUP(A195,[3]Sheet1!$A:$G,5,FALSE),0)</f>
        <v>0</v>
      </c>
      <c r="R195">
        <f>IFERROR(VLOOKUP(A195,[3]Sheet1!$A:$G,6,FALSE),0)</f>
        <v>0</v>
      </c>
      <c r="S195">
        <f>IFERROR(VLOOKUP(A195,[3]Sheet1!$A:$G,7,FALSE),0)</f>
        <v>0</v>
      </c>
      <c r="T195" t="str">
        <f t="shared" si="13"/>
        <v>Não</v>
      </c>
      <c r="U195" t="str">
        <f t="shared" si="14"/>
        <v>Não</v>
      </c>
      <c r="V195" t="str">
        <f t="shared" si="15"/>
        <v>Não</v>
      </c>
      <c r="W195" t="str">
        <f t="shared" si="16"/>
        <v>Não</v>
      </c>
      <c r="X195" t="str">
        <f t="shared" si="17"/>
        <v>Não</v>
      </c>
      <c r="Y195" t="str">
        <f t="shared" si="18"/>
        <v>Não</v>
      </c>
    </row>
    <row r="196" spans="1:25" x14ac:dyDescent="0.25">
      <c r="A196" s="5">
        <v>150760</v>
      </c>
      <c r="B196">
        <f>IFERROR(VLOOKUP(A196,[1]Monitoramento_Base_somente_disp!$A:$J,5,FALSE),0)</f>
        <v>0</v>
      </c>
      <c r="C196">
        <f>IFERROR(VLOOKUP(A196,[1]Monitoramento_Base_somente_disp!$A:$J,6,FALSE),0)</f>
        <v>0</v>
      </c>
      <c r="D196">
        <f>IFERROR(VLOOKUP(A196,[1]Monitoramento_Base_somente_disp!$A:$J,7,FALSE),0)</f>
        <v>0</v>
      </c>
      <c r="E196">
        <f>IFERROR(VLOOKUP(A196,[1]Monitoramento_Base_somente_disp!$A:$J,8,FALSE),0)</f>
        <v>0</v>
      </c>
      <c r="F196">
        <f>IFERROR(VLOOKUP(A196,[1]Monitoramento_Base_somente_disp!$A:$J,9,FALSE),0)</f>
        <v>0</v>
      </c>
      <c r="G196">
        <f>IFERROR(VLOOKUP(A196,[1]Monitoramento_Base_somente_disp!$A:$J,10,FALSE),0)</f>
        <v>0</v>
      </c>
      <c r="H196">
        <f>IFERROR(VLOOKUP(A196,[2]Sheet1!$A:$I,4,FALSE),0)</f>
        <v>0</v>
      </c>
      <c r="I196">
        <f>IFERROR(VLOOKUP(A196,[2]Sheet1!$A:$I,5,FALSE),0)</f>
        <v>0</v>
      </c>
      <c r="J196">
        <f>IFERROR(VLOOKUP(A196,[2]Sheet1!$A:$I,6,FALSE),0)</f>
        <v>0</v>
      </c>
      <c r="K196">
        <f>IFERROR(VLOOKUP(A196,[2]Sheet1!$A:$I,7,FALSE),0)</f>
        <v>0</v>
      </c>
      <c r="L196">
        <f>IFERROR(VLOOKUP(A196,[2]Sheet1!$A:$I,8,FALSE),0)</f>
        <v>0</v>
      </c>
      <c r="M196">
        <f>IFERROR(VLOOKUP(A196,[2]Sheet1!$A:$I,9,FALSE),0)</f>
        <v>0</v>
      </c>
      <c r="N196">
        <f>IFERROR(VLOOKUP(A196,[3]Sheet1!$A:$G,2,FALSE),0)</f>
        <v>0</v>
      </c>
      <c r="O196">
        <f>IFERROR(VLOOKUP(A196,[3]Sheet1!$A:$G,3,FALSE),0)</f>
        <v>0</v>
      </c>
      <c r="P196">
        <f>IFERROR(VLOOKUP(A196,[3]Sheet1!$A:$G,4,FALSE),0)</f>
        <v>0</v>
      </c>
      <c r="Q196">
        <f>IFERROR(VLOOKUP(A196,[3]Sheet1!$A:$G,5,FALSE),0)</f>
        <v>0</v>
      </c>
      <c r="R196">
        <f>IFERROR(VLOOKUP(A196,[3]Sheet1!$A:$G,6,FALSE),0)</f>
        <v>0</v>
      </c>
      <c r="S196">
        <f>IFERROR(VLOOKUP(A196,[3]Sheet1!$A:$G,7,FALSE),0)</f>
        <v>0</v>
      </c>
      <c r="T196" t="str">
        <f t="shared" si="13"/>
        <v>Não</v>
      </c>
      <c r="U196" t="str">
        <f t="shared" si="14"/>
        <v>Não</v>
      </c>
      <c r="V196" t="str">
        <f t="shared" si="15"/>
        <v>Não</v>
      </c>
      <c r="W196" t="str">
        <f t="shared" si="16"/>
        <v>Não</v>
      </c>
      <c r="X196" t="str">
        <f t="shared" si="17"/>
        <v>Não</v>
      </c>
      <c r="Y196" t="str">
        <f t="shared" si="18"/>
        <v>Não</v>
      </c>
    </row>
    <row r="197" spans="1:25" x14ac:dyDescent="0.25">
      <c r="A197" s="5">
        <v>150770</v>
      </c>
      <c r="B197">
        <f>IFERROR(VLOOKUP(A197,[1]Monitoramento_Base_somente_disp!$A:$J,5,FALSE),0)</f>
        <v>0</v>
      </c>
      <c r="C197">
        <f>IFERROR(VLOOKUP(A197,[1]Monitoramento_Base_somente_disp!$A:$J,6,FALSE),0)</f>
        <v>46332300</v>
      </c>
      <c r="D197">
        <f>IFERROR(VLOOKUP(A197,[1]Monitoramento_Base_somente_disp!$A:$J,7,FALSE),0)</f>
        <v>0</v>
      </c>
      <c r="E197">
        <f>IFERROR(VLOOKUP(A197,[1]Monitoramento_Base_somente_disp!$A:$J,8,FALSE),0)</f>
        <v>47978917</v>
      </c>
      <c r="F197">
        <f>IFERROR(VLOOKUP(A197,[1]Monitoramento_Base_somente_disp!$A:$J,9,FALSE),0)</f>
        <v>0</v>
      </c>
      <c r="G197">
        <f>IFERROR(VLOOKUP(A197,[1]Monitoramento_Base_somente_disp!$A:$J,10,FALSE),0)</f>
        <v>7738535</v>
      </c>
      <c r="H197">
        <f>IFERROR(VLOOKUP(A197,[2]Sheet1!$A:$I,4,FALSE),0)</f>
        <v>0</v>
      </c>
      <c r="I197">
        <f>IFERROR(VLOOKUP(A197,[2]Sheet1!$A:$I,5,FALSE),0)</f>
        <v>0</v>
      </c>
      <c r="J197">
        <f>IFERROR(VLOOKUP(A197,[2]Sheet1!$A:$I,6,FALSE),0)</f>
        <v>0</v>
      </c>
      <c r="K197">
        <f>IFERROR(VLOOKUP(A197,[2]Sheet1!$A:$I,7,FALSE),0)</f>
        <v>0</v>
      </c>
      <c r="L197">
        <f>IFERROR(VLOOKUP(A197,[2]Sheet1!$A:$I,8,FALSE),0)</f>
        <v>0</v>
      </c>
      <c r="M197">
        <f>IFERROR(VLOOKUP(A197,[2]Sheet1!$A:$I,9,FALSE),0)</f>
        <v>0</v>
      </c>
      <c r="N197">
        <f>IFERROR(VLOOKUP(A197,[3]Sheet1!$A:$G,2,FALSE),0)</f>
        <v>0</v>
      </c>
      <c r="O197">
        <f>IFERROR(VLOOKUP(A197,[3]Sheet1!$A:$G,3,FALSE),0)</f>
        <v>0</v>
      </c>
      <c r="P197">
        <f>IFERROR(VLOOKUP(A197,[3]Sheet1!$A:$G,4,FALSE),0)</f>
        <v>0</v>
      </c>
      <c r="Q197">
        <f>IFERROR(VLOOKUP(A197,[3]Sheet1!$A:$G,5,FALSE),0)</f>
        <v>0</v>
      </c>
      <c r="R197">
        <f>IFERROR(VLOOKUP(A197,[3]Sheet1!$A:$G,6,FALSE),0)</f>
        <v>0</v>
      </c>
      <c r="S197">
        <f>IFERROR(VLOOKUP(A197,[3]Sheet1!$A:$G,7,FALSE),0)</f>
        <v>0</v>
      </c>
      <c r="T197" t="str">
        <f t="shared" si="13"/>
        <v>Não</v>
      </c>
      <c r="U197" t="str">
        <f t="shared" si="14"/>
        <v>Sim</v>
      </c>
      <c r="V197" t="str">
        <f t="shared" si="15"/>
        <v>Não</v>
      </c>
      <c r="W197" t="str">
        <f t="shared" si="16"/>
        <v>Sim</v>
      </c>
      <c r="X197" t="str">
        <f t="shared" si="17"/>
        <v>Não</v>
      </c>
      <c r="Y197" t="str">
        <f t="shared" si="18"/>
        <v>Sim</v>
      </c>
    </row>
    <row r="198" spans="1:25" x14ac:dyDescent="0.25">
      <c r="A198" s="5">
        <v>150780</v>
      </c>
      <c r="B198">
        <f>IFERROR(VLOOKUP(A198,[1]Monitoramento_Base_somente_disp!$A:$J,5,FALSE),0)</f>
        <v>0</v>
      </c>
      <c r="C198">
        <f>IFERROR(VLOOKUP(A198,[1]Monitoramento_Base_somente_disp!$A:$J,6,FALSE),0)</f>
        <v>2121120</v>
      </c>
      <c r="D198">
        <f>IFERROR(VLOOKUP(A198,[1]Monitoramento_Base_somente_disp!$A:$J,7,FALSE),0)</f>
        <v>0</v>
      </c>
      <c r="E198">
        <f>IFERROR(VLOOKUP(A198,[1]Monitoramento_Base_somente_disp!$A:$J,8,FALSE),0)</f>
        <v>2191824</v>
      </c>
      <c r="F198">
        <f>IFERROR(VLOOKUP(A198,[1]Monitoramento_Base_somente_disp!$A:$J,9,FALSE),0)</f>
        <v>0</v>
      </c>
      <c r="G198">
        <f>IFERROR(VLOOKUP(A198,[1]Monitoramento_Base_somente_disp!$A:$J,10,FALSE),0)</f>
        <v>353520</v>
      </c>
      <c r="H198">
        <f>IFERROR(VLOOKUP(A198,[2]Sheet1!$A:$I,4,FALSE),0)</f>
        <v>0</v>
      </c>
      <c r="I198">
        <f>IFERROR(VLOOKUP(A198,[2]Sheet1!$A:$I,5,FALSE),0)</f>
        <v>0</v>
      </c>
      <c r="J198">
        <f>IFERROR(VLOOKUP(A198,[2]Sheet1!$A:$I,6,FALSE),0)</f>
        <v>0</v>
      </c>
      <c r="K198">
        <f>IFERROR(VLOOKUP(A198,[2]Sheet1!$A:$I,7,FALSE),0)</f>
        <v>0</v>
      </c>
      <c r="L198">
        <f>IFERROR(VLOOKUP(A198,[2]Sheet1!$A:$I,8,FALSE),0)</f>
        <v>0</v>
      </c>
      <c r="M198">
        <f>IFERROR(VLOOKUP(A198,[2]Sheet1!$A:$I,9,FALSE),0)</f>
        <v>0</v>
      </c>
      <c r="N198">
        <f>IFERROR(VLOOKUP(A198,[3]Sheet1!$A:$G,2,FALSE),0)</f>
        <v>0</v>
      </c>
      <c r="O198">
        <f>IFERROR(VLOOKUP(A198,[3]Sheet1!$A:$G,3,FALSE),0)</f>
        <v>0</v>
      </c>
      <c r="P198">
        <f>IFERROR(VLOOKUP(A198,[3]Sheet1!$A:$G,4,FALSE),0)</f>
        <v>0</v>
      </c>
      <c r="Q198">
        <f>IFERROR(VLOOKUP(A198,[3]Sheet1!$A:$G,5,FALSE),0)</f>
        <v>0</v>
      </c>
      <c r="R198">
        <f>IFERROR(VLOOKUP(A198,[3]Sheet1!$A:$G,6,FALSE),0)</f>
        <v>0</v>
      </c>
      <c r="S198">
        <f>IFERROR(VLOOKUP(A198,[3]Sheet1!$A:$G,7,FALSE),0)</f>
        <v>0</v>
      </c>
      <c r="T198" t="str">
        <f t="shared" ref="T198:T261" si="19">IF(B198+H198+N198&gt;0,"Sim","Não")</f>
        <v>Não</v>
      </c>
      <c r="U198" t="str">
        <f t="shared" ref="U198:U261" si="20">IF(C198+I198+O198&gt;0,"Sim","Não")</f>
        <v>Sim</v>
      </c>
      <c r="V198" t="str">
        <f t="shared" ref="V198:V261" si="21">IF(D198+J198+P198&gt;0,"Sim","Não")</f>
        <v>Não</v>
      </c>
      <c r="W198" t="str">
        <f t="shared" ref="W198:W261" si="22">IF(E198+K198+Q198&gt;0,"Sim","Não")</f>
        <v>Sim</v>
      </c>
      <c r="X198" t="str">
        <f t="shared" ref="X198:X261" si="23">IF(F198+L198+R198&gt;0,"Sim","Não")</f>
        <v>Não</v>
      </c>
      <c r="Y198" t="str">
        <f t="shared" ref="Y198:Y261" si="24">IF(G198+M198+S198&gt;0,"Sim","Não")</f>
        <v>Sim</v>
      </c>
    </row>
    <row r="199" spans="1:25" x14ac:dyDescent="0.25">
      <c r="A199" s="5">
        <v>150795</v>
      </c>
      <c r="B199">
        <f>IFERROR(VLOOKUP(A199,[1]Monitoramento_Base_somente_disp!$A:$J,5,FALSE),0)</f>
        <v>384271</v>
      </c>
      <c r="C199">
        <f>IFERROR(VLOOKUP(A199,[1]Monitoramento_Base_somente_disp!$A:$J,6,FALSE),0)</f>
        <v>11796687</v>
      </c>
      <c r="D199">
        <f>IFERROR(VLOOKUP(A199,[1]Monitoramento_Base_somente_disp!$A:$J,7,FALSE),0)</f>
        <v>421492</v>
      </c>
      <c r="E199">
        <f>IFERROR(VLOOKUP(A199,[1]Monitoramento_Base_somente_disp!$A:$J,8,FALSE),0)</f>
        <v>16092419</v>
      </c>
      <c r="F199">
        <f>IFERROR(VLOOKUP(A199,[1]Monitoramento_Base_somente_disp!$A:$J,9,FALSE),0)</f>
        <v>46924</v>
      </c>
      <c r="G199">
        <f>IFERROR(VLOOKUP(A199,[1]Monitoramento_Base_somente_disp!$A:$J,10,FALSE),0)</f>
        <v>2305341</v>
      </c>
      <c r="H199">
        <f>IFERROR(VLOOKUP(A199,[2]Sheet1!$A:$I,4,FALSE),0)</f>
        <v>0</v>
      </c>
      <c r="I199">
        <f>IFERROR(VLOOKUP(A199,[2]Sheet1!$A:$I,5,FALSE),0)</f>
        <v>0</v>
      </c>
      <c r="J199">
        <f>IFERROR(VLOOKUP(A199,[2]Sheet1!$A:$I,6,FALSE),0)</f>
        <v>0</v>
      </c>
      <c r="K199">
        <f>IFERROR(VLOOKUP(A199,[2]Sheet1!$A:$I,7,FALSE),0)</f>
        <v>0</v>
      </c>
      <c r="L199">
        <f>IFERROR(VLOOKUP(A199,[2]Sheet1!$A:$I,8,FALSE),0)</f>
        <v>0</v>
      </c>
      <c r="M199">
        <f>IFERROR(VLOOKUP(A199,[2]Sheet1!$A:$I,9,FALSE),0)</f>
        <v>0</v>
      </c>
      <c r="N199">
        <f>IFERROR(VLOOKUP(A199,[3]Sheet1!$A:$G,2,FALSE),0)</f>
        <v>0</v>
      </c>
      <c r="O199">
        <f>IFERROR(VLOOKUP(A199,[3]Sheet1!$A:$G,3,FALSE),0)</f>
        <v>0</v>
      </c>
      <c r="P199">
        <f>IFERROR(VLOOKUP(A199,[3]Sheet1!$A:$G,4,FALSE),0)</f>
        <v>0</v>
      </c>
      <c r="Q199">
        <f>IFERROR(VLOOKUP(A199,[3]Sheet1!$A:$G,5,FALSE),0)</f>
        <v>0</v>
      </c>
      <c r="R199">
        <f>IFERROR(VLOOKUP(A199,[3]Sheet1!$A:$G,6,FALSE),0)</f>
        <v>0</v>
      </c>
      <c r="S199">
        <f>IFERROR(VLOOKUP(A199,[3]Sheet1!$A:$G,7,FALSE),0)</f>
        <v>0</v>
      </c>
      <c r="T199" t="str">
        <f t="shared" si="19"/>
        <v>Sim</v>
      </c>
      <c r="U199" t="str">
        <f t="shared" si="20"/>
        <v>Sim</v>
      </c>
      <c r="V199" t="str">
        <f t="shared" si="21"/>
        <v>Sim</v>
      </c>
      <c r="W199" t="str">
        <f t="shared" si="22"/>
        <v>Sim</v>
      </c>
      <c r="X199" t="str">
        <f t="shared" si="23"/>
        <v>Sim</v>
      </c>
      <c r="Y199" t="str">
        <f t="shared" si="24"/>
        <v>Sim</v>
      </c>
    </row>
    <row r="200" spans="1:25" x14ac:dyDescent="0.25">
      <c r="A200" s="5">
        <v>150803</v>
      </c>
      <c r="B200">
        <f>IFERROR(VLOOKUP(A200,[1]Monitoramento_Base_somente_disp!$A:$J,5,FALSE),0)</f>
        <v>0</v>
      </c>
      <c r="C200">
        <f>IFERROR(VLOOKUP(A200,[1]Monitoramento_Base_somente_disp!$A:$J,6,FALSE),0)</f>
        <v>3703620</v>
      </c>
      <c r="D200">
        <f>IFERROR(VLOOKUP(A200,[1]Monitoramento_Base_somente_disp!$A:$J,7,FALSE),0)</f>
        <v>0</v>
      </c>
      <c r="E200">
        <f>IFERROR(VLOOKUP(A200,[1]Monitoramento_Base_somente_disp!$A:$J,8,FALSE),0)</f>
        <v>3827074</v>
      </c>
      <c r="F200">
        <f>IFERROR(VLOOKUP(A200,[1]Monitoramento_Base_somente_disp!$A:$J,9,FALSE),0)</f>
        <v>0</v>
      </c>
      <c r="G200">
        <f>IFERROR(VLOOKUP(A200,[1]Monitoramento_Base_somente_disp!$A:$J,10,FALSE),0)</f>
        <v>617270</v>
      </c>
      <c r="H200">
        <f>IFERROR(VLOOKUP(A200,[2]Sheet1!$A:$I,4,FALSE),0)</f>
        <v>0</v>
      </c>
      <c r="I200">
        <f>IFERROR(VLOOKUP(A200,[2]Sheet1!$A:$I,5,FALSE),0)</f>
        <v>0</v>
      </c>
      <c r="J200">
        <f>IFERROR(VLOOKUP(A200,[2]Sheet1!$A:$I,6,FALSE),0)</f>
        <v>0</v>
      </c>
      <c r="K200">
        <f>IFERROR(VLOOKUP(A200,[2]Sheet1!$A:$I,7,FALSE),0)</f>
        <v>0</v>
      </c>
      <c r="L200">
        <f>IFERROR(VLOOKUP(A200,[2]Sheet1!$A:$I,8,FALSE),0)</f>
        <v>0</v>
      </c>
      <c r="M200">
        <f>IFERROR(VLOOKUP(A200,[2]Sheet1!$A:$I,9,FALSE),0)</f>
        <v>0</v>
      </c>
      <c r="N200">
        <f>IFERROR(VLOOKUP(A200,[3]Sheet1!$A:$G,2,FALSE),0)</f>
        <v>0</v>
      </c>
      <c r="O200">
        <f>IFERROR(VLOOKUP(A200,[3]Sheet1!$A:$G,3,FALSE),0)</f>
        <v>0</v>
      </c>
      <c r="P200">
        <f>IFERROR(VLOOKUP(A200,[3]Sheet1!$A:$G,4,FALSE),0)</f>
        <v>0</v>
      </c>
      <c r="Q200">
        <f>IFERROR(VLOOKUP(A200,[3]Sheet1!$A:$G,5,FALSE),0)</f>
        <v>0</v>
      </c>
      <c r="R200">
        <f>IFERROR(VLOOKUP(A200,[3]Sheet1!$A:$G,6,FALSE),0)</f>
        <v>0</v>
      </c>
      <c r="S200">
        <f>IFERROR(VLOOKUP(A200,[3]Sheet1!$A:$G,7,FALSE),0)</f>
        <v>0</v>
      </c>
      <c r="T200" t="str">
        <f t="shared" si="19"/>
        <v>Não</v>
      </c>
      <c r="U200" t="str">
        <f t="shared" si="20"/>
        <v>Sim</v>
      </c>
      <c r="V200" t="str">
        <f t="shared" si="21"/>
        <v>Não</v>
      </c>
      <c r="W200" t="str">
        <f t="shared" si="22"/>
        <v>Sim</v>
      </c>
      <c r="X200" t="str">
        <f t="shared" si="23"/>
        <v>Não</v>
      </c>
      <c r="Y200" t="str">
        <f t="shared" si="24"/>
        <v>Sim</v>
      </c>
    </row>
    <row r="201" spans="1:25" x14ac:dyDescent="0.25">
      <c r="A201" s="5">
        <v>150805</v>
      </c>
      <c r="B201">
        <f>IFERROR(VLOOKUP(A201,[1]Monitoramento_Base_somente_disp!$A:$J,5,FALSE),0)</f>
        <v>0</v>
      </c>
      <c r="C201">
        <f>IFERROR(VLOOKUP(A201,[1]Monitoramento_Base_somente_disp!$A:$J,6,FALSE),0)</f>
        <v>0</v>
      </c>
      <c r="D201">
        <f>IFERROR(VLOOKUP(A201,[1]Monitoramento_Base_somente_disp!$A:$J,7,FALSE),0)</f>
        <v>0</v>
      </c>
      <c r="E201">
        <f>IFERROR(VLOOKUP(A201,[1]Monitoramento_Base_somente_disp!$A:$J,8,FALSE),0)</f>
        <v>0</v>
      </c>
      <c r="F201">
        <f>IFERROR(VLOOKUP(A201,[1]Monitoramento_Base_somente_disp!$A:$J,9,FALSE),0)</f>
        <v>0</v>
      </c>
      <c r="G201">
        <f>IFERROR(VLOOKUP(A201,[1]Monitoramento_Base_somente_disp!$A:$J,10,FALSE),0)</f>
        <v>0</v>
      </c>
      <c r="H201">
        <f>IFERROR(VLOOKUP(A201,[2]Sheet1!$A:$I,4,FALSE),0)</f>
        <v>0</v>
      </c>
      <c r="I201">
        <f>IFERROR(VLOOKUP(A201,[2]Sheet1!$A:$I,5,FALSE),0)</f>
        <v>0</v>
      </c>
      <c r="J201">
        <f>IFERROR(VLOOKUP(A201,[2]Sheet1!$A:$I,6,FALSE),0)</f>
        <v>0</v>
      </c>
      <c r="K201">
        <f>IFERROR(VLOOKUP(A201,[2]Sheet1!$A:$I,7,FALSE),0)</f>
        <v>0</v>
      </c>
      <c r="L201">
        <f>IFERROR(VLOOKUP(A201,[2]Sheet1!$A:$I,8,FALSE),0)</f>
        <v>0</v>
      </c>
      <c r="M201">
        <f>IFERROR(VLOOKUP(A201,[2]Sheet1!$A:$I,9,FALSE),0)</f>
        <v>0</v>
      </c>
      <c r="N201">
        <f>IFERROR(VLOOKUP(A201,[3]Sheet1!$A:$G,2,FALSE),0)</f>
        <v>0</v>
      </c>
      <c r="O201">
        <f>IFERROR(VLOOKUP(A201,[3]Sheet1!$A:$G,3,FALSE),0)</f>
        <v>0</v>
      </c>
      <c r="P201">
        <f>IFERROR(VLOOKUP(A201,[3]Sheet1!$A:$G,4,FALSE),0)</f>
        <v>0</v>
      </c>
      <c r="Q201">
        <f>IFERROR(VLOOKUP(A201,[3]Sheet1!$A:$G,5,FALSE),0)</f>
        <v>0</v>
      </c>
      <c r="R201">
        <f>IFERROR(VLOOKUP(A201,[3]Sheet1!$A:$G,6,FALSE),0)</f>
        <v>0</v>
      </c>
      <c r="S201">
        <f>IFERROR(VLOOKUP(A201,[3]Sheet1!$A:$G,7,FALSE),0)</f>
        <v>0</v>
      </c>
      <c r="T201" t="str">
        <f t="shared" si="19"/>
        <v>Não</v>
      </c>
      <c r="U201" t="str">
        <f t="shared" si="20"/>
        <v>Não</v>
      </c>
      <c r="V201" t="str">
        <f t="shared" si="21"/>
        <v>Não</v>
      </c>
      <c r="W201" t="str">
        <f t="shared" si="22"/>
        <v>Não</v>
      </c>
      <c r="X201" t="str">
        <f t="shared" si="23"/>
        <v>Não</v>
      </c>
      <c r="Y201" t="str">
        <f t="shared" si="24"/>
        <v>Não</v>
      </c>
    </row>
    <row r="202" spans="1:25" x14ac:dyDescent="0.25">
      <c r="A202" s="5">
        <v>150810</v>
      </c>
      <c r="B202">
        <f>IFERROR(VLOOKUP(A202,[1]Monitoramento_Base_somente_disp!$A:$J,5,FALSE),0)</f>
        <v>0</v>
      </c>
      <c r="C202">
        <f>IFERROR(VLOOKUP(A202,[1]Monitoramento_Base_somente_disp!$A:$J,6,FALSE),0)</f>
        <v>0</v>
      </c>
      <c r="D202">
        <f>IFERROR(VLOOKUP(A202,[1]Monitoramento_Base_somente_disp!$A:$J,7,FALSE),0)</f>
        <v>0</v>
      </c>
      <c r="E202">
        <f>IFERROR(VLOOKUP(A202,[1]Monitoramento_Base_somente_disp!$A:$J,8,FALSE),0)</f>
        <v>0</v>
      </c>
      <c r="F202">
        <f>IFERROR(VLOOKUP(A202,[1]Monitoramento_Base_somente_disp!$A:$J,9,FALSE),0)</f>
        <v>0</v>
      </c>
      <c r="G202">
        <f>IFERROR(VLOOKUP(A202,[1]Monitoramento_Base_somente_disp!$A:$J,10,FALSE),0)</f>
        <v>0</v>
      </c>
      <c r="H202">
        <f>IFERROR(VLOOKUP(A202,[2]Sheet1!$A:$I,4,FALSE),0)</f>
        <v>0</v>
      </c>
      <c r="I202">
        <f>IFERROR(VLOOKUP(A202,[2]Sheet1!$A:$I,5,FALSE),0)</f>
        <v>0</v>
      </c>
      <c r="J202">
        <f>IFERROR(VLOOKUP(A202,[2]Sheet1!$A:$I,6,FALSE),0)</f>
        <v>0</v>
      </c>
      <c r="K202">
        <f>IFERROR(VLOOKUP(A202,[2]Sheet1!$A:$I,7,FALSE),0)</f>
        <v>0</v>
      </c>
      <c r="L202">
        <f>IFERROR(VLOOKUP(A202,[2]Sheet1!$A:$I,8,FALSE),0)</f>
        <v>0</v>
      </c>
      <c r="M202">
        <f>IFERROR(VLOOKUP(A202,[2]Sheet1!$A:$I,9,FALSE),0)</f>
        <v>0</v>
      </c>
      <c r="N202">
        <f>IFERROR(VLOOKUP(A202,[3]Sheet1!$A:$G,2,FALSE),0)</f>
        <v>0</v>
      </c>
      <c r="O202">
        <f>IFERROR(VLOOKUP(A202,[3]Sheet1!$A:$G,3,FALSE),0)</f>
        <v>0</v>
      </c>
      <c r="P202">
        <f>IFERROR(VLOOKUP(A202,[3]Sheet1!$A:$G,4,FALSE),0)</f>
        <v>0</v>
      </c>
      <c r="Q202">
        <f>IFERROR(VLOOKUP(A202,[3]Sheet1!$A:$G,5,FALSE),0)</f>
        <v>0</v>
      </c>
      <c r="R202">
        <f>IFERROR(VLOOKUP(A202,[3]Sheet1!$A:$G,6,FALSE),0)</f>
        <v>0</v>
      </c>
      <c r="S202">
        <f>IFERROR(VLOOKUP(A202,[3]Sheet1!$A:$G,7,FALSE),0)</f>
        <v>0</v>
      </c>
      <c r="T202" t="str">
        <f t="shared" si="19"/>
        <v>Não</v>
      </c>
      <c r="U202" t="str">
        <f t="shared" si="20"/>
        <v>Não</v>
      </c>
      <c r="V202" t="str">
        <f t="shared" si="21"/>
        <v>Não</v>
      </c>
      <c r="W202" t="str">
        <f t="shared" si="22"/>
        <v>Não</v>
      </c>
      <c r="X202" t="str">
        <f t="shared" si="23"/>
        <v>Não</v>
      </c>
      <c r="Y202" t="str">
        <f t="shared" si="24"/>
        <v>Não</v>
      </c>
    </row>
    <row r="203" spans="1:25" x14ac:dyDescent="0.25">
      <c r="A203" s="5">
        <v>150812</v>
      </c>
      <c r="B203">
        <f>IFERROR(VLOOKUP(A203,[1]Monitoramento_Base_somente_disp!$A:$J,5,FALSE),0)</f>
        <v>0</v>
      </c>
      <c r="C203">
        <f>IFERROR(VLOOKUP(A203,[1]Monitoramento_Base_somente_disp!$A:$J,6,FALSE),0)</f>
        <v>24696369</v>
      </c>
      <c r="D203">
        <f>IFERROR(VLOOKUP(A203,[1]Monitoramento_Base_somente_disp!$A:$J,7,FALSE),0)</f>
        <v>0</v>
      </c>
      <c r="E203">
        <f>IFERROR(VLOOKUP(A203,[1]Monitoramento_Base_somente_disp!$A:$J,8,FALSE),0)</f>
        <v>25687139</v>
      </c>
      <c r="F203">
        <f>IFERROR(VLOOKUP(A203,[1]Monitoramento_Base_somente_disp!$A:$J,9,FALSE),0)</f>
        <v>0</v>
      </c>
      <c r="G203">
        <f>IFERROR(VLOOKUP(A203,[1]Monitoramento_Base_somente_disp!$A:$J,10,FALSE),0)</f>
        <v>4141740</v>
      </c>
      <c r="H203">
        <f>IFERROR(VLOOKUP(A203,[2]Sheet1!$A:$I,4,FALSE),0)</f>
        <v>0</v>
      </c>
      <c r="I203">
        <f>IFERROR(VLOOKUP(A203,[2]Sheet1!$A:$I,5,FALSE),0)</f>
        <v>0</v>
      </c>
      <c r="J203">
        <f>IFERROR(VLOOKUP(A203,[2]Sheet1!$A:$I,6,FALSE),0)</f>
        <v>0</v>
      </c>
      <c r="K203">
        <f>IFERROR(VLOOKUP(A203,[2]Sheet1!$A:$I,7,FALSE),0)</f>
        <v>0</v>
      </c>
      <c r="L203">
        <f>IFERROR(VLOOKUP(A203,[2]Sheet1!$A:$I,8,FALSE),0)</f>
        <v>0</v>
      </c>
      <c r="M203">
        <f>IFERROR(VLOOKUP(A203,[2]Sheet1!$A:$I,9,FALSE),0)</f>
        <v>0</v>
      </c>
      <c r="N203">
        <f>IFERROR(VLOOKUP(A203,[3]Sheet1!$A:$G,2,FALSE),0)</f>
        <v>0</v>
      </c>
      <c r="O203">
        <f>IFERROR(VLOOKUP(A203,[3]Sheet1!$A:$G,3,FALSE),0)</f>
        <v>0</v>
      </c>
      <c r="P203">
        <f>IFERROR(VLOOKUP(A203,[3]Sheet1!$A:$G,4,FALSE),0)</f>
        <v>0</v>
      </c>
      <c r="Q203">
        <f>IFERROR(VLOOKUP(A203,[3]Sheet1!$A:$G,5,FALSE),0)</f>
        <v>0</v>
      </c>
      <c r="R203">
        <f>IFERROR(VLOOKUP(A203,[3]Sheet1!$A:$G,6,FALSE),0)</f>
        <v>0</v>
      </c>
      <c r="S203">
        <f>IFERROR(VLOOKUP(A203,[3]Sheet1!$A:$G,7,FALSE),0)</f>
        <v>0</v>
      </c>
      <c r="T203" t="str">
        <f t="shared" si="19"/>
        <v>Não</v>
      </c>
      <c r="U203" t="str">
        <f t="shared" si="20"/>
        <v>Sim</v>
      </c>
      <c r="V203" t="str">
        <f t="shared" si="21"/>
        <v>Não</v>
      </c>
      <c r="W203" t="str">
        <f t="shared" si="22"/>
        <v>Sim</v>
      </c>
      <c r="X203" t="str">
        <f t="shared" si="23"/>
        <v>Não</v>
      </c>
      <c r="Y203" t="str">
        <f t="shared" si="24"/>
        <v>Sim</v>
      </c>
    </row>
    <row r="204" spans="1:25" x14ac:dyDescent="0.25">
      <c r="A204" s="5">
        <v>150815</v>
      </c>
      <c r="B204">
        <f>IFERROR(VLOOKUP(A204,[1]Monitoramento_Base_somente_disp!$A:$J,5,FALSE),0)</f>
        <v>0</v>
      </c>
      <c r="C204">
        <f>IFERROR(VLOOKUP(A204,[1]Monitoramento_Base_somente_disp!$A:$J,6,FALSE),0)</f>
        <v>1308065</v>
      </c>
      <c r="D204">
        <f>IFERROR(VLOOKUP(A204,[1]Monitoramento_Base_somente_disp!$A:$J,7,FALSE),0)</f>
        <v>0</v>
      </c>
      <c r="E204">
        <f>IFERROR(VLOOKUP(A204,[1]Monitoramento_Base_somente_disp!$A:$J,8,FALSE),0)</f>
        <v>964148</v>
      </c>
      <c r="F204">
        <f>IFERROR(VLOOKUP(A204,[1]Monitoramento_Base_somente_disp!$A:$J,9,FALSE),0)</f>
        <v>0</v>
      </c>
      <c r="G204">
        <f>IFERROR(VLOOKUP(A204,[1]Monitoramento_Base_somente_disp!$A:$J,10,FALSE),0)</f>
        <v>58805</v>
      </c>
      <c r="H204">
        <f>IFERROR(VLOOKUP(A204,[2]Sheet1!$A:$I,4,FALSE),0)</f>
        <v>0</v>
      </c>
      <c r="I204">
        <f>IFERROR(VLOOKUP(A204,[2]Sheet1!$A:$I,5,FALSE),0)</f>
        <v>0</v>
      </c>
      <c r="J204">
        <f>IFERROR(VLOOKUP(A204,[2]Sheet1!$A:$I,6,FALSE),0)</f>
        <v>0</v>
      </c>
      <c r="K204">
        <f>IFERROR(VLOOKUP(A204,[2]Sheet1!$A:$I,7,FALSE),0)</f>
        <v>0</v>
      </c>
      <c r="L204">
        <f>IFERROR(VLOOKUP(A204,[2]Sheet1!$A:$I,8,FALSE),0)</f>
        <v>0</v>
      </c>
      <c r="M204">
        <f>IFERROR(VLOOKUP(A204,[2]Sheet1!$A:$I,9,FALSE),0)</f>
        <v>0</v>
      </c>
      <c r="N204">
        <f>IFERROR(VLOOKUP(A204,[3]Sheet1!$A:$G,2,FALSE),0)</f>
        <v>0</v>
      </c>
      <c r="O204">
        <f>IFERROR(VLOOKUP(A204,[3]Sheet1!$A:$G,3,FALSE),0)</f>
        <v>0</v>
      </c>
      <c r="P204">
        <f>IFERROR(VLOOKUP(A204,[3]Sheet1!$A:$G,4,FALSE),0)</f>
        <v>0</v>
      </c>
      <c r="Q204">
        <f>IFERROR(VLOOKUP(A204,[3]Sheet1!$A:$G,5,FALSE),0)</f>
        <v>0</v>
      </c>
      <c r="R204">
        <f>IFERROR(VLOOKUP(A204,[3]Sheet1!$A:$G,6,FALSE),0)</f>
        <v>0</v>
      </c>
      <c r="S204">
        <f>IFERROR(VLOOKUP(A204,[3]Sheet1!$A:$G,7,FALSE),0)</f>
        <v>0</v>
      </c>
      <c r="T204" t="str">
        <f t="shared" si="19"/>
        <v>Não</v>
      </c>
      <c r="U204" t="str">
        <f t="shared" si="20"/>
        <v>Sim</v>
      </c>
      <c r="V204" t="str">
        <f t="shared" si="21"/>
        <v>Não</v>
      </c>
      <c r="W204" t="str">
        <f t="shared" si="22"/>
        <v>Sim</v>
      </c>
      <c r="X204" t="str">
        <f t="shared" si="23"/>
        <v>Não</v>
      </c>
      <c r="Y204" t="str">
        <f t="shared" si="24"/>
        <v>Sim</v>
      </c>
    </row>
    <row r="205" spans="1:25" x14ac:dyDescent="0.25">
      <c r="A205" s="5">
        <v>150830</v>
      </c>
      <c r="B205">
        <f>IFERROR(VLOOKUP(A205,[1]Monitoramento_Base_somente_disp!$A:$J,5,FALSE),0)</f>
        <v>0</v>
      </c>
      <c r="C205">
        <f>IFERROR(VLOOKUP(A205,[1]Monitoramento_Base_somente_disp!$A:$J,6,FALSE),0)</f>
        <v>8316150</v>
      </c>
      <c r="D205">
        <f>IFERROR(VLOOKUP(A205,[1]Monitoramento_Base_somente_disp!$A:$J,7,FALSE),0)</f>
        <v>0</v>
      </c>
      <c r="E205">
        <f>IFERROR(VLOOKUP(A205,[1]Monitoramento_Base_somente_disp!$A:$J,8,FALSE),0)</f>
        <v>8593355</v>
      </c>
      <c r="F205">
        <f>IFERROR(VLOOKUP(A205,[1]Monitoramento_Base_somente_disp!$A:$J,9,FALSE),0)</f>
        <v>0</v>
      </c>
      <c r="G205">
        <f>IFERROR(VLOOKUP(A205,[1]Monitoramento_Base_somente_disp!$A:$J,10,FALSE),0)</f>
        <v>1386025</v>
      </c>
      <c r="H205">
        <f>IFERROR(VLOOKUP(A205,[2]Sheet1!$A:$I,4,FALSE),0)</f>
        <v>0</v>
      </c>
      <c r="I205">
        <f>IFERROR(VLOOKUP(A205,[2]Sheet1!$A:$I,5,FALSE),0)</f>
        <v>0</v>
      </c>
      <c r="J205">
        <f>IFERROR(VLOOKUP(A205,[2]Sheet1!$A:$I,6,FALSE),0)</f>
        <v>0</v>
      </c>
      <c r="K205">
        <f>IFERROR(VLOOKUP(A205,[2]Sheet1!$A:$I,7,FALSE),0)</f>
        <v>0</v>
      </c>
      <c r="L205">
        <f>IFERROR(VLOOKUP(A205,[2]Sheet1!$A:$I,8,FALSE),0)</f>
        <v>0</v>
      </c>
      <c r="M205">
        <f>IFERROR(VLOOKUP(A205,[2]Sheet1!$A:$I,9,FALSE),0)</f>
        <v>0</v>
      </c>
      <c r="N205">
        <f>IFERROR(VLOOKUP(A205,[3]Sheet1!$A:$G,2,FALSE),0)</f>
        <v>0</v>
      </c>
      <c r="O205">
        <f>IFERROR(VLOOKUP(A205,[3]Sheet1!$A:$G,3,FALSE),0)</f>
        <v>0</v>
      </c>
      <c r="P205">
        <f>IFERROR(VLOOKUP(A205,[3]Sheet1!$A:$G,4,FALSE),0)</f>
        <v>0</v>
      </c>
      <c r="Q205">
        <f>IFERROR(VLOOKUP(A205,[3]Sheet1!$A:$G,5,FALSE),0)</f>
        <v>0</v>
      </c>
      <c r="R205">
        <f>IFERROR(VLOOKUP(A205,[3]Sheet1!$A:$G,6,FALSE),0)</f>
        <v>0</v>
      </c>
      <c r="S205">
        <f>IFERROR(VLOOKUP(A205,[3]Sheet1!$A:$G,7,FALSE),0)</f>
        <v>0</v>
      </c>
      <c r="T205" t="str">
        <f t="shared" si="19"/>
        <v>Não</v>
      </c>
      <c r="U205" t="str">
        <f t="shared" si="20"/>
        <v>Sim</v>
      </c>
      <c r="V205" t="str">
        <f t="shared" si="21"/>
        <v>Não</v>
      </c>
      <c r="W205" t="str">
        <f t="shared" si="22"/>
        <v>Sim</v>
      </c>
      <c r="X205" t="str">
        <f t="shared" si="23"/>
        <v>Não</v>
      </c>
      <c r="Y205" t="str">
        <f t="shared" si="24"/>
        <v>Sim</v>
      </c>
    </row>
    <row r="206" spans="1:25" x14ac:dyDescent="0.25">
      <c r="A206" s="5">
        <v>150835</v>
      </c>
      <c r="B206">
        <f>IFERROR(VLOOKUP(A206,[1]Monitoramento_Base_somente_disp!$A:$J,5,FALSE),0)</f>
        <v>0</v>
      </c>
      <c r="C206">
        <f>IFERROR(VLOOKUP(A206,[1]Monitoramento_Base_somente_disp!$A:$J,6,FALSE),0)</f>
        <v>18481216</v>
      </c>
      <c r="D206">
        <f>IFERROR(VLOOKUP(A206,[1]Monitoramento_Base_somente_disp!$A:$J,7,FALSE),0)</f>
        <v>0</v>
      </c>
      <c r="E206">
        <f>IFERROR(VLOOKUP(A206,[1]Monitoramento_Base_somente_disp!$A:$J,8,FALSE),0)</f>
        <v>18586592</v>
      </c>
      <c r="F206">
        <f>IFERROR(VLOOKUP(A206,[1]Monitoramento_Base_somente_disp!$A:$J,9,FALSE),0)</f>
        <v>0</v>
      </c>
      <c r="G206">
        <f>IFERROR(VLOOKUP(A206,[1]Monitoramento_Base_somente_disp!$A:$J,10,FALSE),0)</f>
        <v>2833480</v>
      </c>
      <c r="H206">
        <f>IFERROR(VLOOKUP(A206,[2]Sheet1!$A:$I,4,FALSE),0)</f>
        <v>0</v>
      </c>
      <c r="I206">
        <f>IFERROR(VLOOKUP(A206,[2]Sheet1!$A:$I,5,FALSE),0)</f>
        <v>0</v>
      </c>
      <c r="J206">
        <f>IFERROR(VLOOKUP(A206,[2]Sheet1!$A:$I,6,FALSE),0)</f>
        <v>0</v>
      </c>
      <c r="K206">
        <f>IFERROR(VLOOKUP(A206,[2]Sheet1!$A:$I,7,FALSE),0)</f>
        <v>0</v>
      </c>
      <c r="L206">
        <f>IFERROR(VLOOKUP(A206,[2]Sheet1!$A:$I,8,FALSE),0)</f>
        <v>0</v>
      </c>
      <c r="M206">
        <f>IFERROR(VLOOKUP(A206,[2]Sheet1!$A:$I,9,FALSE),0)</f>
        <v>0</v>
      </c>
      <c r="N206">
        <f>IFERROR(VLOOKUP(A206,[3]Sheet1!$A:$G,2,FALSE),0)</f>
        <v>0</v>
      </c>
      <c r="O206">
        <f>IFERROR(VLOOKUP(A206,[3]Sheet1!$A:$G,3,FALSE),0)</f>
        <v>0</v>
      </c>
      <c r="P206">
        <f>IFERROR(VLOOKUP(A206,[3]Sheet1!$A:$G,4,FALSE),0)</f>
        <v>0</v>
      </c>
      <c r="Q206">
        <f>IFERROR(VLOOKUP(A206,[3]Sheet1!$A:$G,5,FALSE),0)</f>
        <v>0</v>
      </c>
      <c r="R206">
        <f>IFERROR(VLOOKUP(A206,[3]Sheet1!$A:$G,6,FALSE),0)</f>
        <v>0</v>
      </c>
      <c r="S206">
        <f>IFERROR(VLOOKUP(A206,[3]Sheet1!$A:$G,7,FALSE),0)</f>
        <v>0</v>
      </c>
      <c r="T206" t="str">
        <f t="shared" si="19"/>
        <v>Não</v>
      </c>
      <c r="U206" t="str">
        <f t="shared" si="20"/>
        <v>Sim</v>
      </c>
      <c r="V206" t="str">
        <f t="shared" si="21"/>
        <v>Não</v>
      </c>
      <c r="W206" t="str">
        <f t="shared" si="22"/>
        <v>Sim</v>
      </c>
      <c r="X206" t="str">
        <f t="shared" si="23"/>
        <v>Não</v>
      </c>
      <c r="Y206" t="str">
        <f t="shared" si="24"/>
        <v>Sim</v>
      </c>
    </row>
    <row r="207" spans="1:25" x14ac:dyDescent="0.25">
      <c r="A207" s="5">
        <v>160010</v>
      </c>
      <c r="B207">
        <f>IFERROR(VLOOKUP(A207,[1]Monitoramento_Base_somente_disp!$A:$J,5,FALSE),0)</f>
        <v>0</v>
      </c>
      <c r="C207">
        <f>IFERROR(VLOOKUP(A207,[1]Monitoramento_Base_somente_disp!$A:$J,6,FALSE),0)</f>
        <v>0</v>
      </c>
      <c r="D207">
        <f>IFERROR(VLOOKUP(A207,[1]Monitoramento_Base_somente_disp!$A:$J,7,FALSE),0)</f>
        <v>0</v>
      </c>
      <c r="E207">
        <f>IFERROR(VLOOKUP(A207,[1]Monitoramento_Base_somente_disp!$A:$J,8,FALSE),0)</f>
        <v>0</v>
      </c>
      <c r="F207">
        <f>IFERROR(VLOOKUP(A207,[1]Monitoramento_Base_somente_disp!$A:$J,9,FALSE),0)</f>
        <v>0</v>
      </c>
      <c r="G207">
        <f>IFERROR(VLOOKUP(A207,[1]Monitoramento_Base_somente_disp!$A:$J,10,FALSE),0)</f>
        <v>0</v>
      </c>
      <c r="H207">
        <f>IFERROR(VLOOKUP(A207,[2]Sheet1!$A:$I,4,FALSE),0)</f>
        <v>0</v>
      </c>
      <c r="I207">
        <f>IFERROR(VLOOKUP(A207,[2]Sheet1!$A:$I,5,FALSE),0)</f>
        <v>0</v>
      </c>
      <c r="J207">
        <f>IFERROR(VLOOKUP(A207,[2]Sheet1!$A:$I,6,FALSE),0)</f>
        <v>0</v>
      </c>
      <c r="K207">
        <f>IFERROR(VLOOKUP(A207,[2]Sheet1!$A:$I,7,FALSE),0)</f>
        <v>0</v>
      </c>
      <c r="L207">
        <f>IFERROR(VLOOKUP(A207,[2]Sheet1!$A:$I,8,FALSE),0)</f>
        <v>0</v>
      </c>
      <c r="M207">
        <f>IFERROR(VLOOKUP(A207,[2]Sheet1!$A:$I,9,FALSE),0)</f>
        <v>0</v>
      </c>
      <c r="N207">
        <f>IFERROR(VLOOKUP(A207,[3]Sheet1!$A:$G,2,FALSE),0)</f>
        <v>0</v>
      </c>
      <c r="O207">
        <f>IFERROR(VLOOKUP(A207,[3]Sheet1!$A:$G,3,FALSE),0)</f>
        <v>0</v>
      </c>
      <c r="P207">
        <f>IFERROR(VLOOKUP(A207,[3]Sheet1!$A:$G,4,FALSE),0)</f>
        <v>0</v>
      </c>
      <c r="Q207">
        <f>IFERROR(VLOOKUP(A207,[3]Sheet1!$A:$G,5,FALSE),0)</f>
        <v>0</v>
      </c>
      <c r="R207">
        <f>IFERROR(VLOOKUP(A207,[3]Sheet1!$A:$G,6,FALSE),0)</f>
        <v>0</v>
      </c>
      <c r="S207">
        <f>IFERROR(VLOOKUP(A207,[3]Sheet1!$A:$G,7,FALSE),0)</f>
        <v>0</v>
      </c>
      <c r="T207" t="str">
        <f t="shared" si="19"/>
        <v>Não</v>
      </c>
      <c r="U207" t="str">
        <f t="shared" si="20"/>
        <v>Não</v>
      </c>
      <c r="V207" t="str">
        <f t="shared" si="21"/>
        <v>Não</v>
      </c>
      <c r="W207" t="str">
        <f t="shared" si="22"/>
        <v>Não</v>
      </c>
      <c r="X207" t="str">
        <f t="shared" si="23"/>
        <v>Não</v>
      </c>
      <c r="Y207" t="str">
        <f t="shared" si="24"/>
        <v>Não</v>
      </c>
    </row>
    <row r="208" spans="1:25" x14ac:dyDescent="0.25">
      <c r="A208" s="5">
        <v>160015</v>
      </c>
      <c r="B208">
        <f>IFERROR(VLOOKUP(A208,[1]Monitoramento_Base_somente_disp!$A:$J,5,FALSE),0)</f>
        <v>0</v>
      </c>
      <c r="C208">
        <f>IFERROR(VLOOKUP(A208,[1]Monitoramento_Base_somente_disp!$A:$J,6,FALSE),0)</f>
        <v>39191292</v>
      </c>
      <c r="D208">
        <f>IFERROR(VLOOKUP(A208,[1]Monitoramento_Base_somente_disp!$A:$J,7,FALSE),0)</f>
        <v>0</v>
      </c>
      <c r="E208">
        <f>IFERROR(VLOOKUP(A208,[1]Monitoramento_Base_somente_disp!$A:$J,8,FALSE),0)</f>
        <v>40507271</v>
      </c>
      <c r="F208">
        <f>IFERROR(VLOOKUP(A208,[1]Monitoramento_Base_somente_disp!$A:$J,9,FALSE),0)</f>
        <v>0</v>
      </c>
      <c r="G208">
        <f>IFERROR(VLOOKUP(A208,[1]Monitoramento_Base_somente_disp!$A:$J,10,FALSE),0)</f>
        <v>6532355</v>
      </c>
      <c r="H208">
        <f>IFERROR(VLOOKUP(A208,[2]Sheet1!$A:$I,4,FALSE),0)</f>
        <v>0</v>
      </c>
      <c r="I208">
        <f>IFERROR(VLOOKUP(A208,[2]Sheet1!$A:$I,5,FALSE),0)</f>
        <v>0</v>
      </c>
      <c r="J208">
        <f>IFERROR(VLOOKUP(A208,[2]Sheet1!$A:$I,6,FALSE),0)</f>
        <v>0</v>
      </c>
      <c r="K208">
        <f>IFERROR(VLOOKUP(A208,[2]Sheet1!$A:$I,7,FALSE),0)</f>
        <v>0</v>
      </c>
      <c r="L208">
        <f>IFERROR(VLOOKUP(A208,[2]Sheet1!$A:$I,8,FALSE),0)</f>
        <v>0</v>
      </c>
      <c r="M208">
        <f>IFERROR(VLOOKUP(A208,[2]Sheet1!$A:$I,9,FALSE),0)</f>
        <v>0</v>
      </c>
      <c r="N208">
        <f>IFERROR(VLOOKUP(A208,[3]Sheet1!$A:$G,2,FALSE),0)</f>
        <v>0</v>
      </c>
      <c r="O208">
        <f>IFERROR(VLOOKUP(A208,[3]Sheet1!$A:$G,3,FALSE),0)</f>
        <v>0</v>
      </c>
      <c r="P208">
        <f>IFERROR(VLOOKUP(A208,[3]Sheet1!$A:$G,4,FALSE),0)</f>
        <v>0</v>
      </c>
      <c r="Q208">
        <f>IFERROR(VLOOKUP(A208,[3]Sheet1!$A:$G,5,FALSE),0)</f>
        <v>0</v>
      </c>
      <c r="R208">
        <f>IFERROR(VLOOKUP(A208,[3]Sheet1!$A:$G,6,FALSE),0)</f>
        <v>0</v>
      </c>
      <c r="S208">
        <f>IFERROR(VLOOKUP(A208,[3]Sheet1!$A:$G,7,FALSE),0)</f>
        <v>0</v>
      </c>
      <c r="T208" t="str">
        <f t="shared" si="19"/>
        <v>Não</v>
      </c>
      <c r="U208" t="str">
        <f t="shared" si="20"/>
        <v>Sim</v>
      </c>
      <c r="V208" t="str">
        <f t="shared" si="21"/>
        <v>Não</v>
      </c>
      <c r="W208" t="str">
        <f t="shared" si="22"/>
        <v>Sim</v>
      </c>
      <c r="X208" t="str">
        <f t="shared" si="23"/>
        <v>Não</v>
      </c>
      <c r="Y208" t="str">
        <f t="shared" si="24"/>
        <v>Sim</v>
      </c>
    </row>
    <row r="209" spans="1:25" x14ac:dyDescent="0.25">
      <c r="A209" s="5">
        <v>160020</v>
      </c>
      <c r="B209">
        <f>IFERROR(VLOOKUP(A209,[1]Monitoramento_Base_somente_disp!$A:$J,5,FALSE),0)</f>
        <v>28087</v>
      </c>
      <c r="C209">
        <f>IFERROR(VLOOKUP(A209,[1]Monitoramento_Base_somente_disp!$A:$J,6,FALSE),0)</f>
        <v>28732817</v>
      </c>
      <c r="D209">
        <f>IFERROR(VLOOKUP(A209,[1]Monitoramento_Base_somente_disp!$A:$J,7,FALSE),0)</f>
        <v>36678</v>
      </c>
      <c r="E209">
        <f>IFERROR(VLOOKUP(A209,[1]Monitoramento_Base_somente_disp!$A:$J,8,FALSE),0)</f>
        <v>28873702</v>
      </c>
      <c r="F209">
        <f>IFERROR(VLOOKUP(A209,[1]Monitoramento_Base_somente_disp!$A:$J,9,FALSE),0)</f>
        <v>2441</v>
      </c>
      <c r="G209">
        <f>IFERROR(VLOOKUP(A209,[1]Monitoramento_Base_somente_disp!$A:$J,10,FALSE),0)</f>
        <v>5160300</v>
      </c>
      <c r="H209">
        <f>IFERROR(VLOOKUP(A209,[2]Sheet1!$A:$I,4,FALSE),0)</f>
        <v>0</v>
      </c>
      <c r="I209">
        <f>IFERROR(VLOOKUP(A209,[2]Sheet1!$A:$I,5,FALSE),0)</f>
        <v>0</v>
      </c>
      <c r="J209">
        <f>IFERROR(VLOOKUP(A209,[2]Sheet1!$A:$I,6,FALSE),0)</f>
        <v>0</v>
      </c>
      <c r="K209">
        <f>IFERROR(VLOOKUP(A209,[2]Sheet1!$A:$I,7,FALSE),0)</f>
        <v>0</v>
      </c>
      <c r="L209">
        <f>IFERROR(VLOOKUP(A209,[2]Sheet1!$A:$I,8,FALSE),0)</f>
        <v>0</v>
      </c>
      <c r="M209">
        <f>IFERROR(VLOOKUP(A209,[2]Sheet1!$A:$I,9,FALSE),0)</f>
        <v>0</v>
      </c>
      <c r="N209">
        <f>IFERROR(VLOOKUP(A209,[3]Sheet1!$A:$G,2,FALSE),0)</f>
        <v>0</v>
      </c>
      <c r="O209">
        <f>IFERROR(VLOOKUP(A209,[3]Sheet1!$A:$G,3,FALSE),0)</f>
        <v>0</v>
      </c>
      <c r="P209">
        <f>IFERROR(VLOOKUP(A209,[3]Sheet1!$A:$G,4,FALSE),0)</f>
        <v>0</v>
      </c>
      <c r="Q209">
        <f>IFERROR(VLOOKUP(A209,[3]Sheet1!$A:$G,5,FALSE),0)</f>
        <v>0</v>
      </c>
      <c r="R209">
        <f>IFERROR(VLOOKUP(A209,[3]Sheet1!$A:$G,6,FALSE),0)</f>
        <v>0</v>
      </c>
      <c r="S209">
        <f>IFERROR(VLOOKUP(A209,[3]Sheet1!$A:$G,7,FALSE),0)</f>
        <v>0</v>
      </c>
      <c r="T209" t="str">
        <f t="shared" si="19"/>
        <v>Sim</v>
      </c>
      <c r="U209" t="str">
        <f t="shared" si="20"/>
        <v>Sim</v>
      </c>
      <c r="V209" t="str">
        <f t="shared" si="21"/>
        <v>Sim</v>
      </c>
      <c r="W209" t="str">
        <f t="shared" si="22"/>
        <v>Sim</v>
      </c>
      <c r="X209" t="str">
        <f t="shared" si="23"/>
        <v>Sim</v>
      </c>
      <c r="Y209" t="str">
        <f t="shared" si="24"/>
        <v>Sim</v>
      </c>
    </row>
    <row r="210" spans="1:25" x14ac:dyDescent="0.25">
      <c r="A210" s="5">
        <v>160021</v>
      </c>
      <c r="B210">
        <f>IFERROR(VLOOKUP(A210,[1]Monitoramento_Base_somente_disp!$A:$J,5,FALSE),0)</f>
        <v>0</v>
      </c>
      <c r="C210">
        <f>IFERROR(VLOOKUP(A210,[1]Monitoramento_Base_somente_disp!$A:$J,6,FALSE),0)</f>
        <v>0</v>
      </c>
      <c r="D210">
        <f>IFERROR(VLOOKUP(A210,[1]Monitoramento_Base_somente_disp!$A:$J,7,FALSE),0)</f>
        <v>0</v>
      </c>
      <c r="E210">
        <f>IFERROR(VLOOKUP(A210,[1]Monitoramento_Base_somente_disp!$A:$J,8,FALSE),0)</f>
        <v>0</v>
      </c>
      <c r="F210">
        <f>IFERROR(VLOOKUP(A210,[1]Monitoramento_Base_somente_disp!$A:$J,9,FALSE),0)</f>
        <v>0</v>
      </c>
      <c r="G210">
        <f>IFERROR(VLOOKUP(A210,[1]Monitoramento_Base_somente_disp!$A:$J,10,FALSE),0)</f>
        <v>0</v>
      </c>
      <c r="H210">
        <f>IFERROR(VLOOKUP(A210,[2]Sheet1!$A:$I,4,FALSE),0)</f>
        <v>0</v>
      </c>
      <c r="I210">
        <f>IFERROR(VLOOKUP(A210,[2]Sheet1!$A:$I,5,FALSE),0)</f>
        <v>0</v>
      </c>
      <c r="J210">
        <f>IFERROR(VLOOKUP(A210,[2]Sheet1!$A:$I,6,FALSE),0)</f>
        <v>0</v>
      </c>
      <c r="K210">
        <f>IFERROR(VLOOKUP(A210,[2]Sheet1!$A:$I,7,FALSE),0)</f>
        <v>0</v>
      </c>
      <c r="L210">
        <f>IFERROR(VLOOKUP(A210,[2]Sheet1!$A:$I,8,FALSE),0)</f>
        <v>0</v>
      </c>
      <c r="M210">
        <f>IFERROR(VLOOKUP(A210,[2]Sheet1!$A:$I,9,FALSE),0)</f>
        <v>0</v>
      </c>
      <c r="N210">
        <f>IFERROR(VLOOKUP(A210,[3]Sheet1!$A:$G,2,FALSE),0)</f>
        <v>0</v>
      </c>
      <c r="O210">
        <f>IFERROR(VLOOKUP(A210,[3]Sheet1!$A:$G,3,FALSE),0)</f>
        <v>0</v>
      </c>
      <c r="P210">
        <f>IFERROR(VLOOKUP(A210,[3]Sheet1!$A:$G,4,FALSE),0)</f>
        <v>0</v>
      </c>
      <c r="Q210">
        <f>IFERROR(VLOOKUP(A210,[3]Sheet1!$A:$G,5,FALSE),0)</f>
        <v>0</v>
      </c>
      <c r="R210">
        <f>IFERROR(VLOOKUP(A210,[3]Sheet1!$A:$G,6,FALSE),0)</f>
        <v>0</v>
      </c>
      <c r="S210">
        <f>IFERROR(VLOOKUP(A210,[3]Sheet1!$A:$G,7,FALSE),0)</f>
        <v>0</v>
      </c>
      <c r="T210" t="str">
        <f t="shared" si="19"/>
        <v>Não</v>
      </c>
      <c r="U210" t="str">
        <f t="shared" si="20"/>
        <v>Não</v>
      </c>
      <c r="V210" t="str">
        <f t="shared" si="21"/>
        <v>Não</v>
      </c>
      <c r="W210" t="str">
        <f t="shared" si="22"/>
        <v>Não</v>
      </c>
      <c r="X210" t="str">
        <f t="shared" si="23"/>
        <v>Não</v>
      </c>
      <c r="Y210" t="str">
        <f t="shared" si="24"/>
        <v>Não</v>
      </c>
    </row>
    <row r="211" spans="1:25" x14ac:dyDescent="0.25">
      <c r="A211" s="5">
        <v>160025</v>
      </c>
      <c r="B211">
        <f>IFERROR(VLOOKUP(A211,[1]Monitoramento_Base_somente_disp!$A:$J,5,FALSE),0)</f>
        <v>0</v>
      </c>
      <c r="C211">
        <f>IFERROR(VLOOKUP(A211,[1]Monitoramento_Base_somente_disp!$A:$J,6,FALSE),0)</f>
        <v>6867546</v>
      </c>
      <c r="D211">
        <f>IFERROR(VLOOKUP(A211,[1]Monitoramento_Base_somente_disp!$A:$J,7,FALSE),0)</f>
        <v>0</v>
      </c>
      <c r="E211">
        <f>IFERROR(VLOOKUP(A211,[1]Monitoramento_Base_somente_disp!$A:$J,8,FALSE),0)</f>
        <v>7095125</v>
      </c>
      <c r="F211">
        <f>IFERROR(VLOOKUP(A211,[1]Monitoramento_Base_somente_disp!$A:$J,9,FALSE),0)</f>
        <v>0</v>
      </c>
      <c r="G211">
        <f>IFERROR(VLOOKUP(A211,[1]Monitoramento_Base_somente_disp!$A:$J,10,FALSE),0)</f>
        <v>1144375</v>
      </c>
      <c r="H211">
        <f>IFERROR(VLOOKUP(A211,[2]Sheet1!$A:$I,4,FALSE),0)</f>
        <v>0</v>
      </c>
      <c r="I211">
        <f>IFERROR(VLOOKUP(A211,[2]Sheet1!$A:$I,5,FALSE),0)</f>
        <v>0</v>
      </c>
      <c r="J211">
        <f>IFERROR(VLOOKUP(A211,[2]Sheet1!$A:$I,6,FALSE),0)</f>
        <v>0</v>
      </c>
      <c r="K211">
        <f>IFERROR(VLOOKUP(A211,[2]Sheet1!$A:$I,7,FALSE),0)</f>
        <v>0</v>
      </c>
      <c r="L211">
        <f>IFERROR(VLOOKUP(A211,[2]Sheet1!$A:$I,8,FALSE),0)</f>
        <v>0</v>
      </c>
      <c r="M211">
        <f>IFERROR(VLOOKUP(A211,[2]Sheet1!$A:$I,9,FALSE),0)</f>
        <v>0</v>
      </c>
      <c r="N211">
        <f>IFERROR(VLOOKUP(A211,[3]Sheet1!$A:$G,2,FALSE),0)</f>
        <v>0</v>
      </c>
      <c r="O211">
        <f>IFERROR(VLOOKUP(A211,[3]Sheet1!$A:$G,3,FALSE),0)</f>
        <v>0</v>
      </c>
      <c r="P211">
        <f>IFERROR(VLOOKUP(A211,[3]Sheet1!$A:$G,4,FALSE),0)</f>
        <v>0</v>
      </c>
      <c r="Q211">
        <f>IFERROR(VLOOKUP(A211,[3]Sheet1!$A:$G,5,FALSE),0)</f>
        <v>0</v>
      </c>
      <c r="R211">
        <f>IFERROR(VLOOKUP(A211,[3]Sheet1!$A:$G,6,FALSE),0)</f>
        <v>0</v>
      </c>
      <c r="S211">
        <f>IFERROR(VLOOKUP(A211,[3]Sheet1!$A:$G,7,FALSE),0)</f>
        <v>0</v>
      </c>
      <c r="T211" t="str">
        <f t="shared" si="19"/>
        <v>Não</v>
      </c>
      <c r="U211" t="str">
        <f t="shared" si="20"/>
        <v>Sim</v>
      </c>
      <c r="V211" t="str">
        <f t="shared" si="21"/>
        <v>Não</v>
      </c>
      <c r="W211" t="str">
        <f t="shared" si="22"/>
        <v>Sim</v>
      </c>
      <c r="X211" t="str">
        <f t="shared" si="23"/>
        <v>Não</v>
      </c>
      <c r="Y211" t="str">
        <f t="shared" si="24"/>
        <v>Sim</v>
      </c>
    </row>
    <row r="212" spans="1:25" x14ac:dyDescent="0.25">
      <c r="A212" s="5">
        <v>160027</v>
      </c>
      <c r="B212">
        <f>IFERROR(VLOOKUP(A212,[1]Monitoramento_Base_somente_disp!$A:$J,5,FALSE),0)</f>
        <v>22591</v>
      </c>
      <c r="C212">
        <f>IFERROR(VLOOKUP(A212,[1]Monitoramento_Base_somente_disp!$A:$J,6,FALSE),0)</f>
        <v>3222228</v>
      </c>
      <c r="D212">
        <f>IFERROR(VLOOKUP(A212,[1]Monitoramento_Base_somente_disp!$A:$J,7,FALSE),0)</f>
        <v>22758</v>
      </c>
      <c r="E212">
        <f>IFERROR(VLOOKUP(A212,[1]Monitoramento_Base_somente_disp!$A:$J,8,FALSE),0)</f>
        <v>3595579</v>
      </c>
      <c r="F212">
        <f>IFERROR(VLOOKUP(A212,[1]Monitoramento_Base_somente_disp!$A:$J,9,FALSE),0)</f>
        <v>1149</v>
      </c>
      <c r="G212">
        <f>IFERROR(VLOOKUP(A212,[1]Monitoramento_Base_somente_disp!$A:$J,10,FALSE),0)</f>
        <v>552011</v>
      </c>
      <c r="H212">
        <f>IFERROR(VLOOKUP(A212,[2]Sheet1!$A:$I,4,FALSE),0)</f>
        <v>0</v>
      </c>
      <c r="I212">
        <f>IFERROR(VLOOKUP(A212,[2]Sheet1!$A:$I,5,FALSE),0)</f>
        <v>0</v>
      </c>
      <c r="J212">
        <f>IFERROR(VLOOKUP(A212,[2]Sheet1!$A:$I,6,FALSE),0)</f>
        <v>0</v>
      </c>
      <c r="K212">
        <f>IFERROR(VLOOKUP(A212,[2]Sheet1!$A:$I,7,FALSE),0)</f>
        <v>0</v>
      </c>
      <c r="L212">
        <f>IFERROR(VLOOKUP(A212,[2]Sheet1!$A:$I,8,FALSE),0)</f>
        <v>0</v>
      </c>
      <c r="M212">
        <f>IFERROR(VLOOKUP(A212,[2]Sheet1!$A:$I,9,FALSE),0)</f>
        <v>0</v>
      </c>
      <c r="N212">
        <f>IFERROR(VLOOKUP(A212,[3]Sheet1!$A:$G,2,FALSE),0)</f>
        <v>0</v>
      </c>
      <c r="O212">
        <f>IFERROR(VLOOKUP(A212,[3]Sheet1!$A:$G,3,FALSE),0)</f>
        <v>0</v>
      </c>
      <c r="P212">
        <f>IFERROR(VLOOKUP(A212,[3]Sheet1!$A:$G,4,FALSE),0)</f>
        <v>0</v>
      </c>
      <c r="Q212">
        <f>IFERROR(VLOOKUP(A212,[3]Sheet1!$A:$G,5,FALSE),0)</f>
        <v>0</v>
      </c>
      <c r="R212">
        <f>IFERROR(VLOOKUP(A212,[3]Sheet1!$A:$G,6,FALSE),0)</f>
        <v>0</v>
      </c>
      <c r="S212">
        <f>IFERROR(VLOOKUP(A212,[3]Sheet1!$A:$G,7,FALSE),0)</f>
        <v>0</v>
      </c>
      <c r="T212" t="str">
        <f t="shared" si="19"/>
        <v>Sim</v>
      </c>
      <c r="U212" t="str">
        <f t="shared" si="20"/>
        <v>Sim</v>
      </c>
      <c r="V212" t="str">
        <f t="shared" si="21"/>
        <v>Sim</v>
      </c>
      <c r="W212" t="str">
        <f t="shared" si="22"/>
        <v>Sim</v>
      </c>
      <c r="X212" t="str">
        <f t="shared" si="23"/>
        <v>Sim</v>
      </c>
      <c r="Y212" t="str">
        <f t="shared" si="24"/>
        <v>Sim</v>
      </c>
    </row>
    <row r="213" spans="1:25" x14ac:dyDescent="0.25">
      <c r="A213" s="5">
        <v>160040</v>
      </c>
      <c r="B213">
        <f>IFERROR(VLOOKUP(A213,[1]Monitoramento_Base_somente_disp!$A:$J,5,FALSE),0)</f>
        <v>0</v>
      </c>
      <c r="C213">
        <f>IFERROR(VLOOKUP(A213,[1]Monitoramento_Base_somente_disp!$A:$J,6,FALSE),0)</f>
        <v>0</v>
      </c>
      <c r="D213">
        <f>IFERROR(VLOOKUP(A213,[1]Monitoramento_Base_somente_disp!$A:$J,7,FALSE),0)</f>
        <v>0</v>
      </c>
      <c r="E213">
        <f>IFERROR(VLOOKUP(A213,[1]Monitoramento_Base_somente_disp!$A:$J,8,FALSE),0)</f>
        <v>0</v>
      </c>
      <c r="F213">
        <f>IFERROR(VLOOKUP(A213,[1]Monitoramento_Base_somente_disp!$A:$J,9,FALSE),0)</f>
        <v>0</v>
      </c>
      <c r="G213">
        <f>IFERROR(VLOOKUP(A213,[1]Monitoramento_Base_somente_disp!$A:$J,10,FALSE),0)</f>
        <v>0</v>
      </c>
      <c r="H213">
        <f>IFERROR(VLOOKUP(A213,[2]Sheet1!$A:$I,4,FALSE),0)</f>
        <v>0</v>
      </c>
      <c r="I213">
        <f>IFERROR(VLOOKUP(A213,[2]Sheet1!$A:$I,5,FALSE),0)</f>
        <v>0</v>
      </c>
      <c r="J213">
        <f>IFERROR(VLOOKUP(A213,[2]Sheet1!$A:$I,6,FALSE),0)</f>
        <v>0</v>
      </c>
      <c r="K213">
        <f>IFERROR(VLOOKUP(A213,[2]Sheet1!$A:$I,7,FALSE),0)</f>
        <v>0</v>
      </c>
      <c r="L213">
        <f>IFERROR(VLOOKUP(A213,[2]Sheet1!$A:$I,8,FALSE),0)</f>
        <v>0</v>
      </c>
      <c r="M213">
        <f>IFERROR(VLOOKUP(A213,[2]Sheet1!$A:$I,9,FALSE),0)</f>
        <v>0</v>
      </c>
      <c r="N213">
        <f>IFERROR(VLOOKUP(A213,[3]Sheet1!$A:$G,2,FALSE),0)</f>
        <v>0</v>
      </c>
      <c r="O213">
        <f>IFERROR(VLOOKUP(A213,[3]Sheet1!$A:$G,3,FALSE),0)</f>
        <v>0</v>
      </c>
      <c r="P213">
        <f>IFERROR(VLOOKUP(A213,[3]Sheet1!$A:$G,4,FALSE),0)</f>
        <v>0</v>
      </c>
      <c r="Q213">
        <f>IFERROR(VLOOKUP(A213,[3]Sheet1!$A:$G,5,FALSE),0)</f>
        <v>0</v>
      </c>
      <c r="R213">
        <f>IFERROR(VLOOKUP(A213,[3]Sheet1!$A:$G,6,FALSE),0)</f>
        <v>0</v>
      </c>
      <c r="S213">
        <f>IFERROR(VLOOKUP(A213,[3]Sheet1!$A:$G,7,FALSE),0)</f>
        <v>0</v>
      </c>
      <c r="T213" t="str">
        <f t="shared" si="19"/>
        <v>Não</v>
      </c>
      <c r="U213" t="str">
        <f t="shared" si="20"/>
        <v>Não</v>
      </c>
      <c r="V213" t="str">
        <f t="shared" si="21"/>
        <v>Não</v>
      </c>
      <c r="W213" t="str">
        <f t="shared" si="22"/>
        <v>Não</v>
      </c>
      <c r="X213" t="str">
        <f t="shared" si="23"/>
        <v>Não</v>
      </c>
      <c r="Y213" t="str">
        <f t="shared" si="24"/>
        <v>Não</v>
      </c>
    </row>
    <row r="214" spans="1:25" x14ac:dyDescent="0.25">
      <c r="A214" s="5">
        <v>160053</v>
      </c>
      <c r="B214">
        <f>IFERROR(VLOOKUP(A214,[1]Monitoramento_Base_somente_disp!$A:$J,5,FALSE),0)</f>
        <v>0</v>
      </c>
      <c r="C214">
        <f>IFERROR(VLOOKUP(A214,[1]Monitoramento_Base_somente_disp!$A:$J,6,FALSE),0)</f>
        <v>0</v>
      </c>
      <c r="D214">
        <f>IFERROR(VLOOKUP(A214,[1]Monitoramento_Base_somente_disp!$A:$J,7,FALSE),0)</f>
        <v>0</v>
      </c>
      <c r="E214">
        <f>IFERROR(VLOOKUP(A214,[1]Monitoramento_Base_somente_disp!$A:$J,8,FALSE),0)</f>
        <v>0</v>
      </c>
      <c r="F214">
        <f>IFERROR(VLOOKUP(A214,[1]Monitoramento_Base_somente_disp!$A:$J,9,FALSE),0)</f>
        <v>0</v>
      </c>
      <c r="G214">
        <f>IFERROR(VLOOKUP(A214,[1]Monitoramento_Base_somente_disp!$A:$J,10,FALSE),0)</f>
        <v>0</v>
      </c>
      <c r="H214">
        <f>IFERROR(VLOOKUP(A214,[2]Sheet1!$A:$I,4,FALSE),0)</f>
        <v>0</v>
      </c>
      <c r="I214">
        <f>IFERROR(VLOOKUP(A214,[2]Sheet1!$A:$I,5,FALSE),0)</f>
        <v>0</v>
      </c>
      <c r="J214">
        <f>IFERROR(VLOOKUP(A214,[2]Sheet1!$A:$I,6,FALSE),0)</f>
        <v>0</v>
      </c>
      <c r="K214">
        <f>IFERROR(VLOOKUP(A214,[2]Sheet1!$A:$I,7,FALSE),0)</f>
        <v>0</v>
      </c>
      <c r="L214">
        <f>IFERROR(VLOOKUP(A214,[2]Sheet1!$A:$I,8,FALSE),0)</f>
        <v>0</v>
      </c>
      <c r="M214">
        <f>IFERROR(VLOOKUP(A214,[2]Sheet1!$A:$I,9,FALSE),0)</f>
        <v>0</v>
      </c>
      <c r="N214">
        <f>IFERROR(VLOOKUP(A214,[3]Sheet1!$A:$G,2,FALSE),0)</f>
        <v>0</v>
      </c>
      <c r="O214">
        <f>IFERROR(VLOOKUP(A214,[3]Sheet1!$A:$G,3,FALSE),0)</f>
        <v>0</v>
      </c>
      <c r="P214">
        <f>IFERROR(VLOOKUP(A214,[3]Sheet1!$A:$G,4,FALSE),0)</f>
        <v>0</v>
      </c>
      <c r="Q214">
        <f>IFERROR(VLOOKUP(A214,[3]Sheet1!$A:$G,5,FALSE),0)</f>
        <v>0</v>
      </c>
      <c r="R214">
        <f>IFERROR(VLOOKUP(A214,[3]Sheet1!$A:$G,6,FALSE),0)</f>
        <v>0</v>
      </c>
      <c r="S214">
        <f>IFERROR(VLOOKUP(A214,[3]Sheet1!$A:$G,7,FALSE),0)</f>
        <v>0</v>
      </c>
      <c r="T214" t="str">
        <f t="shared" si="19"/>
        <v>Não</v>
      </c>
      <c r="U214" t="str">
        <f t="shared" si="20"/>
        <v>Não</v>
      </c>
      <c r="V214" t="str">
        <f t="shared" si="21"/>
        <v>Não</v>
      </c>
      <c r="W214" t="str">
        <f t="shared" si="22"/>
        <v>Não</v>
      </c>
      <c r="X214" t="str">
        <f t="shared" si="23"/>
        <v>Não</v>
      </c>
      <c r="Y214" t="str">
        <f t="shared" si="24"/>
        <v>Não</v>
      </c>
    </row>
    <row r="215" spans="1:25" x14ac:dyDescent="0.25">
      <c r="A215" s="5">
        <v>160055</v>
      </c>
      <c r="B215">
        <f>IFERROR(VLOOKUP(A215,[1]Monitoramento_Base_somente_disp!$A:$J,5,FALSE),0)</f>
        <v>0</v>
      </c>
      <c r="C215">
        <f>IFERROR(VLOOKUP(A215,[1]Monitoramento_Base_somente_disp!$A:$J,6,FALSE),0)</f>
        <v>0</v>
      </c>
      <c r="D215">
        <f>IFERROR(VLOOKUP(A215,[1]Monitoramento_Base_somente_disp!$A:$J,7,FALSE),0)</f>
        <v>0</v>
      </c>
      <c r="E215">
        <f>IFERROR(VLOOKUP(A215,[1]Monitoramento_Base_somente_disp!$A:$J,8,FALSE),0)</f>
        <v>0</v>
      </c>
      <c r="F215">
        <f>IFERROR(VLOOKUP(A215,[1]Monitoramento_Base_somente_disp!$A:$J,9,FALSE),0)</f>
        <v>0</v>
      </c>
      <c r="G215">
        <f>IFERROR(VLOOKUP(A215,[1]Monitoramento_Base_somente_disp!$A:$J,10,FALSE),0)</f>
        <v>0</v>
      </c>
      <c r="H215">
        <f>IFERROR(VLOOKUP(A215,[2]Sheet1!$A:$I,4,FALSE),0)</f>
        <v>0</v>
      </c>
      <c r="I215">
        <f>IFERROR(VLOOKUP(A215,[2]Sheet1!$A:$I,5,FALSE),0)</f>
        <v>0</v>
      </c>
      <c r="J215">
        <f>IFERROR(VLOOKUP(A215,[2]Sheet1!$A:$I,6,FALSE),0)</f>
        <v>0</v>
      </c>
      <c r="K215">
        <f>IFERROR(VLOOKUP(A215,[2]Sheet1!$A:$I,7,FALSE),0)</f>
        <v>0</v>
      </c>
      <c r="L215">
        <f>IFERROR(VLOOKUP(A215,[2]Sheet1!$A:$I,8,FALSE),0)</f>
        <v>0</v>
      </c>
      <c r="M215">
        <f>IFERROR(VLOOKUP(A215,[2]Sheet1!$A:$I,9,FALSE),0)</f>
        <v>0</v>
      </c>
      <c r="N215">
        <f>IFERROR(VLOOKUP(A215,[3]Sheet1!$A:$G,2,FALSE),0)</f>
        <v>0</v>
      </c>
      <c r="O215">
        <f>IFERROR(VLOOKUP(A215,[3]Sheet1!$A:$G,3,FALSE),0)</f>
        <v>0</v>
      </c>
      <c r="P215">
        <f>IFERROR(VLOOKUP(A215,[3]Sheet1!$A:$G,4,FALSE),0)</f>
        <v>0</v>
      </c>
      <c r="Q215">
        <f>IFERROR(VLOOKUP(A215,[3]Sheet1!$A:$G,5,FALSE),0)</f>
        <v>0</v>
      </c>
      <c r="R215">
        <f>IFERROR(VLOOKUP(A215,[3]Sheet1!$A:$G,6,FALSE),0)</f>
        <v>0</v>
      </c>
      <c r="S215">
        <f>IFERROR(VLOOKUP(A215,[3]Sheet1!$A:$G,7,FALSE),0)</f>
        <v>0</v>
      </c>
      <c r="T215" t="str">
        <f t="shared" si="19"/>
        <v>Não</v>
      </c>
      <c r="U215" t="str">
        <f t="shared" si="20"/>
        <v>Não</v>
      </c>
      <c r="V215" t="str">
        <f t="shared" si="21"/>
        <v>Não</v>
      </c>
      <c r="W215" t="str">
        <f t="shared" si="22"/>
        <v>Não</v>
      </c>
      <c r="X215" t="str">
        <f t="shared" si="23"/>
        <v>Não</v>
      </c>
      <c r="Y215" t="str">
        <f t="shared" si="24"/>
        <v>Não</v>
      </c>
    </row>
    <row r="216" spans="1:25" x14ac:dyDescent="0.25">
      <c r="A216" s="5">
        <v>160060</v>
      </c>
      <c r="B216">
        <f>IFERROR(VLOOKUP(A216,[1]Monitoramento_Base_somente_disp!$A:$J,5,FALSE),0)</f>
        <v>47961</v>
      </c>
      <c r="C216">
        <f>IFERROR(VLOOKUP(A216,[1]Monitoramento_Base_somente_disp!$A:$J,6,FALSE),0)</f>
        <v>80896047</v>
      </c>
      <c r="D216">
        <f>IFERROR(VLOOKUP(A216,[1]Monitoramento_Base_somente_disp!$A:$J,7,FALSE),0)</f>
        <v>40506</v>
      </c>
      <c r="E216">
        <f>IFERROR(VLOOKUP(A216,[1]Monitoramento_Base_somente_disp!$A:$J,8,FALSE),0)</f>
        <v>75843515</v>
      </c>
      <c r="F216">
        <f>IFERROR(VLOOKUP(A216,[1]Monitoramento_Base_somente_disp!$A:$J,9,FALSE),0)</f>
        <v>3029</v>
      </c>
      <c r="G216">
        <f>IFERROR(VLOOKUP(A216,[1]Monitoramento_Base_somente_disp!$A:$J,10,FALSE),0)</f>
        <v>12204942</v>
      </c>
      <c r="H216">
        <f>IFERROR(VLOOKUP(A216,[2]Sheet1!$A:$I,4,FALSE),0)</f>
        <v>0</v>
      </c>
      <c r="I216">
        <f>IFERROR(VLOOKUP(A216,[2]Sheet1!$A:$I,5,FALSE),0)</f>
        <v>0</v>
      </c>
      <c r="J216">
        <f>IFERROR(VLOOKUP(A216,[2]Sheet1!$A:$I,6,FALSE),0)</f>
        <v>0</v>
      </c>
      <c r="K216">
        <f>IFERROR(VLOOKUP(A216,[2]Sheet1!$A:$I,7,FALSE),0)</f>
        <v>0</v>
      </c>
      <c r="L216">
        <f>IFERROR(VLOOKUP(A216,[2]Sheet1!$A:$I,8,FALSE),0)</f>
        <v>0</v>
      </c>
      <c r="M216">
        <f>IFERROR(VLOOKUP(A216,[2]Sheet1!$A:$I,9,FALSE),0)</f>
        <v>0</v>
      </c>
      <c r="N216">
        <f>IFERROR(VLOOKUP(A216,[3]Sheet1!$A:$G,2,FALSE),0)</f>
        <v>0</v>
      </c>
      <c r="O216">
        <f>IFERROR(VLOOKUP(A216,[3]Sheet1!$A:$G,3,FALSE),0)</f>
        <v>0</v>
      </c>
      <c r="P216">
        <f>IFERROR(VLOOKUP(A216,[3]Sheet1!$A:$G,4,FALSE),0)</f>
        <v>0</v>
      </c>
      <c r="Q216">
        <f>IFERROR(VLOOKUP(A216,[3]Sheet1!$A:$G,5,FALSE),0)</f>
        <v>0</v>
      </c>
      <c r="R216">
        <f>IFERROR(VLOOKUP(A216,[3]Sheet1!$A:$G,6,FALSE),0)</f>
        <v>0</v>
      </c>
      <c r="S216">
        <f>IFERROR(VLOOKUP(A216,[3]Sheet1!$A:$G,7,FALSE),0)</f>
        <v>0</v>
      </c>
      <c r="T216" t="str">
        <f t="shared" si="19"/>
        <v>Sim</v>
      </c>
      <c r="U216" t="str">
        <f t="shared" si="20"/>
        <v>Sim</v>
      </c>
      <c r="V216" t="str">
        <f t="shared" si="21"/>
        <v>Sim</v>
      </c>
      <c r="W216" t="str">
        <f t="shared" si="22"/>
        <v>Sim</v>
      </c>
      <c r="X216" t="str">
        <f t="shared" si="23"/>
        <v>Sim</v>
      </c>
      <c r="Y216" t="str">
        <f t="shared" si="24"/>
        <v>Sim</v>
      </c>
    </row>
    <row r="217" spans="1:25" x14ac:dyDescent="0.25">
      <c r="A217" s="5">
        <v>160070</v>
      </c>
      <c r="B217">
        <f>IFERROR(VLOOKUP(A217,[1]Monitoramento_Base_somente_disp!$A:$J,5,FALSE),0)</f>
        <v>0</v>
      </c>
      <c r="C217">
        <f>IFERROR(VLOOKUP(A217,[1]Monitoramento_Base_somente_disp!$A:$J,6,FALSE),0)</f>
        <v>7528230</v>
      </c>
      <c r="D217">
        <f>IFERROR(VLOOKUP(A217,[1]Monitoramento_Base_somente_disp!$A:$J,7,FALSE),0)</f>
        <v>0</v>
      </c>
      <c r="E217">
        <f>IFERROR(VLOOKUP(A217,[1]Monitoramento_Base_somente_disp!$A:$J,8,FALSE),0)</f>
        <v>7779171</v>
      </c>
      <c r="F217">
        <f>IFERROR(VLOOKUP(A217,[1]Monitoramento_Base_somente_disp!$A:$J,9,FALSE),0)</f>
        <v>0</v>
      </c>
      <c r="G217">
        <f>IFERROR(VLOOKUP(A217,[1]Monitoramento_Base_somente_disp!$A:$J,10,FALSE),0)</f>
        <v>1254705</v>
      </c>
      <c r="H217">
        <f>IFERROR(VLOOKUP(A217,[2]Sheet1!$A:$I,4,FALSE),0)</f>
        <v>0</v>
      </c>
      <c r="I217">
        <f>IFERROR(VLOOKUP(A217,[2]Sheet1!$A:$I,5,FALSE),0)</f>
        <v>0</v>
      </c>
      <c r="J217">
        <f>IFERROR(VLOOKUP(A217,[2]Sheet1!$A:$I,6,FALSE),0)</f>
        <v>0</v>
      </c>
      <c r="K217">
        <f>IFERROR(VLOOKUP(A217,[2]Sheet1!$A:$I,7,FALSE),0)</f>
        <v>0</v>
      </c>
      <c r="L217">
        <f>IFERROR(VLOOKUP(A217,[2]Sheet1!$A:$I,8,FALSE),0)</f>
        <v>0</v>
      </c>
      <c r="M217">
        <f>IFERROR(VLOOKUP(A217,[2]Sheet1!$A:$I,9,FALSE),0)</f>
        <v>0</v>
      </c>
      <c r="N217">
        <f>IFERROR(VLOOKUP(A217,[3]Sheet1!$A:$G,2,FALSE),0)</f>
        <v>0</v>
      </c>
      <c r="O217">
        <f>IFERROR(VLOOKUP(A217,[3]Sheet1!$A:$G,3,FALSE),0)</f>
        <v>0</v>
      </c>
      <c r="P217">
        <f>IFERROR(VLOOKUP(A217,[3]Sheet1!$A:$G,4,FALSE),0)</f>
        <v>0</v>
      </c>
      <c r="Q217">
        <f>IFERROR(VLOOKUP(A217,[3]Sheet1!$A:$G,5,FALSE),0)</f>
        <v>0</v>
      </c>
      <c r="R217">
        <f>IFERROR(VLOOKUP(A217,[3]Sheet1!$A:$G,6,FALSE),0)</f>
        <v>0</v>
      </c>
      <c r="S217">
        <f>IFERROR(VLOOKUP(A217,[3]Sheet1!$A:$G,7,FALSE),0)</f>
        <v>0</v>
      </c>
      <c r="T217" t="str">
        <f t="shared" si="19"/>
        <v>Não</v>
      </c>
      <c r="U217" t="str">
        <f t="shared" si="20"/>
        <v>Sim</v>
      </c>
      <c r="V217" t="str">
        <f t="shared" si="21"/>
        <v>Não</v>
      </c>
      <c r="W217" t="str">
        <f t="shared" si="22"/>
        <v>Sim</v>
      </c>
      <c r="X217" t="str">
        <f t="shared" si="23"/>
        <v>Não</v>
      </c>
      <c r="Y217" t="str">
        <f t="shared" si="24"/>
        <v>Sim</v>
      </c>
    </row>
    <row r="218" spans="1:25" x14ac:dyDescent="0.25">
      <c r="A218" s="5">
        <v>160080</v>
      </c>
      <c r="B218">
        <f>IFERROR(VLOOKUP(A218,[1]Monitoramento_Base_somente_disp!$A:$J,5,FALSE),0)</f>
        <v>0</v>
      </c>
      <c r="C218">
        <f>IFERROR(VLOOKUP(A218,[1]Monitoramento_Base_somente_disp!$A:$J,6,FALSE),0)</f>
        <v>7804770</v>
      </c>
      <c r="D218">
        <f>IFERROR(VLOOKUP(A218,[1]Monitoramento_Base_somente_disp!$A:$J,7,FALSE),0)</f>
        <v>0</v>
      </c>
      <c r="E218">
        <f>IFERROR(VLOOKUP(A218,[1]Monitoramento_Base_somente_disp!$A:$J,8,FALSE),0)</f>
        <v>8064929</v>
      </c>
      <c r="F218">
        <f>IFERROR(VLOOKUP(A218,[1]Monitoramento_Base_somente_disp!$A:$J,9,FALSE),0)</f>
        <v>0</v>
      </c>
      <c r="G218">
        <f>IFERROR(VLOOKUP(A218,[1]Monitoramento_Base_somente_disp!$A:$J,10,FALSE),0)</f>
        <v>1300795</v>
      </c>
      <c r="H218">
        <f>IFERROR(VLOOKUP(A218,[2]Sheet1!$A:$I,4,FALSE),0)</f>
        <v>0</v>
      </c>
      <c r="I218">
        <f>IFERROR(VLOOKUP(A218,[2]Sheet1!$A:$I,5,FALSE),0)</f>
        <v>0</v>
      </c>
      <c r="J218">
        <f>IFERROR(VLOOKUP(A218,[2]Sheet1!$A:$I,6,FALSE),0)</f>
        <v>0</v>
      </c>
      <c r="K218">
        <f>IFERROR(VLOOKUP(A218,[2]Sheet1!$A:$I,7,FALSE),0)</f>
        <v>0</v>
      </c>
      <c r="L218">
        <f>IFERROR(VLOOKUP(A218,[2]Sheet1!$A:$I,8,FALSE),0)</f>
        <v>0</v>
      </c>
      <c r="M218">
        <f>IFERROR(VLOOKUP(A218,[2]Sheet1!$A:$I,9,FALSE),0)</f>
        <v>0</v>
      </c>
      <c r="N218">
        <f>IFERROR(VLOOKUP(A218,[3]Sheet1!$A:$G,2,FALSE),0)</f>
        <v>0</v>
      </c>
      <c r="O218">
        <f>IFERROR(VLOOKUP(A218,[3]Sheet1!$A:$G,3,FALSE),0)</f>
        <v>0</v>
      </c>
      <c r="P218">
        <f>IFERROR(VLOOKUP(A218,[3]Sheet1!$A:$G,4,FALSE),0)</f>
        <v>0</v>
      </c>
      <c r="Q218">
        <f>IFERROR(VLOOKUP(A218,[3]Sheet1!$A:$G,5,FALSE),0)</f>
        <v>0</v>
      </c>
      <c r="R218">
        <f>IFERROR(VLOOKUP(A218,[3]Sheet1!$A:$G,6,FALSE),0)</f>
        <v>0</v>
      </c>
      <c r="S218">
        <f>IFERROR(VLOOKUP(A218,[3]Sheet1!$A:$G,7,FALSE),0)</f>
        <v>0</v>
      </c>
      <c r="T218" t="str">
        <f t="shared" si="19"/>
        <v>Não</v>
      </c>
      <c r="U218" t="str">
        <f t="shared" si="20"/>
        <v>Sim</v>
      </c>
      <c r="V218" t="str">
        <f t="shared" si="21"/>
        <v>Não</v>
      </c>
      <c r="W218" t="str">
        <f t="shared" si="22"/>
        <v>Sim</v>
      </c>
      <c r="X218" t="str">
        <f t="shared" si="23"/>
        <v>Não</v>
      </c>
      <c r="Y218" t="str">
        <f t="shared" si="24"/>
        <v>Sim</v>
      </c>
    </row>
    <row r="219" spans="1:25" x14ac:dyDescent="0.25">
      <c r="A219" s="5">
        <v>170025</v>
      </c>
      <c r="B219">
        <f>IFERROR(VLOOKUP(A219,[1]Monitoramento_Base_somente_disp!$A:$J,5,FALSE),0)</f>
        <v>12417</v>
      </c>
      <c r="C219">
        <f>IFERROR(VLOOKUP(A219,[1]Monitoramento_Base_somente_disp!$A:$J,6,FALSE),0)</f>
        <v>3571404</v>
      </c>
      <c r="D219">
        <f>IFERROR(VLOOKUP(A219,[1]Monitoramento_Base_somente_disp!$A:$J,7,FALSE),0)</f>
        <v>833</v>
      </c>
      <c r="E219">
        <f>IFERROR(VLOOKUP(A219,[1]Monitoramento_Base_somente_disp!$A:$J,8,FALSE),0)</f>
        <v>3592307</v>
      </c>
      <c r="F219">
        <f>IFERROR(VLOOKUP(A219,[1]Monitoramento_Base_somente_disp!$A:$J,9,FALSE),0)</f>
        <v>30</v>
      </c>
      <c r="G219">
        <f>IFERROR(VLOOKUP(A219,[1]Monitoramento_Base_somente_disp!$A:$J,10,FALSE),0)</f>
        <v>578135</v>
      </c>
      <c r="H219">
        <f>IFERROR(VLOOKUP(A219,[2]Sheet1!$A:$I,4,FALSE),0)</f>
        <v>0</v>
      </c>
      <c r="I219">
        <f>IFERROR(VLOOKUP(A219,[2]Sheet1!$A:$I,5,FALSE),0)</f>
        <v>0</v>
      </c>
      <c r="J219">
        <f>IFERROR(VLOOKUP(A219,[2]Sheet1!$A:$I,6,FALSE),0)</f>
        <v>0</v>
      </c>
      <c r="K219">
        <f>IFERROR(VLOOKUP(A219,[2]Sheet1!$A:$I,7,FALSE),0)</f>
        <v>0</v>
      </c>
      <c r="L219">
        <f>IFERROR(VLOOKUP(A219,[2]Sheet1!$A:$I,8,FALSE),0)</f>
        <v>0</v>
      </c>
      <c r="M219">
        <f>IFERROR(VLOOKUP(A219,[2]Sheet1!$A:$I,9,FALSE),0)</f>
        <v>0</v>
      </c>
      <c r="N219">
        <f>IFERROR(VLOOKUP(A219,[3]Sheet1!$A:$G,2,FALSE),0)</f>
        <v>0</v>
      </c>
      <c r="O219">
        <f>IFERROR(VLOOKUP(A219,[3]Sheet1!$A:$G,3,FALSE),0)</f>
        <v>0</v>
      </c>
      <c r="P219">
        <f>IFERROR(VLOOKUP(A219,[3]Sheet1!$A:$G,4,FALSE),0)</f>
        <v>0</v>
      </c>
      <c r="Q219">
        <f>IFERROR(VLOOKUP(A219,[3]Sheet1!$A:$G,5,FALSE),0)</f>
        <v>0</v>
      </c>
      <c r="R219">
        <f>IFERROR(VLOOKUP(A219,[3]Sheet1!$A:$G,6,FALSE),0)</f>
        <v>0</v>
      </c>
      <c r="S219">
        <f>IFERROR(VLOOKUP(A219,[3]Sheet1!$A:$G,7,FALSE),0)</f>
        <v>0</v>
      </c>
      <c r="T219" t="str">
        <f t="shared" si="19"/>
        <v>Sim</v>
      </c>
      <c r="U219" t="str">
        <f t="shared" si="20"/>
        <v>Sim</v>
      </c>
      <c r="V219" t="str">
        <f t="shared" si="21"/>
        <v>Sim</v>
      </c>
      <c r="W219" t="str">
        <f t="shared" si="22"/>
        <v>Sim</v>
      </c>
      <c r="X219" t="str">
        <f t="shared" si="23"/>
        <v>Sim</v>
      </c>
      <c r="Y219" t="str">
        <f t="shared" si="24"/>
        <v>Sim</v>
      </c>
    </row>
    <row r="220" spans="1:25" x14ac:dyDescent="0.25">
      <c r="A220" s="5">
        <v>170030</v>
      </c>
      <c r="B220">
        <f>IFERROR(VLOOKUP(A220,[1]Monitoramento_Base_somente_disp!$A:$J,5,FALSE),0)</f>
        <v>2307</v>
      </c>
      <c r="C220">
        <f>IFERROR(VLOOKUP(A220,[1]Monitoramento_Base_somente_disp!$A:$J,6,FALSE),0)</f>
        <v>4182009</v>
      </c>
      <c r="D220">
        <f>IFERROR(VLOOKUP(A220,[1]Monitoramento_Base_somente_disp!$A:$J,7,FALSE),0)</f>
        <v>1673</v>
      </c>
      <c r="E220">
        <f>IFERROR(VLOOKUP(A220,[1]Monitoramento_Base_somente_disp!$A:$J,8,FALSE),0)</f>
        <v>3915080</v>
      </c>
      <c r="F220">
        <f>IFERROR(VLOOKUP(A220,[1]Monitoramento_Base_somente_disp!$A:$J,9,FALSE),0)</f>
        <v>251</v>
      </c>
      <c r="G220">
        <f>IFERROR(VLOOKUP(A220,[1]Monitoramento_Base_somente_disp!$A:$J,10,FALSE),0)</f>
        <v>578617</v>
      </c>
      <c r="H220">
        <f>IFERROR(VLOOKUP(A220,[2]Sheet1!$A:$I,4,FALSE),0)</f>
        <v>0</v>
      </c>
      <c r="I220">
        <f>IFERROR(VLOOKUP(A220,[2]Sheet1!$A:$I,5,FALSE),0)</f>
        <v>0</v>
      </c>
      <c r="J220">
        <f>IFERROR(VLOOKUP(A220,[2]Sheet1!$A:$I,6,FALSE),0)</f>
        <v>0</v>
      </c>
      <c r="K220">
        <f>IFERROR(VLOOKUP(A220,[2]Sheet1!$A:$I,7,FALSE),0)</f>
        <v>0</v>
      </c>
      <c r="L220">
        <f>IFERROR(VLOOKUP(A220,[2]Sheet1!$A:$I,8,FALSE),0)</f>
        <v>0</v>
      </c>
      <c r="M220">
        <f>IFERROR(VLOOKUP(A220,[2]Sheet1!$A:$I,9,FALSE),0)</f>
        <v>0</v>
      </c>
      <c r="N220">
        <f>IFERROR(VLOOKUP(A220,[3]Sheet1!$A:$G,2,FALSE),0)</f>
        <v>0</v>
      </c>
      <c r="O220">
        <f>IFERROR(VLOOKUP(A220,[3]Sheet1!$A:$G,3,FALSE),0)</f>
        <v>0</v>
      </c>
      <c r="P220">
        <f>IFERROR(VLOOKUP(A220,[3]Sheet1!$A:$G,4,FALSE),0)</f>
        <v>0</v>
      </c>
      <c r="Q220">
        <f>IFERROR(VLOOKUP(A220,[3]Sheet1!$A:$G,5,FALSE),0)</f>
        <v>0</v>
      </c>
      <c r="R220">
        <f>IFERROR(VLOOKUP(A220,[3]Sheet1!$A:$G,6,FALSE),0)</f>
        <v>0</v>
      </c>
      <c r="S220">
        <f>IFERROR(VLOOKUP(A220,[3]Sheet1!$A:$G,7,FALSE),0)</f>
        <v>0</v>
      </c>
      <c r="T220" t="str">
        <f t="shared" si="19"/>
        <v>Sim</v>
      </c>
      <c r="U220" t="str">
        <f t="shared" si="20"/>
        <v>Sim</v>
      </c>
      <c r="V220" t="str">
        <f t="shared" si="21"/>
        <v>Sim</v>
      </c>
      <c r="W220" t="str">
        <f t="shared" si="22"/>
        <v>Sim</v>
      </c>
      <c r="X220" t="str">
        <f t="shared" si="23"/>
        <v>Sim</v>
      </c>
      <c r="Y220" t="str">
        <f t="shared" si="24"/>
        <v>Sim</v>
      </c>
    </row>
    <row r="221" spans="1:25" x14ac:dyDescent="0.25">
      <c r="A221" s="5">
        <v>170035</v>
      </c>
      <c r="B221">
        <f>IFERROR(VLOOKUP(A221,[1]Monitoramento_Base_somente_disp!$A:$J,5,FALSE),0)</f>
        <v>30281</v>
      </c>
      <c r="C221">
        <f>IFERROR(VLOOKUP(A221,[1]Monitoramento_Base_somente_disp!$A:$J,6,FALSE),0)</f>
        <v>12346015</v>
      </c>
      <c r="D221">
        <f>IFERROR(VLOOKUP(A221,[1]Monitoramento_Base_somente_disp!$A:$J,7,FALSE),0)</f>
        <v>26660</v>
      </c>
      <c r="E221">
        <f>IFERROR(VLOOKUP(A221,[1]Monitoramento_Base_somente_disp!$A:$J,8,FALSE),0)</f>
        <v>12798252</v>
      </c>
      <c r="F221">
        <f>IFERROR(VLOOKUP(A221,[1]Monitoramento_Base_somente_disp!$A:$J,9,FALSE),0)</f>
        <v>0</v>
      </c>
      <c r="G221">
        <f>IFERROR(VLOOKUP(A221,[1]Monitoramento_Base_somente_disp!$A:$J,10,FALSE),0)</f>
        <v>1968395</v>
      </c>
      <c r="H221">
        <f>IFERROR(VLOOKUP(A221,[2]Sheet1!$A:$I,4,FALSE),0)</f>
        <v>0</v>
      </c>
      <c r="I221">
        <f>IFERROR(VLOOKUP(A221,[2]Sheet1!$A:$I,5,FALSE),0)</f>
        <v>0</v>
      </c>
      <c r="J221">
        <f>IFERROR(VLOOKUP(A221,[2]Sheet1!$A:$I,6,FALSE),0)</f>
        <v>0</v>
      </c>
      <c r="K221">
        <f>IFERROR(VLOOKUP(A221,[2]Sheet1!$A:$I,7,FALSE),0)</f>
        <v>0</v>
      </c>
      <c r="L221">
        <f>IFERROR(VLOOKUP(A221,[2]Sheet1!$A:$I,8,FALSE),0)</f>
        <v>0</v>
      </c>
      <c r="M221">
        <f>IFERROR(VLOOKUP(A221,[2]Sheet1!$A:$I,9,FALSE),0)</f>
        <v>0</v>
      </c>
      <c r="N221">
        <f>IFERROR(VLOOKUP(A221,[3]Sheet1!$A:$G,2,FALSE),0)</f>
        <v>0</v>
      </c>
      <c r="O221">
        <f>IFERROR(VLOOKUP(A221,[3]Sheet1!$A:$G,3,FALSE),0)</f>
        <v>0</v>
      </c>
      <c r="P221">
        <f>IFERROR(VLOOKUP(A221,[3]Sheet1!$A:$G,4,FALSE),0)</f>
        <v>0</v>
      </c>
      <c r="Q221">
        <f>IFERROR(VLOOKUP(A221,[3]Sheet1!$A:$G,5,FALSE),0)</f>
        <v>0</v>
      </c>
      <c r="R221">
        <f>IFERROR(VLOOKUP(A221,[3]Sheet1!$A:$G,6,FALSE),0)</f>
        <v>0</v>
      </c>
      <c r="S221">
        <f>IFERROR(VLOOKUP(A221,[3]Sheet1!$A:$G,7,FALSE),0)</f>
        <v>0</v>
      </c>
      <c r="T221" t="str">
        <f t="shared" si="19"/>
        <v>Sim</v>
      </c>
      <c r="U221" t="str">
        <f t="shared" si="20"/>
        <v>Sim</v>
      </c>
      <c r="V221" t="str">
        <f t="shared" si="21"/>
        <v>Sim</v>
      </c>
      <c r="W221" t="str">
        <f t="shared" si="22"/>
        <v>Sim</v>
      </c>
      <c r="X221" t="str">
        <f t="shared" si="23"/>
        <v>Não</v>
      </c>
      <c r="Y221" t="str">
        <f t="shared" si="24"/>
        <v>Sim</v>
      </c>
    </row>
    <row r="222" spans="1:25" x14ac:dyDescent="0.25">
      <c r="A222" s="5">
        <v>170040</v>
      </c>
      <c r="B222">
        <f>IFERROR(VLOOKUP(A222,[1]Monitoramento_Base_somente_disp!$A:$J,5,FALSE),0)</f>
        <v>29365</v>
      </c>
      <c r="C222">
        <f>IFERROR(VLOOKUP(A222,[1]Monitoramento_Base_somente_disp!$A:$J,6,FALSE),0)</f>
        <v>8763336</v>
      </c>
      <c r="D222">
        <f>IFERROR(VLOOKUP(A222,[1]Monitoramento_Base_somente_disp!$A:$J,7,FALSE),0)</f>
        <v>27442</v>
      </c>
      <c r="E222">
        <f>IFERROR(VLOOKUP(A222,[1]Monitoramento_Base_somente_disp!$A:$J,8,FALSE),0)</f>
        <v>8784411</v>
      </c>
      <c r="F222">
        <f>IFERROR(VLOOKUP(A222,[1]Monitoramento_Base_somente_disp!$A:$J,9,FALSE),0)</f>
        <v>2262</v>
      </c>
      <c r="G222">
        <f>IFERROR(VLOOKUP(A222,[1]Monitoramento_Base_somente_disp!$A:$J,10,FALSE),0)</f>
        <v>1395544</v>
      </c>
      <c r="H222">
        <f>IFERROR(VLOOKUP(A222,[2]Sheet1!$A:$I,4,FALSE),0)</f>
        <v>0</v>
      </c>
      <c r="I222">
        <f>IFERROR(VLOOKUP(A222,[2]Sheet1!$A:$I,5,FALSE),0)</f>
        <v>0</v>
      </c>
      <c r="J222">
        <f>IFERROR(VLOOKUP(A222,[2]Sheet1!$A:$I,6,FALSE),0)</f>
        <v>0</v>
      </c>
      <c r="K222">
        <f>IFERROR(VLOOKUP(A222,[2]Sheet1!$A:$I,7,FALSE),0)</f>
        <v>0</v>
      </c>
      <c r="L222">
        <f>IFERROR(VLOOKUP(A222,[2]Sheet1!$A:$I,8,FALSE),0)</f>
        <v>0</v>
      </c>
      <c r="M222">
        <f>IFERROR(VLOOKUP(A222,[2]Sheet1!$A:$I,9,FALSE),0)</f>
        <v>0</v>
      </c>
      <c r="N222">
        <f>IFERROR(VLOOKUP(A222,[3]Sheet1!$A:$G,2,FALSE),0)</f>
        <v>0</v>
      </c>
      <c r="O222">
        <f>IFERROR(VLOOKUP(A222,[3]Sheet1!$A:$G,3,FALSE),0)</f>
        <v>0</v>
      </c>
      <c r="P222">
        <f>IFERROR(VLOOKUP(A222,[3]Sheet1!$A:$G,4,FALSE),0)</f>
        <v>0</v>
      </c>
      <c r="Q222">
        <f>IFERROR(VLOOKUP(A222,[3]Sheet1!$A:$G,5,FALSE),0)</f>
        <v>0</v>
      </c>
      <c r="R222">
        <f>IFERROR(VLOOKUP(A222,[3]Sheet1!$A:$G,6,FALSE),0)</f>
        <v>0</v>
      </c>
      <c r="S222">
        <f>IFERROR(VLOOKUP(A222,[3]Sheet1!$A:$G,7,FALSE),0)</f>
        <v>0</v>
      </c>
      <c r="T222" t="str">
        <f t="shared" si="19"/>
        <v>Sim</v>
      </c>
      <c r="U222" t="str">
        <f t="shared" si="20"/>
        <v>Sim</v>
      </c>
      <c r="V222" t="str">
        <f t="shared" si="21"/>
        <v>Sim</v>
      </c>
      <c r="W222" t="str">
        <f t="shared" si="22"/>
        <v>Sim</v>
      </c>
      <c r="X222" t="str">
        <f t="shared" si="23"/>
        <v>Sim</v>
      </c>
      <c r="Y222" t="str">
        <f t="shared" si="24"/>
        <v>Sim</v>
      </c>
    </row>
    <row r="223" spans="1:25" x14ac:dyDescent="0.25">
      <c r="A223" s="5">
        <v>170100</v>
      </c>
      <c r="B223">
        <f>IFERROR(VLOOKUP(A223,[1]Monitoramento_Base_somente_disp!$A:$J,5,FALSE),0)</f>
        <v>6911</v>
      </c>
      <c r="C223">
        <f>IFERROR(VLOOKUP(A223,[1]Monitoramento_Base_somente_disp!$A:$J,6,FALSE),0)</f>
        <v>3134822</v>
      </c>
      <c r="D223">
        <f>IFERROR(VLOOKUP(A223,[1]Monitoramento_Base_somente_disp!$A:$J,7,FALSE),0)</f>
        <v>3272</v>
      </c>
      <c r="E223">
        <f>IFERROR(VLOOKUP(A223,[1]Monitoramento_Base_somente_disp!$A:$J,8,FALSE),0)</f>
        <v>2447720</v>
      </c>
      <c r="F223">
        <f>IFERROR(VLOOKUP(A223,[1]Monitoramento_Base_somente_disp!$A:$J,9,FALSE),0)</f>
        <v>467</v>
      </c>
      <c r="G223">
        <f>IFERROR(VLOOKUP(A223,[1]Monitoramento_Base_somente_disp!$A:$J,10,FALSE),0)</f>
        <v>312434</v>
      </c>
      <c r="H223">
        <f>IFERROR(VLOOKUP(A223,[2]Sheet1!$A:$I,4,FALSE),0)</f>
        <v>0</v>
      </c>
      <c r="I223">
        <f>IFERROR(VLOOKUP(A223,[2]Sheet1!$A:$I,5,FALSE),0)</f>
        <v>0</v>
      </c>
      <c r="J223">
        <f>IFERROR(VLOOKUP(A223,[2]Sheet1!$A:$I,6,FALSE),0)</f>
        <v>0</v>
      </c>
      <c r="K223">
        <f>IFERROR(VLOOKUP(A223,[2]Sheet1!$A:$I,7,FALSE),0)</f>
        <v>0</v>
      </c>
      <c r="L223">
        <f>IFERROR(VLOOKUP(A223,[2]Sheet1!$A:$I,8,FALSE),0)</f>
        <v>0</v>
      </c>
      <c r="M223">
        <f>IFERROR(VLOOKUP(A223,[2]Sheet1!$A:$I,9,FALSE),0)</f>
        <v>0</v>
      </c>
      <c r="N223">
        <f>IFERROR(VLOOKUP(A223,[3]Sheet1!$A:$G,2,FALSE),0)</f>
        <v>0</v>
      </c>
      <c r="O223">
        <f>IFERROR(VLOOKUP(A223,[3]Sheet1!$A:$G,3,FALSE),0)</f>
        <v>0</v>
      </c>
      <c r="P223">
        <f>IFERROR(VLOOKUP(A223,[3]Sheet1!$A:$G,4,FALSE),0)</f>
        <v>0</v>
      </c>
      <c r="Q223">
        <f>IFERROR(VLOOKUP(A223,[3]Sheet1!$A:$G,5,FALSE),0)</f>
        <v>0</v>
      </c>
      <c r="R223">
        <f>IFERROR(VLOOKUP(A223,[3]Sheet1!$A:$G,6,FALSE),0)</f>
        <v>0</v>
      </c>
      <c r="S223">
        <f>IFERROR(VLOOKUP(A223,[3]Sheet1!$A:$G,7,FALSE),0)</f>
        <v>0</v>
      </c>
      <c r="T223" t="str">
        <f t="shared" si="19"/>
        <v>Sim</v>
      </c>
      <c r="U223" t="str">
        <f t="shared" si="20"/>
        <v>Sim</v>
      </c>
      <c r="V223" t="str">
        <f t="shared" si="21"/>
        <v>Sim</v>
      </c>
      <c r="W223" t="str">
        <f t="shared" si="22"/>
        <v>Sim</v>
      </c>
      <c r="X223" t="str">
        <f t="shared" si="23"/>
        <v>Sim</v>
      </c>
      <c r="Y223" t="str">
        <f t="shared" si="24"/>
        <v>Sim</v>
      </c>
    </row>
    <row r="224" spans="1:25" x14ac:dyDescent="0.25">
      <c r="A224" s="5">
        <v>170105</v>
      </c>
      <c r="B224">
        <f>IFERROR(VLOOKUP(A224,[1]Monitoramento_Base_somente_disp!$A:$J,5,FALSE),0)</f>
        <v>21678</v>
      </c>
      <c r="C224">
        <f>IFERROR(VLOOKUP(A224,[1]Monitoramento_Base_somente_disp!$A:$J,6,FALSE),0)</f>
        <v>1338555</v>
      </c>
      <c r="D224">
        <f>IFERROR(VLOOKUP(A224,[1]Monitoramento_Base_somente_disp!$A:$J,7,FALSE),0)</f>
        <v>13194</v>
      </c>
      <c r="E224">
        <f>IFERROR(VLOOKUP(A224,[1]Monitoramento_Base_somente_disp!$A:$J,8,FALSE),0)</f>
        <v>1178257</v>
      </c>
      <c r="F224">
        <f>IFERROR(VLOOKUP(A224,[1]Monitoramento_Base_somente_disp!$A:$J,9,FALSE),0)</f>
        <v>0</v>
      </c>
      <c r="G224">
        <f>IFERROR(VLOOKUP(A224,[1]Monitoramento_Base_somente_disp!$A:$J,10,FALSE),0)</f>
        <v>162950</v>
      </c>
      <c r="H224">
        <f>IFERROR(VLOOKUP(A224,[2]Sheet1!$A:$I,4,FALSE),0)</f>
        <v>0</v>
      </c>
      <c r="I224">
        <f>IFERROR(VLOOKUP(A224,[2]Sheet1!$A:$I,5,FALSE),0)</f>
        <v>0</v>
      </c>
      <c r="J224">
        <f>IFERROR(VLOOKUP(A224,[2]Sheet1!$A:$I,6,FALSE),0)</f>
        <v>0</v>
      </c>
      <c r="K224">
        <f>IFERROR(VLOOKUP(A224,[2]Sheet1!$A:$I,7,FALSE),0)</f>
        <v>0</v>
      </c>
      <c r="L224">
        <f>IFERROR(VLOOKUP(A224,[2]Sheet1!$A:$I,8,FALSE),0)</f>
        <v>0</v>
      </c>
      <c r="M224">
        <f>IFERROR(VLOOKUP(A224,[2]Sheet1!$A:$I,9,FALSE),0)</f>
        <v>0</v>
      </c>
      <c r="N224">
        <f>IFERROR(VLOOKUP(A224,[3]Sheet1!$A:$G,2,FALSE),0)</f>
        <v>0</v>
      </c>
      <c r="O224">
        <f>IFERROR(VLOOKUP(A224,[3]Sheet1!$A:$G,3,FALSE),0)</f>
        <v>0</v>
      </c>
      <c r="P224">
        <f>IFERROR(VLOOKUP(A224,[3]Sheet1!$A:$G,4,FALSE),0)</f>
        <v>0</v>
      </c>
      <c r="Q224">
        <f>IFERROR(VLOOKUP(A224,[3]Sheet1!$A:$G,5,FALSE),0)</f>
        <v>0</v>
      </c>
      <c r="R224">
        <f>IFERROR(VLOOKUP(A224,[3]Sheet1!$A:$G,6,FALSE),0)</f>
        <v>0</v>
      </c>
      <c r="S224">
        <f>IFERROR(VLOOKUP(A224,[3]Sheet1!$A:$G,7,FALSE),0)</f>
        <v>0</v>
      </c>
      <c r="T224" t="str">
        <f t="shared" si="19"/>
        <v>Sim</v>
      </c>
      <c r="U224" t="str">
        <f t="shared" si="20"/>
        <v>Sim</v>
      </c>
      <c r="V224" t="str">
        <f t="shared" si="21"/>
        <v>Sim</v>
      </c>
      <c r="W224" t="str">
        <f t="shared" si="22"/>
        <v>Sim</v>
      </c>
      <c r="X224" t="str">
        <f t="shared" si="23"/>
        <v>Não</v>
      </c>
      <c r="Y224" t="str">
        <f t="shared" si="24"/>
        <v>Sim</v>
      </c>
    </row>
    <row r="225" spans="1:25" x14ac:dyDescent="0.25">
      <c r="A225" s="5">
        <v>170110</v>
      </c>
      <c r="B225">
        <f>IFERROR(VLOOKUP(A225,[1]Monitoramento_Base_somente_disp!$A:$J,5,FALSE),0)</f>
        <v>40892</v>
      </c>
      <c r="C225">
        <f>IFERROR(VLOOKUP(A225,[1]Monitoramento_Base_somente_disp!$A:$J,6,FALSE),0)</f>
        <v>2070150</v>
      </c>
      <c r="D225">
        <f>IFERROR(VLOOKUP(A225,[1]Monitoramento_Base_somente_disp!$A:$J,7,FALSE),0)</f>
        <v>35656</v>
      </c>
      <c r="E225">
        <f>IFERROR(VLOOKUP(A225,[1]Monitoramento_Base_somente_disp!$A:$J,8,FALSE),0)</f>
        <v>1536140</v>
      </c>
      <c r="F225">
        <f>IFERROR(VLOOKUP(A225,[1]Monitoramento_Base_somente_disp!$A:$J,9,FALSE),0)</f>
        <v>0</v>
      </c>
      <c r="G225">
        <f>IFERROR(VLOOKUP(A225,[1]Monitoramento_Base_somente_disp!$A:$J,10,FALSE),0)</f>
        <v>177195</v>
      </c>
      <c r="H225">
        <f>IFERROR(VLOOKUP(A225,[2]Sheet1!$A:$I,4,FALSE),0)</f>
        <v>0</v>
      </c>
      <c r="I225">
        <f>IFERROR(VLOOKUP(A225,[2]Sheet1!$A:$I,5,FALSE),0)</f>
        <v>0</v>
      </c>
      <c r="J225">
        <f>IFERROR(VLOOKUP(A225,[2]Sheet1!$A:$I,6,FALSE),0)</f>
        <v>0</v>
      </c>
      <c r="K225">
        <f>IFERROR(VLOOKUP(A225,[2]Sheet1!$A:$I,7,FALSE),0)</f>
        <v>0</v>
      </c>
      <c r="L225">
        <f>IFERROR(VLOOKUP(A225,[2]Sheet1!$A:$I,8,FALSE),0)</f>
        <v>0</v>
      </c>
      <c r="M225">
        <f>IFERROR(VLOOKUP(A225,[2]Sheet1!$A:$I,9,FALSE),0)</f>
        <v>0</v>
      </c>
      <c r="N225">
        <f>IFERROR(VLOOKUP(A225,[3]Sheet1!$A:$G,2,FALSE),0)</f>
        <v>0</v>
      </c>
      <c r="O225">
        <f>IFERROR(VLOOKUP(A225,[3]Sheet1!$A:$G,3,FALSE),0)</f>
        <v>0</v>
      </c>
      <c r="P225">
        <f>IFERROR(VLOOKUP(A225,[3]Sheet1!$A:$G,4,FALSE),0)</f>
        <v>0</v>
      </c>
      <c r="Q225">
        <f>IFERROR(VLOOKUP(A225,[3]Sheet1!$A:$G,5,FALSE),0)</f>
        <v>0</v>
      </c>
      <c r="R225">
        <f>IFERROR(VLOOKUP(A225,[3]Sheet1!$A:$G,6,FALSE),0)</f>
        <v>0</v>
      </c>
      <c r="S225">
        <f>IFERROR(VLOOKUP(A225,[3]Sheet1!$A:$G,7,FALSE),0)</f>
        <v>0</v>
      </c>
      <c r="T225" t="str">
        <f t="shared" si="19"/>
        <v>Sim</v>
      </c>
      <c r="U225" t="str">
        <f t="shared" si="20"/>
        <v>Sim</v>
      </c>
      <c r="V225" t="str">
        <f t="shared" si="21"/>
        <v>Sim</v>
      </c>
      <c r="W225" t="str">
        <f t="shared" si="22"/>
        <v>Sim</v>
      </c>
      <c r="X225" t="str">
        <f t="shared" si="23"/>
        <v>Não</v>
      </c>
      <c r="Y225" t="str">
        <f t="shared" si="24"/>
        <v>Sim</v>
      </c>
    </row>
    <row r="226" spans="1:25" x14ac:dyDescent="0.25">
      <c r="A226" s="5">
        <v>170130</v>
      </c>
      <c r="B226">
        <f>IFERROR(VLOOKUP(A226,[1]Monitoramento_Base_somente_disp!$A:$J,5,FALSE),0)</f>
        <v>15885</v>
      </c>
      <c r="C226">
        <f>IFERROR(VLOOKUP(A226,[1]Monitoramento_Base_somente_disp!$A:$J,6,FALSE),0)</f>
        <v>14555024</v>
      </c>
      <c r="D226">
        <f>IFERROR(VLOOKUP(A226,[1]Monitoramento_Base_somente_disp!$A:$J,7,FALSE),0)</f>
        <v>16363</v>
      </c>
      <c r="E226">
        <f>IFERROR(VLOOKUP(A226,[1]Monitoramento_Base_somente_disp!$A:$J,8,FALSE),0)</f>
        <v>15344374</v>
      </c>
      <c r="F226">
        <f>IFERROR(VLOOKUP(A226,[1]Monitoramento_Base_somente_disp!$A:$J,9,FALSE),0)</f>
        <v>957</v>
      </c>
      <c r="G226">
        <f>IFERROR(VLOOKUP(A226,[1]Monitoramento_Base_somente_disp!$A:$J,10,FALSE),0)</f>
        <v>2744307</v>
      </c>
      <c r="H226">
        <f>IFERROR(VLOOKUP(A226,[2]Sheet1!$A:$I,4,FALSE),0)</f>
        <v>0</v>
      </c>
      <c r="I226">
        <f>IFERROR(VLOOKUP(A226,[2]Sheet1!$A:$I,5,FALSE),0)</f>
        <v>0</v>
      </c>
      <c r="J226">
        <f>IFERROR(VLOOKUP(A226,[2]Sheet1!$A:$I,6,FALSE),0)</f>
        <v>0</v>
      </c>
      <c r="K226">
        <f>IFERROR(VLOOKUP(A226,[2]Sheet1!$A:$I,7,FALSE),0)</f>
        <v>0</v>
      </c>
      <c r="L226">
        <f>IFERROR(VLOOKUP(A226,[2]Sheet1!$A:$I,8,FALSE),0)</f>
        <v>0</v>
      </c>
      <c r="M226">
        <f>IFERROR(VLOOKUP(A226,[2]Sheet1!$A:$I,9,FALSE),0)</f>
        <v>0</v>
      </c>
      <c r="N226">
        <f>IFERROR(VLOOKUP(A226,[3]Sheet1!$A:$G,2,FALSE),0)</f>
        <v>0</v>
      </c>
      <c r="O226">
        <f>IFERROR(VLOOKUP(A226,[3]Sheet1!$A:$G,3,FALSE),0)</f>
        <v>0</v>
      </c>
      <c r="P226">
        <f>IFERROR(VLOOKUP(A226,[3]Sheet1!$A:$G,4,FALSE),0)</f>
        <v>0</v>
      </c>
      <c r="Q226">
        <f>IFERROR(VLOOKUP(A226,[3]Sheet1!$A:$G,5,FALSE),0)</f>
        <v>0</v>
      </c>
      <c r="R226">
        <f>IFERROR(VLOOKUP(A226,[3]Sheet1!$A:$G,6,FALSE),0)</f>
        <v>0</v>
      </c>
      <c r="S226">
        <f>IFERROR(VLOOKUP(A226,[3]Sheet1!$A:$G,7,FALSE),0)</f>
        <v>0</v>
      </c>
      <c r="T226" t="str">
        <f t="shared" si="19"/>
        <v>Sim</v>
      </c>
      <c r="U226" t="str">
        <f t="shared" si="20"/>
        <v>Sim</v>
      </c>
      <c r="V226" t="str">
        <f t="shared" si="21"/>
        <v>Sim</v>
      </c>
      <c r="W226" t="str">
        <f t="shared" si="22"/>
        <v>Sim</v>
      </c>
      <c r="X226" t="str">
        <f t="shared" si="23"/>
        <v>Sim</v>
      </c>
      <c r="Y226" t="str">
        <f t="shared" si="24"/>
        <v>Sim</v>
      </c>
    </row>
    <row r="227" spans="1:25" x14ac:dyDescent="0.25">
      <c r="A227" s="5">
        <v>170190</v>
      </c>
      <c r="B227">
        <f>IFERROR(VLOOKUP(A227,[1]Monitoramento_Base_somente_disp!$A:$J,5,FALSE),0)</f>
        <v>29198</v>
      </c>
      <c r="C227">
        <f>IFERROR(VLOOKUP(A227,[1]Monitoramento_Base_somente_disp!$A:$J,6,FALSE),0)</f>
        <v>1656939</v>
      </c>
      <c r="D227">
        <f>IFERROR(VLOOKUP(A227,[1]Monitoramento_Base_somente_disp!$A:$J,7,FALSE),0)</f>
        <v>32297</v>
      </c>
      <c r="E227">
        <f>IFERROR(VLOOKUP(A227,[1]Monitoramento_Base_somente_disp!$A:$J,8,FALSE),0)</f>
        <v>2105230</v>
      </c>
      <c r="F227">
        <f>IFERROR(VLOOKUP(A227,[1]Monitoramento_Base_somente_disp!$A:$J,9,FALSE),0)</f>
        <v>1212</v>
      </c>
      <c r="G227">
        <f>IFERROR(VLOOKUP(A227,[1]Monitoramento_Base_somente_disp!$A:$J,10,FALSE),0)</f>
        <v>301674</v>
      </c>
      <c r="H227">
        <f>IFERROR(VLOOKUP(A227,[2]Sheet1!$A:$I,4,FALSE),0)</f>
        <v>0</v>
      </c>
      <c r="I227">
        <f>IFERROR(VLOOKUP(A227,[2]Sheet1!$A:$I,5,FALSE),0)</f>
        <v>0</v>
      </c>
      <c r="J227">
        <f>IFERROR(VLOOKUP(A227,[2]Sheet1!$A:$I,6,FALSE),0)</f>
        <v>0</v>
      </c>
      <c r="K227">
        <f>IFERROR(VLOOKUP(A227,[2]Sheet1!$A:$I,7,FALSE),0)</f>
        <v>0</v>
      </c>
      <c r="L227">
        <f>IFERROR(VLOOKUP(A227,[2]Sheet1!$A:$I,8,FALSE),0)</f>
        <v>0</v>
      </c>
      <c r="M227">
        <f>IFERROR(VLOOKUP(A227,[2]Sheet1!$A:$I,9,FALSE),0)</f>
        <v>0</v>
      </c>
      <c r="N227">
        <f>IFERROR(VLOOKUP(A227,[3]Sheet1!$A:$G,2,FALSE),0)</f>
        <v>0</v>
      </c>
      <c r="O227">
        <f>IFERROR(VLOOKUP(A227,[3]Sheet1!$A:$G,3,FALSE),0)</f>
        <v>0</v>
      </c>
      <c r="P227">
        <f>IFERROR(VLOOKUP(A227,[3]Sheet1!$A:$G,4,FALSE),0)</f>
        <v>0</v>
      </c>
      <c r="Q227">
        <f>IFERROR(VLOOKUP(A227,[3]Sheet1!$A:$G,5,FALSE),0)</f>
        <v>0</v>
      </c>
      <c r="R227">
        <f>IFERROR(VLOOKUP(A227,[3]Sheet1!$A:$G,6,FALSE),0)</f>
        <v>0</v>
      </c>
      <c r="S227">
        <f>IFERROR(VLOOKUP(A227,[3]Sheet1!$A:$G,7,FALSE),0)</f>
        <v>0</v>
      </c>
      <c r="T227" t="str">
        <f t="shared" si="19"/>
        <v>Sim</v>
      </c>
      <c r="U227" t="str">
        <f t="shared" si="20"/>
        <v>Sim</v>
      </c>
      <c r="V227" t="str">
        <f t="shared" si="21"/>
        <v>Sim</v>
      </c>
      <c r="W227" t="str">
        <f t="shared" si="22"/>
        <v>Sim</v>
      </c>
      <c r="X227" t="str">
        <f t="shared" si="23"/>
        <v>Sim</v>
      </c>
      <c r="Y227" t="str">
        <f t="shared" si="24"/>
        <v>Sim</v>
      </c>
    </row>
    <row r="228" spans="1:25" x14ac:dyDescent="0.25">
      <c r="A228" s="5">
        <v>170210</v>
      </c>
      <c r="B228">
        <f>IFERROR(VLOOKUP(A228,[1]Monitoramento_Base_somente_disp!$A:$J,5,FALSE),0)</f>
        <v>870</v>
      </c>
      <c r="C228">
        <f>IFERROR(VLOOKUP(A228,[1]Monitoramento_Base_somente_disp!$A:$J,6,FALSE),0)</f>
        <v>68791660</v>
      </c>
      <c r="D228">
        <f>IFERROR(VLOOKUP(A228,[1]Monitoramento_Base_somente_disp!$A:$J,7,FALSE),0)</f>
        <v>720</v>
      </c>
      <c r="E228">
        <f>IFERROR(VLOOKUP(A228,[1]Monitoramento_Base_somente_disp!$A:$J,8,FALSE),0)</f>
        <v>71122801</v>
      </c>
      <c r="F228">
        <f>IFERROR(VLOOKUP(A228,[1]Monitoramento_Base_somente_disp!$A:$J,9,FALSE),0)</f>
        <v>60</v>
      </c>
      <c r="G228">
        <f>IFERROR(VLOOKUP(A228,[1]Monitoramento_Base_somente_disp!$A:$J,10,FALSE),0)</f>
        <v>11472503</v>
      </c>
      <c r="H228">
        <f>IFERROR(VLOOKUP(A228,[2]Sheet1!$A:$I,4,FALSE),0)</f>
        <v>0</v>
      </c>
      <c r="I228">
        <f>IFERROR(VLOOKUP(A228,[2]Sheet1!$A:$I,5,FALSE),0)</f>
        <v>0</v>
      </c>
      <c r="J228">
        <f>IFERROR(VLOOKUP(A228,[2]Sheet1!$A:$I,6,FALSE),0)</f>
        <v>0</v>
      </c>
      <c r="K228">
        <f>IFERROR(VLOOKUP(A228,[2]Sheet1!$A:$I,7,FALSE),0)</f>
        <v>0</v>
      </c>
      <c r="L228">
        <f>IFERROR(VLOOKUP(A228,[2]Sheet1!$A:$I,8,FALSE),0)</f>
        <v>0</v>
      </c>
      <c r="M228">
        <f>IFERROR(VLOOKUP(A228,[2]Sheet1!$A:$I,9,FALSE),0)</f>
        <v>0</v>
      </c>
      <c r="N228">
        <f>IFERROR(VLOOKUP(A228,[3]Sheet1!$A:$G,2,FALSE),0)</f>
        <v>586302</v>
      </c>
      <c r="O228">
        <f>IFERROR(VLOOKUP(A228,[3]Sheet1!$A:$G,3,FALSE),0)</f>
        <v>2632545</v>
      </c>
      <c r="P228">
        <f>IFERROR(VLOOKUP(A228,[3]Sheet1!$A:$G,4,FALSE),0)</f>
        <v>542380</v>
      </c>
      <c r="Q228">
        <f>IFERROR(VLOOKUP(A228,[3]Sheet1!$A:$G,5,FALSE),0)</f>
        <v>2627150</v>
      </c>
      <c r="R228">
        <f>IFERROR(VLOOKUP(A228,[3]Sheet1!$A:$G,6,FALSE),0)</f>
        <v>83025</v>
      </c>
      <c r="S228">
        <f>IFERROR(VLOOKUP(A228,[3]Sheet1!$A:$G,7,FALSE),0)</f>
        <v>0</v>
      </c>
      <c r="T228" t="str">
        <f t="shared" si="19"/>
        <v>Sim</v>
      </c>
      <c r="U228" t="str">
        <f t="shared" si="20"/>
        <v>Sim</v>
      </c>
      <c r="V228" t="str">
        <f t="shared" si="21"/>
        <v>Sim</v>
      </c>
      <c r="W228" t="str">
        <f t="shared" si="22"/>
        <v>Sim</v>
      </c>
      <c r="X228" t="str">
        <f t="shared" si="23"/>
        <v>Sim</v>
      </c>
      <c r="Y228" t="str">
        <f t="shared" si="24"/>
        <v>Sim</v>
      </c>
    </row>
    <row r="229" spans="1:25" x14ac:dyDescent="0.25">
      <c r="A229" s="5">
        <v>170215</v>
      </c>
      <c r="B229">
        <f>IFERROR(VLOOKUP(A229,[1]Monitoramento_Base_somente_disp!$A:$J,5,FALSE),0)</f>
        <v>39663</v>
      </c>
      <c r="C229">
        <f>IFERROR(VLOOKUP(A229,[1]Monitoramento_Base_somente_disp!$A:$J,6,FALSE),0)</f>
        <v>5846504</v>
      </c>
      <c r="D229">
        <f>IFERROR(VLOOKUP(A229,[1]Monitoramento_Base_somente_disp!$A:$J,7,FALSE),0)</f>
        <v>16381</v>
      </c>
      <c r="E229">
        <f>IFERROR(VLOOKUP(A229,[1]Monitoramento_Base_somente_disp!$A:$J,8,FALSE),0)</f>
        <v>6334792</v>
      </c>
      <c r="F229">
        <f>IFERROR(VLOOKUP(A229,[1]Monitoramento_Base_somente_disp!$A:$J,9,FALSE),0)</f>
        <v>485</v>
      </c>
      <c r="G229">
        <f>IFERROR(VLOOKUP(A229,[1]Monitoramento_Base_somente_disp!$A:$J,10,FALSE),0)</f>
        <v>1290210</v>
      </c>
      <c r="H229">
        <f>IFERROR(VLOOKUP(A229,[2]Sheet1!$A:$I,4,FALSE),0)</f>
        <v>0</v>
      </c>
      <c r="I229">
        <f>IFERROR(VLOOKUP(A229,[2]Sheet1!$A:$I,5,FALSE),0)</f>
        <v>0</v>
      </c>
      <c r="J229">
        <f>IFERROR(VLOOKUP(A229,[2]Sheet1!$A:$I,6,FALSE),0)</f>
        <v>0</v>
      </c>
      <c r="K229">
        <f>IFERROR(VLOOKUP(A229,[2]Sheet1!$A:$I,7,FALSE),0)</f>
        <v>0</v>
      </c>
      <c r="L229">
        <f>IFERROR(VLOOKUP(A229,[2]Sheet1!$A:$I,8,FALSE),0)</f>
        <v>0</v>
      </c>
      <c r="M229">
        <f>IFERROR(VLOOKUP(A229,[2]Sheet1!$A:$I,9,FALSE),0)</f>
        <v>0</v>
      </c>
      <c r="N229">
        <f>IFERROR(VLOOKUP(A229,[3]Sheet1!$A:$G,2,FALSE),0)</f>
        <v>0</v>
      </c>
      <c r="O229">
        <f>IFERROR(VLOOKUP(A229,[3]Sheet1!$A:$G,3,FALSE),0)</f>
        <v>0</v>
      </c>
      <c r="P229">
        <f>IFERROR(VLOOKUP(A229,[3]Sheet1!$A:$G,4,FALSE),0)</f>
        <v>0</v>
      </c>
      <c r="Q229">
        <f>IFERROR(VLOOKUP(A229,[3]Sheet1!$A:$G,5,FALSE),0)</f>
        <v>0</v>
      </c>
      <c r="R229">
        <f>IFERROR(VLOOKUP(A229,[3]Sheet1!$A:$G,6,FALSE),0)</f>
        <v>0</v>
      </c>
      <c r="S229">
        <f>IFERROR(VLOOKUP(A229,[3]Sheet1!$A:$G,7,FALSE),0)</f>
        <v>0</v>
      </c>
      <c r="T229" t="str">
        <f t="shared" si="19"/>
        <v>Sim</v>
      </c>
      <c r="U229" t="str">
        <f t="shared" si="20"/>
        <v>Sim</v>
      </c>
      <c r="V229" t="str">
        <f t="shared" si="21"/>
        <v>Sim</v>
      </c>
      <c r="W229" t="str">
        <f t="shared" si="22"/>
        <v>Sim</v>
      </c>
      <c r="X229" t="str">
        <f t="shared" si="23"/>
        <v>Sim</v>
      </c>
      <c r="Y229" t="str">
        <f t="shared" si="24"/>
        <v>Sim</v>
      </c>
    </row>
    <row r="230" spans="1:25" x14ac:dyDescent="0.25">
      <c r="A230" s="5">
        <v>170220</v>
      </c>
      <c r="B230">
        <f>IFERROR(VLOOKUP(A230,[1]Monitoramento_Base_somente_disp!$A:$J,5,FALSE),0)</f>
        <v>126026</v>
      </c>
      <c r="C230">
        <f>IFERROR(VLOOKUP(A230,[1]Monitoramento_Base_somente_disp!$A:$J,6,FALSE),0)</f>
        <v>21625746</v>
      </c>
      <c r="D230">
        <f>IFERROR(VLOOKUP(A230,[1]Monitoramento_Base_somente_disp!$A:$J,7,FALSE),0)</f>
        <v>88096</v>
      </c>
      <c r="E230">
        <f>IFERROR(VLOOKUP(A230,[1]Monitoramento_Base_somente_disp!$A:$J,8,FALSE),0)</f>
        <v>18926195</v>
      </c>
      <c r="F230">
        <f>IFERROR(VLOOKUP(A230,[1]Monitoramento_Base_somente_disp!$A:$J,9,FALSE),0)</f>
        <v>9971</v>
      </c>
      <c r="G230">
        <f>IFERROR(VLOOKUP(A230,[1]Monitoramento_Base_somente_disp!$A:$J,10,FALSE),0)</f>
        <v>2798521</v>
      </c>
      <c r="H230">
        <f>IFERROR(VLOOKUP(A230,[2]Sheet1!$A:$I,4,FALSE),0)</f>
        <v>0</v>
      </c>
      <c r="I230">
        <f>IFERROR(VLOOKUP(A230,[2]Sheet1!$A:$I,5,FALSE),0)</f>
        <v>0</v>
      </c>
      <c r="J230">
        <f>IFERROR(VLOOKUP(A230,[2]Sheet1!$A:$I,6,FALSE),0)</f>
        <v>0</v>
      </c>
      <c r="K230">
        <f>IFERROR(VLOOKUP(A230,[2]Sheet1!$A:$I,7,FALSE),0)</f>
        <v>0</v>
      </c>
      <c r="L230">
        <f>IFERROR(VLOOKUP(A230,[2]Sheet1!$A:$I,8,FALSE),0)</f>
        <v>0</v>
      </c>
      <c r="M230">
        <f>IFERROR(VLOOKUP(A230,[2]Sheet1!$A:$I,9,FALSE),0)</f>
        <v>0</v>
      </c>
      <c r="N230">
        <f>IFERROR(VLOOKUP(A230,[3]Sheet1!$A:$G,2,FALSE),0)</f>
        <v>0</v>
      </c>
      <c r="O230">
        <f>IFERROR(VLOOKUP(A230,[3]Sheet1!$A:$G,3,FALSE),0)</f>
        <v>0</v>
      </c>
      <c r="P230">
        <f>IFERROR(VLOOKUP(A230,[3]Sheet1!$A:$G,4,FALSE),0)</f>
        <v>0</v>
      </c>
      <c r="Q230">
        <f>IFERROR(VLOOKUP(A230,[3]Sheet1!$A:$G,5,FALSE),0)</f>
        <v>0</v>
      </c>
      <c r="R230">
        <f>IFERROR(VLOOKUP(A230,[3]Sheet1!$A:$G,6,FALSE),0)</f>
        <v>0</v>
      </c>
      <c r="S230">
        <f>IFERROR(VLOOKUP(A230,[3]Sheet1!$A:$G,7,FALSE),0)</f>
        <v>0</v>
      </c>
      <c r="T230" t="str">
        <f t="shared" si="19"/>
        <v>Sim</v>
      </c>
      <c r="U230" t="str">
        <f t="shared" si="20"/>
        <v>Sim</v>
      </c>
      <c r="V230" t="str">
        <f t="shared" si="21"/>
        <v>Sim</v>
      </c>
      <c r="W230" t="str">
        <f t="shared" si="22"/>
        <v>Sim</v>
      </c>
      <c r="X230" t="str">
        <f t="shared" si="23"/>
        <v>Sim</v>
      </c>
      <c r="Y230" t="str">
        <f t="shared" si="24"/>
        <v>Sim</v>
      </c>
    </row>
    <row r="231" spans="1:25" x14ac:dyDescent="0.25">
      <c r="A231" s="5">
        <v>170240</v>
      </c>
      <c r="B231">
        <f>IFERROR(VLOOKUP(A231,[1]Monitoramento_Base_somente_disp!$A:$J,5,FALSE),0)</f>
        <v>24692</v>
      </c>
      <c r="C231">
        <f>IFERROR(VLOOKUP(A231,[1]Monitoramento_Base_somente_disp!$A:$J,6,FALSE),0)</f>
        <v>5245496</v>
      </c>
      <c r="D231">
        <f>IFERROR(VLOOKUP(A231,[1]Monitoramento_Base_somente_disp!$A:$J,7,FALSE),0)</f>
        <v>18382</v>
      </c>
      <c r="E231">
        <f>IFERROR(VLOOKUP(A231,[1]Monitoramento_Base_somente_disp!$A:$J,8,FALSE),0)</f>
        <v>4583130</v>
      </c>
      <c r="F231">
        <f>IFERROR(VLOOKUP(A231,[1]Monitoramento_Base_somente_disp!$A:$J,9,FALSE),0)</f>
        <v>120</v>
      </c>
      <c r="G231">
        <f>IFERROR(VLOOKUP(A231,[1]Monitoramento_Base_somente_disp!$A:$J,10,FALSE),0)</f>
        <v>714361</v>
      </c>
      <c r="H231">
        <f>IFERROR(VLOOKUP(A231,[2]Sheet1!$A:$I,4,FALSE),0)</f>
        <v>0</v>
      </c>
      <c r="I231">
        <f>IFERROR(VLOOKUP(A231,[2]Sheet1!$A:$I,5,FALSE),0)</f>
        <v>0</v>
      </c>
      <c r="J231">
        <f>IFERROR(VLOOKUP(A231,[2]Sheet1!$A:$I,6,FALSE),0)</f>
        <v>0</v>
      </c>
      <c r="K231">
        <f>IFERROR(VLOOKUP(A231,[2]Sheet1!$A:$I,7,FALSE),0)</f>
        <v>0</v>
      </c>
      <c r="L231">
        <f>IFERROR(VLOOKUP(A231,[2]Sheet1!$A:$I,8,FALSE),0)</f>
        <v>0</v>
      </c>
      <c r="M231">
        <f>IFERROR(VLOOKUP(A231,[2]Sheet1!$A:$I,9,FALSE),0)</f>
        <v>0</v>
      </c>
      <c r="N231">
        <f>IFERROR(VLOOKUP(A231,[3]Sheet1!$A:$G,2,FALSE),0)</f>
        <v>0</v>
      </c>
      <c r="O231">
        <f>IFERROR(VLOOKUP(A231,[3]Sheet1!$A:$G,3,FALSE),0)</f>
        <v>0</v>
      </c>
      <c r="P231">
        <f>IFERROR(VLOOKUP(A231,[3]Sheet1!$A:$G,4,FALSE),0)</f>
        <v>0</v>
      </c>
      <c r="Q231">
        <f>IFERROR(VLOOKUP(A231,[3]Sheet1!$A:$G,5,FALSE),0)</f>
        <v>0</v>
      </c>
      <c r="R231">
        <f>IFERROR(VLOOKUP(A231,[3]Sheet1!$A:$G,6,FALSE),0)</f>
        <v>0</v>
      </c>
      <c r="S231">
        <f>IFERROR(VLOOKUP(A231,[3]Sheet1!$A:$G,7,FALSE),0)</f>
        <v>0</v>
      </c>
      <c r="T231" t="str">
        <f t="shared" si="19"/>
        <v>Sim</v>
      </c>
      <c r="U231" t="str">
        <f t="shared" si="20"/>
        <v>Sim</v>
      </c>
      <c r="V231" t="str">
        <f t="shared" si="21"/>
        <v>Sim</v>
      </c>
      <c r="W231" t="str">
        <f t="shared" si="22"/>
        <v>Sim</v>
      </c>
      <c r="X231" t="str">
        <f t="shared" si="23"/>
        <v>Sim</v>
      </c>
      <c r="Y231" t="str">
        <f t="shared" si="24"/>
        <v>Sim</v>
      </c>
    </row>
    <row r="232" spans="1:25" x14ac:dyDescent="0.25">
      <c r="A232" s="5">
        <v>170255</v>
      </c>
      <c r="B232">
        <f>IFERROR(VLOOKUP(A232,[1]Monitoramento_Base_somente_disp!$A:$J,5,FALSE),0)</f>
        <v>121981</v>
      </c>
      <c r="C232">
        <f>IFERROR(VLOOKUP(A232,[1]Monitoramento_Base_somente_disp!$A:$J,6,FALSE),0)</f>
        <v>9550752</v>
      </c>
      <c r="D232">
        <f>IFERROR(VLOOKUP(A232,[1]Monitoramento_Base_somente_disp!$A:$J,7,FALSE),0)</f>
        <v>106133</v>
      </c>
      <c r="E232">
        <f>IFERROR(VLOOKUP(A232,[1]Monitoramento_Base_somente_disp!$A:$J,8,FALSE),0)</f>
        <v>9474330</v>
      </c>
      <c r="F232">
        <f>IFERROR(VLOOKUP(A232,[1]Monitoramento_Base_somente_disp!$A:$J,9,FALSE),0)</f>
        <v>7798</v>
      </c>
      <c r="G232">
        <f>IFERROR(VLOOKUP(A232,[1]Monitoramento_Base_somente_disp!$A:$J,10,FALSE),0)</f>
        <v>1417199</v>
      </c>
      <c r="H232">
        <f>IFERROR(VLOOKUP(A232,[2]Sheet1!$A:$I,4,FALSE),0)</f>
        <v>0</v>
      </c>
      <c r="I232">
        <f>IFERROR(VLOOKUP(A232,[2]Sheet1!$A:$I,5,FALSE),0)</f>
        <v>0</v>
      </c>
      <c r="J232">
        <f>IFERROR(VLOOKUP(A232,[2]Sheet1!$A:$I,6,FALSE),0)</f>
        <v>0</v>
      </c>
      <c r="K232">
        <f>IFERROR(VLOOKUP(A232,[2]Sheet1!$A:$I,7,FALSE),0)</f>
        <v>0</v>
      </c>
      <c r="L232">
        <f>IFERROR(VLOOKUP(A232,[2]Sheet1!$A:$I,8,FALSE),0)</f>
        <v>0</v>
      </c>
      <c r="M232">
        <f>IFERROR(VLOOKUP(A232,[2]Sheet1!$A:$I,9,FALSE),0)</f>
        <v>0</v>
      </c>
      <c r="N232">
        <f>IFERROR(VLOOKUP(A232,[3]Sheet1!$A:$G,2,FALSE),0)</f>
        <v>0</v>
      </c>
      <c r="O232">
        <f>IFERROR(VLOOKUP(A232,[3]Sheet1!$A:$G,3,FALSE),0)</f>
        <v>0</v>
      </c>
      <c r="P232">
        <f>IFERROR(VLOOKUP(A232,[3]Sheet1!$A:$G,4,FALSE),0)</f>
        <v>0</v>
      </c>
      <c r="Q232">
        <f>IFERROR(VLOOKUP(A232,[3]Sheet1!$A:$G,5,FALSE),0)</f>
        <v>0</v>
      </c>
      <c r="R232">
        <f>IFERROR(VLOOKUP(A232,[3]Sheet1!$A:$G,6,FALSE),0)</f>
        <v>0</v>
      </c>
      <c r="S232">
        <f>IFERROR(VLOOKUP(A232,[3]Sheet1!$A:$G,7,FALSE),0)</f>
        <v>0</v>
      </c>
      <c r="T232" t="str">
        <f t="shared" si="19"/>
        <v>Sim</v>
      </c>
      <c r="U232" t="str">
        <f t="shared" si="20"/>
        <v>Sim</v>
      </c>
      <c r="V232" t="str">
        <f t="shared" si="21"/>
        <v>Sim</v>
      </c>
      <c r="W232" t="str">
        <f t="shared" si="22"/>
        <v>Sim</v>
      </c>
      <c r="X232" t="str">
        <f t="shared" si="23"/>
        <v>Sim</v>
      </c>
      <c r="Y232" t="str">
        <f t="shared" si="24"/>
        <v>Sim</v>
      </c>
    </row>
    <row r="233" spans="1:25" x14ac:dyDescent="0.25">
      <c r="A233" s="5">
        <v>170270</v>
      </c>
      <c r="B233">
        <f>IFERROR(VLOOKUP(A233,[1]Monitoramento_Base_somente_disp!$A:$J,5,FALSE),0)</f>
        <v>0</v>
      </c>
      <c r="C233">
        <f>IFERROR(VLOOKUP(A233,[1]Monitoramento_Base_somente_disp!$A:$J,6,FALSE),0)</f>
        <v>343350</v>
      </c>
      <c r="D233">
        <f>IFERROR(VLOOKUP(A233,[1]Monitoramento_Base_somente_disp!$A:$J,7,FALSE),0)</f>
        <v>0</v>
      </c>
      <c r="E233">
        <f>IFERROR(VLOOKUP(A233,[1]Monitoramento_Base_somente_disp!$A:$J,8,FALSE),0)</f>
        <v>365151</v>
      </c>
      <c r="F233">
        <f>IFERROR(VLOOKUP(A233,[1]Monitoramento_Base_somente_disp!$A:$J,9,FALSE),0)</f>
        <v>0</v>
      </c>
      <c r="G233">
        <f>IFERROR(VLOOKUP(A233,[1]Monitoramento_Base_somente_disp!$A:$J,10,FALSE),0)</f>
        <v>61540</v>
      </c>
      <c r="H233">
        <f>IFERROR(VLOOKUP(A233,[2]Sheet1!$A:$I,4,FALSE),0)</f>
        <v>0</v>
      </c>
      <c r="I233">
        <f>IFERROR(VLOOKUP(A233,[2]Sheet1!$A:$I,5,FALSE),0)</f>
        <v>0</v>
      </c>
      <c r="J233">
        <f>IFERROR(VLOOKUP(A233,[2]Sheet1!$A:$I,6,FALSE),0)</f>
        <v>0</v>
      </c>
      <c r="K233">
        <f>IFERROR(VLOOKUP(A233,[2]Sheet1!$A:$I,7,FALSE),0)</f>
        <v>0</v>
      </c>
      <c r="L233">
        <f>IFERROR(VLOOKUP(A233,[2]Sheet1!$A:$I,8,FALSE),0)</f>
        <v>0</v>
      </c>
      <c r="M233">
        <f>IFERROR(VLOOKUP(A233,[2]Sheet1!$A:$I,9,FALSE),0)</f>
        <v>0</v>
      </c>
      <c r="N233">
        <f>IFERROR(VLOOKUP(A233,[3]Sheet1!$A:$G,2,FALSE),0)</f>
        <v>0</v>
      </c>
      <c r="O233">
        <f>IFERROR(VLOOKUP(A233,[3]Sheet1!$A:$G,3,FALSE),0)</f>
        <v>0</v>
      </c>
      <c r="P233">
        <f>IFERROR(VLOOKUP(A233,[3]Sheet1!$A:$G,4,FALSE),0)</f>
        <v>0</v>
      </c>
      <c r="Q233">
        <f>IFERROR(VLOOKUP(A233,[3]Sheet1!$A:$G,5,FALSE),0)</f>
        <v>0</v>
      </c>
      <c r="R233">
        <f>IFERROR(VLOOKUP(A233,[3]Sheet1!$A:$G,6,FALSE),0)</f>
        <v>0</v>
      </c>
      <c r="S233">
        <f>IFERROR(VLOOKUP(A233,[3]Sheet1!$A:$G,7,FALSE),0)</f>
        <v>0</v>
      </c>
      <c r="T233" t="str">
        <f t="shared" si="19"/>
        <v>Não</v>
      </c>
      <c r="U233" t="str">
        <f t="shared" si="20"/>
        <v>Sim</v>
      </c>
      <c r="V233" t="str">
        <f t="shared" si="21"/>
        <v>Não</v>
      </c>
      <c r="W233" t="str">
        <f t="shared" si="22"/>
        <v>Sim</v>
      </c>
      <c r="X233" t="str">
        <f t="shared" si="23"/>
        <v>Não</v>
      </c>
      <c r="Y233" t="str">
        <f t="shared" si="24"/>
        <v>Sim</v>
      </c>
    </row>
    <row r="234" spans="1:25" x14ac:dyDescent="0.25">
      <c r="A234" s="5">
        <v>170290</v>
      </c>
      <c r="B234">
        <f>IFERROR(VLOOKUP(A234,[1]Monitoramento_Base_somente_disp!$A:$J,5,FALSE),0)</f>
        <v>0</v>
      </c>
      <c r="C234">
        <f>IFERROR(VLOOKUP(A234,[1]Monitoramento_Base_somente_disp!$A:$J,6,FALSE),0)</f>
        <v>14690425</v>
      </c>
      <c r="D234">
        <f>IFERROR(VLOOKUP(A234,[1]Monitoramento_Base_somente_disp!$A:$J,7,FALSE),0)</f>
        <v>0</v>
      </c>
      <c r="E234">
        <f>IFERROR(VLOOKUP(A234,[1]Monitoramento_Base_somente_disp!$A:$J,8,FALSE),0)</f>
        <v>15327733</v>
      </c>
      <c r="F234">
        <f>IFERROR(VLOOKUP(A234,[1]Monitoramento_Base_somente_disp!$A:$J,9,FALSE),0)</f>
        <v>0</v>
      </c>
      <c r="G234">
        <f>IFERROR(VLOOKUP(A234,[1]Monitoramento_Base_somente_disp!$A:$J,10,FALSE),0)</f>
        <v>2472215</v>
      </c>
      <c r="H234">
        <f>IFERROR(VLOOKUP(A234,[2]Sheet1!$A:$I,4,FALSE),0)</f>
        <v>0</v>
      </c>
      <c r="I234">
        <f>IFERROR(VLOOKUP(A234,[2]Sheet1!$A:$I,5,FALSE),0)</f>
        <v>0</v>
      </c>
      <c r="J234">
        <f>IFERROR(VLOOKUP(A234,[2]Sheet1!$A:$I,6,FALSE),0)</f>
        <v>0</v>
      </c>
      <c r="K234">
        <f>IFERROR(VLOOKUP(A234,[2]Sheet1!$A:$I,7,FALSE),0)</f>
        <v>0</v>
      </c>
      <c r="L234">
        <f>IFERROR(VLOOKUP(A234,[2]Sheet1!$A:$I,8,FALSE),0)</f>
        <v>0</v>
      </c>
      <c r="M234">
        <f>IFERROR(VLOOKUP(A234,[2]Sheet1!$A:$I,9,FALSE),0)</f>
        <v>0</v>
      </c>
      <c r="N234">
        <f>IFERROR(VLOOKUP(A234,[3]Sheet1!$A:$G,2,FALSE),0)</f>
        <v>0</v>
      </c>
      <c r="O234">
        <f>IFERROR(VLOOKUP(A234,[3]Sheet1!$A:$G,3,FALSE),0)</f>
        <v>0</v>
      </c>
      <c r="P234">
        <f>IFERROR(VLOOKUP(A234,[3]Sheet1!$A:$G,4,FALSE),0)</f>
        <v>0</v>
      </c>
      <c r="Q234">
        <f>IFERROR(VLOOKUP(A234,[3]Sheet1!$A:$G,5,FALSE),0)</f>
        <v>0</v>
      </c>
      <c r="R234">
        <f>IFERROR(VLOOKUP(A234,[3]Sheet1!$A:$G,6,FALSE),0)</f>
        <v>0</v>
      </c>
      <c r="S234">
        <f>IFERROR(VLOOKUP(A234,[3]Sheet1!$A:$G,7,FALSE),0)</f>
        <v>0</v>
      </c>
      <c r="T234" t="str">
        <f t="shared" si="19"/>
        <v>Não</v>
      </c>
      <c r="U234" t="str">
        <f t="shared" si="20"/>
        <v>Sim</v>
      </c>
      <c r="V234" t="str">
        <f t="shared" si="21"/>
        <v>Não</v>
      </c>
      <c r="W234" t="str">
        <f t="shared" si="22"/>
        <v>Sim</v>
      </c>
      <c r="X234" t="str">
        <f t="shared" si="23"/>
        <v>Não</v>
      </c>
      <c r="Y234" t="str">
        <f t="shared" si="24"/>
        <v>Sim</v>
      </c>
    </row>
    <row r="235" spans="1:25" x14ac:dyDescent="0.25">
      <c r="A235" s="5">
        <v>170300</v>
      </c>
      <c r="B235">
        <f>IFERROR(VLOOKUP(A235,[1]Monitoramento_Base_somente_disp!$A:$J,5,FALSE),0)</f>
        <v>986</v>
      </c>
      <c r="C235">
        <f>IFERROR(VLOOKUP(A235,[1]Monitoramento_Base_somente_disp!$A:$J,6,FALSE),0)</f>
        <v>4665857</v>
      </c>
      <c r="D235">
        <f>IFERROR(VLOOKUP(A235,[1]Monitoramento_Base_somente_disp!$A:$J,7,FALSE),0)</f>
        <v>1491</v>
      </c>
      <c r="E235">
        <f>IFERROR(VLOOKUP(A235,[1]Monitoramento_Base_somente_disp!$A:$J,8,FALSE),0)</f>
        <v>4849048</v>
      </c>
      <c r="F235">
        <f>IFERROR(VLOOKUP(A235,[1]Monitoramento_Base_somente_disp!$A:$J,9,FALSE),0)</f>
        <v>0</v>
      </c>
      <c r="G235">
        <f>IFERROR(VLOOKUP(A235,[1]Monitoramento_Base_somente_disp!$A:$J,10,FALSE),0)</f>
        <v>779630</v>
      </c>
      <c r="H235">
        <f>IFERROR(VLOOKUP(A235,[2]Sheet1!$A:$I,4,FALSE),0)</f>
        <v>0</v>
      </c>
      <c r="I235">
        <f>IFERROR(VLOOKUP(A235,[2]Sheet1!$A:$I,5,FALSE),0)</f>
        <v>0</v>
      </c>
      <c r="J235">
        <f>IFERROR(VLOOKUP(A235,[2]Sheet1!$A:$I,6,FALSE),0)</f>
        <v>0</v>
      </c>
      <c r="K235">
        <f>IFERROR(VLOOKUP(A235,[2]Sheet1!$A:$I,7,FALSE),0)</f>
        <v>0</v>
      </c>
      <c r="L235">
        <f>IFERROR(VLOOKUP(A235,[2]Sheet1!$A:$I,8,FALSE),0)</f>
        <v>0</v>
      </c>
      <c r="M235">
        <f>IFERROR(VLOOKUP(A235,[2]Sheet1!$A:$I,9,FALSE),0)</f>
        <v>0</v>
      </c>
      <c r="N235">
        <f>IFERROR(VLOOKUP(A235,[3]Sheet1!$A:$G,2,FALSE),0)</f>
        <v>0</v>
      </c>
      <c r="O235">
        <f>IFERROR(VLOOKUP(A235,[3]Sheet1!$A:$G,3,FALSE),0)</f>
        <v>0</v>
      </c>
      <c r="P235">
        <f>IFERROR(VLOOKUP(A235,[3]Sheet1!$A:$G,4,FALSE),0)</f>
        <v>0</v>
      </c>
      <c r="Q235">
        <f>IFERROR(VLOOKUP(A235,[3]Sheet1!$A:$G,5,FALSE),0)</f>
        <v>0</v>
      </c>
      <c r="R235">
        <f>IFERROR(VLOOKUP(A235,[3]Sheet1!$A:$G,6,FALSE),0)</f>
        <v>0</v>
      </c>
      <c r="S235">
        <f>IFERROR(VLOOKUP(A235,[3]Sheet1!$A:$G,7,FALSE),0)</f>
        <v>0</v>
      </c>
      <c r="T235" t="str">
        <f t="shared" si="19"/>
        <v>Sim</v>
      </c>
      <c r="U235" t="str">
        <f t="shared" si="20"/>
        <v>Sim</v>
      </c>
      <c r="V235" t="str">
        <f t="shared" si="21"/>
        <v>Sim</v>
      </c>
      <c r="W235" t="str">
        <f t="shared" si="22"/>
        <v>Sim</v>
      </c>
      <c r="X235" t="str">
        <f t="shared" si="23"/>
        <v>Não</v>
      </c>
      <c r="Y235" t="str">
        <f t="shared" si="24"/>
        <v>Sim</v>
      </c>
    </row>
    <row r="236" spans="1:25" x14ac:dyDescent="0.25">
      <c r="A236" s="5">
        <v>170305</v>
      </c>
      <c r="B236">
        <f>IFERROR(VLOOKUP(A236,[1]Monitoramento_Base_somente_disp!$A:$J,5,FALSE),0)</f>
        <v>15992</v>
      </c>
      <c r="C236">
        <f>IFERROR(VLOOKUP(A236,[1]Monitoramento_Base_somente_disp!$A:$J,6,FALSE),0)</f>
        <v>4678477</v>
      </c>
      <c r="D236">
        <f>IFERROR(VLOOKUP(A236,[1]Monitoramento_Base_somente_disp!$A:$J,7,FALSE),0)</f>
        <v>28238</v>
      </c>
      <c r="E236">
        <f>IFERROR(VLOOKUP(A236,[1]Monitoramento_Base_somente_disp!$A:$J,8,FALSE),0)</f>
        <v>6354232</v>
      </c>
      <c r="F236">
        <f>IFERROR(VLOOKUP(A236,[1]Monitoramento_Base_somente_disp!$A:$J,9,FALSE),0)</f>
        <v>2225</v>
      </c>
      <c r="G236">
        <f>IFERROR(VLOOKUP(A236,[1]Monitoramento_Base_somente_disp!$A:$J,10,FALSE),0)</f>
        <v>1028650</v>
      </c>
      <c r="H236">
        <f>IFERROR(VLOOKUP(A236,[2]Sheet1!$A:$I,4,FALSE),0)</f>
        <v>0</v>
      </c>
      <c r="I236">
        <f>IFERROR(VLOOKUP(A236,[2]Sheet1!$A:$I,5,FALSE),0)</f>
        <v>0</v>
      </c>
      <c r="J236">
        <f>IFERROR(VLOOKUP(A236,[2]Sheet1!$A:$I,6,FALSE),0)</f>
        <v>0</v>
      </c>
      <c r="K236">
        <f>IFERROR(VLOOKUP(A236,[2]Sheet1!$A:$I,7,FALSE),0)</f>
        <v>0</v>
      </c>
      <c r="L236">
        <f>IFERROR(VLOOKUP(A236,[2]Sheet1!$A:$I,8,FALSE),0)</f>
        <v>0</v>
      </c>
      <c r="M236">
        <f>IFERROR(VLOOKUP(A236,[2]Sheet1!$A:$I,9,FALSE),0)</f>
        <v>0</v>
      </c>
      <c r="N236">
        <f>IFERROR(VLOOKUP(A236,[3]Sheet1!$A:$G,2,FALSE),0)</f>
        <v>0</v>
      </c>
      <c r="O236">
        <f>IFERROR(VLOOKUP(A236,[3]Sheet1!$A:$G,3,FALSE),0)</f>
        <v>0</v>
      </c>
      <c r="P236">
        <f>IFERROR(VLOOKUP(A236,[3]Sheet1!$A:$G,4,FALSE),0)</f>
        <v>0</v>
      </c>
      <c r="Q236">
        <f>IFERROR(VLOOKUP(A236,[3]Sheet1!$A:$G,5,FALSE),0)</f>
        <v>0</v>
      </c>
      <c r="R236">
        <f>IFERROR(VLOOKUP(A236,[3]Sheet1!$A:$G,6,FALSE),0)</f>
        <v>0</v>
      </c>
      <c r="S236">
        <f>IFERROR(VLOOKUP(A236,[3]Sheet1!$A:$G,7,FALSE),0)</f>
        <v>0</v>
      </c>
      <c r="T236" t="str">
        <f t="shared" si="19"/>
        <v>Sim</v>
      </c>
      <c r="U236" t="str">
        <f t="shared" si="20"/>
        <v>Sim</v>
      </c>
      <c r="V236" t="str">
        <f t="shared" si="21"/>
        <v>Sim</v>
      </c>
      <c r="W236" t="str">
        <f t="shared" si="22"/>
        <v>Sim</v>
      </c>
      <c r="X236" t="str">
        <f t="shared" si="23"/>
        <v>Sim</v>
      </c>
      <c r="Y236" t="str">
        <f t="shared" si="24"/>
        <v>Sim</v>
      </c>
    </row>
    <row r="237" spans="1:25" x14ac:dyDescent="0.25">
      <c r="A237" s="5">
        <v>170307</v>
      </c>
      <c r="B237">
        <f>IFERROR(VLOOKUP(A237,[1]Monitoramento_Base_somente_disp!$A:$J,5,FALSE),0)</f>
        <v>0</v>
      </c>
      <c r="C237">
        <f>IFERROR(VLOOKUP(A237,[1]Monitoramento_Base_somente_disp!$A:$J,6,FALSE),0)</f>
        <v>2517670</v>
      </c>
      <c r="D237">
        <f>IFERROR(VLOOKUP(A237,[1]Monitoramento_Base_somente_disp!$A:$J,7,FALSE),0)</f>
        <v>0</v>
      </c>
      <c r="E237">
        <f>IFERROR(VLOOKUP(A237,[1]Monitoramento_Base_somente_disp!$A:$J,8,FALSE),0)</f>
        <v>2595854</v>
      </c>
      <c r="F237">
        <f>IFERROR(VLOOKUP(A237,[1]Monitoramento_Base_somente_disp!$A:$J,9,FALSE),0)</f>
        <v>0</v>
      </c>
      <c r="G237">
        <f>IFERROR(VLOOKUP(A237,[1]Monitoramento_Base_somente_disp!$A:$J,10,FALSE),0)</f>
        <v>393151</v>
      </c>
      <c r="H237">
        <f>IFERROR(VLOOKUP(A237,[2]Sheet1!$A:$I,4,FALSE),0)</f>
        <v>0</v>
      </c>
      <c r="I237">
        <f>IFERROR(VLOOKUP(A237,[2]Sheet1!$A:$I,5,FALSE),0)</f>
        <v>0</v>
      </c>
      <c r="J237">
        <f>IFERROR(VLOOKUP(A237,[2]Sheet1!$A:$I,6,FALSE),0)</f>
        <v>0</v>
      </c>
      <c r="K237">
        <f>IFERROR(VLOOKUP(A237,[2]Sheet1!$A:$I,7,FALSE),0)</f>
        <v>0</v>
      </c>
      <c r="L237">
        <f>IFERROR(VLOOKUP(A237,[2]Sheet1!$A:$I,8,FALSE),0)</f>
        <v>0</v>
      </c>
      <c r="M237">
        <f>IFERROR(VLOOKUP(A237,[2]Sheet1!$A:$I,9,FALSE),0)</f>
        <v>0</v>
      </c>
      <c r="N237">
        <f>IFERROR(VLOOKUP(A237,[3]Sheet1!$A:$G,2,FALSE),0)</f>
        <v>0</v>
      </c>
      <c r="O237">
        <f>IFERROR(VLOOKUP(A237,[3]Sheet1!$A:$G,3,FALSE),0)</f>
        <v>0</v>
      </c>
      <c r="P237">
        <f>IFERROR(VLOOKUP(A237,[3]Sheet1!$A:$G,4,FALSE),0)</f>
        <v>0</v>
      </c>
      <c r="Q237">
        <f>IFERROR(VLOOKUP(A237,[3]Sheet1!$A:$G,5,FALSE),0)</f>
        <v>0</v>
      </c>
      <c r="R237">
        <f>IFERROR(VLOOKUP(A237,[3]Sheet1!$A:$G,6,FALSE),0)</f>
        <v>0</v>
      </c>
      <c r="S237">
        <f>IFERROR(VLOOKUP(A237,[3]Sheet1!$A:$G,7,FALSE),0)</f>
        <v>0</v>
      </c>
      <c r="T237" t="str">
        <f t="shared" si="19"/>
        <v>Não</v>
      </c>
      <c r="U237" t="str">
        <f t="shared" si="20"/>
        <v>Sim</v>
      </c>
      <c r="V237" t="str">
        <f t="shared" si="21"/>
        <v>Não</v>
      </c>
      <c r="W237" t="str">
        <f t="shared" si="22"/>
        <v>Sim</v>
      </c>
      <c r="X237" t="str">
        <f t="shared" si="23"/>
        <v>Não</v>
      </c>
      <c r="Y237" t="str">
        <f t="shared" si="24"/>
        <v>Sim</v>
      </c>
    </row>
    <row r="238" spans="1:25" x14ac:dyDescent="0.25">
      <c r="A238" s="5">
        <v>170310</v>
      </c>
      <c r="B238">
        <f>IFERROR(VLOOKUP(A238,[1]Monitoramento_Base_somente_disp!$A:$J,5,FALSE),0)</f>
        <v>32734</v>
      </c>
      <c r="C238">
        <f>IFERROR(VLOOKUP(A238,[1]Monitoramento_Base_somente_disp!$A:$J,6,FALSE),0)</f>
        <v>5305324</v>
      </c>
      <c r="D238">
        <f>IFERROR(VLOOKUP(A238,[1]Monitoramento_Base_somente_disp!$A:$J,7,FALSE),0)</f>
        <v>41291</v>
      </c>
      <c r="E238">
        <f>IFERROR(VLOOKUP(A238,[1]Monitoramento_Base_somente_disp!$A:$J,8,FALSE),0)</f>
        <v>5415314</v>
      </c>
      <c r="F238">
        <f>IFERROR(VLOOKUP(A238,[1]Monitoramento_Base_somente_disp!$A:$J,9,FALSE),0)</f>
        <v>3610</v>
      </c>
      <c r="G238">
        <f>IFERROR(VLOOKUP(A238,[1]Monitoramento_Base_somente_disp!$A:$J,10,FALSE),0)</f>
        <v>801746</v>
      </c>
      <c r="H238">
        <f>IFERROR(VLOOKUP(A238,[2]Sheet1!$A:$I,4,FALSE),0)</f>
        <v>0</v>
      </c>
      <c r="I238">
        <f>IFERROR(VLOOKUP(A238,[2]Sheet1!$A:$I,5,FALSE),0)</f>
        <v>0</v>
      </c>
      <c r="J238">
        <f>IFERROR(VLOOKUP(A238,[2]Sheet1!$A:$I,6,FALSE),0)</f>
        <v>0</v>
      </c>
      <c r="K238">
        <f>IFERROR(VLOOKUP(A238,[2]Sheet1!$A:$I,7,FALSE),0)</f>
        <v>0</v>
      </c>
      <c r="L238">
        <f>IFERROR(VLOOKUP(A238,[2]Sheet1!$A:$I,8,FALSE),0)</f>
        <v>0</v>
      </c>
      <c r="M238">
        <f>IFERROR(VLOOKUP(A238,[2]Sheet1!$A:$I,9,FALSE),0)</f>
        <v>0</v>
      </c>
      <c r="N238">
        <f>IFERROR(VLOOKUP(A238,[3]Sheet1!$A:$G,2,FALSE),0)</f>
        <v>0</v>
      </c>
      <c r="O238">
        <f>IFERROR(VLOOKUP(A238,[3]Sheet1!$A:$G,3,FALSE),0)</f>
        <v>0</v>
      </c>
      <c r="P238">
        <f>IFERROR(VLOOKUP(A238,[3]Sheet1!$A:$G,4,FALSE),0)</f>
        <v>0</v>
      </c>
      <c r="Q238">
        <f>IFERROR(VLOOKUP(A238,[3]Sheet1!$A:$G,5,FALSE),0)</f>
        <v>0</v>
      </c>
      <c r="R238">
        <f>IFERROR(VLOOKUP(A238,[3]Sheet1!$A:$G,6,FALSE),0)</f>
        <v>0</v>
      </c>
      <c r="S238">
        <f>IFERROR(VLOOKUP(A238,[3]Sheet1!$A:$G,7,FALSE),0)</f>
        <v>0</v>
      </c>
      <c r="T238" t="str">
        <f t="shared" si="19"/>
        <v>Sim</v>
      </c>
      <c r="U238" t="str">
        <f t="shared" si="20"/>
        <v>Sim</v>
      </c>
      <c r="V238" t="str">
        <f t="shared" si="21"/>
        <v>Sim</v>
      </c>
      <c r="W238" t="str">
        <f t="shared" si="22"/>
        <v>Sim</v>
      </c>
      <c r="X238" t="str">
        <f t="shared" si="23"/>
        <v>Sim</v>
      </c>
      <c r="Y238" t="str">
        <f t="shared" si="24"/>
        <v>Sim</v>
      </c>
    </row>
    <row r="239" spans="1:25" x14ac:dyDescent="0.25">
      <c r="A239" s="5">
        <v>170320</v>
      </c>
      <c r="B239">
        <f>IFERROR(VLOOKUP(A239,[1]Monitoramento_Base_somente_disp!$A:$J,5,FALSE),0)</f>
        <v>5400</v>
      </c>
      <c r="C239">
        <f>IFERROR(VLOOKUP(A239,[1]Monitoramento_Base_somente_disp!$A:$J,6,FALSE),0)</f>
        <v>1923094</v>
      </c>
      <c r="D239">
        <f>IFERROR(VLOOKUP(A239,[1]Monitoramento_Base_somente_disp!$A:$J,7,FALSE),0)</f>
        <v>5269</v>
      </c>
      <c r="E239">
        <f>IFERROR(VLOOKUP(A239,[1]Monitoramento_Base_somente_disp!$A:$J,8,FALSE),0)</f>
        <v>1791396</v>
      </c>
      <c r="F239">
        <f>IFERROR(VLOOKUP(A239,[1]Monitoramento_Base_somente_disp!$A:$J,9,FALSE),0)</f>
        <v>0</v>
      </c>
      <c r="G239">
        <f>IFERROR(VLOOKUP(A239,[1]Monitoramento_Base_somente_disp!$A:$J,10,FALSE),0)</f>
        <v>279610</v>
      </c>
      <c r="H239">
        <f>IFERROR(VLOOKUP(A239,[2]Sheet1!$A:$I,4,FALSE),0)</f>
        <v>0</v>
      </c>
      <c r="I239">
        <f>IFERROR(VLOOKUP(A239,[2]Sheet1!$A:$I,5,FALSE),0)</f>
        <v>0</v>
      </c>
      <c r="J239">
        <f>IFERROR(VLOOKUP(A239,[2]Sheet1!$A:$I,6,FALSE),0)</f>
        <v>0</v>
      </c>
      <c r="K239">
        <f>IFERROR(VLOOKUP(A239,[2]Sheet1!$A:$I,7,FALSE),0)</f>
        <v>0</v>
      </c>
      <c r="L239">
        <f>IFERROR(VLOOKUP(A239,[2]Sheet1!$A:$I,8,FALSE),0)</f>
        <v>0</v>
      </c>
      <c r="M239">
        <f>IFERROR(VLOOKUP(A239,[2]Sheet1!$A:$I,9,FALSE),0)</f>
        <v>0</v>
      </c>
      <c r="N239">
        <f>IFERROR(VLOOKUP(A239,[3]Sheet1!$A:$G,2,FALSE),0)</f>
        <v>0</v>
      </c>
      <c r="O239">
        <f>IFERROR(VLOOKUP(A239,[3]Sheet1!$A:$G,3,FALSE),0)</f>
        <v>0</v>
      </c>
      <c r="P239">
        <f>IFERROR(VLOOKUP(A239,[3]Sheet1!$A:$G,4,FALSE),0)</f>
        <v>0</v>
      </c>
      <c r="Q239">
        <f>IFERROR(VLOOKUP(A239,[3]Sheet1!$A:$G,5,FALSE),0)</f>
        <v>0</v>
      </c>
      <c r="R239">
        <f>IFERROR(VLOOKUP(A239,[3]Sheet1!$A:$G,6,FALSE),0)</f>
        <v>0</v>
      </c>
      <c r="S239">
        <f>IFERROR(VLOOKUP(A239,[3]Sheet1!$A:$G,7,FALSE),0)</f>
        <v>0</v>
      </c>
      <c r="T239" t="str">
        <f t="shared" si="19"/>
        <v>Sim</v>
      </c>
      <c r="U239" t="str">
        <f t="shared" si="20"/>
        <v>Sim</v>
      </c>
      <c r="V239" t="str">
        <f t="shared" si="21"/>
        <v>Sim</v>
      </c>
      <c r="W239" t="str">
        <f t="shared" si="22"/>
        <v>Sim</v>
      </c>
      <c r="X239" t="str">
        <f t="shared" si="23"/>
        <v>Não</v>
      </c>
      <c r="Y239" t="str">
        <f t="shared" si="24"/>
        <v>Sim</v>
      </c>
    </row>
    <row r="240" spans="1:25" x14ac:dyDescent="0.25">
      <c r="A240" s="5">
        <v>170330</v>
      </c>
      <c r="B240">
        <f>IFERROR(VLOOKUP(A240,[1]Monitoramento_Base_somente_disp!$A:$J,5,FALSE),0)</f>
        <v>23649</v>
      </c>
      <c r="C240">
        <f>IFERROR(VLOOKUP(A240,[1]Monitoramento_Base_somente_disp!$A:$J,6,FALSE),0)</f>
        <v>8591425</v>
      </c>
      <c r="D240">
        <f>IFERROR(VLOOKUP(A240,[1]Monitoramento_Base_somente_disp!$A:$J,7,FALSE),0)</f>
        <v>20747</v>
      </c>
      <c r="E240">
        <f>IFERROR(VLOOKUP(A240,[1]Monitoramento_Base_somente_disp!$A:$J,8,FALSE),0)</f>
        <v>8783862</v>
      </c>
      <c r="F240">
        <f>IFERROR(VLOOKUP(A240,[1]Monitoramento_Base_somente_disp!$A:$J,9,FALSE),0)</f>
        <v>0</v>
      </c>
      <c r="G240">
        <f>IFERROR(VLOOKUP(A240,[1]Monitoramento_Base_somente_disp!$A:$J,10,FALSE),0)</f>
        <v>1388125</v>
      </c>
      <c r="H240">
        <f>IFERROR(VLOOKUP(A240,[2]Sheet1!$A:$I,4,FALSE),0)</f>
        <v>0</v>
      </c>
      <c r="I240">
        <f>IFERROR(VLOOKUP(A240,[2]Sheet1!$A:$I,5,FALSE),0)</f>
        <v>0</v>
      </c>
      <c r="J240">
        <f>IFERROR(VLOOKUP(A240,[2]Sheet1!$A:$I,6,FALSE),0)</f>
        <v>0</v>
      </c>
      <c r="K240">
        <f>IFERROR(VLOOKUP(A240,[2]Sheet1!$A:$I,7,FALSE),0)</f>
        <v>0</v>
      </c>
      <c r="L240">
        <f>IFERROR(VLOOKUP(A240,[2]Sheet1!$A:$I,8,FALSE),0)</f>
        <v>0</v>
      </c>
      <c r="M240">
        <f>IFERROR(VLOOKUP(A240,[2]Sheet1!$A:$I,9,FALSE),0)</f>
        <v>0</v>
      </c>
      <c r="N240">
        <f>IFERROR(VLOOKUP(A240,[3]Sheet1!$A:$G,2,FALSE),0)</f>
        <v>0</v>
      </c>
      <c r="O240">
        <f>IFERROR(VLOOKUP(A240,[3]Sheet1!$A:$G,3,FALSE),0)</f>
        <v>0</v>
      </c>
      <c r="P240">
        <f>IFERROR(VLOOKUP(A240,[3]Sheet1!$A:$G,4,FALSE),0)</f>
        <v>0</v>
      </c>
      <c r="Q240">
        <f>IFERROR(VLOOKUP(A240,[3]Sheet1!$A:$G,5,FALSE),0)</f>
        <v>0</v>
      </c>
      <c r="R240">
        <f>IFERROR(VLOOKUP(A240,[3]Sheet1!$A:$G,6,FALSE),0)</f>
        <v>0</v>
      </c>
      <c r="S240">
        <f>IFERROR(VLOOKUP(A240,[3]Sheet1!$A:$G,7,FALSE),0)</f>
        <v>0</v>
      </c>
      <c r="T240" t="str">
        <f t="shared" si="19"/>
        <v>Sim</v>
      </c>
      <c r="U240" t="str">
        <f t="shared" si="20"/>
        <v>Sim</v>
      </c>
      <c r="V240" t="str">
        <f t="shared" si="21"/>
        <v>Sim</v>
      </c>
      <c r="W240" t="str">
        <f t="shared" si="22"/>
        <v>Sim</v>
      </c>
      <c r="X240" t="str">
        <f t="shared" si="23"/>
        <v>Não</v>
      </c>
      <c r="Y240" t="str">
        <f t="shared" si="24"/>
        <v>Sim</v>
      </c>
    </row>
    <row r="241" spans="1:25" x14ac:dyDescent="0.25">
      <c r="A241" s="5">
        <v>170380</v>
      </c>
      <c r="B241">
        <f>IFERROR(VLOOKUP(A241,[1]Monitoramento_Base_somente_disp!$A:$J,5,FALSE),0)</f>
        <v>15956</v>
      </c>
      <c r="C241">
        <f>IFERROR(VLOOKUP(A241,[1]Monitoramento_Base_somente_disp!$A:$J,6,FALSE),0)</f>
        <v>4051144</v>
      </c>
      <c r="D241">
        <f>IFERROR(VLOOKUP(A241,[1]Monitoramento_Base_somente_disp!$A:$J,7,FALSE),0)</f>
        <v>23252</v>
      </c>
      <c r="E241">
        <f>IFERROR(VLOOKUP(A241,[1]Monitoramento_Base_somente_disp!$A:$J,8,FALSE),0)</f>
        <v>5113574</v>
      </c>
      <c r="F241">
        <f>IFERROR(VLOOKUP(A241,[1]Monitoramento_Base_somente_disp!$A:$J,9,FALSE),0)</f>
        <v>0</v>
      </c>
      <c r="G241">
        <f>IFERROR(VLOOKUP(A241,[1]Monitoramento_Base_somente_disp!$A:$J,10,FALSE),0)</f>
        <v>799360</v>
      </c>
      <c r="H241">
        <f>IFERROR(VLOOKUP(A241,[2]Sheet1!$A:$I,4,FALSE),0)</f>
        <v>0</v>
      </c>
      <c r="I241">
        <f>IFERROR(VLOOKUP(A241,[2]Sheet1!$A:$I,5,FALSE),0)</f>
        <v>0</v>
      </c>
      <c r="J241">
        <f>IFERROR(VLOOKUP(A241,[2]Sheet1!$A:$I,6,FALSE),0)</f>
        <v>0</v>
      </c>
      <c r="K241">
        <f>IFERROR(VLOOKUP(A241,[2]Sheet1!$A:$I,7,FALSE),0)</f>
        <v>0</v>
      </c>
      <c r="L241">
        <f>IFERROR(VLOOKUP(A241,[2]Sheet1!$A:$I,8,FALSE),0)</f>
        <v>0</v>
      </c>
      <c r="M241">
        <f>IFERROR(VLOOKUP(A241,[2]Sheet1!$A:$I,9,FALSE),0)</f>
        <v>0</v>
      </c>
      <c r="N241">
        <f>IFERROR(VLOOKUP(A241,[3]Sheet1!$A:$G,2,FALSE),0)</f>
        <v>0</v>
      </c>
      <c r="O241">
        <f>IFERROR(VLOOKUP(A241,[3]Sheet1!$A:$G,3,FALSE),0)</f>
        <v>0</v>
      </c>
      <c r="P241">
        <f>IFERROR(VLOOKUP(A241,[3]Sheet1!$A:$G,4,FALSE),0)</f>
        <v>0</v>
      </c>
      <c r="Q241">
        <f>IFERROR(VLOOKUP(A241,[3]Sheet1!$A:$G,5,FALSE),0)</f>
        <v>0</v>
      </c>
      <c r="R241">
        <f>IFERROR(VLOOKUP(A241,[3]Sheet1!$A:$G,6,FALSE),0)</f>
        <v>0</v>
      </c>
      <c r="S241">
        <f>IFERROR(VLOOKUP(A241,[3]Sheet1!$A:$G,7,FALSE),0)</f>
        <v>0</v>
      </c>
      <c r="T241" t="str">
        <f t="shared" si="19"/>
        <v>Sim</v>
      </c>
      <c r="U241" t="str">
        <f t="shared" si="20"/>
        <v>Sim</v>
      </c>
      <c r="V241" t="str">
        <f t="shared" si="21"/>
        <v>Sim</v>
      </c>
      <c r="W241" t="str">
        <f t="shared" si="22"/>
        <v>Sim</v>
      </c>
      <c r="X241" t="str">
        <f t="shared" si="23"/>
        <v>Não</v>
      </c>
      <c r="Y241" t="str">
        <f t="shared" si="24"/>
        <v>Sim</v>
      </c>
    </row>
    <row r="242" spans="1:25" x14ac:dyDescent="0.25">
      <c r="A242" s="5">
        <v>170382</v>
      </c>
      <c r="B242">
        <f>IFERROR(VLOOKUP(A242,[1]Monitoramento_Base_somente_disp!$A:$J,5,FALSE),0)</f>
        <v>14054</v>
      </c>
      <c r="C242">
        <f>IFERROR(VLOOKUP(A242,[1]Monitoramento_Base_somente_disp!$A:$J,6,FALSE),0)</f>
        <v>3820733</v>
      </c>
      <c r="D242">
        <f>IFERROR(VLOOKUP(A242,[1]Monitoramento_Base_somente_disp!$A:$J,7,FALSE),0)</f>
        <v>41983</v>
      </c>
      <c r="E242">
        <f>IFERROR(VLOOKUP(A242,[1]Monitoramento_Base_somente_disp!$A:$J,8,FALSE),0)</f>
        <v>3535325</v>
      </c>
      <c r="F242">
        <f>IFERROR(VLOOKUP(A242,[1]Monitoramento_Base_somente_disp!$A:$J,9,FALSE),0)</f>
        <v>1274</v>
      </c>
      <c r="G242">
        <f>IFERROR(VLOOKUP(A242,[1]Monitoramento_Base_somente_disp!$A:$J,10,FALSE),0)</f>
        <v>489369</v>
      </c>
      <c r="H242">
        <f>IFERROR(VLOOKUP(A242,[2]Sheet1!$A:$I,4,FALSE),0)</f>
        <v>0</v>
      </c>
      <c r="I242">
        <f>IFERROR(VLOOKUP(A242,[2]Sheet1!$A:$I,5,FALSE),0)</f>
        <v>0</v>
      </c>
      <c r="J242">
        <f>IFERROR(VLOOKUP(A242,[2]Sheet1!$A:$I,6,FALSE),0)</f>
        <v>0</v>
      </c>
      <c r="K242">
        <f>IFERROR(VLOOKUP(A242,[2]Sheet1!$A:$I,7,FALSE),0)</f>
        <v>0</v>
      </c>
      <c r="L242">
        <f>IFERROR(VLOOKUP(A242,[2]Sheet1!$A:$I,8,FALSE),0)</f>
        <v>0</v>
      </c>
      <c r="M242">
        <f>IFERROR(VLOOKUP(A242,[2]Sheet1!$A:$I,9,FALSE),0)</f>
        <v>0</v>
      </c>
      <c r="N242">
        <f>IFERROR(VLOOKUP(A242,[3]Sheet1!$A:$G,2,FALSE),0)</f>
        <v>0</v>
      </c>
      <c r="O242">
        <f>IFERROR(VLOOKUP(A242,[3]Sheet1!$A:$G,3,FALSE),0)</f>
        <v>0</v>
      </c>
      <c r="P242">
        <f>IFERROR(VLOOKUP(A242,[3]Sheet1!$A:$G,4,FALSE),0)</f>
        <v>0</v>
      </c>
      <c r="Q242">
        <f>IFERROR(VLOOKUP(A242,[3]Sheet1!$A:$G,5,FALSE),0)</f>
        <v>0</v>
      </c>
      <c r="R242">
        <f>IFERROR(VLOOKUP(A242,[3]Sheet1!$A:$G,6,FALSE),0)</f>
        <v>0</v>
      </c>
      <c r="S242">
        <f>IFERROR(VLOOKUP(A242,[3]Sheet1!$A:$G,7,FALSE),0)</f>
        <v>0</v>
      </c>
      <c r="T242" t="str">
        <f t="shared" si="19"/>
        <v>Sim</v>
      </c>
      <c r="U242" t="str">
        <f t="shared" si="20"/>
        <v>Sim</v>
      </c>
      <c r="V242" t="str">
        <f t="shared" si="21"/>
        <v>Sim</v>
      </c>
      <c r="W242" t="str">
        <f t="shared" si="22"/>
        <v>Sim</v>
      </c>
      <c r="X242" t="str">
        <f t="shared" si="23"/>
        <v>Sim</v>
      </c>
      <c r="Y242" t="str">
        <f t="shared" si="24"/>
        <v>Sim</v>
      </c>
    </row>
    <row r="243" spans="1:25" x14ac:dyDescent="0.25">
      <c r="A243" s="5">
        <v>170384</v>
      </c>
      <c r="B243">
        <f>IFERROR(VLOOKUP(A243,[1]Monitoramento_Base_somente_disp!$A:$J,5,FALSE),0)</f>
        <v>45980</v>
      </c>
      <c r="C243">
        <f>IFERROR(VLOOKUP(A243,[1]Monitoramento_Base_somente_disp!$A:$J,6,FALSE),0)</f>
        <v>5874321</v>
      </c>
      <c r="D243">
        <f>IFERROR(VLOOKUP(A243,[1]Monitoramento_Base_somente_disp!$A:$J,7,FALSE),0)</f>
        <v>20000</v>
      </c>
      <c r="E243">
        <f>IFERROR(VLOOKUP(A243,[1]Monitoramento_Base_somente_disp!$A:$J,8,FALSE),0)</f>
        <v>7573174</v>
      </c>
      <c r="F243">
        <f>IFERROR(VLOOKUP(A243,[1]Monitoramento_Base_somente_disp!$A:$J,9,FALSE),0)</f>
        <v>1486</v>
      </c>
      <c r="G243">
        <f>IFERROR(VLOOKUP(A243,[1]Monitoramento_Base_somente_disp!$A:$J,10,FALSE),0)</f>
        <v>1323410</v>
      </c>
      <c r="H243">
        <f>IFERROR(VLOOKUP(A243,[2]Sheet1!$A:$I,4,FALSE),0)</f>
        <v>0</v>
      </c>
      <c r="I243">
        <f>IFERROR(VLOOKUP(A243,[2]Sheet1!$A:$I,5,FALSE),0)</f>
        <v>0</v>
      </c>
      <c r="J243">
        <f>IFERROR(VLOOKUP(A243,[2]Sheet1!$A:$I,6,FALSE),0)</f>
        <v>0</v>
      </c>
      <c r="K243">
        <f>IFERROR(VLOOKUP(A243,[2]Sheet1!$A:$I,7,FALSE),0)</f>
        <v>0</v>
      </c>
      <c r="L243">
        <f>IFERROR(VLOOKUP(A243,[2]Sheet1!$A:$I,8,FALSE),0)</f>
        <v>0</v>
      </c>
      <c r="M243">
        <f>IFERROR(VLOOKUP(A243,[2]Sheet1!$A:$I,9,FALSE),0)</f>
        <v>0</v>
      </c>
      <c r="N243">
        <f>IFERROR(VLOOKUP(A243,[3]Sheet1!$A:$G,2,FALSE),0)</f>
        <v>0</v>
      </c>
      <c r="O243">
        <f>IFERROR(VLOOKUP(A243,[3]Sheet1!$A:$G,3,FALSE),0)</f>
        <v>0</v>
      </c>
      <c r="P243">
        <f>IFERROR(VLOOKUP(A243,[3]Sheet1!$A:$G,4,FALSE),0)</f>
        <v>0</v>
      </c>
      <c r="Q243">
        <f>IFERROR(VLOOKUP(A243,[3]Sheet1!$A:$G,5,FALSE),0)</f>
        <v>0</v>
      </c>
      <c r="R243">
        <f>IFERROR(VLOOKUP(A243,[3]Sheet1!$A:$G,6,FALSE),0)</f>
        <v>0</v>
      </c>
      <c r="S243">
        <f>IFERROR(VLOOKUP(A243,[3]Sheet1!$A:$G,7,FALSE),0)</f>
        <v>0</v>
      </c>
      <c r="T243" t="str">
        <f t="shared" si="19"/>
        <v>Sim</v>
      </c>
      <c r="U243" t="str">
        <f t="shared" si="20"/>
        <v>Sim</v>
      </c>
      <c r="V243" t="str">
        <f t="shared" si="21"/>
        <v>Sim</v>
      </c>
      <c r="W243" t="str">
        <f t="shared" si="22"/>
        <v>Sim</v>
      </c>
      <c r="X243" t="str">
        <f t="shared" si="23"/>
        <v>Sim</v>
      </c>
      <c r="Y243" t="str">
        <f t="shared" si="24"/>
        <v>Sim</v>
      </c>
    </row>
    <row r="244" spans="1:25" x14ac:dyDescent="0.25">
      <c r="A244" s="5">
        <v>170388</v>
      </c>
      <c r="B244">
        <f>IFERROR(VLOOKUP(A244,[1]Monitoramento_Base_somente_disp!$A:$J,5,FALSE),0)</f>
        <v>255</v>
      </c>
      <c r="C244">
        <f>IFERROR(VLOOKUP(A244,[1]Monitoramento_Base_somente_disp!$A:$J,6,FALSE),0)</f>
        <v>1811604</v>
      </c>
      <c r="D244">
        <f>IFERROR(VLOOKUP(A244,[1]Monitoramento_Base_somente_disp!$A:$J,7,FALSE),0)</f>
        <v>0</v>
      </c>
      <c r="E244">
        <f>IFERROR(VLOOKUP(A244,[1]Monitoramento_Base_somente_disp!$A:$J,8,FALSE),0)</f>
        <v>1873113</v>
      </c>
      <c r="F244">
        <f>IFERROR(VLOOKUP(A244,[1]Monitoramento_Base_somente_disp!$A:$J,9,FALSE),0)</f>
        <v>0</v>
      </c>
      <c r="G244">
        <f>IFERROR(VLOOKUP(A244,[1]Monitoramento_Base_somente_disp!$A:$J,10,FALSE),0)</f>
        <v>302115</v>
      </c>
      <c r="H244">
        <f>IFERROR(VLOOKUP(A244,[2]Sheet1!$A:$I,4,FALSE),0)</f>
        <v>0</v>
      </c>
      <c r="I244">
        <f>IFERROR(VLOOKUP(A244,[2]Sheet1!$A:$I,5,FALSE),0)</f>
        <v>0</v>
      </c>
      <c r="J244">
        <f>IFERROR(VLOOKUP(A244,[2]Sheet1!$A:$I,6,FALSE),0)</f>
        <v>0</v>
      </c>
      <c r="K244">
        <f>IFERROR(VLOOKUP(A244,[2]Sheet1!$A:$I,7,FALSE),0)</f>
        <v>0</v>
      </c>
      <c r="L244">
        <f>IFERROR(VLOOKUP(A244,[2]Sheet1!$A:$I,8,FALSE),0)</f>
        <v>0</v>
      </c>
      <c r="M244">
        <f>IFERROR(VLOOKUP(A244,[2]Sheet1!$A:$I,9,FALSE),0)</f>
        <v>0</v>
      </c>
      <c r="N244">
        <f>IFERROR(VLOOKUP(A244,[3]Sheet1!$A:$G,2,FALSE),0)</f>
        <v>0</v>
      </c>
      <c r="O244">
        <f>IFERROR(VLOOKUP(A244,[3]Sheet1!$A:$G,3,FALSE),0)</f>
        <v>0</v>
      </c>
      <c r="P244">
        <f>IFERROR(VLOOKUP(A244,[3]Sheet1!$A:$G,4,FALSE),0)</f>
        <v>0</v>
      </c>
      <c r="Q244">
        <f>IFERROR(VLOOKUP(A244,[3]Sheet1!$A:$G,5,FALSE),0)</f>
        <v>0</v>
      </c>
      <c r="R244">
        <f>IFERROR(VLOOKUP(A244,[3]Sheet1!$A:$G,6,FALSE),0)</f>
        <v>0</v>
      </c>
      <c r="S244">
        <f>IFERROR(VLOOKUP(A244,[3]Sheet1!$A:$G,7,FALSE),0)</f>
        <v>0</v>
      </c>
      <c r="T244" t="str">
        <f t="shared" si="19"/>
        <v>Sim</v>
      </c>
      <c r="U244" t="str">
        <f t="shared" si="20"/>
        <v>Sim</v>
      </c>
      <c r="V244" t="str">
        <f t="shared" si="21"/>
        <v>Não</v>
      </c>
      <c r="W244" t="str">
        <f t="shared" si="22"/>
        <v>Sim</v>
      </c>
      <c r="X244" t="str">
        <f t="shared" si="23"/>
        <v>Não</v>
      </c>
      <c r="Y244" t="str">
        <f t="shared" si="24"/>
        <v>Sim</v>
      </c>
    </row>
    <row r="245" spans="1:25" x14ac:dyDescent="0.25">
      <c r="A245" s="5">
        <v>170389</v>
      </c>
      <c r="B245">
        <f>IFERROR(VLOOKUP(A245,[1]Monitoramento_Base_somente_disp!$A:$J,5,FALSE),0)</f>
        <v>4258</v>
      </c>
      <c r="C245">
        <f>IFERROR(VLOOKUP(A245,[1]Monitoramento_Base_somente_disp!$A:$J,6,FALSE),0)</f>
        <v>9971093</v>
      </c>
      <c r="D245">
        <f>IFERROR(VLOOKUP(A245,[1]Monitoramento_Base_somente_disp!$A:$J,7,FALSE),0)</f>
        <v>1967</v>
      </c>
      <c r="E245">
        <f>IFERROR(VLOOKUP(A245,[1]Monitoramento_Base_somente_disp!$A:$J,8,FALSE),0)</f>
        <v>10177336</v>
      </c>
      <c r="F245">
        <f>IFERROR(VLOOKUP(A245,[1]Monitoramento_Base_somente_disp!$A:$J,9,FALSE),0)</f>
        <v>0</v>
      </c>
      <c r="G245">
        <f>IFERROR(VLOOKUP(A245,[1]Monitoramento_Base_somente_disp!$A:$J,10,FALSE),0)</f>
        <v>1640445</v>
      </c>
      <c r="H245">
        <f>IFERROR(VLOOKUP(A245,[2]Sheet1!$A:$I,4,FALSE),0)</f>
        <v>0</v>
      </c>
      <c r="I245">
        <f>IFERROR(VLOOKUP(A245,[2]Sheet1!$A:$I,5,FALSE),0)</f>
        <v>0</v>
      </c>
      <c r="J245">
        <f>IFERROR(VLOOKUP(A245,[2]Sheet1!$A:$I,6,FALSE),0)</f>
        <v>0</v>
      </c>
      <c r="K245">
        <f>IFERROR(VLOOKUP(A245,[2]Sheet1!$A:$I,7,FALSE),0)</f>
        <v>0</v>
      </c>
      <c r="L245">
        <f>IFERROR(VLOOKUP(A245,[2]Sheet1!$A:$I,8,FALSE),0)</f>
        <v>0</v>
      </c>
      <c r="M245">
        <f>IFERROR(VLOOKUP(A245,[2]Sheet1!$A:$I,9,FALSE),0)</f>
        <v>0</v>
      </c>
      <c r="N245">
        <f>IFERROR(VLOOKUP(A245,[3]Sheet1!$A:$G,2,FALSE),0)</f>
        <v>0</v>
      </c>
      <c r="O245">
        <f>IFERROR(VLOOKUP(A245,[3]Sheet1!$A:$G,3,FALSE),0)</f>
        <v>0</v>
      </c>
      <c r="P245">
        <f>IFERROR(VLOOKUP(A245,[3]Sheet1!$A:$G,4,FALSE),0)</f>
        <v>0</v>
      </c>
      <c r="Q245">
        <f>IFERROR(VLOOKUP(A245,[3]Sheet1!$A:$G,5,FALSE),0)</f>
        <v>0</v>
      </c>
      <c r="R245">
        <f>IFERROR(VLOOKUP(A245,[3]Sheet1!$A:$G,6,FALSE),0)</f>
        <v>0</v>
      </c>
      <c r="S245">
        <f>IFERROR(VLOOKUP(A245,[3]Sheet1!$A:$G,7,FALSE),0)</f>
        <v>0</v>
      </c>
      <c r="T245" t="str">
        <f t="shared" si="19"/>
        <v>Sim</v>
      </c>
      <c r="U245" t="str">
        <f t="shared" si="20"/>
        <v>Sim</v>
      </c>
      <c r="V245" t="str">
        <f t="shared" si="21"/>
        <v>Sim</v>
      </c>
      <c r="W245" t="str">
        <f t="shared" si="22"/>
        <v>Sim</v>
      </c>
      <c r="X245" t="str">
        <f t="shared" si="23"/>
        <v>Não</v>
      </c>
      <c r="Y245" t="str">
        <f t="shared" si="24"/>
        <v>Sim</v>
      </c>
    </row>
    <row r="246" spans="1:25" x14ac:dyDescent="0.25">
      <c r="A246" s="5">
        <v>170390</v>
      </c>
      <c r="B246">
        <f>IFERROR(VLOOKUP(A246,[1]Monitoramento_Base_somente_disp!$A:$J,5,FALSE),0)</f>
        <v>12678</v>
      </c>
      <c r="C246">
        <f>IFERROR(VLOOKUP(A246,[1]Monitoramento_Base_somente_disp!$A:$J,6,FALSE),0)</f>
        <v>3266763</v>
      </c>
      <c r="D246">
        <f>IFERROR(VLOOKUP(A246,[1]Monitoramento_Base_somente_disp!$A:$J,7,FALSE),0)</f>
        <v>2371</v>
      </c>
      <c r="E246">
        <f>IFERROR(VLOOKUP(A246,[1]Monitoramento_Base_somente_disp!$A:$J,8,FALSE),0)</f>
        <v>2815507</v>
      </c>
      <c r="F246">
        <f>IFERROR(VLOOKUP(A246,[1]Monitoramento_Base_somente_disp!$A:$J,9,FALSE),0)</f>
        <v>0</v>
      </c>
      <c r="G246">
        <f>IFERROR(VLOOKUP(A246,[1]Monitoramento_Base_somente_disp!$A:$J,10,FALSE),0)</f>
        <v>444690</v>
      </c>
      <c r="H246">
        <f>IFERROR(VLOOKUP(A246,[2]Sheet1!$A:$I,4,FALSE),0)</f>
        <v>0</v>
      </c>
      <c r="I246">
        <f>IFERROR(VLOOKUP(A246,[2]Sheet1!$A:$I,5,FALSE),0)</f>
        <v>0</v>
      </c>
      <c r="J246">
        <f>IFERROR(VLOOKUP(A246,[2]Sheet1!$A:$I,6,FALSE),0)</f>
        <v>0</v>
      </c>
      <c r="K246">
        <f>IFERROR(VLOOKUP(A246,[2]Sheet1!$A:$I,7,FALSE),0)</f>
        <v>0</v>
      </c>
      <c r="L246">
        <f>IFERROR(VLOOKUP(A246,[2]Sheet1!$A:$I,8,FALSE),0)</f>
        <v>0</v>
      </c>
      <c r="M246">
        <f>IFERROR(VLOOKUP(A246,[2]Sheet1!$A:$I,9,FALSE),0)</f>
        <v>0</v>
      </c>
      <c r="N246">
        <f>IFERROR(VLOOKUP(A246,[3]Sheet1!$A:$G,2,FALSE),0)</f>
        <v>0</v>
      </c>
      <c r="O246">
        <f>IFERROR(VLOOKUP(A246,[3]Sheet1!$A:$G,3,FALSE),0)</f>
        <v>0</v>
      </c>
      <c r="P246">
        <f>IFERROR(VLOOKUP(A246,[3]Sheet1!$A:$G,4,FALSE),0)</f>
        <v>0</v>
      </c>
      <c r="Q246">
        <f>IFERROR(VLOOKUP(A246,[3]Sheet1!$A:$G,5,FALSE),0)</f>
        <v>0</v>
      </c>
      <c r="R246">
        <f>IFERROR(VLOOKUP(A246,[3]Sheet1!$A:$G,6,FALSE),0)</f>
        <v>0</v>
      </c>
      <c r="S246">
        <f>IFERROR(VLOOKUP(A246,[3]Sheet1!$A:$G,7,FALSE),0)</f>
        <v>0</v>
      </c>
      <c r="T246" t="str">
        <f t="shared" si="19"/>
        <v>Sim</v>
      </c>
      <c r="U246" t="str">
        <f t="shared" si="20"/>
        <v>Sim</v>
      </c>
      <c r="V246" t="str">
        <f t="shared" si="21"/>
        <v>Sim</v>
      </c>
      <c r="W246" t="str">
        <f t="shared" si="22"/>
        <v>Sim</v>
      </c>
      <c r="X246" t="str">
        <f t="shared" si="23"/>
        <v>Não</v>
      </c>
      <c r="Y246" t="str">
        <f t="shared" si="24"/>
        <v>Sim</v>
      </c>
    </row>
    <row r="247" spans="1:25" x14ac:dyDescent="0.25">
      <c r="A247" s="5">
        <v>170410</v>
      </c>
      <c r="B247">
        <f>IFERROR(VLOOKUP(A247,[1]Monitoramento_Base_somente_disp!$A:$J,5,FALSE),0)</f>
        <v>54187</v>
      </c>
      <c r="C247">
        <f>IFERROR(VLOOKUP(A247,[1]Monitoramento_Base_somente_disp!$A:$J,6,FALSE),0)</f>
        <v>4710227</v>
      </c>
      <c r="D247">
        <f>IFERROR(VLOOKUP(A247,[1]Monitoramento_Base_somente_disp!$A:$J,7,FALSE),0)</f>
        <v>16423</v>
      </c>
      <c r="E247">
        <f>IFERROR(VLOOKUP(A247,[1]Monitoramento_Base_somente_disp!$A:$J,8,FALSE),0)</f>
        <v>5226542</v>
      </c>
      <c r="F247">
        <f>IFERROR(VLOOKUP(A247,[1]Monitoramento_Base_somente_disp!$A:$J,9,FALSE),0)</f>
        <v>0</v>
      </c>
      <c r="G247">
        <f>IFERROR(VLOOKUP(A247,[1]Monitoramento_Base_somente_disp!$A:$J,10,FALSE),0)</f>
        <v>1104915</v>
      </c>
      <c r="H247">
        <f>IFERROR(VLOOKUP(A247,[2]Sheet1!$A:$I,4,FALSE),0)</f>
        <v>0</v>
      </c>
      <c r="I247">
        <f>IFERROR(VLOOKUP(A247,[2]Sheet1!$A:$I,5,FALSE),0)</f>
        <v>0</v>
      </c>
      <c r="J247">
        <f>IFERROR(VLOOKUP(A247,[2]Sheet1!$A:$I,6,FALSE),0)</f>
        <v>0</v>
      </c>
      <c r="K247">
        <f>IFERROR(VLOOKUP(A247,[2]Sheet1!$A:$I,7,FALSE),0)</f>
        <v>0</v>
      </c>
      <c r="L247">
        <f>IFERROR(VLOOKUP(A247,[2]Sheet1!$A:$I,8,FALSE),0)</f>
        <v>0</v>
      </c>
      <c r="M247">
        <f>IFERROR(VLOOKUP(A247,[2]Sheet1!$A:$I,9,FALSE),0)</f>
        <v>0</v>
      </c>
      <c r="N247">
        <f>IFERROR(VLOOKUP(A247,[3]Sheet1!$A:$G,2,FALSE),0)</f>
        <v>0</v>
      </c>
      <c r="O247">
        <f>IFERROR(VLOOKUP(A247,[3]Sheet1!$A:$G,3,FALSE),0)</f>
        <v>0</v>
      </c>
      <c r="P247">
        <f>IFERROR(VLOOKUP(A247,[3]Sheet1!$A:$G,4,FALSE),0)</f>
        <v>0</v>
      </c>
      <c r="Q247">
        <f>IFERROR(VLOOKUP(A247,[3]Sheet1!$A:$G,5,FALSE),0)</f>
        <v>0</v>
      </c>
      <c r="R247">
        <f>IFERROR(VLOOKUP(A247,[3]Sheet1!$A:$G,6,FALSE),0)</f>
        <v>0</v>
      </c>
      <c r="S247">
        <f>IFERROR(VLOOKUP(A247,[3]Sheet1!$A:$G,7,FALSE),0)</f>
        <v>0</v>
      </c>
      <c r="T247" t="str">
        <f t="shared" si="19"/>
        <v>Sim</v>
      </c>
      <c r="U247" t="str">
        <f t="shared" si="20"/>
        <v>Sim</v>
      </c>
      <c r="V247" t="str">
        <f t="shared" si="21"/>
        <v>Sim</v>
      </c>
      <c r="W247" t="str">
        <f t="shared" si="22"/>
        <v>Sim</v>
      </c>
      <c r="X247" t="str">
        <f t="shared" si="23"/>
        <v>Não</v>
      </c>
      <c r="Y247" t="str">
        <f t="shared" si="24"/>
        <v>Sim</v>
      </c>
    </row>
    <row r="248" spans="1:25" x14ac:dyDescent="0.25">
      <c r="A248" s="5">
        <v>170460</v>
      </c>
      <c r="B248">
        <f>IFERROR(VLOOKUP(A248,[1]Monitoramento_Base_somente_disp!$A:$J,5,FALSE),0)</f>
        <v>0</v>
      </c>
      <c r="C248">
        <f>IFERROR(VLOOKUP(A248,[1]Monitoramento_Base_somente_disp!$A:$J,6,FALSE),0)</f>
        <v>158822</v>
      </c>
      <c r="D248">
        <f>IFERROR(VLOOKUP(A248,[1]Monitoramento_Base_somente_disp!$A:$J,7,FALSE),0)</f>
        <v>0</v>
      </c>
      <c r="E248">
        <f>IFERROR(VLOOKUP(A248,[1]Monitoramento_Base_somente_disp!$A:$J,8,FALSE),0)</f>
        <v>164145</v>
      </c>
      <c r="F248">
        <f>IFERROR(VLOOKUP(A248,[1]Monitoramento_Base_somente_disp!$A:$J,9,FALSE),0)</f>
        <v>0</v>
      </c>
      <c r="G248">
        <f>IFERROR(VLOOKUP(A248,[1]Monitoramento_Base_somente_disp!$A:$J,10,FALSE),0)</f>
        <v>26475</v>
      </c>
      <c r="H248">
        <f>IFERROR(VLOOKUP(A248,[2]Sheet1!$A:$I,4,FALSE),0)</f>
        <v>0</v>
      </c>
      <c r="I248">
        <f>IFERROR(VLOOKUP(A248,[2]Sheet1!$A:$I,5,FALSE),0)</f>
        <v>0</v>
      </c>
      <c r="J248">
        <f>IFERROR(VLOOKUP(A248,[2]Sheet1!$A:$I,6,FALSE),0)</f>
        <v>0</v>
      </c>
      <c r="K248">
        <f>IFERROR(VLOOKUP(A248,[2]Sheet1!$A:$I,7,FALSE),0)</f>
        <v>0</v>
      </c>
      <c r="L248">
        <f>IFERROR(VLOOKUP(A248,[2]Sheet1!$A:$I,8,FALSE),0)</f>
        <v>0</v>
      </c>
      <c r="M248">
        <f>IFERROR(VLOOKUP(A248,[2]Sheet1!$A:$I,9,FALSE),0)</f>
        <v>0</v>
      </c>
      <c r="N248">
        <f>IFERROR(VLOOKUP(A248,[3]Sheet1!$A:$G,2,FALSE),0)</f>
        <v>0</v>
      </c>
      <c r="O248">
        <f>IFERROR(VLOOKUP(A248,[3]Sheet1!$A:$G,3,FALSE),0)</f>
        <v>0</v>
      </c>
      <c r="P248">
        <f>IFERROR(VLOOKUP(A248,[3]Sheet1!$A:$G,4,FALSE),0)</f>
        <v>0</v>
      </c>
      <c r="Q248">
        <f>IFERROR(VLOOKUP(A248,[3]Sheet1!$A:$G,5,FALSE),0)</f>
        <v>0</v>
      </c>
      <c r="R248">
        <f>IFERROR(VLOOKUP(A248,[3]Sheet1!$A:$G,6,FALSE),0)</f>
        <v>0</v>
      </c>
      <c r="S248">
        <f>IFERROR(VLOOKUP(A248,[3]Sheet1!$A:$G,7,FALSE),0)</f>
        <v>0</v>
      </c>
      <c r="T248" t="str">
        <f t="shared" si="19"/>
        <v>Não</v>
      </c>
      <c r="U248" t="str">
        <f t="shared" si="20"/>
        <v>Sim</v>
      </c>
      <c r="V248" t="str">
        <f t="shared" si="21"/>
        <v>Não</v>
      </c>
      <c r="W248" t="str">
        <f t="shared" si="22"/>
        <v>Sim</v>
      </c>
      <c r="X248" t="str">
        <f t="shared" si="23"/>
        <v>Não</v>
      </c>
      <c r="Y248" t="str">
        <f t="shared" si="24"/>
        <v>Sim</v>
      </c>
    </row>
    <row r="249" spans="1:25" x14ac:dyDescent="0.25">
      <c r="A249" s="5">
        <v>170510</v>
      </c>
      <c r="B249">
        <f>IFERROR(VLOOKUP(A249,[1]Monitoramento_Base_somente_disp!$A:$J,5,FALSE),0)</f>
        <v>2434</v>
      </c>
      <c r="C249">
        <f>IFERROR(VLOOKUP(A249,[1]Monitoramento_Base_somente_disp!$A:$J,6,FALSE),0)</f>
        <v>362170</v>
      </c>
      <c r="D249">
        <f>IFERROR(VLOOKUP(A249,[1]Monitoramento_Base_somente_disp!$A:$J,7,FALSE),0)</f>
        <v>1583</v>
      </c>
      <c r="E249">
        <f>IFERROR(VLOOKUP(A249,[1]Monitoramento_Base_somente_disp!$A:$J,8,FALSE),0)</f>
        <v>322590</v>
      </c>
      <c r="F249">
        <f>IFERROR(VLOOKUP(A249,[1]Monitoramento_Base_somente_disp!$A:$J,9,FALSE),0)</f>
        <v>310</v>
      </c>
      <c r="G249">
        <f>IFERROR(VLOOKUP(A249,[1]Monitoramento_Base_somente_disp!$A:$J,10,FALSE),0)</f>
        <v>40445</v>
      </c>
      <c r="H249">
        <f>IFERROR(VLOOKUP(A249,[2]Sheet1!$A:$I,4,FALSE),0)</f>
        <v>0</v>
      </c>
      <c r="I249">
        <f>IFERROR(VLOOKUP(A249,[2]Sheet1!$A:$I,5,FALSE),0)</f>
        <v>0</v>
      </c>
      <c r="J249">
        <f>IFERROR(VLOOKUP(A249,[2]Sheet1!$A:$I,6,FALSE),0)</f>
        <v>0</v>
      </c>
      <c r="K249">
        <f>IFERROR(VLOOKUP(A249,[2]Sheet1!$A:$I,7,FALSE),0)</f>
        <v>0</v>
      </c>
      <c r="L249">
        <f>IFERROR(VLOOKUP(A249,[2]Sheet1!$A:$I,8,FALSE),0)</f>
        <v>0</v>
      </c>
      <c r="M249">
        <f>IFERROR(VLOOKUP(A249,[2]Sheet1!$A:$I,9,FALSE),0)</f>
        <v>0</v>
      </c>
      <c r="N249">
        <f>IFERROR(VLOOKUP(A249,[3]Sheet1!$A:$G,2,FALSE),0)</f>
        <v>0</v>
      </c>
      <c r="O249">
        <f>IFERROR(VLOOKUP(A249,[3]Sheet1!$A:$G,3,FALSE),0)</f>
        <v>0</v>
      </c>
      <c r="P249">
        <f>IFERROR(VLOOKUP(A249,[3]Sheet1!$A:$G,4,FALSE),0)</f>
        <v>0</v>
      </c>
      <c r="Q249">
        <f>IFERROR(VLOOKUP(A249,[3]Sheet1!$A:$G,5,FALSE),0)</f>
        <v>0</v>
      </c>
      <c r="R249">
        <f>IFERROR(VLOOKUP(A249,[3]Sheet1!$A:$G,6,FALSE),0)</f>
        <v>0</v>
      </c>
      <c r="S249">
        <f>IFERROR(VLOOKUP(A249,[3]Sheet1!$A:$G,7,FALSE),0)</f>
        <v>0</v>
      </c>
      <c r="T249" t="str">
        <f t="shared" si="19"/>
        <v>Sim</v>
      </c>
      <c r="U249" t="str">
        <f t="shared" si="20"/>
        <v>Sim</v>
      </c>
      <c r="V249" t="str">
        <f t="shared" si="21"/>
        <v>Sim</v>
      </c>
      <c r="W249" t="str">
        <f t="shared" si="22"/>
        <v>Sim</v>
      </c>
      <c r="X249" t="str">
        <f t="shared" si="23"/>
        <v>Sim</v>
      </c>
      <c r="Y249" t="str">
        <f t="shared" si="24"/>
        <v>Sim</v>
      </c>
    </row>
    <row r="250" spans="1:25" x14ac:dyDescent="0.25">
      <c r="A250" s="5">
        <v>170560</v>
      </c>
      <c r="B250">
        <f>IFERROR(VLOOKUP(A250,[1]Monitoramento_Base_somente_disp!$A:$J,5,FALSE),0)</f>
        <v>0</v>
      </c>
      <c r="C250">
        <f>IFERROR(VLOOKUP(A250,[1]Monitoramento_Base_somente_disp!$A:$J,6,FALSE),0)</f>
        <v>8236110</v>
      </c>
      <c r="D250">
        <f>IFERROR(VLOOKUP(A250,[1]Monitoramento_Base_somente_disp!$A:$J,7,FALSE),0)</f>
        <v>0</v>
      </c>
      <c r="E250">
        <f>IFERROR(VLOOKUP(A250,[1]Monitoramento_Base_somente_disp!$A:$J,8,FALSE),0)</f>
        <v>8515428</v>
      </c>
      <c r="F250">
        <f>IFERROR(VLOOKUP(A250,[1]Monitoramento_Base_somente_disp!$A:$J,9,FALSE),0)</f>
        <v>0</v>
      </c>
      <c r="G250">
        <f>IFERROR(VLOOKUP(A250,[1]Monitoramento_Base_somente_disp!$A:$J,10,FALSE),0)</f>
        <v>1373365</v>
      </c>
      <c r="H250">
        <f>IFERROR(VLOOKUP(A250,[2]Sheet1!$A:$I,4,FALSE),0)</f>
        <v>0</v>
      </c>
      <c r="I250">
        <f>IFERROR(VLOOKUP(A250,[2]Sheet1!$A:$I,5,FALSE),0)</f>
        <v>0</v>
      </c>
      <c r="J250">
        <f>IFERROR(VLOOKUP(A250,[2]Sheet1!$A:$I,6,FALSE),0)</f>
        <v>0</v>
      </c>
      <c r="K250">
        <f>IFERROR(VLOOKUP(A250,[2]Sheet1!$A:$I,7,FALSE),0)</f>
        <v>0</v>
      </c>
      <c r="L250">
        <f>IFERROR(VLOOKUP(A250,[2]Sheet1!$A:$I,8,FALSE),0)</f>
        <v>0</v>
      </c>
      <c r="M250">
        <f>IFERROR(VLOOKUP(A250,[2]Sheet1!$A:$I,9,FALSE),0)</f>
        <v>0</v>
      </c>
      <c r="N250">
        <f>IFERROR(VLOOKUP(A250,[3]Sheet1!$A:$G,2,FALSE),0)</f>
        <v>0</v>
      </c>
      <c r="O250">
        <f>IFERROR(VLOOKUP(A250,[3]Sheet1!$A:$G,3,FALSE),0)</f>
        <v>0</v>
      </c>
      <c r="P250">
        <f>IFERROR(VLOOKUP(A250,[3]Sheet1!$A:$G,4,FALSE),0)</f>
        <v>0</v>
      </c>
      <c r="Q250">
        <f>IFERROR(VLOOKUP(A250,[3]Sheet1!$A:$G,5,FALSE),0)</f>
        <v>0</v>
      </c>
      <c r="R250">
        <f>IFERROR(VLOOKUP(A250,[3]Sheet1!$A:$G,6,FALSE),0)</f>
        <v>0</v>
      </c>
      <c r="S250">
        <f>IFERROR(VLOOKUP(A250,[3]Sheet1!$A:$G,7,FALSE),0)</f>
        <v>0</v>
      </c>
      <c r="T250" t="str">
        <f t="shared" si="19"/>
        <v>Não</v>
      </c>
      <c r="U250" t="str">
        <f t="shared" si="20"/>
        <v>Sim</v>
      </c>
      <c r="V250" t="str">
        <f t="shared" si="21"/>
        <v>Não</v>
      </c>
      <c r="W250" t="str">
        <f t="shared" si="22"/>
        <v>Sim</v>
      </c>
      <c r="X250" t="str">
        <f t="shared" si="23"/>
        <v>Não</v>
      </c>
      <c r="Y250" t="str">
        <f t="shared" si="24"/>
        <v>Sim</v>
      </c>
    </row>
    <row r="251" spans="1:25" x14ac:dyDescent="0.25">
      <c r="A251" s="5">
        <v>170600</v>
      </c>
      <c r="B251">
        <f>IFERROR(VLOOKUP(A251,[1]Monitoramento_Base_somente_disp!$A:$J,5,FALSE),0)</f>
        <v>33877</v>
      </c>
      <c r="C251">
        <f>IFERROR(VLOOKUP(A251,[1]Monitoramento_Base_somente_disp!$A:$J,6,FALSE),0)</f>
        <v>2457075</v>
      </c>
      <c r="D251">
        <f>IFERROR(VLOOKUP(A251,[1]Monitoramento_Base_somente_disp!$A:$J,7,FALSE),0)</f>
        <v>35481</v>
      </c>
      <c r="E251">
        <f>IFERROR(VLOOKUP(A251,[1]Monitoramento_Base_somente_disp!$A:$J,8,FALSE),0)</f>
        <v>3097111</v>
      </c>
      <c r="F251">
        <f>IFERROR(VLOOKUP(A251,[1]Monitoramento_Base_somente_disp!$A:$J,9,FALSE),0)</f>
        <v>5276</v>
      </c>
      <c r="G251">
        <f>IFERROR(VLOOKUP(A251,[1]Monitoramento_Base_somente_disp!$A:$J,10,FALSE),0)</f>
        <v>574375</v>
      </c>
      <c r="H251">
        <f>IFERROR(VLOOKUP(A251,[2]Sheet1!$A:$I,4,FALSE),0)</f>
        <v>0</v>
      </c>
      <c r="I251">
        <f>IFERROR(VLOOKUP(A251,[2]Sheet1!$A:$I,5,FALSE),0)</f>
        <v>0</v>
      </c>
      <c r="J251">
        <f>IFERROR(VLOOKUP(A251,[2]Sheet1!$A:$I,6,FALSE),0)</f>
        <v>0</v>
      </c>
      <c r="K251">
        <f>IFERROR(VLOOKUP(A251,[2]Sheet1!$A:$I,7,FALSE),0)</f>
        <v>0</v>
      </c>
      <c r="L251">
        <f>IFERROR(VLOOKUP(A251,[2]Sheet1!$A:$I,8,FALSE),0)</f>
        <v>0</v>
      </c>
      <c r="M251">
        <f>IFERROR(VLOOKUP(A251,[2]Sheet1!$A:$I,9,FALSE),0)</f>
        <v>0</v>
      </c>
      <c r="N251">
        <f>IFERROR(VLOOKUP(A251,[3]Sheet1!$A:$G,2,FALSE),0)</f>
        <v>0</v>
      </c>
      <c r="O251">
        <f>IFERROR(VLOOKUP(A251,[3]Sheet1!$A:$G,3,FALSE),0)</f>
        <v>0</v>
      </c>
      <c r="P251">
        <f>IFERROR(VLOOKUP(A251,[3]Sheet1!$A:$G,4,FALSE),0)</f>
        <v>0</v>
      </c>
      <c r="Q251">
        <f>IFERROR(VLOOKUP(A251,[3]Sheet1!$A:$G,5,FALSE),0)</f>
        <v>0</v>
      </c>
      <c r="R251">
        <f>IFERROR(VLOOKUP(A251,[3]Sheet1!$A:$G,6,FALSE),0)</f>
        <v>0</v>
      </c>
      <c r="S251">
        <f>IFERROR(VLOOKUP(A251,[3]Sheet1!$A:$G,7,FALSE),0)</f>
        <v>0</v>
      </c>
      <c r="T251" t="str">
        <f t="shared" si="19"/>
        <v>Sim</v>
      </c>
      <c r="U251" t="str">
        <f t="shared" si="20"/>
        <v>Sim</v>
      </c>
      <c r="V251" t="str">
        <f t="shared" si="21"/>
        <v>Sim</v>
      </c>
      <c r="W251" t="str">
        <f t="shared" si="22"/>
        <v>Sim</v>
      </c>
      <c r="X251" t="str">
        <f t="shared" si="23"/>
        <v>Sim</v>
      </c>
      <c r="Y251" t="str">
        <f t="shared" si="24"/>
        <v>Sim</v>
      </c>
    </row>
    <row r="252" spans="1:25" x14ac:dyDescent="0.25">
      <c r="A252" s="5">
        <v>170610</v>
      </c>
      <c r="B252">
        <f>IFERROR(VLOOKUP(A252,[1]Monitoramento_Base_somente_disp!$A:$J,5,FALSE),0)</f>
        <v>18139</v>
      </c>
      <c r="C252">
        <f>IFERROR(VLOOKUP(A252,[1]Monitoramento_Base_somente_disp!$A:$J,6,FALSE),0)</f>
        <v>1867567</v>
      </c>
      <c r="D252">
        <f>IFERROR(VLOOKUP(A252,[1]Monitoramento_Base_somente_disp!$A:$J,7,FALSE),0)</f>
        <v>4146</v>
      </c>
      <c r="E252">
        <f>IFERROR(VLOOKUP(A252,[1]Monitoramento_Base_somente_disp!$A:$J,8,FALSE),0)</f>
        <v>1442224</v>
      </c>
      <c r="F252">
        <f>IFERROR(VLOOKUP(A252,[1]Monitoramento_Base_somente_disp!$A:$J,9,FALSE),0)</f>
        <v>163</v>
      </c>
      <c r="G252">
        <f>IFERROR(VLOOKUP(A252,[1]Monitoramento_Base_somente_disp!$A:$J,10,FALSE),0)</f>
        <v>217482</v>
      </c>
      <c r="H252">
        <f>IFERROR(VLOOKUP(A252,[2]Sheet1!$A:$I,4,FALSE),0)</f>
        <v>0</v>
      </c>
      <c r="I252">
        <f>IFERROR(VLOOKUP(A252,[2]Sheet1!$A:$I,5,FALSE),0)</f>
        <v>0</v>
      </c>
      <c r="J252">
        <f>IFERROR(VLOOKUP(A252,[2]Sheet1!$A:$I,6,FALSE),0)</f>
        <v>0</v>
      </c>
      <c r="K252">
        <f>IFERROR(VLOOKUP(A252,[2]Sheet1!$A:$I,7,FALSE),0)</f>
        <v>0</v>
      </c>
      <c r="L252">
        <f>IFERROR(VLOOKUP(A252,[2]Sheet1!$A:$I,8,FALSE),0)</f>
        <v>0</v>
      </c>
      <c r="M252">
        <f>IFERROR(VLOOKUP(A252,[2]Sheet1!$A:$I,9,FALSE),0)</f>
        <v>0</v>
      </c>
      <c r="N252">
        <f>IFERROR(VLOOKUP(A252,[3]Sheet1!$A:$G,2,FALSE),0)</f>
        <v>0</v>
      </c>
      <c r="O252">
        <f>IFERROR(VLOOKUP(A252,[3]Sheet1!$A:$G,3,FALSE),0)</f>
        <v>0</v>
      </c>
      <c r="P252">
        <f>IFERROR(VLOOKUP(A252,[3]Sheet1!$A:$G,4,FALSE),0)</f>
        <v>0</v>
      </c>
      <c r="Q252">
        <f>IFERROR(VLOOKUP(A252,[3]Sheet1!$A:$G,5,FALSE),0)</f>
        <v>0</v>
      </c>
      <c r="R252">
        <f>IFERROR(VLOOKUP(A252,[3]Sheet1!$A:$G,6,FALSE),0)</f>
        <v>0</v>
      </c>
      <c r="S252">
        <f>IFERROR(VLOOKUP(A252,[3]Sheet1!$A:$G,7,FALSE),0)</f>
        <v>0</v>
      </c>
      <c r="T252" t="str">
        <f t="shared" si="19"/>
        <v>Sim</v>
      </c>
      <c r="U252" t="str">
        <f t="shared" si="20"/>
        <v>Sim</v>
      </c>
      <c r="V252" t="str">
        <f t="shared" si="21"/>
        <v>Sim</v>
      </c>
      <c r="W252" t="str">
        <f t="shared" si="22"/>
        <v>Sim</v>
      </c>
      <c r="X252" t="str">
        <f t="shared" si="23"/>
        <v>Sim</v>
      </c>
      <c r="Y252" t="str">
        <f t="shared" si="24"/>
        <v>Sim</v>
      </c>
    </row>
    <row r="253" spans="1:25" x14ac:dyDescent="0.25">
      <c r="A253" s="5">
        <v>170625</v>
      </c>
      <c r="B253">
        <f>IFERROR(VLOOKUP(A253,[1]Monitoramento_Base_somente_disp!$A:$J,5,FALSE),0)</f>
        <v>4875</v>
      </c>
      <c r="C253">
        <f>IFERROR(VLOOKUP(A253,[1]Monitoramento_Base_somente_disp!$A:$J,6,FALSE),0)</f>
        <v>5019253</v>
      </c>
      <c r="D253">
        <f>IFERROR(VLOOKUP(A253,[1]Monitoramento_Base_somente_disp!$A:$J,7,FALSE),0)</f>
        <v>15299</v>
      </c>
      <c r="E253">
        <f>IFERROR(VLOOKUP(A253,[1]Monitoramento_Base_somente_disp!$A:$J,8,FALSE),0)</f>
        <v>4738075</v>
      </c>
      <c r="F253">
        <f>IFERROR(VLOOKUP(A253,[1]Monitoramento_Base_somente_disp!$A:$J,9,FALSE),0)</f>
        <v>2230</v>
      </c>
      <c r="G253">
        <f>IFERROR(VLOOKUP(A253,[1]Monitoramento_Base_somente_disp!$A:$J,10,FALSE),0)</f>
        <v>720750</v>
      </c>
      <c r="H253">
        <f>IFERROR(VLOOKUP(A253,[2]Sheet1!$A:$I,4,FALSE),0)</f>
        <v>0</v>
      </c>
      <c r="I253">
        <f>IFERROR(VLOOKUP(A253,[2]Sheet1!$A:$I,5,FALSE),0)</f>
        <v>0</v>
      </c>
      <c r="J253">
        <f>IFERROR(VLOOKUP(A253,[2]Sheet1!$A:$I,6,FALSE),0)</f>
        <v>0</v>
      </c>
      <c r="K253">
        <f>IFERROR(VLOOKUP(A253,[2]Sheet1!$A:$I,7,FALSE),0)</f>
        <v>0</v>
      </c>
      <c r="L253">
        <f>IFERROR(VLOOKUP(A253,[2]Sheet1!$A:$I,8,FALSE),0)</f>
        <v>0</v>
      </c>
      <c r="M253">
        <f>IFERROR(VLOOKUP(A253,[2]Sheet1!$A:$I,9,FALSE),0)</f>
        <v>0</v>
      </c>
      <c r="N253">
        <f>IFERROR(VLOOKUP(A253,[3]Sheet1!$A:$G,2,FALSE),0)</f>
        <v>0</v>
      </c>
      <c r="O253">
        <f>IFERROR(VLOOKUP(A253,[3]Sheet1!$A:$G,3,FALSE),0)</f>
        <v>0</v>
      </c>
      <c r="P253">
        <f>IFERROR(VLOOKUP(A253,[3]Sheet1!$A:$G,4,FALSE),0)</f>
        <v>0</v>
      </c>
      <c r="Q253">
        <f>IFERROR(VLOOKUP(A253,[3]Sheet1!$A:$G,5,FALSE),0)</f>
        <v>0</v>
      </c>
      <c r="R253">
        <f>IFERROR(VLOOKUP(A253,[3]Sheet1!$A:$G,6,FALSE),0)</f>
        <v>0</v>
      </c>
      <c r="S253">
        <f>IFERROR(VLOOKUP(A253,[3]Sheet1!$A:$G,7,FALSE),0)</f>
        <v>0</v>
      </c>
      <c r="T253" t="str">
        <f t="shared" si="19"/>
        <v>Sim</v>
      </c>
      <c r="U253" t="str">
        <f t="shared" si="20"/>
        <v>Sim</v>
      </c>
      <c r="V253" t="str">
        <f t="shared" si="21"/>
        <v>Sim</v>
      </c>
      <c r="W253" t="str">
        <f t="shared" si="22"/>
        <v>Sim</v>
      </c>
      <c r="X253" t="str">
        <f t="shared" si="23"/>
        <v>Sim</v>
      </c>
      <c r="Y253" t="str">
        <f t="shared" si="24"/>
        <v>Sim</v>
      </c>
    </row>
    <row r="254" spans="1:25" x14ac:dyDescent="0.25">
      <c r="A254" s="5">
        <v>170650</v>
      </c>
      <c r="B254">
        <f>IFERROR(VLOOKUP(A254,[1]Monitoramento_Base_somente_disp!$A:$J,5,FALSE),0)</f>
        <v>33</v>
      </c>
      <c r="C254">
        <f>IFERROR(VLOOKUP(A254,[1]Monitoramento_Base_somente_disp!$A:$J,6,FALSE),0)</f>
        <v>104496</v>
      </c>
      <c r="D254">
        <f>IFERROR(VLOOKUP(A254,[1]Monitoramento_Base_somente_disp!$A:$J,7,FALSE),0)</f>
        <v>55</v>
      </c>
      <c r="E254">
        <f>IFERROR(VLOOKUP(A254,[1]Monitoramento_Base_somente_disp!$A:$J,8,FALSE),0)</f>
        <v>68181</v>
      </c>
      <c r="F254">
        <f>IFERROR(VLOOKUP(A254,[1]Monitoramento_Base_somente_disp!$A:$J,9,FALSE),0)</f>
        <v>0</v>
      </c>
      <c r="G254">
        <f>IFERROR(VLOOKUP(A254,[1]Monitoramento_Base_somente_disp!$A:$J,10,FALSE),0)</f>
        <v>10935</v>
      </c>
      <c r="H254">
        <f>IFERROR(VLOOKUP(A254,[2]Sheet1!$A:$I,4,FALSE),0)</f>
        <v>0</v>
      </c>
      <c r="I254">
        <f>IFERROR(VLOOKUP(A254,[2]Sheet1!$A:$I,5,FALSE),0)</f>
        <v>0</v>
      </c>
      <c r="J254">
        <f>IFERROR(VLOOKUP(A254,[2]Sheet1!$A:$I,6,FALSE),0)</f>
        <v>0</v>
      </c>
      <c r="K254">
        <f>IFERROR(VLOOKUP(A254,[2]Sheet1!$A:$I,7,FALSE),0)</f>
        <v>0</v>
      </c>
      <c r="L254">
        <f>IFERROR(VLOOKUP(A254,[2]Sheet1!$A:$I,8,FALSE),0)</f>
        <v>0</v>
      </c>
      <c r="M254">
        <f>IFERROR(VLOOKUP(A254,[2]Sheet1!$A:$I,9,FALSE),0)</f>
        <v>0</v>
      </c>
      <c r="N254">
        <f>IFERROR(VLOOKUP(A254,[3]Sheet1!$A:$G,2,FALSE),0)</f>
        <v>0</v>
      </c>
      <c r="O254">
        <f>IFERROR(VLOOKUP(A254,[3]Sheet1!$A:$G,3,FALSE),0)</f>
        <v>0</v>
      </c>
      <c r="P254">
        <f>IFERROR(VLOOKUP(A254,[3]Sheet1!$A:$G,4,FALSE),0)</f>
        <v>0</v>
      </c>
      <c r="Q254">
        <f>IFERROR(VLOOKUP(A254,[3]Sheet1!$A:$G,5,FALSE),0)</f>
        <v>0</v>
      </c>
      <c r="R254">
        <f>IFERROR(VLOOKUP(A254,[3]Sheet1!$A:$G,6,FALSE),0)</f>
        <v>0</v>
      </c>
      <c r="S254">
        <f>IFERROR(VLOOKUP(A254,[3]Sheet1!$A:$G,7,FALSE),0)</f>
        <v>0</v>
      </c>
      <c r="T254" t="str">
        <f t="shared" si="19"/>
        <v>Sim</v>
      </c>
      <c r="U254" t="str">
        <f t="shared" si="20"/>
        <v>Sim</v>
      </c>
      <c r="V254" t="str">
        <f t="shared" si="21"/>
        <v>Sim</v>
      </c>
      <c r="W254" t="str">
        <f t="shared" si="22"/>
        <v>Sim</v>
      </c>
      <c r="X254" t="str">
        <f t="shared" si="23"/>
        <v>Não</v>
      </c>
      <c r="Y254" t="str">
        <f t="shared" si="24"/>
        <v>Sim</v>
      </c>
    </row>
    <row r="255" spans="1:25" x14ac:dyDescent="0.25">
      <c r="A255" s="5">
        <v>170700</v>
      </c>
      <c r="B255">
        <f>IFERROR(VLOOKUP(A255,[1]Monitoramento_Base_somente_disp!$A:$J,5,FALSE),0)</f>
        <v>190323</v>
      </c>
      <c r="C255">
        <f>IFERROR(VLOOKUP(A255,[1]Monitoramento_Base_somente_disp!$A:$J,6,FALSE),0)</f>
        <v>35790957</v>
      </c>
      <c r="D255">
        <f>IFERROR(VLOOKUP(A255,[1]Monitoramento_Base_somente_disp!$A:$J,7,FALSE),0)</f>
        <v>200244</v>
      </c>
      <c r="E255">
        <f>IFERROR(VLOOKUP(A255,[1]Monitoramento_Base_somente_disp!$A:$J,8,FALSE),0)</f>
        <v>36715268</v>
      </c>
      <c r="F255">
        <f>IFERROR(VLOOKUP(A255,[1]Monitoramento_Base_somente_disp!$A:$J,9,FALSE),0)</f>
        <v>17877</v>
      </c>
      <c r="G255">
        <f>IFERROR(VLOOKUP(A255,[1]Monitoramento_Base_somente_disp!$A:$J,10,FALSE),0)</f>
        <v>5668818</v>
      </c>
      <c r="H255">
        <f>IFERROR(VLOOKUP(A255,[2]Sheet1!$A:$I,4,FALSE),0)</f>
        <v>0</v>
      </c>
      <c r="I255">
        <f>IFERROR(VLOOKUP(A255,[2]Sheet1!$A:$I,5,FALSE),0)</f>
        <v>0</v>
      </c>
      <c r="J255">
        <f>IFERROR(VLOOKUP(A255,[2]Sheet1!$A:$I,6,FALSE),0)</f>
        <v>0</v>
      </c>
      <c r="K255">
        <f>IFERROR(VLOOKUP(A255,[2]Sheet1!$A:$I,7,FALSE),0)</f>
        <v>0</v>
      </c>
      <c r="L255">
        <f>IFERROR(VLOOKUP(A255,[2]Sheet1!$A:$I,8,FALSE),0)</f>
        <v>0</v>
      </c>
      <c r="M255">
        <f>IFERROR(VLOOKUP(A255,[2]Sheet1!$A:$I,9,FALSE),0)</f>
        <v>0</v>
      </c>
      <c r="N255">
        <f>IFERROR(VLOOKUP(A255,[3]Sheet1!$A:$G,2,FALSE),0)</f>
        <v>0</v>
      </c>
      <c r="O255">
        <f>IFERROR(VLOOKUP(A255,[3]Sheet1!$A:$G,3,FALSE),0)</f>
        <v>0</v>
      </c>
      <c r="P255">
        <f>IFERROR(VLOOKUP(A255,[3]Sheet1!$A:$G,4,FALSE),0)</f>
        <v>0</v>
      </c>
      <c r="Q255">
        <f>IFERROR(VLOOKUP(A255,[3]Sheet1!$A:$G,5,FALSE),0)</f>
        <v>0</v>
      </c>
      <c r="R255">
        <f>IFERROR(VLOOKUP(A255,[3]Sheet1!$A:$G,6,FALSE),0)</f>
        <v>0</v>
      </c>
      <c r="S255">
        <f>IFERROR(VLOOKUP(A255,[3]Sheet1!$A:$G,7,FALSE),0)</f>
        <v>0</v>
      </c>
      <c r="T255" t="str">
        <f t="shared" si="19"/>
        <v>Sim</v>
      </c>
      <c r="U255" t="str">
        <f t="shared" si="20"/>
        <v>Sim</v>
      </c>
      <c r="V255" t="str">
        <f t="shared" si="21"/>
        <v>Sim</v>
      </c>
      <c r="W255" t="str">
        <f t="shared" si="22"/>
        <v>Sim</v>
      </c>
      <c r="X255" t="str">
        <f t="shared" si="23"/>
        <v>Sim</v>
      </c>
      <c r="Y255" t="str">
        <f t="shared" si="24"/>
        <v>Sim</v>
      </c>
    </row>
    <row r="256" spans="1:25" x14ac:dyDescent="0.25">
      <c r="A256" s="5">
        <v>170720</v>
      </c>
      <c r="B256">
        <f>IFERROR(VLOOKUP(A256,[1]Monitoramento_Base_somente_disp!$A:$J,5,FALSE),0)</f>
        <v>35987</v>
      </c>
      <c r="C256">
        <f>IFERROR(VLOOKUP(A256,[1]Monitoramento_Base_somente_disp!$A:$J,6,FALSE),0)</f>
        <v>2561786</v>
      </c>
      <c r="D256">
        <f>IFERROR(VLOOKUP(A256,[1]Monitoramento_Base_somente_disp!$A:$J,7,FALSE),0)</f>
        <v>50692</v>
      </c>
      <c r="E256">
        <f>IFERROR(VLOOKUP(A256,[1]Monitoramento_Base_somente_disp!$A:$J,8,FALSE),0)</f>
        <v>5851988</v>
      </c>
      <c r="F256">
        <f>IFERROR(VLOOKUP(A256,[1]Monitoramento_Base_somente_disp!$A:$J,9,FALSE),0)</f>
        <v>0</v>
      </c>
      <c r="G256">
        <f>IFERROR(VLOOKUP(A256,[1]Monitoramento_Base_somente_disp!$A:$J,10,FALSE),0)</f>
        <v>1146525</v>
      </c>
      <c r="H256">
        <f>IFERROR(VLOOKUP(A256,[2]Sheet1!$A:$I,4,FALSE),0)</f>
        <v>0</v>
      </c>
      <c r="I256">
        <f>IFERROR(VLOOKUP(A256,[2]Sheet1!$A:$I,5,FALSE),0)</f>
        <v>0</v>
      </c>
      <c r="J256">
        <f>IFERROR(VLOOKUP(A256,[2]Sheet1!$A:$I,6,FALSE),0)</f>
        <v>0</v>
      </c>
      <c r="K256">
        <f>IFERROR(VLOOKUP(A256,[2]Sheet1!$A:$I,7,FALSE),0)</f>
        <v>0</v>
      </c>
      <c r="L256">
        <f>IFERROR(VLOOKUP(A256,[2]Sheet1!$A:$I,8,FALSE),0)</f>
        <v>0</v>
      </c>
      <c r="M256">
        <f>IFERROR(VLOOKUP(A256,[2]Sheet1!$A:$I,9,FALSE),0)</f>
        <v>0</v>
      </c>
      <c r="N256">
        <f>IFERROR(VLOOKUP(A256,[3]Sheet1!$A:$G,2,FALSE),0)</f>
        <v>0</v>
      </c>
      <c r="O256">
        <f>IFERROR(VLOOKUP(A256,[3]Sheet1!$A:$G,3,FALSE),0)</f>
        <v>0</v>
      </c>
      <c r="P256">
        <f>IFERROR(VLOOKUP(A256,[3]Sheet1!$A:$G,4,FALSE),0)</f>
        <v>0</v>
      </c>
      <c r="Q256">
        <f>IFERROR(VLOOKUP(A256,[3]Sheet1!$A:$G,5,FALSE),0)</f>
        <v>0</v>
      </c>
      <c r="R256">
        <f>IFERROR(VLOOKUP(A256,[3]Sheet1!$A:$G,6,FALSE),0)</f>
        <v>0</v>
      </c>
      <c r="S256">
        <f>IFERROR(VLOOKUP(A256,[3]Sheet1!$A:$G,7,FALSE),0)</f>
        <v>0</v>
      </c>
      <c r="T256" t="str">
        <f t="shared" si="19"/>
        <v>Sim</v>
      </c>
      <c r="U256" t="str">
        <f t="shared" si="20"/>
        <v>Sim</v>
      </c>
      <c r="V256" t="str">
        <f t="shared" si="21"/>
        <v>Sim</v>
      </c>
      <c r="W256" t="str">
        <f t="shared" si="22"/>
        <v>Sim</v>
      </c>
      <c r="X256" t="str">
        <f t="shared" si="23"/>
        <v>Não</v>
      </c>
      <c r="Y256" t="str">
        <f t="shared" si="24"/>
        <v>Sim</v>
      </c>
    </row>
    <row r="257" spans="1:25" x14ac:dyDescent="0.25">
      <c r="A257" s="5">
        <v>170740</v>
      </c>
      <c r="B257">
        <f>IFERROR(VLOOKUP(A257,[1]Monitoramento_Base_somente_disp!$A:$J,5,FALSE),0)</f>
        <v>0</v>
      </c>
      <c r="C257">
        <f>IFERROR(VLOOKUP(A257,[1]Monitoramento_Base_somente_disp!$A:$J,6,FALSE),0)</f>
        <v>225213</v>
      </c>
      <c r="D257">
        <f>IFERROR(VLOOKUP(A257,[1]Monitoramento_Base_somente_disp!$A:$J,7,FALSE),0)</f>
        <v>0</v>
      </c>
      <c r="E257">
        <f>IFERROR(VLOOKUP(A257,[1]Monitoramento_Base_somente_disp!$A:$J,8,FALSE),0)</f>
        <v>84263</v>
      </c>
      <c r="F257">
        <f>IFERROR(VLOOKUP(A257,[1]Monitoramento_Base_somente_disp!$A:$J,9,FALSE),0)</f>
        <v>0</v>
      </c>
      <c r="G257">
        <f>IFERROR(VLOOKUP(A257,[1]Monitoramento_Base_somente_disp!$A:$J,10,FALSE),0)</f>
        <v>10045</v>
      </c>
      <c r="H257">
        <f>IFERROR(VLOOKUP(A257,[2]Sheet1!$A:$I,4,FALSE),0)</f>
        <v>0</v>
      </c>
      <c r="I257">
        <f>IFERROR(VLOOKUP(A257,[2]Sheet1!$A:$I,5,FALSE),0)</f>
        <v>0</v>
      </c>
      <c r="J257">
        <f>IFERROR(VLOOKUP(A257,[2]Sheet1!$A:$I,6,FALSE),0)</f>
        <v>0</v>
      </c>
      <c r="K257">
        <f>IFERROR(VLOOKUP(A257,[2]Sheet1!$A:$I,7,FALSE),0)</f>
        <v>0</v>
      </c>
      <c r="L257">
        <f>IFERROR(VLOOKUP(A257,[2]Sheet1!$A:$I,8,FALSE),0)</f>
        <v>0</v>
      </c>
      <c r="M257">
        <f>IFERROR(VLOOKUP(A257,[2]Sheet1!$A:$I,9,FALSE),0)</f>
        <v>0</v>
      </c>
      <c r="N257">
        <f>IFERROR(VLOOKUP(A257,[3]Sheet1!$A:$G,2,FALSE),0)</f>
        <v>0</v>
      </c>
      <c r="O257">
        <f>IFERROR(VLOOKUP(A257,[3]Sheet1!$A:$G,3,FALSE),0)</f>
        <v>0</v>
      </c>
      <c r="P257">
        <f>IFERROR(VLOOKUP(A257,[3]Sheet1!$A:$G,4,FALSE),0)</f>
        <v>0</v>
      </c>
      <c r="Q257">
        <f>IFERROR(VLOOKUP(A257,[3]Sheet1!$A:$G,5,FALSE),0)</f>
        <v>0</v>
      </c>
      <c r="R257">
        <f>IFERROR(VLOOKUP(A257,[3]Sheet1!$A:$G,6,FALSE),0)</f>
        <v>0</v>
      </c>
      <c r="S257">
        <f>IFERROR(VLOOKUP(A257,[3]Sheet1!$A:$G,7,FALSE),0)</f>
        <v>0</v>
      </c>
      <c r="T257" t="str">
        <f t="shared" si="19"/>
        <v>Não</v>
      </c>
      <c r="U257" t="str">
        <f t="shared" si="20"/>
        <v>Sim</v>
      </c>
      <c r="V257" t="str">
        <f t="shared" si="21"/>
        <v>Não</v>
      </c>
      <c r="W257" t="str">
        <f t="shared" si="22"/>
        <v>Sim</v>
      </c>
      <c r="X257" t="str">
        <f t="shared" si="23"/>
        <v>Não</v>
      </c>
      <c r="Y257" t="str">
        <f t="shared" si="24"/>
        <v>Sim</v>
      </c>
    </row>
    <row r="258" spans="1:25" x14ac:dyDescent="0.25">
      <c r="A258" s="5">
        <v>170770</v>
      </c>
      <c r="B258">
        <f>IFERROR(VLOOKUP(A258,[1]Monitoramento_Base_somente_disp!$A:$J,5,FALSE),0)</f>
        <v>2433</v>
      </c>
      <c r="C258">
        <f>IFERROR(VLOOKUP(A258,[1]Monitoramento_Base_somente_disp!$A:$J,6,FALSE),0)</f>
        <v>556899</v>
      </c>
      <c r="D258">
        <f>IFERROR(VLOOKUP(A258,[1]Monitoramento_Base_somente_disp!$A:$J,7,FALSE),0)</f>
        <v>6332</v>
      </c>
      <c r="E258">
        <f>IFERROR(VLOOKUP(A258,[1]Monitoramento_Base_somente_disp!$A:$J,8,FALSE),0)</f>
        <v>866457</v>
      </c>
      <c r="F258">
        <f>IFERROR(VLOOKUP(A258,[1]Monitoramento_Base_somente_disp!$A:$J,9,FALSE),0)</f>
        <v>1</v>
      </c>
      <c r="G258">
        <f>IFERROR(VLOOKUP(A258,[1]Monitoramento_Base_somente_disp!$A:$J,10,FALSE),0)</f>
        <v>166137</v>
      </c>
      <c r="H258">
        <f>IFERROR(VLOOKUP(A258,[2]Sheet1!$A:$I,4,FALSE),0)</f>
        <v>0</v>
      </c>
      <c r="I258">
        <f>IFERROR(VLOOKUP(A258,[2]Sheet1!$A:$I,5,FALSE),0)</f>
        <v>0</v>
      </c>
      <c r="J258">
        <f>IFERROR(VLOOKUP(A258,[2]Sheet1!$A:$I,6,FALSE),0)</f>
        <v>0</v>
      </c>
      <c r="K258">
        <f>IFERROR(VLOOKUP(A258,[2]Sheet1!$A:$I,7,FALSE),0)</f>
        <v>0</v>
      </c>
      <c r="L258">
        <f>IFERROR(VLOOKUP(A258,[2]Sheet1!$A:$I,8,FALSE),0)</f>
        <v>0</v>
      </c>
      <c r="M258">
        <f>IFERROR(VLOOKUP(A258,[2]Sheet1!$A:$I,9,FALSE),0)</f>
        <v>0</v>
      </c>
      <c r="N258">
        <f>IFERROR(VLOOKUP(A258,[3]Sheet1!$A:$G,2,FALSE),0)</f>
        <v>0</v>
      </c>
      <c r="O258">
        <f>IFERROR(VLOOKUP(A258,[3]Sheet1!$A:$G,3,FALSE),0)</f>
        <v>0</v>
      </c>
      <c r="P258">
        <f>IFERROR(VLOOKUP(A258,[3]Sheet1!$A:$G,4,FALSE),0)</f>
        <v>0</v>
      </c>
      <c r="Q258">
        <f>IFERROR(VLOOKUP(A258,[3]Sheet1!$A:$G,5,FALSE),0)</f>
        <v>0</v>
      </c>
      <c r="R258">
        <f>IFERROR(VLOOKUP(A258,[3]Sheet1!$A:$G,6,FALSE),0)</f>
        <v>0</v>
      </c>
      <c r="S258">
        <f>IFERROR(VLOOKUP(A258,[3]Sheet1!$A:$G,7,FALSE),0)</f>
        <v>0</v>
      </c>
      <c r="T258" t="str">
        <f t="shared" si="19"/>
        <v>Sim</v>
      </c>
      <c r="U258" t="str">
        <f t="shared" si="20"/>
        <v>Sim</v>
      </c>
      <c r="V258" t="str">
        <f t="shared" si="21"/>
        <v>Sim</v>
      </c>
      <c r="W258" t="str">
        <f t="shared" si="22"/>
        <v>Sim</v>
      </c>
      <c r="X258" t="str">
        <f t="shared" si="23"/>
        <v>Sim</v>
      </c>
      <c r="Y258" t="str">
        <f t="shared" si="24"/>
        <v>Sim</v>
      </c>
    </row>
    <row r="259" spans="1:25" x14ac:dyDescent="0.25">
      <c r="A259" s="5">
        <v>170900</v>
      </c>
      <c r="B259">
        <f>IFERROR(VLOOKUP(A259,[1]Monitoramento_Base_somente_disp!$A:$J,5,FALSE),0)</f>
        <v>14219</v>
      </c>
      <c r="C259">
        <f>IFERROR(VLOOKUP(A259,[1]Monitoramento_Base_somente_disp!$A:$J,6,FALSE),0)</f>
        <v>3414580</v>
      </c>
      <c r="D259">
        <f>IFERROR(VLOOKUP(A259,[1]Monitoramento_Base_somente_disp!$A:$J,7,FALSE),0)</f>
        <v>27694</v>
      </c>
      <c r="E259">
        <f>IFERROR(VLOOKUP(A259,[1]Monitoramento_Base_somente_disp!$A:$J,8,FALSE),0)</f>
        <v>4279100</v>
      </c>
      <c r="F259">
        <f>IFERROR(VLOOKUP(A259,[1]Monitoramento_Base_somente_disp!$A:$J,9,FALSE),0)</f>
        <v>1601</v>
      </c>
      <c r="G259">
        <f>IFERROR(VLOOKUP(A259,[1]Monitoramento_Base_somente_disp!$A:$J,10,FALSE),0)</f>
        <v>689916</v>
      </c>
      <c r="H259">
        <f>IFERROR(VLOOKUP(A259,[2]Sheet1!$A:$I,4,FALSE),0)</f>
        <v>0</v>
      </c>
      <c r="I259">
        <f>IFERROR(VLOOKUP(A259,[2]Sheet1!$A:$I,5,FALSE),0)</f>
        <v>0</v>
      </c>
      <c r="J259">
        <f>IFERROR(VLOOKUP(A259,[2]Sheet1!$A:$I,6,FALSE),0)</f>
        <v>0</v>
      </c>
      <c r="K259">
        <f>IFERROR(VLOOKUP(A259,[2]Sheet1!$A:$I,7,FALSE),0)</f>
        <v>0</v>
      </c>
      <c r="L259">
        <f>IFERROR(VLOOKUP(A259,[2]Sheet1!$A:$I,8,FALSE),0)</f>
        <v>0</v>
      </c>
      <c r="M259">
        <f>IFERROR(VLOOKUP(A259,[2]Sheet1!$A:$I,9,FALSE),0)</f>
        <v>0</v>
      </c>
      <c r="N259">
        <f>IFERROR(VLOOKUP(A259,[3]Sheet1!$A:$G,2,FALSE),0)</f>
        <v>0</v>
      </c>
      <c r="O259">
        <f>IFERROR(VLOOKUP(A259,[3]Sheet1!$A:$G,3,FALSE),0)</f>
        <v>0</v>
      </c>
      <c r="P259">
        <f>IFERROR(VLOOKUP(A259,[3]Sheet1!$A:$G,4,FALSE),0)</f>
        <v>0</v>
      </c>
      <c r="Q259">
        <f>IFERROR(VLOOKUP(A259,[3]Sheet1!$A:$G,5,FALSE),0)</f>
        <v>0</v>
      </c>
      <c r="R259">
        <f>IFERROR(VLOOKUP(A259,[3]Sheet1!$A:$G,6,FALSE),0)</f>
        <v>0</v>
      </c>
      <c r="S259">
        <f>IFERROR(VLOOKUP(A259,[3]Sheet1!$A:$G,7,FALSE),0)</f>
        <v>0</v>
      </c>
      <c r="T259" t="str">
        <f t="shared" si="19"/>
        <v>Sim</v>
      </c>
      <c r="U259" t="str">
        <f t="shared" si="20"/>
        <v>Sim</v>
      </c>
      <c r="V259" t="str">
        <f t="shared" si="21"/>
        <v>Sim</v>
      </c>
      <c r="W259" t="str">
        <f t="shared" si="22"/>
        <v>Sim</v>
      </c>
      <c r="X259" t="str">
        <f t="shared" si="23"/>
        <v>Sim</v>
      </c>
      <c r="Y259" t="str">
        <f t="shared" si="24"/>
        <v>Sim</v>
      </c>
    </row>
    <row r="260" spans="1:25" x14ac:dyDescent="0.25">
      <c r="A260" s="5">
        <v>170950</v>
      </c>
      <c r="B260">
        <f>IFERROR(VLOOKUP(A260,[1]Monitoramento_Base_somente_disp!$A:$J,5,FALSE),0)</f>
        <v>240049</v>
      </c>
      <c r="C260">
        <f>IFERROR(VLOOKUP(A260,[1]Monitoramento_Base_somente_disp!$A:$J,6,FALSE),0)</f>
        <v>84431485</v>
      </c>
      <c r="D260">
        <f>IFERROR(VLOOKUP(A260,[1]Monitoramento_Base_somente_disp!$A:$J,7,FALSE),0)</f>
        <v>207126</v>
      </c>
      <c r="E260">
        <f>IFERROR(VLOOKUP(A260,[1]Monitoramento_Base_somente_disp!$A:$J,8,FALSE),0)</f>
        <v>84652912</v>
      </c>
      <c r="F260">
        <f>IFERROR(VLOOKUP(A260,[1]Monitoramento_Base_somente_disp!$A:$J,9,FALSE),0)</f>
        <v>9391</v>
      </c>
      <c r="G260">
        <f>IFERROR(VLOOKUP(A260,[1]Monitoramento_Base_somente_disp!$A:$J,10,FALSE),0)</f>
        <v>14359104</v>
      </c>
      <c r="H260">
        <f>IFERROR(VLOOKUP(A260,[2]Sheet1!$A:$I,4,FALSE),0)</f>
        <v>0</v>
      </c>
      <c r="I260">
        <f>IFERROR(VLOOKUP(A260,[2]Sheet1!$A:$I,5,FALSE),0)</f>
        <v>0</v>
      </c>
      <c r="J260">
        <f>IFERROR(VLOOKUP(A260,[2]Sheet1!$A:$I,6,FALSE),0)</f>
        <v>0</v>
      </c>
      <c r="K260">
        <f>IFERROR(VLOOKUP(A260,[2]Sheet1!$A:$I,7,FALSE),0)</f>
        <v>0</v>
      </c>
      <c r="L260">
        <f>IFERROR(VLOOKUP(A260,[2]Sheet1!$A:$I,8,FALSE),0)</f>
        <v>0</v>
      </c>
      <c r="M260">
        <f>IFERROR(VLOOKUP(A260,[2]Sheet1!$A:$I,9,FALSE),0)</f>
        <v>0</v>
      </c>
      <c r="N260">
        <f>IFERROR(VLOOKUP(A260,[3]Sheet1!$A:$G,2,FALSE),0)</f>
        <v>0</v>
      </c>
      <c r="O260">
        <f>IFERROR(VLOOKUP(A260,[3]Sheet1!$A:$G,3,FALSE),0)</f>
        <v>0</v>
      </c>
      <c r="P260">
        <f>IFERROR(VLOOKUP(A260,[3]Sheet1!$A:$G,4,FALSE),0)</f>
        <v>0</v>
      </c>
      <c r="Q260">
        <f>IFERROR(VLOOKUP(A260,[3]Sheet1!$A:$G,5,FALSE),0)</f>
        <v>0</v>
      </c>
      <c r="R260">
        <f>IFERROR(VLOOKUP(A260,[3]Sheet1!$A:$G,6,FALSE),0)</f>
        <v>0</v>
      </c>
      <c r="S260">
        <f>IFERROR(VLOOKUP(A260,[3]Sheet1!$A:$G,7,FALSE),0)</f>
        <v>0</v>
      </c>
      <c r="T260" t="str">
        <f t="shared" si="19"/>
        <v>Sim</v>
      </c>
      <c r="U260" t="str">
        <f t="shared" si="20"/>
        <v>Sim</v>
      </c>
      <c r="V260" t="str">
        <f t="shared" si="21"/>
        <v>Sim</v>
      </c>
      <c r="W260" t="str">
        <f t="shared" si="22"/>
        <v>Sim</v>
      </c>
      <c r="X260" t="str">
        <f t="shared" si="23"/>
        <v>Sim</v>
      </c>
      <c r="Y260" t="str">
        <f t="shared" si="24"/>
        <v>Sim</v>
      </c>
    </row>
    <row r="261" spans="1:25" x14ac:dyDescent="0.25">
      <c r="A261" s="5">
        <v>170980</v>
      </c>
      <c r="B261">
        <f>IFERROR(VLOOKUP(A261,[1]Monitoramento_Base_somente_disp!$A:$J,5,FALSE),0)</f>
        <v>53427</v>
      </c>
      <c r="C261">
        <f>IFERROR(VLOOKUP(A261,[1]Monitoramento_Base_somente_disp!$A:$J,6,FALSE),0)</f>
        <v>7908521</v>
      </c>
      <c r="D261">
        <f>IFERROR(VLOOKUP(A261,[1]Monitoramento_Base_somente_disp!$A:$J,7,FALSE),0)</f>
        <v>485</v>
      </c>
      <c r="E261">
        <f>IFERROR(VLOOKUP(A261,[1]Monitoramento_Base_somente_disp!$A:$J,8,FALSE),0)</f>
        <v>6176554</v>
      </c>
      <c r="F261">
        <f>IFERROR(VLOOKUP(A261,[1]Monitoramento_Base_somente_disp!$A:$J,9,FALSE),0)</f>
        <v>0</v>
      </c>
      <c r="G261">
        <f>IFERROR(VLOOKUP(A261,[1]Monitoramento_Base_somente_disp!$A:$J,10,FALSE),0)</f>
        <v>995295</v>
      </c>
      <c r="H261">
        <f>IFERROR(VLOOKUP(A261,[2]Sheet1!$A:$I,4,FALSE),0)</f>
        <v>0</v>
      </c>
      <c r="I261">
        <f>IFERROR(VLOOKUP(A261,[2]Sheet1!$A:$I,5,FALSE),0)</f>
        <v>0</v>
      </c>
      <c r="J261">
        <f>IFERROR(VLOOKUP(A261,[2]Sheet1!$A:$I,6,FALSE),0)</f>
        <v>0</v>
      </c>
      <c r="K261">
        <f>IFERROR(VLOOKUP(A261,[2]Sheet1!$A:$I,7,FALSE),0)</f>
        <v>0</v>
      </c>
      <c r="L261">
        <f>IFERROR(VLOOKUP(A261,[2]Sheet1!$A:$I,8,FALSE),0)</f>
        <v>0</v>
      </c>
      <c r="M261">
        <f>IFERROR(VLOOKUP(A261,[2]Sheet1!$A:$I,9,FALSE),0)</f>
        <v>0</v>
      </c>
      <c r="N261">
        <f>IFERROR(VLOOKUP(A261,[3]Sheet1!$A:$G,2,FALSE),0)</f>
        <v>0</v>
      </c>
      <c r="O261">
        <f>IFERROR(VLOOKUP(A261,[3]Sheet1!$A:$G,3,FALSE),0)</f>
        <v>0</v>
      </c>
      <c r="P261">
        <f>IFERROR(VLOOKUP(A261,[3]Sheet1!$A:$G,4,FALSE),0)</f>
        <v>0</v>
      </c>
      <c r="Q261">
        <f>IFERROR(VLOOKUP(A261,[3]Sheet1!$A:$G,5,FALSE),0)</f>
        <v>0</v>
      </c>
      <c r="R261">
        <f>IFERROR(VLOOKUP(A261,[3]Sheet1!$A:$G,6,FALSE),0)</f>
        <v>0</v>
      </c>
      <c r="S261">
        <f>IFERROR(VLOOKUP(A261,[3]Sheet1!$A:$G,7,FALSE),0)</f>
        <v>0</v>
      </c>
      <c r="T261" t="str">
        <f t="shared" si="19"/>
        <v>Sim</v>
      </c>
      <c r="U261" t="str">
        <f t="shared" si="20"/>
        <v>Sim</v>
      </c>
      <c r="V261" t="str">
        <f t="shared" si="21"/>
        <v>Sim</v>
      </c>
      <c r="W261" t="str">
        <f t="shared" si="22"/>
        <v>Sim</v>
      </c>
      <c r="X261" t="str">
        <f t="shared" si="23"/>
        <v>Não</v>
      </c>
      <c r="Y261" t="str">
        <f t="shared" si="24"/>
        <v>Sim</v>
      </c>
    </row>
    <row r="262" spans="1:25" x14ac:dyDescent="0.25">
      <c r="A262" s="5">
        <v>171050</v>
      </c>
      <c r="B262">
        <f>IFERROR(VLOOKUP(A262,[1]Monitoramento_Base_somente_disp!$A:$J,5,FALSE),0)</f>
        <v>6822</v>
      </c>
      <c r="C262">
        <f>IFERROR(VLOOKUP(A262,[1]Monitoramento_Base_somente_disp!$A:$J,6,FALSE),0)</f>
        <v>4828277</v>
      </c>
      <c r="D262">
        <f>IFERROR(VLOOKUP(A262,[1]Monitoramento_Base_somente_disp!$A:$J,7,FALSE),0)</f>
        <v>2079</v>
      </c>
      <c r="E262">
        <f>IFERROR(VLOOKUP(A262,[1]Monitoramento_Base_somente_disp!$A:$J,8,FALSE),0)</f>
        <v>4872921</v>
      </c>
      <c r="F262">
        <f>IFERROR(VLOOKUP(A262,[1]Monitoramento_Base_somente_disp!$A:$J,9,FALSE),0)</f>
        <v>0</v>
      </c>
      <c r="G262">
        <f>IFERROR(VLOOKUP(A262,[1]Monitoramento_Base_somente_disp!$A:$J,10,FALSE),0)</f>
        <v>781625</v>
      </c>
      <c r="H262">
        <f>IFERROR(VLOOKUP(A262,[2]Sheet1!$A:$I,4,FALSE),0)</f>
        <v>0</v>
      </c>
      <c r="I262">
        <f>IFERROR(VLOOKUP(A262,[2]Sheet1!$A:$I,5,FALSE),0)</f>
        <v>0</v>
      </c>
      <c r="J262">
        <f>IFERROR(VLOOKUP(A262,[2]Sheet1!$A:$I,6,FALSE),0)</f>
        <v>0</v>
      </c>
      <c r="K262">
        <f>IFERROR(VLOOKUP(A262,[2]Sheet1!$A:$I,7,FALSE),0)</f>
        <v>0</v>
      </c>
      <c r="L262">
        <f>IFERROR(VLOOKUP(A262,[2]Sheet1!$A:$I,8,FALSE),0)</f>
        <v>0</v>
      </c>
      <c r="M262">
        <f>IFERROR(VLOOKUP(A262,[2]Sheet1!$A:$I,9,FALSE),0)</f>
        <v>0</v>
      </c>
      <c r="N262">
        <f>IFERROR(VLOOKUP(A262,[3]Sheet1!$A:$G,2,FALSE),0)</f>
        <v>0</v>
      </c>
      <c r="O262">
        <f>IFERROR(VLOOKUP(A262,[3]Sheet1!$A:$G,3,FALSE),0)</f>
        <v>0</v>
      </c>
      <c r="P262">
        <f>IFERROR(VLOOKUP(A262,[3]Sheet1!$A:$G,4,FALSE),0)</f>
        <v>0</v>
      </c>
      <c r="Q262">
        <f>IFERROR(VLOOKUP(A262,[3]Sheet1!$A:$G,5,FALSE),0)</f>
        <v>0</v>
      </c>
      <c r="R262">
        <f>IFERROR(VLOOKUP(A262,[3]Sheet1!$A:$G,6,FALSE),0)</f>
        <v>0</v>
      </c>
      <c r="S262">
        <f>IFERROR(VLOOKUP(A262,[3]Sheet1!$A:$G,7,FALSE),0)</f>
        <v>0</v>
      </c>
      <c r="T262" t="str">
        <f t="shared" ref="T262:T325" si="25">IF(B262+H262+N262&gt;0,"Sim","Não")</f>
        <v>Sim</v>
      </c>
      <c r="U262" t="str">
        <f t="shared" ref="U262:U325" si="26">IF(C262+I262+O262&gt;0,"Sim","Não")</f>
        <v>Sim</v>
      </c>
      <c r="V262" t="str">
        <f t="shared" ref="V262:V325" si="27">IF(D262+J262+P262&gt;0,"Sim","Não")</f>
        <v>Sim</v>
      </c>
      <c r="W262" t="str">
        <f t="shared" ref="W262:W325" si="28">IF(E262+K262+Q262&gt;0,"Sim","Não")</f>
        <v>Sim</v>
      </c>
      <c r="X262" t="str">
        <f t="shared" ref="X262:X325" si="29">IF(F262+L262+R262&gt;0,"Sim","Não")</f>
        <v>Não</v>
      </c>
      <c r="Y262" t="str">
        <f t="shared" ref="Y262:Y325" si="30">IF(G262+M262+S262&gt;0,"Sim","Não")</f>
        <v>Sim</v>
      </c>
    </row>
    <row r="263" spans="1:25" x14ac:dyDescent="0.25">
      <c r="A263" s="5">
        <v>171070</v>
      </c>
      <c r="B263">
        <f>IFERROR(VLOOKUP(A263,[1]Monitoramento_Base_somente_disp!$A:$J,5,FALSE),0)</f>
        <v>0</v>
      </c>
      <c r="C263">
        <f>IFERROR(VLOOKUP(A263,[1]Monitoramento_Base_somente_disp!$A:$J,6,FALSE),0)</f>
        <v>3351810</v>
      </c>
      <c r="D263">
        <f>IFERROR(VLOOKUP(A263,[1]Monitoramento_Base_somente_disp!$A:$J,7,FALSE),0)</f>
        <v>0</v>
      </c>
      <c r="E263">
        <f>IFERROR(VLOOKUP(A263,[1]Monitoramento_Base_somente_disp!$A:$J,8,FALSE),0)</f>
        <v>3463537</v>
      </c>
      <c r="F263">
        <f>IFERROR(VLOOKUP(A263,[1]Monitoramento_Base_somente_disp!$A:$J,9,FALSE),0)</f>
        <v>0</v>
      </c>
      <c r="G263">
        <f>IFERROR(VLOOKUP(A263,[1]Monitoramento_Base_somente_disp!$A:$J,10,FALSE),0)</f>
        <v>558635</v>
      </c>
      <c r="H263">
        <f>IFERROR(VLOOKUP(A263,[2]Sheet1!$A:$I,4,FALSE),0)</f>
        <v>0</v>
      </c>
      <c r="I263">
        <f>IFERROR(VLOOKUP(A263,[2]Sheet1!$A:$I,5,FALSE),0)</f>
        <v>0</v>
      </c>
      <c r="J263">
        <f>IFERROR(VLOOKUP(A263,[2]Sheet1!$A:$I,6,FALSE),0)</f>
        <v>0</v>
      </c>
      <c r="K263">
        <f>IFERROR(VLOOKUP(A263,[2]Sheet1!$A:$I,7,FALSE),0)</f>
        <v>0</v>
      </c>
      <c r="L263">
        <f>IFERROR(VLOOKUP(A263,[2]Sheet1!$A:$I,8,FALSE),0)</f>
        <v>0</v>
      </c>
      <c r="M263">
        <f>IFERROR(VLOOKUP(A263,[2]Sheet1!$A:$I,9,FALSE),0)</f>
        <v>0</v>
      </c>
      <c r="N263">
        <f>IFERROR(VLOOKUP(A263,[3]Sheet1!$A:$G,2,FALSE),0)</f>
        <v>0</v>
      </c>
      <c r="O263">
        <f>IFERROR(VLOOKUP(A263,[3]Sheet1!$A:$G,3,FALSE),0)</f>
        <v>0</v>
      </c>
      <c r="P263">
        <f>IFERROR(VLOOKUP(A263,[3]Sheet1!$A:$G,4,FALSE),0)</f>
        <v>0</v>
      </c>
      <c r="Q263">
        <f>IFERROR(VLOOKUP(A263,[3]Sheet1!$A:$G,5,FALSE),0)</f>
        <v>0</v>
      </c>
      <c r="R263">
        <f>IFERROR(VLOOKUP(A263,[3]Sheet1!$A:$G,6,FALSE),0)</f>
        <v>0</v>
      </c>
      <c r="S263">
        <f>IFERROR(VLOOKUP(A263,[3]Sheet1!$A:$G,7,FALSE),0)</f>
        <v>0</v>
      </c>
      <c r="T263" t="str">
        <f t="shared" si="25"/>
        <v>Não</v>
      </c>
      <c r="U263" t="str">
        <f t="shared" si="26"/>
        <v>Sim</v>
      </c>
      <c r="V263" t="str">
        <f t="shared" si="27"/>
        <v>Não</v>
      </c>
      <c r="W263" t="str">
        <f t="shared" si="28"/>
        <v>Sim</v>
      </c>
      <c r="X263" t="str">
        <f t="shared" si="29"/>
        <v>Não</v>
      </c>
      <c r="Y263" t="str">
        <f t="shared" si="30"/>
        <v>Sim</v>
      </c>
    </row>
    <row r="264" spans="1:25" x14ac:dyDescent="0.25">
      <c r="A264" s="5">
        <v>171090</v>
      </c>
      <c r="B264">
        <f>IFERROR(VLOOKUP(A264,[1]Monitoramento_Base_somente_disp!$A:$J,5,FALSE),0)</f>
        <v>3410</v>
      </c>
      <c r="C264">
        <f>IFERROR(VLOOKUP(A264,[1]Monitoramento_Base_somente_disp!$A:$J,6,FALSE),0)</f>
        <v>2085586</v>
      </c>
      <c r="D264">
        <f>IFERROR(VLOOKUP(A264,[1]Monitoramento_Base_somente_disp!$A:$J,7,FALSE),0)</f>
        <v>4359</v>
      </c>
      <c r="E264">
        <f>IFERROR(VLOOKUP(A264,[1]Monitoramento_Base_somente_disp!$A:$J,8,FALSE),0)</f>
        <v>2052059</v>
      </c>
      <c r="F264">
        <f>IFERROR(VLOOKUP(A264,[1]Monitoramento_Base_somente_disp!$A:$J,9,FALSE),0)</f>
        <v>367</v>
      </c>
      <c r="G264">
        <f>IFERROR(VLOOKUP(A264,[1]Monitoramento_Base_somente_disp!$A:$J,10,FALSE),0)</f>
        <v>346489</v>
      </c>
      <c r="H264">
        <f>IFERROR(VLOOKUP(A264,[2]Sheet1!$A:$I,4,FALSE),0)</f>
        <v>0</v>
      </c>
      <c r="I264">
        <f>IFERROR(VLOOKUP(A264,[2]Sheet1!$A:$I,5,FALSE),0)</f>
        <v>0</v>
      </c>
      <c r="J264">
        <f>IFERROR(VLOOKUP(A264,[2]Sheet1!$A:$I,6,FALSE),0)</f>
        <v>0</v>
      </c>
      <c r="K264">
        <f>IFERROR(VLOOKUP(A264,[2]Sheet1!$A:$I,7,FALSE),0)</f>
        <v>0</v>
      </c>
      <c r="L264">
        <f>IFERROR(VLOOKUP(A264,[2]Sheet1!$A:$I,8,FALSE),0)</f>
        <v>0</v>
      </c>
      <c r="M264">
        <f>IFERROR(VLOOKUP(A264,[2]Sheet1!$A:$I,9,FALSE),0)</f>
        <v>0</v>
      </c>
      <c r="N264">
        <f>IFERROR(VLOOKUP(A264,[3]Sheet1!$A:$G,2,FALSE),0)</f>
        <v>0</v>
      </c>
      <c r="O264">
        <f>IFERROR(VLOOKUP(A264,[3]Sheet1!$A:$G,3,FALSE),0)</f>
        <v>0</v>
      </c>
      <c r="P264">
        <f>IFERROR(VLOOKUP(A264,[3]Sheet1!$A:$G,4,FALSE),0)</f>
        <v>0</v>
      </c>
      <c r="Q264">
        <f>IFERROR(VLOOKUP(A264,[3]Sheet1!$A:$G,5,FALSE),0)</f>
        <v>0</v>
      </c>
      <c r="R264">
        <f>IFERROR(VLOOKUP(A264,[3]Sheet1!$A:$G,6,FALSE),0)</f>
        <v>0</v>
      </c>
      <c r="S264">
        <f>IFERROR(VLOOKUP(A264,[3]Sheet1!$A:$G,7,FALSE),0)</f>
        <v>0</v>
      </c>
      <c r="T264" t="str">
        <f t="shared" si="25"/>
        <v>Sim</v>
      </c>
      <c r="U264" t="str">
        <f t="shared" si="26"/>
        <v>Sim</v>
      </c>
      <c r="V264" t="str">
        <f t="shared" si="27"/>
        <v>Sim</v>
      </c>
      <c r="W264" t="str">
        <f t="shared" si="28"/>
        <v>Sim</v>
      </c>
      <c r="X264" t="str">
        <f t="shared" si="29"/>
        <v>Sim</v>
      </c>
      <c r="Y264" t="str">
        <f t="shared" si="30"/>
        <v>Sim</v>
      </c>
    </row>
    <row r="265" spans="1:25" x14ac:dyDescent="0.25">
      <c r="A265" s="5">
        <v>171110</v>
      </c>
      <c r="B265">
        <f>IFERROR(VLOOKUP(A265,[1]Monitoramento_Base_somente_disp!$A:$J,5,FALSE),0)</f>
        <v>17765</v>
      </c>
      <c r="C265">
        <f>IFERROR(VLOOKUP(A265,[1]Monitoramento_Base_somente_disp!$A:$J,6,FALSE),0)</f>
        <v>2611801</v>
      </c>
      <c r="D265">
        <f>IFERROR(VLOOKUP(A265,[1]Monitoramento_Base_somente_disp!$A:$J,7,FALSE),0)</f>
        <v>12768</v>
      </c>
      <c r="E265">
        <f>IFERROR(VLOOKUP(A265,[1]Monitoramento_Base_somente_disp!$A:$J,8,FALSE),0)</f>
        <v>2020914</v>
      </c>
      <c r="F265">
        <f>IFERROR(VLOOKUP(A265,[1]Monitoramento_Base_somente_disp!$A:$J,9,FALSE),0)</f>
        <v>0</v>
      </c>
      <c r="G265">
        <f>IFERROR(VLOOKUP(A265,[1]Monitoramento_Base_somente_disp!$A:$J,10,FALSE),0)</f>
        <v>296510</v>
      </c>
      <c r="H265">
        <f>IFERROR(VLOOKUP(A265,[2]Sheet1!$A:$I,4,FALSE),0)</f>
        <v>0</v>
      </c>
      <c r="I265">
        <f>IFERROR(VLOOKUP(A265,[2]Sheet1!$A:$I,5,FALSE),0)</f>
        <v>0</v>
      </c>
      <c r="J265">
        <f>IFERROR(VLOOKUP(A265,[2]Sheet1!$A:$I,6,FALSE),0)</f>
        <v>0</v>
      </c>
      <c r="K265">
        <f>IFERROR(VLOOKUP(A265,[2]Sheet1!$A:$I,7,FALSE),0)</f>
        <v>0</v>
      </c>
      <c r="L265">
        <f>IFERROR(VLOOKUP(A265,[2]Sheet1!$A:$I,8,FALSE),0)</f>
        <v>0</v>
      </c>
      <c r="M265">
        <f>IFERROR(VLOOKUP(A265,[2]Sheet1!$A:$I,9,FALSE),0)</f>
        <v>0</v>
      </c>
      <c r="N265">
        <f>IFERROR(VLOOKUP(A265,[3]Sheet1!$A:$G,2,FALSE),0)</f>
        <v>0</v>
      </c>
      <c r="O265">
        <f>IFERROR(VLOOKUP(A265,[3]Sheet1!$A:$G,3,FALSE),0)</f>
        <v>0</v>
      </c>
      <c r="P265">
        <f>IFERROR(VLOOKUP(A265,[3]Sheet1!$A:$G,4,FALSE),0)</f>
        <v>0</v>
      </c>
      <c r="Q265">
        <f>IFERROR(VLOOKUP(A265,[3]Sheet1!$A:$G,5,FALSE),0)</f>
        <v>0</v>
      </c>
      <c r="R265">
        <f>IFERROR(VLOOKUP(A265,[3]Sheet1!$A:$G,6,FALSE),0)</f>
        <v>0</v>
      </c>
      <c r="S265">
        <f>IFERROR(VLOOKUP(A265,[3]Sheet1!$A:$G,7,FALSE),0)</f>
        <v>0</v>
      </c>
      <c r="T265" t="str">
        <f t="shared" si="25"/>
        <v>Sim</v>
      </c>
      <c r="U265" t="str">
        <f t="shared" si="26"/>
        <v>Sim</v>
      </c>
      <c r="V265" t="str">
        <f t="shared" si="27"/>
        <v>Sim</v>
      </c>
      <c r="W265" t="str">
        <f t="shared" si="28"/>
        <v>Sim</v>
      </c>
      <c r="X265" t="str">
        <f t="shared" si="29"/>
        <v>Não</v>
      </c>
      <c r="Y265" t="str">
        <f t="shared" si="30"/>
        <v>Sim</v>
      </c>
    </row>
    <row r="266" spans="1:25" x14ac:dyDescent="0.25">
      <c r="A266" s="5">
        <v>171150</v>
      </c>
      <c r="B266">
        <f>IFERROR(VLOOKUP(A266,[1]Monitoramento_Base_somente_disp!$A:$J,5,FALSE),0)</f>
        <v>17578</v>
      </c>
      <c r="C266">
        <f>IFERROR(VLOOKUP(A266,[1]Monitoramento_Base_somente_disp!$A:$J,6,FALSE),0)</f>
        <v>5928089</v>
      </c>
      <c r="D266">
        <f>IFERROR(VLOOKUP(A266,[1]Monitoramento_Base_somente_disp!$A:$J,7,FALSE),0)</f>
        <v>14351</v>
      </c>
      <c r="E266">
        <f>IFERROR(VLOOKUP(A266,[1]Monitoramento_Base_somente_disp!$A:$J,8,FALSE),0)</f>
        <v>5659331</v>
      </c>
      <c r="F266">
        <f>IFERROR(VLOOKUP(A266,[1]Monitoramento_Base_somente_disp!$A:$J,9,FALSE),0)</f>
        <v>3458</v>
      </c>
      <c r="G266">
        <f>IFERROR(VLOOKUP(A266,[1]Monitoramento_Base_somente_disp!$A:$J,10,FALSE),0)</f>
        <v>882996</v>
      </c>
      <c r="H266">
        <f>IFERROR(VLOOKUP(A266,[2]Sheet1!$A:$I,4,FALSE),0)</f>
        <v>0</v>
      </c>
      <c r="I266">
        <f>IFERROR(VLOOKUP(A266,[2]Sheet1!$A:$I,5,FALSE),0)</f>
        <v>0</v>
      </c>
      <c r="J266">
        <f>IFERROR(VLOOKUP(A266,[2]Sheet1!$A:$I,6,FALSE),0)</f>
        <v>0</v>
      </c>
      <c r="K266">
        <f>IFERROR(VLOOKUP(A266,[2]Sheet1!$A:$I,7,FALSE),0)</f>
        <v>0</v>
      </c>
      <c r="L266">
        <f>IFERROR(VLOOKUP(A266,[2]Sheet1!$A:$I,8,FALSE),0)</f>
        <v>0</v>
      </c>
      <c r="M266">
        <f>IFERROR(VLOOKUP(A266,[2]Sheet1!$A:$I,9,FALSE),0)</f>
        <v>0</v>
      </c>
      <c r="N266">
        <f>IFERROR(VLOOKUP(A266,[3]Sheet1!$A:$G,2,FALSE),0)</f>
        <v>0</v>
      </c>
      <c r="O266">
        <f>IFERROR(VLOOKUP(A266,[3]Sheet1!$A:$G,3,FALSE),0)</f>
        <v>0</v>
      </c>
      <c r="P266">
        <f>IFERROR(VLOOKUP(A266,[3]Sheet1!$A:$G,4,FALSE),0)</f>
        <v>0</v>
      </c>
      <c r="Q266">
        <f>IFERROR(VLOOKUP(A266,[3]Sheet1!$A:$G,5,FALSE),0)</f>
        <v>0</v>
      </c>
      <c r="R266">
        <f>IFERROR(VLOOKUP(A266,[3]Sheet1!$A:$G,6,FALSE),0)</f>
        <v>0</v>
      </c>
      <c r="S266">
        <f>IFERROR(VLOOKUP(A266,[3]Sheet1!$A:$G,7,FALSE),0)</f>
        <v>0</v>
      </c>
      <c r="T266" t="str">
        <f t="shared" si="25"/>
        <v>Sim</v>
      </c>
      <c r="U266" t="str">
        <f t="shared" si="26"/>
        <v>Sim</v>
      </c>
      <c r="V266" t="str">
        <f t="shared" si="27"/>
        <v>Sim</v>
      </c>
      <c r="W266" t="str">
        <f t="shared" si="28"/>
        <v>Sim</v>
      </c>
      <c r="X266" t="str">
        <f t="shared" si="29"/>
        <v>Sim</v>
      </c>
      <c r="Y266" t="str">
        <f t="shared" si="30"/>
        <v>Sim</v>
      </c>
    </row>
    <row r="267" spans="1:25" x14ac:dyDescent="0.25">
      <c r="A267" s="5">
        <v>171180</v>
      </c>
      <c r="B267">
        <f>IFERROR(VLOOKUP(A267,[1]Monitoramento_Base_somente_disp!$A:$J,5,FALSE),0)</f>
        <v>3357</v>
      </c>
      <c r="C267">
        <f>IFERROR(VLOOKUP(A267,[1]Monitoramento_Base_somente_disp!$A:$J,6,FALSE),0)</f>
        <v>3388866</v>
      </c>
      <c r="D267">
        <f>IFERROR(VLOOKUP(A267,[1]Monitoramento_Base_somente_disp!$A:$J,7,FALSE),0)</f>
        <v>6916</v>
      </c>
      <c r="E267">
        <f>IFERROR(VLOOKUP(A267,[1]Monitoramento_Base_somente_disp!$A:$J,8,FALSE),0)</f>
        <v>3715602</v>
      </c>
      <c r="F267">
        <f>IFERROR(VLOOKUP(A267,[1]Monitoramento_Base_somente_disp!$A:$J,9,FALSE),0)</f>
        <v>503</v>
      </c>
      <c r="G267">
        <f>IFERROR(VLOOKUP(A267,[1]Monitoramento_Base_somente_disp!$A:$J,10,FALSE),0)</f>
        <v>579556</v>
      </c>
      <c r="H267">
        <f>IFERROR(VLOOKUP(A267,[2]Sheet1!$A:$I,4,FALSE),0)</f>
        <v>0</v>
      </c>
      <c r="I267">
        <f>IFERROR(VLOOKUP(A267,[2]Sheet1!$A:$I,5,FALSE),0)</f>
        <v>0</v>
      </c>
      <c r="J267">
        <f>IFERROR(VLOOKUP(A267,[2]Sheet1!$A:$I,6,FALSE),0)</f>
        <v>0</v>
      </c>
      <c r="K267">
        <f>IFERROR(VLOOKUP(A267,[2]Sheet1!$A:$I,7,FALSE),0)</f>
        <v>0</v>
      </c>
      <c r="L267">
        <f>IFERROR(VLOOKUP(A267,[2]Sheet1!$A:$I,8,FALSE),0)</f>
        <v>0</v>
      </c>
      <c r="M267">
        <f>IFERROR(VLOOKUP(A267,[2]Sheet1!$A:$I,9,FALSE),0)</f>
        <v>0</v>
      </c>
      <c r="N267">
        <f>IFERROR(VLOOKUP(A267,[3]Sheet1!$A:$G,2,FALSE),0)</f>
        <v>0</v>
      </c>
      <c r="O267">
        <f>IFERROR(VLOOKUP(A267,[3]Sheet1!$A:$G,3,FALSE),0)</f>
        <v>0</v>
      </c>
      <c r="P267">
        <f>IFERROR(VLOOKUP(A267,[3]Sheet1!$A:$G,4,FALSE),0)</f>
        <v>0</v>
      </c>
      <c r="Q267">
        <f>IFERROR(VLOOKUP(A267,[3]Sheet1!$A:$G,5,FALSE),0)</f>
        <v>0</v>
      </c>
      <c r="R267">
        <f>IFERROR(VLOOKUP(A267,[3]Sheet1!$A:$G,6,FALSE),0)</f>
        <v>0</v>
      </c>
      <c r="S267">
        <f>IFERROR(VLOOKUP(A267,[3]Sheet1!$A:$G,7,FALSE),0)</f>
        <v>0</v>
      </c>
      <c r="T267" t="str">
        <f t="shared" si="25"/>
        <v>Sim</v>
      </c>
      <c r="U267" t="str">
        <f t="shared" si="26"/>
        <v>Sim</v>
      </c>
      <c r="V267" t="str">
        <f t="shared" si="27"/>
        <v>Sim</v>
      </c>
      <c r="W267" t="str">
        <f t="shared" si="28"/>
        <v>Sim</v>
      </c>
      <c r="X267" t="str">
        <f t="shared" si="29"/>
        <v>Sim</v>
      </c>
      <c r="Y267" t="str">
        <f t="shared" si="30"/>
        <v>Sim</v>
      </c>
    </row>
    <row r="268" spans="1:25" x14ac:dyDescent="0.25">
      <c r="A268" s="5">
        <v>171190</v>
      </c>
      <c r="B268">
        <f>IFERROR(VLOOKUP(A268,[1]Monitoramento_Base_somente_disp!$A:$J,5,FALSE),0)</f>
        <v>77662</v>
      </c>
      <c r="C268">
        <f>IFERROR(VLOOKUP(A268,[1]Monitoramento_Base_somente_disp!$A:$J,6,FALSE),0)</f>
        <v>11563714</v>
      </c>
      <c r="D268">
        <f>IFERROR(VLOOKUP(A268,[1]Monitoramento_Base_somente_disp!$A:$J,7,FALSE),0)</f>
        <v>78850</v>
      </c>
      <c r="E268">
        <f>IFERROR(VLOOKUP(A268,[1]Monitoramento_Base_somente_disp!$A:$J,8,FALSE),0)</f>
        <v>10731707</v>
      </c>
      <c r="F268">
        <f>IFERROR(VLOOKUP(A268,[1]Monitoramento_Base_somente_disp!$A:$J,9,FALSE),0)</f>
        <v>7662</v>
      </c>
      <c r="G268">
        <f>IFERROR(VLOOKUP(A268,[1]Monitoramento_Base_somente_disp!$A:$J,10,FALSE),0)</f>
        <v>1574894</v>
      </c>
      <c r="H268">
        <f>IFERROR(VLOOKUP(A268,[2]Sheet1!$A:$I,4,FALSE),0)</f>
        <v>0</v>
      </c>
      <c r="I268">
        <f>IFERROR(VLOOKUP(A268,[2]Sheet1!$A:$I,5,FALSE),0)</f>
        <v>0</v>
      </c>
      <c r="J268">
        <f>IFERROR(VLOOKUP(A268,[2]Sheet1!$A:$I,6,FALSE),0)</f>
        <v>0</v>
      </c>
      <c r="K268">
        <f>IFERROR(VLOOKUP(A268,[2]Sheet1!$A:$I,7,FALSE),0)</f>
        <v>0</v>
      </c>
      <c r="L268">
        <f>IFERROR(VLOOKUP(A268,[2]Sheet1!$A:$I,8,FALSE),0)</f>
        <v>0</v>
      </c>
      <c r="M268">
        <f>IFERROR(VLOOKUP(A268,[2]Sheet1!$A:$I,9,FALSE),0)</f>
        <v>0</v>
      </c>
      <c r="N268">
        <f>IFERROR(VLOOKUP(A268,[3]Sheet1!$A:$G,2,FALSE),0)</f>
        <v>0</v>
      </c>
      <c r="O268">
        <f>IFERROR(VLOOKUP(A268,[3]Sheet1!$A:$G,3,FALSE),0)</f>
        <v>0</v>
      </c>
      <c r="P268">
        <f>IFERROR(VLOOKUP(A268,[3]Sheet1!$A:$G,4,FALSE),0)</f>
        <v>0</v>
      </c>
      <c r="Q268">
        <f>IFERROR(VLOOKUP(A268,[3]Sheet1!$A:$G,5,FALSE),0)</f>
        <v>0</v>
      </c>
      <c r="R268">
        <f>IFERROR(VLOOKUP(A268,[3]Sheet1!$A:$G,6,FALSE),0)</f>
        <v>0</v>
      </c>
      <c r="S268">
        <f>IFERROR(VLOOKUP(A268,[3]Sheet1!$A:$G,7,FALSE),0)</f>
        <v>0</v>
      </c>
      <c r="T268" t="str">
        <f t="shared" si="25"/>
        <v>Sim</v>
      </c>
      <c r="U268" t="str">
        <f t="shared" si="26"/>
        <v>Sim</v>
      </c>
      <c r="V268" t="str">
        <f t="shared" si="27"/>
        <v>Sim</v>
      </c>
      <c r="W268" t="str">
        <f t="shared" si="28"/>
        <v>Sim</v>
      </c>
      <c r="X268" t="str">
        <f t="shared" si="29"/>
        <v>Sim</v>
      </c>
      <c r="Y268" t="str">
        <f t="shared" si="30"/>
        <v>Sim</v>
      </c>
    </row>
    <row r="269" spans="1:25" x14ac:dyDescent="0.25">
      <c r="A269" s="5">
        <v>171195</v>
      </c>
      <c r="B269">
        <f>IFERROR(VLOOKUP(A269,[1]Monitoramento_Base_somente_disp!$A:$J,5,FALSE),0)</f>
        <v>0</v>
      </c>
      <c r="C269">
        <f>IFERROR(VLOOKUP(A269,[1]Monitoramento_Base_somente_disp!$A:$J,6,FALSE),0)</f>
        <v>2416230</v>
      </c>
      <c r="D269">
        <f>IFERROR(VLOOKUP(A269,[1]Monitoramento_Base_somente_disp!$A:$J,7,FALSE),0)</f>
        <v>0</v>
      </c>
      <c r="E269">
        <f>IFERROR(VLOOKUP(A269,[1]Monitoramento_Base_somente_disp!$A:$J,8,FALSE),0)</f>
        <v>2307227</v>
      </c>
      <c r="F269">
        <f>IFERROR(VLOOKUP(A269,[1]Monitoramento_Base_somente_disp!$A:$J,9,FALSE),0)</f>
        <v>0</v>
      </c>
      <c r="G269">
        <f>IFERROR(VLOOKUP(A269,[1]Monitoramento_Base_somente_disp!$A:$J,10,FALSE),0)</f>
        <v>370025</v>
      </c>
      <c r="H269">
        <f>IFERROR(VLOOKUP(A269,[2]Sheet1!$A:$I,4,FALSE),0)</f>
        <v>0</v>
      </c>
      <c r="I269">
        <f>IFERROR(VLOOKUP(A269,[2]Sheet1!$A:$I,5,FALSE),0)</f>
        <v>0</v>
      </c>
      <c r="J269">
        <f>IFERROR(VLOOKUP(A269,[2]Sheet1!$A:$I,6,FALSE),0)</f>
        <v>0</v>
      </c>
      <c r="K269">
        <f>IFERROR(VLOOKUP(A269,[2]Sheet1!$A:$I,7,FALSE),0)</f>
        <v>0</v>
      </c>
      <c r="L269">
        <f>IFERROR(VLOOKUP(A269,[2]Sheet1!$A:$I,8,FALSE),0)</f>
        <v>0</v>
      </c>
      <c r="M269">
        <f>IFERROR(VLOOKUP(A269,[2]Sheet1!$A:$I,9,FALSE),0)</f>
        <v>0</v>
      </c>
      <c r="N269">
        <f>IFERROR(VLOOKUP(A269,[3]Sheet1!$A:$G,2,FALSE),0)</f>
        <v>0</v>
      </c>
      <c r="O269">
        <f>IFERROR(VLOOKUP(A269,[3]Sheet1!$A:$G,3,FALSE),0)</f>
        <v>0</v>
      </c>
      <c r="P269">
        <f>IFERROR(VLOOKUP(A269,[3]Sheet1!$A:$G,4,FALSE),0)</f>
        <v>0</v>
      </c>
      <c r="Q269">
        <f>IFERROR(VLOOKUP(A269,[3]Sheet1!$A:$G,5,FALSE),0)</f>
        <v>0</v>
      </c>
      <c r="R269">
        <f>IFERROR(VLOOKUP(A269,[3]Sheet1!$A:$G,6,FALSE),0)</f>
        <v>0</v>
      </c>
      <c r="S269">
        <f>IFERROR(VLOOKUP(A269,[3]Sheet1!$A:$G,7,FALSE),0)</f>
        <v>0</v>
      </c>
      <c r="T269" t="str">
        <f t="shared" si="25"/>
        <v>Não</v>
      </c>
      <c r="U269" t="str">
        <f t="shared" si="26"/>
        <v>Sim</v>
      </c>
      <c r="V269" t="str">
        <f t="shared" si="27"/>
        <v>Não</v>
      </c>
      <c r="W269" t="str">
        <f t="shared" si="28"/>
        <v>Sim</v>
      </c>
      <c r="X269" t="str">
        <f t="shared" si="29"/>
        <v>Não</v>
      </c>
      <c r="Y269" t="str">
        <f t="shared" si="30"/>
        <v>Sim</v>
      </c>
    </row>
    <row r="270" spans="1:25" x14ac:dyDescent="0.25">
      <c r="A270" s="5">
        <v>171215</v>
      </c>
      <c r="B270">
        <f>IFERROR(VLOOKUP(A270,[1]Monitoramento_Base_somente_disp!$A:$J,5,FALSE),0)</f>
        <v>135</v>
      </c>
      <c r="C270">
        <f>IFERROR(VLOOKUP(A270,[1]Monitoramento_Base_somente_disp!$A:$J,6,FALSE),0)</f>
        <v>3951131</v>
      </c>
      <c r="D270">
        <f>IFERROR(VLOOKUP(A270,[1]Monitoramento_Base_somente_disp!$A:$J,7,FALSE),0)</f>
        <v>2038</v>
      </c>
      <c r="E270">
        <f>IFERROR(VLOOKUP(A270,[1]Monitoramento_Base_somente_disp!$A:$J,8,FALSE),0)</f>
        <v>4258754</v>
      </c>
      <c r="F270">
        <f>IFERROR(VLOOKUP(A270,[1]Monitoramento_Base_somente_disp!$A:$J,9,FALSE),0)</f>
        <v>0</v>
      </c>
      <c r="G270">
        <f>IFERROR(VLOOKUP(A270,[1]Monitoramento_Base_somente_disp!$A:$J,10,FALSE),0)</f>
        <v>666655</v>
      </c>
      <c r="H270">
        <f>IFERROR(VLOOKUP(A270,[2]Sheet1!$A:$I,4,FALSE),0)</f>
        <v>0</v>
      </c>
      <c r="I270">
        <f>IFERROR(VLOOKUP(A270,[2]Sheet1!$A:$I,5,FALSE),0)</f>
        <v>0</v>
      </c>
      <c r="J270">
        <f>IFERROR(VLOOKUP(A270,[2]Sheet1!$A:$I,6,FALSE),0)</f>
        <v>0</v>
      </c>
      <c r="K270">
        <f>IFERROR(VLOOKUP(A270,[2]Sheet1!$A:$I,7,FALSE),0)</f>
        <v>0</v>
      </c>
      <c r="L270">
        <f>IFERROR(VLOOKUP(A270,[2]Sheet1!$A:$I,8,FALSE),0)</f>
        <v>0</v>
      </c>
      <c r="M270">
        <f>IFERROR(VLOOKUP(A270,[2]Sheet1!$A:$I,9,FALSE),0)</f>
        <v>0</v>
      </c>
      <c r="N270">
        <f>IFERROR(VLOOKUP(A270,[3]Sheet1!$A:$G,2,FALSE),0)</f>
        <v>0</v>
      </c>
      <c r="O270">
        <f>IFERROR(VLOOKUP(A270,[3]Sheet1!$A:$G,3,FALSE),0)</f>
        <v>0</v>
      </c>
      <c r="P270">
        <f>IFERROR(VLOOKUP(A270,[3]Sheet1!$A:$G,4,FALSE),0)</f>
        <v>0</v>
      </c>
      <c r="Q270">
        <f>IFERROR(VLOOKUP(A270,[3]Sheet1!$A:$G,5,FALSE),0)</f>
        <v>0</v>
      </c>
      <c r="R270">
        <f>IFERROR(VLOOKUP(A270,[3]Sheet1!$A:$G,6,FALSE),0)</f>
        <v>0</v>
      </c>
      <c r="S270">
        <f>IFERROR(VLOOKUP(A270,[3]Sheet1!$A:$G,7,FALSE),0)</f>
        <v>0</v>
      </c>
      <c r="T270" t="str">
        <f t="shared" si="25"/>
        <v>Sim</v>
      </c>
      <c r="U270" t="str">
        <f t="shared" si="26"/>
        <v>Sim</v>
      </c>
      <c r="V270" t="str">
        <f t="shared" si="27"/>
        <v>Sim</v>
      </c>
      <c r="W270" t="str">
        <f t="shared" si="28"/>
        <v>Sim</v>
      </c>
      <c r="X270" t="str">
        <f t="shared" si="29"/>
        <v>Não</v>
      </c>
      <c r="Y270" t="str">
        <f t="shared" si="30"/>
        <v>Sim</v>
      </c>
    </row>
    <row r="271" spans="1:25" x14ac:dyDescent="0.25">
      <c r="A271" s="5">
        <v>171240</v>
      </c>
      <c r="B271">
        <f>IFERROR(VLOOKUP(A271,[1]Monitoramento_Base_somente_disp!$A:$J,5,FALSE),0)</f>
        <v>2250</v>
      </c>
      <c r="C271">
        <f>IFERROR(VLOOKUP(A271,[1]Monitoramento_Base_somente_disp!$A:$J,6,FALSE),0)</f>
        <v>6550380</v>
      </c>
      <c r="D271">
        <f>IFERROR(VLOOKUP(A271,[1]Monitoramento_Base_somente_disp!$A:$J,7,FALSE),0)</f>
        <v>2655</v>
      </c>
      <c r="E271">
        <f>IFERROR(VLOOKUP(A271,[1]Monitoramento_Base_somente_disp!$A:$J,8,FALSE),0)</f>
        <v>6821691</v>
      </c>
      <c r="F271">
        <f>IFERROR(VLOOKUP(A271,[1]Monitoramento_Base_somente_disp!$A:$J,9,FALSE),0)</f>
        <v>0</v>
      </c>
      <c r="G271">
        <f>IFERROR(VLOOKUP(A271,[1]Monitoramento_Base_somente_disp!$A:$J,10,FALSE),0)</f>
        <v>1094800</v>
      </c>
      <c r="H271">
        <f>IFERROR(VLOOKUP(A271,[2]Sheet1!$A:$I,4,FALSE),0)</f>
        <v>0</v>
      </c>
      <c r="I271">
        <f>IFERROR(VLOOKUP(A271,[2]Sheet1!$A:$I,5,FALSE),0)</f>
        <v>0</v>
      </c>
      <c r="J271">
        <f>IFERROR(VLOOKUP(A271,[2]Sheet1!$A:$I,6,FALSE),0)</f>
        <v>0</v>
      </c>
      <c r="K271">
        <f>IFERROR(VLOOKUP(A271,[2]Sheet1!$A:$I,7,FALSE),0)</f>
        <v>0</v>
      </c>
      <c r="L271">
        <f>IFERROR(VLOOKUP(A271,[2]Sheet1!$A:$I,8,FALSE),0)</f>
        <v>0</v>
      </c>
      <c r="M271">
        <f>IFERROR(VLOOKUP(A271,[2]Sheet1!$A:$I,9,FALSE),0)</f>
        <v>0</v>
      </c>
      <c r="N271">
        <f>IFERROR(VLOOKUP(A271,[3]Sheet1!$A:$G,2,FALSE),0)</f>
        <v>0</v>
      </c>
      <c r="O271">
        <f>IFERROR(VLOOKUP(A271,[3]Sheet1!$A:$G,3,FALSE),0)</f>
        <v>0</v>
      </c>
      <c r="P271">
        <f>IFERROR(VLOOKUP(A271,[3]Sheet1!$A:$G,4,FALSE),0)</f>
        <v>0</v>
      </c>
      <c r="Q271">
        <f>IFERROR(VLOOKUP(A271,[3]Sheet1!$A:$G,5,FALSE),0)</f>
        <v>0</v>
      </c>
      <c r="R271">
        <f>IFERROR(VLOOKUP(A271,[3]Sheet1!$A:$G,6,FALSE),0)</f>
        <v>0</v>
      </c>
      <c r="S271">
        <f>IFERROR(VLOOKUP(A271,[3]Sheet1!$A:$G,7,FALSE),0)</f>
        <v>0</v>
      </c>
      <c r="T271" t="str">
        <f t="shared" si="25"/>
        <v>Sim</v>
      </c>
      <c r="U271" t="str">
        <f t="shared" si="26"/>
        <v>Sim</v>
      </c>
      <c r="V271" t="str">
        <f t="shared" si="27"/>
        <v>Sim</v>
      </c>
      <c r="W271" t="str">
        <f t="shared" si="28"/>
        <v>Sim</v>
      </c>
      <c r="X271" t="str">
        <f t="shared" si="29"/>
        <v>Não</v>
      </c>
      <c r="Y271" t="str">
        <f t="shared" si="30"/>
        <v>Sim</v>
      </c>
    </row>
    <row r="272" spans="1:25" x14ac:dyDescent="0.25">
      <c r="A272" s="5">
        <v>171245</v>
      </c>
      <c r="B272">
        <f>IFERROR(VLOOKUP(A272,[1]Monitoramento_Base_somente_disp!$A:$J,5,FALSE),0)</f>
        <v>12083</v>
      </c>
      <c r="C272">
        <f>IFERROR(VLOOKUP(A272,[1]Monitoramento_Base_somente_disp!$A:$J,6,FALSE),0)</f>
        <v>5788010</v>
      </c>
      <c r="D272">
        <f>IFERROR(VLOOKUP(A272,[1]Monitoramento_Base_somente_disp!$A:$J,7,FALSE),0)</f>
        <v>7931</v>
      </c>
      <c r="E272">
        <f>IFERROR(VLOOKUP(A272,[1]Monitoramento_Base_somente_disp!$A:$J,8,FALSE),0)</f>
        <v>6330162</v>
      </c>
      <c r="F272">
        <f>IFERROR(VLOOKUP(A272,[1]Monitoramento_Base_somente_disp!$A:$J,9,FALSE),0)</f>
        <v>2080</v>
      </c>
      <c r="G272">
        <f>IFERROR(VLOOKUP(A272,[1]Monitoramento_Base_somente_disp!$A:$J,10,FALSE),0)</f>
        <v>994337</v>
      </c>
      <c r="H272">
        <f>IFERROR(VLOOKUP(A272,[2]Sheet1!$A:$I,4,FALSE),0)</f>
        <v>0</v>
      </c>
      <c r="I272">
        <f>IFERROR(VLOOKUP(A272,[2]Sheet1!$A:$I,5,FALSE),0)</f>
        <v>0</v>
      </c>
      <c r="J272">
        <f>IFERROR(VLOOKUP(A272,[2]Sheet1!$A:$I,6,FALSE),0)</f>
        <v>0</v>
      </c>
      <c r="K272">
        <f>IFERROR(VLOOKUP(A272,[2]Sheet1!$A:$I,7,FALSE),0)</f>
        <v>0</v>
      </c>
      <c r="L272">
        <f>IFERROR(VLOOKUP(A272,[2]Sheet1!$A:$I,8,FALSE),0)</f>
        <v>0</v>
      </c>
      <c r="M272">
        <f>IFERROR(VLOOKUP(A272,[2]Sheet1!$A:$I,9,FALSE),0)</f>
        <v>0</v>
      </c>
      <c r="N272">
        <f>IFERROR(VLOOKUP(A272,[3]Sheet1!$A:$G,2,FALSE),0)</f>
        <v>0</v>
      </c>
      <c r="O272">
        <f>IFERROR(VLOOKUP(A272,[3]Sheet1!$A:$G,3,FALSE),0)</f>
        <v>0</v>
      </c>
      <c r="P272">
        <f>IFERROR(VLOOKUP(A272,[3]Sheet1!$A:$G,4,FALSE),0)</f>
        <v>0</v>
      </c>
      <c r="Q272">
        <f>IFERROR(VLOOKUP(A272,[3]Sheet1!$A:$G,5,FALSE),0)</f>
        <v>0</v>
      </c>
      <c r="R272">
        <f>IFERROR(VLOOKUP(A272,[3]Sheet1!$A:$G,6,FALSE),0)</f>
        <v>0</v>
      </c>
      <c r="S272">
        <f>IFERROR(VLOOKUP(A272,[3]Sheet1!$A:$G,7,FALSE),0)</f>
        <v>0</v>
      </c>
      <c r="T272" t="str">
        <f t="shared" si="25"/>
        <v>Sim</v>
      </c>
      <c r="U272" t="str">
        <f t="shared" si="26"/>
        <v>Sim</v>
      </c>
      <c r="V272" t="str">
        <f t="shared" si="27"/>
        <v>Sim</v>
      </c>
      <c r="W272" t="str">
        <f t="shared" si="28"/>
        <v>Sim</v>
      </c>
      <c r="X272" t="str">
        <f t="shared" si="29"/>
        <v>Sim</v>
      </c>
      <c r="Y272" t="str">
        <f t="shared" si="30"/>
        <v>Sim</v>
      </c>
    </row>
    <row r="273" spans="1:25" x14ac:dyDescent="0.25">
      <c r="A273" s="5">
        <v>171250</v>
      </c>
      <c r="B273">
        <f>IFERROR(VLOOKUP(A273,[1]Monitoramento_Base_somente_disp!$A:$J,5,FALSE),0)</f>
        <v>11229</v>
      </c>
      <c r="C273">
        <f>IFERROR(VLOOKUP(A273,[1]Monitoramento_Base_somente_disp!$A:$J,6,FALSE),0)</f>
        <v>3586612</v>
      </c>
      <c r="D273">
        <f>IFERROR(VLOOKUP(A273,[1]Monitoramento_Base_somente_disp!$A:$J,7,FALSE),0)</f>
        <v>7079</v>
      </c>
      <c r="E273">
        <f>IFERROR(VLOOKUP(A273,[1]Monitoramento_Base_somente_disp!$A:$J,8,FALSE),0)</f>
        <v>3248768</v>
      </c>
      <c r="F273">
        <f>IFERROR(VLOOKUP(A273,[1]Monitoramento_Base_somente_disp!$A:$J,9,FALSE),0)</f>
        <v>170</v>
      </c>
      <c r="G273">
        <f>IFERROR(VLOOKUP(A273,[1]Monitoramento_Base_somente_disp!$A:$J,10,FALSE),0)</f>
        <v>529085</v>
      </c>
      <c r="H273">
        <f>IFERROR(VLOOKUP(A273,[2]Sheet1!$A:$I,4,FALSE),0)</f>
        <v>0</v>
      </c>
      <c r="I273">
        <f>IFERROR(VLOOKUP(A273,[2]Sheet1!$A:$I,5,FALSE),0)</f>
        <v>0</v>
      </c>
      <c r="J273">
        <f>IFERROR(VLOOKUP(A273,[2]Sheet1!$A:$I,6,FALSE),0)</f>
        <v>0</v>
      </c>
      <c r="K273">
        <f>IFERROR(VLOOKUP(A273,[2]Sheet1!$A:$I,7,FALSE),0)</f>
        <v>0</v>
      </c>
      <c r="L273">
        <f>IFERROR(VLOOKUP(A273,[2]Sheet1!$A:$I,8,FALSE),0)</f>
        <v>0</v>
      </c>
      <c r="M273">
        <f>IFERROR(VLOOKUP(A273,[2]Sheet1!$A:$I,9,FALSE),0)</f>
        <v>0</v>
      </c>
      <c r="N273">
        <f>IFERROR(VLOOKUP(A273,[3]Sheet1!$A:$G,2,FALSE),0)</f>
        <v>0</v>
      </c>
      <c r="O273">
        <f>IFERROR(VLOOKUP(A273,[3]Sheet1!$A:$G,3,FALSE),0)</f>
        <v>0</v>
      </c>
      <c r="P273">
        <f>IFERROR(VLOOKUP(A273,[3]Sheet1!$A:$G,4,FALSE),0)</f>
        <v>0</v>
      </c>
      <c r="Q273">
        <f>IFERROR(VLOOKUP(A273,[3]Sheet1!$A:$G,5,FALSE),0)</f>
        <v>0</v>
      </c>
      <c r="R273">
        <f>IFERROR(VLOOKUP(A273,[3]Sheet1!$A:$G,6,FALSE),0)</f>
        <v>0</v>
      </c>
      <c r="S273">
        <f>IFERROR(VLOOKUP(A273,[3]Sheet1!$A:$G,7,FALSE),0)</f>
        <v>0</v>
      </c>
      <c r="T273" t="str">
        <f t="shared" si="25"/>
        <v>Sim</v>
      </c>
      <c r="U273" t="str">
        <f t="shared" si="26"/>
        <v>Sim</v>
      </c>
      <c r="V273" t="str">
        <f t="shared" si="27"/>
        <v>Sim</v>
      </c>
      <c r="W273" t="str">
        <f t="shared" si="28"/>
        <v>Sim</v>
      </c>
      <c r="X273" t="str">
        <f t="shared" si="29"/>
        <v>Sim</v>
      </c>
      <c r="Y273" t="str">
        <f t="shared" si="30"/>
        <v>Sim</v>
      </c>
    </row>
    <row r="274" spans="1:25" x14ac:dyDescent="0.25">
      <c r="A274" s="5">
        <v>171270</v>
      </c>
      <c r="B274">
        <f>IFERROR(VLOOKUP(A274,[1]Monitoramento_Base_somente_disp!$A:$J,5,FALSE),0)</f>
        <v>704</v>
      </c>
      <c r="C274">
        <f>IFERROR(VLOOKUP(A274,[1]Monitoramento_Base_somente_disp!$A:$J,6,FALSE),0)</f>
        <v>4630600</v>
      </c>
      <c r="D274">
        <f>IFERROR(VLOOKUP(A274,[1]Monitoramento_Base_somente_disp!$A:$J,7,FALSE),0)</f>
        <v>237</v>
      </c>
      <c r="E274">
        <f>IFERROR(VLOOKUP(A274,[1]Monitoramento_Base_somente_disp!$A:$J,8,FALSE),0)</f>
        <v>4764857</v>
      </c>
      <c r="F274">
        <f>IFERROR(VLOOKUP(A274,[1]Monitoramento_Base_somente_disp!$A:$J,9,FALSE),0)</f>
        <v>0</v>
      </c>
      <c r="G274">
        <f>IFERROR(VLOOKUP(A274,[1]Monitoramento_Base_somente_disp!$A:$J,10,FALSE),0)</f>
        <v>768420</v>
      </c>
      <c r="H274">
        <f>IFERROR(VLOOKUP(A274,[2]Sheet1!$A:$I,4,FALSE),0)</f>
        <v>0</v>
      </c>
      <c r="I274">
        <f>IFERROR(VLOOKUP(A274,[2]Sheet1!$A:$I,5,FALSE),0)</f>
        <v>0</v>
      </c>
      <c r="J274">
        <f>IFERROR(VLOOKUP(A274,[2]Sheet1!$A:$I,6,FALSE),0)</f>
        <v>0</v>
      </c>
      <c r="K274">
        <f>IFERROR(VLOOKUP(A274,[2]Sheet1!$A:$I,7,FALSE),0)</f>
        <v>0</v>
      </c>
      <c r="L274">
        <f>IFERROR(VLOOKUP(A274,[2]Sheet1!$A:$I,8,FALSE),0)</f>
        <v>0</v>
      </c>
      <c r="M274">
        <f>IFERROR(VLOOKUP(A274,[2]Sheet1!$A:$I,9,FALSE),0)</f>
        <v>0</v>
      </c>
      <c r="N274">
        <f>IFERROR(VLOOKUP(A274,[3]Sheet1!$A:$G,2,FALSE),0)</f>
        <v>0</v>
      </c>
      <c r="O274">
        <f>IFERROR(VLOOKUP(A274,[3]Sheet1!$A:$G,3,FALSE),0)</f>
        <v>0</v>
      </c>
      <c r="P274">
        <f>IFERROR(VLOOKUP(A274,[3]Sheet1!$A:$G,4,FALSE),0)</f>
        <v>0</v>
      </c>
      <c r="Q274">
        <f>IFERROR(VLOOKUP(A274,[3]Sheet1!$A:$G,5,FALSE),0)</f>
        <v>0</v>
      </c>
      <c r="R274">
        <f>IFERROR(VLOOKUP(A274,[3]Sheet1!$A:$G,6,FALSE),0)</f>
        <v>0</v>
      </c>
      <c r="S274">
        <f>IFERROR(VLOOKUP(A274,[3]Sheet1!$A:$G,7,FALSE),0)</f>
        <v>0</v>
      </c>
      <c r="T274" t="str">
        <f t="shared" si="25"/>
        <v>Sim</v>
      </c>
      <c r="U274" t="str">
        <f t="shared" si="26"/>
        <v>Sim</v>
      </c>
      <c r="V274" t="str">
        <f t="shared" si="27"/>
        <v>Sim</v>
      </c>
      <c r="W274" t="str">
        <f t="shared" si="28"/>
        <v>Sim</v>
      </c>
      <c r="X274" t="str">
        <f t="shared" si="29"/>
        <v>Não</v>
      </c>
      <c r="Y274" t="str">
        <f t="shared" si="30"/>
        <v>Sim</v>
      </c>
    </row>
    <row r="275" spans="1:25" x14ac:dyDescent="0.25">
      <c r="A275" s="5">
        <v>171280</v>
      </c>
      <c r="B275">
        <f>IFERROR(VLOOKUP(A275,[1]Monitoramento_Base_somente_disp!$A:$J,5,FALSE),0)</f>
        <v>18359</v>
      </c>
      <c r="C275">
        <f>IFERROR(VLOOKUP(A275,[1]Monitoramento_Base_somente_disp!$A:$J,6,FALSE),0)</f>
        <v>15979067</v>
      </c>
      <c r="D275">
        <f>IFERROR(VLOOKUP(A275,[1]Monitoramento_Base_somente_disp!$A:$J,7,FALSE),0)</f>
        <v>19586</v>
      </c>
      <c r="E275">
        <f>IFERROR(VLOOKUP(A275,[1]Monitoramento_Base_somente_disp!$A:$J,8,FALSE),0)</f>
        <v>6886413</v>
      </c>
      <c r="F275">
        <f>IFERROR(VLOOKUP(A275,[1]Monitoramento_Base_somente_disp!$A:$J,9,FALSE),0)</f>
        <v>0</v>
      </c>
      <c r="G275">
        <f>IFERROR(VLOOKUP(A275,[1]Monitoramento_Base_somente_disp!$A:$J,10,FALSE),0)</f>
        <v>609420</v>
      </c>
      <c r="H275">
        <f>IFERROR(VLOOKUP(A275,[2]Sheet1!$A:$I,4,FALSE),0)</f>
        <v>0</v>
      </c>
      <c r="I275">
        <f>IFERROR(VLOOKUP(A275,[2]Sheet1!$A:$I,5,FALSE),0)</f>
        <v>0</v>
      </c>
      <c r="J275">
        <f>IFERROR(VLOOKUP(A275,[2]Sheet1!$A:$I,6,FALSE),0)</f>
        <v>0</v>
      </c>
      <c r="K275">
        <f>IFERROR(VLOOKUP(A275,[2]Sheet1!$A:$I,7,FALSE),0)</f>
        <v>0</v>
      </c>
      <c r="L275">
        <f>IFERROR(VLOOKUP(A275,[2]Sheet1!$A:$I,8,FALSE),0)</f>
        <v>0</v>
      </c>
      <c r="M275">
        <f>IFERROR(VLOOKUP(A275,[2]Sheet1!$A:$I,9,FALSE),0)</f>
        <v>0</v>
      </c>
      <c r="N275">
        <f>IFERROR(VLOOKUP(A275,[3]Sheet1!$A:$G,2,FALSE),0)</f>
        <v>0</v>
      </c>
      <c r="O275">
        <f>IFERROR(VLOOKUP(A275,[3]Sheet1!$A:$G,3,FALSE),0)</f>
        <v>0</v>
      </c>
      <c r="P275">
        <f>IFERROR(VLOOKUP(A275,[3]Sheet1!$A:$G,4,FALSE),0)</f>
        <v>0</v>
      </c>
      <c r="Q275">
        <f>IFERROR(VLOOKUP(A275,[3]Sheet1!$A:$G,5,FALSE),0)</f>
        <v>0</v>
      </c>
      <c r="R275">
        <f>IFERROR(VLOOKUP(A275,[3]Sheet1!$A:$G,6,FALSE),0)</f>
        <v>0</v>
      </c>
      <c r="S275">
        <f>IFERROR(VLOOKUP(A275,[3]Sheet1!$A:$G,7,FALSE),0)</f>
        <v>0</v>
      </c>
      <c r="T275" t="str">
        <f t="shared" si="25"/>
        <v>Sim</v>
      </c>
      <c r="U275" t="str">
        <f t="shared" si="26"/>
        <v>Sim</v>
      </c>
      <c r="V275" t="str">
        <f t="shared" si="27"/>
        <v>Sim</v>
      </c>
      <c r="W275" t="str">
        <f t="shared" si="28"/>
        <v>Sim</v>
      </c>
      <c r="X275" t="str">
        <f t="shared" si="29"/>
        <v>Não</v>
      </c>
      <c r="Y275" t="str">
        <f t="shared" si="30"/>
        <v>Sim</v>
      </c>
    </row>
    <row r="276" spans="1:25" x14ac:dyDescent="0.25">
      <c r="A276" s="5">
        <v>171360</v>
      </c>
      <c r="B276">
        <f>IFERROR(VLOOKUP(A276,[1]Monitoramento_Base_somente_disp!$A:$J,5,FALSE),0)</f>
        <v>0</v>
      </c>
      <c r="C276">
        <f>IFERROR(VLOOKUP(A276,[1]Monitoramento_Base_somente_disp!$A:$J,6,FALSE),0)</f>
        <v>223260</v>
      </c>
      <c r="D276">
        <f>IFERROR(VLOOKUP(A276,[1]Monitoramento_Base_somente_disp!$A:$J,7,FALSE),0)</f>
        <v>0</v>
      </c>
      <c r="E276">
        <f>IFERROR(VLOOKUP(A276,[1]Monitoramento_Base_somente_disp!$A:$J,8,FALSE),0)</f>
        <v>230702</v>
      </c>
      <c r="F276">
        <f>IFERROR(VLOOKUP(A276,[1]Monitoramento_Base_somente_disp!$A:$J,9,FALSE),0)</f>
        <v>0</v>
      </c>
      <c r="G276">
        <f>IFERROR(VLOOKUP(A276,[1]Monitoramento_Base_somente_disp!$A:$J,10,FALSE),0)</f>
        <v>37210</v>
      </c>
      <c r="H276">
        <f>IFERROR(VLOOKUP(A276,[2]Sheet1!$A:$I,4,FALSE),0)</f>
        <v>0</v>
      </c>
      <c r="I276">
        <f>IFERROR(VLOOKUP(A276,[2]Sheet1!$A:$I,5,FALSE),0)</f>
        <v>0</v>
      </c>
      <c r="J276">
        <f>IFERROR(VLOOKUP(A276,[2]Sheet1!$A:$I,6,FALSE),0)</f>
        <v>0</v>
      </c>
      <c r="K276">
        <f>IFERROR(VLOOKUP(A276,[2]Sheet1!$A:$I,7,FALSE),0)</f>
        <v>0</v>
      </c>
      <c r="L276">
        <f>IFERROR(VLOOKUP(A276,[2]Sheet1!$A:$I,8,FALSE),0)</f>
        <v>0</v>
      </c>
      <c r="M276">
        <f>IFERROR(VLOOKUP(A276,[2]Sheet1!$A:$I,9,FALSE),0)</f>
        <v>0</v>
      </c>
      <c r="N276">
        <f>IFERROR(VLOOKUP(A276,[3]Sheet1!$A:$G,2,FALSE),0)</f>
        <v>0</v>
      </c>
      <c r="O276">
        <f>IFERROR(VLOOKUP(A276,[3]Sheet1!$A:$G,3,FALSE),0)</f>
        <v>0</v>
      </c>
      <c r="P276">
        <f>IFERROR(VLOOKUP(A276,[3]Sheet1!$A:$G,4,FALSE),0)</f>
        <v>0</v>
      </c>
      <c r="Q276">
        <f>IFERROR(VLOOKUP(A276,[3]Sheet1!$A:$G,5,FALSE),0)</f>
        <v>0</v>
      </c>
      <c r="R276">
        <f>IFERROR(VLOOKUP(A276,[3]Sheet1!$A:$G,6,FALSE),0)</f>
        <v>0</v>
      </c>
      <c r="S276">
        <f>IFERROR(VLOOKUP(A276,[3]Sheet1!$A:$G,7,FALSE),0)</f>
        <v>0</v>
      </c>
      <c r="T276" t="str">
        <f t="shared" si="25"/>
        <v>Não</v>
      </c>
      <c r="U276" t="str">
        <f t="shared" si="26"/>
        <v>Sim</v>
      </c>
      <c r="V276" t="str">
        <f t="shared" si="27"/>
        <v>Não</v>
      </c>
      <c r="W276" t="str">
        <f t="shared" si="28"/>
        <v>Sim</v>
      </c>
      <c r="X276" t="str">
        <f t="shared" si="29"/>
        <v>Não</v>
      </c>
      <c r="Y276" t="str">
        <f t="shared" si="30"/>
        <v>Sim</v>
      </c>
    </row>
    <row r="277" spans="1:25" x14ac:dyDescent="0.25">
      <c r="A277" s="5">
        <v>171370</v>
      </c>
      <c r="B277">
        <f>IFERROR(VLOOKUP(A277,[1]Monitoramento_Base_somente_disp!$A:$J,5,FALSE),0)</f>
        <v>10879</v>
      </c>
      <c r="C277">
        <f>IFERROR(VLOOKUP(A277,[1]Monitoramento_Base_somente_disp!$A:$J,6,FALSE),0)</f>
        <v>5336874</v>
      </c>
      <c r="D277">
        <f>IFERROR(VLOOKUP(A277,[1]Monitoramento_Base_somente_disp!$A:$J,7,FALSE),0)</f>
        <v>11106</v>
      </c>
      <c r="E277">
        <f>IFERROR(VLOOKUP(A277,[1]Monitoramento_Base_somente_disp!$A:$J,8,FALSE),0)</f>
        <v>5195537</v>
      </c>
      <c r="F277">
        <f>IFERROR(VLOOKUP(A277,[1]Monitoramento_Base_somente_disp!$A:$J,9,FALSE),0)</f>
        <v>0</v>
      </c>
      <c r="G277">
        <f>IFERROR(VLOOKUP(A277,[1]Monitoramento_Base_somente_disp!$A:$J,10,FALSE),0)</f>
        <v>842365</v>
      </c>
      <c r="H277">
        <f>IFERROR(VLOOKUP(A277,[2]Sheet1!$A:$I,4,FALSE),0)</f>
        <v>0</v>
      </c>
      <c r="I277">
        <f>IFERROR(VLOOKUP(A277,[2]Sheet1!$A:$I,5,FALSE),0)</f>
        <v>0</v>
      </c>
      <c r="J277">
        <f>IFERROR(VLOOKUP(A277,[2]Sheet1!$A:$I,6,FALSE),0)</f>
        <v>0</v>
      </c>
      <c r="K277">
        <f>IFERROR(VLOOKUP(A277,[2]Sheet1!$A:$I,7,FALSE),0)</f>
        <v>0</v>
      </c>
      <c r="L277">
        <f>IFERROR(VLOOKUP(A277,[2]Sheet1!$A:$I,8,FALSE),0)</f>
        <v>0</v>
      </c>
      <c r="M277">
        <f>IFERROR(VLOOKUP(A277,[2]Sheet1!$A:$I,9,FALSE),0)</f>
        <v>0</v>
      </c>
      <c r="N277">
        <f>IFERROR(VLOOKUP(A277,[3]Sheet1!$A:$G,2,FALSE),0)</f>
        <v>0</v>
      </c>
      <c r="O277">
        <f>IFERROR(VLOOKUP(A277,[3]Sheet1!$A:$G,3,FALSE),0)</f>
        <v>0</v>
      </c>
      <c r="P277">
        <f>IFERROR(VLOOKUP(A277,[3]Sheet1!$A:$G,4,FALSE),0)</f>
        <v>0</v>
      </c>
      <c r="Q277">
        <f>IFERROR(VLOOKUP(A277,[3]Sheet1!$A:$G,5,FALSE),0)</f>
        <v>0</v>
      </c>
      <c r="R277">
        <f>IFERROR(VLOOKUP(A277,[3]Sheet1!$A:$G,6,FALSE),0)</f>
        <v>0</v>
      </c>
      <c r="S277">
        <f>IFERROR(VLOOKUP(A277,[3]Sheet1!$A:$G,7,FALSE),0)</f>
        <v>0</v>
      </c>
      <c r="T277" t="str">
        <f t="shared" si="25"/>
        <v>Sim</v>
      </c>
      <c r="U277" t="str">
        <f t="shared" si="26"/>
        <v>Sim</v>
      </c>
      <c r="V277" t="str">
        <f t="shared" si="27"/>
        <v>Sim</v>
      </c>
      <c r="W277" t="str">
        <f t="shared" si="28"/>
        <v>Sim</v>
      </c>
      <c r="X277" t="str">
        <f t="shared" si="29"/>
        <v>Não</v>
      </c>
      <c r="Y277" t="str">
        <f t="shared" si="30"/>
        <v>Sim</v>
      </c>
    </row>
    <row r="278" spans="1:25" x14ac:dyDescent="0.25">
      <c r="A278" s="5">
        <v>171380</v>
      </c>
      <c r="B278">
        <f>IFERROR(VLOOKUP(A278,[1]Monitoramento_Base_somente_disp!$A:$J,5,FALSE),0)</f>
        <v>17880</v>
      </c>
      <c r="C278">
        <f>IFERROR(VLOOKUP(A278,[1]Monitoramento_Base_somente_disp!$A:$J,6,FALSE),0)</f>
        <v>1906718</v>
      </c>
      <c r="D278">
        <f>IFERROR(VLOOKUP(A278,[1]Monitoramento_Base_somente_disp!$A:$J,7,FALSE),0)</f>
        <v>12328</v>
      </c>
      <c r="E278">
        <f>IFERROR(VLOOKUP(A278,[1]Monitoramento_Base_somente_disp!$A:$J,8,FALSE),0)</f>
        <v>1372548</v>
      </c>
      <c r="F278">
        <f>IFERROR(VLOOKUP(A278,[1]Monitoramento_Base_somente_disp!$A:$J,9,FALSE),0)</f>
        <v>574</v>
      </c>
      <c r="G278">
        <f>IFERROR(VLOOKUP(A278,[1]Monitoramento_Base_somente_disp!$A:$J,10,FALSE),0)</f>
        <v>188559</v>
      </c>
      <c r="H278">
        <f>IFERROR(VLOOKUP(A278,[2]Sheet1!$A:$I,4,FALSE),0)</f>
        <v>0</v>
      </c>
      <c r="I278">
        <f>IFERROR(VLOOKUP(A278,[2]Sheet1!$A:$I,5,FALSE),0)</f>
        <v>0</v>
      </c>
      <c r="J278">
        <f>IFERROR(VLOOKUP(A278,[2]Sheet1!$A:$I,6,FALSE),0)</f>
        <v>0</v>
      </c>
      <c r="K278">
        <f>IFERROR(VLOOKUP(A278,[2]Sheet1!$A:$I,7,FALSE),0)</f>
        <v>0</v>
      </c>
      <c r="L278">
        <f>IFERROR(VLOOKUP(A278,[2]Sheet1!$A:$I,8,FALSE),0)</f>
        <v>0</v>
      </c>
      <c r="M278">
        <f>IFERROR(VLOOKUP(A278,[2]Sheet1!$A:$I,9,FALSE),0)</f>
        <v>0</v>
      </c>
      <c r="N278">
        <f>IFERROR(VLOOKUP(A278,[3]Sheet1!$A:$G,2,FALSE),0)</f>
        <v>0</v>
      </c>
      <c r="O278">
        <f>IFERROR(VLOOKUP(A278,[3]Sheet1!$A:$G,3,FALSE),0)</f>
        <v>0</v>
      </c>
      <c r="P278">
        <f>IFERROR(VLOOKUP(A278,[3]Sheet1!$A:$G,4,FALSE),0)</f>
        <v>0</v>
      </c>
      <c r="Q278">
        <f>IFERROR(VLOOKUP(A278,[3]Sheet1!$A:$G,5,FALSE),0)</f>
        <v>0</v>
      </c>
      <c r="R278">
        <f>IFERROR(VLOOKUP(A278,[3]Sheet1!$A:$G,6,FALSE),0)</f>
        <v>0</v>
      </c>
      <c r="S278">
        <f>IFERROR(VLOOKUP(A278,[3]Sheet1!$A:$G,7,FALSE),0)</f>
        <v>0</v>
      </c>
      <c r="T278" t="str">
        <f t="shared" si="25"/>
        <v>Sim</v>
      </c>
      <c r="U278" t="str">
        <f t="shared" si="26"/>
        <v>Sim</v>
      </c>
      <c r="V278" t="str">
        <f t="shared" si="27"/>
        <v>Sim</v>
      </c>
      <c r="W278" t="str">
        <f t="shared" si="28"/>
        <v>Sim</v>
      </c>
      <c r="X278" t="str">
        <f t="shared" si="29"/>
        <v>Sim</v>
      </c>
      <c r="Y278" t="str">
        <f t="shared" si="30"/>
        <v>Sim</v>
      </c>
    </row>
    <row r="279" spans="1:25" x14ac:dyDescent="0.25">
      <c r="A279" s="5">
        <v>171395</v>
      </c>
      <c r="B279">
        <f>IFERROR(VLOOKUP(A279,[1]Monitoramento_Base_somente_disp!$A:$J,5,FALSE),0)</f>
        <v>30421</v>
      </c>
      <c r="C279">
        <f>IFERROR(VLOOKUP(A279,[1]Monitoramento_Base_somente_disp!$A:$J,6,FALSE),0)</f>
        <v>3660215</v>
      </c>
      <c r="D279">
        <f>IFERROR(VLOOKUP(A279,[1]Monitoramento_Base_somente_disp!$A:$J,7,FALSE),0)</f>
        <v>24432</v>
      </c>
      <c r="E279">
        <f>IFERROR(VLOOKUP(A279,[1]Monitoramento_Base_somente_disp!$A:$J,8,FALSE),0)</f>
        <v>2718927</v>
      </c>
      <c r="F279">
        <f>IFERROR(VLOOKUP(A279,[1]Monitoramento_Base_somente_disp!$A:$J,9,FALSE),0)</f>
        <v>2261</v>
      </c>
      <c r="G279">
        <f>IFERROR(VLOOKUP(A279,[1]Monitoramento_Base_somente_disp!$A:$J,10,FALSE),0)</f>
        <v>371055</v>
      </c>
      <c r="H279">
        <f>IFERROR(VLOOKUP(A279,[2]Sheet1!$A:$I,4,FALSE),0)</f>
        <v>0</v>
      </c>
      <c r="I279">
        <f>IFERROR(VLOOKUP(A279,[2]Sheet1!$A:$I,5,FALSE),0)</f>
        <v>0</v>
      </c>
      <c r="J279">
        <f>IFERROR(VLOOKUP(A279,[2]Sheet1!$A:$I,6,FALSE),0)</f>
        <v>0</v>
      </c>
      <c r="K279">
        <f>IFERROR(VLOOKUP(A279,[2]Sheet1!$A:$I,7,FALSE),0)</f>
        <v>0</v>
      </c>
      <c r="L279">
        <f>IFERROR(VLOOKUP(A279,[2]Sheet1!$A:$I,8,FALSE),0)</f>
        <v>0</v>
      </c>
      <c r="M279">
        <f>IFERROR(VLOOKUP(A279,[2]Sheet1!$A:$I,9,FALSE),0)</f>
        <v>0</v>
      </c>
      <c r="N279">
        <f>IFERROR(VLOOKUP(A279,[3]Sheet1!$A:$G,2,FALSE),0)</f>
        <v>0</v>
      </c>
      <c r="O279">
        <f>IFERROR(VLOOKUP(A279,[3]Sheet1!$A:$G,3,FALSE),0)</f>
        <v>0</v>
      </c>
      <c r="P279">
        <f>IFERROR(VLOOKUP(A279,[3]Sheet1!$A:$G,4,FALSE),0)</f>
        <v>0</v>
      </c>
      <c r="Q279">
        <f>IFERROR(VLOOKUP(A279,[3]Sheet1!$A:$G,5,FALSE),0)</f>
        <v>0</v>
      </c>
      <c r="R279">
        <f>IFERROR(VLOOKUP(A279,[3]Sheet1!$A:$G,6,FALSE),0)</f>
        <v>0</v>
      </c>
      <c r="S279">
        <f>IFERROR(VLOOKUP(A279,[3]Sheet1!$A:$G,7,FALSE),0)</f>
        <v>0</v>
      </c>
      <c r="T279" t="str">
        <f t="shared" si="25"/>
        <v>Sim</v>
      </c>
      <c r="U279" t="str">
        <f t="shared" si="26"/>
        <v>Sim</v>
      </c>
      <c r="V279" t="str">
        <f t="shared" si="27"/>
        <v>Sim</v>
      </c>
      <c r="W279" t="str">
        <f t="shared" si="28"/>
        <v>Sim</v>
      </c>
      <c r="X279" t="str">
        <f t="shared" si="29"/>
        <v>Sim</v>
      </c>
      <c r="Y279" t="str">
        <f t="shared" si="30"/>
        <v>Sim</v>
      </c>
    </row>
    <row r="280" spans="1:25" x14ac:dyDescent="0.25">
      <c r="A280" s="5">
        <v>171430</v>
      </c>
      <c r="B280">
        <f>IFERROR(VLOOKUP(A280,[1]Monitoramento_Base_somente_disp!$A:$J,5,FALSE),0)</f>
        <v>22210</v>
      </c>
      <c r="C280">
        <f>IFERROR(VLOOKUP(A280,[1]Monitoramento_Base_somente_disp!$A:$J,6,FALSE),0)</f>
        <v>5441302</v>
      </c>
      <c r="D280">
        <f>IFERROR(VLOOKUP(A280,[1]Monitoramento_Base_somente_disp!$A:$J,7,FALSE),0)</f>
        <v>30903</v>
      </c>
      <c r="E280">
        <f>IFERROR(VLOOKUP(A280,[1]Monitoramento_Base_somente_disp!$A:$J,8,FALSE),0)</f>
        <v>7091379</v>
      </c>
      <c r="F280">
        <f>IFERROR(VLOOKUP(A280,[1]Monitoramento_Base_somente_disp!$A:$J,9,FALSE),0)</f>
        <v>0</v>
      </c>
      <c r="G280">
        <f>IFERROR(VLOOKUP(A280,[1]Monitoramento_Base_somente_disp!$A:$J,10,FALSE),0)</f>
        <v>1094450</v>
      </c>
      <c r="H280">
        <f>IFERROR(VLOOKUP(A280,[2]Sheet1!$A:$I,4,FALSE),0)</f>
        <v>0</v>
      </c>
      <c r="I280">
        <f>IFERROR(VLOOKUP(A280,[2]Sheet1!$A:$I,5,FALSE),0)</f>
        <v>0</v>
      </c>
      <c r="J280">
        <f>IFERROR(VLOOKUP(A280,[2]Sheet1!$A:$I,6,FALSE),0)</f>
        <v>0</v>
      </c>
      <c r="K280">
        <f>IFERROR(VLOOKUP(A280,[2]Sheet1!$A:$I,7,FALSE),0)</f>
        <v>0</v>
      </c>
      <c r="L280">
        <f>IFERROR(VLOOKUP(A280,[2]Sheet1!$A:$I,8,FALSE),0)</f>
        <v>0</v>
      </c>
      <c r="M280">
        <f>IFERROR(VLOOKUP(A280,[2]Sheet1!$A:$I,9,FALSE),0)</f>
        <v>0</v>
      </c>
      <c r="N280">
        <f>IFERROR(VLOOKUP(A280,[3]Sheet1!$A:$G,2,FALSE),0)</f>
        <v>0</v>
      </c>
      <c r="O280">
        <f>IFERROR(VLOOKUP(A280,[3]Sheet1!$A:$G,3,FALSE),0)</f>
        <v>0</v>
      </c>
      <c r="P280">
        <f>IFERROR(VLOOKUP(A280,[3]Sheet1!$A:$G,4,FALSE),0)</f>
        <v>0</v>
      </c>
      <c r="Q280">
        <f>IFERROR(VLOOKUP(A280,[3]Sheet1!$A:$G,5,FALSE),0)</f>
        <v>0</v>
      </c>
      <c r="R280">
        <f>IFERROR(VLOOKUP(A280,[3]Sheet1!$A:$G,6,FALSE),0)</f>
        <v>0</v>
      </c>
      <c r="S280">
        <f>IFERROR(VLOOKUP(A280,[3]Sheet1!$A:$G,7,FALSE),0)</f>
        <v>0</v>
      </c>
      <c r="T280" t="str">
        <f t="shared" si="25"/>
        <v>Sim</v>
      </c>
      <c r="U280" t="str">
        <f t="shared" si="26"/>
        <v>Sim</v>
      </c>
      <c r="V280" t="str">
        <f t="shared" si="27"/>
        <v>Sim</v>
      </c>
      <c r="W280" t="str">
        <f t="shared" si="28"/>
        <v>Sim</v>
      </c>
      <c r="X280" t="str">
        <f t="shared" si="29"/>
        <v>Não</v>
      </c>
      <c r="Y280" t="str">
        <f t="shared" si="30"/>
        <v>Sim</v>
      </c>
    </row>
    <row r="281" spans="1:25" x14ac:dyDescent="0.25">
      <c r="A281" s="5">
        <v>171488</v>
      </c>
      <c r="B281">
        <f>IFERROR(VLOOKUP(A281,[1]Monitoramento_Base_somente_disp!$A:$J,5,FALSE),0)</f>
        <v>88995</v>
      </c>
      <c r="C281">
        <f>IFERROR(VLOOKUP(A281,[1]Monitoramento_Base_somente_disp!$A:$J,6,FALSE),0)</f>
        <v>7476813</v>
      </c>
      <c r="D281">
        <f>IFERROR(VLOOKUP(A281,[1]Monitoramento_Base_somente_disp!$A:$J,7,FALSE),0)</f>
        <v>100324</v>
      </c>
      <c r="E281">
        <f>IFERROR(VLOOKUP(A281,[1]Monitoramento_Base_somente_disp!$A:$J,8,FALSE),0)</f>
        <v>12515186</v>
      </c>
      <c r="F281">
        <f>IFERROR(VLOOKUP(A281,[1]Monitoramento_Base_somente_disp!$A:$J,9,FALSE),0)</f>
        <v>14069</v>
      </c>
      <c r="G281">
        <f>IFERROR(VLOOKUP(A281,[1]Monitoramento_Base_somente_disp!$A:$J,10,FALSE),0)</f>
        <v>3072705</v>
      </c>
      <c r="H281">
        <f>IFERROR(VLOOKUP(A281,[2]Sheet1!$A:$I,4,FALSE),0)</f>
        <v>0</v>
      </c>
      <c r="I281">
        <f>IFERROR(VLOOKUP(A281,[2]Sheet1!$A:$I,5,FALSE),0)</f>
        <v>0</v>
      </c>
      <c r="J281">
        <f>IFERROR(VLOOKUP(A281,[2]Sheet1!$A:$I,6,FALSE),0)</f>
        <v>0</v>
      </c>
      <c r="K281">
        <f>IFERROR(VLOOKUP(A281,[2]Sheet1!$A:$I,7,FALSE),0)</f>
        <v>0</v>
      </c>
      <c r="L281">
        <f>IFERROR(VLOOKUP(A281,[2]Sheet1!$A:$I,8,FALSE),0)</f>
        <v>0</v>
      </c>
      <c r="M281">
        <f>IFERROR(VLOOKUP(A281,[2]Sheet1!$A:$I,9,FALSE),0)</f>
        <v>0</v>
      </c>
      <c r="N281">
        <f>IFERROR(VLOOKUP(A281,[3]Sheet1!$A:$G,2,FALSE),0)</f>
        <v>0</v>
      </c>
      <c r="O281">
        <f>IFERROR(VLOOKUP(A281,[3]Sheet1!$A:$G,3,FALSE),0)</f>
        <v>0</v>
      </c>
      <c r="P281">
        <f>IFERROR(VLOOKUP(A281,[3]Sheet1!$A:$G,4,FALSE),0)</f>
        <v>0</v>
      </c>
      <c r="Q281">
        <f>IFERROR(VLOOKUP(A281,[3]Sheet1!$A:$G,5,FALSE),0)</f>
        <v>0</v>
      </c>
      <c r="R281">
        <f>IFERROR(VLOOKUP(A281,[3]Sheet1!$A:$G,6,FALSE),0)</f>
        <v>0</v>
      </c>
      <c r="S281">
        <f>IFERROR(VLOOKUP(A281,[3]Sheet1!$A:$G,7,FALSE),0)</f>
        <v>0</v>
      </c>
      <c r="T281" t="str">
        <f t="shared" si="25"/>
        <v>Sim</v>
      </c>
      <c r="U281" t="str">
        <f t="shared" si="26"/>
        <v>Sim</v>
      </c>
      <c r="V281" t="str">
        <f t="shared" si="27"/>
        <v>Sim</v>
      </c>
      <c r="W281" t="str">
        <f t="shared" si="28"/>
        <v>Sim</v>
      </c>
      <c r="X281" t="str">
        <f t="shared" si="29"/>
        <v>Sim</v>
      </c>
      <c r="Y281" t="str">
        <f t="shared" si="30"/>
        <v>Sim</v>
      </c>
    </row>
    <row r="282" spans="1:25" x14ac:dyDescent="0.25">
      <c r="A282" s="5">
        <v>171500</v>
      </c>
      <c r="B282">
        <f>IFERROR(VLOOKUP(A282,[1]Monitoramento_Base_somente_disp!$A:$J,5,FALSE),0)</f>
        <v>28593</v>
      </c>
      <c r="C282">
        <f>IFERROR(VLOOKUP(A282,[1]Monitoramento_Base_somente_disp!$A:$J,6,FALSE),0)</f>
        <v>6629088</v>
      </c>
      <c r="D282">
        <f>IFERROR(VLOOKUP(A282,[1]Monitoramento_Base_somente_disp!$A:$J,7,FALSE),0)</f>
        <v>32024</v>
      </c>
      <c r="E282">
        <f>IFERROR(VLOOKUP(A282,[1]Monitoramento_Base_somente_disp!$A:$J,8,FALSE),0)</f>
        <v>6260030</v>
      </c>
      <c r="F282">
        <f>IFERROR(VLOOKUP(A282,[1]Monitoramento_Base_somente_disp!$A:$J,9,FALSE),0)</f>
        <v>2103</v>
      </c>
      <c r="G282">
        <f>IFERROR(VLOOKUP(A282,[1]Monitoramento_Base_somente_disp!$A:$J,10,FALSE),0)</f>
        <v>980365</v>
      </c>
      <c r="H282">
        <f>IFERROR(VLOOKUP(A282,[2]Sheet1!$A:$I,4,FALSE),0)</f>
        <v>0</v>
      </c>
      <c r="I282">
        <f>IFERROR(VLOOKUP(A282,[2]Sheet1!$A:$I,5,FALSE),0)</f>
        <v>0</v>
      </c>
      <c r="J282">
        <f>IFERROR(VLOOKUP(A282,[2]Sheet1!$A:$I,6,FALSE),0)</f>
        <v>0</v>
      </c>
      <c r="K282">
        <f>IFERROR(VLOOKUP(A282,[2]Sheet1!$A:$I,7,FALSE),0)</f>
        <v>0</v>
      </c>
      <c r="L282">
        <f>IFERROR(VLOOKUP(A282,[2]Sheet1!$A:$I,8,FALSE),0)</f>
        <v>0</v>
      </c>
      <c r="M282">
        <f>IFERROR(VLOOKUP(A282,[2]Sheet1!$A:$I,9,FALSE),0)</f>
        <v>0</v>
      </c>
      <c r="N282">
        <f>IFERROR(VLOOKUP(A282,[3]Sheet1!$A:$G,2,FALSE),0)</f>
        <v>0</v>
      </c>
      <c r="O282">
        <f>IFERROR(VLOOKUP(A282,[3]Sheet1!$A:$G,3,FALSE),0)</f>
        <v>0</v>
      </c>
      <c r="P282">
        <f>IFERROR(VLOOKUP(A282,[3]Sheet1!$A:$G,4,FALSE),0)</f>
        <v>0</v>
      </c>
      <c r="Q282">
        <f>IFERROR(VLOOKUP(A282,[3]Sheet1!$A:$G,5,FALSE),0)</f>
        <v>0</v>
      </c>
      <c r="R282">
        <f>IFERROR(VLOOKUP(A282,[3]Sheet1!$A:$G,6,FALSE),0)</f>
        <v>0</v>
      </c>
      <c r="S282">
        <f>IFERROR(VLOOKUP(A282,[3]Sheet1!$A:$G,7,FALSE),0)</f>
        <v>0</v>
      </c>
      <c r="T282" t="str">
        <f t="shared" si="25"/>
        <v>Sim</v>
      </c>
      <c r="U282" t="str">
        <f t="shared" si="26"/>
        <v>Sim</v>
      </c>
      <c r="V282" t="str">
        <f t="shared" si="27"/>
        <v>Sim</v>
      </c>
      <c r="W282" t="str">
        <f t="shared" si="28"/>
        <v>Sim</v>
      </c>
      <c r="X282" t="str">
        <f t="shared" si="29"/>
        <v>Sim</v>
      </c>
      <c r="Y282" t="str">
        <f t="shared" si="30"/>
        <v>Sim</v>
      </c>
    </row>
    <row r="283" spans="1:25" x14ac:dyDescent="0.25">
      <c r="A283" s="5">
        <v>171510</v>
      </c>
      <c r="B283">
        <f>IFERROR(VLOOKUP(A283,[1]Monitoramento_Base_somente_disp!$A:$J,5,FALSE),0)</f>
        <v>1234</v>
      </c>
      <c r="C283">
        <f>IFERROR(VLOOKUP(A283,[1]Monitoramento_Base_somente_disp!$A:$J,6,FALSE),0)</f>
        <v>740702</v>
      </c>
      <c r="D283">
        <f>IFERROR(VLOOKUP(A283,[1]Monitoramento_Base_somente_disp!$A:$J,7,FALSE),0)</f>
        <v>6933</v>
      </c>
      <c r="E283">
        <f>IFERROR(VLOOKUP(A283,[1]Monitoramento_Base_somente_disp!$A:$J,8,FALSE),0)</f>
        <v>995914</v>
      </c>
      <c r="F283">
        <f>IFERROR(VLOOKUP(A283,[1]Monitoramento_Base_somente_disp!$A:$J,9,FALSE),0)</f>
        <v>2012</v>
      </c>
      <c r="G283">
        <f>IFERROR(VLOOKUP(A283,[1]Monitoramento_Base_somente_disp!$A:$J,10,FALSE),0)</f>
        <v>186711</v>
      </c>
      <c r="H283">
        <f>IFERROR(VLOOKUP(A283,[2]Sheet1!$A:$I,4,FALSE),0)</f>
        <v>0</v>
      </c>
      <c r="I283">
        <f>IFERROR(VLOOKUP(A283,[2]Sheet1!$A:$I,5,FALSE),0)</f>
        <v>0</v>
      </c>
      <c r="J283">
        <f>IFERROR(VLOOKUP(A283,[2]Sheet1!$A:$I,6,FALSE),0)</f>
        <v>0</v>
      </c>
      <c r="K283">
        <f>IFERROR(VLOOKUP(A283,[2]Sheet1!$A:$I,7,FALSE),0)</f>
        <v>0</v>
      </c>
      <c r="L283">
        <f>IFERROR(VLOOKUP(A283,[2]Sheet1!$A:$I,8,FALSE),0)</f>
        <v>0</v>
      </c>
      <c r="M283">
        <f>IFERROR(VLOOKUP(A283,[2]Sheet1!$A:$I,9,FALSE),0)</f>
        <v>0</v>
      </c>
      <c r="N283">
        <f>IFERROR(VLOOKUP(A283,[3]Sheet1!$A:$G,2,FALSE),0)</f>
        <v>0</v>
      </c>
      <c r="O283">
        <f>IFERROR(VLOOKUP(A283,[3]Sheet1!$A:$G,3,FALSE),0)</f>
        <v>0</v>
      </c>
      <c r="P283">
        <f>IFERROR(VLOOKUP(A283,[3]Sheet1!$A:$G,4,FALSE),0)</f>
        <v>0</v>
      </c>
      <c r="Q283">
        <f>IFERROR(VLOOKUP(A283,[3]Sheet1!$A:$G,5,FALSE),0)</f>
        <v>0</v>
      </c>
      <c r="R283">
        <f>IFERROR(VLOOKUP(A283,[3]Sheet1!$A:$G,6,FALSE),0)</f>
        <v>0</v>
      </c>
      <c r="S283">
        <f>IFERROR(VLOOKUP(A283,[3]Sheet1!$A:$G,7,FALSE),0)</f>
        <v>0</v>
      </c>
      <c r="T283" t="str">
        <f t="shared" si="25"/>
        <v>Sim</v>
      </c>
      <c r="U283" t="str">
        <f t="shared" si="26"/>
        <v>Sim</v>
      </c>
      <c r="V283" t="str">
        <f t="shared" si="27"/>
        <v>Sim</v>
      </c>
      <c r="W283" t="str">
        <f t="shared" si="28"/>
        <v>Sim</v>
      </c>
      <c r="X283" t="str">
        <f t="shared" si="29"/>
        <v>Sim</v>
      </c>
      <c r="Y283" t="str">
        <f t="shared" si="30"/>
        <v>Sim</v>
      </c>
    </row>
    <row r="284" spans="1:25" x14ac:dyDescent="0.25">
      <c r="A284" s="5">
        <v>171525</v>
      </c>
      <c r="B284">
        <f>IFERROR(VLOOKUP(A284,[1]Monitoramento_Base_somente_disp!$A:$J,5,FALSE),0)</f>
        <v>0</v>
      </c>
      <c r="C284">
        <f>IFERROR(VLOOKUP(A284,[1]Monitoramento_Base_somente_disp!$A:$J,6,FALSE),0)</f>
        <v>3490830</v>
      </c>
      <c r="D284">
        <f>IFERROR(VLOOKUP(A284,[1]Monitoramento_Base_somente_disp!$A:$J,7,FALSE),0)</f>
        <v>2401</v>
      </c>
      <c r="E284">
        <f>IFERROR(VLOOKUP(A284,[1]Monitoramento_Base_somente_disp!$A:$J,8,FALSE),0)</f>
        <v>3494488</v>
      </c>
      <c r="F284">
        <f>IFERROR(VLOOKUP(A284,[1]Monitoramento_Base_somente_disp!$A:$J,9,FALSE),0)</f>
        <v>0</v>
      </c>
      <c r="G284">
        <f>IFERROR(VLOOKUP(A284,[1]Monitoramento_Base_somente_disp!$A:$J,10,FALSE),0)</f>
        <v>561575</v>
      </c>
      <c r="H284">
        <f>IFERROR(VLOOKUP(A284,[2]Sheet1!$A:$I,4,FALSE),0)</f>
        <v>0</v>
      </c>
      <c r="I284">
        <f>IFERROR(VLOOKUP(A284,[2]Sheet1!$A:$I,5,FALSE),0)</f>
        <v>0</v>
      </c>
      <c r="J284">
        <f>IFERROR(VLOOKUP(A284,[2]Sheet1!$A:$I,6,FALSE),0)</f>
        <v>0</v>
      </c>
      <c r="K284">
        <f>IFERROR(VLOOKUP(A284,[2]Sheet1!$A:$I,7,FALSE),0)</f>
        <v>0</v>
      </c>
      <c r="L284">
        <f>IFERROR(VLOOKUP(A284,[2]Sheet1!$A:$I,8,FALSE),0)</f>
        <v>0</v>
      </c>
      <c r="M284">
        <f>IFERROR(VLOOKUP(A284,[2]Sheet1!$A:$I,9,FALSE),0)</f>
        <v>0</v>
      </c>
      <c r="N284">
        <f>IFERROR(VLOOKUP(A284,[3]Sheet1!$A:$G,2,FALSE),0)</f>
        <v>0</v>
      </c>
      <c r="O284">
        <f>IFERROR(VLOOKUP(A284,[3]Sheet1!$A:$G,3,FALSE),0)</f>
        <v>0</v>
      </c>
      <c r="P284">
        <f>IFERROR(VLOOKUP(A284,[3]Sheet1!$A:$G,4,FALSE),0)</f>
        <v>0</v>
      </c>
      <c r="Q284">
        <f>IFERROR(VLOOKUP(A284,[3]Sheet1!$A:$G,5,FALSE),0)</f>
        <v>0</v>
      </c>
      <c r="R284">
        <f>IFERROR(VLOOKUP(A284,[3]Sheet1!$A:$G,6,FALSE),0)</f>
        <v>0</v>
      </c>
      <c r="S284">
        <f>IFERROR(VLOOKUP(A284,[3]Sheet1!$A:$G,7,FALSE),0)</f>
        <v>0</v>
      </c>
      <c r="T284" t="str">
        <f t="shared" si="25"/>
        <v>Não</v>
      </c>
      <c r="U284" t="str">
        <f t="shared" si="26"/>
        <v>Sim</v>
      </c>
      <c r="V284" t="str">
        <f t="shared" si="27"/>
        <v>Sim</v>
      </c>
      <c r="W284" t="str">
        <f t="shared" si="28"/>
        <v>Sim</v>
      </c>
      <c r="X284" t="str">
        <f t="shared" si="29"/>
        <v>Não</v>
      </c>
      <c r="Y284" t="str">
        <f t="shared" si="30"/>
        <v>Sim</v>
      </c>
    </row>
    <row r="285" spans="1:25" x14ac:dyDescent="0.25">
      <c r="A285" s="5">
        <v>171570</v>
      </c>
      <c r="B285">
        <f>IFERROR(VLOOKUP(A285,[1]Monitoramento_Base_somente_disp!$A:$J,5,FALSE),0)</f>
        <v>26416</v>
      </c>
      <c r="C285">
        <f>IFERROR(VLOOKUP(A285,[1]Monitoramento_Base_somente_disp!$A:$J,6,FALSE),0)</f>
        <v>13077836</v>
      </c>
      <c r="D285">
        <f>IFERROR(VLOOKUP(A285,[1]Monitoramento_Base_somente_disp!$A:$J,7,FALSE),0)</f>
        <v>10642</v>
      </c>
      <c r="E285">
        <f>IFERROR(VLOOKUP(A285,[1]Monitoramento_Base_somente_disp!$A:$J,8,FALSE),0)</f>
        <v>12828946</v>
      </c>
      <c r="F285">
        <f>IFERROR(VLOOKUP(A285,[1]Monitoramento_Base_somente_disp!$A:$J,9,FALSE),0)</f>
        <v>0</v>
      </c>
      <c r="G285">
        <f>IFERROR(VLOOKUP(A285,[1]Monitoramento_Base_somente_disp!$A:$J,10,FALSE),0)</f>
        <v>1964070</v>
      </c>
      <c r="H285">
        <f>IFERROR(VLOOKUP(A285,[2]Sheet1!$A:$I,4,FALSE),0)</f>
        <v>0</v>
      </c>
      <c r="I285">
        <f>IFERROR(VLOOKUP(A285,[2]Sheet1!$A:$I,5,FALSE),0)</f>
        <v>0</v>
      </c>
      <c r="J285">
        <f>IFERROR(VLOOKUP(A285,[2]Sheet1!$A:$I,6,FALSE),0)</f>
        <v>0</v>
      </c>
      <c r="K285">
        <f>IFERROR(VLOOKUP(A285,[2]Sheet1!$A:$I,7,FALSE),0)</f>
        <v>0</v>
      </c>
      <c r="L285">
        <f>IFERROR(VLOOKUP(A285,[2]Sheet1!$A:$I,8,FALSE),0)</f>
        <v>0</v>
      </c>
      <c r="M285">
        <f>IFERROR(VLOOKUP(A285,[2]Sheet1!$A:$I,9,FALSE),0)</f>
        <v>0</v>
      </c>
      <c r="N285">
        <f>IFERROR(VLOOKUP(A285,[3]Sheet1!$A:$G,2,FALSE),0)</f>
        <v>0</v>
      </c>
      <c r="O285">
        <f>IFERROR(VLOOKUP(A285,[3]Sheet1!$A:$G,3,FALSE),0)</f>
        <v>0</v>
      </c>
      <c r="P285">
        <f>IFERROR(VLOOKUP(A285,[3]Sheet1!$A:$G,4,FALSE),0)</f>
        <v>0</v>
      </c>
      <c r="Q285">
        <f>IFERROR(VLOOKUP(A285,[3]Sheet1!$A:$G,5,FALSE),0)</f>
        <v>0</v>
      </c>
      <c r="R285">
        <f>IFERROR(VLOOKUP(A285,[3]Sheet1!$A:$G,6,FALSE),0)</f>
        <v>0</v>
      </c>
      <c r="S285">
        <f>IFERROR(VLOOKUP(A285,[3]Sheet1!$A:$G,7,FALSE),0)</f>
        <v>0</v>
      </c>
      <c r="T285" t="str">
        <f t="shared" si="25"/>
        <v>Sim</v>
      </c>
      <c r="U285" t="str">
        <f t="shared" si="26"/>
        <v>Sim</v>
      </c>
      <c r="V285" t="str">
        <f t="shared" si="27"/>
        <v>Sim</v>
      </c>
      <c r="W285" t="str">
        <f t="shared" si="28"/>
        <v>Sim</v>
      </c>
      <c r="X285" t="str">
        <f t="shared" si="29"/>
        <v>Não</v>
      </c>
      <c r="Y285" t="str">
        <f t="shared" si="30"/>
        <v>Sim</v>
      </c>
    </row>
    <row r="286" spans="1:25" x14ac:dyDescent="0.25">
      <c r="A286" s="5">
        <v>171620</v>
      </c>
      <c r="B286">
        <f>IFERROR(VLOOKUP(A286,[1]Monitoramento_Base_somente_disp!$A:$J,5,FALSE),0)</f>
        <v>0</v>
      </c>
      <c r="C286">
        <f>IFERROR(VLOOKUP(A286,[1]Monitoramento_Base_somente_disp!$A:$J,6,FALSE),0)</f>
        <v>4541760</v>
      </c>
      <c r="D286">
        <f>IFERROR(VLOOKUP(A286,[1]Monitoramento_Base_somente_disp!$A:$J,7,FALSE),0)</f>
        <v>0</v>
      </c>
      <c r="E286">
        <f>IFERROR(VLOOKUP(A286,[1]Monitoramento_Base_somente_disp!$A:$J,8,FALSE),0)</f>
        <v>4286913</v>
      </c>
      <c r="F286">
        <f>IFERROR(VLOOKUP(A286,[1]Monitoramento_Base_somente_disp!$A:$J,9,FALSE),0)</f>
        <v>0</v>
      </c>
      <c r="G286">
        <f>IFERROR(VLOOKUP(A286,[1]Monitoramento_Base_somente_disp!$A:$J,10,FALSE),0)</f>
        <v>1728875</v>
      </c>
      <c r="H286">
        <f>IFERROR(VLOOKUP(A286,[2]Sheet1!$A:$I,4,FALSE),0)</f>
        <v>0</v>
      </c>
      <c r="I286">
        <f>IFERROR(VLOOKUP(A286,[2]Sheet1!$A:$I,5,FALSE),0)</f>
        <v>0</v>
      </c>
      <c r="J286">
        <f>IFERROR(VLOOKUP(A286,[2]Sheet1!$A:$I,6,FALSE),0)</f>
        <v>0</v>
      </c>
      <c r="K286">
        <f>IFERROR(VLOOKUP(A286,[2]Sheet1!$A:$I,7,FALSE),0)</f>
        <v>0</v>
      </c>
      <c r="L286">
        <f>IFERROR(VLOOKUP(A286,[2]Sheet1!$A:$I,8,FALSE),0)</f>
        <v>0</v>
      </c>
      <c r="M286">
        <f>IFERROR(VLOOKUP(A286,[2]Sheet1!$A:$I,9,FALSE),0)</f>
        <v>0</v>
      </c>
      <c r="N286">
        <f>IFERROR(VLOOKUP(A286,[3]Sheet1!$A:$G,2,FALSE),0)</f>
        <v>0</v>
      </c>
      <c r="O286">
        <f>IFERROR(VLOOKUP(A286,[3]Sheet1!$A:$G,3,FALSE),0)</f>
        <v>0</v>
      </c>
      <c r="P286">
        <f>IFERROR(VLOOKUP(A286,[3]Sheet1!$A:$G,4,FALSE),0)</f>
        <v>0</v>
      </c>
      <c r="Q286">
        <f>IFERROR(VLOOKUP(A286,[3]Sheet1!$A:$G,5,FALSE),0)</f>
        <v>0</v>
      </c>
      <c r="R286">
        <f>IFERROR(VLOOKUP(A286,[3]Sheet1!$A:$G,6,FALSE),0)</f>
        <v>0</v>
      </c>
      <c r="S286">
        <f>IFERROR(VLOOKUP(A286,[3]Sheet1!$A:$G,7,FALSE),0)</f>
        <v>0</v>
      </c>
      <c r="T286" t="str">
        <f t="shared" si="25"/>
        <v>Não</v>
      </c>
      <c r="U286" t="str">
        <f t="shared" si="26"/>
        <v>Sim</v>
      </c>
      <c r="V286" t="str">
        <f t="shared" si="27"/>
        <v>Não</v>
      </c>
      <c r="W286" t="str">
        <f t="shared" si="28"/>
        <v>Sim</v>
      </c>
      <c r="X286" t="str">
        <f t="shared" si="29"/>
        <v>Não</v>
      </c>
      <c r="Y286" t="str">
        <f t="shared" si="30"/>
        <v>Sim</v>
      </c>
    </row>
    <row r="287" spans="1:25" x14ac:dyDescent="0.25">
      <c r="A287" s="5">
        <v>171630</v>
      </c>
      <c r="B287">
        <f>IFERROR(VLOOKUP(A287,[1]Monitoramento_Base_somente_disp!$A:$J,5,FALSE),0)</f>
        <v>0</v>
      </c>
      <c r="C287">
        <f>IFERROR(VLOOKUP(A287,[1]Monitoramento_Base_somente_disp!$A:$J,6,FALSE),0)</f>
        <v>621686</v>
      </c>
      <c r="D287">
        <f>IFERROR(VLOOKUP(A287,[1]Monitoramento_Base_somente_disp!$A:$J,7,FALSE),0)</f>
        <v>0</v>
      </c>
      <c r="E287">
        <f>IFERROR(VLOOKUP(A287,[1]Monitoramento_Base_somente_disp!$A:$J,8,FALSE),0)</f>
        <v>732255</v>
      </c>
      <c r="F287">
        <f>IFERROR(VLOOKUP(A287,[1]Monitoramento_Base_somente_disp!$A:$J,9,FALSE),0)</f>
        <v>0</v>
      </c>
      <c r="G287">
        <f>IFERROR(VLOOKUP(A287,[1]Monitoramento_Base_somente_disp!$A:$J,10,FALSE),0)</f>
        <v>118075</v>
      </c>
      <c r="H287">
        <f>IFERROR(VLOOKUP(A287,[2]Sheet1!$A:$I,4,FALSE),0)</f>
        <v>0</v>
      </c>
      <c r="I287">
        <f>IFERROR(VLOOKUP(A287,[2]Sheet1!$A:$I,5,FALSE),0)</f>
        <v>0</v>
      </c>
      <c r="J287">
        <f>IFERROR(VLOOKUP(A287,[2]Sheet1!$A:$I,6,FALSE),0)</f>
        <v>0</v>
      </c>
      <c r="K287">
        <f>IFERROR(VLOOKUP(A287,[2]Sheet1!$A:$I,7,FALSE),0)</f>
        <v>0</v>
      </c>
      <c r="L287">
        <f>IFERROR(VLOOKUP(A287,[2]Sheet1!$A:$I,8,FALSE),0)</f>
        <v>0</v>
      </c>
      <c r="M287">
        <f>IFERROR(VLOOKUP(A287,[2]Sheet1!$A:$I,9,FALSE),0)</f>
        <v>0</v>
      </c>
      <c r="N287">
        <f>IFERROR(VLOOKUP(A287,[3]Sheet1!$A:$G,2,FALSE),0)</f>
        <v>0</v>
      </c>
      <c r="O287">
        <f>IFERROR(VLOOKUP(A287,[3]Sheet1!$A:$G,3,FALSE),0)</f>
        <v>0</v>
      </c>
      <c r="P287">
        <f>IFERROR(VLOOKUP(A287,[3]Sheet1!$A:$G,4,FALSE),0)</f>
        <v>0</v>
      </c>
      <c r="Q287">
        <f>IFERROR(VLOOKUP(A287,[3]Sheet1!$A:$G,5,FALSE),0)</f>
        <v>0</v>
      </c>
      <c r="R287">
        <f>IFERROR(VLOOKUP(A287,[3]Sheet1!$A:$G,6,FALSE),0)</f>
        <v>0</v>
      </c>
      <c r="S287">
        <f>IFERROR(VLOOKUP(A287,[3]Sheet1!$A:$G,7,FALSE),0)</f>
        <v>0</v>
      </c>
      <c r="T287" t="str">
        <f t="shared" si="25"/>
        <v>Não</v>
      </c>
      <c r="U287" t="str">
        <f t="shared" si="26"/>
        <v>Sim</v>
      </c>
      <c r="V287" t="str">
        <f t="shared" si="27"/>
        <v>Não</v>
      </c>
      <c r="W287" t="str">
        <f t="shared" si="28"/>
        <v>Sim</v>
      </c>
      <c r="X287" t="str">
        <f t="shared" si="29"/>
        <v>Não</v>
      </c>
      <c r="Y287" t="str">
        <f t="shared" si="30"/>
        <v>Sim</v>
      </c>
    </row>
    <row r="288" spans="1:25" x14ac:dyDescent="0.25">
      <c r="A288" s="5">
        <v>171670</v>
      </c>
      <c r="B288">
        <f>IFERROR(VLOOKUP(A288,[1]Monitoramento_Base_somente_disp!$A:$J,5,FALSE),0)</f>
        <v>16219</v>
      </c>
      <c r="C288">
        <f>IFERROR(VLOOKUP(A288,[1]Monitoramento_Base_somente_disp!$A:$J,6,FALSE),0)</f>
        <v>2880898</v>
      </c>
      <c r="D288">
        <f>IFERROR(VLOOKUP(A288,[1]Monitoramento_Base_somente_disp!$A:$J,7,FALSE),0)</f>
        <v>17782</v>
      </c>
      <c r="E288">
        <f>IFERROR(VLOOKUP(A288,[1]Monitoramento_Base_somente_disp!$A:$J,8,FALSE),0)</f>
        <v>2677027</v>
      </c>
      <c r="F288">
        <f>IFERROR(VLOOKUP(A288,[1]Monitoramento_Base_somente_disp!$A:$J,9,FALSE),0)</f>
        <v>1379</v>
      </c>
      <c r="G288">
        <f>IFERROR(VLOOKUP(A288,[1]Monitoramento_Base_somente_disp!$A:$J,10,FALSE),0)</f>
        <v>384740</v>
      </c>
      <c r="H288">
        <f>IFERROR(VLOOKUP(A288,[2]Sheet1!$A:$I,4,FALSE),0)</f>
        <v>0</v>
      </c>
      <c r="I288">
        <f>IFERROR(VLOOKUP(A288,[2]Sheet1!$A:$I,5,FALSE),0)</f>
        <v>0</v>
      </c>
      <c r="J288">
        <f>IFERROR(VLOOKUP(A288,[2]Sheet1!$A:$I,6,FALSE),0)</f>
        <v>0</v>
      </c>
      <c r="K288">
        <f>IFERROR(VLOOKUP(A288,[2]Sheet1!$A:$I,7,FALSE),0)</f>
        <v>0</v>
      </c>
      <c r="L288">
        <f>IFERROR(VLOOKUP(A288,[2]Sheet1!$A:$I,8,FALSE),0)</f>
        <v>0</v>
      </c>
      <c r="M288">
        <f>IFERROR(VLOOKUP(A288,[2]Sheet1!$A:$I,9,FALSE),0)</f>
        <v>0</v>
      </c>
      <c r="N288">
        <f>IFERROR(VLOOKUP(A288,[3]Sheet1!$A:$G,2,FALSE),0)</f>
        <v>0</v>
      </c>
      <c r="O288">
        <f>IFERROR(VLOOKUP(A288,[3]Sheet1!$A:$G,3,FALSE),0)</f>
        <v>0</v>
      </c>
      <c r="P288">
        <f>IFERROR(VLOOKUP(A288,[3]Sheet1!$A:$G,4,FALSE),0)</f>
        <v>0</v>
      </c>
      <c r="Q288">
        <f>IFERROR(VLOOKUP(A288,[3]Sheet1!$A:$G,5,FALSE),0)</f>
        <v>0</v>
      </c>
      <c r="R288">
        <f>IFERROR(VLOOKUP(A288,[3]Sheet1!$A:$G,6,FALSE),0)</f>
        <v>0</v>
      </c>
      <c r="S288">
        <f>IFERROR(VLOOKUP(A288,[3]Sheet1!$A:$G,7,FALSE),0)</f>
        <v>0</v>
      </c>
      <c r="T288" t="str">
        <f t="shared" si="25"/>
        <v>Sim</v>
      </c>
      <c r="U288" t="str">
        <f t="shared" si="26"/>
        <v>Sim</v>
      </c>
      <c r="V288" t="str">
        <f t="shared" si="27"/>
        <v>Sim</v>
      </c>
      <c r="W288" t="str">
        <f t="shared" si="28"/>
        <v>Sim</v>
      </c>
      <c r="X288" t="str">
        <f t="shared" si="29"/>
        <v>Sim</v>
      </c>
      <c r="Y288" t="str">
        <f t="shared" si="30"/>
        <v>Sim</v>
      </c>
    </row>
    <row r="289" spans="1:25" x14ac:dyDescent="0.25">
      <c r="A289" s="5">
        <v>171700</v>
      </c>
      <c r="B289">
        <f>IFERROR(VLOOKUP(A289,[1]Monitoramento_Base_somente_disp!$A:$J,5,FALSE),0)</f>
        <v>18580</v>
      </c>
      <c r="C289">
        <f>IFERROR(VLOOKUP(A289,[1]Monitoramento_Base_somente_disp!$A:$J,6,FALSE),0)</f>
        <v>3744244</v>
      </c>
      <c r="D289">
        <f>IFERROR(VLOOKUP(A289,[1]Monitoramento_Base_somente_disp!$A:$J,7,FALSE),0)</f>
        <v>11414</v>
      </c>
      <c r="E289">
        <f>IFERROR(VLOOKUP(A289,[1]Monitoramento_Base_somente_disp!$A:$J,8,FALSE),0)</f>
        <v>3362590</v>
      </c>
      <c r="F289">
        <f>IFERROR(VLOOKUP(A289,[1]Monitoramento_Base_somente_disp!$A:$J,9,FALSE),0)</f>
        <v>0</v>
      </c>
      <c r="G289">
        <f>IFERROR(VLOOKUP(A289,[1]Monitoramento_Base_somente_disp!$A:$J,10,FALSE),0)</f>
        <v>515885</v>
      </c>
      <c r="H289">
        <f>IFERROR(VLOOKUP(A289,[2]Sheet1!$A:$I,4,FALSE),0)</f>
        <v>0</v>
      </c>
      <c r="I289">
        <f>IFERROR(VLOOKUP(A289,[2]Sheet1!$A:$I,5,FALSE),0)</f>
        <v>0</v>
      </c>
      <c r="J289">
        <f>IFERROR(VLOOKUP(A289,[2]Sheet1!$A:$I,6,FALSE),0)</f>
        <v>0</v>
      </c>
      <c r="K289">
        <f>IFERROR(VLOOKUP(A289,[2]Sheet1!$A:$I,7,FALSE),0)</f>
        <v>0</v>
      </c>
      <c r="L289">
        <f>IFERROR(VLOOKUP(A289,[2]Sheet1!$A:$I,8,FALSE),0)</f>
        <v>0</v>
      </c>
      <c r="M289">
        <f>IFERROR(VLOOKUP(A289,[2]Sheet1!$A:$I,9,FALSE),0)</f>
        <v>0</v>
      </c>
      <c r="N289">
        <f>IFERROR(VLOOKUP(A289,[3]Sheet1!$A:$G,2,FALSE),0)</f>
        <v>0</v>
      </c>
      <c r="O289">
        <f>IFERROR(VLOOKUP(A289,[3]Sheet1!$A:$G,3,FALSE),0)</f>
        <v>0</v>
      </c>
      <c r="P289">
        <f>IFERROR(VLOOKUP(A289,[3]Sheet1!$A:$G,4,FALSE),0)</f>
        <v>0</v>
      </c>
      <c r="Q289">
        <f>IFERROR(VLOOKUP(A289,[3]Sheet1!$A:$G,5,FALSE),0)</f>
        <v>0</v>
      </c>
      <c r="R289">
        <f>IFERROR(VLOOKUP(A289,[3]Sheet1!$A:$G,6,FALSE),0)</f>
        <v>0</v>
      </c>
      <c r="S289">
        <f>IFERROR(VLOOKUP(A289,[3]Sheet1!$A:$G,7,FALSE),0)</f>
        <v>0</v>
      </c>
      <c r="T289" t="str">
        <f t="shared" si="25"/>
        <v>Sim</v>
      </c>
      <c r="U289" t="str">
        <f t="shared" si="26"/>
        <v>Sim</v>
      </c>
      <c r="V289" t="str">
        <f t="shared" si="27"/>
        <v>Sim</v>
      </c>
      <c r="W289" t="str">
        <f t="shared" si="28"/>
        <v>Sim</v>
      </c>
      <c r="X289" t="str">
        <f t="shared" si="29"/>
        <v>Não</v>
      </c>
      <c r="Y289" t="str">
        <f t="shared" si="30"/>
        <v>Sim</v>
      </c>
    </row>
    <row r="290" spans="1:25" x14ac:dyDescent="0.25">
      <c r="A290" s="5">
        <v>171720</v>
      </c>
      <c r="B290">
        <f>IFERROR(VLOOKUP(A290,[1]Monitoramento_Base_somente_disp!$A:$J,5,FALSE),0)</f>
        <v>0</v>
      </c>
      <c r="C290">
        <f>IFERROR(VLOOKUP(A290,[1]Monitoramento_Base_somente_disp!$A:$J,6,FALSE),0)</f>
        <v>988140</v>
      </c>
      <c r="D290">
        <f>IFERROR(VLOOKUP(A290,[1]Monitoramento_Base_somente_disp!$A:$J,7,FALSE),0)</f>
        <v>0</v>
      </c>
      <c r="E290">
        <f>IFERROR(VLOOKUP(A290,[1]Monitoramento_Base_somente_disp!$A:$J,8,FALSE),0)</f>
        <v>1021078</v>
      </c>
      <c r="F290">
        <f>IFERROR(VLOOKUP(A290,[1]Monitoramento_Base_somente_disp!$A:$J,9,FALSE),0)</f>
        <v>0</v>
      </c>
      <c r="G290">
        <f>IFERROR(VLOOKUP(A290,[1]Monitoramento_Base_somente_disp!$A:$J,10,FALSE),0)</f>
        <v>164690</v>
      </c>
      <c r="H290">
        <f>IFERROR(VLOOKUP(A290,[2]Sheet1!$A:$I,4,FALSE),0)</f>
        <v>0</v>
      </c>
      <c r="I290">
        <f>IFERROR(VLOOKUP(A290,[2]Sheet1!$A:$I,5,FALSE),0)</f>
        <v>0</v>
      </c>
      <c r="J290">
        <f>IFERROR(VLOOKUP(A290,[2]Sheet1!$A:$I,6,FALSE),0)</f>
        <v>0</v>
      </c>
      <c r="K290">
        <f>IFERROR(VLOOKUP(A290,[2]Sheet1!$A:$I,7,FALSE),0)</f>
        <v>0</v>
      </c>
      <c r="L290">
        <f>IFERROR(VLOOKUP(A290,[2]Sheet1!$A:$I,8,FALSE),0)</f>
        <v>0</v>
      </c>
      <c r="M290">
        <f>IFERROR(VLOOKUP(A290,[2]Sheet1!$A:$I,9,FALSE),0)</f>
        <v>0</v>
      </c>
      <c r="N290">
        <f>IFERROR(VLOOKUP(A290,[3]Sheet1!$A:$G,2,FALSE),0)</f>
        <v>0</v>
      </c>
      <c r="O290">
        <f>IFERROR(VLOOKUP(A290,[3]Sheet1!$A:$G,3,FALSE),0)</f>
        <v>0</v>
      </c>
      <c r="P290">
        <f>IFERROR(VLOOKUP(A290,[3]Sheet1!$A:$G,4,FALSE),0)</f>
        <v>0</v>
      </c>
      <c r="Q290">
        <f>IFERROR(VLOOKUP(A290,[3]Sheet1!$A:$G,5,FALSE),0)</f>
        <v>0</v>
      </c>
      <c r="R290">
        <f>IFERROR(VLOOKUP(A290,[3]Sheet1!$A:$G,6,FALSE),0)</f>
        <v>0</v>
      </c>
      <c r="S290">
        <f>IFERROR(VLOOKUP(A290,[3]Sheet1!$A:$G,7,FALSE),0)</f>
        <v>0</v>
      </c>
      <c r="T290" t="str">
        <f t="shared" si="25"/>
        <v>Não</v>
      </c>
      <c r="U290" t="str">
        <f t="shared" si="26"/>
        <v>Sim</v>
      </c>
      <c r="V290" t="str">
        <f t="shared" si="27"/>
        <v>Não</v>
      </c>
      <c r="W290" t="str">
        <f t="shared" si="28"/>
        <v>Sim</v>
      </c>
      <c r="X290" t="str">
        <f t="shared" si="29"/>
        <v>Não</v>
      </c>
      <c r="Y290" t="str">
        <f t="shared" si="30"/>
        <v>Sim</v>
      </c>
    </row>
    <row r="291" spans="1:25" x14ac:dyDescent="0.25">
      <c r="A291" s="5">
        <v>171750</v>
      </c>
      <c r="B291">
        <f>IFERROR(VLOOKUP(A291,[1]Monitoramento_Base_somente_disp!$A:$J,5,FALSE),0)</f>
        <v>14175</v>
      </c>
      <c r="C291">
        <f>IFERROR(VLOOKUP(A291,[1]Monitoramento_Base_somente_disp!$A:$J,6,FALSE),0)</f>
        <v>6903061</v>
      </c>
      <c r="D291">
        <f>IFERROR(VLOOKUP(A291,[1]Monitoramento_Base_somente_disp!$A:$J,7,FALSE),0)</f>
        <v>29955</v>
      </c>
      <c r="E291">
        <f>IFERROR(VLOOKUP(A291,[1]Monitoramento_Base_somente_disp!$A:$J,8,FALSE),0)</f>
        <v>9190172</v>
      </c>
      <c r="F291">
        <f>IFERROR(VLOOKUP(A291,[1]Monitoramento_Base_somente_disp!$A:$J,9,FALSE),0)</f>
        <v>2548</v>
      </c>
      <c r="G291">
        <f>IFERROR(VLOOKUP(A291,[1]Monitoramento_Base_somente_disp!$A:$J,10,FALSE),0)</f>
        <v>1377895</v>
      </c>
      <c r="H291">
        <f>IFERROR(VLOOKUP(A291,[2]Sheet1!$A:$I,4,FALSE),0)</f>
        <v>0</v>
      </c>
      <c r="I291">
        <f>IFERROR(VLOOKUP(A291,[2]Sheet1!$A:$I,5,FALSE),0)</f>
        <v>0</v>
      </c>
      <c r="J291">
        <f>IFERROR(VLOOKUP(A291,[2]Sheet1!$A:$I,6,FALSE),0)</f>
        <v>0</v>
      </c>
      <c r="K291">
        <f>IFERROR(VLOOKUP(A291,[2]Sheet1!$A:$I,7,FALSE),0)</f>
        <v>0</v>
      </c>
      <c r="L291">
        <f>IFERROR(VLOOKUP(A291,[2]Sheet1!$A:$I,8,FALSE),0)</f>
        <v>0</v>
      </c>
      <c r="M291">
        <f>IFERROR(VLOOKUP(A291,[2]Sheet1!$A:$I,9,FALSE),0)</f>
        <v>0</v>
      </c>
      <c r="N291">
        <f>IFERROR(VLOOKUP(A291,[3]Sheet1!$A:$G,2,FALSE),0)</f>
        <v>0</v>
      </c>
      <c r="O291">
        <f>IFERROR(VLOOKUP(A291,[3]Sheet1!$A:$G,3,FALSE),0)</f>
        <v>0</v>
      </c>
      <c r="P291">
        <f>IFERROR(VLOOKUP(A291,[3]Sheet1!$A:$G,4,FALSE),0)</f>
        <v>0</v>
      </c>
      <c r="Q291">
        <f>IFERROR(VLOOKUP(A291,[3]Sheet1!$A:$G,5,FALSE),0)</f>
        <v>0</v>
      </c>
      <c r="R291">
        <f>IFERROR(VLOOKUP(A291,[3]Sheet1!$A:$G,6,FALSE),0)</f>
        <v>0</v>
      </c>
      <c r="S291">
        <f>IFERROR(VLOOKUP(A291,[3]Sheet1!$A:$G,7,FALSE),0)</f>
        <v>0</v>
      </c>
      <c r="T291" t="str">
        <f t="shared" si="25"/>
        <v>Sim</v>
      </c>
      <c r="U291" t="str">
        <f t="shared" si="26"/>
        <v>Sim</v>
      </c>
      <c r="V291" t="str">
        <f t="shared" si="27"/>
        <v>Sim</v>
      </c>
      <c r="W291" t="str">
        <f t="shared" si="28"/>
        <v>Sim</v>
      </c>
      <c r="X291" t="str">
        <f t="shared" si="29"/>
        <v>Sim</v>
      </c>
      <c r="Y291" t="str">
        <f t="shared" si="30"/>
        <v>Sim</v>
      </c>
    </row>
    <row r="292" spans="1:25" x14ac:dyDescent="0.25">
      <c r="A292" s="5">
        <v>171780</v>
      </c>
      <c r="B292">
        <f>IFERROR(VLOOKUP(A292,[1]Monitoramento_Base_somente_disp!$A:$J,5,FALSE),0)</f>
        <v>40395</v>
      </c>
      <c r="C292">
        <f>IFERROR(VLOOKUP(A292,[1]Monitoramento_Base_somente_disp!$A:$J,6,FALSE),0)</f>
        <v>8305180</v>
      </c>
      <c r="D292">
        <f>IFERROR(VLOOKUP(A292,[1]Monitoramento_Base_somente_disp!$A:$J,7,FALSE),0)</f>
        <v>39682</v>
      </c>
      <c r="E292">
        <f>IFERROR(VLOOKUP(A292,[1]Monitoramento_Base_somente_disp!$A:$J,8,FALSE),0)</f>
        <v>7546501</v>
      </c>
      <c r="F292">
        <f>IFERROR(VLOOKUP(A292,[1]Monitoramento_Base_somente_disp!$A:$J,9,FALSE),0)</f>
        <v>0</v>
      </c>
      <c r="G292">
        <f>IFERROR(VLOOKUP(A292,[1]Monitoramento_Base_somente_disp!$A:$J,10,FALSE),0)</f>
        <v>1133605</v>
      </c>
      <c r="H292">
        <f>IFERROR(VLOOKUP(A292,[2]Sheet1!$A:$I,4,FALSE),0)</f>
        <v>0</v>
      </c>
      <c r="I292">
        <f>IFERROR(VLOOKUP(A292,[2]Sheet1!$A:$I,5,FALSE),0)</f>
        <v>0</v>
      </c>
      <c r="J292">
        <f>IFERROR(VLOOKUP(A292,[2]Sheet1!$A:$I,6,FALSE),0)</f>
        <v>0</v>
      </c>
      <c r="K292">
        <f>IFERROR(VLOOKUP(A292,[2]Sheet1!$A:$I,7,FALSE),0)</f>
        <v>0</v>
      </c>
      <c r="L292">
        <f>IFERROR(VLOOKUP(A292,[2]Sheet1!$A:$I,8,FALSE),0)</f>
        <v>0</v>
      </c>
      <c r="M292">
        <f>IFERROR(VLOOKUP(A292,[2]Sheet1!$A:$I,9,FALSE),0)</f>
        <v>0</v>
      </c>
      <c r="N292">
        <f>IFERROR(VLOOKUP(A292,[3]Sheet1!$A:$G,2,FALSE),0)</f>
        <v>0</v>
      </c>
      <c r="O292">
        <f>IFERROR(VLOOKUP(A292,[3]Sheet1!$A:$G,3,FALSE),0)</f>
        <v>0</v>
      </c>
      <c r="P292">
        <f>IFERROR(VLOOKUP(A292,[3]Sheet1!$A:$G,4,FALSE),0)</f>
        <v>0</v>
      </c>
      <c r="Q292">
        <f>IFERROR(VLOOKUP(A292,[3]Sheet1!$A:$G,5,FALSE),0)</f>
        <v>0</v>
      </c>
      <c r="R292">
        <f>IFERROR(VLOOKUP(A292,[3]Sheet1!$A:$G,6,FALSE),0)</f>
        <v>0</v>
      </c>
      <c r="S292">
        <f>IFERROR(VLOOKUP(A292,[3]Sheet1!$A:$G,7,FALSE),0)</f>
        <v>0</v>
      </c>
      <c r="T292" t="str">
        <f t="shared" si="25"/>
        <v>Sim</v>
      </c>
      <c r="U292" t="str">
        <f t="shared" si="26"/>
        <v>Sim</v>
      </c>
      <c r="V292" t="str">
        <f t="shared" si="27"/>
        <v>Sim</v>
      </c>
      <c r="W292" t="str">
        <f t="shared" si="28"/>
        <v>Sim</v>
      </c>
      <c r="X292" t="str">
        <f t="shared" si="29"/>
        <v>Não</v>
      </c>
      <c r="Y292" t="str">
        <f t="shared" si="30"/>
        <v>Sim</v>
      </c>
    </row>
    <row r="293" spans="1:25" x14ac:dyDescent="0.25">
      <c r="A293" s="5">
        <v>171790</v>
      </c>
      <c r="B293">
        <f>IFERROR(VLOOKUP(A293,[1]Monitoramento_Base_somente_disp!$A:$J,5,FALSE),0)</f>
        <v>0</v>
      </c>
      <c r="C293">
        <f>IFERROR(VLOOKUP(A293,[1]Monitoramento_Base_somente_disp!$A:$J,6,FALSE),0)</f>
        <v>974292</v>
      </c>
      <c r="D293">
        <f>IFERROR(VLOOKUP(A293,[1]Monitoramento_Base_somente_disp!$A:$J,7,FALSE),0)</f>
        <v>0</v>
      </c>
      <c r="E293">
        <f>IFERROR(VLOOKUP(A293,[1]Monitoramento_Base_somente_disp!$A:$J,8,FALSE),0)</f>
        <v>1010418</v>
      </c>
      <c r="F293">
        <f>IFERROR(VLOOKUP(A293,[1]Monitoramento_Base_somente_disp!$A:$J,9,FALSE),0)</f>
        <v>0</v>
      </c>
      <c r="G293">
        <f>IFERROR(VLOOKUP(A293,[1]Monitoramento_Base_somente_disp!$A:$J,10,FALSE),0)</f>
        <v>163365</v>
      </c>
      <c r="H293">
        <f>IFERROR(VLOOKUP(A293,[2]Sheet1!$A:$I,4,FALSE),0)</f>
        <v>0</v>
      </c>
      <c r="I293">
        <f>IFERROR(VLOOKUP(A293,[2]Sheet1!$A:$I,5,FALSE),0)</f>
        <v>0</v>
      </c>
      <c r="J293">
        <f>IFERROR(VLOOKUP(A293,[2]Sheet1!$A:$I,6,FALSE),0)</f>
        <v>0</v>
      </c>
      <c r="K293">
        <f>IFERROR(VLOOKUP(A293,[2]Sheet1!$A:$I,7,FALSE),0)</f>
        <v>0</v>
      </c>
      <c r="L293">
        <f>IFERROR(VLOOKUP(A293,[2]Sheet1!$A:$I,8,FALSE),0)</f>
        <v>0</v>
      </c>
      <c r="M293">
        <f>IFERROR(VLOOKUP(A293,[2]Sheet1!$A:$I,9,FALSE),0)</f>
        <v>0</v>
      </c>
      <c r="N293">
        <f>IFERROR(VLOOKUP(A293,[3]Sheet1!$A:$G,2,FALSE),0)</f>
        <v>0</v>
      </c>
      <c r="O293">
        <f>IFERROR(VLOOKUP(A293,[3]Sheet1!$A:$G,3,FALSE),0)</f>
        <v>0</v>
      </c>
      <c r="P293">
        <f>IFERROR(VLOOKUP(A293,[3]Sheet1!$A:$G,4,FALSE),0)</f>
        <v>0</v>
      </c>
      <c r="Q293">
        <f>IFERROR(VLOOKUP(A293,[3]Sheet1!$A:$G,5,FALSE),0)</f>
        <v>0</v>
      </c>
      <c r="R293">
        <f>IFERROR(VLOOKUP(A293,[3]Sheet1!$A:$G,6,FALSE),0)</f>
        <v>0</v>
      </c>
      <c r="S293">
        <f>IFERROR(VLOOKUP(A293,[3]Sheet1!$A:$G,7,FALSE),0)</f>
        <v>0</v>
      </c>
      <c r="T293" t="str">
        <f t="shared" si="25"/>
        <v>Não</v>
      </c>
      <c r="U293" t="str">
        <f t="shared" si="26"/>
        <v>Sim</v>
      </c>
      <c r="V293" t="str">
        <f t="shared" si="27"/>
        <v>Não</v>
      </c>
      <c r="W293" t="str">
        <f t="shared" si="28"/>
        <v>Sim</v>
      </c>
      <c r="X293" t="str">
        <f t="shared" si="29"/>
        <v>Não</v>
      </c>
      <c r="Y293" t="str">
        <f t="shared" si="30"/>
        <v>Sim</v>
      </c>
    </row>
    <row r="294" spans="1:25" x14ac:dyDescent="0.25">
      <c r="A294" s="5">
        <v>171800</v>
      </c>
      <c r="B294">
        <f>IFERROR(VLOOKUP(A294,[1]Monitoramento_Base_somente_disp!$A:$J,5,FALSE),0)</f>
        <v>6225</v>
      </c>
      <c r="C294">
        <f>IFERROR(VLOOKUP(A294,[1]Monitoramento_Base_somente_disp!$A:$J,6,FALSE),0)</f>
        <v>3695322</v>
      </c>
      <c r="D294">
        <f>IFERROR(VLOOKUP(A294,[1]Monitoramento_Base_somente_disp!$A:$J,7,FALSE),0)</f>
        <v>1982</v>
      </c>
      <c r="E294">
        <f>IFERROR(VLOOKUP(A294,[1]Monitoramento_Base_somente_disp!$A:$J,8,FALSE),0)</f>
        <v>4178453</v>
      </c>
      <c r="F294">
        <f>IFERROR(VLOOKUP(A294,[1]Monitoramento_Base_somente_disp!$A:$J,9,FALSE),0)</f>
        <v>0</v>
      </c>
      <c r="G294">
        <f>IFERROR(VLOOKUP(A294,[1]Monitoramento_Base_somente_disp!$A:$J,10,FALSE),0)</f>
        <v>672555</v>
      </c>
      <c r="H294">
        <f>IFERROR(VLOOKUP(A294,[2]Sheet1!$A:$I,4,FALSE),0)</f>
        <v>0</v>
      </c>
      <c r="I294">
        <f>IFERROR(VLOOKUP(A294,[2]Sheet1!$A:$I,5,FALSE),0)</f>
        <v>0</v>
      </c>
      <c r="J294">
        <f>IFERROR(VLOOKUP(A294,[2]Sheet1!$A:$I,6,FALSE),0)</f>
        <v>0</v>
      </c>
      <c r="K294">
        <f>IFERROR(VLOOKUP(A294,[2]Sheet1!$A:$I,7,FALSE),0)</f>
        <v>0</v>
      </c>
      <c r="L294">
        <f>IFERROR(VLOOKUP(A294,[2]Sheet1!$A:$I,8,FALSE),0)</f>
        <v>0</v>
      </c>
      <c r="M294">
        <f>IFERROR(VLOOKUP(A294,[2]Sheet1!$A:$I,9,FALSE),0)</f>
        <v>0</v>
      </c>
      <c r="N294">
        <f>IFERROR(VLOOKUP(A294,[3]Sheet1!$A:$G,2,FALSE),0)</f>
        <v>0</v>
      </c>
      <c r="O294">
        <f>IFERROR(VLOOKUP(A294,[3]Sheet1!$A:$G,3,FALSE),0)</f>
        <v>0</v>
      </c>
      <c r="P294">
        <f>IFERROR(VLOOKUP(A294,[3]Sheet1!$A:$G,4,FALSE),0)</f>
        <v>0</v>
      </c>
      <c r="Q294">
        <f>IFERROR(VLOOKUP(A294,[3]Sheet1!$A:$G,5,FALSE),0)</f>
        <v>0</v>
      </c>
      <c r="R294">
        <f>IFERROR(VLOOKUP(A294,[3]Sheet1!$A:$G,6,FALSE),0)</f>
        <v>0</v>
      </c>
      <c r="S294">
        <f>IFERROR(VLOOKUP(A294,[3]Sheet1!$A:$G,7,FALSE),0)</f>
        <v>0</v>
      </c>
      <c r="T294" t="str">
        <f t="shared" si="25"/>
        <v>Sim</v>
      </c>
      <c r="U294" t="str">
        <f t="shared" si="26"/>
        <v>Sim</v>
      </c>
      <c r="V294" t="str">
        <f t="shared" si="27"/>
        <v>Sim</v>
      </c>
      <c r="W294" t="str">
        <f t="shared" si="28"/>
        <v>Sim</v>
      </c>
      <c r="X294" t="str">
        <f t="shared" si="29"/>
        <v>Não</v>
      </c>
      <c r="Y294" t="str">
        <f t="shared" si="30"/>
        <v>Sim</v>
      </c>
    </row>
    <row r="295" spans="1:25" x14ac:dyDescent="0.25">
      <c r="A295" s="5">
        <v>171830</v>
      </c>
      <c r="B295">
        <f>IFERROR(VLOOKUP(A295,[1]Monitoramento_Base_somente_disp!$A:$J,5,FALSE),0)</f>
        <v>3983</v>
      </c>
      <c r="C295">
        <f>IFERROR(VLOOKUP(A295,[1]Monitoramento_Base_somente_disp!$A:$J,6,FALSE),0)</f>
        <v>360898</v>
      </c>
      <c r="D295">
        <f>IFERROR(VLOOKUP(A295,[1]Monitoramento_Base_somente_disp!$A:$J,7,FALSE),0)</f>
        <v>2113</v>
      </c>
      <c r="E295">
        <f>IFERROR(VLOOKUP(A295,[1]Monitoramento_Base_somente_disp!$A:$J,8,FALSE),0)</f>
        <v>445217</v>
      </c>
      <c r="F295">
        <f>IFERROR(VLOOKUP(A295,[1]Monitoramento_Base_somente_disp!$A:$J,9,FALSE),0)</f>
        <v>205</v>
      </c>
      <c r="G295">
        <f>IFERROR(VLOOKUP(A295,[1]Monitoramento_Base_somente_disp!$A:$J,10,FALSE),0)</f>
        <v>69085</v>
      </c>
      <c r="H295">
        <f>IFERROR(VLOOKUP(A295,[2]Sheet1!$A:$I,4,FALSE),0)</f>
        <v>0</v>
      </c>
      <c r="I295">
        <f>IFERROR(VLOOKUP(A295,[2]Sheet1!$A:$I,5,FALSE),0)</f>
        <v>0</v>
      </c>
      <c r="J295">
        <f>IFERROR(VLOOKUP(A295,[2]Sheet1!$A:$I,6,FALSE),0)</f>
        <v>0</v>
      </c>
      <c r="K295">
        <f>IFERROR(VLOOKUP(A295,[2]Sheet1!$A:$I,7,FALSE),0)</f>
        <v>0</v>
      </c>
      <c r="L295">
        <f>IFERROR(VLOOKUP(A295,[2]Sheet1!$A:$I,8,FALSE),0)</f>
        <v>0</v>
      </c>
      <c r="M295">
        <f>IFERROR(VLOOKUP(A295,[2]Sheet1!$A:$I,9,FALSE),0)</f>
        <v>0</v>
      </c>
      <c r="N295">
        <f>IFERROR(VLOOKUP(A295,[3]Sheet1!$A:$G,2,FALSE),0)</f>
        <v>0</v>
      </c>
      <c r="O295">
        <f>IFERROR(VLOOKUP(A295,[3]Sheet1!$A:$G,3,FALSE),0)</f>
        <v>0</v>
      </c>
      <c r="P295">
        <f>IFERROR(VLOOKUP(A295,[3]Sheet1!$A:$G,4,FALSE),0)</f>
        <v>0</v>
      </c>
      <c r="Q295">
        <f>IFERROR(VLOOKUP(A295,[3]Sheet1!$A:$G,5,FALSE),0)</f>
        <v>0</v>
      </c>
      <c r="R295">
        <f>IFERROR(VLOOKUP(A295,[3]Sheet1!$A:$G,6,FALSE),0)</f>
        <v>0</v>
      </c>
      <c r="S295">
        <f>IFERROR(VLOOKUP(A295,[3]Sheet1!$A:$G,7,FALSE),0)</f>
        <v>0</v>
      </c>
      <c r="T295" t="str">
        <f t="shared" si="25"/>
        <v>Sim</v>
      </c>
      <c r="U295" t="str">
        <f t="shared" si="26"/>
        <v>Sim</v>
      </c>
      <c r="V295" t="str">
        <f t="shared" si="27"/>
        <v>Sim</v>
      </c>
      <c r="W295" t="str">
        <f t="shared" si="28"/>
        <v>Sim</v>
      </c>
      <c r="X295" t="str">
        <f t="shared" si="29"/>
        <v>Sim</v>
      </c>
      <c r="Y295" t="str">
        <f t="shared" si="30"/>
        <v>Sim</v>
      </c>
    </row>
    <row r="296" spans="1:25" x14ac:dyDescent="0.25">
      <c r="A296" s="5">
        <v>171850</v>
      </c>
      <c r="B296">
        <f>IFERROR(VLOOKUP(A296,[1]Monitoramento_Base_somente_disp!$A:$J,5,FALSE),0)</f>
        <v>10638</v>
      </c>
      <c r="C296">
        <f>IFERROR(VLOOKUP(A296,[1]Monitoramento_Base_somente_disp!$A:$J,6,FALSE),0)</f>
        <v>8041060564</v>
      </c>
      <c r="D296">
        <f>IFERROR(VLOOKUP(A296,[1]Monitoramento_Base_somente_disp!$A:$J,7,FALSE),0)</f>
        <v>9091</v>
      </c>
      <c r="E296">
        <f>IFERROR(VLOOKUP(A296,[1]Monitoramento_Base_somente_disp!$A:$J,8,FALSE),0)</f>
        <v>8308815817</v>
      </c>
      <c r="F296">
        <f>IFERROR(VLOOKUP(A296,[1]Monitoramento_Base_somente_disp!$A:$J,9,FALSE),0)</f>
        <v>1412</v>
      </c>
      <c r="G296">
        <f>IFERROR(VLOOKUP(A296,[1]Monitoramento_Base_somente_disp!$A:$J,10,FALSE),0)</f>
        <v>1340106396</v>
      </c>
      <c r="H296">
        <f>IFERROR(VLOOKUP(A296,[2]Sheet1!$A:$I,4,FALSE),0)</f>
        <v>0</v>
      </c>
      <c r="I296">
        <f>IFERROR(VLOOKUP(A296,[2]Sheet1!$A:$I,5,FALSE),0)</f>
        <v>0</v>
      </c>
      <c r="J296">
        <f>IFERROR(VLOOKUP(A296,[2]Sheet1!$A:$I,6,FALSE),0)</f>
        <v>0</v>
      </c>
      <c r="K296">
        <f>IFERROR(VLOOKUP(A296,[2]Sheet1!$A:$I,7,FALSE),0)</f>
        <v>0</v>
      </c>
      <c r="L296">
        <f>IFERROR(VLOOKUP(A296,[2]Sheet1!$A:$I,8,FALSE),0)</f>
        <v>0</v>
      </c>
      <c r="M296">
        <f>IFERROR(VLOOKUP(A296,[2]Sheet1!$A:$I,9,FALSE),0)</f>
        <v>0</v>
      </c>
      <c r="N296">
        <f>IFERROR(VLOOKUP(A296,[3]Sheet1!$A:$G,2,FALSE),0)</f>
        <v>0</v>
      </c>
      <c r="O296">
        <f>IFERROR(VLOOKUP(A296,[3]Sheet1!$A:$G,3,FALSE),0)</f>
        <v>0</v>
      </c>
      <c r="P296">
        <f>IFERROR(VLOOKUP(A296,[3]Sheet1!$A:$G,4,FALSE),0)</f>
        <v>0</v>
      </c>
      <c r="Q296">
        <f>IFERROR(VLOOKUP(A296,[3]Sheet1!$A:$G,5,FALSE),0)</f>
        <v>0</v>
      </c>
      <c r="R296">
        <f>IFERROR(VLOOKUP(A296,[3]Sheet1!$A:$G,6,FALSE),0)</f>
        <v>0</v>
      </c>
      <c r="S296">
        <f>IFERROR(VLOOKUP(A296,[3]Sheet1!$A:$G,7,FALSE),0)</f>
        <v>0</v>
      </c>
      <c r="T296" t="str">
        <f t="shared" si="25"/>
        <v>Sim</v>
      </c>
      <c r="U296" t="str">
        <f t="shared" si="26"/>
        <v>Sim</v>
      </c>
      <c r="V296" t="str">
        <f t="shared" si="27"/>
        <v>Sim</v>
      </c>
      <c r="W296" t="str">
        <f t="shared" si="28"/>
        <v>Sim</v>
      </c>
      <c r="X296" t="str">
        <f t="shared" si="29"/>
        <v>Sim</v>
      </c>
      <c r="Y296" t="str">
        <f t="shared" si="30"/>
        <v>Sim</v>
      </c>
    </row>
    <row r="297" spans="1:25" x14ac:dyDescent="0.25">
      <c r="A297" s="5">
        <v>171855</v>
      </c>
      <c r="B297">
        <f>IFERROR(VLOOKUP(A297,[1]Monitoramento_Base_somente_disp!$A:$J,5,FALSE),0)</f>
        <v>21648</v>
      </c>
      <c r="C297">
        <f>IFERROR(VLOOKUP(A297,[1]Monitoramento_Base_somente_disp!$A:$J,6,FALSE),0)</f>
        <v>8312530</v>
      </c>
      <c r="D297">
        <f>IFERROR(VLOOKUP(A297,[1]Monitoramento_Base_somente_disp!$A:$J,7,FALSE),0)</f>
        <v>15885</v>
      </c>
      <c r="E297">
        <f>IFERROR(VLOOKUP(A297,[1]Monitoramento_Base_somente_disp!$A:$J,8,FALSE),0)</f>
        <v>6768058</v>
      </c>
      <c r="F297">
        <f>IFERROR(VLOOKUP(A297,[1]Monitoramento_Base_somente_disp!$A:$J,9,FALSE),0)</f>
        <v>2738</v>
      </c>
      <c r="G297">
        <f>IFERROR(VLOOKUP(A297,[1]Monitoramento_Base_somente_disp!$A:$J,10,FALSE),0)</f>
        <v>819987</v>
      </c>
      <c r="H297">
        <f>IFERROR(VLOOKUP(A297,[2]Sheet1!$A:$I,4,FALSE),0)</f>
        <v>0</v>
      </c>
      <c r="I297">
        <f>IFERROR(VLOOKUP(A297,[2]Sheet1!$A:$I,5,FALSE),0)</f>
        <v>0</v>
      </c>
      <c r="J297">
        <f>IFERROR(VLOOKUP(A297,[2]Sheet1!$A:$I,6,FALSE),0)</f>
        <v>0</v>
      </c>
      <c r="K297">
        <f>IFERROR(VLOOKUP(A297,[2]Sheet1!$A:$I,7,FALSE),0)</f>
        <v>0</v>
      </c>
      <c r="L297">
        <f>IFERROR(VLOOKUP(A297,[2]Sheet1!$A:$I,8,FALSE),0)</f>
        <v>0</v>
      </c>
      <c r="M297">
        <f>IFERROR(VLOOKUP(A297,[2]Sheet1!$A:$I,9,FALSE),0)</f>
        <v>0</v>
      </c>
      <c r="N297">
        <f>IFERROR(VLOOKUP(A297,[3]Sheet1!$A:$G,2,FALSE),0)</f>
        <v>0</v>
      </c>
      <c r="O297">
        <f>IFERROR(VLOOKUP(A297,[3]Sheet1!$A:$G,3,FALSE),0)</f>
        <v>0</v>
      </c>
      <c r="P297">
        <f>IFERROR(VLOOKUP(A297,[3]Sheet1!$A:$G,4,FALSE),0)</f>
        <v>0</v>
      </c>
      <c r="Q297">
        <f>IFERROR(VLOOKUP(A297,[3]Sheet1!$A:$G,5,FALSE),0)</f>
        <v>0</v>
      </c>
      <c r="R297">
        <f>IFERROR(VLOOKUP(A297,[3]Sheet1!$A:$G,6,FALSE),0)</f>
        <v>0</v>
      </c>
      <c r="S297">
        <f>IFERROR(VLOOKUP(A297,[3]Sheet1!$A:$G,7,FALSE),0)</f>
        <v>0</v>
      </c>
      <c r="T297" t="str">
        <f t="shared" si="25"/>
        <v>Sim</v>
      </c>
      <c r="U297" t="str">
        <f t="shared" si="26"/>
        <v>Sim</v>
      </c>
      <c r="V297" t="str">
        <f t="shared" si="27"/>
        <v>Sim</v>
      </c>
      <c r="W297" t="str">
        <f t="shared" si="28"/>
        <v>Sim</v>
      </c>
      <c r="X297" t="str">
        <f t="shared" si="29"/>
        <v>Sim</v>
      </c>
      <c r="Y297" t="str">
        <f t="shared" si="30"/>
        <v>Sim</v>
      </c>
    </row>
    <row r="298" spans="1:25" x14ac:dyDescent="0.25">
      <c r="A298" s="5">
        <v>171865</v>
      </c>
      <c r="B298">
        <f>IFERROR(VLOOKUP(A298,[1]Monitoramento_Base_somente_disp!$A:$J,5,FALSE),0)</f>
        <v>2693</v>
      </c>
      <c r="C298">
        <f>IFERROR(VLOOKUP(A298,[1]Monitoramento_Base_somente_disp!$A:$J,6,FALSE),0)</f>
        <v>4747931</v>
      </c>
      <c r="D298">
        <f>IFERROR(VLOOKUP(A298,[1]Monitoramento_Base_somente_disp!$A:$J,7,FALSE),0)</f>
        <v>1252</v>
      </c>
      <c r="E298">
        <f>IFERROR(VLOOKUP(A298,[1]Monitoramento_Base_somente_disp!$A:$J,8,FALSE),0)</f>
        <v>4829899</v>
      </c>
      <c r="F298">
        <f>IFERROR(VLOOKUP(A298,[1]Monitoramento_Base_somente_disp!$A:$J,9,FALSE),0)</f>
        <v>71</v>
      </c>
      <c r="G298">
        <f>IFERROR(VLOOKUP(A298,[1]Monitoramento_Base_somente_disp!$A:$J,10,FALSE),0)</f>
        <v>777957</v>
      </c>
      <c r="H298">
        <f>IFERROR(VLOOKUP(A298,[2]Sheet1!$A:$I,4,FALSE),0)</f>
        <v>0</v>
      </c>
      <c r="I298">
        <f>IFERROR(VLOOKUP(A298,[2]Sheet1!$A:$I,5,FALSE),0)</f>
        <v>0</v>
      </c>
      <c r="J298">
        <f>IFERROR(VLOOKUP(A298,[2]Sheet1!$A:$I,6,FALSE),0)</f>
        <v>0</v>
      </c>
      <c r="K298">
        <f>IFERROR(VLOOKUP(A298,[2]Sheet1!$A:$I,7,FALSE),0)</f>
        <v>0</v>
      </c>
      <c r="L298">
        <f>IFERROR(VLOOKUP(A298,[2]Sheet1!$A:$I,8,FALSE),0)</f>
        <v>0</v>
      </c>
      <c r="M298">
        <f>IFERROR(VLOOKUP(A298,[2]Sheet1!$A:$I,9,FALSE),0)</f>
        <v>0</v>
      </c>
      <c r="N298">
        <f>IFERROR(VLOOKUP(A298,[3]Sheet1!$A:$G,2,FALSE),0)</f>
        <v>0</v>
      </c>
      <c r="O298">
        <f>IFERROR(VLOOKUP(A298,[3]Sheet1!$A:$G,3,FALSE),0)</f>
        <v>0</v>
      </c>
      <c r="P298">
        <f>IFERROR(VLOOKUP(A298,[3]Sheet1!$A:$G,4,FALSE),0)</f>
        <v>0</v>
      </c>
      <c r="Q298">
        <f>IFERROR(VLOOKUP(A298,[3]Sheet1!$A:$G,5,FALSE),0)</f>
        <v>0</v>
      </c>
      <c r="R298">
        <f>IFERROR(VLOOKUP(A298,[3]Sheet1!$A:$G,6,FALSE),0)</f>
        <v>0</v>
      </c>
      <c r="S298">
        <f>IFERROR(VLOOKUP(A298,[3]Sheet1!$A:$G,7,FALSE),0)</f>
        <v>0</v>
      </c>
      <c r="T298" t="str">
        <f t="shared" si="25"/>
        <v>Sim</v>
      </c>
      <c r="U298" t="str">
        <f t="shared" si="26"/>
        <v>Sim</v>
      </c>
      <c r="V298" t="str">
        <f t="shared" si="27"/>
        <v>Sim</v>
      </c>
      <c r="W298" t="str">
        <f t="shared" si="28"/>
        <v>Sim</v>
      </c>
      <c r="X298" t="str">
        <f t="shared" si="29"/>
        <v>Sim</v>
      </c>
      <c r="Y298" t="str">
        <f t="shared" si="30"/>
        <v>Sim</v>
      </c>
    </row>
    <row r="299" spans="1:25" x14ac:dyDescent="0.25">
      <c r="A299" s="5">
        <v>171870</v>
      </c>
      <c r="B299">
        <f>IFERROR(VLOOKUP(A299,[1]Monitoramento_Base_somente_disp!$A:$J,5,FALSE),0)</f>
        <v>24998</v>
      </c>
      <c r="C299">
        <f>IFERROR(VLOOKUP(A299,[1]Monitoramento_Base_somente_disp!$A:$J,6,FALSE),0)</f>
        <v>2293456</v>
      </c>
      <c r="D299">
        <f>IFERROR(VLOOKUP(A299,[1]Monitoramento_Base_somente_disp!$A:$J,7,FALSE),0)</f>
        <v>18886</v>
      </c>
      <c r="E299">
        <f>IFERROR(VLOOKUP(A299,[1]Monitoramento_Base_somente_disp!$A:$J,8,FALSE),0)</f>
        <v>2087704</v>
      </c>
      <c r="F299">
        <f>IFERROR(VLOOKUP(A299,[1]Monitoramento_Base_somente_disp!$A:$J,9,FALSE),0)</f>
        <v>40</v>
      </c>
      <c r="G299">
        <f>IFERROR(VLOOKUP(A299,[1]Monitoramento_Base_somente_disp!$A:$J,10,FALSE),0)</f>
        <v>288812</v>
      </c>
      <c r="H299">
        <f>IFERROR(VLOOKUP(A299,[2]Sheet1!$A:$I,4,FALSE),0)</f>
        <v>0</v>
      </c>
      <c r="I299">
        <f>IFERROR(VLOOKUP(A299,[2]Sheet1!$A:$I,5,FALSE),0)</f>
        <v>0</v>
      </c>
      <c r="J299">
        <f>IFERROR(VLOOKUP(A299,[2]Sheet1!$A:$I,6,FALSE),0)</f>
        <v>0</v>
      </c>
      <c r="K299">
        <f>IFERROR(VLOOKUP(A299,[2]Sheet1!$A:$I,7,FALSE),0)</f>
        <v>0</v>
      </c>
      <c r="L299">
        <f>IFERROR(VLOOKUP(A299,[2]Sheet1!$A:$I,8,FALSE),0)</f>
        <v>0</v>
      </c>
      <c r="M299">
        <f>IFERROR(VLOOKUP(A299,[2]Sheet1!$A:$I,9,FALSE),0)</f>
        <v>0</v>
      </c>
      <c r="N299">
        <f>IFERROR(VLOOKUP(A299,[3]Sheet1!$A:$G,2,FALSE),0)</f>
        <v>0</v>
      </c>
      <c r="O299">
        <f>IFERROR(VLOOKUP(A299,[3]Sheet1!$A:$G,3,FALSE),0)</f>
        <v>0</v>
      </c>
      <c r="P299">
        <f>IFERROR(VLOOKUP(A299,[3]Sheet1!$A:$G,4,FALSE),0)</f>
        <v>0</v>
      </c>
      <c r="Q299">
        <f>IFERROR(VLOOKUP(A299,[3]Sheet1!$A:$G,5,FALSE),0)</f>
        <v>0</v>
      </c>
      <c r="R299">
        <f>IFERROR(VLOOKUP(A299,[3]Sheet1!$A:$G,6,FALSE),0)</f>
        <v>0</v>
      </c>
      <c r="S299">
        <f>IFERROR(VLOOKUP(A299,[3]Sheet1!$A:$G,7,FALSE),0)</f>
        <v>0</v>
      </c>
      <c r="T299" t="str">
        <f t="shared" si="25"/>
        <v>Sim</v>
      </c>
      <c r="U299" t="str">
        <f t="shared" si="26"/>
        <v>Sim</v>
      </c>
      <c r="V299" t="str">
        <f t="shared" si="27"/>
        <v>Sim</v>
      </c>
      <c r="W299" t="str">
        <f t="shared" si="28"/>
        <v>Sim</v>
      </c>
      <c r="X299" t="str">
        <f t="shared" si="29"/>
        <v>Sim</v>
      </c>
      <c r="Y299" t="str">
        <f t="shared" si="30"/>
        <v>Sim</v>
      </c>
    </row>
    <row r="300" spans="1:25" x14ac:dyDescent="0.25">
      <c r="A300" s="5">
        <v>171875</v>
      </c>
      <c r="B300">
        <f>IFERROR(VLOOKUP(A300,[1]Monitoramento_Base_somente_disp!$A:$J,5,FALSE),0)</f>
        <v>16786</v>
      </c>
      <c r="C300">
        <f>IFERROR(VLOOKUP(A300,[1]Monitoramento_Base_somente_disp!$A:$J,6,FALSE),0)</f>
        <v>3808540</v>
      </c>
      <c r="D300">
        <f>IFERROR(VLOOKUP(A300,[1]Monitoramento_Base_somente_disp!$A:$J,7,FALSE),0)</f>
        <v>17460</v>
      </c>
      <c r="E300">
        <f>IFERROR(VLOOKUP(A300,[1]Monitoramento_Base_somente_disp!$A:$J,8,FALSE),0)</f>
        <v>3009618</v>
      </c>
      <c r="F300">
        <f>IFERROR(VLOOKUP(A300,[1]Monitoramento_Base_somente_disp!$A:$J,9,FALSE),0)</f>
        <v>1177</v>
      </c>
      <c r="G300">
        <f>IFERROR(VLOOKUP(A300,[1]Monitoramento_Base_somente_disp!$A:$J,10,FALSE),0)</f>
        <v>421198</v>
      </c>
      <c r="H300">
        <f>IFERROR(VLOOKUP(A300,[2]Sheet1!$A:$I,4,FALSE),0)</f>
        <v>0</v>
      </c>
      <c r="I300">
        <f>IFERROR(VLOOKUP(A300,[2]Sheet1!$A:$I,5,FALSE),0)</f>
        <v>0</v>
      </c>
      <c r="J300">
        <f>IFERROR(VLOOKUP(A300,[2]Sheet1!$A:$I,6,FALSE),0)</f>
        <v>0</v>
      </c>
      <c r="K300">
        <f>IFERROR(VLOOKUP(A300,[2]Sheet1!$A:$I,7,FALSE),0)</f>
        <v>0</v>
      </c>
      <c r="L300">
        <f>IFERROR(VLOOKUP(A300,[2]Sheet1!$A:$I,8,FALSE),0)</f>
        <v>0</v>
      </c>
      <c r="M300">
        <f>IFERROR(VLOOKUP(A300,[2]Sheet1!$A:$I,9,FALSE),0)</f>
        <v>0</v>
      </c>
      <c r="N300">
        <f>IFERROR(VLOOKUP(A300,[3]Sheet1!$A:$G,2,FALSE),0)</f>
        <v>0</v>
      </c>
      <c r="O300">
        <f>IFERROR(VLOOKUP(A300,[3]Sheet1!$A:$G,3,FALSE),0)</f>
        <v>0</v>
      </c>
      <c r="P300">
        <f>IFERROR(VLOOKUP(A300,[3]Sheet1!$A:$G,4,FALSE),0)</f>
        <v>0</v>
      </c>
      <c r="Q300">
        <f>IFERROR(VLOOKUP(A300,[3]Sheet1!$A:$G,5,FALSE),0)</f>
        <v>0</v>
      </c>
      <c r="R300">
        <f>IFERROR(VLOOKUP(A300,[3]Sheet1!$A:$G,6,FALSE),0)</f>
        <v>0</v>
      </c>
      <c r="S300">
        <f>IFERROR(VLOOKUP(A300,[3]Sheet1!$A:$G,7,FALSE),0)</f>
        <v>0</v>
      </c>
      <c r="T300" t="str">
        <f t="shared" si="25"/>
        <v>Sim</v>
      </c>
      <c r="U300" t="str">
        <f t="shared" si="26"/>
        <v>Sim</v>
      </c>
      <c r="V300" t="str">
        <f t="shared" si="27"/>
        <v>Sim</v>
      </c>
      <c r="W300" t="str">
        <f t="shared" si="28"/>
        <v>Sim</v>
      </c>
      <c r="X300" t="str">
        <f t="shared" si="29"/>
        <v>Sim</v>
      </c>
      <c r="Y300" t="str">
        <f t="shared" si="30"/>
        <v>Sim</v>
      </c>
    </row>
    <row r="301" spans="1:25" x14ac:dyDescent="0.25">
      <c r="A301" s="5">
        <v>171880</v>
      </c>
      <c r="B301">
        <f>IFERROR(VLOOKUP(A301,[1]Monitoramento_Base_somente_disp!$A:$J,5,FALSE),0)</f>
        <v>4934</v>
      </c>
      <c r="C301">
        <f>IFERROR(VLOOKUP(A301,[1]Monitoramento_Base_somente_disp!$A:$J,6,FALSE),0)</f>
        <v>14842319</v>
      </c>
      <c r="D301">
        <f>IFERROR(VLOOKUP(A301,[1]Monitoramento_Base_somente_disp!$A:$J,7,FALSE),0)</f>
        <v>12074</v>
      </c>
      <c r="E301">
        <f>IFERROR(VLOOKUP(A301,[1]Monitoramento_Base_somente_disp!$A:$J,8,FALSE),0)</f>
        <v>15091123</v>
      </c>
      <c r="F301">
        <f>IFERROR(VLOOKUP(A301,[1]Monitoramento_Base_somente_disp!$A:$J,9,FALSE),0)</f>
        <v>0</v>
      </c>
      <c r="G301">
        <f>IFERROR(VLOOKUP(A301,[1]Monitoramento_Base_somente_disp!$A:$J,10,FALSE),0)</f>
        <v>2473210</v>
      </c>
      <c r="H301">
        <f>IFERROR(VLOOKUP(A301,[2]Sheet1!$A:$I,4,FALSE),0)</f>
        <v>0</v>
      </c>
      <c r="I301">
        <f>IFERROR(VLOOKUP(A301,[2]Sheet1!$A:$I,5,FALSE),0)</f>
        <v>0</v>
      </c>
      <c r="J301">
        <f>IFERROR(VLOOKUP(A301,[2]Sheet1!$A:$I,6,FALSE),0)</f>
        <v>0</v>
      </c>
      <c r="K301">
        <f>IFERROR(VLOOKUP(A301,[2]Sheet1!$A:$I,7,FALSE),0)</f>
        <v>0</v>
      </c>
      <c r="L301">
        <f>IFERROR(VLOOKUP(A301,[2]Sheet1!$A:$I,8,FALSE),0)</f>
        <v>0</v>
      </c>
      <c r="M301">
        <f>IFERROR(VLOOKUP(A301,[2]Sheet1!$A:$I,9,FALSE),0)</f>
        <v>0</v>
      </c>
      <c r="N301">
        <f>IFERROR(VLOOKUP(A301,[3]Sheet1!$A:$G,2,FALSE),0)</f>
        <v>0</v>
      </c>
      <c r="O301">
        <f>IFERROR(VLOOKUP(A301,[3]Sheet1!$A:$G,3,FALSE),0)</f>
        <v>0</v>
      </c>
      <c r="P301">
        <f>IFERROR(VLOOKUP(A301,[3]Sheet1!$A:$G,4,FALSE),0)</f>
        <v>0</v>
      </c>
      <c r="Q301">
        <f>IFERROR(VLOOKUP(A301,[3]Sheet1!$A:$G,5,FALSE),0)</f>
        <v>0</v>
      </c>
      <c r="R301">
        <f>IFERROR(VLOOKUP(A301,[3]Sheet1!$A:$G,6,FALSE),0)</f>
        <v>0</v>
      </c>
      <c r="S301">
        <f>IFERROR(VLOOKUP(A301,[3]Sheet1!$A:$G,7,FALSE),0)</f>
        <v>0</v>
      </c>
      <c r="T301" t="str">
        <f t="shared" si="25"/>
        <v>Sim</v>
      </c>
      <c r="U301" t="str">
        <f t="shared" si="26"/>
        <v>Sim</v>
      </c>
      <c r="V301" t="str">
        <f t="shared" si="27"/>
        <v>Sim</v>
      </c>
      <c r="W301" t="str">
        <f t="shared" si="28"/>
        <v>Sim</v>
      </c>
      <c r="X301" t="str">
        <f t="shared" si="29"/>
        <v>Não</v>
      </c>
      <c r="Y301" t="str">
        <f t="shared" si="30"/>
        <v>Sim</v>
      </c>
    </row>
    <row r="302" spans="1:25" x14ac:dyDescent="0.25">
      <c r="A302" s="5">
        <v>171884</v>
      </c>
      <c r="B302">
        <f>IFERROR(VLOOKUP(A302,[1]Monitoramento_Base_somente_disp!$A:$J,5,FALSE),0)</f>
        <v>0</v>
      </c>
      <c r="C302">
        <f>IFERROR(VLOOKUP(A302,[1]Monitoramento_Base_somente_disp!$A:$J,6,FALSE),0)</f>
        <v>269573</v>
      </c>
      <c r="D302">
        <f>IFERROR(VLOOKUP(A302,[1]Monitoramento_Base_somente_disp!$A:$J,7,FALSE),0)</f>
        <v>0</v>
      </c>
      <c r="E302">
        <f>IFERROR(VLOOKUP(A302,[1]Monitoramento_Base_somente_disp!$A:$J,8,FALSE),0)</f>
        <v>278566</v>
      </c>
      <c r="F302">
        <f>IFERROR(VLOOKUP(A302,[1]Monitoramento_Base_somente_disp!$A:$J,9,FALSE),0)</f>
        <v>0</v>
      </c>
      <c r="G302">
        <f>IFERROR(VLOOKUP(A302,[1]Monitoramento_Base_somente_disp!$A:$J,10,FALSE),0)</f>
        <v>44930</v>
      </c>
      <c r="H302">
        <f>IFERROR(VLOOKUP(A302,[2]Sheet1!$A:$I,4,FALSE),0)</f>
        <v>0</v>
      </c>
      <c r="I302">
        <f>IFERROR(VLOOKUP(A302,[2]Sheet1!$A:$I,5,FALSE),0)</f>
        <v>0</v>
      </c>
      <c r="J302">
        <f>IFERROR(VLOOKUP(A302,[2]Sheet1!$A:$I,6,FALSE),0)</f>
        <v>0</v>
      </c>
      <c r="K302">
        <f>IFERROR(VLOOKUP(A302,[2]Sheet1!$A:$I,7,FALSE),0)</f>
        <v>0</v>
      </c>
      <c r="L302">
        <f>IFERROR(VLOOKUP(A302,[2]Sheet1!$A:$I,8,FALSE),0)</f>
        <v>0</v>
      </c>
      <c r="M302">
        <f>IFERROR(VLOOKUP(A302,[2]Sheet1!$A:$I,9,FALSE),0)</f>
        <v>0</v>
      </c>
      <c r="N302">
        <f>IFERROR(VLOOKUP(A302,[3]Sheet1!$A:$G,2,FALSE),0)</f>
        <v>0</v>
      </c>
      <c r="O302">
        <f>IFERROR(VLOOKUP(A302,[3]Sheet1!$A:$G,3,FALSE),0)</f>
        <v>0</v>
      </c>
      <c r="P302">
        <f>IFERROR(VLOOKUP(A302,[3]Sheet1!$A:$G,4,FALSE),0)</f>
        <v>0</v>
      </c>
      <c r="Q302">
        <f>IFERROR(VLOOKUP(A302,[3]Sheet1!$A:$G,5,FALSE),0)</f>
        <v>0</v>
      </c>
      <c r="R302">
        <f>IFERROR(VLOOKUP(A302,[3]Sheet1!$A:$G,6,FALSE),0)</f>
        <v>0</v>
      </c>
      <c r="S302">
        <f>IFERROR(VLOOKUP(A302,[3]Sheet1!$A:$G,7,FALSE),0)</f>
        <v>0</v>
      </c>
      <c r="T302" t="str">
        <f t="shared" si="25"/>
        <v>Não</v>
      </c>
      <c r="U302" t="str">
        <f t="shared" si="26"/>
        <v>Sim</v>
      </c>
      <c r="V302" t="str">
        <f t="shared" si="27"/>
        <v>Não</v>
      </c>
      <c r="W302" t="str">
        <f t="shared" si="28"/>
        <v>Sim</v>
      </c>
      <c r="X302" t="str">
        <f t="shared" si="29"/>
        <v>Não</v>
      </c>
      <c r="Y302" t="str">
        <f t="shared" si="30"/>
        <v>Sim</v>
      </c>
    </row>
    <row r="303" spans="1:25" x14ac:dyDescent="0.25">
      <c r="A303" s="5">
        <v>171886</v>
      </c>
      <c r="B303">
        <f>IFERROR(VLOOKUP(A303,[1]Monitoramento_Base_somente_disp!$A:$J,5,FALSE),0)</f>
        <v>34936</v>
      </c>
      <c r="C303">
        <f>IFERROR(VLOOKUP(A303,[1]Monitoramento_Base_somente_disp!$A:$J,6,FALSE),0)</f>
        <v>7264910</v>
      </c>
      <c r="D303">
        <f>IFERROR(VLOOKUP(A303,[1]Monitoramento_Base_somente_disp!$A:$J,7,FALSE),0)</f>
        <v>30601</v>
      </c>
      <c r="E303">
        <f>IFERROR(VLOOKUP(A303,[1]Monitoramento_Base_somente_disp!$A:$J,8,FALSE),0)</f>
        <v>6489268</v>
      </c>
      <c r="F303">
        <f>IFERROR(VLOOKUP(A303,[1]Monitoramento_Base_somente_disp!$A:$J,9,FALSE),0)</f>
        <v>4522</v>
      </c>
      <c r="G303">
        <f>IFERROR(VLOOKUP(A303,[1]Monitoramento_Base_somente_disp!$A:$J,10,FALSE),0)</f>
        <v>960111</v>
      </c>
      <c r="H303">
        <f>IFERROR(VLOOKUP(A303,[2]Sheet1!$A:$I,4,FALSE),0)</f>
        <v>0</v>
      </c>
      <c r="I303">
        <f>IFERROR(VLOOKUP(A303,[2]Sheet1!$A:$I,5,FALSE),0)</f>
        <v>0</v>
      </c>
      <c r="J303">
        <f>IFERROR(VLOOKUP(A303,[2]Sheet1!$A:$I,6,FALSE),0)</f>
        <v>0</v>
      </c>
      <c r="K303">
        <f>IFERROR(VLOOKUP(A303,[2]Sheet1!$A:$I,7,FALSE),0)</f>
        <v>0</v>
      </c>
      <c r="L303">
        <f>IFERROR(VLOOKUP(A303,[2]Sheet1!$A:$I,8,FALSE),0)</f>
        <v>0</v>
      </c>
      <c r="M303">
        <f>IFERROR(VLOOKUP(A303,[2]Sheet1!$A:$I,9,FALSE),0)</f>
        <v>0</v>
      </c>
      <c r="N303">
        <f>IFERROR(VLOOKUP(A303,[3]Sheet1!$A:$G,2,FALSE),0)</f>
        <v>0</v>
      </c>
      <c r="O303">
        <f>IFERROR(VLOOKUP(A303,[3]Sheet1!$A:$G,3,FALSE),0)</f>
        <v>0</v>
      </c>
      <c r="P303">
        <f>IFERROR(VLOOKUP(A303,[3]Sheet1!$A:$G,4,FALSE),0)</f>
        <v>0</v>
      </c>
      <c r="Q303">
        <f>IFERROR(VLOOKUP(A303,[3]Sheet1!$A:$G,5,FALSE),0)</f>
        <v>0</v>
      </c>
      <c r="R303">
        <f>IFERROR(VLOOKUP(A303,[3]Sheet1!$A:$G,6,FALSE),0)</f>
        <v>0</v>
      </c>
      <c r="S303">
        <f>IFERROR(VLOOKUP(A303,[3]Sheet1!$A:$G,7,FALSE),0)</f>
        <v>0</v>
      </c>
      <c r="T303" t="str">
        <f t="shared" si="25"/>
        <v>Sim</v>
      </c>
      <c r="U303" t="str">
        <f t="shared" si="26"/>
        <v>Sim</v>
      </c>
      <c r="V303" t="str">
        <f t="shared" si="27"/>
        <v>Sim</v>
      </c>
      <c r="W303" t="str">
        <f t="shared" si="28"/>
        <v>Sim</v>
      </c>
      <c r="X303" t="str">
        <f t="shared" si="29"/>
        <v>Sim</v>
      </c>
      <c r="Y303" t="str">
        <f t="shared" si="30"/>
        <v>Sim</v>
      </c>
    </row>
    <row r="304" spans="1:25" x14ac:dyDescent="0.25">
      <c r="A304" s="5">
        <v>171888</v>
      </c>
      <c r="B304">
        <f>IFERROR(VLOOKUP(A304,[1]Monitoramento_Base_somente_disp!$A:$J,5,FALSE),0)</f>
        <v>8337</v>
      </c>
      <c r="C304">
        <f>IFERROR(VLOOKUP(A304,[1]Monitoramento_Base_somente_disp!$A:$J,6,FALSE),0)</f>
        <v>5911002</v>
      </c>
      <c r="D304">
        <f>IFERROR(VLOOKUP(A304,[1]Monitoramento_Base_somente_disp!$A:$J,7,FALSE),0)</f>
        <v>8207</v>
      </c>
      <c r="E304">
        <f>IFERROR(VLOOKUP(A304,[1]Monitoramento_Base_somente_disp!$A:$J,8,FALSE),0)</f>
        <v>5958310</v>
      </c>
      <c r="F304">
        <f>IFERROR(VLOOKUP(A304,[1]Monitoramento_Base_somente_disp!$A:$J,9,FALSE),0)</f>
        <v>0</v>
      </c>
      <c r="G304">
        <f>IFERROR(VLOOKUP(A304,[1]Monitoramento_Base_somente_disp!$A:$J,10,FALSE),0)</f>
        <v>957630</v>
      </c>
      <c r="H304">
        <f>IFERROR(VLOOKUP(A304,[2]Sheet1!$A:$I,4,FALSE),0)</f>
        <v>0</v>
      </c>
      <c r="I304">
        <f>IFERROR(VLOOKUP(A304,[2]Sheet1!$A:$I,5,FALSE),0)</f>
        <v>0</v>
      </c>
      <c r="J304">
        <f>IFERROR(VLOOKUP(A304,[2]Sheet1!$A:$I,6,FALSE),0)</f>
        <v>0</v>
      </c>
      <c r="K304">
        <f>IFERROR(VLOOKUP(A304,[2]Sheet1!$A:$I,7,FALSE),0)</f>
        <v>0</v>
      </c>
      <c r="L304">
        <f>IFERROR(VLOOKUP(A304,[2]Sheet1!$A:$I,8,FALSE),0)</f>
        <v>0</v>
      </c>
      <c r="M304">
        <f>IFERROR(VLOOKUP(A304,[2]Sheet1!$A:$I,9,FALSE),0)</f>
        <v>0</v>
      </c>
      <c r="N304">
        <f>IFERROR(VLOOKUP(A304,[3]Sheet1!$A:$G,2,FALSE),0)</f>
        <v>0</v>
      </c>
      <c r="O304">
        <f>IFERROR(VLOOKUP(A304,[3]Sheet1!$A:$G,3,FALSE),0)</f>
        <v>0</v>
      </c>
      <c r="P304">
        <f>IFERROR(VLOOKUP(A304,[3]Sheet1!$A:$G,4,FALSE),0)</f>
        <v>0</v>
      </c>
      <c r="Q304">
        <f>IFERROR(VLOOKUP(A304,[3]Sheet1!$A:$G,5,FALSE),0)</f>
        <v>0</v>
      </c>
      <c r="R304">
        <f>IFERROR(VLOOKUP(A304,[3]Sheet1!$A:$G,6,FALSE),0)</f>
        <v>0</v>
      </c>
      <c r="S304">
        <f>IFERROR(VLOOKUP(A304,[3]Sheet1!$A:$G,7,FALSE),0)</f>
        <v>0</v>
      </c>
      <c r="T304" t="str">
        <f t="shared" si="25"/>
        <v>Sim</v>
      </c>
      <c r="U304" t="str">
        <f t="shared" si="26"/>
        <v>Sim</v>
      </c>
      <c r="V304" t="str">
        <f t="shared" si="27"/>
        <v>Sim</v>
      </c>
      <c r="W304" t="str">
        <f t="shared" si="28"/>
        <v>Sim</v>
      </c>
      <c r="X304" t="str">
        <f t="shared" si="29"/>
        <v>Não</v>
      </c>
      <c r="Y304" t="str">
        <f t="shared" si="30"/>
        <v>Sim</v>
      </c>
    </row>
    <row r="305" spans="1:25" x14ac:dyDescent="0.25">
      <c r="A305" s="5">
        <v>171890</v>
      </c>
      <c r="B305">
        <f>IFERROR(VLOOKUP(A305,[1]Monitoramento_Base_somente_disp!$A:$J,5,FALSE),0)</f>
        <v>0</v>
      </c>
      <c r="C305">
        <f>IFERROR(VLOOKUP(A305,[1]Monitoramento_Base_somente_disp!$A:$J,6,FALSE),0)</f>
        <v>1690841</v>
      </c>
      <c r="D305">
        <f>IFERROR(VLOOKUP(A305,[1]Monitoramento_Base_somente_disp!$A:$J,7,FALSE),0)</f>
        <v>45</v>
      </c>
      <c r="E305">
        <f>IFERROR(VLOOKUP(A305,[1]Monitoramento_Base_somente_disp!$A:$J,8,FALSE),0)</f>
        <v>233772409</v>
      </c>
      <c r="F305">
        <f>IFERROR(VLOOKUP(A305,[1]Monitoramento_Base_somente_disp!$A:$J,9,FALSE),0)</f>
        <v>12257</v>
      </c>
      <c r="G305">
        <f>IFERROR(VLOOKUP(A305,[1]Monitoramento_Base_somente_disp!$A:$J,10,FALSE),0)</f>
        <v>53015670</v>
      </c>
      <c r="H305">
        <f>IFERROR(VLOOKUP(A305,[2]Sheet1!$A:$I,4,FALSE),0)</f>
        <v>0</v>
      </c>
      <c r="I305">
        <f>IFERROR(VLOOKUP(A305,[2]Sheet1!$A:$I,5,FALSE),0)</f>
        <v>0</v>
      </c>
      <c r="J305">
        <f>IFERROR(VLOOKUP(A305,[2]Sheet1!$A:$I,6,FALSE),0)</f>
        <v>0</v>
      </c>
      <c r="K305">
        <f>IFERROR(VLOOKUP(A305,[2]Sheet1!$A:$I,7,FALSE),0)</f>
        <v>0</v>
      </c>
      <c r="L305">
        <f>IFERROR(VLOOKUP(A305,[2]Sheet1!$A:$I,8,FALSE),0)</f>
        <v>0</v>
      </c>
      <c r="M305">
        <f>IFERROR(VLOOKUP(A305,[2]Sheet1!$A:$I,9,FALSE),0)</f>
        <v>0</v>
      </c>
      <c r="N305">
        <f>IFERROR(VLOOKUP(A305,[3]Sheet1!$A:$G,2,FALSE),0)</f>
        <v>0</v>
      </c>
      <c r="O305">
        <f>IFERROR(VLOOKUP(A305,[3]Sheet1!$A:$G,3,FALSE),0)</f>
        <v>0</v>
      </c>
      <c r="P305">
        <f>IFERROR(VLOOKUP(A305,[3]Sheet1!$A:$G,4,FALSE),0)</f>
        <v>0</v>
      </c>
      <c r="Q305">
        <f>IFERROR(VLOOKUP(A305,[3]Sheet1!$A:$G,5,FALSE),0)</f>
        <v>0</v>
      </c>
      <c r="R305">
        <f>IFERROR(VLOOKUP(A305,[3]Sheet1!$A:$G,6,FALSE),0)</f>
        <v>0</v>
      </c>
      <c r="S305">
        <f>IFERROR(VLOOKUP(A305,[3]Sheet1!$A:$G,7,FALSE),0)</f>
        <v>0</v>
      </c>
      <c r="T305" t="str">
        <f t="shared" si="25"/>
        <v>Não</v>
      </c>
      <c r="U305" t="str">
        <f t="shared" si="26"/>
        <v>Sim</v>
      </c>
      <c r="V305" t="str">
        <f t="shared" si="27"/>
        <v>Sim</v>
      </c>
      <c r="W305" t="str">
        <f t="shared" si="28"/>
        <v>Sim</v>
      </c>
      <c r="X305" t="str">
        <f t="shared" si="29"/>
        <v>Sim</v>
      </c>
      <c r="Y305" t="str">
        <f t="shared" si="30"/>
        <v>Sim</v>
      </c>
    </row>
    <row r="306" spans="1:25" x14ac:dyDescent="0.25">
      <c r="A306" s="5">
        <v>172000</v>
      </c>
      <c r="B306">
        <f>IFERROR(VLOOKUP(A306,[1]Monitoramento_Base_somente_disp!$A:$J,5,FALSE),0)</f>
        <v>9071</v>
      </c>
      <c r="C306">
        <f>IFERROR(VLOOKUP(A306,[1]Monitoramento_Base_somente_disp!$A:$J,6,FALSE),0)</f>
        <v>4037712</v>
      </c>
      <c r="D306">
        <f>IFERROR(VLOOKUP(A306,[1]Monitoramento_Base_somente_disp!$A:$J,7,FALSE),0)</f>
        <v>7864</v>
      </c>
      <c r="E306">
        <f>IFERROR(VLOOKUP(A306,[1]Monitoramento_Base_somente_disp!$A:$J,8,FALSE),0)</f>
        <v>4229687</v>
      </c>
      <c r="F306">
        <f>IFERROR(VLOOKUP(A306,[1]Monitoramento_Base_somente_disp!$A:$J,9,FALSE),0)</f>
        <v>0</v>
      </c>
      <c r="G306">
        <f>IFERROR(VLOOKUP(A306,[1]Monitoramento_Base_somente_disp!$A:$J,10,FALSE),0)</f>
        <v>667730</v>
      </c>
      <c r="H306">
        <f>IFERROR(VLOOKUP(A306,[2]Sheet1!$A:$I,4,FALSE),0)</f>
        <v>0</v>
      </c>
      <c r="I306">
        <f>IFERROR(VLOOKUP(A306,[2]Sheet1!$A:$I,5,FALSE),0)</f>
        <v>0</v>
      </c>
      <c r="J306">
        <f>IFERROR(VLOOKUP(A306,[2]Sheet1!$A:$I,6,FALSE),0)</f>
        <v>0</v>
      </c>
      <c r="K306">
        <f>IFERROR(VLOOKUP(A306,[2]Sheet1!$A:$I,7,FALSE),0)</f>
        <v>0</v>
      </c>
      <c r="L306">
        <f>IFERROR(VLOOKUP(A306,[2]Sheet1!$A:$I,8,FALSE),0)</f>
        <v>0</v>
      </c>
      <c r="M306">
        <f>IFERROR(VLOOKUP(A306,[2]Sheet1!$A:$I,9,FALSE),0)</f>
        <v>0</v>
      </c>
      <c r="N306">
        <f>IFERROR(VLOOKUP(A306,[3]Sheet1!$A:$G,2,FALSE),0)</f>
        <v>0</v>
      </c>
      <c r="O306">
        <f>IFERROR(VLOOKUP(A306,[3]Sheet1!$A:$G,3,FALSE),0)</f>
        <v>0</v>
      </c>
      <c r="P306">
        <f>IFERROR(VLOOKUP(A306,[3]Sheet1!$A:$G,4,FALSE),0)</f>
        <v>0</v>
      </c>
      <c r="Q306">
        <f>IFERROR(VLOOKUP(A306,[3]Sheet1!$A:$G,5,FALSE),0)</f>
        <v>0</v>
      </c>
      <c r="R306">
        <f>IFERROR(VLOOKUP(A306,[3]Sheet1!$A:$G,6,FALSE),0)</f>
        <v>0</v>
      </c>
      <c r="S306">
        <f>IFERROR(VLOOKUP(A306,[3]Sheet1!$A:$G,7,FALSE),0)</f>
        <v>0</v>
      </c>
      <c r="T306" t="str">
        <f t="shared" si="25"/>
        <v>Sim</v>
      </c>
      <c r="U306" t="str">
        <f t="shared" si="26"/>
        <v>Sim</v>
      </c>
      <c r="V306" t="str">
        <f t="shared" si="27"/>
        <v>Sim</v>
      </c>
      <c r="W306" t="str">
        <f t="shared" si="28"/>
        <v>Sim</v>
      </c>
      <c r="X306" t="str">
        <f t="shared" si="29"/>
        <v>Não</v>
      </c>
      <c r="Y306" t="str">
        <f t="shared" si="30"/>
        <v>Sim</v>
      </c>
    </row>
    <row r="307" spans="1:25" x14ac:dyDescent="0.25">
      <c r="A307" s="5">
        <v>172010</v>
      </c>
      <c r="B307">
        <f>IFERROR(VLOOKUP(A307,[1]Monitoramento_Base_somente_disp!$A:$J,5,FALSE),0)</f>
        <v>27271</v>
      </c>
      <c r="C307">
        <f>IFERROR(VLOOKUP(A307,[1]Monitoramento_Base_somente_disp!$A:$J,6,FALSE),0)</f>
        <v>7980123</v>
      </c>
      <c r="D307">
        <f>IFERROR(VLOOKUP(A307,[1]Monitoramento_Base_somente_disp!$A:$J,7,FALSE),0)</f>
        <v>21168</v>
      </c>
      <c r="E307">
        <f>IFERROR(VLOOKUP(A307,[1]Monitoramento_Base_somente_disp!$A:$J,8,FALSE),0)</f>
        <v>7310519</v>
      </c>
      <c r="F307">
        <f>IFERROR(VLOOKUP(A307,[1]Monitoramento_Base_somente_disp!$A:$J,9,FALSE),0)</f>
        <v>0</v>
      </c>
      <c r="G307">
        <f>IFERROR(VLOOKUP(A307,[1]Monitoramento_Base_somente_disp!$A:$J,10,FALSE),0)</f>
        <v>1143365</v>
      </c>
      <c r="H307">
        <f>IFERROR(VLOOKUP(A307,[2]Sheet1!$A:$I,4,FALSE),0)</f>
        <v>0</v>
      </c>
      <c r="I307">
        <f>IFERROR(VLOOKUP(A307,[2]Sheet1!$A:$I,5,FALSE),0)</f>
        <v>0</v>
      </c>
      <c r="J307">
        <f>IFERROR(VLOOKUP(A307,[2]Sheet1!$A:$I,6,FALSE),0)</f>
        <v>0</v>
      </c>
      <c r="K307">
        <f>IFERROR(VLOOKUP(A307,[2]Sheet1!$A:$I,7,FALSE),0)</f>
        <v>0</v>
      </c>
      <c r="L307">
        <f>IFERROR(VLOOKUP(A307,[2]Sheet1!$A:$I,8,FALSE),0)</f>
        <v>0</v>
      </c>
      <c r="M307">
        <f>IFERROR(VLOOKUP(A307,[2]Sheet1!$A:$I,9,FALSE),0)</f>
        <v>0</v>
      </c>
      <c r="N307">
        <f>IFERROR(VLOOKUP(A307,[3]Sheet1!$A:$G,2,FALSE),0)</f>
        <v>0</v>
      </c>
      <c r="O307">
        <f>IFERROR(VLOOKUP(A307,[3]Sheet1!$A:$G,3,FALSE),0)</f>
        <v>0</v>
      </c>
      <c r="P307">
        <f>IFERROR(VLOOKUP(A307,[3]Sheet1!$A:$G,4,FALSE),0)</f>
        <v>0</v>
      </c>
      <c r="Q307">
        <f>IFERROR(VLOOKUP(A307,[3]Sheet1!$A:$G,5,FALSE),0)</f>
        <v>0</v>
      </c>
      <c r="R307">
        <f>IFERROR(VLOOKUP(A307,[3]Sheet1!$A:$G,6,FALSE),0)</f>
        <v>0</v>
      </c>
      <c r="S307">
        <f>IFERROR(VLOOKUP(A307,[3]Sheet1!$A:$G,7,FALSE),0)</f>
        <v>0</v>
      </c>
      <c r="T307" t="str">
        <f t="shared" si="25"/>
        <v>Sim</v>
      </c>
      <c r="U307" t="str">
        <f t="shared" si="26"/>
        <v>Sim</v>
      </c>
      <c r="V307" t="str">
        <f t="shared" si="27"/>
        <v>Sim</v>
      </c>
      <c r="W307" t="str">
        <f t="shared" si="28"/>
        <v>Sim</v>
      </c>
      <c r="X307" t="str">
        <f t="shared" si="29"/>
        <v>Não</v>
      </c>
      <c r="Y307" t="str">
        <f t="shared" si="30"/>
        <v>Sim</v>
      </c>
    </row>
    <row r="308" spans="1:25" x14ac:dyDescent="0.25">
      <c r="A308" s="5">
        <v>172015</v>
      </c>
      <c r="B308">
        <f>IFERROR(VLOOKUP(A308,[1]Monitoramento_Base_somente_disp!$A:$J,5,FALSE),0)</f>
        <v>3034</v>
      </c>
      <c r="C308">
        <f>IFERROR(VLOOKUP(A308,[1]Monitoramento_Base_somente_disp!$A:$J,6,FALSE),0)</f>
        <v>820858</v>
      </c>
      <c r="D308">
        <f>IFERROR(VLOOKUP(A308,[1]Monitoramento_Base_somente_disp!$A:$J,7,FALSE),0)</f>
        <v>15</v>
      </c>
      <c r="E308">
        <f>IFERROR(VLOOKUP(A308,[1]Monitoramento_Base_somente_disp!$A:$J,8,FALSE),0)</f>
        <v>647527</v>
      </c>
      <c r="F308">
        <f>IFERROR(VLOOKUP(A308,[1]Monitoramento_Base_somente_disp!$A:$J,9,FALSE),0)</f>
        <v>0</v>
      </c>
      <c r="G308">
        <f>IFERROR(VLOOKUP(A308,[1]Monitoramento_Base_somente_disp!$A:$J,10,FALSE),0)</f>
        <v>116295</v>
      </c>
      <c r="H308">
        <f>IFERROR(VLOOKUP(A308,[2]Sheet1!$A:$I,4,FALSE),0)</f>
        <v>0</v>
      </c>
      <c r="I308">
        <f>IFERROR(VLOOKUP(A308,[2]Sheet1!$A:$I,5,FALSE),0)</f>
        <v>0</v>
      </c>
      <c r="J308">
        <f>IFERROR(VLOOKUP(A308,[2]Sheet1!$A:$I,6,FALSE),0)</f>
        <v>0</v>
      </c>
      <c r="K308">
        <f>IFERROR(VLOOKUP(A308,[2]Sheet1!$A:$I,7,FALSE),0)</f>
        <v>0</v>
      </c>
      <c r="L308">
        <f>IFERROR(VLOOKUP(A308,[2]Sheet1!$A:$I,8,FALSE),0)</f>
        <v>0</v>
      </c>
      <c r="M308">
        <f>IFERROR(VLOOKUP(A308,[2]Sheet1!$A:$I,9,FALSE),0)</f>
        <v>0</v>
      </c>
      <c r="N308">
        <f>IFERROR(VLOOKUP(A308,[3]Sheet1!$A:$G,2,FALSE),0)</f>
        <v>0</v>
      </c>
      <c r="O308">
        <f>IFERROR(VLOOKUP(A308,[3]Sheet1!$A:$G,3,FALSE),0)</f>
        <v>0</v>
      </c>
      <c r="P308">
        <f>IFERROR(VLOOKUP(A308,[3]Sheet1!$A:$G,4,FALSE),0)</f>
        <v>0</v>
      </c>
      <c r="Q308">
        <f>IFERROR(VLOOKUP(A308,[3]Sheet1!$A:$G,5,FALSE),0)</f>
        <v>0</v>
      </c>
      <c r="R308">
        <f>IFERROR(VLOOKUP(A308,[3]Sheet1!$A:$G,6,FALSE),0)</f>
        <v>0</v>
      </c>
      <c r="S308">
        <f>IFERROR(VLOOKUP(A308,[3]Sheet1!$A:$G,7,FALSE),0)</f>
        <v>0</v>
      </c>
      <c r="T308" t="str">
        <f t="shared" si="25"/>
        <v>Sim</v>
      </c>
      <c r="U308" t="str">
        <f t="shared" si="26"/>
        <v>Sim</v>
      </c>
      <c r="V308" t="str">
        <f t="shared" si="27"/>
        <v>Sim</v>
      </c>
      <c r="W308" t="str">
        <f t="shared" si="28"/>
        <v>Sim</v>
      </c>
      <c r="X308" t="str">
        <f t="shared" si="29"/>
        <v>Não</v>
      </c>
      <c r="Y308" t="str">
        <f t="shared" si="30"/>
        <v>Sim</v>
      </c>
    </row>
    <row r="309" spans="1:25" x14ac:dyDescent="0.25">
      <c r="A309" s="5">
        <v>172020</v>
      </c>
      <c r="B309">
        <f>IFERROR(VLOOKUP(A309,[1]Monitoramento_Base_somente_disp!$A:$J,5,FALSE),0)</f>
        <v>20933</v>
      </c>
      <c r="C309">
        <f>IFERROR(VLOOKUP(A309,[1]Monitoramento_Base_somente_disp!$A:$J,6,FALSE),0)</f>
        <v>7226697</v>
      </c>
      <c r="D309">
        <f>IFERROR(VLOOKUP(A309,[1]Monitoramento_Base_somente_disp!$A:$J,7,FALSE),0)</f>
        <v>15415</v>
      </c>
      <c r="E309">
        <f>IFERROR(VLOOKUP(A309,[1]Monitoramento_Base_somente_disp!$A:$J,8,FALSE),0)</f>
        <v>7218630</v>
      </c>
      <c r="F309">
        <f>IFERROR(VLOOKUP(A309,[1]Monitoramento_Base_somente_disp!$A:$J,9,FALSE),0)</f>
        <v>0</v>
      </c>
      <c r="G309">
        <f>IFERROR(VLOOKUP(A309,[1]Monitoramento_Base_somente_disp!$A:$J,10,FALSE),0)</f>
        <v>1126260</v>
      </c>
      <c r="H309">
        <f>IFERROR(VLOOKUP(A309,[2]Sheet1!$A:$I,4,FALSE),0)</f>
        <v>0</v>
      </c>
      <c r="I309">
        <f>IFERROR(VLOOKUP(A309,[2]Sheet1!$A:$I,5,FALSE),0)</f>
        <v>0</v>
      </c>
      <c r="J309">
        <f>IFERROR(VLOOKUP(A309,[2]Sheet1!$A:$I,6,FALSE),0)</f>
        <v>0</v>
      </c>
      <c r="K309">
        <f>IFERROR(VLOOKUP(A309,[2]Sheet1!$A:$I,7,FALSE),0)</f>
        <v>0</v>
      </c>
      <c r="L309">
        <f>IFERROR(VLOOKUP(A309,[2]Sheet1!$A:$I,8,FALSE),0)</f>
        <v>0</v>
      </c>
      <c r="M309">
        <f>IFERROR(VLOOKUP(A309,[2]Sheet1!$A:$I,9,FALSE),0)</f>
        <v>0</v>
      </c>
      <c r="N309">
        <f>IFERROR(VLOOKUP(A309,[3]Sheet1!$A:$G,2,FALSE),0)</f>
        <v>0</v>
      </c>
      <c r="O309">
        <f>IFERROR(VLOOKUP(A309,[3]Sheet1!$A:$G,3,FALSE),0)</f>
        <v>0</v>
      </c>
      <c r="P309">
        <f>IFERROR(VLOOKUP(A309,[3]Sheet1!$A:$G,4,FALSE),0)</f>
        <v>0</v>
      </c>
      <c r="Q309">
        <f>IFERROR(VLOOKUP(A309,[3]Sheet1!$A:$G,5,FALSE),0)</f>
        <v>0</v>
      </c>
      <c r="R309">
        <f>IFERROR(VLOOKUP(A309,[3]Sheet1!$A:$G,6,FALSE),0)</f>
        <v>0</v>
      </c>
      <c r="S309">
        <f>IFERROR(VLOOKUP(A309,[3]Sheet1!$A:$G,7,FALSE),0)</f>
        <v>0</v>
      </c>
      <c r="T309" t="str">
        <f t="shared" si="25"/>
        <v>Sim</v>
      </c>
      <c r="U309" t="str">
        <f t="shared" si="26"/>
        <v>Sim</v>
      </c>
      <c r="V309" t="str">
        <f t="shared" si="27"/>
        <v>Sim</v>
      </c>
      <c r="W309" t="str">
        <f t="shared" si="28"/>
        <v>Sim</v>
      </c>
      <c r="X309" t="str">
        <f t="shared" si="29"/>
        <v>Não</v>
      </c>
      <c r="Y309" t="str">
        <f t="shared" si="30"/>
        <v>Sim</v>
      </c>
    </row>
    <row r="310" spans="1:25" x14ac:dyDescent="0.25">
      <c r="A310" s="5">
        <v>172025</v>
      </c>
      <c r="B310">
        <f>IFERROR(VLOOKUP(A310,[1]Monitoramento_Base_somente_disp!$A:$J,5,FALSE),0)</f>
        <v>2771</v>
      </c>
      <c r="C310">
        <f>IFERROR(VLOOKUP(A310,[1]Monitoramento_Base_somente_disp!$A:$J,6,FALSE),0)</f>
        <v>6024406</v>
      </c>
      <c r="D310">
        <f>IFERROR(VLOOKUP(A310,[1]Monitoramento_Base_somente_disp!$A:$J,7,FALSE),0)</f>
        <v>3225</v>
      </c>
      <c r="E310">
        <f>IFERROR(VLOOKUP(A310,[1]Monitoramento_Base_somente_disp!$A:$J,8,FALSE),0)</f>
        <v>6279510</v>
      </c>
      <c r="F310">
        <f>IFERROR(VLOOKUP(A310,[1]Monitoramento_Base_somente_disp!$A:$J,9,FALSE),0)</f>
        <v>0</v>
      </c>
      <c r="G310">
        <f>IFERROR(VLOOKUP(A310,[1]Monitoramento_Base_somente_disp!$A:$J,10,FALSE),0)</f>
        <v>747170</v>
      </c>
      <c r="H310">
        <f>IFERROR(VLOOKUP(A310,[2]Sheet1!$A:$I,4,FALSE),0)</f>
        <v>0</v>
      </c>
      <c r="I310">
        <f>IFERROR(VLOOKUP(A310,[2]Sheet1!$A:$I,5,FALSE),0)</f>
        <v>0</v>
      </c>
      <c r="J310">
        <f>IFERROR(VLOOKUP(A310,[2]Sheet1!$A:$I,6,FALSE),0)</f>
        <v>0</v>
      </c>
      <c r="K310">
        <f>IFERROR(VLOOKUP(A310,[2]Sheet1!$A:$I,7,FALSE),0)</f>
        <v>0</v>
      </c>
      <c r="L310">
        <f>IFERROR(VLOOKUP(A310,[2]Sheet1!$A:$I,8,FALSE),0)</f>
        <v>0</v>
      </c>
      <c r="M310">
        <f>IFERROR(VLOOKUP(A310,[2]Sheet1!$A:$I,9,FALSE),0)</f>
        <v>0</v>
      </c>
      <c r="N310">
        <f>IFERROR(VLOOKUP(A310,[3]Sheet1!$A:$G,2,FALSE),0)</f>
        <v>0</v>
      </c>
      <c r="O310">
        <f>IFERROR(VLOOKUP(A310,[3]Sheet1!$A:$G,3,FALSE),0)</f>
        <v>0</v>
      </c>
      <c r="P310">
        <f>IFERROR(VLOOKUP(A310,[3]Sheet1!$A:$G,4,FALSE),0)</f>
        <v>0</v>
      </c>
      <c r="Q310">
        <f>IFERROR(VLOOKUP(A310,[3]Sheet1!$A:$G,5,FALSE),0)</f>
        <v>0</v>
      </c>
      <c r="R310">
        <f>IFERROR(VLOOKUP(A310,[3]Sheet1!$A:$G,6,FALSE),0)</f>
        <v>0</v>
      </c>
      <c r="S310">
        <f>IFERROR(VLOOKUP(A310,[3]Sheet1!$A:$G,7,FALSE),0)</f>
        <v>0</v>
      </c>
      <c r="T310" t="str">
        <f t="shared" si="25"/>
        <v>Sim</v>
      </c>
      <c r="U310" t="str">
        <f t="shared" si="26"/>
        <v>Sim</v>
      </c>
      <c r="V310" t="str">
        <f t="shared" si="27"/>
        <v>Sim</v>
      </c>
      <c r="W310" t="str">
        <f t="shared" si="28"/>
        <v>Sim</v>
      </c>
      <c r="X310" t="str">
        <f t="shared" si="29"/>
        <v>Não</v>
      </c>
      <c r="Y310" t="str">
        <f t="shared" si="30"/>
        <v>Sim</v>
      </c>
    </row>
    <row r="311" spans="1:25" x14ac:dyDescent="0.25">
      <c r="A311" s="5">
        <v>172030</v>
      </c>
      <c r="B311">
        <f>IFERROR(VLOOKUP(A311,[1]Monitoramento_Base_somente_disp!$A:$J,5,FALSE),0)</f>
        <v>1771</v>
      </c>
      <c r="C311">
        <f>IFERROR(VLOOKUP(A311,[1]Monitoramento_Base_somente_disp!$A:$J,6,FALSE),0)</f>
        <v>1049895</v>
      </c>
      <c r="D311">
        <f>IFERROR(VLOOKUP(A311,[1]Monitoramento_Base_somente_disp!$A:$J,7,FALSE),0)</f>
        <v>2206</v>
      </c>
      <c r="E311">
        <f>IFERROR(VLOOKUP(A311,[1]Monitoramento_Base_somente_disp!$A:$J,8,FALSE),0)</f>
        <v>1035215</v>
      </c>
      <c r="F311">
        <f>IFERROR(VLOOKUP(A311,[1]Monitoramento_Base_somente_disp!$A:$J,9,FALSE),0)</f>
        <v>0</v>
      </c>
      <c r="G311">
        <f>IFERROR(VLOOKUP(A311,[1]Monitoramento_Base_somente_disp!$A:$J,10,FALSE),0)</f>
        <v>163760</v>
      </c>
      <c r="H311">
        <f>IFERROR(VLOOKUP(A311,[2]Sheet1!$A:$I,4,FALSE),0)</f>
        <v>0</v>
      </c>
      <c r="I311">
        <f>IFERROR(VLOOKUP(A311,[2]Sheet1!$A:$I,5,FALSE),0)</f>
        <v>0</v>
      </c>
      <c r="J311">
        <f>IFERROR(VLOOKUP(A311,[2]Sheet1!$A:$I,6,FALSE),0)</f>
        <v>0</v>
      </c>
      <c r="K311">
        <f>IFERROR(VLOOKUP(A311,[2]Sheet1!$A:$I,7,FALSE),0)</f>
        <v>0</v>
      </c>
      <c r="L311">
        <f>IFERROR(VLOOKUP(A311,[2]Sheet1!$A:$I,8,FALSE),0)</f>
        <v>0</v>
      </c>
      <c r="M311">
        <f>IFERROR(VLOOKUP(A311,[2]Sheet1!$A:$I,9,FALSE),0)</f>
        <v>0</v>
      </c>
      <c r="N311">
        <f>IFERROR(VLOOKUP(A311,[3]Sheet1!$A:$G,2,FALSE),0)</f>
        <v>0</v>
      </c>
      <c r="O311">
        <f>IFERROR(VLOOKUP(A311,[3]Sheet1!$A:$G,3,FALSE),0)</f>
        <v>0</v>
      </c>
      <c r="P311">
        <f>IFERROR(VLOOKUP(A311,[3]Sheet1!$A:$G,4,FALSE),0)</f>
        <v>0</v>
      </c>
      <c r="Q311">
        <f>IFERROR(VLOOKUP(A311,[3]Sheet1!$A:$G,5,FALSE),0)</f>
        <v>0</v>
      </c>
      <c r="R311">
        <f>IFERROR(VLOOKUP(A311,[3]Sheet1!$A:$G,6,FALSE),0)</f>
        <v>0</v>
      </c>
      <c r="S311">
        <f>IFERROR(VLOOKUP(A311,[3]Sheet1!$A:$G,7,FALSE),0)</f>
        <v>0</v>
      </c>
      <c r="T311" t="str">
        <f t="shared" si="25"/>
        <v>Sim</v>
      </c>
      <c r="U311" t="str">
        <f t="shared" si="26"/>
        <v>Sim</v>
      </c>
      <c r="V311" t="str">
        <f t="shared" si="27"/>
        <v>Sim</v>
      </c>
      <c r="W311" t="str">
        <f t="shared" si="28"/>
        <v>Sim</v>
      </c>
      <c r="X311" t="str">
        <f t="shared" si="29"/>
        <v>Não</v>
      </c>
      <c r="Y311" t="str">
        <f t="shared" si="30"/>
        <v>Sim</v>
      </c>
    </row>
    <row r="312" spans="1:25" x14ac:dyDescent="0.25">
      <c r="A312" s="5">
        <v>172080</v>
      </c>
      <c r="B312">
        <f>IFERROR(VLOOKUP(A312,[1]Monitoramento_Base_somente_disp!$A:$J,5,FALSE),0)</f>
        <v>5999</v>
      </c>
      <c r="C312">
        <f>IFERROR(VLOOKUP(A312,[1]Monitoramento_Base_somente_disp!$A:$J,6,FALSE),0)</f>
        <v>15325737</v>
      </c>
      <c r="D312">
        <f>IFERROR(VLOOKUP(A312,[1]Monitoramento_Base_somente_disp!$A:$J,7,FALSE),0)</f>
        <v>19243</v>
      </c>
      <c r="E312">
        <f>IFERROR(VLOOKUP(A312,[1]Monitoramento_Base_somente_disp!$A:$J,8,FALSE),0)</f>
        <v>17470472</v>
      </c>
      <c r="F312">
        <f>IFERROR(VLOOKUP(A312,[1]Monitoramento_Base_somente_disp!$A:$J,9,FALSE),0)</f>
        <v>2259</v>
      </c>
      <c r="G312">
        <f>IFERROR(VLOOKUP(A312,[1]Monitoramento_Base_somente_disp!$A:$J,10,FALSE),0)</f>
        <v>2671463</v>
      </c>
      <c r="H312">
        <f>IFERROR(VLOOKUP(A312,[2]Sheet1!$A:$I,4,FALSE),0)</f>
        <v>0</v>
      </c>
      <c r="I312">
        <f>IFERROR(VLOOKUP(A312,[2]Sheet1!$A:$I,5,FALSE),0)</f>
        <v>0</v>
      </c>
      <c r="J312">
        <f>IFERROR(VLOOKUP(A312,[2]Sheet1!$A:$I,6,FALSE),0)</f>
        <v>0</v>
      </c>
      <c r="K312">
        <f>IFERROR(VLOOKUP(A312,[2]Sheet1!$A:$I,7,FALSE),0)</f>
        <v>0</v>
      </c>
      <c r="L312">
        <f>IFERROR(VLOOKUP(A312,[2]Sheet1!$A:$I,8,FALSE),0)</f>
        <v>0</v>
      </c>
      <c r="M312">
        <f>IFERROR(VLOOKUP(A312,[2]Sheet1!$A:$I,9,FALSE),0)</f>
        <v>0</v>
      </c>
      <c r="N312">
        <f>IFERROR(VLOOKUP(A312,[3]Sheet1!$A:$G,2,FALSE),0)</f>
        <v>0</v>
      </c>
      <c r="O312">
        <f>IFERROR(VLOOKUP(A312,[3]Sheet1!$A:$G,3,FALSE),0)</f>
        <v>0</v>
      </c>
      <c r="P312">
        <f>IFERROR(VLOOKUP(A312,[3]Sheet1!$A:$G,4,FALSE),0)</f>
        <v>0</v>
      </c>
      <c r="Q312">
        <f>IFERROR(VLOOKUP(A312,[3]Sheet1!$A:$G,5,FALSE),0)</f>
        <v>0</v>
      </c>
      <c r="R312">
        <f>IFERROR(VLOOKUP(A312,[3]Sheet1!$A:$G,6,FALSE),0)</f>
        <v>0</v>
      </c>
      <c r="S312">
        <f>IFERROR(VLOOKUP(A312,[3]Sheet1!$A:$G,7,FALSE),0)</f>
        <v>0</v>
      </c>
      <c r="T312" t="str">
        <f t="shared" si="25"/>
        <v>Sim</v>
      </c>
      <c r="U312" t="str">
        <f t="shared" si="26"/>
        <v>Sim</v>
      </c>
      <c r="V312" t="str">
        <f t="shared" si="27"/>
        <v>Sim</v>
      </c>
      <c r="W312" t="str">
        <f t="shared" si="28"/>
        <v>Sim</v>
      </c>
      <c r="X312" t="str">
        <f t="shared" si="29"/>
        <v>Sim</v>
      </c>
      <c r="Y312" t="str">
        <f t="shared" si="30"/>
        <v>Sim</v>
      </c>
    </row>
    <row r="313" spans="1:25" x14ac:dyDescent="0.25">
      <c r="A313" s="5">
        <v>172090</v>
      </c>
      <c r="B313">
        <f>IFERROR(VLOOKUP(A313,[1]Monitoramento_Base_somente_disp!$A:$J,5,FALSE),0)</f>
        <v>6372</v>
      </c>
      <c r="C313">
        <f>IFERROR(VLOOKUP(A313,[1]Monitoramento_Base_somente_disp!$A:$J,6,FALSE),0)</f>
        <v>3698332</v>
      </c>
      <c r="D313">
        <f>IFERROR(VLOOKUP(A313,[1]Monitoramento_Base_somente_disp!$A:$J,7,FALSE),0)</f>
        <v>4372</v>
      </c>
      <c r="E313">
        <f>IFERROR(VLOOKUP(A313,[1]Monitoramento_Base_somente_disp!$A:$J,8,FALSE),0)</f>
        <v>3730351</v>
      </c>
      <c r="F313">
        <f>IFERROR(VLOOKUP(A313,[1]Monitoramento_Base_somente_disp!$A:$J,9,FALSE),0)</f>
        <v>278</v>
      </c>
      <c r="G313">
        <f>IFERROR(VLOOKUP(A313,[1]Monitoramento_Base_somente_disp!$A:$J,10,FALSE),0)</f>
        <v>596560</v>
      </c>
      <c r="H313">
        <f>IFERROR(VLOOKUP(A313,[2]Sheet1!$A:$I,4,FALSE),0)</f>
        <v>0</v>
      </c>
      <c r="I313">
        <f>IFERROR(VLOOKUP(A313,[2]Sheet1!$A:$I,5,FALSE),0)</f>
        <v>0</v>
      </c>
      <c r="J313">
        <f>IFERROR(VLOOKUP(A313,[2]Sheet1!$A:$I,6,FALSE),0)</f>
        <v>0</v>
      </c>
      <c r="K313">
        <f>IFERROR(VLOOKUP(A313,[2]Sheet1!$A:$I,7,FALSE),0)</f>
        <v>0</v>
      </c>
      <c r="L313">
        <f>IFERROR(VLOOKUP(A313,[2]Sheet1!$A:$I,8,FALSE),0)</f>
        <v>0</v>
      </c>
      <c r="M313">
        <f>IFERROR(VLOOKUP(A313,[2]Sheet1!$A:$I,9,FALSE),0)</f>
        <v>0</v>
      </c>
      <c r="N313">
        <f>IFERROR(VLOOKUP(A313,[3]Sheet1!$A:$G,2,FALSE),0)</f>
        <v>0</v>
      </c>
      <c r="O313">
        <f>IFERROR(VLOOKUP(A313,[3]Sheet1!$A:$G,3,FALSE),0)</f>
        <v>0</v>
      </c>
      <c r="P313">
        <f>IFERROR(VLOOKUP(A313,[3]Sheet1!$A:$G,4,FALSE),0)</f>
        <v>0</v>
      </c>
      <c r="Q313">
        <f>IFERROR(VLOOKUP(A313,[3]Sheet1!$A:$G,5,FALSE),0)</f>
        <v>0</v>
      </c>
      <c r="R313">
        <f>IFERROR(VLOOKUP(A313,[3]Sheet1!$A:$G,6,FALSE),0)</f>
        <v>0</v>
      </c>
      <c r="S313">
        <f>IFERROR(VLOOKUP(A313,[3]Sheet1!$A:$G,7,FALSE),0)</f>
        <v>0</v>
      </c>
      <c r="T313" t="str">
        <f t="shared" si="25"/>
        <v>Sim</v>
      </c>
      <c r="U313" t="str">
        <f t="shared" si="26"/>
        <v>Sim</v>
      </c>
      <c r="V313" t="str">
        <f t="shared" si="27"/>
        <v>Sim</v>
      </c>
      <c r="W313" t="str">
        <f t="shared" si="28"/>
        <v>Sim</v>
      </c>
      <c r="X313" t="str">
        <f t="shared" si="29"/>
        <v>Sim</v>
      </c>
      <c r="Y313" t="str">
        <f t="shared" si="30"/>
        <v>Sim</v>
      </c>
    </row>
    <row r="314" spans="1:25" x14ac:dyDescent="0.25">
      <c r="A314" s="5">
        <v>172093</v>
      </c>
      <c r="B314">
        <f>IFERROR(VLOOKUP(A314,[1]Monitoramento_Base_somente_disp!$A:$J,5,FALSE),0)</f>
        <v>13326</v>
      </c>
      <c r="C314">
        <f>IFERROR(VLOOKUP(A314,[1]Monitoramento_Base_somente_disp!$A:$J,6,FALSE),0)</f>
        <v>4672623</v>
      </c>
      <c r="D314">
        <f>IFERROR(VLOOKUP(A314,[1]Monitoramento_Base_somente_disp!$A:$J,7,FALSE),0)</f>
        <v>20471</v>
      </c>
      <c r="E314">
        <f>IFERROR(VLOOKUP(A314,[1]Monitoramento_Base_somente_disp!$A:$J,8,FALSE),0)</f>
        <v>3963075</v>
      </c>
      <c r="F314">
        <f>IFERROR(VLOOKUP(A314,[1]Monitoramento_Base_somente_disp!$A:$J,9,FALSE),0)</f>
        <v>0</v>
      </c>
      <c r="G314">
        <f>IFERROR(VLOOKUP(A314,[1]Monitoramento_Base_somente_disp!$A:$J,10,FALSE),0)</f>
        <v>576875</v>
      </c>
      <c r="H314">
        <f>IFERROR(VLOOKUP(A314,[2]Sheet1!$A:$I,4,FALSE),0)</f>
        <v>0</v>
      </c>
      <c r="I314">
        <f>IFERROR(VLOOKUP(A314,[2]Sheet1!$A:$I,5,FALSE),0)</f>
        <v>0</v>
      </c>
      <c r="J314">
        <f>IFERROR(VLOOKUP(A314,[2]Sheet1!$A:$I,6,FALSE),0)</f>
        <v>0</v>
      </c>
      <c r="K314">
        <f>IFERROR(VLOOKUP(A314,[2]Sheet1!$A:$I,7,FALSE),0)</f>
        <v>0</v>
      </c>
      <c r="L314">
        <f>IFERROR(VLOOKUP(A314,[2]Sheet1!$A:$I,8,FALSE),0)</f>
        <v>0</v>
      </c>
      <c r="M314">
        <f>IFERROR(VLOOKUP(A314,[2]Sheet1!$A:$I,9,FALSE),0)</f>
        <v>0</v>
      </c>
      <c r="N314">
        <f>IFERROR(VLOOKUP(A314,[3]Sheet1!$A:$G,2,FALSE),0)</f>
        <v>0</v>
      </c>
      <c r="O314">
        <f>IFERROR(VLOOKUP(A314,[3]Sheet1!$A:$G,3,FALSE),0)</f>
        <v>0</v>
      </c>
      <c r="P314">
        <f>IFERROR(VLOOKUP(A314,[3]Sheet1!$A:$G,4,FALSE),0)</f>
        <v>0</v>
      </c>
      <c r="Q314">
        <f>IFERROR(VLOOKUP(A314,[3]Sheet1!$A:$G,5,FALSE),0)</f>
        <v>0</v>
      </c>
      <c r="R314">
        <f>IFERROR(VLOOKUP(A314,[3]Sheet1!$A:$G,6,FALSE),0)</f>
        <v>0</v>
      </c>
      <c r="S314">
        <f>IFERROR(VLOOKUP(A314,[3]Sheet1!$A:$G,7,FALSE),0)</f>
        <v>0</v>
      </c>
      <c r="T314" t="str">
        <f t="shared" si="25"/>
        <v>Sim</v>
      </c>
      <c r="U314" t="str">
        <f t="shared" si="26"/>
        <v>Sim</v>
      </c>
      <c r="V314" t="str">
        <f t="shared" si="27"/>
        <v>Sim</v>
      </c>
      <c r="W314" t="str">
        <f t="shared" si="28"/>
        <v>Sim</v>
      </c>
      <c r="X314" t="str">
        <f t="shared" si="29"/>
        <v>Não</v>
      </c>
      <c r="Y314" t="str">
        <f t="shared" si="30"/>
        <v>Sim</v>
      </c>
    </row>
    <row r="315" spans="1:25" x14ac:dyDescent="0.25">
      <c r="A315" s="5">
        <v>172110</v>
      </c>
      <c r="B315">
        <f>IFERROR(VLOOKUP(A315,[1]Monitoramento_Base_somente_disp!$A:$J,5,FALSE),0)</f>
        <v>21514</v>
      </c>
      <c r="C315">
        <f>IFERROR(VLOOKUP(A315,[1]Monitoramento_Base_somente_disp!$A:$J,6,FALSE),0)</f>
        <v>6418121</v>
      </c>
      <c r="D315">
        <f>IFERROR(VLOOKUP(A315,[1]Monitoramento_Base_somente_disp!$A:$J,7,FALSE),0)</f>
        <v>8719</v>
      </c>
      <c r="E315">
        <f>IFERROR(VLOOKUP(A315,[1]Monitoramento_Base_somente_disp!$A:$J,8,FALSE),0)</f>
        <v>6264401</v>
      </c>
      <c r="F315">
        <f>IFERROR(VLOOKUP(A315,[1]Monitoramento_Base_somente_disp!$A:$J,9,FALSE),0)</f>
        <v>1414</v>
      </c>
      <c r="G315">
        <f>IFERROR(VLOOKUP(A315,[1]Monitoramento_Base_somente_disp!$A:$J,10,FALSE),0)</f>
        <v>986313</v>
      </c>
      <c r="H315">
        <f>IFERROR(VLOOKUP(A315,[2]Sheet1!$A:$I,4,FALSE),0)</f>
        <v>0</v>
      </c>
      <c r="I315">
        <f>IFERROR(VLOOKUP(A315,[2]Sheet1!$A:$I,5,FALSE),0)</f>
        <v>0</v>
      </c>
      <c r="J315">
        <f>IFERROR(VLOOKUP(A315,[2]Sheet1!$A:$I,6,FALSE),0)</f>
        <v>0</v>
      </c>
      <c r="K315">
        <f>IFERROR(VLOOKUP(A315,[2]Sheet1!$A:$I,7,FALSE),0)</f>
        <v>0</v>
      </c>
      <c r="L315">
        <f>IFERROR(VLOOKUP(A315,[2]Sheet1!$A:$I,8,FALSE),0)</f>
        <v>0</v>
      </c>
      <c r="M315">
        <f>IFERROR(VLOOKUP(A315,[2]Sheet1!$A:$I,9,FALSE),0)</f>
        <v>0</v>
      </c>
      <c r="N315">
        <f>IFERROR(VLOOKUP(A315,[3]Sheet1!$A:$G,2,FALSE),0)</f>
        <v>0</v>
      </c>
      <c r="O315">
        <f>IFERROR(VLOOKUP(A315,[3]Sheet1!$A:$G,3,FALSE),0)</f>
        <v>0</v>
      </c>
      <c r="P315">
        <f>IFERROR(VLOOKUP(A315,[3]Sheet1!$A:$G,4,FALSE),0)</f>
        <v>0</v>
      </c>
      <c r="Q315">
        <f>IFERROR(VLOOKUP(A315,[3]Sheet1!$A:$G,5,FALSE),0)</f>
        <v>0</v>
      </c>
      <c r="R315">
        <f>IFERROR(VLOOKUP(A315,[3]Sheet1!$A:$G,6,FALSE),0)</f>
        <v>0</v>
      </c>
      <c r="S315">
        <f>IFERROR(VLOOKUP(A315,[3]Sheet1!$A:$G,7,FALSE),0)</f>
        <v>0</v>
      </c>
      <c r="T315" t="str">
        <f t="shared" si="25"/>
        <v>Sim</v>
      </c>
      <c r="U315" t="str">
        <f t="shared" si="26"/>
        <v>Sim</v>
      </c>
      <c r="V315" t="str">
        <f t="shared" si="27"/>
        <v>Sim</v>
      </c>
      <c r="W315" t="str">
        <f t="shared" si="28"/>
        <v>Sim</v>
      </c>
      <c r="X315" t="str">
        <f t="shared" si="29"/>
        <v>Sim</v>
      </c>
      <c r="Y315" t="str">
        <f t="shared" si="30"/>
        <v>Sim</v>
      </c>
    </row>
    <row r="316" spans="1:25" x14ac:dyDescent="0.25">
      <c r="A316" s="5">
        <v>172120</v>
      </c>
      <c r="B316">
        <f>IFERROR(VLOOKUP(A316,[1]Monitoramento_Base_somente_disp!$A:$J,5,FALSE),0)</f>
        <v>66678</v>
      </c>
      <c r="C316">
        <f>IFERROR(VLOOKUP(A316,[1]Monitoramento_Base_somente_disp!$A:$J,6,FALSE),0)</f>
        <v>24679668</v>
      </c>
      <c r="D316">
        <f>IFERROR(VLOOKUP(A316,[1]Monitoramento_Base_somente_disp!$A:$J,7,FALSE),0)</f>
        <v>54507</v>
      </c>
      <c r="E316">
        <f>IFERROR(VLOOKUP(A316,[1]Monitoramento_Base_somente_disp!$A:$J,8,FALSE),0)</f>
        <v>24482685</v>
      </c>
      <c r="F316">
        <f>IFERROR(VLOOKUP(A316,[1]Monitoramento_Base_somente_disp!$A:$J,9,FALSE),0)</f>
        <v>4016</v>
      </c>
      <c r="G316">
        <f>IFERROR(VLOOKUP(A316,[1]Monitoramento_Base_somente_disp!$A:$J,10,FALSE),0)</f>
        <v>3871068</v>
      </c>
      <c r="H316">
        <f>IFERROR(VLOOKUP(A316,[2]Sheet1!$A:$I,4,FALSE),0)</f>
        <v>0</v>
      </c>
      <c r="I316">
        <f>IFERROR(VLOOKUP(A316,[2]Sheet1!$A:$I,5,FALSE),0)</f>
        <v>0</v>
      </c>
      <c r="J316">
        <f>IFERROR(VLOOKUP(A316,[2]Sheet1!$A:$I,6,FALSE),0)</f>
        <v>0</v>
      </c>
      <c r="K316">
        <f>IFERROR(VLOOKUP(A316,[2]Sheet1!$A:$I,7,FALSE),0)</f>
        <v>0</v>
      </c>
      <c r="L316">
        <f>IFERROR(VLOOKUP(A316,[2]Sheet1!$A:$I,8,FALSE),0)</f>
        <v>0</v>
      </c>
      <c r="M316">
        <f>IFERROR(VLOOKUP(A316,[2]Sheet1!$A:$I,9,FALSE),0)</f>
        <v>0</v>
      </c>
      <c r="N316">
        <f>IFERROR(VLOOKUP(A316,[3]Sheet1!$A:$G,2,FALSE),0)</f>
        <v>0</v>
      </c>
      <c r="O316">
        <f>IFERROR(VLOOKUP(A316,[3]Sheet1!$A:$G,3,FALSE),0)</f>
        <v>0</v>
      </c>
      <c r="P316">
        <f>IFERROR(VLOOKUP(A316,[3]Sheet1!$A:$G,4,FALSE),0)</f>
        <v>0</v>
      </c>
      <c r="Q316">
        <f>IFERROR(VLOOKUP(A316,[3]Sheet1!$A:$G,5,FALSE),0)</f>
        <v>0</v>
      </c>
      <c r="R316">
        <f>IFERROR(VLOOKUP(A316,[3]Sheet1!$A:$G,6,FALSE),0)</f>
        <v>0</v>
      </c>
      <c r="S316">
        <f>IFERROR(VLOOKUP(A316,[3]Sheet1!$A:$G,7,FALSE),0)</f>
        <v>0</v>
      </c>
      <c r="T316" t="str">
        <f t="shared" si="25"/>
        <v>Sim</v>
      </c>
      <c r="U316" t="str">
        <f t="shared" si="26"/>
        <v>Sim</v>
      </c>
      <c r="V316" t="str">
        <f t="shared" si="27"/>
        <v>Sim</v>
      </c>
      <c r="W316" t="str">
        <f t="shared" si="28"/>
        <v>Sim</v>
      </c>
      <c r="X316" t="str">
        <f t="shared" si="29"/>
        <v>Sim</v>
      </c>
      <c r="Y316" t="str">
        <f t="shared" si="30"/>
        <v>Sim</v>
      </c>
    </row>
    <row r="317" spans="1:25" x14ac:dyDescent="0.25">
      <c r="A317" s="5">
        <v>172130</v>
      </c>
      <c r="B317">
        <f>IFERROR(VLOOKUP(A317,[1]Monitoramento_Base_somente_disp!$A:$J,5,FALSE),0)</f>
        <v>21022</v>
      </c>
      <c r="C317">
        <f>IFERROR(VLOOKUP(A317,[1]Monitoramento_Base_somente_disp!$A:$J,6,FALSE),0)</f>
        <v>1275526</v>
      </c>
      <c r="D317">
        <f>IFERROR(VLOOKUP(A317,[1]Monitoramento_Base_somente_disp!$A:$J,7,FALSE),0)</f>
        <v>26513</v>
      </c>
      <c r="E317">
        <f>IFERROR(VLOOKUP(A317,[1]Monitoramento_Base_somente_disp!$A:$J,8,FALSE),0)</f>
        <v>1459166</v>
      </c>
      <c r="F317">
        <f>IFERROR(VLOOKUP(A317,[1]Monitoramento_Base_somente_disp!$A:$J,9,FALSE),0)</f>
        <v>1444</v>
      </c>
      <c r="G317">
        <f>IFERROR(VLOOKUP(A317,[1]Monitoramento_Base_somente_disp!$A:$J,10,FALSE),0)</f>
        <v>214726</v>
      </c>
      <c r="H317">
        <f>IFERROR(VLOOKUP(A317,[2]Sheet1!$A:$I,4,FALSE),0)</f>
        <v>0</v>
      </c>
      <c r="I317">
        <f>IFERROR(VLOOKUP(A317,[2]Sheet1!$A:$I,5,FALSE),0)</f>
        <v>0</v>
      </c>
      <c r="J317">
        <f>IFERROR(VLOOKUP(A317,[2]Sheet1!$A:$I,6,FALSE),0)</f>
        <v>0</v>
      </c>
      <c r="K317">
        <f>IFERROR(VLOOKUP(A317,[2]Sheet1!$A:$I,7,FALSE),0)</f>
        <v>0</v>
      </c>
      <c r="L317">
        <f>IFERROR(VLOOKUP(A317,[2]Sheet1!$A:$I,8,FALSE),0)</f>
        <v>0</v>
      </c>
      <c r="M317">
        <f>IFERROR(VLOOKUP(A317,[2]Sheet1!$A:$I,9,FALSE),0)</f>
        <v>0</v>
      </c>
      <c r="N317">
        <f>IFERROR(VLOOKUP(A317,[3]Sheet1!$A:$G,2,FALSE),0)</f>
        <v>0</v>
      </c>
      <c r="O317">
        <f>IFERROR(VLOOKUP(A317,[3]Sheet1!$A:$G,3,FALSE),0)</f>
        <v>0</v>
      </c>
      <c r="P317">
        <f>IFERROR(VLOOKUP(A317,[3]Sheet1!$A:$G,4,FALSE),0)</f>
        <v>0</v>
      </c>
      <c r="Q317">
        <f>IFERROR(VLOOKUP(A317,[3]Sheet1!$A:$G,5,FALSE),0)</f>
        <v>0</v>
      </c>
      <c r="R317">
        <f>IFERROR(VLOOKUP(A317,[3]Sheet1!$A:$G,6,FALSE),0)</f>
        <v>0</v>
      </c>
      <c r="S317">
        <f>IFERROR(VLOOKUP(A317,[3]Sheet1!$A:$G,7,FALSE),0)</f>
        <v>0</v>
      </c>
      <c r="T317" t="str">
        <f t="shared" si="25"/>
        <v>Sim</v>
      </c>
      <c r="U317" t="str">
        <f t="shared" si="26"/>
        <v>Sim</v>
      </c>
      <c r="V317" t="str">
        <f t="shared" si="27"/>
        <v>Sim</v>
      </c>
      <c r="W317" t="str">
        <f t="shared" si="28"/>
        <v>Sim</v>
      </c>
      <c r="X317" t="str">
        <f t="shared" si="29"/>
        <v>Sim</v>
      </c>
      <c r="Y317" t="str">
        <f t="shared" si="30"/>
        <v>Sim</v>
      </c>
    </row>
    <row r="318" spans="1:25" x14ac:dyDescent="0.25">
      <c r="A318" s="5">
        <v>172208</v>
      </c>
      <c r="B318">
        <f>IFERROR(VLOOKUP(A318,[1]Monitoramento_Base_somente_disp!$A:$J,5,FALSE),0)</f>
        <v>1739</v>
      </c>
      <c r="C318">
        <f>IFERROR(VLOOKUP(A318,[1]Monitoramento_Base_somente_disp!$A:$J,6,FALSE),0)</f>
        <v>629027</v>
      </c>
      <c r="D318">
        <f>IFERROR(VLOOKUP(A318,[1]Monitoramento_Base_somente_disp!$A:$J,7,FALSE),0)</f>
        <v>2035</v>
      </c>
      <c r="E318">
        <f>IFERROR(VLOOKUP(A318,[1]Monitoramento_Base_somente_disp!$A:$J,8,FALSE),0)</f>
        <v>599096</v>
      </c>
      <c r="F318">
        <f>IFERROR(VLOOKUP(A318,[1]Monitoramento_Base_somente_disp!$A:$J,9,FALSE),0)</f>
        <v>0</v>
      </c>
      <c r="G318">
        <f>IFERROR(VLOOKUP(A318,[1]Monitoramento_Base_somente_disp!$A:$J,10,FALSE),0)</f>
        <v>94130</v>
      </c>
      <c r="H318">
        <f>IFERROR(VLOOKUP(A318,[2]Sheet1!$A:$I,4,FALSE),0)</f>
        <v>0</v>
      </c>
      <c r="I318">
        <f>IFERROR(VLOOKUP(A318,[2]Sheet1!$A:$I,5,FALSE),0)</f>
        <v>0</v>
      </c>
      <c r="J318">
        <f>IFERROR(VLOOKUP(A318,[2]Sheet1!$A:$I,6,FALSE),0)</f>
        <v>0</v>
      </c>
      <c r="K318">
        <f>IFERROR(VLOOKUP(A318,[2]Sheet1!$A:$I,7,FALSE),0)</f>
        <v>0</v>
      </c>
      <c r="L318">
        <f>IFERROR(VLOOKUP(A318,[2]Sheet1!$A:$I,8,FALSE),0)</f>
        <v>0</v>
      </c>
      <c r="M318">
        <f>IFERROR(VLOOKUP(A318,[2]Sheet1!$A:$I,9,FALSE),0)</f>
        <v>0</v>
      </c>
      <c r="N318">
        <f>IFERROR(VLOOKUP(A318,[3]Sheet1!$A:$G,2,FALSE),0)</f>
        <v>0</v>
      </c>
      <c r="O318">
        <f>IFERROR(VLOOKUP(A318,[3]Sheet1!$A:$G,3,FALSE),0)</f>
        <v>0</v>
      </c>
      <c r="P318">
        <f>IFERROR(VLOOKUP(A318,[3]Sheet1!$A:$G,4,FALSE),0)</f>
        <v>0</v>
      </c>
      <c r="Q318">
        <f>IFERROR(VLOOKUP(A318,[3]Sheet1!$A:$G,5,FALSE),0)</f>
        <v>0</v>
      </c>
      <c r="R318">
        <f>IFERROR(VLOOKUP(A318,[3]Sheet1!$A:$G,6,FALSE),0)</f>
        <v>0</v>
      </c>
      <c r="S318">
        <f>IFERROR(VLOOKUP(A318,[3]Sheet1!$A:$G,7,FALSE),0)</f>
        <v>0</v>
      </c>
      <c r="T318" t="str">
        <f t="shared" si="25"/>
        <v>Sim</v>
      </c>
      <c r="U318" t="str">
        <f t="shared" si="26"/>
        <v>Sim</v>
      </c>
      <c r="V318" t="str">
        <f t="shared" si="27"/>
        <v>Sim</v>
      </c>
      <c r="W318" t="str">
        <f t="shared" si="28"/>
        <v>Sim</v>
      </c>
      <c r="X318" t="str">
        <f t="shared" si="29"/>
        <v>Não</v>
      </c>
      <c r="Y318" t="str">
        <f t="shared" si="30"/>
        <v>Sim</v>
      </c>
    </row>
    <row r="319" spans="1:25" x14ac:dyDescent="0.25">
      <c r="A319" s="5">
        <v>210010</v>
      </c>
      <c r="B319">
        <f>IFERROR(VLOOKUP(A319,[1]Monitoramento_Base_somente_disp!$A:$J,5,FALSE),0)</f>
        <v>0</v>
      </c>
      <c r="C319">
        <f>IFERROR(VLOOKUP(A319,[1]Monitoramento_Base_somente_disp!$A:$J,6,FALSE),0)</f>
        <v>2083560</v>
      </c>
      <c r="D319">
        <f>IFERROR(VLOOKUP(A319,[1]Monitoramento_Base_somente_disp!$A:$J,7,FALSE),0)</f>
        <v>0</v>
      </c>
      <c r="E319">
        <f>IFERROR(VLOOKUP(A319,[1]Monitoramento_Base_somente_disp!$A:$J,8,FALSE),0)</f>
        <v>2153012</v>
      </c>
      <c r="F319">
        <f>IFERROR(VLOOKUP(A319,[1]Monitoramento_Base_somente_disp!$A:$J,9,FALSE),0)</f>
        <v>0</v>
      </c>
      <c r="G319">
        <f>IFERROR(VLOOKUP(A319,[1]Monitoramento_Base_somente_disp!$A:$J,10,FALSE),0)</f>
        <v>347260</v>
      </c>
      <c r="H319">
        <f>IFERROR(VLOOKUP(A319,[2]Sheet1!$A:$I,4,FALSE),0)</f>
        <v>0</v>
      </c>
      <c r="I319">
        <f>IFERROR(VLOOKUP(A319,[2]Sheet1!$A:$I,5,FALSE),0)</f>
        <v>0</v>
      </c>
      <c r="J319">
        <f>IFERROR(VLOOKUP(A319,[2]Sheet1!$A:$I,6,FALSE),0)</f>
        <v>0</v>
      </c>
      <c r="K319">
        <f>IFERROR(VLOOKUP(A319,[2]Sheet1!$A:$I,7,FALSE),0)</f>
        <v>0</v>
      </c>
      <c r="L319">
        <f>IFERROR(VLOOKUP(A319,[2]Sheet1!$A:$I,8,FALSE),0)</f>
        <v>0</v>
      </c>
      <c r="M319">
        <f>IFERROR(VLOOKUP(A319,[2]Sheet1!$A:$I,9,FALSE),0)</f>
        <v>0</v>
      </c>
      <c r="N319">
        <f>IFERROR(VLOOKUP(A319,[3]Sheet1!$A:$G,2,FALSE),0)</f>
        <v>0</v>
      </c>
      <c r="O319">
        <f>IFERROR(VLOOKUP(A319,[3]Sheet1!$A:$G,3,FALSE),0)</f>
        <v>0</v>
      </c>
      <c r="P319">
        <f>IFERROR(VLOOKUP(A319,[3]Sheet1!$A:$G,4,FALSE),0)</f>
        <v>0</v>
      </c>
      <c r="Q319">
        <f>IFERROR(VLOOKUP(A319,[3]Sheet1!$A:$G,5,FALSE),0)</f>
        <v>0</v>
      </c>
      <c r="R319">
        <f>IFERROR(VLOOKUP(A319,[3]Sheet1!$A:$G,6,FALSE),0)</f>
        <v>0</v>
      </c>
      <c r="S319">
        <f>IFERROR(VLOOKUP(A319,[3]Sheet1!$A:$G,7,FALSE),0)</f>
        <v>0</v>
      </c>
      <c r="T319" t="str">
        <f t="shared" si="25"/>
        <v>Não</v>
      </c>
      <c r="U319" t="str">
        <f t="shared" si="26"/>
        <v>Sim</v>
      </c>
      <c r="V319" t="str">
        <f t="shared" si="27"/>
        <v>Não</v>
      </c>
      <c r="W319" t="str">
        <f t="shared" si="28"/>
        <v>Sim</v>
      </c>
      <c r="X319" t="str">
        <f t="shared" si="29"/>
        <v>Não</v>
      </c>
      <c r="Y319" t="str">
        <f t="shared" si="30"/>
        <v>Sim</v>
      </c>
    </row>
    <row r="320" spans="1:25" x14ac:dyDescent="0.25">
      <c r="A320" s="5">
        <v>210015</v>
      </c>
      <c r="B320">
        <f>IFERROR(VLOOKUP(A320,[1]Monitoramento_Base_somente_disp!$A:$J,5,FALSE),0)</f>
        <v>0</v>
      </c>
      <c r="C320">
        <f>IFERROR(VLOOKUP(A320,[1]Monitoramento_Base_somente_disp!$A:$J,6,FALSE),0)</f>
        <v>0</v>
      </c>
      <c r="D320">
        <f>IFERROR(VLOOKUP(A320,[1]Monitoramento_Base_somente_disp!$A:$J,7,FALSE),0)</f>
        <v>0</v>
      </c>
      <c r="E320">
        <f>IFERROR(VLOOKUP(A320,[1]Monitoramento_Base_somente_disp!$A:$J,8,FALSE),0)</f>
        <v>0</v>
      </c>
      <c r="F320">
        <f>IFERROR(VLOOKUP(A320,[1]Monitoramento_Base_somente_disp!$A:$J,9,FALSE),0)</f>
        <v>0</v>
      </c>
      <c r="G320">
        <f>IFERROR(VLOOKUP(A320,[1]Monitoramento_Base_somente_disp!$A:$J,10,FALSE),0)</f>
        <v>0</v>
      </c>
      <c r="H320">
        <f>IFERROR(VLOOKUP(A320,[2]Sheet1!$A:$I,4,FALSE),0)</f>
        <v>0</v>
      </c>
      <c r="I320">
        <f>IFERROR(VLOOKUP(A320,[2]Sheet1!$A:$I,5,FALSE),0)</f>
        <v>0</v>
      </c>
      <c r="J320">
        <f>IFERROR(VLOOKUP(A320,[2]Sheet1!$A:$I,6,FALSE),0)</f>
        <v>0</v>
      </c>
      <c r="K320">
        <f>IFERROR(VLOOKUP(A320,[2]Sheet1!$A:$I,7,FALSE),0)</f>
        <v>0</v>
      </c>
      <c r="L320">
        <f>IFERROR(VLOOKUP(A320,[2]Sheet1!$A:$I,8,FALSE),0)</f>
        <v>0</v>
      </c>
      <c r="M320">
        <f>IFERROR(VLOOKUP(A320,[2]Sheet1!$A:$I,9,FALSE),0)</f>
        <v>0</v>
      </c>
      <c r="N320">
        <f>IFERROR(VLOOKUP(A320,[3]Sheet1!$A:$G,2,FALSE),0)</f>
        <v>0</v>
      </c>
      <c r="O320">
        <f>IFERROR(VLOOKUP(A320,[3]Sheet1!$A:$G,3,FALSE),0)</f>
        <v>0</v>
      </c>
      <c r="P320">
        <f>IFERROR(VLOOKUP(A320,[3]Sheet1!$A:$G,4,FALSE),0)</f>
        <v>0</v>
      </c>
      <c r="Q320">
        <f>IFERROR(VLOOKUP(A320,[3]Sheet1!$A:$G,5,FALSE),0)</f>
        <v>0</v>
      </c>
      <c r="R320">
        <f>IFERROR(VLOOKUP(A320,[3]Sheet1!$A:$G,6,FALSE),0)</f>
        <v>0</v>
      </c>
      <c r="S320">
        <f>IFERROR(VLOOKUP(A320,[3]Sheet1!$A:$G,7,FALSE),0)</f>
        <v>0</v>
      </c>
      <c r="T320" t="str">
        <f t="shared" si="25"/>
        <v>Não</v>
      </c>
      <c r="U320" t="str">
        <f t="shared" si="26"/>
        <v>Não</v>
      </c>
      <c r="V320" t="str">
        <f t="shared" si="27"/>
        <v>Não</v>
      </c>
      <c r="W320" t="str">
        <f t="shared" si="28"/>
        <v>Não</v>
      </c>
      <c r="X320" t="str">
        <f t="shared" si="29"/>
        <v>Não</v>
      </c>
      <c r="Y320" t="str">
        <f t="shared" si="30"/>
        <v>Não</v>
      </c>
    </row>
    <row r="321" spans="1:25" x14ac:dyDescent="0.25">
      <c r="A321" s="5">
        <v>210020</v>
      </c>
      <c r="B321">
        <f>IFERROR(VLOOKUP(A321,[1]Monitoramento_Base_somente_disp!$A:$J,5,FALSE),0)</f>
        <v>0</v>
      </c>
      <c r="C321">
        <f>IFERROR(VLOOKUP(A321,[1]Monitoramento_Base_somente_disp!$A:$J,6,FALSE),0)</f>
        <v>0</v>
      </c>
      <c r="D321">
        <f>IFERROR(VLOOKUP(A321,[1]Monitoramento_Base_somente_disp!$A:$J,7,FALSE),0)</f>
        <v>0</v>
      </c>
      <c r="E321">
        <f>IFERROR(VLOOKUP(A321,[1]Monitoramento_Base_somente_disp!$A:$J,8,FALSE),0)</f>
        <v>0</v>
      </c>
      <c r="F321">
        <f>IFERROR(VLOOKUP(A321,[1]Monitoramento_Base_somente_disp!$A:$J,9,FALSE),0)</f>
        <v>0</v>
      </c>
      <c r="G321">
        <f>IFERROR(VLOOKUP(A321,[1]Monitoramento_Base_somente_disp!$A:$J,10,FALSE),0)</f>
        <v>0</v>
      </c>
      <c r="H321">
        <f>IFERROR(VLOOKUP(A321,[2]Sheet1!$A:$I,4,FALSE),0)</f>
        <v>0</v>
      </c>
      <c r="I321">
        <f>IFERROR(VLOOKUP(A321,[2]Sheet1!$A:$I,5,FALSE),0)</f>
        <v>0</v>
      </c>
      <c r="J321">
        <f>IFERROR(VLOOKUP(A321,[2]Sheet1!$A:$I,6,FALSE),0)</f>
        <v>0</v>
      </c>
      <c r="K321">
        <f>IFERROR(VLOOKUP(A321,[2]Sheet1!$A:$I,7,FALSE),0)</f>
        <v>0</v>
      </c>
      <c r="L321">
        <f>IFERROR(VLOOKUP(A321,[2]Sheet1!$A:$I,8,FALSE),0)</f>
        <v>0</v>
      </c>
      <c r="M321">
        <f>IFERROR(VLOOKUP(A321,[2]Sheet1!$A:$I,9,FALSE),0)</f>
        <v>0</v>
      </c>
      <c r="N321">
        <f>IFERROR(VLOOKUP(A321,[3]Sheet1!$A:$G,2,FALSE),0)</f>
        <v>0</v>
      </c>
      <c r="O321">
        <f>IFERROR(VLOOKUP(A321,[3]Sheet1!$A:$G,3,FALSE),0)</f>
        <v>0</v>
      </c>
      <c r="P321">
        <f>IFERROR(VLOOKUP(A321,[3]Sheet1!$A:$G,4,FALSE),0)</f>
        <v>0</v>
      </c>
      <c r="Q321">
        <f>IFERROR(VLOOKUP(A321,[3]Sheet1!$A:$G,5,FALSE),0)</f>
        <v>0</v>
      </c>
      <c r="R321">
        <f>IFERROR(VLOOKUP(A321,[3]Sheet1!$A:$G,6,FALSE),0)</f>
        <v>0</v>
      </c>
      <c r="S321">
        <f>IFERROR(VLOOKUP(A321,[3]Sheet1!$A:$G,7,FALSE),0)</f>
        <v>0</v>
      </c>
      <c r="T321" t="str">
        <f t="shared" si="25"/>
        <v>Não</v>
      </c>
      <c r="U321" t="str">
        <f t="shared" si="26"/>
        <v>Não</v>
      </c>
      <c r="V321" t="str">
        <f t="shared" si="27"/>
        <v>Não</v>
      </c>
      <c r="W321" t="str">
        <f t="shared" si="28"/>
        <v>Não</v>
      </c>
      <c r="X321" t="str">
        <f t="shared" si="29"/>
        <v>Não</v>
      </c>
      <c r="Y321" t="str">
        <f t="shared" si="30"/>
        <v>Não</v>
      </c>
    </row>
    <row r="322" spans="1:25" x14ac:dyDescent="0.25">
      <c r="A322" s="5">
        <v>210030</v>
      </c>
      <c r="B322">
        <f>IFERROR(VLOOKUP(A322,[1]Monitoramento_Base_somente_disp!$A:$J,5,FALSE),0)</f>
        <v>0</v>
      </c>
      <c r="C322">
        <f>IFERROR(VLOOKUP(A322,[1]Monitoramento_Base_somente_disp!$A:$J,6,FALSE),0)</f>
        <v>0</v>
      </c>
      <c r="D322">
        <f>IFERROR(VLOOKUP(A322,[1]Monitoramento_Base_somente_disp!$A:$J,7,FALSE),0)</f>
        <v>0</v>
      </c>
      <c r="E322">
        <f>IFERROR(VLOOKUP(A322,[1]Monitoramento_Base_somente_disp!$A:$J,8,FALSE),0)</f>
        <v>0</v>
      </c>
      <c r="F322">
        <f>IFERROR(VLOOKUP(A322,[1]Monitoramento_Base_somente_disp!$A:$J,9,FALSE),0)</f>
        <v>0</v>
      </c>
      <c r="G322">
        <f>IFERROR(VLOOKUP(A322,[1]Monitoramento_Base_somente_disp!$A:$J,10,FALSE),0)</f>
        <v>0</v>
      </c>
      <c r="H322">
        <f>IFERROR(VLOOKUP(A322,[2]Sheet1!$A:$I,4,FALSE),0)</f>
        <v>0</v>
      </c>
      <c r="I322">
        <f>IFERROR(VLOOKUP(A322,[2]Sheet1!$A:$I,5,FALSE),0)</f>
        <v>0</v>
      </c>
      <c r="J322">
        <f>IFERROR(VLOOKUP(A322,[2]Sheet1!$A:$I,6,FALSE),0)</f>
        <v>0</v>
      </c>
      <c r="K322">
        <f>IFERROR(VLOOKUP(A322,[2]Sheet1!$A:$I,7,FALSE),0)</f>
        <v>0</v>
      </c>
      <c r="L322">
        <f>IFERROR(VLOOKUP(A322,[2]Sheet1!$A:$I,8,FALSE),0)</f>
        <v>0</v>
      </c>
      <c r="M322">
        <f>IFERROR(VLOOKUP(A322,[2]Sheet1!$A:$I,9,FALSE),0)</f>
        <v>0</v>
      </c>
      <c r="N322">
        <f>IFERROR(VLOOKUP(A322,[3]Sheet1!$A:$G,2,FALSE),0)</f>
        <v>0</v>
      </c>
      <c r="O322">
        <f>IFERROR(VLOOKUP(A322,[3]Sheet1!$A:$G,3,FALSE),0)</f>
        <v>0</v>
      </c>
      <c r="P322">
        <f>IFERROR(VLOOKUP(A322,[3]Sheet1!$A:$G,4,FALSE),0)</f>
        <v>0</v>
      </c>
      <c r="Q322">
        <f>IFERROR(VLOOKUP(A322,[3]Sheet1!$A:$G,5,FALSE),0)</f>
        <v>0</v>
      </c>
      <c r="R322">
        <f>IFERROR(VLOOKUP(A322,[3]Sheet1!$A:$G,6,FALSE),0)</f>
        <v>0</v>
      </c>
      <c r="S322">
        <f>IFERROR(VLOOKUP(A322,[3]Sheet1!$A:$G,7,FALSE),0)</f>
        <v>0</v>
      </c>
      <c r="T322" t="str">
        <f t="shared" si="25"/>
        <v>Não</v>
      </c>
      <c r="U322" t="str">
        <f t="shared" si="26"/>
        <v>Não</v>
      </c>
      <c r="V322" t="str">
        <f t="shared" si="27"/>
        <v>Não</v>
      </c>
      <c r="W322" t="str">
        <f t="shared" si="28"/>
        <v>Não</v>
      </c>
      <c r="X322" t="str">
        <f t="shared" si="29"/>
        <v>Não</v>
      </c>
      <c r="Y322" t="str">
        <f t="shared" si="30"/>
        <v>Não</v>
      </c>
    </row>
    <row r="323" spans="1:25" x14ac:dyDescent="0.25">
      <c r="A323" s="5">
        <v>210040</v>
      </c>
      <c r="B323">
        <f>IFERROR(VLOOKUP(A323,[1]Monitoramento_Base_somente_disp!$A:$J,5,FALSE),0)</f>
        <v>0</v>
      </c>
      <c r="C323">
        <f>IFERROR(VLOOKUP(A323,[1]Monitoramento_Base_somente_disp!$A:$J,6,FALSE),0)</f>
        <v>1957620</v>
      </c>
      <c r="D323">
        <f>IFERROR(VLOOKUP(A323,[1]Monitoramento_Base_somente_disp!$A:$J,7,FALSE),0)</f>
        <v>0</v>
      </c>
      <c r="E323">
        <f>IFERROR(VLOOKUP(A323,[1]Monitoramento_Base_somente_disp!$A:$J,8,FALSE),0)</f>
        <v>2022874</v>
      </c>
      <c r="F323">
        <f>IFERROR(VLOOKUP(A323,[1]Monitoramento_Base_somente_disp!$A:$J,9,FALSE),0)</f>
        <v>0</v>
      </c>
      <c r="G323">
        <f>IFERROR(VLOOKUP(A323,[1]Monitoramento_Base_somente_disp!$A:$J,10,FALSE),0)</f>
        <v>326270</v>
      </c>
      <c r="H323">
        <f>IFERROR(VLOOKUP(A323,[2]Sheet1!$A:$I,4,FALSE),0)</f>
        <v>0</v>
      </c>
      <c r="I323">
        <f>IFERROR(VLOOKUP(A323,[2]Sheet1!$A:$I,5,FALSE),0)</f>
        <v>0</v>
      </c>
      <c r="J323">
        <f>IFERROR(VLOOKUP(A323,[2]Sheet1!$A:$I,6,FALSE),0)</f>
        <v>0</v>
      </c>
      <c r="K323">
        <f>IFERROR(VLOOKUP(A323,[2]Sheet1!$A:$I,7,FALSE),0)</f>
        <v>0</v>
      </c>
      <c r="L323">
        <f>IFERROR(VLOOKUP(A323,[2]Sheet1!$A:$I,8,FALSE),0)</f>
        <v>0</v>
      </c>
      <c r="M323">
        <f>IFERROR(VLOOKUP(A323,[2]Sheet1!$A:$I,9,FALSE),0)</f>
        <v>0</v>
      </c>
      <c r="N323">
        <f>IFERROR(VLOOKUP(A323,[3]Sheet1!$A:$G,2,FALSE),0)</f>
        <v>0</v>
      </c>
      <c r="O323">
        <f>IFERROR(VLOOKUP(A323,[3]Sheet1!$A:$G,3,FALSE),0)</f>
        <v>0</v>
      </c>
      <c r="P323">
        <f>IFERROR(VLOOKUP(A323,[3]Sheet1!$A:$G,4,FALSE),0)</f>
        <v>0</v>
      </c>
      <c r="Q323">
        <f>IFERROR(VLOOKUP(A323,[3]Sheet1!$A:$G,5,FALSE),0)</f>
        <v>0</v>
      </c>
      <c r="R323">
        <f>IFERROR(VLOOKUP(A323,[3]Sheet1!$A:$G,6,FALSE),0)</f>
        <v>0</v>
      </c>
      <c r="S323">
        <f>IFERROR(VLOOKUP(A323,[3]Sheet1!$A:$G,7,FALSE),0)</f>
        <v>0</v>
      </c>
      <c r="T323" t="str">
        <f t="shared" si="25"/>
        <v>Não</v>
      </c>
      <c r="U323" t="str">
        <f t="shared" si="26"/>
        <v>Sim</v>
      </c>
      <c r="V323" t="str">
        <f t="shared" si="27"/>
        <v>Não</v>
      </c>
      <c r="W323" t="str">
        <f t="shared" si="28"/>
        <v>Sim</v>
      </c>
      <c r="X323" t="str">
        <f t="shared" si="29"/>
        <v>Não</v>
      </c>
      <c r="Y323" t="str">
        <f t="shared" si="30"/>
        <v>Sim</v>
      </c>
    </row>
    <row r="324" spans="1:25" x14ac:dyDescent="0.25">
      <c r="A324" s="5">
        <v>210043</v>
      </c>
      <c r="B324">
        <f>IFERROR(VLOOKUP(A324,[1]Monitoramento_Base_somente_disp!$A:$J,5,FALSE),0)</f>
        <v>0</v>
      </c>
      <c r="C324">
        <f>IFERROR(VLOOKUP(A324,[1]Monitoramento_Base_somente_disp!$A:$J,6,FALSE),0)</f>
        <v>4087530</v>
      </c>
      <c r="D324">
        <f>IFERROR(VLOOKUP(A324,[1]Monitoramento_Base_somente_disp!$A:$J,7,FALSE),0)</f>
        <v>0</v>
      </c>
      <c r="E324">
        <f>IFERROR(VLOOKUP(A324,[1]Monitoramento_Base_somente_disp!$A:$J,8,FALSE),0)</f>
        <v>4223781</v>
      </c>
      <c r="F324">
        <f>IFERROR(VLOOKUP(A324,[1]Monitoramento_Base_somente_disp!$A:$J,9,FALSE),0)</f>
        <v>0</v>
      </c>
      <c r="G324">
        <f>IFERROR(VLOOKUP(A324,[1]Monitoramento_Base_somente_disp!$A:$J,10,FALSE),0)</f>
        <v>681255</v>
      </c>
      <c r="H324">
        <f>IFERROR(VLOOKUP(A324,[2]Sheet1!$A:$I,4,FALSE),0)</f>
        <v>0</v>
      </c>
      <c r="I324">
        <f>IFERROR(VLOOKUP(A324,[2]Sheet1!$A:$I,5,FALSE),0)</f>
        <v>0</v>
      </c>
      <c r="J324">
        <f>IFERROR(VLOOKUP(A324,[2]Sheet1!$A:$I,6,FALSE),0)</f>
        <v>0</v>
      </c>
      <c r="K324">
        <f>IFERROR(VLOOKUP(A324,[2]Sheet1!$A:$I,7,FALSE),0)</f>
        <v>0</v>
      </c>
      <c r="L324">
        <f>IFERROR(VLOOKUP(A324,[2]Sheet1!$A:$I,8,FALSE),0)</f>
        <v>0</v>
      </c>
      <c r="M324">
        <f>IFERROR(VLOOKUP(A324,[2]Sheet1!$A:$I,9,FALSE),0)</f>
        <v>0</v>
      </c>
      <c r="N324">
        <f>IFERROR(VLOOKUP(A324,[3]Sheet1!$A:$G,2,FALSE),0)</f>
        <v>0</v>
      </c>
      <c r="O324">
        <f>IFERROR(VLOOKUP(A324,[3]Sheet1!$A:$G,3,FALSE),0)</f>
        <v>0</v>
      </c>
      <c r="P324">
        <f>IFERROR(VLOOKUP(A324,[3]Sheet1!$A:$G,4,FALSE),0)</f>
        <v>0</v>
      </c>
      <c r="Q324">
        <f>IFERROR(VLOOKUP(A324,[3]Sheet1!$A:$G,5,FALSE),0)</f>
        <v>0</v>
      </c>
      <c r="R324">
        <f>IFERROR(VLOOKUP(A324,[3]Sheet1!$A:$G,6,FALSE),0)</f>
        <v>0</v>
      </c>
      <c r="S324">
        <f>IFERROR(VLOOKUP(A324,[3]Sheet1!$A:$G,7,FALSE),0)</f>
        <v>0</v>
      </c>
      <c r="T324" t="str">
        <f t="shared" si="25"/>
        <v>Não</v>
      </c>
      <c r="U324" t="str">
        <f t="shared" si="26"/>
        <v>Sim</v>
      </c>
      <c r="V324" t="str">
        <f t="shared" si="27"/>
        <v>Não</v>
      </c>
      <c r="W324" t="str">
        <f t="shared" si="28"/>
        <v>Sim</v>
      </c>
      <c r="X324" t="str">
        <f t="shared" si="29"/>
        <v>Não</v>
      </c>
      <c r="Y324" t="str">
        <f t="shared" si="30"/>
        <v>Sim</v>
      </c>
    </row>
    <row r="325" spans="1:25" x14ac:dyDescent="0.25">
      <c r="A325" s="5">
        <v>210047</v>
      </c>
      <c r="B325">
        <f>IFERROR(VLOOKUP(A325,[1]Monitoramento_Base_somente_disp!$A:$J,5,FALSE),0)</f>
        <v>0</v>
      </c>
      <c r="C325">
        <f>IFERROR(VLOOKUP(A325,[1]Monitoramento_Base_somente_disp!$A:$J,6,FALSE),0)</f>
        <v>17671150</v>
      </c>
      <c r="D325">
        <f>IFERROR(VLOOKUP(A325,[1]Monitoramento_Base_somente_disp!$A:$J,7,FALSE),0)</f>
        <v>0</v>
      </c>
      <c r="E325">
        <f>IFERROR(VLOOKUP(A325,[1]Monitoramento_Base_somente_disp!$A:$J,8,FALSE),0)</f>
        <v>9987683</v>
      </c>
      <c r="F325">
        <f>IFERROR(VLOOKUP(A325,[1]Monitoramento_Base_somente_disp!$A:$J,9,FALSE),0)</f>
        <v>0</v>
      </c>
      <c r="G325">
        <f>IFERROR(VLOOKUP(A325,[1]Monitoramento_Base_somente_disp!$A:$J,10,FALSE),0)</f>
        <v>1463405</v>
      </c>
      <c r="H325">
        <f>IFERROR(VLOOKUP(A325,[2]Sheet1!$A:$I,4,FALSE),0)</f>
        <v>0</v>
      </c>
      <c r="I325">
        <f>IFERROR(VLOOKUP(A325,[2]Sheet1!$A:$I,5,FALSE),0)</f>
        <v>0</v>
      </c>
      <c r="J325">
        <f>IFERROR(VLOOKUP(A325,[2]Sheet1!$A:$I,6,FALSE),0)</f>
        <v>0</v>
      </c>
      <c r="K325">
        <f>IFERROR(VLOOKUP(A325,[2]Sheet1!$A:$I,7,FALSE),0)</f>
        <v>0</v>
      </c>
      <c r="L325">
        <f>IFERROR(VLOOKUP(A325,[2]Sheet1!$A:$I,8,FALSE),0)</f>
        <v>0</v>
      </c>
      <c r="M325">
        <f>IFERROR(VLOOKUP(A325,[2]Sheet1!$A:$I,9,FALSE),0)</f>
        <v>0</v>
      </c>
      <c r="N325">
        <f>IFERROR(VLOOKUP(A325,[3]Sheet1!$A:$G,2,FALSE),0)</f>
        <v>0</v>
      </c>
      <c r="O325">
        <f>IFERROR(VLOOKUP(A325,[3]Sheet1!$A:$G,3,FALSE),0)</f>
        <v>0</v>
      </c>
      <c r="P325">
        <f>IFERROR(VLOOKUP(A325,[3]Sheet1!$A:$G,4,FALSE),0)</f>
        <v>0</v>
      </c>
      <c r="Q325">
        <f>IFERROR(VLOOKUP(A325,[3]Sheet1!$A:$G,5,FALSE),0)</f>
        <v>0</v>
      </c>
      <c r="R325">
        <f>IFERROR(VLOOKUP(A325,[3]Sheet1!$A:$G,6,FALSE),0)</f>
        <v>0</v>
      </c>
      <c r="S325">
        <f>IFERROR(VLOOKUP(A325,[3]Sheet1!$A:$G,7,FALSE),0)</f>
        <v>0</v>
      </c>
      <c r="T325" t="str">
        <f t="shared" si="25"/>
        <v>Não</v>
      </c>
      <c r="U325" t="str">
        <f t="shared" si="26"/>
        <v>Sim</v>
      </c>
      <c r="V325" t="str">
        <f t="shared" si="27"/>
        <v>Não</v>
      </c>
      <c r="W325" t="str">
        <f t="shared" si="28"/>
        <v>Sim</v>
      </c>
      <c r="X325" t="str">
        <f t="shared" si="29"/>
        <v>Não</v>
      </c>
      <c r="Y325" t="str">
        <f t="shared" si="30"/>
        <v>Sim</v>
      </c>
    </row>
    <row r="326" spans="1:25" x14ac:dyDescent="0.25">
      <c r="A326" s="5">
        <v>210060</v>
      </c>
      <c r="B326">
        <f>IFERROR(VLOOKUP(A326,[1]Monitoramento_Base_somente_disp!$A:$J,5,FALSE),0)</f>
        <v>0</v>
      </c>
      <c r="C326">
        <f>IFERROR(VLOOKUP(A326,[1]Monitoramento_Base_somente_disp!$A:$J,6,FALSE),0)</f>
        <v>2156235</v>
      </c>
      <c r="D326">
        <f>IFERROR(VLOOKUP(A326,[1]Monitoramento_Base_somente_disp!$A:$J,7,FALSE),0)</f>
        <v>0</v>
      </c>
      <c r="E326">
        <f>IFERROR(VLOOKUP(A326,[1]Monitoramento_Base_somente_disp!$A:$J,8,FALSE),0)</f>
        <v>2235813</v>
      </c>
      <c r="F326">
        <f>IFERROR(VLOOKUP(A326,[1]Monitoramento_Base_somente_disp!$A:$J,9,FALSE),0)</f>
        <v>0</v>
      </c>
      <c r="G326">
        <f>IFERROR(VLOOKUP(A326,[1]Monitoramento_Base_somente_disp!$A:$J,10,FALSE),0)</f>
        <v>360615</v>
      </c>
      <c r="H326">
        <f>IFERROR(VLOOKUP(A326,[2]Sheet1!$A:$I,4,FALSE),0)</f>
        <v>0</v>
      </c>
      <c r="I326">
        <f>IFERROR(VLOOKUP(A326,[2]Sheet1!$A:$I,5,FALSE),0)</f>
        <v>0</v>
      </c>
      <c r="J326">
        <f>IFERROR(VLOOKUP(A326,[2]Sheet1!$A:$I,6,FALSE),0)</f>
        <v>0</v>
      </c>
      <c r="K326">
        <f>IFERROR(VLOOKUP(A326,[2]Sheet1!$A:$I,7,FALSE),0)</f>
        <v>0</v>
      </c>
      <c r="L326">
        <f>IFERROR(VLOOKUP(A326,[2]Sheet1!$A:$I,8,FALSE),0)</f>
        <v>0</v>
      </c>
      <c r="M326">
        <f>IFERROR(VLOOKUP(A326,[2]Sheet1!$A:$I,9,FALSE),0)</f>
        <v>0</v>
      </c>
      <c r="N326">
        <f>IFERROR(VLOOKUP(A326,[3]Sheet1!$A:$G,2,FALSE),0)</f>
        <v>0</v>
      </c>
      <c r="O326">
        <f>IFERROR(VLOOKUP(A326,[3]Sheet1!$A:$G,3,FALSE),0)</f>
        <v>0</v>
      </c>
      <c r="P326">
        <f>IFERROR(VLOOKUP(A326,[3]Sheet1!$A:$G,4,FALSE),0)</f>
        <v>0</v>
      </c>
      <c r="Q326">
        <f>IFERROR(VLOOKUP(A326,[3]Sheet1!$A:$G,5,FALSE),0)</f>
        <v>0</v>
      </c>
      <c r="R326">
        <f>IFERROR(VLOOKUP(A326,[3]Sheet1!$A:$G,6,FALSE),0)</f>
        <v>0</v>
      </c>
      <c r="S326">
        <f>IFERROR(VLOOKUP(A326,[3]Sheet1!$A:$G,7,FALSE),0)</f>
        <v>0</v>
      </c>
      <c r="T326" t="str">
        <f t="shared" ref="T326:T389" si="31">IF(B326+H326+N326&gt;0,"Sim","Não")</f>
        <v>Não</v>
      </c>
      <c r="U326" t="str">
        <f t="shared" ref="U326:U389" si="32">IF(C326+I326+O326&gt;0,"Sim","Não")</f>
        <v>Sim</v>
      </c>
      <c r="V326" t="str">
        <f t="shared" ref="V326:V389" si="33">IF(D326+J326+P326&gt;0,"Sim","Não")</f>
        <v>Não</v>
      </c>
      <c r="W326" t="str">
        <f t="shared" ref="W326:W389" si="34">IF(E326+K326+Q326&gt;0,"Sim","Não")</f>
        <v>Sim</v>
      </c>
      <c r="X326" t="str">
        <f t="shared" ref="X326:X389" si="35">IF(F326+L326+R326&gt;0,"Sim","Não")</f>
        <v>Não</v>
      </c>
      <c r="Y326" t="str">
        <f t="shared" ref="Y326:Y389" si="36">IF(G326+M326+S326&gt;0,"Sim","Não")</f>
        <v>Sim</v>
      </c>
    </row>
    <row r="327" spans="1:25" x14ac:dyDescent="0.25">
      <c r="A327" s="5">
        <v>210070</v>
      </c>
      <c r="B327">
        <f>IFERROR(VLOOKUP(A327,[1]Monitoramento_Base_somente_disp!$A:$J,5,FALSE),0)</f>
        <v>0</v>
      </c>
      <c r="C327">
        <f>IFERROR(VLOOKUP(A327,[1]Monitoramento_Base_somente_disp!$A:$J,6,FALSE),0)</f>
        <v>0</v>
      </c>
      <c r="D327">
        <f>IFERROR(VLOOKUP(A327,[1]Monitoramento_Base_somente_disp!$A:$J,7,FALSE),0)</f>
        <v>0</v>
      </c>
      <c r="E327">
        <f>IFERROR(VLOOKUP(A327,[1]Monitoramento_Base_somente_disp!$A:$J,8,FALSE),0)</f>
        <v>0</v>
      </c>
      <c r="F327">
        <f>IFERROR(VLOOKUP(A327,[1]Monitoramento_Base_somente_disp!$A:$J,9,FALSE),0)</f>
        <v>0</v>
      </c>
      <c r="G327">
        <f>IFERROR(VLOOKUP(A327,[1]Monitoramento_Base_somente_disp!$A:$J,10,FALSE),0)</f>
        <v>0</v>
      </c>
      <c r="H327">
        <f>IFERROR(VLOOKUP(A327,[2]Sheet1!$A:$I,4,FALSE),0)</f>
        <v>0</v>
      </c>
      <c r="I327">
        <f>IFERROR(VLOOKUP(A327,[2]Sheet1!$A:$I,5,FALSE),0)</f>
        <v>0</v>
      </c>
      <c r="J327">
        <f>IFERROR(VLOOKUP(A327,[2]Sheet1!$A:$I,6,FALSE),0)</f>
        <v>0</v>
      </c>
      <c r="K327">
        <f>IFERROR(VLOOKUP(A327,[2]Sheet1!$A:$I,7,FALSE),0)</f>
        <v>0</v>
      </c>
      <c r="L327">
        <f>IFERROR(VLOOKUP(A327,[2]Sheet1!$A:$I,8,FALSE),0)</f>
        <v>0</v>
      </c>
      <c r="M327">
        <f>IFERROR(VLOOKUP(A327,[2]Sheet1!$A:$I,9,FALSE),0)</f>
        <v>0</v>
      </c>
      <c r="N327">
        <f>IFERROR(VLOOKUP(A327,[3]Sheet1!$A:$G,2,FALSE),0)</f>
        <v>0</v>
      </c>
      <c r="O327">
        <f>IFERROR(VLOOKUP(A327,[3]Sheet1!$A:$G,3,FALSE),0)</f>
        <v>0</v>
      </c>
      <c r="P327">
        <f>IFERROR(VLOOKUP(A327,[3]Sheet1!$A:$G,4,FALSE),0)</f>
        <v>0</v>
      </c>
      <c r="Q327">
        <f>IFERROR(VLOOKUP(A327,[3]Sheet1!$A:$G,5,FALSE),0)</f>
        <v>0</v>
      </c>
      <c r="R327">
        <f>IFERROR(VLOOKUP(A327,[3]Sheet1!$A:$G,6,FALSE),0)</f>
        <v>0</v>
      </c>
      <c r="S327">
        <f>IFERROR(VLOOKUP(A327,[3]Sheet1!$A:$G,7,FALSE),0)</f>
        <v>0</v>
      </c>
      <c r="T327" t="str">
        <f t="shared" si="31"/>
        <v>Não</v>
      </c>
      <c r="U327" t="str">
        <f t="shared" si="32"/>
        <v>Não</v>
      </c>
      <c r="V327" t="str">
        <f t="shared" si="33"/>
        <v>Não</v>
      </c>
      <c r="W327" t="str">
        <f t="shared" si="34"/>
        <v>Não</v>
      </c>
      <c r="X327" t="str">
        <f t="shared" si="35"/>
        <v>Não</v>
      </c>
      <c r="Y327" t="str">
        <f t="shared" si="36"/>
        <v>Não</v>
      </c>
    </row>
    <row r="328" spans="1:25" x14ac:dyDescent="0.25">
      <c r="A328" s="5">
        <v>210080</v>
      </c>
      <c r="B328">
        <f>IFERROR(VLOOKUP(A328,[1]Monitoramento_Base_somente_disp!$A:$J,5,FALSE),0)</f>
        <v>0</v>
      </c>
      <c r="C328">
        <f>IFERROR(VLOOKUP(A328,[1]Monitoramento_Base_somente_disp!$A:$J,6,FALSE),0)</f>
        <v>2501610</v>
      </c>
      <c r="D328">
        <f>IFERROR(VLOOKUP(A328,[1]Monitoramento_Base_somente_disp!$A:$J,7,FALSE),0)</f>
        <v>0</v>
      </c>
      <c r="E328">
        <f>IFERROR(VLOOKUP(A328,[1]Monitoramento_Base_somente_disp!$A:$J,8,FALSE),0)</f>
        <v>2584997</v>
      </c>
      <c r="F328">
        <f>IFERROR(VLOOKUP(A328,[1]Monitoramento_Base_somente_disp!$A:$J,9,FALSE),0)</f>
        <v>0</v>
      </c>
      <c r="G328">
        <f>IFERROR(VLOOKUP(A328,[1]Monitoramento_Base_somente_disp!$A:$J,10,FALSE),0)</f>
        <v>416935</v>
      </c>
      <c r="H328">
        <f>IFERROR(VLOOKUP(A328,[2]Sheet1!$A:$I,4,FALSE),0)</f>
        <v>0</v>
      </c>
      <c r="I328">
        <f>IFERROR(VLOOKUP(A328,[2]Sheet1!$A:$I,5,FALSE),0)</f>
        <v>0</v>
      </c>
      <c r="J328">
        <f>IFERROR(VLOOKUP(A328,[2]Sheet1!$A:$I,6,FALSE),0)</f>
        <v>0</v>
      </c>
      <c r="K328">
        <f>IFERROR(VLOOKUP(A328,[2]Sheet1!$A:$I,7,FALSE),0)</f>
        <v>0</v>
      </c>
      <c r="L328">
        <f>IFERROR(VLOOKUP(A328,[2]Sheet1!$A:$I,8,FALSE),0)</f>
        <v>0</v>
      </c>
      <c r="M328">
        <f>IFERROR(VLOOKUP(A328,[2]Sheet1!$A:$I,9,FALSE),0)</f>
        <v>0</v>
      </c>
      <c r="N328">
        <f>IFERROR(VLOOKUP(A328,[3]Sheet1!$A:$G,2,FALSE),0)</f>
        <v>0</v>
      </c>
      <c r="O328">
        <f>IFERROR(VLOOKUP(A328,[3]Sheet1!$A:$G,3,FALSE),0)</f>
        <v>0</v>
      </c>
      <c r="P328">
        <f>IFERROR(VLOOKUP(A328,[3]Sheet1!$A:$G,4,FALSE),0)</f>
        <v>0</v>
      </c>
      <c r="Q328">
        <f>IFERROR(VLOOKUP(A328,[3]Sheet1!$A:$G,5,FALSE),0)</f>
        <v>0</v>
      </c>
      <c r="R328">
        <f>IFERROR(VLOOKUP(A328,[3]Sheet1!$A:$G,6,FALSE),0)</f>
        <v>0</v>
      </c>
      <c r="S328">
        <f>IFERROR(VLOOKUP(A328,[3]Sheet1!$A:$G,7,FALSE),0)</f>
        <v>0</v>
      </c>
      <c r="T328" t="str">
        <f t="shared" si="31"/>
        <v>Não</v>
      </c>
      <c r="U328" t="str">
        <f t="shared" si="32"/>
        <v>Sim</v>
      </c>
      <c r="V328" t="str">
        <f t="shared" si="33"/>
        <v>Não</v>
      </c>
      <c r="W328" t="str">
        <f t="shared" si="34"/>
        <v>Sim</v>
      </c>
      <c r="X328" t="str">
        <f t="shared" si="35"/>
        <v>Não</v>
      </c>
      <c r="Y328" t="str">
        <f t="shared" si="36"/>
        <v>Sim</v>
      </c>
    </row>
    <row r="329" spans="1:25" x14ac:dyDescent="0.25">
      <c r="A329" s="5">
        <v>210087</v>
      </c>
      <c r="B329">
        <f>IFERROR(VLOOKUP(A329,[1]Monitoramento_Base_somente_disp!$A:$J,5,FALSE),0)</f>
        <v>0</v>
      </c>
      <c r="C329">
        <f>IFERROR(VLOOKUP(A329,[1]Monitoramento_Base_somente_disp!$A:$J,6,FALSE),0)</f>
        <v>0</v>
      </c>
      <c r="D329">
        <f>IFERROR(VLOOKUP(A329,[1]Monitoramento_Base_somente_disp!$A:$J,7,FALSE),0)</f>
        <v>0</v>
      </c>
      <c r="E329">
        <f>IFERROR(VLOOKUP(A329,[1]Monitoramento_Base_somente_disp!$A:$J,8,FALSE),0)</f>
        <v>0</v>
      </c>
      <c r="F329">
        <f>IFERROR(VLOOKUP(A329,[1]Monitoramento_Base_somente_disp!$A:$J,9,FALSE),0)</f>
        <v>0</v>
      </c>
      <c r="G329">
        <f>IFERROR(VLOOKUP(A329,[1]Monitoramento_Base_somente_disp!$A:$J,10,FALSE),0)</f>
        <v>0</v>
      </c>
      <c r="H329">
        <f>IFERROR(VLOOKUP(A329,[2]Sheet1!$A:$I,4,FALSE),0)</f>
        <v>0</v>
      </c>
      <c r="I329">
        <f>IFERROR(VLOOKUP(A329,[2]Sheet1!$A:$I,5,FALSE),0)</f>
        <v>0</v>
      </c>
      <c r="J329">
        <f>IFERROR(VLOOKUP(A329,[2]Sheet1!$A:$I,6,FALSE),0)</f>
        <v>0</v>
      </c>
      <c r="K329">
        <f>IFERROR(VLOOKUP(A329,[2]Sheet1!$A:$I,7,FALSE),0)</f>
        <v>0</v>
      </c>
      <c r="L329">
        <f>IFERROR(VLOOKUP(A329,[2]Sheet1!$A:$I,8,FALSE),0)</f>
        <v>0</v>
      </c>
      <c r="M329">
        <f>IFERROR(VLOOKUP(A329,[2]Sheet1!$A:$I,9,FALSE),0)</f>
        <v>0</v>
      </c>
      <c r="N329">
        <f>IFERROR(VLOOKUP(A329,[3]Sheet1!$A:$G,2,FALSE),0)</f>
        <v>0</v>
      </c>
      <c r="O329">
        <f>IFERROR(VLOOKUP(A329,[3]Sheet1!$A:$G,3,FALSE),0)</f>
        <v>0</v>
      </c>
      <c r="P329">
        <f>IFERROR(VLOOKUP(A329,[3]Sheet1!$A:$G,4,FALSE),0)</f>
        <v>0</v>
      </c>
      <c r="Q329">
        <f>IFERROR(VLOOKUP(A329,[3]Sheet1!$A:$G,5,FALSE),0)</f>
        <v>0</v>
      </c>
      <c r="R329">
        <f>IFERROR(VLOOKUP(A329,[3]Sheet1!$A:$G,6,FALSE),0)</f>
        <v>0</v>
      </c>
      <c r="S329">
        <f>IFERROR(VLOOKUP(A329,[3]Sheet1!$A:$G,7,FALSE),0)</f>
        <v>0</v>
      </c>
      <c r="T329" t="str">
        <f t="shared" si="31"/>
        <v>Não</v>
      </c>
      <c r="U329" t="str">
        <f t="shared" si="32"/>
        <v>Não</v>
      </c>
      <c r="V329" t="str">
        <f t="shared" si="33"/>
        <v>Não</v>
      </c>
      <c r="W329" t="str">
        <f t="shared" si="34"/>
        <v>Não</v>
      </c>
      <c r="X329" t="str">
        <f t="shared" si="35"/>
        <v>Não</v>
      </c>
      <c r="Y329" t="str">
        <f t="shared" si="36"/>
        <v>Não</v>
      </c>
    </row>
    <row r="330" spans="1:25" x14ac:dyDescent="0.25">
      <c r="A330" s="5">
        <v>210090</v>
      </c>
      <c r="B330">
        <f>IFERROR(VLOOKUP(A330,[1]Monitoramento_Base_somente_disp!$A:$J,5,FALSE),0)</f>
        <v>0</v>
      </c>
      <c r="C330">
        <f>IFERROR(VLOOKUP(A330,[1]Monitoramento_Base_somente_disp!$A:$J,6,FALSE),0)</f>
        <v>0</v>
      </c>
      <c r="D330">
        <f>IFERROR(VLOOKUP(A330,[1]Monitoramento_Base_somente_disp!$A:$J,7,FALSE),0)</f>
        <v>0</v>
      </c>
      <c r="E330">
        <f>IFERROR(VLOOKUP(A330,[1]Monitoramento_Base_somente_disp!$A:$J,8,FALSE),0)</f>
        <v>0</v>
      </c>
      <c r="F330">
        <f>IFERROR(VLOOKUP(A330,[1]Monitoramento_Base_somente_disp!$A:$J,9,FALSE),0)</f>
        <v>0</v>
      </c>
      <c r="G330">
        <f>IFERROR(VLOOKUP(A330,[1]Monitoramento_Base_somente_disp!$A:$J,10,FALSE),0)</f>
        <v>0</v>
      </c>
      <c r="H330">
        <f>IFERROR(VLOOKUP(A330,[2]Sheet1!$A:$I,4,FALSE),0)</f>
        <v>0</v>
      </c>
      <c r="I330">
        <f>IFERROR(VLOOKUP(A330,[2]Sheet1!$A:$I,5,FALSE),0)</f>
        <v>0</v>
      </c>
      <c r="J330">
        <f>IFERROR(VLOOKUP(A330,[2]Sheet1!$A:$I,6,FALSE),0)</f>
        <v>0</v>
      </c>
      <c r="K330">
        <f>IFERROR(VLOOKUP(A330,[2]Sheet1!$A:$I,7,FALSE),0)</f>
        <v>0</v>
      </c>
      <c r="L330">
        <f>IFERROR(VLOOKUP(A330,[2]Sheet1!$A:$I,8,FALSE),0)</f>
        <v>0</v>
      </c>
      <c r="M330">
        <f>IFERROR(VLOOKUP(A330,[2]Sheet1!$A:$I,9,FALSE),0)</f>
        <v>0</v>
      </c>
      <c r="N330">
        <f>IFERROR(VLOOKUP(A330,[3]Sheet1!$A:$G,2,FALSE),0)</f>
        <v>0</v>
      </c>
      <c r="O330">
        <f>IFERROR(VLOOKUP(A330,[3]Sheet1!$A:$G,3,FALSE),0)</f>
        <v>0</v>
      </c>
      <c r="P330">
        <f>IFERROR(VLOOKUP(A330,[3]Sheet1!$A:$G,4,FALSE),0)</f>
        <v>0</v>
      </c>
      <c r="Q330">
        <f>IFERROR(VLOOKUP(A330,[3]Sheet1!$A:$G,5,FALSE),0)</f>
        <v>0</v>
      </c>
      <c r="R330">
        <f>IFERROR(VLOOKUP(A330,[3]Sheet1!$A:$G,6,FALSE),0)</f>
        <v>0</v>
      </c>
      <c r="S330">
        <f>IFERROR(VLOOKUP(A330,[3]Sheet1!$A:$G,7,FALSE),0)</f>
        <v>0</v>
      </c>
      <c r="T330" t="str">
        <f t="shared" si="31"/>
        <v>Não</v>
      </c>
      <c r="U330" t="str">
        <f t="shared" si="32"/>
        <v>Não</v>
      </c>
      <c r="V330" t="str">
        <f t="shared" si="33"/>
        <v>Não</v>
      </c>
      <c r="W330" t="str">
        <f t="shared" si="34"/>
        <v>Não</v>
      </c>
      <c r="X330" t="str">
        <f t="shared" si="35"/>
        <v>Não</v>
      </c>
      <c r="Y330" t="str">
        <f t="shared" si="36"/>
        <v>Não</v>
      </c>
    </row>
    <row r="331" spans="1:25" x14ac:dyDescent="0.25">
      <c r="A331" s="5">
        <v>210095</v>
      </c>
      <c r="B331">
        <f>IFERROR(VLOOKUP(A331,[1]Monitoramento_Base_somente_disp!$A:$J,5,FALSE),0)</f>
        <v>0</v>
      </c>
      <c r="C331">
        <f>IFERROR(VLOOKUP(A331,[1]Monitoramento_Base_somente_disp!$A:$J,6,FALSE),0)</f>
        <v>0</v>
      </c>
      <c r="D331">
        <f>IFERROR(VLOOKUP(A331,[1]Monitoramento_Base_somente_disp!$A:$J,7,FALSE),0)</f>
        <v>0</v>
      </c>
      <c r="E331">
        <f>IFERROR(VLOOKUP(A331,[1]Monitoramento_Base_somente_disp!$A:$J,8,FALSE),0)</f>
        <v>0</v>
      </c>
      <c r="F331">
        <f>IFERROR(VLOOKUP(A331,[1]Monitoramento_Base_somente_disp!$A:$J,9,FALSE),0)</f>
        <v>0</v>
      </c>
      <c r="G331">
        <f>IFERROR(VLOOKUP(A331,[1]Monitoramento_Base_somente_disp!$A:$J,10,FALSE),0)</f>
        <v>0</v>
      </c>
      <c r="H331">
        <f>IFERROR(VLOOKUP(A331,[2]Sheet1!$A:$I,4,FALSE),0)</f>
        <v>0</v>
      </c>
      <c r="I331">
        <f>IFERROR(VLOOKUP(A331,[2]Sheet1!$A:$I,5,FALSE),0)</f>
        <v>0</v>
      </c>
      <c r="J331">
        <f>IFERROR(VLOOKUP(A331,[2]Sheet1!$A:$I,6,FALSE),0)</f>
        <v>0</v>
      </c>
      <c r="K331">
        <f>IFERROR(VLOOKUP(A331,[2]Sheet1!$A:$I,7,FALSE),0)</f>
        <v>0</v>
      </c>
      <c r="L331">
        <f>IFERROR(VLOOKUP(A331,[2]Sheet1!$A:$I,8,FALSE),0)</f>
        <v>0</v>
      </c>
      <c r="M331">
        <f>IFERROR(VLOOKUP(A331,[2]Sheet1!$A:$I,9,FALSE),0)</f>
        <v>0</v>
      </c>
      <c r="N331">
        <f>IFERROR(VLOOKUP(A331,[3]Sheet1!$A:$G,2,FALSE),0)</f>
        <v>0</v>
      </c>
      <c r="O331">
        <f>IFERROR(VLOOKUP(A331,[3]Sheet1!$A:$G,3,FALSE),0)</f>
        <v>0</v>
      </c>
      <c r="P331">
        <f>IFERROR(VLOOKUP(A331,[3]Sheet1!$A:$G,4,FALSE),0)</f>
        <v>0</v>
      </c>
      <c r="Q331">
        <f>IFERROR(VLOOKUP(A331,[3]Sheet1!$A:$G,5,FALSE),0)</f>
        <v>0</v>
      </c>
      <c r="R331">
        <f>IFERROR(VLOOKUP(A331,[3]Sheet1!$A:$G,6,FALSE),0)</f>
        <v>0</v>
      </c>
      <c r="S331">
        <f>IFERROR(VLOOKUP(A331,[3]Sheet1!$A:$G,7,FALSE),0)</f>
        <v>0</v>
      </c>
      <c r="T331" t="str">
        <f t="shared" si="31"/>
        <v>Não</v>
      </c>
      <c r="U331" t="str">
        <f t="shared" si="32"/>
        <v>Não</v>
      </c>
      <c r="V331" t="str">
        <f t="shared" si="33"/>
        <v>Não</v>
      </c>
      <c r="W331" t="str">
        <f t="shared" si="34"/>
        <v>Não</v>
      </c>
      <c r="X331" t="str">
        <f t="shared" si="35"/>
        <v>Não</v>
      </c>
      <c r="Y331" t="str">
        <f t="shared" si="36"/>
        <v>Não</v>
      </c>
    </row>
    <row r="332" spans="1:25" x14ac:dyDescent="0.25">
      <c r="A332" s="5">
        <v>210130</v>
      </c>
      <c r="B332">
        <f>IFERROR(VLOOKUP(A332,[1]Monitoramento_Base_somente_disp!$A:$J,5,FALSE),0)</f>
        <v>0</v>
      </c>
      <c r="C332">
        <f>IFERROR(VLOOKUP(A332,[1]Monitoramento_Base_somente_disp!$A:$J,6,FALSE),0)</f>
        <v>0</v>
      </c>
      <c r="D332">
        <f>IFERROR(VLOOKUP(A332,[1]Monitoramento_Base_somente_disp!$A:$J,7,FALSE),0)</f>
        <v>0</v>
      </c>
      <c r="E332">
        <f>IFERROR(VLOOKUP(A332,[1]Monitoramento_Base_somente_disp!$A:$J,8,FALSE),0)</f>
        <v>0</v>
      </c>
      <c r="F332">
        <f>IFERROR(VLOOKUP(A332,[1]Monitoramento_Base_somente_disp!$A:$J,9,FALSE),0)</f>
        <v>0</v>
      </c>
      <c r="G332">
        <f>IFERROR(VLOOKUP(A332,[1]Monitoramento_Base_somente_disp!$A:$J,10,FALSE),0)</f>
        <v>0</v>
      </c>
      <c r="H332">
        <f>IFERROR(VLOOKUP(A332,[2]Sheet1!$A:$I,4,FALSE),0)</f>
        <v>0</v>
      </c>
      <c r="I332">
        <f>IFERROR(VLOOKUP(A332,[2]Sheet1!$A:$I,5,FALSE),0)</f>
        <v>0</v>
      </c>
      <c r="J332">
        <f>IFERROR(VLOOKUP(A332,[2]Sheet1!$A:$I,6,FALSE),0)</f>
        <v>0</v>
      </c>
      <c r="K332">
        <f>IFERROR(VLOOKUP(A332,[2]Sheet1!$A:$I,7,FALSE),0)</f>
        <v>0</v>
      </c>
      <c r="L332">
        <f>IFERROR(VLOOKUP(A332,[2]Sheet1!$A:$I,8,FALSE),0)</f>
        <v>0</v>
      </c>
      <c r="M332">
        <f>IFERROR(VLOOKUP(A332,[2]Sheet1!$A:$I,9,FALSE),0)</f>
        <v>0</v>
      </c>
      <c r="N332">
        <f>IFERROR(VLOOKUP(A332,[3]Sheet1!$A:$G,2,FALSE),0)</f>
        <v>0</v>
      </c>
      <c r="O332">
        <f>IFERROR(VLOOKUP(A332,[3]Sheet1!$A:$G,3,FALSE),0)</f>
        <v>0</v>
      </c>
      <c r="P332">
        <f>IFERROR(VLOOKUP(A332,[3]Sheet1!$A:$G,4,FALSE),0)</f>
        <v>0</v>
      </c>
      <c r="Q332">
        <f>IFERROR(VLOOKUP(A332,[3]Sheet1!$A:$G,5,FALSE),0)</f>
        <v>0</v>
      </c>
      <c r="R332">
        <f>IFERROR(VLOOKUP(A332,[3]Sheet1!$A:$G,6,FALSE),0)</f>
        <v>0</v>
      </c>
      <c r="S332">
        <f>IFERROR(VLOOKUP(A332,[3]Sheet1!$A:$G,7,FALSE),0)</f>
        <v>0</v>
      </c>
      <c r="T332" t="str">
        <f t="shared" si="31"/>
        <v>Não</v>
      </c>
      <c r="U332" t="str">
        <f t="shared" si="32"/>
        <v>Não</v>
      </c>
      <c r="V332" t="str">
        <f t="shared" si="33"/>
        <v>Não</v>
      </c>
      <c r="W332" t="str">
        <f t="shared" si="34"/>
        <v>Não</v>
      </c>
      <c r="X332" t="str">
        <f t="shared" si="35"/>
        <v>Não</v>
      </c>
      <c r="Y332" t="str">
        <f t="shared" si="36"/>
        <v>Não</v>
      </c>
    </row>
    <row r="333" spans="1:25" x14ac:dyDescent="0.25">
      <c r="A333" s="5">
        <v>210135</v>
      </c>
      <c r="B333">
        <f>IFERROR(VLOOKUP(A333,[1]Monitoramento_Base_somente_disp!$A:$J,5,FALSE),0)</f>
        <v>0</v>
      </c>
      <c r="C333">
        <f>IFERROR(VLOOKUP(A333,[1]Monitoramento_Base_somente_disp!$A:$J,6,FALSE),0)</f>
        <v>10779400</v>
      </c>
      <c r="D333">
        <f>IFERROR(VLOOKUP(A333,[1]Monitoramento_Base_somente_disp!$A:$J,7,FALSE),0)</f>
        <v>0</v>
      </c>
      <c r="E333">
        <f>IFERROR(VLOOKUP(A333,[1]Monitoramento_Base_somente_disp!$A:$J,8,FALSE),0)</f>
        <v>11188985</v>
      </c>
      <c r="F333">
        <f>IFERROR(VLOOKUP(A333,[1]Monitoramento_Base_somente_disp!$A:$J,9,FALSE),0)</f>
        <v>0</v>
      </c>
      <c r="G333">
        <f>IFERROR(VLOOKUP(A333,[1]Monitoramento_Base_somente_disp!$A:$J,10,FALSE),0)</f>
        <v>1804675</v>
      </c>
      <c r="H333">
        <f>IFERROR(VLOOKUP(A333,[2]Sheet1!$A:$I,4,FALSE),0)</f>
        <v>0</v>
      </c>
      <c r="I333">
        <f>IFERROR(VLOOKUP(A333,[2]Sheet1!$A:$I,5,FALSE),0)</f>
        <v>0</v>
      </c>
      <c r="J333">
        <f>IFERROR(VLOOKUP(A333,[2]Sheet1!$A:$I,6,FALSE),0)</f>
        <v>0</v>
      </c>
      <c r="K333">
        <f>IFERROR(VLOOKUP(A333,[2]Sheet1!$A:$I,7,FALSE),0)</f>
        <v>0</v>
      </c>
      <c r="L333">
        <f>IFERROR(VLOOKUP(A333,[2]Sheet1!$A:$I,8,FALSE),0)</f>
        <v>0</v>
      </c>
      <c r="M333">
        <f>IFERROR(VLOOKUP(A333,[2]Sheet1!$A:$I,9,FALSE),0)</f>
        <v>0</v>
      </c>
      <c r="N333">
        <f>IFERROR(VLOOKUP(A333,[3]Sheet1!$A:$G,2,FALSE),0)</f>
        <v>0</v>
      </c>
      <c r="O333">
        <f>IFERROR(VLOOKUP(A333,[3]Sheet1!$A:$G,3,FALSE),0)</f>
        <v>0</v>
      </c>
      <c r="P333">
        <f>IFERROR(VLOOKUP(A333,[3]Sheet1!$A:$G,4,FALSE),0)</f>
        <v>0</v>
      </c>
      <c r="Q333">
        <f>IFERROR(VLOOKUP(A333,[3]Sheet1!$A:$G,5,FALSE),0)</f>
        <v>0</v>
      </c>
      <c r="R333">
        <f>IFERROR(VLOOKUP(A333,[3]Sheet1!$A:$G,6,FALSE),0)</f>
        <v>0</v>
      </c>
      <c r="S333">
        <f>IFERROR(VLOOKUP(A333,[3]Sheet1!$A:$G,7,FALSE),0)</f>
        <v>0</v>
      </c>
      <c r="T333" t="str">
        <f t="shared" si="31"/>
        <v>Não</v>
      </c>
      <c r="U333" t="str">
        <f t="shared" si="32"/>
        <v>Sim</v>
      </c>
      <c r="V333" t="str">
        <f t="shared" si="33"/>
        <v>Não</v>
      </c>
      <c r="W333" t="str">
        <f t="shared" si="34"/>
        <v>Sim</v>
      </c>
      <c r="X333" t="str">
        <f t="shared" si="35"/>
        <v>Não</v>
      </c>
      <c r="Y333" t="str">
        <f t="shared" si="36"/>
        <v>Sim</v>
      </c>
    </row>
    <row r="334" spans="1:25" x14ac:dyDescent="0.25">
      <c r="A334" s="5">
        <v>210173</v>
      </c>
      <c r="B334">
        <f>IFERROR(VLOOKUP(A334,[1]Monitoramento_Base_somente_disp!$A:$J,5,FALSE),0)</f>
        <v>0</v>
      </c>
      <c r="C334">
        <f>IFERROR(VLOOKUP(A334,[1]Monitoramento_Base_somente_disp!$A:$J,6,FALSE),0)</f>
        <v>0</v>
      </c>
      <c r="D334">
        <f>IFERROR(VLOOKUP(A334,[1]Monitoramento_Base_somente_disp!$A:$J,7,FALSE),0)</f>
        <v>0</v>
      </c>
      <c r="E334">
        <f>IFERROR(VLOOKUP(A334,[1]Monitoramento_Base_somente_disp!$A:$J,8,FALSE),0)</f>
        <v>0</v>
      </c>
      <c r="F334">
        <f>IFERROR(VLOOKUP(A334,[1]Monitoramento_Base_somente_disp!$A:$J,9,FALSE),0)</f>
        <v>0</v>
      </c>
      <c r="G334">
        <f>IFERROR(VLOOKUP(A334,[1]Monitoramento_Base_somente_disp!$A:$J,10,FALSE),0)</f>
        <v>0</v>
      </c>
      <c r="H334">
        <f>IFERROR(VLOOKUP(A334,[2]Sheet1!$A:$I,4,FALSE),0)</f>
        <v>0</v>
      </c>
      <c r="I334">
        <f>IFERROR(VLOOKUP(A334,[2]Sheet1!$A:$I,5,FALSE),0)</f>
        <v>0</v>
      </c>
      <c r="J334">
        <f>IFERROR(VLOOKUP(A334,[2]Sheet1!$A:$I,6,FALSE),0)</f>
        <v>0</v>
      </c>
      <c r="K334">
        <f>IFERROR(VLOOKUP(A334,[2]Sheet1!$A:$I,7,FALSE),0)</f>
        <v>0</v>
      </c>
      <c r="L334">
        <f>IFERROR(VLOOKUP(A334,[2]Sheet1!$A:$I,8,FALSE),0)</f>
        <v>0</v>
      </c>
      <c r="M334">
        <f>IFERROR(VLOOKUP(A334,[2]Sheet1!$A:$I,9,FALSE),0)</f>
        <v>0</v>
      </c>
      <c r="N334">
        <f>IFERROR(VLOOKUP(A334,[3]Sheet1!$A:$G,2,FALSE),0)</f>
        <v>0</v>
      </c>
      <c r="O334">
        <f>IFERROR(VLOOKUP(A334,[3]Sheet1!$A:$G,3,FALSE),0)</f>
        <v>0</v>
      </c>
      <c r="P334">
        <f>IFERROR(VLOOKUP(A334,[3]Sheet1!$A:$G,4,FALSE),0)</f>
        <v>0</v>
      </c>
      <c r="Q334">
        <f>IFERROR(VLOOKUP(A334,[3]Sheet1!$A:$G,5,FALSE),0)</f>
        <v>0</v>
      </c>
      <c r="R334">
        <f>IFERROR(VLOOKUP(A334,[3]Sheet1!$A:$G,6,FALSE),0)</f>
        <v>0</v>
      </c>
      <c r="S334">
        <f>IFERROR(VLOOKUP(A334,[3]Sheet1!$A:$G,7,FALSE),0)</f>
        <v>0</v>
      </c>
      <c r="T334" t="str">
        <f t="shared" si="31"/>
        <v>Não</v>
      </c>
      <c r="U334" t="str">
        <f t="shared" si="32"/>
        <v>Não</v>
      </c>
      <c r="V334" t="str">
        <f t="shared" si="33"/>
        <v>Não</v>
      </c>
      <c r="W334" t="str">
        <f t="shared" si="34"/>
        <v>Não</v>
      </c>
      <c r="X334" t="str">
        <f t="shared" si="35"/>
        <v>Não</v>
      </c>
      <c r="Y334" t="str">
        <f t="shared" si="36"/>
        <v>Não</v>
      </c>
    </row>
    <row r="335" spans="1:25" x14ac:dyDescent="0.25">
      <c r="A335" s="5">
        <v>210177</v>
      </c>
      <c r="B335">
        <f>IFERROR(VLOOKUP(A335,[1]Monitoramento_Base_somente_disp!$A:$J,5,FALSE),0)</f>
        <v>0</v>
      </c>
      <c r="C335">
        <f>IFERROR(VLOOKUP(A335,[1]Monitoramento_Base_somente_disp!$A:$J,6,FALSE),0)</f>
        <v>1649520</v>
      </c>
      <c r="D335">
        <f>IFERROR(VLOOKUP(A335,[1]Monitoramento_Base_somente_disp!$A:$J,7,FALSE),0)</f>
        <v>0</v>
      </c>
      <c r="E335">
        <f>IFERROR(VLOOKUP(A335,[1]Monitoramento_Base_somente_disp!$A:$J,8,FALSE),0)</f>
        <v>1704504</v>
      </c>
      <c r="F335">
        <f>IFERROR(VLOOKUP(A335,[1]Monitoramento_Base_somente_disp!$A:$J,9,FALSE),0)</f>
        <v>0</v>
      </c>
      <c r="G335">
        <f>IFERROR(VLOOKUP(A335,[1]Monitoramento_Base_somente_disp!$A:$J,10,FALSE),0)</f>
        <v>274920</v>
      </c>
      <c r="H335">
        <f>IFERROR(VLOOKUP(A335,[2]Sheet1!$A:$I,4,FALSE),0)</f>
        <v>0</v>
      </c>
      <c r="I335">
        <f>IFERROR(VLOOKUP(A335,[2]Sheet1!$A:$I,5,FALSE),0)</f>
        <v>0</v>
      </c>
      <c r="J335">
        <f>IFERROR(VLOOKUP(A335,[2]Sheet1!$A:$I,6,FALSE),0)</f>
        <v>0</v>
      </c>
      <c r="K335">
        <f>IFERROR(VLOOKUP(A335,[2]Sheet1!$A:$I,7,FALSE),0)</f>
        <v>0</v>
      </c>
      <c r="L335">
        <f>IFERROR(VLOOKUP(A335,[2]Sheet1!$A:$I,8,FALSE),0)</f>
        <v>0</v>
      </c>
      <c r="M335">
        <f>IFERROR(VLOOKUP(A335,[2]Sheet1!$A:$I,9,FALSE),0)</f>
        <v>0</v>
      </c>
      <c r="N335">
        <f>IFERROR(VLOOKUP(A335,[3]Sheet1!$A:$G,2,FALSE),0)</f>
        <v>0</v>
      </c>
      <c r="O335">
        <f>IFERROR(VLOOKUP(A335,[3]Sheet1!$A:$G,3,FALSE),0)</f>
        <v>0</v>
      </c>
      <c r="P335">
        <f>IFERROR(VLOOKUP(A335,[3]Sheet1!$A:$G,4,FALSE),0)</f>
        <v>0</v>
      </c>
      <c r="Q335">
        <f>IFERROR(VLOOKUP(A335,[3]Sheet1!$A:$G,5,FALSE),0)</f>
        <v>0</v>
      </c>
      <c r="R335">
        <f>IFERROR(VLOOKUP(A335,[3]Sheet1!$A:$G,6,FALSE),0)</f>
        <v>0</v>
      </c>
      <c r="S335">
        <f>IFERROR(VLOOKUP(A335,[3]Sheet1!$A:$G,7,FALSE),0)</f>
        <v>0</v>
      </c>
      <c r="T335" t="str">
        <f t="shared" si="31"/>
        <v>Não</v>
      </c>
      <c r="U335" t="str">
        <f t="shared" si="32"/>
        <v>Sim</v>
      </c>
      <c r="V335" t="str">
        <f t="shared" si="33"/>
        <v>Não</v>
      </c>
      <c r="W335" t="str">
        <f t="shared" si="34"/>
        <v>Sim</v>
      </c>
      <c r="X335" t="str">
        <f t="shared" si="35"/>
        <v>Não</v>
      </c>
      <c r="Y335" t="str">
        <f t="shared" si="36"/>
        <v>Sim</v>
      </c>
    </row>
    <row r="336" spans="1:25" x14ac:dyDescent="0.25">
      <c r="A336" s="5">
        <v>210197</v>
      </c>
      <c r="B336">
        <f>IFERROR(VLOOKUP(A336,[1]Monitoramento_Base_somente_disp!$A:$J,5,FALSE),0)</f>
        <v>0</v>
      </c>
      <c r="C336">
        <f>IFERROR(VLOOKUP(A336,[1]Monitoramento_Base_somente_disp!$A:$J,6,FALSE),0)</f>
        <v>0</v>
      </c>
      <c r="D336">
        <f>IFERROR(VLOOKUP(A336,[1]Monitoramento_Base_somente_disp!$A:$J,7,FALSE),0)</f>
        <v>0</v>
      </c>
      <c r="E336">
        <f>IFERROR(VLOOKUP(A336,[1]Monitoramento_Base_somente_disp!$A:$J,8,FALSE),0)</f>
        <v>0</v>
      </c>
      <c r="F336">
        <f>IFERROR(VLOOKUP(A336,[1]Monitoramento_Base_somente_disp!$A:$J,9,FALSE),0)</f>
        <v>0</v>
      </c>
      <c r="G336">
        <f>IFERROR(VLOOKUP(A336,[1]Monitoramento_Base_somente_disp!$A:$J,10,FALSE),0)</f>
        <v>0</v>
      </c>
      <c r="H336">
        <f>IFERROR(VLOOKUP(A336,[2]Sheet1!$A:$I,4,FALSE),0)</f>
        <v>0</v>
      </c>
      <c r="I336">
        <f>IFERROR(VLOOKUP(A336,[2]Sheet1!$A:$I,5,FALSE),0)</f>
        <v>0</v>
      </c>
      <c r="J336">
        <f>IFERROR(VLOOKUP(A336,[2]Sheet1!$A:$I,6,FALSE),0)</f>
        <v>0</v>
      </c>
      <c r="K336">
        <f>IFERROR(VLOOKUP(A336,[2]Sheet1!$A:$I,7,FALSE),0)</f>
        <v>0</v>
      </c>
      <c r="L336">
        <f>IFERROR(VLOOKUP(A336,[2]Sheet1!$A:$I,8,FALSE),0)</f>
        <v>0</v>
      </c>
      <c r="M336">
        <f>IFERROR(VLOOKUP(A336,[2]Sheet1!$A:$I,9,FALSE),0)</f>
        <v>0</v>
      </c>
      <c r="N336">
        <f>IFERROR(VLOOKUP(A336,[3]Sheet1!$A:$G,2,FALSE),0)</f>
        <v>0</v>
      </c>
      <c r="O336">
        <f>IFERROR(VLOOKUP(A336,[3]Sheet1!$A:$G,3,FALSE),0)</f>
        <v>0</v>
      </c>
      <c r="P336">
        <f>IFERROR(VLOOKUP(A336,[3]Sheet1!$A:$G,4,FALSE),0)</f>
        <v>0</v>
      </c>
      <c r="Q336">
        <f>IFERROR(VLOOKUP(A336,[3]Sheet1!$A:$G,5,FALSE),0)</f>
        <v>0</v>
      </c>
      <c r="R336">
        <f>IFERROR(VLOOKUP(A336,[3]Sheet1!$A:$G,6,FALSE),0)</f>
        <v>0</v>
      </c>
      <c r="S336">
        <f>IFERROR(VLOOKUP(A336,[3]Sheet1!$A:$G,7,FALSE),0)</f>
        <v>0</v>
      </c>
      <c r="T336" t="str">
        <f t="shared" si="31"/>
        <v>Não</v>
      </c>
      <c r="U336" t="str">
        <f t="shared" si="32"/>
        <v>Não</v>
      </c>
      <c r="V336" t="str">
        <f t="shared" si="33"/>
        <v>Não</v>
      </c>
      <c r="W336" t="str">
        <f t="shared" si="34"/>
        <v>Não</v>
      </c>
      <c r="X336" t="str">
        <f t="shared" si="35"/>
        <v>Não</v>
      </c>
      <c r="Y336" t="str">
        <f t="shared" si="36"/>
        <v>Não</v>
      </c>
    </row>
    <row r="337" spans="1:25" x14ac:dyDescent="0.25">
      <c r="A337" s="5">
        <v>210200</v>
      </c>
      <c r="B337">
        <f>IFERROR(VLOOKUP(A337,[1]Monitoramento_Base_somente_disp!$A:$J,5,FALSE),0)</f>
        <v>0</v>
      </c>
      <c r="C337">
        <f>IFERROR(VLOOKUP(A337,[1]Monitoramento_Base_somente_disp!$A:$J,6,FALSE),0)</f>
        <v>0</v>
      </c>
      <c r="D337">
        <f>IFERROR(VLOOKUP(A337,[1]Monitoramento_Base_somente_disp!$A:$J,7,FALSE),0)</f>
        <v>0</v>
      </c>
      <c r="E337">
        <f>IFERROR(VLOOKUP(A337,[1]Monitoramento_Base_somente_disp!$A:$J,8,FALSE),0)</f>
        <v>0</v>
      </c>
      <c r="F337">
        <f>IFERROR(VLOOKUP(A337,[1]Monitoramento_Base_somente_disp!$A:$J,9,FALSE),0)</f>
        <v>0</v>
      </c>
      <c r="G337">
        <f>IFERROR(VLOOKUP(A337,[1]Monitoramento_Base_somente_disp!$A:$J,10,FALSE),0)</f>
        <v>0</v>
      </c>
      <c r="H337">
        <f>IFERROR(VLOOKUP(A337,[2]Sheet1!$A:$I,4,FALSE),0)</f>
        <v>0</v>
      </c>
      <c r="I337">
        <f>IFERROR(VLOOKUP(A337,[2]Sheet1!$A:$I,5,FALSE),0)</f>
        <v>0</v>
      </c>
      <c r="J337">
        <f>IFERROR(VLOOKUP(A337,[2]Sheet1!$A:$I,6,FALSE),0)</f>
        <v>0</v>
      </c>
      <c r="K337">
        <f>IFERROR(VLOOKUP(A337,[2]Sheet1!$A:$I,7,FALSE),0)</f>
        <v>0</v>
      </c>
      <c r="L337">
        <f>IFERROR(VLOOKUP(A337,[2]Sheet1!$A:$I,8,FALSE),0)</f>
        <v>0</v>
      </c>
      <c r="M337">
        <f>IFERROR(VLOOKUP(A337,[2]Sheet1!$A:$I,9,FALSE),0)</f>
        <v>0</v>
      </c>
      <c r="N337">
        <f>IFERROR(VLOOKUP(A337,[3]Sheet1!$A:$G,2,FALSE),0)</f>
        <v>0</v>
      </c>
      <c r="O337">
        <f>IFERROR(VLOOKUP(A337,[3]Sheet1!$A:$G,3,FALSE),0)</f>
        <v>0</v>
      </c>
      <c r="P337">
        <f>IFERROR(VLOOKUP(A337,[3]Sheet1!$A:$G,4,FALSE),0)</f>
        <v>0</v>
      </c>
      <c r="Q337">
        <f>IFERROR(VLOOKUP(A337,[3]Sheet1!$A:$G,5,FALSE),0)</f>
        <v>0</v>
      </c>
      <c r="R337">
        <f>IFERROR(VLOOKUP(A337,[3]Sheet1!$A:$G,6,FALSE),0)</f>
        <v>0</v>
      </c>
      <c r="S337">
        <f>IFERROR(VLOOKUP(A337,[3]Sheet1!$A:$G,7,FALSE),0)</f>
        <v>0</v>
      </c>
      <c r="T337" t="str">
        <f t="shared" si="31"/>
        <v>Não</v>
      </c>
      <c r="U337" t="str">
        <f t="shared" si="32"/>
        <v>Não</v>
      </c>
      <c r="V337" t="str">
        <f t="shared" si="33"/>
        <v>Não</v>
      </c>
      <c r="W337" t="str">
        <f t="shared" si="34"/>
        <v>Não</v>
      </c>
      <c r="X337" t="str">
        <f t="shared" si="35"/>
        <v>Não</v>
      </c>
      <c r="Y337" t="str">
        <f t="shared" si="36"/>
        <v>Não</v>
      </c>
    </row>
    <row r="338" spans="1:25" x14ac:dyDescent="0.25">
      <c r="A338" s="5">
        <v>210203</v>
      </c>
      <c r="B338">
        <f>IFERROR(VLOOKUP(A338,[1]Monitoramento_Base_somente_disp!$A:$J,5,FALSE),0)</f>
        <v>0</v>
      </c>
      <c r="C338">
        <f>IFERROR(VLOOKUP(A338,[1]Monitoramento_Base_somente_disp!$A:$J,6,FALSE),0)</f>
        <v>1114260</v>
      </c>
      <c r="D338">
        <f>IFERROR(VLOOKUP(A338,[1]Monitoramento_Base_somente_disp!$A:$J,7,FALSE),0)</f>
        <v>0</v>
      </c>
      <c r="E338">
        <f>IFERROR(VLOOKUP(A338,[1]Monitoramento_Base_somente_disp!$A:$J,8,FALSE),0)</f>
        <v>1151402</v>
      </c>
      <c r="F338">
        <f>IFERROR(VLOOKUP(A338,[1]Monitoramento_Base_somente_disp!$A:$J,9,FALSE),0)</f>
        <v>0</v>
      </c>
      <c r="G338">
        <f>IFERROR(VLOOKUP(A338,[1]Monitoramento_Base_somente_disp!$A:$J,10,FALSE),0)</f>
        <v>185710</v>
      </c>
      <c r="H338">
        <f>IFERROR(VLOOKUP(A338,[2]Sheet1!$A:$I,4,FALSE),0)</f>
        <v>0</v>
      </c>
      <c r="I338">
        <f>IFERROR(VLOOKUP(A338,[2]Sheet1!$A:$I,5,FALSE),0)</f>
        <v>0</v>
      </c>
      <c r="J338">
        <f>IFERROR(VLOOKUP(A338,[2]Sheet1!$A:$I,6,FALSE),0)</f>
        <v>0</v>
      </c>
      <c r="K338">
        <f>IFERROR(VLOOKUP(A338,[2]Sheet1!$A:$I,7,FALSE),0)</f>
        <v>0</v>
      </c>
      <c r="L338">
        <f>IFERROR(VLOOKUP(A338,[2]Sheet1!$A:$I,8,FALSE),0)</f>
        <v>0</v>
      </c>
      <c r="M338">
        <f>IFERROR(VLOOKUP(A338,[2]Sheet1!$A:$I,9,FALSE),0)</f>
        <v>0</v>
      </c>
      <c r="N338">
        <f>IFERROR(VLOOKUP(A338,[3]Sheet1!$A:$G,2,FALSE),0)</f>
        <v>0</v>
      </c>
      <c r="O338">
        <f>IFERROR(VLOOKUP(A338,[3]Sheet1!$A:$G,3,FALSE),0)</f>
        <v>0</v>
      </c>
      <c r="P338">
        <f>IFERROR(VLOOKUP(A338,[3]Sheet1!$A:$G,4,FALSE),0)</f>
        <v>0</v>
      </c>
      <c r="Q338">
        <f>IFERROR(VLOOKUP(A338,[3]Sheet1!$A:$G,5,FALSE),0)</f>
        <v>0</v>
      </c>
      <c r="R338">
        <f>IFERROR(VLOOKUP(A338,[3]Sheet1!$A:$G,6,FALSE),0)</f>
        <v>0</v>
      </c>
      <c r="S338">
        <f>IFERROR(VLOOKUP(A338,[3]Sheet1!$A:$G,7,FALSE),0)</f>
        <v>0</v>
      </c>
      <c r="T338" t="str">
        <f t="shared" si="31"/>
        <v>Não</v>
      </c>
      <c r="U338" t="str">
        <f t="shared" si="32"/>
        <v>Sim</v>
      </c>
      <c r="V338" t="str">
        <f t="shared" si="33"/>
        <v>Não</v>
      </c>
      <c r="W338" t="str">
        <f t="shared" si="34"/>
        <v>Sim</v>
      </c>
      <c r="X338" t="str">
        <f t="shared" si="35"/>
        <v>Não</v>
      </c>
      <c r="Y338" t="str">
        <f t="shared" si="36"/>
        <v>Sim</v>
      </c>
    </row>
    <row r="339" spans="1:25" x14ac:dyDescent="0.25">
      <c r="A339" s="5">
        <v>210207</v>
      </c>
      <c r="B339">
        <f>IFERROR(VLOOKUP(A339,[1]Monitoramento_Base_somente_disp!$A:$J,5,FALSE),0)</f>
        <v>0</v>
      </c>
      <c r="C339">
        <f>IFERROR(VLOOKUP(A339,[1]Monitoramento_Base_somente_disp!$A:$J,6,FALSE),0)</f>
        <v>13260</v>
      </c>
      <c r="D339">
        <f>IFERROR(VLOOKUP(A339,[1]Monitoramento_Base_somente_disp!$A:$J,7,FALSE),0)</f>
        <v>0</v>
      </c>
      <c r="E339">
        <f>IFERROR(VLOOKUP(A339,[1]Monitoramento_Base_somente_disp!$A:$J,8,FALSE),0)</f>
        <v>13702</v>
      </c>
      <c r="F339">
        <f>IFERROR(VLOOKUP(A339,[1]Monitoramento_Base_somente_disp!$A:$J,9,FALSE),0)</f>
        <v>0</v>
      </c>
      <c r="G339">
        <f>IFERROR(VLOOKUP(A339,[1]Monitoramento_Base_somente_disp!$A:$J,10,FALSE),0)</f>
        <v>2210</v>
      </c>
      <c r="H339">
        <f>IFERROR(VLOOKUP(A339,[2]Sheet1!$A:$I,4,FALSE),0)</f>
        <v>0</v>
      </c>
      <c r="I339">
        <f>IFERROR(VLOOKUP(A339,[2]Sheet1!$A:$I,5,FALSE),0)</f>
        <v>0</v>
      </c>
      <c r="J339">
        <f>IFERROR(VLOOKUP(A339,[2]Sheet1!$A:$I,6,FALSE),0)</f>
        <v>0</v>
      </c>
      <c r="K339">
        <f>IFERROR(VLOOKUP(A339,[2]Sheet1!$A:$I,7,FALSE),0)</f>
        <v>0</v>
      </c>
      <c r="L339">
        <f>IFERROR(VLOOKUP(A339,[2]Sheet1!$A:$I,8,FALSE),0)</f>
        <v>0</v>
      </c>
      <c r="M339">
        <f>IFERROR(VLOOKUP(A339,[2]Sheet1!$A:$I,9,FALSE),0)</f>
        <v>0</v>
      </c>
      <c r="N339">
        <f>IFERROR(VLOOKUP(A339,[3]Sheet1!$A:$G,2,FALSE),0)</f>
        <v>0</v>
      </c>
      <c r="O339">
        <f>IFERROR(VLOOKUP(A339,[3]Sheet1!$A:$G,3,FALSE),0)</f>
        <v>0</v>
      </c>
      <c r="P339">
        <f>IFERROR(VLOOKUP(A339,[3]Sheet1!$A:$G,4,FALSE),0)</f>
        <v>0</v>
      </c>
      <c r="Q339">
        <f>IFERROR(VLOOKUP(A339,[3]Sheet1!$A:$G,5,FALSE),0)</f>
        <v>0</v>
      </c>
      <c r="R339">
        <f>IFERROR(VLOOKUP(A339,[3]Sheet1!$A:$G,6,FALSE),0)</f>
        <v>0</v>
      </c>
      <c r="S339">
        <f>IFERROR(VLOOKUP(A339,[3]Sheet1!$A:$G,7,FALSE),0)</f>
        <v>0</v>
      </c>
      <c r="T339" t="str">
        <f t="shared" si="31"/>
        <v>Não</v>
      </c>
      <c r="U339" t="str">
        <f t="shared" si="32"/>
        <v>Sim</v>
      </c>
      <c r="V339" t="str">
        <f t="shared" si="33"/>
        <v>Não</v>
      </c>
      <c r="W339" t="str">
        <f t="shared" si="34"/>
        <v>Sim</v>
      </c>
      <c r="X339" t="str">
        <f t="shared" si="35"/>
        <v>Não</v>
      </c>
      <c r="Y339" t="str">
        <f t="shared" si="36"/>
        <v>Sim</v>
      </c>
    </row>
    <row r="340" spans="1:25" x14ac:dyDescent="0.25">
      <c r="A340" s="5">
        <v>210210</v>
      </c>
      <c r="B340">
        <f>IFERROR(VLOOKUP(A340,[1]Monitoramento_Base_somente_disp!$A:$J,5,FALSE),0)</f>
        <v>0</v>
      </c>
      <c r="C340">
        <f>IFERROR(VLOOKUP(A340,[1]Monitoramento_Base_somente_disp!$A:$J,6,FALSE),0)</f>
        <v>0</v>
      </c>
      <c r="D340">
        <f>IFERROR(VLOOKUP(A340,[1]Monitoramento_Base_somente_disp!$A:$J,7,FALSE),0)</f>
        <v>0</v>
      </c>
      <c r="E340">
        <f>IFERROR(VLOOKUP(A340,[1]Monitoramento_Base_somente_disp!$A:$J,8,FALSE),0)</f>
        <v>0</v>
      </c>
      <c r="F340">
        <f>IFERROR(VLOOKUP(A340,[1]Monitoramento_Base_somente_disp!$A:$J,9,FALSE),0)</f>
        <v>0</v>
      </c>
      <c r="G340">
        <f>IFERROR(VLOOKUP(A340,[1]Monitoramento_Base_somente_disp!$A:$J,10,FALSE),0)</f>
        <v>0</v>
      </c>
      <c r="H340">
        <f>IFERROR(VLOOKUP(A340,[2]Sheet1!$A:$I,4,FALSE),0)</f>
        <v>0</v>
      </c>
      <c r="I340">
        <f>IFERROR(VLOOKUP(A340,[2]Sheet1!$A:$I,5,FALSE),0)</f>
        <v>0</v>
      </c>
      <c r="J340">
        <f>IFERROR(VLOOKUP(A340,[2]Sheet1!$A:$I,6,FALSE),0)</f>
        <v>0</v>
      </c>
      <c r="K340">
        <f>IFERROR(VLOOKUP(A340,[2]Sheet1!$A:$I,7,FALSE),0)</f>
        <v>0</v>
      </c>
      <c r="L340">
        <f>IFERROR(VLOOKUP(A340,[2]Sheet1!$A:$I,8,FALSE),0)</f>
        <v>0</v>
      </c>
      <c r="M340">
        <f>IFERROR(VLOOKUP(A340,[2]Sheet1!$A:$I,9,FALSE),0)</f>
        <v>0</v>
      </c>
      <c r="N340">
        <f>IFERROR(VLOOKUP(A340,[3]Sheet1!$A:$G,2,FALSE),0)</f>
        <v>0</v>
      </c>
      <c r="O340">
        <f>IFERROR(VLOOKUP(A340,[3]Sheet1!$A:$G,3,FALSE),0)</f>
        <v>0</v>
      </c>
      <c r="P340">
        <f>IFERROR(VLOOKUP(A340,[3]Sheet1!$A:$G,4,FALSE),0)</f>
        <v>0</v>
      </c>
      <c r="Q340">
        <f>IFERROR(VLOOKUP(A340,[3]Sheet1!$A:$G,5,FALSE),0)</f>
        <v>0</v>
      </c>
      <c r="R340">
        <f>IFERROR(VLOOKUP(A340,[3]Sheet1!$A:$G,6,FALSE),0)</f>
        <v>0</v>
      </c>
      <c r="S340">
        <f>IFERROR(VLOOKUP(A340,[3]Sheet1!$A:$G,7,FALSE),0)</f>
        <v>0</v>
      </c>
      <c r="T340" t="str">
        <f t="shared" si="31"/>
        <v>Não</v>
      </c>
      <c r="U340" t="str">
        <f t="shared" si="32"/>
        <v>Não</v>
      </c>
      <c r="V340" t="str">
        <f t="shared" si="33"/>
        <v>Não</v>
      </c>
      <c r="W340" t="str">
        <f t="shared" si="34"/>
        <v>Não</v>
      </c>
      <c r="X340" t="str">
        <f t="shared" si="35"/>
        <v>Não</v>
      </c>
      <c r="Y340" t="str">
        <f t="shared" si="36"/>
        <v>Não</v>
      </c>
    </row>
    <row r="341" spans="1:25" x14ac:dyDescent="0.25">
      <c r="A341" s="5">
        <v>210215</v>
      </c>
      <c r="B341">
        <f>IFERROR(VLOOKUP(A341,[1]Monitoramento_Base_somente_disp!$A:$J,5,FALSE),0)</f>
        <v>0</v>
      </c>
      <c r="C341">
        <f>IFERROR(VLOOKUP(A341,[1]Monitoramento_Base_somente_disp!$A:$J,6,FALSE),0)</f>
        <v>5257447</v>
      </c>
      <c r="D341">
        <f>IFERROR(VLOOKUP(A341,[1]Monitoramento_Base_somente_disp!$A:$J,7,FALSE),0)</f>
        <v>0</v>
      </c>
      <c r="E341">
        <f>IFERROR(VLOOKUP(A341,[1]Monitoramento_Base_somente_disp!$A:$J,8,FALSE),0)</f>
        <v>3691201</v>
      </c>
      <c r="F341">
        <f>IFERROR(VLOOKUP(A341,[1]Monitoramento_Base_somente_disp!$A:$J,9,FALSE),0)</f>
        <v>0</v>
      </c>
      <c r="G341">
        <f>IFERROR(VLOOKUP(A341,[1]Monitoramento_Base_somente_disp!$A:$J,10,FALSE),0)</f>
        <v>595355</v>
      </c>
      <c r="H341">
        <f>IFERROR(VLOOKUP(A341,[2]Sheet1!$A:$I,4,FALSE),0)</f>
        <v>0</v>
      </c>
      <c r="I341">
        <f>IFERROR(VLOOKUP(A341,[2]Sheet1!$A:$I,5,FALSE),0)</f>
        <v>0</v>
      </c>
      <c r="J341">
        <f>IFERROR(VLOOKUP(A341,[2]Sheet1!$A:$I,6,FALSE),0)</f>
        <v>0</v>
      </c>
      <c r="K341">
        <f>IFERROR(VLOOKUP(A341,[2]Sheet1!$A:$I,7,FALSE),0)</f>
        <v>0</v>
      </c>
      <c r="L341">
        <f>IFERROR(VLOOKUP(A341,[2]Sheet1!$A:$I,8,FALSE),0)</f>
        <v>0</v>
      </c>
      <c r="M341">
        <f>IFERROR(VLOOKUP(A341,[2]Sheet1!$A:$I,9,FALSE),0)</f>
        <v>0</v>
      </c>
      <c r="N341">
        <f>IFERROR(VLOOKUP(A341,[3]Sheet1!$A:$G,2,FALSE),0)</f>
        <v>0</v>
      </c>
      <c r="O341">
        <f>IFERROR(VLOOKUP(A341,[3]Sheet1!$A:$G,3,FALSE),0)</f>
        <v>0</v>
      </c>
      <c r="P341">
        <f>IFERROR(VLOOKUP(A341,[3]Sheet1!$A:$G,4,FALSE),0)</f>
        <v>0</v>
      </c>
      <c r="Q341">
        <f>IFERROR(VLOOKUP(A341,[3]Sheet1!$A:$G,5,FALSE),0)</f>
        <v>0</v>
      </c>
      <c r="R341">
        <f>IFERROR(VLOOKUP(A341,[3]Sheet1!$A:$G,6,FALSE),0)</f>
        <v>0</v>
      </c>
      <c r="S341">
        <f>IFERROR(VLOOKUP(A341,[3]Sheet1!$A:$G,7,FALSE),0)</f>
        <v>0</v>
      </c>
      <c r="T341" t="str">
        <f t="shared" si="31"/>
        <v>Não</v>
      </c>
      <c r="U341" t="str">
        <f t="shared" si="32"/>
        <v>Sim</v>
      </c>
      <c r="V341" t="str">
        <f t="shared" si="33"/>
        <v>Não</v>
      </c>
      <c r="W341" t="str">
        <f t="shared" si="34"/>
        <v>Sim</v>
      </c>
      <c r="X341" t="str">
        <f t="shared" si="35"/>
        <v>Não</v>
      </c>
      <c r="Y341" t="str">
        <f t="shared" si="36"/>
        <v>Sim</v>
      </c>
    </row>
    <row r="342" spans="1:25" x14ac:dyDescent="0.25">
      <c r="A342" s="5">
        <v>210220</v>
      </c>
      <c r="B342">
        <f>IFERROR(VLOOKUP(A342,[1]Monitoramento_Base_somente_disp!$A:$J,5,FALSE),0)</f>
        <v>0</v>
      </c>
      <c r="C342">
        <f>IFERROR(VLOOKUP(A342,[1]Monitoramento_Base_somente_disp!$A:$J,6,FALSE),0)</f>
        <v>0</v>
      </c>
      <c r="D342">
        <f>IFERROR(VLOOKUP(A342,[1]Monitoramento_Base_somente_disp!$A:$J,7,FALSE),0)</f>
        <v>0</v>
      </c>
      <c r="E342">
        <f>IFERROR(VLOOKUP(A342,[1]Monitoramento_Base_somente_disp!$A:$J,8,FALSE),0)</f>
        <v>0</v>
      </c>
      <c r="F342">
        <f>IFERROR(VLOOKUP(A342,[1]Monitoramento_Base_somente_disp!$A:$J,9,FALSE),0)</f>
        <v>0</v>
      </c>
      <c r="G342">
        <f>IFERROR(VLOOKUP(A342,[1]Monitoramento_Base_somente_disp!$A:$J,10,FALSE),0)</f>
        <v>0</v>
      </c>
      <c r="H342">
        <f>IFERROR(VLOOKUP(A342,[2]Sheet1!$A:$I,4,FALSE),0)</f>
        <v>0</v>
      </c>
      <c r="I342">
        <f>IFERROR(VLOOKUP(A342,[2]Sheet1!$A:$I,5,FALSE),0)</f>
        <v>0</v>
      </c>
      <c r="J342">
        <f>IFERROR(VLOOKUP(A342,[2]Sheet1!$A:$I,6,FALSE),0)</f>
        <v>0</v>
      </c>
      <c r="K342">
        <f>IFERROR(VLOOKUP(A342,[2]Sheet1!$A:$I,7,FALSE),0)</f>
        <v>0</v>
      </c>
      <c r="L342">
        <f>IFERROR(VLOOKUP(A342,[2]Sheet1!$A:$I,8,FALSE),0)</f>
        <v>0</v>
      </c>
      <c r="M342">
        <f>IFERROR(VLOOKUP(A342,[2]Sheet1!$A:$I,9,FALSE),0)</f>
        <v>0</v>
      </c>
      <c r="N342">
        <f>IFERROR(VLOOKUP(A342,[3]Sheet1!$A:$G,2,FALSE),0)</f>
        <v>0</v>
      </c>
      <c r="O342">
        <f>IFERROR(VLOOKUP(A342,[3]Sheet1!$A:$G,3,FALSE),0)</f>
        <v>0</v>
      </c>
      <c r="P342">
        <f>IFERROR(VLOOKUP(A342,[3]Sheet1!$A:$G,4,FALSE),0)</f>
        <v>0</v>
      </c>
      <c r="Q342">
        <f>IFERROR(VLOOKUP(A342,[3]Sheet1!$A:$G,5,FALSE),0)</f>
        <v>0</v>
      </c>
      <c r="R342">
        <f>IFERROR(VLOOKUP(A342,[3]Sheet1!$A:$G,6,FALSE),0)</f>
        <v>0</v>
      </c>
      <c r="S342">
        <f>IFERROR(VLOOKUP(A342,[3]Sheet1!$A:$G,7,FALSE),0)</f>
        <v>0</v>
      </c>
      <c r="T342" t="str">
        <f t="shared" si="31"/>
        <v>Não</v>
      </c>
      <c r="U342" t="str">
        <f t="shared" si="32"/>
        <v>Não</v>
      </c>
      <c r="V342" t="str">
        <f t="shared" si="33"/>
        <v>Não</v>
      </c>
      <c r="W342" t="str">
        <f t="shared" si="34"/>
        <v>Não</v>
      </c>
      <c r="X342" t="str">
        <f t="shared" si="35"/>
        <v>Não</v>
      </c>
      <c r="Y342" t="str">
        <f t="shared" si="36"/>
        <v>Não</v>
      </c>
    </row>
    <row r="343" spans="1:25" x14ac:dyDescent="0.25">
      <c r="A343" s="5">
        <v>210230</v>
      </c>
      <c r="B343">
        <f>IFERROR(VLOOKUP(A343,[1]Monitoramento_Base_somente_disp!$A:$J,5,FALSE),0)</f>
        <v>0</v>
      </c>
      <c r="C343">
        <f>IFERROR(VLOOKUP(A343,[1]Monitoramento_Base_somente_disp!$A:$J,6,FALSE),0)</f>
        <v>0</v>
      </c>
      <c r="D343">
        <f>IFERROR(VLOOKUP(A343,[1]Monitoramento_Base_somente_disp!$A:$J,7,FALSE),0)</f>
        <v>0</v>
      </c>
      <c r="E343">
        <f>IFERROR(VLOOKUP(A343,[1]Monitoramento_Base_somente_disp!$A:$J,8,FALSE),0)</f>
        <v>0</v>
      </c>
      <c r="F343">
        <f>IFERROR(VLOOKUP(A343,[1]Monitoramento_Base_somente_disp!$A:$J,9,FALSE),0)</f>
        <v>0</v>
      </c>
      <c r="G343">
        <f>IFERROR(VLOOKUP(A343,[1]Monitoramento_Base_somente_disp!$A:$J,10,FALSE),0)</f>
        <v>0</v>
      </c>
      <c r="H343">
        <f>IFERROR(VLOOKUP(A343,[2]Sheet1!$A:$I,4,FALSE),0)</f>
        <v>0</v>
      </c>
      <c r="I343">
        <f>IFERROR(VLOOKUP(A343,[2]Sheet1!$A:$I,5,FALSE),0)</f>
        <v>0</v>
      </c>
      <c r="J343">
        <f>IFERROR(VLOOKUP(A343,[2]Sheet1!$A:$I,6,FALSE),0)</f>
        <v>0</v>
      </c>
      <c r="K343">
        <f>IFERROR(VLOOKUP(A343,[2]Sheet1!$A:$I,7,FALSE),0)</f>
        <v>0</v>
      </c>
      <c r="L343">
        <f>IFERROR(VLOOKUP(A343,[2]Sheet1!$A:$I,8,FALSE),0)</f>
        <v>0</v>
      </c>
      <c r="M343">
        <f>IFERROR(VLOOKUP(A343,[2]Sheet1!$A:$I,9,FALSE),0)</f>
        <v>0</v>
      </c>
      <c r="N343">
        <f>IFERROR(VLOOKUP(A343,[3]Sheet1!$A:$G,2,FALSE),0)</f>
        <v>0</v>
      </c>
      <c r="O343">
        <f>IFERROR(VLOOKUP(A343,[3]Sheet1!$A:$G,3,FALSE),0)</f>
        <v>0</v>
      </c>
      <c r="P343">
        <f>IFERROR(VLOOKUP(A343,[3]Sheet1!$A:$G,4,FALSE),0)</f>
        <v>0</v>
      </c>
      <c r="Q343">
        <f>IFERROR(VLOOKUP(A343,[3]Sheet1!$A:$G,5,FALSE),0)</f>
        <v>0</v>
      </c>
      <c r="R343">
        <f>IFERROR(VLOOKUP(A343,[3]Sheet1!$A:$G,6,FALSE),0)</f>
        <v>0</v>
      </c>
      <c r="S343">
        <f>IFERROR(VLOOKUP(A343,[3]Sheet1!$A:$G,7,FALSE),0)</f>
        <v>0</v>
      </c>
      <c r="T343" t="str">
        <f t="shared" si="31"/>
        <v>Não</v>
      </c>
      <c r="U343" t="str">
        <f t="shared" si="32"/>
        <v>Não</v>
      </c>
      <c r="V343" t="str">
        <f t="shared" si="33"/>
        <v>Não</v>
      </c>
      <c r="W343" t="str">
        <f t="shared" si="34"/>
        <v>Não</v>
      </c>
      <c r="X343" t="str">
        <f t="shared" si="35"/>
        <v>Não</v>
      </c>
      <c r="Y343" t="str">
        <f t="shared" si="36"/>
        <v>Não</v>
      </c>
    </row>
    <row r="344" spans="1:25" x14ac:dyDescent="0.25">
      <c r="A344" s="5">
        <v>210232</v>
      </c>
      <c r="B344">
        <f>IFERROR(VLOOKUP(A344,[1]Monitoramento_Base_somente_disp!$A:$J,5,FALSE),0)</f>
        <v>0</v>
      </c>
      <c r="C344">
        <f>IFERROR(VLOOKUP(A344,[1]Monitoramento_Base_somente_disp!$A:$J,6,FALSE),0)</f>
        <v>4417470</v>
      </c>
      <c r="D344">
        <f>IFERROR(VLOOKUP(A344,[1]Monitoramento_Base_somente_disp!$A:$J,7,FALSE),0)</f>
        <v>0</v>
      </c>
      <c r="E344">
        <f>IFERROR(VLOOKUP(A344,[1]Monitoramento_Base_somente_disp!$A:$J,8,FALSE),0)</f>
        <v>4564719</v>
      </c>
      <c r="F344">
        <f>IFERROR(VLOOKUP(A344,[1]Monitoramento_Base_somente_disp!$A:$J,9,FALSE),0)</f>
        <v>0</v>
      </c>
      <c r="G344">
        <f>IFERROR(VLOOKUP(A344,[1]Monitoramento_Base_somente_disp!$A:$J,10,FALSE),0)</f>
        <v>736245</v>
      </c>
      <c r="H344">
        <f>IFERROR(VLOOKUP(A344,[2]Sheet1!$A:$I,4,FALSE),0)</f>
        <v>0</v>
      </c>
      <c r="I344">
        <f>IFERROR(VLOOKUP(A344,[2]Sheet1!$A:$I,5,FALSE),0)</f>
        <v>0</v>
      </c>
      <c r="J344">
        <f>IFERROR(VLOOKUP(A344,[2]Sheet1!$A:$I,6,FALSE),0)</f>
        <v>0</v>
      </c>
      <c r="K344">
        <f>IFERROR(VLOOKUP(A344,[2]Sheet1!$A:$I,7,FALSE),0)</f>
        <v>0</v>
      </c>
      <c r="L344">
        <f>IFERROR(VLOOKUP(A344,[2]Sheet1!$A:$I,8,FALSE),0)</f>
        <v>0</v>
      </c>
      <c r="M344">
        <f>IFERROR(VLOOKUP(A344,[2]Sheet1!$A:$I,9,FALSE),0)</f>
        <v>0</v>
      </c>
      <c r="N344">
        <f>IFERROR(VLOOKUP(A344,[3]Sheet1!$A:$G,2,FALSE),0)</f>
        <v>0</v>
      </c>
      <c r="O344">
        <f>IFERROR(VLOOKUP(A344,[3]Sheet1!$A:$G,3,FALSE),0)</f>
        <v>0</v>
      </c>
      <c r="P344">
        <f>IFERROR(VLOOKUP(A344,[3]Sheet1!$A:$G,4,FALSE),0)</f>
        <v>0</v>
      </c>
      <c r="Q344">
        <f>IFERROR(VLOOKUP(A344,[3]Sheet1!$A:$G,5,FALSE),0)</f>
        <v>0</v>
      </c>
      <c r="R344">
        <f>IFERROR(VLOOKUP(A344,[3]Sheet1!$A:$G,6,FALSE),0)</f>
        <v>0</v>
      </c>
      <c r="S344">
        <f>IFERROR(VLOOKUP(A344,[3]Sheet1!$A:$G,7,FALSE),0)</f>
        <v>0</v>
      </c>
      <c r="T344" t="str">
        <f t="shared" si="31"/>
        <v>Não</v>
      </c>
      <c r="U344" t="str">
        <f t="shared" si="32"/>
        <v>Sim</v>
      </c>
      <c r="V344" t="str">
        <f t="shared" si="33"/>
        <v>Não</v>
      </c>
      <c r="W344" t="str">
        <f t="shared" si="34"/>
        <v>Sim</v>
      </c>
      <c r="X344" t="str">
        <f t="shared" si="35"/>
        <v>Não</v>
      </c>
      <c r="Y344" t="str">
        <f t="shared" si="36"/>
        <v>Sim</v>
      </c>
    </row>
    <row r="345" spans="1:25" x14ac:dyDescent="0.25">
      <c r="A345" s="5">
        <v>210237</v>
      </c>
      <c r="B345">
        <f>IFERROR(VLOOKUP(A345,[1]Monitoramento_Base_somente_disp!$A:$J,5,FALSE),0)</f>
        <v>0</v>
      </c>
      <c r="C345">
        <f>IFERROR(VLOOKUP(A345,[1]Monitoramento_Base_somente_disp!$A:$J,6,FALSE),0)</f>
        <v>0</v>
      </c>
      <c r="D345">
        <f>IFERROR(VLOOKUP(A345,[1]Monitoramento_Base_somente_disp!$A:$J,7,FALSE),0)</f>
        <v>0</v>
      </c>
      <c r="E345">
        <f>IFERROR(VLOOKUP(A345,[1]Monitoramento_Base_somente_disp!$A:$J,8,FALSE),0)</f>
        <v>0</v>
      </c>
      <c r="F345">
        <f>IFERROR(VLOOKUP(A345,[1]Monitoramento_Base_somente_disp!$A:$J,9,FALSE),0)</f>
        <v>0</v>
      </c>
      <c r="G345">
        <f>IFERROR(VLOOKUP(A345,[1]Monitoramento_Base_somente_disp!$A:$J,10,FALSE),0)</f>
        <v>0</v>
      </c>
      <c r="H345">
        <f>IFERROR(VLOOKUP(A345,[2]Sheet1!$A:$I,4,FALSE),0)</f>
        <v>0</v>
      </c>
      <c r="I345">
        <f>IFERROR(VLOOKUP(A345,[2]Sheet1!$A:$I,5,FALSE),0)</f>
        <v>0</v>
      </c>
      <c r="J345">
        <f>IFERROR(VLOOKUP(A345,[2]Sheet1!$A:$I,6,FALSE),0)</f>
        <v>0</v>
      </c>
      <c r="K345">
        <f>IFERROR(VLOOKUP(A345,[2]Sheet1!$A:$I,7,FALSE),0)</f>
        <v>0</v>
      </c>
      <c r="L345">
        <f>IFERROR(VLOOKUP(A345,[2]Sheet1!$A:$I,8,FALSE),0)</f>
        <v>0</v>
      </c>
      <c r="M345">
        <f>IFERROR(VLOOKUP(A345,[2]Sheet1!$A:$I,9,FALSE),0)</f>
        <v>0</v>
      </c>
      <c r="N345">
        <f>IFERROR(VLOOKUP(A345,[3]Sheet1!$A:$G,2,FALSE),0)</f>
        <v>0</v>
      </c>
      <c r="O345">
        <f>IFERROR(VLOOKUP(A345,[3]Sheet1!$A:$G,3,FALSE),0)</f>
        <v>0</v>
      </c>
      <c r="P345">
        <f>IFERROR(VLOOKUP(A345,[3]Sheet1!$A:$G,4,FALSE),0)</f>
        <v>0</v>
      </c>
      <c r="Q345">
        <f>IFERROR(VLOOKUP(A345,[3]Sheet1!$A:$G,5,FALSE),0)</f>
        <v>0</v>
      </c>
      <c r="R345">
        <f>IFERROR(VLOOKUP(A345,[3]Sheet1!$A:$G,6,FALSE),0)</f>
        <v>0</v>
      </c>
      <c r="S345">
        <f>IFERROR(VLOOKUP(A345,[3]Sheet1!$A:$G,7,FALSE),0)</f>
        <v>0</v>
      </c>
      <c r="T345" t="str">
        <f t="shared" si="31"/>
        <v>Não</v>
      </c>
      <c r="U345" t="str">
        <f t="shared" si="32"/>
        <v>Não</v>
      </c>
      <c r="V345" t="str">
        <f t="shared" si="33"/>
        <v>Não</v>
      </c>
      <c r="W345" t="str">
        <f t="shared" si="34"/>
        <v>Não</v>
      </c>
      <c r="X345" t="str">
        <f t="shared" si="35"/>
        <v>Não</v>
      </c>
      <c r="Y345" t="str">
        <f t="shared" si="36"/>
        <v>Não</v>
      </c>
    </row>
    <row r="346" spans="1:25" x14ac:dyDescent="0.25">
      <c r="A346" s="5">
        <v>210240</v>
      </c>
      <c r="B346">
        <f>IFERROR(VLOOKUP(A346,[1]Monitoramento_Base_somente_disp!$A:$J,5,FALSE),0)</f>
        <v>0</v>
      </c>
      <c r="C346">
        <f>IFERROR(VLOOKUP(A346,[1]Monitoramento_Base_somente_disp!$A:$J,6,FALSE),0)</f>
        <v>4527553</v>
      </c>
      <c r="D346">
        <f>IFERROR(VLOOKUP(A346,[1]Monitoramento_Base_somente_disp!$A:$J,7,FALSE),0)</f>
        <v>0</v>
      </c>
      <c r="E346">
        <f>IFERROR(VLOOKUP(A346,[1]Monitoramento_Base_somente_disp!$A:$J,8,FALSE),0)</f>
        <v>3817126</v>
      </c>
      <c r="F346">
        <f>IFERROR(VLOOKUP(A346,[1]Monitoramento_Base_somente_disp!$A:$J,9,FALSE),0)</f>
        <v>0</v>
      </c>
      <c r="G346">
        <f>IFERROR(VLOOKUP(A346,[1]Monitoramento_Base_somente_disp!$A:$J,10,FALSE),0)</f>
        <v>584620</v>
      </c>
      <c r="H346">
        <f>IFERROR(VLOOKUP(A346,[2]Sheet1!$A:$I,4,FALSE),0)</f>
        <v>0</v>
      </c>
      <c r="I346">
        <f>IFERROR(VLOOKUP(A346,[2]Sheet1!$A:$I,5,FALSE),0)</f>
        <v>0</v>
      </c>
      <c r="J346">
        <f>IFERROR(VLOOKUP(A346,[2]Sheet1!$A:$I,6,FALSE),0)</f>
        <v>0</v>
      </c>
      <c r="K346">
        <f>IFERROR(VLOOKUP(A346,[2]Sheet1!$A:$I,7,FALSE),0)</f>
        <v>0</v>
      </c>
      <c r="L346">
        <f>IFERROR(VLOOKUP(A346,[2]Sheet1!$A:$I,8,FALSE),0)</f>
        <v>0</v>
      </c>
      <c r="M346">
        <f>IFERROR(VLOOKUP(A346,[2]Sheet1!$A:$I,9,FALSE),0)</f>
        <v>0</v>
      </c>
      <c r="N346">
        <f>IFERROR(VLOOKUP(A346,[3]Sheet1!$A:$G,2,FALSE),0)</f>
        <v>0</v>
      </c>
      <c r="O346">
        <f>IFERROR(VLOOKUP(A346,[3]Sheet1!$A:$G,3,FALSE),0)</f>
        <v>0</v>
      </c>
      <c r="P346">
        <f>IFERROR(VLOOKUP(A346,[3]Sheet1!$A:$G,4,FALSE),0)</f>
        <v>0</v>
      </c>
      <c r="Q346">
        <f>IFERROR(VLOOKUP(A346,[3]Sheet1!$A:$G,5,FALSE),0)</f>
        <v>0</v>
      </c>
      <c r="R346">
        <f>IFERROR(VLOOKUP(A346,[3]Sheet1!$A:$G,6,FALSE),0)</f>
        <v>0</v>
      </c>
      <c r="S346">
        <f>IFERROR(VLOOKUP(A346,[3]Sheet1!$A:$G,7,FALSE),0)</f>
        <v>0</v>
      </c>
      <c r="T346" t="str">
        <f t="shared" si="31"/>
        <v>Não</v>
      </c>
      <c r="U346" t="str">
        <f t="shared" si="32"/>
        <v>Sim</v>
      </c>
      <c r="V346" t="str">
        <f t="shared" si="33"/>
        <v>Não</v>
      </c>
      <c r="W346" t="str">
        <f t="shared" si="34"/>
        <v>Sim</v>
      </c>
      <c r="X346" t="str">
        <f t="shared" si="35"/>
        <v>Não</v>
      </c>
      <c r="Y346" t="str">
        <f t="shared" si="36"/>
        <v>Sim</v>
      </c>
    </row>
    <row r="347" spans="1:25" x14ac:dyDescent="0.25">
      <c r="A347" s="5">
        <v>210250</v>
      </c>
      <c r="B347">
        <f>IFERROR(VLOOKUP(A347,[1]Monitoramento_Base_somente_disp!$A:$J,5,FALSE),0)</f>
        <v>0</v>
      </c>
      <c r="C347">
        <f>IFERROR(VLOOKUP(A347,[1]Monitoramento_Base_somente_disp!$A:$J,6,FALSE),0)</f>
        <v>0</v>
      </c>
      <c r="D347">
        <f>IFERROR(VLOOKUP(A347,[1]Monitoramento_Base_somente_disp!$A:$J,7,FALSE),0)</f>
        <v>0</v>
      </c>
      <c r="E347">
        <f>IFERROR(VLOOKUP(A347,[1]Monitoramento_Base_somente_disp!$A:$J,8,FALSE),0)</f>
        <v>0</v>
      </c>
      <c r="F347">
        <f>IFERROR(VLOOKUP(A347,[1]Monitoramento_Base_somente_disp!$A:$J,9,FALSE),0)</f>
        <v>0</v>
      </c>
      <c r="G347">
        <f>IFERROR(VLOOKUP(A347,[1]Monitoramento_Base_somente_disp!$A:$J,10,FALSE),0)</f>
        <v>0</v>
      </c>
      <c r="H347">
        <f>IFERROR(VLOOKUP(A347,[2]Sheet1!$A:$I,4,FALSE),0)</f>
        <v>0</v>
      </c>
      <c r="I347">
        <f>IFERROR(VLOOKUP(A347,[2]Sheet1!$A:$I,5,FALSE),0)</f>
        <v>0</v>
      </c>
      <c r="J347">
        <f>IFERROR(VLOOKUP(A347,[2]Sheet1!$A:$I,6,FALSE),0)</f>
        <v>0</v>
      </c>
      <c r="K347">
        <f>IFERROR(VLOOKUP(A347,[2]Sheet1!$A:$I,7,FALSE),0)</f>
        <v>0</v>
      </c>
      <c r="L347">
        <f>IFERROR(VLOOKUP(A347,[2]Sheet1!$A:$I,8,FALSE),0)</f>
        <v>0</v>
      </c>
      <c r="M347">
        <f>IFERROR(VLOOKUP(A347,[2]Sheet1!$A:$I,9,FALSE),0)</f>
        <v>0</v>
      </c>
      <c r="N347">
        <f>IFERROR(VLOOKUP(A347,[3]Sheet1!$A:$G,2,FALSE),0)</f>
        <v>0</v>
      </c>
      <c r="O347">
        <f>IFERROR(VLOOKUP(A347,[3]Sheet1!$A:$G,3,FALSE),0)</f>
        <v>0</v>
      </c>
      <c r="P347">
        <f>IFERROR(VLOOKUP(A347,[3]Sheet1!$A:$G,4,FALSE),0)</f>
        <v>0</v>
      </c>
      <c r="Q347">
        <f>IFERROR(VLOOKUP(A347,[3]Sheet1!$A:$G,5,FALSE),0)</f>
        <v>0</v>
      </c>
      <c r="R347">
        <f>IFERROR(VLOOKUP(A347,[3]Sheet1!$A:$G,6,FALSE),0)</f>
        <v>0</v>
      </c>
      <c r="S347">
        <f>IFERROR(VLOOKUP(A347,[3]Sheet1!$A:$G,7,FALSE),0)</f>
        <v>0</v>
      </c>
      <c r="T347" t="str">
        <f t="shared" si="31"/>
        <v>Não</v>
      </c>
      <c r="U347" t="str">
        <f t="shared" si="32"/>
        <v>Não</v>
      </c>
      <c r="V347" t="str">
        <f t="shared" si="33"/>
        <v>Não</v>
      </c>
      <c r="W347" t="str">
        <f t="shared" si="34"/>
        <v>Não</v>
      </c>
      <c r="X347" t="str">
        <f t="shared" si="35"/>
        <v>Não</v>
      </c>
      <c r="Y347" t="str">
        <f t="shared" si="36"/>
        <v>Não</v>
      </c>
    </row>
    <row r="348" spans="1:25" x14ac:dyDescent="0.25">
      <c r="A348" s="5">
        <v>210260</v>
      </c>
      <c r="B348">
        <f>IFERROR(VLOOKUP(A348,[1]Monitoramento_Base_somente_disp!$A:$J,5,FALSE),0)</f>
        <v>0</v>
      </c>
      <c r="C348">
        <f>IFERROR(VLOOKUP(A348,[1]Monitoramento_Base_somente_disp!$A:$J,6,FALSE),0)</f>
        <v>0</v>
      </c>
      <c r="D348">
        <f>IFERROR(VLOOKUP(A348,[1]Monitoramento_Base_somente_disp!$A:$J,7,FALSE),0)</f>
        <v>0</v>
      </c>
      <c r="E348">
        <f>IFERROR(VLOOKUP(A348,[1]Monitoramento_Base_somente_disp!$A:$J,8,FALSE),0)</f>
        <v>0</v>
      </c>
      <c r="F348">
        <f>IFERROR(VLOOKUP(A348,[1]Monitoramento_Base_somente_disp!$A:$J,9,FALSE),0)</f>
        <v>0</v>
      </c>
      <c r="G348">
        <f>IFERROR(VLOOKUP(A348,[1]Monitoramento_Base_somente_disp!$A:$J,10,FALSE),0)</f>
        <v>0</v>
      </c>
      <c r="H348">
        <f>IFERROR(VLOOKUP(A348,[2]Sheet1!$A:$I,4,FALSE),0)</f>
        <v>0</v>
      </c>
      <c r="I348">
        <f>IFERROR(VLOOKUP(A348,[2]Sheet1!$A:$I,5,FALSE),0)</f>
        <v>0</v>
      </c>
      <c r="J348">
        <f>IFERROR(VLOOKUP(A348,[2]Sheet1!$A:$I,6,FALSE),0)</f>
        <v>0</v>
      </c>
      <c r="K348">
        <f>IFERROR(VLOOKUP(A348,[2]Sheet1!$A:$I,7,FALSE),0)</f>
        <v>0</v>
      </c>
      <c r="L348">
        <f>IFERROR(VLOOKUP(A348,[2]Sheet1!$A:$I,8,FALSE),0)</f>
        <v>0</v>
      </c>
      <c r="M348">
        <f>IFERROR(VLOOKUP(A348,[2]Sheet1!$A:$I,9,FALSE),0)</f>
        <v>0</v>
      </c>
      <c r="N348">
        <f>IFERROR(VLOOKUP(A348,[3]Sheet1!$A:$G,2,FALSE),0)</f>
        <v>0</v>
      </c>
      <c r="O348">
        <f>IFERROR(VLOOKUP(A348,[3]Sheet1!$A:$G,3,FALSE),0)</f>
        <v>0</v>
      </c>
      <c r="P348">
        <f>IFERROR(VLOOKUP(A348,[3]Sheet1!$A:$G,4,FALSE),0)</f>
        <v>0</v>
      </c>
      <c r="Q348">
        <f>IFERROR(VLOOKUP(A348,[3]Sheet1!$A:$G,5,FALSE),0)</f>
        <v>0</v>
      </c>
      <c r="R348">
        <f>IFERROR(VLOOKUP(A348,[3]Sheet1!$A:$G,6,FALSE),0)</f>
        <v>0</v>
      </c>
      <c r="S348">
        <f>IFERROR(VLOOKUP(A348,[3]Sheet1!$A:$G,7,FALSE),0)</f>
        <v>0</v>
      </c>
      <c r="T348" t="str">
        <f t="shared" si="31"/>
        <v>Não</v>
      </c>
      <c r="U348" t="str">
        <f t="shared" si="32"/>
        <v>Não</v>
      </c>
      <c r="V348" t="str">
        <f t="shared" si="33"/>
        <v>Não</v>
      </c>
      <c r="W348" t="str">
        <f t="shared" si="34"/>
        <v>Não</v>
      </c>
      <c r="X348" t="str">
        <f t="shared" si="35"/>
        <v>Não</v>
      </c>
      <c r="Y348" t="str">
        <f t="shared" si="36"/>
        <v>Não</v>
      </c>
    </row>
    <row r="349" spans="1:25" x14ac:dyDescent="0.25">
      <c r="A349" s="5">
        <v>210270</v>
      </c>
      <c r="B349">
        <f>IFERROR(VLOOKUP(A349,[1]Monitoramento_Base_somente_disp!$A:$J,5,FALSE),0)</f>
        <v>22141</v>
      </c>
      <c r="C349">
        <f>IFERROR(VLOOKUP(A349,[1]Monitoramento_Base_somente_disp!$A:$J,6,FALSE),0)</f>
        <v>9452747</v>
      </c>
      <c r="D349">
        <f>IFERROR(VLOOKUP(A349,[1]Monitoramento_Base_somente_disp!$A:$J,7,FALSE),0)</f>
        <v>30490</v>
      </c>
      <c r="E349">
        <f>IFERROR(VLOOKUP(A349,[1]Monitoramento_Base_somente_disp!$A:$J,8,FALSE),0)</f>
        <v>8756235</v>
      </c>
      <c r="F349">
        <f>IFERROR(VLOOKUP(A349,[1]Monitoramento_Base_somente_disp!$A:$J,9,FALSE),0)</f>
        <v>466</v>
      </c>
      <c r="G349">
        <f>IFERROR(VLOOKUP(A349,[1]Monitoramento_Base_somente_disp!$A:$J,10,FALSE),0)</f>
        <v>1353948</v>
      </c>
      <c r="H349">
        <f>IFERROR(VLOOKUP(A349,[2]Sheet1!$A:$I,4,FALSE),0)</f>
        <v>0</v>
      </c>
      <c r="I349">
        <f>IFERROR(VLOOKUP(A349,[2]Sheet1!$A:$I,5,FALSE),0)</f>
        <v>0</v>
      </c>
      <c r="J349">
        <f>IFERROR(VLOOKUP(A349,[2]Sheet1!$A:$I,6,FALSE),0)</f>
        <v>0</v>
      </c>
      <c r="K349">
        <f>IFERROR(VLOOKUP(A349,[2]Sheet1!$A:$I,7,FALSE),0)</f>
        <v>0</v>
      </c>
      <c r="L349">
        <f>IFERROR(VLOOKUP(A349,[2]Sheet1!$A:$I,8,FALSE),0)</f>
        <v>0</v>
      </c>
      <c r="M349">
        <f>IFERROR(VLOOKUP(A349,[2]Sheet1!$A:$I,9,FALSE),0)</f>
        <v>0</v>
      </c>
      <c r="N349">
        <f>IFERROR(VLOOKUP(A349,[3]Sheet1!$A:$G,2,FALSE),0)</f>
        <v>0</v>
      </c>
      <c r="O349">
        <f>IFERROR(VLOOKUP(A349,[3]Sheet1!$A:$G,3,FALSE),0)</f>
        <v>0</v>
      </c>
      <c r="P349">
        <f>IFERROR(VLOOKUP(A349,[3]Sheet1!$A:$G,4,FALSE),0)</f>
        <v>0</v>
      </c>
      <c r="Q349">
        <f>IFERROR(VLOOKUP(A349,[3]Sheet1!$A:$G,5,FALSE),0)</f>
        <v>0</v>
      </c>
      <c r="R349">
        <f>IFERROR(VLOOKUP(A349,[3]Sheet1!$A:$G,6,FALSE),0)</f>
        <v>0</v>
      </c>
      <c r="S349">
        <f>IFERROR(VLOOKUP(A349,[3]Sheet1!$A:$G,7,FALSE),0)</f>
        <v>0</v>
      </c>
      <c r="T349" t="str">
        <f t="shared" si="31"/>
        <v>Sim</v>
      </c>
      <c r="U349" t="str">
        <f t="shared" si="32"/>
        <v>Sim</v>
      </c>
      <c r="V349" t="str">
        <f t="shared" si="33"/>
        <v>Sim</v>
      </c>
      <c r="W349" t="str">
        <f t="shared" si="34"/>
        <v>Sim</v>
      </c>
      <c r="X349" t="str">
        <f t="shared" si="35"/>
        <v>Sim</v>
      </c>
      <c r="Y349" t="str">
        <f t="shared" si="36"/>
        <v>Sim</v>
      </c>
    </row>
    <row r="350" spans="1:25" x14ac:dyDescent="0.25">
      <c r="A350" s="5">
        <v>210275</v>
      </c>
      <c r="B350">
        <f>IFERROR(VLOOKUP(A350,[1]Monitoramento_Base_somente_disp!$A:$J,5,FALSE),0)</f>
        <v>0</v>
      </c>
      <c r="C350">
        <f>IFERROR(VLOOKUP(A350,[1]Monitoramento_Base_somente_disp!$A:$J,6,FALSE),0)</f>
        <v>0</v>
      </c>
      <c r="D350">
        <f>IFERROR(VLOOKUP(A350,[1]Monitoramento_Base_somente_disp!$A:$J,7,FALSE),0)</f>
        <v>0</v>
      </c>
      <c r="E350">
        <f>IFERROR(VLOOKUP(A350,[1]Monitoramento_Base_somente_disp!$A:$J,8,FALSE),0)</f>
        <v>0</v>
      </c>
      <c r="F350">
        <f>IFERROR(VLOOKUP(A350,[1]Monitoramento_Base_somente_disp!$A:$J,9,FALSE),0)</f>
        <v>0</v>
      </c>
      <c r="G350">
        <f>IFERROR(VLOOKUP(A350,[1]Monitoramento_Base_somente_disp!$A:$J,10,FALSE),0)</f>
        <v>0</v>
      </c>
      <c r="H350">
        <f>IFERROR(VLOOKUP(A350,[2]Sheet1!$A:$I,4,FALSE),0)</f>
        <v>0</v>
      </c>
      <c r="I350">
        <f>IFERROR(VLOOKUP(A350,[2]Sheet1!$A:$I,5,FALSE),0)</f>
        <v>0</v>
      </c>
      <c r="J350">
        <f>IFERROR(VLOOKUP(A350,[2]Sheet1!$A:$I,6,FALSE),0)</f>
        <v>0</v>
      </c>
      <c r="K350">
        <f>IFERROR(VLOOKUP(A350,[2]Sheet1!$A:$I,7,FALSE),0)</f>
        <v>0</v>
      </c>
      <c r="L350">
        <f>IFERROR(VLOOKUP(A350,[2]Sheet1!$A:$I,8,FALSE),0)</f>
        <v>0</v>
      </c>
      <c r="M350">
        <f>IFERROR(VLOOKUP(A350,[2]Sheet1!$A:$I,9,FALSE),0)</f>
        <v>0</v>
      </c>
      <c r="N350">
        <f>IFERROR(VLOOKUP(A350,[3]Sheet1!$A:$G,2,FALSE),0)</f>
        <v>0</v>
      </c>
      <c r="O350">
        <f>IFERROR(VLOOKUP(A350,[3]Sheet1!$A:$G,3,FALSE),0)</f>
        <v>0</v>
      </c>
      <c r="P350">
        <f>IFERROR(VLOOKUP(A350,[3]Sheet1!$A:$G,4,FALSE),0)</f>
        <v>0</v>
      </c>
      <c r="Q350">
        <f>IFERROR(VLOOKUP(A350,[3]Sheet1!$A:$G,5,FALSE),0)</f>
        <v>0</v>
      </c>
      <c r="R350">
        <f>IFERROR(VLOOKUP(A350,[3]Sheet1!$A:$G,6,FALSE),0)</f>
        <v>0</v>
      </c>
      <c r="S350">
        <f>IFERROR(VLOOKUP(A350,[3]Sheet1!$A:$G,7,FALSE),0)</f>
        <v>0</v>
      </c>
      <c r="T350" t="str">
        <f t="shared" si="31"/>
        <v>Não</v>
      </c>
      <c r="U350" t="str">
        <f t="shared" si="32"/>
        <v>Não</v>
      </c>
      <c r="V350" t="str">
        <f t="shared" si="33"/>
        <v>Não</v>
      </c>
      <c r="W350" t="str">
        <f t="shared" si="34"/>
        <v>Não</v>
      </c>
      <c r="X350" t="str">
        <f t="shared" si="35"/>
        <v>Não</v>
      </c>
      <c r="Y350" t="str">
        <f t="shared" si="36"/>
        <v>Não</v>
      </c>
    </row>
    <row r="351" spans="1:25" x14ac:dyDescent="0.25">
      <c r="A351" s="5">
        <v>210290</v>
      </c>
      <c r="B351">
        <f>IFERROR(VLOOKUP(A351,[1]Monitoramento_Base_somente_disp!$A:$J,5,FALSE),0)</f>
        <v>0</v>
      </c>
      <c r="C351">
        <f>IFERROR(VLOOKUP(A351,[1]Monitoramento_Base_somente_disp!$A:$J,6,FALSE),0)</f>
        <v>55315080</v>
      </c>
      <c r="D351">
        <f>IFERROR(VLOOKUP(A351,[1]Monitoramento_Base_somente_disp!$A:$J,7,FALSE),0)</f>
        <v>0</v>
      </c>
      <c r="E351">
        <f>IFERROR(VLOOKUP(A351,[1]Monitoramento_Base_somente_disp!$A:$J,8,FALSE),0)</f>
        <v>57158916</v>
      </c>
      <c r="F351">
        <f>IFERROR(VLOOKUP(A351,[1]Monitoramento_Base_somente_disp!$A:$J,9,FALSE),0)</f>
        <v>0</v>
      </c>
      <c r="G351">
        <f>IFERROR(VLOOKUP(A351,[1]Monitoramento_Base_somente_disp!$A:$J,10,FALSE),0)</f>
        <v>9219180</v>
      </c>
      <c r="H351">
        <f>IFERROR(VLOOKUP(A351,[2]Sheet1!$A:$I,4,FALSE),0)</f>
        <v>0</v>
      </c>
      <c r="I351">
        <f>IFERROR(VLOOKUP(A351,[2]Sheet1!$A:$I,5,FALSE),0)</f>
        <v>0</v>
      </c>
      <c r="J351">
        <f>IFERROR(VLOOKUP(A351,[2]Sheet1!$A:$I,6,FALSE),0)</f>
        <v>0</v>
      </c>
      <c r="K351">
        <f>IFERROR(VLOOKUP(A351,[2]Sheet1!$A:$I,7,FALSE),0)</f>
        <v>0</v>
      </c>
      <c r="L351">
        <f>IFERROR(VLOOKUP(A351,[2]Sheet1!$A:$I,8,FALSE),0)</f>
        <v>0</v>
      </c>
      <c r="M351">
        <f>IFERROR(VLOOKUP(A351,[2]Sheet1!$A:$I,9,FALSE),0)</f>
        <v>0</v>
      </c>
      <c r="N351">
        <f>IFERROR(VLOOKUP(A351,[3]Sheet1!$A:$G,2,FALSE),0)</f>
        <v>0</v>
      </c>
      <c r="O351">
        <f>IFERROR(VLOOKUP(A351,[3]Sheet1!$A:$G,3,FALSE),0)</f>
        <v>0</v>
      </c>
      <c r="P351">
        <f>IFERROR(VLOOKUP(A351,[3]Sheet1!$A:$G,4,FALSE),0)</f>
        <v>0</v>
      </c>
      <c r="Q351">
        <f>IFERROR(VLOOKUP(A351,[3]Sheet1!$A:$G,5,FALSE),0)</f>
        <v>0</v>
      </c>
      <c r="R351">
        <f>IFERROR(VLOOKUP(A351,[3]Sheet1!$A:$G,6,FALSE),0)</f>
        <v>0</v>
      </c>
      <c r="S351">
        <f>IFERROR(VLOOKUP(A351,[3]Sheet1!$A:$G,7,FALSE),0)</f>
        <v>0</v>
      </c>
      <c r="T351" t="str">
        <f t="shared" si="31"/>
        <v>Não</v>
      </c>
      <c r="U351" t="str">
        <f t="shared" si="32"/>
        <v>Sim</v>
      </c>
      <c r="V351" t="str">
        <f t="shared" si="33"/>
        <v>Não</v>
      </c>
      <c r="W351" t="str">
        <f t="shared" si="34"/>
        <v>Sim</v>
      </c>
      <c r="X351" t="str">
        <f t="shared" si="35"/>
        <v>Não</v>
      </c>
      <c r="Y351" t="str">
        <f t="shared" si="36"/>
        <v>Sim</v>
      </c>
    </row>
    <row r="352" spans="1:25" x14ac:dyDescent="0.25">
      <c r="A352" s="5">
        <v>210300</v>
      </c>
      <c r="B352">
        <f>IFERROR(VLOOKUP(A352,[1]Monitoramento_Base_somente_disp!$A:$J,5,FALSE),0)</f>
        <v>0</v>
      </c>
      <c r="C352">
        <f>IFERROR(VLOOKUP(A352,[1]Monitoramento_Base_somente_disp!$A:$J,6,FALSE),0)</f>
        <v>0</v>
      </c>
      <c r="D352">
        <f>IFERROR(VLOOKUP(A352,[1]Monitoramento_Base_somente_disp!$A:$J,7,FALSE),0)</f>
        <v>0</v>
      </c>
      <c r="E352">
        <f>IFERROR(VLOOKUP(A352,[1]Monitoramento_Base_somente_disp!$A:$J,8,FALSE),0)</f>
        <v>0</v>
      </c>
      <c r="F352">
        <f>IFERROR(VLOOKUP(A352,[1]Monitoramento_Base_somente_disp!$A:$J,9,FALSE),0)</f>
        <v>0</v>
      </c>
      <c r="G352">
        <f>IFERROR(VLOOKUP(A352,[1]Monitoramento_Base_somente_disp!$A:$J,10,FALSE),0)</f>
        <v>0</v>
      </c>
      <c r="H352">
        <f>IFERROR(VLOOKUP(A352,[2]Sheet1!$A:$I,4,FALSE),0)</f>
        <v>0</v>
      </c>
      <c r="I352">
        <f>IFERROR(VLOOKUP(A352,[2]Sheet1!$A:$I,5,FALSE),0)</f>
        <v>0</v>
      </c>
      <c r="J352">
        <f>IFERROR(VLOOKUP(A352,[2]Sheet1!$A:$I,6,FALSE),0)</f>
        <v>0</v>
      </c>
      <c r="K352">
        <f>IFERROR(VLOOKUP(A352,[2]Sheet1!$A:$I,7,FALSE),0)</f>
        <v>0</v>
      </c>
      <c r="L352">
        <f>IFERROR(VLOOKUP(A352,[2]Sheet1!$A:$I,8,FALSE),0)</f>
        <v>0</v>
      </c>
      <c r="M352">
        <f>IFERROR(VLOOKUP(A352,[2]Sheet1!$A:$I,9,FALSE),0)</f>
        <v>0</v>
      </c>
      <c r="N352">
        <f>IFERROR(VLOOKUP(A352,[3]Sheet1!$A:$G,2,FALSE),0)</f>
        <v>0</v>
      </c>
      <c r="O352">
        <f>IFERROR(VLOOKUP(A352,[3]Sheet1!$A:$G,3,FALSE),0)</f>
        <v>0</v>
      </c>
      <c r="P352">
        <f>IFERROR(VLOOKUP(A352,[3]Sheet1!$A:$G,4,FALSE),0)</f>
        <v>0</v>
      </c>
      <c r="Q352">
        <f>IFERROR(VLOOKUP(A352,[3]Sheet1!$A:$G,5,FALSE),0)</f>
        <v>0</v>
      </c>
      <c r="R352">
        <f>IFERROR(VLOOKUP(A352,[3]Sheet1!$A:$G,6,FALSE),0)</f>
        <v>0</v>
      </c>
      <c r="S352">
        <f>IFERROR(VLOOKUP(A352,[3]Sheet1!$A:$G,7,FALSE),0)</f>
        <v>0</v>
      </c>
      <c r="T352" t="str">
        <f t="shared" si="31"/>
        <v>Não</v>
      </c>
      <c r="U352" t="str">
        <f t="shared" si="32"/>
        <v>Não</v>
      </c>
      <c r="V352" t="str">
        <f t="shared" si="33"/>
        <v>Não</v>
      </c>
      <c r="W352" t="str">
        <f t="shared" si="34"/>
        <v>Não</v>
      </c>
      <c r="X352" t="str">
        <f t="shared" si="35"/>
        <v>Não</v>
      </c>
      <c r="Y352" t="str">
        <f t="shared" si="36"/>
        <v>Não</v>
      </c>
    </row>
    <row r="353" spans="1:25" x14ac:dyDescent="0.25">
      <c r="A353" s="5">
        <v>210310</v>
      </c>
      <c r="B353">
        <f>IFERROR(VLOOKUP(A353,[1]Monitoramento_Base_somente_disp!$A:$J,5,FALSE),0)</f>
        <v>0</v>
      </c>
      <c r="C353">
        <f>IFERROR(VLOOKUP(A353,[1]Monitoramento_Base_somente_disp!$A:$J,6,FALSE),0)</f>
        <v>0</v>
      </c>
      <c r="D353">
        <f>IFERROR(VLOOKUP(A353,[1]Monitoramento_Base_somente_disp!$A:$J,7,FALSE),0)</f>
        <v>0</v>
      </c>
      <c r="E353">
        <f>IFERROR(VLOOKUP(A353,[1]Monitoramento_Base_somente_disp!$A:$J,8,FALSE),0)</f>
        <v>0</v>
      </c>
      <c r="F353">
        <f>IFERROR(VLOOKUP(A353,[1]Monitoramento_Base_somente_disp!$A:$J,9,FALSE),0)</f>
        <v>0</v>
      </c>
      <c r="G353">
        <f>IFERROR(VLOOKUP(A353,[1]Monitoramento_Base_somente_disp!$A:$J,10,FALSE),0)</f>
        <v>0</v>
      </c>
      <c r="H353">
        <f>IFERROR(VLOOKUP(A353,[2]Sheet1!$A:$I,4,FALSE),0)</f>
        <v>0</v>
      </c>
      <c r="I353">
        <f>IFERROR(VLOOKUP(A353,[2]Sheet1!$A:$I,5,FALSE),0)</f>
        <v>0</v>
      </c>
      <c r="J353">
        <f>IFERROR(VLOOKUP(A353,[2]Sheet1!$A:$I,6,FALSE),0)</f>
        <v>0</v>
      </c>
      <c r="K353">
        <f>IFERROR(VLOOKUP(A353,[2]Sheet1!$A:$I,7,FALSE),0)</f>
        <v>0</v>
      </c>
      <c r="L353">
        <f>IFERROR(VLOOKUP(A353,[2]Sheet1!$A:$I,8,FALSE),0)</f>
        <v>0</v>
      </c>
      <c r="M353">
        <f>IFERROR(VLOOKUP(A353,[2]Sheet1!$A:$I,9,FALSE),0)</f>
        <v>0</v>
      </c>
      <c r="N353">
        <f>IFERROR(VLOOKUP(A353,[3]Sheet1!$A:$G,2,FALSE),0)</f>
        <v>0</v>
      </c>
      <c r="O353">
        <f>IFERROR(VLOOKUP(A353,[3]Sheet1!$A:$G,3,FALSE),0)</f>
        <v>0</v>
      </c>
      <c r="P353">
        <f>IFERROR(VLOOKUP(A353,[3]Sheet1!$A:$G,4,FALSE),0)</f>
        <v>0</v>
      </c>
      <c r="Q353">
        <f>IFERROR(VLOOKUP(A353,[3]Sheet1!$A:$G,5,FALSE),0)</f>
        <v>0</v>
      </c>
      <c r="R353">
        <f>IFERROR(VLOOKUP(A353,[3]Sheet1!$A:$G,6,FALSE),0)</f>
        <v>0</v>
      </c>
      <c r="S353">
        <f>IFERROR(VLOOKUP(A353,[3]Sheet1!$A:$G,7,FALSE),0)</f>
        <v>0</v>
      </c>
      <c r="T353" t="str">
        <f t="shared" si="31"/>
        <v>Não</v>
      </c>
      <c r="U353" t="str">
        <f t="shared" si="32"/>
        <v>Não</v>
      </c>
      <c r="V353" t="str">
        <f t="shared" si="33"/>
        <v>Não</v>
      </c>
      <c r="W353" t="str">
        <f t="shared" si="34"/>
        <v>Não</v>
      </c>
      <c r="X353" t="str">
        <f t="shared" si="35"/>
        <v>Não</v>
      </c>
      <c r="Y353" t="str">
        <f t="shared" si="36"/>
        <v>Não</v>
      </c>
    </row>
    <row r="354" spans="1:25" x14ac:dyDescent="0.25">
      <c r="A354" s="5">
        <v>210315</v>
      </c>
      <c r="B354">
        <f>IFERROR(VLOOKUP(A354,[1]Monitoramento_Base_somente_disp!$A:$J,5,FALSE),0)</f>
        <v>0</v>
      </c>
      <c r="C354">
        <f>IFERROR(VLOOKUP(A354,[1]Monitoramento_Base_somente_disp!$A:$J,6,FALSE),0)</f>
        <v>0</v>
      </c>
      <c r="D354">
        <f>IFERROR(VLOOKUP(A354,[1]Monitoramento_Base_somente_disp!$A:$J,7,FALSE),0)</f>
        <v>0</v>
      </c>
      <c r="E354">
        <f>IFERROR(VLOOKUP(A354,[1]Monitoramento_Base_somente_disp!$A:$J,8,FALSE),0)</f>
        <v>0</v>
      </c>
      <c r="F354">
        <f>IFERROR(VLOOKUP(A354,[1]Monitoramento_Base_somente_disp!$A:$J,9,FALSE),0)</f>
        <v>0</v>
      </c>
      <c r="G354">
        <f>IFERROR(VLOOKUP(A354,[1]Monitoramento_Base_somente_disp!$A:$J,10,FALSE),0)</f>
        <v>0</v>
      </c>
      <c r="H354">
        <f>IFERROR(VLOOKUP(A354,[2]Sheet1!$A:$I,4,FALSE),0)</f>
        <v>0</v>
      </c>
      <c r="I354">
        <f>IFERROR(VLOOKUP(A354,[2]Sheet1!$A:$I,5,FALSE),0)</f>
        <v>0</v>
      </c>
      <c r="J354">
        <f>IFERROR(VLOOKUP(A354,[2]Sheet1!$A:$I,6,FALSE),0)</f>
        <v>0</v>
      </c>
      <c r="K354">
        <f>IFERROR(VLOOKUP(A354,[2]Sheet1!$A:$I,7,FALSE),0)</f>
        <v>0</v>
      </c>
      <c r="L354">
        <f>IFERROR(VLOOKUP(A354,[2]Sheet1!$A:$I,8,FALSE),0)</f>
        <v>0</v>
      </c>
      <c r="M354">
        <f>IFERROR(VLOOKUP(A354,[2]Sheet1!$A:$I,9,FALSE),0)</f>
        <v>0</v>
      </c>
      <c r="N354">
        <f>IFERROR(VLOOKUP(A354,[3]Sheet1!$A:$G,2,FALSE),0)</f>
        <v>0</v>
      </c>
      <c r="O354">
        <f>IFERROR(VLOOKUP(A354,[3]Sheet1!$A:$G,3,FALSE),0)</f>
        <v>0</v>
      </c>
      <c r="P354">
        <f>IFERROR(VLOOKUP(A354,[3]Sheet1!$A:$G,4,FALSE),0)</f>
        <v>0</v>
      </c>
      <c r="Q354">
        <f>IFERROR(VLOOKUP(A354,[3]Sheet1!$A:$G,5,FALSE),0)</f>
        <v>0</v>
      </c>
      <c r="R354">
        <f>IFERROR(VLOOKUP(A354,[3]Sheet1!$A:$G,6,FALSE),0)</f>
        <v>0</v>
      </c>
      <c r="S354">
        <f>IFERROR(VLOOKUP(A354,[3]Sheet1!$A:$G,7,FALSE),0)</f>
        <v>0</v>
      </c>
      <c r="T354" t="str">
        <f t="shared" si="31"/>
        <v>Não</v>
      </c>
      <c r="U354" t="str">
        <f t="shared" si="32"/>
        <v>Não</v>
      </c>
      <c r="V354" t="str">
        <f t="shared" si="33"/>
        <v>Não</v>
      </c>
      <c r="W354" t="str">
        <f t="shared" si="34"/>
        <v>Não</v>
      </c>
      <c r="X354" t="str">
        <f t="shared" si="35"/>
        <v>Não</v>
      </c>
      <c r="Y354" t="str">
        <f t="shared" si="36"/>
        <v>Não</v>
      </c>
    </row>
    <row r="355" spans="1:25" x14ac:dyDescent="0.25">
      <c r="A355" s="5">
        <v>210317</v>
      </c>
      <c r="B355">
        <f>IFERROR(VLOOKUP(A355,[1]Monitoramento_Base_somente_disp!$A:$J,5,FALSE),0)</f>
        <v>0</v>
      </c>
      <c r="C355">
        <f>IFERROR(VLOOKUP(A355,[1]Monitoramento_Base_somente_disp!$A:$J,6,FALSE),0)</f>
        <v>1379910</v>
      </c>
      <c r="D355">
        <f>IFERROR(VLOOKUP(A355,[1]Monitoramento_Base_somente_disp!$A:$J,7,FALSE),0)</f>
        <v>0</v>
      </c>
      <c r="E355">
        <f>IFERROR(VLOOKUP(A355,[1]Monitoramento_Base_somente_disp!$A:$J,8,FALSE),0)</f>
        <v>1425907</v>
      </c>
      <c r="F355">
        <f>IFERROR(VLOOKUP(A355,[1]Monitoramento_Base_somente_disp!$A:$J,9,FALSE),0)</f>
        <v>0</v>
      </c>
      <c r="G355">
        <f>IFERROR(VLOOKUP(A355,[1]Monitoramento_Base_somente_disp!$A:$J,10,FALSE),0)</f>
        <v>229985</v>
      </c>
      <c r="H355">
        <f>IFERROR(VLOOKUP(A355,[2]Sheet1!$A:$I,4,FALSE),0)</f>
        <v>0</v>
      </c>
      <c r="I355">
        <f>IFERROR(VLOOKUP(A355,[2]Sheet1!$A:$I,5,FALSE),0)</f>
        <v>0</v>
      </c>
      <c r="J355">
        <f>IFERROR(VLOOKUP(A355,[2]Sheet1!$A:$I,6,FALSE),0)</f>
        <v>0</v>
      </c>
      <c r="K355">
        <f>IFERROR(VLOOKUP(A355,[2]Sheet1!$A:$I,7,FALSE),0)</f>
        <v>0</v>
      </c>
      <c r="L355">
        <f>IFERROR(VLOOKUP(A355,[2]Sheet1!$A:$I,8,FALSE),0)</f>
        <v>0</v>
      </c>
      <c r="M355">
        <f>IFERROR(VLOOKUP(A355,[2]Sheet1!$A:$I,9,FALSE),0)</f>
        <v>0</v>
      </c>
      <c r="N355">
        <f>IFERROR(VLOOKUP(A355,[3]Sheet1!$A:$G,2,FALSE),0)</f>
        <v>0</v>
      </c>
      <c r="O355">
        <f>IFERROR(VLOOKUP(A355,[3]Sheet1!$A:$G,3,FALSE),0)</f>
        <v>0</v>
      </c>
      <c r="P355">
        <f>IFERROR(VLOOKUP(A355,[3]Sheet1!$A:$G,4,FALSE),0)</f>
        <v>0</v>
      </c>
      <c r="Q355">
        <f>IFERROR(VLOOKUP(A355,[3]Sheet1!$A:$G,5,FALSE),0)</f>
        <v>0</v>
      </c>
      <c r="R355">
        <f>IFERROR(VLOOKUP(A355,[3]Sheet1!$A:$G,6,FALSE),0)</f>
        <v>0</v>
      </c>
      <c r="S355">
        <f>IFERROR(VLOOKUP(A355,[3]Sheet1!$A:$G,7,FALSE),0)</f>
        <v>0</v>
      </c>
      <c r="T355" t="str">
        <f t="shared" si="31"/>
        <v>Não</v>
      </c>
      <c r="U355" t="str">
        <f t="shared" si="32"/>
        <v>Sim</v>
      </c>
      <c r="V355" t="str">
        <f t="shared" si="33"/>
        <v>Não</v>
      </c>
      <c r="W355" t="str">
        <f t="shared" si="34"/>
        <v>Sim</v>
      </c>
      <c r="X355" t="str">
        <f t="shared" si="35"/>
        <v>Não</v>
      </c>
      <c r="Y355" t="str">
        <f t="shared" si="36"/>
        <v>Sim</v>
      </c>
    </row>
    <row r="356" spans="1:25" x14ac:dyDescent="0.25">
      <c r="A356" s="5">
        <v>210330</v>
      </c>
      <c r="B356">
        <f>IFERROR(VLOOKUP(A356,[1]Monitoramento_Base_somente_disp!$A:$J,5,FALSE),0)</f>
        <v>0</v>
      </c>
      <c r="C356">
        <f>IFERROR(VLOOKUP(A356,[1]Monitoramento_Base_somente_disp!$A:$J,6,FALSE),0)</f>
        <v>0</v>
      </c>
      <c r="D356">
        <f>IFERROR(VLOOKUP(A356,[1]Monitoramento_Base_somente_disp!$A:$J,7,FALSE),0)</f>
        <v>0</v>
      </c>
      <c r="E356">
        <f>IFERROR(VLOOKUP(A356,[1]Monitoramento_Base_somente_disp!$A:$J,8,FALSE),0)</f>
        <v>0</v>
      </c>
      <c r="F356">
        <f>IFERROR(VLOOKUP(A356,[1]Monitoramento_Base_somente_disp!$A:$J,9,FALSE),0)</f>
        <v>0</v>
      </c>
      <c r="G356">
        <f>IFERROR(VLOOKUP(A356,[1]Monitoramento_Base_somente_disp!$A:$J,10,FALSE),0)</f>
        <v>0</v>
      </c>
      <c r="H356">
        <f>IFERROR(VLOOKUP(A356,[2]Sheet1!$A:$I,4,FALSE),0)</f>
        <v>0</v>
      </c>
      <c r="I356">
        <f>IFERROR(VLOOKUP(A356,[2]Sheet1!$A:$I,5,FALSE),0)</f>
        <v>0</v>
      </c>
      <c r="J356">
        <f>IFERROR(VLOOKUP(A356,[2]Sheet1!$A:$I,6,FALSE),0)</f>
        <v>0</v>
      </c>
      <c r="K356">
        <f>IFERROR(VLOOKUP(A356,[2]Sheet1!$A:$I,7,FALSE),0)</f>
        <v>0</v>
      </c>
      <c r="L356">
        <f>IFERROR(VLOOKUP(A356,[2]Sheet1!$A:$I,8,FALSE),0)</f>
        <v>0</v>
      </c>
      <c r="M356">
        <f>IFERROR(VLOOKUP(A356,[2]Sheet1!$A:$I,9,FALSE),0)</f>
        <v>0</v>
      </c>
      <c r="N356">
        <f>IFERROR(VLOOKUP(A356,[3]Sheet1!$A:$G,2,FALSE),0)</f>
        <v>0</v>
      </c>
      <c r="O356">
        <f>IFERROR(VLOOKUP(A356,[3]Sheet1!$A:$G,3,FALSE),0)</f>
        <v>0</v>
      </c>
      <c r="P356">
        <f>IFERROR(VLOOKUP(A356,[3]Sheet1!$A:$G,4,FALSE),0)</f>
        <v>0</v>
      </c>
      <c r="Q356">
        <f>IFERROR(VLOOKUP(A356,[3]Sheet1!$A:$G,5,FALSE),0)</f>
        <v>0</v>
      </c>
      <c r="R356">
        <f>IFERROR(VLOOKUP(A356,[3]Sheet1!$A:$G,6,FALSE),0)</f>
        <v>0</v>
      </c>
      <c r="S356">
        <f>IFERROR(VLOOKUP(A356,[3]Sheet1!$A:$G,7,FALSE),0)</f>
        <v>0</v>
      </c>
      <c r="T356" t="str">
        <f t="shared" si="31"/>
        <v>Não</v>
      </c>
      <c r="U356" t="str">
        <f t="shared" si="32"/>
        <v>Não</v>
      </c>
      <c r="V356" t="str">
        <f t="shared" si="33"/>
        <v>Não</v>
      </c>
      <c r="W356" t="str">
        <f t="shared" si="34"/>
        <v>Não</v>
      </c>
      <c r="X356" t="str">
        <f t="shared" si="35"/>
        <v>Não</v>
      </c>
      <c r="Y356" t="str">
        <f t="shared" si="36"/>
        <v>Não</v>
      </c>
    </row>
    <row r="357" spans="1:25" x14ac:dyDescent="0.25">
      <c r="A357" s="5">
        <v>210340</v>
      </c>
      <c r="B357">
        <f>IFERROR(VLOOKUP(A357,[1]Monitoramento_Base_somente_disp!$A:$J,5,FALSE),0)</f>
        <v>0</v>
      </c>
      <c r="C357">
        <f>IFERROR(VLOOKUP(A357,[1]Monitoramento_Base_somente_disp!$A:$J,6,FALSE),0)</f>
        <v>4003287</v>
      </c>
      <c r="D357">
        <f>IFERROR(VLOOKUP(A357,[1]Monitoramento_Base_somente_disp!$A:$J,7,FALSE),0)</f>
        <v>0</v>
      </c>
      <c r="E357">
        <f>IFERROR(VLOOKUP(A357,[1]Monitoramento_Base_somente_disp!$A:$J,8,FALSE),0)</f>
        <v>4211660</v>
      </c>
      <c r="F357">
        <f>IFERROR(VLOOKUP(A357,[1]Monitoramento_Base_somente_disp!$A:$J,9,FALSE),0)</f>
        <v>0</v>
      </c>
      <c r="G357">
        <f>IFERROR(VLOOKUP(A357,[1]Monitoramento_Base_somente_disp!$A:$J,10,FALSE),0)</f>
        <v>679300</v>
      </c>
      <c r="H357">
        <f>IFERROR(VLOOKUP(A357,[2]Sheet1!$A:$I,4,FALSE),0)</f>
        <v>0</v>
      </c>
      <c r="I357">
        <f>IFERROR(VLOOKUP(A357,[2]Sheet1!$A:$I,5,FALSE),0)</f>
        <v>0</v>
      </c>
      <c r="J357">
        <f>IFERROR(VLOOKUP(A357,[2]Sheet1!$A:$I,6,FALSE),0)</f>
        <v>0</v>
      </c>
      <c r="K357">
        <f>IFERROR(VLOOKUP(A357,[2]Sheet1!$A:$I,7,FALSE),0)</f>
        <v>0</v>
      </c>
      <c r="L357">
        <f>IFERROR(VLOOKUP(A357,[2]Sheet1!$A:$I,8,FALSE),0)</f>
        <v>0</v>
      </c>
      <c r="M357">
        <f>IFERROR(VLOOKUP(A357,[2]Sheet1!$A:$I,9,FALSE),0)</f>
        <v>0</v>
      </c>
      <c r="N357">
        <f>IFERROR(VLOOKUP(A357,[3]Sheet1!$A:$G,2,FALSE),0)</f>
        <v>0</v>
      </c>
      <c r="O357">
        <f>IFERROR(VLOOKUP(A357,[3]Sheet1!$A:$G,3,FALSE),0)</f>
        <v>0</v>
      </c>
      <c r="P357">
        <f>IFERROR(VLOOKUP(A357,[3]Sheet1!$A:$G,4,FALSE),0)</f>
        <v>0</v>
      </c>
      <c r="Q357">
        <f>IFERROR(VLOOKUP(A357,[3]Sheet1!$A:$G,5,FALSE),0)</f>
        <v>0</v>
      </c>
      <c r="R357">
        <f>IFERROR(VLOOKUP(A357,[3]Sheet1!$A:$G,6,FALSE),0)</f>
        <v>0</v>
      </c>
      <c r="S357">
        <f>IFERROR(VLOOKUP(A357,[3]Sheet1!$A:$G,7,FALSE),0)</f>
        <v>0</v>
      </c>
      <c r="T357" t="str">
        <f t="shared" si="31"/>
        <v>Não</v>
      </c>
      <c r="U357" t="str">
        <f t="shared" si="32"/>
        <v>Sim</v>
      </c>
      <c r="V357" t="str">
        <f t="shared" si="33"/>
        <v>Não</v>
      </c>
      <c r="W357" t="str">
        <f t="shared" si="34"/>
        <v>Sim</v>
      </c>
      <c r="X357" t="str">
        <f t="shared" si="35"/>
        <v>Não</v>
      </c>
      <c r="Y357" t="str">
        <f t="shared" si="36"/>
        <v>Sim</v>
      </c>
    </row>
    <row r="358" spans="1:25" x14ac:dyDescent="0.25">
      <c r="A358" s="5">
        <v>210355</v>
      </c>
      <c r="B358">
        <f>IFERROR(VLOOKUP(A358,[1]Monitoramento_Base_somente_disp!$A:$J,5,FALSE),0)</f>
        <v>0</v>
      </c>
      <c r="C358">
        <f>IFERROR(VLOOKUP(A358,[1]Monitoramento_Base_somente_disp!$A:$J,6,FALSE),0)</f>
        <v>4179870</v>
      </c>
      <c r="D358">
        <f>IFERROR(VLOOKUP(A358,[1]Monitoramento_Base_somente_disp!$A:$J,7,FALSE),0)</f>
        <v>0</v>
      </c>
      <c r="E358">
        <f>IFERROR(VLOOKUP(A358,[1]Monitoramento_Base_somente_disp!$A:$J,8,FALSE),0)</f>
        <v>4319199</v>
      </c>
      <c r="F358">
        <f>IFERROR(VLOOKUP(A358,[1]Monitoramento_Base_somente_disp!$A:$J,9,FALSE),0)</f>
        <v>0</v>
      </c>
      <c r="G358">
        <f>IFERROR(VLOOKUP(A358,[1]Monitoramento_Base_somente_disp!$A:$J,10,FALSE),0)</f>
        <v>696645</v>
      </c>
      <c r="H358">
        <f>IFERROR(VLOOKUP(A358,[2]Sheet1!$A:$I,4,FALSE),0)</f>
        <v>0</v>
      </c>
      <c r="I358">
        <f>IFERROR(VLOOKUP(A358,[2]Sheet1!$A:$I,5,FALSE),0)</f>
        <v>0</v>
      </c>
      <c r="J358">
        <f>IFERROR(VLOOKUP(A358,[2]Sheet1!$A:$I,6,FALSE),0)</f>
        <v>0</v>
      </c>
      <c r="K358">
        <f>IFERROR(VLOOKUP(A358,[2]Sheet1!$A:$I,7,FALSE),0)</f>
        <v>0</v>
      </c>
      <c r="L358">
        <f>IFERROR(VLOOKUP(A358,[2]Sheet1!$A:$I,8,FALSE),0)</f>
        <v>0</v>
      </c>
      <c r="M358">
        <f>IFERROR(VLOOKUP(A358,[2]Sheet1!$A:$I,9,FALSE),0)</f>
        <v>0</v>
      </c>
      <c r="N358">
        <f>IFERROR(VLOOKUP(A358,[3]Sheet1!$A:$G,2,FALSE),0)</f>
        <v>0</v>
      </c>
      <c r="O358">
        <f>IFERROR(VLOOKUP(A358,[3]Sheet1!$A:$G,3,FALSE),0)</f>
        <v>0</v>
      </c>
      <c r="P358">
        <f>IFERROR(VLOOKUP(A358,[3]Sheet1!$A:$G,4,FALSE),0)</f>
        <v>0</v>
      </c>
      <c r="Q358">
        <f>IFERROR(VLOOKUP(A358,[3]Sheet1!$A:$G,5,FALSE),0)</f>
        <v>0</v>
      </c>
      <c r="R358">
        <f>IFERROR(VLOOKUP(A358,[3]Sheet1!$A:$G,6,FALSE),0)</f>
        <v>0</v>
      </c>
      <c r="S358">
        <f>IFERROR(VLOOKUP(A358,[3]Sheet1!$A:$G,7,FALSE),0)</f>
        <v>0</v>
      </c>
      <c r="T358" t="str">
        <f t="shared" si="31"/>
        <v>Não</v>
      </c>
      <c r="U358" t="str">
        <f t="shared" si="32"/>
        <v>Sim</v>
      </c>
      <c r="V358" t="str">
        <f t="shared" si="33"/>
        <v>Não</v>
      </c>
      <c r="W358" t="str">
        <f t="shared" si="34"/>
        <v>Sim</v>
      </c>
      <c r="X358" t="str">
        <f t="shared" si="35"/>
        <v>Não</v>
      </c>
      <c r="Y358" t="str">
        <f t="shared" si="36"/>
        <v>Sim</v>
      </c>
    </row>
    <row r="359" spans="1:25" x14ac:dyDescent="0.25">
      <c r="A359" s="5">
        <v>210360</v>
      </c>
      <c r="B359">
        <f>IFERROR(VLOOKUP(A359,[1]Monitoramento_Base_somente_disp!$A:$J,5,FALSE),0)</f>
        <v>2577</v>
      </c>
      <c r="C359">
        <f>IFERROR(VLOOKUP(A359,[1]Monitoramento_Base_somente_disp!$A:$J,6,FALSE),0)</f>
        <v>6047538</v>
      </c>
      <c r="D359">
        <f>IFERROR(VLOOKUP(A359,[1]Monitoramento_Base_somente_disp!$A:$J,7,FALSE),0)</f>
        <v>124</v>
      </c>
      <c r="E359">
        <f>IFERROR(VLOOKUP(A359,[1]Monitoramento_Base_somente_disp!$A:$J,8,FALSE),0)</f>
        <v>6207626</v>
      </c>
      <c r="F359">
        <f>IFERROR(VLOOKUP(A359,[1]Monitoramento_Base_somente_disp!$A:$J,9,FALSE),0)</f>
        <v>0</v>
      </c>
      <c r="G359">
        <f>IFERROR(VLOOKUP(A359,[1]Monitoramento_Base_somente_disp!$A:$J,10,FALSE),0)</f>
        <v>1001030</v>
      </c>
      <c r="H359">
        <f>IFERROR(VLOOKUP(A359,[2]Sheet1!$A:$I,4,FALSE),0)</f>
        <v>0</v>
      </c>
      <c r="I359">
        <f>IFERROR(VLOOKUP(A359,[2]Sheet1!$A:$I,5,FALSE),0)</f>
        <v>0</v>
      </c>
      <c r="J359">
        <f>IFERROR(VLOOKUP(A359,[2]Sheet1!$A:$I,6,FALSE),0)</f>
        <v>0</v>
      </c>
      <c r="K359">
        <f>IFERROR(VLOOKUP(A359,[2]Sheet1!$A:$I,7,FALSE),0)</f>
        <v>0</v>
      </c>
      <c r="L359">
        <f>IFERROR(VLOOKUP(A359,[2]Sheet1!$A:$I,8,FALSE),0)</f>
        <v>0</v>
      </c>
      <c r="M359">
        <f>IFERROR(VLOOKUP(A359,[2]Sheet1!$A:$I,9,FALSE),0)</f>
        <v>0</v>
      </c>
      <c r="N359">
        <f>IFERROR(VLOOKUP(A359,[3]Sheet1!$A:$G,2,FALSE),0)</f>
        <v>0</v>
      </c>
      <c r="O359">
        <f>IFERROR(VLOOKUP(A359,[3]Sheet1!$A:$G,3,FALSE),0)</f>
        <v>0</v>
      </c>
      <c r="P359">
        <f>IFERROR(VLOOKUP(A359,[3]Sheet1!$A:$G,4,FALSE),0)</f>
        <v>0</v>
      </c>
      <c r="Q359">
        <f>IFERROR(VLOOKUP(A359,[3]Sheet1!$A:$G,5,FALSE),0)</f>
        <v>0</v>
      </c>
      <c r="R359">
        <f>IFERROR(VLOOKUP(A359,[3]Sheet1!$A:$G,6,FALSE),0)</f>
        <v>0</v>
      </c>
      <c r="S359">
        <f>IFERROR(VLOOKUP(A359,[3]Sheet1!$A:$G,7,FALSE),0)</f>
        <v>0</v>
      </c>
      <c r="T359" t="str">
        <f t="shared" si="31"/>
        <v>Sim</v>
      </c>
      <c r="U359" t="str">
        <f t="shared" si="32"/>
        <v>Sim</v>
      </c>
      <c r="V359" t="str">
        <f t="shared" si="33"/>
        <v>Sim</v>
      </c>
      <c r="W359" t="str">
        <f t="shared" si="34"/>
        <v>Sim</v>
      </c>
      <c r="X359" t="str">
        <f t="shared" si="35"/>
        <v>Não</v>
      </c>
      <c r="Y359" t="str">
        <f t="shared" si="36"/>
        <v>Sim</v>
      </c>
    </row>
    <row r="360" spans="1:25" x14ac:dyDescent="0.25">
      <c r="A360" s="5">
        <v>210390</v>
      </c>
      <c r="B360">
        <f>IFERROR(VLOOKUP(A360,[1]Monitoramento_Base_somente_disp!$A:$J,5,FALSE),0)</f>
        <v>0</v>
      </c>
      <c r="C360">
        <f>IFERROR(VLOOKUP(A360,[1]Monitoramento_Base_somente_disp!$A:$J,6,FALSE),0)</f>
        <v>1538580</v>
      </c>
      <c r="D360">
        <f>IFERROR(VLOOKUP(A360,[1]Monitoramento_Base_somente_disp!$A:$J,7,FALSE),0)</f>
        <v>0</v>
      </c>
      <c r="E360">
        <f>IFERROR(VLOOKUP(A360,[1]Monitoramento_Base_somente_disp!$A:$J,8,FALSE),0)</f>
        <v>1589866</v>
      </c>
      <c r="F360">
        <f>IFERROR(VLOOKUP(A360,[1]Monitoramento_Base_somente_disp!$A:$J,9,FALSE),0)</f>
        <v>0</v>
      </c>
      <c r="G360">
        <f>IFERROR(VLOOKUP(A360,[1]Monitoramento_Base_somente_disp!$A:$J,10,FALSE),0)</f>
        <v>256430</v>
      </c>
      <c r="H360">
        <f>IFERROR(VLOOKUP(A360,[2]Sheet1!$A:$I,4,FALSE),0)</f>
        <v>0</v>
      </c>
      <c r="I360">
        <f>IFERROR(VLOOKUP(A360,[2]Sheet1!$A:$I,5,FALSE),0)</f>
        <v>0</v>
      </c>
      <c r="J360">
        <f>IFERROR(VLOOKUP(A360,[2]Sheet1!$A:$I,6,FALSE),0)</f>
        <v>0</v>
      </c>
      <c r="K360">
        <f>IFERROR(VLOOKUP(A360,[2]Sheet1!$A:$I,7,FALSE),0)</f>
        <v>0</v>
      </c>
      <c r="L360">
        <f>IFERROR(VLOOKUP(A360,[2]Sheet1!$A:$I,8,FALSE),0)</f>
        <v>0</v>
      </c>
      <c r="M360">
        <f>IFERROR(VLOOKUP(A360,[2]Sheet1!$A:$I,9,FALSE),0)</f>
        <v>0</v>
      </c>
      <c r="N360">
        <f>IFERROR(VLOOKUP(A360,[3]Sheet1!$A:$G,2,FALSE),0)</f>
        <v>0</v>
      </c>
      <c r="O360">
        <f>IFERROR(VLOOKUP(A360,[3]Sheet1!$A:$G,3,FALSE),0)</f>
        <v>0</v>
      </c>
      <c r="P360">
        <f>IFERROR(VLOOKUP(A360,[3]Sheet1!$A:$G,4,FALSE),0)</f>
        <v>0</v>
      </c>
      <c r="Q360">
        <f>IFERROR(VLOOKUP(A360,[3]Sheet1!$A:$G,5,FALSE),0)</f>
        <v>0</v>
      </c>
      <c r="R360">
        <f>IFERROR(VLOOKUP(A360,[3]Sheet1!$A:$G,6,FALSE),0)</f>
        <v>0</v>
      </c>
      <c r="S360">
        <f>IFERROR(VLOOKUP(A360,[3]Sheet1!$A:$G,7,FALSE),0)</f>
        <v>0</v>
      </c>
      <c r="T360" t="str">
        <f t="shared" si="31"/>
        <v>Não</v>
      </c>
      <c r="U360" t="str">
        <f t="shared" si="32"/>
        <v>Sim</v>
      </c>
      <c r="V360" t="str">
        <f t="shared" si="33"/>
        <v>Não</v>
      </c>
      <c r="W360" t="str">
        <f t="shared" si="34"/>
        <v>Sim</v>
      </c>
      <c r="X360" t="str">
        <f t="shared" si="35"/>
        <v>Não</v>
      </c>
      <c r="Y360" t="str">
        <f t="shared" si="36"/>
        <v>Sim</v>
      </c>
    </row>
    <row r="361" spans="1:25" x14ac:dyDescent="0.25">
      <c r="A361" s="5">
        <v>210407</v>
      </c>
      <c r="B361">
        <f>IFERROR(VLOOKUP(A361,[1]Monitoramento_Base_somente_disp!$A:$J,5,FALSE),0)</f>
        <v>0</v>
      </c>
      <c r="C361">
        <f>IFERROR(VLOOKUP(A361,[1]Monitoramento_Base_somente_disp!$A:$J,6,FALSE),0)</f>
        <v>1264080</v>
      </c>
      <c r="D361">
        <f>IFERROR(VLOOKUP(A361,[1]Monitoramento_Base_somente_disp!$A:$J,7,FALSE),0)</f>
        <v>0</v>
      </c>
      <c r="E361">
        <f>IFERROR(VLOOKUP(A361,[1]Monitoramento_Base_somente_disp!$A:$J,8,FALSE),0)</f>
        <v>1306216</v>
      </c>
      <c r="F361">
        <f>IFERROR(VLOOKUP(A361,[1]Monitoramento_Base_somente_disp!$A:$J,9,FALSE),0)</f>
        <v>0</v>
      </c>
      <c r="G361">
        <f>IFERROR(VLOOKUP(A361,[1]Monitoramento_Base_somente_disp!$A:$J,10,FALSE),0)</f>
        <v>210680</v>
      </c>
      <c r="H361">
        <f>IFERROR(VLOOKUP(A361,[2]Sheet1!$A:$I,4,FALSE),0)</f>
        <v>0</v>
      </c>
      <c r="I361">
        <f>IFERROR(VLOOKUP(A361,[2]Sheet1!$A:$I,5,FALSE),0)</f>
        <v>0</v>
      </c>
      <c r="J361">
        <f>IFERROR(VLOOKUP(A361,[2]Sheet1!$A:$I,6,FALSE),0)</f>
        <v>0</v>
      </c>
      <c r="K361">
        <f>IFERROR(VLOOKUP(A361,[2]Sheet1!$A:$I,7,FALSE),0)</f>
        <v>0</v>
      </c>
      <c r="L361">
        <f>IFERROR(VLOOKUP(A361,[2]Sheet1!$A:$I,8,FALSE),0)</f>
        <v>0</v>
      </c>
      <c r="M361">
        <f>IFERROR(VLOOKUP(A361,[2]Sheet1!$A:$I,9,FALSE),0)</f>
        <v>0</v>
      </c>
      <c r="N361">
        <f>IFERROR(VLOOKUP(A361,[3]Sheet1!$A:$G,2,FALSE),0)</f>
        <v>0</v>
      </c>
      <c r="O361">
        <f>IFERROR(VLOOKUP(A361,[3]Sheet1!$A:$G,3,FALSE),0)</f>
        <v>0</v>
      </c>
      <c r="P361">
        <f>IFERROR(VLOOKUP(A361,[3]Sheet1!$A:$G,4,FALSE),0)</f>
        <v>0</v>
      </c>
      <c r="Q361">
        <f>IFERROR(VLOOKUP(A361,[3]Sheet1!$A:$G,5,FALSE),0)</f>
        <v>0</v>
      </c>
      <c r="R361">
        <f>IFERROR(VLOOKUP(A361,[3]Sheet1!$A:$G,6,FALSE),0)</f>
        <v>0</v>
      </c>
      <c r="S361">
        <f>IFERROR(VLOOKUP(A361,[3]Sheet1!$A:$G,7,FALSE),0)</f>
        <v>0</v>
      </c>
      <c r="T361" t="str">
        <f t="shared" si="31"/>
        <v>Não</v>
      </c>
      <c r="U361" t="str">
        <f t="shared" si="32"/>
        <v>Sim</v>
      </c>
      <c r="V361" t="str">
        <f t="shared" si="33"/>
        <v>Não</v>
      </c>
      <c r="W361" t="str">
        <f t="shared" si="34"/>
        <v>Sim</v>
      </c>
      <c r="X361" t="str">
        <f t="shared" si="35"/>
        <v>Não</v>
      </c>
      <c r="Y361" t="str">
        <f t="shared" si="36"/>
        <v>Sim</v>
      </c>
    </row>
    <row r="362" spans="1:25" x14ac:dyDescent="0.25">
      <c r="A362" s="5">
        <v>210408</v>
      </c>
      <c r="B362">
        <f>IFERROR(VLOOKUP(A362,[1]Monitoramento_Base_somente_disp!$A:$J,5,FALSE),0)</f>
        <v>0</v>
      </c>
      <c r="C362">
        <f>IFERROR(VLOOKUP(A362,[1]Monitoramento_Base_somente_disp!$A:$J,6,FALSE),0)</f>
        <v>0</v>
      </c>
      <c r="D362">
        <f>IFERROR(VLOOKUP(A362,[1]Monitoramento_Base_somente_disp!$A:$J,7,FALSE),0)</f>
        <v>0</v>
      </c>
      <c r="E362">
        <f>IFERROR(VLOOKUP(A362,[1]Monitoramento_Base_somente_disp!$A:$J,8,FALSE),0)</f>
        <v>0</v>
      </c>
      <c r="F362">
        <f>IFERROR(VLOOKUP(A362,[1]Monitoramento_Base_somente_disp!$A:$J,9,FALSE),0)</f>
        <v>0</v>
      </c>
      <c r="G362">
        <f>IFERROR(VLOOKUP(A362,[1]Monitoramento_Base_somente_disp!$A:$J,10,FALSE),0)</f>
        <v>0</v>
      </c>
      <c r="H362">
        <f>IFERROR(VLOOKUP(A362,[2]Sheet1!$A:$I,4,FALSE),0)</f>
        <v>0</v>
      </c>
      <c r="I362">
        <f>IFERROR(VLOOKUP(A362,[2]Sheet1!$A:$I,5,FALSE),0)</f>
        <v>0</v>
      </c>
      <c r="J362">
        <f>IFERROR(VLOOKUP(A362,[2]Sheet1!$A:$I,6,FALSE),0)</f>
        <v>0</v>
      </c>
      <c r="K362">
        <f>IFERROR(VLOOKUP(A362,[2]Sheet1!$A:$I,7,FALSE),0)</f>
        <v>0</v>
      </c>
      <c r="L362">
        <f>IFERROR(VLOOKUP(A362,[2]Sheet1!$A:$I,8,FALSE),0)</f>
        <v>0</v>
      </c>
      <c r="M362">
        <f>IFERROR(VLOOKUP(A362,[2]Sheet1!$A:$I,9,FALSE),0)</f>
        <v>0</v>
      </c>
      <c r="N362">
        <f>IFERROR(VLOOKUP(A362,[3]Sheet1!$A:$G,2,FALSE),0)</f>
        <v>0</v>
      </c>
      <c r="O362">
        <f>IFERROR(VLOOKUP(A362,[3]Sheet1!$A:$G,3,FALSE),0)</f>
        <v>0</v>
      </c>
      <c r="P362">
        <f>IFERROR(VLOOKUP(A362,[3]Sheet1!$A:$G,4,FALSE),0)</f>
        <v>0</v>
      </c>
      <c r="Q362">
        <f>IFERROR(VLOOKUP(A362,[3]Sheet1!$A:$G,5,FALSE),0)</f>
        <v>0</v>
      </c>
      <c r="R362">
        <f>IFERROR(VLOOKUP(A362,[3]Sheet1!$A:$G,6,FALSE),0)</f>
        <v>0</v>
      </c>
      <c r="S362">
        <f>IFERROR(VLOOKUP(A362,[3]Sheet1!$A:$G,7,FALSE),0)</f>
        <v>0</v>
      </c>
      <c r="T362" t="str">
        <f t="shared" si="31"/>
        <v>Não</v>
      </c>
      <c r="U362" t="str">
        <f t="shared" si="32"/>
        <v>Não</v>
      </c>
      <c r="V362" t="str">
        <f t="shared" si="33"/>
        <v>Não</v>
      </c>
      <c r="W362" t="str">
        <f t="shared" si="34"/>
        <v>Não</v>
      </c>
      <c r="X362" t="str">
        <f t="shared" si="35"/>
        <v>Não</v>
      </c>
      <c r="Y362" t="str">
        <f t="shared" si="36"/>
        <v>Não</v>
      </c>
    </row>
    <row r="363" spans="1:25" x14ac:dyDescent="0.25">
      <c r="A363" s="5">
        <v>210409</v>
      </c>
      <c r="B363">
        <f>IFERROR(VLOOKUP(A363,[1]Monitoramento_Base_somente_disp!$A:$J,5,FALSE),0)</f>
        <v>0</v>
      </c>
      <c r="C363">
        <f>IFERROR(VLOOKUP(A363,[1]Monitoramento_Base_somente_disp!$A:$J,6,FALSE),0)</f>
        <v>11364580</v>
      </c>
      <c r="D363">
        <f>IFERROR(VLOOKUP(A363,[1]Monitoramento_Base_somente_disp!$A:$J,7,FALSE),0)</f>
        <v>0</v>
      </c>
      <c r="E363">
        <f>IFERROR(VLOOKUP(A363,[1]Monitoramento_Base_somente_disp!$A:$J,8,FALSE),0)</f>
        <v>11801266</v>
      </c>
      <c r="F363">
        <f>IFERROR(VLOOKUP(A363,[1]Monitoramento_Base_somente_disp!$A:$J,9,FALSE),0)</f>
        <v>0</v>
      </c>
      <c r="G363">
        <f>IFERROR(VLOOKUP(A363,[1]Monitoramento_Base_somente_disp!$A:$J,10,FALSE),0)</f>
        <v>1903430</v>
      </c>
      <c r="H363">
        <f>IFERROR(VLOOKUP(A363,[2]Sheet1!$A:$I,4,FALSE),0)</f>
        <v>0</v>
      </c>
      <c r="I363">
        <f>IFERROR(VLOOKUP(A363,[2]Sheet1!$A:$I,5,FALSE),0)</f>
        <v>0</v>
      </c>
      <c r="J363">
        <f>IFERROR(VLOOKUP(A363,[2]Sheet1!$A:$I,6,FALSE),0)</f>
        <v>0</v>
      </c>
      <c r="K363">
        <f>IFERROR(VLOOKUP(A363,[2]Sheet1!$A:$I,7,FALSE),0)</f>
        <v>0</v>
      </c>
      <c r="L363">
        <f>IFERROR(VLOOKUP(A363,[2]Sheet1!$A:$I,8,FALSE),0)</f>
        <v>0</v>
      </c>
      <c r="M363">
        <f>IFERROR(VLOOKUP(A363,[2]Sheet1!$A:$I,9,FALSE),0)</f>
        <v>0</v>
      </c>
      <c r="N363">
        <f>IFERROR(VLOOKUP(A363,[3]Sheet1!$A:$G,2,FALSE),0)</f>
        <v>0</v>
      </c>
      <c r="O363">
        <f>IFERROR(VLOOKUP(A363,[3]Sheet1!$A:$G,3,FALSE),0)</f>
        <v>0</v>
      </c>
      <c r="P363">
        <f>IFERROR(VLOOKUP(A363,[3]Sheet1!$A:$G,4,FALSE),0)</f>
        <v>0</v>
      </c>
      <c r="Q363">
        <f>IFERROR(VLOOKUP(A363,[3]Sheet1!$A:$G,5,FALSE),0)</f>
        <v>0</v>
      </c>
      <c r="R363">
        <f>IFERROR(VLOOKUP(A363,[3]Sheet1!$A:$G,6,FALSE),0)</f>
        <v>0</v>
      </c>
      <c r="S363">
        <f>IFERROR(VLOOKUP(A363,[3]Sheet1!$A:$G,7,FALSE),0)</f>
        <v>0</v>
      </c>
      <c r="T363" t="str">
        <f t="shared" si="31"/>
        <v>Não</v>
      </c>
      <c r="U363" t="str">
        <f t="shared" si="32"/>
        <v>Sim</v>
      </c>
      <c r="V363" t="str">
        <f t="shared" si="33"/>
        <v>Não</v>
      </c>
      <c r="W363" t="str">
        <f t="shared" si="34"/>
        <v>Sim</v>
      </c>
      <c r="X363" t="str">
        <f t="shared" si="35"/>
        <v>Não</v>
      </c>
      <c r="Y363" t="str">
        <f t="shared" si="36"/>
        <v>Sim</v>
      </c>
    </row>
    <row r="364" spans="1:25" x14ac:dyDescent="0.25">
      <c r="A364" s="5">
        <v>210420</v>
      </c>
      <c r="B364">
        <f>IFERROR(VLOOKUP(A364,[1]Monitoramento_Base_somente_disp!$A:$J,5,FALSE),0)</f>
        <v>0</v>
      </c>
      <c r="C364">
        <f>IFERROR(VLOOKUP(A364,[1]Monitoramento_Base_somente_disp!$A:$J,6,FALSE),0)</f>
        <v>2654070</v>
      </c>
      <c r="D364">
        <f>IFERROR(VLOOKUP(A364,[1]Monitoramento_Base_somente_disp!$A:$J,7,FALSE),0)</f>
        <v>0</v>
      </c>
      <c r="E364">
        <f>IFERROR(VLOOKUP(A364,[1]Monitoramento_Base_somente_disp!$A:$J,8,FALSE),0)</f>
        <v>2765541</v>
      </c>
      <c r="F364">
        <f>IFERROR(VLOOKUP(A364,[1]Monitoramento_Base_somente_disp!$A:$J,9,FALSE),0)</f>
        <v>0</v>
      </c>
      <c r="G364">
        <f>IFERROR(VLOOKUP(A364,[1]Monitoramento_Base_somente_disp!$A:$J,10,FALSE),0)</f>
        <v>446055</v>
      </c>
      <c r="H364">
        <f>IFERROR(VLOOKUP(A364,[2]Sheet1!$A:$I,4,FALSE),0)</f>
        <v>0</v>
      </c>
      <c r="I364">
        <f>IFERROR(VLOOKUP(A364,[2]Sheet1!$A:$I,5,FALSE),0)</f>
        <v>0</v>
      </c>
      <c r="J364">
        <f>IFERROR(VLOOKUP(A364,[2]Sheet1!$A:$I,6,FALSE),0)</f>
        <v>0</v>
      </c>
      <c r="K364">
        <f>IFERROR(VLOOKUP(A364,[2]Sheet1!$A:$I,7,FALSE),0)</f>
        <v>0</v>
      </c>
      <c r="L364">
        <f>IFERROR(VLOOKUP(A364,[2]Sheet1!$A:$I,8,FALSE),0)</f>
        <v>0</v>
      </c>
      <c r="M364">
        <f>IFERROR(VLOOKUP(A364,[2]Sheet1!$A:$I,9,FALSE),0)</f>
        <v>0</v>
      </c>
      <c r="N364">
        <f>IFERROR(VLOOKUP(A364,[3]Sheet1!$A:$G,2,FALSE),0)</f>
        <v>0</v>
      </c>
      <c r="O364">
        <f>IFERROR(VLOOKUP(A364,[3]Sheet1!$A:$G,3,FALSE),0)</f>
        <v>0</v>
      </c>
      <c r="P364">
        <f>IFERROR(VLOOKUP(A364,[3]Sheet1!$A:$G,4,FALSE),0)</f>
        <v>0</v>
      </c>
      <c r="Q364">
        <f>IFERROR(VLOOKUP(A364,[3]Sheet1!$A:$G,5,FALSE),0)</f>
        <v>0</v>
      </c>
      <c r="R364">
        <f>IFERROR(VLOOKUP(A364,[3]Sheet1!$A:$G,6,FALSE),0)</f>
        <v>0</v>
      </c>
      <c r="S364">
        <f>IFERROR(VLOOKUP(A364,[3]Sheet1!$A:$G,7,FALSE),0)</f>
        <v>0</v>
      </c>
      <c r="T364" t="str">
        <f t="shared" si="31"/>
        <v>Não</v>
      </c>
      <c r="U364" t="str">
        <f t="shared" si="32"/>
        <v>Sim</v>
      </c>
      <c r="V364" t="str">
        <f t="shared" si="33"/>
        <v>Não</v>
      </c>
      <c r="W364" t="str">
        <f t="shared" si="34"/>
        <v>Sim</v>
      </c>
      <c r="X364" t="str">
        <f t="shared" si="35"/>
        <v>Não</v>
      </c>
      <c r="Y364" t="str">
        <f t="shared" si="36"/>
        <v>Sim</v>
      </c>
    </row>
    <row r="365" spans="1:25" x14ac:dyDescent="0.25">
      <c r="A365" s="5">
        <v>210440</v>
      </c>
      <c r="B365">
        <f>IFERROR(VLOOKUP(A365,[1]Monitoramento_Base_somente_disp!$A:$J,5,FALSE),0)</f>
        <v>0</v>
      </c>
      <c r="C365">
        <f>IFERROR(VLOOKUP(A365,[1]Monitoramento_Base_somente_disp!$A:$J,6,FALSE),0)</f>
        <v>0</v>
      </c>
      <c r="D365">
        <f>IFERROR(VLOOKUP(A365,[1]Monitoramento_Base_somente_disp!$A:$J,7,FALSE),0)</f>
        <v>0</v>
      </c>
      <c r="E365">
        <f>IFERROR(VLOOKUP(A365,[1]Monitoramento_Base_somente_disp!$A:$J,8,FALSE),0)</f>
        <v>0</v>
      </c>
      <c r="F365">
        <f>IFERROR(VLOOKUP(A365,[1]Monitoramento_Base_somente_disp!$A:$J,9,FALSE),0)</f>
        <v>0</v>
      </c>
      <c r="G365">
        <f>IFERROR(VLOOKUP(A365,[1]Monitoramento_Base_somente_disp!$A:$J,10,FALSE),0)</f>
        <v>0</v>
      </c>
      <c r="H365">
        <f>IFERROR(VLOOKUP(A365,[2]Sheet1!$A:$I,4,FALSE),0)</f>
        <v>0</v>
      </c>
      <c r="I365">
        <f>IFERROR(VLOOKUP(A365,[2]Sheet1!$A:$I,5,FALSE),0)</f>
        <v>0</v>
      </c>
      <c r="J365">
        <f>IFERROR(VLOOKUP(A365,[2]Sheet1!$A:$I,6,FALSE),0)</f>
        <v>0</v>
      </c>
      <c r="K365">
        <f>IFERROR(VLOOKUP(A365,[2]Sheet1!$A:$I,7,FALSE),0)</f>
        <v>0</v>
      </c>
      <c r="L365">
        <f>IFERROR(VLOOKUP(A365,[2]Sheet1!$A:$I,8,FALSE),0)</f>
        <v>0</v>
      </c>
      <c r="M365">
        <f>IFERROR(VLOOKUP(A365,[2]Sheet1!$A:$I,9,FALSE),0)</f>
        <v>0</v>
      </c>
      <c r="N365">
        <f>IFERROR(VLOOKUP(A365,[3]Sheet1!$A:$G,2,FALSE),0)</f>
        <v>0</v>
      </c>
      <c r="O365">
        <f>IFERROR(VLOOKUP(A365,[3]Sheet1!$A:$G,3,FALSE),0)</f>
        <v>0</v>
      </c>
      <c r="P365">
        <f>IFERROR(VLOOKUP(A365,[3]Sheet1!$A:$G,4,FALSE),0)</f>
        <v>0</v>
      </c>
      <c r="Q365">
        <f>IFERROR(VLOOKUP(A365,[3]Sheet1!$A:$G,5,FALSE),0)</f>
        <v>0</v>
      </c>
      <c r="R365">
        <f>IFERROR(VLOOKUP(A365,[3]Sheet1!$A:$G,6,FALSE),0)</f>
        <v>0</v>
      </c>
      <c r="S365">
        <f>IFERROR(VLOOKUP(A365,[3]Sheet1!$A:$G,7,FALSE),0)</f>
        <v>0</v>
      </c>
      <c r="T365" t="str">
        <f t="shared" si="31"/>
        <v>Não</v>
      </c>
      <c r="U365" t="str">
        <f t="shared" si="32"/>
        <v>Não</v>
      </c>
      <c r="V365" t="str">
        <f t="shared" si="33"/>
        <v>Não</v>
      </c>
      <c r="W365" t="str">
        <f t="shared" si="34"/>
        <v>Não</v>
      </c>
      <c r="X365" t="str">
        <f t="shared" si="35"/>
        <v>Não</v>
      </c>
      <c r="Y365" t="str">
        <f t="shared" si="36"/>
        <v>Não</v>
      </c>
    </row>
    <row r="366" spans="1:25" x14ac:dyDescent="0.25">
      <c r="A366" s="5">
        <v>210450</v>
      </c>
      <c r="B366">
        <f>IFERROR(VLOOKUP(A366,[1]Monitoramento_Base_somente_disp!$A:$J,5,FALSE),0)</f>
        <v>0</v>
      </c>
      <c r="C366">
        <f>IFERROR(VLOOKUP(A366,[1]Monitoramento_Base_somente_disp!$A:$J,6,FALSE),0)</f>
        <v>0</v>
      </c>
      <c r="D366">
        <f>IFERROR(VLOOKUP(A366,[1]Monitoramento_Base_somente_disp!$A:$J,7,FALSE),0)</f>
        <v>0</v>
      </c>
      <c r="E366">
        <f>IFERROR(VLOOKUP(A366,[1]Monitoramento_Base_somente_disp!$A:$J,8,FALSE),0)</f>
        <v>0</v>
      </c>
      <c r="F366">
        <f>IFERROR(VLOOKUP(A366,[1]Monitoramento_Base_somente_disp!$A:$J,9,FALSE),0)</f>
        <v>0</v>
      </c>
      <c r="G366">
        <f>IFERROR(VLOOKUP(A366,[1]Monitoramento_Base_somente_disp!$A:$J,10,FALSE),0)</f>
        <v>0</v>
      </c>
      <c r="H366">
        <f>IFERROR(VLOOKUP(A366,[2]Sheet1!$A:$I,4,FALSE),0)</f>
        <v>0</v>
      </c>
      <c r="I366">
        <f>IFERROR(VLOOKUP(A366,[2]Sheet1!$A:$I,5,FALSE),0)</f>
        <v>0</v>
      </c>
      <c r="J366">
        <f>IFERROR(VLOOKUP(A366,[2]Sheet1!$A:$I,6,FALSE),0)</f>
        <v>0</v>
      </c>
      <c r="K366">
        <f>IFERROR(VLOOKUP(A366,[2]Sheet1!$A:$I,7,FALSE),0)</f>
        <v>0</v>
      </c>
      <c r="L366">
        <f>IFERROR(VLOOKUP(A366,[2]Sheet1!$A:$I,8,FALSE),0)</f>
        <v>0</v>
      </c>
      <c r="M366">
        <f>IFERROR(VLOOKUP(A366,[2]Sheet1!$A:$I,9,FALSE),0)</f>
        <v>0</v>
      </c>
      <c r="N366">
        <f>IFERROR(VLOOKUP(A366,[3]Sheet1!$A:$G,2,FALSE),0)</f>
        <v>0</v>
      </c>
      <c r="O366">
        <f>IFERROR(VLOOKUP(A366,[3]Sheet1!$A:$G,3,FALSE),0)</f>
        <v>0</v>
      </c>
      <c r="P366">
        <f>IFERROR(VLOOKUP(A366,[3]Sheet1!$A:$G,4,FALSE),0)</f>
        <v>0</v>
      </c>
      <c r="Q366">
        <f>IFERROR(VLOOKUP(A366,[3]Sheet1!$A:$G,5,FALSE),0)</f>
        <v>0</v>
      </c>
      <c r="R366">
        <f>IFERROR(VLOOKUP(A366,[3]Sheet1!$A:$G,6,FALSE),0)</f>
        <v>0</v>
      </c>
      <c r="S366">
        <f>IFERROR(VLOOKUP(A366,[3]Sheet1!$A:$G,7,FALSE),0)</f>
        <v>0</v>
      </c>
      <c r="T366" t="str">
        <f t="shared" si="31"/>
        <v>Não</v>
      </c>
      <c r="U366" t="str">
        <f t="shared" si="32"/>
        <v>Não</v>
      </c>
      <c r="V366" t="str">
        <f t="shared" si="33"/>
        <v>Não</v>
      </c>
      <c r="W366" t="str">
        <f t="shared" si="34"/>
        <v>Não</v>
      </c>
      <c r="X366" t="str">
        <f t="shared" si="35"/>
        <v>Não</v>
      </c>
      <c r="Y366" t="str">
        <f t="shared" si="36"/>
        <v>Não</v>
      </c>
    </row>
    <row r="367" spans="1:25" x14ac:dyDescent="0.25">
      <c r="A367" s="5">
        <v>210460</v>
      </c>
      <c r="B367">
        <f>IFERROR(VLOOKUP(A367,[1]Monitoramento_Base_somente_disp!$A:$J,5,FALSE),0)</f>
        <v>0</v>
      </c>
      <c r="C367">
        <f>IFERROR(VLOOKUP(A367,[1]Monitoramento_Base_somente_disp!$A:$J,6,FALSE),0)</f>
        <v>0</v>
      </c>
      <c r="D367">
        <f>IFERROR(VLOOKUP(A367,[1]Monitoramento_Base_somente_disp!$A:$J,7,FALSE),0)</f>
        <v>0</v>
      </c>
      <c r="E367">
        <f>IFERROR(VLOOKUP(A367,[1]Monitoramento_Base_somente_disp!$A:$J,8,FALSE),0)</f>
        <v>0</v>
      </c>
      <c r="F367">
        <f>IFERROR(VLOOKUP(A367,[1]Monitoramento_Base_somente_disp!$A:$J,9,FALSE),0)</f>
        <v>0</v>
      </c>
      <c r="G367">
        <f>IFERROR(VLOOKUP(A367,[1]Monitoramento_Base_somente_disp!$A:$J,10,FALSE),0)</f>
        <v>0</v>
      </c>
      <c r="H367">
        <f>IFERROR(VLOOKUP(A367,[2]Sheet1!$A:$I,4,FALSE),0)</f>
        <v>0</v>
      </c>
      <c r="I367">
        <f>IFERROR(VLOOKUP(A367,[2]Sheet1!$A:$I,5,FALSE),0)</f>
        <v>0</v>
      </c>
      <c r="J367">
        <f>IFERROR(VLOOKUP(A367,[2]Sheet1!$A:$I,6,FALSE),0)</f>
        <v>0</v>
      </c>
      <c r="K367">
        <f>IFERROR(VLOOKUP(A367,[2]Sheet1!$A:$I,7,FALSE),0)</f>
        <v>0</v>
      </c>
      <c r="L367">
        <f>IFERROR(VLOOKUP(A367,[2]Sheet1!$A:$I,8,FALSE),0)</f>
        <v>0</v>
      </c>
      <c r="M367">
        <f>IFERROR(VLOOKUP(A367,[2]Sheet1!$A:$I,9,FALSE),0)</f>
        <v>0</v>
      </c>
      <c r="N367">
        <f>IFERROR(VLOOKUP(A367,[3]Sheet1!$A:$G,2,FALSE),0)</f>
        <v>0</v>
      </c>
      <c r="O367">
        <f>IFERROR(VLOOKUP(A367,[3]Sheet1!$A:$G,3,FALSE),0)</f>
        <v>0</v>
      </c>
      <c r="P367">
        <f>IFERROR(VLOOKUP(A367,[3]Sheet1!$A:$G,4,FALSE),0)</f>
        <v>0</v>
      </c>
      <c r="Q367">
        <f>IFERROR(VLOOKUP(A367,[3]Sheet1!$A:$G,5,FALSE),0)</f>
        <v>0</v>
      </c>
      <c r="R367">
        <f>IFERROR(VLOOKUP(A367,[3]Sheet1!$A:$G,6,FALSE),0)</f>
        <v>0</v>
      </c>
      <c r="S367">
        <f>IFERROR(VLOOKUP(A367,[3]Sheet1!$A:$G,7,FALSE),0)</f>
        <v>0</v>
      </c>
      <c r="T367" t="str">
        <f t="shared" si="31"/>
        <v>Não</v>
      </c>
      <c r="U367" t="str">
        <f t="shared" si="32"/>
        <v>Não</v>
      </c>
      <c r="V367" t="str">
        <f t="shared" si="33"/>
        <v>Não</v>
      </c>
      <c r="W367" t="str">
        <f t="shared" si="34"/>
        <v>Não</v>
      </c>
      <c r="X367" t="str">
        <f t="shared" si="35"/>
        <v>Não</v>
      </c>
      <c r="Y367" t="str">
        <f t="shared" si="36"/>
        <v>Não</v>
      </c>
    </row>
    <row r="368" spans="1:25" x14ac:dyDescent="0.25">
      <c r="A368" s="5">
        <v>210462</v>
      </c>
      <c r="B368">
        <f>IFERROR(VLOOKUP(A368,[1]Monitoramento_Base_somente_disp!$A:$J,5,FALSE),0)</f>
        <v>0</v>
      </c>
      <c r="C368">
        <f>IFERROR(VLOOKUP(A368,[1]Monitoramento_Base_somente_disp!$A:$J,6,FALSE),0)</f>
        <v>45000</v>
      </c>
      <c r="D368">
        <f>IFERROR(VLOOKUP(A368,[1]Monitoramento_Base_somente_disp!$A:$J,7,FALSE),0)</f>
        <v>0</v>
      </c>
      <c r="E368">
        <f>IFERROR(VLOOKUP(A368,[1]Monitoramento_Base_somente_disp!$A:$J,8,FALSE),0)</f>
        <v>46500</v>
      </c>
      <c r="F368">
        <f>IFERROR(VLOOKUP(A368,[1]Monitoramento_Base_somente_disp!$A:$J,9,FALSE),0)</f>
        <v>0</v>
      </c>
      <c r="G368">
        <f>IFERROR(VLOOKUP(A368,[1]Monitoramento_Base_somente_disp!$A:$J,10,FALSE),0)</f>
        <v>7500</v>
      </c>
      <c r="H368">
        <f>IFERROR(VLOOKUP(A368,[2]Sheet1!$A:$I,4,FALSE),0)</f>
        <v>0</v>
      </c>
      <c r="I368">
        <f>IFERROR(VLOOKUP(A368,[2]Sheet1!$A:$I,5,FALSE),0)</f>
        <v>0</v>
      </c>
      <c r="J368">
        <f>IFERROR(VLOOKUP(A368,[2]Sheet1!$A:$I,6,FALSE),0)</f>
        <v>0</v>
      </c>
      <c r="K368">
        <f>IFERROR(VLOOKUP(A368,[2]Sheet1!$A:$I,7,FALSE),0)</f>
        <v>0</v>
      </c>
      <c r="L368">
        <f>IFERROR(VLOOKUP(A368,[2]Sheet1!$A:$I,8,FALSE),0)</f>
        <v>0</v>
      </c>
      <c r="M368">
        <f>IFERROR(VLOOKUP(A368,[2]Sheet1!$A:$I,9,FALSE),0)</f>
        <v>0</v>
      </c>
      <c r="N368">
        <f>IFERROR(VLOOKUP(A368,[3]Sheet1!$A:$G,2,FALSE),0)</f>
        <v>0</v>
      </c>
      <c r="O368">
        <f>IFERROR(VLOOKUP(A368,[3]Sheet1!$A:$G,3,FALSE),0)</f>
        <v>0</v>
      </c>
      <c r="P368">
        <f>IFERROR(VLOOKUP(A368,[3]Sheet1!$A:$G,4,FALSE),0)</f>
        <v>0</v>
      </c>
      <c r="Q368">
        <f>IFERROR(VLOOKUP(A368,[3]Sheet1!$A:$G,5,FALSE),0)</f>
        <v>0</v>
      </c>
      <c r="R368">
        <f>IFERROR(VLOOKUP(A368,[3]Sheet1!$A:$G,6,FALSE),0)</f>
        <v>0</v>
      </c>
      <c r="S368">
        <f>IFERROR(VLOOKUP(A368,[3]Sheet1!$A:$G,7,FALSE),0)</f>
        <v>0</v>
      </c>
      <c r="T368" t="str">
        <f t="shared" si="31"/>
        <v>Não</v>
      </c>
      <c r="U368" t="str">
        <f t="shared" si="32"/>
        <v>Sim</v>
      </c>
      <c r="V368" t="str">
        <f t="shared" si="33"/>
        <v>Não</v>
      </c>
      <c r="W368" t="str">
        <f t="shared" si="34"/>
        <v>Sim</v>
      </c>
      <c r="X368" t="str">
        <f t="shared" si="35"/>
        <v>Não</v>
      </c>
      <c r="Y368" t="str">
        <f t="shared" si="36"/>
        <v>Sim</v>
      </c>
    </row>
    <row r="369" spans="1:25" x14ac:dyDescent="0.25">
      <c r="A369" s="5">
        <v>210465</v>
      </c>
      <c r="B369">
        <f>IFERROR(VLOOKUP(A369,[1]Monitoramento_Base_somente_disp!$A:$J,5,FALSE),0)</f>
        <v>0</v>
      </c>
      <c r="C369">
        <f>IFERROR(VLOOKUP(A369,[1]Monitoramento_Base_somente_disp!$A:$J,6,FALSE),0)</f>
        <v>0</v>
      </c>
      <c r="D369">
        <f>IFERROR(VLOOKUP(A369,[1]Monitoramento_Base_somente_disp!$A:$J,7,FALSE),0)</f>
        <v>0</v>
      </c>
      <c r="E369">
        <f>IFERROR(VLOOKUP(A369,[1]Monitoramento_Base_somente_disp!$A:$J,8,FALSE),0)</f>
        <v>0</v>
      </c>
      <c r="F369">
        <f>IFERROR(VLOOKUP(A369,[1]Monitoramento_Base_somente_disp!$A:$J,9,FALSE),0)</f>
        <v>0</v>
      </c>
      <c r="G369">
        <f>IFERROR(VLOOKUP(A369,[1]Monitoramento_Base_somente_disp!$A:$J,10,FALSE),0)</f>
        <v>0</v>
      </c>
      <c r="H369">
        <f>IFERROR(VLOOKUP(A369,[2]Sheet1!$A:$I,4,FALSE),0)</f>
        <v>0</v>
      </c>
      <c r="I369">
        <f>IFERROR(VLOOKUP(A369,[2]Sheet1!$A:$I,5,FALSE),0)</f>
        <v>0</v>
      </c>
      <c r="J369">
        <f>IFERROR(VLOOKUP(A369,[2]Sheet1!$A:$I,6,FALSE),0)</f>
        <v>0</v>
      </c>
      <c r="K369">
        <f>IFERROR(VLOOKUP(A369,[2]Sheet1!$A:$I,7,FALSE),0)</f>
        <v>0</v>
      </c>
      <c r="L369">
        <f>IFERROR(VLOOKUP(A369,[2]Sheet1!$A:$I,8,FALSE),0)</f>
        <v>0</v>
      </c>
      <c r="M369">
        <f>IFERROR(VLOOKUP(A369,[2]Sheet1!$A:$I,9,FALSE),0)</f>
        <v>0</v>
      </c>
      <c r="N369">
        <f>IFERROR(VLOOKUP(A369,[3]Sheet1!$A:$G,2,FALSE),0)</f>
        <v>0</v>
      </c>
      <c r="O369">
        <f>IFERROR(VLOOKUP(A369,[3]Sheet1!$A:$G,3,FALSE),0)</f>
        <v>0</v>
      </c>
      <c r="P369">
        <f>IFERROR(VLOOKUP(A369,[3]Sheet1!$A:$G,4,FALSE),0)</f>
        <v>0</v>
      </c>
      <c r="Q369">
        <f>IFERROR(VLOOKUP(A369,[3]Sheet1!$A:$G,5,FALSE),0)</f>
        <v>0</v>
      </c>
      <c r="R369">
        <f>IFERROR(VLOOKUP(A369,[3]Sheet1!$A:$G,6,FALSE),0)</f>
        <v>0</v>
      </c>
      <c r="S369">
        <f>IFERROR(VLOOKUP(A369,[3]Sheet1!$A:$G,7,FALSE),0)</f>
        <v>0</v>
      </c>
      <c r="T369" t="str">
        <f t="shared" si="31"/>
        <v>Não</v>
      </c>
      <c r="U369" t="str">
        <f t="shared" si="32"/>
        <v>Não</v>
      </c>
      <c r="V369" t="str">
        <f t="shared" si="33"/>
        <v>Não</v>
      </c>
      <c r="W369" t="str">
        <f t="shared" si="34"/>
        <v>Não</v>
      </c>
      <c r="X369" t="str">
        <f t="shared" si="35"/>
        <v>Não</v>
      </c>
      <c r="Y369" t="str">
        <f t="shared" si="36"/>
        <v>Não</v>
      </c>
    </row>
    <row r="370" spans="1:25" x14ac:dyDescent="0.25">
      <c r="A370" s="5">
        <v>210467</v>
      </c>
      <c r="B370">
        <f>IFERROR(VLOOKUP(A370,[1]Monitoramento_Base_somente_disp!$A:$J,5,FALSE),0)</f>
        <v>0</v>
      </c>
      <c r="C370">
        <f>IFERROR(VLOOKUP(A370,[1]Monitoramento_Base_somente_disp!$A:$J,6,FALSE),0)</f>
        <v>0</v>
      </c>
      <c r="D370">
        <f>IFERROR(VLOOKUP(A370,[1]Monitoramento_Base_somente_disp!$A:$J,7,FALSE),0)</f>
        <v>0</v>
      </c>
      <c r="E370">
        <f>IFERROR(VLOOKUP(A370,[1]Monitoramento_Base_somente_disp!$A:$J,8,FALSE),0)</f>
        <v>0</v>
      </c>
      <c r="F370">
        <f>IFERROR(VLOOKUP(A370,[1]Monitoramento_Base_somente_disp!$A:$J,9,FALSE),0)</f>
        <v>0</v>
      </c>
      <c r="G370">
        <f>IFERROR(VLOOKUP(A370,[1]Monitoramento_Base_somente_disp!$A:$J,10,FALSE),0)</f>
        <v>0</v>
      </c>
      <c r="H370">
        <f>IFERROR(VLOOKUP(A370,[2]Sheet1!$A:$I,4,FALSE),0)</f>
        <v>0</v>
      </c>
      <c r="I370">
        <f>IFERROR(VLOOKUP(A370,[2]Sheet1!$A:$I,5,FALSE),0)</f>
        <v>0</v>
      </c>
      <c r="J370">
        <f>IFERROR(VLOOKUP(A370,[2]Sheet1!$A:$I,6,FALSE),0)</f>
        <v>0</v>
      </c>
      <c r="K370">
        <f>IFERROR(VLOOKUP(A370,[2]Sheet1!$A:$I,7,FALSE),0)</f>
        <v>0</v>
      </c>
      <c r="L370">
        <f>IFERROR(VLOOKUP(A370,[2]Sheet1!$A:$I,8,FALSE),0)</f>
        <v>0</v>
      </c>
      <c r="M370">
        <f>IFERROR(VLOOKUP(A370,[2]Sheet1!$A:$I,9,FALSE),0)</f>
        <v>0</v>
      </c>
      <c r="N370">
        <f>IFERROR(VLOOKUP(A370,[3]Sheet1!$A:$G,2,FALSE),0)</f>
        <v>0</v>
      </c>
      <c r="O370">
        <f>IFERROR(VLOOKUP(A370,[3]Sheet1!$A:$G,3,FALSE),0)</f>
        <v>0</v>
      </c>
      <c r="P370">
        <f>IFERROR(VLOOKUP(A370,[3]Sheet1!$A:$G,4,FALSE),0)</f>
        <v>0</v>
      </c>
      <c r="Q370">
        <f>IFERROR(VLOOKUP(A370,[3]Sheet1!$A:$G,5,FALSE),0)</f>
        <v>0</v>
      </c>
      <c r="R370">
        <f>IFERROR(VLOOKUP(A370,[3]Sheet1!$A:$G,6,FALSE),0)</f>
        <v>0</v>
      </c>
      <c r="S370">
        <f>IFERROR(VLOOKUP(A370,[3]Sheet1!$A:$G,7,FALSE),0)</f>
        <v>0</v>
      </c>
      <c r="T370" t="str">
        <f t="shared" si="31"/>
        <v>Não</v>
      </c>
      <c r="U370" t="str">
        <f t="shared" si="32"/>
        <v>Não</v>
      </c>
      <c r="V370" t="str">
        <f t="shared" si="33"/>
        <v>Não</v>
      </c>
      <c r="W370" t="str">
        <f t="shared" si="34"/>
        <v>Não</v>
      </c>
      <c r="X370" t="str">
        <f t="shared" si="35"/>
        <v>Não</v>
      </c>
      <c r="Y370" t="str">
        <f t="shared" si="36"/>
        <v>Não</v>
      </c>
    </row>
    <row r="371" spans="1:25" x14ac:dyDescent="0.25">
      <c r="A371" s="5">
        <v>210500</v>
      </c>
      <c r="B371">
        <f>IFERROR(VLOOKUP(A371,[1]Monitoramento_Base_somente_disp!$A:$J,5,FALSE),0)</f>
        <v>0</v>
      </c>
      <c r="C371">
        <f>IFERROR(VLOOKUP(A371,[1]Monitoramento_Base_somente_disp!$A:$J,6,FALSE),0)</f>
        <v>784560</v>
      </c>
      <c r="D371">
        <f>IFERROR(VLOOKUP(A371,[1]Monitoramento_Base_somente_disp!$A:$J,7,FALSE),0)</f>
        <v>0</v>
      </c>
      <c r="E371">
        <f>IFERROR(VLOOKUP(A371,[1]Monitoramento_Base_somente_disp!$A:$J,8,FALSE),0)</f>
        <v>810712</v>
      </c>
      <c r="F371">
        <f>IFERROR(VLOOKUP(A371,[1]Monitoramento_Base_somente_disp!$A:$J,9,FALSE),0)</f>
        <v>0</v>
      </c>
      <c r="G371">
        <f>IFERROR(VLOOKUP(A371,[1]Monitoramento_Base_somente_disp!$A:$J,10,FALSE),0)</f>
        <v>130760</v>
      </c>
      <c r="H371">
        <f>IFERROR(VLOOKUP(A371,[2]Sheet1!$A:$I,4,FALSE),0)</f>
        <v>0</v>
      </c>
      <c r="I371">
        <f>IFERROR(VLOOKUP(A371,[2]Sheet1!$A:$I,5,FALSE),0)</f>
        <v>0</v>
      </c>
      <c r="J371">
        <f>IFERROR(VLOOKUP(A371,[2]Sheet1!$A:$I,6,FALSE),0)</f>
        <v>0</v>
      </c>
      <c r="K371">
        <f>IFERROR(VLOOKUP(A371,[2]Sheet1!$A:$I,7,FALSE),0)</f>
        <v>0</v>
      </c>
      <c r="L371">
        <f>IFERROR(VLOOKUP(A371,[2]Sheet1!$A:$I,8,FALSE),0)</f>
        <v>0</v>
      </c>
      <c r="M371">
        <f>IFERROR(VLOOKUP(A371,[2]Sheet1!$A:$I,9,FALSE),0)</f>
        <v>0</v>
      </c>
      <c r="N371">
        <f>IFERROR(VLOOKUP(A371,[3]Sheet1!$A:$G,2,FALSE),0)</f>
        <v>0</v>
      </c>
      <c r="O371">
        <f>IFERROR(VLOOKUP(A371,[3]Sheet1!$A:$G,3,FALSE),0)</f>
        <v>0</v>
      </c>
      <c r="P371">
        <f>IFERROR(VLOOKUP(A371,[3]Sheet1!$A:$G,4,FALSE),0)</f>
        <v>0</v>
      </c>
      <c r="Q371">
        <f>IFERROR(VLOOKUP(A371,[3]Sheet1!$A:$G,5,FALSE),0)</f>
        <v>0</v>
      </c>
      <c r="R371">
        <f>IFERROR(VLOOKUP(A371,[3]Sheet1!$A:$G,6,FALSE),0)</f>
        <v>0</v>
      </c>
      <c r="S371">
        <f>IFERROR(VLOOKUP(A371,[3]Sheet1!$A:$G,7,FALSE),0)</f>
        <v>0</v>
      </c>
      <c r="T371" t="str">
        <f t="shared" si="31"/>
        <v>Não</v>
      </c>
      <c r="U371" t="str">
        <f t="shared" si="32"/>
        <v>Sim</v>
      </c>
      <c r="V371" t="str">
        <f t="shared" si="33"/>
        <v>Não</v>
      </c>
      <c r="W371" t="str">
        <f t="shared" si="34"/>
        <v>Sim</v>
      </c>
      <c r="X371" t="str">
        <f t="shared" si="35"/>
        <v>Não</v>
      </c>
      <c r="Y371" t="str">
        <f t="shared" si="36"/>
        <v>Sim</v>
      </c>
    </row>
    <row r="372" spans="1:25" x14ac:dyDescent="0.25">
      <c r="A372" s="5">
        <v>210510</v>
      </c>
      <c r="B372">
        <f>IFERROR(VLOOKUP(A372,[1]Monitoramento_Base_somente_disp!$A:$J,5,FALSE),0)</f>
        <v>0</v>
      </c>
      <c r="C372">
        <f>IFERROR(VLOOKUP(A372,[1]Monitoramento_Base_somente_disp!$A:$J,6,FALSE),0)</f>
        <v>0</v>
      </c>
      <c r="D372">
        <f>IFERROR(VLOOKUP(A372,[1]Monitoramento_Base_somente_disp!$A:$J,7,FALSE),0)</f>
        <v>0</v>
      </c>
      <c r="E372">
        <f>IFERROR(VLOOKUP(A372,[1]Monitoramento_Base_somente_disp!$A:$J,8,FALSE),0)</f>
        <v>0</v>
      </c>
      <c r="F372">
        <f>IFERROR(VLOOKUP(A372,[1]Monitoramento_Base_somente_disp!$A:$J,9,FALSE),0)</f>
        <v>0</v>
      </c>
      <c r="G372">
        <f>IFERROR(VLOOKUP(A372,[1]Monitoramento_Base_somente_disp!$A:$J,10,FALSE),0)</f>
        <v>0</v>
      </c>
      <c r="H372">
        <f>IFERROR(VLOOKUP(A372,[2]Sheet1!$A:$I,4,FALSE),0)</f>
        <v>0</v>
      </c>
      <c r="I372">
        <f>IFERROR(VLOOKUP(A372,[2]Sheet1!$A:$I,5,FALSE),0)</f>
        <v>0</v>
      </c>
      <c r="J372">
        <f>IFERROR(VLOOKUP(A372,[2]Sheet1!$A:$I,6,FALSE),0)</f>
        <v>0</v>
      </c>
      <c r="K372">
        <f>IFERROR(VLOOKUP(A372,[2]Sheet1!$A:$I,7,FALSE),0)</f>
        <v>0</v>
      </c>
      <c r="L372">
        <f>IFERROR(VLOOKUP(A372,[2]Sheet1!$A:$I,8,FALSE),0)</f>
        <v>0</v>
      </c>
      <c r="M372">
        <f>IFERROR(VLOOKUP(A372,[2]Sheet1!$A:$I,9,FALSE),0)</f>
        <v>0</v>
      </c>
      <c r="N372">
        <f>IFERROR(VLOOKUP(A372,[3]Sheet1!$A:$G,2,FALSE),0)</f>
        <v>0</v>
      </c>
      <c r="O372">
        <f>IFERROR(VLOOKUP(A372,[3]Sheet1!$A:$G,3,FALSE),0)</f>
        <v>0</v>
      </c>
      <c r="P372">
        <f>IFERROR(VLOOKUP(A372,[3]Sheet1!$A:$G,4,FALSE),0)</f>
        <v>0</v>
      </c>
      <c r="Q372">
        <f>IFERROR(VLOOKUP(A372,[3]Sheet1!$A:$G,5,FALSE),0)</f>
        <v>0</v>
      </c>
      <c r="R372">
        <f>IFERROR(VLOOKUP(A372,[3]Sheet1!$A:$G,6,FALSE),0)</f>
        <v>0</v>
      </c>
      <c r="S372">
        <f>IFERROR(VLOOKUP(A372,[3]Sheet1!$A:$G,7,FALSE),0)</f>
        <v>0</v>
      </c>
      <c r="T372" t="str">
        <f t="shared" si="31"/>
        <v>Não</v>
      </c>
      <c r="U372" t="str">
        <f t="shared" si="32"/>
        <v>Não</v>
      </c>
      <c r="V372" t="str">
        <f t="shared" si="33"/>
        <v>Não</v>
      </c>
      <c r="W372" t="str">
        <f t="shared" si="34"/>
        <v>Não</v>
      </c>
      <c r="X372" t="str">
        <f t="shared" si="35"/>
        <v>Não</v>
      </c>
      <c r="Y372" t="str">
        <f t="shared" si="36"/>
        <v>Não</v>
      </c>
    </row>
    <row r="373" spans="1:25" x14ac:dyDescent="0.25">
      <c r="A373" s="5">
        <v>210535</v>
      </c>
      <c r="B373">
        <f>IFERROR(VLOOKUP(A373,[1]Monitoramento_Base_somente_disp!$A:$J,5,FALSE),0)</f>
        <v>0</v>
      </c>
      <c r="C373">
        <f>IFERROR(VLOOKUP(A373,[1]Monitoramento_Base_somente_disp!$A:$J,6,FALSE),0)</f>
        <v>1546500</v>
      </c>
      <c r="D373">
        <f>IFERROR(VLOOKUP(A373,[1]Monitoramento_Base_somente_disp!$A:$J,7,FALSE),0)</f>
        <v>0</v>
      </c>
      <c r="E373">
        <f>IFERROR(VLOOKUP(A373,[1]Monitoramento_Base_somente_disp!$A:$J,8,FALSE),0)</f>
        <v>1598050</v>
      </c>
      <c r="F373">
        <f>IFERROR(VLOOKUP(A373,[1]Monitoramento_Base_somente_disp!$A:$J,9,FALSE),0)</f>
        <v>0</v>
      </c>
      <c r="G373">
        <f>IFERROR(VLOOKUP(A373,[1]Monitoramento_Base_somente_disp!$A:$J,10,FALSE),0)</f>
        <v>257750</v>
      </c>
      <c r="H373">
        <f>IFERROR(VLOOKUP(A373,[2]Sheet1!$A:$I,4,FALSE),0)</f>
        <v>0</v>
      </c>
      <c r="I373">
        <f>IFERROR(VLOOKUP(A373,[2]Sheet1!$A:$I,5,FALSE),0)</f>
        <v>0</v>
      </c>
      <c r="J373">
        <f>IFERROR(VLOOKUP(A373,[2]Sheet1!$A:$I,6,FALSE),0)</f>
        <v>0</v>
      </c>
      <c r="K373">
        <f>IFERROR(VLOOKUP(A373,[2]Sheet1!$A:$I,7,FALSE),0)</f>
        <v>0</v>
      </c>
      <c r="L373">
        <f>IFERROR(VLOOKUP(A373,[2]Sheet1!$A:$I,8,FALSE),0)</f>
        <v>0</v>
      </c>
      <c r="M373">
        <f>IFERROR(VLOOKUP(A373,[2]Sheet1!$A:$I,9,FALSE),0)</f>
        <v>0</v>
      </c>
      <c r="N373">
        <f>IFERROR(VLOOKUP(A373,[3]Sheet1!$A:$G,2,FALSE),0)</f>
        <v>0</v>
      </c>
      <c r="O373">
        <f>IFERROR(VLOOKUP(A373,[3]Sheet1!$A:$G,3,FALSE),0)</f>
        <v>0</v>
      </c>
      <c r="P373">
        <f>IFERROR(VLOOKUP(A373,[3]Sheet1!$A:$G,4,FALSE),0)</f>
        <v>0</v>
      </c>
      <c r="Q373">
        <f>IFERROR(VLOOKUP(A373,[3]Sheet1!$A:$G,5,FALSE),0)</f>
        <v>0</v>
      </c>
      <c r="R373">
        <f>IFERROR(VLOOKUP(A373,[3]Sheet1!$A:$G,6,FALSE),0)</f>
        <v>0</v>
      </c>
      <c r="S373">
        <f>IFERROR(VLOOKUP(A373,[3]Sheet1!$A:$G,7,FALSE),0)</f>
        <v>0</v>
      </c>
      <c r="T373" t="str">
        <f t="shared" si="31"/>
        <v>Não</v>
      </c>
      <c r="U373" t="str">
        <f t="shared" si="32"/>
        <v>Sim</v>
      </c>
      <c r="V373" t="str">
        <f t="shared" si="33"/>
        <v>Não</v>
      </c>
      <c r="W373" t="str">
        <f t="shared" si="34"/>
        <v>Sim</v>
      </c>
      <c r="X373" t="str">
        <f t="shared" si="35"/>
        <v>Não</v>
      </c>
      <c r="Y373" t="str">
        <f t="shared" si="36"/>
        <v>Sim</v>
      </c>
    </row>
    <row r="374" spans="1:25" x14ac:dyDescent="0.25">
      <c r="A374" s="5">
        <v>210540</v>
      </c>
      <c r="B374">
        <f>IFERROR(VLOOKUP(A374,[1]Monitoramento_Base_somente_disp!$A:$J,5,FALSE),0)</f>
        <v>0</v>
      </c>
      <c r="C374">
        <f>IFERROR(VLOOKUP(A374,[1]Monitoramento_Base_somente_disp!$A:$J,6,FALSE),0)</f>
        <v>0</v>
      </c>
      <c r="D374">
        <f>IFERROR(VLOOKUP(A374,[1]Monitoramento_Base_somente_disp!$A:$J,7,FALSE),0)</f>
        <v>0</v>
      </c>
      <c r="E374">
        <f>IFERROR(VLOOKUP(A374,[1]Monitoramento_Base_somente_disp!$A:$J,8,FALSE),0)</f>
        <v>0</v>
      </c>
      <c r="F374">
        <f>IFERROR(VLOOKUP(A374,[1]Monitoramento_Base_somente_disp!$A:$J,9,FALSE),0)</f>
        <v>0</v>
      </c>
      <c r="G374">
        <f>IFERROR(VLOOKUP(A374,[1]Monitoramento_Base_somente_disp!$A:$J,10,FALSE),0)</f>
        <v>0</v>
      </c>
      <c r="H374">
        <f>IFERROR(VLOOKUP(A374,[2]Sheet1!$A:$I,4,FALSE),0)</f>
        <v>0</v>
      </c>
      <c r="I374">
        <f>IFERROR(VLOOKUP(A374,[2]Sheet1!$A:$I,5,FALSE),0)</f>
        <v>0</v>
      </c>
      <c r="J374">
        <f>IFERROR(VLOOKUP(A374,[2]Sheet1!$A:$I,6,FALSE),0)</f>
        <v>0</v>
      </c>
      <c r="K374">
        <f>IFERROR(VLOOKUP(A374,[2]Sheet1!$A:$I,7,FALSE),0)</f>
        <v>0</v>
      </c>
      <c r="L374">
        <f>IFERROR(VLOOKUP(A374,[2]Sheet1!$A:$I,8,FALSE),0)</f>
        <v>0</v>
      </c>
      <c r="M374">
        <f>IFERROR(VLOOKUP(A374,[2]Sheet1!$A:$I,9,FALSE),0)</f>
        <v>0</v>
      </c>
      <c r="N374">
        <f>IFERROR(VLOOKUP(A374,[3]Sheet1!$A:$G,2,FALSE),0)</f>
        <v>0</v>
      </c>
      <c r="O374">
        <f>IFERROR(VLOOKUP(A374,[3]Sheet1!$A:$G,3,FALSE),0)</f>
        <v>0</v>
      </c>
      <c r="P374">
        <f>IFERROR(VLOOKUP(A374,[3]Sheet1!$A:$G,4,FALSE),0)</f>
        <v>0</v>
      </c>
      <c r="Q374">
        <f>IFERROR(VLOOKUP(A374,[3]Sheet1!$A:$G,5,FALSE),0)</f>
        <v>0</v>
      </c>
      <c r="R374">
        <f>IFERROR(VLOOKUP(A374,[3]Sheet1!$A:$G,6,FALSE),0)</f>
        <v>0</v>
      </c>
      <c r="S374">
        <f>IFERROR(VLOOKUP(A374,[3]Sheet1!$A:$G,7,FALSE),0)</f>
        <v>0</v>
      </c>
      <c r="T374" t="str">
        <f t="shared" si="31"/>
        <v>Não</v>
      </c>
      <c r="U374" t="str">
        <f t="shared" si="32"/>
        <v>Não</v>
      </c>
      <c r="V374" t="str">
        <f t="shared" si="33"/>
        <v>Não</v>
      </c>
      <c r="W374" t="str">
        <f t="shared" si="34"/>
        <v>Não</v>
      </c>
      <c r="X374" t="str">
        <f t="shared" si="35"/>
        <v>Não</v>
      </c>
      <c r="Y374" t="str">
        <f t="shared" si="36"/>
        <v>Não</v>
      </c>
    </row>
    <row r="375" spans="1:25" x14ac:dyDescent="0.25">
      <c r="A375" s="5">
        <v>210545</v>
      </c>
      <c r="B375">
        <f>IFERROR(VLOOKUP(A375,[1]Monitoramento_Base_somente_disp!$A:$J,5,FALSE),0)</f>
        <v>0</v>
      </c>
      <c r="C375">
        <f>IFERROR(VLOOKUP(A375,[1]Monitoramento_Base_somente_disp!$A:$J,6,FALSE),0)</f>
        <v>0</v>
      </c>
      <c r="D375">
        <f>IFERROR(VLOOKUP(A375,[1]Monitoramento_Base_somente_disp!$A:$J,7,FALSE),0)</f>
        <v>0</v>
      </c>
      <c r="E375">
        <f>IFERROR(VLOOKUP(A375,[1]Monitoramento_Base_somente_disp!$A:$J,8,FALSE),0)</f>
        <v>0</v>
      </c>
      <c r="F375">
        <f>IFERROR(VLOOKUP(A375,[1]Monitoramento_Base_somente_disp!$A:$J,9,FALSE),0)</f>
        <v>0</v>
      </c>
      <c r="G375">
        <f>IFERROR(VLOOKUP(A375,[1]Monitoramento_Base_somente_disp!$A:$J,10,FALSE),0)</f>
        <v>0</v>
      </c>
      <c r="H375">
        <f>IFERROR(VLOOKUP(A375,[2]Sheet1!$A:$I,4,FALSE),0)</f>
        <v>0</v>
      </c>
      <c r="I375">
        <f>IFERROR(VLOOKUP(A375,[2]Sheet1!$A:$I,5,FALSE),0)</f>
        <v>0</v>
      </c>
      <c r="J375">
        <f>IFERROR(VLOOKUP(A375,[2]Sheet1!$A:$I,6,FALSE),0)</f>
        <v>0</v>
      </c>
      <c r="K375">
        <f>IFERROR(VLOOKUP(A375,[2]Sheet1!$A:$I,7,FALSE),0)</f>
        <v>0</v>
      </c>
      <c r="L375">
        <f>IFERROR(VLOOKUP(A375,[2]Sheet1!$A:$I,8,FALSE),0)</f>
        <v>0</v>
      </c>
      <c r="M375">
        <f>IFERROR(VLOOKUP(A375,[2]Sheet1!$A:$I,9,FALSE),0)</f>
        <v>0</v>
      </c>
      <c r="N375">
        <f>IFERROR(VLOOKUP(A375,[3]Sheet1!$A:$G,2,FALSE),0)</f>
        <v>0</v>
      </c>
      <c r="O375">
        <f>IFERROR(VLOOKUP(A375,[3]Sheet1!$A:$G,3,FALSE),0)</f>
        <v>0</v>
      </c>
      <c r="P375">
        <f>IFERROR(VLOOKUP(A375,[3]Sheet1!$A:$G,4,FALSE),0)</f>
        <v>0</v>
      </c>
      <c r="Q375">
        <f>IFERROR(VLOOKUP(A375,[3]Sheet1!$A:$G,5,FALSE),0)</f>
        <v>0</v>
      </c>
      <c r="R375">
        <f>IFERROR(VLOOKUP(A375,[3]Sheet1!$A:$G,6,FALSE),0)</f>
        <v>0</v>
      </c>
      <c r="S375">
        <f>IFERROR(VLOOKUP(A375,[3]Sheet1!$A:$G,7,FALSE),0)</f>
        <v>0</v>
      </c>
      <c r="T375" t="str">
        <f t="shared" si="31"/>
        <v>Não</v>
      </c>
      <c r="U375" t="str">
        <f t="shared" si="32"/>
        <v>Não</v>
      </c>
      <c r="V375" t="str">
        <f t="shared" si="33"/>
        <v>Não</v>
      </c>
      <c r="W375" t="str">
        <f t="shared" si="34"/>
        <v>Não</v>
      </c>
      <c r="X375" t="str">
        <f t="shared" si="35"/>
        <v>Não</v>
      </c>
      <c r="Y375" t="str">
        <f t="shared" si="36"/>
        <v>Não</v>
      </c>
    </row>
    <row r="376" spans="1:25" x14ac:dyDescent="0.25">
      <c r="A376" s="5">
        <v>210547</v>
      </c>
      <c r="B376">
        <f>IFERROR(VLOOKUP(A376,[1]Monitoramento_Base_somente_disp!$A:$J,5,FALSE),0)</f>
        <v>0</v>
      </c>
      <c r="C376">
        <f>IFERROR(VLOOKUP(A376,[1]Monitoramento_Base_somente_disp!$A:$J,6,FALSE),0)</f>
        <v>0</v>
      </c>
      <c r="D376">
        <f>IFERROR(VLOOKUP(A376,[1]Monitoramento_Base_somente_disp!$A:$J,7,FALSE),0)</f>
        <v>0</v>
      </c>
      <c r="E376">
        <f>IFERROR(VLOOKUP(A376,[1]Monitoramento_Base_somente_disp!$A:$J,8,FALSE),0)</f>
        <v>0</v>
      </c>
      <c r="F376">
        <f>IFERROR(VLOOKUP(A376,[1]Monitoramento_Base_somente_disp!$A:$J,9,FALSE),0)</f>
        <v>0</v>
      </c>
      <c r="G376">
        <f>IFERROR(VLOOKUP(A376,[1]Monitoramento_Base_somente_disp!$A:$J,10,FALSE),0)</f>
        <v>0</v>
      </c>
      <c r="H376">
        <f>IFERROR(VLOOKUP(A376,[2]Sheet1!$A:$I,4,FALSE),0)</f>
        <v>0</v>
      </c>
      <c r="I376">
        <f>IFERROR(VLOOKUP(A376,[2]Sheet1!$A:$I,5,FALSE),0)</f>
        <v>0</v>
      </c>
      <c r="J376">
        <f>IFERROR(VLOOKUP(A376,[2]Sheet1!$A:$I,6,FALSE),0)</f>
        <v>0</v>
      </c>
      <c r="K376">
        <f>IFERROR(VLOOKUP(A376,[2]Sheet1!$A:$I,7,FALSE),0)</f>
        <v>0</v>
      </c>
      <c r="L376">
        <f>IFERROR(VLOOKUP(A376,[2]Sheet1!$A:$I,8,FALSE),0)</f>
        <v>0</v>
      </c>
      <c r="M376">
        <f>IFERROR(VLOOKUP(A376,[2]Sheet1!$A:$I,9,FALSE),0)</f>
        <v>0</v>
      </c>
      <c r="N376">
        <f>IFERROR(VLOOKUP(A376,[3]Sheet1!$A:$G,2,FALSE),0)</f>
        <v>0</v>
      </c>
      <c r="O376">
        <f>IFERROR(VLOOKUP(A376,[3]Sheet1!$A:$G,3,FALSE),0)</f>
        <v>0</v>
      </c>
      <c r="P376">
        <f>IFERROR(VLOOKUP(A376,[3]Sheet1!$A:$G,4,FALSE),0)</f>
        <v>0</v>
      </c>
      <c r="Q376">
        <f>IFERROR(VLOOKUP(A376,[3]Sheet1!$A:$G,5,FALSE),0)</f>
        <v>0</v>
      </c>
      <c r="R376">
        <f>IFERROR(VLOOKUP(A376,[3]Sheet1!$A:$G,6,FALSE),0)</f>
        <v>0</v>
      </c>
      <c r="S376">
        <f>IFERROR(VLOOKUP(A376,[3]Sheet1!$A:$G,7,FALSE),0)</f>
        <v>0</v>
      </c>
      <c r="T376" t="str">
        <f t="shared" si="31"/>
        <v>Não</v>
      </c>
      <c r="U376" t="str">
        <f t="shared" si="32"/>
        <v>Não</v>
      </c>
      <c r="V376" t="str">
        <f t="shared" si="33"/>
        <v>Não</v>
      </c>
      <c r="W376" t="str">
        <f t="shared" si="34"/>
        <v>Não</v>
      </c>
      <c r="X376" t="str">
        <f t="shared" si="35"/>
        <v>Não</v>
      </c>
      <c r="Y376" t="str">
        <f t="shared" si="36"/>
        <v>Não</v>
      </c>
    </row>
    <row r="377" spans="1:25" x14ac:dyDescent="0.25">
      <c r="A377" s="5">
        <v>210560</v>
      </c>
      <c r="B377">
        <f>IFERROR(VLOOKUP(A377,[1]Monitoramento_Base_somente_disp!$A:$J,5,FALSE),0)</f>
        <v>0</v>
      </c>
      <c r="C377">
        <f>IFERROR(VLOOKUP(A377,[1]Monitoramento_Base_somente_disp!$A:$J,6,FALSE),0)</f>
        <v>0</v>
      </c>
      <c r="D377">
        <f>IFERROR(VLOOKUP(A377,[1]Monitoramento_Base_somente_disp!$A:$J,7,FALSE),0)</f>
        <v>0</v>
      </c>
      <c r="E377">
        <f>IFERROR(VLOOKUP(A377,[1]Monitoramento_Base_somente_disp!$A:$J,8,FALSE),0)</f>
        <v>0</v>
      </c>
      <c r="F377">
        <f>IFERROR(VLOOKUP(A377,[1]Monitoramento_Base_somente_disp!$A:$J,9,FALSE),0)</f>
        <v>0</v>
      </c>
      <c r="G377">
        <f>IFERROR(VLOOKUP(A377,[1]Monitoramento_Base_somente_disp!$A:$J,10,FALSE),0)</f>
        <v>0</v>
      </c>
      <c r="H377">
        <f>IFERROR(VLOOKUP(A377,[2]Sheet1!$A:$I,4,FALSE),0)</f>
        <v>0</v>
      </c>
      <c r="I377">
        <f>IFERROR(VLOOKUP(A377,[2]Sheet1!$A:$I,5,FALSE),0)</f>
        <v>0</v>
      </c>
      <c r="J377">
        <f>IFERROR(VLOOKUP(A377,[2]Sheet1!$A:$I,6,FALSE),0)</f>
        <v>0</v>
      </c>
      <c r="K377">
        <f>IFERROR(VLOOKUP(A377,[2]Sheet1!$A:$I,7,FALSE),0)</f>
        <v>0</v>
      </c>
      <c r="L377">
        <f>IFERROR(VLOOKUP(A377,[2]Sheet1!$A:$I,8,FALSE),0)</f>
        <v>0</v>
      </c>
      <c r="M377">
        <f>IFERROR(VLOOKUP(A377,[2]Sheet1!$A:$I,9,FALSE),0)</f>
        <v>0</v>
      </c>
      <c r="N377">
        <f>IFERROR(VLOOKUP(A377,[3]Sheet1!$A:$G,2,FALSE),0)</f>
        <v>0</v>
      </c>
      <c r="O377">
        <f>IFERROR(VLOOKUP(A377,[3]Sheet1!$A:$G,3,FALSE),0)</f>
        <v>0</v>
      </c>
      <c r="P377">
        <f>IFERROR(VLOOKUP(A377,[3]Sheet1!$A:$G,4,FALSE),0)</f>
        <v>0</v>
      </c>
      <c r="Q377">
        <f>IFERROR(VLOOKUP(A377,[3]Sheet1!$A:$G,5,FALSE),0)</f>
        <v>0</v>
      </c>
      <c r="R377">
        <f>IFERROR(VLOOKUP(A377,[3]Sheet1!$A:$G,6,FALSE),0)</f>
        <v>0</v>
      </c>
      <c r="S377">
        <f>IFERROR(VLOOKUP(A377,[3]Sheet1!$A:$G,7,FALSE),0)</f>
        <v>0</v>
      </c>
      <c r="T377" t="str">
        <f t="shared" si="31"/>
        <v>Não</v>
      </c>
      <c r="U377" t="str">
        <f t="shared" si="32"/>
        <v>Não</v>
      </c>
      <c r="V377" t="str">
        <f t="shared" si="33"/>
        <v>Não</v>
      </c>
      <c r="W377" t="str">
        <f t="shared" si="34"/>
        <v>Não</v>
      </c>
      <c r="X377" t="str">
        <f t="shared" si="35"/>
        <v>Não</v>
      </c>
      <c r="Y377" t="str">
        <f t="shared" si="36"/>
        <v>Não</v>
      </c>
    </row>
    <row r="378" spans="1:25" x14ac:dyDescent="0.25">
      <c r="A378" s="5">
        <v>210565</v>
      </c>
      <c r="B378">
        <f>IFERROR(VLOOKUP(A378,[1]Monitoramento_Base_somente_disp!$A:$J,5,FALSE),0)</f>
        <v>0</v>
      </c>
      <c r="C378">
        <f>IFERROR(VLOOKUP(A378,[1]Monitoramento_Base_somente_disp!$A:$J,6,FALSE),0)</f>
        <v>0</v>
      </c>
      <c r="D378">
        <f>IFERROR(VLOOKUP(A378,[1]Monitoramento_Base_somente_disp!$A:$J,7,FALSE),0)</f>
        <v>0</v>
      </c>
      <c r="E378">
        <f>IFERROR(VLOOKUP(A378,[1]Monitoramento_Base_somente_disp!$A:$J,8,FALSE),0)</f>
        <v>0</v>
      </c>
      <c r="F378">
        <f>IFERROR(VLOOKUP(A378,[1]Monitoramento_Base_somente_disp!$A:$J,9,FALSE),0)</f>
        <v>0</v>
      </c>
      <c r="G378">
        <f>IFERROR(VLOOKUP(A378,[1]Monitoramento_Base_somente_disp!$A:$J,10,FALSE),0)</f>
        <v>0</v>
      </c>
      <c r="H378">
        <f>IFERROR(VLOOKUP(A378,[2]Sheet1!$A:$I,4,FALSE),0)</f>
        <v>0</v>
      </c>
      <c r="I378">
        <f>IFERROR(VLOOKUP(A378,[2]Sheet1!$A:$I,5,FALSE),0)</f>
        <v>0</v>
      </c>
      <c r="J378">
        <f>IFERROR(VLOOKUP(A378,[2]Sheet1!$A:$I,6,FALSE),0)</f>
        <v>0</v>
      </c>
      <c r="K378">
        <f>IFERROR(VLOOKUP(A378,[2]Sheet1!$A:$I,7,FALSE),0)</f>
        <v>0</v>
      </c>
      <c r="L378">
        <f>IFERROR(VLOOKUP(A378,[2]Sheet1!$A:$I,8,FALSE),0)</f>
        <v>0</v>
      </c>
      <c r="M378">
        <f>IFERROR(VLOOKUP(A378,[2]Sheet1!$A:$I,9,FALSE),0)</f>
        <v>0</v>
      </c>
      <c r="N378">
        <f>IFERROR(VLOOKUP(A378,[3]Sheet1!$A:$G,2,FALSE),0)</f>
        <v>0</v>
      </c>
      <c r="O378">
        <f>IFERROR(VLOOKUP(A378,[3]Sheet1!$A:$G,3,FALSE),0)</f>
        <v>0</v>
      </c>
      <c r="P378">
        <f>IFERROR(VLOOKUP(A378,[3]Sheet1!$A:$G,4,FALSE),0)</f>
        <v>0</v>
      </c>
      <c r="Q378">
        <f>IFERROR(VLOOKUP(A378,[3]Sheet1!$A:$G,5,FALSE),0)</f>
        <v>0</v>
      </c>
      <c r="R378">
        <f>IFERROR(VLOOKUP(A378,[3]Sheet1!$A:$G,6,FALSE),0)</f>
        <v>0</v>
      </c>
      <c r="S378">
        <f>IFERROR(VLOOKUP(A378,[3]Sheet1!$A:$G,7,FALSE),0)</f>
        <v>0</v>
      </c>
      <c r="T378" t="str">
        <f t="shared" si="31"/>
        <v>Não</v>
      </c>
      <c r="U378" t="str">
        <f t="shared" si="32"/>
        <v>Não</v>
      </c>
      <c r="V378" t="str">
        <f t="shared" si="33"/>
        <v>Não</v>
      </c>
      <c r="W378" t="str">
        <f t="shared" si="34"/>
        <v>Não</v>
      </c>
      <c r="X378" t="str">
        <f t="shared" si="35"/>
        <v>Não</v>
      </c>
      <c r="Y378" t="str">
        <f t="shared" si="36"/>
        <v>Não</v>
      </c>
    </row>
    <row r="379" spans="1:25" x14ac:dyDescent="0.25">
      <c r="A379" s="5">
        <v>210590</v>
      </c>
      <c r="B379">
        <f>IFERROR(VLOOKUP(A379,[1]Monitoramento_Base_somente_disp!$A:$J,5,FALSE),0)</f>
        <v>0</v>
      </c>
      <c r="C379">
        <f>IFERROR(VLOOKUP(A379,[1]Monitoramento_Base_somente_disp!$A:$J,6,FALSE),0)</f>
        <v>2255510</v>
      </c>
      <c r="D379">
        <f>IFERROR(VLOOKUP(A379,[1]Monitoramento_Base_somente_disp!$A:$J,7,FALSE),0)</f>
        <v>0</v>
      </c>
      <c r="E379">
        <f>IFERROR(VLOOKUP(A379,[1]Monitoramento_Base_somente_disp!$A:$J,8,FALSE),0)</f>
        <v>2243315</v>
      </c>
      <c r="F379">
        <f>IFERROR(VLOOKUP(A379,[1]Monitoramento_Base_somente_disp!$A:$J,9,FALSE),0)</f>
        <v>0</v>
      </c>
      <c r="G379">
        <f>IFERROR(VLOOKUP(A379,[1]Monitoramento_Base_somente_disp!$A:$J,10,FALSE),0)</f>
        <v>361825</v>
      </c>
      <c r="H379">
        <f>IFERROR(VLOOKUP(A379,[2]Sheet1!$A:$I,4,FALSE),0)</f>
        <v>0</v>
      </c>
      <c r="I379">
        <f>IFERROR(VLOOKUP(A379,[2]Sheet1!$A:$I,5,FALSE),0)</f>
        <v>0</v>
      </c>
      <c r="J379">
        <f>IFERROR(VLOOKUP(A379,[2]Sheet1!$A:$I,6,FALSE),0)</f>
        <v>0</v>
      </c>
      <c r="K379">
        <f>IFERROR(VLOOKUP(A379,[2]Sheet1!$A:$I,7,FALSE),0)</f>
        <v>0</v>
      </c>
      <c r="L379">
        <f>IFERROR(VLOOKUP(A379,[2]Sheet1!$A:$I,8,FALSE),0)</f>
        <v>0</v>
      </c>
      <c r="M379">
        <f>IFERROR(VLOOKUP(A379,[2]Sheet1!$A:$I,9,FALSE),0)</f>
        <v>0</v>
      </c>
      <c r="N379">
        <f>IFERROR(VLOOKUP(A379,[3]Sheet1!$A:$G,2,FALSE),0)</f>
        <v>0</v>
      </c>
      <c r="O379">
        <f>IFERROR(VLOOKUP(A379,[3]Sheet1!$A:$G,3,FALSE),0)</f>
        <v>0</v>
      </c>
      <c r="P379">
        <f>IFERROR(VLOOKUP(A379,[3]Sheet1!$A:$G,4,FALSE),0)</f>
        <v>0</v>
      </c>
      <c r="Q379">
        <f>IFERROR(VLOOKUP(A379,[3]Sheet1!$A:$G,5,FALSE),0)</f>
        <v>0</v>
      </c>
      <c r="R379">
        <f>IFERROR(VLOOKUP(A379,[3]Sheet1!$A:$G,6,FALSE),0)</f>
        <v>0</v>
      </c>
      <c r="S379">
        <f>IFERROR(VLOOKUP(A379,[3]Sheet1!$A:$G,7,FALSE),0)</f>
        <v>0</v>
      </c>
      <c r="T379" t="str">
        <f t="shared" si="31"/>
        <v>Não</v>
      </c>
      <c r="U379" t="str">
        <f t="shared" si="32"/>
        <v>Sim</v>
      </c>
      <c r="V379" t="str">
        <f t="shared" si="33"/>
        <v>Não</v>
      </c>
      <c r="W379" t="str">
        <f t="shared" si="34"/>
        <v>Sim</v>
      </c>
      <c r="X379" t="str">
        <f t="shared" si="35"/>
        <v>Não</v>
      </c>
      <c r="Y379" t="str">
        <f t="shared" si="36"/>
        <v>Sim</v>
      </c>
    </row>
    <row r="380" spans="1:25" x14ac:dyDescent="0.25">
      <c r="A380" s="5">
        <v>210592</v>
      </c>
      <c r="B380">
        <f>IFERROR(VLOOKUP(A380,[1]Monitoramento_Base_somente_disp!$A:$J,5,FALSE),0)</f>
        <v>0</v>
      </c>
      <c r="C380">
        <f>IFERROR(VLOOKUP(A380,[1]Monitoramento_Base_somente_disp!$A:$J,6,FALSE),0)</f>
        <v>147300</v>
      </c>
      <c r="D380">
        <f>IFERROR(VLOOKUP(A380,[1]Monitoramento_Base_somente_disp!$A:$J,7,FALSE),0)</f>
        <v>0</v>
      </c>
      <c r="E380">
        <f>IFERROR(VLOOKUP(A380,[1]Monitoramento_Base_somente_disp!$A:$J,8,FALSE),0)</f>
        <v>152210</v>
      </c>
      <c r="F380">
        <f>IFERROR(VLOOKUP(A380,[1]Monitoramento_Base_somente_disp!$A:$J,9,FALSE),0)</f>
        <v>0</v>
      </c>
      <c r="G380">
        <f>IFERROR(VLOOKUP(A380,[1]Monitoramento_Base_somente_disp!$A:$J,10,FALSE),0)</f>
        <v>24550</v>
      </c>
      <c r="H380">
        <f>IFERROR(VLOOKUP(A380,[2]Sheet1!$A:$I,4,FALSE),0)</f>
        <v>0</v>
      </c>
      <c r="I380">
        <f>IFERROR(VLOOKUP(A380,[2]Sheet1!$A:$I,5,FALSE),0)</f>
        <v>0</v>
      </c>
      <c r="J380">
        <f>IFERROR(VLOOKUP(A380,[2]Sheet1!$A:$I,6,FALSE),0)</f>
        <v>0</v>
      </c>
      <c r="K380">
        <f>IFERROR(VLOOKUP(A380,[2]Sheet1!$A:$I,7,FALSE),0)</f>
        <v>0</v>
      </c>
      <c r="L380">
        <f>IFERROR(VLOOKUP(A380,[2]Sheet1!$A:$I,8,FALSE),0)</f>
        <v>0</v>
      </c>
      <c r="M380">
        <f>IFERROR(VLOOKUP(A380,[2]Sheet1!$A:$I,9,FALSE),0)</f>
        <v>0</v>
      </c>
      <c r="N380">
        <f>IFERROR(VLOOKUP(A380,[3]Sheet1!$A:$G,2,FALSE),0)</f>
        <v>0</v>
      </c>
      <c r="O380">
        <f>IFERROR(VLOOKUP(A380,[3]Sheet1!$A:$G,3,FALSE),0)</f>
        <v>0</v>
      </c>
      <c r="P380">
        <f>IFERROR(VLOOKUP(A380,[3]Sheet1!$A:$G,4,FALSE),0)</f>
        <v>0</v>
      </c>
      <c r="Q380">
        <f>IFERROR(VLOOKUP(A380,[3]Sheet1!$A:$G,5,FALSE),0)</f>
        <v>0</v>
      </c>
      <c r="R380">
        <f>IFERROR(VLOOKUP(A380,[3]Sheet1!$A:$G,6,FALSE),0)</f>
        <v>0</v>
      </c>
      <c r="S380">
        <f>IFERROR(VLOOKUP(A380,[3]Sheet1!$A:$G,7,FALSE),0)</f>
        <v>0</v>
      </c>
      <c r="T380" t="str">
        <f t="shared" si="31"/>
        <v>Não</v>
      </c>
      <c r="U380" t="str">
        <f t="shared" si="32"/>
        <v>Sim</v>
      </c>
      <c r="V380" t="str">
        <f t="shared" si="33"/>
        <v>Não</v>
      </c>
      <c r="W380" t="str">
        <f t="shared" si="34"/>
        <v>Sim</v>
      </c>
      <c r="X380" t="str">
        <f t="shared" si="35"/>
        <v>Não</v>
      </c>
      <c r="Y380" t="str">
        <f t="shared" si="36"/>
        <v>Sim</v>
      </c>
    </row>
    <row r="381" spans="1:25" x14ac:dyDescent="0.25">
      <c r="A381" s="5">
        <v>210596</v>
      </c>
      <c r="B381">
        <f>IFERROR(VLOOKUP(A381,[1]Monitoramento_Base_somente_disp!$A:$J,5,FALSE),0)</f>
        <v>0</v>
      </c>
      <c r="C381">
        <f>IFERROR(VLOOKUP(A381,[1]Monitoramento_Base_somente_disp!$A:$J,6,FALSE),0)</f>
        <v>0</v>
      </c>
      <c r="D381">
        <f>IFERROR(VLOOKUP(A381,[1]Monitoramento_Base_somente_disp!$A:$J,7,FALSE),0)</f>
        <v>0</v>
      </c>
      <c r="E381">
        <f>IFERROR(VLOOKUP(A381,[1]Monitoramento_Base_somente_disp!$A:$J,8,FALSE),0)</f>
        <v>0</v>
      </c>
      <c r="F381">
        <f>IFERROR(VLOOKUP(A381,[1]Monitoramento_Base_somente_disp!$A:$J,9,FALSE),0)</f>
        <v>0</v>
      </c>
      <c r="G381">
        <f>IFERROR(VLOOKUP(A381,[1]Monitoramento_Base_somente_disp!$A:$J,10,FALSE),0)</f>
        <v>0</v>
      </c>
      <c r="H381">
        <f>IFERROR(VLOOKUP(A381,[2]Sheet1!$A:$I,4,FALSE),0)</f>
        <v>0</v>
      </c>
      <c r="I381">
        <f>IFERROR(VLOOKUP(A381,[2]Sheet1!$A:$I,5,FALSE),0)</f>
        <v>0</v>
      </c>
      <c r="J381">
        <f>IFERROR(VLOOKUP(A381,[2]Sheet1!$A:$I,6,FALSE),0)</f>
        <v>0</v>
      </c>
      <c r="K381">
        <f>IFERROR(VLOOKUP(A381,[2]Sheet1!$A:$I,7,FALSE),0)</f>
        <v>0</v>
      </c>
      <c r="L381">
        <f>IFERROR(VLOOKUP(A381,[2]Sheet1!$A:$I,8,FALSE),0)</f>
        <v>0</v>
      </c>
      <c r="M381">
        <f>IFERROR(VLOOKUP(A381,[2]Sheet1!$A:$I,9,FALSE),0)</f>
        <v>0</v>
      </c>
      <c r="N381">
        <f>IFERROR(VLOOKUP(A381,[3]Sheet1!$A:$G,2,FALSE),0)</f>
        <v>0</v>
      </c>
      <c r="O381">
        <f>IFERROR(VLOOKUP(A381,[3]Sheet1!$A:$G,3,FALSE),0)</f>
        <v>0</v>
      </c>
      <c r="P381">
        <f>IFERROR(VLOOKUP(A381,[3]Sheet1!$A:$G,4,FALSE),0)</f>
        <v>0</v>
      </c>
      <c r="Q381">
        <f>IFERROR(VLOOKUP(A381,[3]Sheet1!$A:$G,5,FALSE),0)</f>
        <v>0</v>
      </c>
      <c r="R381">
        <f>IFERROR(VLOOKUP(A381,[3]Sheet1!$A:$G,6,FALSE),0)</f>
        <v>0</v>
      </c>
      <c r="S381">
        <f>IFERROR(VLOOKUP(A381,[3]Sheet1!$A:$G,7,FALSE),0)</f>
        <v>0</v>
      </c>
      <c r="T381" t="str">
        <f t="shared" si="31"/>
        <v>Não</v>
      </c>
      <c r="U381" t="str">
        <f t="shared" si="32"/>
        <v>Não</v>
      </c>
      <c r="V381" t="str">
        <f t="shared" si="33"/>
        <v>Não</v>
      </c>
      <c r="W381" t="str">
        <f t="shared" si="34"/>
        <v>Não</v>
      </c>
      <c r="X381" t="str">
        <f t="shared" si="35"/>
        <v>Não</v>
      </c>
      <c r="Y381" t="str">
        <f t="shared" si="36"/>
        <v>Não</v>
      </c>
    </row>
    <row r="382" spans="1:25" x14ac:dyDescent="0.25">
      <c r="A382" s="5">
        <v>210598</v>
      </c>
      <c r="B382">
        <f>IFERROR(VLOOKUP(A382,[1]Monitoramento_Base_somente_disp!$A:$J,5,FALSE),0)</f>
        <v>0</v>
      </c>
      <c r="C382">
        <f>IFERROR(VLOOKUP(A382,[1]Monitoramento_Base_somente_disp!$A:$J,6,FALSE),0)</f>
        <v>1864050</v>
      </c>
      <c r="D382">
        <f>IFERROR(VLOOKUP(A382,[1]Monitoramento_Base_somente_disp!$A:$J,7,FALSE),0)</f>
        <v>0</v>
      </c>
      <c r="E382">
        <f>IFERROR(VLOOKUP(A382,[1]Monitoramento_Base_somente_disp!$A:$J,8,FALSE),0)</f>
        <v>1926402</v>
      </c>
      <c r="F382">
        <f>IFERROR(VLOOKUP(A382,[1]Monitoramento_Base_somente_disp!$A:$J,9,FALSE),0)</f>
        <v>0</v>
      </c>
      <c r="G382">
        <f>IFERROR(VLOOKUP(A382,[1]Monitoramento_Base_somente_disp!$A:$J,10,FALSE),0)</f>
        <v>310710</v>
      </c>
      <c r="H382">
        <f>IFERROR(VLOOKUP(A382,[2]Sheet1!$A:$I,4,FALSE),0)</f>
        <v>0</v>
      </c>
      <c r="I382">
        <f>IFERROR(VLOOKUP(A382,[2]Sheet1!$A:$I,5,FALSE),0)</f>
        <v>0</v>
      </c>
      <c r="J382">
        <f>IFERROR(VLOOKUP(A382,[2]Sheet1!$A:$I,6,FALSE),0)</f>
        <v>0</v>
      </c>
      <c r="K382">
        <f>IFERROR(VLOOKUP(A382,[2]Sheet1!$A:$I,7,FALSE),0)</f>
        <v>0</v>
      </c>
      <c r="L382">
        <f>IFERROR(VLOOKUP(A382,[2]Sheet1!$A:$I,8,FALSE),0)</f>
        <v>0</v>
      </c>
      <c r="M382">
        <f>IFERROR(VLOOKUP(A382,[2]Sheet1!$A:$I,9,FALSE),0)</f>
        <v>0</v>
      </c>
      <c r="N382">
        <f>IFERROR(VLOOKUP(A382,[3]Sheet1!$A:$G,2,FALSE),0)</f>
        <v>0</v>
      </c>
      <c r="O382">
        <f>IFERROR(VLOOKUP(A382,[3]Sheet1!$A:$G,3,FALSE),0)</f>
        <v>0</v>
      </c>
      <c r="P382">
        <f>IFERROR(VLOOKUP(A382,[3]Sheet1!$A:$G,4,FALSE),0)</f>
        <v>0</v>
      </c>
      <c r="Q382">
        <f>IFERROR(VLOOKUP(A382,[3]Sheet1!$A:$G,5,FALSE),0)</f>
        <v>0</v>
      </c>
      <c r="R382">
        <f>IFERROR(VLOOKUP(A382,[3]Sheet1!$A:$G,6,FALSE),0)</f>
        <v>0</v>
      </c>
      <c r="S382">
        <f>IFERROR(VLOOKUP(A382,[3]Sheet1!$A:$G,7,FALSE),0)</f>
        <v>0</v>
      </c>
      <c r="T382" t="str">
        <f t="shared" si="31"/>
        <v>Não</v>
      </c>
      <c r="U382" t="str">
        <f t="shared" si="32"/>
        <v>Sim</v>
      </c>
      <c r="V382" t="str">
        <f t="shared" si="33"/>
        <v>Não</v>
      </c>
      <c r="W382" t="str">
        <f t="shared" si="34"/>
        <v>Sim</v>
      </c>
      <c r="X382" t="str">
        <f t="shared" si="35"/>
        <v>Não</v>
      </c>
      <c r="Y382" t="str">
        <f t="shared" si="36"/>
        <v>Sim</v>
      </c>
    </row>
    <row r="383" spans="1:25" x14ac:dyDescent="0.25">
      <c r="A383" s="5">
        <v>210610</v>
      </c>
      <c r="B383">
        <f>IFERROR(VLOOKUP(A383,[1]Monitoramento_Base_somente_disp!$A:$J,5,FALSE),0)</f>
        <v>0</v>
      </c>
      <c r="C383">
        <f>IFERROR(VLOOKUP(A383,[1]Monitoramento_Base_somente_disp!$A:$J,6,FALSE),0)</f>
        <v>211500</v>
      </c>
      <c r="D383">
        <f>IFERROR(VLOOKUP(A383,[1]Monitoramento_Base_somente_disp!$A:$J,7,FALSE),0)</f>
        <v>0</v>
      </c>
      <c r="E383">
        <f>IFERROR(VLOOKUP(A383,[1]Monitoramento_Base_somente_disp!$A:$J,8,FALSE),0)</f>
        <v>218550</v>
      </c>
      <c r="F383">
        <f>IFERROR(VLOOKUP(A383,[1]Monitoramento_Base_somente_disp!$A:$J,9,FALSE),0)</f>
        <v>0</v>
      </c>
      <c r="G383">
        <f>IFERROR(VLOOKUP(A383,[1]Monitoramento_Base_somente_disp!$A:$J,10,FALSE),0)</f>
        <v>35250</v>
      </c>
      <c r="H383">
        <f>IFERROR(VLOOKUP(A383,[2]Sheet1!$A:$I,4,FALSE),0)</f>
        <v>0</v>
      </c>
      <c r="I383">
        <f>IFERROR(VLOOKUP(A383,[2]Sheet1!$A:$I,5,FALSE),0)</f>
        <v>0</v>
      </c>
      <c r="J383">
        <f>IFERROR(VLOOKUP(A383,[2]Sheet1!$A:$I,6,FALSE),0)</f>
        <v>0</v>
      </c>
      <c r="K383">
        <f>IFERROR(VLOOKUP(A383,[2]Sheet1!$A:$I,7,FALSE),0)</f>
        <v>0</v>
      </c>
      <c r="L383">
        <f>IFERROR(VLOOKUP(A383,[2]Sheet1!$A:$I,8,FALSE),0)</f>
        <v>0</v>
      </c>
      <c r="M383">
        <f>IFERROR(VLOOKUP(A383,[2]Sheet1!$A:$I,9,FALSE),0)</f>
        <v>0</v>
      </c>
      <c r="N383">
        <f>IFERROR(VLOOKUP(A383,[3]Sheet1!$A:$G,2,FALSE),0)</f>
        <v>0</v>
      </c>
      <c r="O383">
        <f>IFERROR(VLOOKUP(A383,[3]Sheet1!$A:$G,3,FALSE),0)</f>
        <v>0</v>
      </c>
      <c r="P383">
        <f>IFERROR(VLOOKUP(A383,[3]Sheet1!$A:$G,4,FALSE),0)</f>
        <v>0</v>
      </c>
      <c r="Q383">
        <f>IFERROR(VLOOKUP(A383,[3]Sheet1!$A:$G,5,FALSE),0)</f>
        <v>0</v>
      </c>
      <c r="R383">
        <f>IFERROR(VLOOKUP(A383,[3]Sheet1!$A:$G,6,FALSE),0)</f>
        <v>0</v>
      </c>
      <c r="S383">
        <f>IFERROR(VLOOKUP(A383,[3]Sheet1!$A:$G,7,FALSE),0)</f>
        <v>0</v>
      </c>
      <c r="T383" t="str">
        <f t="shared" si="31"/>
        <v>Não</v>
      </c>
      <c r="U383" t="str">
        <f t="shared" si="32"/>
        <v>Sim</v>
      </c>
      <c r="V383" t="str">
        <f t="shared" si="33"/>
        <v>Não</v>
      </c>
      <c r="W383" t="str">
        <f t="shared" si="34"/>
        <v>Sim</v>
      </c>
      <c r="X383" t="str">
        <f t="shared" si="35"/>
        <v>Não</v>
      </c>
      <c r="Y383" t="str">
        <f t="shared" si="36"/>
        <v>Sim</v>
      </c>
    </row>
    <row r="384" spans="1:25" x14ac:dyDescent="0.25">
      <c r="A384" s="5">
        <v>210620</v>
      </c>
      <c r="B384">
        <f>IFERROR(VLOOKUP(A384,[1]Monitoramento_Base_somente_disp!$A:$J,5,FALSE),0)</f>
        <v>0</v>
      </c>
      <c r="C384">
        <f>IFERROR(VLOOKUP(A384,[1]Monitoramento_Base_somente_disp!$A:$J,6,FALSE),0)</f>
        <v>0</v>
      </c>
      <c r="D384">
        <f>IFERROR(VLOOKUP(A384,[1]Monitoramento_Base_somente_disp!$A:$J,7,FALSE),0)</f>
        <v>0</v>
      </c>
      <c r="E384">
        <f>IFERROR(VLOOKUP(A384,[1]Monitoramento_Base_somente_disp!$A:$J,8,FALSE),0)</f>
        <v>0</v>
      </c>
      <c r="F384">
        <f>IFERROR(VLOOKUP(A384,[1]Monitoramento_Base_somente_disp!$A:$J,9,FALSE),0)</f>
        <v>0</v>
      </c>
      <c r="G384">
        <f>IFERROR(VLOOKUP(A384,[1]Monitoramento_Base_somente_disp!$A:$J,10,FALSE),0)</f>
        <v>0</v>
      </c>
      <c r="H384">
        <f>IFERROR(VLOOKUP(A384,[2]Sheet1!$A:$I,4,FALSE),0)</f>
        <v>0</v>
      </c>
      <c r="I384">
        <f>IFERROR(VLOOKUP(A384,[2]Sheet1!$A:$I,5,FALSE),0)</f>
        <v>0</v>
      </c>
      <c r="J384">
        <f>IFERROR(VLOOKUP(A384,[2]Sheet1!$A:$I,6,FALSE),0)</f>
        <v>0</v>
      </c>
      <c r="K384">
        <f>IFERROR(VLOOKUP(A384,[2]Sheet1!$A:$I,7,FALSE),0)</f>
        <v>0</v>
      </c>
      <c r="L384">
        <f>IFERROR(VLOOKUP(A384,[2]Sheet1!$A:$I,8,FALSE),0)</f>
        <v>0</v>
      </c>
      <c r="M384">
        <f>IFERROR(VLOOKUP(A384,[2]Sheet1!$A:$I,9,FALSE),0)</f>
        <v>0</v>
      </c>
      <c r="N384">
        <f>IFERROR(VLOOKUP(A384,[3]Sheet1!$A:$G,2,FALSE),0)</f>
        <v>0</v>
      </c>
      <c r="O384">
        <f>IFERROR(VLOOKUP(A384,[3]Sheet1!$A:$G,3,FALSE),0)</f>
        <v>0</v>
      </c>
      <c r="P384">
        <f>IFERROR(VLOOKUP(A384,[3]Sheet1!$A:$G,4,FALSE),0)</f>
        <v>0</v>
      </c>
      <c r="Q384">
        <f>IFERROR(VLOOKUP(A384,[3]Sheet1!$A:$G,5,FALSE),0)</f>
        <v>0</v>
      </c>
      <c r="R384">
        <f>IFERROR(VLOOKUP(A384,[3]Sheet1!$A:$G,6,FALSE),0)</f>
        <v>0</v>
      </c>
      <c r="S384">
        <f>IFERROR(VLOOKUP(A384,[3]Sheet1!$A:$G,7,FALSE),0)</f>
        <v>0</v>
      </c>
      <c r="T384" t="str">
        <f t="shared" si="31"/>
        <v>Não</v>
      </c>
      <c r="U384" t="str">
        <f t="shared" si="32"/>
        <v>Não</v>
      </c>
      <c r="V384" t="str">
        <f t="shared" si="33"/>
        <v>Não</v>
      </c>
      <c r="W384" t="str">
        <f t="shared" si="34"/>
        <v>Não</v>
      </c>
      <c r="X384" t="str">
        <f t="shared" si="35"/>
        <v>Não</v>
      </c>
      <c r="Y384" t="str">
        <f t="shared" si="36"/>
        <v>Não</v>
      </c>
    </row>
    <row r="385" spans="1:25" x14ac:dyDescent="0.25">
      <c r="A385" s="5">
        <v>210630</v>
      </c>
      <c r="B385">
        <f>IFERROR(VLOOKUP(A385,[1]Monitoramento_Base_somente_disp!$A:$J,5,FALSE),0)</f>
        <v>0</v>
      </c>
      <c r="C385">
        <f>IFERROR(VLOOKUP(A385,[1]Monitoramento_Base_somente_disp!$A:$J,6,FALSE),0)</f>
        <v>0</v>
      </c>
      <c r="D385">
        <f>IFERROR(VLOOKUP(A385,[1]Monitoramento_Base_somente_disp!$A:$J,7,FALSE),0)</f>
        <v>0</v>
      </c>
      <c r="E385">
        <f>IFERROR(VLOOKUP(A385,[1]Monitoramento_Base_somente_disp!$A:$J,8,FALSE),0)</f>
        <v>0</v>
      </c>
      <c r="F385">
        <f>IFERROR(VLOOKUP(A385,[1]Monitoramento_Base_somente_disp!$A:$J,9,FALSE),0)</f>
        <v>0</v>
      </c>
      <c r="G385">
        <f>IFERROR(VLOOKUP(A385,[1]Monitoramento_Base_somente_disp!$A:$J,10,FALSE),0)</f>
        <v>0</v>
      </c>
      <c r="H385">
        <f>IFERROR(VLOOKUP(A385,[2]Sheet1!$A:$I,4,FALSE),0)</f>
        <v>0</v>
      </c>
      <c r="I385">
        <f>IFERROR(VLOOKUP(A385,[2]Sheet1!$A:$I,5,FALSE),0)</f>
        <v>0</v>
      </c>
      <c r="J385">
        <f>IFERROR(VLOOKUP(A385,[2]Sheet1!$A:$I,6,FALSE),0)</f>
        <v>0</v>
      </c>
      <c r="K385">
        <f>IFERROR(VLOOKUP(A385,[2]Sheet1!$A:$I,7,FALSE),0)</f>
        <v>0</v>
      </c>
      <c r="L385">
        <f>IFERROR(VLOOKUP(A385,[2]Sheet1!$A:$I,8,FALSE),0)</f>
        <v>0</v>
      </c>
      <c r="M385">
        <f>IFERROR(VLOOKUP(A385,[2]Sheet1!$A:$I,9,FALSE),0)</f>
        <v>0</v>
      </c>
      <c r="N385">
        <f>IFERROR(VLOOKUP(A385,[3]Sheet1!$A:$G,2,FALSE),0)</f>
        <v>0</v>
      </c>
      <c r="O385">
        <f>IFERROR(VLOOKUP(A385,[3]Sheet1!$A:$G,3,FALSE),0)</f>
        <v>0</v>
      </c>
      <c r="P385">
        <f>IFERROR(VLOOKUP(A385,[3]Sheet1!$A:$G,4,FALSE),0)</f>
        <v>0</v>
      </c>
      <c r="Q385">
        <f>IFERROR(VLOOKUP(A385,[3]Sheet1!$A:$G,5,FALSE),0)</f>
        <v>0</v>
      </c>
      <c r="R385">
        <f>IFERROR(VLOOKUP(A385,[3]Sheet1!$A:$G,6,FALSE),0)</f>
        <v>0</v>
      </c>
      <c r="S385">
        <f>IFERROR(VLOOKUP(A385,[3]Sheet1!$A:$G,7,FALSE),0)</f>
        <v>0</v>
      </c>
      <c r="T385" t="str">
        <f t="shared" si="31"/>
        <v>Não</v>
      </c>
      <c r="U385" t="str">
        <f t="shared" si="32"/>
        <v>Não</v>
      </c>
      <c r="V385" t="str">
        <f t="shared" si="33"/>
        <v>Não</v>
      </c>
      <c r="W385" t="str">
        <f t="shared" si="34"/>
        <v>Não</v>
      </c>
      <c r="X385" t="str">
        <f t="shared" si="35"/>
        <v>Não</v>
      </c>
      <c r="Y385" t="str">
        <f t="shared" si="36"/>
        <v>Não</v>
      </c>
    </row>
    <row r="386" spans="1:25" x14ac:dyDescent="0.25">
      <c r="A386" s="5">
        <v>210632</v>
      </c>
      <c r="B386">
        <f>IFERROR(VLOOKUP(A386,[1]Monitoramento_Base_somente_disp!$A:$J,5,FALSE),0)</f>
        <v>0</v>
      </c>
      <c r="C386">
        <f>IFERROR(VLOOKUP(A386,[1]Monitoramento_Base_somente_disp!$A:$J,6,FALSE),0)</f>
        <v>0</v>
      </c>
      <c r="D386">
        <f>IFERROR(VLOOKUP(A386,[1]Monitoramento_Base_somente_disp!$A:$J,7,FALSE),0)</f>
        <v>0</v>
      </c>
      <c r="E386">
        <f>IFERROR(VLOOKUP(A386,[1]Monitoramento_Base_somente_disp!$A:$J,8,FALSE),0)</f>
        <v>0</v>
      </c>
      <c r="F386">
        <f>IFERROR(VLOOKUP(A386,[1]Monitoramento_Base_somente_disp!$A:$J,9,FALSE),0)</f>
        <v>0</v>
      </c>
      <c r="G386">
        <f>IFERROR(VLOOKUP(A386,[1]Monitoramento_Base_somente_disp!$A:$J,10,FALSE),0)</f>
        <v>0</v>
      </c>
      <c r="H386">
        <f>IFERROR(VLOOKUP(A386,[2]Sheet1!$A:$I,4,FALSE),0)</f>
        <v>0</v>
      </c>
      <c r="I386">
        <f>IFERROR(VLOOKUP(A386,[2]Sheet1!$A:$I,5,FALSE),0)</f>
        <v>0</v>
      </c>
      <c r="J386">
        <f>IFERROR(VLOOKUP(A386,[2]Sheet1!$A:$I,6,FALSE),0)</f>
        <v>0</v>
      </c>
      <c r="K386">
        <f>IFERROR(VLOOKUP(A386,[2]Sheet1!$A:$I,7,FALSE),0)</f>
        <v>0</v>
      </c>
      <c r="L386">
        <f>IFERROR(VLOOKUP(A386,[2]Sheet1!$A:$I,8,FALSE),0)</f>
        <v>0</v>
      </c>
      <c r="M386">
        <f>IFERROR(VLOOKUP(A386,[2]Sheet1!$A:$I,9,FALSE),0)</f>
        <v>0</v>
      </c>
      <c r="N386">
        <f>IFERROR(VLOOKUP(A386,[3]Sheet1!$A:$G,2,FALSE),0)</f>
        <v>0</v>
      </c>
      <c r="O386">
        <f>IFERROR(VLOOKUP(A386,[3]Sheet1!$A:$G,3,FALSE),0)</f>
        <v>0</v>
      </c>
      <c r="P386">
        <f>IFERROR(VLOOKUP(A386,[3]Sheet1!$A:$G,4,FALSE),0)</f>
        <v>0</v>
      </c>
      <c r="Q386">
        <f>IFERROR(VLOOKUP(A386,[3]Sheet1!$A:$G,5,FALSE),0)</f>
        <v>0</v>
      </c>
      <c r="R386">
        <f>IFERROR(VLOOKUP(A386,[3]Sheet1!$A:$G,6,FALSE),0)</f>
        <v>0</v>
      </c>
      <c r="S386">
        <f>IFERROR(VLOOKUP(A386,[3]Sheet1!$A:$G,7,FALSE),0)</f>
        <v>0</v>
      </c>
      <c r="T386" t="str">
        <f t="shared" si="31"/>
        <v>Não</v>
      </c>
      <c r="U386" t="str">
        <f t="shared" si="32"/>
        <v>Não</v>
      </c>
      <c r="V386" t="str">
        <f t="shared" si="33"/>
        <v>Não</v>
      </c>
      <c r="W386" t="str">
        <f t="shared" si="34"/>
        <v>Não</v>
      </c>
      <c r="X386" t="str">
        <f t="shared" si="35"/>
        <v>Não</v>
      </c>
      <c r="Y386" t="str">
        <f t="shared" si="36"/>
        <v>Não</v>
      </c>
    </row>
    <row r="387" spans="1:25" x14ac:dyDescent="0.25">
      <c r="A387" s="5">
        <v>210635</v>
      </c>
      <c r="B387">
        <f>IFERROR(VLOOKUP(A387,[1]Monitoramento_Base_somente_disp!$A:$J,5,FALSE),0)</f>
        <v>0</v>
      </c>
      <c r="C387">
        <f>IFERROR(VLOOKUP(A387,[1]Monitoramento_Base_somente_disp!$A:$J,6,FALSE),0)</f>
        <v>0</v>
      </c>
      <c r="D387">
        <f>IFERROR(VLOOKUP(A387,[1]Monitoramento_Base_somente_disp!$A:$J,7,FALSE),0)</f>
        <v>0</v>
      </c>
      <c r="E387">
        <f>IFERROR(VLOOKUP(A387,[1]Monitoramento_Base_somente_disp!$A:$J,8,FALSE),0)</f>
        <v>0</v>
      </c>
      <c r="F387">
        <f>IFERROR(VLOOKUP(A387,[1]Monitoramento_Base_somente_disp!$A:$J,9,FALSE),0)</f>
        <v>0</v>
      </c>
      <c r="G387">
        <f>IFERROR(VLOOKUP(A387,[1]Monitoramento_Base_somente_disp!$A:$J,10,FALSE),0)</f>
        <v>0</v>
      </c>
      <c r="H387">
        <f>IFERROR(VLOOKUP(A387,[2]Sheet1!$A:$I,4,FALSE),0)</f>
        <v>0</v>
      </c>
      <c r="I387">
        <f>IFERROR(VLOOKUP(A387,[2]Sheet1!$A:$I,5,FALSE),0)</f>
        <v>0</v>
      </c>
      <c r="J387">
        <f>IFERROR(VLOOKUP(A387,[2]Sheet1!$A:$I,6,FALSE),0)</f>
        <v>0</v>
      </c>
      <c r="K387">
        <f>IFERROR(VLOOKUP(A387,[2]Sheet1!$A:$I,7,FALSE),0)</f>
        <v>0</v>
      </c>
      <c r="L387">
        <f>IFERROR(VLOOKUP(A387,[2]Sheet1!$A:$I,8,FALSE),0)</f>
        <v>0</v>
      </c>
      <c r="M387">
        <f>IFERROR(VLOOKUP(A387,[2]Sheet1!$A:$I,9,FALSE),0)</f>
        <v>0</v>
      </c>
      <c r="N387">
        <f>IFERROR(VLOOKUP(A387,[3]Sheet1!$A:$G,2,FALSE),0)</f>
        <v>0</v>
      </c>
      <c r="O387">
        <f>IFERROR(VLOOKUP(A387,[3]Sheet1!$A:$G,3,FALSE),0)</f>
        <v>0</v>
      </c>
      <c r="P387">
        <f>IFERROR(VLOOKUP(A387,[3]Sheet1!$A:$G,4,FALSE),0)</f>
        <v>0</v>
      </c>
      <c r="Q387">
        <f>IFERROR(VLOOKUP(A387,[3]Sheet1!$A:$G,5,FALSE),0)</f>
        <v>0</v>
      </c>
      <c r="R387">
        <f>IFERROR(VLOOKUP(A387,[3]Sheet1!$A:$G,6,FALSE),0)</f>
        <v>0</v>
      </c>
      <c r="S387">
        <f>IFERROR(VLOOKUP(A387,[3]Sheet1!$A:$G,7,FALSE),0)</f>
        <v>0</v>
      </c>
      <c r="T387" t="str">
        <f t="shared" si="31"/>
        <v>Não</v>
      </c>
      <c r="U387" t="str">
        <f t="shared" si="32"/>
        <v>Não</v>
      </c>
      <c r="V387" t="str">
        <f t="shared" si="33"/>
        <v>Não</v>
      </c>
      <c r="W387" t="str">
        <f t="shared" si="34"/>
        <v>Não</v>
      </c>
      <c r="X387" t="str">
        <f t="shared" si="35"/>
        <v>Não</v>
      </c>
      <c r="Y387" t="str">
        <f t="shared" si="36"/>
        <v>Não</v>
      </c>
    </row>
    <row r="388" spans="1:25" x14ac:dyDescent="0.25">
      <c r="A388" s="5">
        <v>210637</v>
      </c>
      <c r="B388">
        <f>IFERROR(VLOOKUP(A388,[1]Monitoramento_Base_somente_disp!$A:$J,5,FALSE),0)</f>
        <v>0</v>
      </c>
      <c r="C388">
        <f>IFERROR(VLOOKUP(A388,[1]Monitoramento_Base_somente_disp!$A:$J,6,FALSE),0)</f>
        <v>0</v>
      </c>
      <c r="D388">
        <f>IFERROR(VLOOKUP(A388,[1]Monitoramento_Base_somente_disp!$A:$J,7,FALSE),0)</f>
        <v>0</v>
      </c>
      <c r="E388">
        <f>IFERROR(VLOOKUP(A388,[1]Monitoramento_Base_somente_disp!$A:$J,8,FALSE),0)</f>
        <v>0</v>
      </c>
      <c r="F388">
        <f>IFERROR(VLOOKUP(A388,[1]Monitoramento_Base_somente_disp!$A:$J,9,FALSE),0)</f>
        <v>0</v>
      </c>
      <c r="G388">
        <f>IFERROR(VLOOKUP(A388,[1]Monitoramento_Base_somente_disp!$A:$J,10,FALSE),0)</f>
        <v>0</v>
      </c>
      <c r="H388">
        <f>IFERROR(VLOOKUP(A388,[2]Sheet1!$A:$I,4,FALSE),0)</f>
        <v>0</v>
      </c>
      <c r="I388">
        <f>IFERROR(VLOOKUP(A388,[2]Sheet1!$A:$I,5,FALSE),0)</f>
        <v>0</v>
      </c>
      <c r="J388">
        <f>IFERROR(VLOOKUP(A388,[2]Sheet1!$A:$I,6,FALSE),0)</f>
        <v>0</v>
      </c>
      <c r="K388">
        <f>IFERROR(VLOOKUP(A388,[2]Sheet1!$A:$I,7,FALSE),0)</f>
        <v>0</v>
      </c>
      <c r="L388">
        <f>IFERROR(VLOOKUP(A388,[2]Sheet1!$A:$I,8,FALSE),0)</f>
        <v>0</v>
      </c>
      <c r="M388">
        <f>IFERROR(VLOOKUP(A388,[2]Sheet1!$A:$I,9,FALSE),0)</f>
        <v>0</v>
      </c>
      <c r="N388">
        <f>IFERROR(VLOOKUP(A388,[3]Sheet1!$A:$G,2,FALSE),0)</f>
        <v>0</v>
      </c>
      <c r="O388">
        <f>IFERROR(VLOOKUP(A388,[3]Sheet1!$A:$G,3,FALSE),0)</f>
        <v>0</v>
      </c>
      <c r="P388">
        <f>IFERROR(VLOOKUP(A388,[3]Sheet1!$A:$G,4,FALSE),0)</f>
        <v>0</v>
      </c>
      <c r="Q388">
        <f>IFERROR(VLOOKUP(A388,[3]Sheet1!$A:$G,5,FALSE),0)</f>
        <v>0</v>
      </c>
      <c r="R388">
        <f>IFERROR(VLOOKUP(A388,[3]Sheet1!$A:$G,6,FALSE),0)</f>
        <v>0</v>
      </c>
      <c r="S388">
        <f>IFERROR(VLOOKUP(A388,[3]Sheet1!$A:$G,7,FALSE),0)</f>
        <v>0</v>
      </c>
      <c r="T388" t="str">
        <f t="shared" si="31"/>
        <v>Não</v>
      </c>
      <c r="U388" t="str">
        <f t="shared" si="32"/>
        <v>Não</v>
      </c>
      <c r="V388" t="str">
        <f t="shared" si="33"/>
        <v>Não</v>
      </c>
      <c r="W388" t="str">
        <f t="shared" si="34"/>
        <v>Não</v>
      </c>
      <c r="X388" t="str">
        <f t="shared" si="35"/>
        <v>Não</v>
      </c>
      <c r="Y388" t="str">
        <f t="shared" si="36"/>
        <v>Não</v>
      </c>
    </row>
    <row r="389" spans="1:25" x14ac:dyDescent="0.25">
      <c r="A389" s="5">
        <v>210640</v>
      </c>
      <c r="B389">
        <f>IFERROR(VLOOKUP(A389,[1]Monitoramento_Base_somente_disp!$A:$J,5,FALSE),0)</f>
        <v>0</v>
      </c>
      <c r="C389">
        <f>IFERROR(VLOOKUP(A389,[1]Monitoramento_Base_somente_disp!$A:$J,6,FALSE),0)</f>
        <v>953610</v>
      </c>
      <c r="D389">
        <f>IFERROR(VLOOKUP(A389,[1]Monitoramento_Base_somente_disp!$A:$J,7,FALSE),0)</f>
        <v>0</v>
      </c>
      <c r="E389">
        <f>IFERROR(VLOOKUP(A389,[1]Monitoramento_Base_somente_disp!$A:$J,8,FALSE),0)</f>
        <v>985397</v>
      </c>
      <c r="F389">
        <f>IFERROR(VLOOKUP(A389,[1]Monitoramento_Base_somente_disp!$A:$J,9,FALSE),0)</f>
        <v>0</v>
      </c>
      <c r="G389">
        <f>IFERROR(VLOOKUP(A389,[1]Monitoramento_Base_somente_disp!$A:$J,10,FALSE),0)</f>
        <v>158935</v>
      </c>
      <c r="H389">
        <f>IFERROR(VLOOKUP(A389,[2]Sheet1!$A:$I,4,FALSE),0)</f>
        <v>0</v>
      </c>
      <c r="I389">
        <f>IFERROR(VLOOKUP(A389,[2]Sheet1!$A:$I,5,FALSE),0)</f>
        <v>0</v>
      </c>
      <c r="J389">
        <f>IFERROR(VLOOKUP(A389,[2]Sheet1!$A:$I,6,FALSE),0)</f>
        <v>0</v>
      </c>
      <c r="K389">
        <f>IFERROR(VLOOKUP(A389,[2]Sheet1!$A:$I,7,FALSE),0)</f>
        <v>0</v>
      </c>
      <c r="L389">
        <f>IFERROR(VLOOKUP(A389,[2]Sheet1!$A:$I,8,FALSE),0)</f>
        <v>0</v>
      </c>
      <c r="M389">
        <f>IFERROR(VLOOKUP(A389,[2]Sheet1!$A:$I,9,FALSE),0)</f>
        <v>0</v>
      </c>
      <c r="N389">
        <f>IFERROR(VLOOKUP(A389,[3]Sheet1!$A:$G,2,FALSE),0)</f>
        <v>0</v>
      </c>
      <c r="O389">
        <f>IFERROR(VLOOKUP(A389,[3]Sheet1!$A:$G,3,FALSE),0)</f>
        <v>0</v>
      </c>
      <c r="P389">
        <f>IFERROR(VLOOKUP(A389,[3]Sheet1!$A:$G,4,FALSE),0)</f>
        <v>0</v>
      </c>
      <c r="Q389">
        <f>IFERROR(VLOOKUP(A389,[3]Sheet1!$A:$G,5,FALSE),0)</f>
        <v>0</v>
      </c>
      <c r="R389">
        <f>IFERROR(VLOOKUP(A389,[3]Sheet1!$A:$G,6,FALSE),0)</f>
        <v>0</v>
      </c>
      <c r="S389">
        <f>IFERROR(VLOOKUP(A389,[3]Sheet1!$A:$G,7,FALSE),0)</f>
        <v>0</v>
      </c>
      <c r="T389" t="str">
        <f t="shared" si="31"/>
        <v>Não</v>
      </c>
      <c r="U389" t="str">
        <f t="shared" si="32"/>
        <v>Sim</v>
      </c>
      <c r="V389" t="str">
        <f t="shared" si="33"/>
        <v>Não</v>
      </c>
      <c r="W389" t="str">
        <f t="shared" si="34"/>
        <v>Sim</v>
      </c>
      <c r="X389" t="str">
        <f t="shared" si="35"/>
        <v>Não</v>
      </c>
      <c r="Y389" t="str">
        <f t="shared" si="36"/>
        <v>Sim</v>
      </c>
    </row>
    <row r="390" spans="1:25" x14ac:dyDescent="0.25">
      <c r="A390" s="5">
        <v>210660</v>
      </c>
      <c r="B390">
        <f>IFERROR(VLOOKUP(A390,[1]Monitoramento_Base_somente_disp!$A:$J,5,FALSE),0)</f>
        <v>0</v>
      </c>
      <c r="C390">
        <f>IFERROR(VLOOKUP(A390,[1]Monitoramento_Base_somente_disp!$A:$J,6,FALSE),0)</f>
        <v>0</v>
      </c>
      <c r="D390">
        <f>IFERROR(VLOOKUP(A390,[1]Monitoramento_Base_somente_disp!$A:$J,7,FALSE),0)</f>
        <v>0</v>
      </c>
      <c r="E390">
        <f>IFERROR(VLOOKUP(A390,[1]Monitoramento_Base_somente_disp!$A:$J,8,FALSE),0)</f>
        <v>0</v>
      </c>
      <c r="F390">
        <f>IFERROR(VLOOKUP(A390,[1]Monitoramento_Base_somente_disp!$A:$J,9,FALSE),0)</f>
        <v>0</v>
      </c>
      <c r="G390">
        <f>IFERROR(VLOOKUP(A390,[1]Monitoramento_Base_somente_disp!$A:$J,10,FALSE),0)</f>
        <v>0</v>
      </c>
      <c r="H390">
        <f>IFERROR(VLOOKUP(A390,[2]Sheet1!$A:$I,4,FALSE),0)</f>
        <v>0</v>
      </c>
      <c r="I390">
        <f>IFERROR(VLOOKUP(A390,[2]Sheet1!$A:$I,5,FALSE),0)</f>
        <v>0</v>
      </c>
      <c r="J390">
        <f>IFERROR(VLOOKUP(A390,[2]Sheet1!$A:$I,6,FALSE),0)</f>
        <v>0</v>
      </c>
      <c r="K390">
        <f>IFERROR(VLOOKUP(A390,[2]Sheet1!$A:$I,7,FALSE),0)</f>
        <v>0</v>
      </c>
      <c r="L390">
        <f>IFERROR(VLOOKUP(A390,[2]Sheet1!$A:$I,8,FALSE),0)</f>
        <v>0</v>
      </c>
      <c r="M390">
        <f>IFERROR(VLOOKUP(A390,[2]Sheet1!$A:$I,9,FALSE),0)</f>
        <v>0</v>
      </c>
      <c r="N390">
        <f>IFERROR(VLOOKUP(A390,[3]Sheet1!$A:$G,2,FALSE),0)</f>
        <v>0</v>
      </c>
      <c r="O390">
        <f>IFERROR(VLOOKUP(A390,[3]Sheet1!$A:$G,3,FALSE),0)</f>
        <v>0</v>
      </c>
      <c r="P390">
        <f>IFERROR(VLOOKUP(A390,[3]Sheet1!$A:$G,4,FALSE),0)</f>
        <v>0</v>
      </c>
      <c r="Q390">
        <f>IFERROR(VLOOKUP(A390,[3]Sheet1!$A:$G,5,FALSE),0)</f>
        <v>0</v>
      </c>
      <c r="R390">
        <f>IFERROR(VLOOKUP(A390,[3]Sheet1!$A:$G,6,FALSE),0)</f>
        <v>0</v>
      </c>
      <c r="S390">
        <f>IFERROR(VLOOKUP(A390,[3]Sheet1!$A:$G,7,FALSE),0)</f>
        <v>0</v>
      </c>
      <c r="T390" t="str">
        <f t="shared" ref="T390:T453" si="37">IF(B390+H390+N390&gt;0,"Sim","Não")</f>
        <v>Não</v>
      </c>
      <c r="U390" t="str">
        <f t="shared" ref="U390:U453" si="38">IF(C390+I390+O390&gt;0,"Sim","Não")</f>
        <v>Não</v>
      </c>
      <c r="V390" t="str">
        <f t="shared" ref="V390:V453" si="39">IF(D390+J390+P390&gt;0,"Sim","Não")</f>
        <v>Não</v>
      </c>
      <c r="W390" t="str">
        <f t="shared" ref="W390:W453" si="40">IF(E390+K390+Q390&gt;0,"Sim","Não")</f>
        <v>Não</v>
      </c>
      <c r="X390" t="str">
        <f t="shared" ref="X390:X453" si="41">IF(F390+L390+R390&gt;0,"Sim","Não")</f>
        <v>Não</v>
      </c>
      <c r="Y390" t="str">
        <f t="shared" ref="Y390:Y453" si="42">IF(G390+M390+S390&gt;0,"Sim","Não")</f>
        <v>Não</v>
      </c>
    </row>
    <row r="391" spans="1:25" x14ac:dyDescent="0.25">
      <c r="A391" s="5">
        <v>210663</v>
      </c>
      <c r="B391">
        <f>IFERROR(VLOOKUP(A391,[1]Monitoramento_Base_somente_disp!$A:$J,5,FALSE),0)</f>
        <v>0</v>
      </c>
      <c r="C391">
        <f>IFERROR(VLOOKUP(A391,[1]Monitoramento_Base_somente_disp!$A:$J,6,FALSE),0)</f>
        <v>0</v>
      </c>
      <c r="D391">
        <f>IFERROR(VLOOKUP(A391,[1]Monitoramento_Base_somente_disp!$A:$J,7,FALSE),0)</f>
        <v>0</v>
      </c>
      <c r="E391">
        <f>IFERROR(VLOOKUP(A391,[1]Monitoramento_Base_somente_disp!$A:$J,8,FALSE),0)</f>
        <v>0</v>
      </c>
      <c r="F391">
        <f>IFERROR(VLOOKUP(A391,[1]Monitoramento_Base_somente_disp!$A:$J,9,FALSE),0)</f>
        <v>0</v>
      </c>
      <c r="G391">
        <f>IFERROR(VLOOKUP(A391,[1]Monitoramento_Base_somente_disp!$A:$J,10,FALSE),0)</f>
        <v>0</v>
      </c>
      <c r="H391">
        <f>IFERROR(VLOOKUP(A391,[2]Sheet1!$A:$I,4,FALSE),0)</f>
        <v>0</v>
      </c>
      <c r="I391">
        <f>IFERROR(VLOOKUP(A391,[2]Sheet1!$A:$I,5,FALSE),0)</f>
        <v>0</v>
      </c>
      <c r="J391">
        <f>IFERROR(VLOOKUP(A391,[2]Sheet1!$A:$I,6,FALSE),0)</f>
        <v>0</v>
      </c>
      <c r="K391">
        <f>IFERROR(VLOOKUP(A391,[2]Sheet1!$A:$I,7,FALSE),0)</f>
        <v>0</v>
      </c>
      <c r="L391">
        <f>IFERROR(VLOOKUP(A391,[2]Sheet1!$A:$I,8,FALSE),0)</f>
        <v>0</v>
      </c>
      <c r="M391">
        <f>IFERROR(VLOOKUP(A391,[2]Sheet1!$A:$I,9,FALSE),0)</f>
        <v>0</v>
      </c>
      <c r="N391">
        <f>IFERROR(VLOOKUP(A391,[3]Sheet1!$A:$G,2,FALSE),0)</f>
        <v>0</v>
      </c>
      <c r="O391">
        <f>IFERROR(VLOOKUP(A391,[3]Sheet1!$A:$G,3,FALSE),0)</f>
        <v>0</v>
      </c>
      <c r="P391">
        <f>IFERROR(VLOOKUP(A391,[3]Sheet1!$A:$G,4,FALSE),0)</f>
        <v>0</v>
      </c>
      <c r="Q391">
        <f>IFERROR(VLOOKUP(A391,[3]Sheet1!$A:$G,5,FALSE),0)</f>
        <v>0</v>
      </c>
      <c r="R391">
        <f>IFERROR(VLOOKUP(A391,[3]Sheet1!$A:$G,6,FALSE),0)</f>
        <v>0</v>
      </c>
      <c r="S391">
        <f>IFERROR(VLOOKUP(A391,[3]Sheet1!$A:$G,7,FALSE),0)</f>
        <v>0</v>
      </c>
      <c r="T391" t="str">
        <f t="shared" si="37"/>
        <v>Não</v>
      </c>
      <c r="U391" t="str">
        <f t="shared" si="38"/>
        <v>Não</v>
      </c>
      <c r="V391" t="str">
        <f t="shared" si="39"/>
        <v>Não</v>
      </c>
      <c r="W391" t="str">
        <f t="shared" si="40"/>
        <v>Não</v>
      </c>
      <c r="X391" t="str">
        <f t="shared" si="41"/>
        <v>Não</v>
      </c>
      <c r="Y391" t="str">
        <f t="shared" si="42"/>
        <v>Não</v>
      </c>
    </row>
    <row r="392" spans="1:25" x14ac:dyDescent="0.25">
      <c r="A392" s="5">
        <v>210670</v>
      </c>
      <c r="B392">
        <f>IFERROR(VLOOKUP(A392,[1]Monitoramento_Base_somente_disp!$A:$J,5,FALSE),0)</f>
        <v>0</v>
      </c>
      <c r="C392">
        <f>IFERROR(VLOOKUP(A392,[1]Monitoramento_Base_somente_disp!$A:$J,6,FALSE),0)</f>
        <v>0</v>
      </c>
      <c r="D392">
        <f>IFERROR(VLOOKUP(A392,[1]Monitoramento_Base_somente_disp!$A:$J,7,FALSE),0)</f>
        <v>0</v>
      </c>
      <c r="E392">
        <f>IFERROR(VLOOKUP(A392,[1]Monitoramento_Base_somente_disp!$A:$J,8,FALSE),0)</f>
        <v>0</v>
      </c>
      <c r="F392">
        <f>IFERROR(VLOOKUP(A392,[1]Monitoramento_Base_somente_disp!$A:$J,9,FALSE),0)</f>
        <v>0</v>
      </c>
      <c r="G392">
        <f>IFERROR(VLOOKUP(A392,[1]Monitoramento_Base_somente_disp!$A:$J,10,FALSE),0)</f>
        <v>0</v>
      </c>
      <c r="H392">
        <f>IFERROR(VLOOKUP(A392,[2]Sheet1!$A:$I,4,FALSE),0)</f>
        <v>0</v>
      </c>
      <c r="I392">
        <f>IFERROR(VLOOKUP(A392,[2]Sheet1!$A:$I,5,FALSE),0)</f>
        <v>0</v>
      </c>
      <c r="J392">
        <f>IFERROR(VLOOKUP(A392,[2]Sheet1!$A:$I,6,FALSE),0)</f>
        <v>0</v>
      </c>
      <c r="K392">
        <f>IFERROR(VLOOKUP(A392,[2]Sheet1!$A:$I,7,FALSE),0)</f>
        <v>0</v>
      </c>
      <c r="L392">
        <f>IFERROR(VLOOKUP(A392,[2]Sheet1!$A:$I,8,FALSE),0)</f>
        <v>0</v>
      </c>
      <c r="M392">
        <f>IFERROR(VLOOKUP(A392,[2]Sheet1!$A:$I,9,FALSE),0)</f>
        <v>0</v>
      </c>
      <c r="N392">
        <f>IFERROR(VLOOKUP(A392,[3]Sheet1!$A:$G,2,FALSE),0)</f>
        <v>0</v>
      </c>
      <c r="O392">
        <f>IFERROR(VLOOKUP(A392,[3]Sheet1!$A:$G,3,FALSE),0)</f>
        <v>0</v>
      </c>
      <c r="P392">
        <f>IFERROR(VLOOKUP(A392,[3]Sheet1!$A:$G,4,FALSE),0)</f>
        <v>0</v>
      </c>
      <c r="Q392">
        <f>IFERROR(VLOOKUP(A392,[3]Sheet1!$A:$G,5,FALSE),0)</f>
        <v>0</v>
      </c>
      <c r="R392">
        <f>IFERROR(VLOOKUP(A392,[3]Sheet1!$A:$G,6,FALSE),0)</f>
        <v>0</v>
      </c>
      <c r="S392">
        <f>IFERROR(VLOOKUP(A392,[3]Sheet1!$A:$G,7,FALSE),0)</f>
        <v>0</v>
      </c>
      <c r="T392" t="str">
        <f t="shared" si="37"/>
        <v>Não</v>
      </c>
      <c r="U392" t="str">
        <f t="shared" si="38"/>
        <v>Não</v>
      </c>
      <c r="V392" t="str">
        <f t="shared" si="39"/>
        <v>Não</v>
      </c>
      <c r="W392" t="str">
        <f t="shared" si="40"/>
        <v>Não</v>
      </c>
      <c r="X392" t="str">
        <f t="shared" si="41"/>
        <v>Não</v>
      </c>
      <c r="Y392" t="str">
        <f t="shared" si="42"/>
        <v>Não</v>
      </c>
    </row>
    <row r="393" spans="1:25" x14ac:dyDescent="0.25">
      <c r="A393" s="5">
        <v>210690</v>
      </c>
      <c r="B393">
        <f>IFERROR(VLOOKUP(A393,[1]Monitoramento_Base_somente_disp!$A:$J,5,FALSE),0)</f>
        <v>0</v>
      </c>
      <c r="C393">
        <f>IFERROR(VLOOKUP(A393,[1]Monitoramento_Base_somente_disp!$A:$J,6,FALSE),0)</f>
        <v>0</v>
      </c>
      <c r="D393">
        <f>IFERROR(VLOOKUP(A393,[1]Monitoramento_Base_somente_disp!$A:$J,7,FALSE),0)</f>
        <v>0</v>
      </c>
      <c r="E393">
        <f>IFERROR(VLOOKUP(A393,[1]Monitoramento_Base_somente_disp!$A:$J,8,FALSE),0)</f>
        <v>0</v>
      </c>
      <c r="F393">
        <f>IFERROR(VLOOKUP(A393,[1]Monitoramento_Base_somente_disp!$A:$J,9,FALSE),0)</f>
        <v>0</v>
      </c>
      <c r="G393">
        <f>IFERROR(VLOOKUP(A393,[1]Monitoramento_Base_somente_disp!$A:$J,10,FALSE),0)</f>
        <v>0</v>
      </c>
      <c r="H393">
        <f>IFERROR(VLOOKUP(A393,[2]Sheet1!$A:$I,4,FALSE),0)</f>
        <v>0</v>
      </c>
      <c r="I393">
        <f>IFERROR(VLOOKUP(A393,[2]Sheet1!$A:$I,5,FALSE),0)</f>
        <v>0</v>
      </c>
      <c r="J393">
        <f>IFERROR(VLOOKUP(A393,[2]Sheet1!$A:$I,6,FALSE),0)</f>
        <v>0</v>
      </c>
      <c r="K393">
        <f>IFERROR(VLOOKUP(A393,[2]Sheet1!$A:$I,7,FALSE),0)</f>
        <v>0</v>
      </c>
      <c r="L393">
        <f>IFERROR(VLOOKUP(A393,[2]Sheet1!$A:$I,8,FALSE),0)</f>
        <v>0</v>
      </c>
      <c r="M393">
        <f>IFERROR(VLOOKUP(A393,[2]Sheet1!$A:$I,9,FALSE),0)</f>
        <v>0</v>
      </c>
      <c r="N393">
        <f>IFERROR(VLOOKUP(A393,[3]Sheet1!$A:$G,2,FALSE),0)</f>
        <v>0</v>
      </c>
      <c r="O393">
        <f>IFERROR(VLOOKUP(A393,[3]Sheet1!$A:$G,3,FALSE),0)</f>
        <v>0</v>
      </c>
      <c r="P393">
        <f>IFERROR(VLOOKUP(A393,[3]Sheet1!$A:$G,4,FALSE),0)</f>
        <v>0</v>
      </c>
      <c r="Q393">
        <f>IFERROR(VLOOKUP(A393,[3]Sheet1!$A:$G,5,FALSE),0)</f>
        <v>0</v>
      </c>
      <c r="R393">
        <f>IFERROR(VLOOKUP(A393,[3]Sheet1!$A:$G,6,FALSE),0)</f>
        <v>0</v>
      </c>
      <c r="S393">
        <f>IFERROR(VLOOKUP(A393,[3]Sheet1!$A:$G,7,FALSE),0)</f>
        <v>0</v>
      </c>
      <c r="T393" t="str">
        <f t="shared" si="37"/>
        <v>Não</v>
      </c>
      <c r="U393" t="str">
        <f t="shared" si="38"/>
        <v>Não</v>
      </c>
      <c r="V393" t="str">
        <f t="shared" si="39"/>
        <v>Não</v>
      </c>
      <c r="W393" t="str">
        <f t="shared" si="40"/>
        <v>Não</v>
      </c>
      <c r="X393" t="str">
        <f t="shared" si="41"/>
        <v>Não</v>
      </c>
      <c r="Y393" t="str">
        <f t="shared" si="42"/>
        <v>Não</v>
      </c>
    </row>
    <row r="394" spans="1:25" x14ac:dyDescent="0.25">
      <c r="A394" s="5">
        <v>210700</v>
      </c>
      <c r="B394">
        <f>IFERROR(VLOOKUP(A394,[1]Monitoramento_Base_somente_disp!$A:$J,5,FALSE),0)</f>
        <v>10833</v>
      </c>
      <c r="C394">
        <f>IFERROR(VLOOKUP(A394,[1]Monitoramento_Base_somente_disp!$A:$J,6,FALSE),0)</f>
        <v>1748198</v>
      </c>
      <c r="D394">
        <f>IFERROR(VLOOKUP(A394,[1]Monitoramento_Base_somente_disp!$A:$J,7,FALSE),0)</f>
        <v>14236</v>
      </c>
      <c r="E394">
        <f>IFERROR(VLOOKUP(A394,[1]Monitoramento_Base_somente_disp!$A:$J,8,FALSE),0)</f>
        <v>1639704</v>
      </c>
      <c r="F394">
        <f>IFERROR(VLOOKUP(A394,[1]Monitoramento_Base_somente_disp!$A:$J,9,FALSE),0)</f>
        <v>0</v>
      </c>
      <c r="G394">
        <f>IFERROR(VLOOKUP(A394,[1]Monitoramento_Base_somente_disp!$A:$J,10,FALSE),0)</f>
        <v>264405</v>
      </c>
      <c r="H394">
        <f>IFERROR(VLOOKUP(A394,[2]Sheet1!$A:$I,4,FALSE),0)</f>
        <v>0</v>
      </c>
      <c r="I394">
        <f>IFERROR(VLOOKUP(A394,[2]Sheet1!$A:$I,5,FALSE),0)</f>
        <v>0</v>
      </c>
      <c r="J394">
        <f>IFERROR(VLOOKUP(A394,[2]Sheet1!$A:$I,6,FALSE),0)</f>
        <v>0</v>
      </c>
      <c r="K394">
        <f>IFERROR(VLOOKUP(A394,[2]Sheet1!$A:$I,7,FALSE),0)</f>
        <v>0</v>
      </c>
      <c r="L394">
        <f>IFERROR(VLOOKUP(A394,[2]Sheet1!$A:$I,8,FALSE),0)</f>
        <v>0</v>
      </c>
      <c r="M394">
        <f>IFERROR(VLOOKUP(A394,[2]Sheet1!$A:$I,9,FALSE),0)</f>
        <v>0</v>
      </c>
      <c r="N394">
        <f>IFERROR(VLOOKUP(A394,[3]Sheet1!$A:$G,2,FALSE),0)</f>
        <v>0</v>
      </c>
      <c r="O394">
        <f>IFERROR(VLOOKUP(A394,[3]Sheet1!$A:$G,3,FALSE),0)</f>
        <v>0</v>
      </c>
      <c r="P394">
        <f>IFERROR(VLOOKUP(A394,[3]Sheet1!$A:$G,4,FALSE),0)</f>
        <v>0</v>
      </c>
      <c r="Q394">
        <f>IFERROR(VLOOKUP(A394,[3]Sheet1!$A:$G,5,FALSE),0)</f>
        <v>0</v>
      </c>
      <c r="R394">
        <f>IFERROR(VLOOKUP(A394,[3]Sheet1!$A:$G,6,FALSE),0)</f>
        <v>0</v>
      </c>
      <c r="S394">
        <f>IFERROR(VLOOKUP(A394,[3]Sheet1!$A:$G,7,FALSE),0)</f>
        <v>0</v>
      </c>
      <c r="T394" t="str">
        <f t="shared" si="37"/>
        <v>Sim</v>
      </c>
      <c r="U394" t="str">
        <f t="shared" si="38"/>
        <v>Sim</v>
      </c>
      <c r="V394" t="str">
        <f t="shared" si="39"/>
        <v>Sim</v>
      </c>
      <c r="W394" t="str">
        <f t="shared" si="40"/>
        <v>Sim</v>
      </c>
      <c r="X394" t="str">
        <f t="shared" si="41"/>
        <v>Não</v>
      </c>
      <c r="Y394" t="str">
        <f t="shared" si="42"/>
        <v>Sim</v>
      </c>
    </row>
    <row r="395" spans="1:25" x14ac:dyDescent="0.25">
      <c r="A395" s="5">
        <v>210710</v>
      </c>
      <c r="B395">
        <f>IFERROR(VLOOKUP(A395,[1]Monitoramento_Base_somente_disp!$A:$J,5,FALSE),0)</f>
        <v>0</v>
      </c>
      <c r="C395">
        <f>IFERROR(VLOOKUP(A395,[1]Monitoramento_Base_somente_disp!$A:$J,6,FALSE),0)</f>
        <v>7148626</v>
      </c>
      <c r="D395">
        <f>IFERROR(VLOOKUP(A395,[1]Monitoramento_Base_somente_disp!$A:$J,7,FALSE),0)</f>
        <v>0</v>
      </c>
      <c r="E395">
        <f>IFERROR(VLOOKUP(A395,[1]Monitoramento_Base_somente_disp!$A:$J,8,FALSE),0)</f>
        <v>7393872</v>
      </c>
      <c r="F395">
        <f>IFERROR(VLOOKUP(A395,[1]Monitoramento_Base_somente_disp!$A:$J,9,FALSE),0)</f>
        <v>0</v>
      </c>
      <c r="G395">
        <f>IFERROR(VLOOKUP(A395,[1]Monitoramento_Base_somente_disp!$A:$J,10,FALSE),0)</f>
        <v>1192560</v>
      </c>
      <c r="H395">
        <f>IFERROR(VLOOKUP(A395,[2]Sheet1!$A:$I,4,FALSE),0)</f>
        <v>0</v>
      </c>
      <c r="I395">
        <f>IFERROR(VLOOKUP(A395,[2]Sheet1!$A:$I,5,FALSE),0)</f>
        <v>0</v>
      </c>
      <c r="J395">
        <f>IFERROR(VLOOKUP(A395,[2]Sheet1!$A:$I,6,FALSE),0)</f>
        <v>0</v>
      </c>
      <c r="K395">
        <f>IFERROR(VLOOKUP(A395,[2]Sheet1!$A:$I,7,FALSE),0)</f>
        <v>0</v>
      </c>
      <c r="L395">
        <f>IFERROR(VLOOKUP(A395,[2]Sheet1!$A:$I,8,FALSE),0)</f>
        <v>0</v>
      </c>
      <c r="M395">
        <f>IFERROR(VLOOKUP(A395,[2]Sheet1!$A:$I,9,FALSE),0)</f>
        <v>0</v>
      </c>
      <c r="N395">
        <f>IFERROR(VLOOKUP(A395,[3]Sheet1!$A:$G,2,FALSE),0)</f>
        <v>0</v>
      </c>
      <c r="O395">
        <f>IFERROR(VLOOKUP(A395,[3]Sheet1!$A:$G,3,FALSE),0)</f>
        <v>0</v>
      </c>
      <c r="P395">
        <f>IFERROR(VLOOKUP(A395,[3]Sheet1!$A:$G,4,FALSE),0)</f>
        <v>0</v>
      </c>
      <c r="Q395">
        <f>IFERROR(VLOOKUP(A395,[3]Sheet1!$A:$G,5,FALSE),0)</f>
        <v>0</v>
      </c>
      <c r="R395">
        <f>IFERROR(VLOOKUP(A395,[3]Sheet1!$A:$G,6,FALSE),0)</f>
        <v>0</v>
      </c>
      <c r="S395">
        <f>IFERROR(VLOOKUP(A395,[3]Sheet1!$A:$G,7,FALSE),0)</f>
        <v>0</v>
      </c>
      <c r="T395" t="str">
        <f t="shared" si="37"/>
        <v>Não</v>
      </c>
      <c r="U395" t="str">
        <f t="shared" si="38"/>
        <v>Sim</v>
      </c>
      <c r="V395" t="str">
        <f t="shared" si="39"/>
        <v>Não</v>
      </c>
      <c r="W395" t="str">
        <f t="shared" si="40"/>
        <v>Sim</v>
      </c>
      <c r="X395" t="str">
        <f t="shared" si="41"/>
        <v>Não</v>
      </c>
      <c r="Y395" t="str">
        <f t="shared" si="42"/>
        <v>Sim</v>
      </c>
    </row>
    <row r="396" spans="1:25" x14ac:dyDescent="0.25">
      <c r="A396" s="5">
        <v>210720</v>
      </c>
      <c r="B396">
        <f>IFERROR(VLOOKUP(A396,[1]Monitoramento_Base_somente_disp!$A:$J,5,FALSE),0)</f>
        <v>0</v>
      </c>
      <c r="C396">
        <f>IFERROR(VLOOKUP(A396,[1]Monitoramento_Base_somente_disp!$A:$J,6,FALSE),0)</f>
        <v>0</v>
      </c>
      <c r="D396">
        <f>IFERROR(VLOOKUP(A396,[1]Monitoramento_Base_somente_disp!$A:$J,7,FALSE),0)</f>
        <v>0</v>
      </c>
      <c r="E396">
        <f>IFERROR(VLOOKUP(A396,[1]Monitoramento_Base_somente_disp!$A:$J,8,FALSE),0)</f>
        <v>0</v>
      </c>
      <c r="F396">
        <f>IFERROR(VLOOKUP(A396,[1]Monitoramento_Base_somente_disp!$A:$J,9,FALSE),0)</f>
        <v>0</v>
      </c>
      <c r="G396">
        <f>IFERROR(VLOOKUP(A396,[1]Monitoramento_Base_somente_disp!$A:$J,10,FALSE),0)</f>
        <v>0</v>
      </c>
      <c r="H396">
        <f>IFERROR(VLOOKUP(A396,[2]Sheet1!$A:$I,4,FALSE),0)</f>
        <v>0</v>
      </c>
      <c r="I396">
        <f>IFERROR(VLOOKUP(A396,[2]Sheet1!$A:$I,5,FALSE),0)</f>
        <v>0</v>
      </c>
      <c r="J396">
        <f>IFERROR(VLOOKUP(A396,[2]Sheet1!$A:$I,6,FALSE),0)</f>
        <v>0</v>
      </c>
      <c r="K396">
        <f>IFERROR(VLOOKUP(A396,[2]Sheet1!$A:$I,7,FALSE),0)</f>
        <v>0</v>
      </c>
      <c r="L396">
        <f>IFERROR(VLOOKUP(A396,[2]Sheet1!$A:$I,8,FALSE),0)</f>
        <v>0</v>
      </c>
      <c r="M396">
        <f>IFERROR(VLOOKUP(A396,[2]Sheet1!$A:$I,9,FALSE),0)</f>
        <v>0</v>
      </c>
      <c r="N396">
        <f>IFERROR(VLOOKUP(A396,[3]Sheet1!$A:$G,2,FALSE),0)</f>
        <v>0</v>
      </c>
      <c r="O396">
        <f>IFERROR(VLOOKUP(A396,[3]Sheet1!$A:$G,3,FALSE),0)</f>
        <v>0</v>
      </c>
      <c r="P396">
        <f>IFERROR(VLOOKUP(A396,[3]Sheet1!$A:$G,4,FALSE),0)</f>
        <v>0</v>
      </c>
      <c r="Q396">
        <f>IFERROR(VLOOKUP(A396,[3]Sheet1!$A:$G,5,FALSE),0)</f>
        <v>0</v>
      </c>
      <c r="R396">
        <f>IFERROR(VLOOKUP(A396,[3]Sheet1!$A:$G,6,FALSE),0)</f>
        <v>0</v>
      </c>
      <c r="S396">
        <f>IFERROR(VLOOKUP(A396,[3]Sheet1!$A:$G,7,FALSE),0)</f>
        <v>0</v>
      </c>
      <c r="T396" t="str">
        <f t="shared" si="37"/>
        <v>Não</v>
      </c>
      <c r="U396" t="str">
        <f t="shared" si="38"/>
        <v>Não</v>
      </c>
      <c r="V396" t="str">
        <f t="shared" si="39"/>
        <v>Não</v>
      </c>
      <c r="W396" t="str">
        <f t="shared" si="40"/>
        <v>Não</v>
      </c>
      <c r="X396" t="str">
        <f t="shared" si="41"/>
        <v>Não</v>
      </c>
      <c r="Y396" t="str">
        <f t="shared" si="42"/>
        <v>Não</v>
      </c>
    </row>
    <row r="397" spans="1:25" x14ac:dyDescent="0.25">
      <c r="A397" s="5">
        <v>210725</v>
      </c>
      <c r="B397">
        <f>IFERROR(VLOOKUP(A397,[1]Monitoramento_Base_somente_disp!$A:$J,5,FALSE),0)</f>
        <v>31385</v>
      </c>
      <c r="C397">
        <f>IFERROR(VLOOKUP(A397,[1]Monitoramento_Base_somente_disp!$A:$J,6,FALSE),0)</f>
        <v>6531013</v>
      </c>
      <c r="D397">
        <f>IFERROR(VLOOKUP(A397,[1]Monitoramento_Base_somente_disp!$A:$J,7,FALSE),0)</f>
        <v>21902</v>
      </c>
      <c r="E397">
        <f>IFERROR(VLOOKUP(A397,[1]Monitoramento_Base_somente_disp!$A:$J,8,FALSE),0)</f>
        <v>6977118</v>
      </c>
      <c r="F397">
        <f>IFERROR(VLOOKUP(A397,[1]Monitoramento_Base_somente_disp!$A:$J,9,FALSE),0)</f>
        <v>100</v>
      </c>
      <c r="G397">
        <f>IFERROR(VLOOKUP(A397,[1]Monitoramento_Base_somente_disp!$A:$J,10,FALSE),0)</f>
        <v>1087295</v>
      </c>
      <c r="H397">
        <f>IFERROR(VLOOKUP(A397,[2]Sheet1!$A:$I,4,FALSE),0)</f>
        <v>0</v>
      </c>
      <c r="I397">
        <f>IFERROR(VLOOKUP(A397,[2]Sheet1!$A:$I,5,FALSE),0)</f>
        <v>0</v>
      </c>
      <c r="J397">
        <f>IFERROR(VLOOKUP(A397,[2]Sheet1!$A:$I,6,FALSE),0)</f>
        <v>0</v>
      </c>
      <c r="K397">
        <f>IFERROR(VLOOKUP(A397,[2]Sheet1!$A:$I,7,FALSE),0)</f>
        <v>0</v>
      </c>
      <c r="L397">
        <f>IFERROR(VLOOKUP(A397,[2]Sheet1!$A:$I,8,FALSE),0)</f>
        <v>0</v>
      </c>
      <c r="M397">
        <f>IFERROR(VLOOKUP(A397,[2]Sheet1!$A:$I,9,FALSE),0)</f>
        <v>0</v>
      </c>
      <c r="N397">
        <f>IFERROR(VLOOKUP(A397,[3]Sheet1!$A:$G,2,FALSE),0)</f>
        <v>0</v>
      </c>
      <c r="O397">
        <f>IFERROR(VLOOKUP(A397,[3]Sheet1!$A:$G,3,FALSE),0)</f>
        <v>0</v>
      </c>
      <c r="P397">
        <f>IFERROR(VLOOKUP(A397,[3]Sheet1!$A:$G,4,FALSE),0)</f>
        <v>0</v>
      </c>
      <c r="Q397">
        <f>IFERROR(VLOOKUP(A397,[3]Sheet1!$A:$G,5,FALSE),0)</f>
        <v>0</v>
      </c>
      <c r="R397">
        <f>IFERROR(VLOOKUP(A397,[3]Sheet1!$A:$G,6,FALSE),0)</f>
        <v>0</v>
      </c>
      <c r="S397">
        <f>IFERROR(VLOOKUP(A397,[3]Sheet1!$A:$G,7,FALSE),0)</f>
        <v>0</v>
      </c>
      <c r="T397" t="str">
        <f t="shared" si="37"/>
        <v>Sim</v>
      </c>
      <c r="U397" t="str">
        <f t="shared" si="38"/>
        <v>Sim</v>
      </c>
      <c r="V397" t="str">
        <f t="shared" si="39"/>
        <v>Sim</v>
      </c>
      <c r="W397" t="str">
        <f t="shared" si="40"/>
        <v>Sim</v>
      </c>
      <c r="X397" t="str">
        <f t="shared" si="41"/>
        <v>Sim</v>
      </c>
      <c r="Y397" t="str">
        <f t="shared" si="42"/>
        <v>Sim</v>
      </c>
    </row>
    <row r="398" spans="1:25" x14ac:dyDescent="0.25">
      <c r="A398" s="5">
        <v>210735</v>
      </c>
      <c r="B398">
        <f>IFERROR(VLOOKUP(A398,[1]Monitoramento_Base_somente_disp!$A:$J,5,FALSE),0)</f>
        <v>0</v>
      </c>
      <c r="C398">
        <f>IFERROR(VLOOKUP(A398,[1]Monitoramento_Base_somente_disp!$A:$J,6,FALSE),0)</f>
        <v>580320</v>
      </c>
      <c r="D398">
        <f>IFERROR(VLOOKUP(A398,[1]Monitoramento_Base_somente_disp!$A:$J,7,FALSE),0)</f>
        <v>0</v>
      </c>
      <c r="E398">
        <f>IFERROR(VLOOKUP(A398,[1]Monitoramento_Base_somente_disp!$A:$J,8,FALSE),0)</f>
        <v>599664</v>
      </c>
      <c r="F398">
        <f>IFERROR(VLOOKUP(A398,[1]Monitoramento_Base_somente_disp!$A:$J,9,FALSE),0)</f>
        <v>0</v>
      </c>
      <c r="G398">
        <f>IFERROR(VLOOKUP(A398,[1]Monitoramento_Base_somente_disp!$A:$J,10,FALSE),0)</f>
        <v>96720</v>
      </c>
      <c r="H398">
        <f>IFERROR(VLOOKUP(A398,[2]Sheet1!$A:$I,4,FALSE),0)</f>
        <v>0</v>
      </c>
      <c r="I398">
        <f>IFERROR(VLOOKUP(A398,[2]Sheet1!$A:$I,5,FALSE),0)</f>
        <v>0</v>
      </c>
      <c r="J398">
        <f>IFERROR(VLOOKUP(A398,[2]Sheet1!$A:$I,6,FALSE),0)</f>
        <v>0</v>
      </c>
      <c r="K398">
        <f>IFERROR(VLOOKUP(A398,[2]Sheet1!$A:$I,7,FALSE),0)</f>
        <v>0</v>
      </c>
      <c r="L398">
        <f>IFERROR(VLOOKUP(A398,[2]Sheet1!$A:$I,8,FALSE),0)</f>
        <v>0</v>
      </c>
      <c r="M398">
        <f>IFERROR(VLOOKUP(A398,[2]Sheet1!$A:$I,9,FALSE),0)</f>
        <v>0</v>
      </c>
      <c r="N398">
        <f>IFERROR(VLOOKUP(A398,[3]Sheet1!$A:$G,2,FALSE),0)</f>
        <v>0</v>
      </c>
      <c r="O398">
        <f>IFERROR(VLOOKUP(A398,[3]Sheet1!$A:$G,3,FALSE),0)</f>
        <v>0</v>
      </c>
      <c r="P398">
        <f>IFERROR(VLOOKUP(A398,[3]Sheet1!$A:$G,4,FALSE),0)</f>
        <v>0</v>
      </c>
      <c r="Q398">
        <f>IFERROR(VLOOKUP(A398,[3]Sheet1!$A:$G,5,FALSE),0)</f>
        <v>0</v>
      </c>
      <c r="R398">
        <f>IFERROR(VLOOKUP(A398,[3]Sheet1!$A:$G,6,FALSE),0)</f>
        <v>0</v>
      </c>
      <c r="S398">
        <f>IFERROR(VLOOKUP(A398,[3]Sheet1!$A:$G,7,FALSE),0)</f>
        <v>0</v>
      </c>
      <c r="T398" t="str">
        <f t="shared" si="37"/>
        <v>Não</v>
      </c>
      <c r="U398" t="str">
        <f t="shared" si="38"/>
        <v>Sim</v>
      </c>
      <c r="V398" t="str">
        <f t="shared" si="39"/>
        <v>Não</v>
      </c>
      <c r="W398" t="str">
        <f t="shared" si="40"/>
        <v>Sim</v>
      </c>
      <c r="X398" t="str">
        <f t="shared" si="41"/>
        <v>Não</v>
      </c>
      <c r="Y398" t="str">
        <f t="shared" si="42"/>
        <v>Sim</v>
      </c>
    </row>
    <row r="399" spans="1:25" x14ac:dyDescent="0.25">
      <c r="A399" s="5">
        <v>210745</v>
      </c>
      <c r="B399">
        <f>IFERROR(VLOOKUP(A399,[1]Monitoramento_Base_somente_disp!$A:$J,5,FALSE),0)</f>
        <v>0</v>
      </c>
      <c r="C399">
        <f>IFERROR(VLOOKUP(A399,[1]Monitoramento_Base_somente_disp!$A:$J,6,FALSE),0)</f>
        <v>3807180</v>
      </c>
      <c r="D399">
        <f>IFERROR(VLOOKUP(A399,[1]Monitoramento_Base_somente_disp!$A:$J,7,FALSE),0)</f>
        <v>0</v>
      </c>
      <c r="E399">
        <f>IFERROR(VLOOKUP(A399,[1]Monitoramento_Base_somente_disp!$A:$J,8,FALSE),0)</f>
        <v>3934086</v>
      </c>
      <c r="F399">
        <f>IFERROR(VLOOKUP(A399,[1]Monitoramento_Base_somente_disp!$A:$J,9,FALSE),0)</f>
        <v>0</v>
      </c>
      <c r="G399">
        <f>IFERROR(VLOOKUP(A399,[1]Monitoramento_Base_somente_disp!$A:$J,10,FALSE),0)</f>
        <v>634530</v>
      </c>
      <c r="H399">
        <f>IFERROR(VLOOKUP(A399,[2]Sheet1!$A:$I,4,FALSE),0)</f>
        <v>0</v>
      </c>
      <c r="I399">
        <f>IFERROR(VLOOKUP(A399,[2]Sheet1!$A:$I,5,FALSE),0)</f>
        <v>0</v>
      </c>
      <c r="J399">
        <f>IFERROR(VLOOKUP(A399,[2]Sheet1!$A:$I,6,FALSE),0)</f>
        <v>0</v>
      </c>
      <c r="K399">
        <f>IFERROR(VLOOKUP(A399,[2]Sheet1!$A:$I,7,FALSE),0)</f>
        <v>0</v>
      </c>
      <c r="L399">
        <f>IFERROR(VLOOKUP(A399,[2]Sheet1!$A:$I,8,FALSE),0)</f>
        <v>0</v>
      </c>
      <c r="M399">
        <f>IFERROR(VLOOKUP(A399,[2]Sheet1!$A:$I,9,FALSE),0)</f>
        <v>0</v>
      </c>
      <c r="N399">
        <f>IFERROR(VLOOKUP(A399,[3]Sheet1!$A:$G,2,FALSE),0)</f>
        <v>0</v>
      </c>
      <c r="O399">
        <f>IFERROR(VLOOKUP(A399,[3]Sheet1!$A:$G,3,FALSE),0)</f>
        <v>0</v>
      </c>
      <c r="P399">
        <f>IFERROR(VLOOKUP(A399,[3]Sheet1!$A:$G,4,FALSE),0)</f>
        <v>0</v>
      </c>
      <c r="Q399">
        <f>IFERROR(VLOOKUP(A399,[3]Sheet1!$A:$G,5,FALSE),0)</f>
        <v>0</v>
      </c>
      <c r="R399">
        <f>IFERROR(VLOOKUP(A399,[3]Sheet1!$A:$G,6,FALSE),0)</f>
        <v>0</v>
      </c>
      <c r="S399">
        <f>IFERROR(VLOOKUP(A399,[3]Sheet1!$A:$G,7,FALSE),0)</f>
        <v>0</v>
      </c>
      <c r="T399" t="str">
        <f t="shared" si="37"/>
        <v>Não</v>
      </c>
      <c r="U399" t="str">
        <f t="shared" si="38"/>
        <v>Sim</v>
      </c>
      <c r="V399" t="str">
        <f t="shared" si="39"/>
        <v>Não</v>
      </c>
      <c r="W399" t="str">
        <f t="shared" si="40"/>
        <v>Sim</v>
      </c>
      <c r="X399" t="str">
        <f t="shared" si="41"/>
        <v>Não</v>
      </c>
      <c r="Y399" t="str">
        <f t="shared" si="42"/>
        <v>Sim</v>
      </c>
    </row>
    <row r="400" spans="1:25" x14ac:dyDescent="0.25">
      <c r="A400" s="5">
        <v>210760</v>
      </c>
      <c r="B400">
        <f>IFERROR(VLOOKUP(A400,[1]Monitoramento_Base_somente_disp!$A:$J,5,FALSE),0)</f>
        <v>0</v>
      </c>
      <c r="C400">
        <f>IFERROR(VLOOKUP(A400,[1]Monitoramento_Base_somente_disp!$A:$J,6,FALSE),0)</f>
        <v>0</v>
      </c>
      <c r="D400">
        <f>IFERROR(VLOOKUP(A400,[1]Monitoramento_Base_somente_disp!$A:$J,7,FALSE),0)</f>
        <v>0</v>
      </c>
      <c r="E400">
        <f>IFERROR(VLOOKUP(A400,[1]Monitoramento_Base_somente_disp!$A:$J,8,FALSE),0)</f>
        <v>0</v>
      </c>
      <c r="F400">
        <f>IFERROR(VLOOKUP(A400,[1]Monitoramento_Base_somente_disp!$A:$J,9,FALSE),0)</f>
        <v>0</v>
      </c>
      <c r="G400">
        <f>IFERROR(VLOOKUP(A400,[1]Monitoramento_Base_somente_disp!$A:$J,10,FALSE),0)</f>
        <v>0</v>
      </c>
      <c r="H400">
        <f>IFERROR(VLOOKUP(A400,[2]Sheet1!$A:$I,4,FALSE),0)</f>
        <v>0</v>
      </c>
      <c r="I400">
        <f>IFERROR(VLOOKUP(A400,[2]Sheet1!$A:$I,5,FALSE),0)</f>
        <v>0</v>
      </c>
      <c r="J400">
        <f>IFERROR(VLOOKUP(A400,[2]Sheet1!$A:$I,6,FALSE),0)</f>
        <v>0</v>
      </c>
      <c r="K400">
        <f>IFERROR(VLOOKUP(A400,[2]Sheet1!$A:$I,7,FALSE),0)</f>
        <v>0</v>
      </c>
      <c r="L400">
        <f>IFERROR(VLOOKUP(A400,[2]Sheet1!$A:$I,8,FALSE),0)</f>
        <v>0</v>
      </c>
      <c r="M400">
        <f>IFERROR(VLOOKUP(A400,[2]Sheet1!$A:$I,9,FALSE),0)</f>
        <v>0</v>
      </c>
      <c r="N400">
        <f>IFERROR(VLOOKUP(A400,[3]Sheet1!$A:$G,2,FALSE),0)</f>
        <v>0</v>
      </c>
      <c r="O400">
        <f>IFERROR(VLOOKUP(A400,[3]Sheet1!$A:$G,3,FALSE),0)</f>
        <v>0</v>
      </c>
      <c r="P400">
        <f>IFERROR(VLOOKUP(A400,[3]Sheet1!$A:$G,4,FALSE),0)</f>
        <v>0</v>
      </c>
      <c r="Q400">
        <f>IFERROR(VLOOKUP(A400,[3]Sheet1!$A:$G,5,FALSE),0)</f>
        <v>0</v>
      </c>
      <c r="R400">
        <f>IFERROR(VLOOKUP(A400,[3]Sheet1!$A:$G,6,FALSE),0)</f>
        <v>0</v>
      </c>
      <c r="S400">
        <f>IFERROR(VLOOKUP(A400,[3]Sheet1!$A:$G,7,FALSE),0)</f>
        <v>0</v>
      </c>
      <c r="T400" t="str">
        <f t="shared" si="37"/>
        <v>Não</v>
      </c>
      <c r="U400" t="str">
        <f t="shared" si="38"/>
        <v>Não</v>
      </c>
      <c r="V400" t="str">
        <f t="shared" si="39"/>
        <v>Não</v>
      </c>
      <c r="W400" t="str">
        <f t="shared" si="40"/>
        <v>Não</v>
      </c>
      <c r="X400" t="str">
        <f t="shared" si="41"/>
        <v>Não</v>
      </c>
      <c r="Y400" t="str">
        <f t="shared" si="42"/>
        <v>Não</v>
      </c>
    </row>
    <row r="401" spans="1:25" x14ac:dyDescent="0.25">
      <c r="A401" s="5">
        <v>210770</v>
      </c>
      <c r="B401">
        <f>IFERROR(VLOOKUP(A401,[1]Monitoramento_Base_somente_disp!$A:$J,5,FALSE),0)</f>
        <v>0</v>
      </c>
      <c r="C401">
        <f>IFERROR(VLOOKUP(A401,[1]Monitoramento_Base_somente_disp!$A:$J,6,FALSE),0)</f>
        <v>0</v>
      </c>
      <c r="D401">
        <f>IFERROR(VLOOKUP(A401,[1]Monitoramento_Base_somente_disp!$A:$J,7,FALSE),0)</f>
        <v>0</v>
      </c>
      <c r="E401">
        <f>IFERROR(VLOOKUP(A401,[1]Monitoramento_Base_somente_disp!$A:$J,8,FALSE),0)</f>
        <v>0</v>
      </c>
      <c r="F401">
        <f>IFERROR(VLOOKUP(A401,[1]Monitoramento_Base_somente_disp!$A:$J,9,FALSE),0)</f>
        <v>0</v>
      </c>
      <c r="G401">
        <f>IFERROR(VLOOKUP(A401,[1]Monitoramento_Base_somente_disp!$A:$J,10,FALSE),0)</f>
        <v>0</v>
      </c>
      <c r="H401">
        <f>IFERROR(VLOOKUP(A401,[2]Sheet1!$A:$I,4,FALSE),0)</f>
        <v>0</v>
      </c>
      <c r="I401">
        <f>IFERROR(VLOOKUP(A401,[2]Sheet1!$A:$I,5,FALSE),0)</f>
        <v>0</v>
      </c>
      <c r="J401">
        <f>IFERROR(VLOOKUP(A401,[2]Sheet1!$A:$I,6,FALSE),0)</f>
        <v>0</v>
      </c>
      <c r="K401">
        <f>IFERROR(VLOOKUP(A401,[2]Sheet1!$A:$I,7,FALSE),0)</f>
        <v>0</v>
      </c>
      <c r="L401">
        <f>IFERROR(VLOOKUP(A401,[2]Sheet1!$A:$I,8,FALSE),0)</f>
        <v>0</v>
      </c>
      <c r="M401">
        <f>IFERROR(VLOOKUP(A401,[2]Sheet1!$A:$I,9,FALSE),0)</f>
        <v>0</v>
      </c>
      <c r="N401">
        <f>IFERROR(VLOOKUP(A401,[3]Sheet1!$A:$G,2,FALSE),0)</f>
        <v>0</v>
      </c>
      <c r="O401">
        <f>IFERROR(VLOOKUP(A401,[3]Sheet1!$A:$G,3,FALSE),0)</f>
        <v>0</v>
      </c>
      <c r="P401">
        <f>IFERROR(VLOOKUP(A401,[3]Sheet1!$A:$G,4,FALSE),0)</f>
        <v>0</v>
      </c>
      <c r="Q401">
        <f>IFERROR(VLOOKUP(A401,[3]Sheet1!$A:$G,5,FALSE),0)</f>
        <v>0</v>
      </c>
      <c r="R401">
        <f>IFERROR(VLOOKUP(A401,[3]Sheet1!$A:$G,6,FALSE),0)</f>
        <v>0</v>
      </c>
      <c r="S401">
        <f>IFERROR(VLOOKUP(A401,[3]Sheet1!$A:$G,7,FALSE),0)</f>
        <v>0</v>
      </c>
      <c r="T401" t="str">
        <f t="shared" si="37"/>
        <v>Não</v>
      </c>
      <c r="U401" t="str">
        <f t="shared" si="38"/>
        <v>Não</v>
      </c>
      <c r="V401" t="str">
        <f t="shared" si="39"/>
        <v>Não</v>
      </c>
      <c r="W401" t="str">
        <f t="shared" si="40"/>
        <v>Não</v>
      </c>
      <c r="X401" t="str">
        <f t="shared" si="41"/>
        <v>Não</v>
      </c>
      <c r="Y401" t="str">
        <f t="shared" si="42"/>
        <v>Não</v>
      </c>
    </row>
    <row r="402" spans="1:25" x14ac:dyDescent="0.25">
      <c r="A402" s="5">
        <v>210780</v>
      </c>
      <c r="B402">
        <f>IFERROR(VLOOKUP(A402,[1]Monitoramento_Base_somente_disp!$A:$J,5,FALSE),0)</f>
        <v>0</v>
      </c>
      <c r="C402">
        <f>IFERROR(VLOOKUP(A402,[1]Monitoramento_Base_somente_disp!$A:$J,6,FALSE),0)</f>
        <v>0</v>
      </c>
      <c r="D402">
        <f>IFERROR(VLOOKUP(A402,[1]Monitoramento_Base_somente_disp!$A:$J,7,FALSE),0)</f>
        <v>0</v>
      </c>
      <c r="E402">
        <f>IFERROR(VLOOKUP(A402,[1]Monitoramento_Base_somente_disp!$A:$J,8,FALSE),0)</f>
        <v>0</v>
      </c>
      <c r="F402">
        <f>IFERROR(VLOOKUP(A402,[1]Monitoramento_Base_somente_disp!$A:$J,9,FALSE),0)</f>
        <v>0</v>
      </c>
      <c r="G402">
        <f>IFERROR(VLOOKUP(A402,[1]Monitoramento_Base_somente_disp!$A:$J,10,FALSE),0)</f>
        <v>0</v>
      </c>
      <c r="H402">
        <f>IFERROR(VLOOKUP(A402,[2]Sheet1!$A:$I,4,FALSE),0)</f>
        <v>0</v>
      </c>
      <c r="I402">
        <f>IFERROR(VLOOKUP(A402,[2]Sheet1!$A:$I,5,FALSE),0)</f>
        <v>0</v>
      </c>
      <c r="J402">
        <f>IFERROR(VLOOKUP(A402,[2]Sheet1!$A:$I,6,FALSE),0)</f>
        <v>0</v>
      </c>
      <c r="K402">
        <f>IFERROR(VLOOKUP(A402,[2]Sheet1!$A:$I,7,FALSE),0)</f>
        <v>0</v>
      </c>
      <c r="L402">
        <f>IFERROR(VLOOKUP(A402,[2]Sheet1!$A:$I,8,FALSE),0)</f>
        <v>0</v>
      </c>
      <c r="M402">
        <f>IFERROR(VLOOKUP(A402,[2]Sheet1!$A:$I,9,FALSE),0)</f>
        <v>0</v>
      </c>
      <c r="N402">
        <f>IFERROR(VLOOKUP(A402,[3]Sheet1!$A:$G,2,FALSE),0)</f>
        <v>0</v>
      </c>
      <c r="O402">
        <f>IFERROR(VLOOKUP(A402,[3]Sheet1!$A:$G,3,FALSE),0)</f>
        <v>0</v>
      </c>
      <c r="P402">
        <f>IFERROR(VLOOKUP(A402,[3]Sheet1!$A:$G,4,FALSE),0)</f>
        <v>0</v>
      </c>
      <c r="Q402">
        <f>IFERROR(VLOOKUP(A402,[3]Sheet1!$A:$G,5,FALSE),0)</f>
        <v>0</v>
      </c>
      <c r="R402">
        <f>IFERROR(VLOOKUP(A402,[3]Sheet1!$A:$G,6,FALSE),0)</f>
        <v>0</v>
      </c>
      <c r="S402">
        <f>IFERROR(VLOOKUP(A402,[3]Sheet1!$A:$G,7,FALSE),0)</f>
        <v>0</v>
      </c>
      <c r="T402" t="str">
        <f t="shared" si="37"/>
        <v>Não</v>
      </c>
      <c r="U402" t="str">
        <f t="shared" si="38"/>
        <v>Não</v>
      </c>
      <c r="V402" t="str">
        <f t="shared" si="39"/>
        <v>Não</v>
      </c>
      <c r="W402" t="str">
        <f t="shared" si="40"/>
        <v>Não</v>
      </c>
      <c r="X402" t="str">
        <f t="shared" si="41"/>
        <v>Não</v>
      </c>
      <c r="Y402" t="str">
        <f t="shared" si="42"/>
        <v>Não</v>
      </c>
    </row>
    <row r="403" spans="1:25" x14ac:dyDescent="0.25">
      <c r="A403" s="5">
        <v>210810</v>
      </c>
      <c r="B403">
        <f>IFERROR(VLOOKUP(A403,[1]Monitoramento_Base_somente_disp!$A:$J,5,FALSE),0)</f>
        <v>0</v>
      </c>
      <c r="C403">
        <f>IFERROR(VLOOKUP(A403,[1]Monitoramento_Base_somente_disp!$A:$J,6,FALSE),0)</f>
        <v>5480250</v>
      </c>
      <c r="D403">
        <f>IFERROR(VLOOKUP(A403,[1]Monitoramento_Base_somente_disp!$A:$J,7,FALSE),0)</f>
        <v>0</v>
      </c>
      <c r="E403">
        <f>IFERROR(VLOOKUP(A403,[1]Monitoramento_Base_somente_disp!$A:$J,8,FALSE),0)</f>
        <v>5662925</v>
      </c>
      <c r="F403">
        <f>IFERROR(VLOOKUP(A403,[1]Monitoramento_Base_somente_disp!$A:$J,9,FALSE),0)</f>
        <v>0</v>
      </c>
      <c r="G403">
        <f>IFERROR(VLOOKUP(A403,[1]Monitoramento_Base_somente_disp!$A:$J,10,FALSE),0)</f>
        <v>913375</v>
      </c>
      <c r="H403">
        <f>IFERROR(VLOOKUP(A403,[2]Sheet1!$A:$I,4,FALSE),0)</f>
        <v>0</v>
      </c>
      <c r="I403">
        <f>IFERROR(VLOOKUP(A403,[2]Sheet1!$A:$I,5,FALSE),0)</f>
        <v>0</v>
      </c>
      <c r="J403">
        <f>IFERROR(VLOOKUP(A403,[2]Sheet1!$A:$I,6,FALSE),0)</f>
        <v>0</v>
      </c>
      <c r="K403">
        <f>IFERROR(VLOOKUP(A403,[2]Sheet1!$A:$I,7,FALSE),0)</f>
        <v>0</v>
      </c>
      <c r="L403">
        <f>IFERROR(VLOOKUP(A403,[2]Sheet1!$A:$I,8,FALSE),0)</f>
        <v>0</v>
      </c>
      <c r="M403">
        <f>IFERROR(VLOOKUP(A403,[2]Sheet1!$A:$I,9,FALSE),0)</f>
        <v>0</v>
      </c>
      <c r="N403">
        <f>IFERROR(VLOOKUP(A403,[3]Sheet1!$A:$G,2,FALSE),0)</f>
        <v>0</v>
      </c>
      <c r="O403">
        <f>IFERROR(VLOOKUP(A403,[3]Sheet1!$A:$G,3,FALSE),0)</f>
        <v>0</v>
      </c>
      <c r="P403">
        <f>IFERROR(VLOOKUP(A403,[3]Sheet1!$A:$G,4,FALSE),0)</f>
        <v>0</v>
      </c>
      <c r="Q403">
        <f>IFERROR(VLOOKUP(A403,[3]Sheet1!$A:$G,5,FALSE),0)</f>
        <v>0</v>
      </c>
      <c r="R403">
        <f>IFERROR(VLOOKUP(A403,[3]Sheet1!$A:$G,6,FALSE),0)</f>
        <v>0</v>
      </c>
      <c r="S403">
        <f>IFERROR(VLOOKUP(A403,[3]Sheet1!$A:$G,7,FALSE),0)</f>
        <v>0</v>
      </c>
      <c r="T403" t="str">
        <f t="shared" si="37"/>
        <v>Não</v>
      </c>
      <c r="U403" t="str">
        <f t="shared" si="38"/>
        <v>Sim</v>
      </c>
      <c r="V403" t="str">
        <f t="shared" si="39"/>
        <v>Não</v>
      </c>
      <c r="W403" t="str">
        <f t="shared" si="40"/>
        <v>Sim</v>
      </c>
      <c r="X403" t="str">
        <f t="shared" si="41"/>
        <v>Não</v>
      </c>
      <c r="Y403" t="str">
        <f t="shared" si="42"/>
        <v>Sim</v>
      </c>
    </row>
    <row r="404" spans="1:25" x14ac:dyDescent="0.25">
      <c r="A404" s="5">
        <v>210825</v>
      </c>
      <c r="B404">
        <f>IFERROR(VLOOKUP(A404,[1]Monitoramento_Base_somente_disp!$A:$J,5,FALSE),0)</f>
        <v>0</v>
      </c>
      <c r="C404">
        <f>IFERROR(VLOOKUP(A404,[1]Monitoramento_Base_somente_disp!$A:$J,6,FALSE),0)</f>
        <v>0</v>
      </c>
      <c r="D404">
        <f>IFERROR(VLOOKUP(A404,[1]Monitoramento_Base_somente_disp!$A:$J,7,FALSE),0)</f>
        <v>0</v>
      </c>
      <c r="E404">
        <f>IFERROR(VLOOKUP(A404,[1]Monitoramento_Base_somente_disp!$A:$J,8,FALSE),0)</f>
        <v>0</v>
      </c>
      <c r="F404">
        <f>IFERROR(VLOOKUP(A404,[1]Monitoramento_Base_somente_disp!$A:$J,9,FALSE),0)</f>
        <v>0</v>
      </c>
      <c r="G404">
        <f>IFERROR(VLOOKUP(A404,[1]Monitoramento_Base_somente_disp!$A:$J,10,FALSE),0)</f>
        <v>0</v>
      </c>
      <c r="H404">
        <f>IFERROR(VLOOKUP(A404,[2]Sheet1!$A:$I,4,FALSE),0)</f>
        <v>0</v>
      </c>
      <c r="I404">
        <f>IFERROR(VLOOKUP(A404,[2]Sheet1!$A:$I,5,FALSE),0)</f>
        <v>0</v>
      </c>
      <c r="J404">
        <f>IFERROR(VLOOKUP(A404,[2]Sheet1!$A:$I,6,FALSE),0)</f>
        <v>0</v>
      </c>
      <c r="K404">
        <f>IFERROR(VLOOKUP(A404,[2]Sheet1!$A:$I,7,FALSE),0)</f>
        <v>0</v>
      </c>
      <c r="L404">
        <f>IFERROR(VLOOKUP(A404,[2]Sheet1!$A:$I,8,FALSE),0)</f>
        <v>0</v>
      </c>
      <c r="M404">
        <f>IFERROR(VLOOKUP(A404,[2]Sheet1!$A:$I,9,FALSE),0)</f>
        <v>0</v>
      </c>
      <c r="N404">
        <f>IFERROR(VLOOKUP(A404,[3]Sheet1!$A:$G,2,FALSE),0)</f>
        <v>0</v>
      </c>
      <c r="O404">
        <f>IFERROR(VLOOKUP(A404,[3]Sheet1!$A:$G,3,FALSE),0)</f>
        <v>0</v>
      </c>
      <c r="P404">
        <f>IFERROR(VLOOKUP(A404,[3]Sheet1!$A:$G,4,FALSE),0)</f>
        <v>0</v>
      </c>
      <c r="Q404">
        <f>IFERROR(VLOOKUP(A404,[3]Sheet1!$A:$G,5,FALSE),0)</f>
        <v>0</v>
      </c>
      <c r="R404">
        <f>IFERROR(VLOOKUP(A404,[3]Sheet1!$A:$G,6,FALSE),0)</f>
        <v>0</v>
      </c>
      <c r="S404">
        <f>IFERROR(VLOOKUP(A404,[3]Sheet1!$A:$G,7,FALSE),0)</f>
        <v>0</v>
      </c>
      <c r="T404" t="str">
        <f t="shared" si="37"/>
        <v>Não</v>
      </c>
      <c r="U404" t="str">
        <f t="shared" si="38"/>
        <v>Não</v>
      </c>
      <c r="V404" t="str">
        <f t="shared" si="39"/>
        <v>Não</v>
      </c>
      <c r="W404" t="str">
        <f t="shared" si="40"/>
        <v>Não</v>
      </c>
      <c r="X404" t="str">
        <f t="shared" si="41"/>
        <v>Não</v>
      </c>
      <c r="Y404" t="str">
        <f t="shared" si="42"/>
        <v>Não</v>
      </c>
    </row>
    <row r="405" spans="1:25" x14ac:dyDescent="0.25">
      <c r="A405" s="5">
        <v>210830</v>
      </c>
      <c r="B405">
        <f>IFERROR(VLOOKUP(A405,[1]Monitoramento_Base_somente_disp!$A:$J,5,FALSE),0)</f>
        <v>0</v>
      </c>
      <c r="C405">
        <f>IFERROR(VLOOKUP(A405,[1]Monitoramento_Base_somente_disp!$A:$J,6,FALSE),0)</f>
        <v>0</v>
      </c>
      <c r="D405">
        <f>IFERROR(VLOOKUP(A405,[1]Monitoramento_Base_somente_disp!$A:$J,7,FALSE),0)</f>
        <v>0</v>
      </c>
      <c r="E405">
        <f>IFERROR(VLOOKUP(A405,[1]Monitoramento_Base_somente_disp!$A:$J,8,FALSE),0)</f>
        <v>0</v>
      </c>
      <c r="F405">
        <f>IFERROR(VLOOKUP(A405,[1]Monitoramento_Base_somente_disp!$A:$J,9,FALSE),0)</f>
        <v>0</v>
      </c>
      <c r="G405">
        <f>IFERROR(VLOOKUP(A405,[1]Monitoramento_Base_somente_disp!$A:$J,10,FALSE),0)</f>
        <v>0</v>
      </c>
      <c r="H405">
        <f>IFERROR(VLOOKUP(A405,[2]Sheet1!$A:$I,4,FALSE),0)</f>
        <v>0</v>
      </c>
      <c r="I405">
        <f>IFERROR(VLOOKUP(A405,[2]Sheet1!$A:$I,5,FALSE),0)</f>
        <v>0</v>
      </c>
      <c r="J405">
        <f>IFERROR(VLOOKUP(A405,[2]Sheet1!$A:$I,6,FALSE),0)</f>
        <v>0</v>
      </c>
      <c r="K405">
        <f>IFERROR(VLOOKUP(A405,[2]Sheet1!$A:$I,7,FALSE),0)</f>
        <v>0</v>
      </c>
      <c r="L405">
        <f>IFERROR(VLOOKUP(A405,[2]Sheet1!$A:$I,8,FALSE),0)</f>
        <v>0</v>
      </c>
      <c r="M405">
        <f>IFERROR(VLOOKUP(A405,[2]Sheet1!$A:$I,9,FALSE),0)</f>
        <v>0</v>
      </c>
      <c r="N405">
        <f>IFERROR(VLOOKUP(A405,[3]Sheet1!$A:$G,2,FALSE),0)</f>
        <v>0</v>
      </c>
      <c r="O405">
        <f>IFERROR(VLOOKUP(A405,[3]Sheet1!$A:$G,3,FALSE),0)</f>
        <v>0</v>
      </c>
      <c r="P405">
        <f>IFERROR(VLOOKUP(A405,[3]Sheet1!$A:$G,4,FALSE),0)</f>
        <v>0</v>
      </c>
      <c r="Q405">
        <f>IFERROR(VLOOKUP(A405,[3]Sheet1!$A:$G,5,FALSE),0)</f>
        <v>0</v>
      </c>
      <c r="R405">
        <f>IFERROR(VLOOKUP(A405,[3]Sheet1!$A:$G,6,FALSE),0)</f>
        <v>0</v>
      </c>
      <c r="S405">
        <f>IFERROR(VLOOKUP(A405,[3]Sheet1!$A:$G,7,FALSE),0)</f>
        <v>0</v>
      </c>
      <c r="T405" t="str">
        <f t="shared" si="37"/>
        <v>Não</v>
      </c>
      <c r="U405" t="str">
        <f t="shared" si="38"/>
        <v>Não</v>
      </c>
      <c r="V405" t="str">
        <f t="shared" si="39"/>
        <v>Não</v>
      </c>
      <c r="W405" t="str">
        <f t="shared" si="40"/>
        <v>Não</v>
      </c>
      <c r="X405" t="str">
        <f t="shared" si="41"/>
        <v>Não</v>
      </c>
      <c r="Y405" t="str">
        <f t="shared" si="42"/>
        <v>Não</v>
      </c>
    </row>
    <row r="406" spans="1:25" x14ac:dyDescent="0.25">
      <c r="A406" s="5">
        <v>210845</v>
      </c>
      <c r="B406">
        <f>IFERROR(VLOOKUP(A406,[1]Monitoramento_Base_somente_disp!$A:$J,5,FALSE),0)</f>
        <v>0</v>
      </c>
      <c r="C406">
        <f>IFERROR(VLOOKUP(A406,[1]Monitoramento_Base_somente_disp!$A:$J,6,FALSE),0)</f>
        <v>1434000</v>
      </c>
      <c r="D406">
        <f>IFERROR(VLOOKUP(A406,[1]Monitoramento_Base_somente_disp!$A:$J,7,FALSE),0)</f>
        <v>0</v>
      </c>
      <c r="E406">
        <f>IFERROR(VLOOKUP(A406,[1]Monitoramento_Base_somente_disp!$A:$J,8,FALSE),0)</f>
        <v>1481800</v>
      </c>
      <c r="F406">
        <f>IFERROR(VLOOKUP(A406,[1]Monitoramento_Base_somente_disp!$A:$J,9,FALSE),0)</f>
        <v>0</v>
      </c>
      <c r="G406">
        <f>IFERROR(VLOOKUP(A406,[1]Monitoramento_Base_somente_disp!$A:$J,10,FALSE),0)</f>
        <v>239000</v>
      </c>
      <c r="H406">
        <f>IFERROR(VLOOKUP(A406,[2]Sheet1!$A:$I,4,FALSE),0)</f>
        <v>0</v>
      </c>
      <c r="I406">
        <f>IFERROR(VLOOKUP(A406,[2]Sheet1!$A:$I,5,FALSE),0)</f>
        <v>0</v>
      </c>
      <c r="J406">
        <f>IFERROR(VLOOKUP(A406,[2]Sheet1!$A:$I,6,FALSE),0)</f>
        <v>0</v>
      </c>
      <c r="K406">
        <f>IFERROR(VLOOKUP(A406,[2]Sheet1!$A:$I,7,FALSE),0)</f>
        <v>0</v>
      </c>
      <c r="L406">
        <f>IFERROR(VLOOKUP(A406,[2]Sheet1!$A:$I,8,FALSE),0)</f>
        <v>0</v>
      </c>
      <c r="M406">
        <f>IFERROR(VLOOKUP(A406,[2]Sheet1!$A:$I,9,FALSE),0)</f>
        <v>0</v>
      </c>
      <c r="N406">
        <f>IFERROR(VLOOKUP(A406,[3]Sheet1!$A:$G,2,FALSE),0)</f>
        <v>0</v>
      </c>
      <c r="O406">
        <f>IFERROR(VLOOKUP(A406,[3]Sheet1!$A:$G,3,FALSE),0)</f>
        <v>0</v>
      </c>
      <c r="P406">
        <f>IFERROR(VLOOKUP(A406,[3]Sheet1!$A:$G,4,FALSE),0)</f>
        <v>0</v>
      </c>
      <c r="Q406">
        <f>IFERROR(VLOOKUP(A406,[3]Sheet1!$A:$G,5,FALSE),0)</f>
        <v>0</v>
      </c>
      <c r="R406">
        <f>IFERROR(VLOOKUP(A406,[3]Sheet1!$A:$G,6,FALSE),0)</f>
        <v>0</v>
      </c>
      <c r="S406">
        <f>IFERROR(VLOOKUP(A406,[3]Sheet1!$A:$G,7,FALSE),0)</f>
        <v>0</v>
      </c>
      <c r="T406" t="str">
        <f t="shared" si="37"/>
        <v>Não</v>
      </c>
      <c r="U406" t="str">
        <f t="shared" si="38"/>
        <v>Sim</v>
      </c>
      <c r="V406" t="str">
        <f t="shared" si="39"/>
        <v>Não</v>
      </c>
      <c r="W406" t="str">
        <f t="shared" si="40"/>
        <v>Sim</v>
      </c>
      <c r="X406" t="str">
        <f t="shared" si="41"/>
        <v>Não</v>
      </c>
      <c r="Y406" t="str">
        <f t="shared" si="42"/>
        <v>Sim</v>
      </c>
    </row>
    <row r="407" spans="1:25" x14ac:dyDescent="0.25">
      <c r="A407" s="5">
        <v>210870</v>
      </c>
      <c r="B407">
        <f>IFERROR(VLOOKUP(A407,[1]Monitoramento_Base_somente_disp!$A:$J,5,FALSE),0)</f>
        <v>0</v>
      </c>
      <c r="C407">
        <f>IFERROR(VLOOKUP(A407,[1]Monitoramento_Base_somente_disp!$A:$J,6,FALSE),0)</f>
        <v>0</v>
      </c>
      <c r="D407">
        <f>IFERROR(VLOOKUP(A407,[1]Monitoramento_Base_somente_disp!$A:$J,7,FALSE),0)</f>
        <v>0</v>
      </c>
      <c r="E407">
        <f>IFERROR(VLOOKUP(A407,[1]Monitoramento_Base_somente_disp!$A:$J,8,FALSE),0)</f>
        <v>0</v>
      </c>
      <c r="F407">
        <f>IFERROR(VLOOKUP(A407,[1]Monitoramento_Base_somente_disp!$A:$J,9,FALSE),0)</f>
        <v>0</v>
      </c>
      <c r="G407">
        <f>IFERROR(VLOOKUP(A407,[1]Monitoramento_Base_somente_disp!$A:$J,10,FALSE),0)</f>
        <v>0</v>
      </c>
      <c r="H407">
        <f>IFERROR(VLOOKUP(A407,[2]Sheet1!$A:$I,4,FALSE),0)</f>
        <v>0</v>
      </c>
      <c r="I407">
        <f>IFERROR(VLOOKUP(A407,[2]Sheet1!$A:$I,5,FALSE),0)</f>
        <v>0</v>
      </c>
      <c r="J407">
        <f>IFERROR(VLOOKUP(A407,[2]Sheet1!$A:$I,6,FALSE),0)</f>
        <v>0</v>
      </c>
      <c r="K407">
        <f>IFERROR(VLOOKUP(A407,[2]Sheet1!$A:$I,7,FALSE),0)</f>
        <v>0</v>
      </c>
      <c r="L407">
        <f>IFERROR(VLOOKUP(A407,[2]Sheet1!$A:$I,8,FALSE),0)</f>
        <v>0</v>
      </c>
      <c r="M407">
        <f>IFERROR(VLOOKUP(A407,[2]Sheet1!$A:$I,9,FALSE),0)</f>
        <v>0</v>
      </c>
      <c r="N407">
        <f>IFERROR(VLOOKUP(A407,[3]Sheet1!$A:$G,2,FALSE),0)</f>
        <v>0</v>
      </c>
      <c r="O407">
        <f>IFERROR(VLOOKUP(A407,[3]Sheet1!$A:$G,3,FALSE),0)</f>
        <v>0</v>
      </c>
      <c r="P407">
        <f>IFERROR(VLOOKUP(A407,[3]Sheet1!$A:$G,4,FALSE),0)</f>
        <v>0</v>
      </c>
      <c r="Q407">
        <f>IFERROR(VLOOKUP(A407,[3]Sheet1!$A:$G,5,FALSE),0)</f>
        <v>0</v>
      </c>
      <c r="R407">
        <f>IFERROR(VLOOKUP(A407,[3]Sheet1!$A:$G,6,FALSE),0)</f>
        <v>0</v>
      </c>
      <c r="S407">
        <f>IFERROR(VLOOKUP(A407,[3]Sheet1!$A:$G,7,FALSE),0)</f>
        <v>0</v>
      </c>
      <c r="T407" t="str">
        <f t="shared" si="37"/>
        <v>Não</v>
      </c>
      <c r="U407" t="str">
        <f t="shared" si="38"/>
        <v>Não</v>
      </c>
      <c r="V407" t="str">
        <f t="shared" si="39"/>
        <v>Não</v>
      </c>
      <c r="W407" t="str">
        <f t="shared" si="40"/>
        <v>Não</v>
      </c>
      <c r="X407" t="str">
        <f t="shared" si="41"/>
        <v>Não</v>
      </c>
      <c r="Y407" t="str">
        <f t="shared" si="42"/>
        <v>Não</v>
      </c>
    </row>
    <row r="408" spans="1:25" x14ac:dyDescent="0.25">
      <c r="A408" s="5">
        <v>210880</v>
      </c>
      <c r="B408">
        <f>IFERROR(VLOOKUP(A408,[1]Monitoramento_Base_somente_disp!$A:$J,5,FALSE),0)</f>
        <v>333</v>
      </c>
      <c r="C408">
        <f>IFERROR(VLOOKUP(A408,[1]Monitoramento_Base_somente_disp!$A:$J,6,FALSE),0)</f>
        <v>941966</v>
      </c>
      <c r="D408">
        <f>IFERROR(VLOOKUP(A408,[1]Monitoramento_Base_somente_disp!$A:$J,7,FALSE),0)</f>
        <v>796</v>
      </c>
      <c r="E408">
        <f>IFERROR(VLOOKUP(A408,[1]Monitoramento_Base_somente_disp!$A:$J,8,FALSE),0)</f>
        <v>955092</v>
      </c>
      <c r="F408">
        <f>IFERROR(VLOOKUP(A408,[1]Monitoramento_Base_somente_disp!$A:$J,9,FALSE),0)</f>
        <v>0</v>
      </c>
      <c r="G408">
        <f>IFERROR(VLOOKUP(A408,[1]Monitoramento_Base_somente_disp!$A:$J,10,FALSE),0)</f>
        <v>152030</v>
      </c>
      <c r="H408">
        <f>IFERROR(VLOOKUP(A408,[2]Sheet1!$A:$I,4,FALSE),0)</f>
        <v>0</v>
      </c>
      <c r="I408">
        <f>IFERROR(VLOOKUP(A408,[2]Sheet1!$A:$I,5,FALSE),0)</f>
        <v>0</v>
      </c>
      <c r="J408">
        <f>IFERROR(VLOOKUP(A408,[2]Sheet1!$A:$I,6,FALSE),0)</f>
        <v>0</v>
      </c>
      <c r="K408">
        <f>IFERROR(VLOOKUP(A408,[2]Sheet1!$A:$I,7,FALSE),0)</f>
        <v>0</v>
      </c>
      <c r="L408">
        <f>IFERROR(VLOOKUP(A408,[2]Sheet1!$A:$I,8,FALSE),0)</f>
        <v>0</v>
      </c>
      <c r="M408">
        <f>IFERROR(VLOOKUP(A408,[2]Sheet1!$A:$I,9,FALSE),0)</f>
        <v>0</v>
      </c>
      <c r="N408">
        <f>IFERROR(VLOOKUP(A408,[3]Sheet1!$A:$G,2,FALSE),0)</f>
        <v>0</v>
      </c>
      <c r="O408">
        <f>IFERROR(VLOOKUP(A408,[3]Sheet1!$A:$G,3,FALSE),0)</f>
        <v>0</v>
      </c>
      <c r="P408">
        <f>IFERROR(VLOOKUP(A408,[3]Sheet1!$A:$G,4,FALSE),0)</f>
        <v>0</v>
      </c>
      <c r="Q408">
        <f>IFERROR(VLOOKUP(A408,[3]Sheet1!$A:$G,5,FALSE),0)</f>
        <v>0</v>
      </c>
      <c r="R408">
        <f>IFERROR(VLOOKUP(A408,[3]Sheet1!$A:$G,6,FALSE),0)</f>
        <v>0</v>
      </c>
      <c r="S408">
        <f>IFERROR(VLOOKUP(A408,[3]Sheet1!$A:$G,7,FALSE),0)</f>
        <v>0</v>
      </c>
      <c r="T408" t="str">
        <f t="shared" si="37"/>
        <v>Sim</v>
      </c>
      <c r="U408" t="str">
        <f t="shared" si="38"/>
        <v>Sim</v>
      </c>
      <c r="V408" t="str">
        <f t="shared" si="39"/>
        <v>Sim</v>
      </c>
      <c r="W408" t="str">
        <f t="shared" si="40"/>
        <v>Sim</v>
      </c>
      <c r="X408" t="str">
        <f t="shared" si="41"/>
        <v>Não</v>
      </c>
      <c r="Y408" t="str">
        <f t="shared" si="42"/>
        <v>Sim</v>
      </c>
    </row>
    <row r="409" spans="1:25" x14ac:dyDescent="0.25">
      <c r="A409" s="5">
        <v>210890</v>
      </c>
      <c r="B409">
        <f>IFERROR(VLOOKUP(A409,[1]Monitoramento_Base_somente_disp!$A:$J,5,FALSE),0)</f>
        <v>0</v>
      </c>
      <c r="C409">
        <f>IFERROR(VLOOKUP(A409,[1]Monitoramento_Base_somente_disp!$A:$J,6,FALSE),0)</f>
        <v>0</v>
      </c>
      <c r="D409">
        <f>IFERROR(VLOOKUP(A409,[1]Monitoramento_Base_somente_disp!$A:$J,7,FALSE),0)</f>
        <v>0</v>
      </c>
      <c r="E409">
        <f>IFERROR(VLOOKUP(A409,[1]Monitoramento_Base_somente_disp!$A:$J,8,FALSE),0)</f>
        <v>0</v>
      </c>
      <c r="F409">
        <f>IFERROR(VLOOKUP(A409,[1]Monitoramento_Base_somente_disp!$A:$J,9,FALSE),0)</f>
        <v>0</v>
      </c>
      <c r="G409">
        <f>IFERROR(VLOOKUP(A409,[1]Monitoramento_Base_somente_disp!$A:$J,10,FALSE),0)</f>
        <v>0</v>
      </c>
      <c r="H409">
        <f>IFERROR(VLOOKUP(A409,[2]Sheet1!$A:$I,4,FALSE),0)</f>
        <v>0</v>
      </c>
      <c r="I409">
        <f>IFERROR(VLOOKUP(A409,[2]Sheet1!$A:$I,5,FALSE),0)</f>
        <v>0</v>
      </c>
      <c r="J409">
        <f>IFERROR(VLOOKUP(A409,[2]Sheet1!$A:$I,6,FALSE),0)</f>
        <v>0</v>
      </c>
      <c r="K409">
        <f>IFERROR(VLOOKUP(A409,[2]Sheet1!$A:$I,7,FALSE),0)</f>
        <v>0</v>
      </c>
      <c r="L409">
        <f>IFERROR(VLOOKUP(A409,[2]Sheet1!$A:$I,8,FALSE),0)</f>
        <v>0</v>
      </c>
      <c r="M409">
        <f>IFERROR(VLOOKUP(A409,[2]Sheet1!$A:$I,9,FALSE),0)</f>
        <v>0</v>
      </c>
      <c r="N409">
        <f>IFERROR(VLOOKUP(A409,[3]Sheet1!$A:$G,2,FALSE),0)</f>
        <v>0</v>
      </c>
      <c r="O409">
        <f>IFERROR(VLOOKUP(A409,[3]Sheet1!$A:$G,3,FALSE),0)</f>
        <v>0</v>
      </c>
      <c r="P409">
        <f>IFERROR(VLOOKUP(A409,[3]Sheet1!$A:$G,4,FALSE),0)</f>
        <v>0</v>
      </c>
      <c r="Q409">
        <f>IFERROR(VLOOKUP(A409,[3]Sheet1!$A:$G,5,FALSE),0)</f>
        <v>0</v>
      </c>
      <c r="R409">
        <f>IFERROR(VLOOKUP(A409,[3]Sheet1!$A:$G,6,FALSE),0)</f>
        <v>0</v>
      </c>
      <c r="S409">
        <f>IFERROR(VLOOKUP(A409,[3]Sheet1!$A:$G,7,FALSE),0)</f>
        <v>0</v>
      </c>
      <c r="T409" t="str">
        <f t="shared" si="37"/>
        <v>Não</v>
      </c>
      <c r="U409" t="str">
        <f t="shared" si="38"/>
        <v>Não</v>
      </c>
      <c r="V409" t="str">
        <f t="shared" si="39"/>
        <v>Não</v>
      </c>
      <c r="W409" t="str">
        <f t="shared" si="40"/>
        <v>Não</v>
      </c>
      <c r="X409" t="str">
        <f t="shared" si="41"/>
        <v>Não</v>
      </c>
      <c r="Y409" t="str">
        <f t="shared" si="42"/>
        <v>Não</v>
      </c>
    </row>
    <row r="410" spans="1:25" x14ac:dyDescent="0.25">
      <c r="A410" s="5">
        <v>210940</v>
      </c>
      <c r="B410">
        <f>IFERROR(VLOOKUP(A410,[1]Monitoramento_Base_somente_disp!$A:$J,5,FALSE),0)</f>
        <v>0</v>
      </c>
      <c r="C410">
        <f>IFERROR(VLOOKUP(A410,[1]Monitoramento_Base_somente_disp!$A:$J,6,FALSE),0)</f>
        <v>0</v>
      </c>
      <c r="D410">
        <f>IFERROR(VLOOKUP(A410,[1]Monitoramento_Base_somente_disp!$A:$J,7,FALSE),0)</f>
        <v>0</v>
      </c>
      <c r="E410">
        <f>IFERROR(VLOOKUP(A410,[1]Monitoramento_Base_somente_disp!$A:$J,8,FALSE),0)</f>
        <v>0</v>
      </c>
      <c r="F410">
        <f>IFERROR(VLOOKUP(A410,[1]Monitoramento_Base_somente_disp!$A:$J,9,FALSE),0)</f>
        <v>0</v>
      </c>
      <c r="G410">
        <f>IFERROR(VLOOKUP(A410,[1]Monitoramento_Base_somente_disp!$A:$J,10,FALSE),0)</f>
        <v>0</v>
      </c>
      <c r="H410">
        <f>IFERROR(VLOOKUP(A410,[2]Sheet1!$A:$I,4,FALSE),0)</f>
        <v>0</v>
      </c>
      <c r="I410">
        <f>IFERROR(VLOOKUP(A410,[2]Sheet1!$A:$I,5,FALSE),0)</f>
        <v>0</v>
      </c>
      <c r="J410">
        <f>IFERROR(VLOOKUP(A410,[2]Sheet1!$A:$I,6,FALSE),0)</f>
        <v>0</v>
      </c>
      <c r="K410">
        <f>IFERROR(VLOOKUP(A410,[2]Sheet1!$A:$I,7,FALSE),0)</f>
        <v>0</v>
      </c>
      <c r="L410">
        <f>IFERROR(VLOOKUP(A410,[2]Sheet1!$A:$I,8,FALSE),0)</f>
        <v>0</v>
      </c>
      <c r="M410">
        <f>IFERROR(VLOOKUP(A410,[2]Sheet1!$A:$I,9,FALSE),0)</f>
        <v>0</v>
      </c>
      <c r="N410">
        <f>IFERROR(VLOOKUP(A410,[3]Sheet1!$A:$G,2,FALSE),0)</f>
        <v>0</v>
      </c>
      <c r="O410">
        <f>IFERROR(VLOOKUP(A410,[3]Sheet1!$A:$G,3,FALSE),0)</f>
        <v>0</v>
      </c>
      <c r="P410">
        <f>IFERROR(VLOOKUP(A410,[3]Sheet1!$A:$G,4,FALSE),0)</f>
        <v>0</v>
      </c>
      <c r="Q410">
        <f>IFERROR(VLOOKUP(A410,[3]Sheet1!$A:$G,5,FALSE),0)</f>
        <v>0</v>
      </c>
      <c r="R410">
        <f>IFERROR(VLOOKUP(A410,[3]Sheet1!$A:$G,6,FALSE),0)</f>
        <v>0</v>
      </c>
      <c r="S410">
        <f>IFERROR(VLOOKUP(A410,[3]Sheet1!$A:$G,7,FALSE),0)</f>
        <v>0</v>
      </c>
      <c r="T410" t="str">
        <f t="shared" si="37"/>
        <v>Não</v>
      </c>
      <c r="U410" t="str">
        <f t="shared" si="38"/>
        <v>Não</v>
      </c>
      <c r="V410" t="str">
        <f t="shared" si="39"/>
        <v>Não</v>
      </c>
      <c r="W410" t="str">
        <f t="shared" si="40"/>
        <v>Não</v>
      </c>
      <c r="X410" t="str">
        <f t="shared" si="41"/>
        <v>Não</v>
      </c>
      <c r="Y410" t="str">
        <f t="shared" si="42"/>
        <v>Não</v>
      </c>
    </row>
    <row r="411" spans="1:25" x14ac:dyDescent="0.25">
      <c r="A411" s="5">
        <v>210950</v>
      </c>
      <c r="B411">
        <f>IFERROR(VLOOKUP(A411,[1]Monitoramento_Base_somente_disp!$A:$J,5,FALSE),0)</f>
        <v>0</v>
      </c>
      <c r="C411">
        <f>IFERROR(VLOOKUP(A411,[1]Monitoramento_Base_somente_disp!$A:$J,6,FALSE),0)</f>
        <v>3521010</v>
      </c>
      <c r="D411">
        <f>IFERROR(VLOOKUP(A411,[1]Monitoramento_Base_somente_disp!$A:$J,7,FALSE),0)</f>
        <v>0</v>
      </c>
      <c r="E411">
        <f>IFERROR(VLOOKUP(A411,[1]Monitoramento_Base_somente_disp!$A:$J,8,FALSE),0)</f>
        <v>3638377</v>
      </c>
      <c r="F411">
        <f>IFERROR(VLOOKUP(A411,[1]Monitoramento_Base_somente_disp!$A:$J,9,FALSE),0)</f>
        <v>0</v>
      </c>
      <c r="G411">
        <f>IFERROR(VLOOKUP(A411,[1]Monitoramento_Base_somente_disp!$A:$J,10,FALSE),0)</f>
        <v>586835</v>
      </c>
      <c r="H411">
        <f>IFERROR(VLOOKUP(A411,[2]Sheet1!$A:$I,4,FALSE),0)</f>
        <v>0</v>
      </c>
      <c r="I411">
        <f>IFERROR(VLOOKUP(A411,[2]Sheet1!$A:$I,5,FALSE),0)</f>
        <v>0</v>
      </c>
      <c r="J411">
        <f>IFERROR(VLOOKUP(A411,[2]Sheet1!$A:$I,6,FALSE),0)</f>
        <v>0</v>
      </c>
      <c r="K411">
        <f>IFERROR(VLOOKUP(A411,[2]Sheet1!$A:$I,7,FALSE),0)</f>
        <v>0</v>
      </c>
      <c r="L411">
        <f>IFERROR(VLOOKUP(A411,[2]Sheet1!$A:$I,8,FALSE),0)</f>
        <v>0</v>
      </c>
      <c r="M411">
        <f>IFERROR(VLOOKUP(A411,[2]Sheet1!$A:$I,9,FALSE),0)</f>
        <v>0</v>
      </c>
      <c r="N411">
        <f>IFERROR(VLOOKUP(A411,[3]Sheet1!$A:$G,2,FALSE),0)</f>
        <v>0</v>
      </c>
      <c r="O411">
        <f>IFERROR(VLOOKUP(A411,[3]Sheet1!$A:$G,3,FALSE),0)</f>
        <v>0</v>
      </c>
      <c r="P411">
        <f>IFERROR(VLOOKUP(A411,[3]Sheet1!$A:$G,4,FALSE),0)</f>
        <v>0</v>
      </c>
      <c r="Q411">
        <f>IFERROR(VLOOKUP(A411,[3]Sheet1!$A:$G,5,FALSE),0)</f>
        <v>0</v>
      </c>
      <c r="R411">
        <f>IFERROR(VLOOKUP(A411,[3]Sheet1!$A:$G,6,FALSE),0)</f>
        <v>0</v>
      </c>
      <c r="S411">
        <f>IFERROR(VLOOKUP(A411,[3]Sheet1!$A:$G,7,FALSE),0)</f>
        <v>0</v>
      </c>
      <c r="T411" t="str">
        <f t="shared" si="37"/>
        <v>Não</v>
      </c>
      <c r="U411" t="str">
        <f t="shared" si="38"/>
        <v>Sim</v>
      </c>
      <c r="V411" t="str">
        <f t="shared" si="39"/>
        <v>Não</v>
      </c>
      <c r="W411" t="str">
        <f t="shared" si="40"/>
        <v>Sim</v>
      </c>
      <c r="X411" t="str">
        <f t="shared" si="41"/>
        <v>Não</v>
      </c>
      <c r="Y411" t="str">
        <f t="shared" si="42"/>
        <v>Sim</v>
      </c>
    </row>
    <row r="412" spans="1:25" x14ac:dyDescent="0.25">
      <c r="A412" s="5">
        <v>210970</v>
      </c>
      <c r="B412">
        <f>IFERROR(VLOOKUP(A412,[1]Monitoramento_Base_somente_disp!$A:$J,5,FALSE),0)</f>
        <v>0</v>
      </c>
      <c r="C412">
        <f>IFERROR(VLOOKUP(A412,[1]Monitoramento_Base_somente_disp!$A:$J,6,FALSE),0)</f>
        <v>0</v>
      </c>
      <c r="D412">
        <f>IFERROR(VLOOKUP(A412,[1]Monitoramento_Base_somente_disp!$A:$J,7,FALSE),0)</f>
        <v>0</v>
      </c>
      <c r="E412">
        <f>IFERROR(VLOOKUP(A412,[1]Monitoramento_Base_somente_disp!$A:$J,8,FALSE),0)</f>
        <v>0</v>
      </c>
      <c r="F412">
        <f>IFERROR(VLOOKUP(A412,[1]Monitoramento_Base_somente_disp!$A:$J,9,FALSE),0)</f>
        <v>0</v>
      </c>
      <c r="G412">
        <f>IFERROR(VLOOKUP(A412,[1]Monitoramento_Base_somente_disp!$A:$J,10,FALSE),0)</f>
        <v>0</v>
      </c>
      <c r="H412">
        <f>IFERROR(VLOOKUP(A412,[2]Sheet1!$A:$I,4,FALSE),0)</f>
        <v>0</v>
      </c>
      <c r="I412">
        <f>IFERROR(VLOOKUP(A412,[2]Sheet1!$A:$I,5,FALSE),0)</f>
        <v>0</v>
      </c>
      <c r="J412">
        <f>IFERROR(VLOOKUP(A412,[2]Sheet1!$A:$I,6,FALSE),0)</f>
        <v>0</v>
      </c>
      <c r="K412">
        <f>IFERROR(VLOOKUP(A412,[2]Sheet1!$A:$I,7,FALSE),0)</f>
        <v>0</v>
      </c>
      <c r="L412">
        <f>IFERROR(VLOOKUP(A412,[2]Sheet1!$A:$I,8,FALSE),0)</f>
        <v>0</v>
      </c>
      <c r="M412">
        <f>IFERROR(VLOOKUP(A412,[2]Sheet1!$A:$I,9,FALSE),0)</f>
        <v>0</v>
      </c>
      <c r="N412">
        <f>IFERROR(VLOOKUP(A412,[3]Sheet1!$A:$G,2,FALSE),0)</f>
        <v>0</v>
      </c>
      <c r="O412">
        <f>IFERROR(VLOOKUP(A412,[3]Sheet1!$A:$G,3,FALSE),0)</f>
        <v>0</v>
      </c>
      <c r="P412">
        <f>IFERROR(VLOOKUP(A412,[3]Sheet1!$A:$G,4,FALSE),0)</f>
        <v>0</v>
      </c>
      <c r="Q412">
        <f>IFERROR(VLOOKUP(A412,[3]Sheet1!$A:$G,5,FALSE),0)</f>
        <v>0</v>
      </c>
      <c r="R412">
        <f>IFERROR(VLOOKUP(A412,[3]Sheet1!$A:$G,6,FALSE),0)</f>
        <v>0</v>
      </c>
      <c r="S412">
        <f>IFERROR(VLOOKUP(A412,[3]Sheet1!$A:$G,7,FALSE),0)</f>
        <v>0</v>
      </c>
      <c r="T412" t="str">
        <f t="shared" si="37"/>
        <v>Não</v>
      </c>
      <c r="U412" t="str">
        <f t="shared" si="38"/>
        <v>Não</v>
      </c>
      <c r="V412" t="str">
        <f t="shared" si="39"/>
        <v>Não</v>
      </c>
      <c r="W412" t="str">
        <f t="shared" si="40"/>
        <v>Não</v>
      </c>
      <c r="X412" t="str">
        <f t="shared" si="41"/>
        <v>Não</v>
      </c>
      <c r="Y412" t="str">
        <f t="shared" si="42"/>
        <v>Não</v>
      </c>
    </row>
    <row r="413" spans="1:25" x14ac:dyDescent="0.25">
      <c r="A413" s="5">
        <v>210975</v>
      </c>
      <c r="B413">
        <f>IFERROR(VLOOKUP(A413,[1]Monitoramento_Base_somente_disp!$A:$J,5,FALSE),0)</f>
        <v>0</v>
      </c>
      <c r="C413">
        <f>IFERROR(VLOOKUP(A413,[1]Monitoramento_Base_somente_disp!$A:$J,6,FALSE),0)</f>
        <v>686130</v>
      </c>
      <c r="D413">
        <f>IFERROR(VLOOKUP(A413,[1]Monitoramento_Base_somente_disp!$A:$J,7,FALSE),0)</f>
        <v>0</v>
      </c>
      <c r="E413">
        <f>IFERROR(VLOOKUP(A413,[1]Monitoramento_Base_somente_disp!$A:$J,8,FALSE),0)</f>
        <v>709001</v>
      </c>
      <c r="F413">
        <f>IFERROR(VLOOKUP(A413,[1]Monitoramento_Base_somente_disp!$A:$J,9,FALSE),0)</f>
        <v>0</v>
      </c>
      <c r="G413">
        <f>IFERROR(VLOOKUP(A413,[1]Monitoramento_Base_somente_disp!$A:$J,10,FALSE),0)</f>
        <v>114355</v>
      </c>
      <c r="H413">
        <f>IFERROR(VLOOKUP(A413,[2]Sheet1!$A:$I,4,FALSE),0)</f>
        <v>0</v>
      </c>
      <c r="I413">
        <f>IFERROR(VLOOKUP(A413,[2]Sheet1!$A:$I,5,FALSE),0)</f>
        <v>0</v>
      </c>
      <c r="J413">
        <f>IFERROR(VLOOKUP(A413,[2]Sheet1!$A:$I,6,FALSE),0)</f>
        <v>0</v>
      </c>
      <c r="K413">
        <f>IFERROR(VLOOKUP(A413,[2]Sheet1!$A:$I,7,FALSE),0)</f>
        <v>0</v>
      </c>
      <c r="L413">
        <f>IFERROR(VLOOKUP(A413,[2]Sheet1!$A:$I,8,FALSE),0)</f>
        <v>0</v>
      </c>
      <c r="M413">
        <f>IFERROR(VLOOKUP(A413,[2]Sheet1!$A:$I,9,FALSE),0)</f>
        <v>0</v>
      </c>
      <c r="N413">
        <f>IFERROR(VLOOKUP(A413,[3]Sheet1!$A:$G,2,FALSE),0)</f>
        <v>0</v>
      </c>
      <c r="O413">
        <f>IFERROR(VLOOKUP(A413,[3]Sheet1!$A:$G,3,FALSE),0)</f>
        <v>0</v>
      </c>
      <c r="P413">
        <f>IFERROR(VLOOKUP(A413,[3]Sheet1!$A:$G,4,FALSE),0)</f>
        <v>0</v>
      </c>
      <c r="Q413">
        <f>IFERROR(VLOOKUP(A413,[3]Sheet1!$A:$G,5,FALSE),0)</f>
        <v>0</v>
      </c>
      <c r="R413">
        <f>IFERROR(VLOOKUP(A413,[3]Sheet1!$A:$G,6,FALSE),0)</f>
        <v>0</v>
      </c>
      <c r="S413">
        <f>IFERROR(VLOOKUP(A413,[3]Sheet1!$A:$G,7,FALSE),0)</f>
        <v>0</v>
      </c>
      <c r="T413" t="str">
        <f t="shared" si="37"/>
        <v>Não</v>
      </c>
      <c r="U413" t="str">
        <f t="shared" si="38"/>
        <v>Sim</v>
      </c>
      <c r="V413" t="str">
        <f t="shared" si="39"/>
        <v>Não</v>
      </c>
      <c r="W413" t="str">
        <f t="shared" si="40"/>
        <v>Sim</v>
      </c>
      <c r="X413" t="str">
        <f t="shared" si="41"/>
        <v>Não</v>
      </c>
      <c r="Y413" t="str">
        <f t="shared" si="42"/>
        <v>Sim</v>
      </c>
    </row>
    <row r="414" spans="1:25" x14ac:dyDescent="0.25">
      <c r="A414" s="5">
        <v>211000</v>
      </c>
      <c r="B414">
        <f>IFERROR(VLOOKUP(A414,[1]Monitoramento_Base_somente_disp!$A:$J,5,FALSE),0)</f>
        <v>0</v>
      </c>
      <c r="C414">
        <f>IFERROR(VLOOKUP(A414,[1]Monitoramento_Base_somente_disp!$A:$J,6,FALSE),0)</f>
        <v>15810270</v>
      </c>
      <c r="D414">
        <f>IFERROR(VLOOKUP(A414,[1]Monitoramento_Base_somente_disp!$A:$J,7,FALSE),0)</f>
        <v>0</v>
      </c>
      <c r="E414">
        <f>IFERROR(VLOOKUP(A414,[1]Monitoramento_Base_somente_disp!$A:$J,8,FALSE),0)</f>
        <v>16337279</v>
      </c>
      <c r="F414">
        <f>IFERROR(VLOOKUP(A414,[1]Monitoramento_Base_somente_disp!$A:$J,9,FALSE),0)</f>
        <v>0</v>
      </c>
      <c r="G414">
        <f>IFERROR(VLOOKUP(A414,[1]Monitoramento_Base_somente_disp!$A:$J,10,FALSE),0)</f>
        <v>2635045</v>
      </c>
      <c r="H414">
        <f>IFERROR(VLOOKUP(A414,[2]Sheet1!$A:$I,4,FALSE),0)</f>
        <v>0</v>
      </c>
      <c r="I414">
        <f>IFERROR(VLOOKUP(A414,[2]Sheet1!$A:$I,5,FALSE),0)</f>
        <v>0</v>
      </c>
      <c r="J414">
        <f>IFERROR(VLOOKUP(A414,[2]Sheet1!$A:$I,6,FALSE),0)</f>
        <v>0</v>
      </c>
      <c r="K414">
        <f>IFERROR(VLOOKUP(A414,[2]Sheet1!$A:$I,7,FALSE),0)</f>
        <v>0</v>
      </c>
      <c r="L414">
        <f>IFERROR(VLOOKUP(A414,[2]Sheet1!$A:$I,8,FALSE),0)</f>
        <v>0</v>
      </c>
      <c r="M414">
        <f>IFERROR(VLOOKUP(A414,[2]Sheet1!$A:$I,9,FALSE),0)</f>
        <v>0</v>
      </c>
      <c r="N414">
        <f>IFERROR(VLOOKUP(A414,[3]Sheet1!$A:$G,2,FALSE),0)</f>
        <v>0</v>
      </c>
      <c r="O414">
        <f>IFERROR(VLOOKUP(A414,[3]Sheet1!$A:$G,3,FALSE),0)</f>
        <v>0</v>
      </c>
      <c r="P414">
        <f>IFERROR(VLOOKUP(A414,[3]Sheet1!$A:$G,4,FALSE),0)</f>
        <v>0</v>
      </c>
      <c r="Q414">
        <f>IFERROR(VLOOKUP(A414,[3]Sheet1!$A:$G,5,FALSE),0)</f>
        <v>0</v>
      </c>
      <c r="R414">
        <f>IFERROR(VLOOKUP(A414,[3]Sheet1!$A:$G,6,FALSE),0)</f>
        <v>0</v>
      </c>
      <c r="S414">
        <f>IFERROR(VLOOKUP(A414,[3]Sheet1!$A:$G,7,FALSE),0)</f>
        <v>0</v>
      </c>
      <c r="T414" t="str">
        <f t="shared" si="37"/>
        <v>Não</v>
      </c>
      <c r="U414" t="str">
        <f t="shared" si="38"/>
        <v>Sim</v>
      </c>
      <c r="V414" t="str">
        <f t="shared" si="39"/>
        <v>Não</v>
      </c>
      <c r="W414" t="str">
        <f t="shared" si="40"/>
        <v>Sim</v>
      </c>
      <c r="X414" t="str">
        <f t="shared" si="41"/>
        <v>Não</v>
      </c>
      <c r="Y414" t="str">
        <f t="shared" si="42"/>
        <v>Sim</v>
      </c>
    </row>
    <row r="415" spans="1:25" x14ac:dyDescent="0.25">
      <c r="A415" s="5">
        <v>211010</v>
      </c>
      <c r="B415">
        <f>IFERROR(VLOOKUP(A415,[1]Monitoramento_Base_somente_disp!$A:$J,5,FALSE),0)</f>
        <v>0</v>
      </c>
      <c r="C415">
        <f>IFERROR(VLOOKUP(A415,[1]Monitoramento_Base_somente_disp!$A:$J,6,FALSE),0)</f>
        <v>0</v>
      </c>
      <c r="D415">
        <f>IFERROR(VLOOKUP(A415,[1]Monitoramento_Base_somente_disp!$A:$J,7,FALSE),0)</f>
        <v>0</v>
      </c>
      <c r="E415">
        <f>IFERROR(VLOOKUP(A415,[1]Monitoramento_Base_somente_disp!$A:$J,8,FALSE),0)</f>
        <v>0</v>
      </c>
      <c r="F415">
        <f>IFERROR(VLOOKUP(A415,[1]Monitoramento_Base_somente_disp!$A:$J,9,FALSE),0)</f>
        <v>0</v>
      </c>
      <c r="G415">
        <f>IFERROR(VLOOKUP(A415,[1]Monitoramento_Base_somente_disp!$A:$J,10,FALSE),0)</f>
        <v>0</v>
      </c>
      <c r="H415">
        <f>IFERROR(VLOOKUP(A415,[2]Sheet1!$A:$I,4,FALSE),0)</f>
        <v>0</v>
      </c>
      <c r="I415">
        <f>IFERROR(VLOOKUP(A415,[2]Sheet1!$A:$I,5,FALSE),0)</f>
        <v>0</v>
      </c>
      <c r="J415">
        <f>IFERROR(VLOOKUP(A415,[2]Sheet1!$A:$I,6,FALSE),0)</f>
        <v>0</v>
      </c>
      <c r="K415">
        <f>IFERROR(VLOOKUP(A415,[2]Sheet1!$A:$I,7,FALSE),0)</f>
        <v>0</v>
      </c>
      <c r="L415">
        <f>IFERROR(VLOOKUP(A415,[2]Sheet1!$A:$I,8,FALSE),0)</f>
        <v>0</v>
      </c>
      <c r="M415">
        <f>IFERROR(VLOOKUP(A415,[2]Sheet1!$A:$I,9,FALSE),0)</f>
        <v>0</v>
      </c>
      <c r="N415">
        <f>IFERROR(VLOOKUP(A415,[3]Sheet1!$A:$G,2,FALSE),0)</f>
        <v>0</v>
      </c>
      <c r="O415">
        <f>IFERROR(VLOOKUP(A415,[3]Sheet1!$A:$G,3,FALSE),0)</f>
        <v>0</v>
      </c>
      <c r="P415">
        <f>IFERROR(VLOOKUP(A415,[3]Sheet1!$A:$G,4,FALSE),0)</f>
        <v>0</v>
      </c>
      <c r="Q415">
        <f>IFERROR(VLOOKUP(A415,[3]Sheet1!$A:$G,5,FALSE),0)</f>
        <v>0</v>
      </c>
      <c r="R415">
        <f>IFERROR(VLOOKUP(A415,[3]Sheet1!$A:$G,6,FALSE),0)</f>
        <v>0</v>
      </c>
      <c r="S415">
        <f>IFERROR(VLOOKUP(A415,[3]Sheet1!$A:$G,7,FALSE),0)</f>
        <v>0</v>
      </c>
      <c r="T415" t="str">
        <f t="shared" si="37"/>
        <v>Não</v>
      </c>
      <c r="U415" t="str">
        <f t="shared" si="38"/>
        <v>Não</v>
      </c>
      <c r="V415" t="str">
        <f t="shared" si="39"/>
        <v>Não</v>
      </c>
      <c r="W415" t="str">
        <f t="shared" si="40"/>
        <v>Não</v>
      </c>
      <c r="X415" t="str">
        <f t="shared" si="41"/>
        <v>Não</v>
      </c>
      <c r="Y415" t="str">
        <f t="shared" si="42"/>
        <v>Não</v>
      </c>
    </row>
    <row r="416" spans="1:25" x14ac:dyDescent="0.25">
      <c r="A416" s="5">
        <v>211023</v>
      </c>
      <c r="B416">
        <f>IFERROR(VLOOKUP(A416,[1]Monitoramento_Base_somente_disp!$A:$J,5,FALSE),0)</f>
        <v>0</v>
      </c>
      <c r="C416">
        <f>IFERROR(VLOOKUP(A416,[1]Monitoramento_Base_somente_disp!$A:$J,6,FALSE),0)</f>
        <v>1117050</v>
      </c>
      <c r="D416">
        <f>IFERROR(VLOOKUP(A416,[1]Monitoramento_Base_somente_disp!$A:$J,7,FALSE),0)</f>
        <v>0</v>
      </c>
      <c r="E416">
        <f>IFERROR(VLOOKUP(A416,[1]Monitoramento_Base_somente_disp!$A:$J,8,FALSE),0)</f>
        <v>1154285</v>
      </c>
      <c r="F416">
        <f>IFERROR(VLOOKUP(A416,[1]Monitoramento_Base_somente_disp!$A:$J,9,FALSE),0)</f>
        <v>0</v>
      </c>
      <c r="G416">
        <f>IFERROR(VLOOKUP(A416,[1]Monitoramento_Base_somente_disp!$A:$J,10,FALSE),0)</f>
        <v>186175</v>
      </c>
      <c r="H416">
        <f>IFERROR(VLOOKUP(A416,[2]Sheet1!$A:$I,4,FALSE),0)</f>
        <v>0</v>
      </c>
      <c r="I416">
        <f>IFERROR(VLOOKUP(A416,[2]Sheet1!$A:$I,5,FALSE),0)</f>
        <v>0</v>
      </c>
      <c r="J416">
        <f>IFERROR(VLOOKUP(A416,[2]Sheet1!$A:$I,6,FALSE),0)</f>
        <v>0</v>
      </c>
      <c r="K416">
        <f>IFERROR(VLOOKUP(A416,[2]Sheet1!$A:$I,7,FALSE),0)</f>
        <v>0</v>
      </c>
      <c r="L416">
        <f>IFERROR(VLOOKUP(A416,[2]Sheet1!$A:$I,8,FALSE),0)</f>
        <v>0</v>
      </c>
      <c r="M416">
        <f>IFERROR(VLOOKUP(A416,[2]Sheet1!$A:$I,9,FALSE),0)</f>
        <v>0</v>
      </c>
      <c r="N416">
        <f>IFERROR(VLOOKUP(A416,[3]Sheet1!$A:$G,2,FALSE),0)</f>
        <v>0</v>
      </c>
      <c r="O416">
        <f>IFERROR(VLOOKUP(A416,[3]Sheet1!$A:$G,3,FALSE),0)</f>
        <v>0</v>
      </c>
      <c r="P416">
        <f>IFERROR(VLOOKUP(A416,[3]Sheet1!$A:$G,4,FALSE),0)</f>
        <v>0</v>
      </c>
      <c r="Q416">
        <f>IFERROR(VLOOKUP(A416,[3]Sheet1!$A:$G,5,FALSE),0)</f>
        <v>0</v>
      </c>
      <c r="R416">
        <f>IFERROR(VLOOKUP(A416,[3]Sheet1!$A:$G,6,FALSE),0)</f>
        <v>0</v>
      </c>
      <c r="S416">
        <f>IFERROR(VLOOKUP(A416,[3]Sheet1!$A:$G,7,FALSE),0)</f>
        <v>0</v>
      </c>
      <c r="T416" t="str">
        <f t="shared" si="37"/>
        <v>Não</v>
      </c>
      <c r="U416" t="str">
        <f t="shared" si="38"/>
        <v>Sim</v>
      </c>
      <c r="V416" t="str">
        <f t="shared" si="39"/>
        <v>Não</v>
      </c>
      <c r="W416" t="str">
        <f t="shared" si="40"/>
        <v>Sim</v>
      </c>
      <c r="X416" t="str">
        <f t="shared" si="41"/>
        <v>Não</v>
      </c>
      <c r="Y416" t="str">
        <f t="shared" si="42"/>
        <v>Sim</v>
      </c>
    </row>
    <row r="417" spans="1:25" x14ac:dyDescent="0.25">
      <c r="A417" s="5">
        <v>211027</v>
      </c>
      <c r="B417">
        <f>IFERROR(VLOOKUP(A417,[1]Monitoramento_Base_somente_disp!$A:$J,5,FALSE),0)</f>
        <v>0</v>
      </c>
      <c r="C417">
        <f>IFERROR(VLOOKUP(A417,[1]Monitoramento_Base_somente_disp!$A:$J,6,FALSE),0)</f>
        <v>0</v>
      </c>
      <c r="D417">
        <f>IFERROR(VLOOKUP(A417,[1]Monitoramento_Base_somente_disp!$A:$J,7,FALSE),0)</f>
        <v>0</v>
      </c>
      <c r="E417">
        <f>IFERROR(VLOOKUP(A417,[1]Monitoramento_Base_somente_disp!$A:$J,8,FALSE),0)</f>
        <v>0</v>
      </c>
      <c r="F417">
        <f>IFERROR(VLOOKUP(A417,[1]Monitoramento_Base_somente_disp!$A:$J,9,FALSE),0)</f>
        <v>0</v>
      </c>
      <c r="G417">
        <f>IFERROR(VLOOKUP(A417,[1]Monitoramento_Base_somente_disp!$A:$J,10,FALSE),0)</f>
        <v>0</v>
      </c>
      <c r="H417">
        <f>IFERROR(VLOOKUP(A417,[2]Sheet1!$A:$I,4,FALSE),0)</f>
        <v>0</v>
      </c>
      <c r="I417">
        <f>IFERROR(VLOOKUP(A417,[2]Sheet1!$A:$I,5,FALSE),0)</f>
        <v>0</v>
      </c>
      <c r="J417">
        <f>IFERROR(VLOOKUP(A417,[2]Sheet1!$A:$I,6,FALSE),0)</f>
        <v>0</v>
      </c>
      <c r="K417">
        <f>IFERROR(VLOOKUP(A417,[2]Sheet1!$A:$I,7,FALSE),0)</f>
        <v>0</v>
      </c>
      <c r="L417">
        <f>IFERROR(VLOOKUP(A417,[2]Sheet1!$A:$I,8,FALSE),0)</f>
        <v>0</v>
      </c>
      <c r="M417">
        <f>IFERROR(VLOOKUP(A417,[2]Sheet1!$A:$I,9,FALSE),0)</f>
        <v>0</v>
      </c>
      <c r="N417">
        <f>IFERROR(VLOOKUP(A417,[3]Sheet1!$A:$G,2,FALSE),0)</f>
        <v>0</v>
      </c>
      <c r="O417">
        <f>IFERROR(VLOOKUP(A417,[3]Sheet1!$A:$G,3,FALSE),0)</f>
        <v>0</v>
      </c>
      <c r="P417">
        <f>IFERROR(VLOOKUP(A417,[3]Sheet1!$A:$G,4,FALSE),0)</f>
        <v>0</v>
      </c>
      <c r="Q417">
        <f>IFERROR(VLOOKUP(A417,[3]Sheet1!$A:$G,5,FALSE),0)</f>
        <v>0</v>
      </c>
      <c r="R417">
        <f>IFERROR(VLOOKUP(A417,[3]Sheet1!$A:$G,6,FALSE),0)</f>
        <v>0</v>
      </c>
      <c r="S417">
        <f>IFERROR(VLOOKUP(A417,[3]Sheet1!$A:$G,7,FALSE),0)</f>
        <v>0</v>
      </c>
      <c r="T417" t="str">
        <f t="shared" si="37"/>
        <v>Não</v>
      </c>
      <c r="U417" t="str">
        <f t="shared" si="38"/>
        <v>Não</v>
      </c>
      <c r="V417" t="str">
        <f t="shared" si="39"/>
        <v>Não</v>
      </c>
      <c r="W417" t="str">
        <f t="shared" si="40"/>
        <v>Não</v>
      </c>
      <c r="X417" t="str">
        <f t="shared" si="41"/>
        <v>Não</v>
      </c>
      <c r="Y417" t="str">
        <f t="shared" si="42"/>
        <v>Não</v>
      </c>
    </row>
    <row r="418" spans="1:25" x14ac:dyDescent="0.25">
      <c r="A418" s="5">
        <v>211040</v>
      </c>
      <c r="B418">
        <f>IFERROR(VLOOKUP(A418,[1]Monitoramento_Base_somente_disp!$A:$J,5,FALSE),0)</f>
        <v>0</v>
      </c>
      <c r="C418">
        <f>IFERROR(VLOOKUP(A418,[1]Monitoramento_Base_somente_disp!$A:$J,6,FALSE),0)</f>
        <v>527190</v>
      </c>
      <c r="D418">
        <f>IFERROR(VLOOKUP(A418,[1]Monitoramento_Base_somente_disp!$A:$J,7,FALSE),0)</f>
        <v>0</v>
      </c>
      <c r="E418">
        <f>IFERROR(VLOOKUP(A418,[1]Monitoramento_Base_somente_disp!$A:$J,8,FALSE),0)</f>
        <v>544763</v>
      </c>
      <c r="F418">
        <f>IFERROR(VLOOKUP(A418,[1]Monitoramento_Base_somente_disp!$A:$J,9,FALSE),0)</f>
        <v>0</v>
      </c>
      <c r="G418">
        <f>IFERROR(VLOOKUP(A418,[1]Monitoramento_Base_somente_disp!$A:$J,10,FALSE),0)</f>
        <v>87865</v>
      </c>
      <c r="H418">
        <f>IFERROR(VLOOKUP(A418,[2]Sheet1!$A:$I,4,FALSE),0)</f>
        <v>0</v>
      </c>
      <c r="I418">
        <f>IFERROR(VLOOKUP(A418,[2]Sheet1!$A:$I,5,FALSE),0)</f>
        <v>0</v>
      </c>
      <c r="J418">
        <f>IFERROR(VLOOKUP(A418,[2]Sheet1!$A:$I,6,FALSE),0)</f>
        <v>0</v>
      </c>
      <c r="K418">
        <f>IFERROR(VLOOKUP(A418,[2]Sheet1!$A:$I,7,FALSE),0)</f>
        <v>0</v>
      </c>
      <c r="L418">
        <f>IFERROR(VLOOKUP(A418,[2]Sheet1!$A:$I,8,FALSE),0)</f>
        <v>0</v>
      </c>
      <c r="M418">
        <f>IFERROR(VLOOKUP(A418,[2]Sheet1!$A:$I,9,FALSE),0)</f>
        <v>0</v>
      </c>
      <c r="N418">
        <f>IFERROR(VLOOKUP(A418,[3]Sheet1!$A:$G,2,FALSE),0)</f>
        <v>0</v>
      </c>
      <c r="O418">
        <f>IFERROR(VLOOKUP(A418,[3]Sheet1!$A:$G,3,FALSE),0)</f>
        <v>0</v>
      </c>
      <c r="P418">
        <f>IFERROR(VLOOKUP(A418,[3]Sheet1!$A:$G,4,FALSE),0)</f>
        <v>0</v>
      </c>
      <c r="Q418">
        <f>IFERROR(VLOOKUP(A418,[3]Sheet1!$A:$G,5,FALSE),0)</f>
        <v>0</v>
      </c>
      <c r="R418">
        <f>IFERROR(VLOOKUP(A418,[3]Sheet1!$A:$G,6,FALSE),0)</f>
        <v>0</v>
      </c>
      <c r="S418">
        <f>IFERROR(VLOOKUP(A418,[3]Sheet1!$A:$G,7,FALSE),0)</f>
        <v>0</v>
      </c>
      <c r="T418" t="str">
        <f t="shared" si="37"/>
        <v>Não</v>
      </c>
      <c r="U418" t="str">
        <f t="shared" si="38"/>
        <v>Sim</v>
      </c>
      <c r="V418" t="str">
        <f t="shared" si="39"/>
        <v>Não</v>
      </c>
      <c r="W418" t="str">
        <f t="shared" si="40"/>
        <v>Sim</v>
      </c>
      <c r="X418" t="str">
        <f t="shared" si="41"/>
        <v>Não</v>
      </c>
      <c r="Y418" t="str">
        <f t="shared" si="42"/>
        <v>Sim</v>
      </c>
    </row>
    <row r="419" spans="1:25" x14ac:dyDescent="0.25">
      <c r="A419" s="5">
        <v>211070</v>
      </c>
      <c r="B419">
        <f>IFERROR(VLOOKUP(A419,[1]Monitoramento_Base_somente_disp!$A:$J,5,FALSE),0)</f>
        <v>0</v>
      </c>
      <c r="C419">
        <f>IFERROR(VLOOKUP(A419,[1]Monitoramento_Base_somente_disp!$A:$J,6,FALSE),0)</f>
        <v>0</v>
      </c>
      <c r="D419">
        <f>IFERROR(VLOOKUP(A419,[1]Monitoramento_Base_somente_disp!$A:$J,7,FALSE),0)</f>
        <v>0</v>
      </c>
      <c r="E419">
        <f>IFERROR(VLOOKUP(A419,[1]Monitoramento_Base_somente_disp!$A:$J,8,FALSE),0)</f>
        <v>0</v>
      </c>
      <c r="F419">
        <f>IFERROR(VLOOKUP(A419,[1]Monitoramento_Base_somente_disp!$A:$J,9,FALSE),0)</f>
        <v>0</v>
      </c>
      <c r="G419">
        <f>IFERROR(VLOOKUP(A419,[1]Monitoramento_Base_somente_disp!$A:$J,10,FALSE),0)</f>
        <v>0</v>
      </c>
      <c r="H419">
        <f>IFERROR(VLOOKUP(A419,[2]Sheet1!$A:$I,4,FALSE),0)</f>
        <v>0</v>
      </c>
      <c r="I419">
        <f>IFERROR(VLOOKUP(A419,[2]Sheet1!$A:$I,5,FALSE),0)</f>
        <v>0</v>
      </c>
      <c r="J419">
        <f>IFERROR(VLOOKUP(A419,[2]Sheet1!$A:$I,6,FALSE),0)</f>
        <v>0</v>
      </c>
      <c r="K419">
        <f>IFERROR(VLOOKUP(A419,[2]Sheet1!$A:$I,7,FALSE),0)</f>
        <v>0</v>
      </c>
      <c r="L419">
        <f>IFERROR(VLOOKUP(A419,[2]Sheet1!$A:$I,8,FALSE),0)</f>
        <v>0</v>
      </c>
      <c r="M419">
        <f>IFERROR(VLOOKUP(A419,[2]Sheet1!$A:$I,9,FALSE),0)</f>
        <v>0</v>
      </c>
      <c r="N419">
        <f>IFERROR(VLOOKUP(A419,[3]Sheet1!$A:$G,2,FALSE),0)</f>
        <v>0</v>
      </c>
      <c r="O419">
        <f>IFERROR(VLOOKUP(A419,[3]Sheet1!$A:$G,3,FALSE),0)</f>
        <v>0</v>
      </c>
      <c r="P419">
        <f>IFERROR(VLOOKUP(A419,[3]Sheet1!$A:$G,4,FALSE),0)</f>
        <v>0</v>
      </c>
      <c r="Q419">
        <f>IFERROR(VLOOKUP(A419,[3]Sheet1!$A:$G,5,FALSE),0)</f>
        <v>0</v>
      </c>
      <c r="R419">
        <f>IFERROR(VLOOKUP(A419,[3]Sheet1!$A:$G,6,FALSE),0)</f>
        <v>0</v>
      </c>
      <c r="S419">
        <f>IFERROR(VLOOKUP(A419,[3]Sheet1!$A:$G,7,FALSE),0)</f>
        <v>0</v>
      </c>
      <c r="T419" t="str">
        <f t="shared" si="37"/>
        <v>Não</v>
      </c>
      <c r="U419" t="str">
        <f t="shared" si="38"/>
        <v>Não</v>
      </c>
      <c r="V419" t="str">
        <f t="shared" si="39"/>
        <v>Não</v>
      </c>
      <c r="W419" t="str">
        <f t="shared" si="40"/>
        <v>Não</v>
      </c>
      <c r="X419" t="str">
        <f t="shared" si="41"/>
        <v>Não</v>
      </c>
      <c r="Y419" t="str">
        <f t="shared" si="42"/>
        <v>Não</v>
      </c>
    </row>
    <row r="420" spans="1:25" x14ac:dyDescent="0.25">
      <c r="A420" s="5">
        <v>211090</v>
      </c>
      <c r="B420">
        <f>IFERROR(VLOOKUP(A420,[1]Monitoramento_Base_somente_disp!$A:$J,5,FALSE),0)</f>
        <v>0</v>
      </c>
      <c r="C420">
        <f>IFERROR(VLOOKUP(A420,[1]Monitoramento_Base_somente_disp!$A:$J,6,FALSE),0)</f>
        <v>0</v>
      </c>
      <c r="D420">
        <f>IFERROR(VLOOKUP(A420,[1]Monitoramento_Base_somente_disp!$A:$J,7,FALSE),0)</f>
        <v>0</v>
      </c>
      <c r="E420">
        <f>IFERROR(VLOOKUP(A420,[1]Monitoramento_Base_somente_disp!$A:$J,8,FALSE),0)</f>
        <v>0</v>
      </c>
      <c r="F420">
        <f>IFERROR(VLOOKUP(A420,[1]Monitoramento_Base_somente_disp!$A:$J,9,FALSE),0)</f>
        <v>0</v>
      </c>
      <c r="G420">
        <f>IFERROR(VLOOKUP(A420,[1]Monitoramento_Base_somente_disp!$A:$J,10,FALSE),0)</f>
        <v>0</v>
      </c>
      <c r="H420">
        <f>IFERROR(VLOOKUP(A420,[2]Sheet1!$A:$I,4,FALSE),0)</f>
        <v>0</v>
      </c>
      <c r="I420">
        <f>IFERROR(VLOOKUP(A420,[2]Sheet1!$A:$I,5,FALSE),0)</f>
        <v>0</v>
      </c>
      <c r="J420">
        <f>IFERROR(VLOOKUP(A420,[2]Sheet1!$A:$I,6,FALSE),0)</f>
        <v>0</v>
      </c>
      <c r="K420">
        <f>IFERROR(VLOOKUP(A420,[2]Sheet1!$A:$I,7,FALSE),0)</f>
        <v>0</v>
      </c>
      <c r="L420">
        <f>IFERROR(VLOOKUP(A420,[2]Sheet1!$A:$I,8,FALSE),0)</f>
        <v>0</v>
      </c>
      <c r="M420">
        <f>IFERROR(VLOOKUP(A420,[2]Sheet1!$A:$I,9,FALSE),0)</f>
        <v>0</v>
      </c>
      <c r="N420">
        <f>IFERROR(VLOOKUP(A420,[3]Sheet1!$A:$G,2,FALSE),0)</f>
        <v>0</v>
      </c>
      <c r="O420">
        <f>IFERROR(VLOOKUP(A420,[3]Sheet1!$A:$G,3,FALSE),0)</f>
        <v>0</v>
      </c>
      <c r="P420">
        <f>IFERROR(VLOOKUP(A420,[3]Sheet1!$A:$G,4,FALSE),0)</f>
        <v>0</v>
      </c>
      <c r="Q420">
        <f>IFERROR(VLOOKUP(A420,[3]Sheet1!$A:$G,5,FALSE),0)</f>
        <v>0</v>
      </c>
      <c r="R420">
        <f>IFERROR(VLOOKUP(A420,[3]Sheet1!$A:$G,6,FALSE),0)</f>
        <v>0</v>
      </c>
      <c r="S420">
        <f>IFERROR(VLOOKUP(A420,[3]Sheet1!$A:$G,7,FALSE),0)</f>
        <v>0</v>
      </c>
      <c r="T420" t="str">
        <f t="shared" si="37"/>
        <v>Não</v>
      </c>
      <c r="U420" t="str">
        <f t="shared" si="38"/>
        <v>Não</v>
      </c>
      <c r="V420" t="str">
        <f t="shared" si="39"/>
        <v>Não</v>
      </c>
      <c r="W420" t="str">
        <f t="shared" si="40"/>
        <v>Não</v>
      </c>
      <c r="X420" t="str">
        <f t="shared" si="41"/>
        <v>Não</v>
      </c>
      <c r="Y420" t="str">
        <f t="shared" si="42"/>
        <v>Não</v>
      </c>
    </row>
    <row r="421" spans="1:25" x14ac:dyDescent="0.25">
      <c r="A421" s="5">
        <v>211102</v>
      </c>
      <c r="B421">
        <f>IFERROR(VLOOKUP(A421,[1]Monitoramento_Base_somente_disp!$A:$J,5,FALSE),0)</f>
        <v>0</v>
      </c>
      <c r="C421">
        <f>IFERROR(VLOOKUP(A421,[1]Monitoramento_Base_somente_disp!$A:$J,6,FALSE),0)</f>
        <v>826860</v>
      </c>
      <c r="D421">
        <f>IFERROR(VLOOKUP(A421,[1]Monitoramento_Base_somente_disp!$A:$J,7,FALSE),0)</f>
        <v>0</v>
      </c>
      <c r="E421">
        <f>IFERROR(VLOOKUP(A421,[1]Monitoramento_Base_somente_disp!$A:$J,8,FALSE),0)</f>
        <v>854422</v>
      </c>
      <c r="F421">
        <f>IFERROR(VLOOKUP(A421,[1]Monitoramento_Base_somente_disp!$A:$J,9,FALSE),0)</f>
        <v>0</v>
      </c>
      <c r="G421">
        <f>IFERROR(VLOOKUP(A421,[1]Monitoramento_Base_somente_disp!$A:$J,10,FALSE),0)</f>
        <v>137810</v>
      </c>
      <c r="H421">
        <f>IFERROR(VLOOKUP(A421,[2]Sheet1!$A:$I,4,FALSE),0)</f>
        <v>0</v>
      </c>
      <c r="I421">
        <f>IFERROR(VLOOKUP(A421,[2]Sheet1!$A:$I,5,FALSE),0)</f>
        <v>0</v>
      </c>
      <c r="J421">
        <f>IFERROR(VLOOKUP(A421,[2]Sheet1!$A:$I,6,FALSE),0)</f>
        <v>0</v>
      </c>
      <c r="K421">
        <f>IFERROR(VLOOKUP(A421,[2]Sheet1!$A:$I,7,FALSE),0)</f>
        <v>0</v>
      </c>
      <c r="L421">
        <f>IFERROR(VLOOKUP(A421,[2]Sheet1!$A:$I,8,FALSE),0)</f>
        <v>0</v>
      </c>
      <c r="M421">
        <f>IFERROR(VLOOKUP(A421,[2]Sheet1!$A:$I,9,FALSE),0)</f>
        <v>0</v>
      </c>
      <c r="N421">
        <f>IFERROR(VLOOKUP(A421,[3]Sheet1!$A:$G,2,FALSE),0)</f>
        <v>0</v>
      </c>
      <c r="O421">
        <f>IFERROR(VLOOKUP(A421,[3]Sheet1!$A:$G,3,FALSE),0)</f>
        <v>0</v>
      </c>
      <c r="P421">
        <f>IFERROR(VLOOKUP(A421,[3]Sheet1!$A:$G,4,FALSE),0)</f>
        <v>0</v>
      </c>
      <c r="Q421">
        <f>IFERROR(VLOOKUP(A421,[3]Sheet1!$A:$G,5,FALSE),0)</f>
        <v>0</v>
      </c>
      <c r="R421">
        <f>IFERROR(VLOOKUP(A421,[3]Sheet1!$A:$G,6,FALSE),0)</f>
        <v>0</v>
      </c>
      <c r="S421">
        <f>IFERROR(VLOOKUP(A421,[3]Sheet1!$A:$G,7,FALSE),0)</f>
        <v>0</v>
      </c>
      <c r="T421" t="str">
        <f t="shared" si="37"/>
        <v>Não</v>
      </c>
      <c r="U421" t="str">
        <f t="shared" si="38"/>
        <v>Sim</v>
      </c>
      <c r="V421" t="str">
        <f t="shared" si="39"/>
        <v>Não</v>
      </c>
      <c r="W421" t="str">
        <f t="shared" si="40"/>
        <v>Sim</v>
      </c>
      <c r="X421" t="str">
        <f t="shared" si="41"/>
        <v>Não</v>
      </c>
      <c r="Y421" t="str">
        <f t="shared" si="42"/>
        <v>Sim</v>
      </c>
    </row>
    <row r="422" spans="1:25" x14ac:dyDescent="0.25">
      <c r="A422" s="5">
        <v>211107</v>
      </c>
      <c r="B422">
        <f>IFERROR(VLOOKUP(A422,[1]Monitoramento_Base_somente_disp!$A:$J,5,FALSE),0)</f>
        <v>0</v>
      </c>
      <c r="C422">
        <f>IFERROR(VLOOKUP(A422,[1]Monitoramento_Base_somente_disp!$A:$J,6,FALSE),0)</f>
        <v>0</v>
      </c>
      <c r="D422">
        <f>IFERROR(VLOOKUP(A422,[1]Monitoramento_Base_somente_disp!$A:$J,7,FALSE),0)</f>
        <v>0</v>
      </c>
      <c r="E422">
        <f>IFERROR(VLOOKUP(A422,[1]Monitoramento_Base_somente_disp!$A:$J,8,FALSE),0)</f>
        <v>0</v>
      </c>
      <c r="F422">
        <f>IFERROR(VLOOKUP(A422,[1]Monitoramento_Base_somente_disp!$A:$J,9,FALSE),0)</f>
        <v>0</v>
      </c>
      <c r="G422">
        <f>IFERROR(VLOOKUP(A422,[1]Monitoramento_Base_somente_disp!$A:$J,10,FALSE),0)</f>
        <v>0</v>
      </c>
      <c r="H422">
        <f>IFERROR(VLOOKUP(A422,[2]Sheet1!$A:$I,4,FALSE),0)</f>
        <v>0</v>
      </c>
      <c r="I422">
        <f>IFERROR(VLOOKUP(A422,[2]Sheet1!$A:$I,5,FALSE),0)</f>
        <v>0</v>
      </c>
      <c r="J422">
        <f>IFERROR(VLOOKUP(A422,[2]Sheet1!$A:$I,6,FALSE),0)</f>
        <v>0</v>
      </c>
      <c r="K422">
        <f>IFERROR(VLOOKUP(A422,[2]Sheet1!$A:$I,7,FALSE),0)</f>
        <v>0</v>
      </c>
      <c r="L422">
        <f>IFERROR(VLOOKUP(A422,[2]Sheet1!$A:$I,8,FALSE),0)</f>
        <v>0</v>
      </c>
      <c r="M422">
        <f>IFERROR(VLOOKUP(A422,[2]Sheet1!$A:$I,9,FALSE),0)</f>
        <v>0</v>
      </c>
      <c r="N422">
        <f>IFERROR(VLOOKUP(A422,[3]Sheet1!$A:$G,2,FALSE),0)</f>
        <v>0</v>
      </c>
      <c r="O422">
        <f>IFERROR(VLOOKUP(A422,[3]Sheet1!$A:$G,3,FALSE),0)</f>
        <v>0</v>
      </c>
      <c r="P422">
        <f>IFERROR(VLOOKUP(A422,[3]Sheet1!$A:$G,4,FALSE),0)</f>
        <v>0</v>
      </c>
      <c r="Q422">
        <f>IFERROR(VLOOKUP(A422,[3]Sheet1!$A:$G,5,FALSE),0)</f>
        <v>0</v>
      </c>
      <c r="R422">
        <f>IFERROR(VLOOKUP(A422,[3]Sheet1!$A:$G,6,FALSE),0)</f>
        <v>0</v>
      </c>
      <c r="S422">
        <f>IFERROR(VLOOKUP(A422,[3]Sheet1!$A:$G,7,FALSE),0)</f>
        <v>0</v>
      </c>
      <c r="T422" t="str">
        <f t="shared" si="37"/>
        <v>Não</v>
      </c>
      <c r="U422" t="str">
        <f t="shared" si="38"/>
        <v>Não</v>
      </c>
      <c r="V422" t="str">
        <f t="shared" si="39"/>
        <v>Não</v>
      </c>
      <c r="W422" t="str">
        <f t="shared" si="40"/>
        <v>Não</v>
      </c>
      <c r="X422" t="str">
        <f t="shared" si="41"/>
        <v>Não</v>
      </c>
      <c r="Y422" t="str">
        <f t="shared" si="42"/>
        <v>Não</v>
      </c>
    </row>
    <row r="423" spans="1:25" x14ac:dyDescent="0.25">
      <c r="A423" s="5">
        <v>211125</v>
      </c>
      <c r="B423">
        <f>IFERROR(VLOOKUP(A423,[1]Monitoramento_Base_somente_disp!$A:$J,5,FALSE),0)</f>
        <v>9076</v>
      </c>
      <c r="C423">
        <f>IFERROR(VLOOKUP(A423,[1]Monitoramento_Base_somente_disp!$A:$J,6,FALSE),0)</f>
        <v>17071872</v>
      </c>
      <c r="D423">
        <f>IFERROR(VLOOKUP(A423,[1]Monitoramento_Base_somente_disp!$A:$J,7,FALSE),0)</f>
        <v>841</v>
      </c>
      <c r="E423">
        <f>IFERROR(VLOOKUP(A423,[1]Monitoramento_Base_somente_disp!$A:$J,8,FALSE),0)</f>
        <v>17620658</v>
      </c>
      <c r="F423">
        <f>IFERROR(VLOOKUP(A423,[1]Monitoramento_Base_somente_disp!$A:$J,9,FALSE),0)</f>
        <v>0</v>
      </c>
      <c r="G423">
        <f>IFERROR(VLOOKUP(A423,[1]Monitoramento_Base_somente_disp!$A:$J,10,FALSE),0)</f>
        <v>2841480</v>
      </c>
      <c r="H423">
        <f>IFERROR(VLOOKUP(A423,[2]Sheet1!$A:$I,4,FALSE),0)</f>
        <v>0</v>
      </c>
      <c r="I423">
        <f>IFERROR(VLOOKUP(A423,[2]Sheet1!$A:$I,5,FALSE),0)</f>
        <v>0</v>
      </c>
      <c r="J423">
        <f>IFERROR(VLOOKUP(A423,[2]Sheet1!$A:$I,6,FALSE),0)</f>
        <v>0</v>
      </c>
      <c r="K423">
        <f>IFERROR(VLOOKUP(A423,[2]Sheet1!$A:$I,7,FALSE),0)</f>
        <v>0</v>
      </c>
      <c r="L423">
        <f>IFERROR(VLOOKUP(A423,[2]Sheet1!$A:$I,8,FALSE),0)</f>
        <v>0</v>
      </c>
      <c r="M423">
        <f>IFERROR(VLOOKUP(A423,[2]Sheet1!$A:$I,9,FALSE),0)</f>
        <v>0</v>
      </c>
      <c r="N423">
        <f>IFERROR(VLOOKUP(A423,[3]Sheet1!$A:$G,2,FALSE),0)</f>
        <v>0</v>
      </c>
      <c r="O423">
        <f>IFERROR(VLOOKUP(A423,[3]Sheet1!$A:$G,3,FALSE),0)</f>
        <v>0</v>
      </c>
      <c r="P423">
        <f>IFERROR(VLOOKUP(A423,[3]Sheet1!$A:$G,4,FALSE),0)</f>
        <v>0</v>
      </c>
      <c r="Q423">
        <f>IFERROR(VLOOKUP(A423,[3]Sheet1!$A:$G,5,FALSE),0)</f>
        <v>0</v>
      </c>
      <c r="R423">
        <f>IFERROR(VLOOKUP(A423,[3]Sheet1!$A:$G,6,FALSE),0)</f>
        <v>0</v>
      </c>
      <c r="S423">
        <f>IFERROR(VLOOKUP(A423,[3]Sheet1!$A:$G,7,FALSE),0)</f>
        <v>0</v>
      </c>
      <c r="T423" t="str">
        <f t="shared" si="37"/>
        <v>Sim</v>
      </c>
      <c r="U423" t="str">
        <f t="shared" si="38"/>
        <v>Sim</v>
      </c>
      <c r="V423" t="str">
        <f t="shared" si="39"/>
        <v>Sim</v>
      </c>
      <c r="W423" t="str">
        <f t="shared" si="40"/>
        <v>Sim</v>
      </c>
      <c r="X423" t="str">
        <f t="shared" si="41"/>
        <v>Não</v>
      </c>
      <c r="Y423" t="str">
        <f t="shared" si="42"/>
        <v>Sim</v>
      </c>
    </row>
    <row r="424" spans="1:25" x14ac:dyDescent="0.25">
      <c r="A424" s="5">
        <v>211140</v>
      </c>
      <c r="B424">
        <f>IFERROR(VLOOKUP(A424,[1]Monitoramento_Base_somente_disp!$A:$J,5,FALSE),0)</f>
        <v>0</v>
      </c>
      <c r="C424">
        <f>IFERROR(VLOOKUP(A424,[1]Monitoramento_Base_somente_disp!$A:$J,6,FALSE),0)</f>
        <v>0</v>
      </c>
      <c r="D424">
        <f>IFERROR(VLOOKUP(A424,[1]Monitoramento_Base_somente_disp!$A:$J,7,FALSE),0)</f>
        <v>0</v>
      </c>
      <c r="E424">
        <f>IFERROR(VLOOKUP(A424,[1]Monitoramento_Base_somente_disp!$A:$J,8,FALSE),0)</f>
        <v>0</v>
      </c>
      <c r="F424">
        <f>IFERROR(VLOOKUP(A424,[1]Monitoramento_Base_somente_disp!$A:$J,9,FALSE),0)</f>
        <v>0</v>
      </c>
      <c r="G424">
        <f>IFERROR(VLOOKUP(A424,[1]Monitoramento_Base_somente_disp!$A:$J,10,FALSE),0)</f>
        <v>0</v>
      </c>
      <c r="H424">
        <f>IFERROR(VLOOKUP(A424,[2]Sheet1!$A:$I,4,FALSE),0)</f>
        <v>0</v>
      </c>
      <c r="I424">
        <f>IFERROR(VLOOKUP(A424,[2]Sheet1!$A:$I,5,FALSE),0)</f>
        <v>0</v>
      </c>
      <c r="J424">
        <f>IFERROR(VLOOKUP(A424,[2]Sheet1!$A:$I,6,FALSE),0)</f>
        <v>0</v>
      </c>
      <c r="K424">
        <f>IFERROR(VLOOKUP(A424,[2]Sheet1!$A:$I,7,FALSE),0)</f>
        <v>0</v>
      </c>
      <c r="L424">
        <f>IFERROR(VLOOKUP(A424,[2]Sheet1!$A:$I,8,FALSE),0)</f>
        <v>0</v>
      </c>
      <c r="M424">
        <f>IFERROR(VLOOKUP(A424,[2]Sheet1!$A:$I,9,FALSE),0)</f>
        <v>0</v>
      </c>
      <c r="N424">
        <f>IFERROR(VLOOKUP(A424,[3]Sheet1!$A:$G,2,FALSE),0)</f>
        <v>0</v>
      </c>
      <c r="O424">
        <f>IFERROR(VLOOKUP(A424,[3]Sheet1!$A:$G,3,FALSE),0)</f>
        <v>0</v>
      </c>
      <c r="P424">
        <f>IFERROR(VLOOKUP(A424,[3]Sheet1!$A:$G,4,FALSE),0)</f>
        <v>0</v>
      </c>
      <c r="Q424">
        <f>IFERROR(VLOOKUP(A424,[3]Sheet1!$A:$G,5,FALSE),0)</f>
        <v>0</v>
      </c>
      <c r="R424">
        <f>IFERROR(VLOOKUP(A424,[3]Sheet1!$A:$G,6,FALSE),0)</f>
        <v>0</v>
      </c>
      <c r="S424">
        <f>IFERROR(VLOOKUP(A424,[3]Sheet1!$A:$G,7,FALSE),0)</f>
        <v>0</v>
      </c>
      <c r="T424" t="str">
        <f t="shared" si="37"/>
        <v>Não</v>
      </c>
      <c r="U424" t="str">
        <f t="shared" si="38"/>
        <v>Não</v>
      </c>
      <c r="V424" t="str">
        <f t="shared" si="39"/>
        <v>Não</v>
      </c>
      <c r="W424" t="str">
        <f t="shared" si="40"/>
        <v>Não</v>
      </c>
      <c r="X424" t="str">
        <f t="shared" si="41"/>
        <v>Não</v>
      </c>
      <c r="Y424" t="str">
        <f t="shared" si="42"/>
        <v>Não</v>
      </c>
    </row>
    <row r="425" spans="1:25" x14ac:dyDescent="0.25">
      <c r="A425" s="5">
        <v>211157</v>
      </c>
      <c r="B425">
        <f>IFERROR(VLOOKUP(A425,[1]Monitoramento_Base_somente_disp!$A:$J,5,FALSE),0)</f>
        <v>3758</v>
      </c>
      <c r="C425">
        <f>IFERROR(VLOOKUP(A425,[1]Monitoramento_Base_somente_disp!$A:$J,6,FALSE),0)</f>
        <v>9309656</v>
      </c>
      <c r="D425">
        <f>IFERROR(VLOOKUP(A425,[1]Monitoramento_Base_somente_disp!$A:$J,7,FALSE),0)</f>
        <v>19764</v>
      </c>
      <c r="E425">
        <f>IFERROR(VLOOKUP(A425,[1]Monitoramento_Base_somente_disp!$A:$J,8,FALSE),0)</f>
        <v>9354309</v>
      </c>
      <c r="F425">
        <f>IFERROR(VLOOKUP(A425,[1]Monitoramento_Base_somente_disp!$A:$J,9,FALSE),0)</f>
        <v>0</v>
      </c>
      <c r="G425">
        <f>IFERROR(VLOOKUP(A425,[1]Monitoramento_Base_somente_disp!$A:$J,10,FALSE),0)</f>
        <v>1508465</v>
      </c>
      <c r="H425">
        <f>IFERROR(VLOOKUP(A425,[2]Sheet1!$A:$I,4,FALSE),0)</f>
        <v>0</v>
      </c>
      <c r="I425">
        <f>IFERROR(VLOOKUP(A425,[2]Sheet1!$A:$I,5,FALSE),0)</f>
        <v>0</v>
      </c>
      <c r="J425">
        <f>IFERROR(VLOOKUP(A425,[2]Sheet1!$A:$I,6,FALSE),0)</f>
        <v>0</v>
      </c>
      <c r="K425">
        <f>IFERROR(VLOOKUP(A425,[2]Sheet1!$A:$I,7,FALSE),0)</f>
        <v>0</v>
      </c>
      <c r="L425">
        <f>IFERROR(VLOOKUP(A425,[2]Sheet1!$A:$I,8,FALSE),0)</f>
        <v>0</v>
      </c>
      <c r="M425">
        <f>IFERROR(VLOOKUP(A425,[2]Sheet1!$A:$I,9,FALSE),0)</f>
        <v>0</v>
      </c>
      <c r="N425">
        <f>IFERROR(VLOOKUP(A425,[3]Sheet1!$A:$G,2,FALSE),0)</f>
        <v>0</v>
      </c>
      <c r="O425">
        <f>IFERROR(VLOOKUP(A425,[3]Sheet1!$A:$G,3,FALSE),0)</f>
        <v>0</v>
      </c>
      <c r="P425">
        <f>IFERROR(VLOOKUP(A425,[3]Sheet1!$A:$G,4,FALSE),0)</f>
        <v>0</v>
      </c>
      <c r="Q425">
        <f>IFERROR(VLOOKUP(A425,[3]Sheet1!$A:$G,5,FALSE),0)</f>
        <v>0</v>
      </c>
      <c r="R425">
        <f>IFERROR(VLOOKUP(A425,[3]Sheet1!$A:$G,6,FALSE),0)</f>
        <v>0</v>
      </c>
      <c r="S425">
        <f>IFERROR(VLOOKUP(A425,[3]Sheet1!$A:$G,7,FALSE),0)</f>
        <v>0</v>
      </c>
      <c r="T425" t="str">
        <f t="shared" si="37"/>
        <v>Sim</v>
      </c>
      <c r="U425" t="str">
        <f t="shared" si="38"/>
        <v>Sim</v>
      </c>
      <c r="V425" t="str">
        <f t="shared" si="39"/>
        <v>Sim</v>
      </c>
      <c r="W425" t="str">
        <f t="shared" si="40"/>
        <v>Sim</v>
      </c>
      <c r="X425" t="str">
        <f t="shared" si="41"/>
        <v>Não</v>
      </c>
      <c r="Y425" t="str">
        <f t="shared" si="42"/>
        <v>Sim</v>
      </c>
    </row>
    <row r="426" spans="1:25" x14ac:dyDescent="0.25">
      <c r="A426" s="5">
        <v>211163</v>
      </c>
      <c r="B426">
        <f>IFERROR(VLOOKUP(A426,[1]Monitoramento_Base_somente_disp!$A:$J,5,FALSE),0)</f>
        <v>0</v>
      </c>
      <c r="C426">
        <f>IFERROR(VLOOKUP(A426,[1]Monitoramento_Base_somente_disp!$A:$J,6,FALSE),0)</f>
        <v>0</v>
      </c>
      <c r="D426">
        <f>IFERROR(VLOOKUP(A426,[1]Monitoramento_Base_somente_disp!$A:$J,7,FALSE),0)</f>
        <v>0</v>
      </c>
      <c r="E426">
        <f>IFERROR(VLOOKUP(A426,[1]Monitoramento_Base_somente_disp!$A:$J,8,FALSE),0)</f>
        <v>0</v>
      </c>
      <c r="F426">
        <f>IFERROR(VLOOKUP(A426,[1]Monitoramento_Base_somente_disp!$A:$J,9,FALSE),0)</f>
        <v>0</v>
      </c>
      <c r="G426">
        <f>IFERROR(VLOOKUP(A426,[1]Monitoramento_Base_somente_disp!$A:$J,10,FALSE),0)</f>
        <v>0</v>
      </c>
      <c r="H426">
        <f>IFERROR(VLOOKUP(A426,[2]Sheet1!$A:$I,4,FALSE),0)</f>
        <v>0</v>
      </c>
      <c r="I426">
        <f>IFERROR(VLOOKUP(A426,[2]Sheet1!$A:$I,5,FALSE),0)</f>
        <v>0</v>
      </c>
      <c r="J426">
        <f>IFERROR(VLOOKUP(A426,[2]Sheet1!$A:$I,6,FALSE),0)</f>
        <v>0</v>
      </c>
      <c r="K426">
        <f>IFERROR(VLOOKUP(A426,[2]Sheet1!$A:$I,7,FALSE),0)</f>
        <v>0</v>
      </c>
      <c r="L426">
        <f>IFERROR(VLOOKUP(A426,[2]Sheet1!$A:$I,8,FALSE),0)</f>
        <v>0</v>
      </c>
      <c r="M426">
        <f>IFERROR(VLOOKUP(A426,[2]Sheet1!$A:$I,9,FALSE),0)</f>
        <v>0</v>
      </c>
      <c r="N426">
        <f>IFERROR(VLOOKUP(A426,[3]Sheet1!$A:$G,2,FALSE),0)</f>
        <v>0</v>
      </c>
      <c r="O426">
        <f>IFERROR(VLOOKUP(A426,[3]Sheet1!$A:$G,3,FALSE),0)</f>
        <v>0</v>
      </c>
      <c r="P426">
        <f>IFERROR(VLOOKUP(A426,[3]Sheet1!$A:$G,4,FALSE),0)</f>
        <v>0</v>
      </c>
      <c r="Q426">
        <f>IFERROR(VLOOKUP(A426,[3]Sheet1!$A:$G,5,FALSE),0)</f>
        <v>0</v>
      </c>
      <c r="R426">
        <f>IFERROR(VLOOKUP(A426,[3]Sheet1!$A:$G,6,FALSE),0)</f>
        <v>0</v>
      </c>
      <c r="S426">
        <f>IFERROR(VLOOKUP(A426,[3]Sheet1!$A:$G,7,FALSE),0)</f>
        <v>0</v>
      </c>
      <c r="T426" t="str">
        <f t="shared" si="37"/>
        <v>Não</v>
      </c>
      <c r="U426" t="str">
        <f t="shared" si="38"/>
        <v>Não</v>
      </c>
      <c r="V426" t="str">
        <f t="shared" si="39"/>
        <v>Não</v>
      </c>
      <c r="W426" t="str">
        <f t="shared" si="40"/>
        <v>Não</v>
      </c>
      <c r="X426" t="str">
        <f t="shared" si="41"/>
        <v>Não</v>
      </c>
      <c r="Y426" t="str">
        <f t="shared" si="42"/>
        <v>Não</v>
      </c>
    </row>
    <row r="427" spans="1:25" x14ac:dyDescent="0.25">
      <c r="A427" s="5">
        <v>211167</v>
      </c>
      <c r="B427">
        <f>IFERROR(VLOOKUP(A427,[1]Monitoramento_Base_somente_disp!$A:$J,5,FALSE),0)</f>
        <v>0</v>
      </c>
      <c r="C427">
        <f>IFERROR(VLOOKUP(A427,[1]Monitoramento_Base_somente_disp!$A:$J,6,FALSE),0)</f>
        <v>0</v>
      </c>
      <c r="D427">
        <f>IFERROR(VLOOKUP(A427,[1]Monitoramento_Base_somente_disp!$A:$J,7,FALSE),0)</f>
        <v>0</v>
      </c>
      <c r="E427">
        <f>IFERROR(VLOOKUP(A427,[1]Monitoramento_Base_somente_disp!$A:$J,8,FALSE),0)</f>
        <v>0</v>
      </c>
      <c r="F427">
        <f>IFERROR(VLOOKUP(A427,[1]Monitoramento_Base_somente_disp!$A:$J,9,FALSE),0)</f>
        <v>0</v>
      </c>
      <c r="G427">
        <f>IFERROR(VLOOKUP(A427,[1]Monitoramento_Base_somente_disp!$A:$J,10,FALSE),0)</f>
        <v>0</v>
      </c>
      <c r="H427">
        <f>IFERROR(VLOOKUP(A427,[2]Sheet1!$A:$I,4,FALSE),0)</f>
        <v>0</v>
      </c>
      <c r="I427">
        <f>IFERROR(VLOOKUP(A427,[2]Sheet1!$A:$I,5,FALSE),0)</f>
        <v>0</v>
      </c>
      <c r="J427">
        <f>IFERROR(VLOOKUP(A427,[2]Sheet1!$A:$I,6,FALSE),0)</f>
        <v>0</v>
      </c>
      <c r="K427">
        <f>IFERROR(VLOOKUP(A427,[2]Sheet1!$A:$I,7,FALSE),0)</f>
        <v>0</v>
      </c>
      <c r="L427">
        <f>IFERROR(VLOOKUP(A427,[2]Sheet1!$A:$I,8,FALSE),0)</f>
        <v>0</v>
      </c>
      <c r="M427">
        <f>IFERROR(VLOOKUP(A427,[2]Sheet1!$A:$I,9,FALSE),0)</f>
        <v>0</v>
      </c>
      <c r="N427">
        <f>IFERROR(VLOOKUP(A427,[3]Sheet1!$A:$G,2,FALSE),0)</f>
        <v>0</v>
      </c>
      <c r="O427">
        <f>IFERROR(VLOOKUP(A427,[3]Sheet1!$A:$G,3,FALSE),0)</f>
        <v>0</v>
      </c>
      <c r="P427">
        <f>IFERROR(VLOOKUP(A427,[3]Sheet1!$A:$G,4,FALSE),0)</f>
        <v>0</v>
      </c>
      <c r="Q427">
        <f>IFERROR(VLOOKUP(A427,[3]Sheet1!$A:$G,5,FALSE),0)</f>
        <v>0</v>
      </c>
      <c r="R427">
        <f>IFERROR(VLOOKUP(A427,[3]Sheet1!$A:$G,6,FALSE),0)</f>
        <v>0</v>
      </c>
      <c r="S427">
        <f>IFERROR(VLOOKUP(A427,[3]Sheet1!$A:$G,7,FALSE),0)</f>
        <v>0</v>
      </c>
      <c r="T427" t="str">
        <f t="shared" si="37"/>
        <v>Não</v>
      </c>
      <c r="U427" t="str">
        <f t="shared" si="38"/>
        <v>Não</v>
      </c>
      <c r="V427" t="str">
        <f t="shared" si="39"/>
        <v>Não</v>
      </c>
      <c r="W427" t="str">
        <f t="shared" si="40"/>
        <v>Não</v>
      </c>
      <c r="X427" t="str">
        <f t="shared" si="41"/>
        <v>Não</v>
      </c>
      <c r="Y427" t="str">
        <f t="shared" si="42"/>
        <v>Não</v>
      </c>
    </row>
    <row r="428" spans="1:25" x14ac:dyDescent="0.25">
      <c r="A428" s="5">
        <v>211170</v>
      </c>
      <c r="B428">
        <f>IFERROR(VLOOKUP(A428,[1]Monitoramento_Base_somente_disp!$A:$J,5,FALSE),0)</f>
        <v>0</v>
      </c>
      <c r="C428">
        <f>IFERROR(VLOOKUP(A428,[1]Monitoramento_Base_somente_disp!$A:$J,6,FALSE),0)</f>
        <v>0</v>
      </c>
      <c r="D428">
        <f>IFERROR(VLOOKUP(A428,[1]Monitoramento_Base_somente_disp!$A:$J,7,FALSE),0)</f>
        <v>0</v>
      </c>
      <c r="E428">
        <f>IFERROR(VLOOKUP(A428,[1]Monitoramento_Base_somente_disp!$A:$J,8,FALSE),0)</f>
        <v>0</v>
      </c>
      <c r="F428">
        <f>IFERROR(VLOOKUP(A428,[1]Monitoramento_Base_somente_disp!$A:$J,9,FALSE),0)</f>
        <v>0</v>
      </c>
      <c r="G428">
        <f>IFERROR(VLOOKUP(A428,[1]Monitoramento_Base_somente_disp!$A:$J,10,FALSE),0)</f>
        <v>0</v>
      </c>
      <c r="H428">
        <f>IFERROR(VLOOKUP(A428,[2]Sheet1!$A:$I,4,FALSE),0)</f>
        <v>0</v>
      </c>
      <c r="I428">
        <f>IFERROR(VLOOKUP(A428,[2]Sheet1!$A:$I,5,FALSE),0)</f>
        <v>0</v>
      </c>
      <c r="J428">
        <f>IFERROR(VLOOKUP(A428,[2]Sheet1!$A:$I,6,FALSE),0)</f>
        <v>0</v>
      </c>
      <c r="K428">
        <f>IFERROR(VLOOKUP(A428,[2]Sheet1!$A:$I,7,FALSE),0)</f>
        <v>0</v>
      </c>
      <c r="L428">
        <f>IFERROR(VLOOKUP(A428,[2]Sheet1!$A:$I,8,FALSE),0)</f>
        <v>0</v>
      </c>
      <c r="M428">
        <f>IFERROR(VLOOKUP(A428,[2]Sheet1!$A:$I,9,FALSE),0)</f>
        <v>0</v>
      </c>
      <c r="N428">
        <f>IFERROR(VLOOKUP(A428,[3]Sheet1!$A:$G,2,FALSE),0)</f>
        <v>0</v>
      </c>
      <c r="O428">
        <f>IFERROR(VLOOKUP(A428,[3]Sheet1!$A:$G,3,FALSE),0)</f>
        <v>0</v>
      </c>
      <c r="P428">
        <f>IFERROR(VLOOKUP(A428,[3]Sheet1!$A:$G,4,FALSE),0)</f>
        <v>0</v>
      </c>
      <c r="Q428">
        <f>IFERROR(VLOOKUP(A428,[3]Sheet1!$A:$G,5,FALSE),0)</f>
        <v>0</v>
      </c>
      <c r="R428">
        <f>IFERROR(VLOOKUP(A428,[3]Sheet1!$A:$G,6,FALSE),0)</f>
        <v>0</v>
      </c>
      <c r="S428">
        <f>IFERROR(VLOOKUP(A428,[3]Sheet1!$A:$G,7,FALSE),0)</f>
        <v>0</v>
      </c>
      <c r="T428" t="str">
        <f t="shared" si="37"/>
        <v>Não</v>
      </c>
      <c r="U428" t="str">
        <f t="shared" si="38"/>
        <v>Não</v>
      </c>
      <c r="V428" t="str">
        <f t="shared" si="39"/>
        <v>Não</v>
      </c>
      <c r="W428" t="str">
        <f t="shared" si="40"/>
        <v>Não</v>
      </c>
      <c r="X428" t="str">
        <f t="shared" si="41"/>
        <v>Não</v>
      </c>
      <c r="Y428" t="str">
        <f t="shared" si="42"/>
        <v>Não</v>
      </c>
    </row>
    <row r="429" spans="1:25" x14ac:dyDescent="0.25">
      <c r="A429" s="5">
        <v>211172</v>
      </c>
      <c r="B429">
        <f>IFERROR(VLOOKUP(A429,[1]Monitoramento_Base_somente_disp!$A:$J,5,FALSE),0)</f>
        <v>7573</v>
      </c>
      <c r="C429">
        <f>IFERROR(VLOOKUP(A429,[1]Monitoramento_Base_somente_disp!$A:$J,6,FALSE),0)</f>
        <v>3753145</v>
      </c>
      <c r="D429">
        <f>IFERROR(VLOOKUP(A429,[1]Monitoramento_Base_somente_disp!$A:$J,7,FALSE),0)</f>
        <v>6621</v>
      </c>
      <c r="E429">
        <f>IFERROR(VLOOKUP(A429,[1]Monitoramento_Base_somente_disp!$A:$J,8,FALSE),0)</f>
        <v>3679472</v>
      </c>
      <c r="F429">
        <f>IFERROR(VLOOKUP(A429,[1]Monitoramento_Base_somente_disp!$A:$J,9,FALSE),0)</f>
        <v>0</v>
      </c>
      <c r="G429">
        <f>IFERROR(VLOOKUP(A429,[1]Monitoramento_Base_somente_disp!$A:$J,10,FALSE),0)</f>
        <v>585825</v>
      </c>
      <c r="H429">
        <f>IFERROR(VLOOKUP(A429,[2]Sheet1!$A:$I,4,FALSE),0)</f>
        <v>0</v>
      </c>
      <c r="I429">
        <f>IFERROR(VLOOKUP(A429,[2]Sheet1!$A:$I,5,FALSE),0)</f>
        <v>0</v>
      </c>
      <c r="J429">
        <f>IFERROR(VLOOKUP(A429,[2]Sheet1!$A:$I,6,FALSE),0)</f>
        <v>0</v>
      </c>
      <c r="K429">
        <f>IFERROR(VLOOKUP(A429,[2]Sheet1!$A:$I,7,FALSE),0)</f>
        <v>0</v>
      </c>
      <c r="L429">
        <f>IFERROR(VLOOKUP(A429,[2]Sheet1!$A:$I,8,FALSE),0)</f>
        <v>0</v>
      </c>
      <c r="M429">
        <f>IFERROR(VLOOKUP(A429,[2]Sheet1!$A:$I,9,FALSE),0)</f>
        <v>0</v>
      </c>
      <c r="N429">
        <f>IFERROR(VLOOKUP(A429,[3]Sheet1!$A:$G,2,FALSE),0)</f>
        <v>0</v>
      </c>
      <c r="O429">
        <f>IFERROR(VLOOKUP(A429,[3]Sheet1!$A:$G,3,FALSE),0)</f>
        <v>0</v>
      </c>
      <c r="P429">
        <f>IFERROR(VLOOKUP(A429,[3]Sheet1!$A:$G,4,FALSE),0)</f>
        <v>0</v>
      </c>
      <c r="Q429">
        <f>IFERROR(VLOOKUP(A429,[3]Sheet1!$A:$G,5,FALSE),0)</f>
        <v>0</v>
      </c>
      <c r="R429">
        <f>IFERROR(VLOOKUP(A429,[3]Sheet1!$A:$G,6,FALSE),0)</f>
        <v>0</v>
      </c>
      <c r="S429">
        <f>IFERROR(VLOOKUP(A429,[3]Sheet1!$A:$G,7,FALSE),0)</f>
        <v>0</v>
      </c>
      <c r="T429" t="str">
        <f t="shared" si="37"/>
        <v>Sim</v>
      </c>
      <c r="U429" t="str">
        <f t="shared" si="38"/>
        <v>Sim</v>
      </c>
      <c r="V429" t="str">
        <f t="shared" si="39"/>
        <v>Sim</v>
      </c>
      <c r="W429" t="str">
        <f t="shared" si="40"/>
        <v>Sim</v>
      </c>
      <c r="X429" t="str">
        <f t="shared" si="41"/>
        <v>Não</v>
      </c>
      <c r="Y429" t="str">
        <f t="shared" si="42"/>
        <v>Sim</v>
      </c>
    </row>
    <row r="430" spans="1:25" x14ac:dyDescent="0.25">
      <c r="A430" s="5">
        <v>211178</v>
      </c>
      <c r="B430">
        <f>IFERROR(VLOOKUP(A430,[1]Monitoramento_Base_somente_disp!$A:$J,5,FALSE),0)</f>
        <v>0</v>
      </c>
      <c r="C430">
        <f>IFERROR(VLOOKUP(A430,[1]Monitoramento_Base_somente_disp!$A:$J,6,FALSE),0)</f>
        <v>0</v>
      </c>
      <c r="D430">
        <f>IFERROR(VLOOKUP(A430,[1]Monitoramento_Base_somente_disp!$A:$J,7,FALSE),0)</f>
        <v>0</v>
      </c>
      <c r="E430">
        <f>IFERROR(VLOOKUP(A430,[1]Monitoramento_Base_somente_disp!$A:$J,8,FALSE),0)</f>
        <v>0</v>
      </c>
      <c r="F430">
        <f>IFERROR(VLOOKUP(A430,[1]Monitoramento_Base_somente_disp!$A:$J,9,FALSE),0)</f>
        <v>0</v>
      </c>
      <c r="G430">
        <f>IFERROR(VLOOKUP(A430,[1]Monitoramento_Base_somente_disp!$A:$J,10,FALSE),0)</f>
        <v>0</v>
      </c>
      <c r="H430">
        <f>IFERROR(VLOOKUP(A430,[2]Sheet1!$A:$I,4,FALSE),0)</f>
        <v>0</v>
      </c>
      <c r="I430">
        <f>IFERROR(VLOOKUP(A430,[2]Sheet1!$A:$I,5,FALSE),0)</f>
        <v>0</v>
      </c>
      <c r="J430">
        <f>IFERROR(VLOOKUP(A430,[2]Sheet1!$A:$I,6,FALSE),0)</f>
        <v>0</v>
      </c>
      <c r="K430">
        <f>IFERROR(VLOOKUP(A430,[2]Sheet1!$A:$I,7,FALSE),0)</f>
        <v>0</v>
      </c>
      <c r="L430">
        <f>IFERROR(VLOOKUP(A430,[2]Sheet1!$A:$I,8,FALSE),0)</f>
        <v>0</v>
      </c>
      <c r="M430">
        <f>IFERROR(VLOOKUP(A430,[2]Sheet1!$A:$I,9,FALSE),0)</f>
        <v>0</v>
      </c>
      <c r="N430">
        <f>IFERROR(VLOOKUP(A430,[3]Sheet1!$A:$G,2,FALSE),0)</f>
        <v>0</v>
      </c>
      <c r="O430">
        <f>IFERROR(VLOOKUP(A430,[3]Sheet1!$A:$G,3,FALSE),0)</f>
        <v>0</v>
      </c>
      <c r="P430">
        <f>IFERROR(VLOOKUP(A430,[3]Sheet1!$A:$G,4,FALSE),0)</f>
        <v>0</v>
      </c>
      <c r="Q430">
        <f>IFERROR(VLOOKUP(A430,[3]Sheet1!$A:$G,5,FALSE),0)</f>
        <v>0</v>
      </c>
      <c r="R430">
        <f>IFERROR(VLOOKUP(A430,[3]Sheet1!$A:$G,6,FALSE),0)</f>
        <v>0</v>
      </c>
      <c r="S430">
        <f>IFERROR(VLOOKUP(A430,[3]Sheet1!$A:$G,7,FALSE),0)</f>
        <v>0</v>
      </c>
      <c r="T430" t="str">
        <f t="shared" si="37"/>
        <v>Não</v>
      </c>
      <c r="U430" t="str">
        <f t="shared" si="38"/>
        <v>Não</v>
      </c>
      <c r="V430" t="str">
        <f t="shared" si="39"/>
        <v>Não</v>
      </c>
      <c r="W430" t="str">
        <f t="shared" si="40"/>
        <v>Não</v>
      </c>
      <c r="X430" t="str">
        <f t="shared" si="41"/>
        <v>Não</v>
      </c>
      <c r="Y430" t="str">
        <f t="shared" si="42"/>
        <v>Não</v>
      </c>
    </row>
    <row r="431" spans="1:25" x14ac:dyDescent="0.25">
      <c r="A431" s="5">
        <v>211180</v>
      </c>
      <c r="B431">
        <f>IFERROR(VLOOKUP(A431,[1]Monitoramento_Base_somente_disp!$A:$J,5,FALSE),0)</f>
        <v>0</v>
      </c>
      <c r="C431">
        <f>IFERROR(VLOOKUP(A431,[1]Monitoramento_Base_somente_disp!$A:$J,6,FALSE),0)</f>
        <v>2230405</v>
      </c>
      <c r="D431">
        <f>IFERROR(VLOOKUP(A431,[1]Monitoramento_Base_somente_disp!$A:$J,7,FALSE),0)</f>
        <v>0</v>
      </c>
      <c r="E431">
        <f>IFERROR(VLOOKUP(A431,[1]Monitoramento_Base_somente_disp!$A:$J,8,FALSE),0)</f>
        <v>2305873</v>
      </c>
      <c r="F431">
        <f>IFERROR(VLOOKUP(A431,[1]Monitoramento_Base_somente_disp!$A:$J,9,FALSE),0)</f>
        <v>0</v>
      </c>
      <c r="G431">
        <f>IFERROR(VLOOKUP(A431,[1]Monitoramento_Base_somente_disp!$A:$J,10,FALSE),0)</f>
        <v>371915</v>
      </c>
      <c r="H431">
        <f>IFERROR(VLOOKUP(A431,[2]Sheet1!$A:$I,4,FALSE),0)</f>
        <v>0</v>
      </c>
      <c r="I431">
        <f>IFERROR(VLOOKUP(A431,[2]Sheet1!$A:$I,5,FALSE),0)</f>
        <v>0</v>
      </c>
      <c r="J431">
        <f>IFERROR(VLOOKUP(A431,[2]Sheet1!$A:$I,6,FALSE),0)</f>
        <v>0</v>
      </c>
      <c r="K431">
        <f>IFERROR(VLOOKUP(A431,[2]Sheet1!$A:$I,7,FALSE),0)</f>
        <v>0</v>
      </c>
      <c r="L431">
        <f>IFERROR(VLOOKUP(A431,[2]Sheet1!$A:$I,8,FALSE),0)</f>
        <v>0</v>
      </c>
      <c r="M431">
        <f>IFERROR(VLOOKUP(A431,[2]Sheet1!$A:$I,9,FALSE),0)</f>
        <v>0</v>
      </c>
      <c r="N431">
        <f>IFERROR(VLOOKUP(A431,[3]Sheet1!$A:$G,2,FALSE),0)</f>
        <v>0</v>
      </c>
      <c r="O431">
        <f>IFERROR(VLOOKUP(A431,[3]Sheet1!$A:$G,3,FALSE),0)</f>
        <v>0</v>
      </c>
      <c r="P431">
        <f>IFERROR(VLOOKUP(A431,[3]Sheet1!$A:$G,4,FALSE),0)</f>
        <v>0</v>
      </c>
      <c r="Q431">
        <f>IFERROR(VLOOKUP(A431,[3]Sheet1!$A:$G,5,FALSE),0)</f>
        <v>0</v>
      </c>
      <c r="R431">
        <f>IFERROR(VLOOKUP(A431,[3]Sheet1!$A:$G,6,FALSE),0)</f>
        <v>0</v>
      </c>
      <c r="S431">
        <f>IFERROR(VLOOKUP(A431,[3]Sheet1!$A:$G,7,FALSE),0)</f>
        <v>0</v>
      </c>
      <c r="T431" t="str">
        <f t="shared" si="37"/>
        <v>Não</v>
      </c>
      <c r="U431" t="str">
        <f t="shared" si="38"/>
        <v>Sim</v>
      </c>
      <c r="V431" t="str">
        <f t="shared" si="39"/>
        <v>Não</v>
      </c>
      <c r="W431" t="str">
        <f t="shared" si="40"/>
        <v>Sim</v>
      </c>
      <c r="X431" t="str">
        <f t="shared" si="41"/>
        <v>Não</v>
      </c>
      <c r="Y431" t="str">
        <f t="shared" si="42"/>
        <v>Sim</v>
      </c>
    </row>
    <row r="432" spans="1:25" x14ac:dyDescent="0.25">
      <c r="A432" s="5">
        <v>211190</v>
      </c>
      <c r="B432">
        <f>IFERROR(VLOOKUP(A432,[1]Monitoramento_Base_somente_disp!$A:$J,5,FALSE),0)</f>
        <v>0</v>
      </c>
      <c r="C432">
        <f>IFERROR(VLOOKUP(A432,[1]Monitoramento_Base_somente_disp!$A:$J,6,FALSE),0)</f>
        <v>0</v>
      </c>
      <c r="D432">
        <f>IFERROR(VLOOKUP(A432,[1]Monitoramento_Base_somente_disp!$A:$J,7,FALSE),0)</f>
        <v>0</v>
      </c>
      <c r="E432">
        <f>IFERROR(VLOOKUP(A432,[1]Monitoramento_Base_somente_disp!$A:$J,8,FALSE),0)</f>
        <v>0</v>
      </c>
      <c r="F432">
        <f>IFERROR(VLOOKUP(A432,[1]Monitoramento_Base_somente_disp!$A:$J,9,FALSE),0)</f>
        <v>0</v>
      </c>
      <c r="G432">
        <f>IFERROR(VLOOKUP(A432,[1]Monitoramento_Base_somente_disp!$A:$J,10,FALSE),0)</f>
        <v>0</v>
      </c>
      <c r="H432">
        <f>IFERROR(VLOOKUP(A432,[2]Sheet1!$A:$I,4,FALSE),0)</f>
        <v>0</v>
      </c>
      <c r="I432">
        <f>IFERROR(VLOOKUP(A432,[2]Sheet1!$A:$I,5,FALSE),0)</f>
        <v>0</v>
      </c>
      <c r="J432">
        <f>IFERROR(VLOOKUP(A432,[2]Sheet1!$A:$I,6,FALSE),0)</f>
        <v>0</v>
      </c>
      <c r="K432">
        <f>IFERROR(VLOOKUP(A432,[2]Sheet1!$A:$I,7,FALSE),0)</f>
        <v>0</v>
      </c>
      <c r="L432">
        <f>IFERROR(VLOOKUP(A432,[2]Sheet1!$A:$I,8,FALSE),0)</f>
        <v>0</v>
      </c>
      <c r="M432">
        <f>IFERROR(VLOOKUP(A432,[2]Sheet1!$A:$I,9,FALSE),0)</f>
        <v>0</v>
      </c>
      <c r="N432">
        <f>IFERROR(VLOOKUP(A432,[3]Sheet1!$A:$G,2,FALSE),0)</f>
        <v>0</v>
      </c>
      <c r="O432">
        <f>IFERROR(VLOOKUP(A432,[3]Sheet1!$A:$G,3,FALSE),0)</f>
        <v>0</v>
      </c>
      <c r="P432">
        <f>IFERROR(VLOOKUP(A432,[3]Sheet1!$A:$G,4,FALSE),0)</f>
        <v>0</v>
      </c>
      <c r="Q432">
        <f>IFERROR(VLOOKUP(A432,[3]Sheet1!$A:$G,5,FALSE),0)</f>
        <v>0</v>
      </c>
      <c r="R432">
        <f>IFERROR(VLOOKUP(A432,[3]Sheet1!$A:$G,6,FALSE),0)</f>
        <v>0</v>
      </c>
      <c r="S432">
        <f>IFERROR(VLOOKUP(A432,[3]Sheet1!$A:$G,7,FALSE),0)</f>
        <v>0</v>
      </c>
      <c r="T432" t="str">
        <f t="shared" si="37"/>
        <v>Não</v>
      </c>
      <c r="U432" t="str">
        <f t="shared" si="38"/>
        <v>Não</v>
      </c>
      <c r="V432" t="str">
        <f t="shared" si="39"/>
        <v>Não</v>
      </c>
      <c r="W432" t="str">
        <f t="shared" si="40"/>
        <v>Não</v>
      </c>
      <c r="X432" t="str">
        <f t="shared" si="41"/>
        <v>Não</v>
      </c>
      <c r="Y432" t="str">
        <f t="shared" si="42"/>
        <v>Não</v>
      </c>
    </row>
    <row r="433" spans="1:25" x14ac:dyDescent="0.25">
      <c r="A433" s="5">
        <v>211200</v>
      </c>
      <c r="B433">
        <f>IFERROR(VLOOKUP(A433,[1]Monitoramento_Base_somente_disp!$A:$J,5,FALSE),0)</f>
        <v>0</v>
      </c>
      <c r="C433">
        <f>IFERROR(VLOOKUP(A433,[1]Monitoramento_Base_somente_disp!$A:$J,6,FALSE),0)</f>
        <v>0</v>
      </c>
      <c r="D433">
        <f>IFERROR(VLOOKUP(A433,[1]Monitoramento_Base_somente_disp!$A:$J,7,FALSE),0)</f>
        <v>0</v>
      </c>
      <c r="E433">
        <f>IFERROR(VLOOKUP(A433,[1]Monitoramento_Base_somente_disp!$A:$J,8,FALSE),0)</f>
        <v>0</v>
      </c>
      <c r="F433">
        <f>IFERROR(VLOOKUP(A433,[1]Monitoramento_Base_somente_disp!$A:$J,9,FALSE),0)</f>
        <v>0</v>
      </c>
      <c r="G433">
        <f>IFERROR(VLOOKUP(A433,[1]Monitoramento_Base_somente_disp!$A:$J,10,FALSE),0)</f>
        <v>0</v>
      </c>
      <c r="H433">
        <f>IFERROR(VLOOKUP(A433,[2]Sheet1!$A:$I,4,FALSE),0)</f>
        <v>0</v>
      </c>
      <c r="I433">
        <f>IFERROR(VLOOKUP(A433,[2]Sheet1!$A:$I,5,FALSE),0)</f>
        <v>0</v>
      </c>
      <c r="J433">
        <f>IFERROR(VLOOKUP(A433,[2]Sheet1!$A:$I,6,FALSE),0)</f>
        <v>0</v>
      </c>
      <c r="K433">
        <f>IFERROR(VLOOKUP(A433,[2]Sheet1!$A:$I,7,FALSE),0)</f>
        <v>0</v>
      </c>
      <c r="L433">
        <f>IFERROR(VLOOKUP(A433,[2]Sheet1!$A:$I,8,FALSE),0)</f>
        <v>0</v>
      </c>
      <c r="M433">
        <f>IFERROR(VLOOKUP(A433,[2]Sheet1!$A:$I,9,FALSE),0)</f>
        <v>0</v>
      </c>
      <c r="N433">
        <f>IFERROR(VLOOKUP(A433,[3]Sheet1!$A:$G,2,FALSE),0)</f>
        <v>0</v>
      </c>
      <c r="O433">
        <f>IFERROR(VLOOKUP(A433,[3]Sheet1!$A:$G,3,FALSE),0)</f>
        <v>0</v>
      </c>
      <c r="P433">
        <f>IFERROR(VLOOKUP(A433,[3]Sheet1!$A:$G,4,FALSE),0)</f>
        <v>0</v>
      </c>
      <c r="Q433">
        <f>IFERROR(VLOOKUP(A433,[3]Sheet1!$A:$G,5,FALSE),0)</f>
        <v>0</v>
      </c>
      <c r="R433">
        <f>IFERROR(VLOOKUP(A433,[3]Sheet1!$A:$G,6,FALSE),0)</f>
        <v>0</v>
      </c>
      <c r="S433">
        <f>IFERROR(VLOOKUP(A433,[3]Sheet1!$A:$G,7,FALSE),0)</f>
        <v>0</v>
      </c>
      <c r="T433" t="str">
        <f t="shared" si="37"/>
        <v>Não</v>
      </c>
      <c r="U433" t="str">
        <f t="shared" si="38"/>
        <v>Não</v>
      </c>
      <c r="V433" t="str">
        <f t="shared" si="39"/>
        <v>Não</v>
      </c>
      <c r="W433" t="str">
        <f t="shared" si="40"/>
        <v>Não</v>
      </c>
      <c r="X433" t="str">
        <f t="shared" si="41"/>
        <v>Não</v>
      </c>
      <c r="Y433" t="str">
        <f t="shared" si="42"/>
        <v>Não</v>
      </c>
    </row>
    <row r="434" spans="1:25" x14ac:dyDescent="0.25">
      <c r="A434" s="5">
        <v>211210</v>
      </c>
      <c r="B434">
        <f>IFERROR(VLOOKUP(A434,[1]Monitoramento_Base_somente_disp!$A:$J,5,FALSE),0)</f>
        <v>0</v>
      </c>
      <c r="C434">
        <f>IFERROR(VLOOKUP(A434,[1]Monitoramento_Base_somente_disp!$A:$J,6,FALSE),0)</f>
        <v>0</v>
      </c>
      <c r="D434">
        <f>IFERROR(VLOOKUP(A434,[1]Monitoramento_Base_somente_disp!$A:$J,7,FALSE),0)</f>
        <v>0</v>
      </c>
      <c r="E434">
        <f>IFERROR(VLOOKUP(A434,[1]Monitoramento_Base_somente_disp!$A:$J,8,FALSE),0)</f>
        <v>0</v>
      </c>
      <c r="F434">
        <f>IFERROR(VLOOKUP(A434,[1]Monitoramento_Base_somente_disp!$A:$J,9,FALSE),0)</f>
        <v>0</v>
      </c>
      <c r="G434">
        <f>IFERROR(VLOOKUP(A434,[1]Monitoramento_Base_somente_disp!$A:$J,10,FALSE),0)</f>
        <v>0</v>
      </c>
      <c r="H434">
        <f>IFERROR(VLOOKUP(A434,[2]Sheet1!$A:$I,4,FALSE),0)</f>
        <v>0</v>
      </c>
      <c r="I434">
        <f>IFERROR(VLOOKUP(A434,[2]Sheet1!$A:$I,5,FALSE),0)</f>
        <v>0</v>
      </c>
      <c r="J434">
        <f>IFERROR(VLOOKUP(A434,[2]Sheet1!$A:$I,6,FALSE),0)</f>
        <v>0</v>
      </c>
      <c r="K434">
        <f>IFERROR(VLOOKUP(A434,[2]Sheet1!$A:$I,7,FALSE),0)</f>
        <v>0</v>
      </c>
      <c r="L434">
        <f>IFERROR(VLOOKUP(A434,[2]Sheet1!$A:$I,8,FALSE),0)</f>
        <v>0</v>
      </c>
      <c r="M434">
        <f>IFERROR(VLOOKUP(A434,[2]Sheet1!$A:$I,9,FALSE),0)</f>
        <v>0</v>
      </c>
      <c r="N434">
        <f>IFERROR(VLOOKUP(A434,[3]Sheet1!$A:$G,2,FALSE),0)</f>
        <v>0</v>
      </c>
      <c r="O434">
        <f>IFERROR(VLOOKUP(A434,[3]Sheet1!$A:$G,3,FALSE),0)</f>
        <v>0</v>
      </c>
      <c r="P434">
        <f>IFERROR(VLOOKUP(A434,[3]Sheet1!$A:$G,4,FALSE),0)</f>
        <v>0</v>
      </c>
      <c r="Q434">
        <f>IFERROR(VLOOKUP(A434,[3]Sheet1!$A:$G,5,FALSE),0)</f>
        <v>0</v>
      </c>
      <c r="R434">
        <f>IFERROR(VLOOKUP(A434,[3]Sheet1!$A:$G,6,FALSE),0)</f>
        <v>0</v>
      </c>
      <c r="S434">
        <f>IFERROR(VLOOKUP(A434,[3]Sheet1!$A:$G,7,FALSE),0)</f>
        <v>0</v>
      </c>
      <c r="T434" t="str">
        <f t="shared" si="37"/>
        <v>Não</v>
      </c>
      <c r="U434" t="str">
        <f t="shared" si="38"/>
        <v>Não</v>
      </c>
      <c r="V434" t="str">
        <f t="shared" si="39"/>
        <v>Não</v>
      </c>
      <c r="W434" t="str">
        <f t="shared" si="40"/>
        <v>Não</v>
      </c>
      <c r="X434" t="str">
        <f t="shared" si="41"/>
        <v>Não</v>
      </c>
      <c r="Y434" t="str">
        <f t="shared" si="42"/>
        <v>Não</v>
      </c>
    </row>
    <row r="435" spans="1:25" x14ac:dyDescent="0.25">
      <c r="A435" s="5">
        <v>211227</v>
      </c>
      <c r="B435">
        <f>IFERROR(VLOOKUP(A435,[1]Monitoramento_Base_somente_disp!$A:$J,5,FALSE),0)</f>
        <v>0</v>
      </c>
      <c r="C435">
        <f>IFERROR(VLOOKUP(A435,[1]Monitoramento_Base_somente_disp!$A:$J,6,FALSE),0)</f>
        <v>1433190</v>
      </c>
      <c r="D435">
        <f>IFERROR(VLOOKUP(A435,[1]Monitoramento_Base_somente_disp!$A:$J,7,FALSE),0)</f>
        <v>0</v>
      </c>
      <c r="E435">
        <f>IFERROR(VLOOKUP(A435,[1]Monitoramento_Base_somente_disp!$A:$J,8,FALSE),0)</f>
        <v>1480963</v>
      </c>
      <c r="F435">
        <f>IFERROR(VLOOKUP(A435,[1]Monitoramento_Base_somente_disp!$A:$J,9,FALSE),0)</f>
        <v>0</v>
      </c>
      <c r="G435">
        <f>IFERROR(VLOOKUP(A435,[1]Monitoramento_Base_somente_disp!$A:$J,10,FALSE),0)</f>
        <v>238865</v>
      </c>
      <c r="H435">
        <f>IFERROR(VLOOKUP(A435,[2]Sheet1!$A:$I,4,FALSE),0)</f>
        <v>0</v>
      </c>
      <c r="I435">
        <f>IFERROR(VLOOKUP(A435,[2]Sheet1!$A:$I,5,FALSE),0)</f>
        <v>0</v>
      </c>
      <c r="J435">
        <f>IFERROR(VLOOKUP(A435,[2]Sheet1!$A:$I,6,FALSE),0)</f>
        <v>0</v>
      </c>
      <c r="K435">
        <f>IFERROR(VLOOKUP(A435,[2]Sheet1!$A:$I,7,FALSE),0)</f>
        <v>0</v>
      </c>
      <c r="L435">
        <f>IFERROR(VLOOKUP(A435,[2]Sheet1!$A:$I,8,FALSE),0)</f>
        <v>0</v>
      </c>
      <c r="M435">
        <f>IFERROR(VLOOKUP(A435,[2]Sheet1!$A:$I,9,FALSE),0)</f>
        <v>0</v>
      </c>
      <c r="N435">
        <f>IFERROR(VLOOKUP(A435,[3]Sheet1!$A:$G,2,FALSE),0)</f>
        <v>0</v>
      </c>
      <c r="O435">
        <f>IFERROR(VLOOKUP(A435,[3]Sheet1!$A:$G,3,FALSE),0)</f>
        <v>0</v>
      </c>
      <c r="P435">
        <f>IFERROR(VLOOKUP(A435,[3]Sheet1!$A:$G,4,FALSE),0)</f>
        <v>0</v>
      </c>
      <c r="Q435">
        <f>IFERROR(VLOOKUP(A435,[3]Sheet1!$A:$G,5,FALSE),0)</f>
        <v>0</v>
      </c>
      <c r="R435">
        <f>IFERROR(VLOOKUP(A435,[3]Sheet1!$A:$G,6,FALSE),0)</f>
        <v>0</v>
      </c>
      <c r="S435">
        <f>IFERROR(VLOOKUP(A435,[3]Sheet1!$A:$G,7,FALSE),0)</f>
        <v>0</v>
      </c>
      <c r="T435" t="str">
        <f t="shared" si="37"/>
        <v>Não</v>
      </c>
      <c r="U435" t="str">
        <f t="shared" si="38"/>
        <v>Sim</v>
      </c>
      <c r="V435" t="str">
        <f t="shared" si="39"/>
        <v>Não</v>
      </c>
      <c r="W435" t="str">
        <f t="shared" si="40"/>
        <v>Sim</v>
      </c>
      <c r="X435" t="str">
        <f t="shared" si="41"/>
        <v>Não</v>
      </c>
      <c r="Y435" t="str">
        <f t="shared" si="42"/>
        <v>Sim</v>
      </c>
    </row>
    <row r="436" spans="1:25" x14ac:dyDescent="0.25">
      <c r="A436" s="5">
        <v>211230</v>
      </c>
      <c r="B436">
        <f>IFERROR(VLOOKUP(A436,[1]Monitoramento_Base_somente_disp!$A:$J,5,FALSE),0)</f>
        <v>0</v>
      </c>
      <c r="C436">
        <f>IFERROR(VLOOKUP(A436,[1]Monitoramento_Base_somente_disp!$A:$J,6,FALSE),0)</f>
        <v>0</v>
      </c>
      <c r="D436">
        <f>IFERROR(VLOOKUP(A436,[1]Monitoramento_Base_somente_disp!$A:$J,7,FALSE),0)</f>
        <v>0</v>
      </c>
      <c r="E436">
        <f>IFERROR(VLOOKUP(A436,[1]Monitoramento_Base_somente_disp!$A:$J,8,FALSE),0)</f>
        <v>0</v>
      </c>
      <c r="F436">
        <f>IFERROR(VLOOKUP(A436,[1]Monitoramento_Base_somente_disp!$A:$J,9,FALSE),0)</f>
        <v>0</v>
      </c>
      <c r="G436">
        <f>IFERROR(VLOOKUP(A436,[1]Monitoramento_Base_somente_disp!$A:$J,10,FALSE),0)</f>
        <v>0</v>
      </c>
      <c r="H436">
        <f>IFERROR(VLOOKUP(A436,[2]Sheet1!$A:$I,4,FALSE),0)</f>
        <v>0</v>
      </c>
      <c r="I436">
        <f>IFERROR(VLOOKUP(A436,[2]Sheet1!$A:$I,5,FALSE),0)</f>
        <v>0</v>
      </c>
      <c r="J436">
        <f>IFERROR(VLOOKUP(A436,[2]Sheet1!$A:$I,6,FALSE),0)</f>
        <v>0</v>
      </c>
      <c r="K436">
        <f>IFERROR(VLOOKUP(A436,[2]Sheet1!$A:$I,7,FALSE),0)</f>
        <v>0</v>
      </c>
      <c r="L436">
        <f>IFERROR(VLOOKUP(A436,[2]Sheet1!$A:$I,8,FALSE),0)</f>
        <v>0</v>
      </c>
      <c r="M436">
        <f>IFERROR(VLOOKUP(A436,[2]Sheet1!$A:$I,9,FALSE),0)</f>
        <v>0</v>
      </c>
      <c r="N436">
        <f>IFERROR(VLOOKUP(A436,[3]Sheet1!$A:$G,2,FALSE),0)</f>
        <v>0</v>
      </c>
      <c r="O436">
        <f>IFERROR(VLOOKUP(A436,[3]Sheet1!$A:$G,3,FALSE),0)</f>
        <v>0</v>
      </c>
      <c r="P436">
        <f>IFERROR(VLOOKUP(A436,[3]Sheet1!$A:$G,4,FALSE),0)</f>
        <v>0</v>
      </c>
      <c r="Q436">
        <f>IFERROR(VLOOKUP(A436,[3]Sheet1!$A:$G,5,FALSE),0)</f>
        <v>0</v>
      </c>
      <c r="R436">
        <f>IFERROR(VLOOKUP(A436,[3]Sheet1!$A:$G,6,FALSE),0)</f>
        <v>0</v>
      </c>
      <c r="S436">
        <f>IFERROR(VLOOKUP(A436,[3]Sheet1!$A:$G,7,FALSE),0)</f>
        <v>0</v>
      </c>
      <c r="T436" t="str">
        <f t="shared" si="37"/>
        <v>Não</v>
      </c>
      <c r="U436" t="str">
        <f t="shared" si="38"/>
        <v>Não</v>
      </c>
      <c r="V436" t="str">
        <f t="shared" si="39"/>
        <v>Não</v>
      </c>
      <c r="W436" t="str">
        <f t="shared" si="40"/>
        <v>Não</v>
      </c>
      <c r="X436" t="str">
        <f t="shared" si="41"/>
        <v>Não</v>
      </c>
      <c r="Y436" t="str">
        <f t="shared" si="42"/>
        <v>Não</v>
      </c>
    </row>
    <row r="437" spans="1:25" x14ac:dyDescent="0.25">
      <c r="A437" s="5">
        <v>211250</v>
      </c>
      <c r="B437">
        <f>IFERROR(VLOOKUP(A437,[1]Monitoramento_Base_somente_disp!$A:$J,5,FALSE),0)</f>
        <v>0</v>
      </c>
      <c r="C437">
        <f>IFERROR(VLOOKUP(A437,[1]Monitoramento_Base_somente_disp!$A:$J,6,FALSE),0)</f>
        <v>728490</v>
      </c>
      <c r="D437">
        <f>IFERROR(VLOOKUP(A437,[1]Monitoramento_Base_somente_disp!$A:$J,7,FALSE),0)</f>
        <v>0</v>
      </c>
      <c r="E437">
        <f>IFERROR(VLOOKUP(A437,[1]Monitoramento_Base_somente_disp!$A:$J,8,FALSE),0)</f>
        <v>752773</v>
      </c>
      <c r="F437">
        <f>IFERROR(VLOOKUP(A437,[1]Monitoramento_Base_somente_disp!$A:$J,9,FALSE),0)</f>
        <v>0</v>
      </c>
      <c r="G437">
        <f>IFERROR(VLOOKUP(A437,[1]Monitoramento_Base_somente_disp!$A:$J,10,FALSE),0)</f>
        <v>121415</v>
      </c>
      <c r="H437">
        <f>IFERROR(VLOOKUP(A437,[2]Sheet1!$A:$I,4,FALSE),0)</f>
        <v>0</v>
      </c>
      <c r="I437">
        <f>IFERROR(VLOOKUP(A437,[2]Sheet1!$A:$I,5,FALSE),0)</f>
        <v>0</v>
      </c>
      <c r="J437">
        <f>IFERROR(VLOOKUP(A437,[2]Sheet1!$A:$I,6,FALSE),0)</f>
        <v>0</v>
      </c>
      <c r="K437">
        <f>IFERROR(VLOOKUP(A437,[2]Sheet1!$A:$I,7,FALSE),0)</f>
        <v>0</v>
      </c>
      <c r="L437">
        <f>IFERROR(VLOOKUP(A437,[2]Sheet1!$A:$I,8,FALSE),0)</f>
        <v>0</v>
      </c>
      <c r="M437">
        <f>IFERROR(VLOOKUP(A437,[2]Sheet1!$A:$I,9,FALSE),0)</f>
        <v>0</v>
      </c>
      <c r="N437">
        <f>IFERROR(VLOOKUP(A437,[3]Sheet1!$A:$G,2,FALSE),0)</f>
        <v>0</v>
      </c>
      <c r="O437">
        <f>IFERROR(VLOOKUP(A437,[3]Sheet1!$A:$G,3,FALSE),0)</f>
        <v>0</v>
      </c>
      <c r="P437">
        <f>IFERROR(VLOOKUP(A437,[3]Sheet1!$A:$G,4,FALSE),0)</f>
        <v>0</v>
      </c>
      <c r="Q437">
        <f>IFERROR(VLOOKUP(A437,[3]Sheet1!$A:$G,5,FALSE),0)</f>
        <v>0</v>
      </c>
      <c r="R437">
        <f>IFERROR(VLOOKUP(A437,[3]Sheet1!$A:$G,6,FALSE),0)</f>
        <v>0</v>
      </c>
      <c r="S437">
        <f>IFERROR(VLOOKUP(A437,[3]Sheet1!$A:$G,7,FALSE),0)</f>
        <v>0</v>
      </c>
      <c r="T437" t="str">
        <f t="shared" si="37"/>
        <v>Não</v>
      </c>
      <c r="U437" t="str">
        <f t="shared" si="38"/>
        <v>Sim</v>
      </c>
      <c r="V437" t="str">
        <f t="shared" si="39"/>
        <v>Não</v>
      </c>
      <c r="W437" t="str">
        <f t="shared" si="40"/>
        <v>Sim</v>
      </c>
      <c r="X437" t="str">
        <f t="shared" si="41"/>
        <v>Não</v>
      </c>
      <c r="Y437" t="str">
        <f t="shared" si="42"/>
        <v>Sim</v>
      </c>
    </row>
    <row r="438" spans="1:25" x14ac:dyDescent="0.25">
      <c r="A438" s="5">
        <v>211270</v>
      </c>
      <c r="B438">
        <f>IFERROR(VLOOKUP(A438,[1]Monitoramento_Base_somente_disp!$A:$J,5,FALSE),0)</f>
        <v>0</v>
      </c>
      <c r="C438">
        <f>IFERROR(VLOOKUP(A438,[1]Monitoramento_Base_somente_disp!$A:$J,6,FALSE),0)</f>
        <v>0</v>
      </c>
      <c r="D438">
        <f>IFERROR(VLOOKUP(A438,[1]Monitoramento_Base_somente_disp!$A:$J,7,FALSE),0)</f>
        <v>0</v>
      </c>
      <c r="E438">
        <f>IFERROR(VLOOKUP(A438,[1]Monitoramento_Base_somente_disp!$A:$J,8,FALSE),0)</f>
        <v>0</v>
      </c>
      <c r="F438">
        <f>IFERROR(VLOOKUP(A438,[1]Monitoramento_Base_somente_disp!$A:$J,9,FALSE),0)</f>
        <v>0</v>
      </c>
      <c r="G438">
        <f>IFERROR(VLOOKUP(A438,[1]Monitoramento_Base_somente_disp!$A:$J,10,FALSE),0)</f>
        <v>0</v>
      </c>
      <c r="H438">
        <f>IFERROR(VLOOKUP(A438,[2]Sheet1!$A:$I,4,FALSE),0)</f>
        <v>0</v>
      </c>
      <c r="I438">
        <f>IFERROR(VLOOKUP(A438,[2]Sheet1!$A:$I,5,FALSE),0)</f>
        <v>0</v>
      </c>
      <c r="J438">
        <f>IFERROR(VLOOKUP(A438,[2]Sheet1!$A:$I,6,FALSE),0)</f>
        <v>0</v>
      </c>
      <c r="K438">
        <f>IFERROR(VLOOKUP(A438,[2]Sheet1!$A:$I,7,FALSE),0)</f>
        <v>0</v>
      </c>
      <c r="L438">
        <f>IFERROR(VLOOKUP(A438,[2]Sheet1!$A:$I,8,FALSE),0)</f>
        <v>0</v>
      </c>
      <c r="M438">
        <f>IFERROR(VLOOKUP(A438,[2]Sheet1!$A:$I,9,FALSE),0)</f>
        <v>0</v>
      </c>
      <c r="N438">
        <f>IFERROR(VLOOKUP(A438,[3]Sheet1!$A:$G,2,FALSE),0)</f>
        <v>0</v>
      </c>
      <c r="O438">
        <f>IFERROR(VLOOKUP(A438,[3]Sheet1!$A:$G,3,FALSE),0)</f>
        <v>0</v>
      </c>
      <c r="P438">
        <f>IFERROR(VLOOKUP(A438,[3]Sheet1!$A:$G,4,FALSE),0)</f>
        <v>0</v>
      </c>
      <c r="Q438">
        <f>IFERROR(VLOOKUP(A438,[3]Sheet1!$A:$G,5,FALSE),0)</f>
        <v>0</v>
      </c>
      <c r="R438">
        <f>IFERROR(VLOOKUP(A438,[3]Sheet1!$A:$G,6,FALSE),0)</f>
        <v>0</v>
      </c>
      <c r="S438">
        <f>IFERROR(VLOOKUP(A438,[3]Sheet1!$A:$G,7,FALSE),0)</f>
        <v>0</v>
      </c>
      <c r="T438" t="str">
        <f t="shared" si="37"/>
        <v>Não</v>
      </c>
      <c r="U438" t="str">
        <f t="shared" si="38"/>
        <v>Não</v>
      </c>
      <c r="V438" t="str">
        <f t="shared" si="39"/>
        <v>Não</v>
      </c>
      <c r="W438" t="str">
        <f t="shared" si="40"/>
        <v>Não</v>
      </c>
      <c r="X438" t="str">
        <f t="shared" si="41"/>
        <v>Não</v>
      </c>
      <c r="Y438" t="str">
        <f t="shared" si="42"/>
        <v>Não</v>
      </c>
    </row>
    <row r="439" spans="1:25" x14ac:dyDescent="0.25">
      <c r="A439" s="5">
        <v>211285</v>
      </c>
      <c r="B439">
        <f>IFERROR(VLOOKUP(A439,[1]Monitoramento_Base_somente_disp!$A:$J,5,FALSE),0)</f>
        <v>334</v>
      </c>
      <c r="C439">
        <f>IFERROR(VLOOKUP(A439,[1]Monitoramento_Base_somente_disp!$A:$J,6,FALSE),0)</f>
        <v>8885379</v>
      </c>
      <c r="D439">
        <f>IFERROR(VLOOKUP(A439,[1]Monitoramento_Base_somente_disp!$A:$J,7,FALSE),0)</f>
        <v>0</v>
      </c>
      <c r="E439">
        <f>IFERROR(VLOOKUP(A439,[1]Monitoramento_Base_somente_disp!$A:$J,8,FALSE),0)</f>
        <v>9177364</v>
      </c>
      <c r="F439">
        <f>IFERROR(VLOOKUP(A439,[1]Monitoramento_Base_somente_disp!$A:$J,9,FALSE),0)</f>
        <v>0</v>
      </c>
      <c r="G439">
        <f>IFERROR(VLOOKUP(A439,[1]Monitoramento_Base_somente_disp!$A:$J,10,FALSE),0)</f>
        <v>1480220</v>
      </c>
      <c r="H439">
        <f>IFERROR(VLOOKUP(A439,[2]Sheet1!$A:$I,4,FALSE),0)</f>
        <v>0</v>
      </c>
      <c r="I439">
        <f>IFERROR(VLOOKUP(A439,[2]Sheet1!$A:$I,5,FALSE),0)</f>
        <v>0</v>
      </c>
      <c r="J439">
        <f>IFERROR(VLOOKUP(A439,[2]Sheet1!$A:$I,6,FALSE),0)</f>
        <v>0</v>
      </c>
      <c r="K439">
        <f>IFERROR(VLOOKUP(A439,[2]Sheet1!$A:$I,7,FALSE),0)</f>
        <v>0</v>
      </c>
      <c r="L439">
        <f>IFERROR(VLOOKUP(A439,[2]Sheet1!$A:$I,8,FALSE),0)</f>
        <v>0</v>
      </c>
      <c r="M439">
        <f>IFERROR(VLOOKUP(A439,[2]Sheet1!$A:$I,9,FALSE),0)</f>
        <v>0</v>
      </c>
      <c r="N439">
        <f>IFERROR(VLOOKUP(A439,[3]Sheet1!$A:$G,2,FALSE),0)</f>
        <v>0</v>
      </c>
      <c r="O439">
        <f>IFERROR(VLOOKUP(A439,[3]Sheet1!$A:$G,3,FALSE),0)</f>
        <v>0</v>
      </c>
      <c r="P439">
        <f>IFERROR(VLOOKUP(A439,[3]Sheet1!$A:$G,4,FALSE),0)</f>
        <v>0</v>
      </c>
      <c r="Q439">
        <f>IFERROR(VLOOKUP(A439,[3]Sheet1!$A:$G,5,FALSE),0)</f>
        <v>0</v>
      </c>
      <c r="R439">
        <f>IFERROR(VLOOKUP(A439,[3]Sheet1!$A:$G,6,FALSE),0)</f>
        <v>0</v>
      </c>
      <c r="S439">
        <f>IFERROR(VLOOKUP(A439,[3]Sheet1!$A:$G,7,FALSE),0)</f>
        <v>0</v>
      </c>
      <c r="T439" t="str">
        <f t="shared" si="37"/>
        <v>Sim</v>
      </c>
      <c r="U439" t="str">
        <f t="shared" si="38"/>
        <v>Sim</v>
      </c>
      <c r="V439" t="str">
        <f t="shared" si="39"/>
        <v>Não</v>
      </c>
      <c r="W439" t="str">
        <f t="shared" si="40"/>
        <v>Sim</v>
      </c>
      <c r="X439" t="str">
        <f t="shared" si="41"/>
        <v>Não</v>
      </c>
      <c r="Y439" t="str">
        <f t="shared" si="42"/>
        <v>Sim</v>
      </c>
    </row>
    <row r="440" spans="1:25" x14ac:dyDescent="0.25">
      <c r="A440" s="5">
        <v>211400</v>
      </c>
      <c r="B440">
        <f>IFERROR(VLOOKUP(A440,[1]Monitoramento_Base_somente_disp!$A:$J,5,FALSE),0)</f>
        <v>0</v>
      </c>
      <c r="C440">
        <f>IFERROR(VLOOKUP(A440,[1]Monitoramento_Base_somente_disp!$A:$J,6,FALSE),0)</f>
        <v>3435630</v>
      </c>
      <c r="D440">
        <f>IFERROR(VLOOKUP(A440,[1]Monitoramento_Base_somente_disp!$A:$J,7,FALSE),0)</f>
        <v>0</v>
      </c>
      <c r="E440">
        <f>IFERROR(VLOOKUP(A440,[1]Monitoramento_Base_somente_disp!$A:$J,8,FALSE),0)</f>
        <v>3550151</v>
      </c>
      <c r="F440">
        <f>IFERROR(VLOOKUP(A440,[1]Monitoramento_Base_somente_disp!$A:$J,9,FALSE),0)</f>
        <v>0</v>
      </c>
      <c r="G440">
        <f>IFERROR(VLOOKUP(A440,[1]Monitoramento_Base_somente_disp!$A:$J,10,FALSE),0)</f>
        <v>572605</v>
      </c>
      <c r="H440">
        <f>IFERROR(VLOOKUP(A440,[2]Sheet1!$A:$I,4,FALSE),0)</f>
        <v>0</v>
      </c>
      <c r="I440">
        <f>IFERROR(VLOOKUP(A440,[2]Sheet1!$A:$I,5,FALSE),0)</f>
        <v>0</v>
      </c>
      <c r="J440">
        <f>IFERROR(VLOOKUP(A440,[2]Sheet1!$A:$I,6,FALSE),0)</f>
        <v>0</v>
      </c>
      <c r="K440">
        <f>IFERROR(VLOOKUP(A440,[2]Sheet1!$A:$I,7,FALSE),0)</f>
        <v>0</v>
      </c>
      <c r="L440">
        <f>IFERROR(VLOOKUP(A440,[2]Sheet1!$A:$I,8,FALSE),0)</f>
        <v>0</v>
      </c>
      <c r="M440">
        <f>IFERROR(VLOOKUP(A440,[2]Sheet1!$A:$I,9,FALSE),0)</f>
        <v>0</v>
      </c>
      <c r="N440">
        <f>IFERROR(VLOOKUP(A440,[3]Sheet1!$A:$G,2,FALSE),0)</f>
        <v>0</v>
      </c>
      <c r="O440">
        <f>IFERROR(VLOOKUP(A440,[3]Sheet1!$A:$G,3,FALSE),0)</f>
        <v>0</v>
      </c>
      <c r="P440">
        <f>IFERROR(VLOOKUP(A440,[3]Sheet1!$A:$G,4,FALSE),0)</f>
        <v>0</v>
      </c>
      <c r="Q440">
        <f>IFERROR(VLOOKUP(A440,[3]Sheet1!$A:$G,5,FALSE),0)</f>
        <v>0</v>
      </c>
      <c r="R440">
        <f>IFERROR(VLOOKUP(A440,[3]Sheet1!$A:$G,6,FALSE),0)</f>
        <v>0</v>
      </c>
      <c r="S440">
        <f>IFERROR(VLOOKUP(A440,[3]Sheet1!$A:$G,7,FALSE),0)</f>
        <v>0</v>
      </c>
      <c r="T440" t="str">
        <f t="shared" si="37"/>
        <v>Não</v>
      </c>
      <c r="U440" t="str">
        <f t="shared" si="38"/>
        <v>Sim</v>
      </c>
      <c r="V440" t="str">
        <f t="shared" si="39"/>
        <v>Não</v>
      </c>
      <c r="W440" t="str">
        <f t="shared" si="40"/>
        <v>Sim</v>
      </c>
      <c r="X440" t="str">
        <f t="shared" si="41"/>
        <v>Não</v>
      </c>
      <c r="Y440" t="str">
        <f t="shared" si="42"/>
        <v>Sim</v>
      </c>
    </row>
    <row r="441" spans="1:25" x14ac:dyDescent="0.25">
      <c r="A441" s="5">
        <v>220005</v>
      </c>
      <c r="B441">
        <f>IFERROR(VLOOKUP(A441,[1]Monitoramento_Base_somente_disp!$A:$J,5,FALSE),0)</f>
        <v>24680</v>
      </c>
      <c r="C441">
        <f>IFERROR(VLOOKUP(A441,[1]Monitoramento_Base_somente_disp!$A:$J,6,FALSE),0)</f>
        <v>11597534</v>
      </c>
      <c r="D441">
        <f>IFERROR(VLOOKUP(A441,[1]Monitoramento_Base_somente_disp!$A:$J,7,FALSE),0)</f>
        <v>19759</v>
      </c>
      <c r="E441">
        <f>IFERROR(VLOOKUP(A441,[1]Monitoramento_Base_somente_disp!$A:$J,8,FALSE),0)</f>
        <v>11527283</v>
      </c>
      <c r="F441">
        <f>IFERROR(VLOOKUP(A441,[1]Monitoramento_Base_somente_disp!$A:$J,9,FALSE),0)</f>
        <v>0</v>
      </c>
      <c r="G441">
        <f>IFERROR(VLOOKUP(A441,[1]Monitoramento_Base_somente_disp!$A:$J,10,FALSE),0)</f>
        <v>1837055</v>
      </c>
      <c r="H441">
        <f>IFERROR(VLOOKUP(A441,[2]Sheet1!$A:$I,4,FALSE),0)</f>
        <v>0</v>
      </c>
      <c r="I441">
        <f>IFERROR(VLOOKUP(A441,[2]Sheet1!$A:$I,5,FALSE),0)</f>
        <v>0</v>
      </c>
      <c r="J441">
        <f>IFERROR(VLOOKUP(A441,[2]Sheet1!$A:$I,6,FALSE),0)</f>
        <v>0</v>
      </c>
      <c r="K441">
        <f>IFERROR(VLOOKUP(A441,[2]Sheet1!$A:$I,7,FALSE),0)</f>
        <v>0</v>
      </c>
      <c r="L441">
        <f>IFERROR(VLOOKUP(A441,[2]Sheet1!$A:$I,8,FALSE),0)</f>
        <v>0</v>
      </c>
      <c r="M441">
        <f>IFERROR(VLOOKUP(A441,[2]Sheet1!$A:$I,9,FALSE),0)</f>
        <v>0</v>
      </c>
      <c r="N441">
        <f>IFERROR(VLOOKUP(A441,[3]Sheet1!$A:$G,2,FALSE),0)</f>
        <v>0</v>
      </c>
      <c r="O441">
        <f>IFERROR(VLOOKUP(A441,[3]Sheet1!$A:$G,3,FALSE),0)</f>
        <v>0</v>
      </c>
      <c r="P441">
        <f>IFERROR(VLOOKUP(A441,[3]Sheet1!$A:$G,4,FALSE),0)</f>
        <v>0</v>
      </c>
      <c r="Q441">
        <f>IFERROR(VLOOKUP(A441,[3]Sheet1!$A:$G,5,FALSE),0)</f>
        <v>0</v>
      </c>
      <c r="R441">
        <f>IFERROR(VLOOKUP(A441,[3]Sheet1!$A:$G,6,FALSE),0)</f>
        <v>0</v>
      </c>
      <c r="S441">
        <f>IFERROR(VLOOKUP(A441,[3]Sheet1!$A:$G,7,FALSE),0)</f>
        <v>0</v>
      </c>
      <c r="T441" t="str">
        <f t="shared" si="37"/>
        <v>Sim</v>
      </c>
      <c r="U441" t="str">
        <f t="shared" si="38"/>
        <v>Sim</v>
      </c>
      <c r="V441" t="str">
        <f t="shared" si="39"/>
        <v>Sim</v>
      </c>
      <c r="W441" t="str">
        <f t="shared" si="40"/>
        <v>Sim</v>
      </c>
      <c r="X441" t="str">
        <f t="shared" si="41"/>
        <v>Não</v>
      </c>
      <c r="Y441" t="str">
        <f t="shared" si="42"/>
        <v>Sim</v>
      </c>
    </row>
    <row r="442" spans="1:25" x14ac:dyDescent="0.25">
      <c r="A442" s="5">
        <v>220027</v>
      </c>
      <c r="B442">
        <f>IFERROR(VLOOKUP(A442,[1]Monitoramento_Base_somente_disp!$A:$J,5,FALSE),0)</f>
        <v>1620</v>
      </c>
      <c r="C442">
        <f>IFERROR(VLOOKUP(A442,[1]Monitoramento_Base_somente_disp!$A:$J,6,FALSE),0)</f>
        <v>15199065</v>
      </c>
      <c r="D442">
        <f>IFERROR(VLOOKUP(A442,[1]Monitoramento_Base_somente_disp!$A:$J,7,FALSE),0)</f>
        <v>0</v>
      </c>
      <c r="E442">
        <f>IFERROR(VLOOKUP(A442,[1]Monitoramento_Base_somente_disp!$A:$J,8,FALSE),0)</f>
        <v>14695798</v>
      </c>
      <c r="F442">
        <f>IFERROR(VLOOKUP(A442,[1]Monitoramento_Base_somente_disp!$A:$J,9,FALSE),0)</f>
        <v>0</v>
      </c>
      <c r="G442">
        <f>IFERROR(VLOOKUP(A442,[1]Monitoramento_Base_somente_disp!$A:$J,10,FALSE),0)</f>
        <v>2370290</v>
      </c>
      <c r="H442">
        <f>IFERROR(VLOOKUP(A442,[2]Sheet1!$A:$I,4,FALSE),0)</f>
        <v>0</v>
      </c>
      <c r="I442">
        <f>IFERROR(VLOOKUP(A442,[2]Sheet1!$A:$I,5,FALSE),0)</f>
        <v>0</v>
      </c>
      <c r="J442">
        <f>IFERROR(VLOOKUP(A442,[2]Sheet1!$A:$I,6,FALSE),0)</f>
        <v>0</v>
      </c>
      <c r="K442">
        <f>IFERROR(VLOOKUP(A442,[2]Sheet1!$A:$I,7,FALSE),0)</f>
        <v>0</v>
      </c>
      <c r="L442">
        <f>IFERROR(VLOOKUP(A442,[2]Sheet1!$A:$I,8,FALSE),0)</f>
        <v>0</v>
      </c>
      <c r="M442">
        <f>IFERROR(VLOOKUP(A442,[2]Sheet1!$A:$I,9,FALSE),0)</f>
        <v>0</v>
      </c>
      <c r="N442">
        <f>IFERROR(VLOOKUP(A442,[3]Sheet1!$A:$G,2,FALSE),0)</f>
        <v>0</v>
      </c>
      <c r="O442">
        <f>IFERROR(VLOOKUP(A442,[3]Sheet1!$A:$G,3,FALSE),0)</f>
        <v>0</v>
      </c>
      <c r="P442">
        <f>IFERROR(VLOOKUP(A442,[3]Sheet1!$A:$G,4,FALSE),0)</f>
        <v>0</v>
      </c>
      <c r="Q442">
        <f>IFERROR(VLOOKUP(A442,[3]Sheet1!$A:$G,5,FALSE),0)</f>
        <v>0</v>
      </c>
      <c r="R442">
        <f>IFERROR(VLOOKUP(A442,[3]Sheet1!$A:$G,6,FALSE),0)</f>
        <v>0</v>
      </c>
      <c r="S442">
        <f>IFERROR(VLOOKUP(A442,[3]Sheet1!$A:$G,7,FALSE),0)</f>
        <v>0</v>
      </c>
      <c r="T442" t="str">
        <f t="shared" si="37"/>
        <v>Sim</v>
      </c>
      <c r="U442" t="str">
        <f t="shared" si="38"/>
        <v>Sim</v>
      </c>
      <c r="V442" t="str">
        <f t="shared" si="39"/>
        <v>Não</v>
      </c>
      <c r="W442" t="str">
        <f t="shared" si="40"/>
        <v>Sim</v>
      </c>
      <c r="X442" t="str">
        <f t="shared" si="41"/>
        <v>Não</v>
      </c>
      <c r="Y442" t="str">
        <f t="shared" si="42"/>
        <v>Sim</v>
      </c>
    </row>
    <row r="443" spans="1:25" x14ac:dyDescent="0.25">
      <c r="A443" s="5">
        <v>220095</v>
      </c>
      <c r="B443">
        <f>IFERROR(VLOOKUP(A443,[1]Monitoramento_Base_somente_disp!$A:$J,5,FALSE),0)</f>
        <v>2080</v>
      </c>
      <c r="C443">
        <f>IFERROR(VLOOKUP(A443,[1]Monitoramento_Base_somente_disp!$A:$J,6,FALSE),0)</f>
        <v>4695745</v>
      </c>
      <c r="D443">
        <f>IFERROR(VLOOKUP(A443,[1]Monitoramento_Base_somente_disp!$A:$J,7,FALSE),0)</f>
        <v>3</v>
      </c>
      <c r="E443">
        <f>IFERROR(VLOOKUP(A443,[1]Monitoramento_Base_somente_disp!$A:$J,8,FALSE),0)</f>
        <v>2401812</v>
      </c>
      <c r="F443">
        <f>IFERROR(VLOOKUP(A443,[1]Monitoramento_Base_somente_disp!$A:$J,9,FALSE),0)</f>
        <v>0</v>
      </c>
      <c r="G443">
        <f>IFERROR(VLOOKUP(A443,[1]Monitoramento_Base_somente_disp!$A:$J,10,FALSE),0)</f>
        <v>95945</v>
      </c>
      <c r="H443">
        <f>IFERROR(VLOOKUP(A443,[2]Sheet1!$A:$I,4,FALSE),0)</f>
        <v>0</v>
      </c>
      <c r="I443">
        <f>IFERROR(VLOOKUP(A443,[2]Sheet1!$A:$I,5,FALSE),0)</f>
        <v>0</v>
      </c>
      <c r="J443">
        <f>IFERROR(VLOOKUP(A443,[2]Sheet1!$A:$I,6,FALSE),0)</f>
        <v>0</v>
      </c>
      <c r="K443">
        <f>IFERROR(VLOOKUP(A443,[2]Sheet1!$A:$I,7,FALSE),0)</f>
        <v>0</v>
      </c>
      <c r="L443">
        <f>IFERROR(VLOOKUP(A443,[2]Sheet1!$A:$I,8,FALSE),0)</f>
        <v>0</v>
      </c>
      <c r="M443">
        <f>IFERROR(VLOOKUP(A443,[2]Sheet1!$A:$I,9,FALSE),0)</f>
        <v>0</v>
      </c>
      <c r="N443">
        <f>IFERROR(VLOOKUP(A443,[3]Sheet1!$A:$G,2,FALSE),0)</f>
        <v>0</v>
      </c>
      <c r="O443">
        <f>IFERROR(VLOOKUP(A443,[3]Sheet1!$A:$G,3,FALSE),0)</f>
        <v>0</v>
      </c>
      <c r="P443">
        <f>IFERROR(VLOOKUP(A443,[3]Sheet1!$A:$G,4,FALSE),0)</f>
        <v>0</v>
      </c>
      <c r="Q443">
        <f>IFERROR(VLOOKUP(A443,[3]Sheet1!$A:$G,5,FALSE),0)</f>
        <v>0</v>
      </c>
      <c r="R443">
        <f>IFERROR(VLOOKUP(A443,[3]Sheet1!$A:$G,6,FALSE),0)</f>
        <v>0</v>
      </c>
      <c r="S443">
        <f>IFERROR(VLOOKUP(A443,[3]Sheet1!$A:$G,7,FALSE),0)</f>
        <v>0</v>
      </c>
      <c r="T443" t="str">
        <f t="shared" si="37"/>
        <v>Sim</v>
      </c>
      <c r="U443" t="str">
        <f t="shared" si="38"/>
        <v>Sim</v>
      </c>
      <c r="V443" t="str">
        <f t="shared" si="39"/>
        <v>Sim</v>
      </c>
      <c r="W443" t="str">
        <f t="shared" si="40"/>
        <v>Sim</v>
      </c>
      <c r="X443" t="str">
        <f t="shared" si="41"/>
        <v>Não</v>
      </c>
      <c r="Y443" t="str">
        <f t="shared" si="42"/>
        <v>Sim</v>
      </c>
    </row>
    <row r="444" spans="1:25" x14ac:dyDescent="0.25">
      <c r="A444" s="5">
        <v>220100</v>
      </c>
      <c r="B444">
        <f>IFERROR(VLOOKUP(A444,[1]Monitoramento_Base_somente_disp!$A:$J,5,FALSE),0)</f>
        <v>507</v>
      </c>
      <c r="C444">
        <f>IFERROR(VLOOKUP(A444,[1]Monitoramento_Base_somente_disp!$A:$J,6,FALSE),0)</f>
        <v>2844020</v>
      </c>
      <c r="D444">
        <f>IFERROR(VLOOKUP(A444,[1]Monitoramento_Base_somente_disp!$A:$J,7,FALSE),0)</f>
        <v>0</v>
      </c>
      <c r="E444">
        <f>IFERROR(VLOOKUP(A444,[1]Monitoramento_Base_somente_disp!$A:$J,8,FALSE),0)</f>
        <v>540361</v>
      </c>
      <c r="F444">
        <f>IFERROR(VLOOKUP(A444,[1]Monitoramento_Base_somente_disp!$A:$J,9,FALSE),0)</f>
        <v>0</v>
      </c>
      <c r="G444">
        <f>IFERROR(VLOOKUP(A444,[1]Monitoramento_Base_somente_disp!$A:$J,10,FALSE),0)</f>
        <v>87155</v>
      </c>
      <c r="H444">
        <f>IFERROR(VLOOKUP(A444,[2]Sheet1!$A:$I,4,FALSE),0)</f>
        <v>0</v>
      </c>
      <c r="I444">
        <f>IFERROR(VLOOKUP(A444,[2]Sheet1!$A:$I,5,FALSE),0)</f>
        <v>0</v>
      </c>
      <c r="J444">
        <f>IFERROR(VLOOKUP(A444,[2]Sheet1!$A:$I,6,FALSE),0)</f>
        <v>0</v>
      </c>
      <c r="K444">
        <f>IFERROR(VLOOKUP(A444,[2]Sheet1!$A:$I,7,FALSE),0)</f>
        <v>0</v>
      </c>
      <c r="L444">
        <f>IFERROR(VLOOKUP(A444,[2]Sheet1!$A:$I,8,FALSE),0)</f>
        <v>0</v>
      </c>
      <c r="M444">
        <f>IFERROR(VLOOKUP(A444,[2]Sheet1!$A:$I,9,FALSE),0)</f>
        <v>0</v>
      </c>
      <c r="N444">
        <f>IFERROR(VLOOKUP(A444,[3]Sheet1!$A:$G,2,FALSE),0)</f>
        <v>0</v>
      </c>
      <c r="O444">
        <f>IFERROR(VLOOKUP(A444,[3]Sheet1!$A:$G,3,FALSE),0)</f>
        <v>0</v>
      </c>
      <c r="P444">
        <f>IFERROR(VLOOKUP(A444,[3]Sheet1!$A:$G,4,FALSE),0)</f>
        <v>0</v>
      </c>
      <c r="Q444">
        <f>IFERROR(VLOOKUP(A444,[3]Sheet1!$A:$G,5,FALSE),0)</f>
        <v>0</v>
      </c>
      <c r="R444">
        <f>IFERROR(VLOOKUP(A444,[3]Sheet1!$A:$G,6,FALSE),0)</f>
        <v>0</v>
      </c>
      <c r="S444">
        <f>IFERROR(VLOOKUP(A444,[3]Sheet1!$A:$G,7,FALSE),0)</f>
        <v>0</v>
      </c>
      <c r="T444" t="str">
        <f t="shared" si="37"/>
        <v>Sim</v>
      </c>
      <c r="U444" t="str">
        <f t="shared" si="38"/>
        <v>Sim</v>
      </c>
      <c r="V444" t="str">
        <f t="shared" si="39"/>
        <v>Não</v>
      </c>
      <c r="W444" t="str">
        <f t="shared" si="40"/>
        <v>Sim</v>
      </c>
      <c r="X444" t="str">
        <f t="shared" si="41"/>
        <v>Não</v>
      </c>
      <c r="Y444" t="str">
        <f t="shared" si="42"/>
        <v>Sim</v>
      </c>
    </row>
    <row r="445" spans="1:25" x14ac:dyDescent="0.25">
      <c r="A445" s="5">
        <v>220105</v>
      </c>
      <c r="B445">
        <f>IFERROR(VLOOKUP(A445,[1]Monitoramento_Base_somente_disp!$A:$J,5,FALSE),0)</f>
        <v>33581</v>
      </c>
      <c r="C445">
        <f>IFERROR(VLOOKUP(A445,[1]Monitoramento_Base_somente_disp!$A:$J,6,FALSE),0)</f>
        <v>9734851</v>
      </c>
      <c r="D445">
        <f>IFERROR(VLOOKUP(A445,[1]Monitoramento_Base_somente_disp!$A:$J,7,FALSE),0)</f>
        <v>17436</v>
      </c>
      <c r="E445">
        <f>IFERROR(VLOOKUP(A445,[1]Monitoramento_Base_somente_disp!$A:$J,8,FALSE),0)</f>
        <v>9142298</v>
      </c>
      <c r="F445">
        <f>IFERROR(VLOOKUP(A445,[1]Monitoramento_Base_somente_disp!$A:$J,9,FALSE),0)</f>
        <v>0</v>
      </c>
      <c r="G445">
        <f>IFERROR(VLOOKUP(A445,[1]Monitoramento_Base_somente_disp!$A:$J,10,FALSE),0)</f>
        <v>1454370</v>
      </c>
      <c r="H445">
        <f>IFERROR(VLOOKUP(A445,[2]Sheet1!$A:$I,4,FALSE),0)</f>
        <v>0</v>
      </c>
      <c r="I445">
        <f>IFERROR(VLOOKUP(A445,[2]Sheet1!$A:$I,5,FALSE),0)</f>
        <v>0</v>
      </c>
      <c r="J445">
        <f>IFERROR(VLOOKUP(A445,[2]Sheet1!$A:$I,6,FALSE),0)</f>
        <v>0</v>
      </c>
      <c r="K445">
        <f>IFERROR(VLOOKUP(A445,[2]Sheet1!$A:$I,7,FALSE),0)</f>
        <v>0</v>
      </c>
      <c r="L445">
        <f>IFERROR(VLOOKUP(A445,[2]Sheet1!$A:$I,8,FALSE),0)</f>
        <v>0</v>
      </c>
      <c r="M445">
        <f>IFERROR(VLOOKUP(A445,[2]Sheet1!$A:$I,9,FALSE),0)</f>
        <v>0</v>
      </c>
      <c r="N445">
        <f>IFERROR(VLOOKUP(A445,[3]Sheet1!$A:$G,2,FALSE),0)</f>
        <v>0</v>
      </c>
      <c r="O445">
        <f>IFERROR(VLOOKUP(A445,[3]Sheet1!$A:$G,3,FALSE),0)</f>
        <v>0</v>
      </c>
      <c r="P445">
        <f>IFERROR(VLOOKUP(A445,[3]Sheet1!$A:$G,4,FALSE),0)</f>
        <v>0</v>
      </c>
      <c r="Q445">
        <f>IFERROR(VLOOKUP(A445,[3]Sheet1!$A:$G,5,FALSE),0)</f>
        <v>0</v>
      </c>
      <c r="R445">
        <f>IFERROR(VLOOKUP(A445,[3]Sheet1!$A:$G,6,FALSE),0)</f>
        <v>0</v>
      </c>
      <c r="S445">
        <f>IFERROR(VLOOKUP(A445,[3]Sheet1!$A:$G,7,FALSE),0)</f>
        <v>0</v>
      </c>
      <c r="T445" t="str">
        <f t="shared" si="37"/>
        <v>Sim</v>
      </c>
      <c r="U445" t="str">
        <f t="shared" si="38"/>
        <v>Sim</v>
      </c>
      <c r="V445" t="str">
        <f t="shared" si="39"/>
        <v>Sim</v>
      </c>
      <c r="W445" t="str">
        <f t="shared" si="40"/>
        <v>Sim</v>
      </c>
      <c r="X445" t="str">
        <f t="shared" si="41"/>
        <v>Não</v>
      </c>
      <c r="Y445" t="str">
        <f t="shared" si="42"/>
        <v>Sim</v>
      </c>
    </row>
    <row r="446" spans="1:25" x14ac:dyDescent="0.25">
      <c r="A446" s="5">
        <v>220110</v>
      </c>
      <c r="B446">
        <f>IFERROR(VLOOKUP(A446,[1]Monitoramento_Base_somente_disp!$A:$J,5,FALSE),0)</f>
        <v>0</v>
      </c>
      <c r="C446">
        <f>IFERROR(VLOOKUP(A446,[1]Monitoramento_Base_somente_disp!$A:$J,6,FALSE),0)</f>
        <v>16419830</v>
      </c>
      <c r="D446">
        <f>IFERROR(VLOOKUP(A446,[1]Monitoramento_Base_somente_disp!$A:$J,7,FALSE),0)</f>
        <v>0</v>
      </c>
      <c r="E446">
        <f>IFERROR(VLOOKUP(A446,[1]Monitoramento_Base_somente_disp!$A:$J,8,FALSE),0)</f>
        <v>16974391</v>
      </c>
      <c r="F446">
        <f>IFERROR(VLOOKUP(A446,[1]Monitoramento_Base_somente_disp!$A:$J,9,FALSE),0)</f>
        <v>0</v>
      </c>
      <c r="G446">
        <f>IFERROR(VLOOKUP(A446,[1]Monitoramento_Base_somente_disp!$A:$J,10,FALSE),0)</f>
        <v>2737805</v>
      </c>
      <c r="H446">
        <f>IFERROR(VLOOKUP(A446,[2]Sheet1!$A:$I,4,FALSE),0)</f>
        <v>0</v>
      </c>
      <c r="I446">
        <f>IFERROR(VLOOKUP(A446,[2]Sheet1!$A:$I,5,FALSE),0)</f>
        <v>0</v>
      </c>
      <c r="J446">
        <f>IFERROR(VLOOKUP(A446,[2]Sheet1!$A:$I,6,FALSE),0)</f>
        <v>0</v>
      </c>
      <c r="K446">
        <f>IFERROR(VLOOKUP(A446,[2]Sheet1!$A:$I,7,FALSE),0)</f>
        <v>0</v>
      </c>
      <c r="L446">
        <f>IFERROR(VLOOKUP(A446,[2]Sheet1!$A:$I,8,FALSE),0)</f>
        <v>0</v>
      </c>
      <c r="M446">
        <f>IFERROR(VLOOKUP(A446,[2]Sheet1!$A:$I,9,FALSE),0)</f>
        <v>0</v>
      </c>
      <c r="N446">
        <f>IFERROR(VLOOKUP(A446,[3]Sheet1!$A:$G,2,FALSE),0)</f>
        <v>0</v>
      </c>
      <c r="O446">
        <f>IFERROR(VLOOKUP(A446,[3]Sheet1!$A:$G,3,FALSE),0)</f>
        <v>0</v>
      </c>
      <c r="P446">
        <f>IFERROR(VLOOKUP(A446,[3]Sheet1!$A:$G,4,FALSE),0)</f>
        <v>0</v>
      </c>
      <c r="Q446">
        <f>IFERROR(VLOOKUP(A446,[3]Sheet1!$A:$G,5,FALSE),0)</f>
        <v>0</v>
      </c>
      <c r="R446">
        <f>IFERROR(VLOOKUP(A446,[3]Sheet1!$A:$G,6,FALSE),0)</f>
        <v>0</v>
      </c>
      <c r="S446">
        <f>IFERROR(VLOOKUP(A446,[3]Sheet1!$A:$G,7,FALSE),0)</f>
        <v>0</v>
      </c>
      <c r="T446" t="str">
        <f t="shared" si="37"/>
        <v>Não</v>
      </c>
      <c r="U446" t="str">
        <f t="shared" si="38"/>
        <v>Sim</v>
      </c>
      <c r="V446" t="str">
        <f t="shared" si="39"/>
        <v>Não</v>
      </c>
      <c r="W446" t="str">
        <f t="shared" si="40"/>
        <v>Sim</v>
      </c>
      <c r="X446" t="str">
        <f t="shared" si="41"/>
        <v>Não</v>
      </c>
      <c r="Y446" t="str">
        <f t="shared" si="42"/>
        <v>Sim</v>
      </c>
    </row>
    <row r="447" spans="1:25" x14ac:dyDescent="0.25">
      <c r="A447" s="5">
        <v>220115</v>
      </c>
      <c r="B447">
        <f>IFERROR(VLOOKUP(A447,[1]Monitoramento_Base_somente_disp!$A:$J,5,FALSE),0)</f>
        <v>0</v>
      </c>
      <c r="C447">
        <f>IFERROR(VLOOKUP(A447,[1]Monitoramento_Base_somente_disp!$A:$J,6,FALSE),0)</f>
        <v>433050</v>
      </c>
      <c r="D447">
        <f>IFERROR(VLOOKUP(A447,[1]Monitoramento_Base_somente_disp!$A:$J,7,FALSE),0)</f>
        <v>0</v>
      </c>
      <c r="E447">
        <f>IFERROR(VLOOKUP(A447,[1]Monitoramento_Base_somente_disp!$A:$J,8,FALSE),0)</f>
        <v>447485</v>
      </c>
      <c r="F447">
        <f>IFERROR(VLOOKUP(A447,[1]Monitoramento_Base_somente_disp!$A:$J,9,FALSE),0)</f>
        <v>0</v>
      </c>
      <c r="G447">
        <f>IFERROR(VLOOKUP(A447,[1]Monitoramento_Base_somente_disp!$A:$J,10,FALSE),0)</f>
        <v>72175</v>
      </c>
      <c r="H447">
        <f>IFERROR(VLOOKUP(A447,[2]Sheet1!$A:$I,4,FALSE),0)</f>
        <v>0</v>
      </c>
      <c r="I447">
        <f>IFERROR(VLOOKUP(A447,[2]Sheet1!$A:$I,5,FALSE),0)</f>
        <v>0</v>
      </c>
      <c r="J447">
        <f>IFERROR(VLOOKUP(A447,[2]Sheet1!$A:$I,6,FALSE),0)</f>
        <v>0</v>
      </c>
      <c r="K447">
        <f>IFERROR(VLOOKUP(A447,[2]Sheet1!$A:$I,7,FALSE),0)</f>
        <v>0</v>
      </c>
      <c r="L447">
        <f>IFERROR(VLOOKUP(A447,[2]Sheet1!$A:$I,8,FALSE),0)</f>
        <v>0</v>
      </c>
      <c r="M447">
        <f>IFERROR(VLOOKUP(A447,[2]Sheet1!$A:$I,9,FALSE),0)</f>
        <v>0</v>
      </c>
      <c r="N447">
        <f>IFERROR(VLOOKUP(A447,[3]Sheet1!$A:$G,2,FALSE),0)</f>
        <v>0</v>
      </c>
      <c r="O447">
        <f>IFERROR(VLOOKUP(A447,[3]Sheet1!$A:$G,3,FALSE),0)</f>
        <v>0</v>
      </c>
      <c r="P447">
        <f>IFERROR(VLOOKUP(A447,[3]Sheet1!$A:$G,4,FALSE),0)</f>
        <v>0</v>
      </c>
      <c r="Q447">
        <f>IFERROR(VLOOKUP(A447,[3]Sheet1!$A:$G,5,FALSE),0)</f>
        <v>0</v>
      </c>
      <c r="R447">
        <f>IFERROR(VLOOKUP(A447,[3]Sheet1!$A:$G,6,FALSE),0)</f>
        <v>0</v>
      </c>
      <c r="S447">
        <f>IFERROR(VLOOKUP(A447,[3]Sheet1!$A:$G,7,FALSE),0)</f>
        <v>0</v>
      </c>
      <c r="T447" t="str">
        <f t="shared" si="37"/>
        <v>Não</v>
      </c>
      <c r="U447" t="str">
        <f t="shared" si="38"/>
        <v>Sim</v>
      </c>
      <c r="V447" t="str">
        <f t="shared" si="39"/>
        <v>Não</v>
      </c>
      <c r="W447" t="str">
        <f t="shared" si="40"/>
        <v>Sim</v>
      </c>
      <c r="X447" t="str">
        <f t="shared" si="41"/>
        <v>Não</v>
      </c>
      <c r="Y447" t="str">
        <f t="shared" si="42"/>
        <v>Sim</v>
      </c>
    </row>
    <row r="448" spans="1:25" x14ac:dyDescent="0.25">
      <c r="A448" s="5">
        <v>220117</v>
      </c>
      <c r="B448">
        <f>IFERROR(VLOOKUP(A448,[1]Monitoramento_Base_somente_disp!$A:$J,5,FALSE),0)</f>
        <v>40071</v>
      </c>
      <c r="C448">
        <f>IFERROR(VLOOKUP(A448,[1]Monitoramento_Base_somente_disp!$A:$J,6,FALSE),0)</f>
        <v>204183819</v>
      </c>
      <c r="D448">
        <f>IFERROR(VLOOKUP(A448,[1]Monitoramento_Base_somente_disp!$A:$J,7,FALSE),0)</f>
        <v>6120</v>
      </c>
      <c r="E448">
        <f>IFERROR(VLOOKUP(A448,[1]Monitoramento_Base_somente_disp!$A:$J,8,FALSE),0)</f>
        <v>211473689</v>
      </c>
      <c r="F448">
        <f>IFERROR(VLOOKUP(A448,[1]Monitoramento_Base_somente_disp!$A:$J,9,FALSE),0)</f>
        <v>0</v>
      </c>
      <c r="G448">
        <f>IFERROR(VLOOKUP(A448,[1]Monitoramento_Base_somente_disp!$A:$J,10,FALSE),0)</f>
        <v>34110620</v>
      </c>
      <c r="H448">
        <f>IFERROR(VLOOKUP(A448,[2]Sheet1!$A:$I,4,FALSE),0)</f>
        <v>0</v>
      </c>
      <c r="I448">
        <f>IFERROR(VLOOKUP(A448,[2]Sheet1!$A:$I,5,FALSE),0)</f>
        <v>0</v>
      </c>
      <c r="J448">
        <f>IFERROR(VLOOKUP(A448,[2]Sheet1!$A:$I,6,FALSE),0)</f>
        <v>0</v>
      </c>
      <c r="K448">
        <f>IFERROR(VLOOKUP(A448,[2]Sheet1!$A:$I,7,FALSE),0)</f>
        <v>0</v>
      </c>
      <c r="L448">
        <f>IFERROR(VLOOKUP(A448,[2]Sheet1!$A:$I,8,FALSE),0)</f>
        <v>0</v>
      </c>
      <c r="M448">
        <f>IFERROR(VLOOKUP(A448,[2]Sheet1!$A:$I,9,FALSE),0)</f>
        <v>0</v>
      </c>
      <c r="N448">
        <f>IFERROR(VLOOKUP(A448,[3]Sheet1!$A:$G,2,FALSE),0)</f>
        <v>0</v>
      </c>
      <c r="O448">
        <f>IFERROR(VLOOKUP(A448,[3]Sheet1!$A:$G,3,FALSE),0)</f>
        <v>0</v>
      </c>
      <c r="P448">
        <f>IFERROR(VLOOKUP(A448,[3]Sheet1!$A:$G,4,FALSE),0)</f>
        <v>0</v>
      </c>
      <c r="Q448">
        <f>IFERROR(VLOOKUP(A448,[3]Sheet1!$A:$G,5,FALSE),0)</f>
        <v>0</v>
      </c>
      <c r="R448">
        <f>IFERROR(VLOOKUP(A448,[3]Sheet1!$A:$G,6,FALSE),0)</f>
        <v>0</v>
      </c>
      <c r="S448">
        <f>IFERROR(VLOOKUP(A448,[3]Sheet1!$A:$G,7,FALSE),0)</f>
        <v>0</v>
      </c>
      <c r="T448" t="str">
        <f t="shared" si="37"/>
        <v>Sim</v>
      </c>
      <c r="U448" t="str">
        <f t="shared" si="38"/>
        <v>Sim</v>
      </c>
      <c r="V448" t="str">
        <f t="shared" si="39"/>
        <v>Sim</v>
      </c>
      <c r="W448" t="str">
        <f t="shared" si="40"/>
        <v>Sim</v>
      </c>
      <c r="X448" t="str">
        <f t="shared" si="41"/>
        <v>Não</v>
      </c>
      <c r="Y448" t="str">
        <f t="shared" si="42"/>
        <v>Sim</v>
      </c>
    </row>
    <row r="449" spans="1:25" x14ac:dyDescent="0.25">
      <c r="A449" s="5">
        <v>220120</v>
      </c>
      <c r="B449">
        <f>IFERROR(VLOOKUP(A449,[1]Monitoramento_Base_somente_disp!$A:$J,5,FALSE),0)</f>
        <v>0</v>
      </c>
      <c r="C449">
        <f>IFERROR(VLOOKUP(A449,[1]Monitoramento_Base_somente_disp!$A:$J,6,FALSE),0)</f>
        <v>3943110</v>
      </c>
      <c r="D449">
        <f>IFERROR(VLOOKUP(A449,[1]Monitoramento_Base_somente_disp!$A:$J,7,FALSE),0)</f>
        <v>0</v>
      </c>
      <c r="E449">
        <f>IFERROR(VLOOKUP(A449,[1]Monitoramento_Base_somente_disp!$A:$J,8,FALSE),0)</f>
        <v>4074547</v>
      </c>
      <c r="F449">
        <f>IFERROR(VLOOKUP(A449,[1]Monitoramento_Base_somente_disp!$A:$J,9,FALSE),0)</f>
        <v>0</v>
      </c>
      <c r="G449">
        <f>IFERROR(VLOOKUP(A449,[1]Monitoramento_Base_somente_disp!$A:$J,10,FALSE),0)</f>
        <v>657185</v>
      </c>
      <c r="H449">
        <f>IFERROR(VLOOKUP(A449,[2]Sheet1!$A:$I,4,FALSE),0)</f>
        <v>0</v>
      </c>
      <c r="I449">
        <f>IFERROR(VLOOKUP(A449,[2]Sheet1!$A:$I,5,FALSE),0)</f>
        <v>0</v>
      </c>
      <c r="J449">
        <f>IFERROR(VLOOKUP(A449,[2]Sheet1!$A:$I,6,FALSE),0)</f>
        <v>0</v>
      </c>
      <c r="K449">
        <f>IFERROR(VLOOKUP(A449,[2]Sheet1!$A:$I,7,FALSE),0)</f>
        <v>0</v>
      </c>
      <c r="L449">
        <f>IFERROR(VLOOKUP(A449,[2]Sheet1!$A:$I,8,FALSE),0)</f>
        <v>0</v>
      </c>
      <c r="M449">
        <f>IFERROR(VLOOKUP(A449,[2]Sheet1!$A:$I,9,FALSE),0)</f>
        <v>0</v>
      </c>
      <c r="N449">
        <f>IFERROR(VLOOKUP(A449,[3]Sheet1!$A:$G,2,FALSE),0)</f>
        <v>0</v>
      </c>
      <c r="O449">
        <f>IFERROR(VLOOKUP(A449,[3]Sheet1!$A:$G,3,FALSE),0)</f>
        <v>0</v>
      </c>
      <c r="P449">
        <f>IFERROR(VLOOKUP(A449,[3]Sheet1!$A:$G,4,FALSE),0)</f>
        <v>0</v>
      </c>
      <c r="Q449">
        <f>IFERROR(VLOOKUP(A449,[3]Sheet1!$A:$G,5,FALSE),0)</f>
        <v>0</v>
      </c>
      <c r="R449">
        <f>IFERROR(VLOOKUP(A449,[3]Sheet1!$A:$G,6,FALSE),0)</f>
        <v>0</v>
      </c>
      <c r="S449">
        <f>IFERROR(VLOOKUP(A449,[3]Sheet1!$A:$G,7,FALSE),0)</f>
        <v>0</v>
      </c>
      <c r="T449" t="str">
        <f t="shared" si="37"/>
        <v>Não</v>
      </c>
      <c r="U449" t="str">
        <f t="shared" si="38"/>
        <v>Sim</v>
      </c>
      <c r="V449" t="str">
        <f t="shared" si="39"/>
        <v>Não</v>
      </c>
      <c r="W449" t="str">
        <f t="shared" si="40"/>
        <v>Sim</v>
      </c>
      <c r="X449" t="str">
        <f t="shared" si="41"/>
        <v>Não</v>
      </c>
      <c r="Y449" t="str">
        <f t="shared" si="42"/>
        <v>Sim</v>
      </c>
    </row>
    <row r="450" spans="1:25" x14ac:dyDescent="0.25">
      <c r="A450" s="5">
        <v>220150</v>
      </c>
      <c r="B450">
        <f>IFERROR(VLOOKUP(A450,[1]Monitoramento_Base_somente_disp!$A:$J,5,FALSE),0)</f>
        <v>12713</v>
      </c>
      <c r="C450">
        <f>IFERROR(VLOOKUP(A450,[1]Monitoramento_Base_somente_disp!$A:$J,6,FALSE),0)</f>
        <v>9796006</v>
      </c>
      <c r="D450">
        <f>IFERROR(VLOOKUP(A450,[1]Monitoramento_Base_somente_disp!$A:$J,7,FALSE),0)</f>
        <v>151</v>
      </c>
      <c r="E450">
        <f>IFERROR(VLOOKUP(A450,[1]Monitoramento_Base_somente_disp!$A:$J,8,FALSE),0)</f>
        <v>9971671</v>
      </c>
      <c r="F450">
        <f>IFERROR(VLOOKUP(A450,[1]Monitoramento_Base_somente_disp!$A:$J,9,FALSE),0)</f>
        <v>0</v>
      </c>
      <c r="G450">
        <f>IFERROR(VLOOKUP(A450,[1]Monitoramento_Base_somente_disp!$A:$J,10,FALSE),0)</f>
        <v>1608140</v>
      </c>
      <c r="H450">
        <f>IFERROR(VLOOKUP(A450,[2]Sheet1!$A:$I,4,FALSE),0)</f>
        <v>0</v>
      </c>
      <c r="I450">
        <f>IFERROR(VLOOKUP(A450,[2]Sheet1!$A:$I,5,FALSE),0)</f>
        <v>0</v>
      </c>
      <c r="J450">
        <f>IFERROR(VLOOKUP(A450,[2]Sheet1!$A:$I,6,FALSE),0)</f>
        <v>0</v>
      </c>
      <c r="K450">
        <f>IFERROR(VLOOKUP(A450,[2]Sheet1!$A:$I,7,FALSE),0)</f>
        <v>0</v>
      </c>
      <c r="L450">
        <f>IFERROR(VLOOKUP(A450,[2]Sheet1!$A:$I,8,FALSE),0)</f>
        <v>0</v>
      </c>
      <c r="M450">
        <f>IFERROR(VLOOKUP(A450,[2]Sheet1!$A:$I,9,FALSE),0)</f>
        <v>0</v>
      </c>
      <c r="N450">
        <f>IFERROR(VLOOKUP(A450,[3]Sheet1!$A:$G,2,FALSE),0)</f>
        <v>0</v>
      </c>
      <c r="O450">
        <f>IFERROR(VLOOKUP(A450,[3]Sheet1!$A:$G,3,FALSE),0)</f>
        <v>0</v>
      </c>
      <c r="P450">
        <f>IFERROR(VLOOKUP(A450,[3]Sheet1!$A:$G,4,FALSE),0)</f>
        <v>0</v>
      </c>
      <c r="Q450">
        <f>IFERROR(VLOOKUP(A450,[3]Sheet1!$A:$G,5,FALSE),0)</f>
        <v>0</v>
      </c>
      <c r="R450">
        <f>IFERROR(VLOOKUP(A450,[3]Sheet1!$A:$G,6,FALSE),0)</f>
        <v>0</v>
      </c>
      <c r="S450">
        <f>IFERROR(VLOOKUP(A450,[3]Sheet1!$A:$G,7,FALSE),0)</f>
        <v>0</v>
      </c>
      <c r="T450" t="str">
        <f t="shared" si="37"/>
        <v>Sim</v>
      </c>
      <c r="U450" t="str">
        <f t="shared" si="38"/>
        <v>Sim</v>
      </c>
      <c r="V450" t="str">
        <f t="shared" si="39"/>
        <v>Sim</v>
      </c>
      <c r="W450" t="str">
        <f t="shared" si="40"/>
        <v>Sim</v>
      </c>
      <c r="X450" t="str">
        <f t="shared" si="41"/>
        <v>Não</v>
      </c>
      <c r="Y450" t="str">
        <f t="shared" si="42"/>
        <v>Sim</v>
      </c>
    </row>
    <row r="451" spans="1:25" x14ac:dyDescent="0.25">
      <c r="A451" s="5">
        <v>220157</v>
      </c>
      <c r="B451">
        <f>IFERROR(VLOOKUP(A451,[1]Monitoramento_Base_somente_disp!$A:$J,5,FALSE),0)</f>
        <v>10535</v>
      </c>
      <c r="C451">
        <f>IFERROR(VLOOKUP(A451,[1]Monitoramento_Base_somente_disp!$A:$J,6,FALSE),0)</f>
        <v>19304564</v>
      </c>
      <c r="D451">
        <f>IFERROR(VLOOKUP(A451,[1]Monitoramento_Base_somente_disp!$A:$J,7,FALSE),0)</f>
        <v>5967</v>
      </c>
      <c r="E451">
        <f>IFERROR(VLOOKUP(A451,[1]Monitoramento_Base_somente_disp!$A:$J,8,FALSE),0)</f>
        <v>19975144</v>
      </c>
      <c r="F451">
        <f>IFERROR(VLOOKUP(A451,[1]Monitoramento_Base_somente_disp!$A:$J,9,FALSE),0)</f>
        <v>0</v>
      </c>
      <c r="G451">
        <f>IFERROR(VLOOKUP(A451,[1]Monitoramento_Base_somente_disp!$A:$J,10,FALSE),0)</f>
        <v>4045220</v>
      </c>
      <c r="H451">
        <f>IFERROR(VLOOKUP(A451,[2]Sheet1!$A:$I,4,FALSE),0)</f>
        <v>0</v>
      </c>
      <c r="I451">
        <f>IFERROR(VLOOKUP(A451,[2]Sheet1!$A:$I,5,FALSE),0)</f>
        <v>0</v>
      </c>
      <c r="J451">
        <f>IFERROR(VLOOKUP(A451,[2]Sheet1!$A:$I,6,FALSE),0)</f>
        <v>0</v>
      </c>
      <c r="K451">
        <f>IFERROR(VLOOKUP(A451,[2]Sheet1!$A:$I,7,FALSE),0)</f>
        <v>0</v>
      </c>
      <c r="L451">
        <f>IFERROR(VLOOKUP(A451,[2]Sheet1!$A:$I,8,FALSE),0)</f>
        <v>0</v>
      </c>
      <c r="M451">
        <f>IFERROR(VLOOKUP(A451,[2]Sheet1!$A:$I,9,FALSE),0)</f>
        <v>0</v>
      </c>
      <c r="N451">
        <f>IFERROR(VLOOKUP(A451,[3]Sheet1!$A:$G,2,FALSE),0)</f>
        <v>0</v>
      </c>
      <c r="O451">
        <f>IFERROR(VLOOKUP(A451,[3]Sheet1!$A:$G,3,FALSE),0)</f>
        <v>0</v>
      </c>
      <c r="P451">
        <f>IFERROR(VLOOKUP(A451,[3]Sheet1!$A:$G,4,FALSE),0)</f>
        <v>0</v>
      </c>
      <c r="Q451">
        <f>IFERROR(VLOOKUP(A451,[3]Sheet1!$A:$G,5,FALSE),0)</f>
        <v>0</v>
      </c>
      <c r="R451">
        <f>IFERROR(VLOOKUP(A451,[3]Sheet1!$A:$G,6,FALSE),0)</f>
        <v>0</v>
      </c>
      <c r="S451">
        <f>IFERROR(VLOOKUP(A451,[3]Sheet1!$A:$G,7,FALSE),0)</f>
        <v>0</v>
      </c>
      <c r="T451" t="str">
        <f t="shared" si="37"/>
        <v>Sim</v>
      </c>
      <c r="U451" t="str">
        <f t="shared" si="38"/>
        <v>Sim</v>
      </c>
      <c r="V451" t="str">
        <f t="shared" si="39"/>
        <v>Sim</v>
      </c>
      <c r="W451" t="str">
        <f t="shared" si="40"/>
        <v>Sim</v>
      </c>
      <c r="X451" t="str">
        <f t="shared" si="41"/>
        <v>Não</v>
      </c>
      <c r="Y451" t="str">
        <f t="shared" si="42"/>
        <v>Sim</v>
      </c>
    </row>
    <row r="452" spans="1:25" x14ac:dyDescent="0.25">
      <c r="A452" s="5">
        <v>220160</v>
      </c>
      <c r="B452">
        <f>IFERROR(VLOOKUP(A452,[1]Monitoramento_Base_somente_disp!$A:$J,5,FALSE),0)</f>
        <v>0</v>
      </c>
      <c r="C452">
        <f>IFERROR(VLOOKUP(A452,[1]Monitoramento_Base_somente_disp!$A:$J,6,FALSE),0)</f>
        <v>0</v>
      </c>
      <c r="D452">
        <f>IFERROR(VLOOKUP(A452,[1]Monitoramento_Base_somente_disp!$A:$J,7,FALSE),0)</f>
        <v>0</v>
      </c>
      <c r="E452">
        <f>IFERROR(VLOOKUP(A452,[1]Monitoramento_Base_somente_disp!$A:$J,8,FALSE),0)</f>
        <v>0</v>
      </c>
      <c r="F452">
        <f>IFERROR(VLOOKUP(A452,[1]Monitoramento_Base_somente_disp!$A:$J,9,FALSE),0)</f>
        <v>0</v>
      </c>
      <c r="G452">
        <f>IFERROR(VLOOKUP(A452,[1]Monitoramento_Base_somente_disp!$A:$J,10,FALSE),0)</f>
        <v>0</v>
      </c>
      <c r="H452">
        <f>IFERROR(VLOOKUP(A452,[2]Sheet1!$A:$I,4,FALSE),0)</f>
        <v>0</v>
      </c>
      <c r="I452">
        <f>IFERROR(VLOOKUP(A452,[2]Sheet1!$A:$I,5,FALSE),0)</f>
        <v>0</v>
      </c>
      <c r="J452">
        <f>IFERROR(VLOOKUP(A452,[2]Sheet1!$A:$I,6,FALSE),0)</f>
        <v>0</v>
      </c>
      <c r="K452">
        <f>IFERROR(VLOOKUP(A452,[2]Sheet1!$A:$I,7,FALSE),0)</f>
        <v>0</v>
      </c>
      <c r="L452">
        <f>IFERROR(VLOOKUP(A452,[2]Sheet1!$A:$I,8,FALSE),0)</f>
        <v>0</v>
      </c>
      <c r="M452">
        <f>IFERROR(VLOOKUP(A452,[2]Sheet1!$A:$I,9,FALSE),0)</f>
        <v>0</v>
      </c>
      <c r="N452">
        <f>IFERROR(VLOOKUP(A452,[3]Sheet1!$A:$G,2,FALSE),0)</f>
        <v>0</v>
      </c>
      <c r="O452">
        <f>IFERROR(VLOOKUP(A452,[3]Sheet1!$A:$G,3,FALSE),0)</f>
        <v>0</v>
      </c>
      <c r="P452">
        <f>IFERROR(VLOOKUP(A452,[3]Sheet1!$A:$G,4,FALSE),0)</f>
        <v>0</v>
      </c>
      <c r="Q452">
        <f>IFERROR(VLOOKUP(A452,[3]Sheet1!$A:$G,5,FALSE),0)</f>
        <v>0</v>
      </c>
      <c r="R452">
        <f>IFERROR(VLOOKUP(A452,[3]Sheet1!$A:$G,6,FALSE),0)</f>
        <v>0</v>
      </c>
      <c r="S452">
        <f>IFERROR(VLOOKUP(A452,[3]Sheet1!$A:$G,7,FALSE),0)</f>
        <v>0</v>
      </c>
      <c r="T452" t="str">
        <f t="shared" si="37"/>
        <v>Não</v>
      </c>
      <c r="U452" t="str">
        <f t="shared" si="38"/>
        <v>Não</v>
      </c>
      <c r="V452" t="str">
        <f t="shared" si="39"/>
        <v>Não</v>
      </c>
      <c r="W452" t="str">
        <f t="shared" si="40"/>
        <v>Não</v>
      </c>
      <c r="X452" t="str">
        <f t="shared" si="41"/>
        <v>Não</v>
      </c>
      <c r="Y452" t="str">
        <f t="shared" si="42"/>
        <v>Não</v>
      </c>
    </row>
    <row r="453" spans="1:25" x14ac:dyDescent="0.25">
      <c r="A453" s="5">
        <v>220170</v>
      </c>
      <c r="B453">
        <f>IFERROR(VLOOKUP(A453,[1]Monitoramento_Base_somente_disp!$A:$J,5,FALSE),0)</f>
        <v>37606</v>
      </c>
      <c r="C453">
        <f>IFERROR(VLOOKUP(A453,[1]Monitoramento_Base_somente_disp!$A:$J,6,FALSE),0)</f>
        <v>2149212</v>
      </c>
      <c r="D453">
        <f>IFERROR(VLOOKUP(A453,[1]Monitoramento_Base_somente_disp!$A:$J,7,FALSE),0)</f>
        <v>36623</v>
      </c>
      <c r="E453">
        <f>IFERROR(VLOOKUP(A453,[1]Monitoramento_Base_somente_disp!$A:$J,8,FALSE),0)</f>
        <v>1842289</v>
      </c>
      <c r="F453">
        <f>IFERROR(VLOOKUP(A453,[1]Monitoramento_Base_somente_disp!$A:$J,9,FALSE),0)</f>
        <v>0</v>
      </c>
      <c r="G453">
        <f>IFERROR(VLOOKUP(A453,[1]Monitoramento_Base_somente_disp!$A:$J,10,FALSE),0)</f>
        <v>211540</v>
      </c>
      <c r="H453">
        <f>IFERROR(VLOOKUP(A453,[2]Sheet1!$A:$I,4,FALSE),0)</f>
        <v>0</v>
      </c>
      <c r="I453">
        <f>IFERROR(VLOOKUP(A453,[2]Sheet1!$A:$I,5,FALSE),0)</f>
        <v>0</v>
      </c>
      <c r="J453">
        <f>IFERROR(VLOOKUP(A453,[2]Sheet1!$A:$I,6,FALSE),0)</f>
        <v>0</v>
      </c>
      <c r="K453">
        <f>IFERROR(VLOOKUP(A453,[2]Sheet1!$A:$I,7,FALSE),0)</f>
        <v>0</v>
      </c>
      <c r="L453">
        <f>IFERROR(VLOOKUP(A453,[2]Sheet1!$A:$I,8,FALSE),0)</f>
        <v>0</v>
      </c>
      <c r="M453">
        <f>IFERROR(VLOOKUP(A453,[2]Sheet1!$A:$I,9,FALSE),0)</f>
        <v>0</v>
      </c>
      <c r="N453">
        <f>IFERROR(VLOOKUP(A453,[3]Sheet1!$A:$G,2,FALSE),0)</f>
        <v>0</v>
      </c>
      <c r="O453">
        <f>IFERROR(VLOOKUP(A453,[3]Sheet1!$A:$G,3,FALSE),0)</f>
        <v>0</v>
      </c>
      <c r="P453">
        <f>IFERROR(VLOOKUP(A453,[3]Sheet1!$A:$G,4,FALSE),0)</f>
        <v>0</v>
      </c>
      <c r="Q453">
        <f>IFERROR(VLOOKUP(A453,[3]Sheet1!$A:$G,5,FALSE),0)</f>
        <v>0</v>
      </c>
      <c r="R453">
        <f>IFERROR(VLOOKUP(A453,[3]Sheet1!$A:$G,6,FALSE),0)</f>
        <v>0</v>
      </c>
      <c r="S453">
        <f>IFERROR(VLOOKUP(A453,[3]Sheet1!$A:$G,7,FALSE),0)</f>
        <v>0</v>
      </c>
      <c r="T453" t="str">
        <f t="shared" si="37"/>
        <v>Sim</v>
      </c>
      <c r="U453" t="str">
        <f t="shared" si="38"/>
        <v>Sim</v>
      </c>
      <c r="V453" t="str">
        <f t="shared" si="39"/>
        <v>Sim</v>
      </c>
      <c r="W453" t="str">
        <f t="shared" si="40"/>
        <v>Sim</v>
      </c>
      <c r="X453" t="str">
        <f t="shared" si="41"/>
        <v>Não</v>
      </c>
      <c r="Y453" t="str">
        <f t="shared" si="42"/>
        <v>Sim</v>
      </c>
    </row>
    <row r="454" spans="1:25" x14ac:dyDescent="0.25">
      <c r="A454" s="5">
        <v>220173</v>
      </c>
      <c r="B454">
        <f>IFERROR(VLOOKUP(A454,[1]Monitoramento_Base_somente_disp!$A:$J,5,FALSE),0)</f>
        <v>0</v>
      </c>
      <c r="C454">
        <f>IFERROR(VLOOKUP(A454,[1]Monitoramento_Base_somente_disp!$A:$J,6,FALSE),0)</f>
        <v>0</v>
      </c>
      <c r="D454">
        <f>IFERROR(VLOOKUP(A454,[1]Monitoramento_Base_somente_disp!$A:$J,7,FALSE),0)</f>
        <v>0</v>
      </c>
      <c r="E454">
        <f>IFERROR(VLOOKUP(A454,[1]Monitoramento_Base_somente_disp!$A:$J,8,FALSE),0)</f>
        <v>0</v>
      </c>
      <c r="F454">
        <f>IFERROR(VLOOKUP(A454,[1]Monitoramento_Base_somente_disp!$A:$J,9,FALSE),0)</f>
        <v>0</v>
      </c>
      <c r="G454">
        <f>IFERROR(VLOOKUP(A454,[1]Monitoramento_Base_somente_disp!$A:$J,10,FALSE),0)</f>
        <v>0</v>
      </c>
      <c r="H454">
        <f>IFERROR(VLOOKUP(A454,[2]Sheet1!$A:$I,4,FALSE),0)</f>
        <v>0</v>
      </c>
      <c r="I454">
        <f>IFERROR(VLOOKUP(A454,[2]Sheet1!$A:$I,5,FALSE),0)</f>
        <v>0</v>
      </c>
      <c r="J454">
        <f>IFERROR(VLOOKUP(A454,[2]Sheet1!$A:$I,6,FALSE),0)</f>
        <v>0</v>
      </c>
      <c r="K454">
        <f>IFERROR(VLOOKUP(A454,[2]Sheet1!$A:$I,7,FALSE),0)</f>
        <v>0</v>
      </c>
      <c r="L454">
        <f>IFERROR(VLOOKUP(A454,[2]Sheet1!$A:$I,8,FALSE),0)</f>
        <v>0</v>
      </c>
      <c r="M454">
        <f>IFERROR(VLOOKUP(A454,[2]Sheet1!$A:$I,9,FALSE),0)</f>
        <v>0</v>
      </c>
      <c r="N454">
        <f>IFERROR(VLOOKUP(A454,[3]Sheet1!$A:$G,2,FALSE),0)</f>
        <v>0</v>
      </c>
      <c r="O454">
        <f>IFERROR(VLOOKUP(A454,[3]Sheet1!$A:$G,3,FALSE),0)</f>
        <v>0</v>
      </c>
      <c r="P454">
        <f>IFERROR(VLOOKUP(A454,[3]Sheet1!$A:$G,4,FALSE),0)</f>
        <v>0</v>
      </c>
      <c r="Q454">
        <f>IFERROR(VLOOKUP(A454,[3]Sheet1!$A:$G,5,FALSE),0)</f>
        <v>0</v>
      </c>
      <c r="R454">
        <f>IFERROR(VLOOKUP(A454,[3]Sheet1!$A:$G,6,FALSE),0)</f>
        <v>0</v>
      </c>
      <c r="S454">
        <f>IFERROR(VLOOKUP(A454,[3]Sheet1!$A:$G,7,FALSE),0)</f>
        <v>0</v>
      </c>
      <c r="T454" t="str">
        <f t="shared" ref="T454:T517" si="43">IF(B454+H454+N454&gt;0,"Sim","Não")</f>
        <v>Não</v>
      </c>
      <c r="U454" t="str">
        <f t="shared" ref="U454:U517" si="44">IF(C454+I454+O454&gt;0,"Sim","Não")</f>
        <v>Não</v>
      </c>
      <c r="V454" t="str">
        <f t="shared" ref="V454:V517" si="45">IF(D454+J454+P454&gt;0,"Sim","Não")</f>
        <v>Não</v>
      </c>
      <c r="W454" t="str">
        <f t="shared" ref="W454:W517" si="46">IF(E454+K454+Q454&gt;0,"Sim","Não")</f>
        <v>Não</v>
      </c>
      <c r="X454" t="str">
        <f t="shared" ref="X454:X517" si="47">IF(F454+L454+R454&gt;0,"Sim","Não")</f>
        <v>Não</v>
      </c>
      <c r="Y454" t="str">
        <f t="shared" ref="Y454:Y517" si="48">IF(G454+M454+S454&gt;0,"Sim","Não")</f>
        <v>Não</v>
      </c>
    </row>
    <row r="455" spans="1:25" x14ac:dyDescent="0.25">
      <c r="A455" s="5">
        <v>220190</v>
      </c>
      <c r="B455">
        <f>IFERROR(VLOOKUP(A455,[1]Monitoramento_Base_somente_disp!$A:$J,5,FALSE),0)</f>
        <v>0</v>
      </c>
      <c r="C455">
        <f>IFERROR(VLOOKUP(A455,[1]Monitoramento_Base_somente_disp!$A:$J,6,FALSE),0)</f>
        <v>43528615</v>
      </c>
      <c r="D455">
        <f>IFERROR(VLOOKUP(A455,[1]Monitoramento_Base_somente_disp!$A:$J,7,FALSE),0)</f>
        <v>0</v>
      </c>
      <c r="E455">
        <f>IFERROR(VLOOKUP(A455,[1]Monitoramento_Base_somente_disp!$A:$J,8,FALSE),0)</f>
        <v>45377366</v>
      </c>
      <c r="F455">
        <f>IFERROR(VLOOKUP(A455,[1]Monitoramento_Base_somente_disp!$A:$J,9,FALSE),0)</f>
        <v>0</v>
      </c>
      <c r="G455">
        <f>IFERROR(VLOOKUP(A455,[1]Monitoramento_Base_somente_disp!$A:$J,10,FALSE),0)</f>
        <v>7318930</v>
      </c>
      <c r="H455">
        <f>IFERROR(VLOOKUP(A455,[2]Sheet1!$A:$I,4,FALSE),0)</f>
        <v>0</v>
      </c>
      <c r="I455">
        <f>IFERROR(VLOOKUP(A455,[2]Sheet1!$A:$I,5,FALSE),0)</f>
        <v>0</v>
      </c>
      <c r="J455">
        <f>IFERROR(VLOOKUP(A455,[2]Sheet1!$A:$I,6,FALSE),0)</f>
        <v>0</v>
      </c>
      <c r="K455">
        <f>IFERROR(VLOOKUP(A455,[2]Sheet1!$A:$I,7,FALSE),0)</f>
        <v>0</v>
      </c>
      <c r="L455">
        <f>IFERROR(VLOOKUP(A455,[2]Sheet1!$A:$I,8,FALSE),0)</f>
        <v>0</v>
      </c>
      <c r="M455">
        <f>IFERROR(VLOOKUP(A455,[2]Sheet1!$A:$I,9,FALSE),0)</f>
        <v>0</v>
      </c>
      <c r="N455">
        <f>IFERROR(VLOOKUP(A455,[3]Sheet1!$A:$G,2,FALSE),0)</f>
        <v>0</v>
      </c>
      <c r="O455">
        <f>IFERROR(VLOOKUP(A455,[3]Sheet1!$A:$G,3,FALSE),0)</f>
        <v>0</v>
      </c>
      <c r="P455">
        <f>IFERROR(VLOOKUP(A455,[3]Sheet1!$A:$G,4,FALSE),0)</f>
        <v>0</v>
      </c>
      <c r="Q455">
        <f>IFERROR(VLOOKUP(A455,[3]Sheet1!$A:$G,5,FALSE),0)</f>
        <v>0</v>
      </c>
      <c r="R455">
        <f>IFERROR(VLOOKUP(A455,[3]Sheet1!$A:$G,6,FALSE),0)</f>
        <v>0</v>
      </c>
      <c r="S455">
        <f>IFERROR(VLOOKUP(A455,[3]Sheet1!$A:$G,7,FALSE),0)</f>
        <v>0</v>
      </c>
      <c r="T455" t="str">
        <f t="shared" si="43"/>
        <v>Não</v>
      </c>
      <c r="U455" t="str">
        <f t="shared" si="44"/>
        <v>Sim</v>
      </c>
      <c r="V455" t="str">
        <f t="shared" si="45"/>
        <v>Não</v>
      </c>
      <c r="W455" t="str">
        <f t="shared" si="46"/>
        <v>Sim</v>
      </c>
      <c r="X455" t="str">
        <f t="shared" si="47"/>
        <v>Não</v>
      </c>
      <c r="Y455" t="str">
        <f t="shared" si="48"/>
        <v>Sim</v>
      </c>
    </row>
    <row r="456" spans="1:25" x14ac:dyDescent="0.25">
      <c r="A456" s="5">
        <v>220191</v>
      </c>
      <c r="B456">
        <f>IFERROR(VLOOKUP(A456,[1]Monitoramento_Base_somente_disp!$A:$J,5,FALSE),0)</f>
        <v>0</v>
      </c>
      <c r="C456">
        <f>IFERROR(VLOOKUP(A456,[1]Monitoramento_Base_somente_disp!$A:$J,6,FALSE),0)</f>
        <v>0</v>
      </c>
      <c r="D456">
        <f>IFERROR(VLOOKUP(A456,[1]Monitoramento_Base_somente_disp!$A:$J,7,FALSE),0)</f>
        <v>0</v>
      </c>
      <c r="E456">
        <f>IFERROR(VLOOKUP(A456,[1]Monitoramento_Base_somente_disp!$A:$J,8,FALSE),0)</f>
        <v>0</v>
      </c>
      <c r="F456">
        <f>IFERROR(VLOOKUP(A456,[1]Monitoramento_Base_somente_disp!$A:$J,9,FALSE),0)</f>
        <v>0</v>
      </c>
      <c r="G456">
        <f>IFERROR(VLOOKUP(A456,[1]Monitoramento_Base_somente_disp!$A:$J,10,FALSE),0)</f>
        <v>0</v>
      </c>
      <c r="H456">
        <f>IFERROR(VLOOKUP(A456,[2]Sheet1!$A:$I,4,FALSE),0)</f>
        <v>0</v>
      </c>
      <c r="I456">
        <f>IFERROR(VLOOKUP(A456,[2]Sheet1!$A:$I,5,FALSE),0)</f>
        <v>0</v>
      </c>
      <c r="J456">
        <f>IFERROR(VLOOKUP(A456,[2]Sheet1!$A:$I,6,FALSE),0)</f>
        <v>0</v>
      </c>
      <c r="K456">
        <f>IFERROR(VLOOKUP(A456,[2]Sheet1!$A:$I,7,FALSE),0)</f>
        <v>0</v>
      </c>
      <c r="L456">
        <f>IFERROR(VLOOKUP(A456,[2]Sheet1!$A:$I,8,FALSE),0)</f>
        <v>0</v>
      </c>
      <c r="M456">
        <f>IFERROR(VLOOKUP(A456,[2]Sheet1!$A:$I,9,FALSE),0)</f>
        <v>0</v>
      </c>
      <c r="N456">
        <f>IFERROR(VLOOKUP(A456,[3]Sheet1!$A:$G,2,FALSE),0)</f>
        <v>0</v>
      </c>
      <c r="O456">
        <f>IFERROR(VLOOKUP(A456,[3]Sheet1!$A:$G,3,FALSE),0)</f>
        <v>0</v>
      </c>
      <c r="P456">
        <f>IFERROR(VLOOKUP(A456,[3]Sheet1!$A:$G,4,FALSE),0)</f>
        <v>0</v>
      </c>
      <c r="Q456">
        <f>IFERROR(VLOOKUP(A456,[3]Sheet1!$A:$G,5,FALSE),0)</f>
        <v>0</v>
      </c>
      <c r="R456">
        <f>IFERROR(VLOOKUP(A456,[3]Sheet1!$A:$G,6,FALSE),0)</f>
        <v>0</v>
      </c>
      <c r="S456">
        <f>IFERROR(VLOOKUP(A456,[3]Sheet1!$A:$G,7,FALSE),0)</f>
        <v>0</v>
      </c>
      <c r="T456" t="str">
        <f t="shared" si="43"/>
        <v>Não</v>
      </c>
      <c r="U456" t="str">
        <f t="shared" si="44"/>
        <v>Não</v>
      </c>
      <c r="V456" t="str">
        <f t="shared" si="45"/>
        <v>Não</v>
      </c>
      <c r="W456" t="str">
        <f t="shared" si="46"/>
        <v>Não</v>
      </c>
      <c r="X456" t="str">
        <f t="shared" si="47"/>
        <v>Não</v>
      </c>
      <c r="Y456" t="str">
        <f t="shared" si="48"/>
        <v>Não</v>
      </c>
    </row>
    <row r="457" spans="1:25" x14ac:dyDescent="0.25">
      <c r="A457" s="5">
        <v>220192</v>
      </c>
      <c r="B457">
        <f>IFERROR(VLOOKUP(A457,[1]Monitoramento_Base_somente_disp!$A:$J,5,FALSE),0)</f>
        <v>40980</v>
      </c>
      <c r="C457">
        <f>IFERROR(VLOOKUP(A457,[1]Monitoramento_Base_somente_disp!$A:$J,6,FALSE),0)</f>
        <v>12083005</v>
      </c>
      <c r="D457">
        <f>IFERROR(VLOOKUP(A457,[1]Monitoramento_Base_somente_disp!$A:$J,7,FALSE),0)</f>
        <v>18242</v>
      </c>
      <c r="E457">
        <f>IFERROR(VLOOKUP(A457,[1]Monitoramento_Base_somente_disp!$A:$J,8,FALSE),0)</f>
        <v>11405796</v>
      </c>
      <c r="F457">
        <f>IFERROR(VLOOKUP(A457,[1]Monitoramento_Base_somente_disp!$A:$J,9,FALSE),0)</f>
        <v>0</v>
      </c>
      <c r="G457">
        <f>IFERROR(VLOOKUP(A457,[1]Monitoramento_Base_somente_disp!$A:$J,10,FALSE),0)</f>
        <v>1815510</v>
      </c>
      <c r="H457">
        <f>IFERROR(VLOOKUP(A457,[2]Sheet1!$A:$I,4,FALSE),0)</f>
        <v>0</v>
      </c>
      <c r="I457">
        <f>IFERROR(VLOOKUP(A457,[2]Sheet1!$A:$I,5,FALSE),0)</f>
        <v>0</v>
      </c>
      <c r="J457">
        <f>IFERROR(VLOOKUP(A457,[2]Sheet1!$A:$I,6,FALSE),0)</f>
        <v>0</v>
      </c>
      <c r="K457">
        <f>IFERROR(VLOOKUP(A457,[2]Sheet1!$A:$I,7,FALSE),0)</f>
        <v>0</v>
      </c>
      <c r="L457">
        <f>IFERROR(VLOOKUP(A457,[2]Sheet1!$A:$I,8,FALSE),0)</f>
        <v>0</v>
      </c>
      <c r="M457">
        <f>IFERROR(VLOOKUP(A457,[2]Sheet1!$A:$I,9,FALSE),0)</f>
        <v>0</v>
      </c>
      <c r="N457">
        <f>IFERROR(VLOOKUP(A457,[3]Sheet1!$A:$G,2,FALSE),0)</f>
        <v>0</v>
      </c>
      <c r="O457">
        <f>IFERROR(VLOOKUP(A457,[3]Sheet1!$A:$G,3,FALSE),0)</f>
        <v>0</v>
      </c>
      <c r="P457">
        <f>IFERROR(VLOOKUP(A457,[3]Sheet1!$A:$G,4,FALSE),0)</f>
        <v>0</v>
      </c>
      <c r="Q457">
        <f>IFERROR(VLOOKUP(A457,[3]Sheet1!$A:$G,5,FALSE),0)</f>
        <v>0</v>
      </c>
      <c r="R457">
        <f>IFERROR(VLOOKUP(A457,[3]Sheet1!$A:$G,6,FALSE),0)</f>
        <v>0</v>
      </c>
      <c r="S457">
        <f>IFERROR(VLOOKUP(A457,[3]Sheet1!$A:$G,7,FALSE),0)</f>
        <v>0</v>
      </c>
      <c r="T457" t="str">
        <f t="shared" si="43"/>
        <v>Sim</v>
      </c>
      <c r="U457" t="str">
        <f t="shared" si="44"/>
        <v>Sim</v>
      </c>
      <c r="V457" t="str">
        <f t="shared" si="45"/>
        <v>Sim</v>
      </c>
      <c r="W457" t="str">
        <f t="shared" si="46"/>
        <v>Sim</v>
      </c>
      <c r="X457" t="str">
        <f t="shared" si="47"/>
        <v>Não</v>
      </c>
      <c r="Y457" t="str">
        <f t="shared" si="48"/>
        <v>Sim</v>
      </c>
    </row>
    <row r="458" spans="1:25" x14ac:dyDescent="0.25">
      <c r="A458" s="5">
        <v>220194</v>
      </c>
      <c r="B458">
        <f>IFERROR(VLOOKUP(A458,[1]Monitoramento_Base_somente_disp!$A:$J,5,FALSE),0)</f>
        <v>35421</v>
      </c>
      <c r="C458">
        <f>IFERROR(VLOOKUP(A458,[1]Monitoramento_Base_somente_disp!$A:$J,6,FALSE),0)</f>
        <v>4903425</v>
      </c>
      <c r="D458">
        <f>IFERROR(VLOOKUP(A458,[1]Monitoramento_Base_somente_disp!$A:$J,7,FALSE),0)</f>
        <v>61147</v>
      </c>
      <c r="E458">
        <f>IFERROR(VLOOKUP(A458,[1]Monitoramento_Base_somente_disp!$A:$J,8,FALSE),0)</f>
        <v>6394387</v>
      </c>
      <c r="F458">
        <f>IFERROR(VLOOKUP(A458,[1]Monitoramento_Base_somente_disp!$A:$J,9,FALSE),0)</f>
        <v>2266</v>
      </c>
      <c r="G458">
        <f>IFERROR(VLOOKUP(A458,[1]Monitoramento_Base_somente_disp!$A:$J,10,FALSE),0)</f>
        <v>943631</v>
      </c>
      <c r="H458">
        <f>IFERROR(VLOOKUP(A458,[2]Sheet1!$A:$I,4,FALSE),0)</f>
        <v>0</v>
      </c>
      <c r="I458">
        <f>IFERROR(VLOOKUP(A458,[2]Sheet1!$A:$I,5,FALSE),0)</f>
        <v>0</v>
      </c>
      <c r="J458">
        <f>IFERROR(VLOOKUP(A458,[2]Sheet1!$A:$I,6,FALSE),0)</f>
        <v>0</v>
      </c>
      <c r="K458">
        <f>IFERROR(VLOOKUP(A458,[2]Sheet1!$A:$I,7,FALSE),0)</f>
        <v>0</v>
      </c>
      <c r="L458">
        <f>IFERROR(VLOOKUP(A458,[2]Sheet1!$A:$I,8,FALSE),0)</f>
        <v>0</v>
      </c>
      <c r="M458">
        <f>IFERROR(VLOOKUP(A458,[2]Sheet1!$A:$I,9,FALSE),0)</f>
        <v>0</v>
      </c>
      <c r="N458">
        <f>IFERROR(VLOOKUP(A458,[3]Sheet1!$A:$G,2,FALSE),0)</f>
        <v>0</v>
      </c>
      <c r="O458">
        <f>IFERROR(VLOOKUP(A458,[3]Sheet1!$A:$G,3,FALSE),0)</f>
        <v>0</v>
      </c>
      <c r="P458">
        <f>IFERROR(VLOOKUP(A458,[3]Sheet1!$A:$G,4,FALSE),0)</f>
        <v>0</v>
      </c>
      <c r="Q458">
        <f>IFERROR(VLOOKUP(A458,[3]Sheet1!$A:$G,5,FALSE),0)</f>
        <v>0</v>
      </c>
      <c r="R458">
        <f>IFERROR(VLOOKUP(A458,[3]Sheet1!$A:$G,6,FALSE),0)</f>
        <v>0</v>
      </c>
      <c r="S458">
        <f>IFERROR(VLOOKUP(A458,[3]Sheet1!$A:$G,7,FALSE),0)</f>
        <v>0</v>
      </c>
      <c r="T458" t="str">
        <f t="shared" si="43"/>
        <v>Sim</v>
      </c>
      <c r="U458" t="str">
        <f t="shared" si="44"/>
        <v>Sim</v>
      </c>
      <c r="V458" t="str">
        <f t="shared" si="45"/>
        <v>Sim</v>
      </c>
      <c r="W458" t="str">
        <f t="shared" si="46"/>
        <v>Sim</v>
      </c>
      <c r="X458" t="str">
        <f t="shared" si="47"/>
        <v>Sim</v>
      </c>
      <c r="Y458" t="str">
        <f t="shared" si="48"/>
        <v>Sim</v>
      </c>
    </row>
    <row r="459" spans="1:25" x14ac:dyDescent="0.25">
      <c r="A459" s="5">
        <v>220198</v>
      </c>
      <c r="B459">
        <f>IFERROR(VLOOKUP(A459,[1]Monitoramento_Base_somente_disp!$A:$J,5,FALSE),0)</f>
        <v>15260</v>
      </c>
      <c r="C459">
        <f>IFERROR(VLOOKUP(A459,[1]Monitoramento_Base_somente_disp!$A:$J,6,FALSE),0)</f>
        <v>4353220</v>
      </c>
      <c r="D459">
        <f>IFERROR(VLOOKUP(A459,[1]Monitoramento_Base_somente_disp!$A:$J,7,FALSE),0)</f>
        <v>13757</v>
      </c>
      <c r="E459">
        <f>IFERROR(VLOOKUP(A459,[1]Monitoramento_Base_somente_disp!$A:$J,8,FALSE),0)</f>
        <v>4894380</v>
      </c>
      <c r="F459">
        <f>IFERROR(VLOOKUP(A459,[1]Monitoramento_Base_somente_disp!$A:$J,9,FALSE),0)</f>
        <v>0</v>
      </c>
      <c r="G459">
        <f>IFERROR(VLOOKUP(A459,[1]Monitoramento_Base_somente_disp!$A:$J,10,FALSE),0)</f>
        <v>885425</v>
      </c>
      <c r="H459">
        <f>IFERROR(VLOOKUP(A459,[2]Sheet1!$A:$I,4,FALSE),0)</f>
        <v>0</v>
      </c>
      <c r="I459">
        <f>IFERROR(VLOOKUP(A459,[2]Sheet1!$A:$I,5,FALSE),0)</f>
        <v>0</v>
      </c>
      <c r="J459">
        <f>IFERROR(VLOOKUP(A459,[2]Sheet1!$A:$I,6,FALSE),0)</f>
        <v>0</v>
      </c>
      <c r="K459">
        <f>IFERROR(VLOOKUP(A459,[2]Sheet1!$A:$I,7,FALSE),0)</f>
        <v>0</v>
      </c>
      <c r="L459">
        <f>IFERROR(VLOOKUP(A459,[2]Sheet1!$A:$I,8,FALSE),0)</f>
        <v>0</v>
      </c>
      <c r="M459">
        <f>IFERROR(VLOOKUP(A459,[2]Sheet1!$A:$I,9,FALSE),0)</f>
        <v>0</v>
      </c>
      <c r="N459">
        <f>IFERROR(VLOOKUP(A459,[3]Sheet1!$A:$G,2,FALSE),0)</f>
        <v>0</v>
      </c>
      <c r="O459">
        <f>IFERROR(VLOOKUP(A459,[3]Sheet1!$A:$G,3,FALSE),0)</f>
        <v>0</v>
      </c>
      <c r="P459">
        <f>IFERROR(VLOOKUP(A459,[3]Sheet1!$A:$G,4,FALSE),0)</f>
        <v>0</v>
      </c>
      <c r="Q459">
        <f>IFERROR(VLOOKUP(A459,[3]Sheet1!$A:$G,5,FALSE),0)</f>
        <v>0</v>
      </c>
      <c r="R459">
        <f>IFERROR(VLOOKUP(A459,[3]Sheet1!$A:$G,6,FALSE),0)</f>
        <v>0</v>
      </c>
      <c r="S459">
        <f>IFERROR(VLOOKUP(A459,[3]Sheet1!$A:$G,7,FALSE),0)</f>
        <v>0</v>
      </c>
      <c r="T459" t="str">
        <f t="shared" si="43"/>
        <v>Sim</v>
      </c>
      <c r="U459" t="str">
        <f t="shared" si="44"/>
        <v>Sim</v>
      </c>
      <c r="V459" t="str">
        <f t="shared" si="45"/>
        <v>Sim</v>
      </c>
      <c r="W459" t="str">
        <f t="shared" si="46"/>
        <v>Sim</v>
      </c>
      <c r="X459" t="str">
        <f t="shared" si="47"/>
        <v>Não</v>
      </c>
      <c r="Y459" t="str">
        <f t="shared" si="48"/>
        <v>Sim</v>
      </c>
    </row>
    <row r="460" spans="1:25" x14ac:dyDescent="0.25">
      <c r="A460" s="5">
        <v>220200</v>
      </c>
      <c r="B460">
        <f>IFERROR(VLOOKUP(A460,[1]Monitoramento_Base_somente_disp!$A:$J,5,FALSE),0)</f>
        <v>0</v>
      </c>
      <c r="C460">
        <f>IFERROR(VLOOKUP(A460,[1]Monitoramento_Base_somente_disp!$A:$J,6,FALSE),0)</f>
        <v>0</v>
      </c>
      <c r="D460">
        <f>IFERROR(VLOOKUP(A460,[1]Monitoramento_Base_somente_disp!$A:$J,7,FALSE),0)</f>
        <v>0</v>
      </c>
      <c r="E460">
        <f>IFERROR(VLOOKUP(A460,[1]Monitoramento_Base_somente_disp!$A:$J,8,FALSE),0)</f>
        <v>0</v>
      </c>
      <c r="F460">
        <f>IFERROR(VLOOKUP(A460,[1]Monitoramento_Base_somente_disp!$A:$J,9,FALSE),0)</f>
        <v>0</v>
      </c>
      <c r="G460">
        <f>IFERROR(VLOOKUP(A460,[1]Monitoramento_Base_somente_disp!$A:$J,10,FALSE),0)</f>
        <v>0</v>
      </c>
      <c r="H460">
        <f>IFERROR(VLOOKUP(A460,[2]Sheet1!$A:$I,4,FALSE),0)</f>
        <v>0</v>
      </c>
      <c r="I460">
        <f>IFERROR(VLOOKUP(A460,[2]Sheet1!$A:$I,5,FALSE),0)</f>
        <v>0</v>
      </c>
      <c r="J460">
        <f>IFERROR(VLOOKUP(A460,[2]Sheet1!$A:$I,6,FALSE),0)</f>
        <v>0</v>
      </c>
      <c r="K460">
        <f>IFERROR(VLOOKUP(A460,[2]Sheet1!$A:$I,7,FALSE),0)</f>
        <v>0</v>
      </c>
      <c r="L460">
        <f>IFERROR(VLOOKUP(A460,[2]Sheet1!$A:$I,8,FALSE),0)</f>
        <v>0</v>
      </c>
      <c r="M460">
        <f>IFERROR(VLOOKUP(A460,[2]Sheet1!$A:$I,9,FALSE),0)</f>
        <v>0</v>
      </c>
      <c r="N460">
        <f>IFERROR(VLOOKUP(A460,[3]Sheet1!$A:$G,2,FALSE),0)</f>
        <v>0</v>
      </c>
      <c r="O460">
        <f>IFERROR(VLOOKUP(A460,[3]Sheet1!$A:$G,3,FALSE),0)</f>
        <v>0</v>
      </c>
      <c r="P460">
        <f>IFERROR(VLOOKUP(A460,[3]Sheet1!$A:$G,4,FALSE),0)</f>
        <v>0</v>
      </c>
      <c r="Q460">
        <f>IFERROR(VLOOKUP(A460,[3]Sheet1!$A:$G,5,FALSE),0)</f>
        <v>0</v>
      </c>
      <c r="R460">
        <f>IFERROR(VLOOKUP(A460,[3]Sheet1!$A:$G,6,FALSE),0)</f>
        <v>0</v>
      </c>
      <c r="S460">
        <f>IFERROR(VLOOKUP(A460,[3]Sheet1!$A:$G,7,FALSE),0)</f>
        <v>0</v>
      </c>
      <c r="T460" t="str">
        <f t="shared" si="43"/>
        <v>Não</v>
      </c>
      <c r="U460" t="str">
        <f t="shared" si="44"/>
        <v>Não</v>
      </c>
      <c r="V460" t="str">
        <f t="shared" si="45"/>
        <v>Não</v>
      </c>
      <c r="W460" t="str">
        <f t="shared" si="46"/>
        <v>Não</v>
      </c>
      <c r="X460" t="str">
        <f t="shared" si="47"/>
        <v>Não</v>
      </c>
      <c r="Y460" t="str">
        <f t="shared" si="48"/>
        <v>Não</v>
      </c>
    </row>
    <row r="461" spans="1:25" x14ac:dyDescent="0.25">
      <c r="A461" s="5">
        <v>220202</v>
      </c>
      <c r="B461">
        <f>IFERROR(VLOOKUP(A461,[1]Monitoramento_Base_somente_disp!$A:$J,5,FALSE),0)</f>
        <v>311</v>
      </c>
      <c r="C461">
        <f>IFERROR(VLOOKUP(A461,[1]Monitoramento_Base_somente_disp!$A:$J,6,FALSE),0)</f>
        <v>6961734</v>
      </c>
      <c r="D461">
        <f>IFERROR(VLOOKUP(A461,[1]Monitoramento_Base_somente_disp!$A:$J,7,FALSE),0)</f>
        <v>2</v>
      </c>
      <c r="E461">
        <f>IFERROR(VLOOKUP(A461,[1]Monitoramento_Base_somente_disp!$A:$J,8,FALSE),0)</f>
        <v>7004779</v>
      </c>
      <c r="F461">
        <f>IFERROR(VLOOKUP(A461,[1]Monitoramento_Base_somente_disp!$A:$J,9,FALSE),0)</f>
        <v>0</v>
      </c>
      <c r="G461">
        <f>IFERROR(VLOOKUP(A461,[1]Monitoramento_Base_somente_disp!$A:$J,10,FALSE),0)</f>
        <v>1129015</v>
      </c>
      <c r="H461">
        <f>IFERROR(VLOOKUP(A461,[2]Sheet1!$A:$I,4,FALSE),0)</f>
        <v>0</v>
      </c>
      <c r="I461">
        <f>IFERROR(VLOOKUP(A461,[2]Sheet1!$A:$I,5,FALSE),0)</f>
        <v>0</v>
      </c>
      <c r="J461">
        <f>IFERROR(VLOOKUP(A461,[2]Sheet1!$A:$I,6,FALSE),0)</f>
        <v>0</v>
      </c>
      <c r="K461">
        <f>IFERROR(VLOOKUP(A461,[2]Sheet1!$A:$I,7,FALSE),0)</f>
        <v>0</v>
      </c>
      <c r="L461">
        <f>IFERROR(VLOOKUP(A461,[2]Sheet1!$A:$I,8,FALSE),0)</f>
        <v>0</v>
      </c>
      <c r="M461">
        <f>IFERROR(VLOOKUP(A461,[2]Sheet1!$A:$I,9,FALSE),0)</f>
        <v>0</v>
      </c>
      <c r="N461">
        <f>IFERROR(VLOOKUP(A461,[3]Sheet1!$A:$G,2,FALSE),0)</f>
        <v>0</v>
      </c>
      <c r="O461">
        <f>IFERROR(VLOOKUP(A461,[3]Sheet1!$A:$G,3,FALSE),0)</f>
        <v>0</v>
      </c>
      <c r="P461">
        <f>IFERROR(VLOOKUP(A461,[3]Sheet1!$A:$G,4,FALSE),0)</f>
        <v>0</v>
      </c>
      <c r="Q461">
        <f>IFERROR(VLOOKUP(A461,[3]Sheet1!$A:$G,5,FALSE),0)</f>
        <v>0</v>
      </c>
      <c r="R461">
        <f>IFERROR(VLOOKUP(A461,[3]Sheet1!$A:$G,6,FALSE),0)</f>
        <v>0</v>
      </c>
      <c r="S461">
        <f>IFERROR(VLOOKUP(A461,[3]Sheet1!$A:$G,7,FALSE),0)</f>
        <v>0</v>
      </c>
      <c r="T461" t="str">
        <f t="shared" si="43"/>
        <v>Sim</v>
      </c>
      <c r="U461" t="str">
        <f t="shared" si="44"/>
        <v>Sim</v>
      </c>
      <c r="V461" t="str">
        <f t="shared" si="45"/>
        <v>Sim</v>
      </c>
      <c r="W461" t="str">
        <f t="shared" si="46"/>
        <v>Sim</v>
      </c>
      <c r="X461" t="str">
        <f t="shared" si="47"/>
        <v>Não</v>
      </c>
      <c r="Y461" t="str">
        <f t="shared" si="48"/>
        <v>Sim</v>
      </c>
    </row>
    <row r="462" spans="1:25" x14ac:dyDescent="0.25">
      <c r="A462" s="5">
        <v>220208</v>
      </c>
      <c r="B462">
        <f>IFERROR(VLOOKUP(A462,[1]Monitoramento_Base_somente_disp!$A:$J,5,FALSE),0)</f>
        <v>0</v>
      </c>
      <c r="C462">
        <f>IFERROR(VLOOKUP(A462,[1]Monitoramento_Base_somente_disp!$A:$J,6,FALSE),0)</f>
        <v>3087876</v>
      </c>
      <c r="D462">
        <f>IFERROR(VLOOKUP(A462,[1]Monitoramento_Base_somente_disp!$A:$J,7,FALSE),0)</f>
        <v>0</v>
      </c>
      <c r="E462">
        <f>IFERROR(VLOOKUP(A462,[1]Monitoramento_Base_somente_disp!$A:$J,8,FALSE),0)</f>
        <v>3201308</v>
      </c>
      <c r="F462">
        <f>IFERROR(VLOOKUP(A462,[1]Monitoramento_Base_somente_disp!$A:$J,9,FALSE),0)</f>
        <v>0</v>
      </c>
      <c r="G462">
        <f>IFERROR(VLOOKUP(A462,[1]Monitoramento_Base_somente_disp!$A:$J,10,FALSE),0)</f>
        <v>516340</v>
      </c>
      <c r="H462">
        <f>IFERROR(VLOOKUP(A462,[2]Sheet1!$A:$I,4,FALSE),0)</f>
        <v>0</v>
      </c>
      <c r="I462">
        <f>IFERROR(VLOOKUP(A462,[2]Sheet1!$A:$I,5,FALSE),0)</f>
        <v>0</v>
      </c>
      <c r="J462">
        <f>IFERROR(VLOOKUP(A462,[2]Sheet1!$A:$I,6,FALSE),0)</f>
        <v>0</v>
      </c>
      <c r="K462">
        <f>IFERROR(VLOOKUP(A462,[2]Sheet1!$A:$I,7,FALSE),0)</f>
        <v>0</v>
      </c>
      <c r="L462">
        <f>IFERROR(VLOOKUP(A462,[2]Sheet1!$A:$I,8,FALSE),0)</f>
        <v>0</v>
      </c>
      <c r="M462">
        <f>IFERROR(VLOOKUP(A462,[2]Sheet1!$A:$I,9,FALSE),0)</f>
        <v>0</v>
      </c>
      <c r="N462">
        <f>IFERROR(VLOOKUP(A462,[3]Sheet1!$A:$G,2,FALSE),0)</f>
        <v>0</v>
      </c>
      <c r="O462">
        <f>IFERROR(VLOOKUP(A462,[3]Sheet1!$A:$G,3,FALSE),0)</f>
        <v>0</v>
      </c>
      <c r="P462">
        <f>IFERROR(VLOOKUP(A462,[3]Sheet1!$A:$G,4,FALSE),0)</f>
        <v>0</v>
      </c>
      <c r="Q462">
        <f>IFERROR(VLOOKUP(A462,[3]Sheet1!$A:$G,5,FALSE),0)</f>
        <v>0</v>
      </c>
      <c r="R462">
        <f>IFERROR(VLOOKUP(A462,[3]Sheet1!$A:$G,6,FALSE),0)</f>
        <v>0</v>
      </c>
      <c r="S462">
        <f>IFERROR(VLOOKUP(A462,[3]Sheet1!$A:$G,7,FALSE),0)</f>
        <v>0</v>
      </c>
      <c r="T462" t="str">
        <f t="shared" si="43"/>
        <v>Não</v>
      </c>
      <c r="U462" t="str">
        <f t="shared" si="44"/>
        <v>Sim</v>
      </c>
      <c r="V462" t="str">
        <f t="shared" si="45"/>
        <v>Não</v>
      </c>
      <c r="W462" t="str">
        <f t="shared" si="46"/>
        <v>Sim</v>
      </c>
      <c r="X462" t="str">
        <f t="shared" si="47"/>
        <v>Não</v>
      </c>
      <c r="Y462" t="str">
        <f t="shared" si="48"/>
        <v>Sim</v>
      </c>
    </row>
    <row r="463" spans="1:25" x14ac:dyDescent="0.25">
      <c r="A463" s="5">
        <v>220209</v>
      </c>
      <c r="B463">
        <f>IFERROR(VLOOKUP(A463,[1]Monitoramento_Base_somente_disp!$A:$J,5,FALSE),0)</f>
        <v>1489</v>
      </c>
      <c r="C463">
        <f>IFERROR(VLOOKUP(A463,[1]Monitoramento_Base_somente_disp!$A:$J,6,FALSE),0)</f>
        <v>2999174</v>
      </c>
      <c r="D463">
        <f>IFERROR(VLOOKUP(A463,[1]Monitoramento_Base_somente_disp!$A:$J,7,FALSE),0)</f>
        <v>0</v>
      </c>
      <c r="E463">
        <f>IFERROR(VLOOKUP(A463,[1]Monitoramento_Base_somente_disp!$A:$J,8,FALSE),0)</f>
        <v>3065213</v>
      </c>
      <c r="F463">
        <f>IFERROR(VLOOKUP(A463,[1]Monitoramento_Base_somente_disp!$A:$J,9,FALSE),0)</f>
        <v>0</v>
      </c>
      <c r="G463">
        <f>IFERROR(VLOOKUP(A463,[1]Monitoramento_Base_somente_disp!$A:$J,10,FALSE),0)</f>
        <v>494170</v>
      </c>
      <c r="H463">
        <f>IFERROR(VLOOKUP(A463,[2]Sheet1!$A:$I,4,FALSE),0)</f>
        <v>0</v>
      </c>
      <c r="I463">
        <f>IFERROR(VLOOKUP(A463,[2]Sheet1!$A:$I,5,FALSE),0)</f>
        <v>0</v>
      </c>
      <c r="J463">
        <f>IFERROR(VLOOKUP(A463,[2]Sheet1!$A:$I,6,FALSE),0)</f>
        <v>0</v>
      </c>
      <c r="K463">
        <f>IFERROR(VLOOKUP(A463,[2]Sheet1!$A:$I,7,FALSE),0)</f>
        <v>0</v>
      </c>
      <c r="L463">
        <f>IFERROR(VLOOKUP(A463,[2]Sheet1!$A:$I,8,FALSE),0)</f>
        <v>0</v>
      </c>
      <c r="M463">
        <f>IFERROR(VLOOKUP(A463,[2]Sheet1!$A:$I,9,FALSE),0)</f>
        <v>0</v>
      </c>
      <c r="N463">
        <f>IFERROR(VLOOKUP(A463,[3]Sheet1!$A:$G,2,FALSE),0)</f>
        <v>0</v>
      </c>
      <c r="O463">
        <f>IFERROR(VLOOKUP(A463,[3]Sheet1!$A:$G,3,FALSE),0)</f>
        <v>0</v>
      </c>
      <c r="P463">
        <f>IFERROR(VLOOKUP(A463,[3]Sheet1!$A:$G,4,FALSE),0)</f>
        <v>0</v>
      </c>
      <c r="Q463">
        <f>IFERROR(VLOOKUP(A463,[3]Sheet1!$A:$G,5,FALSE),0)</f>
        <v>0</v>
      </c>
      <c r="R463">
        <f>IFERROR(VLOOKUP(A463,[3]Sheet1!$A:$G,6,FALSE),0)</f>
        <v>0</v>
      </c>
      <c r="S463">
        <f>IFERROR(VLOOKUP(A463,[3]Sheet1!$A:$G,7,FALSE),0)</f>
        <v>0</v>
      </c>
      <c r="T463" t="str">
        <f t="shared" si="43"/>
        <v>Sim</v>
      </c>
      <c r="U463" t="str">
        <f t="shared" si="44"/>
        <v>Sim</v>
      </c>
      <c r="V463" t="str">
        <f t="shared" si="45"/>
        <v>Não</v>
      </c>
      <c r="W463" t="str">
        <f t="shared" si="46"/>
        <v>Sim</v>
      </c>
      <c r="X463" t="str">
        <f t="shared" si="47"/>
        <v>Não</v>
      </c>
      <c r="Y463" t="str">
        <f t="shared" si="48"/>
        <v>Sim</v>
      </c>
    </row>
    <row r="464" spans="1:25" x14ac:dyDescent="0.25">
      <c r="A464" s="5">
        <v>220210</v>
      </c>
      <c r="B464">
        <f>IFERROR(VLOOKUP(A464,[1]Monitoramento_Base_somente_disp!$A:$J,5,FALSE),0)</f>
        <v>0</v>
      </c>
      <c r="C464">
        <f>IFERROR(VLOOKUP(A464,[1]Monitoramento_Base_somente_disp!$A:$J,6,FALSE),0)</f>
        <v>83100</v>
      </c>
      <c r="D464">
        <f>IFERROR(VLOOKUP(A464,[1]Monitoramento_Base_somente_disp!$A:$J,7,FALSE),0)</f>
        <v>0</v>
      </c>
      <c r="E464">
        <f>IFERROR(VLOOKUP(A464,[1]Monitoramento_Base_somente_disp!$A:$J,8,FALSE),0)</f>
        <v>85870</v>
      </c>
      <c r="F464">
        <f>IFERROR(VLOOKUP(A464,[1]Monitoramento_Base_somente_disp!$A:$J,9,FALSE),0)</f>
        <v>0</v>
      </c>
      <c r="G464">
        <f>IFERROR(VLOOKUP(A464,[1]Monitoramento_Base_somente_disp!$A:$J,10,FALSE),0)</f>
        <v>13850</v>
      </c>
      <c r="H464">
        <f>IFERROR(VLOOKUP(A464,[2]Sheet1!$A:$I,4,FALSE),0)</f>
        <v>0</v>
      </c>
      <c r="I464">
        <f>IFERROR(VLOOKUP(A464,[2]Sheet1!$A:$I,5,FALSE),0)</f>
        <v>0</v>
      </c>
      <c r="J464">
        <f>IFERROR(VLOOKUP(A464,[2]Sheet1!$A:$I,6,FALSE),0)</f>
        <v>0</v>
      </c>
      <c r="K464">
        <f>IFERROR(VLOOKUP(A464,[2]Sheet1!$A:$I,7,FALSE),0)</f>
        <v>0</v>
      </c>
      <c r="L464">
        <f>IFERROR(VLOOKUP(A464,[2]Sheet1!$A:$I,8,FALSE),0)</f>
        <v>0</v>
      </c>
      <c r="M464">
        <f>IFERROR(VLOOKUP(A464,[2]Sheet1!$A:$I,9,FALSE),0)</f>
        <v>0</v>
      </c>
      <c r="N464">
        <f>IFERROR(VLOOKUP(A464,[3]Sheet1!$A:$G,2,FALSE),0)</f>
        <v>0</v>
      </c>
      <c r="O464">
        <f>IFERROR(VLOOKUP(A464,[3]Sheet1!$A:$G,3,FALSE),0)</f>
        <v>0</v>
      </c>
      <c r="P464">
        <f>IFERROR(VLOOKUP(A464,[3]Sheet1!$A:$G,4,FALSE),0)</f>
        <v>0</v>
      </c>
      <c r="Q464">
        <f>IFERROR(VLOOKUP(A464,[3]Sheet1!$A:$G,5,FALSE),0)</f>
        <v>0</v>
      </c>
      <c r="R464">
        <f>IFERROR(VLOOKUP(A464,[3]Sheet1!$A:$G,6,FALSE),0)</f>
        <v>0</v>
      </c>
      <c r="S464">
        <f>IFERROR(VLOOKUP(A464,[3]Sheet1!$A:$G,7,FALSE),0)</f>
        <v>0</v>
      </c>
      <c r="T464" t="str">
        <f t="shared" si="43"/>
        <v>Não</v>
      </c>
      <c r="U464" t="str">
        <f t="shared" si="44"/>
        <v>Sim</v>
      </c>
      <c r="V464" t="str">
        <f t="shared" si="45"/>
        <v>Não</v>
      </c>
      <c r="W464" t="str">
        <f t="shared" si="46"/>
        <v>Sim</v>
      </c>
      <c r="X464" t="str">
        <f t="shared" si="47"/>
        <v>Não</v>
      </c>
      <c r="Y464" t="str">
        <f t="shared" si="48"/>
        <v>Sim</v>
      </c>
    </row>
    <row r="465" spans="1:25" x14ac:dyDescent="0.25">
      <c r="A465" s="5">
        <v>220211</v>
      </c>
      <c r="B465">
        <f>IFERROR(VLOOKUP(A465,[1]Monitoramento_Base_somente_disp!$A:$J,5,FALSE),0)</f>
        <v>2592</v>
      </c>
      <c r="C465">
        <f>IFERROR(VLOOKUP(A465,[1]Monitoramento_Base_somente_disp!$A:$J,6,FALSE),0)</f>
        <v>3148475</v>
      </c>
      <c r="D465">
        <f>IFERROR(VLOOKUP(A465,[1]Monitoramento_Base_somente_disp!$A:$J,7,FALSE),0)</f>
        <v>2622</v>
      </c>
      <c r="E465">
        <f>IFERROR(VLOOKUP(A465,[1]Monitoramento_Base_somente_disp!$A:$J,8,FALSE),0)</f>
        <v>3858079</v>
      </c>
      <c r="F465">
        <f>IFERROR(VLOOKUP(A465,[1]Monitoramento_Base_somente_disp!$A:$J,9,FALSE),0)</f>
        <v>0</v>
      </c>
      <c r="G465">
        <f>IFERROR(VLOOKUP(A465,[1]Monitoramento_Base_somente_disp!$A:$J,10,FALSE),0)</f>
        <v>621425</v>
      </c>
      <c r="H465">
        <f>IFERROR(VLOOKUP(A465,[2]Sheet1!$A:$I,4,FALSE),0)</f>
        <v>0</v>
      </c>
      <c r="I465">
        <f>IFERROR(VLOOKUP(A465,[2]Sheet1!$A:$I,5,FALSE),0)</f>
        <v>0</v>
      </c>
      <c r="J465">
        <f>IFERROR(VLOOKUP(A465,[2]Sheet1!$A:$I,6,FALSE),0)</f>
        <v>0</v>
      </c>
      <c r="K465">
        <f>IFERROR(VLOOKUP(A465,[2]Sheet1!$A:$I,7,FALSE),0)</f>
        <v>0</v>
      </c>
      <c r="L465">
        <f>IFERROR(VLOOKUP(A465,[2]Sheet1!$A:$I,8,FALSE),0)</f>
        <v>0</v>
      </c>
      <c r="M465">
        <f>IFERROR(VLOOKUP(A465,[2]Sheet1!$A:$I,9,FALSE),0)</f>
        <v>0</v>
      </c>
      <c r="N465">
        <f>IFERROR(VLOOKUP(A465,[3]Sheet1!$A:$G,2,FALSE),0)</f>
        <v>0</v>
      </c>
      <c r="O465">
        <f>IFERROR(VLOOKUP(A465,[3]Sheet1!$A:$G,3,FALSE),0)</f>
        <v>0</v>
      </c>
      <c r="P465">
        <f>IFERROR(VLOOKUP(A465,[3]Sheet1!$A:$G,4,FALSE),0)</f>
        <v>0</v>
      </c>
      <c r="Q465">
        <f>IFERROR(VLOOKUP(A465,[3]Sheet1!$A:$G,5,FALSE),0)</f>
        <v>0</v>
      </c>
      <c r="R465">
        <f>IFERROR(VLOOKUP(A465,[3]Sheet1!$A:$G,6,FALSE),0)</f>
        <v>0</v>
      </c>
      <c r="S465">
        <f>IFERROR(VLOOKUP(A465,[3]Sheet1!$A:$G,7,FALSE),0)</f>
        <v>0</v>
      </c>
      <c r="T465" t="str">
        <f t="shared" si="43"/>
        <v>Sim</v>
      </c>
      <c r="U465" t="str">
        <f t="shared" si="44"/>
        <v>Sim</v>
      </c>
      <c r="V465" t="str">
        <f t="shared" si="45"/>
        <v>Sim</v>
      </c>
      <c r="W465" t="str">
        <f t="shared" si="46"/>
        <v>Sim</v>
      </c>
      <c r="X465" t="str">
        <f t="shared" si="47"/>
        <v>Não</v>
      </c>
      <c r="Y465" t="str">
        <f t="shared" si="48"/>
        <v>Sim</v>
      </c>
    </row>
    <row r="466" spans="1:25" x14ac:dyDescent="0.25">
      <c r="A466" s="5">
        <v>220213</v>
      </c>
      <c r="B466">
        <f>IFERROR(VLOOKUP(A466,[1]Monitoramento_Base_somente_disp!$A:$J,5,FALSE),0)</f>
        <v>24586</v>
      </c>
      <c r="C466">
        <f>IFERROR(VLOOKUP(A466,[1]Monitoramento_Base_somente_disp!$A:$J,6,FALSE),0)</f>
        <v>64255542</v>
      </c>
      <c r="D466">
        <f>IFERROR(VLOOKUP(A466,[1]Monitoramento_Base_somente_disp!$A:$J,7,FALSE),0)</f>
        <v>18756</v>
      </c>
      <c r="E466">
        <f>IFERROR(VLOOKUP(A466,[1]Monitoramento_Base_somente_disp!$A:$J,8,FALSE),0)</f>
        <v>69972739</v>
      </c>
      <c r="F466">
        <f>IFERROR(VLOOKUP(A466,[1]Monitoramento_Base_somente_disp!$A:$J,9,FALSE),0)</f>
        <v>684</v>
      </c>
      <c r="G466">
        <f>IFERROR(VLOOKUP(A466,[1]Monitoramento_Base_somente_disp!$A:$J,10,FALSE),0)</f>
        <v>11301874</v>
      </c>
      <c r="H466">
        <f>IFERROR(VLOOKUP(A466,[2]Sheet1!$A:$I,4,FALSE),0)</f>
        <v>0</v>
      </c>
      <c r="I466">
        <f>IFERROR(VLOOKUP(A466,[2]Sheet1!$A:$I,5,FALSE),0)</f>
        <v>0</v>
      </c>
      <c r="J466">
        <f>IFERROR(VLOOKUP(A466,[2]Sheet1!$A:$I,6,FALSE),0)</f>
        <v>0</v>
      </c>
      <c r="K466">
        <f>IFERROR(VLOOKUP(A466,[2]Sheet1!$A:$I,7,FALSE),0)</f>
        <v>0</v>
      </c>
      <c r="L466">
        <f>IFERROR(VLOOKUP(A466,[2]Sheet1!$A:$I,8,FALSE),0)</f>
        <v>0</v>
      </c>
      <c r="M466">
        <f>IFERROR(VLOOKUP(A466,[2]Sheet1!$A:$I,9,FALSE),0)</f>
        <v>0</v>
      </c>
      <c r="N466">
        <f>IFERROR(VLOOKUP(A466,[3]Sheet1!$A:$G,2,FALSE),0)</f>
        <v>0</v>
      </c>
      <c r="O466">
        <f>IFERROR(VLOOKUP(A466,[3]Sheet1!$A:$G,3,FALSE),0)</f>
        <v>0</v>
      </c>
      <c r="P466">
        <f>IFERROR(VLOOKUP(A466,[3]Sheet1!$A:$G,4,FALSE),0)</f>
        <v>0</v>
      </c>
      <c r="Q466">
        <f>IFERROR(VLOOKUP(A466,[3]Sheet1!$A:$G,5,FALSE),0)</f>
        <v>0</v>
      </c>
      <c r="R466">
        <f>IFERROR(VLOOKUP(A466,[3]Sheet1!$A:$G,6,FALSE),0)</f>
        <v>0</v>
      </c>
      <c r="S466">
        <f>IFERROR(VLOOKUP(A466,[3]Sheet1!$A:$G,7,FALSE),0)</f>
        <v>0</v>
      </c>
      <c r="T466" t="str">
        <f t="shared" si="43"/>
        <v>Sim</v>
      </c>
      <c r="U466" t="str">
        <f t="shared" si="44"/>
        <v>Sim</v>
      </c>
      <c r="V466" t="str">
        <f t="shared" si="45"/>
        <v>Sim</v>
      </c>
      <c r="W466" t="str">
        <f t="shared" si="46"/>
        <v>Sim</v>
      </c>
      <c r="X466" t="str">
        <f t="shared" si="47"/>
        <v>Sim</v>
      </c>
      <c r="Y466" t="str">
        <f t="shared" si="48"/>
        <v>Sim</v>
      </c>
    </row>
    <row r="467" spans="1:25" x14ac:dyDescent="0.25">
      <c r="A467" s="5">
        <v>220230</v>
      </c>
      <c r="B467">
        <f>IFERROR(VLOOKUP(A467,[1]Monitoramento_Base_somente_disp!$A:$J,5,FALSE),0)</f>
        <v>0</v>
      </c>
      <c r="C467">
        <f>IFERROR(VLOOKUP(A467,[1]Monitoramento_Base_somente_disp!$A:$J,6,FALSE),0)</f>
        <v>11334750</v>
      </c>
      <c r="D467">
        <f>IFERROR(VLOOKUP(A467,[1]Monitoramento_Base_somente_disp!$A:$J,7,FALSE),0)</f>
        <v>0</v>
      </c>
      <c r="E467">
        <f>IFERROR(VLOOKUP(A467,[1]Monitoramento_Base_somente_disp!$A:$J,8,FALSE),0)</f>
        <v>11712575</v>
      </c>
      <c r="F467">
        <f>IFERROR(VLOOKUP(A467,[1]Monitoramento_Base_somente_disp!$A:$J,9,FALSE),0)</f>
        <v>0</v>
      </c>
      <c r="G467">
        <f>IFERROR(VLOOKUP(A467,[1]Monitoramento_Base_somente_disp!$A:$J,10,FALSE),0)</f>
        <v>1889125</v>
      </c>
      <c r="H467">
        <f>IFERROR(VLOOKUP(A467,[2]Sheet1!$A:$I,4,FALSE),0)</f>
        <v>0</v>
      </c>
      <c r="I467">
        <f>IFERROR(VLOOKUP(A467,[2]Sheet1!$A:$I,5,FALSE),0)</f>
        <v>0</v>
      </c>
      <c r="J467">
        <f>IFERROR(VLOOKUP(A467,[2]Sheet1!$A:$I,6,FALSE),0)</f>
        <v>0</v>
      </c>
      <c r="K467">
        <f>IFERROR(VLOOKUP(A467,[2]Sheet1!$A:$I,7,FALSE),0)</f>
        <v>0</v>
      </c>
      <c r="L467">
        <f>IFERROR(VLOOKUP(A467,[2]Sheet1!$A:$I,8,FALSE),0)</f>
        <v>0</v>
      </c>
      <c r="M467">
        <f>IFERROR(VLOOKUP(A467,[2]Sheet1!$A:$I,9,FALSE),0)</f>
        <v>0</v>
      </c>
      <c r="N467">
        <f>IFERROR(VLOOKUP(A467,[3]Sheet1!$A:$G,2,FALSE),0)</f>
        <v>0</v>
      </c>
      <c r="O467">
        <f>IFERROR(VLOOKUP(A467,[3]Sheet1!$A:$G,3,FALSE),0)</f>
        <v>0</v>
      </c>
      <c r="P467">
        <f>IFERROR(VLOOKUP(A467,[3]Sheet1!$A:$G,4,FALSE),0)</f>
        <v>0</v>
      </c>
      <c r="Q467">
        <f>IFERROR(VLOOKUP(A467,[3]Sheet1!$A:$G,5,FALSE),0)</f>
        <v>0</v>
      </c>
      <c r="R467">
        <f>IFERROR(VLOOKUP(A467,[3]Sheet1!$A:$G,6,FALSE),0)</f>
        <v>0</v>
      </c>
      <c r="S467">
        <f>IFERROR(VLOOKUP(A467,[3]Sheet1!$A:$G,7,FALSE),0)</f>
        <v>0</v>
      </c>
      <c r="T467" t="str">
        <f t="shared" si="43"/>
        <v>Não</v>
      </c>
      <c r="U467" t="str">
        <f t="shared" si="44"/>
        <v>Sim</v>
      </c>
      <c r="V467" t="str">
        <f t="shared" si="45"/>
        <v>Não</v>
      </c>
      <c r="W467" t="str">
        <f t="shared" si="46"/>
        <v>Sim</v>
      </c>
      <c r="X467" t="str">
        <f t="shared" si="47"/>
        <v>Não</v>
      </c>
      <c r="Y467" t="str">
        <f t="shared" si="48"/>
        <v>Sim</v>
      </c>
    </row>
    <row r="468" spans="1:25" x14ac:dyDescent="0.25">
      <c r="A468" s="5">
        <v>220245</v>
      </c>
      <c r="B468">
        <f>IFERROR(VLOOKUP(A468,[1]Monitoramento_Base_somente_disp!$A:$J,5,FALSE),0)</f>
        <v>3408</v>
      </c>
      <c r="C468">
        <f>IFERROR(VLOOKUP(A468,[1]Monitoramento_Base_somente_disp!$A:$J,6,FALSE),0)</f>
        <v>897151</v>
      </c>
      <c r="D468">
        <f>IFERROR(VLOOKUP(A468,[1]Monitoramento_Base_somente_disp!$A:$J,7,FALSE),0)</f>
        <v>1459</v>
      </c>
      <c r="E468">
        <f>IFERROR(VLOOKUP(A468,[1]Monitoramento_Base_somente_disp!$A:$J,8,FALSE),0)</f>
        <v>855384</v>
      </c>
      <c r="F468">
        <f>IFERROR(VLOOKUP(A468,[1]Monitoramento_Base_somente_disp!$A:$J,9,FALSE),0)</f>
        <v>288</v>
      </c>
      <c r="G468">
        <f>IFERROR(VLOOKUP(A468,[1]Monitoramento_Base_somente_disp!$A:$J,10,FALSE),0)</f>
        <v>133284</v>
      </c>
      <c r="H468">
        <f>IFERROR(VLOOKUP(A468,[2]Sheet1!$A:$I,4,FALSE),0)</f>
        <v>0</v>
      </c>
      <c r="I468">
        <f>IFERROR(VLOOKUP(A468,[2]Sheet1!$A:$I,5,FALSE),0)</f>
        <v>0</v>
      </c>
      <c r="J468">
        <f>IFERROR(VLOOKUP(A468,[2]Sheet1!$A:$I,6,FALSE),0)</f>
        <v>0</v>
      </c>
      <c r="K468">
        <f>IFERROR(VLOOKUP(A468,[2]Sheet1!$A:$I,7,FALSE),0)</f>
        <v>0</v>
      </c>
      <c r="L468">
        <f>IFERROR(VLOOKUP(A468,[2]Sheet1!$A:$I,8,FALSE),0)</f>
        <v>0</v>
      </c>
      <c r="M468">
        <f>IFERROR(VLOOKUP(A468,[2]Sheet1!$A:$I,9,FALSE),0)</f>
        <v>0</v>
      </c>
      <c r="N468">
        <f>IFERROR(VLOOKUP(A468,[3]Sheet1!$A:$G,2,FALSE),0)</f>
        <v>0</v>
      </c>
      <c r="O468">
        <f>IFERROR(VLOOKUP(A468,[3]Sheet1!$A:$G,3,FALSE),0)</f>
        <v>0</v>
      </c>
      <c r="P468">
        <f>IFERROR(VLOOKUP(A468,[3]Sheet1!$A:$G,4,FALSE),0)</f>
        <v>0</v>
      </c>
      <c r="Q468">
        <f>IFERROR(VLOOKUP(A468,[3]Sheet1!$A:$G,5,FALSE),0)</f>
        <v>0</v>
      </c>
      <c r="R468">
        <f>IFERROR(VLOOKUP(A468,[3]Sheet1!$A:$G,6,FALSE),0)</f>
        <v>0</v>
      </c>
      <c r="S468">
        <f>IFERROR(VLOOKUP(A468,[3]Sheet1!$A:$G,7,FALSE),0)</f>
        <v>0</v>
      </c>
      <c r="T468" t="str">
        <f t="shared" si="43"/>
        <v>Sim</v>
      </c>
      <c r="U468" t="str">
        <f t="shared" si="44"/>
        <v>Sim</v>
      </c>
      <c r="V468" t="str">
        <f t="shared" si="45"/>
        <v>Sim</v>
      </c>
      <c r="W468" t="str">
        <f t="shared" si="46"/>
        <v>Sim</v>
      </c>
      <c r="X468" t="str">
        <f t="shared" si="47"/>
        <v>Sim</v>
      </c>
      <c r="Y468" t="str">
        <f t="shared" si="48"/>
        <v>Sim</v>
      </c>
    </row>
    <row r="469" spans="1:25" x14ac:dyDescent="0.25">
      <c r="A469" s="5">
        <v>220250</v>
      </c>
      <c r="B469">
        <f>IFERROR(VLOOKUP(A469,[1]Monitoramento_Base_somente_disp!$A:$J,5,FALSE),0)</f>
        <v>612</v>
      </c>
      <c r="C469">
        <f>IFERROR(VLOOKUP(A469,[1]Monitoramento_Base_somente_disp!$A:$J,6,FALSE),0)</f>
        <v>14159137</v>
      </c>
      <c r="D469">
        <f>IFERROR(VLOOKUP(A469,[1]Monitoramento_Base_somente_disp!$A:$J,7,FALSE),0)</f>
        <v>111</v>
      </c>
      <c r="E469">
        <f>IFERROR(VLOOKUP(A469,[1]Monitoramento_Base_somente_disp!$A:$J,8,FALSE),0)</f>
        <v>14618167</v>
      </c>
      <c r="F469">
        <f>IFERROR(VLOOKUP(A469,[1]Monitoramento_Base_somente_disp!$A:$J,9,FALSE),0)</f>
        <v>0</v>
      </c>
      <c r="G469">
        <f>IFERROR(VLOOKUP(A469,[1]Monitoramento_Base_somente_disp!$A:$J,10,FALSE),0)</f>
        <v>2357640</v>
      </c>
      <c r="H469">
        <f>IFERROR(VLOOKUP(A469,[2]Sheet1!$A:$I,4,FALSE),0)</f>
        <v>0</v>
      </c>
      <c r="I469">
        <f>IFERROR(VLOOKUP(A469,[2]Sheet1!$A:$I,5,FALSE),0)</f>
        <v>0</v>
      </c>
      <c r="J469">
        <f>IFERROR(VLOOKUP(A469,[2]Sheet1!$A:$I,6,FALSE),0)</f>
        <v>0</v>
      </c>
      <c r="K469">
        <f>IFERROR(VLOOKUP(A469,[2]Sheet1!$A:$I,7,FALSE),0)</f>
        <v>0</v>
      </c>
      <c r="L469">
        <f>IFERROR(VLOOKUP(A469,[2]Sheet1!$A:$I,8,FALSE),0)</f>
        <v>0</v>
      </c>
      <c r="M469">
        <f>IFERROR(VLOOKUP(A469,[2]Sheet1!$A:$I,9,FALSE),0)</f>
        <v>0</v>
      </c>
      <c r="N469">
        <f>IFERROR(VLOOKUP(A469,[3]Sheet1!$A:$G,2,FALSE),0)</f>
        <v>0</v>
      </c>
      <c r="O469">
        <f>IFERROR(VLOOKUP(A469,[3]Sheet1!$A:$G,3,FALSE),0)</f>
        <v>0</v>
      </c>
      <c r="P469">
        <f>IFERROR(VLOOKUP(A469,[3]Sheet1!$A:$G,4,FALSE),0)</f>
        <v>0</v>
      </c>
      <c r="Q469">
        <f>IFERROR(VLOOKUP(A469,[3]Sheet1!$A:$G,5,FALSE),0)</f>
        <v>0</v>
      </c>
      <c r="R469">
        <f>IFERROR(VLOOKUP(A469,[3]Sheet1!$A:$G,6,FALSE),0)</f>
        <v>0</v>
      </c>
      <c r="S469">
        <f>IFERROR(VLOOKUP(A469,[3]Sheet1!$A:$G,7,FALSE),0)</f>
        <v>0</v>
      </c>
      <c r="T469" t="str">
        <f t="shared" si="43"/>
        <v>Sim</v>
      </c>
      <c r="U469" t="str">
        <f t="shared" si="44"/>
        <v>Sim</v>
      </c>
      <c r="V469" t="str">
        <f t="shared" si="45"/>
        <v>Sim</v>
      </c>
      <c r="W469" t="str">
        <f t="shared" si="46"/>
        <v>Sim</v>
      </c>
      <c r="X469" t="str">
        <f t="shared" si="47"/>
        <v>Não</v>
      </c>
      <c r="Y469" t="str">
        <f t="shared" si="48"/>
        <v>Sim</v>
      </c>
    </row>
    <row r="470" spans="1:25" x14ac:dyDescent="0.25">
      <c r="A470" s="5">
        <v>220253</v>
      </c>
      <c r="B470">
        <f>IFERROR(VLOOKUP(A470,[1]Monitoramento_Base_somente_disp!$A:$J,5,FALSE),0)</f>
        <v>0</v>
      </c>
      <c r="C470">
        <f>IFERROR(VLOOKUP(A470,[1]Monitoramento_Base_somente_disp!$A:$J,6,FALSE),0)</f>
        <v>6504600</v>
      </c>
      <c r="D470">
        <f>IFERROR(VLOOKUP(A470,[1]Monitoramento_Base_somente_disp!$A:$J,7,FALSE),0)</f>
        <v>0</v>
      </c>
      <c r="E470">
        <f>IFERROR(VLOOKUP(A470,[1]Monitoramento_Base_somente_disp!$A:$J,8,FALSE),0)</f>
        <v>6721420</v>
      </c>
      <c r="F470">
        <f>IFERROR(VLOOKUP(A470,[1]Monitoramento_Base_somente_disp!$A:$J,9,FALSE),0)</f>
        <v>0</v>
      </c>
      <c r="G470">
        <f>IFERROR(VLOOKUP(A470,[1]Monitoramento_Base_somente_disp!$A:$J,10,FALSE),0)</f>
        <v>1084100</v>
      </c>
      <c r="H470">
        <f>IFERROR(VLOOKUP(A470,[2]Sheet1!$A:$I,4,FALSE),0)</f>
        <v>0</v>
      </c>
      <c r="I470">
        <f>IFERROR(VLOOKUP(A470,[2]Sheet1!$A:$I,5,FALSE),0)</f>
        <v>0</v>
      </c>
      <c r="J470">
        <f>IFERROR(VLOOKUP(A470,[2]Sheet1!$A:$I,6,FALSE),0)</f>
        <v>0</v>
      </c>
      <c r="K470">
        <f>IFERROR(VLOOKUP(A470,[2]Sheet1!$A:$I,7,FALSE),0)</f>
        <v>0</v>
      </c>
      <c r="L470">
        <f>IFERROR(VLOOKUP(A470,[2]Sheet1!$A:$I,8,FALSE),0)</f>
        <v>0</v>
      </c>
      <c r="M470">
        <f>IFERROR(VLOOKUP(A470,[2]Sheet1!$A:$I,9,FALSE),0)</f>
        <v>0</v>
      </c>
      <c r="N470">
        <f>IFERROR(VLOOKUP(A470,[3]Sheet1!$A:$G,2,FALSE),0)</f>
        <v>0</v>
      </c>
      <c r="O470">
        <f>IFERROR(VLOOKUP(A470,[3]Sheet1!$A:$G,3,FALSE),0)</f>
        <v>0</v>
      </c>
      <c r="P470">
        <f>IFERROR(VLOOKUP(A470,[3]Sheet1!$A:$G,4,FALSE),0)</f>
        <v>0</v>
      </c>
      <c r="Q470">
        <f>IFERROR(VLOOKUP(A470,[3]Sheet1!$A:$G,5,FALSE),0)</f>
        <v>0</v>
      </c>
      <c r="R470">
        <f>IFERROR(VLOOKUP(A470,[3]Sheet1!$A:$G,6,FALSE),0)</f>
        <v>0</v>
      </c>
      <c r="S470">
        <f>IFERROR(VLOOKUP(A470,[3]Sheet1!$A:$G,7,FALSE),0)</f>
        <v>0</v>
      </c>
      <c r="T470" t="str">
        <f t="shared" si="43"/>
        <v>Não</v>
      </c>
      <c r="U470" t="str">
        <f t="shared" si="44"/>
        <v>Sim</v>
      </c>
      <c r="V470" t="str">
        <f t="shared" si="45"/>
        <v>Não</v>
      </c>
      <c r="W470" t="str">
        <f t="shared" si="46"/>
        <v>Sim</v>
      </c>
      <c r="X470" t="str">
        <f t="shared" si="47"/>
        <v>Não</v>
      </c>
      <c r="Y470" t="str">
        <f t="shared" si="48"/>
        <v>Sim</v>
      </c>
    </row>
    <row r="471" spans="1:25" x14ac:dyDescent="0.25">
      <c r="A471" s="5">
        <v>220255</v>
      </c>
      <c r="B471">
        <f>IFERROR(VLOOKUP(A471,[1]Monitoramento_Base_somente_disp!$A:$J,5,FALSE),0)</f>
        <v>5242</v>
      </c>
      <c r="C471">
        <f>IFERROR(VLOOKUP(A471,[1]Monitoramento_Base_somente_disp!$A:$J,6,FALSE),0)</f>
        <v>12267542</v>
      </c>
      <c r="D471">
        <f>IFERROR(VLOOKUP(A471,[1]Monitoramento_Base_somente_disp!$A:$J,7,FALSE),0)</f>
        <v>3370</v>
      </c>
      <c r="E471">
        <f>IFERROR(VLOOKUP(A471,[1]Monitoramento_Base_somente_disp!$A:$J,8,FALSE),0)</f>
        <v>12534442</v>
      </c>
      <c r="F471">
        <f>IFERROR(VLOOKUP(A471,[1]Monitoramento_Base_somente_disp!$A:$J,9,FALSE),0)</f>
        <v>0</v>
      </c>
      <c r="G471">
        <f>IFERROR(VLOOKUP(A471,[1]Monitoramento_Base_somente_disp!$A:$J,10,FALSE),0)</f>
        <v>2016290</v>
      </c>
      <c r="H471">
        <f>IFERROR(VLOOKUP(A471,[2]Sheet1!$A:$I,4,FALSE),0)</f>
        <v>0</v>
      </c>
      <c r="I471">
        <f>IFERROR(VLOOKUP(A471,[2]Sheet1!$A:$I,5,FALSE),0)</f>
        <v>0</v>
      </c>
      <c r="J471">
        <f>IFERROR(VLOOKUP(A471,[2]Sheet1!$A:$I,6,FALSE),0)</f>
        <v>0</v>
      </c>
      <c r="K471">
        <f>IFERROR(VLOOKUP(A471,[2]Sheet1!$A:$I,7,FALSE),0)</f>
        <v>0</v>
      </c>
      <c r="L471">
        <f>IFERROR(VLOOKUP(A471,[2]Sheet1!$A:$I,8,FALSE),0)</f>
        <v>0</v>
      </c>
      <c r="M471">
        <f>IFERROR(VLOOKUP(A471,[2]Sheet1!$A:$I,9,FALSE),0)</f>
        <v>0</v>
      </c>
      <c r="N471">
        <f>IFERROR(VLOOKUP(A471,[3]Sheet1!$A:$G,2,FALSE),0)</f>
        <v>0</v>
      </c>
      <c r="O471">
        <f>IFERROR(VLOOKUP(A471,[3]Sheet1!$A:$G,3,FALSE),0)</f>
        <v>0</v>
      </c>
      <c r="P471">
        <f>IFERROR(VLOOKUP(A471,[3]Sheet1!$A:$G,4,FALSE),0)</f>
        <v>0</v>
      </c>
      <c r="Q471">
        <f>IFERROR(VLOOKUP(A471,[3]Sheet1!$A:$G,5,FALSE),0)</f>
        <v>0</v>
      </c>
      <c r="R471">
        <f>IFERROR(VLOOKUP(A471,[3]Sheet1!$A:$G,6,FALSE),0)</f>
        <v>0</v>
      </c>
      <c r="S471">
        <f>IFERROR(VLOOKUP(A471,[3]Sheet1!$A:$G,7,FALSE),0)</f>
        <v>0</v>
      </c>
      <c r="T471" t="str">
        <f t="shared" si="43"/>
        <v>Sim</v>
      </c>
      <c r="U471" t="str">
        <f t="shared" si="44"/>
        <v>Sim</v>
      </c>
      <c r="V471" t="str">
        <f t="shared" si="45"/>
        <v>Sim</v>
      </c>
      <c r="W471" t="str">
        <f t="shared" si="46"/>
        <v>Sim</v>
      </c>
      <c r="X471" t="str">
        <f t="shared" si="47"/>
        <v>Não</v>
      </c>
      <c r="Y471" t="str">
        <f t="shared" si="48"/>
        <v>Sim</v>
      </c>
    </row>
    <row r="472" spans="1:25" x14ac:dyDescent="0.25">
      <c r="A472" s="5">
        <v>220265</v>
      </c>
      <c r="B472">
        <f>IFERROR(VLOOKUP(A472,[1]Monitoramento_Base_somente_disp!$A:$J,5,FALSE),0)</f>
        <v>180</v>
      </c>
      <c r="C472">
        <f>IFERROR(VLOOKUP(A472,[1]Monitoramento_Base_somente_disp!$A:$J,6,FALSE),0)</f>
        <v>10327200</v>
      </c>
      <c r="D472">
        <f>IFERROR(VLOOKUP(A472,[1]Monitoramento_Base_somente_disp!$A:$J,7,FALSE),0)</f>
        <v>0</v>
      </c>
      <c r="E472">
        <f>IFERROR(VLOOKUP(A472,[1]Monitoramento_Base_somente_disp!$A:$J,8,FALSE),0)</f>
        <v>10666790</v>
      </c>
      <c r="F472">
        <f>IFERROR(VLOOKUP(A472,[1]Monitoramento_Base_somente_disp!$A:$J,9,FALSE),0)</f>
        <v>0</v>
      </c>
      <c r="G472">
        <f>IFERROR(VLOOKUP(A472,[1]Monitoramento_Base_somente_disp!$A:$J,10,FALSE),0)</f>
        <v>1720450</v>
      </c>
      <c r="H472">
        <f>IFERROR(VLOOKUP(A472,[2]Sheet1!$A:$I,4,FALSE),0)</f>
        <v>0</v>
      </c>
      <c r="I472">
        <f>IFERROR(VLOOKUP(A472,[2]Sheet1!$A:$I,5,FALSE),0)</f>
        <v>0</v>
      </c>
      <c r="J472">
        <f>IFERROR(VLOOKUP(A472,[2]Sheet1!$A:$I,6,FALSE),0)</f>
        <v>0</v>
      </c>
      <c r="K472">
        <f>IFERROR(VLOOKUP(A472,[2]Sheet1!$A:$I,7,FALSE),0)</f>
        <v>0</v>
      </c>
      <c r="L472">
        <f>IFERROR(VLOOKUP(A472,[2]Sheet1!$A:$I,8,FALSE),0)</f>
        <v>0</v>
      </c>
      <c r="M472">
        <f>IFERROR(VLOOKUP(A472,[2]Sheet1!$A:$I,9,FALSE),0)</f>
        <v>0</v>
      </c>
      <c r="N472">
        <f>IFERROR(VLOOKUP(A472,[3]Sheet1!$A:$G,2,FALSE),0)</f>
        <v>0</v>
      </c>
      <c r="O472">
        <f>IFERROR(VLOOKUP(A472,[3]Sheet1!$A:$G,3,FALSE),0)</f>
        <v>0</v>
      </c>
      <c r="P472">
        <f>IFERROR(VLOOKUP(A472,[3]Sheet1!$A:$G,4,FALSE),0)</f>
        <v>0</v>
      </c>
      <c r="Q472">
        <f>IFERROR(VLOOKUP(A472,[3]Sheet1!$A:$G,5,FALSE),0)</f>
        <v>0</v>
      </c>
      <c r="R472">
        <f>IFERROR(VLOOKUP(A472,[3]Sheet1!$A:$G,6,FALSE),0)</f>
        <v>0</v>
      </c>
      <c r="S472">
        <f>IFERROR(VLOOKUP(A472,[3]Sheet1!$A:$G,7,FALSE),0)</f>
        <v>0</v>
      </c>
      <c r="T472" t="str">
        <f t="shared" si="43"/>
        <v>Sim</v>
      </c>
      <c r="U472" t="str">
        <f t="shared" si="44"/>
        <v>Sim</v>
      </c>
      <c r="V472" t="str">
        <f t="shared" si="45"/>
        <v>Não</v>
      </c>
      <c r="W472" t="str">
        <f t="shared" si="46"/>
        <v>Sim</v>
      </c>
      <c r="X472" t="str">
        <f t="shared" si="47"/>
        <v>Não</v>
      </c>
      <c r="Y472" t="str">
        <f t="shared" si="48"/>
        <v>Sim</v>
      </c>
    </row>
    <row r="473" spans="1:25" x14ac:dyDescent="0.25">
      <c r="A473" s="5">
        <v>220270</v>
      </c>
      <c r="B473">
        <f>IFERROR(VLOOKUP(A473,[1]Monitoramento_Base_somente_disp!$A:$J,5,FALSE),0)</f>
        <v>24120</v>
      </c>
      <c r="C473">
        <f>IFERROR(VLOOKUP(A473,[1]Monitoramento_Base_somente_disp!$A:$J,6,FALSE),0)</f>
        <v>16864251</v>
      </c>
      <c r="D473">
        <f>IFERROR(VLOOKUP(A473,[1]Monitoramento_Base_somente_disp!$A:$J,7,FALSE),0)</f>
        <v>33937</v>
      </c>
      <c r="E473">
        <f>IFERROR(VLOOKUP(A473,[1]Monitoramento_Base_somente_disp!$A:$J,8,FALSE),0)</f>
        <v>17587313</v>
      </c>
      <c r="F473">
        <f>IFERROR(VLOOKUP(A473,[1]Monitoramento_Base_somente_disp!$A:$J,9,FALSE),0)</f>
        <v>0</v>
      </c>
      <c r="G473">
        <f>IFERROR(VLOOKUP(A473,[1]Monitoramento_Base_somente_disp!$A:$J,10,FALSE),0)</f>
        <v>2689275</v>
      </c>
      <c r="H473">
        <f>IFERROR(VLOOKUP(A473,[2]Sheet1!$A:$I,4,FALSE),0)</f>
        <v>0</v>
      </c>
      <c r="I473">
        <f>IFERROR(VLOOKUP(A473,[2]Sheet1!$A:$I,5,FALSE),0)</f>
        <v>0</v>
      </c>
      <c r="J473">
        <f>IFERROR(VLOOKUP(A473,[2]Sheet1!$A:$I,6,FALSE),0)</f>
        <v>0</v>
      </c>
      <c r="K473">
        <f>IFERROR(VLOOKUP(A473,[2]Sheet1!$A:$I,7,FALSE),0)</f>
        <v>0</v>
      </c>
      <c r="L473">
        <f>IFERROR(VLOOKUP(A473,[2]Sheet1!$A:$I,8,FALSE),0)</f>
        <v>0</v>
      </c>
      <c r="M473">
        <f>IFERROR(VLOOKUP(A473,[2]Sheet1!$A:$I,9,FALSE),0)</f>
        <v>0</v>
      </c>
      <c r="N473">
        <f>IFERROR(VLOOKUP(A473,[3]Sheet1!$A:$G,2,FALSE),0)</f>
        <v>0</v>
      </c>
      <c r="O473">
        <f>IFERROR(VLOOKUP(A473,[3]Sheet1!$A:$G,3,FALSE),0)</f>
        <v>0</v>
      </c>
      <c r="P473">
        <f>IFERROR(VLOOKUP(A473,[3]Sheet1!$A:$G,4,FALSE),0)</f>
        <v>0</v>
      </c>
      <c r="Q473">
        <f>IFERROR(VLOOKUP(A473,[3]Sheet1!$A:$G,5,FALSE),0)</f>
        <v>0</v>
      </c>
      <c r="R473">
        <f>IFERROR(VLOOKUP(A473,[3]Sheet1!$A:$G,6,FALSE),0)</f>
        <v>0</v>
      </c>
      <c r="S473">
        <f>IFERROR(VLOOKUP(A473,[3]Sheet1!$A:$G,7,FALSE),0)</f>
        <v>0</v>
      </c>
      <c r="T473" t="str">
        <f t="shared" si="43"/>
        <v>Sim</v>
      </c>
      <c r="U473" t="str">
        <f t="shared" si="44"/>
        <v>Sim</v>
      </c>
      <c r="V473" t="str">
        <f t="shared" si="45"/>
        <v>Sim</v>
      </c>
      <c r="W473" t="str">
        <f t="shared" si="46"/>
        <v>Sim</v>
      </c>
      <c r="X473" t="str">
        <f t="shared" si="47"/>
        <v>Não</v>
      </c>
      <c r="Y473" t="str">
        <f t="shared" si="48"/>
        <v>Sim</v>
      </c>
    </row>
    <row r="474" spans="1:25" x14ac:dyDescent="0.25">
      <c r="A474" s="5">
        <v>220271</v>
      </c>
      <c r="B474">
        <f>IFERROR(VLOOKUP(A474,[1]Monitoramento_Base_somente_disp!$A:$J,5,FALSE),0)</f>
        <v>7180</v>
      </c>
      <c r="C474">
        <f>IFERROR(VLOOKUP(A474,[1]Monitoramento_Base_somente_disp!$A:$J,6,FALSE),0)</f>
        <v>3278970</v>
      </c>
      <c r="D474">
        <f>IFERROR(VLOOKUP(A474,[1]Monitoramento_Base_somente_disp!$A:$J,7,FALSE),0)</f>
        <v>3780</v>
      </c>
      <c r="E474">
        <f>IFERROR(VLOOKUP(A474,[1]Monitoramento_Base_somente_disp!$A:$J,8,FALSE),0)</f>
        <v>3738658</v>
      </c>
      <c r="F474">
        <f>IFERROR(VLOOKUP(A474,[1]Monitoramento_Base_somente_disp!$A:$J,9,FALSE),0)</f>
        <v>0</v>
      </c>
      <c r="G474">
        <f>IFERROR(VLOOKUP(A474,[1]Monitoramento_Base_somente_disp!$A:$J,10,FALSE),0)</f>
        <v>542045</v>
      </c>
      <c r="H474">
        <f>IFERROR(VLOOKUP(A474,[2]Sheet1!$A:$I,4,FALSE),0)</f>
        <v>0</v>
      </c>
      <c r="I474">
        <f>IFERROR(VLOOKUP(A474,[2]Sheet1!$A:$I,5,FALSE),0)</f>
        <v>0</v>
      </c>
      <c r="J474">
        <f>IFERROR(VLOOKUP(A474,[2]Sheet1!$A:$I,6,FALSE),0)</f>
        <v>0</v>
      </c>
      <c r="K474">
        <f>IFERROR(VLOOKUP(A474,[2]Sheet1!$A:$I,7,FALSE),0)</f>
        <v>0</v>
      </c>
      <c r="L474">
        <f>IFERROR(VLOOKUP(A474,[2]Sheet1!$A:$I,8,FALSE),0)</f>
        <v>0</v>
      </c>
      <c r="M474">
        <f>IFERROR(VLOOKUP(A474,[2]Sheet1!$A:$I,9,FALSE),0)</f>
        <v>0</v>
      </c>
      <c r="N474">
        <f>IFERROR(VLOOKUP(A474,[3]Sheet1!$A:$G,2,FALSE),0)</f>
        <v>0</v>
      </c>
      <c r="O474">
        <f>IFERROR(VLOOKUP(A474,[3]Sheet1!$A:$G,3,FALSE),0)</f>
        <v>0</v>
      </c>
      <c r="P474">
        <f>IFERROR(VLOOKUP(A474,[3]Sheet1!$A:$G,4,FALSE),0)</f>
        <v>0</v>
      </c>
      <c r="Q474">
        <f>IFERROR(VLOOKUP(A474,[3]Sheet1!$A:$G,5,FALSE),0)</f>
        <v>0</v>
      </c>
      <c r="R474">
        <f>IFERROR(VLOOKUP(A474,[3]Sheet1!$A:$G,6,FALSE),0)</f>
        <v>0</v>
      </c>
      <c r="S474">
        <f>IFERROR(VLOOKUP(A474,[3]Sheet1!$A:$G,7,FALSE),0)</f>
        <v>0</v>
      </c>
      <c r="T474" t="str">
        <f t="shared" si="43"/>
        <v>Sim</v>
      </c>
      <c r="U474" t="str">
        <f t="shared" si="44"/>
        <v>Sim</v>
      </c>
      <c r="V474" t="str">
        <f t="shared" si="45"/>
        <v>Sim</v>
      </c>
      <c r="W474" t="str">
        <f t="shared" si="46"/>
        <v>Sim</v>
      </c>
      <c r="X474" t="str">
        <f t="shared" si="47"/>
        <v>Não</v>
      </c>
      <c r="Y474" t="str">
        <f t="shared" si="48"/>
        <v>Sim</v>
      </c>
    </row>
    <row r="475" spans="1:25" x14ac:dyDescent="0.25">
      <c r="A475" s="5">
        <v>220272</v>
      </c>
      <c r="B475">
        <f>IFERROR(VLOOKUP(A475,[1]Monitoramento_Base_somente_disp!$A:$J,5,FALSE),0)</f>
        <v>0</v>
      </c>
      <c r="C475">
        <f>IFERROR(VLOOKUP(A475,[1]Monitoramento_Base_somente_disp!$A:$J,6,FALSE),0)</f>
        <v>0</v>
      </c>
      <c r="D475">
        <f>IFERROR(VLOOKUP(A475,[1]Monitoramento_Base_somente_disp!$A:$J,7,FALSE),0)</f>
        <v>0</v>
      </c>
      <c r="E475">
        <f>IFERROR(VLOOKUP(A475,[1]Monitoramento_Base_somente_disp!$A:$J,8,FALSE),0)</f>
        <v>0</v>
      </c>
      <c r="F475">
        <f>IFERROR(VLOOKUP(A475,[1]Monitoramento_Base_somente_disp!$A:$J,9,FALSE),0)</f>
        <v>0</v>
      </c>
      <c r="G475">
        <f>IFERROR(VLOOKUP(A475,[1]Monitoramento_Base_somente_disp!$A:$J,10,FALSE),0)</f>
        <v>0</v>
      </c>
      <c r="H475">
        <f>IFERROR(VLOOKUP(A475,[2]Sheet1!$A:$I,4,FALSE),0)</f>
        <v>0</v>
      </c>
      <c r="I475">
        <f>IFERROR(VLOOKUP(A475,[2]Sheet1!$A:$I,5,FALSE),0)</f>
        <v>0</v>
      </c>
      <c r="J475">
        <f>IFERROR(VLOOKUP(A475,[2]Sheet1!$A:$I,6,FALSE),0)</f>
        <v>0</v>
      </c>
      <c r="K475">
        <f>IFERROR(VLOOKUP(A475,[2]Sheet1!$A:$I,7,FALSE),0)</f>
        <v>0</v>
      </c>
      <c r="L475">
        <f>IFERROR(VLOOKUP(A475,[2]Sheet1!$A:$I,8,FALSE),0)</f>
        <v>0</v>
      </c>
      <c r="M475">
        <f>IFERROR(VLOOKUP(A475,[2]Sheet1!$A:$I,9,FALSE),0)</f>
        <v>0</v>
      </c>
      <c r="N475">
        <f>IFERROR(VLOOKUP(A475,[3]Sheet1!$A:$G,2,FALSE),0)</f>
        <v>0</v>
      </c>
      <c r="O475">
        <f>IFERROR(VLOOKUP(A475,[3]Sheet1!$A:$G,3,FALSE),0)</f>
        <v>0</v>
      </c>
      <c r="P475">
        <f>IFERROR(VLOOKUP(A475,[3]Sheet1!$A:$G,4,FALSE),0)</f>
        <v>0</v>
      </c>
      <c r="Q475">
        <f>IFERROR(VLOOKUP(A475,[3]Sheet1!$A:$G,5,FALSE),0)</f>
        <v>0</v>
      </c>
      <c r="R475">
        <f>IFERROR(VLOOKUP(A475,[3]Sheet1!$A:$G,6,FALSE),0)</f>
        <v>0</v>
      </c>
      <c r="S475">
        <f>IFERROR(VLOOKUP(A475,[3]Sheet1!$A:$G,7,FALSE),0)</f>
        <v>0</v>
      </c>
      <c r="T475" t="str">
        <f t="shared" si="43"/>
        <v>Não</v>
      </c>
      <c r="U475" t="str">
        <f t="shared" si="44"/>
        <v>Não</v>
      </c>
      <c r="V475" t="str">
        <f t="shared" si="45"/>
        <v>Não</v>
      </c>
      <c r="W475" t="str">
        <f t="shared" si="46"/>
        <v>Não</v>
      </c>
      <c r="X475" t="str">
        <f t="shared" si="47"/>
        <v>Não</v>
      </c>
      <c r="Y475" t="str">
        <f t="shared" si="48"/>
        <v>Não</v>
      </c>
    </row>
    <row r="476" spans="1:25" x14ac:dyDescent="0.25">
      <c r="A476" s="5">
        <v>220273</v>
      </c>
      <c r="B476">
        <f>IFERROR(VLOOKUP(A476,[1]Monitoramento_Base_somente_disp!$A:$J,5,FALSE),0)</f>
        <v>4206</v>
      </c>
      <c r="C476">
        <f>IFERROR(VLOOKUP(A476,[1]Monitoramento_Base_somente_disp!$A:$J,6,FALSE),0)</f>
        <v>12566248</v>
      </c>
      <c r="D476">
        <f>IFERROR(VLOOKUP(A476,[1]Monitoramento_Base_somente_disp!$A:$J,7,FALSE),0)</f>
        <v>746</v>
      </c>
      <c r="E476">
        <f>IFERROR(VLOOKUP(A476,[1]Monitoramento_Base_somente_disp!$A:$J,8,FALSE),0)</f>
        <v>12920125</v>
      </c>
      <c r="F476">
        <f>IFERROR(VLOOKUP(A476,[1]Monitoramento_Base_somente_disp!$A:$J,9,FALSE),0)</f>
        <v>0</v>
      </c>
      <c r="G476">
        <f>IFERROR(VLOOKUP(A476,[1]Monitoramento_Base_somente_disp!$A:$J,10,FALSE),0)</f>
        <v>2082090</v>
      </c>
      <c r="H476">
        <f>IFERROR(VLOOKUP(A476,[2]Sheet1!$A:$I,4,FALSE),0)</f>
        <v>0</v>
      </c>
      <c r="I476">
        <f>IFERROR(VLOOKUP(A476,[2]Sheet1!$A:$I,5,FALSE),0)</f>
        <v>0</v>
      </c>
      <c r="J476">
        <f>IFERROR(VLOOKUP(A476,[2]Sheet1!$A:$I,6,FALSE),0)</f>
        <v>0</v>
      </c>
      <c r="K476">
        <f>IFERROR(VLOOKUP(A476,[2]Sheet1!$A:$I,7,FALSE),0)</f>
        <v>0</v>
      </c>
      <c r="L476">
        <f>IFERROR(VLOOKUP(A476,[2]Sheet1!$A:$I,8,FALSE),0)</f>
        <v>0</v>
      </c>
      <c r="M476">
        <f>IFERROR(VLOOKUP(A476,[2]Sheet1!$A:$I,9,FALSE),0)</f>
        <v>0</v>
      </c>
      <c r="N476">
        <f>IFERROR(VLOOKUP(A476,[3]Sheet1!$A:$G,2,FALSE),0)</f>
        <v>0</v>
      </c>
      <c r="O476">
        <f>IFERROR(VLOOKUP(A476,[3]Sheet1!$A:$G,3,FALSE),0)</f>
        <v>0</v>
      </c>
      <c r="P476">
        <f>IFERROR(VLOOKUP(A476,[3]Sheet1!$A:$G,4,FALSE),0)</f>
        <v>0</v>
      </c>
      <c r="Q476">
        <f>IFERROR(VLOOKUP(A476,[3]Sheet1!$A:$G,5,FALSE),0)</f>
        <v>0</v>
      </c>
      <c r="R476">
        <f>IFERROR(VLOOKUP(A476,[3]Sheet1!$A:$G,6,FALSE),0)</f>
        <v>0</v>
      </c>
      <c r="S476">
        <f>IFERROR(VLOOKUP(A476,[3]Sheet1!$A:$G,7,FALSE),0)</f>
        <v>0</v>
      </c>
      <c r="T476" t="str">
        <f t="shared" si="43"/>
        <v>Sim</v>
      </c>
      <c r="U476" t="str">
        <f t="shared" si="44"/>
        <v>Sim</v>
      </c>
      <c r="V476" t="str">
        <f t="shared" si="45"/>
        <v>Sim</v>
      </c>
      <c r="W476" t="str">
        <f t="shared" si="46"/>
        <v>Sim</v>
      </c>
      <c r="X476" t="str">
        <f t="shared" si="47"/>
        <v>Não</v>
      </c>
      <c r="Y476" t="str">
        <f t="shared" si="48"/>
        <v>Sim</v>
      </c>
    </row>
    <row r="477" spans="1:25" x14ac:dyDescent="0.25">
      <c r="A477" s="5">
        <v>220275</v>
      </c>
      <c r="B477">
        <f>IFERROR(VLOOKUP(A477,[1]Monitoramento_Base_somente_disp!$A:$J,5,FALSE),0)</f>
        <v>120</v>
      </c>
      <c r="C477">
        <f>IFERROR(VLOOKUP(A477,[1]Monitoramento_Base_somente_disp!$A:$J,6,FALSE),0)</f>
        <v>736800</v>
      </c>
      <c r="D477">
        <f>IFERROR(VLOOKUP(A477,[1]Monitoramento_Base_somente_disp!$A:$J,7,FALSE),0)</f>
        <v>0</v>
      </c>
      <c r="E477">
        <f>IFERROR(VLOOKUP(A477,[1]Monitoramento_Base_somente_disp!$A:$J,8,FALSE),0)</f>
        <v>760120</v>
      </c>
      <c r="F477">
        <f>IFERROR(VLOOKUP(A477,[1]Monitoramento_Base_somente_disp!$A:$J,9,FALSE),0)</f>
        <v>0</v>
      </c>
      <c r="G477">
        <f>IFERROR(VLOOKUP(A477,[1]Monitoramento_Base_somente_disp!$A:$J,10,FALSE),0)</f>
        <v>122600</v>
      </c>
      <c r="H477">
        <f>IFERROR(VLOOKUP(A477,[2]Sheet1!$A:$I,4,FALSE),0)</f>
        <v>0</v>
      </c>
      <c r="I477">
        <f>IFERROR(VLOOKUP(A477,[2]Sheet1!$A:$I,5,FALSE),0)</f>
        <v>0</v>
      </c>
      <c r="J477">
        <f>IFERROR(VLOOKUP(A477,[2]Sheet1!$A:$I,6,FALSE),0)</f>
        <v>0</v>
      </c>
      <c r="K477">
        <f>IFERROR(VLOOKUP(A477,[2]Sheet1!$A:$I,7,FALSE),0)</f>
        <v>0</v>
      </c>
      <c r="L477">
        <f>IFERROR(VLOOKUP(A477,[2]Sheet1!$A:$I,8,FALSE),0)</f>
        <v>0</v>
      </c>
      <c r="M477">
        <f>IFERROR(VLOOKUP(A477,[2]Sheet1!$A:$I,9,FALSE),0)</f>
        <v>0</v>
      </c>
      <c r="N477">
        <f>IFERROR(VLOOKUP(A477,[3]Sheet1!$A:$G,2,FALSE),0)</f>
        <v>0</v>
      </c>
      <c r="O477">
        <f>IFERROR(VLOOKUP(A477,[3]Sheet1!$A:$G,3,FALSE),0)</f>
        <v>0</v>
      </c>
      <c r="P477">
        <f>IFERROR(VLOOKUP(A477,[3]Sheet1!$A:$G,4,FALSE),0)</f>
        <v>0</v>
      </c>
      <c r="Q477">
        <f>IFERROR(VLOOKUP(A477,[3]Sheet1!$A:$G,5,FALSE),0)</f>
        <v>0</v>
      </c>
      <c r="R477">
        <f>IFERROR(VLOOKUP(A477,[3]Sheet1!$A:$G,6,FALSE),0)</f>
        <v>0</v>
      </c>
      <c r="S477">
        <f>IFERROR(VLOOKUP(A477,[3]Sheet1!$A:$G,7,FALSE),0)</f>
        <v>0</v>
      </c>
      <c r="T477" t="str">
        <f t="shared" si="43"/>
        <v>Sim</v>
      </c>
      <c r="U477" t="str">
        <f t="shared" si="44"/>
        <v>Sim</v>
      </c>
      <c r="V477" t="str">
        <f t="shared" si="45"/>
        <v>Não</v>
      </c>
      <c r="W477" t="str">
        <f t="shared" si="46"/>
        <v>Sim</v>
      </c>
      <c r="X477" t="str">
        <f t="shared" si="47"/>
        <v>Não</v>
      </c>
      <c r="Y477" t="str">
        <f t="shared" si="48"/>
        <v>Sim</v>
      </c>
    </row>
    <row r="478" spans="1:25" x14ac:dyDescent="0.25">
      <c r="A478" s="5">
        <v>220285</v>
      </c>
      <c r="B478">
        <f>IFERROR(VLOOKUP(A478,[1]Monitoramento_Base_somente_disp!$A:$J,5,FALSE),0)</f>
        <v>0</v>
      </c>
      <c r="C478">
        <f>IFERROR(VLOOKUP(A478,[1]Monitoramento_Base_somente_disp!$A:$J,6,FALSE),0)</f>
        <v>9430640</v>
      </c>
      <c r="D478">
        <f>IFERROR(VLOOKUP(A478,[1]Monitoramento_Base_somente_disp!$A:$J,7,FALSE),0)</f>
        <v>0</v>
      </c>
      <c r="E478">
        <f>IFERROR(VLOOKUP(A478,[1]Monitoramento_Base_somente_disp!$A:$J,8,FALSE),0)</f>
        <v>9806044</v>
      </c>
      <c r="F478">
        <f>IFERROR(VLOOKUP(A478,[1]Monitoramento_Base_somente_disp!$A:$J,9,FALSE),0)</f>
        <v>0</v>
      </c>
      <c r="G478">
        <f>IFERROR(VLOOKUP(A478,[1]Monitoramento_Base_somente_disp!$A:$J,10,FALSE),0)</f>
        <v>1581620</v>
      </c>
      <c r="H478">
        <f>IFERROR(VLOOKUP(A478,[2]Sheet1!$A:$I,4,FALSE),0)</f>
        <v>0</v>
      </c>
      <c r="I478">
        <f>IFERROR(VLOOKUP(A478,[2]Sheet1!$A:$I,5,FALSE),0)</f>
        <v>0</v>
      </c>
      <c r="J478">
        <f>IFERROR(VLOOKUP(A478,[2]Sheet1!$A:$I,6,FALSE),0)</f>
        <v>0</v>
      </c>
      <c r="K478">
        <f>IFERROR(VLOOKUP(A478,[2]Sheet1!$A:$I,7,FALSE),0)</f>
        <v>0</v>
      </c>
      <c r="L478">
        <f>IFERROR(VLOOKUP(A478,[2]Sheet1!$A:$I,8,FALSE),0)</f>
        <v>0</v>
      </c>
      <c r="M478">
        <f>IFERROR(VLOOKUP(A478,[2]Sheet1!$A:$I,9,FALSE),0)</f>
        <v>0</v>
      </c>
      <c r="N478">
        <f>IFERROR(VLOOKUP(A478,[3]Sheet1!$A:$G,2,FALSE),0)</f>
        <v>0</v>
      </c>
      <c r="O478">
        <f>IFERROR(VLOOKUP(A478,[3]Sheet1!$A:$G,3,FALSE),0)</f>
        <v>0</v>
      </c>
      <c r="P478">
        <f>IFERROR(VLOOKUP(A478,[3]Sheet1!$A:$G,4,FALSE),0)</f>
        <v>0</v>
      </c>
      <c r="Q478">
        <f>IFERROR(VLOOKUP(A478,[3]Sheet1!$A:$G,5,FALSE),0)</f>
        <v>0</v>
      </c>
      <c r="R478">
        <f>IFERROR(VLOOKUP(A478,[3]Sheet1!$A:$G,6,FALSE),0)</f>
        <v>0</v>
      </c>
      <c r="S478">
        <f>IFERROR(VLOOKUP(A478,[3]Sheet1!$A:$G,7,FALSE),0)</f>
        <v>0</v>
      </c>
      <c r="T478" t="str">
        <f t="shared" si="43"/>
        <v>Não</v>
      </c>
      <c r="U478" t="str">
        <f t="shared" si="44"/>
        <v>Sim</v>
      </c>
      <c r="V478" t="str">
        <f t="shared" si="45"/>
        <v>Não</v>
      </c>
      <c r="W478" t="str">
        <f t="shared" si="46"/>
        <v>Sim</v>
      </c>
      <c r="X478" t="str">
        <f t="shared" si="47"/>
        <v>Não</v>
      </c>
      <c r="Y478" t="str">
        <f t="shared" si="48"/>
        <v>Sim</v>
      </c>
    </row>
    <row r="479" spans="1:25" x14ac:dyDescent="0.25">
      <c r="A479" s="5">
        <v>220300</v>
      </c>
      <c r="B479">
        <f>IFERROR(VLOOKUP(A479,[1]Monitoramento_Base_somente_disp!$A:$J,5,FALSE),0)</f>
        <v>0</v>
      </c>
      <c r="C479">
        <f>IFERROR(VLOOKUP(A479,[1]Monitoramento_Base_somente_disp!$A:$J,6,FALSE),0)</f>
        <v>3331350</v>
      </c>
      <c r="D479">
        <f>IFERROR(VLOOKUP(A479,[1]Monitoramento_Base_somente_disp!$A:$J,7,FALSE),0)</f>
        <v>0</v>
      </c>
      <c r="E479">
        <f>IFERROR(VLOOKUP(A479,[1]Monitoramento_Base_somente_disp!$A:$J,8,FALSE),0)</f>
        <v>3442395</v>
      </c>
      <c r="F479">
        <f>IFERROR(VLOOKUP(A479,[1]Monitoramento_Base_somente_disp!$A:$J,9,FALSE),0)</f>
        <v>0</v>
      </c>
      <c r="G479">
        <f>IFERROR(VLOOKUP(A479,[1]Monitoramento_Base_somente_disp!$A:$J,10,FALSE),0)</f>
        <v>555225</v>
      </c>
      <c r="H479">
        <f>IFERROR(VLOOKUP(A479,[2]Sheet1!$A:$I,4,FALSE),0)</f>
        <v>0</v>
      </c>
      <c r="I479">
        <f>IFERROR(VLOOKUP(A479,[2]Sheet1!$A:$I,5,FALSE),0)</f>
        <v>0</v>
      </c>
      <c r="J479">
        <f>IFERROR(VLOOKUP(A479,[2]Sheet1!$A:$I,6,FALSE),0)</f>
        <v>0</v>
      </c>
      <c r="K479">
        <f>IFERROR(VLOOKUP(A479,[2]Sheet1!$A:$I,7,FALSE),0)</f>
        <v>0</v>
      </c>
      <c r="L479">
        <f>IFERROR(VLOOKUP(A479,[2]Sheet1!$A:$I,8,FALSE),0)</f>
        <v>0</v>
      </c>
      <c r="M479">
        <f>IFERROR(VLOOKUP(A479,[2]Sheet1!$A:$I,9,FALSE),0)</f>
        <v>0</v>
      </c>
      <c r="N479">
        <f>IFERROR(VLOOKUP(A479,[3]Sheet1!$A:$G,2,FALSE),0)</f>
        <v>0</v>
      </c>
      <c r="O479">
        <f>IFERROR(VLOOKUP(A479,[3]Sheet1!$A:$G,3,FALSE),0)</f>
        <v>0</v>
      </c>
      <c r="P479">
        <f>IFERROR(VLOOKUP(A479,[3]Sheet1!$A:$G,4,FALSE),0)</f>
        <v>0</v>
      </c>
      <c r="Q479">
        <f>IFERROR(VLOOKUP(A479,[3]Sheet1!$A:$G,5,FALSE),0)</f>
        <v>0</v>
      </c>
      <c r="R479">
        <f>IFERROR(VLOOKUP(A479,[3]Sheet1!$A:$G,6,FALSE),0)</f>
        <v>0</v>
      </c>
      <c r="S479">
        <f>IFERROR(VLOOKUP(A479,[3]Sheet1!$A:$G,7,FALSE),0)</f>
        <v>0</v>
      </c>
      <c r="T479" t="str">
        <f t="shared" si="43"/>
        <v>Não</v>
      </c>
      <c r="U479" t="str">
        <f t="shared" si="44"/>
        <v>Sim</v>
      </c>
      <c r="V479" t="str">
        <f t="shared" si="45"/>
        <v>Não</v>
      </c>
      <c r="W479" t="str">
        <f t="shared" si="46"/>
        <v>Sim</v>
      </c>
      <c r="X479" t="str">
        <f t="shared" si="47"/>
        <v>Não</v>
      </c>
      <c r="Y479" t="str">
        <f t="shared" si="48"/>
        <v>Sim</v>
      </c>
    </row>
    <row r="480" spans="1:25" x14ac:dyDescent="0.25">
      <c r="A480" s="5">
        <v>220310</v>
      </c>
      <c r="B480">
        <f>IFERROR(VLOOKUP(A480,[1]Monitoramento_Base_somente_disp!$A:$J,5,FALSE),0)</f>
        <v>17704</v>
      </c>
      <c r="C480">
        <f>IFERROR(VLOOKUP(A480,[1]Monitoramento_Base_somente_disp!$A:$J,6,FALSE),0)</f>
        <v>7606833</v>
      </c>
      <c r="D480">
        <f>IFERROR(VLOOKUP(A480,[1]Monitoramento_Base_somente_disp!$A:$J,7,FALSE),0)</f>
        <v>13729</v>
      </c>
      <c r="E480">
        <f>IFERROR(VLOOKUP(A480,[1]Monitoramento_Base_somente_disp!$A:$J,8,FALSE),0)</f>
        <v>8107645</v>
      </c>
      <c r="F480">
        <f>IFERROR(VLOOKUP(A480,[1]Monitoramento_Base_somente_disp!$A:$J,9,FALSE),0)</f>
        <v>0</v>
      </c>
      <c r="G480">
        <f>IFERROR(VLOOKUP(A480,[1]Monitoramento_Base_somente_disp!$A:$J,10,FALSE),0)</f>
        <v>1358390</v>
      </c>
      <c r="H480">
        <f>IFERROR(VLOOKUP(A480,[2]Sheet1!$A:$I,4,FALSE),0)</f>
        <v>0</v>
      </c>
      <c r="I480">
        <f>IFERROR(VLOOKUP(A480,[2]Sheet1!$A:$I,5,FALSE),0)</f>
        <v>0</v>
      </c>
      <c r="J480">
        <f>IFERROR(VLOOKUP(A480,[2]Sheet1!$A:$I,6,FALSE),0)</f>
        <v>0</v>
      </c>
      <c r="K480">
        <f>IFERROR(VLOOKUP(A480,[2]Sheet1!$A:$I,7,FALSE),0)</f>
        <v>0</v>
      </c>
      <c r="L480">
        <f>IFERROR(VLOOKUP(A480,[2]Sheet1!$A:$I,8,FALSE),0)</f>
        <v>0</v>
      </c>
      <c r="M480">
        <f>IFERROR(VLOOKUP(A480,[2]Sheet1!$A:$I,9,FALSE),0)</f>
        <v>0</v>
      </c>
      <c r="N480">
        <f>IFERROR(VLOOKUP(A480,[3]Sheet1!$A:$G,2,FALSE),0)</f>
        <v>0</v>
      </c>
      <c r="O480">
        <f>IFERROR(VLOOKUP(A480,[3]Sheet1!$A:$G,3,FALSE),0)</f>
        <v>0</v>
      </c>
      <c r="P480">
        <f>IFERROR(VLOOKUP(A480,[3]Sheet1!$A:$G,4,FALSE),0)</f>
        <v>0</v>
      </c>
      <c r="Q480">
        <f>IFERROR(VLOOKUP(A480,[3]Sheet1!$A:$G,5,FALSE),0)</f>
        <v>0</v>
      </c>
      <c r="R480">
        <f>IFERROR(VLOOKUP(A480,[3]Sheet1!$A:$G,6,FALSE),0)</f>
        <v>0</v>
      </c>
      <c r="S480">
        <f>IFERROR(VLOOKUP(A480,[3]Sheet1!$A:$G,7,FALSE),0)</f>
        <v>0</v>
      </c>
      <c r="T480" t="str">
        <f t="shared" si="43"/>
        <v>Sim</v>
      </c>
      <c r="U480" t="str">
        <f t="shared" si="44"/>
        <v>Sim</v>
      </c>
      <c r="V480" t="str">
        <f t="shared" si="45"/>
        <v>Sim</v>
      </c>
      <c r="W480" t="str">
        <f t="shared" si="46"/>
        <v>Sim</v>
      </c>
      <c r="X480" t="str">
        <f t="shared" si="47"/>
        <v>Não</v>
      </c>
      <c r="Y480" t="str">
        <f t="shared" si="48"/>
        <v>Sim</v>
      </c>
    </row>
    <row r="481" spans="1:25" x14ac:dyDescent="0.25">
      <c r="A481" s="5">
        <v>220320</v>
      </c>
      <c r="B481">
        <f>IFERROR(VLOOKUP(A481,[1]Monitoramento_Base_somente_disp!$A:$J,5,FALSE),0)</f>
        <v>9462</v>
      </c>
      <c r="C481">
        <f>IFERROR(VLOOKUP(A481,[1]Monitoramento_Base_somente_disp!$A:$J,6,FALSE),0)</f>
        <v>1750268</v>
      </c>
      <c r="D481">
        <f>IFERROR(VLOOKUP(A481,[1]Monitoramento_Base_somente_disp!$A:$J,7,FALSE),0)</f>
        <v>14627</v>
      </c>
      <c r="E481">
        <f>IFERROR(VLOOKUP(A481,[1]Monitoramento_Base_somente_disp!$A:$J,8,FALSE),0)</f>
        <v>3970306</v>
      </c>
      <c r="F481">
        <f>IFERROR(VLOOKUP(A481,[1]Monitoramento_Base_somente_disp!$A:$J,9,FALSE),0)</f>
        <v>0</v>
      </c>
      <c r="G481">
        <f>IFERROR(VLOOKUP(A481,[1]Monitoramento_Base_somente_disp!$A:$J,10,FALSE),0)</f>
        <v>628535</v>
      </c>
      <c r="H481">
        <f>IFERROR(VLOOKUP(A481,[2]Sheet1!$A:$I,4,FALSE),0)</f>
        <v>0</v>
      </c>
      <c r="I481">
        <f>IFERROR(VLOOKUP(A481,[2]Sheet1!$A:$I,5,FALSE),0)</f>
        <v>0</v>
      </c>
      <c r="J481">
        <f>IFERROR(VLOOKUP(A481,[2]Sheet1!$A:$I,6,FALSE),0)</f>
        <v>0</v>
      </c>
      <c r="K481">
        <f>IFERROR(VLOOKUP(A481,[2]Sheet1!$A:$I,7,FALSE),0)</f>
        <v>0</v>
      </c>
      <c r="L481">
        <f>IFERROR(VLOOKUP(A481,[2]Sheet1!$A:$I,8,FALSE),0)</f>
        <v>0</v>
      </c>
      <c r="M481">
        <f>IFERROR(VLOOKUP(A481,[2]Sheet1!$A:$I,9,FALSE),0)</f>
        <v>0</v>
      </c>
      <c r="N481">
        <f>IFERROR(VLOOKUP(A481,[3]Sheet1!$A:$G,2,FALSE),0)</f>
        <v>0</v>
      </c>
      <c r="O481">
        <f>IFERROR(VLOOKUP(A481,[3]Sheet1!$A:$G,3,FALSE),0)</f>
        <v>0</v>
      </c>
      <c r="P481">
        <f>IFERROR(VLOOKUP(A481,[3]Sheet1!$A:$G,4,FALSE),0)</f>
        <v>0</v>
      </c>
      <c r="Q481">
        <f>IFERROR(VLOOKUP(A481,[3]Sheet1!$A:$G,5,FALSE),0)</f>
        <v>0</v>
      </c>
      <c r="R481">
        <f>IFERROR(VLOOKUP(A481,[3]Sheet1!$A:$G,6,FALSE),0)</f>
        <v>0</v>
      </c>
      <c r="S481">
        <f>IFERROR(VLOOKUP(A481,[3]Sheet1!$A:$G,7,FALSE),0)</f>
        <v>0</v>
      </c>
      <c r="T481" t="str">
        <f t="shared" si="43"/>
        <v>Sim</v>
      </c>
      <c r="U481" t="str">
        <f t="shared" si="44"/>
        <v>Sim</v>
      </c>
      <c r="V481" t="str">
        <f t="shared" si="45"/>
        <v>Sim</v>
      </c>
      <c r="W481" t="str">
        <f t="shared" si="46"/>
        <v>Sim</v>
      </c>
      <c r="X481" t="str">
        <f t="shared" si="47"/>
        <v>Não</v>
      </c>
      <c r="Y481" t="str">
        <f t="shared" si="48"/>
        <v>Sim</v>
      </c>
    </row>
    <row r="482" spans="1:25" x14ac:dyDescent="0.25">
      <c r="A482" s="5">
        <v>220323</v>
      </c>
      <c r="B482">
        <f>IFERROR(VLOOKUP(A482,[1]Monitoramento_Base_somente_disp!$A:$J,5,FALSE),0)</f>
        <v>19204</v>
      </c>
      <c r="C482">
        <f>IFERROR(VLOOKUP(A482,[1]Monitoramento_Base_somente_disp!$A:$J,6,FALSE),0)</f>
        <v>9576950</v>
      </c>
      <c r="D482">
        <f>IFERROR(VLOOKUP(A482,[1]Monitoramento_Base_somente_disp!$A:$J,7,FALSE),0)</f>
        <v>2954</v>
      </c>
      <c r="E482">
        <f>IFERROR(VLOOKUP(A482,[1]Monitoramento_Base_somente_disp!$A:$J,8,FALSE),0)</f>
        <v>10151798</v>
      </c>
      <c r="F482">
        <f>IFERROR(VLOOKUP(A482,[1]Monitoramento_Base_somente_disp!$A:$J,9,FALSE),0)</f>
        <v>0</v>
      </c>
      <c r="G482">
        <f>IFERROR(VLOOKUP(A482,[1]Monitoramento_Base_somente_disp!$A:$J,10,FALSE),0)</f>
        <v>1635850</v>
      </c>
      <c r="H482">
        <f>IFERROR(VLOOKUP(A482,[2]Sheet1!$A:$I,4,FALSE),0)</f>
        <v>0</v>
      </c>
      <c r="I482">
        <f>IFERROR(VLOOKUP(A482,[2]Sheet1!$A:$I,5,FALSE),0)</f>
        <v>0</v>
      </c>
      <c r="J482">
        <f>IFERROR(VLOOKUP(A482,[2]Sheet1!$A:$I,6,FALSE),0)</f>
        <v>0</v>
      </c>
      <c r="K482">
        <f>IFERROR(VLOOKUP(A482,[2]Sheet1!$A:$I,7,FALSE),0)</f>
        <v>0</v>
      </c>
      <c r="L482">
        <f>IFERROR(VLOOKUP(A482,[2]Sheet1!$A:$I,8,FALSE),0)</f>
        <v>0</v>
      </c>
      <c r="M482">
        <f>IFERROR(VLOOKUP(A482,[2]Sheet1!$A:$I,9,FALSE),0)</f>
        <v>0</v>
      </c>
      <c r="N482">
        <f>IFERROR(VLOOKUP(A482,[3]Sheet1!$A:$G,2,FALSE),0)</f>
        <v>0</v>
      </c>
      <c r="O482">
        <f>IFERROR(VLOOKUP(A482,[3]Sheet1!$A:$G,3,FALSE),0)</f>
        <v>0</v>
      </c>
      <c r="P482">
        <f>IFERROR(VLOOKUP(A482,[3]Sheet1!$A:$G,4,FALSE),0)</f>
        <v>0</v>
      </c>
      <c r="Q482">
        <f>IFERROR(VLOOKUP(A482,[3]Sheet1!$A:$G,5,FALSE),0)</f>
        <v>0</v>
      </c>
      <c r="R482">
        <f>IFERROR(VLOOKUP(A482,[3]Sheet1!$A:$G,6,FALSE),0)</f>
        <v>0</v>
      </c>
      <c r="S482">
        <f>IFERROR(VLOOKUP(A482,[3]Sheet1!$A:$G,7,FALSE),0)</f>
        <v>0</v>
      </c>
      <c r="T482" t="str">
        <f t="shared" si="43"/>
        <v>Sim</v>
      </c>
      <c r="U482" t="str">
        <f t="shared" si="44"/>
        <v>Sim</v>
      </c>
      <c r="V482" t="str">
        <f t="shared" si="45"/>
        <v>Sim</v>
      </c>
      <c r="W482" t="str">
        <f t="shared" si="46"/>
        <v>Sim</v>
      </c>
      <c r="X482" t="str">
        <f t="shared" si="47"/>
        <v>Não</v>
      </c>
      <c r="Y482" t="str">
        <f t="shared" si="48"/>
        <v>Sim</v>
      </c>
    </row>
    <row r="483" spans="1:25" x14ac:dyDescent="0.25">
      <c r="A483" s="5">
        <v>220327</v>
      </c>
      <c r="B483">
        <f>IFERROR(VLOOKUP(A483,[1]Monitoramento_Base_somente_disp!$A:$J,5,FALSE),0)</f>
        <v>12327</v>
      </c>
      <c r="C483">
        <f>IFERROR(VLOOKUP(A483,[1]Monitoramento_Base_somente_disp!$A:$J,6,FALSE),0)</f>
        <v>10630743</v>
      </c>
      <c r="D483">
        <f>IFERROR(VLOOKUP(A483,[1]Monitoramento_Base_somente_disp!$A:$J,7,FALSE),0)</f>
        <v>8848</v>
      </c>
      <c r="E483">
        <f>IFERROR(VLOOKUP(A483,[1]Monitoramento_Base_somente_disp!$A:$J,8,FALSE),0)</f>
        <v>11029079</v>
      </c>
      <c r="F483">
        <f>IFERROR(VLOOKUP(A483,[1]Monitoramento_Base_somente_disp!$A:$J,9,FALSE),0)</f>
        <v>0</v>
      </c>
      <c r="G483">
        <f>IFERROR(VLOOKUP(A483,[1]Monitoramento_Base_somente_disp!$A:$J,10,FALSE),0)</f>
        <v>1772945</v>
      </c>
      <c r="H483">
        <f>IFERROR(VLOOKUP(A483,[2]Sheet1!$A:$I,4,FALSE),0)</f>
        <v>0</v>
      </c>
      <c r="I483">
        <f>IFERROR(VLOOKUP(A483,[2]Sheet1!$A:$I,5,FALSE),0)</f>
        <v>0</v>
      </c>
      <c r="J483">
        <f>IFERROR(VLOOKUP(A483,[2]Sheet1!$A:$I,6,FALSE),0)</f>
        <v>0</v>
      </c>
      <c r="K483">
        <f>IFERROR(VLOOKUP(A483,[2]Sheet1!$A:$I,7,FALSE),0)</f>
        <v>0</v>
      </c>
      <c r="L483">
        <f>IFERROR(VLOOKUP(A483,[2]Sheet1!$A:$I,8,FALSE),0)</f>
        <v>0</v>
      </c>
      <c r="M483">
        <f>IFERROR(VLOOKUP(A483,[2]Sheet1!$A:$I,9,FALSE),0)</f>
        <v>0</v>
      </c>
      <c r="N483">
        <f>IFERROR(VLOOKUP(A483,[3]Sheet1!$A:$G,2,FALSE),0)</f>
        <v>0</v>
      </c>
      <c r="O483">
        <f>IFERROR(VLOOKUP(A483,[3]Sheet1!$A:$G,3,FALSE),0)</f>
        <v>0</v>
      </c>
      <c r="P483">
        <f>IFERROR(VLOOKUP(A483,[3]Sheet1!$A:$G,4,FALSE),0)</f>
        <v>0</v>
      </c>
      <c r="Q483">
        <f>IFERROR(VLOOKUP(A483,[3]Sheet1!$A:$G,5,FALSE),0)</f>
        <v>0</v>
      </c>
      <c r="R483">
        <f>IFERROR(VLOOKUP(A483,[3]Sheet1!$A:$G,6,FALSE),0)</f>
        <v>0</v>
      </c>
      <c r="S483">
        <f>IFERROR(VLOOKUP(A483,[3]Sheet1!$A:$G,7,FALSE),0)</f>
        <v>0</v>
      </c>
      <c r="T483" t="str">
        <f t="shared" si="43"/>
        <v>Sim</v>
      </c>
      <c r="U483" t="str">
        <f t="shared" si="44"/>
        <v>Sim</v>
      </c>
      <c r="V483" t="str">
        <f t="shared" si="45"/>
        <v>Sim</v>
      </c>
      <c r="W483" t="str">
        <f t="shared" si="46"/>
        <v>Sim</v>
      </c>
      <c r="X483" t="str">
        <f t="shared" si="47"/>
        <v>Não</v>
      </c>
      <c r="Y483" t="str">
        <f t="shared" si="48"/>
        <v>Sim</v>
      </c>
    </row>
    <row r="484" spans="1:25" x14ac:dyDescent="0.25">
      <c r="A484" s="5">
        <v>220340</v>
      </c>
      <c r="B484">
        <f>IFERROR(VLOOKUP(A484,[1]Monitoramento_Base_somente_disp!$A:$J,5,FALSE),0)</f>
        <v>0</v>
      </c>
      <c r="C484">
        <f>IFERROR(VLOOKUP(A484,[1]Monitoramento_Base_somente_disp!$A:$J,6,FALSE),0)</f>
        <v>3034080</v>
      </c>
      <c r="D484">
        <f>IFERROR(VLOOKUP(A484,[1]Monitoramento_Base_somente_disp!$A:$J,7,FALSE),0)</f>
        <v>0</v>
      </c>
      <c r="E484">
        <f>IFERROR(VLOOKUP(A484,[1]Monitoramento_Base_somente_disp!$A:$J,8,FALSE),0)</f>
        <v>3135216</v>
      </c>
      <c r="F484">
        <f>IFERROR(VLOOKUP(A484,[1]Monitoramento_Base_somente_disp!$A:$J,9,FALSE),0)</f>
        <v>0</v>
      </c>
      <c r="G484">
        <f>IFERROR(VLOOKUP(A484,[1]Monitoramento_Base_somente_disp!$A:$J,10,FALSE),0)</f>
        <v>505680</v>
      </c>
      <c r="H484">
        <f>IFERROR(VLOOKUP(A484,[2]Sheet1!$A:$I,4,FALSE),0)</f>
        <v>0</v>
      </c>
      <c r="I484">
        <f>IFERROR(VLOOKUP(A484,[2]Sheet1!$A:$I,5,FALSE),0)</f>
        <v>0</v>
      </c>
      <c r="J484">
        <f>IFERROR(VLOOKUP(A484,[2]Sheet1!$A:$I,6,FALSE),0)</f>
        <v>0</v>
      </c>
      <c r="K484">
        <f>IFERROR(VLOOKUP(A484,[2]Sheet1!$A:$I,7,FALSE),0)</f>
        <v>0</v>
      </c>
      <c r="L484">
        <f>IFERROR(VLOOKUP(A484,[2]Sheet1!$A:$I,8,FALSE),0)</f>
        <v>0</v>
      </c>
      <c r="M484">
        <f>IFERROR(VLOOKUP(A484,[2]Sheet1!$A:$I,9,FALSE),0)</f>
        <v>0</v>
      </c>
      <c r="N484">
        <f>IFERROR(VLOOKUP(A484,[3]Sheet1!$A:$G,2,FALSE),0)</f>
        <v>0</v>
      </c>
      <c r="O484">
        <f>IFERROR(VLOOKUP(A484,[3]Sheet1!$A:$G,3,FALSE),0)</f>
        <v>0</v>
      </c>
      <c r="P484">
        <f>IFERROR(VLOOKUP(A484,[3]Sheet1!$A:$G,4,FALSE),0)</f>
        <v>0</v>
      </c>
      <c r="Q484">
        <f>IFERROR(VLOOKUP(A484,[3]Sheet1!$A:$G,5,FALSE),0)</f>
        <v>0</v>
      </c>
      <c r="R484">
        <f>IFERROR(VLOOKUP(A484,[3]Sheet1!$A:$G,6,FALSE),0)</f>
        <v>0</v>
      </c>
      <c r="S484">
        <f>IFERROR(VLOOKUP(A484,[3]Sheet1!$A:$G,7,FALSE),0)</f>
        <v>0</v>
      </c>
      <c r="T484" t="str">
        <f t="shared" si="43"/>
        <v>Não</v>
      </c>
      <c r="U484" t="str">
        <f t="shared" si="44"/>
        <v>Sim</v>
      </c>
      <c r="V484" t="str">
        <f t="shared" si="45"/>
        <v>Não</v>
      </c>
      <c r="W484" t="str">
        <f t="shared" si="46"/>
        <v>Sim</v>
      </c>
      <c r="X484" t="str">
        <f t="shared" si="47"/>
        <v>Não</v>
      </c>
      <c r="Y484" t="str">
        <f t="shared" si="48"/>
        <v>Sim</v>
      </c>
    </row>
    <row r="485" spans="1:25" x14ac:dyDescent="0.25">
      <c r="A485" s="5">
        <v>220342</v>
      </c>
      <c r="B485">
        <f>IFERROR(VLOOKUP(A485,[1]Monitoramento_Base_somente_disp!$A:$J,5,FALSE),0)</f>
        <v>4360</v>
      </c>
      <c r="C485">
        <f>IFERROR(VLOOKUP(A485,[1]Monitoramento_Base_somente_disp!$A:$J,6,FALSE),0)</f>
        <v>17337890</v>
      </c>
      <c r="D485">
        <f>IFERROR(VLOOKUP(A485,[1]Monitoramento_Base_somente_disp!$A:$J,7,FALSE),0)</f>
        <v>2040</v>
      </c>
      <c r="E485">
        <f>IFERROR(VLOOKUP(A485,[1]Monitoramento_Base_somente_disp!$A:$J,8,FALSE),0)</f>
        <v>17840160</v>
      </c>
      <c r="F485">
        <f>IFERROR(VLOOKUP(A485,[1]Monitoramento_Base_somente_disp!$A:$J,9,FALSE),0)</f>
        <v>130</v>
      </c>
      <c r="G485">
        <f>IFERROR(VLOOKUP(A485,[1]Monitoramento_Base_somente_disp!$A:$J,10,FALSE),0)</f>
        <v>2873960</v>
      </c>
      <c r="H485">
        <f>IFERROR(VLOOKUP(A485,[2]Sheet1!$A:$I,4,FALSE),0)</f>
        <v>0</v>
      </c>
      <c r="I485">
        <f>IFERROR(VLOOKUP(A485,[2]Sheet1!$A:$I,5,FALSE),0)</f>
        <v>0</v>
      </c>
      <c r="J485">
        <f>IFERROR(VLOOKUP(A485,[2]Sheet1!$A:$I,6,FALSE),0)</f>
        <v>0</v>
      </c>
      <c r="K485">
        <f>IFERROR(VLOOKUP(A485,[2]Sheet1!$A:$I,7,FALSE),0)</f>
        <v>0</v>
      </c>
      <c r="L485">
        <f>IFERROR(VLOOKUP(A485,[2]Sheet1!$A:$I,8,FALSE),0)</f>
        <v>0</v>
      </c>
      <c r="M485">
        <f>IFERROR(VLOOKUP(A485,[2]Sheet1!$A:$I,9,FALSE),0)</f>
        <v>0</v>
      </c>
      <c r="N485">
        <f>IFERROR(VLOOKUP(A485,[3]Sheet1!$A:$G,2,FALSE),0)</f>
        <v>0</v>
      </c>
      <c r="O485">
        <f>IFERROR(VLOOKUP(A485,[3]Sheet1!$A:$G,3,FALSE),0)</f>
        <v>0</v>
      </c>
      <c r="P485">
        <f>IFERROR(VLOOKUP(A485,[3]Sheet1!$A:$G,4,FALSE),0)</f>
        <v>0</v>
      </c>
      <c r="Q485">
        <f>IFERROR(VLOOKUP(A485,[3]Sheet1!$A:$G,5,FALSE),0)</f>
        <v>0</v>
      </c>
      <c r="R485">
        <f>IFERROR(VLOOKUP(A485,[3]Sheet1!$A:$G,6,FALSE),0)</f>
        <v>0</v>
      </c>
      <c r="S485">
        <f>IFERROR(VLOOKUP(A485,[3]Sheet1!$A:$G,7,FALSE),0)</f>
        <v>0</v>
      </c>
      <c r="T485" t="str">
        <f t="shared" si="43"/>
        <v>Sim</v>
      </c>
      <c r="U485" t="str">
        <f t="shared" si="44"/>
        <v>Sim</v>
      </c>
      <c r="V485" t="str">
        <f t="shared" si="45"/>
        <v>Sim</v>
      </c>
      <c r="W485" t="str">
        <f t="shared" si="46"/>
        <v>Sim</v>
      </c>
      <c r="X485" t="str">
        <f t="shared" si="47"/>
        <v>Sim</v>
      </c>
      <c r="Y485" t="str">
        <f t="shared" si="48"/>
        <v>Sim</v>
      </c>
    </row>
    <row r="486" spans="1:25" x14ac:dyDescent="0.25">
      <c r="A486" s="5">
        <v>220345</v>
      </c>
      <c r="B486">
        <f>IFERROR(VLOOKUP(A486,[1]Monitoramento_Base_somente_disp!$A:$J,5,FALSE),0)</f>
        <v>10827</v>
      </c>
      <c r="C486">
        <f>IFERROR(VLOOKUP(A486,[1]Monitoramento_Base_somente_disp!$A:$J,6,FALSE),0)</f>
        <v>2170628</v>
      </c>
      <c r="D486">
        <f>IFERROR(VLOOKUP(A486,[1]Monitoramento_Base_somente_disp!$A:$J,7,FALSE),0)</f>
        <v>16890</v>
      </c>
      <c r="E486">
        <f>IFERROR(VLOOKUP(A486,[1]Monitoramento_Base_somente_disp!$A:$J,8,FALSE),0)</f>
        <v>1292821</v>
      </c>
      <c r="F486">
        <f>IFERROR(VLOOKUP(A486,[1]Monitoramento_Base_somente_disp!$A:$J,9,FALSE),0)</f>
        <v>0</v>
      </c>
      <c r="G486">
        <f>IFERROR(VLOOKUP(A486,[1]Monitoramento_Base_somente_disp!$A:$J,10,FALSE),0)</f>
        <v>153745</v>
      </c>
      <c r="H486">
        <f>IFERROR(VLOOKUP(A486,[2]Sheet1!$A:$I,4,FALSE),0)</f>
        <v>0</v>
      </c>
      <c r="I486">
        <f>IFERROR(VLOOKUP(A486,[2]Sheet1!$A:$I,5,FALSE),0)</f>
        <v>0</v>
      </c>
      <c r="J486">
        <f>IFERROR(VLOOKUP(A486,[2]Sheet1!$A:$I,6,FALSE),0)</f>
        <v>0</v>
      </c>
      <c r="K486">
        <f>IFERROR(VLOOKUP(A486,[2]Sheet1!$A:$I,7,FALSE),0)</f>
        <v>0</v>
      </c>
      <c r="L486">
        <f>IFERROR(VLOOKUP(A486,[2]Sheet1!$A:$I,8,FALSE),0)</f>
        <v>0</v>
      </c>
      <c r="M486">
        <f>IFERROR(VLOOKUP(A486,[2]Sheet1!$A:$I,9,FALSE),0)</f>
        <v>0</v>
      </c>
      <c r="N486">
        <f>IFERROR(VLOOKUP(A486,[3]Sheet1!$A:$G,2,FALSE),0)</f>
        <v>0</v>
      </c>
      <c r="O486">
        <f>IFERROR(VLOOKUP(A486,[3]Sheet1!$A:$G,3,FALSE),0)</f>
        <v>0</v>
      </c>
      <c r="P486">
        <f>IFERROR(VLOOKUP(A486,[3]Sheet1!$A:$G,4,FALSE),0)</f>
        <v>0</v>
      </c>
      <c r="Q486">
        <f>IFERROR(VLOOKUP(A486,[3]Sheet1!$A:$G,5,FALSE),0)</f>
        <v>0</v>
      </c>
      <c r="R486">
        <f>IFERROR(VLOOKUP(A486,[3]Sheet1!$A:$G,6,FALSE),0)</f>
        <v>0</v>
      </c>
      <c r="S486">
        <f>IFERROR(VLOOKUP(A486,[3]Sheet1!$A:$G,7,FALSE),0)</f>
        <v>0</v>
      </c>
      <c r="T486" t="str">
        <f t="shared" si="43"/>
        <v>Sim</v>
      </c>
      <c r="U486" t="str">
        <f t="shared" si="44"/>
        <v>Sim</v>
      </c>
      <c r="V486" t="str">
        <f t="shared" si="45"/>
        <v>Sim</v>
      </c>
      <c r="W486" t="str">
        <f t="shared" si="46"/>
        <v>Sim</v>
      </c>
      <c r="X486" t="str">
        <f t="shared" si="47"/>
        <v>Não</v>
      </c>
      <c r="Y486" t="str">
        <f t="shared" si="48"/>
        <v>Sim</v>
      </c>
    </row>
    <row r="487" spans="1:25" x14ac:dyDescent="0.25">
      <c r="A487" s="5">
        <v>220350</v>
      </c>
      <c r="B487">
        <f>IFERROR(VLOOKUP(A487,[1]Monitoramento_Base_somente_disp!$A:$J,5,FALSE),0)</f>
        <v>3165</v>
      </c>
      <c r="C487">
        <f>IFERROR(VLOOKUP(A487,[1]Monitoramento_Base_somente_disp!$A:$J,6,FALSE),0)</f>
        <v>4313839</v>
      </c>
      <c r="D487">
        <f>IFERROR(VLOOKUP(A487,[1]Monitoramento_Base_somente_disp!$A:$J,7,FALSE),0)</f>
        <v>5061</v>
      </c>
      <c r="E487">
        <f>IFERROR(VLOOKUP(A487,[1]Monitoramento_Base_somente_disp!$A:$J,8,FALSE),0)</f>
        <v>4023323</v>
      </c>
      <c r="F487">
        <f>IFERROR(VLOOKUP(A487,[1]Monitoramento_Base_somente_disp!$A:$J,9,FALSE),0)</f>
        <v>0</v>
      </c>
      <c r="G487">
        <f>IFERROR(VLOOKUP(A487,[1]Monitoramento_Base_somente_disp!$A:$J,10,FALSE),0)</f>
        <v>621780</v>
      </c>
      <c r="H487">
        <f>IFERROR(VLOOKUP(A487,[2]Sheet1!$A:$I,4,FALSE),0)</f>
        <v>0</v>
      </c>
      <c r="I487">
        <f>IFERROR(VLOOKUP(A487,[2]Sheet1!$A:$I,5,FALSE),0)</f>
        <v>0</v>
      </c>
      <c r="J487">
        <f>IFERROR(VLOOKUP(A487,[2]Sheet1!$A:$I,6,FALSE),0)</f>
        <v>0</v>
      </c>
      <c r="K487">
        <f>IFERROR(VLOOKUP(A487,[2]Sheet1!$A:$I,7,FALSE),0)</f>
        <v>0</v>
      </c>
      <c r="L487">
        <f>IFERROR(VLOOKUP(A487,[2]Sheet1!$A:$I,8,FALSE),0)</f>
        <v>0</v>
      </c>
      <c r="M487">
        <f>IFERROR(VLOOKUP(A487,[2]Sheet1!$A:$I,9,FALSE),0)</f>
        <v>0</v>
      </c>
      <c r="N487">
        <f>IFERROR(VLOOKUP(A487,[3]Sheet1!$A:$G,2,FALSE),0)</f>
        <v>0</v>
      </c>
      <c r="O487">
        <f>IFERROR(VLOOKUP(A487,[3]Sheet1!$A:$G,3,FALSE),0)</f>
        <v>0</v>
      </c>
      <c r="P487">
        <f>IFERROR(VLOOKUP(A487,[3]Sheet1!$A:$G,4,FALSE),0)</f>
        <v>0</v>
      </c>
      <c r="Q487">
        <f>IFERROR(VLOOKUP(A487,[3]Sheet1!$A:$G,5,FALSE),0)</f>
        <v>0</v>
      </c>
      <c r="R487">
        <f>IFERROR(VLOOKUP(A487,[3]Sheet1!$A:$G,6,FALSE),0)</f>
        <v>0</v>
      </c>
      <c r="S487">
        <f>IFERROR(VLOOKUP(A487,[3]Sheet1!$A:$G,7,FALSE),0)</f>
        <v>0</v>
      </c>
      <c r="T487" t="str">
        <f t="shared" si="43"/>
        <v>Sim</v>
      </c>
      <c r="U487" t="str">
        <f t="shared" si="44"/>
        <v>Sim</v>
      </c>
      <c r="V487" t="str">
        <f t="shared" si="45"/>
        <v>Sim</v>
      </c>
      <c r="W487" t="str">
        <f t="shared" si="46"/>
        <v>Sim</v>
      </c>
      <c r="X487" t="str">
        <f t="shared" si="47"/>
        <v>Não</v>
      </c>
      <c r="Y487" t="str">
        <f t="shared" si="48"/>
        <v>Sim</v>
      </c>
    </row>
    <row r="488" spans="1:25" x14ac:dyDescent="0.25">
      <c r="A488" s="5">
        <v>220360</v>
      </c>
      <c r="B488">
        <f>IFERROR(VLOOKUP(A488,[1]Monitoramento_Base_somente_disp!$A:$J,5,FALSE),0)</f>
        <v>0</v>
      </c>
      <c r="C488">
        <f>IFERROR(VLOOKUP(A488,[1]Monitoramento_Base_somente_disp!$A:$J,6,FALSE),0)</f>
        <v>948236</v>
      </c>
      <c r="D488">
        <f>IFERROR(VLOOKUP(A488,[1]Monitoramento_Base_somente_disp!$A:$J,7,FALSE),0)</f>
        <v>0</v>
      </c>
      <c r="E488">
        <f>IFERROR(VLOOKUP(A488,[1]Monitoramento_Base_somente_disp!$A:$J,8,FALSE),0)</f>
        <v>980871</v>
      </c>
      <c r="F488">
        <f>IFERROR(VLOOKUP(A488,[1]Monitoramento_Base_somente_disp!$A:$J,9,FALSE),0)</f>
        <v>0</v>
      </c>
      <c r="G488">
        <f>IFERROR(VLOOKUP(A488,[1]Monitoramento_Base_somente_disp!$A:$J,10,FALSE),0)</f>
        <v>158205</v>
      </c>
      <c r="H488">
        <f>IFERROR(VLOOKUP(A488,[2]Sheet1!$A:$I,4,FALSE),0)</f>
        <v>0</v>
      </c>
      <c r="I488">
        <f>IFERROR(VLOOKUP(A488,[2]Sheet1!$A:$I,5,FALSE),0)</f>
        <v>0</v>
      </c>
      <c r="J488">
        <f>IFERROR(VLOOKUP(A488,[2]Sheet1!$A:$I,6,FALSE),0)</f>
        <v>0</v>
      </c>
      <c r="K488">
        <f>IFERROR(VLOOKUP(A488,[2]Sheet1!$A:$I,7,FALSE),0)</f>
        <v>0</v>
      </c>
      <c r="L488">
        <f>IFERROR(VLOOKUP(A488,[2]Sheet1!$A:$I,8,FALSE),0)</f>
        <v>0</v>
      </c>
      <c r="M488">
        <f>IFERROR(VLOOKUP(A488,[2]Sheet1!$A:$I,9,FALSE),0)</f>
        <v>0</v>
      </c>
      <c r="N488">
        <f>IFERROR(VLOOKUP(A488,[3]Sheet1!$A:$G,2,FALSE),0)</f>
        <v>0</v>
      </c>
      <c r="O488">
        <f>IFERROR(VLOOKUP(A488,[3]Sheet1!$A:$G,3,FALSE),0)</f>
        <v>0</v>
      </c>
      <c r="P488">
        <f>IFERROR(VLOOKUP(A488,[3]Sheet1!$A:$G,4,FALSE),0)</f>
        <v>0</v>
      </c>
      <c r="Q488">
        <f>IFERROR(VLOOKUP(A488,[3]Sheet1!$A:$G,5,FALSE),0)</f>
        <v>0</v>
      </c>
      <c r="R488">
        <f>IFERROR(VLOOKUP(A488,[3]Sheet1!$A:$G,6,FALSE),0)</f>
        <v>0</v>
      </c>
      <c r="S488">
        <f>IFERROR(VLOOKUP(A488,[3]Sheet1!$A:$G,7,FALSE),0)</f>
        <v>0</v>
      </c>
      <c r="T488" t="str">
        <f t="shared" si="43"/>
        <v>Não</v>
      </c>
      <c r="U488" t="str">
        <f t="shared" si="44"/>
        <v>Sim</v>
      </c>
      <c r="V488" t="str">
        <f t="shared" si="45"/>
        <v>Não</v>
      </c>
      <c r="W488" t="str">
        <f t="shared" si="46"/>
        <v>Sim</v>
      </c>
      <c r="X488" t="str">
        <f t="shared" si="47"/>
        <v>Não</v>
      </c>
      <c r="Y488" t="str">
        <f t="shared" si="48"/>
        <v>Sim</v>
      </c>
    </row>
    <row r="489" spans="1:25" x14ac:dyDescent="0.25">
      <c r="A489" s="5">
        <v>220370</v>
      </c>
      <c r="B489">
        <f>IFERROR(VLOOKUP(A489,[1]Monitoramento_Base_somente_disp!$A:$J,5,FALSE),0)</f>
        <v>0</v>
      </c>
      <c r="C489">
        <f>IFERROR(VLOOKUP(A489,[1]Monitoramento_Base_somente_disp!$A:$J,6,FALSE),0)</f>
        <v>5142470</v>
      </c>
      <c r="D489">
        <f>IFERROR(VLOOKUP(A489,[1]Monitoramento_Base_somente_disp!$A:$J,7,FALSE),0)</f>
        <v>0</v>
      </c>
      <c r="E489">
        <f>IFERROR(VLOOKUP(A489,[1]Monitoramento_Base_somente_disp!$A:$J,8,FALSE),0)</f>
        <v>5342819</v>
      </c>
      <c r="F489">
        <f>IFERROR(VLOOKUP(A489,[1]Monitoramento_Base_somente_disp!$A:$J,9,FALSE),0)</f>
        <v>0</v>
      </c>
      <c r="G489">
        <f>IFERROR(VLOOKUP(A489,[1]Monitoramento_Base_somente_disp!$A:$J,10,FALSE),0)</f>
        <v>861745</v>
      </c>
      <c r="H489">
        <f>IFERROR(VLOOKUP(A489,[2]Sheet1!$A:$I,4,FALSE),0)</f>
        <v>0</v>
      </c>
      <c r="I489">
        <f>IFERROR(VLOOKUP(A489,[2]Sheet1!$A:$I,5,FALSE),0)</f>
        <v>0</v>
      </c>
      <c r="J489">
        <f>IFERROR(VLOOKUP(A489,[2]Sheet1!$A:$I,6,FALSE),0)</f>
        <v>0</v>
      </c>
      <c r="K489">
        <f>IFERROR(VLOOKUP(A489,[2]Sheet1!$A:$I,7,FALSE),0)</f>
        <v>0</v>
      </c>
      <c r="L489">
        <f>IFERROR(VLOOKUP(A489,[2]Sheet1!$A:$I,8,FALSE),0)</f>
        <v>0</v>
      </c>
      <c r="M489">
        <f>IFERROR(VLOOKUP(A489,[2]Sheet1!$A:$I,9,FALSE),0)</f>
        <v>0</v>
      </c>
      <c r="N489">
        <f>IFERROR(VLOOKUP(A489,[3]Sheet1!$A:$G,2,FALSE),0)</f>
        <v>0</v>
      </c>
      <c r="O489">
        <f>IFERROR(VLOOKUP(A489,[3]Sheet1!$A:$G,3,FALSE),0)</f>
        <v>0</v>
      </c>
      <c r="P489">
        <f>IFERROR(VLOOKUP(A489,[3]Sheet1!$A:$G,4,FALSE),0)</f>
        <v>0</v>
      </c>
      <c r="Q489">
        <f>IFERROR(VLOOKUP(A489,[3]Sheet1!$A:$G,5,FALSE),0)</f>
        <v>0</v>
      </c>
      <c r="R489">
        <f>IFERROR(VLOOKUP(A489,[3]Sheet1!$A:$G,6,FALSE),0)</f>
        <v>0</v>
      </c>
      <c r="S489">
        <f>IFERROR(VLOOKUP(A489,[3]Sheet1!$A:$G,7,FALSE),0)</f>
        <v>0</v>
      </c>
      <c r="T489" t="str">
        <f t="shared" si="43"/>
        <v>Não</v>
      </c>
      <c r="U489" t="str">
        <f t="shared" si="44"/>
        <v>Sim</v>
      </c>
      <c r="V489" t="str">
        <f t="shared" si="45"/>
        <v>Não</v>
      </c>
      <c r="W489" t="str">
        <f t="shared" si="46"/>
        <v>Sim</v>
      </c>
      <c r="X489" t="str">
        <f t="shared" si="47"/>
        <v>Não</v>
      </c>
      <c r="Y489" t="str">
        <f t="shared" si="48"/>
        <v>Sim</v>
      </c>
    </row>
    <row r="490" spans="1:25" x14ac:dyDescent="0.25">
      <c r="A490" s="5">
        <v>220375</v>
      </c>
      <c r="B490">
        <f>IFERROR(VLOOKUP(A490,[1]Monitoramento_Base_somente_disp!$A:$J,5,FALSE),0)</f>
        <v>937</v>
      </c>
      <c r="C490">
        <f>IFERROR(VLOOKUP(A490,[1]Monitoramento_Base_somente_disp!$A:$J,6,FALSE),0)</f>
        <v>20257642</v>
      </c>
      <c r="D490">
        <f>IFERROR(VLOOKUP(A490,[1]Monitoramento_Base_somente_disp!$A:$J,7,FALSE),0)</f>
        <v>947</v>
      </c>
      <c r="E490">
        <f>IFERROR(VLOOKUP(A490,[1]Monitoramento_Base_somente_disp!$A:$J,8,FALSE),0)</f>
        <v>21680760</v>
      </c>
      <c r="F490">
        <f>IFERROR(VLOOKUP(A490,[1]Monitoramento_Base_somente_disp!$A:$J,9,FALSE),0)</f>
        <v>0</v>
      </c>
      <c r="G490">
        <f>IFERROR(VLOOKUP(A490,[1]Monitoramento_Base_somente_disp!$A:$J,10,FALSE),0)</f>
        <v>3495285</v>
      </c>
      <c r="H490">
        <f>IFERROR(VLOOKUP(A490,[2]Sheet1!$A:$I,4,FALSE),0)</f>
        <v>0</v>
      </c>
      <c r="I490">
        <f>IFERROR(VLOOKUP(A490,[2]Sheet1!$A:$I,5,FALSE),0)</f>
        <v>0</v>
      </c>
      <c r="J490">
        <f>IFERROR(VLOOKUP(A490,[2]Sheet1!$A:$I,6,FALSE),0)</f>
        <v>0</v>
      </c>
      <c r="K490">
        <f>IFERROR(VLOOKUP(A490,[2]Sheet1!$A:$I,7,FALSE),0)</f>
        <v>0</v>
      </c>
      <c r="L490">
        <f>IFERROR(VLOOKUP(A490,[2]Sheet1!$A:$I,8,FALSE),0)</f>
        <v>0</v>
      </c>
      <c r="M490">
        <f>IFERROR(VLOOKUP(A490,[2]Sheet1!$A:$I,9,FALSE),0)</f>
        <v>0</v>
      </c>
      <c r="N490">
        <f>IFERROR(VLOOKUP(A490,[3]Sheet1!$A:$G,2,FALSE),0)</f>
        <v>0</v>
      </c>
      <c r="O490">
        <f>IFERROR(VLOOKUP(A490,[3]Sheet1!$A:$G,3,FALSE),0)</f>
        <v>0</v>
      </c>
      <c r="P490">
        <f>IFERROR(VLOOKUP(A490,[3]Sheet1!$A:$G,4,FALSE),0)</f>
        <v>0</v>
      </c>
      <c r="Q490">
        <f>IFERROR(VLOOKUP(A490,[3]Sheet1!$A:$G,5,FALSE),0)</f>
        <v>0</v>
      </c>
      <c r="R490">
        <f>IFERROR(VLOOKUP(A490,[3]Sheet1!$A:$G,6,FALSE),0)</f>
        <v>0</v>
      </c>
      <c r="S490">
        <f>IFERROR(VLOOKUP(A490,[3]Sheet1!$A:$G,7,FALSE),0)</f>
        <v>0</v>
      </c>
      <c r="T490" t="str">
        <f t="shared" si="43"/>
        <v>Sim</v>
      </c>
      <c r="U490" t="str">
        <f t="shared" si="44"/>
        <v>Sim</v>
      </c>
      <c r="V490" t="str">
        <f t="shared" si="45"/>
        <v>Sim</v>
      </c>
      <c r="W490" t="str">
        <f t="shared" si="46"/>
        <v>Sim</v>
      </c>
      <c r="X490" t="str">
        <f t="shared" si="47"/>
        <v>Não</v>
      </c>
      <c r="Y490" t="str">
        <f t="shared" si="48"/>
        <v>Sim</v>
      </c>
    </row>
    <row r="491" spans="1:25" x14ac:dyDescent="0.25">
      <c r="A491" s="5">
        <v>220380</v>
      </c>
      <c r="B491">
        <f>IFERROR(VLOOKUP(A491,[1]Monitoramento_Base_somente_disp!$A:$J,5,FALSE),0)</f>
        <v>847</v>
      </c>
      <c r="C491">
        <f>IFERROR(VLOOKUP(A491,[1]Monitoramento_Base_somente_disp!$A:$J,6,FALSE),0)</f>
        <v>5216092</v>
      </c>
      <c r="D491">
        <f>IFERROR(VLOOKUP(A491,[1]Monitoramento_Base_somente_disp!$A:$J,7,FALSE),0)</f>
        <v>653</v>
      </c>
      <c r="E491">
        <f>IFERROR(VLOOKUP(A491,[1]Monitoramento_Base_somente_disp!$A:$J,8,FALSE),0)</f>
        <v>5365052</v>
      </c>
      <c r="F491">
        <f>IFERROR(VLOOKUP(A491,[1]Monitoramento_Base_somente_disp!$A:$J,9,FALSE),0)</f>
        <v>0</v>
      </c>
      <c r="G491">
        <f>IFERROR(VLOOKUP(A491,[1]Monitoramento_Base_somente_disp!$A:$J,10,FALSE),0)</f>
        <v>865015</v>
      </c>
      <c r="H491">
        <f>IFERROR(VLOOKUP(A491,[2]Sheet1!$A:$I,4,FALSE),0)</f>
        <v>0</v>
      </c>
      <c r="I491">
        <f>IFERROR(VLOOKUP(A491,[2]Sheet1!$A:$I,5,FALSE),0)</f>
        <v>0</v>
      </c>
      <c r="J491">
        <f>IFERROR(VLOOKUP(A491,[2]Sheet1!$A:$I,6,FALSE),0)</f>
        <v>0</v>
      </c>
      <c r="K491">
        <f>IFERROR(VLOOKUP(A491,[2]Sheet1!$A:$I,7,FALSE),0)</f>
        <v>0</v>
      </c>
      <c r="L491">
        <f>IFERROR(VLOOKUP(A491,[2]Sheet1!$A:$I,8,FALSE),0)</f>
        <v>0</v>
      </c>
      <c r="M491">
        <f>IFERROR(VLOOKUP(A491,[2]Sheet1!$A:$I,9,FALSE),0)</f>
        <v>0</v>
      </c>
      <c r="N491">
        <f>IFERROR(VLOOKUP(A491,[3]Sheet1!$A:$G,2,FALSE),0)</f>
        <v>0</v>
      </c>
      <c r="O491">
        <f>IFERROR(VLOOKUP(A491,[3]Sheet1!$A:$G,3,FALSE),0)</f>
        <v>0</v>
      </c>
      <c r="P491">
        <f>IFERROR(VLOOKUP(A491,[3]Sheet1!$A:$G,4,FALSE),0)</f>
        <v>0</v>
      </c>
      <c r="Q491">
        <f>IFERROR(VLOOKUP(A491,[3]Sheet1!$A:$G,5,FALSE),0)</f>
        <v>0</v>
      </c>
      <c r="R491">
        <f>IFERROR(VLOOKUP(A491,[3]Sheet1!$A:$G,6,FALSE),0)</f>
        <v>0</v>
      </c>
      <c r="S491">
        <f>IFERROR(VLOOKUP(A491,[3]Sheet1!$A:$G,7,FALSE),0)</f>
        <v>0</v>
      </c>
      <c r="T491" t="str">
        <f t="shared" si="43"/>
        <v>Sim</v>
      </c>
      <c r="U491" t="str">
        <f t="shared" si="44"/>
        <v>Sim</v>
      </c>
      <c r="V491" t="str">
        <f t="shared" si="45"/>
        <v>Sim</v>
      </c>
      <c r="W491" t="str">
        <f t="shared" si="46"/>
        <v>Sim</v>
      </c>
      <c r="X491" t="str">
        <f t="shared" si="47"/>
        <v>Não</v>
      </c>
      <c r="Y491" t="str">
        <f t="shared" si="48"/>
        <v>Sim</v>
      </c>
    </row>
    <row r="492" spans="1:25" x14ac:dyDescent="0.25">
      <c r="A492" s="5">
        <v>220385</v>
      </c>
      <c r="B492">
        <f>IFERROR(VLOOKUP(A492,[1]Monitoramento_Base_somente_disp!$A:$J,5,FALSE),0)</f>
        <v>473</v>
      </c>
      <c r="C492">
        <f>IFERROR(VLOOKUP(A492,[1]Monitoramento_Base_somente_disp!$A:$J,6,FALSE),0)</f>
        <v>4394626</v>
      </c>
      <c r="D492">
        <f>IFERROR(VLOOKUP(A492,[1]Monitoramento_Base_somente_disp!$A:$J,7,FALSE),0)</f>
        <v>511</v>
      </c>
      <c r="E492">
        <f>IFERROR(VLOOKUP(A492,[1]Monitoramento_Base_somente_disp!$A:$J,8,FALSE),0)</f>
        <v>3246522</v>
      </c>
      <c r="F492">
        <f>IFERROR(VLOOKUP(A492,[1]Monitoramento_Base_somente_disp!$A:$J,9,FALSE),0)</f>
        <v>0</v>
      </c>
      <c r="G492">
        <f>IFERROR(VLOOKUP(A492,[1]Monitoramento_Base_somente_disp!$A:$J,10,FALSE),0)</f>
        <v>521160</v>
      </c>
      <c r="H492">
        <f>IFERROR(VLOOKUP(A492,[2]Sheet1!$A:$I,4,FALSE),0)</f>
        <v>0</v>
      </c>
      <c r="I492">
        <f>IFERROR(VLOOKUP(A492,[2]Sheet1!$A:$I,5,FALSE),0)</f>
        <v>0</v>
      </c>
      <c r="J492">
        <f>IFERROR(VLOOKUP(A492,[2]Sheet1!$A:$I,6,FALSE),0)</f>
        <v>0</v>
      </c>
      <c r="K492">
        <f>IFERROR(VLOOKUP(A492,[2]Sheet1!$A:$I,7,FALSE),0)</f>
        <v>0</v>
      </c>
      <c r="L492">
        <f>IFERROR(VLOOKUP(A492,[2]Sheet1!$A:$I,8,FALSE),0)</f>
        <v>0</v>
      </c>
      <c r="M492">
        <f>IFERROR(VLOOKUP(A492,[2]Sheet1!$A:$I,9,FALSE),0)</f>
        <v>0</v>
      </c>
      <c r="N492">
        <f>IFERROR(VLOOKUP(A492,[3]Sheet1!$A:$G,2,FALSE),0)</f>
        <v>0</v>
      </c>
      <c r="O492">
        <f>IFERROR(VLOOKUP(A492,[3]Sheet1!$A:$G,3,FALSE),0)</f>
        <v>0</v>
      </c>
      <c r="P492">
        <f>IFERROR(VLOOKUP(A492,[3]Sheet1!$A:$G,4,FALSE),0)</f>
        <v>0</v>
      </c>
      <c r="Q492">
        <f>IFERROR(VLOOKUP(A492,[3]Sheet1!$A:$G,5,FALSE),0)</f>
        <v>0</v>
      </c>
      <c r="R492">
        <f>IFERROR(VLOOKUP(A492,[3]Sheet1!$A:$G,6,FALSE),0)</f>
        <v>0</v>
      </c>
      <c r="S492">
        <f>IFERROR(VLOOKUP(A492,[3]Sheet1!$A:$G,7,FALSE),0)</f>
        <v>0</v>
      </c>
      <c r="T492" t="str">
        <f t="shared" si="43"/>
        <v>Sim</v>
      </c>
      <c r="U492" t="str">
        <f t="shared" si="44"/>
        <v>Sim</v>
      </c>
      <c r="V492" t="str">
        <f t="shared" si="45"/>
        <v>Sim</v>
      </c>
      <c r="W492" t="str">
        <f t="shared" si="46"/>
        <v>Sim</v>
      </c>
      <c r="X492" t="str">
        <f t="shared" si="47"/>
        <v>Não</v>
      </c>
      <c r="Y492" t="str">
        <f t="shared" si="48"/>
        <v>Sim</v>
      </c>
    </row>
    <row r="493" spans="1:25" x14ac:dyDescent="0.25">
      <c r="A493" s="5">
        <v>220415</v>
      </c>
      <c r="B493">
        <f>IFERROR(VLOOKUP(A493,[1]Monitoramento_Base_somente_disp!$A:$J,5,FALSE),0)</f>
        <v>31922</v>
      </c>
      <c r="C493">
        <f>IFERROR(VLOOKUP(A493,[1]Monitoramento_Base_somente_disp!$A:$J,6,FALSE),0)</f>
        <v>9721778</v>
      </c>
      <c r="D493">
        <f>IFERROR(VLOOKUP(A493,[1]Monitoramento_Base_somente_disp!$A:$J,7,FALSE),0)</f>
        <v>11425</v>
      </c>
      <c r="E493">
        <f>IFERROR(VLOOKUP(A493,[1]Monitoramento_Base_somente_disp!$A:$J,8,FALSE),0)</f>
        <v>9114208</v>
      </c>
      <c r="F493">
        <f>IFERROR(VLOOKUP(A493,[1]Monitoramento_Base_somente_disp!$A:$J,9,FALSE),0)</f>
        <v>240</v>
      </c>
      <c r="G493">
        <f>IFERROR(VLOOKUP(A493,[1]Monitoramento_Base_somente_disp!$A:$J,10,FALSE),0)</f>
        <v>1438985</v>
      </c>
      <c r="H493">
        <f>IFERROR(VLOOKUP(A493,[2]Sheet1!$A:$I,4,FALSE),0)</f>
        <v>0</v>
      </c>
      <c r="I493">
        <f>IFERROR(VLOOKUP(A493,[2]Sheet1!$A:$I,5,FALSE),0)</f>
        <v>0</v>
      </c>
      <c r="J493">
        <f>IFERROR(VLOOKUP(A493,[2]Sheet1!$A:$I,6,FALSE),0)</f>
        <v>0</v>
      </c>
      <c r="K493">
        <f>IFERROR(VLOOKUP(A493,[2]Sheet1!$A:$I,7,FALSE),0)</f>
        <v>0</v>
      </c>
      <c r="L493">
        <f>IFERROR(VLOOKUP(A493,[2]Sheet1!$A:$I,8,FALSE),0)</f>
        <v>0</v>
      </c>
      <c r="M493">
        <f>IFERROR(VLOOKUP(A493,[2]Sheet1!$A:$I,9,FALSE),0)</f>
        <v>0</v>
      </c>
      <c r="N493">
        <f>IFERROR(VLOOKUP(A493,[3]Sheet1!$A:$G,2,FALSE),0)</f>
        <v>0</v>
      </c>
      <c r="O493">
        <f>IFERROR(VLOOKUP(A493,[3]Sheet1!$A:$G,3,FALSE),0)</f>
        <v>0</v>
      </c>
      <c r="P493">
        <f>IFERROR(VLOOKUP(A493,[3]Sheet1!$A:$G,4,FALSE),0)</f>
        <v>0</v>
      </c>
      <c r="Q493">
        <f>IFERROR(VLOOKUP(A493,[3]Sheet1!$A:$G,5,FALSE),0)</f>
        <v>0</v>
      </c>
      <c r="R493">
        <f>IFERROR(VLOOKUP(A493,[3]Sheet1!$A:$G,6,FALSE),0)</f>
        <v>0</v>
      </c>
      <c r="S493">
        <f>IFERROR(VLOOKUP(A493,[3]Sheet1!$A:$G,7,FALSE),0)</f>
        <v>0</v>
      </c>
      <c r="T493" t="str">
        <f t="shared" si="43"/>
        <v>Sim</v>
      </c>
      <c r="U493" t="str">
        <f t="shared" si="44"/>
        <v>Sim</v>
      </c>
      <c r="V493" t="str">
        <f t="shared" si="45"/>
        <v>Sim</v>
      </c>
      <c r="W493" t="str">
        <f t="shared" si="46"/>
        <v>Sim</v>
      </c>
      <c r="X493" t="str">
        <f t="shared" si="47"/>
        <v>Sim</v>
      </c>
      <c r="Y493" t="str">
        <f t="shared" si="48"/>
        <v>Sim</v>
      </c>
    </row>
    <row r="494" spans="1:25" x14ac:dyDescent="0.25">
      <c r="A494" s="5">
        <v>220435</v>
      </c>
      <c r="B494">
        <f>IFERROR(VLOOKUP(A494,[1]Monitoramento_Base_somente_disp!$A:$J,5,FALSE),0)</f>
        <v>0</v>
      </c>
      <c r="C494">
        <f>IFERROR(VLOOKUP(A494,[1]Monitoramento_Base_somente_disp!$A:$J,6,FALSE),0)</f>
        <v>0</v>
      </c>
      <c r="D494">
        <f>IFERROR(VLOOKUP(A494,[1]Monitoramento_Base_somente_disp!$A:$J,7,FALSE),0)</f>
        <v>0</v>
      </c>
      <c r="E494">
        <f>IFERROR(VLOOKUP(A494,[1]Monitoramento_Base_somente_disp!$A:$J,8,FALSE),0)</f>
        <v>0</v>
      </c>
      <c r="F494">
        <f>IFERROR(VLOOKUP(A494,[1]Monitoramento_Base_somente_disp!$A:$J,9,FALSE),0)</f>
        <v>0</v>
      </c>
      <c r="G494">
        <f>IFERROR(VLOOKUP(A494,[1]Monitoramento_Base_somente_disp!$A:$J,10,FALSE),0)</f>
        <v>0</v>
      </c>
      <c r="H494">
        <f>IFERROR(VLOOKUP(A494,[2]Sheet1!$A:$I,4,FALSE),0)</f>
        <v>0</v>
      </c>
      <c r="I494">
        <f>IFERROR(VLOOKUP(A494,[2]Sheet1!$A:$I,5,FALSE),0)</f>
        <v>0</v>
      </c>
      <c r="J494">
        <f>IFERROR(VLOOKUP(A494,[2]Sheet1!$A:$I,6,FALSE),0)</f>
        <v>0</v>
      </c>
      <c r="K494">
        <f>IFERROR(VLOOKUP(A494,[2]Sheet1!$A:$I,7,FALSE),0)</f>
        <v>0</v>
      </c>
      <c r="L494">
        <f>IFERROR(VLOOKUP(A494,[2]Sheet1!$A:$I,8,FALSE),0)</f>
        <v>0</v>
      </c>
      <c r="M494">
        <f>IFERROR(VLOOKUP(A494,[2]Sheet1!$A:$I,9,FALSE),0)</f>
        <v>0</v>
      </c>
      <c r="N494">
        <f>IFERROR(VLOOKUP(A494,[3]Sheet1!$A:$G,2,FALSE),0)</f>
        <v>0</v>
      </c>
      <c r="O494">
        <f>IFERROR(VLOOKUP(A494,[3]Sheet1!$A:$G,3,FALSE),0)</f>
        <v>0</v>
      </c>
      <c r="P494">
        <f>IFERROR(VLOOKUP(A494,[3]Sheet1!$A:$G,4,FALSE),0)</f>
        <v>0</v>
      </c>
      <c r="Q494">
        <f>IFERROR(VLOOKUP(A494,[3]Sheet1!$A:$G,5,FALSE),0)</f>
        <v>0</v>
      </c>
      <c r="R494">
        <f>IFERROR(VLOOKUP(A494,[3]Sheet1!$A:$G,6,FALSE),0)</f>
        <v>0</v>
      </c>
      <c r="S494">
        <f>IFERROR(VLOOKUP(A494,[3]Sheet1!$A:$G,7,FALSE),0)</f>
        <v>0</v>
      </c>
      <c r="T494" t="str">
        <f t="shared" si="43"/>
        <v>Não</v>
      </c>
      <c r="U494" t="str">
        <f t="shared" si="44"/>
        <v>Não</v>
      </c>
      <c r="V494" t="str">
        <f t="shared" si="45"/>
        <v>Não</v>
      </c>
      <c r="W494" t="str">
        <f t="shared" si="46"/>
        <v>Não</v>
      </c>
      <c r="X494" t="str">
        <f t="shared" si="47"/>
        <v>Não</v>
      </c>
      <c r="Y494" t="str">
        <f t="shared" si="48"/>
        <v>Não</v>
      </c>
    </row>
    <row r="495" spans="1:25" x14ac:dyDescent="0.25">
      <c r="A495" s="5">
        <v>220440</v>
      </c>
      <c r="B495">
        <f>IFERROR(VLOOKUP(A495,[1]Monitoramento_Base_somente_disp!$A:$J,5,FALSE),0)</f>
        <v>4011</v>
      </c>
      <c r="C495">
        <f>IFERROR(VLOOKUP(A495,[1]Monitoramento_Base_somente_disp!$A:$J,6,FALSE),0)</f>
        <v>4948137</v>
      </c>
      <c r="D495">
        <f>IFERROR(VLOOKUP(A495,[1]Monitoramento_Base_somente_disp!$A:$J,7,FALSE),0)</f>
        <v>2094</v>
      </c>
      <c r="E495">
        <f>IFERROR(VLOOKUP(A495,[1]Monitoramento_Base_somente_disp!$A:$J,8,FALSE),0)</f>
        <v>5079159</v>
      </c>
      <c r="F495">
        <f>IFERROR(VLOOKUP(A495,[1]Monitoramento_Base_somente_disp!$A:$J,9,FALSE),0)</f>
        <v>0</v>
      </c>
      <c r="G495">
        <f>IFERROR(VLOOKUP(A495,[1]Monitoramento_Base_somente_disp!$A:$J,10,FALSE),0)</f>
        <v>815590</v>
      </c>
      <c r="H495">
        <f>IFERROR(VLOOKUP(A495,[2]Sheet1!$A:$I,4,FALSE),0)</f>
        <v>0</v>
      </c>
      <c r="I495">
        <f>IFERROR(VLOOKUP(A495,[2]Sheet1!$A:$I,5,FALSE),0)</f>
        <v>0</v>
      </c>
      <c r="J495">
        <f>IFERROR(VLOOKUP(A495,[2]Sheet1!$A:$I,6,FALSE),0)</f>
        <v>0</v>
      </c>
      <c r="K495">
        <f>IFERROR(VLOOKUP(A495,[2]Sheet1!$A:$I,7,FALSE),0)</f>
        <v>0</v>
      </c>
      <c r="L495">
        <f>IFERROR(VLOOKUP(A495,[2]Sheet1!$A:$I,8,FALSE),0)</f>
        <v>0</v>
      </c>
      <c r="M495">
        <f>IFERROR(VLOOKUP(A495,[2]Sheet1!$A:$I,9,FALSE),0)</f>
        <v>0</v>
      </c>
      <c r="N495">
        <f>IFERROR(VLOOKUP(A495,[3]Sheet1!$A:$G,2,FALSE),0)</f>
        <v>0</v>
      </c>
      <c r="O495">
        <f>IFERROR(VLOOKUP(A495,[3]Sheet1!$A:$G,3,FALSE),0)</f>
        <v>0</v>
      </c>
      <c r="P495">
        <f>IFERROR(VLOOKUP(A495,[3]Sheet1!$A:$G,4,FALSE),0)</f>
        <v>0</v>
      </c>
      <c r="Q495">
        <f>IFERROR(VLOOKUP(A495,[3]Sheet1!$A:$G,5,FALSE),0)</f>
        <v>0</v>
      </c>
      <c r="R495">
        <f>IFERROR(VLOOKUP(A495,[3]Sheet1!$A:$G,6,FALSE),0)</f>
        <v>0</v>
      </c>
      <c r="S495">
        <f>IFERROR(VLOOKUP(A495,[3]Sheet1!$A:$G,7,FALSE),0)</f>
        <v>0</v>
      </c>
      <c r="T495" t="str">
        <f t="shared" si="43"/>
        <v>Sim</v>
      </c>
      <c r="U495" t="str">
        <f t="shared" si="44"/>
        <v>Sim</v>
      </c>
      <c r="V495" t="str">
        <f t="shared" si="45"/>
        <v>Sim</v>
      </c>
      <c r="W495" t="str">
        <f t="shared" si="46"/>
        <v>Sim</v>
      </c>
      <c r="X495" t="str">
        <f t="shared" si="47"/>
        <v>Não</v>
      </c>
      <c r="Y495" t="str">
        <f t="shared" si="48"/>
        <v>Sim</v>
      </c>
    </row>
    <row r="496" spans="1:25" x14ac:dyDescent="0.25">
      <c r="A496" s="5">
        <v>220455</v>
      </c>
      <c r="B496">
        <f>IFERROR(VLOOKUP(A496,[1]Monitoramento_Base_somente_disp!$A:$J,5,FALSE),0)</f>
        <v>165</v>
      </c>
      <c r="C496">
        <f>IFERROR(VLOOKUP(A496,[1]Monitoramento_Base_somente_disp!$A:$J,6,FALSE),0)</f>
        <v>48473</v>
      </c>
      <c r="D496">
        <f>IFERROR(VLOOKUP(A496,[1]Monitoramento_Base_somente_disp!$A:$J,7,FALSE),0)</f>
        <v>28</v>
      </c>
      <c r="E496">
        <f>IFERROR(VLOOKUP(A496,[1]Monitoramento_Base_somente_disp!$A:$J,8,FALSE),0)</f>
        <v>35409</v>
      </c>
      <c r="F496">
        <f>IFERROR(VLOOKUP(A496,[1]Monitoramento_Base_somente_disp!$A:$J,9,FALSE),0)</f>
        <v>0</v>
      </c>
      <c r="G496">
        <f>IFERROR(VLOOKUP(A496,[1]Monitoramento_Base_somente_disp!$A:$J,10,FALSE),0)</f>
        <v>4995</v>
      </c>
      <c r="H496">
        <f>IFERROR(VLOOKUP(A496,[2]Sheet1!$A:$I,4,FALSE),0)</f>
        <v>0</v>
      </c>
      <c r="I496">
        <f>IFERROR(VLOOKUP(A496,[2]Sheet1!$A:$I,5,FALSE),0)</f>
        <v>0</v>
      </c>
      <c r="J496">
        <f>IFERROR(VLOOKUP(A496,[2]Sheet1!$A:$I,6,FALSE),0)</f>
        <v>0</v>
      </c>
      <c r="K496">
        <f>IFERROR(VLOOKUP(A496,[2]Sheet1!$A:$I,7,FALSE),0)</f>
        <v>0</v>
      </c>
      <c r="L496">
        <f>IFERROR(VLOOKUP(A496,[2]Sheet1!$A:$I,8,FALSE),0)</f>
        <v>0</v>
      </c>
      <c r="M496">
        <f>IFERROR(VLOOKUP(A496,[2]Sheet1!$A:$I,9,FALSE),0)</f>
        <v>0</v>
      </c>
      <c r="N496">
        <f>IFERROR(VLOOKUP(A496,[3]Sheet1!$A:$G,2,FALSE),0)</f>
        <v>0</v>
      </c>
      <c r="O496">
        <f>IFERROR(VLOOKUP(A496,[3]Sheet1!$A:$G,3,FALSE),0)</f>
        <v>0</v>
      </c>
      <c r="P496">
        <f>IFERROR(VLOOKUP(A496,[3]Sheet1!$A:$G,4,FALSE),0)</f>
        <v>0</v>
      </c>
      <c r="Q496">
        <f>IFERROR(VLOOKUP(A496,[3]Sheet1!$A:$G,5,FALSE),0)</f>
        <v>0</v>
      </c>
      <c r="R496">
        <f>IFERROR(VLOOKUP(A496,[3]Sheet1!$A:$G,6,FALSE),0)</f>
        <v>0</v>
      </c>
      <c r="S496">
        <f>IFERROR(VLOOKUP(A496,[3]Sheet1!$A:$G,7,FALSE),0)</f>
        <v>0</v>
      </c>
      <c r="T496" t="str">
        <f t="shared" si="43"/>
        <v>Sim</v>
      </c>
      <c r="U496" t="str">
        <f t="shared" si="44"/>
        <v>Sim</v>
      </c>
      <c r="V496" t="str">
        <f t="shared" si="45"/>
        <v>Sim</v>
      </c>
      <c r="W496" t="str">
        <f t="shared" si="46"/>
        <v>Sim</v>
      </c>
      <c r="X496" t="str">
        <f t="shared" si="47"/>
        <v>Não</v>
      </c>
      <c r="Y496" t="str">
        <f t="shared" si="48"/>
        <v>Sim</v>
      </c>
    </row>
    <row r="497" spans="1:25" x14ac:dyDescent="0.25">
      <c r="A497" s="5">
        <v>220470</v>
      </c>
      <c r="B497">
        <f>IFERROR(VLOOKUP(A497,[1]Monitoramento_Base_somente_disp!$A:$J,5,FALSE),0)</f>
        <v>1392</v>
      </c>
      <c r="C497">
        <f>IFERROR(VLOOKUP(A497,[1]Monitoramento_Base_somente_disp!$A:$J,6,FALSE),0)</f>
        <v>1322880</v>
      </c>
      <c r="D497">
        <f>IFERROR(VLOOKUP(A497,[1]Monitoramento_Base_somente_disp!$A:$J,7,FALSE),0)</f>
        <v>1687</v>
      </c>
      <c r="E497">
        <f>IFERROR(VLOOKUP(A497,[1]Monitoramento_Base_somente_disp!$A:$J,8,FALSE),0)</f>
        <v>1497694</v>
      </c>
      <c r="F497">
        <f>IFERROR(VLOOKUP(A497,[1]Monitoramento_Base_somente_disp!$A:$J,9,FALSE),0)</f>
        <v>0</v>
      </c>
      <c r="G497">
        <f>IFERROR(VLOOKUP(A497,[1]Monitoramento_Base_somente_disp!$A:$J,10,FALSE),0)</f>
        <v>232785</v>
      </c>
      <c r="H497">
        <f>IFERROR(VLOOKUP(A497,[2]Sheet1!$A:$I,4,FALSE),0)</f>
        <v>0</v>
      </c>
      <c r="I497">
        <f>IFERROR(VLOOKUP(A497,[2]Sheet1!$A:$I,5,FALSE),0)</f>
        <v>0</v>
      </c>
      <c r="J497">
        <f>IFERROR(VLOOKUP(A497,[2]Sheet1!$A:$I,6,FALSE),0)</f>
        <v>0</v>
      </c>
      <c r="K497">
        <f>IFERROR(VLOOKUP(A497,[2]Sheet1!$A:$I,7,FALSE),0)</f>
        <v>0</v>
      </c>
      <c r="L497">
        <f>IFERROR(VLOOKUP(A497,[2]Sheet1!$A:$I,8,FALSE),0)</f>
        <v>0</v>
      </c>
      <c r="M497">
        <f>IFERROR(VLOOKUP(A497,[2]Sheet1!$A:$I,9,FALSE),0)</f>
        <v>0</v>
      </c>
      <c r="N497">
        <f>IFERROR(VLOOKUP(A497,[3]Sheet1!$A:$G,2,FALSE),0)</f>
        <v>0</v>
      </c>
      <c r="O497">
        <f>IFERROR(VLOOKUP(A497,[3]Sheet1!$A:$G,3,FALSE),0)</f>
        <v>0</v>
      </c>
      <c r="P497">
        <f>IFERROR(VLOOKUP(A497,[3]Sheet1!$A:$G,4,FALSE),0)</f>
        <v>0</v>
      </c>
      <c r="Q497">
        <f>IFERROR(VLOOKUP(A497,[3]Sheet1!$A:$G,5,FALSE),0)</f>
        <v>0</v>
      </c>
      <c r="R497">
        <f>IFERROR(VLOOKUP(A497,[3]Sheet1!$A:$G,6,FALSE),0)</f>
        <v>0</v>
      </c>
      <c r="S497">
        <f>IFERROR(VLOOKUP(A497,[3]Sheet1!$A:$G,7,FALSE),0)</f>
        <v>0</v>
      </c>
      <c r="T497" t="str">
        <f t="shared" si="43"/>
        <v>Sim</v>
      </c>
      <c r="U497" t="str">
        <f t="shared" si="44"/>
        <v>Sim</v>
      </c>
      <c r="V497" t="str">
        <f t="shared" si="45"/>
        <v>Sim</v>
      </c>
      <c r="W497" t="str">
        <f t="shared" si="46"/>
        <v>Sim</v>
      </c>
      <c r="X497" t="str">
        <f t="shared" si="47"/>
        <v>Não</v>
      </c>
      <c r="Y497" t="str">
        <f t="shared" si="48"/>
        <v>Sim</v>
      </c>
    </row>
    <row r="498" spans="1:25" x14ac:dyDescent="0.25">
      <c r="A498" s="5">
        <v>220480</v>
      </c>
      <c r="B498">
        <f>IFERROR(VLOOKUP(A498,[1]Monitoramento_Base_somente_disp!$A:$J,5,FALSE),0)</f>
        <v>50812</v>
      </c>
      <c r="C498">
        <f>IFERROR(VLOOKUP(A498,[1]Monitoramento_Base_somente_disp!$A:$J,6,FALSE),0)</f>
        <v>5091397</v>
      </c>
      <c r="D498">
        <f>IFERROR(VLOOKUP(A498,[1]Monitoramento_Base_somente_disp!$A:$J,7,FALSE),0)</f>
        <v>43413</v>
      </c>
      <c r="E498">
        <f>IFERROR(VLOOKUP(A498,[1]Monitoramento_Base_somente_disp!$A:$J,8,FALSE),0)</f>
        <v>5285770</v>
      </c>
      <c r="F498">
        <f>IFERROR(VLOOKUP(A498,[1]Monitoramento_Base_somente_disp!$A:$J,9,FALSE),0)</f>
        <v>1235</v>
      </c>
      <c r="G498">
        <f>IFERROR(VLOOKUP(A498,[1]Monitoramento_Base_somente_disp!$A:$J,10,FALSE),0)</f>
        <v>765921</v>
      </c>
      <c r="H498">
        <f>IFERROR(VLOOKUP(A498,[2]Sheet1!$A:$I,4,FALSE),0)</f>
        <v>0</v>
      </c>
      <c r="I498">
        <f>IFERROR(VLOOKUP(A498,[2]Sheet1!$A:$I,5,FALSE),0)</f>
        <v>0</v>
      </c>
      <c r="J498">
        <f>IFERROR(VLOOKUP(A498,[2]Sheet1!$A:$I,6,FALSE),0)</f>
        <v>0</v>
      </c>
      <c r="K498">
        <f>IFERROR(VLOOKUP(A498,[2]Sheet1!$A:$I,7,FALSE),0)</f>
        <v>0</v>
      </c>
      <c r="L498">
        <f>IFERROR(VLOOKUP(A498,[2]Sheet1!$A:$I,8,FALSE),0)</f>
        <v>0</v>
      </c>
      <c r="M498">
        <f>IFERROR(VLOOKUP(A498,[2]Sheet1!$A:$I,9,FALSE),0)</f>
        <v>0</v>
      </c>
      <c r="N498">
        <f>IFERROR(VLOOKUP(A498,[3]Sheet1!$A:$G,2,FALSE),0)</f>
        <v>0</v>
      </c>
      <c r="O498">
        <f>IFERROR(VLOOKUP(A498,[3]Sheet1!$A:$G,3,FALSE),0)</f>
        <v>0</v>
      </c>
      <c r="P498">
        <f>IFERROR(VLOOKUP(A498,[3]Sheet1!$A:$G,4,FALSE),0)</f>
        <v>0</v>
      </c>
      <c r="Q498">
        <f>IFERROR(VLOOKUP(A498,[3]Sheet1!$A:$G,5,FALSE),0)</f>
        <v>0</v>
      </c>
      <c r="R498">
        <f>IFERROR(VLOOKUP(A498,[3]Sheet1!$A:$G,6,FALSE),0)</f>
        <v>0</v>
      </c>
      <c r="S498">
        <f>IFERROR(VLOOKUP(A498,[3]Sheet1!$A:$G,7,FALSE),0)</f>
        <v>0</v>
      </c>
      <c r="T498" t="str">
        <f t="shared" si="43"/>
        <v>Sim</v>
      </c>
      <c r="U498" t="str">
        <f t="shared" si="44"/>
        <v>Sim</v>
      </c>
      <c r="V498" t="str">
        <f t="shared" si="45"/>
        <v>Sim</v>
      </c>
      <c r="W498" t="str">
        <f t="shared" si="46"/>
        <v>Sim</v>
      </c>
      <c r="X498" t="str">
        <f t="shared" si="47"/>
        <v>Sim</v>
      </c>
      <c r="Y498" t="str">
        <f t="shared" si="48"/>
        <v>Sim</v>
      </c>
    </row>
    <row r="499" spans="1:25" x14ac:dyDescent="0.25">
      <c r="A499" s="5">
        <v>220500</v>
      </c>
      <c r="B499">
        <f>IFERROR(VLOOKUP(A499,[1]Monitoramento_Base_somente_disp!$A:$J,5,FALSE),0)</f>
        <v>0</v>
      </c>
      <c r="C499">
        <f>IFERROR(VLOOKUP(A499,[1]Monitoramento_Base_somente_disp!$A:$J,6,FALSE),0)</f>
        <v>5681220</v>
      </c>
      <c r="D499">
        <f>IFERROR(VLOOKUP(A499,[1]Monitoramento_Base_somente_disp!$A:$J,7,FALSE),0)</f>
        <v>0</v>
      </c>
      <c r="E499">
        <f>IFERROR(VLOOKUP(A499,[1]Monitoramento_Base_somente_disp!$A:$J,8,FALSE),0)</f>
        <v>5870594</v>
      </c>
      <c r="F499">
        <f>IFERROR(VLOOKUP(A499,[1]Monitoramento_Base_somente_disp!$A:$J,9,FALSE),0)</f>
        <v>0</v>
      </c>
      <c r="G499">
        <f>IFERROR(VLOOKUP(A499,[1]Monitoramento_Base_somente_disp!$A:$J,10,FALSE),0)</f>
        <v>946870</v>
      </c>
      <c r="H499">
        <f>IFERROR(VLOOKUP(A499,[2]Sheet1!$A:$I,4,FALSE),0)</f>
        <v>0</v>
      </c>
      <c r="I499">
        <f>IFERROR(VLOOKUP(A499,[2]Sheet1!$A:$I,5,FALSE),0)</f>
        <v>0</v>
      </c>
      <c r="J499">
        <f>IFERROR(VLOOKUP(A499,[2]Sheet1!$A:$I,6,FALSE),0)</f>
        <v>0</v>
      </c>
      <c r="K499">
        <f>IFERROR(VLOOKUP(A499,[2]Sheet1!$A:$I,7,FALSE),0)</f>
        <v>0</v>
      </c>
      <c r="L499">
        <f>IFERROR(VLOOKUP(A499,[2]Sheet1!$A:$I,8,FALSE),0)</f>
        <v>0</v>
      </c>
      <c r="M499">
        <f>IFERROR(VLOOKUP(A499,[2]Sheet1!$A:$I,9,FALSE),0)</f>
        <v>0</v>
      </c>
      <c r="N499">
        <f>IFERROR(VLOOKUP(A499,[3]Sheet1!$A:$G,2,FALSE),0)</f>
        <v>0</v>
      </c>
      <c r="O499">
        <f>IFERROR(VLOOKUP(A499,[3]Sheet1!$A:$G,3,FALSE),0)</f>
        <v>0</v>
      </c>
      <c r="P499">
        <f>IFERROR(VLOOKUP(A499,[3]Sheet1!$A:$G,4,FALSE),0)</f>
        <v>0</v>
      </c>
      <c r="Q499">
        <f>IFERROR(VLOOKUP(A499,[3]Sheet1!$A:$G,5,FALSE),0)</f>
        <v>0</v>
      </c>
      <c r="R499">
        <f>IFERROR(VLOOKUP(A499,[3]Sheet1!$A:$G,6,FALSE),0)</f>
        <v>0</v>
      </c>
      <c r="S499">
        <f>IFERROR(VLOOKUP(A499,[3]Sheet1!$A:$G,7,FALSE),0)</f>
        <v>0</v>
      </c>
      <c r="T499" t="str">
        <f t="shared" si="43"/>
        <v>Não</v>
      </c>
      <c r="U499" t="str">
        <f t="shared" si="44"/>
        <v>Sim</v>
      </c>
      <c r="V499" t="str">
        <f t="shared" si="45"/>
        <v>Não</v>
      </c>
      <c r="W499" t="str">
        <f t="shared" si="46"/>
        <v>Sim</v>
      </c>
      <c r="X499" t="str">
        <f t="shared" si="47"/>
        <v>Não</v>
      </c>
      <c r="Y499" t="str">
        <f t="shared" si="48"/>
        <v>Sim</v>
      </c>
    </row>
    <row r="500" spans="1:25" x14ac:dyDescent="0.25">
      <c r="A500" s="5">
        <v>220515</v>
      </c>
      <c r="B500">
        <f>IFERROR(VLOOKUP(A500,[1]Monitoramento_Base_somente_disp!$A:$J,5,FALSE),0)</f>
        <v>4844</v>
      </c>
      <c r="C500">
        <f>IFERROR(VLOOKUP(A500,[1]Monitoramento_Base_somente_disp!$A:$J,6,FALSE),0)</f>
        <v>4137833</v>
      </c>
      <c r="D500">
        <f>IFERROR(VLOOKUP(A500,[1]Monitoramento_Base_somente_disp!$A:$J,7,FALSE),0)</f>
        <v>3607</v>
      </c>
      <c r="E500">
        <f>IFERROR(VLOOKUP(A500,[1]Monitoramento_Base_somente_disp!$A:$J,8,FALSE),0)</f>
        <v>4123653</v>
      </c>
      <c r="F500">
        <f>IFERROR(VLOOKUP(A500,[1]Monitoramento_Base_somente_disp!$A:$J,9,FALSE),0)</f>
        <v>1</v>
      </c>
      <c r="G500">
        <f>IFERROR(VLOOKUP(A500,[1]Monitoramento_Base_somente_disp!$A:$J,10,FALSE),0)</f>
        <v>658746</v>
      </c>
      <c r="H500">
        <f>IFERROR(VLOOKUP(A500,[2]Sheet1!$A:$I,4,FALSE),0)</f>
        <v>0</v>
      </c>
      <c r="I500">
        <f>IFERROR(VLOOKUP(A500,[2]Sheet1!$A:$I,5,FALSE),0)</f>
        <v>0</v>
      </c>
      <c r="J500">
        <f>IFERROR(VLOOKUP(A500,[2]Sheet1!$A:$I,6,FALSE),0)</f>
        <v>0</v>
      </c>
      <c r="K500">
        <f>IFERROR(VLOOKUP(A500,[2]Sheet1!$A:$I,7,FALSE),0)</f>
        <v>0</v>
      </c>
      <c r="L500">
        <f>IFERROR(VLOOKUP(A500,[2]Sheet1!$A:$I,8,FALSE),0)</f>
        <v>0</v>
      </c>
      <c r="M500">
        <f>IFERROR(VLOOKUP(A500,[2]Sheet1!$A:$I,9,FALSE),0)</f>
        <v>0</v>
      </c>
      <c r="N500">
        <f>IFERROR(VLOOKUP(A500,[3]Sheet1!$A:$G,2,FALSE),0)</f>
        <v>0</v>
      </c>
      <c r="O500">
        <f>IFERROR(VLOOKUP(A500,[3]Sheet1!$A:$G,3,FALSE),0)</f>
        <v>0</v>
      </c>
      <c r="P500">
        <f>IFERROR(VLOOKUP(A500,[3]Sheet1!$A:$G,4,FALSE),0)</f>
        <v>0</v>
      </c>
      <c r="Q500">
        <f>IFERROR(VLOOKUP(A500,[3]Sheet1!$A:$G,5,FALSE),0)</f>
        <v>0</v>
      </c>
      <c r="R500">
        <f>IFERROR(VLOOKUP(A500,[3]Sheet1!$A:$G,6,FALSE),0)</f>
        <v>0</v>
      </c>
      <c r="S500">
        <f>IFERROR(VLOOKUP(A500,[3]Sheet1!$A:$G,7,FALSE),0)</f>
        <v>0</v>
      </c>
      <c r="T500" t="str">
        <f t="shared" si="43"/>
        <v>Sim</v>
      </c>
      <c r="U500" t="str">
        <f t="shared" si="44"/>
        <v>Sim</v>
      </c>
      <c r="V500" t="str">
        <f t="shared" si="45"/>
        <v>Sim</v>
      </c>
      <c r="W500" t="str">
        <f t="shared" si="46"/>
        <v>Sim</v>
      </c>
      <c r="X500" t="str">
        <f t="shared" si="47"/>
        <v>Sim</v>
      </c>
      <c r="Y500" t="str">
        <f t="shared" si="48"/>
        <v>Sim</v>
      </c>
    </row>
    <row r="501" spans="1:25" x14ac:dyDescent="0.25">
      <c r="A501" s="5">
        <v>220520</v>
      </c>
      <c r="B501">
        <f>IFERROR(VLOOKUP(A501,[1]Monitoramento_Base_somente_disp!$A:$J,5,FALSE),0)</f>
        <v>7002</v>
      </c>
      <c r="C501">
        <f>IFERROR(VLOOKUP(A501,[1]Monitoramento_Base_somente_disp!$A:$J,6,FALSE),0)</f>
        <v>9682432</v>
      </c>
      <c r="D501">
        <f>IFERROR(VLOOKUP(A501,[1]Monitoramento_Base_somente_disp!$A:$J,7,FALSE),0)</f>
        <v>8827</v>
      </c>
      <c r="E501">
        <f>IFERROR(VLOOKUP(A501,[1]Monitoramento_Base_somente_disp!$A:$J,8,FALSE),0)</f>
        <v>17930747</v>
      </c>
      <c r="F501">
        <f>IFERROR(VLOOKUP(A501,[1]Monitoramento_Base_somente_disp!$A:$J,9,FALSE),0)</f>
        <v>0</v>
      </c>
      <c r="G501">
        <f>IFERROR(VLOOKUP(A501,[1]Monitoramento_Base_somente_disp!$A:$J,10,FALSE),0)</f>
        <v>3180605</v>
      </c>
      <c r="H501">
        <f>IFERROR(VLOOKUP(A501,[2]Sheet1!$A:$I,4,FALSE),0)</f>
        <v>0</v>
      </c>
      <c r="I501">
        <f>IFERROR(VLOOKUP(A501,[2]Sheet1!$A:$I,5,FALSE),0)</f>
        <v>0</v>
      </c>
      <c r="J501">
        <f>IFERROR(VLOOKUP(A501,[2]Sheet1!$A:$I,6,FALSE),0)</f>
        <v>0</v>
      </c>
      <c r="K501">
        <f>IFERROR(VLOOKUP(A501,[2]Sheet1!$A:$I,7,FALSE),0)</f>
        <v>0</v>
      </c>
      <c r="L501">
        <f>IFERROR(VLOOKUP(A501,[2]Sheet1!$A:$I,8,FALSE),0)</f>
        <v>0</v>
      </c>
      <c r="M501">
        <f>IFERROR(VLOOKUP(A501,[2]Sheet1!$A:$I,9,FALSE),0)</f>
        <v>0</v>
      </c>
      <c r="N501">
        <f>IFERROR(VLOOKUP(A501,[3]Sheet1!$A:$G,2,FALSE),0)</f>
        <v>0</v>
      </c>
      <c r="O501">
        <f>IFERROR(VLOOKUP(A501,[3]Sheet1!$A:$G,3,FALSE),0)</f>
        <v>0</v>
      </c>
      <c r="P501">
        <f>IFERROR(VLOOKUP(A501,[3]Sheet1!$A:$G,4,FALSE),0)</f>
        <v>0</v>
      </c>
      <c r="Q501">
        <f>IFERROR(VLOOKUP(A501,[3]Sheet1!$A:$G,5,FALSE),0)</f>
        <v>0</v>
      </c>
      <c r="R501">
        <f>IFERROR(VLOOKUP(A501,[3]Sheet1!$A:$G,6,FALSE),0)</f>
        <v>0</v>
      </c>
      <c r="S501">
        <f>IFERROR(VLOOKUP(A501,[3]Sheet1!$A:$G,7,FALSE),0)</f>
        <v>0</v>
      </c>
      <c r="T501" t="str">
        <f t="shared" si="43"/>
        <v>Sim</v>
      </c>
      <c r="U501" t="str">
        <f t="shared" si="44"/>
        <v>Sim</v>
      </c>
      <c r="V501" t="str">
        <f t="shared" si="45"/>
        <v>Sim</v>
      </c>
      <c r="W501" t="str">
        <f t="shared" si="46"/>
        <v>Sim</v>
      </c>
      <c r="X501" t="str">
        <f t="shared" si="47"/>
        <v>Não</v>
      </c>
      <c r="Y501" t="str">
        <f t="shared" si="48"/>
        <v>Sim</v>
      </c>
    </row>
    <row r="502" spans="1:25" x14ac:dyDescent="0.25">
      <c r="A502" s="5">
        <v>220527</v>
      </c>
      <c r="B502">
        <f>IFERROR(VLOOKUP(A502,[1]Monitoramento_Base_somente_disp!$A:$J,5,FALSE),0)</f>
        <v>34932</v>
      </c>
      <c r="C502">
        <f>IFERROR(VLOOKUP(A502,[1]Monitoramento_Base_somente_disp!$A:$J,6,FALSE),0)</f>
        <v>7333313</v>
      </c>
      <c r="D502">
        <f>IFERROR(VLOOKUP(A502,[1]Monitoramento_Base_somente_disp!$A:$J,7,FALSE),0)</f>
        <v>8448</v>
      </c>
      <c r="E502">
        <f>IFERROR(VLOOKUP(A502,[1]Monitoramento_Base_somente_disp!$A:$J,8,FALSE),0)</f>
        <v>6346457</v>
      </c>
      <c r="F502">
        <f>IFERROR(VLOOKUP(A502,[1]Monitoramento_Base_somente_disp!$A:$J,9,FALSE),0)</f>
        <v>0</v>
      </c>
      <c r="G502">
        <f>IFERROR(VLOOKUP(A502,[1]Monitoramento_Base_somente_disp!$A:$J,10,FALSE),0)</f>
        <v>1088830</v>
      </c>
      <c r="H502">
        <f>IFERROR(VLOOKUP(A502,[2]Sheet1!$A:$I,4,FALSE),0)</f>
        <v>0</v>
      </c>
      <c r="I502">
        <f>IFERROR(VLOOKUP(A502,[2]Sheet1!$A:$I,5,FALSE),0)</f>
        <v>0</v>
      </c>
      <c r="J502">
        <f>IFERROR(VLOOKUP(A502,[2]Sheet1!$A:$I,6,FALSE),0)</f>
        <v>0</v>
      </c>
      <c r="K502">
        <f>IFERROR(VLOOKUP(A502,[2]Sheet1!$A:$I,7,FALSE),0)</f>
        <v>0</v>
      </c>
      <c r="L502">
        <f>IFERROR(VLOOKUP(A502,[2]Sheet1!$A:$I,8,FALSE),0)</f>
        <v>0</v>
      </c>
      <c r="M502">
        <f>IFERROR(VLOOKUP(A502,[2]Sheet1!$A:$I,9,FALSE),0)</f>
        <v>0</v>
      </c>
      <c r="N502">
        <f>IFERROR(VLOOKUP(A502,[3]Sheet1!$A:$G,2,FALSE),0)</f>
        <v>0</v>
      </c>
      <c r="O502">
        <f>IFERROR(VLOOKUP(A502,[3]Sheet1!$A:$G,3,FALSE),0)</f>
        <v>0</v>
      </c>
      <c r="P502">
        <f>IFERROR(VLOOKUP(A502,[3]Sheet1!$A:$G,4,FALSE),0)</f>
        <v>0</v>
      </c>
      <c r="Q502">
        <f>IFERROR(VLOOKUP(A502,[3]Sheet1!$A:$G,5,FALSE),0)</f>
        <v>0</v>
      </c>
      <c r="R502">
        <f>IFERROR(VLOOKUP(A502,[3]Sheet1!$A:$G,6,FALSE),0)</f>
        <v>0</v>
      </c>
      <c r="S502">
        <f>IFERROR(VLOOKUP(A502,[3]Sheet1!$A:$G,7,FALSE),0)</f>
        <v>0</v>
      </c>
      <c r="T502" t="str">
        <f t="shared" si="43"/>
        <v>Sim</v>
      </c>
      <c r="U502" t="str">
        <f t="shared" si="44"/>
        <v>Sim</v>
      </c>
      <c r="V502" t="str">
        <f t="shared" si="45"/>
        <v>Sim</v>
      </c>
      <c r="W502" t="str">
        <f t="shared" si="46"/>
        <v>Sim</v>
      </c>
      <c r="X502" t="str">
        <f t="shared" si="47"/>
        <v>Não</v>
      </c>
      <c r="Y502" t="str">
        <f t="shared" si="48"/>
        <v>Sim</v>
      </c>
    </row>
    <row r="503" spans="1:25" x14ac:dyDescent="0.25">
      <c r="A503" s="5">
        <v>220540</v>
      </c>
      <c r="B503">
        <f>IFERROR(VLOOKUP(A503,[1]Monitoramento_Base_somente_disp!$A:$J,5,FALSE),0)</f>
        <v>1</v>
      </c>
      <c r="C503">
        <f>IFERROR(VLOOKUP(A503,[1]Monitoramento_Base_somente_disp!$A:$J,6,FALSE),0)</f>
        <v>5472485</v>
      </c>
      <c r="D503">
        <f>IFERROR(VLOOKUP(A503,[1]Monitoramento_Base_somente_disp!$A:$J,7,FALSE),0)</f>
        <v>0</v>
      </c>
      <c r="E503">
        <f>IFERROR(VLOOKUP(A503,[1]Monitoramento_Base_somente_disp!$A:$J,8,FALSE),0)</f>
        <v>5654896</v>
      </c>
      <c r="F503">
        <f>IFERROR(VLOOKUP(A503,[1]Monitoramento_Base_somente_disp!$A:$J,9,FALSE),0)</f>
        <v>0</v>
      </c>
      <c r="G503">
        <f>IFERROR(VLOOKUP(A503,[1]Monitoramento_Base_somente_disp!$A:$J,10,FALSE),0)</f>
        <v>912080</v>
      </c>
      <c r="H503">
        <f>IFERROR(VLOOKUP(A503,[2]Sheet1!$A:$I,4,FALSE),0)</f>
        <v>0</v>
      </c>
      <c r="I503">
        <f>IFERROR(VLOOKUP(A503,[2]Sheet1!$A:$I,5,FALSE),0)</f>
        <v>0</v>
      </c>
      <c r="J503">
        <f>IFERROR(VLOOKUP(A503,[2]Sheet1!$A:$I,6,FALSE),0)</f>
        <v>0</v>
      </c>
      <c r="K503">
        <f>IFERROR(VLOOKUP(A503,[2]Sheet1!$A:$I,7,FALSE),0)</f>
        <v>0</v>
      </c>
      <c r="L503">
        <f>IFERROR(VLOOKUP(A503,[2]Sheet1!$A:$I,8,FALSE),0)</f>
        <v>0</v>
      </c>
      <c r="M503">
        <f>IFERROR(VLOOKUP(A503,[2]Sheet1!$A:$I,9,FALSE),0)</f>
        <v>0</v>
      </c>
      <c r="N503">
        <f>IFERROR(VLOOKUP(A503,[3]Sheet1!$A:$G,2,FALSE),0)</f>
        <v>0</v>
      </c>
      <c r="O503">
        <f>IFERROR(VLOOKUP(A503,[3]Sheet1!$A:$G,3,FALSE),0)</f>
        <v>0</v>
      </c>
      <c r="P503">
        <f>IFERROR(VLOOKUP(A503,[3]Sheet1!$A:$G,4,FALSE),0)</f>
        <v>0</v>
      </c>
      <c r="Q503">
        <f>IFERROR(VLOOKUP(A503,[3]Sheet1!$A:$G,5,FALSE),0)</f>
        <v>0</v>
      </c>
      <c r="R503">
        <f>IFERROR(VLOOKUP(A503,[3]Sheet1!$A:$G,6,FALSE),0)</f>
        <v>0</v>
      </c>
      <c r="S503">
        <f>IFERROR(VLOOKUP(A503,[3]Sheet1!$A:$G,7,FALSE),0)</f>
        <v>0</v>
      </c>
      <c r="T503" t="str">
        <f t="shared" si="43"/>
        <v>Sim</v>
      </c>
      <c r="U503" t="str">
        <f t="shared" si="44"/>
        <v>Sim</v>
      </c>
      <c r="V503" t="str">
        <f t="shared" si="45"/>
        <v>Não</v>
      </c>
      <c r="W503" t="str">
        <f t="shared" si="46"/>
        <v>Sim</v>
      </c>
      <c r="X503" t="str">
        <f t="shared" si="47"/>
        <v>Não</v>
      </c>
      <c r="Y503" t="str">
        <f t="shared" si="48"/>
        <v>Sim</v>
      </c>
    </row>
    <row r="504" spans="1:25" x14ac:dyDescent="0.25">
      <c r="A504" s="5">
        <v>220545</v>
      </c>
      <c r="B504">
        <f>IFERROR(VLOOKUP(A504,[1]Monitoramento_Base_somente_disp!$A:$J,5,FALSE),0)</f>
        <v>15</v>
      </c>
      <c r="C504">
        <f>IFERROR(VLOOKUP(A504,[1]Monitoramento_Base_somente_disp!$A:$J,6,FALSE),0)</f>
        <v>252041</v>
      </c>
      <c r="D504">
        <f>IFERROR(VLOOKUP(A504,[1]Monitoramento_Base_somente_disp!$A:$J,7,FALSE),0)</f>
        <v>15</v>
      </c>
      <c r="E504">
        <f>IFERROR(VLOOKUP(A504,[1]Monitoramento_Base_somente_disp!$A:$J,8,FALSE),0)</f>
        <v>241604</v>
      </c>
      <c r="F504">
        <f>IFERROR(VLOOKUP(A504,[1]Monitoramento_Base_somente_disp!$A:$J,9,FALSE),0)</f>
        <v>0</v>
      </c>
      <c r="G504">
        <f>IFERROR(VLOOKUP(A504,[1]Monitoramento_Base_somente_disp!$A:$J,10,FALSE),0)</f>
        <v>38820</v>
      </c>
      <c r="H504">
        <f>IFERROR(VLOOKUP(A504,[2]Sheet1!$A:$I,4,FALSE),0)</f>
        <v>0</v>
      </c>
      <c r="I504">
        <f>IFERROR(VLOOKUP(A504,[2]Sheet1!$A:$I,5,FALSE),0)</f>
        <v>0</v>
      </c>
      <c r="J504">
        <f>IFERROR(VLOOKUP(A504,[2]Sheet1!$A:$I,6,FALSE),0)</f>
        <v>0</v>
      </c>
      <c r="K504">
        <f>IFERROR(VLOOKUP(A504,[2]Sheet1!$A:$I,7,FALSE),0)</f>
        <v>0</v>
      </c>
      <c r="L504">
        <f>IFERROR(VLOOKUP(A504,[2]Sheet1!$A:$I,8,FALSE),0)</f>
        <v>0</v>
      </c>
      <c r="M504">
        <f>IFERROR(VLOOKUP(A504,[2]Sheet1!$A:$I,9,FALSE),0)</f>
        <v>0</v>
      </c>
      <c r="N504">
        <f>IFERROR(VLOOKUP(A504,[3]Sheet1!$A:$G,2,FALSE),0)</f>
        <v>0</v>
      </c>
      <c r="O504">
        <f>IFERROR(VLOOKUP(A504,[3]Sheet1!$A:$G,3,FALSE),0)</f>
        <v>0</v>
      </c>
      <c r="P504">
        <f>IFERROR(VLOOKUP(A504,[3]Sheet1!$A:$G,4,FALSE),0)</f>
        <v>0</v>
      </c>
      <c r="Q504">
        <f>IFERROR(VLOOKUP(A504,[3]Sheet1!$A:$G,5,FALSE),0)</f>
        <v>0</v>
      </c>
      <c r="R504">
        <f>IFERROR(VLOOKUP(A504,[3]Sheet1!$A:$G,6,FALSE),0)</f>
        <v>0</v>
      </c>
      <c r="S504">
        <f>IFERROR(VLOOKUP(A504,[3]Sheet1!$A:$G,7,FALSE),0)</f>
        <v>0</v>
      </c>
      <c r="T504" t="str">
        <f t="shared" si="43"/>
        <v>Sim</v>
      </c>
      <c r="U504" t="str">
        <f t="shared" si="44"/>
        <v>Sim</v>
      </c>
      <c r="V504" t="str">
        <f t="shared" si="45"/>
        <v>Sim</v>
      </c>
      <c r="W504" t="str">
        <f t="shared" si="46"/>
        <v>Sim</v>
      </c>
      <c r="X504" t="str">
        <f t="shared" si="47"/>
        <v>Não</v>
      </c>
      <c r="Y504" t="str">
        <f t="shared" si="48"/>
        <v>Sim</v>
      </c>
    </row>
    <row r="505" spans="1:25" x14ac:dyDescent="0.25">
      <c r="A505" s="5">
        <v>220552</v>
      </c>
      <c r="B505">
        <f>IFERROR(VLOOKUP(A505,[1]Monitoramento_Base_somente_disp!$A:$J,5,FALSE),0)</f>
        <v>21741</v>
      </c>
      <c r="C505">
        <f>IFERROR(VLOOKUP(A505,[1]Monitoramento_Base_somente_disp!$A:$J,6,FALSE),0)</f>
        <v>1690154</v>
      </c>
      <c r="D505">
        <f>IFERROR(VLOOKUP(A505,[1]Monitoramento_Base_somente_disp!$A:$J,7,FALSE),0)</f>
        <v>3475</v>
      </c>
      <c r="E505">
        <f>IFERROR(VLOOKUP(A505,[1]Monitoramento_Base_somente_disp!$A:$J,8,FALSE),0)</f>
        <v>1330010</v>
      </c>
      <c r="F505">
        <f>IFERROR(VLOOKUP(A505,[1]Monitoramento_Base_somente_disp!$A:$J,9,FALSE),0)</f>
        <v>0</v>
      </c>
      <c r="G505">
        <f>IFERROR(VLOOKUP(A505,[1]Monitoramento_Base_somente_disp!$A:$J,10,FALSE),0)</f>
        <v>208000</v>
      </c>
      <c r="H505">
        <f>IFERROR(VLOOKUP(A505,[2]Sheet1!$A:$I,4,FALSE),0)</f>
        <v>0</v>
      </c>
      <c r="I505">
        <f>IFERROR(VLOOKUP(A505,[2]Sheet1!$A:$I,5,FALSE),0)</f>
        <v>0</v>
      </c>
      <c r="J505">
        <f>IFERROR(VLOOKUP(A505,[2]Sheet1!$A:$I,6,FALSE),0)</f>
        <v>0</v>
      </c>
      <c r="K505">
        <f>IFERROR(VLOOKUP(A505,[2]Sheet1!$A:$I,7,FALSE),0)</f>
        <v>0</v>
      </c>
      <c r="L505">
        <f>IFERROR(VLOOKUP(A505,[2]Sheet1!$A:$I,8,FALSE),0)</f>
        <v>0</v>
      </c>
      <c r="M505">
        <f>IFERROR(VLOOKUP(A505,[2]Sheet1!$A:$I,9,FALSE),0)</f>
        <v>0</v>
      </c>
      <c r="N505">
        <f>IFERROR(VLOOKUP(A505,[3]Sheet1!$A:$G,2,FALSE),0)</f>
        <v>0</v>
      </c>
      <c r="O505">
        <f>IFERROR(VLOOKUP(A505,[3]Sheet1!$A:$G,3,FALSE),0)</f>
        <v>0</v>
      </c>
      <c r="P505">
        <f>IFERROR(VLOOKUP(A505,[3]Sheet1!$A:$G,4,FALSE),0)</f>
        <v>0</v>
      </c>
      <c r="Q505">
        <f>IFERROR(VLOOKUP(A505,[3]Sheet1!$A:$G,5,FALSE),0)</f>
        <v>0</v>
      </c>
      <c r="R505">
        <f>IFERROR(VLOOKUP(A505,[3]Sheet1!$A:$G,6,FALSE),0)</f>
        <v>0</v>
      </c>
      <c r="S505">
        <f>IFERROR(VLOOKUP(A505,[3]Sheet1!$A:$G,7,FALSE),0)</f>
        <v>0</v>
      </c>
      <c r="T505" t="str">
        <f t="shared" si="43"/>
        <v>Sim</v>
      </c>
      <c r="U505" t="str">
        <f t="shared" si="44"/>
        <v>Sim</v>
      </c>
      <c r="V505" t="str">
        <f t="shared" si="45"/>
        <v>Sim</v>
      </c>
      <c r="W505" t="str">
        <f t="shared" si="46"/>
        <v>Sim</v>
      </c>
      <c r="X505" t="str">
        <f t="shared" si="47"/>
        <v>Não</v>
      </c>
      <c r="Y505" t="str">
        <f t="shared" si="48"/>
        <v>Sim</v>
      </c>
    </row>
    <row r="506" spans="1:25" x14ac:dyDescent="0.25">
      <c r="A506" s="5">
        <v>220553</v>
      </c>
      <c r="B506">
        <f>IFERROR(VLOOKUP(A506,[1]Monitoramento_Base_somente_disp!$A:$J,5,FALSE),0)</f>
        <v>0</v>
      </c>
      <c r="C506">
        <f>IFERROR(VLOOKUP(A506,[1]Monitoramento_Base_somente_disp!$A:$J,6,FALSE),0)</f>
        <v>4754610</v>
      </c>
      <c r="D506">
        <f>IFERROR(VLOOKUP(A506,[1]Monitoramento_Base_somente_disp!$A:$J,7,FALSE),0)</f>
        <v>0</v>
      </c>
      <c r="E506">
        <f>IFERROR(VLOOKUP(A506,[1]Monitoramento_Base_somente_disp!$A:$J,8,FALSE),0)</f>
        <v>4913097</v>
      </c>
      <c r="F506">
        <f>IFERROR(VLOOKUP(A506,[1]Monitoramento_Base_somente_disp!$A:$J,9,FALSE),0)</f>
        <v>0</v>
      </c>
      <c r="G506">
        <f>IFERROR(VLOOKUP(A506,[1]Monitoramento_Base_somente_disp!$A:$J,10,FALSE),0)</f>
        <v>792435</v>
      </c>
      <c r="H506">
        <f>IFERROR(VLOOKUP(A506,[2]Sheet1!$A:$I,4,FALSE),0)</f>
        <v>0</v>
      </c>
      <c r="I506">
        <f>IFERROR(VLOOKUP(A506,[2]Sheet1!$A:$I,5,FALSE),0)</f>
        <v>0</v>
      </c>
      <c r="J506">
        <f>IFERROR(VLOOKUP(A506,[2]Sheet1!$A:$I,6,FALSE),0)</f>
        <v>0</v>
      </c>
      <c r="K506">
        <f>IFERROR(VLOOKUP(A506,[2]Sheet1!$A:$I,7,FALSE),0)</f>
        <v>0</v>
      </c>
      <c r="L506">
        <f>IFERROR(VLOOKUP(A506,[2]Sheet1!$A:$I,8,FALSE),0)</f>
        <v>0</v>
      </c>
      <c r="M506">
        <f>IFERROR(VLOOKUP(A506,[2]Sheet1!$A:$I,9,FALSE),0)</f>
        <v>0</v>
      </c>
      <c r="N506">
        <f>IFERROR(VLOOKUP(A506,[3]Sheet1!$A:$G,2,FALSE),0)</f>
        <v>0</v>
      </c>
      <c r="O506">
        <f>IFERROR(VLOOKUP(A506,[3]Sheet1!$A:$G,3,FALSE),0)</f>
        <v>0</v>
      </c>
      <c r="P506">
        <f>IFERROR(VLOOKUP(A506,[3]Sheet1!$A:$G,4,FALSE),0)</f>
        <v>0</v>
      </c>
      <c r="Q506">
        <f>IFERROR(VLOOKUP(A506,[3]Sheet1!$A:$G,5,FALSE),0)</f>
        <v>0</v>
      </c>
      <c r="R506">
        <f>IFERROR(VLOOKUP(A506,[3]Sheet1!$A:$G,6,FALSE),0)</f>
        <v>0</v>
      </c>
      <c r="S506">
        <f>IFERROR(VLOOKUP(A506,[3]Sheet1!$A:$G,7,FALSE),0)</f>
        <v>0</v>
      </c>
      <c r="T506" t="str">
        <f t="shared" si="43"/>
        <v>Não</v>
      </c>
      <c r="U506" t="str">
        <f t="shared" si="44"/>
        <v>Sim</v>
      </c>
      <c r="V506" t="str">
        <f t="shared" si="45"/>
        <v>Não</v>
      </c>
      <c r="W506" t="str">
        <f t="shared" si="46"/>
        <v>Sim</v>
      </c>
      <c r="X506" t="str">
        <f t="shared" si="47"/>
        <v>Não</v>
      </c>
      <c r="Y506" t="str">
        <f t="shared" si="48"/>
        <v>Sim</v>
      </c>
    </row>
    <row r="507" spans="1:25" x14ac:dyDescent="0.25">
      <c r="A507" s="5">
        <v>220555</v>
      </c>
      <c r="B507">
        <f>IFERROR(VLOOKUP(A507,[1]Monitoramento_Base_somente_disp!$A:$J,5,FALSE),0)</f>
        <v>28286</v>
      </c>
      <c r="C507">
        <f>IFERROR(VLOOKUP(A507,[1]Monitoramento_Base_somente_disp!$A:$J,6,FALSE),0)</f>
        <v>2883292</v>
      </c>
      <c r="D507">
        <f>IFERROR(VLOOKUP(A507,[1]Monitoramento_Base_somente_disp!$A:$J,7,FALSE),0)</f>
        <v>32718</v>
      </c>
      <c r="E507">
        <f>IFERROR(VLOOKUP(A507,[1]Monitoramento_Base_somente_disp!$A:$J,8,FALSE),0)</f>
        <v>2184555</v>
      </c>
      <c r="F507">
        <f>IFERROR(VLOOKUP(A507,[1]Monitoramento_Base_somente_disp!$A:$J,9,FALSE),0)</f>
        <v>0</v>
      </c>
      <c r="G507">
        <f>IFERROR(VLOOKUP(A507,[1]Monitoramento_Base_somente_disp!$A:$J,10,FALSE),0)</f>
        <v>310580</v>
      </c>
      <c r="H507">
        <f>IFERROR(VLOOKUP(A507,[2]Sheet1!$A:$I,4,FALSE),0)</f>
        <v>0</v>
      </c>
      <c r="I507">
        <f>IFERROR(VLOOKUP(A507,[2]Sheet1!$A:$I,5,FALSE),0)</f>
        <v>0</v>
      </c>
      <c r="J507">
        <f>IFERROR(VLOOKUP(A507,[2]Sheet1!$A:$I,6,FALSE),0)</f>
        <v>0</v>
      </c>
      <c r="K507">
        <f>IFERROR(VLOOKUP(A507,[2]Sheet1!$A:$I,7,FALSE),0)</f>
        <v>0</v>
      </c>
      <c r="L507">
        <f>IFERROR(VLOOKUP(A507,[2]Sheet1!$A:$I,8,FALSE),0)</f>
        <v>0</v>
      </c>
      <c r="M507">
        <f>IFERROR(VLOOKUP(A507,[2]Sheet1!$A:$I,9,FALSE),0)</f>
        <v>0</v>
      </c>
      <c r="N507">
        <f>IFERROR(VLOOKUP(A507,[3]Sheet1!$A:$G,2,FALSE),0)</f>
        <v>0</v>
      </c>
      <c r="O507">
        <f>IFERROR(VLOOKUP(A507,[3]Sheet1!$A:$G,3,FALSE),0)</f>
        <v>0</v>
      </c>
      <c r="P507">
        <f>IFERROR(VLOOKUP(A507,[3]Sheet1!$A:$G,4,FALSE),0)</f>
        <v>0</v>
      </c>
      <c r="Q507">
        <f>IFERROR(VLOOKUP(A507,[3]Sheet1!$A:$G,5,FALSE),0)</f>
        <v>0</v>
      </c>
      <c r="R507">
        <f>IFERROR(VLOOKUP(A507,[3]Sheet1!$A:$G,6,FALSE),0)</f>
        <v>0</v>
      </c>
      <c r="S507">
        <f>IFERROR(VLOOKUP(A507,[3]Sheet1!$A:$G,7,FALSE),0)</f>
        <v>0</v>
      </c>
      <c r="T507" t="str">
        <f t="shared" si="43"/>
        <v>Sim</v>
      </c>
      <c r="U507" t="str">
        <f t="shared" si="44"/>
        <v>Sim</v>
      </c>
      <c r="V507" t="str">
        <f t="shared" si="45"/>
        <v>Sim</v>
      </c>
      <c r="W507" t="str">
        <f t="shared" si="46"/>
        <v>Sim</v>
      </c>
      <c r="X507" t="str">
        <f t="shared" si="47"/>
        <v>Não</v>
      </c>
      <c r="Y507" t="str">
        <f t="shared" si="48"/>
        <v>Sim</v>
      </c>
    </row>
    <row r="508" spans="1:25" x14ac:dyDescent="0.25">
      <c r="A508" s="5">
        <v>220556</v>
      </c>
      <c r="B508">
        <f>IFERROR(VLOOKUP(A508,[1]Monitoramento_Base_somente_disp!$A:$J,5,FALSE),0)</f>
        <v>123036</v>
      </c>
      <c r="C508">
        <f>IFERROR(VLOOKUP(A508,[1]Monitoramento_Base_somente_disp!$A:$J,6,FALSE),0)</f>
        <v>40558714</v>
      </c>
      <c r="D508">
        <f>IFERROR(VLOOKUP(A508,[1]Monitoramento_Base_somente_disp!$A:$J,7,FALSE),0)</f>
        <v>105409</v>
      </c>
      <c r="E508">
        <f>IFERROR(VLOOKUP(A508,[1]Monitoramento_Base_somente_disp!$A:$J,8,FALSE),0)</f>
        <v>33888990</v>
      </c>
      <c r="F508">
        <f>IFERROR(VLOOKUP(A508,[1]Monitoramento_Base_somente_disp!$A:$J,9,FALSE),0)</f>
        <v>0</v>
      </c>
      <c r="G508">
        <f>IFERROR(VLOOKUP(A508,[1]Monitoramento_Base_somente_disp!$A:$J,10,FALSE),0)</f>
        <v>5004955</v>
      </c>
      <c r="H508">
        <f>IFERROR(VLOOKUP(A508,[2]Sheet1!$A:$I,4,FALSE),0)</f>
        <v>0</v>
      </c>
      <c r="I508">
        <f>IFERROR(VLOOKUP(A508,[2]Sheet1!$A:$I,5,FALSE),0)</f>
        <v>0</v>
      </c>
      <c r="J508">
        <f>IFERROR(VLOOKUP(A508,[2]Sheet1!$A:$I,6,FALSE),0)</f>
        <v>0</v>
      </c>
      <c r="K508">
        <f>IFERROR(VLOOKUP(A508,[2]Sheet1!$A:$I,7,FALSE),0)</f>
        <v>0</v>
      </c>
      <c r="L508">
        <f>IFERROR(VLOOKUP(A508,[2]Sheet1!$A:$I,8,FALSE),0)</f>
        <v>0</v>
      </c>
      <c r="M508">
        <f>IFERROR(VLOOKUP(A508,[2]Sheet1!$A:$I,9,FALSE),0)</f>
        <v>0</v>
      </c>
      <c r="N508">
        <f>IFERROR(VLOOKUP(A508,[3]Sheet1!$A:$G,2,FALSE),0)</f>
        <v>0</v>
      </c>
      <c r="O508">
        <f>IFERROR(VLOOKUP(A508,[3]Sheet1!$A:$G,3,FALSE),0)</f>
        <v>0</v>
      </c>
      <c r="P508">
        <f>IFERROR(VLOOKUP(A508,[3]Sheet1!$A:$G,4,FALSE),0)</f>
        <v>0</v>
      </c>
      <c r="Q508">
        <f>IFERROR(VLOOKUP(A508,[3]Sheet1!$A:$G,5,FALSE),0)</f>
        <v>0</v>
      </c>
      <c r="R508">
        <f>IFERROR(VLOOKUP(A508,[3]Sheet1!$A:$G,6,FALSE),0)</f>
        <v>0</v>
      </c>
      <c r="S508">
        <f>IFERROR(VLOOKUP(A508,[3]Sheet1!$A:$G,7,FALSE),0)</f>
        <v>0</v>
      </c>
      <c r="T508" t="str">
        <f t="shared" si="43"/>
        <v>Sim</v>
      </c>
      <c r="U508" t="str">
        <f t="shared" si="44"/>
        <v>Sim</v>
      </c>
      <c r="V508" t="str">
        <f t="shared" si="45"/>
        <v>Sim</v>
      </c>
      <c r="W508" t="str">
        <f t="shared" si="46"/>
        <v>Sim</v>
      </c>
      <c r="X508" t="str">
        <f t="shared" si="47"/>
        <v>Não</v>
      </c>
      <c r="Y508" t="str">
        <f t="shared" si="48"/>
        <v>Sim</v>
      </c>
    </row>
    <row r="509" spans="1:25" x14ac:dyDescent="0.25">
      <c r="A509" s="5">
        <v>220557</v>
      </c>
      <c r="B509">
        <f>IFERROR(VLOOKUP(A509,[1]Monitoramento_Base_somente_disp!$A:$J,5,FALSE),0)</f>
        <v>0</v>
      </c>
      <c r="C509">
        <f>IFERROR(VLOOKUP(A509,[1]Monitoramento_Base_somente_disp!$A:$J,6,FALSE),0)</f>
        <v>12150</v>
      </c>
      <c r="D509">
        <f>IFERROR(VLOOKUP(A509,[1]Monitoramento_Base_somente_disp!$A:$J,7,FALSE),0)</f>
        <v>0</v>
      </c>
      <c r="E509">
        <f>IFERROR(VLOOKUP(A509,[1]Monitoramento_Base_somente_disp!$A:$J,8,FALSE),0)</f>
        <v>12555</v>
      </c>
      <c r="F509">
        <f>IFERROR(VLOOKUP(A509,[1]Monitoramento_Base_somente_disp!$A:$J,9,FALSE),0)</f>
        <v>0</v>
      </c>
      <c r="G509">
        <f>IFERROR(VLOOKUP(A509,[1]Monitoramento_Base_somente_disp!$A:$J,10,FALSE),0)</f>
        <v>2025</v>
      </c>
      <c r="H509">
        <f>IFERROR(VLOOKUP(A509,[2]Sheet1!$A:$I,4,FALSE),0)</f>
        <v>0</v>
      </c>
      <c r="I509">
        <f>IFERROR(VLOOKUP(A509,[2]Sheet1!$A:$I,5,FALSE),0)</f>
        <v>0</v>
      </c>
      <c r="J509">
        <f>IFERROR(VLOOKUP(A509,[2]Sheet1!$A:$I,6,FALSE),0)</f>
        <v>0</v>
      </c>
      <c r="K509">
        <f>IFERROR(VLOOKUP(A509,[2]Sheet1!$A:$I,7,FALSE),0)</f>
        <v>0</v>
      </c>
      <c r="L509">
        <f>IFERROR(VLOOKUP(A509,[2]Sheet1!$A:$I,8,FALSE),0)</f>
        <v>0</v>
      </c>
      <c r="M509">
        <f>IFERROR(VLOOKUP(A509,[2]Sheet1!$A:$I,9,FALSE),0)</f>
        <v>0</v>
      </c>
      <c r="N509">
        <f>IFERROR(VLOOKUP(A509,[3]Sheet1!$A:$G,2,FALSE),0)</f>
        <v>0</v>
      </c>
      <c r="O509">
        <f>IFERROR(VLOOKUP(A509,[3]Sheet1!$A:$G,3,FALSE),0)</f>
        <v>0</v>
      </c>
      <c r="P509">
        <f>IFERROR(VLOOKUP(A509,[3]Sheet1!$A:$G,4,FALSE),0)</f>
        <v>0</v>
      </c>
      <c r="Q509">
        <f>IFERROR(VLOOKUP(A509,[3]Sheet1!$A:$G,5,FALSE),0)</f>
        <v>0</v>
      </c>
      <c r="R509">
        <f>IFERROR(VLOOKUP(A509,[3]Sheet1!$A:$G,6,FALSE),0)</f>
        <v>0</v>
      </c>
      <c r="S509">
        <f>IFERROR(VLOOKUP(A509,[3]Sheet1!$A:$G,7,FALSE),0)</f>
        <v>0</v>
      </c>
      <c r="T509" t="str">
        <f t="shared" si="43"/>
        <v>Não</v>
      </c>
      <c r="U509" t="str">
        <f t="shared" si="44"/>
        <v>Sim</v>
      </c>
      <c r="V509" t="str">
        <f t="shared" si="45"/>
        <v>Não</v>
      </c>
      <c r="W509" t="str">
        <f t="shared" si="46"/>
        <v>Sim</v>
      </c>
      <c r="X509" t="str">
        <f t="shared" si="47"/>
        <v>Não</v>
      </c>
      <c r="Y509" t="str">
        <f t="shared" si="48"/>
        <v>Sim</v>
      </c>
    </row>
    <row r="510" spans="1:25" x14ac:dyDescent="0.25">
      <c r="A510" s="5">
        <v>220559</v>
      </c>
      <c r="B510">
        <f>IFERROR(VLOOKUP(A510,[1]Monitoramento_Base_somente_disp!$A:$J,5,FALSE),0)</f>
        <v>2798</v>
      </c>
      <c r="C510">
        <f>IFERROR(VLOOKUP(A510,[1]Monitoramento_Base_somente_disp!$A:$J,6,FALSE),0)</f>
        <v>1163098</v>
      </c>
      <c r="D510">
        <f>IFERROR(VLOOKUP(A510,[1]Monitoramento_Base_somente_disp!$A:$J,7,FALSE),0)</f>
        <v>0</v>
      </c>
      <c r="E510">
        <f>IFERROR(VLOOKUP(A510,[1]Monitoramento_Base_somente_disp!$A:$J,8,FALSE),0)</f>
        <v>613833</v>
      </c>
      <c r="F510">
        <f>IFERROR(VLOOKUP(A510,[1]Monitoramento_Base_somente_disp!$A:$J,9,FALSE),0)</f>
        <v>0</v>
      </c>
      <c r="G510">
        <f>IFERROR(VLOOKUP(A510,[1]Monitoramento_Base_somente_disp!$A:$J,10,FALSE),0)</f>
        <v>23835</v>
      </c>
      <c r="H510">
        <f>IFERROR(VLOOKUP(A510,[2]Sheet1!$A:$I,4,FALSE),0)</f>
        <v>0</v>
      </c>
      <c r="I510">
        <f>IFERROR(VLOOKUP(A510,[2]Sheet1!$A:$I,5,FALSE),0)</f>
        <v>0</v>
      </c>
      <c r="J510">
        <f>IFERROR(VLOOKUP(A510,[2]Sheet1!$A:$I,6,FALSE),0)</f>
        <v>0</v>
      </c>
      <c r="K510">
        <f>IFERROR(VLOOKUP(A510,[2]Sheet1!$A:$I,7,FALSE),0)</f>
        <v>0</v>
      </c>
      <c r="L510">
        <f>IFERROR(VLOOKUP(A510,[2]Sheet1!$A:$I,8,FALSE),0)</f>
        <v>0</v>
      </c>
      <c r="M510">
        <f>IFERROR(VLOOKUP(A510,[2]Sheet1!$A:$I,9,FALSE),0)</f>
        <v>0</v>
      </c>
      <c r="N510">
        <f>IFERROR(VLOOKUP(A510,[3]Sheet1!$A:$G,2,FALSE),0)</f>
        <v>0</v>
      </c>
      <c r="O510">
        <f>IFERROR(VLOOKUP(A510,[3]Sheet1!$A:$G,3,FALSE),0)</f>
        <v>0</v>
      </c>
      <c r="P510">
        <f>IFERROR(VLOOKUP(A510,[3]Sheet1!$A:$G,4,FALSE),0)</f>
        <v>0</v>
      </c>
      <c r="Q510">
        <f>IFERROR(VLOOKUP(A510,[3]Sheet1!$A:$G,5,FALSE),0)</f>
        <v>0</v>
      </c>
      <c r="R510">
        <f>IFERROR(VLOOKUP(A510,[3]Sheet1!$A:$G,6,FALSE),0)</f>
        <v>0</v>
      </c>
      <c r="S510">
        <f>IFERROR(VLOOKUP(A510,[3]Sheet1!$A:$G,7,FALSE),0)</f>
        <v>0</v>
      </c>
      <c r="T510" t="str">
        <f t="shared" si="43"/>
        <v>Sim</v>
      </c>
      <c r="U510" t="str">
        <f t="shared" si="44"/>
        <v>Sim</v>
      </c>
      <c r="V510" t="str">
        <f t="shared" si="45"/>
        <v>Não</v>
      </c>
      <c r="W510" t="str">
        <f t="shared" si="46"/>
        <v>Sim</v>
      </c>
      <c r="X510" t="str">
        <f t="shared" si="47"/>
        <v>Não</v>
      </c>
      <c r="Y510" t="str">
        <f t="shared" si="48"/>
        <v>Sim</v>
      </c>
    </row>
    <row r="511" spans="1:25" x14ac:dyDescent="0.25">
      <c r="A511" s="5">
        <v>220560</v>
      </c>
      <c r="B511">
        <f>IFERROR(VLOOKUP(A511,[1]Monitoramento_Base_somente_disp!$A:$J,5,FALSE),0)</f>
        <v>30935</v>
      </c>
      <c r="C511">
        <f>IFERROR(VLOOKUP(A511,[1]Monitoramento_Base_somente_disp!$A:$J,6,FALSE),0)</f>
        <v>1951131</v>
      </c>
      <c r="D511">
        <f>IFERROR(VLOOKUP(A511,[1]Monitoramento_Base_somente_disp!$A:$J,7,FALSE),0)</f>
        <v>2153</v>
      </c>
      <c r="E511">
        <f>IFERROR(VLOOKUP(A511,[1]Monitoramento_Base_somente_disp!$A:$J,8,FALSE),0)</f>
        <v>668998</v>
      </c>
      <c r="F511">
        <f>IFERROR(VLOOKUP(A511,[1]Monitoramento_Base_somente_disp!$A:$J,9,FALSE),0)</f>
        <v>0</v>
      </c>
      <c r="G511">
        <f>IFERROR(VLOOKUP(A511,[1]Monitoramento_Base_somente_disp!$A:$J,10,FALSE),0)</f>
        <v>107090</v>
      </c>
      <c r="H511">
        <f>IFERROR(VLOOKUP(A511,[2]Sheet1!$A:$I,4,FALSE),0)</f>
        <v>0</v>
      </c>
      <c r="I511">
        <f>IFERROR(VLOOKUP(A511,[2]Sheet1!$A:$I,5,FALSE),0)</f>
        <v>0</v>
      </c>
      <c r="J511">
        <f>IFERROR(VLOOKUP(A511,[2]Sheet1!$A:$I,6,FALSE),0)</f>
        <v>0</v>
      </c>
      <c r="K511">
        <f>IFERROR(VLOOKUP(A511,[2]Sheet1!$A:$I,7,FALSE),0)</f>
        <v>0</v>
      </c>
      <c r="L511">
        <f>IFERROR(VLOOKUP(A511,[2]Sheet1!$A:$I,8,FALSE),0)</f>
        <v>0</v>
      </c>
      <c r="M511">
        <f>IFERROR(VLOOKUP(A511,[2]Sheet1!$A:$I,9,FALSE),0)</f>
        <v>0</v>
      </c>
      <c r="N511">
        <f>IFERROR(VLOOKUP(A511,[3]Sheet1!$A:$G,2,FALSE),0)</f>
        <v>0</v>
      </c>
      <c r="O511">
        <f>IFERROR(VLOOKUP(A511,[3]Sheet1!$A:$G,3,FALSE),0)</f>
        <v>0</v>
      </c>
      <c r="P511">
        <f>IFERROR(VLOOKUP(A511,[3]Sheet1!$A:$G,4,FALSE),0)</f>
        <v>0</v>
      </c>
      <c r="Q511">
        <f>IFERROR(VLOOKUP(A511,[3]Sheet1!$A:$G,5,FALSE),0)</f>
        <v>0</v>
      </c>
      <c r="R511">
        <f>IFERROR(VLOOKUP(A511,[3]Sheet1!$A:$G,6,FALSE),0)</f>
        <v>0</v>
      </c>
      <c r="S511">
        <f>IFERROR(VLOOKUP(A511,[3]Sheet1!$A:$G,7,FALSE),0)</f>
        <v>0</v>
      </c>
      <c r="T511" t="str">
        <f t="shared" si="43"/>
        <v>Sim</v>
      </c>
      <c r="U511" t="str">
        <f t="shared" si="44"/>
        <v>Sim</v>
      </c>
      <c r="V511" t="str">
        <f t="shared" si="45"/>
        <v>Sim</v>
      </c>
      <c r="W511" t="str">
        <f t="shared" si="46"/>
        <v>Sim</v>
      </c>
      <c r="X511" t="str">
        <f t="shared" si="47"/>
        <v>Não</v>
      </c>
      <c r="Y511" t="str">
        <f t="shared" si="48"/>
        <v>Sim</v>
      </c>
    </row>
    <row r="512" spans="1:25" x14ac:dyDescent="0.25">
      <c r="A512" s="5">
        <v>220570</v>
      </c>
      <c r="B512">
        <f>IFERROR(VLOOKUP(A512,[1]Monitoramento_Base_somente_disp!$A:$J,5,FALSE),0)</f>
        <v>0</v>
      </c>
      <c r="C512">
        <f>IFERROR(VLOOKUP(A512,[1]Monitoramento_Base_somente_disp!$A:$J,6,FALSE),0)</f>
        <v>10062390</v>
      </c>
      <c r="D512">
        <f>IFERROR(VLOOKUP(A512,[1]Monitoramento_Base_somente_disp!$A:$J,7,FALSE),0)</f>
        <v>0</v>
      </c>
      <c r="E512">
        <f>IFERROR(VLOOKUP(A512,[1]Monitoramento_Base_somente_disp!$A:$J,8,FALSE),0)</f>
        <v>10397803</v>
      </c>
      <c r="F512">
        <f>IFERROR(VLOOKUP(A512,[1]Monitoramento_Base_somente_disp!$A:$J,9,FALSE),0)</f>
        <v>0</v>
      </c>
      <c r="G512">
        <f>IFERROR(VLOOKUP(A512,[1]Monitoramento_Base_somente_disp!$A:$J,10,FALSE),0)</f>
        <v>1677065</v>
      </c>
      <c r="H512">
        <f>IFERROR(VLOOKUP(A512,[2]Sheet1!$A:$I,4,FALSE),0)</f>
        <v>0</v>
      </c>
      <c r="I512">
        <f>IFERROR(VLOOKUP(A512,[2]Sheet1!$A:$I,5,FALSE),0)</f>
        <v>0</v>
      </c>
      <c r="J512">
        <f>IFERROR(VLOOKUP(A512,[2]Sheet1!$A:$I,6,FALSE),0)</f>
        <v>0</v>
      </c>
      <c r="K512">
        <f>IFERROR(VLOOKUP(A512,[2]Sheet1!$A:$I,7,FALSE),0)</f>
        <v>0</v>
      </c>
      <c r="L512">
        <f>IFERROR(VLOOKUP(A512,[2]Sheet1!$A:$I,8,FALSE),0)</f>
        <v>0</v>
      </c>
      <c r="M512">
        <f>IFERROR(VLOOKUP(A512,[2]Sheet1!$A:$I,9,FALSE),0)</f>
        <v>0</v>
      </c>
      <c r="N512">
        <f>IFERROR(VLOOKUP(A512,[3]Sheet1!$A:$G,2,FALSE),0)</f>
        <v>0</v>
      </c>
      <c r="O512">
        <f>IFERROR(VLOOKUP(A512,[3]Sheet1!$A:$G,3,FALSE),0)</f>
        <v>0</v>
      </c>
      <c r="P512">
        <f>IFERROR(VLOOKUP(A512,[3]Sheet1!$A:$G,4,FALSE),0)</f>
        <v>0</v>
      </c>
      <c r="Q512">
        <f>IFERROR(VLOOKUP(A512,[3]Sheet1!$A:$G,5,FALSE),0)</f>
        <v>0</v>
      </c>
      <c r="R512">
        <f>IFERROR(VLOOKUP(A512,[3]Sheet1!$A:$G,6,FALSE),0)</f>
        <v>0</v>
      </c>
      <c r="S512">
        <f>IFERROR(VLOOKUP(A512,[3]Sheet1!$A:$G,7,FALSE),0)</f>
        <v>0</v>
      </c>
      <c r="T512" t="str">
        <f t="shared" si="43"/>
        <v>Não</v>
      </c>
      <c r="U512" t="str">
        <f t="shared" si="44"/>
        <v>Sim</v>
      </c>
      <c r="V512" t="str">
        <f t="shared" si="45"/>
        <v>Não</v>
      </c>
      <c r="W512" t="str">
        <f t="shared" si="46"/>
        <v>Sim</v>
      </c>
      <c r="X512" t="str">
        <f t="shared" si="47"/>
        <v>Não</v>
      </c>
      <c r="Y512" t="str">
        <f t="shared" si="48"/>
        <v>Sim</v>
      </c>
    </row>
    <row r="513" spans="1:25" x14ac:dyDescent="0.25">
      <c r="A513" s="5">
        <v>220580</v>
      </c>
      <c r="B513">
        <f>IFERROR(VLOOKUP(A513,[1]Monitoramento_Base_somente_disp!$A:$J,5,FALSE),0)</f>
        <v>0</v>
      </c>
      <c r="C513">
        <f>IFERROR(VLOOKUP(A513,[1]Monitoramento_Base_somente_disp!$A:$J,6,FALSE),0)</f>
        <v>6838775</v>
      </c>
      <c r="D513">
        <f>IFERROR(VLOOKUP(A513,[1]Monitoramento_Base_somente_disp!$A:$J,7,FALSE),0)</f>
        <v>0</v>
      </c>
      <c r="E513">
        <f>IFERROR(VLOOKUP(A513,[1]Monitoramento_Base_somente_disp!$A:$J,8,FALSE),0)</f>
        <v>7053484</v>
      </c>
      <c r="F513">
        <f>IFERROR(VLOOKUP(A513,[1]Monitoramento_Base_somente_disp!$A:$J,9,FALSE),0)</f>
        <v>0</v>
      </c>
      <c r="G513">
        <f>IFERROR(VLOOKUP(A513,[1]Monitoramento_Base_somente_disp!$A:$J,10,FALSE),0)</f>
        <v>1114720</v>
      </c>
      <c r="H513">
        <f>IFERROR(VLOOKUP(A513,[2]Sheet1!$A:$I,4,FALSE),0)</f>
        <v>0</v>
      </c>
      <c r="I513">
        <f>IFERROR(VLOOKUP(A513,[2]Sheet1!$A:$I,5,FALSE),0)</f>
        <v>0</v>
      </c>
      <c r="J513">
        <f>IFERROR(VLOOKUP(A513,[2]Sheet1!$A:$I,6,FALSE),0)</f>
        <v>0</v>
      </c>
      <c r="K513">
        <f>IFERROR(VLOOKUP(A513,[2]Sheet1!$A:$I,7,FALSE),0)</f>
        <v>0</v>
      </c>
      <c r="L513">
        <f>IFERROR(VLOOKUP(A513,[2]Sheet1!$A:$I,8,FALSE),0)</f>
        <v>0</v>
      </c>
      <c r="M513">
        <f>IFERROR(VLOOKUP(A513,[2]Sheet1!$A:$I,9,FALSE),0)</f>
        <v>0</v>
      </c>
      <c r="N513">
        <f>IFERROR(VLOOKUP(A513,[3]Sheet1!$A:$G,2,FALSE),0)</f>
        <v>0</v>
      </c>
      <c r="O513">
        <f>IFERROR(VLOOKUP(A513,[3]Sheet1!$A:$G,3,FALSE),0)</f>
        <v>0</v>
      </c>
      <c r="P513">
        <f>IFERROR(VLOOKUP(A513,[3]Sheet1!$A:$G,4,FALSE),0)</f>
        <v>0</v>
      </c>
      <c r="Q513">
        <f>IFERROR(VLOOKUP(A513,[3]Sheet1!$A:$G,5,FALSE),0)</f>
        <v>0</v>
      </c>
      <c r="R513">
        <f>IFERROR(VLOOKUP(A513,[3]Sheet1!$A:$G,6,FALSE),0)</f>
        <v>0</v>
      </c>
      <c r="S513">
        <f>IFERROR(VLOOKUP(A513,[3]Sheet1!$A:$G,7,FALSE),0)</f>
        <v>0</v>
      </c>
      <c r="T513" t="str">
        <f t="shared" si="43"/>
        <v>Não</v>
      </c>
      <c r="U513" t="str">
        <f t="shared" si="44"/>
        <v>Sim</v>
      </c>
      <c r="V513" t="str">
        <f t="shared" si="45"/>
        <v>Não</v>
      </c>
      <c r="W513" t="str">
        <f t="shared" si="46"/>
        <v>Sim</v>
      </c>
      <c r="X513" t="str">
        <f t="shared" si="47"/>
        <v>Não</v>
      </c>
      <c r="Y513" t="str">
        <f t="shared" si="48"/>
        <v>Sim</v>
      </c>
    </row>
    <row r="514" spans="1:25" x14ac:dyDescent="0.25">
      <c r="A514" s="5">
        <v>220590</v>
      </c>
      <c r="B514">
        <f>IFERROR(VLOOKUP(A514,[1]Monitoramento_Base_somente_disp!$A:$J,5,FALSE),0)</f>
        <v>1790</v>
      </c>
      <c r="C514">
        <f>IFERROR(VLOOKUP(A514,[1]Monitoramento_Base_somente_disp!$A:$J,6,FALSE),0)</f>
        <v>5808490</v>
      </c>
      <c r="D514">
        <f>IFERROR(VLOOKUP(A514,[1]Monitoramento_Base_somente_disp!$A:$J,7,FALSE),0)</f>
        <v>3108</v>
      </c>
      <c r="E514">
        <f>IFERROR(VLOOKUP(A514,[1]Monitoramento_Base_somente_disp!$A:$J,8,FALSE),0)</f>
        <v>5933986</v>
      </c>
      <c r="F514">
        <f>IFERROR(VLOOKUP(A514,[1]Monitoramento_Base_somente_disp!$A:$J,9,FALSE),0)</f>
        <v>0</v>
      </c>
      <c r="G514">
        <f>IFERROR(VLOOKUP(A514,[1]Monitoramento_Base_somente_disp!$A:$J,10,FALSE),0)</f>
        <v>951140</v>
      </c>
      <c r="H514">
        <f>IFERROR(VLOOKUP(A514,[2]Sheet1!$A:$I,4,FALSE),0)</f>
        <v>0</v>
      </c>
      <c r="I514">
        <f>IFERROR(VLOOKUP(A514,[2]Sheet1!$A:$I,5,FALSE),0)</f>
        <v>0</v>
      </c>
      <c r="J514">
        <f>IFERROR(VLOOKUP(A514,[2]Sheet1!$A:$I,6,FALSE),0)</f>
        <v>0</v>
      </c>
      <c r="K514">
        <f>IFERROR(VLOOKUP(A514,[2]Sheet1!$A:$I,7,FALSE),0)</f>
        <v>0</v>
      </c>
      <c r="L514">
        <f>IFERROR(VLOOKUP(A514,[2]Sheet1!$A:$I,8,FALSE),0)</f>
        <v>0</v>
      </c>
      <c r="M514">
        <f>IFERROR(VLOOKUP(A514,[2]Sheet1!$A:$I,9,FALSE),0)</f>
        <v>0</v>
      </c>
      <c r="N514">
        <f>IFERROR(VLOOKUP(A514,[3]Sheet1!$A:$G,2,FALSE),0)</f>
        <v>0</v>
      </c>
      <c r="O514">
        <f>IFERROR(VLOOKUP(A514,[3]Sheet1!$A:$G,3,FALSE),0)</f>
        <v>0</v>
      </c>
      <c r="P514">
        <f>IFERROR(VLOOKUP(A514,[3]Sheet1!$A:$G,4,FALSE),0)</f>
        <v>0</v>
      </c>
      <c r="Q514">
        <f>IFERROR(VLOOKUP(A514,[3]Sheet1!$A:$G,5,FALSE),0)</f>
        <v>0</v>
      </c>
      <c r="R514">
        <f>IFERROR(VLOOKUP(A514,[3]Sheet1!$A:$G,6,FALSE),0)</f>
        <v>0</v>
      </c>
      <c r="S514">
        <f>IFERROR(VLOOKUP(A514,[3]Sheet1!$A:$G,7,FALSE),0)</f>
        <v>0</v>
      </c>
      <c r="T514" t="str">
        <f t="shared" si="43"/>
        <v>Sim</v>
      </c>
      <c r="U514" t="str">
        <f t="shared" si="44"/>
        <v>Sim</v>
      </c>
      <c r="V514" t="str">
        <f t="shared" si="45"/>
        <v>Sim</v>
      </c>
      <c r="W514" t="str">
        <f t="shared" si="46"/>
        <v>Sim</v>
      </c>
      <c r="X514" t="str">
        <f t="shared" si="47"/>
        <v>Não</v>
      </c>
      <c r="Y514" t="str">
        <f t="shared" si="48"/>
        <v>Sim</v>
      </c>
    </row>
    <row r="515" spans="1:25" x14ac:dyDescent="0.25">
      <c r="A515" s="5">
        <v>220605</v>
      </c>
      <c r="B515">
        <f>IFERROR(VLOOKUP(A515,[1]Monitoramento_Base_somente_disp!$A:$J,5,FALSE),0)</f>
        <v>3027</v>
      </c>
      <c r="C515">
        <f>IFERROR(VLOOKUP(A515,[1]Monitoramento_Base_somente_disp!$A:$J,6,FALSE),0)</f>
        <v>4513829</v>
      </c>
      <c r="D515">
        <f>IFERROR(VLOOKUP(A515,[1]Monitoramento_Base_somente_disp!$A:$J,7,FALSE),0)</f>
        <v>0</v>
      </c>
      <c r="E515">
        <f>IFERROR(VLOOKUP(A515,[1]Monitoramento_Base_somente_disp!$A:$J,8,FALSE),0)</f>
        <v>4045624</v>
      </c>
      <c r="F515">
        <f>IFERROR(VLOOKUP(A515,[1]Monitoramento_Base_somente_disp!$A:$J,9,FALSE),0)</f>
        <v>0</v>
      </c>
      <c r="G515">
        <f>IFERROR(VLOOKUP(A515,[1]Monitoramento_Base_somente_disp!$A:$J,10,FALSE),0)</f>
        <v>652520</v>
      </c>
      <c r="H515">
        <f>IFERROR(VLOOKUP(A515,[2]Sheet1!$A:$I,4,FALSE),0)</f>
        <v>0</v>
      </c>
      <c r="I515">
        <f>IFERROR(VLOOKUP(A515,[2]Sheet1!$A:$I,5,FALSE),0)</f>
        <v>0</v>
      </c>
      <c r="J515">
        <f>IFERROR(VLOOKUP(A515,[2]Sheet1!$A:$I,6,FALSE),0)</f>
        <v>0</v>
      </c>
      <c r="K515">
        <f>IFERROR(VLOOKUP(A515,[2]Sheet1!$A:$I,7,FALSE),0)</f>
        <v>0</v>
      </c>
      <c r="L515">
        <f>IFERROR(VLOOKUP(A515,[2]Sheet1!$A:$I,8,FALSE),0)</f>
        <v>0</v>
      </c>
      <c r="M515">
        <f>IFERROR(VLOOKUP(A515,[2]Sheet1!$A:$I,9,FALSE),0)</f>
        <v>0</v>
      </c>
      <c r="N515">
        <f>IFERROR(VLOOKUP(A515,[3]Sheet1!$A:$G,2,FALSE),0)</f>
        <v>0</v>
      </c>
      <c r="O515">
        <f>IFERROR(VLOOKUP(A515,[3]Sheet1!$A:$G,3,FALSE),0)</f>
        <v>0</v>
      </c>
      <c r="P515">
        <f>IFERROR(VLOOKUP(A515,[3]Sheet1!$A:$G,4,FALSE),0)</f>
        <v>0</v>
      </c>
      <c r="Q515">
        <f>IFERROR(VLOOKUP(A515,[3]Sheet1!$A:$G,5,FALSE),0)</f>
        <v>0</v>
      </c>
      <c r="R515">
        <f>IFERROR(VLOOKUP(A515,[3]Sheet1!$A:$G,6,FALSE),0)</f>
        <v>0</v>
      </c>
      <c r="S515">
        <f>IFERROR(VLOOKUP(A515,[3]Sheet1!$A:$G,7,FALSE),0)</f>
        <v>0</v>
      </c>
      <c r="T515" t="str">
        <f t="shared" si="43"/>
        <v>Sim</v>
      </c>
      <c r="U515" t="str">
        <f t="shared" si="44"/>
        <v>Sim</v>
      </c>
      <c r="V515" t="str">
        <f t="shared" si="45"/>
        <v>Não</v>
      </c>
      <c r="W515" t="str">
        <f t="shared" si="46"/>
        <v>Sim</v>
      </c>
      <c r="X515" t="str">
        <f t="shared" si="47"/>
        <v>Não</v>
      </c>
      <c r="Y515" t="str">
        <f t="shared" si="48"/>
        <v>Sim</v>
      </c>
    </row>
    <row r="516" spans="1:25" x14ac:dyDescent="0.25">
      <c r="A516" s="5">
        <v>220610</v>
      </c>
      <c r="B516">
        <f>IFERROR(VLOOKUP(A516,[1]Monitoramento_Base_somente_disp!$A:$J,5,FALSE),0)</f>
        <v>0</v>
      </c>
      <c r="C516">
        <f>IFERROR(VLOOKUP(A516,[1]Monitoramento_Base_somente_disp!$A:$J,6,FALSE),0)</f>
        <v>1098310</v>
      </c>
      <c r="D516">
        <f>IFERROR(VLOOKUP(A516,[1]Monitoramento_Base_somente_disp!$A:$J,7,FALSE),0)</f>
        <v>0</v>
      </c>
      <c r="E516">
        <f>IFERROR(VLOOKUP(A516,[1]Monitoramento_Base_somente_disp!$A:$J,8,FALSE),0)</f>
        <v>1136367</v>
      </c>
      <c r="F516">
        <f>IFERROR(VLOOKUP(A516,[1]Monitoramento_Base_somente_disp!$A:$J,9,FALSE),0)</f>
        <v>0</v>
      </c>
      <c r="G516">
        <f>IFERROR(VLOOKUP(A516,[1]Monitoramento_Base_somente_disp!$A:$J,10,FALSE),0)</f>
        <v>190111</v>
      </c>
      <c r="H516">
        <f>IFERROR(VLOOKUP(A516,[2]Sheet1!$A:$I,4,FALSE),0)</f>
        <v>0</v>
      </c>
      <c r="I516">
        <f>IFERROR(VLOOKUP(A516,[2]Sheet1!$A:$I,5,FALSE),0)</f>
        <v>0</v>
      </c>
      <c r="J516">
        <f>IFERROR(VLOOKUP(A516,[2]Sheet1!$A:$I,6,FALSE),0)</f>
        <v>0</v>
      </c>
      <c r="K516">
        <f>IFERROR(VLOOKUP(A516,[2]Sheet1!$A:$I,7,FALSE),0)</f>
        <v>0</v>
      </c>
      <c r="L516">
        <f>IFERROR(VLOOKUP(A516,[2]Sheet1!$A:$I,8,FALSE),0)</f>
        <v>0</v>
      </c>
      <c r="M516">
        <f>IFERROR(VLOOKUP(A516,[2]Sheet1!$A:$I,9,FALSE),0)</f>
        <v>0</v>
      </c>
      <c r="N516">
        <f>IFERROR(VLOOKUP(A516,[3]Sheet1!$A:$G,2,FALSE),0)</f>
        <v>0</v>
      </c>
      <c r="O516">
        <f>IFERROR(VLOOKUP(A516,[3]Sheet1!$A:$G,3,FALSE),0)</f>
        <v>0</v>
      </c>
      <c r="P516">
        <f>IFERROR(VLOOKUP(A516,[3]Sheet1!$A:$G,4,FALSE),0)</f>
        <v>0</v>
      </c>
      <c r="Q516">
        <f>IFERROR(VLOOKUP(A516,[3]Sheet1!$A:$G,5,FALSE),0)</f>
        <v>0</v>
      </c>
      <c r="R516">
        <f>IFERROR(VLOOKUP(A516,[3]Sheet1!$A:$G,6,FALSE),0)</f>
        <v>0</v>
      </c>
      <c r="S516">
        <f>IFERROR(VLOOKUP(A516,[3]Sheet1!$A:$G,7,FALSE),0)</f>
        <v>0</v>
      </c>
      <c r="T516" t="str">
        <f t="shared" si="43"/>
        <v>Não</v>
      </c>
      <c r="U516" t="str">
        <f t="shared" si="44"/>
        <v>Sim</v>
      </c>
      <c r="V516" t="str">
        <f t="shared" si="45"/>
        <v>Não</v>
      </c>
      <c r="W516" t="str">
        <f t="shared" si="46"/>
        <v>Sim</v>
      </c>
      <c r="X516" t="str">
        <f t="shared" si="47"/>
        <v>Não</v>
      </c>
      <c r="Y516" t="str">
        <f t="shared" si="48"/>
        <v>Sim</v>
      </c>
    </row>
    <row r="517" spans="1:25" x14ac:dyDescent="0.25">
      <c r="A517" s="5">
        <v>220620</v>
      </c>
      <c r="B517">
        <f>IFERROR(VLOOKUP(A517,[1]Monitoramento_Base_somente_disp!$A:$J,5,FALSE),0)</f>
        <v>0</v>
      </c>
      <c r="C517">
        <f>IFERROR(VLOOKUP(A517,[1]Monitoramento_Base_somente_disp!$A:$J,6,FALSE),0)</f>
        <v>5436510</v>
      </c>
      <c r="D517">
        <f>IFERROR(VLOOKUP(A517,[1]Monitoramento_Base_somente_disp!$A:$J,7,FALSE),0)</f>
        <v>0</v>
      </c>
      <c r="E517">
        <f>IFERROR(VLOOKUP(A517,[1]Monitoramento_Base_somente_disp!$A:$J,8,FALSE),0)</f>
        <v>5638501</v>
      </c>
      <c r="F517">
        <f>IFERROR(VLOOKUP(A517,[1]Monitoramento_Base_somente_disp!$A:$J,9,FALSE),0)</f>
        <v>0</v>
      </c>
      <c r="G517">
        <f>IFERROR(VLOOKUP(A517,[1]Monitoramento_Base_somente_disp!$A:$J,10,FALSE),0)</f>
        <v>914075</v>
      </c>
      <c r="H517">
        <f>IFERROR(VLOOKUP(A517,[2]Sheet1!$A:$I,4,FALSE),0)</f>
        <v>0</v>
      </c>
      <c r="I517">
        <f>IFERROR(VLOOKUP(A517,[2]Sheet1!$A:$I,5,FALSE),0)</f>
        <v>0</v>
      </c>
      <c r="J517">
        <f>IFERROR(VLOOKUP(A517,[2]Sheet1!$A:$I,6,FALSE),0)</f>
        <v>0</v>
      </c>
      <c r="K517">
        <f>IFERROR(VLOOKUP(A517,[2]Sheet1!$A:$I,7,FALSE),0)</f>
        <v>0</v>
      </c>
      <c r="L517">
        <f>IFERROR(VLOOKUP(A517,[2]Sheet1!$A:$I,8,FALSE),0)</f>
        <v>0</v>
      </c>
      <c r="M517">
        <f>IFERROR(VLOOKUP(A517,[2]Sheet1!$A:$I,9,FALSE),0)</f>
        <v>0</v>
      </c>
      <c r="N517">
        <f>IFERROR(VLOOKUP(A517,[3]Sheet1!$A:$G,2,FALSE),0)</f>
        <v>0</v>
      </c>
      <c r="O517">
        <f>IFERROR(VLOOKUP(A517,[3]Sheet1!$A:$G,3,FALSE),0)</f>
        <v>0</v>
      </c>
      <c r="P517">
        <f>IFERROR(VLOOKUP(A517,[3]Sheet1!$A:$G,4,FALSE),0)</f>
        <v>0</v>
      </c>
      <c r="Q517">
        <f>IFERROR(VLOOKUP(A517,[3]Sheet1!$A:$G,5,FALSE),0)</f>
        <v>0</v>
      </c>
      <c r="R517">
        <f>IFERROR(VLOOKUP(A517,[3]Sheet1!$A:$G,6,FALSE),0)</f>
        <v>0</v>
      </c>
      <c r="S517">
        <f>IFERROR(VLOOKUP(A517,[3]Sheet1!$A:$G,7,FALSE),0)</f>
        <v>0</v>
      </c>
      <c r="T517" t="str">
        <f t="shared" si="43"/>
        <v>Não</v>
      </c>
      <c r="U517" t="str">
        <f t="shared" si="44"/>
        <v>Sim</v>
      </c>
      <c r="V517" t="str">
        <f t="shared" si="45"/>
        <v>Não</v>
      </c>
      <c r="W517" t="str">
        <f t="shared" si="46"/>
        <v>Sim</v>
      </c>
      <c r="X517" t="str">
        <f t="shared" si="47"/>
        <v>Não</v>
      </c>
      <c r="Y517" t="str">
        <f t="shared" si="48"/>
        <v>Sim</v>
      </c>
    </row>
    <row r="518" spans="1:25" x14ac:dyDescent="0.25">
      <c r="A518" s="5">
        <v>220635</v>
      </c>
      <c r="B518">
        <f>IFERROR(VLOOKUP(A518,[1]Monitoramento_Base_somente_disp!$A:$J,5,FALSE),0)</f>
        <v>0</v>
      </c>
      <c r="C518">
        <f>IFERROR(VLOOKUP(A518,[1]Monitoramento_Base_somente_disp!$A:$J,6,FALSE),0)</f>
        <v>0</v>
      </c>
      <c r="D518">
        <f>IFERROR(VLOOKUP(A518,[1]Monitoramento_Base_somente_disp!$A:$J,7,FALSE),0)</f>
        <v>0</v>
      </c>
      <c r="E518">
        <f>IFERROR(VLOOKUP(A518,[1]Monitoramento_Base_somente_disp!$A:$J,8,FALSE),0)</f>
        <v>0</v>
      </c>
      <c r="F518">
        <f>IFERROR(VLOOKUP(A518,[1]Monitoramento_Base_somente_disp!$A:$J,9,FALSE),0)</f>
        <v>0</v>
      </c>
      <c r="G518">
        <f>IFERROR(VLOOKUP(A518,[1]Monitoramento_Base_somente_disp!$A:$J,10,FALSE),0)</f>
        <v>0</v>
      </c>
      <c r="H518">
        <f>IFERROR(VLOOKUP(A518,[2]Sheet1!$A:$I,4,FALSE),0)</f>
        <v>0</v>
      </c>
      <c r="I518">
        <f>IFERROR(VLOOKUP(A518,[2]Sheet1!$A:$I,5,FALSE),0)</f>
        <v>0</v>
      </c>
      <c r="J518">
        <f>IFERROR(VLOOKUP(A518,[2]Sheet1!$A:$I,6,FALSE),0)</f>
        <v>0</v>
      </c>
      <c r="K518">
        <f>IFERROR(VLOOKUP(A518,[2]Sheet1!$A:$I,7,FALSE),0)</f>
        <v>0</v>
      </c>
      <c r="L518">
        <f>IFERROR(VLOOKUP(A518,[2]Sheet1!$A:$I,8,FALSE),0)</f>
        <v>0</v>
      </c>
      <c r="M518">
        <f>IFERROR(VLOOKUP(A518,[2]Sheet1!$A:$I,9,FALSE),0)</f>
        <v>0</v>
      </c>
      <c r="N518">
        <f>IFERROR(VLOOKUP(A518,[3]Sheet1!$A:$G,2,FALSE),0)</f>
        <v>0</v>
      </c>
      <c r="O518">
        <f>IFERROR(VLOOKUP(A518,[3]Sheet1!$A:$G,3,FALSE),0)</f>
        <v>0</v>
      </c>
      <c r="P518">
        <f>IFERROR(VLOOKUP(A518,[3]Sheet1!$A:$G,4,FALSE),0)</f>
        <v>0</v>
      </c>
      <c r="Q518">
        <f>IFERROR(VLOOKUP(A518,[3]Sheet1!$A:$G,5,FALSE),0)</f>
        <v>0</v>
      </c>
      <c r="R518">
        <f>IFERROR(VLOOKUP(A518,[3]Sheet1!$A:$G,6,FALSE),0)</f>
        <v>0</v>
      </c>
      <c r="S518">
        <f>IFERROR(VLOOKUP(A518,[3]Sheet1!$A:$G,7,FALSE),0)</f>
        <v>0</v>
      </c>
      <c r="T518" t="str">
        <f t="shared" ref="T518:T581" si="49">IF(B518+H518+N518&gt;0,"Sim","Não")</f>
        <v>Não</v>
      </c>
      <c r="U518" t="str">
        <f t="shared" ref="U518:U581" si="50">IF(C518+I518+O518&gt;0,"Sim","Não")</f>
        <v>Não</v>
      </c>
      <c r="V518" t="str">
        <f t="shared" ref="V518:V581" si="51">IF(D518+J518+P518&gt;0,"Sim","Não")</f>
        <v>Não</v>
      </c>
      <c r="W518" t="str">
        <f t="shared" ref="W518:W581" si="52">IF(E518+K518+Q518&gt;0,"Sim","Não")</f>
        <v>Não</v>
      </c>
      <c r="X518" t="str">
        <f t="shared" ref="X518:X581" si="53">IF(F518+L518+R518&gt;0,"Sim","Não")</f>
        <v>Não</v>
      </c>
      <c r="Y518" t="str">
        <f t="shared" ref="Y518:Y581" si="54">IF(G518+M518+S518&gt;0,"Sim","Não")</f>
        <v>Não</v>
      </c>
    </row>
    <row r="519" spans="1:25" x14ac:dyDescent="0.25">
      <c r="A519" s="5">
        <v>220650</v>
      </c>
      <c r="B519">
        <f>IFERROR(VLOOKUP(A519,[1]Monitoramento_Base_somente_disp!$A:$J,5,FALSE),0)</f>
        <v>0</v>
      </c>
      <c r="C519">
        <f>IFERROR(VLOOKUP(A519,[1]Monitoramento_Base_somente_disp!$A:$J,6,FALSE),0)</f>
        <v>0</v>
      </c>
      <c r="D519">
        <f>IFERROR(VLOOKUP(A519,[1]Monitoramento_Base_somente_disp!$A:$J,7,FALSE),0)</f>
        <v>0</v>
      </c>
      <c r="E519">
        <f>IFERROR(VLOOKUP(A519,[1]Monitoramento_Base_somente_disp!$A:$J,8,FALSE),0)</f>
        <v>7875</v>
      </c>
      <c r="F519">
        <f>IFERROR(VLOOKUP(A519,[1]Monitoramento_Base_somente_disp!$A:$J,9,FALSE),0)</f>
        <v>0</v>
      </c>
      <c r="G519">
        <f>IFERROR(VLOOKUP(A519,[1]Monitoramento_Base_somente_disp!$A:$J,10,FALSE),0)</f>
        <v>2625</v>
      </c>
      <c r="H519">
        <f>IFERROR(VLOOKUP(A519,[2]Sheet1!$A:$I,4,FALSE),0)</f>
        <v>0</v>
      </c>
      <c r="I519">
        <f>IFERROR(VLOOKUP(A519,[2]Sheet1!$A:$I,5,FALSE),0)</f>
        <v>0</v>
      </c>
      <c r="J519">
        <f>IFERROR(VLOOKUP(A519,[2]Sheet1!$A:$I,6,FALSE),0)</f>
        <v>0</v>
      </c>
      <c r="K519">
        <f>IFERROR(VLOOKUP(A519,[2]Sheet1!$A:$I,7,FALSE),0)</f>
        <v>0</v>
      </c>
      <c r="L519">
        <f>IFERROR(VLOOKUP(A519,[2]Sheet1!$A:$I,8,FALSE),0)</f>
        <v>0</v>
      </c>
      <c r="M519">
        <f>IFERROR(VLOOKUP(A519,[2]Sheet1!$A:$I,9,FALSE),0)</f>
        <v>0</v>
      </c>
      <c r="N519">
        <f>IFERROR(VLOOKUP(A519,[3]Sheet1!$A:$G,2,FALSE),0)</f>
        <v>0</v>
      </c>
      <c r="O519">
        <f>IFERROR(VLOOKUP(A519,[3]Sheet1!$A:$G,3,FALSE),0)</f>
        <v>0</v>
      </c>
      <c r="P519">
        <f>IFERROR(VLOOKUP(A519,[3]Sheet1!$A:$G,4,FALSE),0)</f>
        <v>0</v>
      </c>
      <c r="Q519">
        <f>IFERROR(VLOOKUP(A519,[3]Sheet1!$A:$G,5,FALSE),0)</f>
        <v>0</v>
      </c>
      <c r="R519">
        <f>IFERROR(VLOOKUP(A519,[3]Sheet1!$A:$G,6,FALSE),0)</f>
        <v>0</v>
      </c>
      <c r="S519">
        <f>IFERROR(VLOOKUP(A519,[3]Sheet1!$A:$G,7,FALSE),0)</f>
        <v>0</v>
      </c>
      <c r="T519" t="str">
        <f t="shared" si="49"/>
        <v>Não</v>
      </c>
      <c r="U519" t="str">
        <f t="shared" si="50"/>
        <v>Não</v>
      </c>
      <c r="V519" t="str">
        <f t="shared" si="51"/>
        <v>Não</v>
      </c>
      <c r="W519" t="str">
        <f t="shared" si="52"/>
        <v>Sim</v>
      </c>
      <c r="X519" t="str">
        <f t="shared" si="53"/>
        <v>Não</v>
      </c>
      <c r="Y519" t="str">
        <f t="shared" si="54"/>
        <v>Sim</v>
      </c>
    </row>
    <row r="520" spans="1:25" x14ac:dyDescent="0.25">
      <c r="A520" s="5">
        <v>220660</v>
      </c>
      <c r="B520">
        <f>IFERROR(VLOOKUP(A520,[1]Monitoramento_Base_somente_disp!$A:$J,5,FALSE),0)</f>
        <v>0</v>
      </c>
      <c r="C520">
        <f>IFERROR(VLOOKUP(A520,[1]Monitoramento_Base_somente_disp!$A:$J,6,FALSE),0)</f>
        <v>9270430</v>
      </c>
      <c r="D520">
        <f>IFERROR(VLOOKUP(A520,[1]Monitoramento_Base_somente_disp!$A:$J,7,FALSE),0)</f>
        <v>0</v>
      </c>
      <c r="E520">
        <f>IFERROR(VLOOKUP(A520,[1]Monitoramento_Base_somente_disp!$A:$J,8,FALSE),0)</f>
        <v>10175471</v>
      </c>
      <c r="F520">
        <f>IFERROR(VLOOKUP(A520,[1]Monitoramento_Base_somente_disp!$A:$J,9,FALSE),0)</f>
        <v>0</v>
      </c>
      <c r="G520">
        <f>IFERROR(VLOOKUP(A520,[1]Monitoramento_Base_somente_disp!$A:$J,10,FALSE),0)</f>
        <v>1641205</v>
      </c>
      <c r="H520">
        <f>IFERROR(VLOOKUP(A520,[2]Sheet1!$A:$I,4,FALSE),0)</f>
        <v>0</v>
      </c>
      <c r="I520">
        <f>IFERROR(VLOOKUP(A520,[2]Sheet1!$A:$I,5,FALSE),0)</f>
        <v>0</v>
      </c>
      <c r="J520">
        <f>IFERROR(VLOOKUP(A520,[2]Sheet1!$A:$I,6,FALSE),0)</f>
        <v>0</v>
      </c>
      <c r="K520">
        <f>IFERROR(VLOOKUP(A520,[2]Sheet1!$A:$I,7,FALSE),0)</f>
        <v>0</v>
      </c>
      <c r="L520">
        <f>IFERROR(VLOOKUP(A520,[2]Sheet1!$A:$I,8,FALSE),0)</f>
        <v>0</v>
      </c>
      <c r="M520">
        <f>IFERROR(VLOOKUP(A520,[2]Sheet1!$A:$I,9,FALSE),0)</f>
        <v>0</v>
      </c>
      <c r="N520">
        <f>IFERROR(VLOOKUP(A520,[3]Sheet1!$A:$G,2,FALSE),0)</f>
        <v>0</v>
      </c>
      <c r="O520">
        <f>IFERROR(VLOOKUP(A520,[3]Sheet1!$A:$G,3,FALSE),0)</f>
        <v>0</v>
      </c>
      <c r="P520">
        <f>IFERROR(VLOOKUP(A520,[3]Sheet1!$A:$G,4,FALSE),0)</f>
        <v>0</v>
      </c>
      <c r="Q520">
        <f>IFERROR(VLOOKUP(A520,[3]Sheet1!$A:$G,5,FALSE),0)</f>
        <v>0</v>
      </c>
      <c r="R520">
        <f>IFERROR(VLOOKUP(A520,[3]Sheet1!$A:$G,6,FALSE),0)</f>
        <v>0</v>
      </c>
      <c r="S520">
        <f>IFERROR(VLOOKUP(A520,[3]Sheet1!$A:$G,7,FALSE),0)</f>
        <v>0</v>
      </c>
      <c r="T520" t="str">
        <f t="shared" si="49"/>
        <v>Não</v>
      </c>
      <c r="U520" t="str">
        <f t="shared" si="50"/>
        <v>Sim</v>
      </c>
      <c r="V520" t="str">
        <f t="shared" si="51"/>
        <v>Não</v>
      </c>
      <c r="W520" t="str">
        <f t="shared" si="52"/>
        <v>Sim</v>
      </c>
      <c r="X520" t="str">
        <f t="shared" si="53"/>
        <v>Não</v>
      </c>
      <c r="Y520" t="str">
        <f t="shared" si="54"/>
        <v>Sim</v>
      </c>
    </row>
    <row r="521" spans="1:25" x14ac:dyDescent="0.25">
      <c r="A521" s="5">
        <v>220665</v>
      </c>
      <c r="B521">
        <f>IFERROR(VLOOKUP(A521,[1]Monitoramento_Base_somente_disp!$A:$J,5,FALSE),0)</f>
        <v>10686</v>
      </c>
      <c r="C521">
        <f>IFERROR(VLOOKUP(A521,[1]Monitoramento_Base_somente_disp!$A:$J,6,FALSE),0)</f>
        <v>13315319</v>
      </c>
      <c r="D521">
        <f>IFERROR(VLOOKUP(A521,[1]Monitoramento_Base_somente_disp!$A:$J,7,FALSE),0)</f>
        <v>5380</v>
      </c>
      <c r="E521">
        <f>IFERROR(VLOOKUP(A521,[1]Monitoramento_Base_somente_disp!$A:$J,8,FALSE),0)</f>
        <v>13766417</v>
      </c>
      <c r="F521">
        <f>IFERROR(VLOOKUP(A521,[1]Monitoramento_Base_somente_disp!$A:$J,9,FALSE),0)</f>
        <v>0</v>
      </c>
      <c r="G521">
        <f>IFERROR(VLOOKUP(A521,[1]Monitoramento_Base_somente_disp!$A:$J,10,FALSE),0)</f>
        <v>2237230</v>
      </c>
      <c r="H521">
        <f>IFERROR(VLOOKUP(A521,[2]Sheet1!$A:$I,4,FALSE),0)</f>
        <v>0</v>
      </c>
      <c r="I521">
        <f>IFERROR(VLOOKUP(A521,[2]Sheet1!$A:$I,5,FALSE),0)</f>
        <v>0</v>
      </c>
      <c r="J521">
        <f>IFERROR(VLOOKUP(A521,[2]Sheet1!$A:$I,6,FALSE),0)</f>
        <v>0</v>
      </c>
      <c r="K521">
        <f>IFERROR(VLOOKUP(A521,[2]Sheet1!$A:$I,7,FALSE),0)</f>
        <v>0</v>
      </c>
      <c r="L521">
        <f>IFERROR(VLOOKUP(A521,[2]Sheet1!$A:$I,8,FALSE),0)</f>
        <v>0</v>
      </c>
      <c r="M521">
        <f>IFERROR(VLOOKUP(A521,[2]Sheet1!$A:$I,9,FALSE),0)</f>
        <v>0</v>
      </c>
      <c r="N521">
        <f>IFERROR(VLOOKUP(A521,[3]Sheet1!$A:$G,2,FALSE),0)</f>
        <v>0</v>
      </c>
      <c r="O521">
        <f>IFERROR(VLOOKUP(A521,[3]Sheet1!$A:$G,3,FALSE),0)</f>
        <v>0</v>
      </c>
      <c r="P521">
        <f>IFERROR(VLOOKUP(A521,[3]Sheet1!$A:$G,4,FALSE),0)</f>
        <v>0</v>
      </c>
      <c r="Q521">
        <f>IFERROR(VLOOKUP(A521,[3]Sheet1!$A:$G,5,FALSE),0)</f>
        <v>0</v>
      </c>
      <c r="R521">
        <f>IFERROR(VLOOKUP(A521,[3]Sheet1!$A:$G,6,FALSE),0)</f>
        <v>0</v>
      </c>
      <c r="S521">
        <f>IFERROR(VLOOKUP(A521,[3]Sheet1!$A:$G,7,FALSE),0)</f>
        <v>0</v>
      </c>
      <c r="T521" t="str">
        <f t="shared" si="49"/>
        <v>Sim</v>
      </c>
      <c r="U521" t="str">
        <f t="shared" si="50"/>
        <v>Sim</v>
      </c>
      <c r="V521" t="str">
        <f t="shared" si="51"/>
        <v>Sim</v>
      </c>
      <c r="W521" t="str">
        <f t="shared" si="52"/>
        <v>Sim</v>
      </c>
      <c r="X521" t="str">
        <f t="shared" si="53"/>
        <v>Não</v>
      </c>
      <c r="Y521" t="str">
        <f t="shared" si="54"/>
        <v>Sim</v>
      </c>
    </row>
    <row r="522" spans="1:25" x14ac:dyDescent="0.25">
      <c r="A522" s="5">
        <v>220667</v>
      </c>
      <c r="B522">
        <f>IFERROR(VLOOKUP(A522,[1]Monitoramento_Base_somente_disp!$A:$J,5,FALSE),0)</f>
        <v>486</v>
      </c>
      <c r="C522">
        <f>IFERROR(VLOOKUP(A522,[1]Monitoramento_Base_somente_disp!$A:$J,6,FALSE),0)</f>
        <v>4288169</v>
      </c>
      <c r="D522">
        <f>IFERROR(VLOOKUP(A522,[1]Monitoramento_Base_somente_disp!$A:$J,7,FALSE),0)</f>
        <v>101</v>
      </c>
      <c r="E522">
        <f>IFERROR(VLOOKUP(A522,[1]Monitoramento_Base_somente_disp!$A:$J,8,FALSE),0)</f>
        <v>3280974</v>
      </c>
      <c r="F522">
        <f>IFERROR(VLOOKUP(A522,[1]Monitoramento_Base_somente_disp!$A:$J,9,FALSE),0)</f>
        <v>0</v>
      </c>
      <c r="G522">
        <f>IFERROR(VLOOKUP(A522,[1]Monitoramento_Base_somente_disp!$A:$J,10,FALSE),0)</f>
        <v>448284</v>
      </c>
      <c r="H522">
        <f>IFERROR(VLOOKUP(A522,[2]Sheet1!$A:$I,4,FALSE),0)</f>
        <v>0</v>
      </c>
      <c r="I522">
        <f>IFERROR(VLOOKUP(A522,[2]Sheet1!$A:$I,5,FALSE),0)</f>
        <v>0</v>
      </c>
      <c r="J522">
        <f>IFERROR(VLOOKUP(A522,[2]Sheet1!$A:$I,6,FALSE),0)</f>
        <v>0</v>
      </c>
      <c r="K522">
        <f>IFERROR(VLOOKUP(A522,[2]Sheet1!$A:$I,7,FALSE),0)</f>
        <v>0</v>
      </c>
      <c r="L522">
        <f>IFERROR(VLOOKUP(A522,[2]Sheet1!$A:$I,8,FALSE),0)</f>
        <v>0</v>
      </c>
      <c r="M522">
        <f>IFERROR(VLOOKUP(A522,[2]Sheet1!$A:$I,9,FALSE),0)</f>
        <v>0</v>
      </c>
      <c r="N522">
        <f>IFERROR(VLOOKUP(A522,[3]Sheet1!$A:$G,2,FALSE),0)</f>
        <v>0</v>
      </c>
      <c r="O522">
        <f>IFERROR(VLOOKUP(A522,[3]Sheet1!$A:$G,3,FALSE),0)</f>
        <v>0</v>
      </c>
      <c r="P522">
        <f>IFERROR(VLOOKUP(A522,[3]Sheet1!$A:$G,4,FALSE),0)</f>
        <v>0</v>
      </c>
      <c r="Q522">
        <f>IFERROR(VLOOKUP(A522,[3]Sheet1!$A:$G,5,FALSE),0)</f>
        <v>0</v>
      </c>
      <c r="R522">
        <f>IFERROR(VLOOKUP(A522,[3]Sheet1!$A:$G,6,FALSE),0)</f>
        <v>0</v>
      </c>
      <c r="S522">
        <f>IFERROR(VLOOKUP(A522,[3]Sheet1!$A:$G,7,FALSE),0)</f>
        <v>0</v>
      </c>
      <c r="T522" t="str">
        <f t="shared" si="49"/>
        <v>Sim</v>
      </c>
      <c r="U522" t="str">
        <f t="shared" si="50"/>
        <v>Sim</v>
      </c>
      <c r="V522" t="str">
        <f t="shared" si="51"/>
        <v>Sim</v>
      </c>
      <c r="W522" t="str">
        <f t="shared" si="52"/>
        <v>Sim</v>
      </c>
      <c r="X522" t="str">
        <f t="shared" si="53"/>
        <v>Não</v>
      </c>
      <c r="Y522" t="str">
        <f t="shared" si="54"/>
        <v>Sim</v>
      </c>
    </row>
    <row r="523" spans="1:25" x14ac:dyDescent="0.25">
      <c r="A523" s="5">
        <v>220669</v>
      </c>
      <c r="B523">
        <f>IFERROR(VLOOKUP(A523,[1]Monitoramento_Base_somente_disp!$A:$J,5,FALSE),0)</f>
        <v>683</v>
      </c>
      <c r="C523">
        <f>IFERROR(VLOOKUP(A523,[1]Monitoramento_Base_somente_disp!$A:$J,6,FALSE),0)</f>
        <v>1567828</v>
      </c>
      <c r="D523">
        <f>IFERROR(VLOOKUP(A523,[1]Monitoramento_Base_somente_disp!$A:$J,7,FALSE),0)</f>
        <v>0</v>
      </c>
      <c r="E523">
        <f>IFERROR(VLOOKUP(A523,[1]Monitoramento_Base_somente_disp!$A:$J,8,FALSE),0)</f>
        <v>1449989</v>
      </c>
      <c r="F523">
        <f>IFERROR(VLOOKUP(A523,[1]Monitoramento_Base_somente_disp!$A:$J,9,FALSE),0)</f>
        <v>0</v>
      </c>
      <c r="G523">
        <f>IFERROR(VLOOKUP(A523,[1]Monitoramento_Base_somente_disp!$A:$J,10,FALSE),0)</f>
        <v>232535</v>
      </c>
      <c r="H523">
        <f>IFERROR(VLOOKUP(A523,[2]Sheet1!$A:$I,4,FALSE),0)</f>
        <v>0</v>
      </c>
      <c r="I523">
        <f>IFERROR(VLOOKUP(A523,[2]Sheet1!$A:$I,5,FALSE),0)</f>
        <v>0</v>
      </c>
      <c r="J523">
        <f>IFERROR(VLOOKUP(A523,[2]Sheet1!$A:$I,6,FALSE),0)</f>
        <v>0</v>
      </c>
      <c r="K523">
        <f>IFERROR(VLOOKUP(A523,[2]Sheet1!$A:$I,7,FALSE),0)</f>
        <v>0</v>
      </c>
      <c r="L523">
        <f>IFERROR(VLOOKUP(A523,[2]Sheet1!$A:$I,8,FALSE),0)</f>
        <v>0</v>
      </c>
      <c r="M523">
        <f>IFERROR(VLOOKUP(A523,[2]Sheet1!$A:$I,9,FALSE),0)</f>
        <v>0</v>
      </c>
      <c r="N523">
        <f>IFERROR(VLOOKUP(A523,[3]Sheet1!$A:$G,2,FALSE),0)</f>
        <v>0</v>
      </c>
      <c r="O523">
        <f>IFERROR(VLOOKUP(A523,[3]Sheet1!$A:$G,3,FALSE),0)</f>
        <v>0</v>
      </c>
      <c r="P523">
        <f>IFERROR(VLOOKUP(A523,[3]Sheet1!$A:$G,4,FALSE),0)</f>
        <v>0</v>
      </c>
      <c r="Q523">
        <f>IFERROR(VLOOKUP(A523,[3]Sheet1!$A:$G,5,FALSE),0)</f>
        <v>0</v>
      </c>
      <c r="R523">
        <f>IFERROR(VLOOKUP(A523,[3]Sheet1!$A:$G,6,FALSE),0)</f>
        <v>0</v>
      </c>
      <c r="S523">
        <f>IFERROR(VLOOKUP(A523,[3]Sheet1!$A:$G,7,FALSE),0)</f>
        <v>0</v>
      </c>
      <c r="T523" t="str">
        <f t="shared" si="49"/>
        <v>Sim</v>
      </c>
      <c r="U523" t="str">
        <f t="shared" si="50"/>
        <v>Sim</v>
      </c>
      <c r="V523" t="str">
        <f t="shared" si="51"/>
        <v>Não</v>
      </c>
      <c r="W523" t="str">
        <f t="shared" si="52"/>
        <v>Sim</v>
      </c>
      <c r="X523" t="str">
        <f t="shared" si="53"/>
        <v>Não</v>
      </c>
      <c r="Y523" t="str">
        <f t="shared" si="54"/>
        <v>Sim</v>
      </c>
    </row>
    <row r="524" spans="1:25" x14ac:dyDescent="0.25">
      <c r="A524" s="5">
        <v>220670</v>
      </c>
      <c r="B524">
        <f>IFERROR(VLOOKUP(A524,[1]Monitoramento_Base_somente_disp!$A:$J,5,FALSE),0)</f>
        <v>3440</v>
      </c>
      <c r="C524">
        <f>IFERROR(VLOOKUP(A524,[1]Monitoramento_Base_somente_disp!$A:$J,6,FALSE),0)</f>
        <v>2189295</v>
      </c>
      <c r="D524">
        <f>IFERROR(VLOOKUP(A524,[1]Monitoramento_Base_somente_disp!$A:$J,7,FALSE),0)</f>
        <v>891</v>
      </c>
      <c r="E524">
        <f>IFERROR(VLOOKUP(A524,[1]Monitoramento_Base_somente_disp!$A:$J,8,FALSE),0)</f>
        <v>1906482</v>
      </c>
      <c r="F524">
        <f>IFERROR(VLOOKUP(A524,[1]Monitoramento_Base_somente_disp!$A:$J,9,FALSE),0)</f>
        <v>0</v>
      </c>
      <c r="G524">
        <f>IFERROR(VLOOKUP(A524,[1]Monitoramento_Base_somente_disp!$A:$J,10,FALSE),0)</f>
        <v>303220</v>
      </c>
      <c r="H524">
        <f>IFERROR(VLOOKUP(A524,[2]Sheet1!$A:$I,4,FALSE),0)</f>
        <v>0</v>
      </c>
      <c r="I524">
        <f>IFERROR(VLOOKUP(A524,[2]Sheet1!$A:$I,5,FALSE),0)</f>
        <v>0</v>
      </c>
      <c r="J524">
        <f>IFERROR(VLOOKUP(A524,[2]Sheet1!$A:$I,6,FALSE),0)</f>
        <v>0</v>
      </c>
      <c r="K524">
        <f>IFERROR(VLOOKUP(A524,[2]Sheet1!$A:$I,7,FALSE),0)</f>
        <v>0</v>
      </c>
      <c r="L524">
        <f>IFERROR(VLOOKUP(A524,[2]Sheet1!$A:$I,8,FALSE),0)</f>
        <v>0</v>
      </c>
      <c r="M524">
        <f>IFERROR(VLOOKUP(A524,[2]Sheet1!$A:$I,9,FALSE),0)</f>
        <v>0</v>
      </c>
      <c r="N524">
        <f>IFERROR(VLOOKUP(A524,[3]Sheet1!$A:$G,2,FALSE),0)</f>
        <v>0</v>
      </c>
      <c r="O524">
        <f>IFERROR(VLOOKUP(A524,[3]Sheet1!$A:$G,3,FALSE),0)</f>
        <v>0</v>
      </c>
      <c r="P524">
        <f>IFERROR(VLOOKUP(A524,[3]Sheet1!$A:$G,4,FALSE),0)</f>
        <v>0</v>
      </c>
      <c r="Q524">
        <f>IFERROR(VLOOKUP(A524,[3]Sheet1!$A:$G,5,FALSE),0)</f>
        <v>0</v>
      </c>
      <c r="R524">
        <f>IFERROR(VLOOKUP(A524,[3]Sheet1!$A:$G,6,FALSE),0)</f>
        <v>0</v>
      </c>
      <c r="S524">
        <f>IFERROR(VLOOKUP(A524,[3]Sheet1!$A:$G,7,FALSE),0)</f>
        <v>0</v>
      </c>
      <c r="T524" t="str">
        <f t="shared" si="49"/>
        <v>Sim</v>
      </c>
      <c r="U524" t="str">
        <f t="shared" si="50"/>
        <v>Sim</v>
      </c>
      <c r="V524" t="str">
        <f t="shared" si="51"/>
        <v>Sim</v>
      </c>
      <c r="W524" t="str">
        <f t="shared" si="52"/>
        <v>Sim</v>
      </c>
      <c r="X524" t="str">
        <f t="shared" si="53"/>
        <v>Não</v>
      </c>
      <c r="Y524" t="str">
        <f t="shared" si="54"/>
        <v>Sim</v>
      </c>
    </row>
    <row r="525" spans="1:25" x14ac:dyDescent="0.25">
      <c r="A525" s="5">
        <v>220680</v>
      </c>
      <c r="B525">
        <f>IFERROR(VLOOKUP(A525,[1]Monitoramento_Base_somente_disp!$A:$J,5,FALSE),0)</f>
        <v>0</v>
      </c>
      <c r="C525">
        <f>IFERROR(VLOOKUP(A525,[1]Monitoramento_Base_somente_disp!$A:$J,6,FALSE),0)</f>
        <v>0</v>
      </c>
      <c r="D525">
        <f>IFERROR(VLOOKUP(A525,[1]Monitoramento_Base_somente_disp!$A:$J,7,FALSE),0)</f>
        <v>0</v>
      </c>
      <c r="E525">
        <f>IFERROR(VLOOKUP(A525,[1]Monitoramento_Base_somente_disp!$A:$J,8,FALSE),0)</f>
        <v>0</v>
      </c>
      <c r="F525">
        <f>IFERROR(VLOOKUP(A525,[1]Monitoramento_Base_somente_disp!$A:$J,9,FALSE),0)</f>
        <v>0</v>
      </c>
      <c r="G525">
        <f>IFERROR(VLOOKUP(A525,[1]Monitoramento_Base_somente_disp!$A:$J,10,FALSE),0)</f>
        <v>0</v>
      </c>
      <c r="H525">
        <f>IFERROR(VLOOKUP(A525,[2]Sheet1!$A:$I,4,FALSE),0)</f>
        <v>0</v>
      </c>
      <c r="I525">
        <f>IFERROR(VLOOKUP(A525,[2]Sheet1!$A:$I,5,FALSE),0)</f>
        <v>0</v>
      </c>
      <c r="J525">
        <f>IFERROR(VLOOKUP(A525,[2]Sheet1!$A:$I,6,FALSE),0)</f>
        <v>0</v>
      </c>
      <c r="K525">
        <f>IFERROR(VLOOKUP(A525,[2]Sheet1!$A:$I,7,FALSE),0)</f>
        <v>0</v>
      </c>
      <c r="L525">
        <f>IFERROR(VLOOKUP(A525,[2]Sheet1!$A:$I,8,FALSE),0)</f>
        <v>0</v>
      </c>
      <c r="M525">
        <f>IFERROR(VLOOKUP(A525,[2]Sheet1!$A:$I,9,FALSE),0)</f>
        <v>0</v>
      </c>
      <c r="N525">
        <f>IFERROR(VLOOKUP(A525,[3]Sheet1!$A:$G,2,FALSE),0)</f>
        <v>0</v>
      </c>
      <c r="O525">
        <f>IFERROR(VLOOKUP(A525,[3]Sheet1!$A:$G,3,FALSE),0)</f>
        <v>0</v>
      </c>
      <c r="P525">
        <f>IFERROR(VLOOKUP(A525,[3]Sheet1!$A:$G,4,FALSE),0)</f>
        <v>0</v>
      </c>
      <c r="Q525">
        <f>IFERROR(VLOOKUP(A525,[3]Sheet1!$A:$G,5,FALSE),0)</f>
        <v>0</v>
      </c>
      <c r="R525">
        <f>IFERROR(VLOOKUP(A525,[3]Sheet1!$A:$G,6,FALSE),0)</f>
        <v>0</v>
      </c>
      <c r="S525">
        <f>IFERROR(VLOOKUP(A525,[3]Sheet1!$A:$G,7,FALSE),0)</f>
        <v>0</v>
      </c>
      <c r="T525" t="str">
        <f t="shared" si="49"/>
        <v>Não</v>
      </c>
      <c r="U525" t="str">
        <f t="shared" si="50"/>
        <v>Não</v>
      </c>
      <c r="V525" t="str">
        <f t="shared" si="51"/>
        <v>Não</v>
      </c>
      <c r="W525" t="str">
        <f t="shared" si="52"/>
        <v>Não</v>
      </c>
      <c r="X525" t="str">
        <f t="shared" si="53"/>
        <v>Não</v>
      </c>
      <c r="Y525" t="str">
        <f t="shared" si="54"/>
        <v>Não</v>
      </c>
    </row>
    <row r="526" spans="1:25" x14ac:dyDescent="0.25">
      <c r="A526" s="5">
        <v>220690</v>
      </c>
      <c r="B526">
        <f>IFERROR(VLOOKUP(A526,[1]Monitoramento_Base_somente_disp!$A:$J,5,FALSE),0)</f>
        <v>0</v>
      </c>
      <c r="C526">
        <f>IFERROR(VLOOKUP(A526,[1]Monitoramento_Base_somente_disp!$A:$J,6,FALSE),0)</f>
        <v>1286550</v>
      </c>
      <c r="D526">
        <f>IFERROR(VLOOKUP(A526,[1]Monitoramento_Base_somente_disp!$A:$J,7,FALSE),0)</f>
        <v>0</v>
      </c>
      <c r="E526">
        <f>IFERROR(VLOOKUP(A526,[1]Monitoramento_Base_somente_disp!$A:$J,8,FALSE),0)</f>
        <v>1329435</v>
      </c>
      <c r="F526">
        <f>IFERROR(VLOOKUP(A526,[1]Monitoramento_Base_somente_disp!$A:$J,9,FALSE),0)</f>
        <v>0</v>
      </c>
      <c r="G526">
        <f>IFERROR(VLOOKUP(A526,[1]Monitoramento_Base_somente_disp!$A:$J,10,FALSE),0)</f>
        <v>214425</v>
      </c>
      <c r="H526">
        <f>IFERROR(VLOOKUP(A526,[2]Sheet1!$A:$I,4,FALSE),0)</f>
        <v>0</v>
      </c>
      <c r="I526">
        <f>IFERROR(VLOOKUP(A526,[2]Sheet1!$A:$I,5,FALSE),0)</f>
        <v>0</v>
      </c>
      <c r="J526">
        <f>IFERROR(VLOOKUP(A526,[2]Sheet1!$A:$I,6,FALSE),0)</f>
        <v>0</v>
      </c>
      <c r="K526">
        <f>IFERROR(VLOOKUP(A526,[2]Sheet1!$A:$I,7,FALSE),0)</f>
        <v>0</v>
      </c>
      <c r="L526">
        <f>IFERROR(VLOOKUP(A526,[2]Sheet1!$A:$I,8,FALSE),0)</f>
        <v>0</v>
      </c>
      <c r="M526">
        <f>IFERROR(VLOOKUP(A526,[2]Sheet1!$A:$I,9,FALSE),0)</f>
        <v>0</v>
      </c>
      <c r="N526">
        <f>IFERROR(VLOOKUP(A526,[3]Sheet1!$A:$G,2,FALSE),0)</f>
        <v>0</v>
      </c>
      <c r="O526">
        <f>IFERROR(VLOOKUP(A526,[3]Sheet1!$A:$G,3,FALSE),0)</f>
        <v>0</v>
      </c>
      <c r="P526">
        <f>IFERROR(VLOOKUP(A526,[3]Sheet1!$A:$G,4,FALSE),0)</f>
        <v>0</v>
      </c>
      <c r="Q526">
        <f>IFERROR(VLOOKUP(A526,[3]Sheet1!$A:$G,5,FALSE),0)</f>
        <v>0</v>
      </c>
      <c r="R526">
        <f>IFERROR(VLOOKUP(A526,[3]Sheet1!$A:$G,6,FALSE),0)</f>
        <v>0</v>
      </c>
      <c r="S526">
        <f>IFERROR(VLOOKUP(A526,[3]Sheet1!$A:$G,7,FALSE),0)</f>
        <v>0</v>
      </c>
      <c r="T526" t="str">
        <f t="shared" si="49"/>
        <v>Não</v>
      </c>
      <c r="U526" t="str">
        <f t="shared" si="50"/>
        <v>Sim</v>
      </c>
      <c r="V526" t="str">
        <f t="shared" si="51"/>
        <v>Não</v>
      </c>
      <c r="W526" t="str">
        <f t="shared" si="52"/>
        <v>Sim</v>
      </c>
      <c r="X526" t="str">
        <f t="shared" si="53"/>
        <v>Não</v>
      </c>
      <c r="Y526" t="str">
        <f t="shared" si="54"/>
        <v>Sim</v>
      </c>
    </row>
    <row r="527" spans="1:25" x14ac:dyDescent="0.25">
      <c r="A527" s="5">
        <v>220695</v>
      </c>
      <c r="B527">
        <f>IFERROR(VLOOKUP(A527,[1]Monitoramento_Base_somente_disp!$A:$J,5,FALSE),0)</f>
        <v>387</v>
      </c>
      <c r="C527">
        <f>IFERROR(VLOOKUP(A527,[1]Monitoramento_Base_somente_disp!$A:$J,6,FALSE),0)</f>
        <v>5735882</v>
      </c>
      <c r="D527">
        <f>IFERROR(VLOOKUP(A527,[1]Monitoramento_Base_somente_disp!$A:$J,7,FALSE),0)</f>
        <v>0</v>
      </c>
      <c r="E527">
        <f>IFERROR(VLOOKUP(A527,[1]Monitoramento_Base_somente_disp!$A:$J,8,FALSE),0)</f>
        <v>5916567</v>
      </c>
      <c r="F527">
        <f>IFERROR(VLOOKUP(A527,[1]Monitoramento_Base_somente_disp!$A:$J,9,FALSE),0)</f>
        <v>0</v>
      </c>
      <c r="G527">
        <f>IFERROR(VLOOKUP(A527,[1]Monitoramento_Base_somente_disp!$A:$J,10,FALSE),0)</f>
        <v>954285</v>
      </c>
      <c r="H527">
        <f>IFERROR(VLOOKUP(A527,[2]Sheet1!$A:$I,4,FALSE),0)</f>
        <v>0</v>
      </c>
      <c r="I527">
        <f>IFERROR(VLOOKUP(A527,[2]Sheet1!$A:$I,5,FALSE),0)</f>
        <v>0</v>
      </c>
      <c r="J527">
        <f>IFERROR(VLOOKUP(A527,[2]Sheet1!$A:$I,6,FALSE),0)</f>
        <v>0</v>
      </c>
      <c r="K527">
        <f>IFERROR(VLOOKUP(A527,[2]Sheet1!$A:$I,7,FALSE),0)</f>
        <v>0</v>
      </c>
      <c r="L527">
        <f>IFERROR(VLOOKUP(A527,[2]Sheet1!$A:$I,8,FALSE),0)</f>
        <v>0</v>
      </c>
      <c r="M527">
        <f>IFERROR(VLOOKUP(A527,[2]Sheet1!$A:$I,9,FALSE),0)</f>
        <v>0</v>
      </c>
      <c r="N527">
        <f>IFERROR(VLOOKUP(A527,[3]Sheet1!$A:$G,2,FALSE),0)</f>
        <v>0</v>
      </c>
      <c r="O527">
        <f>IFERROR(VLOOKUP(A527,[3]Sheet1!$A:$G,3,FALSE),0)</f>
        <v>0</v>
      </c>
      <c r="P527">
        <f>IFERROR(VLOOKUP(A527,[3]Sheet1!$A:$G,4,FALSE),0)</f>
        <v>0</v>
      </c>
      <c r="Q527">
        <f>IFERROR(VLOOKUP(A527,[3]Sheet1!$A:$G,5,FALSE),0)</f>
        <v>0</v>
      </c>
      <c r="R527">
        <f>IFERROR(VLOOKUP(A527,[3]Sheet1!$A:$G,6,FALSE),0)</f>
        <v>0</v>
      </c>
      <c r="S527">
        <f>IFERROR(VLOOKUP(A527,[3]Sheet1!$A:$G,7,FALSE),0)</f>
        <v>0</v>
      </c>
      <c r="T527" t="str">
        <f t="shared" si="49"/>
        <v>Sim</v>
      </c>
      <c r="U527" t="str">
        <f t="shared" si="50"/>
        <v>Sim</v>
      </c>
      <c r="V527" t="str">
        <f t="shared" si="51"/>
        <v>Não</v>
      </c>
      <c r="W527" t="str">
        <f t="shared" si="52"/>
        <v>Sim</v>
      </c>
      <c r="X527" t="str">
        <f t="shared" si="53"/>
        <v>Não</v>
      </c>
      <c r="Y527" t="str">
        <f t="shared" si="54"/>
        <v>Sim</v>
      </c>
    </row>
    <row r="528" spans="1:25" x14ac:dyDescent="0.25">
      <c r="A528" s="5">
        <v>220720</v>
      </c>
      <c r="B528">
        <f>IFERROR(VLOOKUP(A528,[1]Monitoramento_Base_somente_disp!$A:$J,5,FALSE),0)</f>
        <v>8443</v>
      </c>
      <c r="C528">
        <f>IFERROR(VLOOKUP(A528,[1]Monitoramento_Base_somente_disp!$A:$J,6,FALSE),0)</f>
        <v>84203887</v>
      </c>
      <c r="D528">
        <f>IFERROR(VLOOKUP(A528,[1]Monitoramento_Base_somente_disp!$A:$J,7,FALSE),0)</f>
        <v>4525</v>
      </c>
      <c r="E528">
        <f>IFERROR(VLOOKUP(A528,[1]Monitoramento_Base_somente_disp!$A:$J,8,FALSE),0)</f>
        <v>94754809</v>
      </c>
      <c r="F528">
        <f>IFERROR(VLOOKUP(A528,[1]Monitoramento_Base_somente_disp!$A:$J,9,FALSE),0)</f>
        <v>0</v>
      </c>
      <c r="G528">
        <f>IFERROR(VLOOKUP(A528,[1]Monitoramento_Base_somente_disp!$A:$J,10,FALSE),0)</f>
        <v>15639950</v>
      </c>
      <c r="H528">
        <f>IFERROR(VLOOKUP(A528,[2]Sheet1!$A:$I,4,FALSE),0)</f>
        <v>0</v>
      </c>
      <c r="I528">
        <f>IFERROR(VLOOKUP(A528,[2]Sheet1!$A:$I,5,FALSE),0)</f>
        <v>0</v>
      </c>
      <c r="J528">
        <f>IFERROR(VLOOKUP(A528,[2]Sheet1!$A:$I,6,FALSE),0)</f>
        <v>0</v>
      </c>
      <c r="K528">
        <f>IFERROR(VLOOKUP(A528,[2]Sheet1!$A:$I,7,FALSE),0)</f>
        <v>0</v>
      </c>
      <c r="L528">
        <f>IFERROR(VLOOKUP(A528,[2]Sheet1!$A:$I,8,FALSE),0)</f>
        <v>0</v>
      </c>
      <c r="M528">
        <f>IFERROR(VLOOKUP(A528,[2]Sheet1!$A:$I,9,FALSE),0)</f>
        <v>0</v>
      </c>
      <c r="N528">
        <f>IFERROR(VLOOKUP(A528,[3]Sheet1!$A:$G,2,FALSE),0)</f>
        <v>0</v>
      </c>
      <c r="O528">
        <f>IFERROR(VLOOKUP(A528,[3]Sheet1!$A:$G,3,FALSE),0)</f>
        <v>0</v>
      </c>
      <c r="P528">
        <f>IFERROR(VLOOKUP(A528,[3]Sheet1!$A:$G,4,FALSE),0)</f>
        <v>0</v>
      </c>
      <c r="Q528">
        <f>IFERROR(VLOOKUP(A528,[3]Sheet1!$A:$G,5,FALSE),0)</f>
        <v>0</v>
      </c>
      <c r="R528">
        <f>IFERROR(VLOOKUP(A528,[3]Sheet1!$A:$G,6,FALSE),0)</f>
        <v>0</v>
      </c>
      <c r="S528">
        <f>IFERROR(VLOOKUP(A528,[3]Sheet1!$A:$G,7,FALSE),0)</f>
        <v>0</v>
      </c>
      <c r="T528" t="str">
        <f t="shared" si="49"/>
        <v>Sim</v>
      </c>
      <c r="U528" t="str">
        <f t="shared" si="50"/>
        <v>Sim</v>
      </c>
      <c r="V528" t="str">
        <f t="shared" si="51"/>
        <v>Sim</v>
      </c>
      <c r="W528" t="str">
        <f t="shared" si="52"/>
        <v>Sim</v>
      </c>
      <c r="X528" t="str">
        <f t="shared" si="53"/>
        <v>Não</v>
      </c>
      <c r="Y528" t="str">
        <f t="shared" si="54"/>
        <v>Sim</v>
      </c>
    </row>
    <row r="529" spans="1:25" x14ac:dyDescent="0.25">
      <c r="A529" s="5">
        <v>220735</v>
      </c>
      <c r="B529">
        <f>IFERROR(VLOOKUP(A529,[1]Monitoramento_Base_somente_disp!$A:$J,5,FALSE),0)</f>
        <v>8681</v>
      </c>
      <c r="C529">
        <f>IFERROR(VLOOKUP(A529,[1]Monitoramento_Base_somente_disp!$A:$J,6,FALSE),0)</f>
        <v>17031085</v>
      </c>
      <c r="D529">
        <f>IFERROR(VLOOKUP(A529,[1]Monitoramento_Base_somente_disp!$A:$J,7,FALSE),0)</f>
        <v>2539</v>
      </c>
      <c r="E529">
        <f>IFERROR(VLOOKUP(A529,[1]Monitoramento_Base_somente_disp!$A:$J,8,FALSE),0)</f>
        <v>17544935</v>
      </c>
      <c r="F529">
        <f>IFERROR(VLOOKUP(A529,[1]Monitoramento_Base_somente_disp!$A:$J,9,FALSE),0)</f>
        <v>0</v>
      </c>
      <c r="G529">
        <f>IFERROR(VLOOKUP(A529,[1]Monitoramento_Base_somente_disp!$A:$J,10,FALSE),0)</f>
        <v>2829400</v>
      </c>
      <c r="H529">
        <f>IFERROR(VLOOKUP(A529,[2]Sheet1!$A:$I,4,FALSE),0)</f>
        <v>0</v>
      </c>
      <c r="I529">
        <f>IFERROR(VLOOKUP(A529,[2]Sheet1!$A:$I,5,FALSE),0)</f>
        <v>0</v>
      </c>
      <c r="J529">
        <f>IFERROR(VLOOKUP(A529,[2]Sheet1!$A:$I,6,FALSE),0)</f>
        <v>0</v>
      </c>
      <c r="K529">
        <f>IFERROR(VLOOKUP(A529,[2]Sheet1!$A:$I,7,FALSE),0)</f>
        <v>0</v>
      </c>
      <c r="L529">
        <f>IFERROR(VLOOKUP(A529,[2]Sheet1!$A:$I,8,FALSE),0)</f>
        <v>0</v>
      </c>
      <c r="M529">
        <f>IFERROR(VLOOKUP(A529,[2]Sheet1!$A:$I,9,FALSE),0)</f>
        <v>0</v>
      </c>
      <c r="N529">
        <f>IFERROR(VLOOKUP(A529,[3]Sheet1!$A:$G,2,FALSE),0)</f>
        <v>0</v>
      </c>
      <c r="O529">
        <f>IFERROR(VLOOKUP(A529,[3]Sheet1!$A:$G,3,FALSE),0)</f>
        <v>0</v>
      </c>
      <c r="P529">
        <f>IFERROR(VLOOKUP(A529,[3]Sheet1!$A:$G,4,FALSE),0)</f>
        <v>0</v>
      </c>
      <c r="Q529">
        <f>IFERROR(VLOOKUP(A529,[3]Sheet1!$A:$G,5,FALSE),0)</f>
        <v>0</v>
      </c>
      <c r="R529">
        <f>IFERROR(VLOOKUP(A529,[3]Sheet1!$A:$G,6,FALSE),0)</f>
        <v>0</v>
      </c>
      <c r="S529">
        <f>IFERROR(VLOOKUP(A529,[3]Sheet1!$A:$G,7,FALSE),0)</f>
        <v>0</v>
      </c>
      <c r="T529" t="str">
        <f t="shared" si="49"/>
        <v>Sim</v>
      </c>
      <c r="U529" t="str">
        <f t="shared" si="50"/>
        <v>Sim</v>
      </c>
      <c r="V529" t="str">
        <f t="shared" si="51"/>
        <v>Sim</v>
      </c>
      <c r="W529" t="str">
        <f t="shared" si="52"/>
        <v>Sim</v>
      </c>
      <c r="X529" t="str">
        <f t="shared" si="53"/>
        <v>Não</v>
      </c>
      <c r="Y529" t="str">
        <f t="shared" si="54"/>
        <v>Sim</v>
      </c>
    </row>
    <row r="530" spans="1:25" x14ac:dyDescent="0.25">
      <c r="A530" s="5">
        <v>220740</v>
      </c>
      <c r="B530">
        <f>IFERROR(VLOOKUP(A530,[1]Monitoramento_Base_somente_disp!$A:$J,5,FALSE),0)</f>
        <v>21304</v>
      </c>
      <c r="C530">
        <f>IFERROR(VLOOKUP(A530,[1]Monitoramento_Base_somente_disp!$A:$J,6,FALSE),0)</f>
        <v>5069176</v>
      </c>
      <c r="D530">
        <f>IFERROR(VLOOKUP(A530,[1]Monitoramento_Base_somente_disp!$A:$J,7,FALSE),0)</f>
        <v>6954</v>
      </c>
      <c r="E530">
        <f>IFERROR(VLOOKUP(A530,[1]Monitoramento_Base_somente_disp!$A:$J,8,FALSE),0)</f>
        <v>5571478</v>
      </c>
      <c r="F530">
        <f>IFERROR(VLOOKUP(A530,[1]Monitoramento_Base_somente_disp!$A:$J,9,FALSE),0)</f>
        <v>210</v>
      </c>
      <c r="G530">
        <f>IFERROR(VLOOKUP(A530,[1]Monitoramento_Base_somente_disp!$A:$J,10,FALSE),0)</f>
        <v>884275</v>
      </c>
      <c r="H530">
        <f>IFERROR(VLOOKUP(A530,[2]Sheet1!$A:$I,4,FALSE),0)</f>
        <v>0</v>
      </c>
      <c r="I530">
        <f>IFERROR(VLOOKUP(A530,[2]Sheet1!$A:$I,5,FALSE),0)</f>
        <v>0</v>
      </c>
      <c r="J530">
        <f>IFERROR(VLOOKUP(A530,[2]Sheet1!$A:$I,6,FALSE),0)</f>
        <v>0</v>
      </c>
      <c r="K530">
        <f>IFERROR(VLOOKUP(A530,[2]Sheet1!$A:$I,7,FALSE),0)</f>
        <v>0</v>
      </c>
      <c r="L530">
        <f>IFERROR(VLOOKUP(A530,[2]Sheet1!$A:$I,8,FALSE),0)</f>
        <v>0</v>
      </c>
      <c r="M530">
        <f>IFERROR(VLOOKUP(A530,[2]Sheet1!$A:$I,9,FALSE),0)</f>
        <v>0</v>
      </c>
      <c r="N530">
        <f>IFERROR(VLOOKUP(A530,[3]Sheet1!$A:$G,2,FALSE),0)</f>
        <v>0</v>
      </c>
      <c r="O530">
        <f>IFERROR(VLOOKUP(A530,[3]Sheet1!$A:$G,3,FALSE),0)</f>
        <v>0</v>
      </c>
      <c r="P530">
        <f>IFERROR(VLOOKUP(A530,[3]Sheet1!$A:$G,4,FALSE),0)</f>
        <v>0</v>
      </c>
      <c r="Q530">
        <f>IFERROR(VLOOKUP(A530,[3]Sheet1!$A:$G,5,FALSE),0)</f>
        <v>0</v>
      </c>
      <c r="R530">
        <f>IFERROR(VLOOKUP(A530,[3]Sheet1!$A:$G,6,FALSE),0)</f>
        <v>0</v>
      </c>
      <c r="S530">
        <f>IFERROR(VLOOKUP(A530,[3]Sheet1!$A:$G,7,FALSE),0)</f>
        <v>0</v>
      </c>
      <c r="T530" t="str">
        <f t="shared" si="49"/>
        <v>Sim</v>
      </c>
      <c r="U530" t="str">
        <f t="shared" si="50"/>
        <v>Sim</v>
      </c>
      <c r="V530" t="str">
        <f t="shared" si="51"/>
        <v>Sim</v>
      </c>
      <c r="W530" t="str">
        <f t="shared" si="52"/>
        <v>Sim</v>
      </c>
      <c r="X530" t="str">
        <f t="shared" si="53"/>
        <v>Sim</v>
      </c>
      <c r="Y530" t="str">
        <f t="shared" si="54"/>
        <v>Sim</v>
      </c>
    </row>
    <row r="531" spans="1:25" x14ac:dyDescent="0.25">
      <c r="A531" s="5">
        <v>220750</v>
      </c>
      <c r="B531">
        <f>IFERROR(VLOOKUP(A531,[1]Monitoramento_Base_somente_disp!$A:$J,5,FALSE),0)</f>
        <v>36092</v>
      </c>
      <c r="C531">
        <f>IFERROR(VLOOKUP(A531,[1]Monitoramento_Base_somente_disp!$A:$J,6,FALSE),0)</f>
        <v>16110511</v>
      </c>
      <c r="D531">
        <f>IFERROR(VLOOKUP(A531,[1]Monitoramento_Base_somente_disp!$A:$J,7,FALSE),0)</f>
        <v>20784</v>
      </c>
      <c r="E531">
        <f>IFERROR(VLOOKUP(A531,[1]Monitoramento_Base_somente_disp!$A:$J,8,FALSE),0)</f>
        <v>15927990</v>
      </c>
      <c r="F531">
        <f>IFERROR(VLOOKUP(A531,[1]Monitoramento_Base_somente_disp!$A:$J,9,FALSE),0)</f>
        <v>1494</v>
      </c>
      <c r="G531">
        <f>IFERROR(VLOOKUP(A531,[1]Monitoramento_Base_somente_disp!$A:$J,10,FALSE),0)</f>
        <v>2554373</v>
      </c>
      <c r="H531">
        <f>IFERROR(VLOOKUP(A531,[2]Sheet1!$A:$I,4,FALSE),0)</f>
        <v>0</v>
      </c>
      <c r="I531">
        <f>IFERROR(VLOOKUP(A531,[2]Sheet1!$A:$I,5,FALSE),0)</f>
        <v>0</v>
      </c>
      <c r="J531">
        <f>IFERROR(VLOOKUP(A531,[2]Sheet1!$A:$I,6,FALSE),0)</f>
        <v>0</v>
      </c>
      <c r="K531">
        <f>IFERROR(VLOOKUP(A531,[2]Sheet1!$A:$I,7,FALSE),0)</f>
        <v>0</v>
      </c>
      <c r="L531">
        <f>IFERROR(VLOOKUP(A531,[2]Sheet1!$A:$I,8,FALSE),0)</f>
        <v>0</v>
      </c>
      <c r="M531">
        <f>IFERROR(VLOOKUP(A531,[2]Sheet1!$A:$I,9,FALSE),0)</f>
        <v>0</v>
      </c>
      <c r="N531">
        <f>IFERROR(VLOOKUP(A531,[3]Sheet1!$A:$G,2,FALSE),0)</f>
        <v>0</v>
      </c>
      <c r="O531">
        <f>IFERROR(VLOOKUP(A531,[3]Sheet1!$A:$G,3,FALSE),0)</f>
        <v>0</v>
      </c>
      <c r="P531">
        <f>IFERROR(VLOOKUP(A531,[3]Sheet1!$A:$G,4,FALSE),0)</f>
        <v>0</v>
      </c>
      <c r="Q531">
        <f>IFERROR(VLOOKUP(A531,[3]Sheet1!$A:$G,5,FALSE),0)</f>
        <v>0</v>
      </c>
      <c r="R531">
        <f>IFERROR(VLOOKUP(A531,[3]Sheet1!$A:$G,6,FALSE),0)</f>
        <v>0</v>
      </c>
      <c r="S531">
        <f>IFERROR(VLOOKUP(A531,[3]Sheet1!$A:$G,7,FALSE),0)</f>
        <v>0</v>
      </c>
      <c r="T531" t="str">
        <f t="shared" si="49"/>
        <v>Sim</v>
      </c>
      <c r="U531" t="str">
        <f t="shared" si="50"/>
        <v>Sim</v>
      </c>
      <c r="V531" t="str">
        <f t="shared" si="51"/>
        <v>Sim</v>
      </c>
      <c r="W531" t="str">
        <f t="shared" si="52"/>
        <v>Sim</v>
      </c>
      <c r="X531" t="str">
        <f t="shared" si="53"/>
        <v>Sim</v>
      </c>
      <c r="Y531" t="str">
        <f t="shared" si="54"/>
        <v>Sim</v>
      </c>
    </row>
    <row r="532" spans="1:25" x14ac:dyDescent="0.25">
      <c r="A532" s="5">
        <v>220755</v>
      </c>
      <c r="B532">
        <f>IFERROR(VLOOKUP(A532,[1]Monitoramento_Base_somente_disp!$A:$J,5,FALSE),0)</f>
        <v>125</v>
      </c>
      <c r="C532">
        <f>IFERROR(VLOOKUP(A532,[1]Monitoramento_Base_somente_disp!$A:$J,6,FALSE),0)</f>
        <v>1593475</v>
      </c>
      <c r="D532">
        <f>IFERROR(VLOOKUP(A532,[1]Monitoramento_Base_somente_disp!$A:$J,7,FALSE),0)</f>
        <v>1</v>
      </c>
      <c r="E532">
        <f>IFERROR(VLOOKUP(A532,[1]Monitoramento_Base_somente_disp!$A:$J,8,FALSE),0)</f>
        <v>1900291</v>
      </c>
      <c r="F532">
        <f>IFERROR(VLOOKUP(A532,[1]Monitoramento_Base_somente_disp!$A:$J,9,FALSE),0)</f>
        <v>0</v>
      </c>
      <c r="G532">
        <f>IFERROR(VLOOKUP(A532,[1]Monitoramento_Base_somente_disp!$A:$J,10,FALSE),0)</f>
        <v>306495</v>
      </c>
      <c r="H532">
        <f>IFERROR(VLOOKUP(A532,[2]Sheet1!$A:$I,4,FALSE),0)</f>
        <v>0</v>
      </c>
      <c r="I532">
        <f>IFERROR(VLOOKUP(A532,[2]Sheet1!$A:$I,5,FALSE),0)</f>
        <v>0</v>
      </c>
      <c r="J532">
        <f>IFERROR(VLOOKUP(A532,[2]Sheet1!$A:$I,6,FALSE),0)</f>
        <v>0</v>
      </c>
      <c r="K532">
        <f>IFERROR(VLOOKUP(A532,[2]Sheet1!$A:$I,7,FALSE),0)</f>
        <v>0</v>
      </c>
      <c r="L532">
        <f>IFERROR(VLOOKUP(A532,[2]Sheet1!$A:$I,8,FALSE),0)</f>
        <v>0</v>
      </c>
      <c r="M532">
        <f>IFERROR(VLOOKUP(A532,[2]Sheet1!$A:$I,9,FALSE),0)</f>
        <v>0</v>
      </c>
      <c r="N532">
        <f>IFERROR(VLOOKUP(A532,[3]Sheet1!$A:$G,2,FALSE),0)</f>
        <v>0</v>
      </c>
      <c r="O532">
        <f>IFERROR(VLOOKUP(A532,[3]Sheet1!$A:$G,3,FALSE),0)</f>
        <v>0</v>
      </c>
      <c r="P532">
        <f>IFERROR(VLOOKUP(A532,[3]Sheet1!$A:$G,4,FALSE),0)</f>
        <v>0</v>
      </c>
      <c r="Q532">
        <f>IFERROR(VLOOKUP(A532,[3]Sheet1!$A:$G,5,FALSE),0)</f>
        <v>0</v>
      </c>
      <c r="R532">
        <f>IFERROR(VLOOKUP(A532,[3]Sheet1!$A:$G,6,FALSE),0)</f>
        <v>0</v>
      </c>
      <c r="S532">
        <f>IFERROR(VLOOKUP(A532,[3]Sheet1!$A:$G,7,FALSE),0)</f>
        <v>0</v>
      </c>
      <c r="T532" t="str">
        <f t="shared" si="49"/>
        <v>Sim</v>
      </c>
      <c r="U532" t="str">
        <f t="shared" si="50"/>
        <v>Sim</v>
      </c>
      <c r="V532" t="str">
        <f t="shared" si="51"/>
        <v>Sim</v>
      </c>
      <c r="W532" t="str">
        <f t="shared" si="52"/>
        <v>Sim</v>
      </c>
      <c r="X532" t="str">
        <f t="shared" si="53"/>
        <v>Não</v>
      </c>
      <c r="Y532" t="str">
        <f t="shared" si="54"/>
        <v>Sim</v>
      </c>
    </row>
    <row r="533" spans="1:25" x14ac:dyDescent="0.25">
      <c r="A533" s="5">
        <v>220760</v>
      </c>
      <c r="B533">
        <f>IFERROR(VLOOKUP(A533,[1]Monitoramento_Base_somente_disp!$A:$J,5,FALSE),0)</f>
        <v>0</v>
      </c>
      <c r="C533">
        <f>IFERROR(VLOOKUP(A533,[1]Monitoramento_Base_somente_disp!$A:$J,6,FALSE),0)</f>
        <v>4452120</v>
      </c>
      <c r="D533">
        <f>IFERROR(VLOOKUP(A533,[1]Monitoramento_Base_somente_disp!$A:$J,7,FALSE),0)</f>
        <v>0</v>
      </c>
      <c r="E533">
        <f>IFERROR(VLOOKUP(A533,[1]Monitoramento_Base_somente_disp!$A:$J,8,FALSE),0)</f>
        <v>4600524</v>
      </c>
      <c r="F533">
        <f>IFERROR(VLOOKUP(A533,[1]Monitoramento_Base_somente_disp!$A:$J,9,FALSE),0)</f>
        <v>0</v>
      </c>
      <c r="G533">
        <f>IFERROR(VLOOKUP(A533,[1]Monitoramento_Base_somente_disp!$A:$J,10,FALSE),0)</f>
        <v>742020</v>
      </c>
      <c r="H533">
        <f>IFERROR(VLOOKUP(A533,[2]Sheet1!$A:$I,4,FALSE),0)</f>
        <v>0</v>
      </c>
      <c r="I533">
        <f>IFERROR(VLOOKUP(A533,[2]Sheet1!$A:$I,5,FALSE),0)</f>
        <v>0</v>
      </c>
      <c r="J533">
        <f>IFERROR(VLOOKUP(A533,[2]Sheet1!$A:$I,6,FALSE),0)</f>
        <v>0</v>
      </c>
      <c r="K533">
        <f>IFERROR(VLOOKUP(A533,[2]Sheet1!$A:$I,7,FALSE),0)</f>
        <v>0</v>
      </c>
      <c r="L533">
        <f>IFERROR(VLOOKUP(A533,[2]Sheet1!$A:$I,8,FALSE),0)</f>
        <v>0</v>
      </c>
      <c r="M533">
        <f>IFERROR(VLOOKUP(A533,[2]Sheet1!$A:$I,9,FALSE),0)</f>
        <v>0</v>
      </c>
      <c r="N533">
        <f>IFERROR(VLOOKUP(A533,[3]Sheet1!$A:$G,2,FALSE),0)</f>
        <v>0</v>
      </c>
      <c r="O533">
        <f>IFERROR(VLOOKUP(A533,[3]Sheet1!$A:$G,3,FALSE),0)</f>
        <v>0</v>
      </c>
      <c r="P533">
        <f>IFERROR(VLOOKUP(A533,[3]Sheet1!$A:$G,4,FALSE),0)</f>
        <v>0</v>
      </c>
      <c r="Q533">
        <f>IFERROR(VLOOKUP(A533,[3]Sheet1!$A:$G,5,FALSE),0)</f>
        <v>0</v>
      </c>
      <c r="R533">
        <f>IFERROR(VLOOKUP(A533,[3]Sheet1!$A:$G,6,FALSE),0)</f>
        <v>0</v>
      </c>
      <c r="S533">
        <f>IFERROR(VLOOKUP(A533,[3]Sheet1!$A:$G,7,FALSE),0)</f>
        <v>0</v>
      </c>
      <c r="T533" t="str">
        <f t="shared" si="49"/>
        <v>Não</v>
      </c>
      <c r="U533" t="str">
        <f t="shared" si="50"/>
        <v>Sim</v>
      </c>
      <c r="V533" t="str">
        <f t="shared" si="51"/>
        <v>Não</v>
      </c>
      <c r="W533" t="str">
        <f t="shared" si="52"/>
        <v>Sim</v>
      </c>
      <c r="X533" t="str">
        <f t="shared" si="53"/>
        <v>Não</v>
      </c>
      <c r="Y533" t="str">
        <f t="shared" si="54"/>
        <v>Sim</v>
      </c>
    </row>
    <row r="534" spans="1:25" x14ac:dyDescent="0.25">
      <c r="A534" s="5">
        <v>220770</v>
      </c>
      <c r="B534">
        <f>IFERROR(VLOOKUP(A534,[1]Monitoramento_Base_somente_disp!$A:$J,5,FALSE),0)</f>
        <v>0</v>
      </c>
      <c r="C534">
        <f>IFERROR(VLOOKUP(A534,[1]Monitoramento_Base_somente_disp!$A:$J,6,FALSE),0)</f>
        <v>603000</v>
      </c>
      <c r="D534">
        <f>IFERROR(VLOOKUP(A534,[1]Monitoramento_Base_somente_disp!$A:$J,7,FALSE),0)</f>
        <v>0</v>
      </c>
      <c r="E534">
        <f>IFERROR(VLOOKUP(A534,[1]Monitoramento_Base_somente_disp!$A:$J,8,FALSE),0)</f>
        <v>623100</v>
      </c>
      <c r="F534">
        <f>IFERROR(VLOOKUP(A534,[1]Monitoramento_Base_somente_disp!$A:$J,9,FALSE),0)</f>
        <v>0</v>
      </c>
      <c r="G534">
        <f>IFERROR(VLOOKUP(A534,[1]Monitoramento_Base_somente_disp!$A:$J,10,FALSE),0)</f>
        <v>100500</v>
      </c>
      <c r="H534">
        <f>IFERROR(VLOOKUP(A534,[2]Sheet1!$A:$I,4,FALSE),0)</f>
        <v>0</v>
      </c>
      <c r="I534">
        <f>IFERROR(VLOOKUP(A534,[2]Sheet1!$A:$I,5,FALSE),0)</f>
        <v>0</v>
      </c>
      <c r="J534">
        <f>IFERROR(VLOOKUP(A534,[2]Sheet1!$A:$I,6,FALSE),0)</f>
        <v>0</v>
      </c>
      <c r="K534">
        <f>IFERROR(VLOOKUP(A534,[2]Sheet1!$A:$I,7,FALSE),0)</f>
        <v>0</v>
      </c>
      <c r="L534">
        <f>IFERROR(VLOOKUP(A534,[2]Sheet1!$A:$I,8,FALSE),0)</f>
        <v>0</v>
      </c>
      <c r="M534">
        <f>IFERROR(VLOOKUP(A534,[2]Sheet1!$A:$I,9,FALSE),0)</f>
        <v>0</v>
      </c>
      <c r="N534">
        <f>IFERROR(VLOOKUP(A534,[3]Sheet1!$A:$G,2,FALSE),0)</f>
        <v>0</v>
      </c>
      <c r="O534">
        <f>IFERROR(VLOOKUP(A534,[3]Sheet1!$A:$G,3,FALSE),0)</f>
        <v>0</v>
      </c>
      <c r="P534">
        <f>IFERROR(VLOOKUP(A534,[3]Sheet1!$A:$G,4,FALSE),0)</f>
        <v>0</v>
      </c>
      <c r="Q534">
        <f>IFERROR(VLOOKUP(A534,[3]Sheet1!$A:$G,5,FALSE),0)</f>
        <v>0</v>
      </c>
      <c r="R534">
        <f>IFERROR(VLOOKUP(A534,[3]Sheet1!$A:$G,6,FALSE),0)</f>
        <v>0</v>
      </c>
      <c r="S534">
        <f>IFERROR(VLOOKUP(A534,[3]Sheet1!$A:$G,7,FALSE),0)</f>
        <v>0</v>
      </c>
      <c r="T534" t="str">
        <f t="shared" si="49"/>
        <v>Não</v>
      </c>
      <c r="U534" t="str">
        <f t="shared" si="50"/>
        <v>Sim</v>
      </c>
      <c r="V534" t="str">
        <f t="shared" si="51"/>
        <v>Não</v>
      </c>
      <c r="W534" t="str">
        <f t="shared" si="52"/>
        <v>Sim</v>
      </c>
      <c r="X534" t="str">
        <f t="shared" si="53"/>
        <v>Não</v>
      </c>
      <c r="Y534" t="str">
        <f t="shared" si="54"/>
        <v>Sim</v>
      </c>
    </row>
    <row r="535" spans="1:25" x14ac:dyDescent="0.25">
      <c r="A535" s="5">
        <v>220777</v>
      </c>
      <c r="B535">
        <f>IFERROR(VLOOKUP(A535,[1]Monitoramento_Base_somente_disp!$A:$J,5,FALSE),0)</f>
        <v>1062</v>
      </c>
      <c r="C535">
        <f>IFERROR(VLOOKUP(A535,[1]Monitoramento_Base_somente_disp!$A:$J,6,FALSE),0)</f>
        <v>25170018</v>
      </c>
      <c r="D535">
        <f>IFERROR(VLOOKUP(A535,[1]Monitoramento_Base_somente_disp!$A:$J,7,FALSE),0)</f>
        <v>1837</v>
      </c>
      <c r="E535">
        <f>IFERROR(VLOOKUP(A535,[1]Monitoramento_Base_somente_disp!$A:$J,8,FALSE),0)</f>
        <v>29044864</v>
      </c>
      <c r="F535">
        <f>IFERROR(VLOOKUP(A535,[1]Monitoramento_Base_somente_disp!$A:$J,9,FALSE),0)</f>
        <v>981</v>
      </c>
      <c r="G535">
        <f>IFERROR(VLOOKUP(A535,[1]Monitoramento_Base_somente_disp!$A:$J,10,FALSE),0)</f>
        <v>5575232</v>
      </c>
      <c r="H535">
        <f>IFERROR(VLOOKUP(A535,[2]Sheet1!$A:$I,4,FALSE),0)</f>
        <v>0</v>
      </c>
      <c r="I535">
        <f>IFERROR(VLOOKUP(A535,[2]Sheet1!$A:$I,5,FALSE),0)</f>
        <v>0</v>
      </c>
      <c r="J535">
        <f>IFERROR(VLOOKUP(A535,[2]Sheet1!$A:$I,6,FALSE),0)</f>
        <v>0</v>
      </c>
      <c r="K535">
        <f>IFERROR(VLOOKUP(A535,[2]Sheet1!$A:$I,7,FALSE),0)</f>
        <v>0</v>
      </c>
      <c r="L535">
        <f>IFERROR(VLOOKUP(A535,[2]Sheet1!$A:$I,8,FALSE),0)</f>
        <v>0</v>
      </c>
      <c r="M535">
        <f>IFERROR(VLOOKUP(A535,[2]Sheet1!$A:$I,9,FALSE),0)</f>
        <v>0</v>
      </c>
      <c r="N535">
        <f>IFERROR(VLOOKUP(A535,[3]Sheet1!$A:$G,2,FALSE),0)</f>
        <v>0</v>
      </c>
      <c r="O535">
        <f>IFERROR(VLOOKUP(A535,[3]Sheet1!$A:$G,3,FALSE),0)</f>
        <v>0</v>
      </c>
      <c r="P535">
        <f>IFERROR(VLOOKUP(A535,[3]Sheet1!$A:$G,4,FALSE),0)</f>
        <v>0</v>
      </c>
      <c r="Q535">
        <f>IFERROR(VLOOKUP(A535,[3]Sheet1!$A:$G,5,FALSE),0)</f>
        <v>0</v>
      </c>
      <c r="R535">
        <f>IFERROR(VLOOKUP(A535,[3]Sheet1!$A:$G,6,FALSE),0)</f>
        <v>0</v>
      </c>
      <c r="S535">
        <f>IFERROR(VLOOKUP(A535,[3]Sheet1!$A:$G,7,FALSE),0)</f>
        <v>0</v>
      </c>
      <c r="T535" t="str">
        <f t="shared" si="49"/>
        <v>Sim</v>
      </c>
      <c r="U535" t="str">
        <f t="shared" si="50"/>
        <v>Sim</v>
      </c>
      <c r="V535" t="str">
        <f t="shared" si="51"/>
        <v>Sim</v>
      </c>
      <c r="W535" t="str">
        <f t="shared" si="52"/>
        <v>Sim</v>
      </c>
      <c r="X535" t="str">
        <f t="shared" si="53"/>
        <v>Sim</v>
      </c>
      <c r="Y535" t="str">
        <f t="shared" si="54"/>
        <v>Sim</v>
      </c>
    </row>
    <row r="536" spans="1:25" x14ac:dyDescent="0.25">
      <c r="A536" s="5">
        <v>220779</v>
      </c>
      <c r="B536">
        <f>IFERROR(VLOOKUP(A536,[1]Monitoramento_Base_somente_disp!$A:$J,5,FALSE),0)</f>
        <v>16898</v>
      </c>
      <c r="C536">
        <f>IFERROR(VLOOKUP(A536,[1]Monitoramento_Base_somente_disp!$A:$J,6,FALSE),0)</f>
        <v>10874566</v>
      </c>
      <c r="D536">
        <f>IFERROR(VLOOKUP(A536,[1]Monitoramento_Base_somente_disp!$A:$J,7,FALSE),0)</f>
        <v>15194</v>
      </c>
      <c r="E536">
        <f>IFERROR(VLOOKUP(A536,[1]Monitoramento_Base_somente_disp!$A:$J,8,FALSE),0)</f>
        <v>10716570</v>
      </c>
      <c r="F536">
        <f>IFERROR(VLOOKUP(A536,[1]Monitoramento_Base_somente_disp!$A:$J,9,FALSE),0)</f>
        <v>1970</v>
      </c>
      <c r="G536">
        <f>IFERROR(VLOOKUP(A536,[1]Monitoramento_Base_somente_disp!$A:$J,10,FALSE),0)</f>
        <v>1702775</v>
      </c>
      <c r="H536">
        <f>IFERROR(VLOOKUP(A536,[2]Sheet1!$A:$I,4,FALSE),0)</f>
        <v>0</v>
      </c>
      <c r="I536">
        <f>IFERROR(VLOOKUP(A536,[2]Sheet1!$A:$I,5,FALSE),0)</f>
        <v>0</v>
      </c>
      <c r="J536">
        <f>IFERROR(VLOOKUP(A536,[2]Sheet1!$A:$I,6,FALSE),0)</f>
        <v>0</v>
      </c>
      <c r="K536">
        <f>IFERROR(VLOOKUP(A536,[2]Sheet1!$A:$I,7,FALSE),0)</f>
        <v>0</v>
      </c>
      <c r="L536">
        <f>IFERROR(VLOOKUP(A536,[2]Sheet1!$A:$I,8,FALSE),0)</f>
        <v>0</v>
      </c>
      <c r="M536">
        <f>IFERROR(VLOOKUP(A536,[2]Sheet1!$A:$I,9,FALSE),0)</f>
        <v>0</v>
      </c>
      <c r="N536">
        <f>IFERROR(VLOOKUP(A536,[3]Sheet1!$A:$G,2,FALSE),0)</f>
        <v>0</v>
      </c>
      <c r="O536">
        <f>IFERROR(VLOOKUP(A536,[3]Sheet1!$A:$G,3,FALSE),0)</f>
        <v>0</v>
      </c>
      <c r="P536">
        <f>IFERROR(VLOOKUP(A536,[3]Sheet1!$A:$G,4,FALSE),0)</f>
        <v>0</v>
      </c>
      <c r="Q536">
        <f>IFERROR(VLOOKUP(A536,[3]Sheet1!$A:$G,5,FALSE),0)</f>
        <v>0</v>
      </c>
      <c r="R536">
        <f>IFERROR(VLOOKUP(A536,[3]Sheet1!$A:$G,6,FALSE),0)</f>
        <v>0</v>
      </c>
      <c r="S536">
        <f>IFERROR(VLOOKUP(A536,[3]Sheet1!$A:$G,7,FALSE),0)</f>
        <v>0</v>
      </c>
      <c r="T536" t="str">
        <f t="shared" si="49"/>
        <v>Sim</v>
      </c>
      <c r="U536" t="str">
        <f t="shared" si="50"/>
        <v>Sim</v>
      </c>
      <c r="V536" t="str">
        <f t="shared" si="51"/>
        <v>Sim</v>
      </c>
      <c r="W536" t="str">
        <f t="shared" si="52"/>
        <v>Sim</v>
      </c>
      <c r="X536" t="str">
        <f t="shared" si="53"/>
        <v>Sim</v>
      </c>
      <c r="Y536" t="str">
        <f t="shared" si="54"/>
        <v>Sim</v>
      </c>
    </row>
    <row r="537" spans="1:25" x14ac:dyDescent="0.25">
      <c r="A537" s="5">
        <v>220780</v>
      </c>
      <c r="B537">
        <f>IFERROR(VLOOKUP(A537,[1]Monitoramento_Base_somente_disp!$A:$J,5,FALSE),0)</f>
        <v>22348</v>
      </c>
      <c r="C537">
        <f>IFERROR(VLOOKUP(A537,[1]Monitoramento_Base_somente_disp!$A:$J,6,FALSE),0)</f>
        <v>2901076</v>
      </c>
      <c r="D537">
        <f>IFERROR(VLOOKUP(A537,[1]Monitoramento_Base_somente_disp!$A:$J,7,FALSE),0)</f>
        <v>9185</v>
      </c>
      <c r="E537">
        <f>IFERROR(VLOOKUP(A537,[1]Monitoramento_Base_somente_disp!$A:$J,8,FALSE),0)</f>
        <v>2836563</v>
      </c>
      <c r="F537">
        <f>IFERROR(VLOOKUP(A537,[1]Monitoramento_Base_somente_disp!$A:$J,9,FALSE),0)</f>
        <v>0</v>
      </c>
      <c r="G537">
        <f>IFERROR(VLOOKUP(A537,[1]Monitoramento_Base_somente_disp!$A:$J,10,FALSE),0)</f>
        <v>447470</v>
      </c>
      <c r="H537">
        <f>IFERROR(VLOOKUP(A537,[2]Sheet1!$A:$I,4,FALSE),0)</f>
        <v>0</v>
      </c>
      <c r="I537">
        <f>IFERROR(VLOOKUP(A537,[2]Sheet1!$A:$I,5,FALSE),0)</f>
        <v>0</v>
      </c>
      <c r="J537">
        <f>IFERROR(VLOOKUP(A537,[2]Sheet1!$A:$I,6,FALSE),0)</f>
        <v>0</v>
      </c>
      <c r="K537">
        <f>IFERROR(VLOOKUP(A537,[2]Sheet1!$A:$I,7,FALSE),0)</f>
        <v>0</v>
      </c>
      <c r="L537">
        <f>IFERROR(VLOOKUP(A537,[2]Sheet1!$A:$I,8,FALSE),0)</f>
        <v>0</v>
      </c>
      <c r="M537">
        <f>IFERROR(VLOOKUP(A537,[2]Sheet1!$A:$I,9,FALSE),0)</f>
        <v>0</v>
      </c>
      <c r="N537">
        <f>IFERROR(VLOOKUP(A537,[3]Sheet1!$A:$G,2,FALSE),0)</f>
        <v>0</v>
      </c>
      <c r="O537">
        <f>IFERROR(VLOOKUP(A537,[3]Sheet1!$A:$G,3,FALSE),0)</f>
        <v>0</v>
      </c>
      <c r="P537">
        <f>IFERROR(VLOOKUP(A537,[3]Sheet1!$A:$G,4,FALSE),0)</f>
        <v>0</v>
      </c>
      <c r="Q537">
        <f>IFERROR(VLOOKUP(A537,[3]Sheet1!$A:$G,5,FALSE),0)</f>
        <v>0</v>
      </c>
      <c r="R537">
        <f>IFERROR(VLOOKUP(A537,[3]Sheet1!$A:$G,6,FALSE),0)</f>
        <v>0</v>
      </c>
      <c r="S537">
        <f>IFERROR(VLOOKUP(A537,[3]Sheet1!$A:$G,7,FALSE),0)</f>
        <v>0</v>
      </c>
      <c r="T537" t="str">
        <f t="shared" si="49"/>
        <v>Sim</v>
      </c>
      <c r="U537" t="str">
        <f t="shared" si="50"/>
        <v>Sim</v>
      </c>
      <c r="V537" t="str">
        <f t="shared" si="51"/>
        <v>Sim</v>
      </c>
      <c r="W537" t="str">
        <f t="shared" si="52"/>
        <v>Sim</v>
      </c>
      <c r="X537" t="str">
        <f t="shared" si="53"/>
        <v>Não</v>
      </c>
      <c r="Y537" t="str">
        <f t="shared" si="54"/>
        <v>Sim</v>
      </c>
    </row>
    <row r="538" spans="1:25" x14ac:dyDescent="0.25">
      <c r="A538" s="5">
        <v>220785</v>
      </c>
      <c r="B538">
        <f>IFERROR(VLOOKUP(A538,[1]Monitoramento_Base_somente_disp!$A:$J,5,FALSE),0)</f>
        <v>18636</v>
      </c>
      <c r="C538">
        <f>IFERROR(VLOOKUP(A538,[1]Monitoramento_Base_somente_disp!$A:$J,6,FALSE),0)</f>
        <v>6238815</v>
      </c>
      <c r="D538">
        <f>IFERROR(VLOOKUP(A538,[1]Monitoramento_Base_somente_disp!$A:$J,7,FALSE),0)</f>
        <v>14917</v>
      </c>
      <c r="E538">
        <f>IFERROR(VLOOKUP(A538,[1]Monitoramento_Base_somente_disp!$A:$J,8,FALSE),0)</f>
        <v>5894629</v>
      </c>
      <c r="F538">
        <f>IFERROR(VLOOKUP(A538,[1]Monitoramento_Base_somente_disp!$A:$J,9,FALSE),0)</f>
        <v>5840</v>
      </c>
      <c r="G538">
        <f>IFERROR(VLOOKUP(A538,[1]Monitoramento_Base_somente_disp!$A:$J,10,FALSE),0)</f>
        <v>850249</v>
      </c>
      <c r="H538">
        <f>IFERROR(VLOOKUP(A538,[2]Sheet1!$A:$I,4,FALSE),0)</f>
        <v>0</v>
      </c>
      <c r="I538">
        <f>IFERROR(VLOOKUP(A538,[2]Sheet1!$A:$I,5,FALSE),0)</f>
        <v>0</v>
      </c>
      <c r="J538">
        <f>IFERROR(VLOOKUP(A538,[2]Sheet1!$A:$I,6,FALSE),0)</f>
        <v>0</v>
      </c>
      <c r="K538">
        <f>IFERROR(VLOOKUP(A538,[2]Sheet1!$A:$I,7,FALSE),0)</f>
        <v>0</v>
      </c>
      <c r="L538">
        <f>IFERROR(VLOOKUP(A538,[2]Sheet1!$A:$I,8,FALSE),0)</f>
        <v>0</v>
      </c>
      <c r="M538">
        <f>IFERROR(VLOOKUP(A538,[2]Sheet1!$A:$I,9,FALSE),0)</f>
        <v>0</v>
      </c>
      <c r="N538">
        <f>IFERROR(VLOOKUP(A538,[3]Sheet1!$A:$G,2,FALSE),0)</f>
        <v>0</v>
      </c>
      <c r="O538">
        <f>IFERROR(VLOOKUP(A538,[3]Sheet1!$A:$G,3,FALSE),0)</f>
        <v>0</v>
      </c>
      <c r="P538">
        <f>IFERROR(VLOOKUP(A538,[3]Sheet1!$A:$G,4,FALSE),0)</f>
        <v>0</v>
      </c>
      <c r="Q538">
        <f>IFERROR(VLOOKUP(A538,[3]Sheet1!$A:$G,5,FALSE),0)</f>
        <v>0</v>
      </c>
      <c r="R538">
        <f>IFERROR(VLOOKUP(A538,[3]Sheet1!$A:$G,6,FALSE),0)</f>
        <v>0</v>
      </c>
      <c r="S538">
        <f>IFERROR(VLOOKUP(A538,[3]Sheet1!$A:$G,7,FALSE),0)</f>
        <v>0</v>
      </c>
      <c r="T538" t="str">
        <f t="shared" si="49"/>
        <v>Sim</v>
      </c>
      <c r="U538" t="str">
        <f t="shared" si="50"/>
        <v>Sim</v>
      </c>
      <c r="V538" t="str">
        <f t="shared" si="51"/>
        <v>Sim</v>
      </c>
      <c r="W538" t="str">
        <f t="shared" si="52"/>
        <v>Sim</v>
      </c>
      <c r="X538" t="str">
        <f t="shared" si="53"/>
        <v>Sim</v>
      </c>
      <c r="Y538" t="str">
        <f t="shared" si="54"/>
        <v>Sim</v>
      </c>
    </row>
    <row r="539" spans="1:25" x14ac:dyDescent="0.25">
      <c r="A539" s="5">
        <v>220790</v>
      </c>
      <c r="B539">
        <f>IFERROR(VLOOKUP(A539,[1]Monitoramento_Base_somente_disp!$A:$J,5,FALSE),0)</f>
        <v>0</v>
      </c>
      <c r="C539">
        <f>IFERROR(VLOOKUP(A539,[1]Monitoramento_Base_somente_disp!$A:$J,6,FALSE),0)</f>
        <v>0</v>
      </c>
      <c r="D539">
        <f>IFERROR(VLOOKUP(A539,[1]Monitoramento_Base_somente_disp!$A:$J,7,FALSE),0)</f>
        <v>0</v>
      </c>
      <c r="E539">
        <f>IFERROR(VLOOKUP(A539,[1]Monitoramento_Base_somente_disp!$A:$J,8,FALSE),0)</f>
        <v>0</v>
      </c>
      <c r="F539">
        <f>IFERROR(VLOOKUP(A539,[1]Monitoramento_Base_somente_disp!$A:$J,9,FALSE),0)</f>
        <v>0</v>
      </c>
      <c r="G539">
        <f>IFERROR(VLOOKUP(A539,[1]Monitoramento_Base_somente_disp!$A:$J,10,FALSE),0)</f>
        <v>0</v>
      </c>
      <c r="H539">
        <f>IFERROR(VLOOKUP(A539,[2]Sheet1!$A:$I,4,FALSE),0)</f>
        <v>0</v>
      </c>
      <c r="I539">
        <f>IFERROR(VLOOKUP(A539,[2]Sheet1!$A:$I,5,FALSE),0)</f>
        <v>0</v>
      </c>
      <c r="J539">
        <f>IFERROR(VLOOKUP(A539,[2]Sheet1!$A:$I,6,FALSE),0)</f>
        <v>0</v>
      </c>
      <c r="K539">
        <f>IFERROR(VLOOKUP(A539,[2]Sheet1!$A:$I,7,FALSE),0)</f>
        <v>0</v>
      </c>
      <c r="L539">
        <f>IFERROR(VLOOKUP(A539,[2]Sheet1!$A:$I,8,FALSE),0)</f>
        <v>0</v>
      </c>
      <c r="M539">
        <f>IFERROR(VLOOKUP(A539,[2]Sheet1!$A:$I,9,FALSE),0)</f>
        <v>0</v>
      </c>
      <c r="N539">
        <f>IFERROR(VLOOKUP(A539,[3]Sheet1!$A:$G,2,FALSE),0)</f>
        <v>0</v>
      </c>
      <c r="O539">
        <f>IFERROR(VLOOKUP(A539,[3]Sheet1!$A:$G,3,FALSE),0)</f>
        <v>0</v>
      </c>
      <c r="P539">
        <f>IFERROR(VLOOKUP(A539,[3]Sheet1!$A:$G,4,FALSE),0)</f>
        <v>0</v>
      </c>
      <c r="Q539">
        <f>IFERROR(VLOOKUP(A539,[3]Sheet1!$A:$G,5,FALSE),0)</f>
        <v>0</v>
      </c>
      <c r="R539">
        <f>IFERROR(VLOOKUP(A539,[3]Sheet1!$A:$G,6,FALSE),0)</f>
        <v>0</v>
      </c>
      <c r="S539">
        <f>IFERROR(VLOOKUP(A539,[3]Sheet1!$A:$G,7,FALSE),0)</f>
        <v>0</v>
      </c>
      <c r="T539" t="str">
        <f t="shared" si="49"/>
        <v>Não</v>
      </c>
      <c r="U539" t="str">
        <f t="shared" si="50"/>
        <v>Não</v>
      </c>
      <c r="V539" t="str">
        <f t="shared" si="51"/>
        <v>Não</v>
      </c>
      <c r="W539" t="str">
        <f t="shared" si="52"/>
        <v>Não</v>
      </c>
      <c r="X539" t="str">
        <f t="shared" si="53"/>
        <v>Não</v>
      </c>
      <c r="Y539" t="str">
        <f t="shared" si="54"/>
        <v>Não</v>
      </c>
    </row>
    <row r="540" spans="1:25" x14ac:dyDescent="0.25">
      <c r="A540" s="5">
        <v>220793</v>
      </c>
      <c r="B540">
        <f>IFERROR(VLOOKUP(A540,[1]Monitoramento_Base_somente_disp!$A:$J,5,FALSE),0)</f>
        <v>7500</v>
      </c>
      <c r="C540">
        <f>IFERROR(VLOOKUP(A540,[1]Monitoramento_Base_somente_disp!$A:$J,6,FALSE),0)</f>
        <v>615673</v>
      </c>
      <c r="D540">
        <f>IFERROR(VLOOKUP(A540,[1]Monitoramento_Base_somente_disp!$A:$J,7,FALSE),0)</f>
        <v>4060</v>
      </c>
      <c r="E540">
        <f>IFERROR(VLOOKUP(A540,[1]Monitoramento_Base_somente_disp!$A:$J,8,FALSE),0)</f>
        <v>369139</v>
      </c>
      <c r="F540">
        <f>IFERROR(VLOOKUP(A540,[1]Monitoramento_Base_somente_disp!$A:$J,9,FALSE),0)</f>
        <v>0</v>
      </c>
      <c r="G540">
        <f>IFERROR(VLOOKUP(A540,[1]Monitoramento_Base_somente_disp!$A:$J,10,FALSE),0)</f>
        <v>57115</v>
      </c>
      <c r="H540">
        <f>IFERROR(VLOOKUP(A540,[2]Sheet1!$A:$I,4,FALSE),0)</f>
        <v>0</v>
      </c>
      <c r="I540">
        <f>IFERROR(VLOOKUP(A540,[2]Sheet1!$A:$I,5,FALSE),0)</f>
        <v>0</v>
      </c>
      <c r="J540">
        <f>IFERROR(VLOOKUP(A540,[2]Sheet1!$A:$I,6,FALSE),0)</f>
        <v>0</v>
      </c>
      <c r="K540">
        <f>IFERROR(VLOOKUP(A540,[2]Sheet1!$A:$I,7,FALSE),0)</f>
        <v>0</v>
      </c>
      <c r="L540">
        <f>IFERROR(VLOOKUP(A540,[2]Sheet1!$A:$I,8,FALSE),0)</f>
        <v>0</v>
      </c>
      <c r="M540">
        <f>IFERROR(VLOOKUP(A540,[2]Sheet1!$A:$I,9,FALSE),0)</f>
        <v>0</v>
      </c>
      <c r="N540">
        <f>IFERROR(VLOOKUP(A540,[3]Sheet1!$A:$G,2,FALSE),0)</f>
        <v>0</v>
      </c>
      <c r="O540">
        <f>IFERROR(VLOOKUP(A540,[3]Sheet1!$A:$G,3,FALSE),0)</f>
        <v>0</v>
      </c>
      <c r="P540">
        <f>IFERROR(VLOOKUP(A540,[3]Sheet1!$A:$G,4,FALSE),0)</f>
        <v>0</v>
      </c>
      <c r="Q540">
        <f>IFERROR(VLOOKUP(A540,[3]Sheet1!$A:$G,5,FALSE),0)</f>
        <v>0</v>
      </c>
      <c r="R540">
        <f>IFERROR(VLOOKUP(A540,[3]Sheet1!$A:$G,6,FALSE),0)</f>
        <v>0</v>
      </c>
      <c r="S540">
        <f>IFERROR(VLOOKUP(A540,[3]Sheet1!$A:$G,7,FALSE),0)</f>
        <v>0</v>
      </c>
      <c r="T540" t="str">
        <f t="shared" si="49"/>
        <v>Sim</v>
      </c>
      <c r="U540" t="str">
        <f t="shared" si="50"/>
        <v>Sim</v>
      </c>
      <c r="V540" t="str">
        <f t="shared" si="51"/>
        <v>Sim</v>
      </c>
      <c r="W540" t="str">
        <f t="shared" si="52"/>
        <v>Sim</v>
      </c>
      <c r="X540" t="str">
        <f t="shared" si="53"/>
        <v>Não</v>
      </c>
      <c r="Y540" t="str">
        <f t="shared" si="54"/>
        <v>Sim</v>
      </c>
    </row>
    <row r="541" spans="1:25" x14ac:dyDescent="0.25">
      <c r="A541" s="5">
        <v>220795</v>
      </c>
      <c r="B541">
        <f>IFERROR(VLOOKUP(A541,[1]Monitoramento_Base_somente_disp!$A:$J,5,FALSE),0)</f>
        <v>0</v>
      </c>
      <c r="C541">
        <f>IFERROR(VLOOKUP(A541,[1]Monitoramento_Base_somente_disp!$A:$J,6,FALSE),0)</f>
        <v>20147430</v>
      </c>
      <c r="D541">
        <f>IFERROR(VLOOKUP(A541,[1]Monitoramento_Base_somente_disp!$A:$J,7,FALSE),0)</f>
        <v>0</v>
      </c>
      <c r="E541">
        <f>IFERROR(VLOOKUP(A541,[1]Monitoramento_Base_somente_disp!$A:$J,8,FALSE),0)</f>
        <v>20851561</v>
      </c>
      <c r="F541">
        <f>IFERROR(VLOOKUP(A541,[1]Monitoramento_Base_somente_disp!$A:$J,9,FALSE),0)</f>
        <v>0</v>
      </c>
      <c r="G541">
        <f>IFERROR(VLOOKUP(A541,[1]Monitoramento_Base_somente_disp!$A:$J,10,FALSE),0)</f>
        <v>3363155</v>
      </c>
      <c r="H541">
        <f>IFERROR(VLOOKUP(A541,[2]Sheet1!$A:$I,4,FALSE),0)</f>
        <v>0</v>
      </c>
      <c r="I541">
        <f>IFERROR(VLOOKUP(A541,[2]Sheet1!$A:$I,5,FALSE),0)</f>
        <v>0</v>
      </c>
      <c r="J541">
        <f>IFERROR(VLOOKUP(A541,[2]Sheet1!$A:$I,6,FALSE),0)</f>
        <v>0</v>
      </c>
      <c r="K541">
        <f>IFERROR(VLOOKUP(A541,[2]Sheet1!$A:$I,7,FALSE),0)</f>
        <v>0</v>
      </c>
      <c r="L541">
        <f>IFERROR(VLOOKUP(A541,[2]Sheet1!$A:$I,8,FALSE),0)</f>
        <v>0</v>
      </c>
      <c r="M541">
        <f>IFERROR(VLOOKUP(A541,[2]Sheet1!$A:$I,9,FALSE),0)</f>
        <v>0</v>
      </c>
      <c r="N541">
        <f>IFERROR(VLOOKUP(A541,[3]Sheet1!$A:$G,2,FALSE),0)</f>
        <v>0</v>
      </c>
      <c r="O541">
        <f>IFERROR(VLOOKUP(A541,[3]Sheet1!$A:$G,3,FALSE),0)</f>
        <v>0</v>
      </c>
      <c r="P541">
        <f>IFERROR(VLOOKUP(A541,[3]Sheet1!$A:$G,4,FALSE),0)</f>
        <v>0</v>
      </c>
      <c r="Q541">
        <f>IFERROR(VLOOKUP(A541,[3]Sheet1!$A:$G,5,FALSE),0)</f>
        <v>0</v>
      </c>
      <c r="R541">
        <f>IFERROR(VLOOKUP(A541,[3]Sheet1!$A:$G,6,FALSE),0)</f>
        <v>0</v>
      </c>
      <c r="S541">
        <f>IFERROR(VLOOKUP(A541,[3]Sheet1!$A:$G,7,FALSE),0)</f>
        <v>0</v>
      </c>
      <c r="T541" t="str">
        <f t="shared" si="49"/>
        <v>Não</v>
      </c>
      <c r="U541" t="str">
        <f t="shared" si="50"/>
        <v>Sim</v>
      </c>
      <c r="V541" t="str">
        <f t="shared" si="51"/>
        <v>Não</v>
      </c>
      <c r="W541" t="str">
        <f t="shared" si="52"/>
        <v>Sim</v>
      </c>
      <c r="X541" t="str">
        <f t="shared" si="53"/>
        <v>Não</v>
      </c>
      <c r="Y541" t="str">
        <f t="shared" si="54"/>
        <v>Sim</v>
      </c>
    </row>
    <row r="542" spans="1:25" x14ac:dyDescent="0.25">
      <c r="A542" s="5">
        <v>220800</v>
      </c>
      <c r="B542">
        <f>IFERROR(VLOOKUP(A542,[1]Monitoramento_Base_somente_disp!$A:$J,5,FALSE),0)</f>
        <v>300</v>
      </c>
      <c r="C542">
        <f>IFERROR(VLOOKUP(A542,[1]Monitoramento_Base_somente_disp!$A:$J,6,FALSE),0)</f>
        <v>4158189</v>
      </c>
      <c r="D542">
        <f>IFERROR(VLOOKUP(A542,[1]Monitoramento_Base_somente_disp!$A:$J,7,FALSE),0)</f>
        <v>480</v>
      </c>
      <c r="E542">
        <f>IFERROR(VLOOKUP(A542,[1]Monitoramento_Base_somente_disp!$A:$J,8,FALSE),0)</f>
        <v>1611209</v>
      </c>
      <c r="F542">
        <f>IFERROR(VLOOKUP(A542,[1]Monitoramento_Base_somente_disp!$A:$J,9,FALSE),0)</f>
        <v>0</v>
      </c>
      <c r="G542">
        <f>IFERROR(VLOOKUP(A542,[1]Monitoramento_Base_somente_disp!$A:$J,10,FALSE),0)</f>
        <v>957955</v>
      </c>
      <c r="H542">
        <f>IFERROR(VLOOKUP(A542,[2]Sheet1!$A:$I,4,FALSE),0)</f>
        <v>0</v>
      </c>
      <c r="I542">
        <f>IFERROR(VLOOKUP(A542,[2]Sheet1!$A:$I,5,FALSE),0)</f>
        <v>0</v>
      </c>
      <c r="J542">
        <f>IFERROR(VLOOKUP(A542,[2]Sheet1!$A:$I,6,FALSE),0)</f>
        <v>0</v>
      </c>
      <c r="K542">
        <f>IFERROR(VLOOKUP(A542,[2]Sheet1!$A:$I,7,FALSE),0)</f>
        <v>0</v>
      </c>
      <c r="L542">
        <f>IFERROR(VLOOKUP(A542,[2]Sheet1!$A:$I,8,FALSE),0)</f>
        <v>0</v>
      </c>
      <c r="M542">
        <f>IFERROR(VLOOKUP(A542,[2]Sheet1!$A:$I,9,FALSE),0)</f>
        <v>0</v>
      </c>
      <c r="N542">
        <f>IFERROR(VLOOKUP(A542,[3]Sheet1!$A:$G,2,FALSE),0)</f>
        <v>0</v>
      </c>
      <c r="O542">
        <f>IFERROR(VLOOKUP(A542,[3]Sheet1!$A:$G,3,FALSE),0)</f>
        <v>0</v>
      </c>
      <c r="P542">
        <f>IFERROR(VLOOKUP(A542,[3]Sheet1!$A:$G,4,FALSE),0)</f>
        <v>0</v>
      </c>
      <c r="Q542">
        <f>IFERROR(VLOOKUP(A542,[3]Sheet1!$A:$G,5,FALSE),0)</f>
        <v>0</v>
      </c>
      <c r="R542">
        <f>IFERROR(VLOOKUP(A542,[3]Sheet1!$A:$G,6,FALSE),0)</f>
        <v>0</v>
      </c>
      <c r="S542">
        <f>IFERROR(VLOOKUP(A542,[3]Sheet1!$A:$G,7,FALSE),0)</f>
        <v>0</v>
      </c>
      <c r="T542" t="str">
        <f t="shared" si="49"/>
        <v>Sim</v>
      </c>
      <c r="U542" t="str">
        <f t="shared" si="50"/>
        <v>Sim</v>
      </c>
      <c r="V542" t="str">
        <f t="shared" si="51"/>
        <v>Sim</v>
      </c>
      <c r="W542" t="str">
        <f t="shared" si="52"/>
        <v>Sim</v>
      </c>
      <c r="X542" t="str">
        <f t="shared" si="53"/>
        <v>Não</v>
      </c>
      <c r="Y542" t="str">
        <f t="shared" si="54"/>
        <v>Sim</v>
      </c>
    </row>
    <row r="543" spans="1:25" x14ac:dyDescent="0.25">
      <c r="A543" s="5">
        <v>220820</v>
      </c>
      <c r="B543">
        <f>IFERROR(VLOOKUP(A543,[1]Monitoramento_Base_somente_disp!$A:$J,5,FALSE),0)</f>
        <v>1740</v>
      </c>
      <c r="C543">
        <f>IFERROR(VLOOKUP(A543,[1]Monitoramento_Base_somente_disp!$A:$J,6,FALSE),0)</f>
        <v>4568520</v>
      </c>
      <c r="D543">
        <f>IFERROR(VLOOKUP(A543,[1]Monitoramento_Base_somente_disp!$A:$J,7,FALSE),0)</f>
        <v>1230</v>
      </c>
      <c r="E543">
        <f>IFERROR(VLOOKUP(A543,[1]Monitoramento_Base_somente_disp!$A:$J,8,FALSE),0)</f>
        <v>3807108</v>
      </c>
      <c r="F543">
        <f>IFERROR(VLOOKUP(A543,[1]Monitoramento_Base_somente_disp!$A:$J,9,FALSE),0)</f>
        <v>0</v>
      </c>
      <c r="G543">
        <f>IFERROR(VLOOKUP(A543,[1]Monitoramento_Base_somente_disp!$A:$J,10,FALSE),0)</f>
        <v>606990</v>
      </c>
      <c r="H543">
        <f>IFERROR(VLOOKUP(A543,[2]Sheet1!$A:$I,4,FALSE),0)</f>
        <v>0</v>
      </c>
      <c r="I543">
        <f>IFERROR(VLOOKUP(A543,[2]Sheet1!$A:$I,5,FALSE),0)</f>
        <v>0</v>
      </c>
      <c r="J543">
        <f>IFERROR(VLOOKUP(A543,[2]Sheet1!$A:$I,6,FALSE),0)</f>
        <v>0</v>
      </c>
      <c r="K543">
        <f>IFERROR(VLOOKUP(A543,[2]Sheet1!$A:$I,7,FALSE),0)</f>
        <v>0</v>
      </c>
      <c r="L543">
        <f>IFERROR(VLOOKUP(A543,[2]Sheet1!$A:$I,8,FALSE),0)</f>
        <v>0</v>
      </c>
      <c r="M543">
        <f>IFERROR(VLOOKUP(A543,[2]Sheet1!$A:$I,9,FALSE),0)</f>
        <v>0</v>
      </c>
      <c r="N543">
        <f>IFERROR(VLOOKUP(A543,[3]Sheet1!$A:$G,2,FALSE),0)</f>
        <v>0</v>
      </c>
      <c r="O543">
        <f>IFERROR(VLOOKUP(A543,[3]Sheet1!$A:$G,3,FALSE),0)</f>
        <v>0</v>
      </c>
      <c r="P543">
        <f>IFERROR(VLOOKUP(A543,[3]Sheet1!$A:$G,4,FALSE),0)</f>
        <v>0</v>
      </c>
      <c r="Q543">
        <f>IFERROR(VLOOKUP(A543,[3]Sheet1!$A:$G,5,FALSE),0)</f>
        <v>0</v>
      </c>
      <c r="R543">
        <f>IFERROR(VLOOKUP(A543,[3]Sheet1!$A:$G,6,FALSE),0)</f>
        <v>0</v>
      </c>
      <c r="S543">
        <f>IFERROR(VLOOKUP(A543,[3]Sheet1!$A:$G,7,FALSE),0)</f>
        <v>0</v>
      </c>
      <c r="T543" t="str">
        <f t="shared" si="49"/>
        <v>Sim</v>
      </c>
      <c r="U543" t="str">
        <f t="shared" si="50"/>
        <v>Sim</v>
      </c>
      <c r="V543" t="str">
        <f t="shared" si="51"/>
        <v>Sim</v>
      </c>
      <c r="W543" t="str">
        <f t="shared" si="52"/>
        <v>Sim</v>
      </c>
      <c r="X543" t="str">
        <f t="shared" si="53"/>
        <v>Não</v>
      </c>
      <c r="Y543" t="str">
        <f t="shared" si="54"/>
        <v>Sim</v>
      </c>
    </row>
    <row r="544" spans="1:25" x14ac:dyDescent="0.25">
      <c r="A544" s="5">
        <v>220830</v>
      </c>
      <c r="B544">
        <f>IFERROR(VLOOKUP(A544,[1]Monitoramento_Base_somente_disp!$A:$J,5,FALSE),0)</f>
        <v>18715</v>
      </c>
      <c r="C544">
        <f>IFERROR(VLOOKUP(A544,[1]Monitoramento_Base_somente_disp!$A:$J,6,FALSE),0)</f>
        <v>23350140</v>
      </c>
      <c r="D544">
        <f>IFERROR(VLOOKUP(A544,[1]Monitoramento_Base_somente_disp!$A:$J,7,FALSE),0)</f>
        <v>0</v>
      </c>
      <c r="E544">
        <f>IFERROR(VLOOKUP(A544,[1]Monitoramento_Base_somente_disp!$A:$J,8,FALSE),0)</f>
        <v>15160670</v>
      </c>
      <c r="F544">
        <f>IFERROR(VLOOKUP(A544,[1]Monitoramento_Base_somente_disp!$A:$J,9,FALSE),0)</f>
        <v>0</v>
      </c>
      <c r="G544">
        <f>IFERROR(VLOOKUP(A544,[1]Monitoramento_Base_somente_disp!$A:$J,10,FALSE),0)</f>
        <v>2187160</v>
      </c>
      <c r="H544">
        <f>IFERROR(VLOOKUP(A544,[2]Sheet1!$A:$I,4,FALSE),0)</f>
        <v>0</v>
      </c>
      <c r="I544">
        <f>IFERROR(VLOOKUP(A544,[2]Sheet1!$A:$I,5,FALSE),0)</f>
        <v>0</v>
      </c>
      <c r="J544">
        <f>IFERROR(VLOOKUP(A544,[2]Sheet1!$A:$I,6,FALSE),0)</f>
        <v>0</v>
      </c>
      <c r="K544">
        <f>IFERROR(VLOOKUP(A544,[2]Sheet1!$A:$I,7,FALSE),0)</f>
        <v>0</v>
      </c>
      <c r="L544">
        <f>IFERROR(VLOOKUP(A544,[2]Sheet1!$A:$I,8,FALSE),0)</f>
        <v>0</v>
      </c>
      <c r="M544">
        <f>IFERROR(VLOOKUP(A544,[2]Sheet1!$A:$I,9,FALSE),0)</f>
        <v>0</v>
      </c>
      <c r="N544">
        <f>IFERROR(VLOOKUP(A544,[3]Sheet1!$A:$G,2,FALSE),0)</f>
        <v>0</v>
      </c>
      <c r="O544">
        <f>IFERROR(VLOOKUP(A544,[3]Sheet1!$A:$G,3,FALSE),0)</f>
        <v>0</v>
      </c>
      <c r="P544">
        <f>IFERROR(VLOOKUP(A544,[3]Sheet1!$A:$G,4,FALSE),0)</f>
        <v>0</v>
      </c>
      <c r="Q544">
        <f>IFERROR(VLOOKUP(A544,[3]Sheet1!$A:$G,5,FALSE),0)</f>
        <v>0</v>
      </c>
      <c r="R544">
        <f>IFERROR(VLOOKUP(A544,[3]Sheet1!$A:$G,6,FALSE),0)</f>
        <v>0</v>
      </c>
      <c r="S544">
        <f>IFERROR(VLOOKUP(A544,[3]Sheet1!$A:$G,7,FALSE),0)</f>
        <v>0</v>
      </c>
      <c r="T544" t="str">
        <f t="shared" si="49"/>
        <v>Sim</v>
      </c>
      <c r="U544" t="str">
        <f t="shared" si="50"/>
        <v>Sim</v>
      </c>
      <c r="V544" t="str">
        <f t="shared" si="51"/>
        <v>Não</v>
      </c>
      <c r="W544" t="str">
        <f t="shared" si="52"/>
        <v>Sim</v>
      </c>
      <c r="X544" t="str">
        <f t="shared" si="53"/>
        <v>Não</v>
      </c>
      <c r="Y544" t="str">
        <f t="shared" si="54"/>
        <v>Sim</v>
      </c>
    </row>
    <row r="545" spans="1:25" x14ac:dyDescent="0.25">
      <c r="A545" s="5">
        <v>220840</v>
      </c>
      <c r="B545">
        <f>IFERROR(VLOOKUP(A545,[1]Monitoramento_Base_somente_disp!$A:$J,5,FALSE),0)</f>
        <v>0</v>
      </c>
      <c r="C545">
        <f>IFERROR(VLOOKUP(A545,[1]Monitoramento_Base_somente_disp!$A:$J,6,FALSE),0)</f>
        <v>28815260</v>
      </c>
      <c r="D545">
        <f>IFERROR(VLOOKUP(A545,[1]Monitoramento_Base_somente_disp!$A:$J,7,FALSE),0)</f>
        <v>90</v>
      </c>
      <c r="E545">
        <f>IFERROR(VLOOKUP(A545,[1]Monitoramento_Base_somente_disp!$A:$J,8,FALSE),0)</f>
        <v>35165205</v>
      </c>
      <c r="F545">
        <f>IFERROR(VLOOKUP(A545,[1]Monitoramento_Base_somente_disp!$A:$J,9,FALSE),0)</f>
        <v>0</v>
      </c>
      <c r="G545">
        <f>IFERROR(VLOOKUP(A545,[1]Monitoramento_Base_somente_disp!$A:$J,10,FALSE),0)</f>
        <v>6598845</v>
      </c>
      <c r="H545">
        <f>IFERROR(VLOOKUP(A545,[2]Sheet1!$A:$I,4,FALSE),0)</f>
        <v>0</v>
      </c>
      <c r="I545">
        <f>IFERROR(VLOOKUP(A545,[2]Sheet1!$A:$I,5,FALSE),0)</f>
        <v>0</v>
      </c>
      <c r="J545">
        <f>IFERROR(VLOOKUP(A545,[2]Sheet1!$A:$I,6,FALSE),0)</f>
        <v>0</v>
      </c>
      <c r="K545">
        <f>IFERROR(VLOOKUP(A545,[2]Sheet1!$A:$I,7,FALSE),0)</f>
        <v>0</v>
      </c>
      <c r="L545">
        <f>IFERROR(VLOOKUP(A545,[2]Sheet1!$A:$I,8,FALSE),0)</f>
        <v>0</v>
      </c>
      <c r="M545">
        <f>IFERROR(VLOOKUP(A545,[2]Sheet1!$A:$I,9,FALSE),0)</f>
        <v>0</v>
      </c>
      <c r="N545">
        <f>IFERROR(VLOOKUP(A545,[3]Sheet1!$A:$G,2,FALSE),0)</f>
        <v>0</v>
      </c>
      <c r="O545">
        <f>IFERROR(VLOOKUP(A545,[3]Sheet1!$A:$G,3,FALSE),0)</f>
        <v>0</v>
      </c>
      <c r="P545">
        <f>IFERROR(VLOOKUP(A545,[3]Sheet1!$A:$G,4,FALSE),0)</f>
        <v>0</v>
      </c>
      <c r="Q545">
        <f>IFERROR(VLOOKUP(A545,[3]Sheet1!$A:$G,5,FALSE),0)</f>
        <v>0</v>
      </c>
      <c r="R545">
        <f>IFERROR(VLOOKUP(A545,[3]Sheet1!$A:$G,6,FALSE),0)</f>
        <v>0</v>
      </c>
      <c r="S545">
        <f>IFERROR(VLOOKUP(A545,[3]Sheet1!$A:$G,7,FALSE),0)</f>
        <v>0</v>
      </c>
      <c r="T545" t="str">
        <f t="shared" si="49"/>
        <v>Não</v>
      </c>
      <c r="U545" t="str">
        <f t="shared" si="50"/>
        <v>Sim</v>
      </c>
      <c r="V545" t="str">
        <f t="shared" si="51"/>
        <v>Sim</v>
      </c>
      <c r="W545" t="str">
        <f t="shared" si="52"/>
        <v>Sim</v>
      </c>
      <c r="X545" t="str">
        <f t="shared" si="53"/>
        <v>Não</v>
      </c>
      <c r="Y545" t="str">
        <f t="shared" si="54"/>
        <v>Sim</v>
      </c>
    </row>
    <row r="546" spans="1:25" x14ac:dyDescent="0.25">
      <c r="A546" s="5">
        <v>220850</v>
      </c>
      <c r="B546">
        <f>IFERROR(VLOOKUP(A546,[1]Monitoramento_Base_somente_disp!$A:$J,5,FALSE),0)</f>
        <v>0</v>
      </c>
      <c r="C546">
        <f>IFERROR(VLOOKUP(A546,[1]Monitoramento_Base_somente_disp!$A:$J,6,FALSE),0)</f>
        <v>867930</v>
      </c>
      <c r="D546">
        <f>IFERROR(VLOOKUP(A546,[1]Monitoramento_Base_somente_disp!$A:$J,7,FALSE),0)</f>
        <v>0</v>
      </c>
      <c r="E546">
        <f>IFERROR(VLOOKUP(A546,[1]Monitoramento_Base_somente_disp!$A:$J,8,FALSE),0)</f>
        <v>896861</v>
      </c>
      <c r="F546">
        <f>IFERROR(VLOOKUP(A546,[1]Monitoramento_Base_somente_disp!$A:$J,9,FALSE),0)</f>
        <v>0</v>
      </c>
      <c r="G546">
        <f>IFERROR(VLOOKUP(A546,[1]Monitoramento_Base_somente_disp!$A:$J,10,FALSE),0)</f>
        <v>144655</v>
      </c>
      <c r="H546">
        <f>IFERROR(VLOOKUP(A546,[2]Sheet1!$A:$I,4,FALSE),0)</f>
        <v>0</v>
      </c>
      <c r="I546">
        <f>IFERROR(VLOOKUP(A546,[2]Sheet1!$A:$I,5,FALSE),0)</f>
        <v>0</v>
      </c>
      <c r="J546">
        <f>IFERROR(VLOOKUP(A546,[2]Sheet1!$A:$I,6,FALSE),0)</f>
        <v>0</v>
      </c>
      <c r="K546">
        <f>IFERROR(VLOOKUP(A546,[2]Sheet1!$A:$I,7,FALSE),0)</f>
        <v>0</v>
      </c>
      <c r="L546">
        <f>IFERROR(VLOOKUP(A546,[2]Sheet1!$A:$I,8,FALSE),0)</f>
        <v>0</v>
      </c>
      <c r="M546">
        <f>IFERROR(VLOOKUP(A546,[2]Sheet1!$A:$I,9,FALSE),0)</f>
        <v>0</v>
      </c>
      <c r="N546">
        <f>IFERROR(VLOOKUP(A546,[3]Sheet1!$A:$G,2,FALSE),0)</f>
        <v>0</v>
      </c>
      <c r="O546">
        <f>IFERROR(VLOOKUP(A546,[3]Sheet1!$A:$G,3,FALSE),0)</f>
        <v>0</v>
      </c>
      <c r="P546">
        <f>IFERROR(VLOOKUP(A546,[3]Sheet1!$A:$G,4,FALSE),0)</f>
        <v>0</v>
      </c>
      <c r="Q546">
        <f>IFERROR(VLOOKUP(A546,[3]Sheet1!$A:$G,5,FALSE),0)</f>
        <v>0</v>
      </c>
      <c r="R546">
        <f>IFERROR(VLOOKUP(A546,[3]Sheet1!$A:$G,6,FALSE),0)</f>
        <v>0</v>
      </c>
      <c r="S546">
        <f>IFERROR(VLOOKUP(A546,[3]Sheet1!$A:$G,7,FALSE),0)</f>
        <v>0</v>
      </c>
      <c r="T546" t="str">
        <f t="shared" si="49"/>
        <v>Não</v>
      </c>
      <c r="U546" t="str">
        <f t="shared" si="50"/>
        <v>Sim</v>
      </c>
      <c r="V546" t="str">
        <f t="shared" si="51"/>
        <v>Não</v>
      </c>
      <c r="W546" t="str">
        <f t="shared" si="52"/>
        <v>Sim</v>
      </c>
      <c r="X546" t="str">
        <f t="shared" si="53"/>
        <v>Não</v>
      </c>
      <c r="Y546" t="str">
        <f t="shared" si="54"/>
        <v>Sim</v>
      </c>
    </row>
    <row r="547" spans="1:25" x14ac:dyDescent="0.25">
      <c r="A547" s="5">
        <v>220860</v>
      </c>
      <c r="B547">
        <f>IFERROR(VLOOKUP(A547,[1]Monitoramento_Base_somente_disp!$A:$J,5,FALSE),0)</f>
        <v>0</v>
      </c>
      <c r="C547">
        <f>IFERROR(VLOOKUP(A547,[1]Monitoramento_Base_somente_disp!$A:$J,6,FALSE),0)</f>
        <v>619950</v>
      </c>
      <c r="D547">
        <f>IFERROR(VLOOKUP(A547,[1]Monitoramento_Base_somente_disp!$A:$J,7,FALSE),0)</f>
        <v>0</v>
      </c>
      <c r="E547">
        <f>IFERROR(VLOOKUP(A547,[1]Monitoramento_Base_somente_disp!$A:$J,8,FALSE),0)</f>
        <v>640615</v>
      </c>
      <c r="F547">
        <f>IFERROR(VLOOKUP(A547,[1]Monitoramento_Base_somente_disp!$A:$J,9,FALSE),0)</f>
        <v>0</v>
      </c>
      <c r="G547">
        <f>IFERROR(VLOOKUP(A547,[1]Monitoramento_Base_somente_disp!$A:$J,10,FALSE),0)</f>
        <v>103325</v>
      </c>
      <c r="H547">
        <f>IFERROR(VLOOKUP(A547,[2]Sheet1!$A:$I,4,FALSE),0)</f>
        <v>0</v>
      </c>
      <c r="I547">
        <f>IFERROR(VLOOKUP(A547,[2]Sheet1!$A:$I,5,FALSE),0)</f>
        <v>0</v>
      </c>
      <c r="J547">
        <f>IFERROR(VLOOKUP(A547,[2]Sheet1!$A:$I,6,FALSE),0)</f>
        <v>0</v>
      </c>
      <c r="K547">
        <f>IFERROR(VLOOKUP(A547,[2]Sheet1!$A:$I,7,FALSE),0)</f>
        <v>0</v>
      </c>
      <c r="L547">
        <f>IFERROR(VLOOKUP(A547,[2]Sheet1!$A:$I,8,FALSE),0)</f>
        <v>0</v>
      </c>
      <c r="M547">
        <f>IFERROR(VLOOKUP(A547,[2]Sheet1!$A:$I,9,FALSE),0)</f>
        <v>0</v>
      </c>
      <c r="N547">
        <f>IFERROR(VLOOKUP(A547,[3]Sheet1!$A:$G,2,FALSE),0)</f>
        <v>0</v>
      </c>
      <c r="O547">
        <f>IFERROR(VLOOKUP(A547,[3]Sheet1!$A:$G,3,FALSE),0)</f>
        <v>0</v>
      </c>
      <c r="P547">
        <f>IFERROR(VLOOKUP(A547,[3]Sheet1!$A:$G,4,FALSE),0)</f>
        <v>0</v>
      </c>
      <c r="Q547">
        <f>IFERROR(VLOOKUP(A547,[3]Sheet1!$A:$G,5,FALSE),0)</f>
        <v>0</v>
      </c>
      <c r="R547">
        <f>IFERROR(VLOOKUP(A547,[3]Sheet1!$A:$G,6,FALSE),0)</f>
        <v>0</v>
      </c>
      <c r="S547">
        <f>IFERROR(VLOOKUP(A547,[3]Sheet1!$A:$G,7,FALSE),0)</f>
        <v>0</v>
      </c>
      <c r="T547" t="str">
        <f t="shared" si="49"/>
        <v>Não</v>
      </c>
      <c r="U547" t="str">
        <f t="shared" si="50"/>
        <v>Sim</v>
      </c>
      <c r="V547" t="str">
        <f t="shared" si="51"/>
        <v>Não</v>
      </c>
      <c r="W547" t="str">
        <f t="shared" si="52"/>
        <v>Sim</v>
      </c>
      <c r="X547" t="str">
        <f t="shared" si="53"/>
        <v>Não</v>
      </c>
      <c r="Y547" t="str">
        <f t="shared" si="54"/>
        <v>Sim</v>
      </c>
    </row>
    <row r="548" spans="1:25" x14ac:dyDescent="0.25">
      <c r="A548" s="5">
        <v>220865</v>
      </c>
      <c r="B548">
        <f>IFERROR(VLOOKUP(A548,[1]Monitoramento_Base_somente_disp!$A:$J,5,FALSE),0)</f>
        <v>3172</v>
      </c>
      <c r="C548">
        <f>IFERROR(VLOOKUP(A548,[1]Monitoramento_Base_somente_disp!$A:$J,6,FALSE),0)</f>
        <v>6004524</v>
      </c>
      <c r="D548">
        <f>IFERROR(VLOOKUP(A548,[1]Monitoramento_Base_somente_disp!$A:$J,7,FALSE),0)</f>
        <v>2792</v>
      </c>
      <c r="E548">
        <f>IFERROR(VLOOKUP(A548,[1]Monitoramento_Base_somente_disp!$A:$J,8,FALSE),0)</f>
        <v>6183293</v>
      </c>
      <c r="F548">
        <f>IFERROR(VLOOKUP(A548,[1]Monitoramento_Base_somente_disp!$A:$J,9,FALSE),0)</f>
        <v>0</v>
      </c>
      <c r="G548">
        <f>IFERROR(VLOOKUP(A548,[1]Monitoramento_Base_somente_disp!$A:$J,10,FALSE),0)</f>
        <v>1016075</v>
      </c>
      <c r="H548">
        <f>IFERROR(VLOOKUP(A548,[2]Sheet1!$A:$I,4,FALSE),0)</f>
        <v>0</v>
      </c>
      <c r="I548">
        <f>IFERROR(VLOOKUP(A548,[2]Sheet1!$A:$I,5,FALSE),0)</f>
        <v>0</v>
      </c>
      <c r="J548">
        <f>IFERROR(VLOOKUP(A548,[2]Sheet1!$A:$I,6,FALSE),0)</f>
        <v>0</v>
      </c>
      <c r="K548">
        <f>IFERROR(VLOOKUP(A548,[2]Sheet1!$A:$I,7,FALSE),0)</f>
        <v>0</v>
      </c>
      <c r="L548">
        <f>IFERROR(VLOOKUP(A548,[2]Sheet1!$A:$I,8,FALSE),0)</f>
        <v>0</v>
      </c>
      <c r="M548">
        <f>IFERROR(VLOOKUP(A548,[2]Sheet1!$A:$I,9,FALSE),0)</f>
        <v>0</v>
      </c>
      <c r="N548">
        <f>IFERROR(VLOOKUP(A548,[3]Sheet1!$A:$G,2,FALSE),0)</f>
        <v>0</v>
      </c>
      <c r="O548">
        <f>IFERROR(VLOOKUP(A548,[3]Sheet1!$A:$G,3,FALSE),0)</f>
        <v>0</v>
      </c>
      <c r="P548">
        <f>IFERROR(VLOOKUP(A548,[3]Sheet1!$A:$G,4,FALSE),0)</f>
        <v>0</v>
      </c>
      <c r="Q548">
        <f>IFERROR(VLOOKUP(A548,[3]Sheet1!$A:$G,5,FALSE),0)</f>
        <v>0</v>
      </c>
      <c r="R548">
        <f>IFERROR(VLOOKUP(A548,[3]Sheet1!$A:$G,6,FALSE),0)</f>
        <v>0</v>
      </c>
      <c r="S548">
        <f>IFERROR(VLOOKUP(A548,[3]Sheet1!$A:$G,7,FALSE),0)</f>
        <v>0</v>
      </c>
      <c r="T548" t="str">
        <f t="shared" si="49"/>
        <v>Sim</v>
      </c>
      <c r="U548" t="str">
        <f t="shared" si="50"/>
        <v>Sim</v>
      </c>
      <c r="V548" t="str">
        <f t="shared" si="51"/>
        <v>Sim</v>
      </c>
      <c r="W548" t="str">
        <f t="shared" si="52"/>
        <v>Sim</v>
      </c>
      <c r="X548" t="str">
        <f t="shared" si="53"/>
        <v>Não</v>
      </c>
      <c r="Y548" t="str">
        <f t="shared" si="54"/>
        <v>Sim</v>
      </c>
    </row>
    <row r="549" spans="1:25" x14ac:dyDescent="0.25">
      <c r="A549" s="5">
        <v>220870</v>
      </c>
      <c r="B549">
        <f>IFERROR(VLOOKUP(A549,[1]Monitoramento_Base_somente_disp!$A:$J,5,FALSE),0)</f>
        <v>41902</v>
      </c>
      <c r="C549">
        <f>IFERROR(VLOOKUP(A549,[1]Monitoramento_Base_somente_disp!$A:$J,6,FALSE),0)</f>
        <v>3822875</v>
      </c>
      <c r="D549">
        <f>IFERROR(VLOOKUP(A549,[1]Monitoramento_Base_somente_disp!$A:$J,7,FALSE),0)</f>
        <v>21058</v>
      </c>
      <c r="E549">
        <f>IFERROR(VLOOKUP(A549,[1]Monitoramento_Base_somente_disp!$A:$J,8,FALSE),0)</f>
        <v>2935799</v>
      </c>
      <c r="F549">
        <f>IFERROR(VLOOKUP(A549,[1]Monitoramento_Base_somente_disp!$A:$J,9,FALSE),0)</f>
        <v>0</v>
      </c>
      <c r="G549">
        <f>IFERROR(VLOOKUP(A549,[1]Monitoramento_Base_somente_disp!$A:$J,10,FALSE),0)</f>
        <v>455625</v>
      </c>
      <c r="H549">
        <f>IFERROR(VLOOKUP(A549,[2]Sheet1!$A:$I,4,FALSE),0)</f>
        <v>0</v>
      </c>
      <c r="I549">
        <f>IFERROR(VLOOKUP(A549,[2]Sheet1!$A:$I,5,FALSE),0)</f>
        <v>0</v>
      </c>
      <c r="J549">
        <f>IFERROR(VLOOKUP(A549,[2]Sheet1!$A:$I,6,FALSE),0)</f>
        <v>0</v>
      </c>
      <c r="K549">
        <f>IFERROR(VLOOKUP(A549,[2]Sheet1!$A:$I,7,FALSE),0)</f>
        <v>0</v>
      </c>
      <c r="L549">
        <f>IFERROR(VLOOKUP(A549,[2]Sheet1!$A:$I,8,FALSE),0)</f>
        <v>0</v>
      </c>
      <c r="M549">
        <f>IFERROR(VLOOKUP(A549,[2]Sheet1!$A:$I,9,FALSE),0)</f>
        <v>0</v>
      </c>
      <c r="N549">
        <f>IFERROR(VLOOKUP(A549,[3]Sheet1!$A:$G,2,FALSE),0)</f>
        <v>0</v>
      </c>
      <c r="O549">
        <f>IFERROR(VLOOKUP(A549,[3]Sheet1!$A:$G,3,FALSE),0)</f>
        <v>0</v>
      </c>
      <c r="P549">
        <f>IFERROR(VLOOKUP(A549,[3]Sheet1!$A:$G,4,FALSE),0)</f>
        <v>0</v>
      </c>
      <c r="Q549">
        <f>IFERROR(VLOOKUP(A549,[3]Sheet1!$A:$G,5,FALSE),0)</f>
        <v>0</v>
      </c>
      <c r="R549">
        <f>IFERROR(VLOOKUP(A549,[3]Sheet1!$A:$G,6,FALSE),0)</f>
        <v>0</v>
      </c>
      <c r="S549">
        <f>IFERROR(VLOOKUP(A549,[3]Sheet1!$A:$G,7,FALSE),0)</f>
        <v>0</v>
      </c>
      <c r="T549" t="str">
        <f t="shared" si="49"/>
        <v>Sim</v>
      </c>
      <c r="U549" t="str">
        <f t="shared" si="50"/>
        <v>Sim</v>
      </c>
      <c r="V549" t="str">
        <f t="shared" si="51"/>
        <v>Sim</v>
      </c>
      <c r="W549" t="str">
        <f t="shared" si="52"/>
        <v>Sim</v>
      </c>
      <c r="X549" t="str">
        <f t="shared" si="53"/>
        <v>Não</v>
      </c>
      <c r="Y549" t="str">
        <f t="shared" si="54"/>
        <v>Sim</v>
      </c>
    </row>
    <row r="550" spans="1:25" x14ac:dyDescent="0.25">
      <c r="A550" s="5">
        <v>220885</v>
      </c>
      <c r="B550">
        <f>IFERROR(VLOOKUP(A550,[1]Monitoramento_Base_somente_disp!$A:$J,5,FALSE),0)</f>
        <v>0</v>
      </c>
      <c r="C550">
        <f>IFERROR(VLOOKUP(A550,[1]Monitoramento_Base_somente_disp!$A:$J,6,FALSE),0)</f>
        <v>0</v>
      </c>
      <c r="D550">
        <f>IFERROR(VLOOKUP(A550,[1]Monitoramento_Base_somente_disp!$A:$J,7,FALSE),0)</f>
        <v>0</v>
      </c>
      <c r="E550">
        <f>IFERROR(VLOOKUP(A550,[1]Monitoramento_Base_somente_disp!$A:$J,8,FALSE),0)</f>
        <v>0</v>
      </c>
      <c r="F550">
        <f>IFERROR(VLOOKUP(A550,[1]Monitoramento_Base_somente_disp!$A:$J,9,FALSE),0)</f>
        <v>0</v>
      </c>
      <c r="G550">
        <f>IFERROR(VLOOKUP(A550,[1]Monitoramento_Base_somente_disp!$A:$J,10,FALSE),0)</f>
        <v>0</v>
      </c>
      <c r="H550">
        <f>IFERROR(VLOOKUP(A550,[2]Sheet1!$A:$I,4,FALSE),0)</f>
        <v>0</v>
      </c>
      <c r="I550">
        <f>IFERROR(VLOOKUP(A550,[2]Sheet1!$A:$I,5,FALSE),0)</f>
        <v>0</v>
      </c>
      <c r="J550">
        <f>IFERROR(VLOOKUP(A550,[2]Sheet1!$A:$I,6,FALSE),0)</f>
        <v>0</v>
      </c>
      <c r="K550">
        <f>IFERROR(VLOOKUP(A550,[2]Sheet1!$A:$I,7,FALSE),0)</f>
        <v>0</v>
      </c>
      <c r="L550">
        <f>IFERROR(VLOOKUP(A550,[2]Sheet1!$A:$I,8,FALSE),0)</f>
        <v>0</v>
      </c>
      <c r="M550">
        <f>IFERROR(VLOOKUP(A550,[2]Sheet1!$A:$I,9,FALSE),0)</f>
        <v>0</v>
      </c>
      <c r="N550">
        <f>IFERROR(VLOOKUP(A550,[3]Sheet1!$A:$G,2,FALSE),0)</f>
        <v>0</v>
      </c>
      <c r="O550">
        <f>IFERROR(VLOOKUP(A550,[3]Sheet1!$A:$G,3,FALSE),0)</f>
        <v>0</v>
      </c>
      <c r="P550">
        <f>IFERROR(VLOOKUP(A550,[3]Sheet1!$A:$G,4,FALSE),0)</f>
        <v>0</v>
      </c>
      <c r="Q550">
        <f>IFERROR(VLOOKUP(A550,[3]Sheet1!$A:$G,5,FALSE),0)</f>
        <v>0</v>
      </c>
      <c r="R550">
        <f>IFERROR(VLOOKUP(A550,[3]Sheet1!$A:$G,6,FALSE),0)</f>
        <v>0</v>
      </c>
      <c r="S550">
        <f>IFERROR(VLOOKUP(A550,[3]Sheet1!$A:$G,7,FALSE),0)</f>
        <v>0</v>
      </c>
      <c r="T550" t="str">
        <f t="shared" si="49"/>
        <v>Não</v>
      </c>
      <c r="U550" t="str">
        <f t="shared" si="50"/>
        <v>Não</v>
      </c>
      <c r="V550" t="str">
        <f t="shared" si="51"/>
        <v>Não</v>
      </c>
      <c r="W550" t="str">
        <f t="shared" si="52"/>
        <v>Não</v>
      </c>
      <c r="X550" t="str">
        <f t="shared" si="53"/>
        <v>Não</v>
      </c>
      <c r="Y550" t="str">
        <f t="shared" si="54"/>
        <v>Não</v>
      </c>
    </row>
    <row r="551" spans="1:25" x14ac:dyDescent="0.25">
      <c r="A551" s="5">
        <v>220887</v>
      </c>
      <c r="B551">
        <f>IFERROR(VLOOKUP(A551,[1]Monitoramento_Base_somente_disp!$A:$J,5,FALSE),0)</f>
        <v>21499</v>
      </c>
      <c r="C551">
        <f>IFERROR(VLOOKUP(A551,[1]Monitoramento_Base_somente_disp!$A:$J,6,FALSE),0)</f>
        <v>10139922</v>
      </c>
      <c r="D551">
        <f>IFERROR(VLOOKUP(A551,[1]Monitoramento_Base_somente_disp!$A:$J,7,FALSE),0)</f>
        <v>22576</v>
      </c>
      <c r="E551">
        <f>IFERROR(VLOOKUP(A551,[1]Monitoramento_Base_somente_disp!$A:$J,8,FALSE),0)</f>
        <v>12295689</v>
      </c>
      <c r="F551">
        <f>IFERROR(VLOOKUP(A551,[1]Monitoramento_Base_somente_disp!$A:$J,9,FALSE),0)</f>
        <v>1168</v>
      </c>
      <c r="G551">
        <f>IFERROR(VLOOKUP(A551,[1]Monitoramento_Base_somente_disp!$A:$J,10,FALSE),0)</f>
        <v>1934700</v>
      </c>
      <c r="H551">
        <f>IFERROR(VLOOKUP(A551,[2]Sheet1!$A:$I,4,FALSE),0)</f>
        <v>0</v>
      </c>
      <c r="I551">
        <f>IFERROR(VLOOKUP(A551,[2]Sheet1!$A:$I,5,FALSE),0)</f>
        <v>0</v>
      </c>
      <c r="J551">
        <f>IFERROR(VLOOKUP(A551,[2]Sheet1!$A:$I,6,FALSE),0)</f>
        <v>0</v>
      </c>
      <c r="K551">
        <f>IFERROR(VLOOKUP(A551,[2]Sheet1!$A:$I,7,FALSE),0)</f>
        <v>0</v>
      </c>
      <c r="L551">
        <f>IFERROR(VLOOKUP(A551,[2]Sheet1!$A:$I,8,FALSE),0)</f>
        <v>0</v>
      </c>
      <c r="M551">
        <f>IFERROR(VLOOKUP(A551,[2]Sheet1!$A:$I,9,FALSE),0)</f>
        <v>0</v>
      </c>
      <c r="N551">
        <f>IFERROR(VLOOKUP(A551,[3]Sheet1!$A:$G,2,FALSE),0)</f>
        <v>0</v>
      </c>
      <c r="O551">
        <f>IFERROR(VLOOKUP(A551,[3]Sheet1!$A:$G,3,FALSE),0)</f>
        <v>0</v>
      </c>
      <c r="P551">
        <f>IFERROR(VLOOKUP(A551,[3]Sheet1!$A:$G,4,FALSE),0)</f>
        <v>0</v>
      </c>
      <c r="Q551">
        <f>IFERROR(VLOOKUP(A551,[3]Sheet1!$A:$G,5,FALSE),0)</f>
        <v>0</v>
      </c>
      <c r="R551">
        <f>IFERROR(VLOOKUP(A551,[3]Sheet1!$A:$G,6,FALSE),0)</f>
        <v>0</v>
      </c>
      <c r="S551">
        <f>IFERROR(VLOOKUP(A551,[3]Sheet1!$A:$G,7,FALSE),0)</f>
        <v>0</v>
      </c>
      <c r="T551" t="str">
        <f t="shared" si="49"/>
        <v>Sim</v>
      </c>
      <c r="U551" t="str">
        <f t="shared" si="50"/>
        <v>Sim</v>
      </c>
      <c r="V551" t="str">
        <f t="shared" si="51"/>
        <v>Sim</v>
      </c>
      <c r="W551" t="str">
        <f t="shared" si="52"/>
        <v>Sim</v>
      </c>
      <c r="X551" t="str">
        <f t="shared" si="53"/>
        <v>Sim</v>
      </c>
      <c r="Y551" t="str">
        <f t="shared" si="54"/>
        <v>Sim</v>
      </c>
    </row>
    <row r="552" spans="1:25" x14ac:dyDescent="0.25">
      <c r="A552" s="5">
        <v>220920</v>
      </c>
      <c r="B552">
        <f>IFERROR(VLOOKUP(A552,[1]Monitoramento_Base_somente_disp!$A:$J,5,FALSE),0)</f>
        <v>12117</v>
      </c>
      <c r="C552">
        <f>IFERROR(VLOOKUP(A552,[1]Monitoramento_Base_somente_disp!$A:$J,6,FALSE),0)</f>
        <v>6031898</v>
      </c>
      <c r="D552">
        <f>IFERROR(VLOOKUP(A552,[1]Monitoramento_Base_somente_disp!$A:$J,7,FALSE),0)</f>
        <v>6092</v>
      </c>
      <c r="E552">
        <f>IFERROR(VLOOKUP(A552,[1]Monitoramento_Base_somente_disp!$A:$J,8,FALSE),0)</f>
        <v>5862454</v>
      </c>
      <c r="F552">
        <f>IFERROR(VLOOKUP(A552,[1]Monitoramento_Base_somente_disp!$A:$J,9,FALSE),0)</f>
        <v>0</v>
      </c>
      <c r="G552">
        <f>IFERROR(VLOOKUP(A552,[1]Monitoramento_Base_somente_disp!$A:$J,10,FALSE),0)</f>
        <v>936925</v>
      </c>
      <c r="H552">
        <f>IFERROR(VLOOKUP(A552,[2]Sheet1!$A:$I,4,FALSE),0)</f>
        <v>0</v>
      </c>
      <c r="I552">
        <f>IFERROR(VLOOKUP(A552,[2]Sheet1!$A:$I,5,FALSE),0)</f>
        <v>0</v>
      </c>
      <c r="J552">
        <f>IFERROR(VLOOKUP(A552,[2]Sheet1!$A:$I,6,FALSE),0)</f>
        <v>0</v>
      </c>
      <c r="K552">
        <f>IFERROR(VLOOKUP(A552,[2]Sheet1!$A:$I,7,FALSE),0)</f>
        <v>0</v>
      </c>
      <c r="L552">
        <f>IFERROR(VLOOKUP(A552,[2]Sheet1!$A:$I,8,FALSE),0)</f>
        <v>0</v>
      </c>
      <c r="M552">
        <f>IFERROR(VLOOKUP(A552,[2]Sheet1!$A:$I,9,FALSE),0)</f>
        <v>0</v>
      </c>
      <c r="N552">
        <f>IFERROR(VLOOKUP(A552,[3]Sheet1!$A:$G,2,FALSE),0)</f>
        <v>0</v>
      </c>
      <c r="O552">
        <f>IFERROR(VLOOKUP(A552,[3]Sheet1!$A:$G,3,FALSE),0)</f>
        <v>0</v>
      </c>
      <c r="P552">
        <f>IFERROR(VLOOKUP(A552,[3]Sheet1!$A:$G,4,FALSE),0)</f>
        <v>0</v>
      </c>
      <c r="Q552">
        <f>IFERROR(VLOOKUP(A552,[3]Sheet1!$A:$G,5,FALSE),0)</f>
        <v>0</v>
      </c>
      <c r="R552">
        <f>IFERROR(VLOOKUP(A552,[3]Sheet1!$A:$G,6,FALSE),0)</f>
        <v>0</v>
      </c>
      <c r="S552">
        <f>IFERROR(VLOOKUP(A552,[3]Sheet1!$A:$G,7,FALSE),0)</f>
        <v>0</v>
      </c>
      <c r="T552" t="str">
        <f t="shared" si="49"/>
        <v>Sim</v>
      </c>
      <c r="U552" t="str">
        <f t="shared" si="50"/>
        <v>Sim</v>
      </c>
      <c r="V552" t="str">
        <f t="shared" si="51"/>
        <v>Sim</v>
      </c>
      <c r="W552" t="str">
        <f t="shared" si="52"/>
        <v>Sim</v>
      </c>
      <c r="X552" t="str">
        <f t="shared" si="53"/>
        <v>Não</v>
      </c>
      <c r="Y552" t="str">
        <f t="shared" si="54"/>
        <v>Sim</v>
      </c>
    </row>
    <row r="553" spans="1:25" x14ac:dyDescent="0.25">
      <c r="A553" s="5">
        <v>220965</v>
      </c>
      <c r="B553">
        <f>IFERROR(VLOOKUP(A553,[1]Monitoramento_Base_somente_disp!$A:$J,5,FALSE),0)</f>
        <v>6416</v>
      </c>
      <c r="C553">
        <f>IFERROR(VLOOKUP(A553,[1]Monitoramento_Base_somente_disp!$A:$J,6,FALSE),0)</f>
        <v>1738822</v>
      </c>
      <c r="D553">
        <f>IFERROR(VLOOKUP(A553,[1]Monitoramento_Base_somente_disp!$A:$J,7,FALSE),0)</f>
        <v>3643</v>
      </c>
      <c r="E553">
        <f>IFERROR(VLOOKUP(A553,[1]Monitoramento_Base_somente_disp!$A:$J,8,FALSE),0)</f>
        <v>1979276</v>
      </c>
      <c r="F553">
        <f>IFERROR(VLOOKUP(A553,[1]Monitoramento_Base_somente_disp!$A:$J,9,FALSE),0)</f>
        <v>0</v>
      </c>
      <c r="G553">
        <f>IFERROR(VLOOKUP(A553,[1]Monitoramento_Base_somente_disp!$A:$J,10,FALSE),0)</f>
        <v>281115</v>
      </c>
      <c r="H553">
        <f>IFERROR(VLOOKUP(A553,[2]Sheet1!$A:$I,4,FALSE),0)</f>
        <v>0</v>
      </c>
      <c r="I553">
        <f>IFERROR(VLOOKUP(A553,[2]Sheet1!$A:$I,5,FALSE),0)</f>
        <v>0</v>
      </c>
      <c r="J553">
        <f>IFERROR(VLOOKUP(A553,[2]Sheet1!$A:$I,6,FALSE),0)</f>
        <v>0</v>
      </c>
      <c r="K553">
        <f>IFERROR(VLOOKUP(A553,[2]Sheet1!$A:$I,7,FALSE),0)</f>
        <v>0</v>
      </c>
      <c r="L553">
        <f>IFERROR(VLOOKUP(A553,[2]Sheet1!$A:$I,8,FALSE),0)</f>
        <v>0</v>
      </c>
      <c r="M553">
        <f>IFERROR(VLOOKUP(A553,[2]Sheet1!$A:$I,9,FALSE),0)</f>
        <v>0</v>
      </c>
      <c r="N553">
        <f>IFERROR(VLOOKUP(A553,[3]Sheet1!$A:$G,2,FALSE),0)</f>
        <v>0</v>
      </c>
      <c r="O553">
        <f>IFERROR(VLOOKUP(A553,[3]Sheet1!$A:$G,3,FALSE),0)</f>
        <v>0</v>
      </c>
      <c r="P553">
        <f>IFERROR(VLOOKUP(A553,[3]Sheet1!$A:$G,4,FALSE),0)</f>
        <v>0</v>
      </c>
      <c r="Q553">
        <f>IFERROR(VLOOKUP(A553,[3]Sheet1!$A:$G,5,FALSE),0)</f>
        <v>0</v>
      </c>
      <c r="R553">
        <f>IFERROR(VLOOKUP(A553,[3]Sheet1!$A:$G,6,FALSE),0)</f>
        <v>0</v>
      </c>
      <c r="S553">
        <f>IFERROR(VLOOKUP(A553,[3]Sheet1!$A:$G,7,FALSE),0)</f>
        <v>0</v>
      </c>
      <c r="T553" t="str">
        <f t="shared" si="49"/>
        <v>Sim</v>
      </c>
      <c r="U553" t="str">
        <f t="shared" si="50"/>
        <v>Sim</v>
      </c>
      <c r="V553" t="str">
        <f t="shared" si="51"/>
        <v>Sim</v>
      </c>
      <c r="W553" t="str">
        <f t="shared" si="52"/>
        <v>Sim</v>
      </c>
      <c r="X553" t="str">
        <f t="shared" si="53"/>
        <v>Não</v>
      </c>
      <c r="Y553" t="str">
        <f t="shared" si="54"/>
        <v>Sim</v>
      </c>
    </row>
    <row r="554" spans="1:25" x14ac:dyDescent="0.25">
      <c r="A554" s="5">
        <v>220975</v>
      </c>
      <c r="B554">
        <f>IFERROR(VLOOKUP(A554,[1]Monitoramento_Base_somente_disp!$A:$J,5,FALSE),0)</f>
        <v>329</v>
      </c>
      <c r="C554">
        <f>IFERROR(VLOOKUP(A554,[1]Monitoramento_Base_somente_disp!$A:$J,6,FALSE),0)</f>
        <v>737284</v>
      </c>
      <c r="D554">
        <f>IFERROR(VLOOKUP(A554,[1]Monitoramento_Base_somente_disp!$A:$J,7,FALSE),0)</f>
        <v>361</v>
      </c>
      <c r="E554">
        <f>IFERROR(VLOOKUP(A554,[1]Monitoramento_Base_somente_disp!$A:$J,8,FALSE),0)</f>
        <v>747355</v>
      </c>
      <c r="F554">
        <f>IFERROR(VLOOKUP(A554,[1]Monitoramento_Base_somente_disp!$A:$J,9,FALSE),0)</f>
        <v>0</v>
      </c>
      <c r="G554">
        <f>IFERROR(VLOOKUP(A554,[1]Monitoramento_Base_somente_disp!$A:$J,10,FALSE),0)</f>
        <v>120095</v>
      </c>
      <c r="H554">
        <f>IFERROR(VLOOKUP(A554,[2]Sheet1!$A:$I,4,FALSE),0)</f>
        <v>0</v>
      </c>
      <c r="I554">
        <f>IFERROR(VLOOKUP(A554,[2]Sheet1!$A:$I,5,FALSE),0)</f>
        <v>0</v>
      </c>
      <c r="J554">
        <f>IFERROR(VLOOKUP(A554,[2]Sheet1!$A:$I,6,FALSE),0)</f>
        <v>0</v>
      </c>
      <c r="K554">
        <f>IFERROR(VLOOKUP(A554,[2]Sheet1!$A:$I,7,FALSE),0)</f>
        <v>0</v>
      </c>
      <c r="L554">
        <f>IFERROR(VLOOKUP(A554,[2]Sheet1!$A:$I,8,FALSE),0)</f>
        <v>0</v>
      </c>
      <c r="M554">
        <f>IFERROR(VLOOKUP(A554,[2]Sheet1!$A:$I,9,FALSE),0)</f>
        <v>0</v>
      </c>
      <c r="N554">
        <f>IFERROR(VLOOKUP(A554,[3]Sheet1!$A:$G,2,FALSE),0)</f>
        <v>0</v>
      </c>
      <c r="O554">
        <f>IFERROR(VLOOKUP(A554,[3]Sheet1!$A:$G,3,FALSE),0)</f>
        <v>0</v>
      </c>
      <c r="P554">
        <f>IFERROR(VLOOKUP(A554,[3]Sheet1!$A:$G,4,FALSE),0)</f>
        <v>0</v>
      </c>
      <c r="Q554">
        <f>IFERROR(VLOOKUP(A554,[3]Sheet1!$A:$G,5,FALSE),0)</f>
        <v>0</v>
      </c>
      <c r="R554">
        <f>IFERROR(VLOOKUP(A554,[3]Sheet1!$A:$G,6,FALSE),0)</f>
        <v>0</v>
      </c>
      <c r="S554">
        <f>IFERROR(VLOOKUP(A554,[3]Sheet1!$A:$G,7,FALSE),0)</f>
        <v>0</v>
      </c>
      <c r="T554" t="str">
        <f t="shared" si="49"/>
        <v>Sim</v>
      </c>
      <c r="U554" t="str">
        <f t="shared" si="50"/>
        <v>Sim</v>
      </c>
      <c r="V554" t="str">
        <f t="shared" si="51"/>
        <v>Sim</v>
      </c>
      <c r="W554" t="str">
        <f t="shared" si="52"/>
        <v>Sim</v>
      </c>
      <c r="X554" t="str">
        <f t="shared" si="53"/>
        <v>Não</v>
      </c>
      <c r="Y554" t="str">
        <f t="shared" si="54"/>
        <v>Sim</v>
      </c>
    </row>
    <row r="555" spans="1:25" x14ac:dyDescent="0.25">
      <c r="A555" s="5">
        <v>220980</v>
      </c>
      <c r="B555">
        <f>IFERROR(VLOOKUP(A555,[1]Monitoramento_Base_somente_disp!$A:$J,5,FALSE),0)</f>
        <v>0</v>
      </c>
      <c r="C555">
        <f>IFERROR(VLOOKUP(A555,[1]Monitoramento_Base_somente_disp!$A:$J,6,FALSE),0)</f>
        <v>353700</v>
      </c>
      <c r="D555">
        <f>IFERROR(VLOOKUP(A555,[1]Monitoramento_Base_somente_disp!$A:$J,7,FALSE),0)</f>
        <v>0</v>
      </c>
      <c r="E555">
        <f>IFERROR(VLOOKUP(A555,[1]Monitoramento_Base_somente_disp!$A:$J,8,FALSE),0)</f>
        <v>365490</v>
      </c>
      <c r="F555">
        <f>IFERROR(VLOOKUP(A555,[1]Monitoramento_Base_somente_disp!$A:$J,9,FALSE),0)</f>
        <v>0</v>
      </c>
      <c r="G555">
        <f>IFERROR(VLOOKUP(A555,[1]Monitoramento_Base_somente_disp!$A:$J,10,FALSE),0)</f>
        <v>58950</v>
      </c>
      <c r="H555">
        <f>IFERROR(VLOOKUP(A555,[2]Sheet1!$A:$I,4,FALSE),0)</f>
        <v>0</v>
      </c>
      <c r="I555">
        <f>IFERROR(VLOOKUP(A555,[2]Sheet1!$A:$I,5,FALSE),0)</f>
        <v>0</v>
      </c>
      <c r="J555">
        <f>IFERROR(VLOOKUP(A555,[2]Sheet1!$A:$I,6,FALSE),0)</f>
        <v>0</v>
      </c>
      <c r="K555">
        <f>IFERROR(VLOOKUP(A555,[2]Sheet1!$A:$I,7,FALSE),0)</f>
        <v>0</v>
      </c>
      <c r="L555">
        <f>IFERROR(VLOOKUP(A555,[2]Sheet1!$A:$I,8,FALSE),0)</f>
        <v>0</v>
      </c>
      <c r="M555">
        <f>IFERROR(VLOOKUP(A555,[2]Sheet1!$A:$I,9,FALSE),0)</f>
        <v>0</v>
      </c>
      <c r="N555">
        <f>IFERROR(VLOOKUP(A555,[3]Sheet1!$A:$G,2,FALSE),0)</f>
        <v>0</v>
      </c>
      <c r="O555">
        <f>IFERROR(VLOOKUP(A555,[3]Sheet1!$A:$G,3,FALSE),0)</f>
        <v>0</v>
      </c>
      <c r="P555">
        <f>IFERROR(VLOOKUP(A555,[3]Sheet1!$A:$G,4,FALSE),0)</f>
        <v>0</v>
      </c>
      <c r="Q555">
        <f>IFERROR(VLOOKUP(A555,[3]Sheet1!$A:$G,5,FALSE),0)</f>
        <v>0</v>
      </c>
      <c r="R555">
        <f>IFERROR(VLOOKUP(A555,[3]Sheet1!$A:$G,6,FALSE),0)</f>
        <v>0</v>
      </c>
      <c r="S555">
        <f>IFERROR(VLOOKUP(A555,[3]Sheet1!$A:$G,7,FALSE),0)</f>
        <v>0</v>
      </c>
      <c r="T555" t="str">
        <f t="shared" si="49"/>
        <v>Não</v>
      </c>
      <c r="U555" t="str">
        <f t="shared" si="50"/>
        <v>Sim</v>
      </c>
      <c r="V555" t="str">
        <f t="shared" si="51"/>
        <v>Não</v>
      </c>
      <c r="W555" t="str">
        <f t="shared" si="52"/>
        <v>Sim</v>
      </c>
      <c r="X555" t="str">
        <f t="shared" si="53"/>
        <v>Não</v>
      </c>
      <c r="Y555" t="str">
        <f t="shared" si="54"/>
        <v>Sim</v>
      </c>
    </row>
    <row r="556" spans="1:25" x14ac:dyDescent="0.25">
      <c r="A556" s="5">
        <v>220985</v>
      </c>
      <c r="B556">
        <f>IFERROR(VLOOKUP(A556,[1]Monitoramento_Base_somente_disp!$A:$J,5,FALSE),0)</f>
        <v>7200</v>
      </c>
      <c r="C556">
        <f>IFERROR(VLOOKUP(A556,[1]Monitoramento_Base_somente_disp!$A:$J,6,FALSE),0)</f>
        <v>2968666</v>
      </c>
      <c r="D556">
        <f>IFERROR(VLOOKUP(A556,[1]Monitoramento_Base_somente_disp!$A:$J,7,FALSE),0)</f>
        <v>10731</v>
      </c>
      <c r="E556">
        <f>IFERROR(VLOOKUP(A556,[1]Monitoramento_Base_somente_disp!$A:$J,8,FALSE),0)</f>
        <v>3168808</v>
      </c>
      <c r="F556">
        <f>IFERROR(VLOOKUP(A556,[1]Monitoramento_Base_somente_disp!$A:$J,9,FALSE),0)</f>
        <v>0</v>
      </c>
      <c r="G556">
        <f>IFERROR(VLOOKUP(A556,[1]Monitoramento_Base_somente_disp!$A:$J,10,FALSE),0)</f>
        <v>488520</v>
      </c>
      <c r="H556">
        <f>IFERROR(VLOOKUP(A556,[2]Sheet1!$A:$I,4,FALSE),0)</f>
        <v>0</v>
      </c>
      <c r="I556">
        <f>IFERROR(VLOOKUP(A556,[2]Sheet1!$A:$I,5,FALSE),0)</f>
        <v>0</v>
      </c>
      <c r="J556">
        <f>IFERROR(VLOOKUP(A556,[2]Sheet1!$A:$I,6,FALSE),0)</f>
        <v>0</v>
      </c>
      <c r="K556">
        <f>IFERROR(VLOOKUP(A556,[2]Sheet1!$A:$I,7,FALSE),0)</f>
        <v>0</v>
      </c>
      <c r="L556">
        <f>IFERROR(VLOOKUP(A556,[2]Sheet1!$A:$I,8,FALSE),0)</f>
        <v>0</v>
      </c>
      <c r="M556">
        <f>IFERROR(VLOOKUP(A556,[2]Sheet1!$A:$I,9,FALSE),0)</f>
        <v>0</v>
      </c>
      <c r="N556">
        <f>IFERROR(VLOOKUP(A556,[3]Sheet1!$A:$G,2,FALSE),0)</f>
        <v>0</v>
      </c>
      <c r="O556">
        <f>IFERROR(VLOOKUP(A556,[3]Sheet1!$A:$G,3,FALSE),0)</f>
        <v>0</v>
      </c>
      <c r="P556">
        <f>IFERROR(VLOOKUP(A556,[3]Sheet1!$A:$G,4,FALSE),0)</f>
        <v>0</v>
      </c>
      <c r="Q556">
        <f>IFERROR(VLOOKUP(A556,[3]Sheet1!$A:$G,5,FALSE),0)</f>
        <v>0</v>
      </c>
      <c r="R556">
        <f>IFERROR(VLOOKUP(A556,[3]Sheet1!$A:$G,6,FALSE),0)</f>
        <v>0</v>
      </c>
      <c r="S556">
        <f>IFERROR(VLOOKUP(A556,[3]Sheet1!$A:$G,7,FALSE),0)</f>
        <v>0</v>
      </c>
      <c r="T556" t="str">
        <f t="shared" si="49"/>
        <v>Sim</v>
      </c>
      <c r="U556" t="str">
        <f t="shared" si="50"/>
        <v>Sim</v>
      </c>
      <c r="V556" t="str">
        <f t="shared" si="51"/>
        <v>Sim</v>
      </c>
      <c r="W556" t="str">
        <f t="shared" si="52"/>
        <v>Sim</v>
      </c>
      <c r="X556" t="str">
        <f t="shared" si="53"/>
        <v>Não</v>
      </c>
      <c r="Y556" t="str">
        <f t="shared" si="54"/>
        <v>Sim</v>
      </c>
    </row>
    <row r="557" spans="1:25" x14ac:dyDescent="0.25">
      <c r="A557" s="5">
        <v>220987</v>
      </c>
      <c r="B557">
        <f>IFERROR(VLOOKUP(A557,[1]Monitoramento_Base_somente_disp!$A:$J,5,FALSE),0)</f>
        <v>0</v>
      </c>
      <c r="C557">
        <f>IFERROR(VLOOKUP(A557,[1]Monitoramento_Base_somente_disp!$A:$J,6,FALSE),0)</f>
        <v>2537070</v>
      </c>
      <c r="D557">
        <f>IFERROR(VLOOKUP(A557,[1]Monitoramento_Base_somente_disp!$A:$J,7,FALSE),0)</f>
        <v>0</v>
      </c>
      <c r="E557">
        <f>IFERROR(VLOOKUP(A557,[1]Monitoramento_Base_somente_disp!$A:$J,8,FALSE),0)</f>
        <v>2621639</v>
      </c>
      <c r="F557">
        <f>IFERROR(VLOOKUP(A557,[1]Monitoramento_Base_somente_disp!$A:$J,9,FALSE),0)</f>
        <v>0</v>
      </c>
      <c r="G557">
        <f>IFERROR(VLOOKUP(A557,[1]Monitoramento_Base_somente_disp!$A:$J,10,FALSE),0)</f>
        <v>422845</v>
      </c>
      <c r="H557">
        <f>IFERROR(VLOOKUP(A557,[2]Sheet1!$A:$I,4,FALSE),0)</f>
        <v>0</v>
      </c>
      <c r="I557">
        <f>IFERROR(VLOOKUP(A557,[2]Sheet1!$A:$I,5,FALSE),0)</f>
        <v>0</v>
      </c>
      <c r="J557">
        <f>IFERROR(VLOOKUP(A557,[2]Sheet1!$A:$I,6,FALSE),0)</f>
        <v>0</v>
      </c>
      <c r="K557">
        <f>IFERROR(VLOOKUP(A557,[2]Sheet1!$A:$I,7,FALSE),0)</f>
        <v>0</v>
      </c>
      <c r="L557">
        <f>IFERROR(VLOOKUP(A557,[2]Sheet1!$A:$I,8,FALSE),0)</f>
        <v>0</v>
      </c>
      <c r="M557">
        <f>IFERROR(VLOOKUP(A557,[2]Sheet1!$A:$I,9,FALSE),0)</f>
        <v>0</v>
      </c>
      <c r="N557">
        <f>IFERROR(VLOOKUP(A557,[3]Sheet1!$A:$G,2,FALSE),0)</f>
        <v>0</v>
      </c>
      <c r="O557">
        <f>IFERROR(VLOOKUP(A557,[3]Sheet1!$A:$G,3,FALSE),0)</f>
        <v>0</v>
      </c>
      <c r="P557">
        <f>IFERROR(VLOOKUP(A557,[3]Sheet1!$A:$G,4,FALSE),0)</f>
        <v>0</v>
      </c>
      <c r="Q557">
        <f>IFERROR(VLOOKUP(A557,[3]Sheet1!$A:$G,5,FALSE),0)</f>
        <v>0</v>
      </c>
      <c r="R557">
        <f>IFERROR(VLOOKUP(A557,[3]Sheet1!$A:$G,6,FALSE),0)</f>
        <v>0</v>
      </c>
      <c r="S557">
        <f>IFERROR(VLOOKUP(A557,[3]Sheet1!$A:$G,7,FALSE),0)</f>
        <v>0</v>
      </c>
      <c r="T557" t="str">
        <f t="shared" si="49"/>
        <v>Não</v>
      </c>
      <c r="U557" t="str">
        <f t="shared" si="50"/>
        <v>Sim</v>
      </c>
      <c r="V557" t="str">
        <f t="shared" si="51"/>
        <v>Não</v>
      </c>
      <c r="W557" t="str">
        <f t="shared" si="52"/>
        <v>Sim</v>
      </c>
      <c r="X557" t="str">
        <f t="shared" si="53"/>
        <v>Não</v>
      </c>
      <c r="Y557" t="str">
        <f t="shared" si="54"/>
        <v>Sim</v>
      </c>
    </row>
    <row r="558" spans="1:25" x14ac:dyDescent="0.25">
      <c r="A558" s="5">
        <v>220995</v>
      </c>
      <c r="B558">
        <f>IFERROR(VLOOKUP(A558,[1]Monitoramento_Base_somente_disp!$A:$J,5,FALSE),0)</f>
        <v>69</v>
      </c>
      <c r="C558">
        <f>IFERROR(VLOOKUP(A558,[1]Monitoramento_Base_somente_disp!$A:$J,6,FALSE),0)</f>
        <v>2992578</v>
      </c>
      <c r="D558">
        <f>IFERROR(VLOOKUP(A558,[1]Monitoramento_Base_somente_disp!$A:$J,7,FALSE),0)</f>
        <v>0</v>
      </c>
      <c r="E558">
        <f>IFERROR(VLOOKUP(A558,[1]Monitoramento_Base_somente_disp!$A:$J,8,FALSE),0)</f>
        <v>1267931</v>
      </c>
      <c r="F558">
        <f>IFERROR(VLOOKUP(A558,[1]Monitoramento_Base_somente_disp!$A:$J,9,FALSE),0)</f>
        <v>0</v>
      </c>
      <c r="G558">
        <f>IFERROR(VLOOKUP(A558,[1]Monitoramento_Base_somente_disp!$A:$J,10,FALSE),0)</f>
        <v>204505</v>
      </c>
      <c r="H558">
        <f>IFERROR(VLOOKUP(A558,[2]Sheet1!$A:$I,4,FALSE),0)</f>
        <v>0</v>
      </c>
      <c r="I558">
        <f>IFERROR(VLOOKUP(A558,[2]Sheet1!$A:$I,5,FALSE),0)</f>
        <v>0</v>
      </c>
      <c r="J558">
        <f>IFERROR(VLOOKUP(A558,[2]Sheet1!$A:$I,6,FALSE),0)</f>
        <v>0</v>
      </c>
      <c r="K558">
        <f>IFERROR(VLOOKUP(A558,[2]Sheet1!$A:$I,7,FALSE),0)</f>
        <v>0</v>
      </c>
      <c r="L558">
        <f>IFERROR(VLOOKUP(A558,[2]Sheet1!$A:$I,8,FALSE),0)</f>
        <v>0</v>
      </c>
      <c r="M558">
        <f>IFERROR(VLOOKUP(A558,[2]Sheet1!$A:$I,9,FALSE),0)</f>
        <v>0</v>
      </c>
      <c r="N558">
        <f>IFERROR(VLOOKUP(A558,[3]Sheet1!$A:$G,2,FALSE),0)</f>
        <v>0</v>
      </c>
      <c r="O558">
        <f>IFERROR(VLOOKUP(A558,[3]Sheet1!$A:$G,3,FALSE),0)</f>
        <v>0</v>
      </c>
      <c r="P558">
        <f>IFERROR(VLOOKUP(A558,[3]Sheet1!$A:$G,4,FALSE),0)</f>
        <v>0</v>
      </c>
      <c r="Q558">
        <f>IFERROR(VLOOKUP(A558,[3]Sheet1!$A:$G,5,FALSE),0)</f>
        <v>0</v>
      </c>
      <c r="R558">
        <f>IFERROR(VLOOKUP(A558,[3]Sheet1!$A:$G,6,FALSE),0)</f>
        <v>0</v>
      </c>
      <c r="S558">
        <f>IFERROR(VLOOKUP(A558,[3]Sheet1!$A:$G,7,FALSE),0)</f>
        <v>0</v>
      </c>
      <c r="T558" t="str">
        <f t="shared" si="49"/>
        <v>Sim</v>
      </c>
      <c r="U558" t="str">
        <f t="shared" si="50"/>
        <v>Sim</v>
      </c>
      <c r="V558" t="str">
        <f t="shared" si="51"/>
        <v>Não</v>
      </c>
      <c r="W558" t="str">
        <f t="shared" si="52"/>
        <v>Sim</v>
      </c>
      <c r="X558" t="str">
        <f t="shared" si="53"/>
        <v>Não</v>
      </c>
      <c r="Y558" t="str">
        <f t="shared" si="54"/>
        <v>Sim</v>
      </c>
    </row>
    <row r="559" spans="1:25" x14ac:dyDescent="0.25">
      <c r="A559" s="5">
        <v>220997</v>
      </c>
      <c r="B559">
        <f>IFERROR(VLOOKUP(A559,[1]Monitoramento_Base_somente_disp!$A:$J,5,FALSE),0)</f>
        <v>49</v>
      </c>
      <c r="C559">
        <f>IFERROR(VLOOKUP(A559,[1]Monitoramento_Base_somente_disp!$A:$J,6,FALSE),0)</f>
        <v>4143180</v>
      </c>
      <c r="D559">
        <f>IFERROR(VLOOKUP(A559,[1]Monitoramento_Base_somente_disp!$A:$J,7,FALSE),0)</f>
        <v>19</v>
      </c>
      <c r="E559">
        <f>IFERROR(VLOOKUP(A559,[1]Monitoramento_Base_somente_disp!$A:$J,8,FALSE),0)</f>
        <v>4280679</v>
      </c>
      <c r="F559">
        <f>IFERROR(VLOOKUP(A559,[1]Monitoramento_Base_somente_disp!$A:$J,9,FALSE),0)</f>
        <v>0</v>
      </c>
      <c r="G559">
        <f>IFERROR(VLOOKUP(A559,[1]Monitoramento_Base_somente_disp!$A:$J,10,FALSE),0)</f>
        <v>690380</v>
      </c>
      <c r="H559">
        <f>IFERROR(VLOOKUP(A559,[2]Sheet1!$A:$I,4,FALSE),0)</f>
        <v>0</v>
      </c>
      <c r="I559">
        <f>IFERROR(VLOOKUP(A559,[2]Sheet1!$A:$I,5,FALSE),0)</f>
        <v>0</v>
      </c>
      <c r="J559">
        <f>IFERROR(VLOOKUP(A559,[2]Sheet1!$A:$I,6,FALSE),0)</f>
        <v>0</v>
      </c>
      <c r="K559">
        <f>IFERROR(VLOOKUP(A559,[2]Sheet1!$A:$I,7,FALSE),0)</f>
        <v>0</v>
      </c>
      <c r="L559">
        <f>IFERROR(VLOOKUP(A559,[2]Sheet1!$A:$I,8,FALSE),0)</f>
        <v>0</v>
      </c>
      <c r="M559">
        <f>IFERROR(VLOOKUP(A559,[2]Sheet1!$A:$I,9,FALSE),0)</f>
        <v>0</v>
      </c>
      <c r="N559">
        <f>IFERROR(VLOOKUP(A559,[3]Sheet1!$A:$G,2,FALSE),0)</f>
        <v>0</v>
      </c>
      <c r="O559">
        <f>IFERROR(VLOOKUP(A559,[3]Sheet1!$A:$G,3,FALSE),0)</f>
        <v>0</v>
      </c>
      <c r="P559">
        <f>IFERROR(VLOOKUP(A559,[3]Sheet1!$A:$G,4,FALSE),0)</f>
        <v>0</v>
      </c>
      <c r="Q559">
        <f>IFERROR(VLOOKUP(A559,[3]Sheet1!$A:$G,5,FALSE),0)</f>
        <v>0</v>
      </c>
      <c r="R559">
        <f>IFERROR(VLOOKUP(A559,[3]Sheet1!$A:$G,6,FALSE),0)</f>
        <v>0</v>
      </c>
      <c r="S559">
        <f>IFERROR(VLOOKUP(A559,[3]Sheet1!$A:$G,7,FALSE),0)</f>
        <v>0</v>
      </c>
      <c r="T559" t="str">
        <f t="shared" si="49"/>
        <v>Sim</v>
      </c>
      <c r="U559" t="str">
        <f t="shared" si="50"/>
        <v>Sim</v>
      </c>
      <c r="V559" t="str">
        <f t="shared" si="51"/>
        <v>Sim</v>
      </c>
      <c r="W559" t="str">
        <f t="shared" si="52"/>
        <v>Sim</v>
      </c>
      <c r="X559" t="str">
        <f t="shared" si="53"/>
        <v>Não</v>
      </c>
      <c r="Y559" t="str">
        <f t="shared" si="54"/>
        <v>Sim</v>
      </c>
    </row>
    <row r="560" spans="1:25" x14ac:dyDescent="0.25">
      <c r="A560" s="5">
        <v>221000</v>
      </c>
      <c r="B560">
        <f>IFERROR(VLOOKUP(A560,[1]Monitoramento_Base_somente_disp!$A:$J,5,FALSE),0)</f>
        <v>0</v>
      </c>
      <c r="C560">
        <f>IFERROR(VLOOKUP(A560,[1]Monitoramento_Base_somente_disp!$A:$J,6,FALSE),0)</f>
        <v>2709620</v>
      </c>
      <c r="D560">
        <f>IFERROR(VLOOKUP(A560,[1]Monitoramento_Base_somente_disp!$A:$J,7,FALSE),0)</f>
        <v>0</v>
      </c>
      <c r="E560">
        <f>IFERROR(VLOOKUP(A560,[1]Monitoramento_Base_somente_disp!$A:$J,8,FALSE),0)</f>
        <v>2809344</v>
      </c>
      <c r="F560">
        <f>IFERROR(VLOOKUP(A560,[1]Monitoramento_Base_somente_disp!$A:$J,9,FALSE),0)</f>
        <v>0</v>
      </c>
      <c r="G560">
        <f>IFERROR(VLOOKUP(A560,[1]Monitoramento_Base_somente_disp!$A:$J,10,FALSE),0)</f>
        <v>453120</v>
      </c>
      <c r="H560">
        <f>IFERROR(VLOOKUP(A560,[2]Sheet1!$A:$I,4,FALSE),0)</f>
        <v>0</v>
      </c>
      <c r="I560">
        <f>IFERROR(VLOOKUP(A560,[2]Sheet1!$A:$I,5,FALSE),0)</f>
        <v>0</v>
      </c>
      <c r="J560">
        <f>IFERROR(VLOOKUP(A560,[2]Sheet1!$A:$I,6,FALSE),0)</f>
        <v>0</v>
      </c>
      <c r="K560">
        <f>IFERROR(VLOOKUP(A560,[2]Sheet1!$A:$I,7,FALSE),0)</f>
        <v>0</v>
      </c>
      <c r="L560">
        <f>IFERROR(VLOOKUP(A560,[2]Sheet1!$A:$I,8,FALSE),0)</f>
        <v>0</v>
      </c>
      <c r="M560">
        <f>IFERROR(VLOOKUP(A560,[2]Sheet1!$A:$I,9,FALSE),0)</f>
        <v>0</v>
      </c>
      <c r="N560">
        <f>IFERROR(VLOOKUP(A560,[3]Sheet1!$A:$G,2,FALSE),0)</f>
        <v>0</v>
      </c>
      <c r="O560">
        <f>IFERROR(VLOOKUP(A560,[3]Sheet1!$A:$G,3,FALSE),0)</f>
        <v>0</v>
      </c>
      <c r="P560">
        <f>IFERROR(VLOOKUP(A560,[3]Sheet1!$A:$G,4,FALSE),0)</f>
        <v>0</v>
      </c>
      <c r="Q560">
        <f>IFERROR(VLOOKUP(A560,[3]Sheet1!$A:$G,5,FALSE),0)</f>
        <v>0</v>
      </c>
      <c r="R560">
        <f>IFERROR(VLOOKUP(A560,[3]Sheet1!$A:$G,6,FALSE),0)</f>
        <v>0</v>
      </c>
      <c r="S560">
        <f>IFERROR(VLOOKUP(A560,[3]Sheet1!$A:$G,7,FALSE),0)</f>
        <v>0</v>
      </c>
      <c r="T560" t="str">
        <f t="shared" si="49"/>
        <v>Não</v>
      </c>
      <c r="U560" t="str">
        <f t="shared" si="50"/>
        <v>Sim</v>
      </c>
      <c r="V560" t="str">
        <f t="shared" si="51"/>
        <v>Não</v>
      </c>
      <c r="W560" t="str">
        <f t="shared" si="52"/>
        <v>Sim</v>
      </c>
      <c r="X560" t="str">
        <f t="shared" si="53"/>
        <v>Não</v>
      </c>
      <c r="Y560" t="str">
        <f t="shared" si="54"/>
        <v>Sim</v>
      </c>
    </row>
    <row r="561" spans="1:25" x14ac:dyDescent="0.25">
      <c r="A561" s="5">
        <v>221010</v>
      </c>
      <c r="B561">
        <f>IFERROR(VLOOKUP(A561,[1]Monitoramento_Base_somente_disp!$A:$J,5,FALSE),0)</f>
        <v>16298</v>
      </c>
      <c r="C561">
        <f>IFERROR(VLOOKUP(A561,[1]Monitoramento_Base_somente_disp!$A:$J,6,FALSE),0)</f>
        <v>16514976</v>
      </c>
      <c r="D561">
        <f>IFERROR(VLOOKUP(A561,[1]Monitoramento_Base_somente_disp!$A:$J,7,FALSE),0)</f>
        <v>49060</v>
      </c>
      <c r="E561">
        <f>IFERROR(VLOOKUP(A561,[1]Monitoramento_Base_somente_disp!$A:$J,8,FALSE),0)</f>
        <v>17195346</v>
      </c>
      <c r="F561">
        <f>IFERROR(VLOOKUP(A561,[1]Monitoramento_Base_somente_disp!$A:$J,9,FALSE),0)</f>
        <v>0</v>
      </c>
      <c r="G561">
        <f>IFERROR(VLOOKUP(A561,[1]Monitoramento_Base_somente_disp!$A:$J,10,FALSE),0)</f>
        <v>2692910</v>
      </c>
      <c r="H561">
        <f>IFERROR(VLOOKUP(A561,[2]Sheet1!$A:$I,4,FALSE),0)</f>
        <v>0</v>
      </c>
      <c r="I561">
        <f>IFERROR(VLOOKUP(A561,[2]Sheet1!$A:$I,5,FALSE),0)</f>
        <v>0</v>
      </c>
      <c r="J561">
        <f>IFERROR(VLOOKUP(A561,[2]Sheet1!$A:$I,6,FALSE),0)</f>
        <v>0</v>
      </c>
      <c r="K561">
        <f>IFERROR(VLOOKUP(A561,[2]Sheet1!$A:$I,7,FALSE),0)</f>
        <v>0</v>
      </c>
      <c r="L561">
        <f>IFERROR(VLOOKUP(A561,[2]Sheet1!$A:$I,8,FALSE),0)</f>
        <v>0</v>
      </c>
      <c r="M561">
        <f>IFERROR(VLOOKUP(A561,[2]Sheet1!$A:$I,9,FALSE),0)</f>
        <v>0</v>
      </c>
      <c r="N561">
        <f>IFERROR(VLOOKUP(A561,[3]Sheet1!$A:$G,2,FALSE),0)</f>
        <v>0</v>
      </c>
      <c r="O561">
        <f>IFERROR(VLOOKUP(A561,[3]Sheet1!$A:$G,3,FALSE),0)</f>
        <v>0</v>
      </c>
      <c r="P561">
        <f>IFERROR(VLOOKUP(A561,[3]Sheet1!$A:$G,4,FALSE),0)</f>
        <v>0</v>
      </c>
      <c r="Q561">
        <f>IFERROR(VLOOKUP(A561,[3]Sheet1!$A:$G,5,FALSE),0)</f>
        <v>0</v>
      </c>
      <c r="R561">
        <f>IFERROR(VLOOKUP(A561,[3]Sheet1!$A:$G,6,FALSE),0)</f>
        <v>0</v>
      </c>
      <c r="S561">
        <f>IFERROR(VLOOKUP(A561,[3]Sheet1!$A:$G,7,FALSE),0)</f>
        <v>0</v>
      </c>
      <c r="T561" t="str">
        <f t="shared" si="49"/>
        <v>Sim</v>
      </c>
      <c r="U561" t="str">
        <f t="shared" si="50"/>
        <v>Sim</v>
      </c>
      <c r="V561" t="str">
        <f t="shared" si="51"/>
        <v>Sim</v>
      </c>
      <c r="W561" t="str">
        <f t="shared" si="52"/>
        <v>Sim</v>
      </c>
      <c r="X561" t="str">
        <f t="shared" si="53"/>
        <v>Não</v>
      </c>
      <c r="Y561" t="str">
        <f t="shared" si="54"/>
        <v>Sim</v>
      </c>
    </row>
    <row r="562" spans="1:25" x14ac:dyDescent="0.25">
      <c r="A562" s="5">
        <v>221020</v>
      </c>
      <c r="B562">
        <f>IFERROR(VLOOKUP(A562,[1]Monitoramento_Base_somente_disp!$A:$J,5,FALSE),0)</f>
        <v>0</v>
      </c>
      <c r="C562">
        <f>IFERROR(VLOOKUP(A562,[1]Monitoramento_Base_somente_disp!$A:$J,6,FALSE),0)</f>
        <v>0</v>
      </c>
      <c r="D562">
        <f>IFERROR(VLOOKUP(A562,[1]Monitoramento_Base_somente_disp!$A:$J,7,FALSE),0)</f>
        <v>0</v>
      </c>
      <c r="E562">
        <f>IFERROR(VLOOKUP(A562,[1]Monitoramento_Base_somente_disp!$A:$J,8,FALSE),0)</f>
        <v>0</v>
      </c>
      <c r="F562">
        <f>IFERROR(VLOOKUP(A562,[1]Monitoramento_Base_somente_disp!$A:$J,9,FALSE),0)</f>
        <v>0</v>
      </c>
      <c r="G562">
        <f>IFERROR(VLOOKUP(A562,[1]Monitoramento_Base_somente_disp!$A:$J,10,FALSE),0)</f>
        <v>0</v>
      </c>
      <c r="H562">
        <f>IFERROR(VLOOKUP(A562,[2]Sheet1!$A:$I,4,FALSE),0)</f>
        <v>0</v>
      </c>
      <c r="I562">
        <f>IFERROR(VLOOKUP(A562,[2]Sheet1!$A:$I,5,FALSE),0)</f>
        <v>0</v>
      </c>
      <c r="J562">
        <f>IFERROR(VLOOKUP(A562,[2]Sheet1!$A:$I,6,FALSE),0)</f>
        <v>0</v>
      </c>
      <c r="K562">
        <f>IFERROR(VLOOKUP(A562,[2]Sheet1!$A:$I,7,FALSE),0)</f>
        <v>0</v>
      </c>
      <c r="L562">
        <f>IFERROR(VLOOKUP(A562,[2]Sheet1!$A:$I,8,FALSE),0)</f>
        <v>0</v>
      </c>
      <c r="M562">
        <f>IFERROR(VLOOKUP(A562,[2]Sheet1!$A:$I,9,FALSE),0)</f>
        <v>0</v>
      </c>
      <c r="N562">
        <f>IFERROR(VLOOKUP(A562,[3]Sheet1!$A:$G,2,FALSE),0)</f>
        <v>0</v>
      </c>
      <c r="O562">
        <f>IFERROR(VLOOKUP(A562,[3]Sheet1!$A:$G,3,FALSE),0)</f>
        <v>0</v>
      </c>
      <c r="P562">
        <f>IFERROR(VLOOKUP(A562,[3]Sheet1!$A:$G,4,FALSE),0)</f>
        <v>0</v>
      </c>
      <c r="Q562">
        <f>IFERROR(VLOOKUP(A562,[3]Sheet1!$A:$G,5,FALSE),0)</f>
        <v>0</v>
      </c>
      <c r="R562">
        <f>IFERROR(VLOOKUP(A562,[3]Sheet1!$A:$G,6,FALSE),0)</f>
        <v>0</v>
      </c>
      <c r="S562">
        <f>IFERROR(VLOOKUP(A562,[3]Sheet1!$A:$G,7,FALSE),0)</f>
        <v>0</v>
      </c>
      <c r="T562" t="str">
        <f t="shared" si="49"/>
        <v>Não</v>
      </c>
      <c r="U562" t="str">
        <f t="shared" si="50"/>
        <v>Não</v>
      </c>
      <c r="V562" t="str">
        <f t="shared" si="51"/>
        <v>Não</v>
      </c>
      <c r="W562" t="str">
        <f t="shared" si="52"/>
        <v>Não</v>
      </c>
      <c r="X562" t="str">
        <f t="shared" si="53"/>
        <v>Não</v>
      </c>
      <c r="Y562" t="str">
        <f t="shared" si="54"/>
        <v>Não</v>
      </c>
    </row>
    <row r="563" spans="1:25" x14ac:dyDescent="0.25">
      <c r="A563" s="5">
        <v>221030</v>
      </c>
      <c r="B563">
        <f>IFERROR(VLOOKUP(A563,[1]Monitoramento_Base_somente_disp!$A:$J,5,FALSE),0)</f>
        <v>3367</v>
      </c>
      <c r="C563">
        <f>IFERROR(VLOOKUP(A563,[1]Monitoramento_Base_somente_disp!$A:$J,6,FALSE),0)</f>
        <v>4276747</v>
      </c>
      <c r="D563">
        <f>IFERROR(VLOOKUP(A563,[1]Monitoramento_Base_somente_disp!$A:$J,7,FALSE),0)</f>
        <v>944</v>
      </c>
      <c r="E563">
        <f>IFERROR(VLOOKUP(A563,[1]Monitoramento_Base_somente_disp!$A:$J,8,FALSE),0)</f>
        <v>3304522</v>
      </c>
      <c r="F563">
        <f>IFERROR(VLOOKUP(A563,[1]Monitoramento_Base_somente_disp!$A:$J,9,FALSE),0)</f>
        <v>0</v>
      </c>
      <c r="G563">
        <f>IFERROR(VLOOKUP(A563,[1]Monitoramento_Base_somente_disp!$A:$J,10,FALSE),0)</f>
        <v>558260</v>
      </c>
      <c r="H563">
        <f>IFERROR(VLOOKUP(A563,[2]Sheet1!$A:$I,4,FALSE),0)</f>
        <v>0</v>
      </c>
      <c r="I563">
        <f>IFERROR(VLOOKUP(A563,[2]Sheet1!$A:$I,5,FALSE),0)</f>
        <v>0</v>
      </c>
      <c r="J563">
        <f>IFERROR(VLOOKUP(A563,[2]Sheet1!$A:$I,6,FALSE),0)</f>
        <v>0</v>
      </c>
      <c r="K563">
        <f>IFERROR(VLOOKUP(A563,[2]Sheet1!$A:$I,7,FALSE),0)</f>
        <v>0</v>
      </c>
      <c r="L563">
        <f>IFERROR(VLOOKUP(A563,[2]Sheet1!$A:$I,8,FALSE),0)</f>
        <v>0</v>
      </c>
      <c r="M563">
        <f>IFERROR(VLOOKUP(A563,[2]Sheet1!$A:$I,9,FALSE),0)</f>
        <v>0</v>
      </c>
      <c r="N563">
        <f>IFERROR(VLOOKUP(A563,[3]Sheet1!$A:$G,2,FALSE),0)</f>
        <v>0</v>
      </c>
      <c r="O563">
        <f>IFERROR(VLOOKUP(A563,[3]Sheet1!$A:$G,3,FALSE),0)</f>
        <v>0</v>
      </c>
      <c r="P563">
        <f>IFERROR(VLOOKUP(A563,[3]Sheet1!$A:$G,4,FALSE),0)</f>
        <v>0</v>
      </c>
      <c r="Q563">
        <f>IFERROR(VLOOKUP(A563,[3]Sheet1!$A:$G,5,FALSE),0)</f>
        <v>0</v>
      </c>
      <c r="R563">
        <f>IFERROR(VLOOKUP(A563,[3]Sheet1!$A:$G,6,FALSE),0)</f>
        <v>0</v>
      </c>
      <c r="S563">
        <f>IFERROR(VLOOKUP(A563,[3]Sheet1!$A:$G,7,FALSE),0)</f>
        <v>0</v>
      </c>
      <c r="T563" t="str">
        <f t="shared" si="49"/>
        <v>Sim</v>
      </c>
      <c r="U563" t="str">
        <f t="shared" si="50"/>
        <v>Sim</v>
      </c>
      <c r="V563" t="str">
        <f t="shared" si="51"/>
        <v>Sim</v>
      </c>
      <c r="W563" t="str">
        <f t="shared" si="52"/>
        <v>Sim</v>
      </c>
      <c r="X563" t="str">
        <f t="shared" si="53"/>
        <v>Não</v>
      </c>
      <c r="Y563" t="str">
        <f t="shared" si="54"/>
        <v>Sim</v>
      </c>
    </row>
    <row r="564" spans="1:25" x14ac:dyDescent="0.25">
      <c r="A564" s="5">
        <v>221037</v>
      </c>
      <c r="B564">
        <f>IFERROR(VLOOKUP(A564,[1]Monitoramento_Base_somente_disp!$A:$J,5,FALSE),0)</f>
        <v>8960</v>
      </c>
      <c r="C564">
        <f>IFERROR(VLOOKUP(A564,[1]Monitoramento_Base_somente_disp!$A:$J,6,FALSE),0)</f>
        <v>2429682</v>
      </c>
      <c r="D564">
        <f>IFERROR(VLOOKUP(A564,[1]Monitoramento_Base_somente_disp!$A:$J,7,FALSE),0)</f>
        <v>6420</v>
      </c>
      <c r="E564">
        <f>IFERROR(VLOOKUP(A564,[1]Monitoramento_Base_somente_disp!$A:$J,8,FALSE),0)</f>
        <v>2060115</v>
      </c>
      <c r="F564">
        <f>IFERROR(VLOOKUP(A564,[1]Monitoramento_Base_somente_disp!$A:$J,9,FALSE),0)</f>
        <v>0</v>
      </c>
      <c r="G564">
        <f>IFERROR(VLOOKUP(A564,[1]Monitoramento_Base_somente_disp!$A:$J,10,FALSE),0)</f>
        <v>282955</v>
      </c>
      <c r="H564">
        <f>IFERROR(VLOOKUP(A564,[2]Sheet1!$A:$I,4,FALSE),0)</f>
        <v>0</v>
      </c>
      <c r="I564">
        <f>IFERROR(VLOOKUP(A564,[2]Sheet1!$A:$I,5,FALSE),0)</f>
        <v>0</v>
      </c>
      <c r="J564">
        <f>IFERROR(VLOOKUP(A564,[2]Sheet1!$A:$I,6,FALSE),0)</f>
        <v>0</v>
      </c>
      <c r="K564">
        <f>IFERROR(VLOOKUP(A564,[2]Sheet1!$A:$I,7,FALSE),0)</f>
        <v>0</v>
      </c>
      <c r="L564">
        <f>IFERROR(VLOOKUP(A564,[2]Sheet1!$A:$I,8,FALSE),0)</f>
        <v>0</v>
      </c>
      <c r="M564">
        <f>IFERROR(VLOOKUP(A564,[2]Sheet1!$A:$I,9,FALSE),0)</f>
        <v>0</v>
      </c>
      <c r="N564">
        <f>IFERROR(VLOOKUP(A564,[3]Sheet1!$A:$G,2,FALSE),0)</f>
        <v>0</v>
      </c>
      <c r="O564">
        <f>IFERROR(VLOOKUP(A564,[3]Sheet1!$A:$G,3,FALSE),0)</f>
        <v>0</v>
      </c>
      <c r="P564">
        <f>IFERROR(VLOOKUP(A564,[3]Sheet1!$A:$G,4,FALSE),0)</f>
        <v>0</v>
      </c>
      <c r="Q564">
        <f>IFERROR(VLOOKUP(A564,[3]Sheet1!$A:$G,5,FALSE),0)</f>
        <v>0</v>
      </c>
      <c r="R564">
        <f>IFERROR(VLOOKUP(A564,[3]Sheet1!$A:$G,6,FALSE),0)</f>
        <v>0</v>
      </c>
      <c r="S564">
        <f>IFERROR(VLOOKUP(A564,[3]Sheet1!$A:$G,7,FALSE),0)</f>
        <v>0</v>
      </c>
      <c r="T564" t="str">
        <f t="shared" si="49"/>
        <v>Sim</v>
      </c>
      <c r="U564" t="str">
        <f t="shared" si="50"/>
        <v>Sim</v>
      </c>
      <c r="V564" t="str">
        <f t="shared" si="51"/>
        <v>Sim</v>
      </c>
      <c r="W564" t="str">
        <f t="shared" si="52"/>
        <v>Sim</v>
      </c>
      <c r="X564" t="str">
        <f t="shared" si="53"/>
        <v>Não</v>
      </c>
      <c r="Y564" t="str">
        <f t="shared" si="54"/>
        <v>Sim</v>
      </c>
    </row>
    <row r="565" spans="1:25" x14ac:dyDescent="0.25">
      <c r="A565" s="5">
        <v>221038</v>
      </c>
      <c r="B565">
        <f>IFERROR(VLOOKUP(A565,[1]Monitoramento_Base_somente_disp!$A:$J,5,FALSE),0)</f>
        <v>6951</v>
      </c>
      <c r="C565">
        <f>IFERROR(VLOOKUP(A565,[1]Monitoramento_Base_somente_disp!$A:$J,6,FALSE),0)</f>
        <v>20583339</v>
      </c>
      <c r="D565">
        <f>IFERROR(VLOOKUP(A565,[1]Monitoramento_Base_somente_disp!$A:$J,7,FALSE),0)</f>
        <v>3860</v>
      </c>
      <c r="E565">
        <f>IFERROR(VLOOKUP(A565,[1]Monitoramento_Base_somente_disp!$A:$J,8,FALSE),0)</f>
        <v>21835151</v>
      </c>
      <c r="F565">
        <f>IFERROR(VLOOKUP(A565,[1]Monitoramento_Base_somente_disp!$A:$J,9,FALSE),0)</f>
        <v>0</v>
      </c>
      <c r="G565">
        <f>IFERROR(VLOOKUP(A565,[1]Monitoramento_Base_somente_disp!$A:$J,10,FALSE),0)</f>
        <v>3511705</v>
      </c>
      <c r="H565">
        <f>IFERROR(VLOOKUP(A565,[2]Sheet1!$A:$I,4,FALSE),0)</f>
        <v>0</v>
      </c>
      <c r="I565">
        <f>IFERROR(VLOOKUP(A565,[2]Sheet1!$A:$I,5,FALSE),0)</f>
        <v>0</v>
      </c>
      <c r="J565">
        <f>IFERROR(VLOOKUP(A565,[2]Sheet1!$A:$I,6,FALSE),0)</f>
        <v>0</v>
      </c>
      <c r="K565">
        <f>IFERROR(VLOOKUP(A565,[2]Sheet1!$A:$I,7,FALSE),0)</f>
        <v>0</v>
      </c>
      <c r="L565">
        <f>IFERROR(VLOOKUP(A565,[2]Sheet1!$A:$I,8,FALSE),0)</f>
        <v>0</v>
      </c>
      <c r="M565">
        <f>IFERROR(VLOOKUP(A565,[2]Sheet1!$A:$I,9,FALSE),0)</f>
        <v>0</v>
      </c>
      <c r="N565">
        <f>IFERROR(VLOOKUP(A565,[3]Sheet1!$A:$G,2,FALSE),0)</f>
        <v>0</v>
      </c>
      <c r="O565">
        <f>IFERROR(VLOOKUP(A565,[3]Sheet1!$A:$G,3,FALSE),0)</f>
        <v>0</v>
      </c>
      <c r="P565">
        <f>IFERROR(VLOOKUP(A565,[3]Sheet1!$A:$G,4,FALSE),0)</f>
        <v>0</v>
      </c>
      <c r="Q565">
        <f>IFERROR(VLOOKUP(A565,[3]Sheet1!$A:$G,5,FALSE),0)</f>
        <v>0</v>
      </c>
      <c r="R565">
        <f>IFERROR(VLOOKUP(A565,[3]Sheet1!$A:$G,6,FALSE),0)</f>
        <v>0</v>
      </c>
      <c r="S565">
        <f>IFERROR(VLOOKUP(A565,[3]Sheet1!$A:$G,7,FALSE),0)</f>
        <v>0</v>
      </c>
      <c r="T565" t="str">
        <f t="shared" si="49"/>
        <v>Sim</v>
      </c>
      <c r="U565" t="str">
        <f t="shared" si="50"/>
        <v>Sim</v>
      </c>
      <c r="V565" t="str">
        <f t="shared" si="51"/>
        <v>Sim</v>
      </c>
      <c r="W565" t="str">
        <f t="shared" si="52"/>
        <v>Sim</v>
      </c>
      <c r="X565" t="str">
        <f t="shared" si="53"/>
        <v>Não</v>
      </c>
      <c r="Y565" t="str">
        <f t="shared" si="54"/>
        <v>Sim</v>
      </c>
    </row>
    <row r="566" spans="1:25" x14ac:dyDescent="0.25">
      <c r="A566" s="5">
        <v>221039</v>
      </c>
      <c r="B566">
        <f>IFERROR(VLOOKUP(A566,[1]Monitoramento_Base_somente_disp!$A:$J,5,FALSE),0)</f>
        <v>9349</v>
      </c>
      <c r="C566">
        <f>IFERROR(VLOOKUP(A566,[1]Monitoramento_Base_somente_disp!$A:$J,6,FALSE),0)</f>
        <v>2278118</v>
      </c>
      <c r="D566">
        <f>IFERROR(VLOOKUP(A566,[1]Monitoramento_Base_somente_disp!$A:$J,7,FALSE),0)</f>
        <v>2250</v>
      </c>
      <c r="E566">
        <f>IFERROR(VLOOKUP(A566,[1]Monitoramento_Base_somente_disp!$A:$J,8,FALSE),0)</f>
        <v>2166074</v>
      </c>
      <c r="F566">
        <f>IFERROR(VLOOKUP(A566,[1]Monitoramento_Base_somente_disp!$A:$J,9,FALSE),0)</f>
        <v>0</v>
      </c>
      <c r="G566">
        <f>IFERROR(VLOOKUP(A566,[1]Monitoramento_Base_somente_disp!$A:$J,10,FALSE),0)</f>
        <v>345775</v>
      </c>
      <c r="H566">
        <f>IFERROR(VLOOKUP(A566,[2]Sheet1!$A:$I,4,FALSE),0)</f>
        <v>0</v>
      </c>
      <c r="I566">
        <f>IFERROR(VLOOKUP(A566,[2]Sheet1!$A:$I,5,FALSE),0)</f>
        <v>0</v>
      </c>
      <c r="J566">
        <f>IFERROR(VLOOKUP(A566,[2]Sheet1!$A:$I,6,FALSE),0)</f>
        <v>0</v>
      </c>
      <c r="K566">
        <f>IFERROR(VLOOKUP(A566,[2]Sheet1!$A:$I,7,FALSE),0)</f>
        <v>0</v>
      </c>
      <c r="L566">
        <f>IFERROR(VLOOKUP(A566,[2]Sheet1!$A:$I,8,FALSE),0)</f>
        <v>0</v>
      </c>
      <c r="M566">
        <f>IFERROR(VLOOKUP(A566,[2]Sheet1!$A:$I,9,FALSE),0)</f>
        <v>0</v>
      </c>
      <c r="N566">
        <f>IFERROR(VLOOKUP(A566,[3]Sheet1!$A:$G,2,FALSE),0)</f>
        <v>0</v>
      </c>
      <c r="O566">
        <f>IFERROR(VLOOKUP(A566,[3]Sheet1!$A:$G,3,FALSE),0)</f>
        <v>0</v>
      </c>
      <c r="P566">
        <f>IFERROR(VLOOKUP(A566,[3]Sheet1!$A:$G,4,FALSE),0)</f>
        <v>0</v>
      </c>
      <c r="Q566">
        <f>IFERROR(VLOOKUP(A566,[3]Sheet1!$A:$G,5,FALSE),0)</f>
        <v>0</v>
      </c>
      <c r="R566">
        <f>IFERROR(VLOOKUP(A566,[3]Sheet1!$A:$G,6,FALSE),0)</f>
        <v>0</v>
      </c>
      <c r="S566">
        <f>IFERROR(VLOOKUP(A566,[3]Sheet1!$A:$G,7,FALSE),0)</f>
        <v>0</v>
      </c>
      <c r="T566" t="str">
        <f t="shared" si="49"/>
        <v>Sim</v>
      </c>
      <c r="U566" t="str">
        <f t="shared" si="50"/>
        <v>Sim</v>
      </c>
      <c r="V566" t="str">
        <f t="shared" si="51"/>
        <v>Sim</v>
      </c>
      <c r="W566" t="str">
        <f t="shared" si="52"/>
        <v>Sim</v>
      </c>
      <c r="X566" t="str">
        <f t="shared" si="53"/>
        <v>Não</v>
      </c>
      <c r="Y566" t="str">
        <f t="shared" si="54"/>
        <v>Sim</v>
      </c>
    </row>
    <row r="567" spans="1:25" x14ac:dyDescent="0.25">
      <c r="A567" s="5">
        <v>221040</v>
      </c>
      <c r="B567">
        <f>IFERROR(VLOOKUP(A567,[1]Monitoramento_Base_somente_disp!$A:$J,5,FALSE),0)</f>
        <v>0</v>
      </c>
      <c r="C567">
        <f>IFERROR(VLOOKUP(A567,[1]Monitoramento_Base_somente_disp!$A:$J,6,FALSE),0)</f>
        <v>84900</v>
      </c>
      <c r="D567">
        <f>IFERROR(VLOOKUP(A567,[1]Monitoramento_Base_somente_disp!$A:$J,7,FALSE),0)</f>
        <v>0</v>
      </c>
      <c r="E567">
        <f>IFERROR(VLOOKUP(A567,[1]Monitoramento_Base_somente_disp!$A:$J,8,FALSE),0)</f>
        <v>87730</v>
      </c>
      <c r="F567">
        <f>IFERROR(VLOOKUP(A567,[1]Monitoramento_Base_somente_disp!$A:$J,9,FALSE),0)</f>
        <v>0</v>
      </c>
      <c r="G567">
        <f>IFERROR(VLOOKUP(A567,[1]Monitoramento_Base_somente_disp!$A:$J,10,FALSE),0)</f>
        <v>14150</v>
      </c>
      <c r="H567">
        <f>IFERROR(VLOOKUP(A567,[2]Sheet1!$A:$I,4,FALSE),0)</f>
        <v>0</v>
      </c>
      <c r="I567">
        <f>IFERROR(VLOOKUP(A567,[2]Sheet1!$A:$I,5,FALSE),0)</f>
        <v>0</v>
      </c>
      <c r="J567">
        <f>IFERROR(VLOOKUP(A567,[2]Sheet1!$A:$I,6,FALSE),0)</f>
        <v>0</v>
      </c>
      <c r="K567">
        <f>IFERROR(VLOOKUP(A567,[2]Sheet1!$A:$I,7,FALSE),0)</f>
        <v>0</v>
      </c>
      <c r="L567">
        <f>IFERROR(VLOOKUP(A567,[2]Sheet1!$A:$I,8,FALSE),0)</f>
        <v>0</v>
      </c>
      <c r="M567">
        <f>IFERROR(VLOOKUP(A567,[2]Sheet1!$A:$I,9,FALSE),0)</f>
        <v>0</v>
      </c>
      <c r="N567">
        <f>IFERROR(VLOOKUP(A567,[3]Sheet1!$A:$G,2,FALSE),0)</f>
        <v>0</v>
      </c>
      <c r="O567">
        <f>IFERROR(VLOOKUP(A567,[3]Sheet1!$A:$G,3,FALSE),0)</f>
        <v>0</v>
      </c>
      <c r="P567">
        <f>IFERROR(VLOOKUP(A567,[3]Sheet1!$A:$G,4,FALSE),0)</f>
        <v>0</v>
      </c>
      <c r="Q567">
        <f>IFERROR(VLOOKUP(A567,[3]Sheet1!$A:$G,5,FALSE),0)</f>
        <v>0</v>
      </c>
      <c r="R567">
        <f>IFERROR(VLOOKUP(A567,[3]Sheet1!$A:$G,6,FALSE),0)</f>
        <v>0</v>
      </c>
      <c r="S567">
        <f>IFERROR(VLOOKUP(A567,[3]Sheet1!$A:$G,7,FALSE),0)</f>
        <v>0</v>
      </c>
      <c r="T567" t="str">
        <f t="shared" si="49"/>
        <v>Não</v>
      </c>
      <c r="U567" t="str">
        <f t="shared" si="50"/>
        <v>Sim</v>
      </c>
      <c r="V567" t="str">
        <f t="shared" si="51"/>
        <v>Não</v>
      </c>
      <c r="W567" t="str">
        <f t="shared" si="52"/>
        <v>Sim</v>
      </c>
      <c r="X567" t="str">
        <f t="shared" si="53"/>
        <v>Não</v>
      </c>
      <c r="Y567" t="str">
        <f t="shared" si="54"/>
        <v>Sim</v>
      </c>
    </row>
    <row r="568" spans="1:25" x14ac:dyDescent="0.25">
      <c r="A568" s="5">
        <v>221062</v>
      </c>
      <c r="B568">
        <f>IFERROR(VLOOKUP(A568,[1]Monitoramento_Base_somente_disp!$A:$J,5,FALSE),0)</f>
        <v>0</v>
      </c>
      <c r="C568">
        <f>IFERROR(VLOOKUP(A568,[1]Monitoramento_Base_somente_disp!$A:$J,6,FALSE),0)</f>
        <v>4150640</v>
      </c>
      <c r="D568">
        <f>IFERROR(VLOOKUP(A568,[1]Monitoramento_Base_somente_disp!$A:$J,7,FALSE),0)</f>
        <v>0</v>
      </c>
      <c r="E568">
        <f>IFERROR(VLOOKUP(A568,[1]Monitoramento_Base_somente_disp!$A:$J,8,FALSE),0)</f>
        <v>4289718</v>
      </c>
      <c r="F568">
        <f>IFERROR(VLOOKUP(A568,[1]Monitoramento_Base_somente_disp!$A:$J,9,FALSE),0)</f>
        <v>0</v>
      </c>
      <c r="G568">
        <f>IFERROR(VLOOKUP(A568,[1]Monitoramento_Base_somente_disp!$A:$J,10,FALSE),0)</f>
        <v>691890</v>
      </c>
      <c r="H568">
        <f>IFERROR(VLOOKUP(A568,[2]Sheet1!$A:$I,4,FALSE),0)</f>
        <v>0</v>
      </c>
      <c r="I568">
        <f>IFERROR(VLOOKUP(A568,[2]Sheet1!$A:$I,5,FALSE),0)</f>
        <v>0</v>
      </c>
      <c r="J568">
        <f>IFERROR(VLOOKUP(A568,[2]Sheet1!$A:$I,6,FALSE),0)</f>
        <v>0</v>
      </c>
      <c r="K568">
        <f>IFERROR(VLOOKUP(A568,[2]Sheet1!$A:$I,7,FALSE),0)</f>
        <v>0</v>
      </c>
      <c r="L568">
        <f>IFERROR(VLOOKUP(A568,[2]Sheet1!$A:$I,8,FALSE),0)</f>
        <v>0</v>
      </c>
      <c r="M568">
        <f>IFERROR(VLOOKUP(A568,[2]Sheet1!$A:$I,9,FALSE),0)</f>
        <v>0</v>
      </c>
      <c r="N568">
        <f>IFERROR(VLOOKUP(A568,[3]Sheet1!$A:$G,2,FALSE),0)</f>
        <v>0</v>
      </c>
      <c r="O568">
        <f>IFERROR(VLOOKUP(A568,[3]Sheet1!$A:$G,3,FALSE),0)</f>
        <v>0</v>
      </c>
      <c r="P568">
        <f>IFERROR(VLOOKUP(A568,[3]Sheet1!$A:$G,4,FALSE),0)</f>
        <v>0</v>
      </c>
      <c r="Q568">
        <f>IFERROR(VLOOKUP(A568,[3]Sheet1!$A:$G,5,FALSE),0)</f>
        <v>0</v>
      </c>
      <c r="R568">
        <f>IFERROR(VLOOKUP(A568,[3]Sheet1!$A:$G,6,FALSE),0)</f>
        <v>0</v>
      </c>
      <c r="S568">
        <f>IFERROR(VLOOKUP(A568,[3]Sheet1!$A:$G,7,FALSE),0)</f>
        <v>0</v>
      </c>
      <c r="T568" t="str">
        <f t="shared" si="49"/>
        <v>Não</v>
      </c>
      <c r="U568" t="str">
        <f t="shared" si="50"/>
        <v>Sim</v>
      </c>
      <c r="V568" t="str">
        <f t="shared" si="51"/>
        <v>Não</v>
      </c>
      <c r="W568" t="str">
        <f t="shared" si="52"/>
        <v>Sim</v>
      </c>
      <c r="X568" t="str">
        <f t="shared" si="53"/>
        <v>Não</v>
      </c>
      <c r="Y568" t="str">
        <f t="shared" si="54"/>
        <v>Sim</v>
      </c>
    </row>
    <row r="569" spans="1:25" x14ac:dyDescent="0.25">
      <c r="A569" s="5">
        <v>221063</v>
      </c>
      <c r="B569">
        <f>IFERROR(VLOOKUP(A569,[1]Monitoramento_Base_somente_disp!$A:$J,5,FALSE),0)</f>
        <v>3774</v>
      </c>
      <c r="C569">
        <f>IFERROR(VLOOKUP(A569,[1]Monitoramento_Base_somente_disp!$A:$J,6,FALSE),0)</f>
        <v>1537696</v>
      </c>
      <c r="D569">
        <f>IFERROR(VLOOKUP(A569,[1]Monitoramento_Base_somente_disp!$A:$J,7,FALSE),0)</f>
        <v>4721</v>
      </c>
      <c r="E569">
        <f>IFERROR(VLOOKUP(A569,[1]Monitoramento_Base_somente_disp!$A:$J,8,FALSE),0)</f>
        <v>1915084</v>
      </c>
      <c r="F569">
        <f>IFERROR(VLOOKUP(A569,[1]Monitoramento_Base_somente_disp!$A:$J,9,FALSE),0)</f>
        <v>0</v>
      </c>
      <c r="G569">
        <f>IFERROR(VLOOKUP(A569,[1]Monitoramento_Base_somente_disp!$A:$J,10,FALSE),0)</f>
        <v>299465</v>
      </c>
      <c r="H569">
        <f>IFERROR(VLOOKUP(A569,[2]Sheet1!$A:$I,4,FALSE),0)</f>
        <v>0</v>
      </c>
      <c r="I569">
        <f>IFERROR(VLOOKUP(A569,[2]Sheet1!$A:$I,5,FALSE),0)</f>
        <v>0</v>
      </c>
      <c r="J569">
        <f>IFERROR(VLOOKUP(A569,[2]Sheet1!$A:$I,6,FALSE),0)</f>
        <v>0</v>
      </c>
      <c r="K569">
        <f>IFERROR(VLOOKUP(A569,[2]Sheet1!$A:$I,7,FALSE),0)</f>
        <v>0</v>
      </c>
      <c r="L569">
        <f>IFERROR(VLOOKUP(A569,[2]Sheet1!$A:$I,8,FALSE),0)</f>
        <v>0</v>
      </c>
      <c r="M569">
        <f>IFERROR(VLOOKUP(A569,[2]Sheet1!$A:$I,9,FALSE),0)</f>
        <v>0</v>
      </c>
      <c r="N569">
        <f>IFERROR(VLOOKUP(A569,[3]Sheet1!$A:$G,2,FALSE),0)</f>
        <v>0</v>
      </c>
      <c r="O569">
        <f>IFERROR(VLOOKUP(A569,[3]Sheet1!$A:$G,3,FALSE),0)</f>
        <v>0</v>
      </c>
      <c r="P569">
        <f>IFERROR(VLOOKUP(A569,[3]Sheet1!$A:$G,4,FALSE),0)</f>
        <v>0</v>
      </c>
      <c r="Q569">
        <f>IFERROR(VLOOKUP(A569,[3]Sheet1!$A:$G,5,FALSE),0)</f>
        <v>0</v>
      </c>
      <c r="R569">
        <f>IFERROR(VLOOKUP(A569,[3]Sheet1!$A:$G,6,FALSE),0)</f>
        <v>0</v>
      </c>
      <c r="S569">
        <f>IFERROR(VLOOKUP(A569,[3]Sheet1!$A:$G,7,FALSE),0)</f>
        <v>0</v>
      </c>
      <c r="T569" t="str">
        <f t="shared" si="49"/>
        <v>Sim</v>
      </c>
      <c r="U569" t="str">
        <f t="shared" si="50"/>
        <v>Sim</v>
      </c>
      <c r="V569" t="str">
        <f t="shared" si="51"/>
        <v>Sim</v>
      </c>
      <c r="W569" t="str">
        <f t="shared" si="52"/>
        <v>Sim</v>
      </c>
      <c r="X569" t="str">
        <f t="shared" si="53"/>
        <v>Não</v>
      </c>
      <c r="Y569" t="str">
        <f t="shared" si="54"/>
        <v>Sim</v>
      </c>
    </row>
    <row r="570" spans="1:25" x14ac:dyDescent="0.25">
      <c r="A570" s="5">
        <v>221070</v>
      </c>
      <c r="B570">
        <f>IFERROR(VLOOKUP(A570,[1]Monitoramento_Base_somente_disp!$A:$J,5,FALSE),0)</f>
        <v>131</v>
      </c>
      <c r="C570">
        <f>IFERROR(VLOOKUP(A570,[1]Monitoramento_Base_somente_disp!$A:$J,6,FALSE),0)</f>
        <v>4393929</v>
      </c>
      <c r="D570">
        <f>IFERROR(VLOOKUP(A570,[1]Monitoramento_Base_somente_disp!$A:$J,7,FALSE),0)</f>
        <v>0</v>
      </c>
      <c r="E570">
        <f>IFERROR(VLOOKUP(A570,[1]Monitoramento_Base_somente_disp!$A:$J,8,FALSE),0)</f>
        <v>4595688</v>
      </c>
      <c r="F570">
        <f>IFERROR(VLOOKUP(A570,[1]Monitoramento_Base_somente_disp!$A:$J,9,FALSE),0)</f>
        <v>0</v>
      </c>
      <c r="G570">
        <f>IFERROR(VLOOKUP(A570,[1]Monitoramento_Base_somente_disp!$A:$J,10,FALSE),0)</f>
        <v>741240</v>
      </c>
      <c r="H570">
        <f>IFERROR(VLOOKUP(A570,[2]Sheet1!$A:$I,4,FALSE),0)</f>
        <v>0</v>
      </c>
      <c r="I570">
        <f>IFERROR(VLOOKUP(A570,[2]Sheet1!$A:$I,5,FALSE),0)</f>
        <v>0</v>
      </c>
      <c r="J570">
        <f>IFERROR(VLOOKUP(A570,[2]Sheet1!$A:$I,6,FALSE),0)</f>
        <v>0</v>
      </c>
      <c r="K570">
        <f>IFERROR(VLOOKUP(A570,[2]Sheet1!$A:$I,7,FALSE),0)</f>
        <v>0</v>
      </c>
      <c r="L570">
        <f>IFERROR(VLOOKUP(A570,[2]Sheet1!$A:$I,8,FALSE),0)</f>
        <v>0</v>
      </c>
      <c r="M570">
        <f>IFERROR(VLOOKUP(A570,[2]Sheet1!$A:$I,9,FALSE),0)</f>
        <v>0</v>
      </c>
      <c r="N570">
        <f>IFERROR(VLOOKUP(A570,[3]Sheet1!$A:$G,2,FALSE),0)</f>
        <v>0</v>
      </c>
      <c r="O570">
        <f>IFERROR(VLOOKUP(A570,[3]Sheet1!$A:$G,3,FALSE),0)</f>
        <v>0</v>
      </c>
      <c r="P570">
        <f>IFERROR(VLOOKUP(A570,[3]Sheet1!$A:$G,4,FALSE),0)</f>
        <v>0</v>
      </c>
      <c r="Q570">
        <f>IFERROR(VLOOKUP(A570,[3]Sheet1!$A:$G,5,FALSE),0)</f>
        <v>0</v>
      </c>
      <c r="R570">
        <f>IFERROR(VLOOKUP(A570,[3]Sheet1!$A:$G,6,FALSE),0)</f>
        <v>0</v>
      </c>
      <c r="S570">
        <f>IFERROR(VLOOKUP(A570,[3]Sheet1!$A:$G,7,FALSE),0)</f>
        <v>0</v>
      </c>
      <c r="T570" t="str">
        <f t="shared" si="49"/>
        <v>Sim</v>
      </c>
      <c r="U570" t="str">
        <f t="shared" si="50"/>
        <v>Sim</v>
      </c>
      <c r="V570" t="str">
        <f t="shared" si="51"/>
        <v>Não</v>
      </c>
      <c r="W570" t="str">
        <f t="shared" si="52"/>
        <v>Sim</v>
      </c>
      <c r="X570" t="str">
        <f t="shared" si="53"/>
        <v>Não</v>
      </c>
      <c r="Y570" t="str">
        <f t="shared" si="54"/>
        <v>Sim</v>
      </c>
    </row>
    <row r="571" spans="1:25" x14ac:dyDescent="0.25">
      <c r="A571" s="5">
        <v>221080</v>
      </c>
      <c r="B571">
        <f>IFERROR(VLOOKUP(A571,[1]Monitoramento_Base_somente_disp!$A:$J,5,FALSE),0)</f>
        <v>0</v>
      </c>
      <c r="C571">
        <f>IFERROR(VLOOKUP(A571,[1]Monitoramento_Base_somente_disp!$A:$J,6,FALSE),0)</f>
        <v>0</v>
      </c>
      <c r="D571">
        <f>IFERROR(VLOOKUP(A571,[1]Monitoramento_Base_somente_disp!$A:$J,7,FALSE),0)</f>
        <v>0</v>
      </c>
      <c r="E571">
        <f>IFERROR(VLOOKUP(A571,[1]Monitoramento_Base_somente_disp!$A:$J,8,FALSE),0)</f>
        <v>0</v>
      </c>
      <c r="F571">
        <f>IFERROR(VLOOKUP(A571,[1]Monitoramento_Base_somente_disp!$A:$J,9,FALSE),0)</f>
        <v>0</v>
      </c>
      <c r="G571">
        <f>IFERROR(VLOOKUP(A571,[1]Monitoramento_Base_somente_disp!$A:$J,10,FALSE),0)</f>
        <v>0</v>
      </c>
      <c r="H571">
        <f>IFERROR(VLOOKUP(A571,[2]Sheet1!$A:$I,4,FALSE),0)</f>
        <v>0</v>
      </c>
      <c r="I571">
        <f>IFERROR(VLOOKUP(A571,[2]Sheet1!$A:$I,5,FALSE),0)</f>
        <v>0</v>
      </c>
      <c r="J571">
        <f>IFERROR(VLOOKUP(A571,[2]Sheet1!$A:$I,6,FALSE),0)</f>
        <v>0</v>
      </c>
      <c r="K571">
        <f>IFERROR(VLOOKUP(A571,[2]Sheet1!$A:$I,7,FALSE),0)</f>
        <v>0</v>
      </c>
      <c r="L571">
        <f>IFERROR(VLOOKUP(A571,[2]Sheet1!$A:$I,8,FALSE),0)</f>
        <v>0</v>
      </c>
      <c r="M571">
        <f>IFERROR(VLOOKUP(A571,[2]Sheet1!$A:$I,9,FALSE),0)</f>
        <v>0</v>
      </c>
      <c r="N571">
        <f>IFERROR(VLOOKUP(A571,[3]Sheet1!$A:$G,2,FALSE),0)</f>
        <v>1487</v>
      </c>
      <c r="O571">
        <f>IFERROR(VLOOKUP(A571,[3]Sheet1!$A:$G,3,FALSE),0)</f>
        <v>137817</v>
      </c>
      <c r="P571">
        <f>IFERROR(VLOOKUP(A571,[3]Sheet1!$A:$G,4,FALSE),0)</f>
        <v>0</v>
      </c>
      <c r="Q571">
        <f>IFERROR(VLOOKUP(A571,[3]Sheet1!$A:$G,5,FALSE),0)</f>
        <v>0</v>
      </c>
      <c r="R571">
        <f>IFERROR(VLOOKUP(A571,[3]Sheet1!$A:$G,6,FALSE),0)</f>
        <v>0</v>
      </c>
      <c r="S571">
        <f>IFERROR(VLOOKUP(A571,[3]Sheet1!$A:$G,7,FALSE),0)</f>
        <v>0</v>
      </c>
      <c r="T571" t="str">
        <f t="shared" si="49"/>
        <v>Sim</v>
      </c>
      <c r="U571" t="str">
        <f t="shared" si="50"/>
        <v>Sim</v>
      </c>
      <c r="V571" t="str">
        <f t="shared" si="51"/>
        <v>Não</v>
      </c>
      <c r="W571" t="str">
        <f t="shared" si="52"/>
        <v>Não</v>
      </c>
      <c r="X571" t="str">
        <f t="shared" si="53"/>
        <v>Não</v>
      </c>
      <c r="Y571" t="str">
        <f t="shared" si="54"/>
        <v>Não</v>
      </c>
    </row>
    <row r="572" spans="1:25" x14ac:dyDescent="0.25">
      <c r="A572" s="5">
        <v>221090</v>
      </c>
      <c r="B572">
        <f>IFERROR(VLOOKUP(A572,[1]Monitoramento_Base_somente_disp!$A:$J,5,FALSE),0)</f>
        <v>16042</v>
      </c>
      <c r="C572">
        <f>IFERROR(VLOOKUP(A572,[1]Monitoramento_Base_somente_disp!$A:$J,6,FALSE),0)</f>
        <v>1025326</v>
      </c>
      <c r="D572">
        <f>IFERROR(VLOOKUP(A572,[1]Monitoramento_Base_somente_disp!$A:$J,7,FALSE),0)</f>
        <v>34219</v>
      </c>
      <c r="E572">
        <f>IFERROR(VLOOKUP(A572,[1]Monitoramento_Base_somente_disp!$A:$J,8,FALSE),0)</f>
        <v>2156415</v>
      </c>
      <c r="F572">
        <f>IFERROR(VLOOKUP(A572,[1]Monitoramento_Base_somente_disp!$A:$J,9,FALSE),0)</f>
        <v>0</v>
      </c>
      <c r="G572">
        <f>IFERROR(VLOOKUP(A572,[1]Monitoramento_Base_somente_disp!$A:$J,10,FALSE),0)</f>
        <v>441225</v>
      </c>
      <c r="H572">
        <f>IFERROR(VLOOKUP(A572,[2]Sheet1!$A:$I,4,FALSE),0)</f>
        <v>0</v>
      </c>
      <c r="I572">
        <f>IFERROR(VLOOKUP(A572,[2]Sheet1!$A:$I,5,FALSE),0)</f>
        <v>0</v>
      </c>
      <c r="J572">
        <f>IFERROR(VLOOKUP(A572,[2]Sheet1!$A:$I,6,FALSE),0)</f>
        <v>0</v>
      </c>
      <c r="K572">
        <f>IFERROR(VLOOKUP(A572,[2]Sheet1!$A:$I,7,FALSE),0)</f>
        <v>0</v>
      </c>
      <c r="L572">
        <f>IFERROR(VLOOKUP(A572,[2]Sheet1!$A:$I,8,FALSE),0)</f>
        <v>0</v>
      </c>
      <c r="M572">
        <f>IFERROR(VLOOKUP(A572,[2]Sheet1!$A:$I,9,FALSE),0)</f>
        <v>0</v>
      </c>
      <c r="N572">
        <f>IFERROR(VLOOKUP(A572,[3]Sheet1!$A:$G,2,FALSE),0)</f>
        <v>0</v>
      </c>
      <c r="O572">
        <f>IFERROR(VLOOKUP(A572,[3]Sheet1!$A:$G,3,FALSE),0)</f>
        <v>0</v>
      </c>
      <c r="P572">
        <f>IFERROR(VLOOKUP(A572,[3]Sheet1!$A:$G,4,FALSE),0)</f>
        <v>0</v>
      </c>
      <c r="Q572">
        <f>IFERROR(VLOOKUP(A572,[3]Sheet1!$A:$G,5,FALSE),0)</f>
        <v>0</v>
      </c>
      <c r="R572">
        <f>IFERROR(VLOOKUP(A572,[3]Sheet1!$A:$G,6,FALSE),0)</f>
        <v>0</v>
      </c>
      <c r="S572">
        <f>IFERROR(VLOOKUP(A572,[3]Sheet1!$A:$G,7,FALSE),0)</f>
        <v>0</v>
      </c>
      <c r="T572" t="str">
        <f t="shared" si="49"/>
        <v>Sim</v>
      </c>
      <c r="U572" t="str">
        <f t="shared" si="50"/>
        <v>Sim</v>
      </c>
      <c r="V572" t="str">
        <f t="shared" si="51"/>
        <v>Sim</v>
      </c>
      <c r="W572" t="str">
        <f t="shared" si="52"/>
        <v>Sim</v>
      </c>
      <c r="X572" t="str">
        <f t="shared" si="53"/>
        <v>Não</v>
      </c>
      <c r="Y572" t="str">
        <f t="shared" si="54"/>
        <v>Sim</v>
      </c>
    </row>
    <row r="573" spans="1:25" x14ac:dyDescent="0.25">
      <c r="A573" s="5">
        <v>221095</v>
      </c>
      <c r="B573">
        <f>IFERROR(VLOOKUP(A573,[1]Monitoramento_Base_somente_disp!$A:$J,5,FALSE),0)</f>
        <v>684</v>
      </c>
      <c r="C573">
        <f>IFERROR(VLOOKUP(A573,[1]Monitoramento_Base_somente_disp!$A:$J,6,FALSE),0)</f>
        <v>21535241</v>
      </c>
      <c r="D573">
        <f>IFERROR(VLOOKUP(A573,[1]Monitoramento_Base_somente_disp!$A:$J,7,FALSE),0)</f>
        <v>0</v>
      </c>
      <c r="E573">
        <f>IFERROR(VLOOKUP(A573,[1]Monitoramento_Base_somente_disp!$A:$J,8,FALSE),0)</f>
        <v>22430298</v>
      </c>
      <c r="F573">
        <f>IFERROR(VLOOKUP(A573,[1]Monitoramento_Base_somente_disp!$A:$J,9,FALSE),0)</f>
        <v>0</v>
      </c>
      <c r="G573">
        <f>IFERROR(VLOOKUP(A573,[1]Monitoramento_Base_somente_disp!$A:$J,10,FALSE),0)</f>
        <v>3617790</v>
      </c>
      <c r="H573">
        <f>IFERROR(VLOOKUP(A573,[2]Sheet1!$A:$I,4,FALSE),0)</f>
        <v>0</v>
      </c>
      <c r="I573">
        <f>IFERROR(VLOOKUP(A573,[2]Sheet1!$A:$I,5,FALSE),0)</f>
        <v>0</v>
      </c>
      <c r="J573">
        <f>IFERROR(VLOOKUP(A573,[2]Sheet1!$A:$I,6,FALSE),0)</f>
        <v>0</v>
      </c>
      <c r="K573">
        <f>IFERROR(VLOOKUP(A573,[2]Sheet1!$A:$I,7,FALSE),0)</f>
        <v>0</v>
      </c>
      <c r="L573">
        <f>IFERROR(VLOOKUP(A573,[2]Sheet1!$A:$I,8,FALSE),0)</f>
        <v>0</v>
      </c>
      <c r="M573">
        <f>IFERROR(VLOOKUP(A573,[2]Sheet1!$A:$I,9,FALSE),0)</f>
        <v>0</v>
      </c>
      <c r="N573">
        <f>IFERROR(VLOOKUP(A573,[3]Sheet1!$A:$G,2,FALSE),0)</f>
        <v>0</v>
      </c>
      <c r="O573">
        <f>IFERROR(VLOOKUP(A573,[3]Sheet1!$A:$G,3,FALSE),0)</f>
        <v>0</v>
      </c>
      <c r="P573">
        <f>IFERROR(VLOOKUP(A573,[3]Sheet1!$A:$G,4,FALSE),0)</f>
        <v>0</v>
      </c>
      <c r="Q573">
        <f>IFERROR(VLOOKUP(A573,[3]Sheet1!$A:$G,5,FALSE),0)</f>
        <v>0</v>
      </c>
      <c r="R573">
        <f>IFERROR(VLOOKUP(A573,[3]Sheet1!$A:$G,6,FALSE),0)</f>
        <v>0</v>
      </c>
      <c r="S573">
        <f>IFERROR(VLOOKUP(A573,[3]Sheet1!$A:$G,7,FALSE),0)</f>
        <v>0</v>
      </c>
      <c r="T573" t="str">
        <f t="shared" si="49"/>
        <v>Sim</v>
      </c>
      <c r="U573" t="str">
        <f t="shared" si="50"/>
        <v>Sim</v>
      </c>
      <c r="V573" t="str">
        <f t="shared" si="51"/>
        <v>Não</v>
      </c>
      <c r="W573" t="str">
        <f t="shared" si="52"/>
        <v>Sim</v>
      </c>
      <c r="X573" t="str">
        <f t="shared" si="53"/>
        <v>Não</v>
      </c>
      <c r="Y573" t="str">
        <f t="shared" si="54"/>
        <v>Sim</v>
      </c>
    </row>
    <row r="574" spans="1:25" x14ac:dyDescent="0.25">
      <c r="A574" s="5">
        <v>221110</v>
      </c>
      <c r="B574">
        <f>IFERROR(VLOOKUP(A574,[1]Monitoramento_Base_somente_disp!$A:$J,5,FALSE),0)</f>
        <v>0</v>
      </c>
      <c r="C574">
        <f>IFERROR(VLOOKUP(A574,[1]Monitoramento_Base_somente_disp!$A:$J,6,FALSE),0)</f>
        <v>79014800</v>
      </c>
      <c r="D574">
        <f>IFERROR(VLOOKUP(A574,[1]Monitoramento_Base_somente_disp!$A:$J,7,FALSE),0)</f>
        <v>0</v>
      </c>
      <c r="E574">
        <f>IFERROR(VLOOKUP(A574,[1]Monitoramento_Base_somente_disp!$A:$J,8,FALSE),0)</f>
        <v>75435109</v>
      </c>
      <c r="F574">
        <f>IFERROR(VLOOKUP(A574,[1]Monitoramento_Base_somente_disp!$A:$J,9,FALSE),0)</f>
        <v>0</v>
      </c>
      <c r="G574">
        <f>IFERROR(VLOOKUP(A574,[1]Monitoramento_Base_somente_disp!$A:$J,10,FALSE),0)</f>
        <v>12093632</v>
      </c>
      <c r="H574">
        <f>IFERROR(VLOOKUP(A574,[2]Sheet1!$A:$I,4,FALSE),0)</f>
        <v>0</v>
      </c>
      <c r="I574">
        <f>IFERROR(VLOOKUP(A574,[2]Sheet1!$A:$I,5,FALSE),0)</f>
        <v>0</v>
      </c>
      <c r="J574">
        <f>IFERROR(VLOOKUP(A574,[2]Sheet1!$A:$I,6,FALSE),0)</f>
        <v>0</v>
      </c>
      <c r="K574">
        <f>IFERROR(VLOOKUP(A574,[2]Sheet1!$A:$I,7,FALSE),0)</f>
        <v>0</v>
      </c>
      <c r="L574">
        <f>IFERROR(VLOOKUP(A574,[2]Sheet1!$A:$I,8,FALSE),0)</f>
        <v>0</v>
      </c>
      <c r="M574">
        <f>IFERROR(VLOOKUP(A574,[2]Sheet1!$A:$I,9,FALSE),0)</f>
        <v>0</v>
      </c>
      <c r="N574">
        <f>IFERROR(VLOOKUP(A574,[3]Sheet1!$A:$G,2,FALSE),0)</f>
        <v>0</v>
      </c>
      <c r="O574">
        <f>IFERROR(VLOOKUP(A574,[3]Sheet1!$A:$G,3,FALSE),0)</f>
        <v>0</v>
      </c>
      <c r="P574">
        <f>IFERROR(VLOOKUP(A574,[3]Sheet1!$A:$G,4,FALSE),0)</f>
        <v>0</v>
      </c>
      <c r="Q574">
        <f>IFERROR(VLOOKUP(A574,[3]Sheet1!$A:$G,5,FALSE),0)</f>
        <v>0</v>
      </c>
      <c r="R574">
        <f>IFERROR(VLOOKUP(A574,[3]Sheet1!$A:$G,6,FALSE),0)</f>
        <v>0</v>
      </c>
      <c r="S574">
        <f>IFERROR(VLOOKUP(A574,[3]Sheet1!$A:$G,7,FALSE),0)</f>
        <v>0</v>
      </c>
      <c r="T574" t="str">
        <f t="shared" si="49"/>
        <v>Não</v>
      </c>
      <c r="U574" t="str">
        <f t="shared" si="50"/>
        <v>Sim</v>
      </c>
      <c r="V574" t="str">
        <f t="shared" si="51"/>
        <v>Não</v>
      </c>
      <c r="W574" t="str">
        <f t="shared" si="52"/>
        <v>Sim</v>
      </c>
      <c r="X574" t="str">
        <f t="shared" si="53"/>
        <v>Não</v>
      </c>
      <c r="Y574" t="str">
        <f t="shared" si="54"/>
        <v>Sim</v>
      </c>
    </row>
    <row r="575" spans="1:25" x14ac:dyDescent="0.25">
      <c r="A575" s="5">
        <v>221135</v>
      </c>
      <c r="B575">
        <f>IFERROR(VLOOKUP(A575,[1]Monitoramento_Base_somente_disp!$A:$J,5,FALSE),0)</f>
        <v>45389</v>
      </c>
      <c r="C575">
        <f>IFERROR(VLOOKUP(A575,[1]Monitoramento_Base_somente_disp!$A:$J,6,FALSE),0)</f>
        <v>9918553</v>
      </c>
      <c r="D575">
        <f>IFERROR(VLOOKUP(A575,[1]Monitoramento_Base_somente_disp!$A:$J,7,FALSE),0)</f>
        <v>47270</v>
      </c>
      <c r="E575">
        <f>IFERROR(VLOOKUP(A575,[1]Monitoramento_Base_somente_disp!$A:$J,8,FALSE),0)</f>
        <v>9073613</v>
      </c>
      <c r="F575">
        <f>IFERROR(VLOOKUP(A575,[1]Monitoramento_Base_somente_disp!$A:$J,9,FALSE),0)</f>
        <v>0</v>
      </c>
      <c r="G575">
        <f>IFERROR(VLOOKUP(A575,[1]Monitoramento_Base_somente_disp!$A:$J,10,FALSE),0)</f>
        <v>1442675</v>
      </c>
      <c r="H575">
        <f>IFERROR(VLOOKUP(A575,[2]Sheet1!$A:$I,4,FALSE),0)</f>
        <v>0</v>
      </c>
      <c r="I575">
        <f>IFERROR(VLOOKUP(A575,[2]Sheet1!$A:$I,5,FALSE),0)</f>
        <v>0</v>
      </c>
      <c r="J575">
        <f>IFERROR(VLOOKUP(A575,[2]Sheet1!$A:$I,6,FALSE),0)</f>
        <v>0</v>
      </c>
      <c r="K575">
        <f>IFERROR(VLOOKUP(A575,[2]Sheet1!$A:$I,7,FALSE),0)</f>
        <v>0</v>
      </c>
      <c r="L575">
        <f>IFERROR(VLOOKUP(A575,[2]Sheet1!$A:$I,8,FALSE),0)</f>
        <v>0</v>
      </c>
      <c r="M575">
        <f>IFERROR(VLOOKUP(A575,[2]Sheet1!$A:$I,9,FALSE),0)</f>
        <v>0</v>
      </c>
      <c r="N575">
        <f>IFERROR(VLOOKUP(A575,[3]Sheet1!$A:$G,2,FALSE),0)</f>
        <v>0</v>
      </c>
      <c r="O575">
        <f>IFERROR(VLOOKUP(A575,[3]Sheet1!$A:$G,3,FALSE),0)</f>
        <v>0</v>
      </c>
      <c r="P575">
        <f>IFERROR(VLOOKUP(A575,[3]Sheet1!$A:$G,4,FALSE),0)</f>
        <v>0</v>
      </c>
      <c r="Q575">
        <f>IFERROR(VLOOKUP(A575,[3]Sheet1!$A:$G,5,FALSE),0)</f>
        <v>0</v>
      </c>
      <c r="R575">
        <f>IFERROR(VLOOKUP(A575,[3]Sheet1!$A:$G,6,FALSE),0)</f>
        <v>0</v>
      </c>
      <c r="S575">
        <f>IFERROR(VLOOKUP(A575,[3]Sheet1!$A:$G,7,FALSE),0)</f>
        <v>0</v>
      </c>
      <c r="T575" t="str">
        <f t="shared" si="49"/>
        <v>Sim</v>
      </c>
      <c r="U575" t="str">
        <f t="shared" si="50"/>
        <v>Sim</v>
      </c>
      <c r="V575" t="str">
        <f t="shared" si="51"/>
        <v>Sim</v>
      </c>
      <c r="W575" t="str">
        <f t="shared" si="52"/>
        <v>Sim</v>
      </c>
      <c r="X575" t="str">
        <f t="shared" si="53"/>
        <v>Não</v>
      </c>
      <c r="Y575" t="str">
        <f t="shared" si="54"/>
        <v>Sim</v>
      </c>
    </row>
    <row r="576" spans="1:25" x14ac:dyDescent="0.25">
      <c r="A576" s="5">
        <v>221150</v>
      </c>
      <c r="B576">
        <f>IFERROR(VLOOKUP(A576,[1]Monitoramento_Base_somente_disp!$A:$J,5,FALSE),0)</f>
        <v>53999</v>
      </c>
      <c r="C576">
        <f>IFERROR(VLOOKUP(A576,[1]Monitoramento_Base_somente_disp!$A:$J,6,FALSE),0)</f>
        <v>23693053</v>
      </c>
      <c r="D576">
        <f>IFERROR(VLOOKUP(A576,[1]Monitoramento_Base_somente_disp!$A:$J,7,FALSE),0)</f>
        <v>57308</v>
      </c>
      <c r="E576">
        <f>IFERROR(VLOOKUP(A576,[1]Monitoramento_Base_somente_disp!$A:$J,8,FALSE),0)</f>
        <v>22906861</v>
      </c>
      <c r="F576">
        <f>IFERROR(VLOOKUP(A576,[1]Monitoramento_Base_somente_disp!$A:$J,9,FALSE),0)</f>
        <v>9863</v>
      </c>
      <c r="G576">
        <f>IFERROR(VLOOKUP(A576,[1]Monitoramento_Base_somente_disp!$A:$J,10,FALSE),0)</f>
        <v>3559824</v>
      </c>
      <c r="H576">
        <f>IFERROR(VLOOKUP(A576,[2]Sheet1!$A:$I,4,FALSE),0)</f>
        <v>0</v>
      </c>
      <c r="I576">
        <f>IFERROR(VLOOKUP(A576,[2]Sheet1!$A:$I,5,FALSE),0)</f>
        <v>0</v>
      </c>
      <c r="J576">
        <f>IFERROR(VLOOKUP(A576,[2]Sheet1!$A:$I,6,FALSE),0)</f>
        <v>0</v>
      </c>
      <c r="K576">
        <f>IFERROR(VLOOKUP(A576,[2]Sheet1!$A:$I,7,FALSE),0)</f>
        <v>0</v>
      </c>
      <c r="L576">
        <f>IFERROR(VLOOKUP(A576,[2]Sheet1!$A:$I,8,FALSE),0)</f>
        <v>0</v>
      </c>
      <c r="M576">
        <f>IFERROR(VLOOKUP(A576,[2]Sheet1!$A:$I,9,FALSE),0)</f>
        <v>0</v>
      </c>
      <c r="N576">
        <f>IFERROR(VLOOKUP(A576,[3]Sheet1!$A:$G,2,FALSE),0)</f>
        <v>0</v>
      </c>
      <c r="O576">
        <f>IFERROR(VLOOKUP(A576,[3]Sheet1!$A:$G,3,FALSE),0)</f>
        <v>0</v>
      </c>
      <c r="P576">
        <f>IFERROR(VLOOKUP(A576,[3]Sheet1!$A:$G,4,FALSE),0)</f>
        <v>0</v>
      </c>
      <c r="Q576">
        <f>IFERROR(VLOOKUP(A576,[3]Sheet1!$A:$G,5,FALSE),0)</f>
        <v>0</v>
      </c>
      <c r="R576">
        <f>IFERROR(VLOOKUP(A576,[3]Sheet1!$A:$G,6,FALSE),0)</f>
        <v>0</v>
      </c>
      <c r="S576">
        <f>IFERROR(VLOOKUP(A576,[3]Sheet1!$A:$G,7,FALSE),0)</f>
        <v>0</v>
      </c>
      <c r="T576" t="str">
        <f t="shared" si="49"/>
        <v>Sim</v>
      </c>
      <c r="U576" t="str">
        <f t="shared" si="50"/>
        <v>Sim</v>
      </c>
      <c r="V576" t="str">
        <f t="shared" si="51"/>
        <v>Sim</v>
      </c>
      <c r="W576" t="str">
        <f t="shared" si="52"/>
        <v>Sim</v>
      </c>
      <c r="X576" t="str">
        <f t="shared" si="53"/>
        <v>Sim</v>
      </c>
      <c r="Y576" t="str">
        <f t="shared" si="54"/>
        <v>Sim</v>
      </c>
    </row>
    <row r="577" spans="1:25" x14ac:dyDescent="0.25">
      <c r="A577" s="5">
        <v>221160</v>
      </c>
      <c r="B577">
        <f>IFERROR(VLOOKUP(A577,[1]Monitoramento_Base_somente_disp!$A:$J,5,FALSE),0)</f>
        <v>172</v>
      </c>
      <c r="C577">
        <f>IFERROR(VLOOKUP(A577,[1]Monitoramento_Base_somente_disp!$A:$J,6,FALSE),0)</f>
        <v>749327</v>
      </c>
      <c r="D577">
        <f>IFERROR(VLOOKUP(A577,[1]Monitoramento_Base_somente_disp!$A:$J,7,FALSE),0)</f>
        <v>47</v>
      </c>
      <c r="E577">
        <f>IFERROR(VLOOKUP(A577,[1]Monitoramento_Base_somente_disp!$A:$J,8,FALSE),0)</f>
        <v>712939</v>
      </c>
      <c r="F577">
        <f>IFERROR(VLOOKUP(A577,[1]Monitoramento_Base_somente_disp!$A:$J,9,FALSE),0)</f>
        <v>0</v>
      </c>
      <c r="G577">
        <f>IFERROR(VLOOKUP(A577,[1]Monitoramento_Base_somente_disp!$A:$J,10,FALSE),0)</f>
        <v>111125</v>
      </c>
      <c r="H577">
        <f>IFERROR(VLOOKUP(A577,[2]Sheet1!$A:$I,4,FALSE),0)</f>
        <v>0</v>
      </c>
      <c r="I577">
        <f>IFERROR(VLOOKUP(A577,[2]Sheet1!$A:$I,5,FALSE),0)</f>
        <v>0</v>
      </c>
      <c r="J577">
        <f>IFERROR(VLOOKUP(A577,[2]Sheet1!$A:$I,6,FALSE),0)</f>
        <v>0</v>
      </c>
      <c r="K577">
        <f>IFERROR(VLOOKUP(A577,[2]Sheet1!$A:$I,7,FALSE),0)</f>
        <v>0</v>
      </c>
      <c r="L577">
        <f>IFERROR(VLOOKUP(A577,[2]Sheet1!$A:$I,8,FALSE),0)</f>
        <v>0</v>
      </c>
      <c r="M577">
        <f>IFERROR(VLOOKUP(A577,[2]Sheet1!$A:$I,9,FALSE),0)</f>
        <v>0</v>
      </c>
      <c r="N577">
        <f>IFERROR(VLOOKUP(A577,[3]Sheet1!$A:$G,2,FALSE),0)</f>
        <v>0</v>
      </c>
      <c r="O577">
        <f>IFERROR(VLOOKUP(A577,[3]Sheet1!$A:$G,3,FALSE),0)</f>
        <v>0</v>
      </c>
      <c r="P577">
        <f>IFERROR(VLOOKUP(A577,[3]Sheet1!$A:$G,4,FALSE),0)</f>
        <v>0</v>
      </c>
      <c r="Q577">
        <f>IFERROR(VLOOKUP(A577,[3]Sheet1!$A:$G,5,FALSE),0)</f>
        <v>0</v>
      </c>
      <c r="R577">
        <f>IFERROR(VLOOKUP(A577,[3]Sheet1!$A:$G,6,FALSE),0)</f>
        <v>0</v>
      </c>
      <c r="S577">
        <f>IFERROR(VLOOKUP(A577,[3]Sheet1!$A:$G,7,FALSE),0)</f>
        <v>0</v>
      </c>
      <c r="T577" t="str">
        <f t="shared" si="49"/>
        <v>Sim</v>
      </c>
      <c r="U577" t="str">
        <f t="shared" si="50"/>
        <v>Sim</v>
      </c>
      <c r="V577" t="str">
        <f t="shared" si="51"/>
        <v>Sim</v>
      </c>
      <c r="W577" t="str">
        <f t="shared" si="52"/>
        <v>Sim</v>
      </c>
      <c r="X577" t="str">
        <f t="shared" si="53"/>
        <v>Não</v>
      </c>
      <c r="Y577" t="str">
        <f t="shared" si="54"/>
        <v>Sim</v>
      </c>
    </row>
    <row r="578" spans="1:25" x14ac:dyDescent="0.25">
      <c r="A578" s="5">
        <v>221170</v>
      </c>
      <c r="B578">
        <f>IFERROR(VLOOKUP(A578,[1]Monitoramento_Base_somente_disp!$A:$J,5,FALSE),0)</f>
        <v>9995</v>
      </c>
      <c r="C578">
        <f>IFERROR(VLOOKUP(A578,[1]Monitoramento_Base_somente_disp!$A:$J,6,FALSE),0)</f>
        <v>3913265</v>
      </c>
      <c r="D578">
        <f>IFERROR(VLOOKUP(A578,[1]Monitoramento_Base_somente_disp!$A:$J,7,FALSE),0)</f>
        <v>9943</v>
      </c>
      <c r="E578">
        <f>IFERROR(VLOOKUP(A578,[1]Monitoramento_Base_somente_disp!$A:$J,8,FALSE),0)</f>
        <v>4514971</v>
      </c>
      <c r="F578">
        <f>IFERROR(VLOOKUP(A578,[1]Monitoramento_Base_somente_disp!$A:$J,9,FALSE),0)</f>
        <v>0</v>
      </c>
      <c r="G578">
        <f>IFERROR(VLOOKUP(A578,[1]Monitoramento_Base_somente_disp!$A:$J,10,FALSE),0)</f>
        <v>738265</v>
      </c>
      <c r="H578">
        <f>IFERROR(VLOOKUP(A578,[2]Sheet1!$A:$I,4,FALSE),0)</f>
        <v>0</v>
      </c>
      <c r="I578">
        <f>IFERROR(VLOOKUP(A578,[2]Sheet1!$A:$I,5,FALSE),0)</f>
        <v>0</v>
      </c>
      <c r="J578">
        <f>IFERROR(VLOOKUP(A578,[2]Sheet1!$A:$I,6,FALSE),0)</f>
        <v>0</v>
      </c>
      <c r="K578">
        <f>IFERROR(VLOOKUP(A578,[2]Sheet1!$A:$I,7,FALSE),0)</f>
        <v>0</v>
      </c>
      <c r="L578">
        <f>IFERROR(VLOOKUP(A578,[2]Sheet1!$A:$I,8,FALSE),0)</f>
        <v>0</v>
      </c>
      <c r="M578">
        <f>IFERROR(VLOOKUP(A578,[2]Sheet1!$A:$I,9,FALSE),0)</f>
        <v>0</v>
      </c>
      <c r="N578">
        <f>IFERROR(VLOOKUP(A578,[3]Sheet1!$A:$G,2,FALSE),0)</f>
        <v>0</v>
      </c>
      <c r="O578">
        <f>IFERROR(VLOOKUP(A578,[3]Sheet1!$A:$G,3,FALSE),0)</f>
        <v>0</v>
      </c>
      <c r="P578">
        <f>IFERROR(VLOOKUP(A578,[3]Sheet1!$A:$G,4,FALSE),0)</f>
        <v>0</v>
      </c>
      <c r="Q578">
        <f>IFERROR(VLOOKUP(A578,[3]Sheet1!$A:$G,5,FALSE),0)</f>
        <v>0</v>
      </c>
      <c r="R578">
        <f>IFERROR(VLOOKUP(A578,[3]Sheet1!$A:$G,6,FALSE),0)</f>
        <v>0</v>
      </c>
      <c r="S578">
        <f>IFERROR(VLOOKUP(A578,[3]Sheet1!$A:$G,7,FALSE),0)</f>
        <v>0</v>
      </c>
      <c r="T578" t="str">
        <f t="shared" si="49"/>
        <v>Sim</v>
      </c>
      <c r="U578" t="str">
        <f t="shared" si="50"/>
        <v>Sim</v>
      </c>
      <c r="V578" t="str">
        <f t="shared" si="51"/>
        <v>Sim</v>
      </c>
      <c r="W578" t="str">
        <f t="shared" si="52"/>
        <v>Sim</v>
      </c>
      <c r="X578" t="str">
        <f t="shared" si="53"/>
        <v>Não</v>
      </c>
      <c r="Y578" t="str">
        <f t="shared" si="54"/>
        <v>Sim</v>
      </c>
    </row>
    <row r="579" spans="1:25" x14ac:dyDescent="0.25">
      <c r="A579" s="5">
        <v>230015</v>
      </c>
      <c r="B579">
        <f>IFERROR(VLOOKUP(A579,[1]Monitoramento_Base_somente_disp!$A:$J,5,FALSE),0)</f>
        <v>10562</v>
      </c>
      <c r="C579">
        <f>IFERROR(VLOOKUP(A579,[1]Monitoramento_Base_somente_disp!$A:$J,6,FALSE),0)</f>
        <v>32084224</v>
      </c>
      <c r="D579">
        <f>IFERROR(VLOOKUP(A579,[1]Monitoramento_Base_somente_disp!$A:$J,7,FALSE),0)</f>
        <v>574</v>
      </c>
      <c r="E579">
        <f>IFERROR(VLOOKUP(A579,[1]Monitoramento_Base_somente_disp!$A:$J,8,FALSE),0)</f>
        <v>33189555</v>
      </c>
      <c r="F579">
        <f>IFERROR(VLOOKUP(A579,[1]Monitoramento_Base_somente_disp!$A:$J,9,FALSE),0)</f>
        <v>852</v>
      </c>
      <c r="G579">
        <f>IFERROR(VLOOKUP(A579,[1]Monitoramento_Base_somente_disp!$A:$J,10,FALSE),0)</f>
        <v>5352373</v>
      </c>
      <c r="H579">
        <f>IFERROR(VLOOKUP(A579,[2]Sheet1!$A:$I,4,FALSE),0)</f>
        <v>0</v>
      </c>
      <c r="I579">
        <f>IFERROR(VLOOKUP(A579,[2]Sheet1!$A:$I,5,FALSE),0)</f>
        <v>0</v>
      </c>
      <c r="J579">
        <f>IFERROR(VLOOKUP(A579,[2]Sheet1!$A:$I,6,FALSE),0)</f>
        <v>0</v>
      </c>
      <c r="K579">
        <f>IFERROR(VLOOKUP(A579,[2]Sheet1!$A:$I,7,FALSE),0)</f>
        <v>0</v>
      </c>
      <c r="L579">
        <f>IFERROR(VLOOKUP(A579,[2]Sheet1!$A:$I,8,FALSE),0)</f>
        <v>0</v>
      </c>
      <c r="M579">
        <f>IFERROR(VLOOKUP(A579,[2]Sheet1!$A:$I,9,FALSE),0)</f>
        <v>0</v>
      </c>
      <c r="N579">
        <f>IFERROR(VLOOKUP(A579,[3]Sheet1!$A:$G,2,FALSE),0)</f>
        <v>0</v>
      </c>
      <c r="O579">
        <f>IFERROR(VLOOKUP(A579,[3]Sheet1!$A:$G,3,FALSE),0)</f>
        <v>0</v>
      </c>
      <c r="P579">
        <f>IFERROR(VLOOKUP(A579,[3]Sheet1!$A:$G,4,FALSE),0)</f>
        <v>0</v>
      </c>
      <c r="Q579">
        <f>IFERROR(VLOOKUP(A579,[3]Sheet1!$A:$G,5,FALSE),0)</f>
        <v>0</v>
      </c>
      <c r="R579">
        <f>IFERROR(VLOOKUP(A579,[3]Sheet1!$A:$G,6,FALSE),0)</f>
        <v>0</v>
      </c>
      <c r="S579">
        <f>IFERROR(VLOOKUP(A579,[3]Sheet1!$A:$G,7,FALSE),0)</f>
        <v>0</v>
      </c>
      <c r="T579" t="str">
        <f t="shared" si="49"/>
        <v>Sim</v>
      </c>
      <c r="U579" t="str">
        <f t="shared" si="50"/>
        <v>Sim</v>
      </c>
      <c r="V579" t="str">
        <f t="shared" si="51"/>
        <v>Sim</v>
      </c>
      <c r="W579" t="str">
        <f t="shared" si="52"/>
        <v>Sim</v>
      </c>
      <c r="X579" t="str">
        <f t="shared" si="53"/>
        <v>Sim</v>
      </c>
      <c r="Y579" t="str">
        <f t="shared" si="54"/>
        <v>Sim</v>
      </c>
    </row>
    <row r="580" spans="1:25" x14ac:dyDescent="0.25">
      <c r="A580" s="5">
        <v>230020</v>
      </c>
      <c r="B580">
        <f>IFERROR(VLOOKUP(A580,[1]Monitoramento_Base_somente_disp!$A:$J,5,FALSE),0)</f>
        <v>234087</v>
      </c>
      <c r="C580">
        <f>IFERROR(VLOOKUP(A580,[1]Monitoramento_Base_somente_disp!$A:$J,6,FALSE),0)</f>
        <v>126945042</v>
      </c>
      <c r="D580">
        <f>IFERROR(VLOOKUP(A580,[1]Monitoramento_Base_somente_disp!$A:$J,7,FALSE),0)</f>
        <v>80249</v>
      </c>
      <c r="E580">
        <f>IFERROR(VLOOKUP(A580,[1]Monitoramento_Base_somente_disp!$A:$J,8,FALSE),0)</f>
        <v>126916000</v>
      </c>
      <c r="F580">
        <f>IFERROR(VLOOKUP(A580,[1]Monitoramento_Base_somente_disp!$A:$J,9,FALSE),0)</f>
        <v>0</v>
      </c>
      <c r="G580">
        <f>IFERROR(VLOOKUP(A580,[1]Monitoramento_Base_somente_disp!$A:$J,10,FALSE),0)</f>
        <v>19063465</v>
      </c>
      <c r="H580">
        <f>IFERROR(VLOOKUP(A580,[2]Sheet1!$A:$I,4,FALSE),0)</f>
        <v>0</v>
      </c>
      <c r="I580">
        <f>IFERROR(VLOOKUP(A580,[2]Sheet1!$A:$I,5,FALSE),0)</f>
        <v>0</v>
      </c>
      <c r="J580">
        <f>IFERROR(VLOOKUP(A580,[2]Sheet1!$A:$I,6,FALSE),0)</f>
        <v>0</v>
      </c>
      <c r="K580">
        <f>IFERROR(VLOOKUP(A580,[2]Sheet1!$A:$I,7,FALSE),0)</f>
        <v>0</v>
      </c>
      <c r="L580">
        <f>IFERROR(VLOOKUP(A580,[2]Sheet1!$A:$I,8,FALSE),0)</f>
        <v>0</v>
      </c>
      <c r="M580">
        <f>IFERROR(VLOOKUP(A580,[2]Sheet1!$A:$I,9,FALSE),0)</f>
        <v>0</v>
      </c>
      <c r="N580">
        <f>IFERROR(VLOOKUP(A580,[3]Sheet1!$A:$G,2,FALSE),0)</f>
        <v>0</v>
      </c>
      <c r="O580">
        <f>IFERROR(VLOOKUP(A580,[3]Sheet1!$A:$G,3,FALSE),0)</f>
        <v>0</v>
      </c>
      <c r="P580">
        <f>IFERROR(VLOOKUP(A580,[3]Sheet1!$A:$G,4,FALSE),0)</f>
        <v>0</v>
      </c>
      <c r="Q580">
        <f>IFERROR(VLOOKUP(A580,[3]Sheet1!$A:$G,5,FALSE),0)</f>
        <v>0</v>
      </c>
      <c r="R580">
        <f>IFERROR(VLOOKUP(A580,[3]Sheet1!$A:$G,6,FALSE),0)</f>
        <v>0</v>
      </c>
      <c r="S580">
        <f>IFERROR(VLOOKUP(A580,[3]Sheet1!$A:$G,7,FALSE),0)</f>
        <v>0</v>
      </c>
      <c r="T580" t="str">
        <f t="shared" si="49"/>
        <v>Sim</v>
      </c>
      <c r="U580" t="str">
        <f t="shared" si="50"/>
        <v>Sim</v>
      </c>
      <c r="V580" t="str">
        <f t="shared" si="51"/>
        <v>Sim</v>
      </c>
      <c r="W580" t="str">
        <f t="shared" si="52"/>
        <v>Sim</v>
      </c>
      <c r="X580" t="str">
        <f t="shared" si="53"/>
        <v>Não</v>
      </c>
      <c r="Y580" t="str">
        <f t="shared" si="54"/>
        <v>Sim</v>
      </c>
    </row>
    <row r="581" spans="1:25" x14ac:dyDescent="0.25">
      <c r="A581" s="5">
        <v>230030</v>
      </c>
      <c r="B581">
        <f>IFERROR(VLOOKUP(A581,[1]Monitoramento_Base_somente_disp!$A:$J,5,FALSE),0)</f>
        <v>0</v>
      </c>
      <c r="C581">
        <f>IFERROR(VLOOKUP(A581,[1]Monitoramento_Base_somente_disp!$A:$J,6,FALSE),0)</f>
        <v>1666175</v>
      </c>
      <c r="D581">
        <f>IFERROR(VLOOKUP(A581,[1]Monitoramento_Base_somente_disp!$A:$J,7,FALSE),0)</f>
        <v>0</v>
      </c>
      <c r="E581">
        <f>IFERROR(VLOOKUP(A581,[1]Monitoramento_Base_somente_disp!$A:$J,8,FALSE),0)</f>
        <v>1812487</v>
      </c>
      <c r="F581">
        <f>IFERROR(VLOOKUP(A581,[1]Monitoramento_Base_somente_disp!$A:$J,9,FALSE),0)</f>
        <v>0</v>
      </c>
      <c r="G581">
        <f>IFERROR(VLOOKUP(A581,[1]Monitoramento_Base_somente_disp!$A:$J,10,FALSE),0)</f>
        <v>293855</v>
      </c>
      <c r="H581">
        <f>IFERROR(VLOOKUP(A581,[2]Sheet1!$A:$I,4,FALSE),0)</f>
        <v>0</v>
      </c>
      <c r="I581">
        <f>IFERROR(VLOOKUP(A581,[2]Sheet1!$A:$I,5,FALSE),0)</f>
        <v>0</v>
      </c>
      <c r="J581">
        <f>IFERROR(VLOOKUP(A581,[2]Sheet1!$A:$I,6,FALSE),0)</f>
        <v>0</v>
      </c>
      <c r="K581">
        <f>IFERROR(VLOOKUP(A581,[2]Sheet1!$A:$I,7,FALSE),0)</f>
        <v>0</v>
      </c>
      <c r="L581">
        <f>IFERROR(VLOOKUP(A581,[2]Sheet1!$A:$I,8,FALSE),0)</f>
        <v>0</v>
      </c>
      <c r="M581">
        <f>IFERROR(VLOOKUP(A581,[2]Sheet1!$A:$I,9,FALSE),0)</f>
        <v>0</v>
      </c>
      <c r="N581">
        <f>IFERROR(VLOOKUP(A581,[3]Sheet1!$A:$G,2,FALSE),0)</f>
        <v>0</v>
      </c>
      <c r="O581">
        <f>IFERROR(VLOOKUP(A581,[3]Sheet1!$A:$G,3,FALSE),0)</f>
        <v>0</v>
      </c>
      <c r="P581">
        <f>IFERROR(VLOOKUP(A581,[3]Sheet1!$A:$G,4,FALSE),0)</f>
        <v>0</v>
      </c>
      <c r="Q581">
        <f>IFERROR(VLOOKUP(A581,[3]Sheet1!$A:$G,5,FALSE),0)</f>
        <v>0</v>
      </c>
      <c r="R581">
        <f>IFERROR(VLOOKUP(A581,[3]Sheet1!$A:$G,6,FALSE),0)</f>
        <v>0</v>
      </c>
      <c r="S581">
        <f>IFERROR(VLOOKUP(A581,[3]Sheet1!$A:$G,7,FALSE),0)</f>
        <v>0</v>
      </c>
      <c r="T581" t="str">
        <f t="shared" si="49"/>
        <v>Não</v>
      </c>
      <c r="U581" t="str">
        <f t="shared" si="50"/>
        <v>Sim</v>
      </c>
      <c r="V581" t="str">
        <f t="shared" si="51"/>
        <v>Não</v>
      </c>
      <c r="W581" t="str">
        <f t="shared" si="52"/>
        <v>Sim</v>
      </c>
      <c r="X581" t="str">
        <f t="shared" si="53"/>
        <v>Não</v>
      </c>
      <c r="Y581" t="str">
        <f t="shared" si="54"/>
        <v>Sim</v>
      </c>
    </row>
    <row r="582" spans="1:25" x14ac:dyDescent="0.25">
      <c r="A582" s="5">
        <v>230040</v>
      </c>
      <c r="B582">
        <f>IFERROR(VLOOKUP(A582,[1]Monitoramento_Base_somente_disp!$A:$J,5,FALSE),0)</f>
        <v>81895</v>
      </c>
      <c r="C582">
        <f>IFERROR(VLOOKUP(A582,[1]Monitoramento_Base_somente_disp!$A:$J,6,FALSE),0)</f>
        <v>38445630</v>
      </c>
      <c r="D582">
        <f>IFERROR(VLOOKUP(A582,[1]Monitoramento_Base_somente_disp!$A:$J,7,FALSE),0)</f>
        <v>63824</v>
      </c>
      <c r="E582">
        <f>IFERROR(VLOOKUP(A582,[1]Monitoramento_Base_somente_disp!$A:$J,8,FALSE),0)</f>
        <v>32894786</v>
      </c>
      <c r="F582">
        <f>IFERROR(VLOOKUP(A582,[1]Monitoramento_Base_somente_disp!$A:$J,9,FALSE),0)</f>
        <v>0</v>
      </c>
      <c r="G582">
        <f>IFERROR(VLOOKUP(A582,[1]Monitoramento_Base_somente_disp!$A:$J,10,FALSE),0)</f>
        <v>4968605</v>
      </c>
      <c r="H582">
        <f>IFERROR(VLOOKUP(A582,[2]Sheet1!$A:$I,4,FALSE),0)</f>
        <v>0</v>
      </c>
      <c r="I582">
        <f>IFERROR(VLOOKUP(A582,[2]Sheet1!$A:$I,5,FALSE),0)</f>
        <v>0</v>
      </c>
      <c r="J582">
        <f>IFERROR(VLOOKUP(A582,[2]Sheet1!$A:$I,6,FALSE),0)</f>
        <v>0</v>
      </c>
      <c r="K582">
        <f>IFERROR(VLOOKUP(A582,[2]Sheet1!$A:$I,7,FALSE),0)</f>
        <v>0</v>
      </c>
      <c r="L582">
        <f>IFERROR(VLOOKUP(A582,[2]Sheet1!$A:$I,8,FALSE),0)</f>
        <v>0</v>
      </c>
      <c r="M582">
        <f>IFERROR(VLOOKUP(A582,[2]Sheet1!$A:$I,9,FALSE),0)</f>
        <v>0</v>
      </c>
      <c r="N582">
        <f>IFERROR(VLOOKUP(A582,[3]Sheet1!$A:$G,2,FALSE),0)</f>
        <v>0</v>
      </c>
      <c r="O582">
        <f>IFERROR(VLOOKUP(A582,[3]Sheet1!$A:$G,3,FALSE),0)</f>
        <v>0</v>
      </c>
      <c r="P582">
        <f>IFERROR(VLOOKUP(A582,[3]Sheet1!$A:$G,4,FALSE),0)</f>
        <v>0</v>
      </c>
      <c r="Q582">
        <f>IFERROR(VLOOKUP(A582,[3]Sheet1!$A:$G,5,FALSE),0)</f>
        <v>0</v>
      </c>
      <c r="R582">
        <f>IFERROR(VLOOKUP(A582,[3]Sheet1!$A:$G,6,FALSE),0)</f>
        <v>0</v>
      </c>
      <c r="S582">
        <f>IFERROR(VLOOKUP(A582,[3]Sheet1!$A:$G,7,FALSE),0)</f>
        <v>0</v>
      </c>
      <c r="T582" t="str">
        <f t="shared" ref="T582:T645" si="55">IF(B582+H582+N582&gt;0,"Sim","Não")</f>
        <v>Sim</v>
      </c>
      <c r="U582" t="str">
        <f t="shared" ref="U582:U645" si="56">IF(C582+I582+O582&gt;0,"Sim","Não")</f>
        <v>Sim</v>
      </c>
      <c r="V582" t="str">
        <f t="shared" ref="V582:V645" si="57">IF(D582+J582+P582&gt;0,"Sim","Não")</f>
        <v>Sim</v>
      </c>
      <c r="W582" t="str">
        <f t="shared" ref="W582:W645" si="58">IF(E582+K582+Q582&gt;0,"Sim","Não")</f>
        <v>Sim</v>
      </c>
      <c r="X582" t="str">
        <f t="shared" ref="X582:X645" si="59">IF(F582+L582+R582&gt;0,"Sim","Não")</f>
        <v>Não</v>
      </c>
      <c r="Y582" t="str">
        <f t="shared" ref="Y582:Y645" si="60">IF(G582+M582+S582&gt;0,"Sim","Não")</f>
        <v>Sim</v>
      </c>
    </row>
    <row r="583" spans="1:25" x14ac:dyDescent="0.25">
      <c r="A583" s="5">
        <v>230050</v>
      </c>
      <c r="B583">
        <f>IFERROR(VLOOKUP(A583,[1]Monitoramento_Base_somente_disp!$A:$J,5,FALSE),0)</f>
        <v>77101</v>
      </c>
      <c r="C583">
        <f>IFERROR(VLOOKUP(A583,[1]Monitoramento_Base_somente_disp!$A:$J,6,FALSE),0)</f>
        <v>9490860</v>
      </c>
      <c r="D583">
        <f>IFERROR(VLOOKUP(A583,[1]Monitoramento_Base_somente_disp!$A:$J,7,FALSE),0)</f>
        <v>49441</v>
      </c>
      <c r="E583">
        <f>IFERROR(VLOOKUP(A583,[1]Monitoramento_Base_somente_disp!$A:$J,8,FALSE),0)</f>
        <v>7945423</v>
      </c>
      <c r="F583">
        <f>IFERROR(VLOOKUP(A583,[1]Monitoramento_Base_somente_disp!$A:$J,9,FALSE),0)</f>
        <v>4320</v>
      </c>
      <c r="G583">
        <f>IFERROR(VLOOKUP(A583,[1]Monitoramento_Base_somente_disp!$A:$J,10,FALSE),0)</f>
        <v>1308742</v>
      </c>
      <c r="H583">
        <f>IFERROR(VLOOKUP(A583,[2]Sheet1!$A:$I,4,FALSE),0)</f>
        <v>0</v>
      </c>
      <c r="I583">
        <f>IFERROR(VLOOKUP(A583,[2]Sheet1!$A:$I,5,FALSE),0)</f>
        <v>0</v>
      </c>
      <c r="J583">
        <f>IFERROR(VLOOKUP(A583,[2]Sheet1!$A:$I,6,FALSE),0)</f>
        <v>0</v>
      </c>
      <c r="K583">
        <f>IFERROR(VLOOKUP(A583,[2]Sheet1!$A:$I,7,FALSE),0)</f>
        <v>0</v>
      </c>
      <c r="L583">
        <f>IFERROR(VLOOKUP(A583,[2]Sheet1!$A:$I,8,FALSE),0)</f>
        <v>0</v>
      </c>
      <c r="M583">
        <f>IFERROR(VLOOKUP(A583,[2]Sheet1!$A:$I,9,FALSE),0)</f>
        <v>0</v>
      </c>
      <c r="N583">
        <f>IFERROR(VLOOKUP(A583,[3]Sheet1!$A:$G,2,FALSE),0)</f>
        <v>0</v>
      </c>
      <c r="O583">
        <f>IFERROR(VLOOKUP(A583,[3]Sheet1!$A:$G,3,FALSE),0)</f>
        <v>0</v>
      </c>
      <c r="P583">
        <f>IFERROR(VLOOKUP(A583,[3]Sheet1!$A:$G,4,FALSE),0)</f>
        <v>0</v>
      </c>
      <c r="Q583">
        <f>IFERROR(VLOOKUP(A583,[3]Sheet1!$A:$G,5,FALSE),0)</f>
        <v>0</v>
      </c>
      <c r="R583">
        <f>IFERROR(VLOOKUP(A583,[3]Sheet1!$A:$G,6,FALSE),0)</f>
        <v>0</v>
      </c>
      <c r="S583">
        <f>IFERROR(VLOOKUP(A583,[3]Sheet1!$A:$G,7,FALSE),0)</f>
        <v>0</v>
      </c>
      <c r="T583" t="str">
        <f t="shared" si="55"/>
        <v>Sim</v>
      </c>
      <c r="U583" t="str">
        <f t="shared" si="56"/>
        <v>Sim</v>
      </c>
      <c r="V583" t="str">
        <f t="shared" si="57"/>
        <v>Sim</v>
      </c>
      <c r="W583" t="str">
        <f t="shared" si="58"/>
        <v>Sim</v>
      </c>
      <c r="X583" t="str">
        <f t="shared" si="59"/>
        <v>Sim</v>
      </c>
      <c r="Y583" t="str">
        <f t="shared" si="60"/>
        <v>Sim</v>
      </c>
    </row>
    <row r="584" spans="1:25" x14ac:dyDescent="0.25">
      <c r="A584" s="5">
        <v>230060</v>
      </c>
      <c r="B584">
        <f>IFERROR(VLOOKUP(A584,[1]Monitoramento_Base_somente_disp!$A:$J,5,FALSE),0)</f>
        <v>105924</v>
      </c>
      <c r="C584">
        <f>IFERROR(VLOOKUP(A584,[1]Monitoramento_Base_somente_disp!$A:$J,6,FALSE),0)</f>
        <v>9459316</v>
      </c>
      <c r="D584">
        <f>IFERROR(VLOOKUP(A584,[1]Monitoramento_Base_somente_disp!$A:$J,7,FALSE),0)</f>
        <v>55662</v>
      </c>
      <c r="E584">
        <f>IFERROR(VLOOKUP(A584,[1]Monitoramento_Base_somente_disp!$A:$J,8,FALSE),0)</f>
        <v>9154787</v>
      </c>
      <c r="F584">
        <f>IFERROR(VLOOKUP(A584,[1]Monitoramento_Base_somente_disp!$A:$J,9,FALSE),0)</f>
        <v>0</v>
      </c>
      <c r="G584">
        <f>IFERROR(VLOOKUP(A584,[1]Monitoramento_Base_somente_disp!$A:$J,10,FALSE),0)</f>
        <v>1483795</v>
      </c>
      <c r="H584">
        <f>IFERROR(VLOOKUP(A584,[2]Sheet1!$A:$I,4,FALSE),0)</f>
        <v>0</v>
      </c>
      <c r="I584">
        <f>IFERROR(VLOOKUP(A584,[2]Sheet1!$A:$I,5,FALSE),0)</f>
        <v>0</v>
      </c>
      <c r="J584">
        <f>IFERROR(VLOOKUP(A584,[2]Sheet1!$A:$I,6,FALSE),0)</f>
        <v>0</v>
      </c>
      <c r="K584">
        <f>IFERROR(VLOOKUP(A584,[2]Sheet1!$A:$I,7,FALSE),0)</f>
        <v>0</v>
      </c>
      <c r="L584">
        <f>IFERROR(VLOOKUP(A584,[2]Sheet1!$A:$I,8,FALSE),0)</f>
        <v>0</v>
      </c>
      <c r="M584">
        <f>IFERROR(VLOOKUP(A584,[2]Sheet1!$A:$I,9,FALSE),0)</f>
        <v>0</v>
      </c>
      <c r="N584">
        <f>IFERROR(VLOOKUP(A584,[3]Sheet1!$A:$G,2,FALSE),0)</f>
        <v>0</v>
      </c>
      <c r="O584">
        <f>IFERROR(VLOOKUP(A584,[3]Sheet1!$A:$G,3,FALSE),0)</f>
        <v>0</v>
      </c>
      <c r="P584">
        <f>IFERROR(VLOOKUP(A584,[3]Sheet1!$A:$G,4,FALSE),0)</f>
        <v>0</v>
      </c>
      <c r="Q584">
        <f>IFERROR(VLOOKUP(A584,[3]Sheet1!$A:$G,5,FALSE),0)</f>
        <v>0</v>
      </c>
      <c r="R584">
        <f>IFERROR(VLOOKUP(A584,[3]Sheet1!$A:$G,6,FALSE),0)</f>
        <v>0</v>
      </c>
      <c r="S584">
        <f>IFERROR(VLOOKUP(A584,[3]Sheet1!$A:$G,7,FALSE),0)</f>
        <v>0</v>
      </c>
      <c r="T584" t="str">
        <f t="shared" si="55"/>
        <v>Sim</v>
      </c>
      <c r="U584" t="str">
        <f t="shared" si="56"/>
        <v>Sim</v>
      </c>
      <c r="V584" t="str">
        <f t="shared" si="57"/>
        <v>Sim</v>
      </c>
      <c r="W584" t="str">
        <f t="shared" si="58"/>
        <v>Sim</v>
      </c>
      <c r="X584" t="str">
        <f t="shared" si="59"/>
        <v>Não</v>
      </c>
      <c r="Y584" t="str">
        <f t="shared" si="60"/>
        <v>Sim</v>
      </c>
    </row>
    <row r="585" spans="1:25" x14ac:dyDescent="0.25">
      <c r="A585" s="5">
        <v>230070</v>
      </c>
      <c r="B585">
        <f>IFERROR(VLOOKUP(A585,[1]Monitoramento_Base_somente_disp!$A:$J,5,FALSE),0)</f>
        <v>111541</v>
      </c>
      <c r="C585">
        <f>IFERROR(VLOOKUP(A585,[1]Monitoramento_Base_somente_disp!$A:$J,6,FALSE),0)</f>
        <v>17389503</v>
      </c>
      <c r="D585">
        <f>IFERROR(VLOOKUP(A585,[1]Monitoramento_Base_somente_disp!$A:$J,7,FALSE),0)</f>
        <v>71351</v>
      </c>
      <c r="E585">
        <f>IFERROR(VLOOKUP(A585,[1]Monitoramento_Base_somente_disp!$A:$J,8,FALSE),0)</f>
        <v>14907413</v>
      </c>
      <c r="F585">
        <f>IFERROR(VLOOKUP(A585,[1]Monitoramento_Base_somente_disp!$A:$J,9,FALSE),0)</f>
        <v>4545</v>
      </c>
      <c r="G585">
        <f>IFERROR(VLOOKUP(A585,[1]Monitoramento_Base_somente_disp!$A:$J,10,FALSE),0)</f>
        <v>2245834</v>
      </c>
      <c r="H585">
        <f>IFERROR(VLOOKUP(A585,[2]Sheet1!$A:$I,4,FALSE),0)</f>
        <v>0</v>
      </c>
      <c r="I585">
        <f>IFERROR(VLOOKUP(A585,[2]Sheet1!$A:$I,5,FALSE),0)</f>
        <v>0</v>
      </c>
      <c r="J585">
        <f>IFERROR(VLOOKUP(A585,[2]Sheet1!$A:$I,6,FALSE),0)</f>
        <v>0</v>
      </c>
      <c r="K585">
        <f>IFERROR(VLOOKUP(A585,[2]Sheet1!$A:$I,7,FALSE),0)</f>
        <v>0</v>
      </c>
      <c r="L585">
        <f>IFERROR(VLOOKUP(A585,[2]Sheet1!$A:$I,8,FALSE),0)</f>
        <v>0</v>
      </c>
      <c r="M585">
        <f>IFERROR(VLOOKUP(A585,[2]Sheet1!$A:$I,9,FALSE),0)</f>
        <v>0</v>
      </c>
      <c r="N585">
        <f>IFERROR(VLOOKUP(A585,[3]Sheet1!$A:$G,2,FALSE),0)</f>
        <v>0</v>
      </c>
      <c r="O585">
        <f>IFERROR(VLOOKUP(A585,[3]Sheet1!$A:$G,3,FALSE),0)</f>
        <v>0</v>
      </c>
      <c r="P585">
        <f>IFERROR(VLOOKUP(A585,[3]Sheet1!$A:$G,4,FALSE),0)</f>
        <v>0</v>
      </c>
      <c r="Q585">
        <f>IFERROR(VLOOKUP(A585,[3]Sheet1!$A:$G,5,FALSE),0)</f>
        <v>0</v>
      </c>
      <c r="R585">
        <f>IFERROR(VLOOKUP(A585,[3]Sheet1!$A:$G,6,FALSE),0)</f>
        <v>0</v>
      </c>
      <c r="S585">
        <f>IFERROR(VLOOKUP(A585,[3]Sheet1!$A:$G,7,FALSE),0)</f>
        <v>0</v>
      </c>
      <c r="T585" t="str">
        <f t="shared" si="55"/>
        <v>Sim</v>
      </c>
      <c r="U585" t="str">
        <f t="shared" si="56"/>
        <v>Sim</v>
      </c>
      <c r="V585" t="str">
        <f t="shared" si="57"/>
        <v>Sim</v>
      </c>
      <c r="W585" t="str">
        <f t="shared" si="58"/>
        <v>Sim</v>
      </c>
      <c r="X585" t="str">
        <f t="shared" si="59"/>
        <v>Sim</v>
      </c>
      <c r="Y585" t="str">
        <f t="shared" si="60"/>
        <v>Sim</v>
      </c>
    </row>
    <row r="586" spans="1:25" x14ac:dyDescent="0.25">
      <c r="A586" s="5">
        <v>230075</v>
      </c>
      <c r="B586">
        <f>IFERROR(VLOOKUP(A586,[1]Monitoramento_Base_somente_disp!$A:$J,5,FALSE),0)</f>
        <v>226926</v>
      </c>
      <c r="C586">
        <f>IFERROR(VLOOKUP(A586,[1]Monitoramento_Base_somente_disp!$A:$J,6,FALSE),0)</f>
        <v>61597507</v>
      </c>
      <c r="D586">
        <f>IFERROR(VLOOKUP(A586,[1]Monitoramento_Base_somente_disp!$A:$J,7,FALSE),0)</f>
        <v>171145</v>
      </c>
      <c r="E586">
        <f>IFERROR(VLOOKUP(A586,[1]Monitoramento_Base_somente_disp!$A:$J,8,FALSE),0)</f>
        <v>60796409</v>
      </c>
      <c r="F586">
        <f>IFERROR(VLOOKUP(A586,[1]Monitoramento_Base_somente_disp!$A:$J,9,FALSE),0)</f>
        <v>10112</v>
      </c>
      <c r="G586">
        <f>IFERROR(VLOOKUP(A586,[1]Monitoramento_Base_somente_disp!$A:$J,10,FALSE),0)</f>
        <v>9536910</v>
      </c>
      <c r="H586">
        <f>IFERROR(VLOOKUP(A586,[2]Sheet1!$A:$I,4,FALSE),0)</f>
        <v>0</v>
      </c>
      <c r="I586">
        <f>IFERROR(VLOOKUP(A586,[2]Sheet1!$A:$I,5,FALSE),0)</f>
        <v>0</v>
      </c>
      <c r="J586">
        <f>IFERROR(VLOOKUP(A586,[2]Sheet1!$A:$I,6,FALSE),0)</f>
        <v>0</v>
      </c>
      <c r="K586">
        <f>IFERROR(VLOOKUP(A586,[2]Sheet1!$A:$I,7,FALSE),0)</f>
        <v>0</v>
      </c>
      <c r="L586">
        <f>IFERROR(VLOOKUP(A586,[2]Sheet1!$A:$I,8,FALSE),0)</f>
        <v>0</v>
      </c>
      <c r="M586">
        <f>IFERROR(VLOOKUP(A586,[2]Sheet1!$A:$I,9,FALSE),0)</f>
        <v>0</v>
      </c>
      <c r="N586">
        <f>IFERROR(VLOOKUP(A586,[3]Sheet1!$A:$G,2,FALSE),0)</f>
        <v>0</v>
      </c>
      <c r="O586">
        <f>IFERROR(VLOOKUP(A586,[3]Sheet1!$A:$G,3,FALSE),0)</f>
        <v>0</v>
      </c>
      <c r="P586">
        <f>IFERROR(VLOOKUP(A586,[3]Sheet1!$A:$G,4,FALSE),0)</f>
        <v>0</v>
      </c>
      <c r="Q586">
        <f>IFERROR(VLOOKUP(A586,[3]Sheet1!$A:$G,5,FALSE),0)</f>
        <v>0</v>
      </c>
      <c r="R586">
        <f>IFERROR(VLOOKUP(A586,[3]Sheet1!$A:$G,6,FALSE),0)</f>
        <v>0</v>
      </c>
      <c r="S586">
        <f>IFERROR(VLOOKUP(A586,[3]Sheet1!$A:$G,7,FALSE),0)</f>
        <v>0</v>
      </c>
      <c r="T586" t="str">
        <f t="shared" si="55"/>
        <v>Sim</v>
      </c>
      <c r="U586" t="str">
        <f t="shared" si="56"/>
        <v>Sim</v>
      </c>
      <c r="V586" t="str">
        <f t="shared" si="57"/>
        <v>Sim</v>
      </c>
      <c r="W586" t="str">
        <f t="shared" si="58"/>
        <v>Sim</v>
      </c>
      <c r="X586" t="str">
        <f t="shared" si="59"/>
        <v>Sim</v>
      </c>
      <c r="Y586" t="str">
        <f t="shared" si="60"/>
        <v>Sim</v>
      </c>
    </row>
    <row r="587" spans="1:25" x14ac:dyDescent="0.25">
      <c r="A587" s="5">
        <v>230080</v>
      </c>
      <c r="B587">
        <f>IFERROR(VLOOKUP(A587,[1]Monitoramento_Base_somente_disp!$A:$J,5,FALSE),0)</f>
        <v>5628</v>
      </c>
      <c r="C587">
        <f>IFERROR(VLOOKUP(A587,[1]Monitoramento_Base_somente_disp!$A:$J,6,FALSE),0)</f>
        <v>4691449</v>
      </c>
      <c r="D587">
        <f>IFERROR(VLOOKUP(A587,[1]Monitoramento_Base_somente_disp!$A:$J,7,FALSE),0)</f>
        <v>1745</v>
      </c>
      <c r="E587">
        <f>IFERROR(VLOOKUP(A587,[1]Monitoramento_Base_somente_disp!$A:$J,8,FALSE),0)</f>
        <v>3246239</v>
      </c>
      <c r="F587">
        <f>IFERROR(VLOOKUP(A587,[1]Monitoramento_Base_somente_disp!$A:$J,9,FALSE),0)</f>
        <v>0</v>
      </c>
      <c r="G587">
        <f>IFERROR(VLOOKUP(A587,[1]Monitoramento_Base_somente_disp!$A:$J,10,FALSE),0)</f>
        <v>511398</v>
      </c>
      <c r="H587">
        <f>IFERROR(VLOOKUP(A587,[2]Sheet1!$A:$I,4,FALSE),0)</f>
        <v>0</v>
      </c>
      <c r="I587">
        <f>IFERROR(VLOOKUP(A587,[2]Sheet1!$A:$I,5,FALSE),0)</f>
        <v>0</v>
      </c>
      <c r="J587">
        <f>IFERROR(VLOOKUP(A587,[2]Sheet1!$A:$I,6,FALSE),0)</f>
        <v>0</v>
      </c>
      <c r="K587">
        <f>IFERROR(VLOOKUP(A587,[2]Sheet1!$A:$I,7,FALSE),0)</f>
        <v>0</v>
      </c>
      <c r="L587">
        <f>IFERROR(VLOOKUP(A587,[2]Sheet1!$A:$I,8,FALSE),0)</f>
        <v>0</v>
      </c>
      <c r="M587">
        <f>IFERROR(VLOOKUP(A587,[2]Sheet1!$A:$I,9,FALSE),0)</f>
        <v>0</v>
      </c>
      <c r="N587">
        <f>IFERROR(VLOOKUP(A587,[3]Sheet1!$A:$G,2,FALSE),0)</f>
        <v>0</v>
      </c>
      <c r="O587">
        <f>IFERROR(VLOOKUP(A587,[3]Sheet1!$A:$G,3,FALSE),0)</f>
        <v>0</v>
      </c>
      <c r="P587">
        <f>IFERROR(VLOOKUP(A587,[3]Sheet1!$A:$G,4,FALSE),0)</f>
        <v>0</v>
      </c>
      <c r="Q587">
        <f>IFERROR(VLOOKUP(A587,[3]Sheet1!$A:$G,5,FALSE),0)</f>
        <v>0</v>
      </c>
      <c r="R587">
        <f>IFERROR(VLOOKUP(A587,[3]Sheet1!$A:$G,6,FALSE),0)</f>
        <v>0</v>
      </c>
      <c r="S587">
        <f>IFERROR(VLOOKUP(A587,[3]Sheet1!$A:$G,7,FALSE),0)</f>
        <v>0</v>
      </c>
      <c r="T587" t="str">
        <f t="shared" si="55"/>
        <v>Sim</v>
      </c>
      <c r="U587" t="str">
        <f t="shared" si="56"/>
        <v>Sim</v>
      </c>
      <c r="V587" t="str">
        <f t="shared" si="57"/>
        <v>Sim</v>
      </c>
      <c r="W587" t="str">
        <f t="shared" si="58"/>
        <v>Sim</v>
      </c>
      <c r="X587" t="str">
        <f t="shared" si="59"/>
        <v>Não</v>
      </c>
      <c r="Y587" t="str">
        <f t="shared" si="60"/>
        <v>Sim</v>
      </c>
    </row>
    <row r="588" spans="1:25" x14ac:dyDescent="0.25">
      <c r="A588" s="5">
        <v>230090</v>
      </c>
      <c r="B588">
        <f>IFERROR(VLOOKUP(A588,[1]Monitoramento_Base_somente_disp!$A:$J,5,FALSE),0)</f>
        <v>0</v>
      </c>
      <c r="C588">
        <f>IFERROR(VLOOKUP(A588,[1]Monitoramento_Base_somente_disp!$A:$J,6,FALSE),0)</f>
        <v>9938411</v>
      </c>
      <c r="D588">
        <f>IFERROR(VLOOKUP(A588,[1]Monitoramento_Base_somente_disp!$A:$J,7,FALSE),0)</f>
        <v>0</v>
      </c>
      <c r="E588">
        <f>IFERROR(VLOOKUP(A588,[1]Monitoramento_Base_somente_disp!$A:$J,8,FALSE),0)</f>
        <v>8374747</v>
      </c>
      <c r="F588">
        <f>IFERROR(VLOOKUP(A588,[1]Monitoramento_Base_somente_disp!$A:$J,9,FALSE),0)</f>
        <v>0</v>
      </c>
      <c r="G588">
        <f>IFERROR(VLOOKUP(A588,[1]Monitoramento_Base_somente_disp!$A:$J,10,FALSE),0)</f>
        <v>1235320</v>
      </c>
      <c r="H588">
        <f>IFERROR(VLOOKUP(A588,[2]Sheet1!$A:$I,4,FALSE),0)</f>
        <v>0</v>
      </c>
      <c r="I588">
        <f>IFERROR(VLOOKUP(A588,[2]Sheet1!$A:$I,5,FALSE),0)</f>
        <v>0</v>
      </c>
      <c r="J588">
        <f>IFERROR(VLOOKUP(A588,[2]Sheet1!$A:$I,6,FALSE),0)</f>
        <v>0</v>
      </c>
      <c r="K588">
        <f>IFERROR(VLOOKUP(A588,[2]Sheet1!$A:$I,7,FALSE),0)</f>
        <v>0</v>
      </c>
      <c r="L588">
        <f>IFERROR(VLOOKUP(A588,[2]Sheet1!$A:$I,8,FALSE),0)</f>
        <v>0</v>
      </c>
      <c r="M588">
        <f>IFERROR(VLOOKUP(A588,[2]Sheet1!$A:$I,9,FALSE),0)</f>
        <v>0</v>
      </c>
      <c r="N588">
        <f>IFERROR(VLOOKUP(A588,[3]Sheet1!$A:$G,2,FALSE),0)</f>
        <v>0</v>
      </c>
      <c r="O588">
        <f>IFERROR(VLOOKUP(A588,[3]Sheet1!$A:$G,3,FALSE),0)</f>
        <v>0</v>
      </c>
      <c r="P588">
        <f>IFERROR(VLOOKUP(A588,[3]Sheet1!$A:$G,4,FALSE),0)</f>
        <v>0</v>
      </c>
      <c r="Q588">
        <f>IFERROR(VLOOKUP(A588,[3]Sheet1!$A:$G,5,FALSE),0)</f>
        <v>0</v>
      </c>
      <c r="R588">
        <f>IFERROR(VLOOKUP(A588,[3]Sheet1!$A:$G,6,FALSE),0)</f>
        <v>0</v>
      </c>
      <c r="S588">
        <f>IFERROR(VLOOKUP(A588,[3]Sheet1!$A:$G,7,FALSE),0)</f>
        <v>0</v>
      </c>
      <c r="T588" t="str">
        <f t="shared" si="55"/>
        <v>Não</v>
      </c>
      <c r="U588" t="str">
        <f t="shared" si="56"/>
        <v>Sim</v>
      </c>
      <c r="V588" t="str">
        <f t="shared" si="57"/>
        <v>Não</v>
      </c>
      <c r="W588" t="str">
        <f t="shared" si="58"/>
        <v>Sim</v>
      </c>
      <c r="X588" t="str">
        <f t="shared" si="59"/>
        <v>Não</v>
      </c>
      <c r="Y588" t="str">
        <f t="shared" si="60"/>
        <v>Sim</v>
      </c>
    </row>
    <row r="589" spans="1:25" x14ac:dyDescent="0.25">
      <c r="A589" s="5">
        <v>230100</v>
      </c>
      <c r="B589">
        <f>IFERROR(VLOOKUP(A589,[1]Monitoramento_Base_somente_disp!$A:$J,5,FALSE),0)</f>
        <v>0</v>
      </c>
      <c r="C589">
        <f>IFERROR(VLOOKUP(A589,[1]Monitoramento_Base_somente_disp!$A:$J,6,FALSE),0)</f>
        <v>90519987</v>
      </c>
      <c r="D589">
        <f>IFERROR(VLOOKUP(A589,[1]Monitoramento_Base_somente_disp!$A:$J,7,FALSE),0)</f>
        <v>0</v>
      </c>
      <c r="E589">
        <f>IFERROR(VLOOKUP(A589,[1]Monitoramento_Base_somente_disp!$A:$J,8,FALSE),0)</f>
        <v>74811522</v>
      </c>
      <c r="F589">
        <f>IFERROR(VLOOKUP(A589,[1]Monitoramento_Base_somente_disp!$A:$J,9,FALSE),0)</f>
        <v>0</v>
      </c>
      <c r="G589">
        <f>IFERROR(VLOOKUP(A589,[1]Monitoramento_Base_somente_disp!$A:$J,10,FALSE),0)</f>
        <v>14126755</v>
      </c>
      <c r="H589">
        <f>IFERROR(VLOOKUP(A589,[2]Sheet1!$A:$I,4,FALSE),0)</f>
        <v>0</v>
      </c>
      <c r="I589">
        <f>IFERROR(VLOOKUP(A589,[2]Sheet1!$A:$I,5,FALSE),0)</f>
        <v>0</v>
      </c>
      <c r="J589">
        <f>IFERROR(VLOOKUP(A589,[2]Sheet1!$A:$I,6,FALSE),0)</f>
        <v>0</v>
      </c>
      <c r="K589">
        <f>IFERROR(VLOOKUP(A589,[2]Sheet1!$A:$I,7,FALSE),0)</f>
        <v>0</v>
      </c>
      <c r="L589">
        <f>IFERROR(VLOOKUP(A589,[2]Sheet1!$A:$I,8,FALSE),0)</f>
        <v>0</v>
      </c>
      <c r="M589">
        <f>IFERROR(VLOOKUP(A589,[2]Sheet1!$A:$I,9,FALSE),0)</f>
        <v>0</v>
      </c>
      <c r="N589">
        <f>IFERROR(VLOOKUP(A589,[3]Sheet1!$A:$G,2,FALSE),0)</f>
        <v>0</v>
      </c>
      <c r="O589">
        <f>IFERROR(VLOOKUP(A589,[3]Sheet1!$A:$G,3,FALSE),0)</f>
        <v>0</v>
      </c>
      <c r="P589">
        <f>IFERROR(VLOOKUP(A589,[3]Sheet1!$A:$G,4,FALSE),0)</f>
        <v>0</v>
      </c>
      <c r="Q589">
        <f>IFERROR(VLOOKUP(A589,[3]Sheet1!$A:$G,5,FALSE),0)</f>
        <v>0</v>
      </c>
      <c r="R589">
        <f>IFERROR(VLOOKUP(A589,[3]Sheet1!$A:$G,6,FALSE),0)</f>
        <v>0</v>
      </c>
      <c r="S589">
        <f>IFERROR(VLOOKUP(A589,[3]Sheet1!$A:$G,7,FALSE),0)</f>
        <v>0</v>
      </c>
      <c r="T589" t="str">
        <f t="shared" si="55"/>
        <v>Não</v>
      </c>
      <c r="U589" t="str">
        <f t="shared" si="56"/>
        <v>Sim</v>
      </c>
      <c r="V589" t="str">
        <f t="shared" si="57"/>
        <v>Não</v>
      </c>
      <c r="W589" t="str">
        <f t="shared" si="58"/>
        <v>Sim</v>
      </c>
      <c r="X589" t="str">
        <f t="shared" si="59"/>
        <v>Não</v>
      </c>
      <c r="Y589" t="str">
        <f t="shared" si="60"/>
        <v>Sim</v>
      </c>
    </row>
    <row r="590" spans="1:25" x14ac:dyDescent="0.25">
      <c r="A590" s="5">
        <v>230110</v>
      </c>
      <c r="B590">
        <f>IFERROR(VLOOKUP(A590,[1]Monitoramento_Base_somente_disp!$A:$J,5,FALSE),0)</f>
        <v>311539</v>
      </c>
      <c r="C590">
        <f>IFERROR(VLOOKUP(A590,[1]Monitoramento_Base_somente_disp!$A:$J,6,FALSE),0)</f>
        <v>38762828</v>
      </c>
      <c r="D590">
        <f>IFERROR(VLOOKUP(A590,[1]Monitoramento_Base_somente_disp!$A:$J,7,FALSE),0)</f>
        <v>213642</v>
      </c>
      <c r="E590">
        <f>IFERROR(VLOOKUP(A590,[1]Monitoramento_Base_somente_disp!$A:$J,8,FALSE),0)</f>
        <v>36922686</v>
      </c>
      <c r="F590">
        <f>IFERROR(VLOOKUP(A590,[1]Monitoramento_Base_somente_disp!$A:$J,9,FALSE),0)</f>
        <v>12617</v>
      </c>
      <c r="G590">
        <f>IFERROR(VLOOKUP(A590,[1]Monitoramento_Base_somente_disp!$A:$J,10,FALSE),0)</f>
        <v>5693682</v>
      </c>
      <c r="H590">
        <f>IFERROR(VLOOKUP(A590,[2]Sheet1!$A:$I,4,FALSE),0)</f>
        <v>0</v>
      </c>
      <c r="I590">
        <f>IFERROR(VLOOKUP(A590,[2]Sheet1!$A:$I,5,FALSE),0)</f>
        <v>0</v>
      </c>
      <c r="J590">
        <f>IFERROR(VLOOKUP(A590,[2]Sheet1!$A:$I,6,FALSE),0)</f>
        <v>0</v>
      </c>
      <c r="K590">
        <f>IFERROR(VLOOKUP(A590,[2]Sheet1!$A:$I,7,FALSE),0)</f>
        <v>0</v>
      </c>
      <c r="L590">
        <f>IFERROR(VLOOKUP(A590,[2]Sheet1!$A:$I,8,FALSE),0)</f>
        <v>0</v>
      </c>
      <c r="M590">
        <f>IFERROR(VLOOKUP(A590,[2]Sheet1!$A:$I,9,FALSE),0)</f>
        <v>0</v>
      </c>
      <c r="N590">
        <f>IFERROR(VLOOKUP(A590,[3]Sheet1!$A:$G,2,FALSE),0)</f>
        <v>0</v>
      </c>
      <c r="O590">
        <f>IFERROR(VLOOKUP(A590,[3]Sheet1!$A:$G,3,FALSE),0)</f>
        <v>0</v>
      </c>
      <c r="P590">
        <f>IFERROR(VLOOKUP(A590,[3]Sheet1!$A:$G,4,FALSE),0)</f>
        <v>0</v>
      </c>
      <c r="Q590">
        <f>IFERROR(VLOOKUP(A590,[3]Sheet1!$A:$G,5,FALSE),0)</f>
        <v>0</v>
      </c>
      <c r="R590">
        <f>IFERROR(VLOOKUP(A590,[3]Sheet1!$A:$G,6,FALSE),0)</f>
        <v>0</v>
      </c>
      <c r="S590">
        <f>IFERROR(VLOOKUP(A590,[3]Sheet1!$A:$G,7,FALSE),0)</f>
        <v>0</v>
      </c>
      <c r="T590" t="str">
        <f t="shared" si="55"/>
        <v>Sim</v>
      </c>
      <c r="U590" t="str">
        <f t="shared" si="56"/>
        <v>Sim</v>
      </c>
      <c r="V590" t="str">
        <f t="shared" si="57"/>
        <v>Sim</v>
      </c>
      <c r="W590" t="str">
        <f t="shared" si="58"/>
        <v>Sim</v>
      </c>
      <c r="X590" t="str">
        <f t="shared" si="59"/>
        <v>Sim</v>
      </c>
      <c r="Y590" t="str">
        <f t="shared" si="60"/>
        <v>Sim</v>
      </c>
    </row>
    <row r="591" spans="1:25" x14ac:dyDescent="0.25">
      <c r="A591" s="5">
        <v>230120</v>
      </c>
      <c r="B591">
        <f>IFERROR(VLOOKUP(A591,[1]Monitoramento_Base_somente_disp!$A:$J,5,FALSE),0)</f>
        <v>84887</v>
      </c>
      <c r="C591">
        <f>IFERROR(VLOOKUP(A591,[1]Monitoramento_Base_somente_disp!$A:$J,6,FALSE),0)</f>
        <v>34591250</v>
      </c>
      <c r="D591">
        <f>IFERROR(VLOOKUP(A591,[1]Monitoramento_Base_somente_disp!$A:$J,7,FALSE),0)</f>
        <v>66883</v>
      </c>
      <c r="E591">
        <f>IFERROR(VLOOKUP(A591,[1]Monitoramento_Base_somente_disp!$A:$J,8,FALSE),0)</f>
        <v>31810529</v>
      </c>
      <c r="F591">
        <f>IFERROR(VLOOKUP(A591,[1]Monitoramento_Base_somente_disp!$A:$J,9,FALSE),0)</f>
        <v>3716</v>
      </c>
      <c r="G591">
        <f>IFERROR(VLOOKUP(A591,[1]Monitoramento_Base_somente_disp!$A:$J,10,FALSE),0)</f>
        <v>4811189</v>
      </c>
      <c r="H591">
        <f>IFERROR(VLOOKUP(A591,[2]Sheet1!$A:$I,4,FALSE),0)</f>
        <v>0</v>
      </c>
      <c r="I591">
        <f>IFERROR(VLOOKUP(A591,[2]Sheet1!$A:$I,5,FALSE),0)</f>
        <v>0</v>
      </c>
      <c r="J591">
        <f>IFERROR(VLOOKUP(A591,[2]Sheet1!$A:$I,6,FALSE),0)</f>
        <v>0</v>
      </c>
      <c r="K591">
        <f>IFERROR(VLOOKUP(A591,[2]Sheet1!$A:$I,7,FALSE),0)</f>
        <v>0</v>
      </c>
      <c r="L591">
        <f>IFERROR(VLOOKUP(A591,[2]Sheet1!$A:$I,8,FALSE),0)</f>
        <v>0</v>
      </c>
      <c r="M591">
        <f>IFERROR(VLOOKUP(A591,[2]Sheet1!$A:$I,9,FALSE),0)</f>
        <v>0</v>
      </c>
      <c r="N591">
        <f>IFERROR(VLOOKUP(A591,[3]Sheet1!$A:$G,2,FALSE),0)</f>
        <v>0</v>
      </c>
      <c r="O591">
        <f>IFERROR(VLOOKUP(A591,[3]Sheet1!$A:$G,3,FALSE),0)</f>
        <v>0</v>
      </c>
      <c r="P591">
        <f>IFERROR(VLOOKUP(A591,[3]Sheet1!$A:$G,4,FALSE),0)</f>
        <v>0</v>
      </c>
      <c r="Q591">
        <f>IFERROR(VLOOKUP(A591,[3]Sheet1!$A:$G,5,FALSE),0)</f>
        <v>0</v>
      </c>
      <c r="R591">
        <f>IFERROR(VLOOKUP(A591,[3]Sheet1!$A:$G,6,FALSE),0)</f>
        <v>0</v>
      </c>
      <c r="S591">
        <f>IFERROR(VLOOKUP(A591,[3]Sheet1!$A:$G,7,FALSE),0)</f>
        <v>0</v>
      </c>
      <c r="T591" t="str">
        <f t="shared" si="55"/>
        <v>Sim</v>
      </c>
      <c r="U591" t="str">
        <f t="shared" si="56"/>
        <v>Sim</v>
      </c>
      <c r="V591" t="str">
        <f t="shared" si="57"/>
        <v>Sim</v>
      </c>
      <c r="W591" t="str">
        <f t="shared" si="58"/>
        <v>Sim</v>
      </c>
      <c r="X591" t="str">
        <f t="shared" si="59"/>
        <v>Sim</v>
      </c>
      <c r="Y591" t="str">
        <f t="shared" si="60"/>
        <v>Sim</v>
      </c>
    </row>
    <row r="592" spans="1:25" x14ac:dyDescent="0.25">
      <c r="A592" s="5">
        <v>230125</v>
      </c>
      <c r="B592">
        <f>IFERROR(VLOOKUP(A592,[1]Monitoramento_Base_somente_disp!$A:$J,5,FALSE),0)</f>
        <v>52147</v>
      </c>
      <c r="C592">
        <f>IFERROR(VLOOKUP(A592,[1]Monitoramento_Base_somente_disp!$A:$J,6,FALSE),0)</f>
        <v>61117196</v>
      </c>
      <c r="D592">
        <f>IFERROR(VLOOKUP(A592,[1]Monitoramento_Base_somente_disp!$A:$J,7,FALSE),0)</f>
        <v>36002</v>
      </c>
      <c r="E592">
        <f>IFERROR(VLOOKUP(A592,[1]Monitoramento_Base_somente_disp!$A:$J,8,FALSE),0)</f>
        <v>65080705</v>
      </c>
      <c r="F592">
        <f>IFERROR(VLOOKUP(A592,[1]Monitoramento_Base_somente_disp!$A:$J,9,FALSE),0)</f>
        <v>2735</v>
      </c>
      <c r="G592">
        <f>IFERROR(VLOOKUP(A592,[1]Monitoramento_Base_somente_disp!$A:$J,10,FALSE),0)</f>
        <v>10421922</v>
      </c>
      <c r="H592">
        <f>IFERROR(VLOOKUP(A592,[2]Sheet1!$A:$I,4,FALSE),0)</f>
        <v>0</v>
      </c>
      <c r="I592">
        <f>IFERROR(VLOOKUP(A592,[2]Sheet1!$A:$I,5,FALSE),0)</f>
        <v>0</v>
      </c>
      <c r="J592">
        <f>IFERROR(VLOOKUP(A592,[2]Sheet1!$A:$I,6,FALSE),0)</f>
        <v>0</v>
      </c>
      <c r="K592">
        <f>IFERROR(VLOOKUP(A592,[2]Sheet1!$A:$I,7,FALSE),0)</f>
        <v>0</v>
      </c>
      <c r="L592">
        <f>IFERROR(VLOOKUP(A592,[2]Sheet1!$A:$I,8,FALSE),0)</f>
        <v>0</v>
      </c>
      <c r="M592">
        <f>IFERROR(VLOOKUP(A592,[2]Sheet1!$A:$I,9,FALSE),0)</f>
        <v>0</v>
      </c>
      <c r="N592">
        <f>IFERROR(VLOOKUP(A592,[3]Sheet1!$A:$G,2,FALSE),0)</f>
        <v>0</v>
      </c>
      <c r="O592">
        <f>IFERROR(VLOOKUP(A592,[3]Sheet1!$A:$G,3,FALSE),0)</f>
        <v>0</v>
      </c>
      <c r="P592">
        <f>IFERROR(VLOOKUP(A592,[3]Sheet1!$A:$G,4,FALSE),0)</f>
        <v>0</v>
      </c>
      <c r="Q592">
        <f>IFERROR(VLOOKUP(A592,[3]Sheet1!$A:$G,5,FALSE),0)</f>
        <v>0</v>
      </c>
      <c r="R592">
        <f>IFERROR(VLOOKUP(A592,[3]Sheet1!$A:$G,6,FALSE),0)</f>
        <v>0</v>
      </c>
      <c r="S592">
        <f>IFERROR(VLOOKUP(A592,[3]Sheet1!$A:$G,7,FALSE),0)</f>
        <v>0</v>
      </c>
      <c r="T592" t="str">
        <f t="shared" si="55"/>
        <v>Sim</v>
      </c>
      <c r="U592" t="str">
        <f t="shared" si="56"/>
        <v>Sim</v>
      </c>
      <c r="V592" t="str">
        <f t="shared" si="57"/>
        <v>Sim</v>
      </c>
      <c r="W592" t="str">
        <f t="shared" si="58"/>
        <v>Sim</v>
      </c>
      <c r="X592" t="str">
        <f t="shared" si="59"/>
        <v>Sim</v>
      </c>
      <c r="Y592" t="str">
        <f t="shared" si="60"/>
        <v>Sim</v>
      </c>
    </row>
    <row r="593" spans="1:25" x14ac:dyDescent="0.25">
      <c r="A593" s="5">
        <v>230130</v>
      </c>
      <c r="B593">
        <f>IFERROR(VLOOKUP(A593,[1]Monitoramento_Base_somente_disp!$A:$J,5,FALSE),0)</f>
        <v>83813</v>
      </c>
      <c r="C593">
        <f>IFERROR(VLOOKUP(A593,[1]Monitoramento_Base_somente_disp!$A:$J,6,FALSE),0)</f>
        <v>31001865</v>
      </c>
      <c r="D593">
        <f>IFERROR(VLOOKUP(A593,[1]Monitoramento_Base_somente_disp!$A:$J,7,FALSE),0)</f>
        <v>65407</v>
      </c>
      <c r="E593">
        <f>IFERROR(VLOOKUP(A593,[1]Monitoramento_Base_somente_disp!$A:$J,8,FALSE),0)</f>
        <v>29936903</v>
      </c>
      <c r="F593">
        <f>IFERROR(VLOOKUP(A593,[1]Monitoramento_Base_somente_disp!$A:$J,9,FALSE),0)</f>
        <v>7116</v>
      </c>
      <c r="G593">
        <f>IFERROR(VLOOKUP(A593,[1]Monitoramento_Base_somente_disp!$A:$J,10,FALSE),0)</f>
        <v>4702527</v>
      </c>
      <c r="H593">
        <f>IFERROR(VLOOKUP(A593,[2]Sheet1!$A:$I,4,FALSE),0)</f>
        <v>0</v>
      </c>
      <c r="I593">
        <f>IFERROR(VLOOKUP(A593,[2]Sheet1!$A:$I,5,FALSE),0)</f>
        <v>0</v>
      </c>
      <c r="J593">
        <f>IFERROR(VLOOKUP(A593,[2]Sheet1!$A:$I,6,FALSE),0)</f>
        <v>0</v>
      </c>
      <c r="K593">
        <f>IFERROR(VLOOKUP(A593,[2]Sheet1!$A:$I,7,FALSE),0)</f>
        <v>0</v>
      </c>
      <c r="L593">
        <f>IFERROR(VLOOKUP(A593,[2]Sheet1!$A:$I,8,FALSE),0)</f>
        <v>0</v>
      </c>
      <c r="M593">
        <f>IFERROR(VLOOKUP(A593,[2]Sheet1!$A:$I,9,FALSE),0)</f>
        <v>0</v>
      </c>
      <c r="N593">
        <f>IFERROR(VLOOKUP(A593,[3]Sheet1!$A:$G,2,FALSE),0)</f>
        <v>0</v>
      </c>
      <c r="O593">
        <f>IFERROR(VLOOKUP(A593,[3]Sheet1!$A:$G,3,FALSE),0)</f>
        <v>0</v>
      </c>
      <c r="P593">
        <f>IFERROR(VLOOKUP(A593,[3]Sheet1!$A:$G,4,FALSE),0)</f>
        <v>0</v>
      </c>
      <c r="Q593">
        <f>IFERROR(VLOOKUP(A593,[3]Sheet1!$A:$G,5,FALSE),0)</f>
        <v>0</v>
      </c>
      <c r="R593">
        <f>IFERROR(VLOOKUP(A593,[3]Sheet1!$A:$G,6,FALSE),0)</f>
        <v>0</v>
      </c>
      <c r="S593">
        <f>IFERROR(VLOOKUP(A593,[3]Sheet1!$A:$G,7,FALSE),0)</f>
        <v>0</v>
      </c>
      <c r="T593" t="str">
        <f t="shared" si="55"/>
        <v>Sim</v>
      </c>
      <c r="U593" t="str">
        <f t="shared" si="56"/>
        <v>Sim</v>
      </c>
      <c r="V593" t="str">
        <f t="shared" si="57"/>
        <v>Sim</v>
      </c>
      <c r="W593" t="str">
        <f t="shared" si="58"/>
        <v>Sim</v>
      </c>
      <c r="X593" t="str">
        <f t="shared" si="59"/>
        <v>Sim</v>
      </c>
      <c r="Y593" t="str">
        <f t="shared" si="60"/>
        <v>Sim</v>
      </c>
    </row>
    <row r="594" spans="1:25" x14ac:dyDescent="0.25">
      <c r="A594" s="5">
        <v>230140</v>
      </c>
      <c r="B594">
        <f>IFERROR(VLOOKUP(A594,[1]Monitoramento_Base_somente_disp!$A:$J,5,FALSE),0)</f>
        <v>132755</v>
      </c>
      <c r="C594">
        <f>IFERROR(VLOOKUP(A594,[1]Monitoramento_Base_somente_disp!$A:$J,6,FALSE),0)</f>
        <v>12064215</v>
      </c>
      <c r="D594">
        <f>IFERROR(VLOOKUP(A594,[1]Monitoramento_Base_somente_disp!$A:$J,7,FALSE),0)</f>
        <v>135090</v>
      </c>
      <c r="E594">
        <f>IFERROR(VLOOKUP(A594,[1]Monitoramento_Base_somente_disp!$A:$J,8,FALSE),0)</f>
        <v>11067154</v>
      </c>
      <c r="F594">
        <f>IFERROR(VLOOKUP(A594,[1]Monitoramento_Base_somente_disp!$A:$J,9,FALSE),0)</f>
        <v>0</v>
      </c>
      <c r="G594">
        <f>IFERROR(VLOOKUP(A594,[1]Monitoramento_Base_somente_disp!$A:$J,10,FALSE),0)</f>
        <v>1765805</v>
      </c>
      <c r="H594">
        <f>IFERROR(VLOOKUP(A594,[2]Sheet1!$A:$I,4,FALSE),0)</f>
        <v>0</v>
      </c>
      <c r="I594">
        <f>IFERROR(VLOOKUP(A594,[2]Sheet1!$A:$I,5,FALSE),0)</f>
        <v>0</v>
      </c>
      <c r="J594">
        <f>IFERROR(VLOOKUP(A594,[2]Sheet1!$A:$I,6,FALSE),0)</f>
        <v>0</v>
      </c>
      <c r="K594">
        <f>IFERROR(VLOOKUP(A594,[2]Sheet1!$A:$I,7,FALSE),0)</f>
        <v>0</v>
      </c>
      <c r="L594">
        <f>IFERROR(VLOOKUP(A594,[2]Sheet1!$A:$I,8,FALSE),0)</f>
        <v>0</v>
      </c>
      <c r="M594">
        <f>IFERROR(VLOOKUP(A594,[2]Sheet1!$A:$I,9,FALSE),0)</f>
        <v>0</v>
      </c>
      <c r="N594">
        <f>IFERROR(VLOOKUP(A594,[3]Sheet1!$A:$G,2,FALSE),0)</f>
        <v>0</v>
      </c>
      <c r="O594">
        <f>IFERROR(VLOOKUP(A594,[3]Sheet1!$A:$G,3,FALSE),0)</f>
        <v>0</v>
      </c>
      <c r="P594">
        <f>IFERROR(VLOOKUP(A594,[3]Sheet1!$A:$G,4,FALSE),0)</f>
        <v>0</v>
      </c>
      <c r="Q594">
        <f>IFERROR(VLOOKUP(A594,[3]Sheet1!$A:$G,5,FALSE),0)</f>
        <v>0</v>
      </c>
      <c r="R594">
        <f>IFERROR(VLOOKUP(A594,[3]Sheet1!$A:$G,6,FALSE),0)</f>
        <v>0</v>
      </c>
      <c r="S594">
        <f>IFERROR(VLOOKUP(A594,[3]Sheet1!$A:$G,7,FALSE),0)</f>
        <v>0</v>
      </c>
      <c r="T594" t="str">
        <f t="shared" si="55"/>
        <v>Sim</v>
      </c>
      <c r="U594" t="str">
        <f t="shared" si="56"/>
        <v>Sim</v>
      </c>
      <c r="V594" t="str">
        <f t="shared" si="57"/>
        <v>Sim</v>
      </c>
      <c r="W594" t="str">
        <f t="shared" si="58"/>
        <v>Sim</v>
      </c>
      <c r="X594" t="str">
        <f t="shared" si="59"/>
        <v>Não</v>
      </c>
      <c r="Y594" t="str">
        <f t="shared" si="60"/>
        <v>Sim</v>
      </c>
    </row>
    <row r="595" spans="1:25" x14ac:dyDescent="0.25">
      <c r="A595" s="5">
        <v>230150</v>
      </c>
      <c r="B595">
        <f>IFERROR(VLOOKUP(A595,[1]Monitoramento_Base_somente_disp!$A:$J,5,FALSE),0)</f>
        <v>88871</v>
      </c>
      <c r="C595">
        <f>IFERROR(VLOOKUP(A595,[1]Monitoramento_Base_somente_disp!$A:$J,6,FALSE),0)</f>
        <v>9948775</v>
      </c>
      <c r="D595">
        <f>IFERROR(VLOOKUP(A595,[1]Monitoramento_Base_somente_disp!$A:$J,7,FALSE),0)</f>
        <v>58792</v>
      </c>
      <c r="E595">
        <f>IFERROR(VLOOKUP(A595,[1]Monitoramento_Base_somente_disp!$A:$J,8,FALSE),0)</f>
        <v>7326220</v>
      </c>
      <c r="F595">
        <f>IFERROR(VLOOKUP(A595,[1]Monitoramento_Base_somente_disp!$A:$J,9,FALSE),0)</f>
        <v>1121</v>
      </c>
      <c r="G595">
        <f>IFERROR(VLOOKUP(A595,[1]Monitoramento_Base_somente_disp!$A:$J,10,FALSE),0)</f>
        <v>999112</v>
      </c>
      <c r="H595">
        <f>IFERROR(VLOOKUP(A595,[2]Sheet1!$A:$I,4,FALSE),0)</f>
        <v>0</v>
      </c>
      <c r="I595">
        <f>IFERROR(VLOOKUP(A595,[2]Sheet1!$A:$I,5,FALSE),0)</f>
        <v>0</v>
      </c>
      <c r="J595">
        <f>IFERROR(VLOOKUP(A595,[2]Sheet1!$A:$I,6,FALSE),0)</f>
        <v>0</v>
      </c>
      <c r="K595">
        <f>IFERROR(VLOOKUP(A595,[2]Sheet1!$A:$I,7,FALSE),0)</f>
        <v>0</v>
      </c>
      <c r="L595">
        <f>IFERROR(VLOOKUP(A595,[2]Sheet1!$A:$I,8,FALSE),0)</f>
        <v>0</v>
      </c>
      <c r="M595">
        <f>IFERROR(VLOOKUP(A595,[2]Sheet1!$A:$I,9,FALSE),0)</f>
        <v>0</v>
      </c>
      <c r="N595">
        <f>IFERROR(VLOOKUP(A595,[3]Sheet1!$A:$G,2,FALSE),0)</f>
        <v>0</v>
      </c>
      <c r="O595">
        <f>IFERROR(VLOOKUP(A595,[3]Sheet1!$A:$G,3,FALSE),0)</f>
        <v>0</v>
      </c>
      <c r="P595">
        <f>IFERROR(VLOOKUP(A595,[3]Sheet1!$A:$G,4,FALSE),0)</f>
        <v>0</v>
      </c>
      <c r="Q595">
        <f>IFERROR(VLOOKUP(A595,[3]Sheet1!$A:$G,5,FALSE),0)</f>
        <v>0</v>
      </c>
      <c r="R595">
        <f>IFERROR(VLOOKUP(A595,[3]Sheet1!$A:$G,6,FALSE),0)</f>
        <v>0</v>
      </c>
      <c r="S595">
        <f>IFERROR(VLOOKUP(A595,[3]Sheet1!$A:$G,7,FALSE),0)</f>
        <v>0</v>
      </c>
      <c r="T595" t="str">
        <f t="shared" si="55"/>
        <v>Sim</v>
      </c>
      <c r="U595" t="str">
        <f t="shared" si="56"/>
        <v>Sim</v>
      </c>
      <c r="V595" t="str">
        <f t="shared" si="57"/>
        <v>Sim</v>
      </c>
      <c r="W595" t="str">
        <f t="shared" si="58"/>
        <v>Sim</v>
      </c>
      <c r="X595" t="str">
        <f t="shared" si="59"/>
        <v>Sim</v>
      </c>
      <c r="Y595" t="str">
        <f t="shared" si="60"/>
        <v>Sim</v>
      </c>
    </row>
    <row r="596" spans="1:25" x14ac:dyDescent="0.25">
      <c r="A596" s="5">
        <v>230160</v>
      </c>
      <c r="B596">
        <f>IFERROR(VLOOKUP(A596,[1]Monitoramento_Base_somente_disp!$A:$J,5,FALSE),0)</f>
        <v>101598</v>
      </c>
      <c r="C596">
        <f>IFERROR(VLOOKUP(A596,[1]Monitoramento_Base_somente_disp!$A:$J,6,FALSE),0)</f>
        <v>30252451</v>
      </c>
      <c r="D596">
        <f>IFERROR(VLOOKUP(A596,[1]Monitoramento_Base_somente_disp!$A:$J,7,FALSE),0)</f>
        <v>88586</v>
      </c>
      <c r="E596">
        <f>IFERROR(VLOOKUP(A596,[1]Monitoramento_Base_somente_disp!$A:$J,8,FALSE),0)</f>
        <v>25605604</v>
      </c>
      <c r="F596">
        <f>IFERROR(VLOOKUP(A596,[1]Monitoramento_Base_somente_disp!$A:$J,9,FALSE),0)</f>
        <v>0</v>
      </c>
      <c r="G596">
        <f>IFERROR(VLOOKUP(A596,[1]Monitoramento_Base_somente_disp!$A:$J,10,FALSE),0)</f>
        <v>4030360</v>
      </c>
      <c r="H596">
        <f>IFERROR(VLOOKUP(A596,[2]Sheet1!$A:$I,4,FALSE),0)</f>
        <v>0</v>
      </c>
      <c r="I596">
        <f>IFERROR(VLOOKUP(A596,[2]Sheet1!$A:$I,5,FALSE),0)</f>
        <v>0</v>
      </c>
      <c r="J596">
        <f>IFERROR(VLOOKUP(A596,[2]Sheet1!$A:$I,6,FALSE),0)</f>
        <v>0</v>
      </c>
      <c r="K596">
        <f>IFERROR(VLOOKUP(A596,[2]Sheet1!$A:$I,7,FALSE),0)</f>
        <v>0</v>
      </c>
      <c r="L596">
        <f>IFERROR(VLOOKUP(A596,[2]Sheet1!$A:$I,8,FALSE),0)</f>
        <v>0</v>
      </c>
      <c r="M596">
        <f>IFERROR(VLOOKUP(A596,[2]Sheet1!$A:$I,9,FALSE),0)</f>
        <v>0</v>
      </c>
      <c r="N596">
        <f>IFERROR(VLOOKUP(A596,[3]Sheet1!$A:$G,2,FALSE),0)</f>
        <v>0</v>
      </c>
      <c r="O596">
        <f>IFERROR(VLOOKUP(A596,[3]Sheet1!$A:$G,3,FALSE),0)</f>
        <v>0</v>
      </c>
      <c r="P596">
        <f>IFERROR(VLOOKUP(A596,[3]Sheet1!$A:$G,4,FALSE),0)</f>
        <v>0</v>
      </c>
      <c r="Q596">
        <f>IFERROR(VLOOKUP(A596,[3]Sheet1!$A:$G,5,FALSE),0)</f>
        <v>0</v>
      </c>
      <c r="R596">
        <f>IFERROR(VLOOKUP(A596,[3]Sheet1!$A:$G,6,FALSE),0)</f>
        <v>0</v>
      </c>
      <c r="S596">
        <f>IFERROR(VLOOKUP(A596,[3]Sheet1!$A:$G,7,FALSE),0)</f>
        <v>0</v>
      </c>
      <c r="T596" t="str">
        <f t="shared" si="55"/>
        <v>Sim</v>
      </c>
      <c r="U596" t="str">
        <f t="shared" si="56"/>
        <v>Sim</v>
      </c>
      <c r="V596" t="str">
        <f t="shared" si="57"/>
        <v>Sim</v>
      </c>
      <c r="W596" t="str">
        <f t="shared" si="58"/>
        <v>Sim</v>
      </c>
      <c r="X596" t="str">
        <f t="shared" si="59"/>
        <v>Não</v>
      </c>
      <c r="Y596" t="str">
        <f t="shared" si="60"/>
        <v>Sim</v>
      </c>
    </row>
    <row r="597" spans="1:25" x14ac:dyDescent="0.25">
      <c r="A597" s="5">
        <v>230170</v>
      </c>
      <c r="B597">
        <f>IFERROR(VLOOKUP(A597,[1]Monitoramento_Base_somente_disp!$A:$J,5,FALSE),0)</f>
        <v>0</v>
      </c>
      <c r="C597">
        <f>IFERROR(VLOOKUP(A597,[1]Monitoramento_Base_somente_disp!$A:$J,6,FALSE),0)</f>
        <v>85962340</v>
      </c>
      <c r="D597">
        <f>IFERROR(VLOOKUP(A597,[1]Monitoramento_Base_somente_disp!$A:$J,7,FALSE),0)</f>
        <v>0</v>
      </c>
      <c r="E597">
        <f>IFERROR(VLOOKUP(A597,[1]Monitoramento_Base_somente_disp!$A:$J,8,FALSE),0)</f>
        <v>71633946</v>
      </c>
      <c r="F597">
        <f>IFERROR(VLOOKUP(A597,[1]Monitoramento_Base_somente_disp!$A:$J,9,FALSE),0)</f>
        <v>0</v>
      </c>
      <c r="G597">
        <f>IFERROR(VLOOKUP(A597,[1]Monitoramento_Base_somente_disp!$A:$J,10,FALSE),0)</f>
        <v>10911680</v>
      </c>
      <c r="H597">
        <f>IFERROR(VLOOKUP(A597,[2]Sheet1!$A:$I,4,FALSE),0)</f>
        <v>0</v>
      </c>
      <c r="I597">
        <f>IFERROR(VLOOKUP(A597,[2]Sheet1!$A:$I,5,FALSE),0)</f>
        <v>0</v>
      </c>
      <c r="J597">
        <f>IFERROR(VLOOKUP(A597,[2]Sheet1!$A:$I,6,FALSE),0)</f>
        <v>0</v>
      </c>
      <c r="K597">
        <f>IFERROR(VLOOKUP(A597,[2]Sheet1!$A:$I,7,FALSE),0)</f>
        <v>0</v>
      </c>
      <c r="L597">
        <f>IFERROR(VLOOKUP(A597,[2]Sheet1!$A:$I,8,FALSE),0)</f>
        <v>0</v>
      </c>
      <c r="M597">
        <f>IFERROR(VLOOKUP(A597,[2]Sheet1!$A:$I,9,FALSE),0)</f>
        <v>0</v>
      </c>
      <c r="N597">
        <f>IFERROR(VLOOKUP(A597,[3]Sheet1!$A:$G,2,FALSE),0)</f>
        <v>0</v>
      </c>
      <c r="O597">
        <f>IFERROR(VLOOKUP(A597,[3]Sheet1!$A:$G,3,FALSE),0)</f>
        <v>0</v>
      </c>
      <c r="P597">
        <f>IFERROR(VLOOKUP(A597,[3]Sheet1!$A:$G,4,FALSE),0)</f>
        <v>0</v>
      </c>
      <c r="Q597">
        <f>IFERROR(VLOOKUP(A597,[3]Sheet1!$A:$G,5,FALSE),0)</f>
        <v>0</v>
      </c>
      <c r="R597">
        <f>IFERROR(VLOOKUP(A597,[3]Sheet1!$A:$G,6,FALSE),0)</f>
        <v>0</v>
      </c>
      <c r="S597">
        <f>IFERROR(VLOOKUP(A597,[3]Sheet1!$A:$G,7,FALSE),0)</f>
        <v>0</v>
      </c>
      <c r="T597" t="str">
        <f t="shared" si="55"/>
        <v>Não</v>
      </c>
      <c r="U597" t="str">
        <f t="shared" si="56"/>
        <v>Sim</v>
      </c>
      <c r="V597" t="str">
        <f t="shared" si="57"/>
        <v>Não</v>
      </c>
      <c r="W597" t="str">
        <f t="shared" si="58"/>
        <v>Sim</v>
      </c>
      <c r="X597" t="str">
        <f t="shared" si="59"/>
        <v>Não</v>
      </c>
      <c r="Y597" t="str">
        <f t="shared" si="60"/>
        <v>Sim</v>
      </c>
    </row>
    <row r="598" spans="1:25" x14ac:dyDescent="0.25">
      <c r="A598" s="5">
        <v>230180</v>
      </c>
      <c r="B598">
        <f>IFERROR(VLOOKUP(A598,[1]Monitoramento_Base_somente_disp!$A:$J,5,FALSE),0)</f>
        <v>34484</v>
      </c>
      <c r="C598">
        <f>IFERROR(VLOOKUP(A598,[1]Monitoramento_Base_somente_disp!$A:$J,6,FALSE),0)</f>
        <v>8704313</v>
      </c>
      <c r="D598">
        <f>IFERROR(VLOOKUP(A598,[1]Monitoramento_Base_somente_disp!$A:$J,7,FALSE),0)</f>
        <v>27681</v>
      </c>
      <c r="E598">
        <f>IFERROR(VLOOKUP(A598,[1]Monitoramento_Base_somente_disp!$A:$J,8,FALSE),0)</f>
        <v>3962512</v>
      </c>
      <c r="F598">
        <f>IFERROR(VLOOKUP(A598,[1]Monitoramento_Base_somente_disp!$A:$J,9,FALSE),0)</f>
        <v>0</v>
      </c>
      <c r="G598">
        <f>IFERROR(VLOOKUP(A598,[1]Monitoramento_Base_somente_disp!$A:$J,10,FALSE),0)</f>
        <v>557180</v>
      </c>
      <c r="H598">
        <f>IFERROR(VLOOKUP(A598,[2]Sheet1!$A:$I,4,FALSE),0)</f>
        <v>0</v>
      </c>
      <c r="I598">
        <f>IFERROR(VLOOKUP(A598,[2]Sheet1!$A:$I,5,FALSE),0)</f>
        <v>0</v>
      </c>
      <c r="J598">
        <f>IFERROR(VLOOKUP(A598,[2]Sheet1!$A:$I,6,FALSE),0)</f>
        <v>0</v>
      </c>
      <c r="K598">
        <f>IFERROR(VLOOKUP(A598,[2]Sheet1!$A:$I,7,FALSE),0)</f>
        <v>0</v>
      </c>
      <c r="L598">
        <f>IFERROR(VLOOKUP(A598,[2]Sheet1!$A:$I,8,FALSE),0)</f>
        <v>0</v>
      </c>
      <c r="M598">
        <f>IFERROR(VLOOKUP(A598,[2]Sheet1!$A:$I,9,FALSE),0)</f>
        <v>0</v>
      </c>
      <c r="N598">
        <f>IFERROR(VLOOKUP(A598,[3]Sheet1!$A:$G,2,FALSE),0)</f>
        <v>0</v>
      </c>
      <c r="O598">
        <f>IFERROR(VLOOKUP(A598,[3]Sheet1!$A:$G,3,FALSE),0)</f>
        <v>0</v>
      </c>
      <c r="P598">
        <f>IFERROR(VLOOKUP(A598,[3]Sheet1!$A:$G,4,FALSE),0)</f>
        <v>0</v>
      </c>
      <c r="Q598">
        <f>IFERROR(VLOOKUP(A598,[3]Sheet1!$A:$G,5,FALSE),0)</f>
        <v>0</v>
      </c>
      <c r="R598">
        <f>IFERROR(VLOOKUP(A598,[3]Sheet1!$A:$G,6,FALSE),0)</f>
        <v>0</v>
      </c>
      <c r="S598">
        <f>IFERROR(VLOOKUP(A598,[3]Sheet1!$A:$G,7,FALSE),0)</f>
        <v>0</v>
      </c>
      <c r="T598" t="str">
        <f t="shared" si="55"/>
        <v>Sim</v>
      </c>
      <c r="U598" t="str">
        <f t="shared" si="56"/>
        <v>Sim</v>
      </c>
      <c r="V598" t="str">
        <f t="shared" si="57"/>
        <v>Sim</v>
      </c>
      <c r="W598" t="str">
        <f t="shared" si="58"/>
        <v>Sim</v>
      </c>
      <c r="X598" t="str">
        <f t="shared" si="59"/>
        <v>Não</v>
      </c>
      <c r="Y598" t="str">
        <f t="shared" si="60"/>
        <v>Sim</v>
      </c>
    </row>
    <row r="599" spans="1:25" x14ac:dyDescent="0.25">
      <c r="A599" s="5">
        <v>230185</v>
      </c>
      <c r="B599">
        <f>IFERROR(VLOOKUP(A599,[1]Monitoramento_Base_somente_disp!$A:$J,5,FALSE),0)</f>
        <v>149533</v>
      </c>
      <c r="C599">
        <f>IFERROR(VLOOKUP(A599,[1]Monitoramento_Base_somente_disp!$A:$J,6,FALSE),0)</f>
        <v>35005623</v>
      </c>
      <c r="D599">
        <f>IFERROR(VLOOKUP(A599,[1]Monitoramento_Base_somente_disp!$A:$J,7,FALSE),0)</f>
        <v>112245</v>
      </c>
      <c r="E599">
        <f>IFERROR(VLOOKUP(A599,[1]Monitoramento_Base_somente_disp!$A:$J,8,FALSE),0)</f>
        <v>31986006</v>
      </c>
      <c r="F599">
        <f>IFERROR(VLOOKUP(A599,[1]Monitoramento_Base_somente_disp!$A:$J,9,FALSE),0)</f>
        <v>7058</v>
      </c>
      <c r="G599">
        <f>IFERROR(VLOOKUP(A599,[1]Monitoramento_Base_somente_disp!$A:$J,10,FALSE),0)</f>
        <v>4876511</v>
      </c>
      <c r="H599">
        <f>IFERROR(VLOOKUP(A599,[2]Sheet1!$A:$I,4,FALSE),0)</f>
        <v>0</v>
      </c>
      <c r="I599">
        <f>IFERROR(VLOOKUP(A599,[2]Sheet1!$A:$I,5,FALSE),0)</f>
        <v>0</v>
      </c>
      <c r="J599">
        <f>IFERROR(VLOOKUP(A599,[2]Sheet1!$A:$I,6,FALSE),0)</f>
        <v>0</v>
      </c>
      <c r="K599">
        <f>IFERROR(VLOOKUP(A599,[2]Sheet1!$A:$I,7,FALSE),0)</f>
        <v>0</v>
      </c>
      <c r="L599">
        <f>IFERROR(VLOOKUP(A599,[2]Sheet1!$A:$I,8,FALSE),0)</f>
        <v>0</v>
      </c>
      <c r="M599">
        <f>IFERROR(VLOOKUP(A599,[2]Sheet1!$A:$I,9,FALSE),0)</f>
        <v>0</v>
      </c>
      <c r="N599">
        <f>IFERROR(VLOOKUP(A599,[3]Sheet1!$A:$G,2,FALSE),0)</f>
        <v>0</v>
      </c>
      <c r="O599">
        <f>IFERROR(VLOOKUP(A599,[3]Sheet1!$A:$G,3,FALSE),0)</f>
        <v>0</v>
      </c>
      <c r="P599">
        <f>IFERROR(VLOOKUP(A599,[3]Sheet1!$A:$G,4,FALSE),0)</f>
        <v>0</v>
      </c>
      <c r="Q599">
        <f>IFERROR(VLOOKUP(A599,[3]Sheet1!$A:$G,5,FALSE),0)</f>
        <v>0</v>
      </c>
      <c r="R599">
        <f>IFERROR(VLOOKUP(A599,[3]Sheet1!$A:$G,6,FALSE),0)</f>
        <v>0</v>
      </c>
      <c r="S599">
        <f>IFERROR(VLOOKUP(A599,[3]Sheet1!$A:$G,7,FALSE),0)</f>
        <v>0</v>
      </c>
      <c r="T599" t="str">
        <f t="shared" si="55"/>
        <v>Sim</v>
      </c>
      <c r="U599" t="str">
        <f t="shared" si="56"/>
        <v>Sim</v>
      </c>
      <c r="V599" t="str">
        <f t="shared" si="57"/>
        <v>Sim</v>
      </c>
      <c r="W599" t="str">
        <f t="shared" si="58"/>
        <v>Sim</v>
      </c>
      <c r="X599" t="str">
        <f t="shared" si="59"/>
        <v>Sim</v>
      </c>
      <c r="Y599" t="str">
        <f t="shared" si="60"/>
        <v>Sim</v>
      </c>
    </row>
    <row r="600" spans="1:25" x14ac:dyDescent="0.25">
      <c r="A600" s="5">
        <v>230190</v>
      </c>
      <c r="B600">
        <f>IFERROR(VLOOKUP(A600,[1]Monitoramento_Base_somente_disp!$A:$J,5,FALSE),0)</f>
        <v>474670</v>
      </c>
      <c r="C600">
        <f>IFERROR(VLOOKUP(A600,[1]Monitoramento_Base_somente_disp!$A:$J,6,FALSE),0)</f>
        <v>125953610</v>
      </c>
      <c r="D600">
        <f>IFERROR(VLOOKUP(A600,[1]Monitoramento_Base_somente_disp!$A:$J,7,FALSE),0)</f>
        <v>353151</v>
      </c>
      <c r="E600">
        <f>IFERROR(VLOOKUP(A600,[1]Monitoramento_Base_somente_disp!$A:$J,8,FALSE),0)</f>
        <v>115871477</v>
      </c>
      <c r="F600">
        <f>IFERROR(VLOOKUP(A600,[1]Monitoramento_Base_somente_disp!$A:$J,9,FALSE),0)</f>
        <v>27154</v>
      </c>
      <c r="G600">
        <f>IFERROR(VLOOKUP(A600,[1]Monitoramento_Base_somente_disp!$A:$J,10,FALSE),0)</f>
        <v>19267440</v>
      </c>
      <c r="H600">
        <f>IFERROR(VLOOKUP(A600,[2]Sheet1!$A:$I,4,FALSE),0)</f>
        <v>0</v>
      </c>
      <c r="I600">
        <f>IFERROR(VLOOKUP(A600,[2]Sheet1!$A:$I,5,FALSE),0)</f>
        <v>0</v>
      </c>
      <c r="J600">
        <f>IFERROR(VLOOKUP(A600,[2]Sheet1!$A:$I,6,FALSE),0)</f>
        <v>0</v>
      </c>
      <c r="K600">
        <f>IFERROR(VLOOKUP(A600,[2]Sheet1!$A:$I,7,FALSE),0)</f>
        <v>0</v>
      </c>
      <c r="L600">
        <f>IFERROR(VLOOKUP(A600,[2]Sheet1!$A:$I,8,FALSE),0)</f>
        <v>0</v>
      </c>
      <c r="M600">
        <f>IFERROR(VLOOKUP(A600,[2]Sheet1!$A:$I,9,FALSE),0)</f>
        <v>0</v>
      </c>
      <c r="N600">
        <f>IFERROR(VLOOKUP(A600,[3]Sheet1!$A:$G,2,FALSE),0)</f>
        <v>0</v>
      </c>
      <c r="O600">
        <f>IFERROR(VLOOKUP(A600,[3]Sheet1!$A:$G,3,FALSE),0)</f>
        <v>0</v>
      </c>
      <c r="P600">
        <f>IFERROR(VLOOKUP(A600,[3]Sheet1!$A:$G,4,FALSE),0)</f>
        <v>0</v>
      </c>
      <c r="Q600">
        <f>IFERROR(VLOOKUP(A600,[3]Sheet1!$A:$G,5,FALSE),0)</f>
        <v>0</v>
      </c>
      <c r="R600">
        <f>IFERROR(VLOOKUP(A600,[3]Sheet1!$A:$G,6,FALSE),0)</f>
        <v>0</v>
      </c>
      <c r="S600">
        <f>IFERROR(VLOOKUP(A600,[3]Sheet1!$A:$G,7,FALSE),0)</f>
        <v>0</v>
      </c>
      <c r="T600" t="str">
        <f t="shared" si="55"/>
        <v>Sim</v>
      </c>
      <c r="U600" t="str">
        <f t="shared" si="56"/>
        <v>Sim</v>
      </c>
      <c r="V600" t="str">
        <f t="shared" si="57"/>
        <v>Sim</v>
      </c>
      <c r="W600" t="str">
        <f t="shared" si="58"/>
        <v>Sim</v>
      </c>
      <c r="X600" t="str">
        <f t="shared" si="59"/>
        <v>Sim</v>
      </c>
      <c r="Y600" t="str">
        <f t="shared" si="60"/>
        <v>Sim</v>
      </c>
    </row>
    <row r="601" spans="1:25" x14ac:dyDescent="0.25">
      <c r="A601" s="5">
        <v>230195</v>
      </c>
      <c r="B601">
        <f>IFERROR(VLOOKUP(A601,[1]Monitoramento_Base_somente_disp!$A:$J,5,FALSE),0)</f>
        <v>31565</v>
      </c>
      <c r="C601">
        <f>IFERROR(VLOOKUP(A601,[1]Monitoramento_Base_somente_disp!$A:$J,6,FALSE),0)</f>
        <v>12873086</v>
      </c>
      <c r="D601">
        <f>IFERROR(VLOOKUP(A601,[1]Monitoramento_Base_somente_disp!$A:$J,7,FALSE),0)</f>
        <v>3467</v>
      </c>
      <c r="E601">
        <f>IFERROR(VLOOKUP(A601,[1]Monitoramento_Base_somente_disp!$A:$J,8,FALSE),0)</f>
        <v>11968109</v>
      </c>
      <c r="F601">
        <f>IFERROR(VLOOKUP(A601,[1]Monitoramento_Base_somente_disp!$A:$J,9,FALSE),0)</f>
        <v>0</v>
      </c>
      <c r="G601">
        <f>IFERROR(VLOOKUP(A601,[1]Monitoramento_Base_somente_disp!$A:$J,10,FALSE),0)</f>
        <v>1876820</v>
      </c>
      <c r="H601">
        <f>IFERROR(VLOOKUP(A601,[2]Sheet1!$A:$I,4,FALSE),0)</f>
        <v>0</v>
      </c>
      <c r="I601">
        <f>IFERROR(VLOOKUP(A601,[2]Sheet1!$A:$I,5,FALSE),0)</f>
        <v>0</v>
      </c>
      <c r="J601">
        <f>IFERROR(VLOOKUP(A601,[2]Sheet1!$A:$I,6,FALSE),0)</f>
        <v>0</v>
      </c>
      <c r="K601">
        <f>IFERROR(VLOOKUP(A601,[2]Sheet1!$A:$I,7,FALSE),0)</f>
        <v>0</v>
      </c>
      <c r="L601">
        <f>IFERROR(VLOOKUP(A601,[2]Sheet1!$A:$I,8,FALSE),0)</f>
        <v>0</v>
      </c>
      <c r="M601">
        <f>IFERROR(VLOOKUP(A601,[2]Sheet1!$A:$I,9,FALSE),0)</f>
        <v>0</v>
      </c>
      <c r="N601">
        <f>IFERROR(VLOOKUP(A601,[3]Sheet1!$A:$G,2,FALSE),0)</f>
        <v>0</v>
      </c>
      <c r="O601">
        <f>IFERROR(VLOOKUP(A601,[3]Sheet1!$A:$G,3,FALSE),0)</f>
        <v>0</v>
      </c>
      <c r="P601">
        <f>IFERROR(VLOOKUP(A601,[3]Sheet1!$A:$G,4,FALSE),0)</f>
        <v>0</v>
      </c>
      <c r="Q601">
        <f>IFERROR(VLOOKUP(A601,[3]Sheet1!$A:$G,5,FALSE),0)</f>
        <v>0</v>
      </c>
      <c r="R601">
        <f>IFERROR(VLOOKUP(A601,[3]Sheet1!$A:$G,6,FALSE),0)</f>
        <v>0</v>
      </c>
      <c r="S601">
        <f>IFERROR(VLOOKUP(A601,[3]Sheet1!$A:$G,7,FALSE),0)</f>
        <v>0</v>
      </c>
      <c r="T601" t="str">
        <f t="shared" si="55"/>
        <v>Sim</v>
      </c>
      <c r="U601" t="str">
        <f t="shared" si="56"/>
        <v>Sim</v>
      </c>
      <c r="V601" t="str">
        <f t="shared" si="57"/>
        <v>Sim</v>
      </c>
      <c r="W601" t="str">
        <f t="shared" si="58"/>
        <v>Sim</v>
      </c>
      <c r="X601" t="str">
        <f t="shared" si="59"/>
        <v>Não</v>
      </c>
      <c r="Y601" t="str">
        <f t="shared" si="60"/>
        <v>Sim</v>
      </c>
    </row>
    <row r="602" spans="1:25" x14ac:dyDescent="0.25">
      <c r="A602" s="5">
        <v>230200</v>
      </c>
      <c r="B602">
        <f>IFERROR(VLOOKUP(A602,[1]Monitoramento_Base_somente_disp!$A:$J,5,FALSE),0)</f>
        <v>178333</v>
      </c>
      <c r="C602">
        <f>IFERROR(VLOOKUP(A602,[1]Monitoramento_Base_somente_disp!$A:$J,6,FALSE),0)</f>
        <v>42245283</v>
      </c>
      <c r="D602">
        <f>IFERROR(VLOOKUP(A602,[1]Monitoramento_Base_somente_disp!$A:$J,7,FALSE),0)</f>
        <v>163067</v>
      </c>
      <c r="E602">
        <f>IFERROR(VLOOKUP(A602,[1]Monitoramento_Base_somente_disp!$A:$J,8,FALSE),0)</f>
        <v>39031280</v>
      </c>
      <c r="F602">
        <f>IFERROR(VLOOKUP(A602,[1]Monitoramento_Base_somente_disp!$A:$J,9,FALSE),0)</f>
        <v>16400</v>
      </c>
      <c r="G602">
        <f>IFERROR(VLOOKUP(A602,[1]Monitoramento_Base_somente_disp!$A:$J,10,FALSE),0)</f>
        <v>5964885</v>
      </c>
      <c r="H602">
        <f>IFERROR(VLOOKUP(A602,[2]Sheet1!$A:$I,4,FALSE),0)</f>
        <v>0</v>
      </c>
      <c r="I602">
        <f>IFERROR(VLOOKUP(A602,[2]Sheet1!$A:$I,5,FALSE),0)</f>
        <v>0</v>
      </c>
      <c r="J602">
        <f>IFERROR(VLOOKUP(A602,[2]Sheet1!$A:$I,6,FALSE),0)</f>
        <v>0</v>
      </c>
      <c r="K602">
        <f>IFERROR(VLOOKUP(A602,[2]Sheet1!$A:$I,7,FALSE),0)</f>
        <v>0</v>
      </c>
      <c r="L602">
        <f>IFERROR(VLOOKUP(A602,[2]Sheet1!$A:$I,8,FALSE),0)</f>
        <v>0</v>
      </c>
      <c r="M602">
        <f>IFERROR(VLOOKUP(A602,[2]Sheet1!$A:$I,9,FALSE),0)</f>
        <v>0</v>
      </c>
      <c r="N602">
        <f>IFERROR(VLOOKUP(A602,[3]Sheet1!$A:$G,2,FALSE),0)</f>
        <v>0</v>
      </c>
      <c r="O602">
        <f>IFERROR(VLOOKUP(A602,[3]Sheet1!$A:$G,3,FALSE),0)</f>
        <v>0</v>
      </c>
      <c r="P602">
        <f>IFERROR(VLOOKUP(A602,[3]Sheet1!$A:$G,4,FALSE),0)</f>
        <v>0</v>
      </c>
      <c r="Q602">
        <f>IFERROR(VLOOKUP(A602,[3]Sheet1!$A:$G,5,FALSE),0)</f>
        <v>0</v>
      </c>
      <c r="R602">
        <f>IFERROR(VLOOKUP(A602,[3]Sheet1!$A:$G,6,FALSE),0)</f>
        <v>0</v>
      </c>
      <c r="S602">
        <f>IFERROR(VLOOKUP(A602,[3]Sheet1!$A:$G,7,FALSE),0)</f>
        <v>0</v>
      </c>
      <c r="T602" t="str">
        <f t="shared" si="55"/>
        <v>Sim</v>
      </c>
      <c r="U602" t="str">
        <f t="shared" si="56"/>
        <v>Sim</v>
      </c>
      <c r="V602" t="str">
        <f t="shared" si="57"/>
        <v>Sim</v>
      </c>
      <c r="W602" t="str">
        <f t="shared" si="58"/>
        <v>Sim</v>
      </c>
      <c r="X602" t="str">
        <f t="shared" si="59"/>
        <v>Sim</v>
      </c>
      <c r="Y602" t="str">
        <f t="shared" si="60"/>
        <v>Sim</v>
      </c>
    </row>
    <row r="603" spans="1:25" x14ac:dyDescent="0.25">
      <c r="A603" s="5">
        <v>230205</v>
      </c>
      <c r="B603">
        <f>IFERROR(VLOOKUP(A603,[1]Monitoramento_Base_somente_disp!$A:$J,5,FALSE),0)</f>
        <v>2865</v>
      </c>
      <c r="C603">
        <f>IFERROR(VLOOKUP(A603,[1]Monitoramento_Base_somente_disp!$A:$J,6,FALSE),0)</f>
        <v>1514150</v>
      </c>
      <c r="D603">
        <f>IFERROR(VLOOKUP(A603,[1]Monitoramento_Base_somente_disp!$A:$J,7,FALSE),0)</f>
        <v>2164</v>
      </c>
      <c r="E603">
        <f>IFERROR(VLOOKUP(A603,[1]Monitoramento_Base_somente_disp!$A:$J,8,FALSE),0)</f>
        <v>1701197</v>
      </c>
      <c r="F603">
        <f>IFERROR(VLOOKUP(A603,[1]Monitoramento_Base_somente_disp!$A:$J,9,FALSE),0)</f>
        <v>0</v>
      </c>
      <c r="G603">
        <f>IFERROR(VLOOKUP(A603,[1]Monitoramento_Base_somente_disp!$A:$J,10,FALSE),0)</f>
        <v>273530</v>
      </c>
      <c r="H603">
        <f>IFERROR(VLOOKUP(A603,[2]Sheet1!$A:$I,4,FALSE),0)</f>
        <v>0</v>
      </c>
      <c r="I603">
        <f>IFERROR(VLOOKUP(A603,[2]Sheet1!$A:$I,5,FALSE),0)</f>
        <v>0</v>
      </c>
      <c r="J603">
        <f>IFERROR(VLOOKUP(A603,[2]Sheet1!$A:$I,6,FALSE),0)</f>
        <v>0</v>
      </c>
      <c r="K603">
        <f>IFERROR(VLOOKUP(A603,[2]Sheet1!$A:$I,7,FALSE),0)</f>
        <v>0</v>
      </c>
      <c r="L603">
        <f>IFERROR(VLOOKUP(A603,[2]Sheet1!$A:$I,8,FALSE),0)</f>
        <v>0</v>
      </c>
      <c r="M603">
        <f>IFERROR(VLOOKUP(A603,[2]Sheet1!$A:$I,9,FALSE),0)</f>
        <v>0</v>
      </c>
      <c r="N603">
        <f>IFERROR(VLOOKUP(A603,[3]Sheet1!$A:$G,2,FALSE),0)</f>
        <v>0</v>
      </c>
      <c r="O603">
        <f>IFERROR(VLOOKUP(A603,[3]Sheet1!$A:$G,3,FALSE),0)</f>
        <v>0</v>
      </c>
      <c r="P603">
        <f>IFERROR(VLOOKUP(A603,[3]Sheet1!$A:$G,4,FALSE),0)</f>
        <v>0</v>
      </c>
      <c r="Q603">
        <f>IFERROR(VLOOKUP(A603,[3]Sheet1!$A:$G,5,FALSE),0)</f>
        <v>0</v>
      </c>
      <c r="R603">
        <f>IFERROR(VLOOKUP(A603,[3]Sheet1!$A:$G,6,FALSE),0)</f>
        <v>0</v>
      </c>
      <c r="S603">
        <f>IFERROR(VLOOKUP(A603,[3]Sheet1!$A:$G,7,FALSE),0)</f>
        <v>0</v>
      </c>
      <c r="T603" t="str">
        <f t="shared" si="55"/>
        <v>Sim</v>
      </c>
      <c r="U603" t="str">
        <f t="shared" si="56"/>
        <v>Sim</v>
      </c>
      <c r="V603" t="str">
        <f t="shared" si="57"/>
        <v>Sim</v>
      </c>
      <c r="W603" t="str">
        <f t="shared" si="58"/>
        <v>Sim</v>
      </c>
      <c r="X603" t="str">
        <f t="shared" si="59"/>
        <v>Não</v>
      </c>
      <c r="Y603" t="str">
        <f t="shared" si="60"/>
        <v>Sim</v>
      </c>
    </row>
    <row r="604" spans="1:25" x14ac:dyDescent="0.25">
      <c r="A604" s="5">
        <v>230210</v>
      </c>
      <c r="B604">
        <f>IFERROR(VLOOKUP(A604,[1]Monitoramento_Base_somente_disp!$A:$J,5,FALSE),0)</f>
        <v>145699</v>
      </c>
      <c r="C604">
        <f>IFERROR(VLOOKUP(A604,[1]Monitoramento_Base_somente_disp!$A:$J,6,FALSE),0)</f>
        <v>38092657</v>
      </c>
      <c r="D604">
        <f>IFERROR(VLOOKUP(A604,[1]Monitoramento_Base_somente_disp!$A:$J,7,FALSE),0)</f>
        <v>54654</v>
      </c>
      <c r="E604">
        <f>IFERROR(VLOOKUP(A604,[1]Monitoramento_Base_somente_disp!$A:$J,8,FALSE),0)</f>
        <v>32629306</v>
      </c>
      <c r="F604">
        <f>IFERROR(VLOOKUP(A604,[1]Monitoramento_Base_somente_disp!$A:$J,9,FALSE),0)</f>
        <v>9684</v>
      </c>
      <c r="G604">
        <f>IFERROR(VLOOKUP(A604,[1]Monitoramento_Base_somente_disp!$A:$J,10,FALSE),0)</f>
        <v>5368310</v>
      </c>
      <c r="H604">
        <f>IFERROR(VLOOKUP(A604,[2]Sheet1!$A:$I,4,FALSE),0)</f>
        <v>0</v>
      </c>
      <c r="I604">
        <f>IFERROR(VLOOKUP(A604,[2]Sheet1!$A:$I,5,FALSE),0)</f>
        <v>0</v>
      </c>
      <c r="J604">
        <f>IFERROR(VLOOKUP(A604,[2]Sheet1!$A:$I,6,FALSE),0)</f>
        <v>0</v>
      </c>
      <c r="K604">
        <f>IFERROR(VLOOKUP(A604,[2]Sheet1!$A:$I,7,FALSE),0)</f>
        <v>0</v>
      </c>
      <c r="L604">
        <f>IFERROR(VLOOKUP(A604,[2]Sheet1!$A:$I,8,FALSE),0)</f>
        <v>0</v>
      </c>
      <c r="M604">
        <f>IFERROR(VLOOKUP(A604,[2]Sheet1!$A:$I,9,FALSE),0)</f>
        <v>0</v>
      </c>
      <c r="N604">
        <f>IFERROR(VLOOKUP(A604,[3]Sheet1!$A:$G,2,FALSE),0)</f>
        <v>0</v>
      </c>
      <c r="O604">
        <f>IFERROR(VLOOKUP(A604,[3]Sheet1!$A:$G,3,FALSE),0)</f>
        <v>0</v>
      </c>
      <c r="P604">
        <f>IFERROR(VLOOKUP(A604,[3]Sheet1!$A:$G,4,FALSE),0)</f>
        <v>0</v>
      </c>
      <c r="Q604">
        <f>IFERROR(VLOOKUP(A604,[3]Sheet1!$A:$G,5,FALSE),0)</f>
        <v>0</v>
      </c>
      <c r="R604">
        <f>IFERROR(VLOOKUP(A604,[3]Sheet1!$A:$G,6,FALSE),0)</f>
        <v>0</v>
      </c>
      <c r="S604">
        <f>IFERROR(VLOOKUP(A604,[3]Sheet1!$A:$G,7,FALSE),0)</f>
        <v>0</v>
      </c>
      <c r="T604" t="str">
        <f t="shared" si="55"/>
        <v>Sim</v>
      </c>
      <c r="U604" t="str">
        <f t="shared" si="56"/>
        <v>Sim</v>
      </c>
      <c r="V604" t="str">
        <f t="shared" si="57"/>
        <v>Sim</v>
      </c>
      <c r="W604" t="str">
        <f t="shared" si="58"/>
        <v>Sim</v>
      </c>
      <c r="X604" t="str">
        <f t="shared" si="59"/>
        <v>Sim</v>
      </c>
      <c r="Y604" t="str">
        <f t="shared" si="60"/>
        <v>Sim</v>
      </c>
    </row>
    <row r="605" spans="1:25" x14ac:dyDescent="0.25">
      <c r="A605" s="5">
        <v>230220</v>
      </c>
      <c r="B605">
        <f>IFERROR(VLOOKUP(A605,[1]Monitoramento_Base_somente_disp!$A:$J,5,FALSE),0)</f>
        <v>154947</v>
      </c>
      <c r="C605">
        <f>IFERROR(VLOOKUP(A605,[1]Monitoramento_Base_somente_disp!$A:$J,6,FALSE),0)</f>
        <v>27093978</v>
      </c>
      <c r="D605">
        <f>IFERROR(VLOOKUP(A605,[1]Monitoramento_Base_somente_disp!$A:$J,7,FALSE),0)</f>
        <v>190932</v>
      </c>
      <c r="E605">
        <f>IFERROR(VLOOKUP(A605,[1]Monitoramento_Base_somente_disp!$A:$J,8,FALSE),0)</f>
        <v>31104726</v>
      </c>
      <c r="F605">
        <f>IFERROR(VLOOKUP(A605,[1]Monitoramento_Base_somente_disp!$A:$J,9,FALSE),0)</f>
        <v>10500</v>
      </c>
      <c r="G605">
        <f>IFERROR(VLOOKUP(A605,[1]Monitoramento_Base_somente_disp!$A:$J,10,FALSE),0)</f>
        <v>4658887</v>
      </c>
      <c r="H605">
        <f>IFERROR(VLOOKUP(A605,[2]Sheet1!$A:$I,4,FALSE),0)</f>
        <v>0</v>
      </c>
      <c r="I605">
        <f>IFERROR(VLOOKUP(A605,[2]Sheet1!$A:$I,5,FALSE),0)</f>
        <v>0</v>
      </c>
      <c r="J605">
        <f>IFERROR(VLOOKUP(A605,[2]Sheet1!$A:$I,6,FALSE),0)</f>
        <v>0</v>
      </c>
      <c r="K605">
        <f>IFERROR(VLOOKUP(A605,[2]Sheet1!$A:$I,7,FALSE),0)</f>
        <v>0</v>
      </c>
      <c r="L605">
        <f>IFERROR(VLOOKUP(A605,[2]Sheet1!$A:$I,8,FALSE),0)</f>
        <v>0</v>
      </c>
      <c r="M605">
        <f>IFERROR(VLOOKUP(A605,[2]Sheet1!$A:$I,9,FALSE),0)</f>
        <v>0</v>
      </c>
      <c r="N605">
        <f>IFERROR(VLOOKUP(A605,[3]Sheet1!$A:$G,2,FALSE),0)</f>
        <v>0</v>
      </c>
      <c r="O605">
        <f>IFERROR(VLOOKUP(A605,[3]Sheet1!$A:$G,3,FALSE),0)</f>
        <v>0</v>
      </c>
      <c r="P605">
        <f>IFERROR(VLOOKUP(A605,[3]Sheet1!$A:$G,4,FALSE),0)</f>
        <v>0</v>
      </c>
      <c r="Q605">
        <f>IFERROR(VLOOKUP(A605,[3]Sheet1!$A:$G,5,FALSE),0)</f>
        <v>0</v>
      </c>
      <c r="R605">
        <f>IFERROR(VLOOKUP(A605,[3]Sheet1!$A:$G,6,FALSE),0)</f>
        <v>0</v>
      </c>
      <c r="S605">
        <f>IFERROR(VLOOKUP(A605,[3]Sheet1!$A:$G,7,FALSE),0)</f>
        <v>0</v>
      </c>
      <c r="T605" t="str">
        <f t="shared" si="55"/>
        <v>Sim</v>
      </c>
      <c r="U605" t="str">
        <f t="shared" si="56"/>
        <v>Sim</v>
      </c>
      <c r="V605" t="str">
        <f t="shared" si="57"/>
        <v>Sim</v>
      </c>
      <c r="W605" t="str">
        <f t="shared" si="58"/>
        <v>Sim</v>
      </c>
      <c r="X605" t="str">
        <f t="shared" si="59"/>
        <v>Sim</v>
      </c>
      <c r="Y605" t="str">
        <f t="shared" si="60"/>
        <v>Sim</v>
      </c>
    </row>
    <row r="606" spans="1:25" x14ac:dyDescent="0.25">
      <c r="A606" s="5">
        <v>230230</v>
      </c>
      <c r="B606">
        <f>IFERROR(VLOOKUP(A606,[1]Monitoramento_Base_somente_disp!$A:$J,5,FALSE),0)</f>
        <v>852</v>
      </c>
      <c r="C606">
        <f>IFERROR(VLOOKUP(A606,[1]Monitoramento_Base_somente_disp!$A:$J,6,FALSE),0)</f>
        <v>17924907</v>
      </c>
      <c r="D606">
        <f>IFERROR(VLOOKUP(A606,[1]Monitoramento_Base_somente_disp!$A:$J,7,FALSE),0)</f>
        <v>3020</v>
      </c>
      <c r="E606">
        <f>IFERROR(VLOOKUP(A606,[1]Monitoramento_Base_somente_disp!$A:$J,8,FALSE),0)</f>
        <v>14458806</v>
      </c>
      <c r="F606">
        <f>IFERROR(VLOOKUP(A606,[1]Monitoramento_Base_somente_disp!$A:$J,9,FALSE),0)</f>
        <v>0</v>
      </c>
      <c r="G606">
        <f>IFERROR(VLOOKUP(A606,[1]Monitoramento_Base_somente_disp!$A:$J,10,FALSE),0)</f>
        <v>2279545</v>
      </c>
      <c r="H606">
        <f>IFERROR(VLOOKUP(A606,[2]Sheet1!$A:$I,4,FALSE),0)</f>
        <v>0</v>
      </c>
      <c r="I606">
        <f>IFERROR(VLOOKUP(A606,[2]Sheet1!$A:$I,5,FALSE),0)</f>
        <v>0</v>
      </c>
      <c r="J606">
        <f>IFERROR(VLOOKUP(A606,[2]Sheet1!$A:$I,6,FALSE),0)</f>
        <v>0</v>
      </c>
      <c r="K606">
        <f>IFERROR(VLOOKUP(A606,[2]Sheet1!$A:$I,7,FALSE),0)</f>
        <v>0</v>
      </c>
      <c r="L606">
        <f>IFERROR(VLOOKUP(A606,[2]Sheet1!$A:$I,8,FALSE),0)</f>
        <v>0</v>
      </c>
      <c r="M606">
        <f>IFERROR(VLOOKUP(A606,[2]Sheet1!$A:$I,9,FALSE),0)</f>
        <v>0</v>
      </c>
      <c r="N606">
        <f>IFERROR(VLOOKUP(A606,[3]Sheet1!$A:$G,2,FALSE),0)</f>
        <v>0</v>
      </c>
      <c r="O606">
        <f>IFERROR(VLOOKUP(A606,[3]Sheet1!$A:$G,3,FALSE),0)</f>
        <v>0</v>
      </c>
      <c r="P606">
        <f>IFERROR(VLOOKUP(A606,[3]Sheet1!$A:$G,4,FALSE),0)</f>
        <v>0</v>
      </c>
      <c r="Q606">
        <f>IFERROR(VLOOKUP(A606,[3]Sheet1!$A:$G,5,FALSE),0)</f>
        <v>0</v>
      </c>
      <c r="R606">
        <f>IFERROR(VLOOKUP(A606,[3]Sheet1!$A:$G,6,FALSE),0)</f>
        <v>0</v>
      </c>
      <c r="S606">
        <f>IFERROR(VLOOKUP(A606,[3]Sheet1!$A:$G,7,FALSE),0)</f>
        <v>0</v>
      </c>
      <c r="T606" t="str">
        <f t="shared" si="55"/>
        <v>Sim</v>
      </c>
      <c r="U606" t="str">
        <f t="shared" si="56"/>
        <v>Sim</v>
      </c>
      <c r="V606" t="str">
        <f t="shared" si="57"/>
        <v>Sim</v>
      </c>
      <c r="W606" t="str">
        <f t="shared" si="58"/>
        <v>Sim</v>
      </c>
      <c r="X606" t="str">
        <f t="shared" si="59"/>
        <v>Não</v>
      </c>
      <c r="Y606" t="str">
        <f t="shared" si="60"/>
        <v>Sim</v>
      </c>
    </row>
    <row r="607" spans="1:25" x14ac:dyDescent="0.25">
      <c r="A607" s="5">
        <v>230240</v>
      </c>
      <c r="B607">
        <f>IFERROR(VLOOKUP(A607,[1]Monitoramento_Base_somente_disp!$A:$J,5,FALSE),0)</f>
        <v>314386</v>
      </c>
      <c r="C607">
        <f>IFERROR(VLOOKUP(A607,[1]Monitoramento_Base_somente_disp!$A:$J,6,FALSE),0)</f>
        <v>38423971</v>
      </c>
      <c r="D607">
        <f>IFERROR(VLOOKUP(A607,[1]Monitoramento_Base_somente_disp!$A:$J,7,FALSE),0)</f>
        <v>164591</v>
      </c>
      <c r="E607">
        <f>IFERROR(VLOOKUP(A607,[1]Monitoramento_Base_somente_disp!$A:$J,8,FALSE),0)</f>
        <v>27010410</v>
      </c>
      <c r="F607">
        <f>IFERROR(VLOOKUP(A607,[1]Monitoramento_Base_somente_disp!$A:$J,9,FALSE),0)</f>
        <v>11866</v>
      </c>
      <c r="G607">
        <f>IFERROR(VLOOKUP(A607,[1]Monitoramento_Base_somente_disp!$A:$J,10,FALSE),0)</f>
        <v>3737826</v>
      </c>
      <c r="H607">
        <f>IFERROR(VLOOKUP(A607,[2]Sheet1!$A:$I,4,FALSE),0)</f>
        <v>0</v>
      </c>
      <c r="I607">
        <f>IFERROR(VLOOKUP(A607,[2]Sheet1!$A:$I,5,FALSE),0)</f>
        <v>0</v>
      </c>
      <c r="J607">
        <f>IFERROR(VLOOKUP(A607,[2]Sheet1!$A:$I,6,FALSE),0)</f>
        <v>0</v>
      </c>
      <c r="K607">
        <f>IFERROR(VLOOKUP(A607,[2]Sheet1!$A:$I,7,FALSE),0)</f>
        <v>0</v>
      </c>
      <c r="L607">
        <f>IFERROR(VLOOKUP(A607,[2]Sheet1!$A:$I,8,FALSE),0)</f>
        <v>0</v>
      </c>
      <c r="M607">
        <f>IFERROR(VLOOKUP(A607,[2]Sheet1!$A:$I,9,FALSE),0)</f>
        <v>0</v>
      </c>
      <c r="N607">
        <f>IFERROR(VLOOKUP(A607,[3]Sheet1!$A:$G,2,FALSE),0)</f>
        <v>0</v>
      </c>
      <c r="O607">
        <f>IFERROR(VLOOKUP(A607,[3]Sheet1!$A:$G,3,FALSE),0)</f>
        <v>0</v>
      </c>
      <c r="P607">
        <f>IFERROR(VLOOKUP(A607,[3]Sheet1!$A:$G,4,FALSE),0)</f>
        <v>0</v>
      </c>
      <c r="Q607">
        <f>IFERROR(VLOOKUP(A607,[3]Sheet1!$A:$G,5,FALSE),0)</f>
        <v>0</v>
      </c>
      <c r="R607">
        <f>IFERROR(VLOOKUP(A607,[3]Sheet1!$A:$G,6,FALSE),0)</f>
        <v>0</v>
      </c>
      <c r="S607">
        <f>IFERROR(VLOOKUP(A607,[3]Sheet1!$A:$G,7,FALSE),0)</f>
        <v>0</v>
      </c>
      <c r="T607" t="str">
        <f t="shared" si="55"/>
        <v>Sim</v>
      </c>
      <c r="U607" t="str">
        <f t="shared" si="56"/>
        <v>Sim</v>
      </c>
      <c r="V607" t="str">
        <f t="shared" si="57"/>
        <v>Sim</v>
      </c>
      <c r="W607" t="str">
        <f t="shared" si="58"/>
        <v>Sim</v>
      </c>
      <c r="X607" t="str">
        <f t="shared" si="59"/>
        <v>Sim</v>
      </c>
      <c r="Y607" t="str">
        <f t="shared" si="60"/>
        <v>Sim</v>
      </c>
    </row>
    <row r="608" spans="1:25" x14ac:dyDescent="0.25">
      <c r="A608" s="5">
        <v>230250</v>
      </c>
      <c r="B608">
        <f>IFERROR(VLOOKUP(A608,[1]Monitoramento_Base_somente_disp!$A:$J,5,FALSE),0)</f>
        <v>289327</v>
      </c>
      <c r="C608">
        <f>IFERROR(VLOOKUP(A608,[1]Monitoramento_Base_somente_disp!$A:$J,6,FALSE),0)</f>
        <v>43582751</v>
      </c>
      <c r="D608">
        <f>IFERROR(VLOOKUP(A608,[1]Monitoramento_Base_somente_disp!$A:$J,7,FALSE),0)</f>
        <v>212669</v>
      </c>
      <c r="E608">
        <f>IFERROR(VLOOKUP(A608,[1]Monitoramento_Base_somente_disp!$A:$J,8,FALSE),0)</f>
        <v>36406358</v>
      </c>
      <c r="F608">
        <f>IFERROR(VLOOKUP(A608,[1]Monitoramento_Base_somente_disp!$A:$J,9,FALSE),0)</f>
        <v>24900</v>
      </c>
      <c r="G608">
        <f>IFERROR(VLOOKUP(A608,[1]Monitoramento_Base_somente_disp!$A:$J,10,FALSE),0)</f>
        <v>5565472</v>
      </c>
      <c r="H608">
        <f>IFERROR(VLOOKUP(A608,[2]Sheet1!$A:$I,4,FALSE),0)</f>
        <v>0</v>
      </c>
      <c r="I608">
        <f>IFERROR(VLOOKUP(A608,[2]Sheet1!$A:$I,5,FALSE),0)</f>
        <v>0</v>
      </c>
      <c r="J608">
        <f>IFERROR(VLOOKUP(A608,[2]Sheet1!$A:$I,6,FALSE),0)</f>
        <v>0</v>
      </c>
      <c r="K608">
        <f>IFERROR(VLOOKUP(A608,[2]Sheet1!$A:$I,7,FALSE),0)</f>
        <v>0</v>
      </c>
      <c r="L608">
        <f>IFERROR(VLOOKUP(A608,[2]Sheet1!$A:$I,8,FALSE),0)</f>
        <v>0</v>
      </c>
      <c r="M608">
        <f>IFERROR(VLOOKUP(A608,[2]Sheet1!$A:$I,9,FALSE),0)</f>
        <v>0</v>
      </c>
      <c r="N608">
        <f>IFERROR(VLOOKUP(A608,[3]Sheet1!$A:$G,2,FALSE),0)</f>
        <v>0</v>
      </c>
      <c r="O608">
        <f>IFERROR(VLOOKUP(A608,[3]Sheet1!$A:$G,3,FALSE),0)</f>
        <v>0</v>
      </c>
      <c r="P608">
        <f>IFERROR(VLOOKUP(A608,[3]Sheet1!$A:$G,4,FALSE),0)</f>
        <v>0</v>
      </c>
      <c r="Q608">
        <f>IFERROR(VLOOKUP(A608,[3]Sheet1!$A:$G,5,FALSE),0)</f>
        <v>0</v>
      </c>
      <c r="R608">
        <f>IFERROR(VLOOKUP(A608,[3]Sheet1!$A:$G,6,FALSE),0)</f>
        <v>0</v>
      </c>
      <c r="S608">
        <f>IFERROR(VLOOKUP(A608,[3]Sheet1!$A:$G,7,FALSE),0)</f>
        <v>0</v>
      </c>
      <c r="T608" t="str">
        <f t="shared" si="55"/>
        <v>Sim</v>
      </c>
      <c r="U608" t="str">
        <f t="shared" si="56"/>
        <v>Sim</v>
      </c>
      <c r="V608" t="str">
        <f t="shared" si="57"/>
        <v>Sim</v>
      </c>
      <c r="W608" t="str">
        <f t="shared" si="58"/>
        <v>Sim</v>
      </c>
      <c r="X608" t="str">
        <f t="shared" si="59"/>
        <v>Sim</v>
      </c>
      <c r="Y608" t="str">
        <f t="shared" si="60"/>
        <v>Sim</v>
      </c>
    </row>
    <row r="609" spans="1:25" x14ac:dyDescent="0.25">
      <c r="A609" s="5">
        <v>230260</v>
      </c>
      <c r="B609">
        <f>IFERROR(VLOOKUP(A609,[1]Monitoramento_Base_somente_disp!$A:$J,5,FALSE),0)</f>
        <v>123463</v>
      </c>
      <c r="C609">
        <f>IFERROR(VLOOKUP(A609,[1]Monitoramento_Base_somente_disp!$A:$J,6,FALSE),0)</f>
        <v>189695863</v>
      </c>
      <c r="D609">
        <f>IFERROR(VLOOKUP(A609,[1]Monitoramento_Base_somente_disp!$A:$J,7,FALSE),0)</f>
        <v>103957</v>
      </c>
      <c r="E609">
        <f>IFERROR(VLOOKUP(A609,[1]Monitoramento_Base_somente_disp!$A:$J,8,FALSE),0)</f>
        <v>161585301</v>
      </c>
      <c r="F609">
        <f>IFERROR(VLOOKUP(A609,[1]Monitoramento_Base_somente_disp!$A:$J,9,FALSE),0)</f>
        <v>2236</v>
      </c>
      <c r="G609">
        <f>IFERROR(VLOOKUP(A609,[1]Monitoramento_Base_somente_disp!$A:$J,10,FALSE),0)</f>
        <v>21925669</v>
      </c>
      <c r="H609">
        <f>IFERROR(VLOOKUP(A609,[2]Sheet1!$A:$I,4,FALSE),0)</f>
        <v>0</v>
      </c>
      <c r="I609">
        <f>IFERROR(VLOOKUP(A609,[2]Sheet1!$A:$I,5,FALSE),0)</f>
        <v>0</v>
      </c>
      <c r="J609">
        <f>IFERROR(VLOOKUP(A609,[2]Sheet1!$A:$I,6,FALSE),0)</f>
        <v>0</v>
      </c>
      <c r="K609">
        <f>IFERROR(VLOOKUP(A609,[2]Sheet1!$A:$I,7,FALSE),0)</f>
        <v>0</v>
      </c>
      <c r="L609">
        <f>IFERROR(VLOOKUP(A609,[2]Sheet1!$A:$I,8,FALSE),0)</f>
        <v>0</v>
      </c>
      <c r="M609">
        <f>IFERROR(VLOOKUP(A609,[2]Sheet1!$A:$I,9,FALSE),0)</f>
        <v>0</v>
      </c>
      <c r="N609">
        <f>IFERROR(VLOOKUP(A609,[3]Sheet1!$A:$G,2,FALSE),0)</f>
        <v>0</v>
      </c>
      <c r="O609">
        <f>IFERROR(VLOOKUP(A609,[3]Sheet1!$A:$G,3,FALSE),0)</f>
        <v>0</v>
      </c>
      <c r="P609">
        <f>IFERROR(VLOOKUP(A609,[3]Sheet1!$A:$G,4,FALSE),0)</f>
        <v>0</v>
      </c>
      <c r="Q609">
        <f>IFERROR(VLOOKUP(A609,[3]Sheet1!$A:$G,5,FALSE),0)</f>
        <v>0</v>
      </c>
      <c r="R609">
        <f>IFERROR(VLOOKUP(A609,[3]Sheet1!$A:$G,6,FALSE),0)</f>
        <v>0</v>
      </c>
      <c r="S609">
        <f>IFERROR(VLOOKUP(A609,[3]Sheet1!$A:$G,7,FALSE),0)</f>
        <v>0</v>
      </c>
      <c r="T609" t="str">
        <f t="shared" si="55"/>
        <v>Sim</v>
      </c>
      <c r="U609" t="str">
        <f t="shared" si="56"/>
        <v>Sim</v>
      </c>
      <c r="V609" t="str">
        <f t="shared" si="57"/>
        <v>Sim</v>
      </c>
      <c r="W609" t="str">
        <f t="shared" si="58"/>
        <v>Sim</v>
      </c>
      <c r="X609" t="str">
        <f t="shared" si="59"/>
        <v>Sim</v>
      </c>
      <c r="Y609" t="str">
        <f t="shared" si="60"/>
        <v>Sim</v>
      </c>
    </row>
    <row r="610" spans="1:25" x14ac:dyDescent="0.25">
      <c r="A610" s="5">
        <v>230270</v>
      </c>
      <c r="B610">
        <f>IFERROR(VLOOKUP(A610,[1]Monitoramento_Base_somente_disp!$A:$J,5,FALSE),0)</f>
        <v>0</v>
      </c>
      <c r="C610">
        <f>IFERROR(VLOOKUP(A610,[1]Monitoramento_Base_somente_disp!$A:$J,6,FALSE),0)</f>
        <v>350387724</v>
      </c>
      <c r="D610">
        <f>IFERROR(VLOOKUP(A610,[1]Monitoramento_Base_somente_disp!$A:$J,7,FALSE),0)</f>
        <v>0</v>
      </c>
      <c r="E610">
        <f>IFERROR(VLOOKUP(A610,[1]Monitoramento_Base_somente_disp!$A:$J,8,FALSE),0)</f>
        <v>353351314</v>
      </c>
      <c r="F610">
        <f>IFERROR(VLOOKUP(A610,[1]Monitoramento_Base_somente_disp!$A:$J,9,FALSE),0)</f>
        <v>0</v>
      </c>
      <c r="G610">
        <f>IFERROR(VLOOKUP(A610,[1]Monitoramento_Base_somente_disp!$A:$J,10,FALSE),0)</f>
        <v>56976470</v>
      </c>
      <c r="H610">
        <f>IFERROR(VLOOKUP(A610,[2]Sheet1!$A:$I,4,FALSE),0)</f>
        <v>0</v>
      </c>
      <c r="I610">
        <f>IFERROR(VLOOKUP(A610,[2]Sheet1!$A:$I,5,FALSE),0)</f>
        <v>0</v>
      </c>
      <c r="J610">
        <f>IFERROR(VLOOKUP(A610,[2]Sheet1!$A:$I,6,FALSE),0)</f>
        <v>0</v>
      </c>
      <c r="K610">
        <f>IFERROR(VLOOKUP(A610,[2]Sheet1!$A:$I,7,FALSE),0)</f>
        <v>0</v>
      </c>
      <c r="L610">
        <f>IFERROR(VLOOKUP(A610,[2]Sheet1!$A:$I,8,FALSE),0)</f>
        <v>0</v>
      </c>
      <c r="M610">
        <f>IFERROR(VLOOKUP(A610,[2]Sheet1!$A:$I,9,FALSE),0)</f>
        <v>0</v>
      </c>
      <c r="N610">
        <f>IFERROR(VLOOKUP(A610,[3]Sheet1!$A:$G,2,FALSE),0)</f>
        <v>0</v>
      </c>
      <c r="O610">
        <f>IFERROR(VLOOKUP(A610,[3]Sheet1!$A:$G,3,FALSE),0)</f>
        <v>0</v>
      </c>
      <c r="P610">
        <f>IFERROR(VLOOKUP(A610,[3]Sheet1!$A:$G,4,FALSE),0)</f>
        <v>0</v>
      </c>
      <c r="Q610">
        <f>IFERROR(VLOOKUP(A610,[3]Sheet1!$A:$G,5,FALSE),0)</f>
        <v>0</v>
      </c>
      <c r="R610">
        <f>IFERROR(VLOOKUP(A610,[3]Sheet1!$A:$G,6,FALSE),0)</f>
        <v>0</v>
      </c>
      <c r="S610">
        <f>IFERROR(VLOOKUP(A610,[3]Sheet1!$A:$G,7,FALSE),0)</f>
        <v>0</v>
      </c>
      <c r="T610" t="str">
        <f t="shared" si="55"/>
        <v>Não</v>
      </c>
      <c r="U610" t="str">
        <f t="shared" si="56"/>
        <v>Sim</v>
      </c>
      <c r="V610" t="str">
        <f t="shared" si="57"/>
        <v>Não</v>
      </c>
      <c r="W610" t="str">
        <f t="shared" si="58"/>
        <v>Sim</v>
      </c>
      <c r="X610" t="str">
        <f t="shared" si="59"/>
        <v>Não</v>
      </c>
      <c r="Y610" t="str">
        <f t="shared" si="60"/>
        <v>Sim</v>
      </c>
    </row>
    <row r="611" spans="1:25" x14ac:dyDescent="0.25">
      <c r="A611" s="5">
        <v>230280</v>
      </c>
      <c r="B611">
        <f>IFERROR(VLOOKUP(A611,[1]Monitoramento_Base_somente_disp!$A:$J,5,FALSE),0)</f>
        <v>494967</v>
      </c>
      <c r="C611">
        <f>IFERROR(VLOOKUP(A611,[1]Monitoramento_Base_somente_disp!$A:$J,6,FALSE),0)</f>
        <v>100570981</v>
      </c>
      <c r="D611">
        <f>IFERROR(VLOOKUP(A611,[1]Monitoramento_Base_somente_disp!$A:$J,7,FALSE),0)</f>
        <v>361917</v>
      </c>
      <c r="E611">
        <f>IFERROR(VLOOKUP(A611,[1]Monitoramento_Base_somente_disp!$A:$J,8,FALSE),0)</f>
        <v>82949334</v>
      </c>
      <c r="F611">
        <f>IFERROR(VLOOKUP(A611,[1]Monitoramento_Base_somente_disp!$A:$J,9,FALSE),0)</f>
        <v>7553</v>
      </c>
      <c r="G611">
        <f>IFERROR(VLOOKUP(A611,[1]Monitoramento_Base_somente_disp!$A:$J,10,FALSE),0)</f>
        <v>13158669</v>
      </c>
      <c r="H611">
        <f>IFERROR(VLOOKUP(A611,[2]Sheet1!$A:$I,4,FALSE),0)</f>
        <v>0</v>
      </c>
      <c r="I611">
        <f>IFERROR(VLOOKUP(A611,[2]Sheet1!$A:$I,5,FALSE),0)</f>
        <v>0</v>
      </c>
      <c r="J611">
        <f>IFERROR(VLOOKUP(A611,[2]Sheet1!$A:$I,6,FALSE),0)</f>
        <v>0</v>
      </c>
      <c r="K611">
        <f>IFERROR(VLOOKUP(A611,[2]Sheet1!$A:$I,7,FALSE),0)</f>
        <v>0</v>
      </c>
      <c r="L611">
        <f>IFERROR(VLOOKUP(A611,[2]Sheet1!$A:$I,8,FALSE),0)</f>
        <v>0</v>
      </c>
      <c r="M611">
        <f>IFERROR(VLOOKUP(A611,[2]Sheet1!$A:$I,9,FALSE),0)</f>
        <v>0</v>
      </c>
      <c r="N611">
        <f>IFERROR(VLOOKUP(A611,[3]Sheet1!$A:$G,2,FALSE),0)</f>
        <v>0</v>
      </c>
      <c r="O611">
        <f>IFERROR(VLOOKUP(A611,[3]Sheet1!$A:$G,3,FALSE),0)</f>
        <v>0</v>
      </c>
      <c r="P611">
        <f>IFERROR(VLOOKUP(A611,[3]Sheet1!$A:$G,4,FALSE),0)</f>
        <v>0</v>
      </c>
      <c r="Q611">
        <f>IFERROR(VLOOKUP(A611,[3]Sheet1!$A:$G,5,FALSE),0)</f>
        <v>0</v>
      </c>
      <c r="R611">
        <f>IFERROR(VLOOKUP(A611,[3]Sheet1!$A:$G,6,FALSE),0)</f>
        <v>0</v>
      </c>
      <c r="S611">
        <f>IFERROR(VLOOKUP(A611,[3]Sheet1!$A:$G,7,FALSE),0)</f>
        <v>0</v>
      </c>
      <c r="T611" t="str">
        <f t="shared" si="55"/>
        <v>Sim</v>
      </c>
      <c r="U611" t="str">
        <f t="shared" si="56"/>
        <v>Sim</v>
      </c>
      <c r="V611" t="str">
        <f t="shared" si="57"/>
        <v>Sim</v>
      </c>
      <c r="W611" t="str">
        <f t="shared" si="58"/>
        <v>Sim</v>
      </c>
      <c r="X611" t="str">
        <f t="shared" si="59"/>
        <v>Sim</v>
      </c>
      <c r="Y611" t="str">
        <f t="shared" si="60"/>
        <v>Sim</v>
      </c>
    </row>
    <row r="612" spans="1:25" x14ac:dyDescent="0.25">
      <c r="A612" s="5">
        <v>230290</v>
      </c>
      <c r="B612">
        <f>IFERROR(VLOOKUP(A612,[1]Monitoramento_Base_somente_disp!$A:$J,5,FALSE),0)</f>
        <v>15692</v>
      </c>
      <c r="C612">
        <f>IFERROR(VLOOKUP(A612,[1]Monitoramento_Base_somente_disp!$A:$J,6,FALSE),0)</f>
        <v>12497185</v>
      </c>
      <c r="D612">
        <f>IFERROR(VLOOKUP(A612,[1]Monitoramento_Base_somente_disp!$A:$J,7,FALSE),0)</f>
        <v>12493</v>
      </c>
      <c r="E612">
        <f>IFERROR(VLOOKUP(A612,[1]Monitoramento_Base_somente_disp!$A:$J,8,FALSE),0)</f>
        <v>12691928</v>
      </c>
      <c r="F612">
        <f>IFERROR(VLOOKUP(A612,[1]Monitoramento_Base_somente_disp!$A:$J,9,FALSE),0)</f>
        <v>0</v>
      </c>
      <c r="G612">
        <f>IFERROR(VLOOKUP(A612,[1]Monitoramento_Base_somente_disp!$A:$J,10,FALSE),0)</f>
        <v>1864536</v>
      </c>
      <c r="H612">
        <f>IFERROR(VLOOKUP(A612,[2]Sheet1!$A:$I,4,FALSE),0)</f>
        <v>0</v>
      </c>
      <c r="I612">
        <f>IFERROR(VLOOKUP(A612,[2]Sheet1!$A:$I,5,FALSE),0)</f>
        <v>0</v>
      </c>
      <c r="J612">
        <f>IFERROR(VLOOKUP(A612,[2]Sheet1!$A:$I,6,FALSE),0)</f>
        <v>0</v>
      </c>
      <c r="K612">
        <f>IFERROR(VLOOKUP(A612,[2]Sheet1!$A:$I,7,FALSE),0)</f>
        <v>0</v>
      </c>
      <c r="L612">
        <f>IFERROR(VLOOKUP(A612,[2]Sheet1!$A:$I,8,FALSE),0)</f>
        <v>0</v>
      </c>
      <c r="M612">
        <f>IFERROR(VLOOKUP(A612,[2]Sheet1!$A:$I,9,FALSE),0)</f>
        <v>0</v>
      </c>
      <c r="N612">
        <f>IFERROR(VLOOKUP(A612,[3]Sheet1!$A:$G,2,FALSE),0)</f>
        <v>0</v>
      </c>
      <c r="O612">
        <f>IFERROR(VLOOKUP(A612,[3]Sheet1!$A:$G,3,FALSE),0)</f>
        <v>0</v>
      </c>
      <c r="P612">
        <f>IFERROR(VLOOKUP(A612,[3]Sheet1!$A:$G,4,FALSE),0)</f>
        <v>0</v>
      </c>
      <c r="Q612">
        <f>IFERROR(VLOOKUP(A612,[3]Sheet1!$A:$G,5,FALSE),0)</f>
        <v>0</v>
      </c>
      <c r="R612">
        <f>IFERROR(VLOOKUP(A612,[3]Sheet1!$A:$G,6,FALSE),0)</f>
        <v>0</v>
      </c>
      <c r="S612">
        <f>IFERROR(VLOOKUP(A612,[3]Sheet1!$A:$G,7,FALSE),0)</f>
        <v>0</v>
      </c>
      <c r="T612" t="str">
        <f t="shared" si="55"/>
        <v>Sim</v>
      </c>
      <c r="U612" t="str">
        <f t="shared" si="56"/>
        <v>Sim</v>
      </c>
      <c r="V612" t="str">
        <f t="shared" si="57"/>
        <v>Sim</v>
      </c>
      <c r="W612" t="str">
        <f t="shared" si="58"/>
        <v>Sim</v>
      </c>
      <c r="X612" t="str">
        <f t="shared" si="59"/>
        <v>Não</v>
      </c>
      <c r="Y612" t="str">
        <f t="shared" si="60"/>
        <v>Sim</v>
      </c>
    </row>
    <row r="613" spans="1:25" x14ac:dyDescent="0.25">
      <c r="A613" s="5">
        <v>230300</v>
      </c>
      <c r="B613">
        <f>IFERROR(VLOOKUP(A613,[1]Monitoramento_Base_somente_disp!$A:$J,5,FALSE),0)</f>
        <v>1962</v>
      </c>
      <c r="C613">
        <f>IFERROR(VLOOKUP(A613,[1]Monitoramento_Base_somente_disp!$A:$J,6,FALSE),0)</f>
        <v>6337972</v>
      </c>
      <c r="D613">
        <f>IFERROR(VLOOKUP(A613,[1]Monitoramento_Base_somente_disp!$A:$J,7,FALSE),0)</f>
        <v>1347</v>
      </c>
      <c r="E613">
        <f>IFERROR(VLOOKUP(A613,[1]Monitoramento_Base_somente_disp!$A:$J,8,FALSE),0)</f>
        <v>4564087</v>
      </c>
      <c r="F613">
        <f>IFERROR(VLOOKUP(A613,[1]Monitoramento_Base_somente_disp!$A:$J,9,FALSE),0)</f>
        <v>32</v>
      </c>
      <c r="G613">
        <f>IFERROR(VLOOKUP(A613,[1]Monitoramento_Base_somente_disp!$A:$J,10,FALSE),0)</f>
        <v>658058</v>
      </c>
      <c r="H613">
        <f>IFERROR(VLOOKUP(A613,[2]Sheet1!$A:$I,4,FALSE),0)</f>
        <v>0</v>
      </c>
      <c r="I613">
        <f>IFERROR(VLOOKUP(A613,[2]Sheet1!$A:$I,5,FALSE),0)</f>
        <v>0</v>
      </c>
      <c r="J613">
        <f>IFERROR(VLOOKUP(A613,[2]Sheet1!$A:$I,6,FALSE),0)</f>
        <v>0</v>
      </c>
      <c r="K613">
        <f>IFERROR(VLOOKUP(A613,[2]Sheet1!$A:$I,7,FALSE),0)</f>
        <v>0</v>
      </c>
      <c r="L613">
        <f>IFERROR(VLOOKUP(A613,[2]Sheet1!$A:$I,8,FALSE),0)</f>
        <v>0</v>
      </c>
      <c r="M613">
        <f>IFERROR(VLOOKUP(A613,[2]Sheet1!$A:$I,9,FALSE),0)</f>
        <v>0</v>
      </c>
      <c r="N613">
        <f>IFERROR(VLOOKUP(A613,[3]Sheet1!$A:$G,2,FALSE),0)</f>
        <v>0</v>
      </c>
      <c r="O613">
        <f>IFERROR(VLOOKUP(A613,[3]Sheet1!$A:$G,3,FALSE),0)</f>
        <v>0</v>
      </c>
      <c r="P613">
        <f>IFERROR(VLOOKUP(A613,[3]Sheet1!$A:$G,4,FALSE),0)</f>
        <v>0</v>
      </c>
      <c r="Q613">
        <f>IFERROR(VLOOKUP(A613,[3]Sheet1!$A:$G,5,FALSE),0)</f>
        <v>0</v>
      </c>
      <c r="R613">
        <f>IFERROR(VLOOKUP(A613,[3]Sheet1!$A:$G,6,FALSE),0)</f>
        <v>0</v>
      </c>
      <c r="S613">
        <f>IFERROR(VLOOKUP(A613,[3]Sheet1!$A:$G,7,FALSE),0)</f>
        <v>0</v>
      </c>
      <c r="T613" t="str">
        <f t="shared" si="55"/>
        <v>Sim</v>
      </c>
      <c r="U613" t="str">
        <f t="shared" si="56"/>
        <v>Sim</v>
      </c>
      <c r="V613" t="str">
        <f t="shared" si="57"/>
        <v>Sim</v>
      </c>
      <c r="W613" t="str">
        <f t="shared" si="58"/>
        <v>Sim</v>
      </c>
      <c r="X613" t="str">
        <f t="shared" si="59"/>
        <v>Sim</v>
      </c>
      <c r="Y613" t="str">
        <f t="shared" si="60"/>
        <v>Sim</v>
      </c>
    </row>
    <row r="614" spans="1:25" x14ac:dyDescent="0.25">
      <c r="A614" s="5">
        <v>230310</v>
      </c>
      <c r="B614">
        <f>IFERROR(VLOOKUP(A614,[1]Monitoramento_Base_somente_disp!$A:$J,5,FALSE),0)</f>
        <v>26671</v>
      </c>
      <c r="C614">
        <f>IFERROR(VLOOKUP(A614,[1]Monitoramento_Base_somente_disp!$A:$J,6,FALSE),0)</f>
        <v>6594702</v>
      </c>
      <c r="D614">
        <f>IFERROR(VLOOKUP(A614,[1]Monitoramento_Base_somente_disp!$A:$J,7,FALSE),0)</f>
        <v>25795</v>
      </c>
      <c r="E614">
        <f>IFERROR(VLOOKUP(A614,[1]Monitoramento_Base_somente_disp!$A:$J,8,FALSE),0)</f>
        <v>9743521</v>
      </c>
      <c r="F614">
        <f>IFERROR(VLOOKUP(A614,[1]Monitoramento_Base_somente_disp!$A:$J,9,FALSE),0)</f>
        <v>1162</v>
      </c>
      <c r="G614">
        <f>IFERROR(VLOOKUP(A614,[1]Monitoramento_Base_somente_disp!$A:$J,10,FALSE),0)</f>
        <v>1610099</v>
      </c>
      <c r="H614">
        <f>IFERROR(VLOOKUP(A614,[2]Sheet1!$A:$I,4,FALSE),0)</f>
        <v>0</v>
      </c>
      <c r="I614">
        <f>IFERROR(VLOOKUP(A614,[2]Sheet1!$A:$I,5,FALSE),0)</f>
        <v>0</v>
      </c>
      <c r="J614">
        <f>IFERROR(VLOOKUP(A614,[2]Sheet1!$A:$I,6,FALSE),0)</f>
        <v>0</v>
      </c>
      <c r="K614">
        <f>IFERROR(VLOOKUP(A614,[2]Sheet1!$A:$I,7,FALSE),0)</f>
        <v>0</v>
      </c>
      <c r="L614">
        <f>IFERROR(VLOOKUP(A614,[2]Sheet1!$A:$I,8,FALSE),0)</f>
        <v>0</v>
      </c>
      <c r="M614">
        <f>IFERROR(VLOOKUP(A614,[2]Sheet1!$A:$I,9,FALSE),0)</f>
        <v>0</v>
      </c>
      <c r="N614">
        <f>IFERROR(VLOOKUP(A614,[3]Sheet1!$A:$G,2,FALSE),0)</f>
        <v>0</v>
      </c>
      <c r="O614">
        <f>IFERROR(VLOOKUP(A614,[3]Sheet1!$A:$G,3,FALSE),0)</f>
        <v>0</v>
      </c>
      <c r="P614">
        <f>IFERROR(VLOOKUP(A614,[3]Sheet1!$A:$G,4,FALSE),0)</f>
        <v>0</v>
      </c>
      <c r="Q614">
        <f>IFERROR(VLOOKUP(A614,[3]Sheet1!$A:$G,5,FALSE),0)</f>
        <v>0</v>
      </c>
      <c r="R614">
        <f>IFERROR(VLOOKUP(A614,[3]Sheet1!$A:$G,6,FALSE),0)</f>
        <v>0</v>
      </c>
      <c r="S614">
        <f>IFERROR(VLOOKUP(A614,[3]Sheet1!$A:$G,7,FALSE),0)</f>
        <v>0</v>
      </c>
      <c r="T614" t="str">
        <f t="shared" si="55"/>
        <v>Sim</v>
      </c>
      <c r="U614" t="str">
        <f t="shared" si="56"/>
        <v>Sim</v>
      </c>
      <c r="V614" t="str">
        <f t="shared" si="57"/>
        <v>Sim</v>
      </c>
      <c r="W614" t="str">
        <f t="shared" si="58"/>
        <v>Sim</v>
      </c>
      <c r="X614" t="str">
        <f t="shared" si="59"/>
        <v>Sim</v>
      </c>
      <c r="Y614" t="str">
        <f t="shared" si="60"/>
        <v>Sim</v>
      </c>
    </row>
    <row r="615" spans="1:25" x14ac:dyDescent="0.25">
      <c r="A615" s="5">
        <v>230320</v>
      </c>
      <c r="B615">
        <f>IFERROR(VLOOKUP(A615,[1]Monitoramento_Base_somente_disp!$A:$J,5,FALSE),0)</f>
        <v>116845</v>
      </c>
      <c r="C615">
        <f>IFERROR(VLOOKUP(A615,[1]Monitoramento_Base_somente_disp!$A:$J,6,FALSE),0)</f>
        <v>8332800</v>
      </c>
      <c r="D615">
        <f>IFERROR(VLOOKUP(A615,[1]Monitoramento_Base_somente_disp!$A:$J,7,FALSE),0)</f>
        <v>93872</v>
      </c>
      <c r="E615">
        <f>IFERROR(VLOOKUP(A615,[1]Monitoramento_Base_somente_disp!$A:$J,8,FALSE),0)</f>
        <v>11426590</v>
      </c>
      <c r="F615">
        <f>IFERROR(VLOOKUP(A615,[1]Monitoramento_Base_somente_disp!$A:$J,9,FALSE),0)</f>
        <v>12343</v>
      </c>
      <c r="G615">
        <f>IFERROR(VLOOKUP(A615,[1]Monitoramento_Base_somente_disp!$A:$J,10,FALSE),0)</f>
        <v>1793496</v>
      </c>
      <c r="H615">
        <f>IFERROR(VLOOKUP(A615,[2]Sheet1!$A:$I,4,FALSE),0)</f>
        <v>0</v>
      </c>
      <c r="I615">
        <f>IFERROR(VLOOKUP(A615,[2]Sheet1!$A:$I,5,FALSE),0)</f>
        <v>0</v>
      </c>
      <c r="J615">
        <f>IFERROR(VLOOKUP(A615,[2]Sheet1!$A:$I,6,FALSE),0)</f>
        <v>0</v>
      </c>
      <c r="K615">
        <f>IFERROR(VLOOKUP(A615,[2]Sheet1!$A:$I,7,FALSE),0)</f>
        <v>0</v>
      </c>
      <c r="L615">
        <f>IFERROR(VLOOKUP(A615,[2]Sheet1!$A:$I,8,FALSE),0)</f>
        <v>0</v>
      </c>
      <c r="M615">
        <f>IFERROR(VLOOKUP(A615,[2]Sheet1!$A:$I,9,FALSE),0)</f>
        <v>0</v>
      </c>
      <c r="N615">
        <f>IFERROR(VLOOKUP(A615,[3]Sheet1!$A:$G,2,FALSE),0)</f>
        <v>0</v>
      </c>
      <c r="O615">
        <f>IFERROR(VLOOKUP(A615,[3]Sheet1!$A:$G,3,FALSE),0)</f>
        <v>0</v>
      </c>
      <c r="P615">
        <f>IFERROR(VLOOKUP(A615,[3]Sheet1!$A:$G,4,FALSE),0)</f>
        <v>0</v>
      </c>
      <c r="Q615">
        <f>IFERROR(VLOOKUP(A615,[3]Sheet1!$A:$G,5,FALSE),0)</f>
        <v>0</v>
      </c>
      <c r="R615">
        <f>IFERROR(VLOOKUP(A615,[3]Sheet1!$A:$G,6,FALSE),0)</f>
        <v>0</v>
      </c>
      <c r="S615">
        <f>IFERROR(VLOOKUP(A615,[3]Sheet1!$A:$G,7,FALSE),0)</f>
        <v>0</v>
      </c>
      <c r="T615" t="str">
        <f t="shared" si="55"/>
        <v>Sim</v>
      </c>
      <c r="U615" t="str">
        <f t="shared" si="56"/>
        <v>Sim</v>
      </c>
      <c r="V615" t="str">
        <f t="shared" si="57"/>
        <v>Sim</v>
      </c>
      <c r="W615" t="str">
        <f t="shared" si="58"/>
        <v>Sim</v>
      </c>
      <c r="X615" t="str">
        <f t="shared" si="59"/>
        <v>Sim</v>
      </c>
      <c r="Y615" t="str">
        <f t="shared" si="60"/>
        <v>Sim</v>
      </c>
    </row>
    <row r="616" spans="1:25" x14ac:dyDescent="0.25">
      <c r="A616" s="5">
        <v>230330</v>
      </c>
      <c r="B616">
        <f>IFERROR(VLOOKUP(A616,[1]Monitoramento_Base_somente_disp!$A:$J,5,FALSE),0)</f>
        <v>0</v>
      </c>
      <c r="C616">
        <f>IFERROR(VLOOKUP(A616,[1]Monitoramento_Base_somente_disp!$A:$J,6,FALSE),0)</f>
        <v>3431850</v>
      </c>
      <c r="D616">
        <f>IFERROR(VLOOKUP(A616,[1]Monitoramento_Base_somente_disp!$A:$J,7,FALSE),0)</f>
        <v>0</v>
      </c>
      <c r="E616">
        <f>IFERROR(VLOOKUP(A616,[1]Monitoramento_Base_somente_disp!$A:$J,8,FALSE),0)</f>
        <v>3546245</v>
      </c>
      <c r="F616">
        <f>IFERROR(VLOOKUP(A616,[1]Monitoramento_Base_somente_disp!$A:$J,9,FALSE),0)</f>
        <v>0</v>
      </c>
      <c r="G616">
        <f>IFERROR(VLOOKUP(A616,[1]Monitoramento_Base_somente_disp!$A:$J,10,FALSE),0)</f>
        <v>571975</v>
      </c>
      <c r="H616">
        <f>IFERROR(VLOOKUP(A616,[2]Sheet1!$A:$I,4,FALSE),0)</f>
        <v>0</v>
      </c>
      <c r="I616">
        <f>IFERROR(VLOOKUP(A616,[2]Sheet1!$A:$I,5,FALSE),0)</f>
        <v>0</v>
      </c>
      <c r="J616">
        <f>IFERROR(VLOOKUP(A616,[2]Sheet1!$A:$I,6,FALSE),0)</f>
        <v>0</v>
      </c>
      <c r="K616">
        <f>IFERROR(VLOOKUP(A616,[2]Sheet1!$A:$I,7,FALSE),0)</f>
        <v>0</v>
      </c>
      <c r="L616">
        <f>IFERROR(VLOOKUP(A616,[2]Sheet1!$A:$I,8,FALSE),0)</f>
        <v>0</v>
      </c>
      <c r="M616">
        <f>IFERROR(VLOOKUP(A616,[2]Sheet1!$A:$I,9,FALSE),0)</f>
        <v>0</v>
      </c>
      <c r="N616">
        <f>IFERROR(VLOOKUP(A616,[3]Sheet1!$A:$G,2,FALSE),0)</f>
        <v>0</v>
      </c>
      <c r="O616">
        <f>IFERROR(VLOOKUP(A616,[3]Sheet1!$A:$G,3,FALSE),0)</f>
        <v>0</v>
      </c>
      <c r="P616">
        <f>IFERROR(VLOOKUP(A616,[3]Sheet1!$A:$G,4,FALSE),0)</f>
        <v>0</v>
      </c>
      <c r="Q616">
        <f>IFERROR(VLOOKUP(A616,[3]Sheet1!$A:$G,5,FALSE),0)</f>
        <v>0</v>
      </c>
      <c r="R616">
        <f>IFERROR(VLOOKUP(A616,[3]Sheet1!$A:$G,6,FALSE),0)</f>
        <v>0</v>
      </c>
      <c r="S616">
        <f>IFERROR(VLOOKUP(A616,[3]Sheet1!$A:$G,7,FALSE),0)</f>
        <v>0</v>
      </c>
      <c r="T616" t="str">
        <f t="shared" si="55"/>
        <v>Não</v>
      </c>
      <c r="U616" t="str">
        <f t="shared" si="56"/>
        <v>Sim</v>
      </c>
      <c r="V616" t="str">
        <f t="shared" si="57"/>
        <v>Não</v>
      </c>
      <c r="W616" t="str">
        <f t="shared" si="58"/>
        <v>Sim</v>
      </c>
      <c r="X616" t="str">
        <f t="shared" si="59"/>
        <v>Não</v>
      </c>
      <c r="Y616" t="str">
        <f t="shared" si="60"/>
        <v>Sim</v>
      </c>
    </row>
    <row r="617" spans="1:25" x14ac:dyDescent="0.25">
      <c r="A617" s="5">
        <v>230340</v>
      </c>
      <c r="B617">
        <f>IFERROR(VLOOKUP(A617,[1]Monitoramento_Base_somente_disp!$A:$J,5,FALSE),0)</f>
        <v>121016</v>
      </c>
      <c r="C617">
        <f>IFERROR(VLOOKUP(A617,[1]Monitoramento_Base_somente_disp!$A:$J,6,FALSE),0)</f>
        <v>20226845</v>
      </c>
      <c r="D617">
        <f>IFERROR(VLOOKUP(A617,[1]Monitoramento_Base_somente_disp!$A:$J,7,FALSE),0)</f>
        <v>100445</v>
      </c>
      <c r="E617">
        <f>IFERROR(VLOOKUP(A617,[1]Monitoramento_Base_somente_disp!$A:$J,8,FALSE),0)</f>
        <v>19797683</v>
      </c>
      <c r="F617">
        <f>IFERROR(VLOOKUP(A617,[1]Monitoramento_Base_somente_disp!$A:$J,9,FALSE),0)</f>
        <v>2478</v>
      </c>
      <c r="G617">
        <f>IFERROR(VLOOKUP(A617,[1]Monitoramento_Base_somente_disp!$A:$J,10,FALSE),0)</f>
        <v>3069601</v>
      </c>
      <c r="H617">
        <f>IFERROR(VLOOKUP(A617,[2]Sheet1!$A:$I,4,FALSE),0)</f>
        <v>0</v>
      </c>
      <c r="I617">
        <f>IFERROR(VLOOKUP(A617,[2]Sheet1!$A:$I,5,FALSE),0)</f>
        <v>0</v>
      </c>
      <c r="J617">
        <f>IFERROR(VLOOKUP(A617,[2]Sheet1!$A:$I,6,FALSE),0)</f>
        <v>0</v>
      </c>
      <c r="K617">
        <f>IFERROR(VLOOKUP(A617,[2]Sheet1!$A:$I,7,FALSE),0)</f>
        <v>0</v>
      </c>
      <c r="L617">
        <f>IFERROR(VLOOKUP(A617,[2]Sheet1!$A:$I,8,FALSE),0)</f>
        <v>0</v>
      </c>
      <c r="M617">
        <f>IFERROR(VLOOKUP(A617,[2]Sheet1!$A:$I,9,FALSE),0)</f>
        <v>0</v>
      </c>
      <c r="N617">
        <f>IFERROR(VLOOKUP(A617,[3]Sheet1!$A:$G,2,FALSE),0)</f>
        <v>0</v>
      </c>
      <c r="O617">
        <f>IFERROR(VLOOKUP(A617,[3]Sheet1!$A:$G,3,FALSE),0)</f>
        <v>0</v>
      </c>
      <c r="P617">
        <f>IFERROR(VLOOKUP(A617,[3]Sheet1!$A:$G,4,FALSE),0)</f>
        <v>0</v>
      </c>
      <c r="Q617">
        <f>IFERROR(VLOOKUP(A617,[3]Sheet1!$A:$G,5,FALSE),0)</f>
        <v>0</v>
      </c>
      <c r="R617">
        <f>IFERROR(VLOOKUP(A617,[3]Sheet1!$A:$G,6,FALSE),0)</f>
        <v>0</v>
      </c>
      <c r="S617">
        <f>IFERROR(VLOOKUP(A617,[3]Sheet1!$A:$G,7,FALSE),0)</f>
        <v>0</v>
      </c>
      <c r="T617" t="str">
        <f t="shared" si="55"/>
        <v>Sim</v>
      </c>
      <c r="U617" t="str">
        <f t="shared" si="56"/>
        <v>Sim</v>
      </c>
      <c r="V617" t="str">
        <f t="shared" si="57"/>
        <v>Sim</v>
      </c>
      <c r="W617" t="str">
        <f t="shared" si="58"/>
        <v>Sim</v>
      </c>
      <c r="X617" t="str">
        <f t="shared" si="59"/>
        <v>Sim</v>
      </c>
      <c r="Y617" t="str">
        <f t="shared" si="60"/>
        <v>Sim</v>
      </c>
    </row>
    <row r="618" spans="1:25" x14ac:dyDescent="0.25">
      <c r="A618" s="5">
        <v>230350</v>
      </c>
      <c r="B618">
        <f>IFERROR(VLOOKUP(A618,[1]Monitoramento_Base_somente_disp!$A:$J,5,FALSE),0)</f>
        <v>145491</v>
      </c>
      <c r="C618">
        <f>IFERROR(VLOOKUP(A618,[1]Monitoramento_Base_somente_disp!$A:$J,6,FALSE),0)</f>
        <v>68219327</v>
      </c>
      <c r="D618">
        <f>IFERROR(VLOOKUP(A618,[1]Monitoramento_Base_somente_disp!$A:$J,7,FALSE),0)</f>
        <v>115697</v>
      </c>
      <c r="E618">
        <f>IFERROR(VLOOKUP(A618,[1]Monitoramento_Base_somente_disp!$A:$J,8,FALSE),0)</f>
        <v>48044873</v>
      </c>
      <c r="F618">
        <f>IFERROR(VLOOKUP(A618,[1]Monitoramento_Base_somente_disp!$A:$J,9,FALSE),0)</f>
        <v>13817</v>
      </c>
      <c r="G618">
        <f>IFERROR(VLOOKUP(A618,[1]Monitoramento_Base_somente_disp!$A:$J,10,FALSE),0)</f>
        <v>7379998</v>
      </c>
      <c r="H618">
        <f>IFERROR(VLOOKUP(A618,[2]Sheet1!$A:$I,4,FALSE),0)</f>
        <v>0</v>
      </c>
      <c r="I618">
        <f>IFERROR(VLOOKUP(A618,[2]Sheet1!$A:$I,5,FALSE),0)</f>
        <v>0</v>
      </c>
      <c r="J618">
        <f>IFERROR(VLOOKUP(A618,[2]Sheet1!$A:$I,6,FALSE),0)</f>
        <v>0</v>
      </c>
      <c r="K618">
        <f>IFERROR(VLOOKUP(A618,[2]Sheet1!$A:$I,7,FALSE),0)</f>
        <v>0</v>
      </c>
      <c r="L618">
        <f>IFERROR(VLOOKUP(A618,[2]Sheet1!$A:$I,8,FALSE),0)</f>
        <v>0</v>
      </c>
      <c r="M618">
        <f>IFERROR(VLOOKUP(A618,[2]Sheet1!$A:$I,9,FALSE),0)</f>
        <v>0</v>
      </c>
      <c r="N618">
        <f>IFERROR(VLOOKUP(A618,[3]Sheet1!$A:$G,2,FALSE),0)</f>
        <v>0</v>
      </c>
      <c r="O618">
        <f>IFERROR(VLOOKUP(A618,[3]Sheet1!$A:$G,3,FALSE),0)</f>
        <v>0</v>
      </c>
      <c r="P618">
        <f>IFERROR(VLOOKUP(A618,[3]Sheet1!$A:$G,4,FALSE),0)</f>
        <v>0</v>
      </c>
      <c r="Q618">
        <f>IFERROR(VLOOKUP(A618,[3]Sheet1!$A:$G,5,FALSE),0)</f>
        <v>0</v>
      </c>
      <c r="R618">
        <f>IFERROR(VLOOKUP(A618,[3]Sheet1!$A:$G,6,FALSE),0)</f>
        <v>0</v>
      </c>
      <c r="S618">
        <f>IFERROR(VLOOKUP(A618,[3]Sheet1!$A:$G,7,FALSE),0)</f>
        <v>0</v>
      </c>
      <c r="T618" t="str">
        <f t="shared" si="55"/>
        <v>Sim</v>
      </c>
      <c r="U618" t="str">
        <f t="shared" si="56"/>
        <v>Sim</v>
      </c>
      <c r="V618" t="str">
        <f t="shared" si="57"/>
        <v>Sim</v>
      </c>
      <c r="W618" t="str">
        <f t="shared" si="58"/>
        <v>Sim</v>
      </c>
      <c r="X618" t="str">
        <f t="shared" si="59"/>
        <v>Sim</v>
      </c>
      <c r="Y618" t="str">
        <f t="shared" si="60"/>
        <v>Sim</v>
      </c>
    </row>
    <row r="619" spans="1:25" x14ac:dyDescent="0.25">
      <c r="A619" s="5">
        <v>230360</v>
      </c>
      <c r="B619">
        <f>IFERROR(VLOOKUP(A619,[1]Monitoramento_Base_somente_disp!$A:$J,5,FALSE),0)</f>
        <v>73906</v>
      </c>
      <c r="C619">
        <f>IFERROR(VLOOKUP(A619,[1]Monitoramento_Base_somente_disp!$A:$J,6,FALSE),0)</f>
        <v>32841779</v>
      </c>
      <c r="D619">
        <f>IFERROR(VLOOKUP(A619,[1]Monitoramento_Base_somente_disp!$A:$J,7,FALSE),0)</f>
        <v>52602</v>
      </c>
      <c r="E619">
        <f>IFERROR(VLOOKUP(A619,[1]Monitoramento_Base_somente_disp!$A:$J,8,FALSE),0)</f>
        <v>30156288</v>
      </c>
      <c r="F619">
        <f>IFERROR(VLOOKUP(A619,[1]Monitoramento_Base_somente_disp!$A:$J,9,FALSE),0)</f>
        <v>0</v>
      </c>
      <c r="G619">
        <f>IFERROR(VLOOKUP(A619,[1]Monitoramento_Base_somente_disp!$A:$J,10,FALSE),0)</f>
        <v>4819165</v>
      </c>
      <c r="H619">
        <f>IFERROR(VLOOKUP(A619,[2]Sheet1!$A:$I,4,FALSE),0)</f>
        <v>0</v>
      </c>
      <c r="I619">
        <f>IFERROR(VLOOKUP(A619,[2]Sheet1!$A:$I,5,FALSE),0)</f>
        <v>0</v>
      </c>
      <c r="J619">
        <f>IFERROR(VLOOKUP(A619,[2]Sheet1!$A:$I,6,FALSE),0)</f>
        <v>0</v>
      </c>
      <c r="K619">
        <f>IFERROR(VLOOKUP(A619,[2]Sheet1!$A:$I,7,FALSE),0)</f>
        <v>0</v>
      </c>
      <c r="L619">
        <f>IFERROR(VLOOKUP(A619,[2]Sheet1!$A:$I,8,FALSE),0)</f>
        <v>0</v>
      </c>
      <c r="M619">
        <f>IFERROR(VLOOKUP(A619,[2]Sheet1!$A:$I,9,FALSE),0)</f>
        <v>0</v>
      </c>
      <c r="N619">
        <f>IFERROR(VLOOKUP(A619,[3]Sheet1!$A:$G,2,FALSE),0)</f>
        <v>0</v>
      </c>
      <c r="O619">
        <f>IFERROR(VLOOKUP(A619,[3]Sheet1!$A:$G,3,FALSE),0)</f>
        <v>0</v>
      </c>
      <c r="P619">
        <f>IFERROR(VLOOKUP(A619,[3]Sheet1!$A:$G,4,FALSE),0)</f>
        <v>0</v>
      </c>
      <c r="Q619">
        <f>IFERROR(VLOOKUP(A619,[3]Sheet1!$A:$G,5,FALSE),0)</f>
        <v>0</v>
      </c>
      <c r="R619">
        <f>IFERROR(VLOOKUP(A619,[3]Sheet1!$A:$G,6,FALSE),0)</f>
        <v>0</v>
      </c>
      <c r="S619">
        <f>IFERROR(VLOOKUP(A619,[3]Sheet1!$A:$G,7,FALSE),0)</f>
        <v>0</v>
      </c>
      <c r="T619" t="str">
        <f t="shared" si="55"/>
        <v>Sim</v>
      </c>
      <c r="U619" t="str">
        <f t="shared" si="56"/>
        <v>Sim</v>
      </c>
      <c r="V619" t="str">
        <f t="shared" si="57"/>
        <v>Sim</v>
      </c>
      <c r="W619" t="str">
        <f t="shared" si="58"/>
        <v>Sim</v>
      </c>
      <c r="X619" t="str">
        <f t="shared" si="59"/>
        <v>Não</v>
      </c>
      <c r="Y619" t="str">
        <f t="shared" si="60"/>
        <v>Sim</v>
      </c>
    </row>
    <row r="620" spans="1:25" x14ac:dyDescent="0.25">
      <c r="A620" s="5">
        <v>230365</v>
      </c>
      <c r="B620">
        <f>IFERROR(VLOOKUP(A620,[1]Monitoramento_Base_somente_disp!$A:$J,5,FALSE),0)</f>
        <v>75280</v>
      </c>
      <c r="C620">
        <f>IFERROR(VLOOKUP(A620,[1]Monitoramento_Base_somente_disp!$A:$J,6,FALSE),0)</f>
        <v>35912795</v>
      </c>
      <c r="D620">
        <f>IFERROR(VLOOKUP(A620,[1]Monitoramento_Base_somente_disp!$A:$J,7,FALSE),0)</f>
        <v>62226</v>
      </c>
      <c r="E620">
        <f>IFERROR(VLOOKUP(A620,[1]Monitoramento_Base_somente_disp!$A:$J,8,FALSE),0)</f>
        <v>35837380</v>
      </c>
      <c r="F620">
        <f>IFERROR(VLOOKUP(A620,[1]Monitoramento_Base_somente_disp!$A:$J,9,FALSE),0)</f>
        <v>3437</v>
      </c>
      <c r="G620">
        <f>IFERROR(VLOOKUP(A620,[1]Monitoramento_Base_somente_disp!$A:$J,10,FALSE),0)</f>
        <v>5677952</v>
      </c>
      <c r="H620">
        <f>IFERROR(VLOOKUP(A620,[2]Sheet1!$A:$I,4,FALSE),0)</f>
        <v>0</v>
      </c>
      <c r="I620">
        <f>IFERROR(VLOOKUP(A620,[2]Sheet1!$A:$I,5,FALSE),0)</f>
        <v>0</v>
      </c>
      <c r="J620">
        <f>IFERROR(VLOOKUP(A620,[2]Sheet1!$A:$I,6,FALSE),0)</f>
        <v>0</v>
      </c>
      <c r="K620">
        <f>IFERROR(VLOOKUP(A620,[2]Sheet1!$A:$I,7,FALSE),0)</f>
        <v>0</v>
      </c>
      <c r="L620">
        <f>IFERROR(VLOOKUP(A620,[2]Sheet1!$A:$I,8,FALSE),0)</f>
        <v>0</v>
      </c>
      <c r="M620">
        <f>IFERROR(VLOOKUP(A620,[2]Sheet1!$A:$I,9,FALSE),0)</f>
        <v>0</v>
      </c>
      <c r="N620">
        <f>IFERROR(VLOOKUP(A620,[3]Sheet1!$A:$G,2,FALSE),0)</f>
        <v>0</v>
      </c>
      <c r="O620">
        <f>IFERROR(VLOOKUP(A620,[3]Sheet1!$A:$G,3,FALSE),0)</f>
        <v>0</v>
      </c>
      <c r="P620">
        <f>IFERROR(VLOOKUP(A620,[3]Sheet1!$A:$G,4,FALSE),0)</f>
        <v>0</v>
      </c>
      <c r="Q620">
        <f>IFERROR(VLOOKUP(A620,[3]Sheet1!$A:$G,5,FALSE),0)</f>
        <v>0</v>
      </c>
      <c r="R620">
        <f>IFERROR(VLOOKUP(A620,[3]Sheet1!$A:$G,6,FALSE),0)</f>
        <v>0</v>
      </c>
      <c r="S620">
        <f>IFERROR(VLOOKUP(A620,[3]Sheet1!$A:$G,7,FALSE),0)</f>
        <v>0</v>
      </c>
      <c r="T620" t="str">
        <f t="shared" si="55"/>
        <v>Sim</v>
      </c>
      <c r="U620" t="str">
        <f t="shared" si="56"/>
        <v>Sim</v>
      </c>
      <c r="V620" t="str">
        <f t="shared" si="57"/>
        <v>Sim</v>
      </c>
      <c r="W620" t="str">
        <f t="shared" si="58"/>
        <v>Sim</v>
      </c>
      <c r="X620" t="str">
        <f t="shared" si="59"/>
        <v>Sim</v>
      </c>
      <c r="Y620" t="str">
        <f t="shared" si="60"/>
        <v>Sim</v>
      </c>
    </row>
    <row r="621" spans="1:25" x14ac:dyDescent="0.25">
      <c r="A621" s="5">
        <v>230370</v>
      </c>
      <c r="B621">
        <f>IFERROR(VLOOKUP(A621,[1]Monitoramento_Base_somente_disp!$A:$J,5,FALSE),0)</f>
        <v>162464</v>
      </c>
      <c r="C621">
        <f>IFERROR(VLOOKUP(A621,[1]Monitoramento_Base_somente_disp!$A:$J,6,FALSE),0)</f>
        <v>217320372</v>
      </c>
      <c r="D621">
        <f>IFERROR(VLOOKUP(A621,[1]Monitoramento_Base_somente_disp!$A:$J,7,FALSE),0)</f>
        <v>108606</v>
      </c>
      <c r="E621">
        <f>IFERROR(VLOOKUP(A621,[1]Monitoramento_Base_somente_disp!$A:$J,8,FALSE),0)</f>
        <v>191510121</v>
      </c>
      <c r="F621">
        <f>IFERROR(VLOOKUP(A621,[1]Monitoramento_Base_somente_disp!$A:$J,9,FALSE),0)</f>
        <v>9666</v>
      </c>
      <c r="G621">
        <f>IFERROR(VLOOKUP(A621,[1]Monitoramento_Base_somente_disp!$A:$J,10,FALSE),0)</f>
        <v>30093747</v>
      </c>
      <c r="H621">
        <f>IFERROR(VLOOKUP(A621,[2]Sheet1!$A:$I,4,FALSE),0)</f>
        <v>0</v>
      </c>
      <c r="I621">
        <f>IFERROR(VLOOKUP(A621,[2]Sheet1!$A:$I,5,FALSE),0)</f>
        <v>0</v>
      </c>
      <c r="J621">
        <f>IFERROR(VLOOKUP(A621,[2]Sheet1!$A:$I,6,FALSE),0)</f>
        <v>0</v>
      </c>
      <c r="K621">
        <f>IFERROR(VLOOKUP(A621,[2]Sheet1!$A:$I,7,FALSE),0)</f>
        <v>0</v>
      </c>
      <c r="L621">
        <f>IFERROR(VLOOKUP(A621,[2]Sheet1!$A:$I,8,FALSE),0)</f>
        <v>0</v>
      </c>
      <c r="M621">
        <f>IFERROR(VLOOKUP(A621,[2]Sheet1!$A:$I,9,FALSE),0)</f>
        <v>0</v>
      </c>
      <c r="N621">
        <f>IFERROR(VLOOKUP(A621,[3]Sheet1!$A:$G,2,FALSE),0)</f>
        <v>0</v>
      </c>
      <c r="O621">
        <f>IFERROR(VLOOKUP(A621,[3]Sheet1!$A:$G,3,FALSE),0)</f>
        <v>0</v>
      </c>
      <c r="P621">
        <f>IFERROR(VLOOKUP(A621,[3]Sheet1!$A:$G,4,FALSE),0)</f>
        <v>0</v>
      </c>
      <c r="Q621">
        <f>IFERROR(VLOOKUP(A621,[3]Sheet1!$A:$G,5,FALSE),0)</f>
        <v>0</v>
      </c>
      <c r="R621">
        <f>IFERROR(VLOOKUP(A621,[3]Sheet1!$A:$G,6,FALSE),0)</f>
        <v>0</v>
      </c>
      <c r="S621">
        <f>IFERROR(VLOOKUP(A621,[3]Sheet1!$A:$G,7,FALSE),0)</f>
        <v>0</v>
      </c>
      <c r="T621" t="str">
        <f t="shared" si="55"/>
        <v>Sim</v>
      </c>
      <c r="U621" t="str">
        <f t="shared" si="56"/>
        <v>Sim</v>
      </c>
      <c r="V621" t="str">
        <f t="shared" si="57"/>
        <v>Sim</v>
      </c>
      <c r="W621" t="str">
        <f t="shared" si="58"/>
        <v>Sim</v>
      </c>
      <c r="X621" t="str">
        <f t="shared" si="59"/>
        <v>Sim</v>
      </c>
      <c r="Y621" t="str">
        <f t="shared" si="60"/>
        <v>Sim</v>
      </c>
    </row>
    <row r="622" spans="1:25" x14ac:dyDescent="0.25">
      <c r="A622" s="5">
        <v>230380</v>
      </c>
      <c r="B622">
        <f>IFERROR(VLOOKUP(A622,[1]Monitoramento_Base_somente_disp!$A:$J,5,FALSE),0)</f>
        <v>225796</v>
      </c>
      <c r="C622">
        <f>IFERROR(VLOOKUP(A622,[1]Monitoramento_Base_somente_disp!$A:$J,6,FALSE),0)</f>
        <v>28533237</v>
      </c>
      <c r="D622">
        <f>IFERROR(VLOOKUP(A622,[1]Monitoramento_Base_somente_disp!$A:$J,7,FALSE),0)</f>
        <v>220882</v>
      </c>
      <c r="E622">
        <f>IFERROR(VLOOKUP(A622,[1]Monitoramento_Base_somente_disp!$A:$J,8,FALSE),0)</f>
        <v>27269500</v>
      </c>
      <c r="F622">
        <f>IFERROR(VLOOKUP(A622,[1]Monitoramento_Base_somente_disp!$A:$J,9,FALSE),0)</f>
        <v>9468</v>
      </c>
      <c r="G622">
        <f>IFERROR(VLOOKUP(A622,[1]Monitoramento_Base_somente_disp!$A:$J,10,FALSE),0)</f>
        <v>3973449</v>
      </c>
      <c r="H622">
        <f>IFERROR(VLOOKUP(A622,[2]Sheet1!$A:$I,4,FALSE),0)</f>
        <v>0</v>
      </c>
      <c r="I622">
        <f>IFERROR(VLOOKUP(A622,[2]Sheet1!$A:$I,5,FALSE),0)</f>
        <v>0</v>
      </c>
      <c r="J622">
        <f>IFERROR(VLOOKUP(A622,[2]Sheet1!$A:$I,6,FALSE),0)</f>
        <v>0</v>
      </c>
      <c r="K622">
        <f>IFERROR(VLOOKUP(A622,[2]Sheet1!$A:$I,7,FALSE),0)</f>
        <v>0</v>
      </c>
      <c r="L622">
        <f>IFERROR(VLOOKUP(A622,[2]Sheet1!$A:$I,8,FALSE),0)</f>
        <v>0</v>
      </c>
      <c r="M622">
        <f>IFERROR(VLOOKUP(A622,[2]Sheet1!$A:$I,9,FALSE),0)</f>
        <v>0</v>
      </c>
      <c r="N622">
        <f>IFERROR(VLOOKUP(A622,[3]Sheet1!$A:$G,2,FALSE),0)</f>
        <v>0</v>
      </c>
      <c r="O622">
        <f>IFERROR(VLOOKUP(A622,[3]Sheet1!$A:$G,3,FALSE),0)</f>
        <v>0</v>
      </c>
      <c r="P622">
        <f>IFERROR(VLOOKUP(A622,[3]Sheet1!$A:$G,4,FALSE),0)</f>
        <v>0</v>
      </c>
      <c r="Q622">
        <f>IFERROR(VLOOKUP(A622,[3]Sheet1!$A:$G,5,FALSE),0)</f>
        <v>0</v>
      </c>
      <c r="R622">
        <f>IFERROR(VLOOKUP(A622,[3]Sheet1!$A:$G,6,FALSE),0)</f>
        <v>0</v>
      </c>
      <c r="S622">
        <f>IFERROR(VLOOKUP(A622,[3]Sheet1!$A:$G,7,FALSE),0)</f>
        <v>0</v>
      </c>
      <c r="T622" t="str">
        <f t="shared" si="55"/>
        <v>Sim</v>
      </c>
      <c r="U622" t="str">
        <f t="shared" si="56"/>
        <v>Sim</v>
      </c>
      <c r="V622" t="str">
        <f t="shared" si="57"/>
        <v>Sim</v>
      </c>
      <c r="W622" t="str">
        <f t="shared" si="58"/>
        <v>Sim</v>
      </c>
      <c r="X622" t="str">
        <f t="shared" si="59"/>
        <v>Sim</v>
      </c>
      <c r="Y622" t="str">
        <f t="shared" si="60"/>
        <v>Sim</v>
      </c>
    </row>
    <row r="623" spans="1:25" x14ac:dyDescent="0.25">
      <c r="A623" s="5">
        <v>230390</v>
      </c>
      <c r="B623">
        <f>IFERROR(VLOOKUP(A623,[1]Monitoramento_Base_somente_disp!$A:$J,5,FALSE),0)</f>
        <v>89817</v>
      </c>
      <c r="C623">
        <f>IFERROR(VLOOKUP(A623,[1]Monitoramento_Base_somente_disp!$A:$J,6,FALSE),0)</f>
        <v>25616843</v>
      </c>
      <c r="D623">
        <f>IFERROR(VLOOKUP(A623,[1]Monitoramento_Base_somente_disp!$A:$J,7,FALSE),0)</f>
        <v>54543</v>
      </c>
      <c r="E623">
        <f>IFERROR(VLOOKUP(A623,[1]Monitoramento_Base_somente_disp!$A:$J,8,FALSE),0)</f>
        <v>22591731</v>
      </c>
      <c r="F623">
        <f>IFERROR(VLOOKUP(A623,[1]Monitoramento_Base_somente_disp!$A:$J,9,FALSE),0)</f>
        <v>2090</v>
      </c>
      <c r="G623">
        <f>IFERROR(VLOOKUP(A623,[1]Monitoramento_Base_somente_disp!$A:$J,10,FALSE),0)</f>
        <v>3447411</v>
      </c>
      <c r="H623">
        <f>IFERROR(VLOOKUP(A623,[2]Sheet1!$A:$I,4,FALSE),0)</f>
        <v>0</v>
      </c>
      <c r="I623">
        <f>IFERROR(VLOOKUP(A623,[2]Sheet1!$A:$I,5,FALSE),0)</f>
        <v>0</v>
      </c>
      <c r="J623">
        <f>IFERROR(VLOOKUP(A623,[2]Sheet1!$A:$I,6,FALSE),0)</f>
        <v>0</v>
      </c>
      <c r="K623">
        <f>IFERROR(VLOOKUP(A623,[2]Sheet1!$A:$I,7,FALSE),0)</f>
        <v>0</v>
      </c>
      <c r="L623">
        <f>IFERROR(VLOOKUP(A623,[2]Sheet1!$A:$I,8,FALSE),0)</f>
        <v>0</v>
      </c>
      <c r="M623">
        <f>IFERROR(VLOOKUP(A623,[2]Sheet1!$A:$I,9,FALSE),0)</f>
        <v>0</v>
      </c>
      <c r="N623">
        <f>IFERROR(VLOOKUP(A623,[3]Sheet1!$A:$G,2,FALSE),0)</f>
        <v>0</v>
      </c>
      <c r="O623">
        <f>IFERROR(VLOOKUP(A623,[3]Sheet1!$A:$G,3,FALSE),0)</f>
        <v>0</v>
      </c>
      <c r="P623">
        <f>IFERROR(VLOOKUP(A623,[3]Sheet1!$A:$G,4,FALSE),0)</f>
        <v>0</v>
      </c>
      <c r="Q623">
        <f>IFERROR(VLOOKUP(A623,[3]Sheet1!$A:$G,5,FALSE),0)</f>
        <v>0</v>
      </c>
      <c r="R623">
        <f>IFERROR(VLOOKUP(A623,[3]Sheet1!$A:$G,6,FALSE),0)</f>
        <v>0</v>
      </c>
      <c r="S623">
        <f>IFERROR(VLOOKUP(A623,[3]Sheet1!$A:$G,7,FALSE),0)</f>
        <v>0</v>
      </c>
      <c r="T623" t="str">
        <f t="shared" si="55"/>
        <v>Sim</v>
      </c>
      <c r="U623" t="str">
        <f t="shared" si="56"/>
        <v>Sim</v>
      </c>
      <c r="V623" t="str">
        <f t="shared" si="57"/>
        <v>Sim</v>
      </c>
      <c r="W623" t="str">
        <f t="shared" si="58"/>
        <v>Sim</v>
      </c>
      <c r="X623" t="str">
        <f t="shared" si="59"/>
        <v>Sim</v>
      </c>
      <c r="Y623" t="str">
        <f t="shared" si="60"/>
        <v>Sim</v>
      </c>
    </row>
    <row r="624" spans="1:25" x14ac:dyDescent="0.25">
      <c r="A624" s="5">
        <v>230393</v>
      </c>
      <c r="B624">
        <f>IFERROR(VLOOKUP(A624,[1]Monitoramento_Base_somente_disp!$A:$J,5,FALSE),0)</f>
        <v>106433</v>
      </c>
      <c r="C624">
        <f>IFERROR(VLOOKUP(A624,[1]Monitoramento_Base_somente_disp!$A:$J,6,FALSE),0)</f>
        <v>15805909</v>
      </c>
      <c r="D624">
        <f>IFERROR(VLOOKUP(A624,[1]Monitoramento_Base_somente_disp!$A:$J,7,FALSE),0)</f>
        <v>92153</v>
      </c>
      <c r="E624">
        <f>IFERROR(VLOOKUP(A624,[1]Monitoramento_Base_somente_disp!$A:$J,8,FALSE),0)</f>
        <v>14001792</v>
      </c>
      <c r="F624">
        <f>IFERROR(VLOOKUP(A624,[1]Monitoramento_Base_somente_disp!$A:$J,9,FALSE),0)</f>
        <v>709</v>
      </c>
      <c r="G624">
        <f>IFERROR(VLOOKUP(A624,[1]Monitoramento_Base_somente_disp!$A:$J,10,FALSE),0)</f>
        <v>2155476</v>
      </c>
      <c r="H624">
        <f>IFERROR(VLOOKUP(A624,[2]Sheet1!$A:$I,4,FALSE),0)</f>
        <v>0</v>
      </c>
      <c r="I624">
        <f>IFERROR(VLOOKUP(A624,[2]Sheet1!$A:$I,5,FALSE),0)</f>
        <v>0</v>
      </c>
      <c r="J624">
        <f>IFERROR(VLOOKUP(A624,[2]Sheet1!$A:$I,6,FALSE),0)</f>
        <v>0</v>
      </c>
      <c r="K624">
        <f>IFERROR(VLOOKUP(A624,[2]Sheet1!$A:$I,7,FALSE),0)</f>
        <v>0</v>
      </c>
      <c r="L624">
        <f>IFERROR(VLOOKUP(A624,[2]Sheet1!$A:$I,8,FALSE),0)</f>
        <v>0</v>
      </c>
      <c r="M624">
        <f>IFERROR(VLOOKUP(A624,[2]Sheet1!$A:$I,9,FALSE),0)</f>
        <v>0</v>
      </c>
      <c r="N624">
        <f>IFERROR(VLOOKUP(A624,[3]Sheet1!$A:$G,2,FALSE),0)</f>
        <v>0</v>
      </c>
      <c r="O624">
        <f>IFERROR(VLOOKUP(A624,[3]Sheet1!$A:$G,3,FALSE),0)</f>
        <v>0</v>
      </c>
      <c r="P624">
        <f>IFERROR(VLOOKUP(A624,[3]Sheet1!$A:$G,4,FALSE),0)</f>
        <v>0</v>
      </c>
      <c r="Q624">
        <f>IFERROR(VLOOKUP(A624,[3]Sheet1!$A:$G,5,FALSE),0)</f>
        <v>0</v>
      </c>
      <c r="R624">
        <f>IFERROR(VLOOKUP(A624,[3]Sheet1!$A:$G,6,FALSE),0)</f>
        <v>0</v>
      </c>
      <c r="S624">
        <f>IFERROR(VLOOKUP(A624,[3]Sheet1!$A:$G,7,FALSE),0)</f>
        <v>0</v>
      </c>
      <c r="T624" t="str">
        <f t="shared" si="55"/>
        <v>Sim</v>
      </c>
      <c r="U624" t="str">
        <f t="shared" si="56"/>
        <v>Sim</v>
      </c>
      <c r="V624" t="str">
        <f t="shared" si="57"/>
        <v>Sim</v>
      </c>
      <c r="W624" t="str">
        <f t="shared" si="58"/>
        <v>Sim</v>
      </c>
      <c r="X624" t="str">
        <f t="shared" si="59"/>
        <v>Sim</v>
      </c>
      <c r="Y624" t="str">
        <f t="shared" si="60"/>
        <v>Sim</v>
      </c>
    </row>
    <row r="625" spans="1:25" x14ac:dyDescent="0.25">
      <c r="A625" s="5">
        <v>230395</v>
      </c>
      <c r="B625">
        <f>IFERROR(VLOOKUP(A625,[1]Monitoramento_Base_somente_disp!$A:$J,5,FALSE),0)</f>
        <v>60821</v>
      </c>
      <c r="C625">
        <f>IFERROR(VLOOKUP(A625,[1]Monitoramento_Base_somente_disp!$A:$J,6,FALSE),0)</f>
        <v>119163039</v>
      </c>
      <c r="D625">
        <f>IFERROR(VLOOKUP(A625,[1]Monitoramento_Base_somente_disp!$A:$J,7,FALSE),0)</f>
        <v>10886</v>
      </c>
      <c r="E625">
        <f>IFERROR(VLOOKUP(A625,[1]Monitoramento_Base_somente_disp!$A:$J,8,FALSE),0)</f>
        <v>119474863</v>
      </c>
      <c r="F625">
        <f>IFERROR(VLOOKUP(A625,[1]Monitoramento_Base_somente_disp!$A:$J,9,FALSE),0)</f>
        <v>0</v>
      </c>
      <c r="G625">
        <f>IFERROR(VLOOKUP(A625,[1]Monitoramento_Base_somente_disp!$A:$J,10,FALSE),0)</f>
        <v>18438670</v>
      </c>
      <c r="H625">
        <f>IFERROR(VLOOKUP(A625,[2]Sheet1!$A:$I,4,FALSE),0)</f>
        <v>0</v>
      </c>
      <c r="I625">
        <f>IFERROR(VLOOKUP(A625,[2]Sheet1!$A:$I,5,FALSE),0)</f>
        <v>0</v>
      </c>
      <c r="J625">
        <f>IFERROR(VLOOKUP(A625,[2]Sheet1!$A:$I,6,FALSE),0)</f>
        <v>0</v>
      </c>
      <c r="K625">
        <f>IFERROR(VLOOKUP(A625,[2]Sheet1!$A:$I,7,FALSE),0)</f>
        <v>0</v>
      </c>
      <c r="L625">
        <f>IFERROR(VLOOKUP(A625,[2]Sheet1!$A:$I,8,FALSE),0)</f>
        <v>0</v>
      </c>
      <c r="M625">
        <f>IFERROR(VLOOKUP(A625,[2]Sheet1!$A:$I,9,FALSE),0)</f>
        <v>0</v>
      </c>
      <c r="N625">
        <f>IFERROR(VLOOKUP(A625,[3]Sheet1!$A:$G,2,FALSE),0)</f>
        <v>0</v>
      </c>
      <c r="O625">
        <f>IFERROR(VLOOKUP(A625,[3]Sheet1!$A:$G,3,FALSE),0)</f>
        <v>0</v>
      </c>
      <c r="P625">
        <f>IFERROR(VLOOKUP(A625,[3]Sheet1!$A:$G,4,FALSE),0)</f>
        <v>0</v>
      </c>
      <c r="Q625">
        <f>IFERROR(VLOOKUP(A625,[3]Sheet1!$A:$G,5,FALSE),0)</f>
        <v>0</v>
      </c>
      <c r="R625">
        <f>IFERROR(VLOOKUP(A625,[3]Sheet1!$A:$G,6,FALSE),0)</f>
        <v>0</v>
      </c>
      <c r="S625">
        <f>IFERROR(VLOOKUP(A625,[3]Sheet1!$A:$G,7,FALSE),0)</f>
        <v>0</v>
      </c>
      <c r="T625" t="str">
        <f t="shared" si="55"/>
        <v>Sim</v>
      </c>
      <c r="U625" t="str">
        <f t="shared" si="56"/>
        <v>Sim</v>
      </c>
      <c r="V625" t="str">
        <f t="shared" si="57"/>
        <v>Sim</v>
      </c>
      <c r="W625" t="str">
        <f t="shared" si="58"/>
        <v>Sim</v>
      </c>
      <c r="X625" t="str">
        <f t="shared" si="59"/>
        <v>Não</v>
      </c>
      <c r="Y625" t="str">
        <f t="shared" si="60"/>
        <v>Sim</v>
      </c>
    </row>
    <row r="626" spans="1:25" x14ac:dyDescent="0.25">
      <c r="A626" s="5">
        <v>230400</v>
      </c>
      <c r="B626">
        <f>IFERROR(VLOOKUP(A626,[1]Monitoramento_Base_somente_disp!$A:$J,5,FALSE),0)</f>
        <v>160295</v>
      </c>
      <c r="C626">
        <f>IFERROR(VLOOKUP(A626,[1]Monitoramento_Base_somente_disp!$A:$J,6,FALSE),0)</f>
        <v>16920729</v>
      </c>
      <c r="D626">
        <f>IFERROR(VLOOKUP(A626,[1]Monitoramento_Base_somente_disp!$A:$J,7,FALSE),0)</f>
        <v>105690</v>
      </c>
      <c r="E626">
        <f>IFERROR(VLOOKUP(A626,[1]Monitoramento_Base_somente_disp!$A:$J,8,FALSE),0)</f>
        <v>13157674</v>
      </c>
      <c r="F626">
        <f>IFERROR(VLOOKUP(A626,[1]Monitoramento_Base_somente_disp!$A:$J,9,FALSE),0)</f>
        <v>9759</v>
      </c>
      <c r="G626">
        <f>IFERROR(VLOOKUP(A626,[1]Monitoramento_Base_somente_disp!$A:$J,10,FALSE),0)</f>
        <v>1923374</v>
      </c>
      <c r="H626">
        <f>IFERROR(VLOOKUP(A626,[2]Sheet1!$A:$I,4,FALSE),0)</f>
        <v>0</v>
      </c>
      <c r="I626">
        <f>IFERROR(VLOOKUP(A626,[2]Sheet1!$A:$I,5,FALSE),0)</f>
        <v>0</v>
      </c>
      <c r="J626">
        <f>IFERROR(VLOOKUP(A626,[2]Sheet1!$A:$I,6,FALSE),0)</f>
        <v>0</v>
      </c>
      <c r="K626">
        <f>IFERROR(VLOOKUP(A626,[2]Sheet1!$A:$I,7,FALSE),0)</f>
        <v>0</v>
      </c>
      <c r="L626">
        <f>IFERROR(VLOOKUP(A626,[2]Sheet1!$A:$I,8,FALSE),0)</f>
        <v>0</v>
      </c>
      <c r="M626">
        <f>IFERROR(VLOOKUP(A626,[2]Sheet1!$A:$I,9,FALSE),0)</f>
        <v>0</v>
      </c>
      <c r="N626">
        <f>IFERROR(VLOOKUP(A626,[3]Sheet1!$A:$G,2,FALSE),0)</f>
        <v>0</v>
      </c>
      <c r="O626">
        <f>IFERROR(VLOOKUP(A626,[3]Sheet1!$A:$G,3,FALSE),0)</f>
        <v>0</v>
      </c>
      <c r="P626">
        <f>IFERROR(VLOOKUP(A626,[3]Sheet1!$A:$G,4,FALSE),0)</f>
        <v>0</v>
      </c>
      <c r="Q626">
        <f>IFERROR(VLOOKUP(A626,[3]Sheet1!$A:$G,5,FALSE),0)</f>
        <v>0</v>
      </c>
      <c r="R626">
        <f>IFERROR(VLOOKUP(A626,[3]Sheet1!$A:$G,6,FALSE),0)</f>
        <v>0</v>
      </c>
      <c r="S626">
        <f>IFERROR(VLOOKUP(A626,[3]Sheet1!$A:$G,7,FALSE),0)</f>
        <v>0</v>
      </c>
      <c r="T626" t="str">
        <f t="shared" si="55"/>
        <v>Sim</v>
      </c>
      <c r="U626" t="str">
        <f t="shared" si="56"/>
        <v>Sim</v>
      </c>
      <c r="V626" t="str">
        <f t="shared" si="57"/>
        <v>Sim</v>
      </c>
      <c r="W626" t="str">
        <f t="shared" si="58"/>
        <v>Sim</v>
      </c>
      <c r="X626" t="str">
        <f t="shared" si="59"/>
        <v>Sim</v>
      </c>
      <c r="Y626" t="str">
        <f t="shared" si="60"/>
        <v>Sim</v>
      </c>
    </row>
    <row r="627" spans="1:25" x14ac:dyDescent="0.25">
      <c r="A627" s="5">
        <v>230410</v>
      </c>
      <c r="B627">
        <f>IFERROR(VLOOKUP(A627,[1]Monitoramento_Base_somente_disp!$A:$J,5,FALSE),0)</f>
        <v>190495</v>
      </c>
      <c r="C627">
        <f>IFERROR(VLOOKUP(A627,[1]Monitoramento_Base_somente_disp!$A:$J,6,FALSE),0)</f>
        <v>111343720</v>
      </c>
      <c r="D627">
        <f>IFERROR(VLOOKUP(A627,[1]Monitoramento_Base_somente_disp!$A:$J,7,FALSE),0)</f>
        <v>149542</v>
      </c>
      <c r="E627">
        <f>IFERROR(VLOOKUP(A627,[1]Monitoramento_Base_somente_disp!$A:$J,8,FALSE),0)</f>
        <v>104679006</v>
      </c>
      <c r="F627">
        <f>IFERROR(VLOOKUP(A627,[1]Monitoramento_Base_somente_disp!$A:$J,9,FALSE),0)</f>
        <v>0</v>
      </c>
      <c r="G627">
        <f>IFERROR(VLOOKUP(A627,[1]Monitoramento_Base_somente_disp!$A:$J,10,FALSE),0)</f>
        <v>16091620</v>
      </c>
      <c r="H627">
        <f>IFERROR(VLOOKUP(A627,[2]Sheet1!$A:$I,4,FALSE),0)</f>
        <v>0</v>
      </c>
      <c r="I627">
        <f>IFERROR(VLOOKUP(A627,[2]Sheet1!$A:$I,5,FALSE),0)</f>
        <v>0</v>
      </c>
      <c r="J627">
        <f>IFERROR(VLOOKUP(A627,[2]Sheet1!$A:$I,6,FALSE),0)</f>
        <v>0</v>
      </c>
      <c r="K627">
        <f>IFERROR(VLOOKUP(A627,[2]Sheet1!$A:$I,7,FALSE),0)</f>
        <v>0</v>
      </c>
      <c r="L627">
        <f>IFERROR(VLOOKUP(A627,[2]Sheet1!$A:$I,8,FALSE),0)</f>
        <v>0</v>
      </c>
      <c r="M627">
        <f>IFERROR(VLOOKUP(A627,[2]Sheet1!$A:$I,9,FALSE),0)</f>
        <v>0</v>
      </c>
      <c r="N627">
        <f>IFERROR(VLOOKUP(A627,[3]Sheet1!$A:$G,2,FALSE),0)</f>
        <v>0</v>
      </c>
      <c r="O627">
        <f>IFERROR(VLOOKUP(A627,[3]Sheet1!$A:$G,3,FALSE),0)</f>
        <v>0</v>
      </c>
      <c r="P627">
        <f>IFERROR(VLOOKUP(A627,[3]Sheet1!$A:$G,4,FALSE),0)</f>
        <v>0</v>
      </c>
      <c r="Q627">
        <f>IFERROR(VLOOKUP(A627,[3]Sheet1!$A:$G,5,FALSE),0)</f>
        <v>0</v>
      </c>
      <c r="R627">
        <f>IFERROR(VLOOKUP(A627,[3]Sheet1!$A:$G,6,FALSE),0)</f>
        <v>0</v>
      </c>
      <c r="S627">
        <f>IFERROR(VLOOKUP(A627,[3]Sheet1!$A:$G,7,FALSE),0)</f>
        <v>0</v>
      </c>
      <c r="T627" t="str">
        <f t="shared" si="55"/>
        <v>Sim</v>
      </c>
      <c r="U627" t="str">
        <f t="shared" si="56"/>
        <v>Sim</v>
      </c>
      <c r="V627" t="str">
        <f t="shared" si="57"/>
        <v>Sim</v>
      </c>
      <c r="W627" t="str">
        <f t="shared" si="58"/>
        <v>Sim</v>
      </c>
      <c r="X627" t="str">
        <f t="shared" si="59"/>
        <v>Não</v>
      </c>
      <c r="Y627" t="str">
        <f t="shared" si="60"/>
        <v>Sim</v>
      </c>
    </row>
    <row r="628" spans="1:25" x14ac:dyDescent="0.25">
      <c r="A628" s="5">
        <v>230423</v>
      </c>
      <c r="B628">
        <f>IFERROR(VLOOKUP(A628,[1]Monitoramento_Base_somente_disp!$A:$J,5,FALSE),0)</f>
        <v>87289</v>
      </c>
      <c r="C628">
        <f>IFERROR(VLOOKUP(A628,[1]Monitoramento_Base_somente_disp!$A:$J,6,FALSE),0)</f>
        <v>39763816</v>
      </c>
      <c r="D628">
        <f>IFERROR(VLOOKUP(A628,[1]Monitoramento_Base_somente_disp!$A:$J,7,FALSE),0)</f>
        <v>66717</v>
      </c>
      <c r="E628">
        <f>IFERROR(VLOOKUP(A628,[1]Monitoramento_Base_somente_disp!$A:$J,8,FALSE),0)</f>
        <v>41411977</v>
      </c>
      <c r="F628">
        <f>IFERROR(VLOOKUP(A628,[1]Monitoramento_Base_somente_disp!$A:$J,9,FALSE),0)</f>
        <v>0</v>
      </c>
      <c r="G628">
        <f>IFERROR(VLOOKUP(A628,[1]Monitoramento_Base_somente_disp!$A:$J,10,FALSE),0)</f>
        <v>6612820</v>
      </c>
      <c r="H628">
        <f>IFERROR(VLOOKUP(A628,[2]Sheet1!$A:$I,4,FALSE),0)</f>
        <v>0</v>
      </c>
      <c r="I628">
        <f>IFERROR(VLOOKUP(A628,[2]Sheet1!$A:$I,5,FALSE),0)</f>
        <v>0</v>
      </c>
      <c r="J628">
        <f>IFERROR(VLOOKUP(A628,[2]Sheet1!$A:$I,6,FALSE),0)</f>
        <v>0</v>
      </c>
      <c r="K628">
        <f>IFERROR(VLOOKUP(A628,[2]Sheet1!$A:$I,7,FALSE),0)</f>
        <v>0</v>
      </c>
      <c r="L628">
        <f>IFERROR(VLOOKUP(A628,[2]Sheet1!$A:$I,8,FALSE),0)</f>
        <v>0</v>
      </c>
      <c r="M628">
        <f>IFERROR(VLOOKUP(A628,[2]Sheet1!$A:$I,9,FALSE),0)</f>
        <v>0</v>
      </c>
      <c r="N628">
        <f>IFERROR(VLOOKUP(A628,[3]Sheet1!$A:$G,2,FALSE),0)</f>
        <v>0</v>
      </c>
      <c r="O628">
        <f>IFERROR(VLOOKUP(A628,[3]Sheet1!$A:$G,3,FALSE),0)</f>
        <v>0</v>
      </c>
      <c r="P628">
        <f>IFERROR(VLOOKUP(A628,[3]Sheet1!$A:$G,4,FALSE),0)</f>
        <v>0</v>
      </c>
      <c r="Q628">
        <f>IFERROR(VLOOKUP(A628,[3]Sheet1!$A:$G,5,FALSE),0)</f>
        <v>0</v>
      </c>
      <c r="R628">
        <f>IFERROR(VLOOKUP(A628,[3]Sheet1!$A:$G,6,FALSE),0)</f>
        <v>0</v>
      </c>
      <c r="S628">
        <f>IFERROR(VLOOKUP(A628,[3]Sheet1!$A:$G,7,FALSE),0)</f>
        <v>0</v>
      </c>
      <c r="T628" t="str">
        <f t="shared" si="55"/>
        <v>Sim</v>
      </c>
      <c r="U628" t="str">
        <f t="shared" si="56"/>
        <v>Sim</v>
      </c>
      <c r="V628" t="str">
        <f t="shared" si="57"/>
        <v>Sim</v>
      </c>
      <c r="W628" t="str">
        <f t="shared" si="58"/>
        <v>Sim</v>
      </c>
      <c r="X628" t="str">
        <f t="shared" si="59"/>
        <v>Não</v>
      </c>
      <c r="Y628" t="str">
        <f t="shared" si="60"/>
        <v>Sim</v>
      </c>
    </row>
    <row r="629" spans="1:25" x14ac:dyDescent="0.25">
      <c r="A629" s="5">
        <v>230425</v>
      </c>
      <c r="B629">
        <f>IFERROR(VLOOKUP(A629,[1]Monitoramento_Base_somente_disp!$A:$J,5,FALSE),0)</f>
        <v>222373</v>
      </c>
      <c r="C629">
        <f>IFERROR(VLOOKUP(A629,[1]Monitoramento_Base_somente_disp!$A:$J,6,FALSE),0)</f>
        <v>43009483</v>
      </c>
      <c r="D629">
        <f>IFERROR(VLOOKUP(A629,[1]Monitoramento_Base_somente_disp!$A:$J,7,FALSE),0)</f>
        <v>207323</v>
      </c>
      <c r="E629">
        <f>IFERROR(VLOOKUP(A629,[1]Monitoramento_Base_somente_disp!$A:$J,8,FALSE),0)</f>
        <v>41083699</v>
      </c>
      <c r="F629">
        <f>IFERROR(VLOOKUP(A629,[1]Monitoramento_Base_somente_disp!$A:$J,9,FALSE),0)</f>
        <v>625</v>
      </c>
      <c r="G629">
        <f>IFERROR(VLOOKUP(A629,[1]Monitoramento_Base_somente_disp!$A:$J,10,FALSE),0)</f>
        <v>6376258</v>
      </c>
      <c r="H629">
        <f>IFERROR(VLOOKUP(A629,[2]Sheet1!$A:$I,4,FALSE),0)</f>
        <v>0</v>
      </c>
      <c r="I629">
        <f>IFERROR(VLOOKUP(A629,[2]Sheet1!$A:$I,5,FALSE),0)</f>
        <v>0</v>
      </c>
      <c r="J629">
        <f>IFERROR(VLOOKUP(A629,[2]Sheet1!$A:$I,6,FALSE),0)</f>
        <v>0</v>
      </c>
      <c r="K629">
        <f>IFERROR(VLOOKUP(A629,[2]Sheet1!$A:$I,7,FALSE),0)</f>
        <v>0</v>
      </c>
      <c r="L629">
        <f>IFERROR(VLOOKUP(A629,[2]Sheet1!$A:$I,8,FALSE),0)</f>
        <v>0</v>
      </c>
      <c r="M629">
        <f>IFERROR(VLOOKUP(A629,[2]Sheet1!$A:$I,9,FALSE),0)</f>
        <v>0</v>
      </c>
      <c r="N629">
        <f>IFERROR(VLOOKUP(A629,[3]Sheet1!$A:$G,2,FALSE),0)</f>
        <v>0</v>
      </c>
      <c r="O629">
        <f>IFERROR(VLOOKUP(A629,[3]Sheet1!$A:$G,3,FALSE),0)</f>
        <v>0</v>
      </c>
      <c r="P629">
        <f>IFERROR(VLOOKUP(A629,[3]Sheet1!$A:$G,4,FALSE),0)</f>
        <v>0</v>
      </c>
      <c r="Q629">
        <f>IFERROR(VLOOKUP(A629,[3]Sheet1!$A:$G,5,FALSE),0)</f>
        <v>0</v>
      </c>
      <c r="R629">
        <f>IFERROR(VLOOKUP(A629,[3]Sheet1!$A:$G,6,FALSE),0)</f>
        <v>0</v>
      </c>
      <c r="S629">
        <f>IFERROR(VLOOKUP(A629,[3]Sheet1!$A:$G,7,FALSE),0)</f>
        <v>0</v>
      </c>
      <c r="T629" t="str">
        <f t="shared" si="55"/>
        <v>Sim</v>
      </c>
      <c r="U629" t="str">
        <f t="shared" si="56"/>
        <v>Sim</v>
      </c>
      <c r="V629" t="str">
        <f t="shared" si="57"/>
        <v>Sim</v>
      </c>
      <c r="W629" t="str">
        <f t="shared" si="58"/>
        <v>Sim</v>
      </c>
      <c r="X629" t="str">
        <f t="shared" si="59"/>
        <v>Sim</v>
      </c>
      <c r="Y629" t="str">
        <f t="shared" si="60"/>
        <v>Sim</v>
      </c>
    </row>
    <row r="630" spans="1:25" x14ac:dyDescent="0.25">
      <c r="A630" s="5">
        <v>230426</v>
      </c>
      <c r="B630">
        <f>IFERROR(VLOOKUP(A630,[1]Monitoramento_Base_somente_disp!$A:$J,5,FALSE),0)</f>
        <v>44345</v>
      </c>
      <c r="C630">
        <f>IFERROR(VLOOKUP(A630,[1]Monitoramento_Base_somente_disp!$A:$J,6,FALSE),0)</f>
        <v>9789320</v>
      </c>
      <c r="D630">
        <f>IFERROR(VLOOKUP(A630,[1]Monitoramento_Base_somente_disp!$A:$J,7,FALSE),0)</f>
        <v>33729</v>
      </c>
      <c r="E630">
        <f>IFERROR(VLOOKUP(A630,[1]Monitoramento_Base_somente_disp!$A:$J,8,FALSE),0)</f>
        <v>8740356</v>
      </c>
      <c r="F630">
        <f>IFERROR(VLOOKUP(A630,[1]Monitoramento_Base_somente_disp!$A:$J,9,FALSE),0)</f>
        <v>0</v>
      </c>
      <c r="G630">
        <f>IFERROR(VLOOKUP(A630,[1]Monitoramento_Base_somente_disp!$A:$J,10,FALSE),0)</f>
        <v>1154615</v>
      </c>
      <c r="H630">
        <f>IFERROR(VLOOKUP(A630,[2]Sheet1!$A:$I,4,FALSE),0)</f>
        <v>0</v>
      </c>
      <c r="I630">
        <f>IFERROR(VLOOKUP(A630,[2]Sheet1!$A:$I,5,FALSE),0)</f>
        <v>0</v>
      </c>
      <c r="J630">
        <f>IFERROR(VLOOKUP(A630,[2]Sheet1!$A:$I,6,FALSE),0)</f>
        <v>0</v>
      </c>
      <c r="K630">
        <f>IFERROR(VLOOKUP(A630,[2]Sheet1!$A:$I,7,FALSE),0)</f>
        <v>0</v>
      </c>
      <c r="L630">
        <f>IFERROR(VLOOKUP(A630,[2]Sheet1!$A:$I,8,FALSE),0)</f>
        <v>0</v>
      </c>
      <c r="M630">
        <f>IFERROR(VLOOKUP(A630,[2]Sheet1!$A:$I,9,FALSE),0)</f>
        <v>0</v>
      </c>
      <c r="N630">
        <f>IFERROR(VLOOKUP(A630,[3]Sheet1!$A:$G,2,FALSE),0)</f>
        <v>0</v>
      </c>
      <c r="O630">
        <f>IFERROR(VLOOKUP(A630,[3]Sheet1!$A:$G,3,FALSE),0)</f>
        <v>0</v>
      </c>
      <c r="P630">
        <f>IFERROR(VLOOKUP(A630,[3]Sheet1!$A:$G,4,FALSE),0)</f>
        <v>0</v>
      </c>
      <c r="Q630">
        <f>IFERROR(VLOOKUP(A630,[3]Sheet1!$A:$G,5,FALSE),0)</f>
        <v>0</v>
      </c>
      <c r="R630">
        <f>IFERROR(VLOOKUP(A630,[3]Sheet1!$A:$G,6,FALSE),0)</f>
        <v>0</v>
      </c>
      <c r="S630">
        <f>IFERROR(VLOOKUP(A630,[3]Sheet1!$A:$G,7,FALSE),0)</f>
        <v>0</v>
      </c>
      <c r="T630" t="str">
        <f t="shared" si="55"/>
        <v>Sim</v>
      </c>
      <c r="U630" t="str">
        <f t="shared" si="56"/>
        <v>Sim</v>
      </c>
      <c r="V630" t="str">
        <f t="shared" si="57"/>
        <v>Sim</v>
      </c>
      <c r="W630" t="str">
        <f t="shared" si="58"/>
        <v>Sim</v>
      </c>
      <c r="X630" t="str">
        <f t="shared" si="59"/>
        <v>Não</v>
      </c>
      <c r="Y630" t="str">
        <f t="shared" si="60"/>
        <v>Sim</v>
      </c>
    </row>
    <row r="631" spans="1:25" x14ac:dyDescent="0.25">
      <c r="A631" s="5">
        <v>230427</v>
      </c>
      <c r="B631">
        <f>IFERROR(VLOOKUP(A631,[1]Monitoramento_Base_somente_disp!$A:$J,5,FALSE),0)</f>
        <v>52762</v>
      </c>
      <c r="C631">
        <f>IFERROR(VLOOKUP(A631,[1]Monitoramento_Base_somente_disp!$A:$J,6,FALSE),0)</f>
        <v>16373363</v>
      </c>
      <c r="D631">
        <f>IFERROR(VLOOKUP(A631,[1]Monitoramento_Base_somente_disp!$A:$J,7,FALSE),0)</f>
        <v>31834</v>
      </c>
      <c r="E631">
        <f>IFERROR(VLOOKUP(A631,[1]Monitoramento_Base_somente_disp!$A:$J,8,FALSE),0)</f>
        <v>13645482</v>
      </c>
      <c r="F631">
        <f>IFERROR(VLOOKUP(A631,[1]Monitoramento_Base_somente_disp!$A:$J,9,FALSE),0)</f>
        <v>998</v>
      </c>
      <c r="G631">
        <f>IFERROR(VLOOKUP(A631,[1]Monitoramento_Base_somente_disp!$A:$J,10,FALSE),0)</f>
        <v>1995921</v>
      </c>
      <c r="H631">
        <f>IFERROR(VLOOKUP(A631,[2]Sheet1!$A:$I,4,FALSE),0)</f>
        <v>0</v>
      </c>
      <c r="I631">
        <f>IFERROR(VLOOKUP(A631,[2]Sheet1!$A:$I,5,FALSE),0)</f>
        <v>0</v>
      </c>
      <c r="J631">
        <f>IFERROR(VLOOKUP(A631,[2]Sheet1!$A:$I,6,FALSE),0)</f>
        <v>0</v>
      </c>
      <c r="K631">
        <f>IFERROR(VLOOKUP(A631,[2]Sheet1!$A:$I,7,FALSE),0)</f>
        <v>0</v>
      </c>
      <c r="L631">
        <f>IFERROR(VLOOKUP(A631,[2]Sheet1!$A:$I,8,FALSE),0)</f>
        <v>0</v>
      </c>
      <c r="M631">
        <f>IFERROR(VLOOKUP(A631,[2]Sheet1!$A:$I,9,FALSE),0)</f>
        <v>0</v>
      </c>
      <c r="N631">
        <f>IFERROR(VLOOKUP(A631,[3]Sheet1!$A:$G,2,FALSE),0)</f>
        <v>0</v>
      </c>
      <c r="O631">
        <f>IFERROR(VLOOKUP(A631,[3]Sheet1!$A:$G,3,FALSE),0)</f>
        <v>0</v>
      </c>
      <c r="P631">
        <f>IFERROR(VLOOKUP(A631,[3]Sheet1!$A:$G,4,FALSE),0)</f>
        <v>0</v>
      </c>
      <c r="Q631">
        <f>IFERROR(VLOOKUP(A631,[3]Sheet1!$A:$G,5,FALSE),0)</f>
        <v>0</v>
      </c>
      <c r="R631">
        <f>IFERROR(VLOOKUP(A631,[3]Sheet1!$A:$G,6,FALSE),0)</f>
        <v>0</v>
      </c>
      <c r="S631">
        <f>IFERROR(VLOOKUP(A631,[3]Sheet1!$A:$G,7,FALSE),0)</f>
        <v>0</v>
      </c>
      <c r="T631" t="str">
        <f t="shared" si="55"/>
        <v>Sim</v>
      </c>
      <c r="U631" t="str">
        <f t="shared" si="56"/>
        <v>Sim</v>
      </c>
      <c r="V631" t="str">
        <f t="shared" si="57"/>
        <v>Sim</v>
      </c>
      <c r="W631" t="str">
        <f t="shared" si="58"/>
        <v>Sim</v>
      </c>
      <c r="X631" t="str">
        <f t="shared" si="59"/>
        <v>Sim</v>
      </c>
      <c r="Y631" t="str">
        <f t="shared" si="60"/>
        <v>Sim</v>
      </c>
    </row>
    <row r="632" spans="1:25" x14ac:dyDescent="0.25">
      <c r="A632" s="5">
        <v>230430</v>
      </c>
      <c r="B632">
        <f>IFERROR(VLOOKUP(A632,[1]Monitoramento_Base_somente_disp!$A:$J,5,FALSE),0)</f>
        <v>259489</v>
      </c>
      <c r="C632">
        <f>IFERROR(VLOOKUP(A632,[1]Monitoramento_Base_somente_disp!$A:$J,6,FALSE),0)</f>
        <v>58056818</v>
      </c>
      <c r="D632">
        <f>IFERROR(VLOOKUP(A632,[1]Monitoramento_Base_somente_disp!$A:$J,7,FALSE),0)</f>
        <v>148118</v>
      </c>
      <c r="E632">
        <f>IFERROR(VLOOKUP(A632,[1]Monitoramento_Base_somente_disp!$A:$J,8,FALSE),0)</f>
        <v>61376368</v>
      </c>
      <c r="F632">
        <f>IFERROR(VLOOKUP(A632,[1]Monitoramento_Base_somente_disp!$A:$J,9,FALSE),0)</f>
        <v>0</v>
      </c>
      <c r="G632">
        <f>IFERROR(VLOOKUP(A632,[1]Monitoramento_Base_somente_disp!$A:$J,10,FALSE),0)</f>
        <v>10268595</v>
      </c>
      <c r="H632">
        <f>IFERROR(VLOOKUP(A632,[2]Sheet1!$A:$I,4,FALSE),0)</f>
        <v>0</v>
      </c>
      <c r="I632">
        <f>IFERROR(VLOOKUP(A632,[2]Sheet1!$A:$I,5,FALSE),0)</f>
        <v>0</v>
      </c>
      <c r="J632">
        <f>IFERROR(VLOOKUP(A632,[2]Sheet1!$A:$I,6,FALSE),0)</f>
        <v>0</v>
      </c>
      <c r="K632">
        <f>IFERROR(VLOOKUP(A632,[2]Sheet1!$A:$I,7,FALSE),0)</f>
        <v>0</v>
      </c>
      <c r="L632">
        <f>IFERROR(VLOOKUP(A632,[2]Sheet1!$A:$I,8,FALSE),0)</f>
        <v>0</v>
      </c>
      <c r="M632">
        <f>IFERROR(VLOOKUP(A632,[2]Sheet1!$A:$I,9,FALSE),0)</f>
        <v>0</v>
      </c>
      <c r="N632">
        <f>IFERROR(VLOOKUP(A632,[3]Sheet1!$A:$G,2,FALSE),0)</f>
        <v>0</v>
      </c>
      <c r="O632">
        <f>IFERROR(VLOOKUP(A632,[3]Sheet1!$A:$G,3,FALSE),0)</f>
        <v>0</v>
      </c>
      <c r="P632">
        <f>IFERROR(VLOOKUP(A632,[3]Sheet1!$A:$G,4,FALSE),0)</f>
        <v>0</v>
      </c>
      <c r="Q632">
        <f>IFERROR(VLOOKUP(A632,[3]Sheet1!$A:$G,5,FALSE),0)</f>
        <v>0</v>
      </c>
      <c r="R632">
        <f>IFERROR(VLOOKUP(A632,[3]Sheet1!$A:$G,6,FALSE),0)</f>
        <v>0</v>
      </c>
      <c r="S632">
        <f>IFERROR(VLOOKUP(A632,[3]Sheet1!$A:$G,7,FALSE),0)</f>
        <v>0</v>
      </c>
      <c r="T632" t="str">
        <f t="shared" si="55"/>
        <v>Sim</v>
      </c>
      <c r="U632" t="str">
        <f t="shared" si="56"/>
        <v>Sim</v>
      </c>
      <c r="V632" t="str">
        <f t="shared" si="57"/>
        <v>Sim</v>
      </c>
      <c r="W632" t="str">
        <f t="shared" si="58"/>
        <v>Sim</v>
      </c>
      <c r="X632" t="str">
        <f t="shared" si="59"/>
        <v>Não</v>
      </c>
      <c r="Y632" t="str">
        <f t="shared" si="60"/>
        <v>Sim</v>
      </c>
    </row>
    <row r="633" spans="1:25" x14ac:dyDescent="0.25">
      <c r="A633" s="5">
        <v>230435</v>
      </c>
      <c r="B633">
        <f>IFERROR(VLOOKUP(A633,[1]Monitoramento_Base_somente_disp!$A:$J,5,FALSE),0)</f>
        <v>165276</v>
      </c>
      <c r="C633">
        <f>IFERROR(VLOOKUP(A633,[1]Monitoramento_Base_somente_disp!$A:$J,6,FALSE),0)</f>
        <v>31967345</v>
      </c>
      <c r="D633">
        <f>IFERROR(VLOOKUP(A633,[1]Monitoramento_Base_somente_disp!$A:$J,7,FALSE),0)</f>
        <v>127664</v>
      </c>
      <c r="E633">
        <f>IFERROR(VLOOKUP(A633,[1]Monitoramento_Base_somente_disp!$A:$J,8,FALSE),0)</f>
        <v>26092576</v>
      </c>
      <c r="F633">
        <f>IFERROR(VLOOKUP(A633,[1]Monitoramento_Base_somente_disp!$A:$J,9,FALSE),0)</f>
        <v>2795</v>
      </c>
      <c r="G633">
        <f>IFERROR(VLOOKUP(A633,[1]Monitoramento_Base_somente_disp!$A:$J,10,FALSE),0)</f>
        <v>3880876</v>
      </c>
      <c r="H633">
        <f>IFERROR(VLOOKUP(A633,[2]Sheet1!$A:$I,4,FALSE),0)</f>
        <v>0</v>
      </c>
      <c r="I633">
        <f>IFERROR(VLOOKUP(A633,[2]Sheet1!$A:$I,5,FALSE),0)</f>
        <v>0</v>
      </c>
      <c r="J633">
        <f>IFERROR(VLOOKUP(A633,[2]Sheet1!$A:$I,6,FALSE),0)</f>
        <v>0</v>
      </c>
      <c r="K633">
        <f>IFERROR(VLOOKUP(A633,[2]Sheet1!$A:$I,7,FALSE),0)</f>
        <v>0</v>
      </c>
      <c r="L633">
        <f>IFERROR(VLOOKUP(A633,[2]Sheet1!$A:$I,8,FALSE),0)</f>
        <v>0</v>
      </c>
      <c r="M633">
        <f>IFERROR(VLOOKUP(A633,[2]Sheet1!$A:$I,9,FALSE),0)</f>
        <v>0</v>
      </c>
      <c r="N633">
        <f>IFERROR(VLOOKUP(A633,[3]Sheet1!$A:$G,2,FALSE),0)</f>
        <v>0</v>
      </c>
      <c r="O633">
        <f>IFERROR(VLOOKUP(A633,[3]Sheet1!$A:$G,3,FALSE),0)</f>
        <v>0</v>
      </c>
      <c r="P633">
        <f>IFERROR(VLOOKUP(A633,[3]Sheet1!$A:$G,4,FALSE),0)</f>
        <v>0</v>
      </c>
      <c r="Q633">
        <f>IFERROR(VLOOKUP(A633,[3]Sheet1!$A:$G,5,FALSE),0)</f>
        <v>0</v>
      </c>
      <c r="R633">
        <f>IFERROR(VLOOKUP(A633,[3]Sheet1!$A:$G,6,FALSE),0)</f>
        <v>0</v>
      </c>
      <c r="S633">
        <f>IFERROR(VLOOKUP(A633,[3]Sheet1!$A:$G,7,FALSE),0)</f>
        <v>0</v>
      </c>
      <c r="T633" t="str">
        <f t="shared" si="55"/>
        <v>Sim</v>
      </c>
      <c r="U633" t="str">
        <f t="shared" si="56"/>
        <v>Sim</v>
      </c>
      <c r="V633" t="str">
        <f t="shared" si="57"/>
        <v>Sim</v>
      </c>
      <c r="W633" t="str">
        <f t="shared" si="58"/>
        <v>Sim</v>
      </c>
      <c r="X633" t="str">
        <f t="shared" si="59"/>
        <v>Sim</v>
      </c>
      <c r="Y633" t="str">
        <f t="shared" si="60"/>
        <v>Sim</v>
      </c>
    </row>
    <row r="634" spans="1:25" x14ac:dyDescent="0.25">
      <c r="A634" s="5">
        <v>230450</v>
      </c>
      <c r="B634">
        <f>IFERROR(VLOOKUP(A634,[1]Monitoramento_Base_somente_disp!$A:$J,5,FALSE),0)</f>
        <v>169608</v>
      </c>
      <c r="C634">
        <f>IFERROR(VLOOKUP(A634,[1]Monitoramento_Base_somente_disp!$A:$J,6,FALSE),0)</f>
        <v>24736451</v>
      </c>
      <c r="D634">
        <f>IFERROR(VLOOKUP(A634,[1]Monitoramento_Base_somente_disp!$A:$J,7,FALSE),0)</f>
        <v>114829</v>
      </c>
      <c r="E634">
        <f>IFERROR(VLOOKUP(A634,[1]Monitoramento_Base_somente_disp!$A:$J,8,FALSE),0)</f>
        <v>27010149</v>
      </c>
      <c r="F634">
        <f>IFERROR(VLOOKUP(A634,[1]Monitoramento_Base_somente_disp!$A:$J,9,FALSE),0)</f>
        <v>0</v>
      </c>
      <c r="G634">
        <f>IFERROR(VLOOKUP(A634,[1]Monitoramento_Base_somente_disp!$A:$J,10,FALSE),0)</f>
        <v>4214720</v>
      </c>
      <c r="H634">
        <f>IFERROR(VLOOKUP(A634,[2]Sheet1!$A:$I,4,FALSE),0)</f>
        <v>0</v>
      </c>
      <c r="I634">
        <f>IFERROR(VLOOKUP(A634,[2]Sheet1!$A:$I,5,FALSE),0)</f>
        <v>0</v>
      </c>
      <c r="J634">
        <f>IFERROR(VLOOKUP(A634,[2]Sheet1!$A:$I,6,FALSE),0)</f>
        <v>0</v>
      </c>
      <c r="K634">
        <f>IFERROR(VLOOKUP(A634,[2]Sheet1!$A:$I,7,FALSE),0)</f>
        <v>0</v>
      </c>
      <c r="L634">
        <f>IFERROR(VLOOKUP(A634,[2]Sheet1!$A:$I,8,FALSE),0)</f>
        <v>0</v>
      </c>
      <c r="M634">
        <f>IFERROR(VLOOKUP(A634,[2]Sheet1!$A:$I,9,FALSE),0)</f>
        <v>0</v>
      </c>
      <c r="N634">
        <f>IFERROR(VLOOKUP(A634,[3]Sheet1!$A:$G,2,FALSE),0)</f>
        <v>0</v>
      </c>
      <c r="O634">
        <f>IFERROR(VLOOKUP(A634,[3]Sheet1!$A:$G,3,FALSE),0)</f>
        <v>0</v>
      </c>
      <c r="P634">
        <f>IFERROR(VLOOKUP(A634,[3]Sheet1!$A:$G,4,FALSE),0)</f>
        <v>0</v>
      </c>
      <c r="Q634">
        <f>IFERROR(VLOOKUP(A634,[3]Sheet1!$A:$G,5,FALSE),0)</f>
        <v>0</v>
      </c>
      <c r="R634">
        <f>IFERROR(VLOOKUP(A634,[3]Sheet1!$A:$G,6,FALSE),0)</f>
        <v>0</v>
      </c>
      <c r="S634">
        <f>IFERROR(VLOOKUP(A634,[3]Sheet1!$A:$G,7,FALSE),0)</f>
        <v>0</v>
      </c>
      <c r="T634" t="str">
        <f t="shared" si="55"/>
        <v>Sim</v>
      </c>
      <c r="U634" t="str">
        <f t="shared" si="56"/>
        <v>Sim</v>
      </c>
      <c r="V634" t="str">
        <f t="shared" si="57"/>
        <v>Sim</v>
      </c>
      <c r="W634" t="str">
        <f t="shared" si="58"/>
        <v>Sim</v>
      </c>
      <c r="X634" t="str">
        <f t="shared" si="59"/>
        <v>Não</v>
      </c>
      <c r="Y634" t="str">
        <f t="shared" si="60"/>
        <v>Sim</v>
      </c>
    </row>
    <row r="635" spans="1:25" x14ac:dyDescent="0.25">
      <c r="A635" s="5">
        <v>230460</v>
      </c>
      <c r="B635">
        <f>IFERROR(VLOOKUP(A635,[1]Monitoramento_Base_somente_disp!$A:$J,5,FALSE),0)</f>
        <v>40878</v>
      </c>
      <c r="C635">
        <f>IFERROR(VLOOKUP(A635,[1]Monitoramento_Base_somente_disp!$A:$J,6,FALSE),0)</f>
        <v>10287830</v>
      </c>
      <c r="D635">
        <f>IFERROR(VLOOKUP(A635,[1]Monitoramento_Base_somente_disp!$A:$J,7,FALSE),0)</f>
        <v>14734</v>
      </c>
      <c r="E635">
        <f>IFERROR(VLOOKUP(A635,[1]Monitoramento_Base_somente_disp!$A:$J,8,FALSE),0)</f>
        <v>7417522</v>
      </c>
      <c r="F635">
        <f>IFERROR(VLOOKUP(A635,[1]Monitoramento_Base_somente_disp!$A:$J,9,FALSE),0)</f>
        <v>60</v>
      </c>
      <c r="G635">
        <f>IFERROR(VLOOKUP(A635,[1]Monitoramento_Base_somente_disp!$A:$J,10,FALSE),0)</f>
        <v>1138105</v>
      </c>
      <c r="H635">
        <f>IFERROR(VLOOKUP(A635,[2]Sheet1!$A:$I,4,FALSE),0)</f>
        <v>0</v>
      </c>
      <c r="I635">
        <f>IFERROR(VLOOKUP(A635,[2]Sheet1!$A:$I,5,FALSE),0)</f>
        <v>0</v>
      </c>
      <c r="J635">
        <f>IFERROR(VLOOKUP(A635,[2]Sheet1!$A:$I,6,FALSE),0)</f>
        <v>0</v>
      </c>
      <c r="K635">
        <f>IFERROR(VLOOKUP(A635,[2]Sheet1!$A:$I,7,FALSE),0)</f>
        <v>0</v>
      </c>
      <c r="L635">
        <f>IFERROR(VLOOKUP(A635,[2]Sheet1!$A:$I,8,FALSE),0)</f>
        <v>0</v>
      </c>
      <c r="M635">
        <f>IFERROR(VLOOKUP(A635,[2]Sheet1!$A:$I,9,FALSE),0)</f>
        <v>0</v>
      </c>
      <c r="N635">
        <f>IFERROR(VLOOKUP(A635,[3]Sheet1!$A:$G,2,FALSE),0)</f>
        <v>0</v>
      </c>
      <c r="O635">
        <f>IFERROR(VLOOKUP(A635,[3]Sheet1!$A:$G,3,FALSE),0)</f>
        <v>0</v>
      </c>
      <c r="P635">
        <f>IFERROR(VLOOKUP(A635,[3]Sheet1!$A:$G,4,FALSE),0)</f>
        <v>0</v>
      </c>
      <c r="Q635">
        <f>IFERROR(VLOOKUP(A635,[3]Sheet1!$A:$G,5,FALSE),0)</f>
        <v>0</v>
      </c>
      <c r="R635">
        <f>IFERROR(VLOOKUP(A635,[3]Sheet1!$A:$G,6,FALSE),0)</f>
        <v>0</v>
      </c>
      <c r="S635">
        <f>IFERROR(VLOOKUP(A635,[3]Sheet1!$A:$G,7,FALSE),0)</f>
        <v>0</v>
      </c>
      <c r="T635" t="str">
        <f t="shared" si="55"/>
        <v>Sim</v>
      </c>
      <c r="U635" t="str">
        <f t="shared" si="56"/>
        <v>Sim</v>
      </c>
      <c r="V635" t="str">
        <f t="shared" si="57"/>
        <v>Sim</v>
      </c>
      <c r="W635" t="str">
        <f t="shared" si="58"/>
        <v>Sim</v>
      </c>
      <c r="X635" t="str">
        <f t="shared" si="59"/>
        <v>Sim</v>
      </c>
      <c r="Y635" t="str">
        <f t="shared" si="60"/>
        <v>Sim</v>
      </c>
    </row>
    <row r="636" spans="1:25" x14ac:dyDescent="0.25">
      <c r="A636" s="5">
        <v>230465</v>
      </c>
      <c r="B636">
        <f>IFERROR(VLOOKUP(A636,[1]Monitoramento_Base_somente_disp!$A:$J,5,FALSE),0)</f>
        <v>77836</v>
      </c>
      <c r="C636">
        <f>IFERROR(VLOOKUP(A636,[1]Monitoramento_Base_somente_disp!$A:$J,6,FALSE),0)</f>
        <v>7895541</v>
      </c>
      <c r="D636">
        <f>IFERROR(VLOOKUP(A636,[1]Monitoramento_Base_somente_disp!$A:$J,7,FALSE),0)</f>
        <v>44644</v>
      </c>
      <c r="E636">
        <f>IFERROR(VLOOKUP(A636,[1]Monitoramento_Base_somente_disp!$A:$J,8,FALSE),0)</f>
        <v>7401987</v>
      </c>
      <c r="F636">
        <f>IFERROR(VLOOKUP(A636,[1]Monitoramento_Base_somente_disp!$A:$J,9,FALSE),0)</f>
        <v>2292</v>
      </c>
      <c r="G636">
        <f>IFERROR(VLOOKUP(A636,[1]Monitoramento_Base_somente_disp!$A:$J,10,FALSE),0)</f>
        <v>1287053</v>
      </c>
      <c r="H636">
        <f>IFERROR(VLOOKUP(A636,[2]Sheet1!$A:$I,4,FALSE),0)</f>
        <v>0</v>
      </c>
      <c r="I636">
        <f>IFERROR(VLOOKUP(A636,[2]Sheet1!$A:$I,5,FALSE),0)</f>
        <v>0</v>
      </c>
      <c r="J636">
        <f>IFERROR(VLOOKUP(A636,[2]Sheet1!$A:$I,6,FALSE),0)</f>
        <v>0</v>
      </c>
      <c r="K636">
        <f>IFERROR(VLOOKUP(A636,[2]Sheet1!$A:$I,7,FALSE),0)</f>
        <v>0</v>
      </c>
      <c r="L636">
        <f>IFERROR(VLOOKUP(A636,[2]Sheet1!$A:$I,8,FALSE),0)</f>
        <v>0</v>
      </c>
      <c r="M636">
        <f>IFERROR(VLOOKUP(A636,[2]Sheet1!$A:$I,9,FALSE),0)</f>
        <v>0</v>
      </c>
      <c r="N636">
        <f>IFERROR(VLOOKUP(A636,[3]Sheet1!$A:$G,2,FALSE),0)</f>
        <v>0</v>
      </c>
      <c r="O636">
        <f>IFERROR(VLOOKUP(A636,[3]Sheet1!$A:$G,3,FALSE),0)</f>
        <v>0</v>
      </c>
      <c r="P636">
        <f>IFERROR(VLOOKUP(A636,[3]Sheet1!$A:$G,4,FALSE),0)</f>
        <v>0</v>
      </c>
      <c r="Q636">
        <f>IFERROR(VLOOKUP(A636,[3]Sheet1!$A:$G,5,FALSE),0)</f>
        <v>0</v>
      </c>
      <c r="R636">
        <f>IFERROR(VLOOKUP(A636,[3]Sheet1!$A:$G,6,FALSE),0)</f>
        <v>0</v>
      </c>
      <c r="S636">
        <f>IFERROR(VLOOKUP(A636,[3]Sheet1!$A:$G,7,FALSE),0)</f>
        <v>0</v>
      </c>
      <c r="T636" t="str">
        <f t="shared" si="55"/>
        <v>Sim</v>
      </c>
      <c r="U636" t="str">
        <f t="shared" si="56"/>
        <v>Sim</v>
      </c>
      <c r="V636" t="str">
        <f t="shared" si="57"/>
        <v>Sim</v>
      </c>
      <c r="W636" t="str">
        <f t="shared" si="58"/>
        <v>Sim</v>
      </c>
      <c r="X636" t="str">
        <f t="shared" si="59"/>
        <v>Sim</v>
      </c>
      <c r="Y636" t="str">
        <f t="shared" si="60"/>
        <v>Sim</v>
      </c>
    </row>
    <row r="637" spans="1:25" x14ac:dyDescent="0.25">
      <c r="A637" s="5">
        <v>230470</v>
      </c>
      <c r="B637">
        <f>IFERROR(VLOOKUP(A637,[1]Monitoramento_Base_somente_disp!$A:$J,5,FALSE),0)</f>
        <v>559094</v>
      </c>
      <c r="C637">
        <f>IFERROR(VLOOKUP(A637,[1]Monitoramento_Base_somente_disp!$A:$J,6,FALSE),0)</f>
        <v>143254917</v>
      </c>
      <c r="D637">
        <f>IFERROR(VLOOKUP(A637,[1]Monitoramento_Base_somente_disp!$A:$J,7,FALSE),0)</f>
        <v>245498</v>
      </c>
      <c r="E637">
        <f>IFERROR(VLOOKUP(A637,[1]Monitoramento_Base_somente_disp!$A:$J,8,FALSE),0)</f>
        <v>140240098</v>
      </c>
      <c r="F637">
        <f>IFERROR(VLOOKUP(A637,[1]Monitoramento_Base_somente_disp!$A:$J,9,FALSE),0)</f>
        <v>12027</v>
      </c>
      <c r="G637">
        <f>IFERROR(VLOOKUP(A637,[1]Monitoramento_Base_somente_disp!$A:$J,10,FALSE),0)</f>
        <v>21041298</v>
      </c>
      <c r="H637">
        <f>IFERROR(VLOOKUP(A637,[2]Sheet1!$A:$I,4,FALSE),0)</f>
        <v>0</v>
      </c>
      <c r="I637">
        <f>IFERROR(VLOOKUP(A637,[2]Sheet1!$A:$I,5,FALSE),0)</f>
        <v>0</v>
      </c>
      <c r="J637">
        <f>IFERROR(VLOOKUP(A637,[2]Sheet1!$A:$I,6,FALSE),0)</f>
        <v>0</v>
      </c>
      <c r="K637">
        <f>IFERROR(VLOOKUP(A637,[2]Sheet1!$A:$I,7,FALSE),0)</f>
        <v>0</v>
      </c>
      <c r="L637">
        <f>IFERROR(VLOOKUP(A637,[2]Sheet1!$A:$I,8,FALSE),0)</f>
        <v>0</v>
      </c>
      <c r="M637">
        <f>IFERROR(VLOOKUP(A637,[2]Sheet1!$A:$I,9,FALSE),0)</f>
        <v>0</v>
      </c>
      <c r="N637">
        <f>IFERROR(VLOOKUP(A637,[3]Sheet1!$A:$G,2,FALSE),0)</f>
        <v>0</v>
      </c>
      <c r="O637">
        <f>IFERROR(VLOOKUP(A637,[3]Sheet1!$A:$G,3,FALSE),0)</f>
        <v>0</v>
      </c>
      <c r="P637">
        <f>IFERROR(VLOOKUP(A637,[3]Sheet1!$A:$G,4,FALSE),0)</f>
        <v>0</v>
      </c>
      <c r="Q637">
        <f>IFERROR(VLOOKUP(A637,[3]Sheet1!$A:$G,5,FALSE),0)</f>
        <v>0</v>
      </c>
      <c r="R637">
        <f>IFERROR(VLOOKUP(A637,[3]Sheet1!$A:$G,6,FALSE),0)</f>
        <v>0</v>
      </c>
      <c r="S637">
        <f>IFERROR(VLOOKUP(A637,[3]Sheet1!$A:$G,7,FALSE),0)</f>
        <v>0</v>
      </c>
      <c r="T637" t="str">
        <f t="shared" si="55"/>
        <v>Sim</v>
      </c>
      <c r="U637" t="str">
        <f t="shared" si="56"/>
        <v>Sim</v>
      </c>
      <c r="V637" t="str">
        <f t="shared" si="57"/>
        <v>Sim</v>
      </c>
      <c r="W637" t="str">
        <f t="shared" si="58"/>
        <v>Sim</v>
      </c>
      <c r="X637" t="str">
        <f t="shared" si="59"/>
        <v>Sim</v>
      </c>
      <c r="Y637" t="str">
        <f t="shared" si="60"/>
        <v>Sim</v>
      </c>
    </row>
    <row r="638" spans="1:25" x14ac:dyDescent="0.25">
      <c r="A638" s="5">
        <v>230480</v>
      </c>
      <c r="B638">
        <f>IFERROR(VLOOKUP(A638,[1]Monitoramento_Base_somente_disp!$A:$J,5,FALSE),0)</f>
        <v>37126</v>
      </c>
      <c r="C638">
        <f>IFERROR(VLOOKUP(A638,[1]Monitoramento_Base_somente_disp!$A:$J,6,FALSE),0)</f>
        <v>6299128</v>
      </c>
      <c r="D638">
        <f>IFERROR(VLOOKUP(A638,[1]Monitoramento_Base_somente_disp!$A:$J,7,FALSE),0)</f>
        <v>27406</v>
      </c>
      <c r="E638">
        <f>IFERROR(VLOOKUP(A638,[1]Monitoramento_Base_somente_disp!$A:$J,8,FALSE),0)</f>
        <v>4440345</v>
      </c>
      <c r="F638">
        <f>IFERROR(VLOOKUP(A638,[1]Monitoramento_Base_somente_disp!$A:$J,9,FALSE),0)</f>
        <v>2561</v>
      </c>
      <c r="G638">
        <f>IFERROR(VLOOKUP(A638,[1]Monitoramento_Base_somente_disp!$A:$J,10,FALSE),0)</f>
        <v>867471</v>
      </c>
      <c r="H638">
        <f>IFERROR(VLOOKUP(A638,[2]Sheet1!$A:$I,4,FALSE),0)</f>
        <v>0</v>
      </c>
      <c r="I638">
        <f>IFERROR(VLOOKUP(A638,[2]Sheet1!$A:$I,5,FALSE),0)</f>
        <v>0</v>
      </c>
      <c r="J638">
        <f>IFERROR(VLOOKUP(A638,[2]Sheet1!$A:$I,6,FALSE),0)</f>
        <v>0</v>
      </c>
      <c r="K638">
        <f>IFERROR(VLOOKUP(A638,[2]Sheet1!$A:$I,7,FALSE),0)</f>
        <v>0</v>
      </c>
      <c r="L638">
        <f>IFERROR(VLOOKUP(A638,[2]Sheet1!$A:$I,8,FALSE),0)</f>
        <v>0</v>
      </c>
      <c r="M638">
        <f>IFERROR(VLOOKUP(A638,[2]Sheet1!$A:$I,9,FALSE),0)</f>
        <v>0</v>
      </c>
      <c r="N638">
        <f>IFERROR(VLOOKUP(A638,[3]Sheet1!$A:$G,2,FALSE),0)</f>
        <v>0</v>
      </c>
      <c r="O638">
        <f>IFERROR(VLOOKUP(A638,[3]Sheet1!$A:$G,3,FALSE),0)</f>
        <v>0</v>
      </c>
      <c r="P638">
        <f>IFERROR(VLOOKUP(A638,[3]Sheet1!$A:$G,4,FALSE),0)</f>
        <v>0</v>
      </c>
      <c r="Q638">
        <f>IFERROR(VLOOKUP(A638,[3]Sheet1!$A:$G,5,FALSE),0)</f>
        <v>0</v>
      </c>
      <c r="R638">
        <f>IFERROR(VLOOKUP(A638,[3]Sheet1!$A:$G,6,FALSE),0)</f>
        <v>0</v>
      </c>
      <c r="S638">
        <f>IFERROR(VLOOKUP(A638,[3]Sheet1!$A:$G,7,FALSE),0)</f>
        <v>0</v>
      </c>
      <c r="T638" t="str">
        <f t="shared" si="55"/>
        <v>Sim</v>
      </c>
      <c r="U638" t="str">
        <f t="shared" si="56"/>
        <v>Sim</v>
      </c>
      <c r="V638" t="str">
        <f t="shared" si="57"/>
        <v>Sim</v>
      </c>
      <c r="W638" t="str">
        <f t="shared" si="58"/>
        <v>Sim</v>
      </c>
      <c r="X638" t="str">
        <f t="shared" si="59"/>
        <v>Sim</v>
      </c>
      <c r="Y638" t="str">
        <f t="shared" si="60"/>
        <v>Sim</v>
      </c>
    </row>
    <row r="639" spans="1:25" x14ac:dyDescent="0.25">
      <c r="A639" s="5">
        <v>230490</v>
      </c>
      <c r="B639">
        <f>IFERROR(VLOOKUP(A639,[1]Monitoramento_Base_somente_disp!$A:$J,5,FALSE),0)</f>
        <v>1223</v>
      </c>
      <c r="C639">
        <f>IFERROR(VLOOKUP(A639,[1]Monitoramento_Base_somente_disp!$A:$J,6,FALSE),0)</f>
        <v>23472267</v>
      </c>
      <c r="D639">
        <f>IFERROR(VLOOKUP(A639,[1]Monitoramento_Base_somente_disp!$A:$J,7,FALSE),0)</f>
        <v>1122</v>
      </c>
      <c r="E639">
        <f>IFERROR(VLOOKUP(A639,[1]Monitoramento_Base_somente_disp!$A:$J,8,FALSE),0)</f>
        <v>23445100</v>
      </c>
      <c r="F639">
        <f>IFERROR(VLOOKUP(A639,[1]Monitoramento_Base_somente_disp!$A:$J,9,FALSE),0)</f>
        <v>0</v>
      </c>
      <c r="G639">
        <f>IFERROR(VLOOKUP(A639,[1]Monitoramento_Base_somente_disp!$A:$J,10,FALSE),0)</f>
        <v>3585370</v>
      </c>
      <c r="H639">
        <f>IFERROR(VLOOKUP(A639,[2]Sheet1!$A:$I,4,FALSE),0)</f>
        <v>0</v>
      </c>
      <c r="I639">
        <f>IFERROR(VLOOKUP(A639,[2]Sheet1!$A:$I,5,FALSE),0)</f>
        <v>0</v>
      </c>
      <c r="J639">
        <f>IFERROR(VLOOKUP(A639,[2]Sheet1!$A:$I,6,FALSE),0)</f>
        <v>0</v>
      </c>
      <c r="K639">
        <f>IFERROR(VLOOKUP(A639,[2]Sheet1!$A:$I,7,FALSE),0)</f>
        <v>0</v>
      </c>
      <c r="L639">
        <f>IFERROR(VLOOKUP(A639,[2]Sheet1!$A:$I,8,FALSE),0)</f>
        <v>0</v>
      </c>
      <c r="M639">
        <f>IFERROR(VLOOKUP(A639,[2]Sheet1!$A:$I,9,FALSE),0)</f>
        <v>0</v>
      </c>
      <c r="N639">
        <f>IFERROR(VLOOKUP(A639,[3]Sheet1!$A:$G,2,FALSE),0)</f>
        <v>0</v>
      </c>
      <c r="O639">
        <f>IFERROR(VLOOKUP(A639,[3]Sheet1!$A:$G,3,FALSE),0)</f>
        <v>0</v>
      </c>
      <c r="P639">
        <f>IFERROR(VLOOKUP(A639,[3]Sheet1!$A:$G,4,FALSE),0)</f>
        <v>0</v>
      </c>
      <c r="Q639">
        <f>IFERROR(VLOOKUP(A639,[3]Sheet1!$A:$G,5,FALSE),0)</f>
        <v>0</v>
      </c>
      <c r="R639">
        <f>IFERROR(VLOOKUP(A639,[3]Sheet1!$A:$G,6,FALSE),0)</f>
        <v>0</v>
      </c>
      <c r="S639">
        <f>IFERROR(VLOOKUP(A639,[3]Sheet1!$A:$G,7,FALSE),0)</f>
        <v>0</v>
      </c>
      <c r="T639" t="str">
        <f t="shared" si="55"/>
        <v>Sim</v>
      </c>
      <c r="U639" t="str">
        <f t="shared" si="56"/>
        <v>Sim</v>
      </c>
      <c r="V639" t="str">
        <f t="shared" si="57"/>
        <v>Sim</v>
      </c>
      <c r="W639" t="str">
        <f t="shared" si="58"/>
        <v>Sim</v>
      </c>
      <c r="X639" t="str">
        <f t="shared" si="59"/>
        <v>Não</v>
      </c>
      <c r="Y639" t="str">
        <f t="shared" si="60"/>
        <v>Sim</v>
      </c>
    </row>
    <row r="640" spans="1:25" x14ac:dyDescent="0.25">
      <c r="A640" s="5">
        <v>230495</v>
      </c>
      <c r="B640">
        <f>IFERROR(VLOOKUP(A640,[1]Monitoramento_Base_somente_disp!$A:$J,5,FALSE),0)</f>
        <v>210834</v>
      </c>
      <c r="C640">
        <f>IFERROR(VLOOKUP(A640,[1]Monitoramento_Base_somente_disp!$A:$J,6,FALSE),0)</f>
        <v>31318875</v>
      </c>
      <c r="D640">
        <f>IFERROR(VLOOKUP(A640,[1]Monitoramento_Base_somente_disp!$A:$J,7,FALSE),0)</f>
        <v>228312</v>
      </c>
      <c r="E640">
        <f>IFERROR(VLOOKUP(A640,[1]Monitoramento_Base_somente_disp!$A:$J,8,FALSE),0)</f>
        <v>30087361</v>
      </c>
      <c r="F640">
        <f>IFERROR(VLOOKUP(A640,[1]Monitoramento_Base_somente_disp!$A:$J,9,FALSE),0)</f>
        <v>9590</v>
      </c>
      <c r="G640">
        <f>IFERROR(VLOOKUP(A640,[1]Monitoramento_Base_somente_disp!$A:$J,10,FALSE),0)</f>
        <v>4530832</v>
      </c>
      <c r="H640">
        <f>IFERROR(VLOOKUP(A640,[2]Sheet1!$A:$I,4,FALSE),0)</f>
        <v>0</v>
      </c>
      <c r="I640">
        <f>IFERROR(VLOOKUP(A640,[2]Sheet1!$A:$I,5,FALSE),0)</f>
        <v>0</v>
      </c>
      <c r="J640">
        <f>IFERROR(VLOOKUP(A640,[2]Sheet1!$A:$I,6,FALSE),0)</f>
        <v>0</v>
      </c>
      <c r="K640">
        <f>IFERROR(VLOOKUP(A640,[2]Sheet1!$A:$I,7,FALSE),0)</f>
        <v>0</v>
      </c>
      <c r="L640">
        <f>IFERROR(VLOOKUP(A640,[2]Sheet1!$A:$I,8,FALSE),0)</f>
        <v>0</v>
      </c>
      <c r="M640">
        <f>IFERROR(VLOOKUP(A640,[2]Sheet1!$A:$I,9,FALSE),0)</f>
        <v>0</v>
      </c>
      <c r="N640">
        <f>IFERROR(VLOOKUP(A640,[3]Sheet1!$A:$G,2,FALSE),0)</f>
        <v>0</v>
      </c>
      <c r="O640">
        <f>IFERROR(VLOOKUP(A640,[3]Sheet1!$A:$G,3,FALSE),0)</f>
        <v>0</v>
      </c>
      <c r="P640">
        <f>IFERROR(VLOOKUP(A640,[3]Sheet1!$A:$G,4,FALSE),0)</f>
        <v>0</v>
      </c>
      <c r="Q640">
        <f>IFERROR(VLOOKUP(A640,[3]Sheet1!$A:$G,5,FALSE),0)</f>
        <v>0</v>
      </c>
      <c r="R640">
        <f>IFERROR(VLOOKUP(A640,[3]Sheet1!$A:$G,6,FALSE),0)</f>
        <v>0</v>
      </c>
      <c r="S640">
        <f>IFERROR(VLOOKUP(A640,[3]Sheet1!$A:$G,7,FALSE),0)</f>
        <v>0</v>
      </c>
      <c r="T640" t="str">
        <f t="shared" si="55"/>
        <v>Sim</v>
      </c>
      <c r="U640" t="str">
        <f t="shared" si="56"/>
        <v>Sim</v>
      </c>
      <c r="V640" t="str">
        <f t="shared" si="57"/>
        <v>Sim</v>
      </c>
      <c r="W640" t="str">
        <f t="shared" si="58"/>
        <v>Sim</v>
      </c>
      <c r="X640" t="str">
        <f t="shared" si="59"/>
        <v>Sim</v>
      </c>
      <c r="Y640" t="str">
        <f t="shared" si="60"/>
        <v>Sim</v>
      </c>
    </row>
    <row r="641" spans="1:25" x14ac:dyDescent="0.25">
      <c r="A641" s="5">
        <v>230500</v>
      </c>
      <c r="B641">
        <f>IFERROR(VLOOKUP(A641,[1]Monitoramento_Base_somente_disp!$A:$J,5,FALSE),0)</f>
        <v>102606</v>
      </c>
      <c r="C641">
        <f>IFERROR(VLOOKUP(A641,[1]Monitoramento_Base_somente_disp!$A:$J,6,FALSE),0)</f>
        <v>65654957</v>
      </c>
      <c r="D641">
        <f>IFERROR(VLOOKUP(A641,[1]Monitoramento_Base_somente_disp!$A:$J,7,FALSE),0)</f>
        <v>96164</v>
      </c>
      <c r="E641">
        <f>IFERROR(VLOOKUP(A641,[1]Monitoramento_Base_somente_disp!$A:$J,8,FALSE),0)</f>
        <v>65391087</v>
      </c>
      <c r="F641">
        <f>IFERROR(VLOOKUP(A641,[1]Monitoramento_Base_somente_disp!$A:$J,9,FALSE),0)</f>
        <v>0</v>
      </c>
      <c r="G641">
        <f>IFERROR(VLOOKUP(A641,[1]Monitoramento_Base_somente_disp!$A:$J,10,FALSE),0)</f>
        <v>10413090</v>
      </c>
      <c r="H641">
        <f>IFERROR(VLOOKUP(A641,[2]Sheet1!$A:$I,4,FALSE),0)</f>
        <v>0</v>
      </c>
      <c r="I641">
        <f>IFERROR(VLOOKUP(A641,[2]Sheet1!$A:$I,5,FALSE),0)</f>
        <v>0</v>
      </c>
      <c r="J641">
        <f>IFERROR(VLOOKUP(A641,[2]Sheet1!$A:$I,6,FALSE),0)</f>
        <v>0</v>
      </c>
      <c r="K641">
        <f>IFERROR(VLOOKUP(A641,[2]Sheet1!$A:$I,7,FALSE),0)</f>
        <v>0</v>
      </c>
      <c r="L641">
        <f>IFERROR(VLOOKUP(A641,[2]Sheet1!$A:$I,8,FALSE),0)</f>
        <v>0</v>
      </c>
      <c r="M641">
        <f>IFERROR(VLOOKUP(A641,[2]Sheet1!$A:$I,9,FALSE),0)</f>
        <v>0</v>
      </c>
      <c r="N641">
        <f>IFERROR(VLOOKUP(A641,[3]Sheet1!$A:$G,2,FALSE),0)</f>
        <v>0</v>
      </c>
      <c r="O641">
        <f>IFERROR(VLOOKUP(A641,[3]Sheet1!$A:$G,3,FALSE),0)</f>
        <v>0</v>
      </c>
      <c r="P641">
        <f>IFERROR(VLOOKUP(A641,[3]Sheet1!$A:$G,4,FALSE),0)</f>
        <v>0</v>
      </c>
      <c r="Q641">
        <f>IFERROR(VLOOKUP(A641,[3]Sheet1!$A:$G,5,FALSE),0)</f>
        <v>0</v>
      </c>
      <c r="R641">
        <f>IFERROR(VLOOKUP(A641,[3]Sheet1!$A:$G,6,FALSE),0)</f>
        <v>0</v>
      </c>
      <c r="S641">
        <f>IFERROR(VLOOKUP(A641,[3]Sheet1!$A:$G,7,FALSE),0)</f>
        <v>0</v>
      </c>
      <c r="T641" t="str">
        <f t="shared" si="55"/>
        <v>Sim</v>
      </c>
      <c r="U641" t="str">
        <f t="shared" si="56"/>
        <v>Sim</v>
      </c>
      <c r="V641" t="str">
        <f t="shared" si="57"/>
        <v>Sim</v>
      </c>
      <c r="W641" t="str">
        <f t="shared" si="58"/>
        <v>Sim</v>
      </c>
      <c r="X641" t="str">
        <f t="shared" si="59"/>
        <v>Não</v>
      </c>
      <c r="Y641" t="str">
        <f t="shared" si="60"/>
        <v>Sim</v>
      </c>
    </row>
    <row r="642" spans="1:25" x14ac:dyDescent="0.25">
      <c r="A642" s="5">
        <v>230510</v>
      </c>
      <c r="B642">
        <f>IFERROR(VLOOKUP(A642,[1]Monitoramento_Base_somente_disp!$A:$J,5,FALSE),0)</f>
        <v>27730</v>
      </c>
      <c r="C642">
        <f>IFERROR(VLOOKUP(A642,[1]Monitoramento_Base_somente_disp!$A:$J,6,FALSE),0)</f>
        <v>5639818</v>
      </c>
      <c r="D642">
        <f>IFERROR(VLOOKUP(A642,[1]Monitoramento_Base_somente_disp!$A:$J,7,FALSE),0)</f>
        <v>13108</v>
      </c>
      <c r="E642">
        <f>IFERROR(VLOOKUP(A642,[1]Monitoramento_Base_somente_disp!$A:$J,8,FALSE),0)</f>
        <v>4338066</v>
      </c>
      <c r="F642">
        <f>IFERROR(VLOOKUP(A642,[1]Monitoramento_Base_somente_disp!$A:$J,9,FALSE),0)</f>
        <v>0</v>
      </c>
      <c r="G642">
        <f>IFERROR(VLOOKUP(A642,[1]Monitoramento_Base_somente_disp!$A:$J,10,FALSE),0)</f>
        <v>623815</v>
      </c>
      <c r="H642">
        <f>IFERROR(VLOOKUP(A642,[2]Sheet1!$A:$I,4,FALSE),0)</f>
        <v>0</v>
      </c>
      <c r="I642">
        <f>IFERROR(VLOOKUP(A642,[2]Sheet1!$A:$I,5,FALSE),0)</f>
        <v>0</v>
      </c>
      <c r="J642">
        <f>IFERROR(VLOOKUP(A642,[2]Sheet1!$A:$I,6,FALSE),0)</f>
        <v>0</v>
      </c>
      <c r="K642">
        <f>IFERROR(VLOOKUP(A642,[2]Sheet1!$A:$I,7,FALSE),0)</f>
        <v>0</v>
      </c>
      <c r="L642">
        <f>IFERROR(VLOOKUP(A642,[2]Sheet1!$A:$I,8,FALSE),0)</f>
        <v>0</v>
      </c>
      <c r="M642">
        <f>IFERROR(VLOOKUP(A642,[2]Sheet1!$A:$I,9,FALSE),0)</f>
        <v>0</v>
      </c>
      <c r="N642">
        <f>IFERROR(VLOOKUP(A642,[3]Sheet1!$A:$G,2,FALSE),0)</f>
        <v>0</v>
      </c>
      <c r="O642">
        <f>IFERROR(VLOOKUP(A642,[3]Sheet1!$A:$G,3,FALSE),0)</f>
        <v>0</v>
      </c>
      <c r="P642">
        <f>IFERROR(VLOOKUP(A642,[3]Sheet1!$A:$G,4,FALSE),0)</f>
        <v>0</v>
      </c>
      <c r="Q642">
        <f>IFERROR(VLOOKUP(A642,[3]Sheet1!$A:$G,5,FALSE),0)</f>
        <v>0</v>
      </c>
      <c r="R642">
        <f>IFERROR(VLOOKUP(A642,[3]Sheet1!$A:$G,6,FALSE),0)</f>
        <v>0</v>
      </c>
      <c r="S642">
        <f>IFERROR(VLOOKUP(A642,[3]Sheet1!$A:$G,7,FALSE),0)</f>
        <v>0</v>
      </c>
      <c r="T642" t="str">
        <f t="shared" si="55"/>
        <v>Sim</v>
      </c>
      <c r="U642" t="str">
        <f t="shared" si="56"/>
        <v>Sim</v>
      </c>
      <c r="V642" t="str">
        <f t="shared" si="57"/>
        <v>Sim</v>
      </c>
      <c r="W642" t="str">
        <f t="shared" si="58"/>
        <v>Sim</v>
      </c>
      <c r="X642" t="str">
        <f t="shared" si="59"/>
        <v>Não</v>
      </c>
      <c r="Y642" t="str">
        <f t="shared" si="60"/>
        <v>Sim</v>
      </c>
    </row>
    <row r="643" spans="1:25" x14ac:dyDescent="0.25">
      <c r="A643" s="5">
        <v>230520</v>
      </c>
      <c r="B643">
        <f>IFERROR(VLOOKUP(A643,[1]Monitoramento_Base_somente_disp!$A:$J,5,FALSE),0)</f>
        <v>138428</v>
      </c>
      <c r="C643">
        <f>IFERROR(VLOOKUP(A643,[1]Monitoramento_Base_somente_disp!$A:$J,6,FALSE),0)</f>
        <v>25730646</v>
      </c>
      <c r="D643">
        <f>IFERROR(VLOOKUP(A643,[1]Monitoramento_Base_somente_disp!$A:$J,7,FALSE),0)</f>
        <v>89678</v>
      </c>
      <c r="E643">
        <f>IFERROR(VLOOKUP(A643,[1]Monitoramento_Base_somente_disp!$A:$J,8,FALSE),0)</f>
        <v>23350666</v>
      </c>
      <c r="F643">
        <f>IFERROR(VLOOKUP(A643,[1]Monitoramento_Base_somente_disp!$A:$J,9,FALSE),0)</f>
        <v>10064</v>
      </c>
      <c r="G643">
        <f>IFERROR(VLOOKUP(A643,[1]Monitoramento_Base_somente_disp!$A:$J,10,FALSE),0)</f>
        <v>3615511</v>
      </c>
      <c r="H643">
        <f>IFERROR(VLOOKUP(A643,[2]Sheet1!$A:$I,4,FALSE),0)</f>
        <v>0</v>
      </c>
      <c r="I643">
        <f>IFERROR(VLOOKUP(A643,[2]Sheet1!$A:$I,5,FALSE),0)</f>
        <v>0</v>
      </c>
      <c r="J643">
        <f>IFERROR(VLOOKUP(A643,[2]Sheet1!$A:$I,6,FALSE),0)</f>
        <v>0</v>
      </c>
      <c r="K643">
        <f>IFERROR(VLOOKUP(A643,[2]Sheet1!$A:$I,7,FALSE),0)</f>
        <v>0</v>
      </c>
      <c r="L643">
        <f>IFERROR(VLOOKUP(A643,[2]Sheet1!$A:$I,8,FALSE),0)</f>
        <v>0</v>
      </c>
      <c r="M643">
        <f>IFERROR(VLOOKUP(A643,[2]Sheet1!$A:$I,9,FALSE),0)</f>
        <v>0</v>
      </c>
      <c r="N643">
        <f>IFERROR(VLOOKUP(A643,[3]Sheet1!$A:$G,2,FALSE),0)</f>
        <v>0</v>
      </c>
      <c r="O643">
        <f>IFERROR(VLOOKUP(A643,[3]Sheet1!$A:$G,3,FALSE),0)</f>
        <v>0</v>
      </c>
      <c r="P643">
        <f>IFERROR(VLOOKUP(A643,[3]Sheet1!$A:$G,4,FALSE),0)</f>
        <v>0</v>
      </c>
      <c r="Q643">
        <f>IFERROR(VLOOKUP(A643,[3]Sheet1!$A:$G,5,FALSE),0)</f>
        <v>0</v>
      </c>
      <c r="R643">
        <f>IFERROR(VLOOKUP(A643,[3]Sheet1!$A:$G,6,FALSE),0)</f>
        <v>0</v>
      </c>
      <c r="S643">
        <f>IFERROR(VLOOKUP(A643,[3]Sheet1!$A:$G,7,FALSE),0)</f>
        <v>0</v>
      </c>
      <c r="T643" t="str">
        <f t="shared" si="55"/>
        <v>Sim</v>
      </c>
      <c r="U643" t="str">
        <f t="shared" si="56"/>
        <v>Sim</v>
      </c>
      <c r="V643" t="str">
        <f t="shared" si="57"/>
        <v>Sim</v>
      </c>
      <c r="W643" t="str">
        <f t="shared" si="58"/>
        <v>Sim</v>
      </c>
      <c r="X643" t="str">
        <f t="shared" si="59"/>
        <v>Sim</v>
      </c>
      <c r="Y643" t="str">
        <f t="shared" si="60"/>
        <v>Sim</v>
      </c>
    </row>
    <row r="644" spans="1:25" x14ac:dyDescent="0.25">
      <c r="A644" s="5">
        <v>230526</v>
      </c>
      <c r="B644">
        <f>IFERROR(VLOOKUP(A644,[1]Monitoramento_Base_somente_disp!$A:$J,5,FALSE),0)</f>
        <v>55889</v>
      </c>
      <c r="C644">
        <f>IFERROR(VLOOKUP(A644,[1]Monitoramento_Base_somente_disp!$A:$J,6,FALSE),0)</f>
        <v>9059277</v>
      </c>
      <c r="D644">
        <f>IFERROR(VLOOKUP(A644,[1]Monitoramento_Base_somente_disp!$A:$J,7,FALSE),0)</f>
        <v>15928</v>
      </c>
      <c r="E644">
        <f>IFERROR(VLOOKUP(A644,[1]Monitoramento_Base_somente_disp!$A:$J,8,FALSE),0)</f>
        <v>8394706</v>
      </c>
      <c r="F644">
        <f>IFERROR(VLOOKUP(A644,[1]Monitoramento_Base_somente_disp!$A:$J,9,FALSE),0)</f>
        <v>0</v>
      </c>
      <c r="G644">
        <f>IFERROR(VLOOKUP(A644,[1]Monitoramento_Base_somente_disp!$A:$J,10,FALSE),0)</f>
        <v>1317855</v>
      </c>
      <c r="H644">
        <f>IFERROR(VLOOKUP(A644,[2]Sheet1!$A:$I,4,FALSE),0)</f>
        <v>0</v>
      </c>
      <c r="I644">
        <f>IFERROR(VLOOKUP(A644,[2]Sheet1!$A:$I,5,FALSE),0)</f>
        <v>0</v>
      </c>
      <c r="J644">
        <f>IFERROR(VLOOKUP(A644,[2]Sheet1!$A:$I,6,FALSE),0)</f>
        <v>0</v>
      </c>
      <c r="K644">
        <f>IFERROR(VLOOKUP(A644,[2]Sheet1!$A:$I,7,FALSE),0)</f>
        <v>0</v>
      </c>
      <c r="L644">
        <f>IFERROR(VLOOKUP(A644,[2]Sheet1!$A:$I,8,FALSE),0)</f>
        <v>0</v>
      </c>
      <c r="M644">
        <f>IFERROR(VLOOKUP(A644,[2]Sheet1!$A:$I,9,FALSE),0)</f>
        <v>0</v>
      </c>
      <c r="N644">
        <f>IFERROR(VLOOKUP(A644,[3]Sheet1!$A:$G,2,FALSE),0)</f>
        <v>0</v>
      </c>
      <c r="O644">
        <f>IFERROR(VLOOKUP(A644,[3]Sheet1!$A:$G,3,FALSE),0)</f>
        <v>0</v>
      </c>
      <c r="P644">
        <f>IFERROR(VLOOKUP(A644,[3]Sheet1!$A:$G,4,FALSE),0)</f>
        <v>0</v>
      </c>
      <c r="Q644">
        <f>IFERROR(VLOOKUP(A644,[3]Sheet1!$A:$G,5,FALSE),0)</f>
        <v>0</v>
      </c>
      <c r="R644">
        <f>IFERROR(VLOOKUP(A644,[3]Sheet1!$A:$G,6,FALSE),0)</f>
        <v>0</v>
      </c>
      <c r="S644">
        <f>IFERROR(VLOOKUP(A644,[3]Sheet1!$A:$G,7,FALSE),0)</f>
        <v>0</v>
      </c>
      <c r="T644" t="str">
        <f t="shared" si="55"/>
        <v>Sim</v>
      </c>
      <c r="U644" t="str">
        <f t="shared" si="56"/>
        <v>Sim</v>
      </c>
      <c r="V644" t="str">
        <f t="shared" si="57"/>
        <v>Sim</v>
      </c>
      <c r="W644" t="str">
        <f t="shared" si="58"/>
        <v>Sim</v>
      </c>
      <c r="X644" t="str">
        <f t="shared" si="59"/>
        <v>Não</v>
      </c>
      <c r="Y644" t="str">
        <f t="shared" si="60"/>
        <v>Sim</v>
      </c>
    </row>
    <row r="645" spans="1:25" x14ac:dyDescent="0.25">
      <c r="A645" s="5">
        <v>230530</v>
      </c>
      <c r="B645">
        <f>IFERROR(VLOOKUP(A645,[1]Monitoramento_Base_somente_disp!$A:$J,5,FALSE),0)</f>
        <v>2665</v>
      </c>
      <c r="C645">
        <f>IFERROR(VLOOKUP(A645,[1]Monitoramento_Base_somente_disp!$A:$J,6,FALSE),0)</f>
        <v>12925227</v>
      </c>
      <c r="D645">
        <f>IFERROR(VLOOKUP(A645,[1]Monitoramento_Base_somente_disp!$A:$J,7,FALSE),0)</f>
        <v>3236</v>
      </c>
      <c r="E645">
        <f>IFERROR(VLOOKUP(A645,[1]Monitoramento_Base_somente_disp!$A:$J,8,FALSE),0)</f>
        <v>6329390</v>
      </c>
      <c r="F645">
        <f>IFERROR(VLOOKUP(A645,[1]Monitoramento_Base_somente_disp!$A:$J,9,FALSE),0)</f>
        <v>0</v>
      </c>
      <c r="G645">
        <f>IFERROR(VLOOKUP(A645,[1]Monitoramento_Base_somente_disp!$A:$J,10,FALSE),0)</f>
        <v>1038505</v>
      </c>
      <c r="H645">
        <f>IFERROR(VLOOKUP(A645,[2]Sheet1!$A:$I,4,FALSE),0)</f>
        <v>0</v>
      </c>
      <c r="I645">
        <f>IFERROR(VLOOKUP(A645,[2]Sheet1!$A:$I,5,FALSE),0)</f>
        <v>0</v>
      </c>
      <c r="J645">
        <f>IFERROR(VLOOKUP(A645,[2]Sheet1!$A:$I,6,FALSE),0)</f>
        <v>0</v>
      </c>
      <c r="K645">
        <f>IFERROR(VLOOKUP(A645,[2]Sheet1!$A:$I,7,FALSE),0)</f>
        <v>0</v>
      </c>
      <c r="L645">
        <f>IFERROR(VLOOKUP(A645,[2]Sheet1!$A:$I,8,FALSE),0)</f>
        <v>0</v>
      </c>
      <c r="M645">
        <f>IFERROR(VLOOKUP(A645,[2]Sheet1!$A:$I,9,FALSE),0)</f>
        <v>0</v>
      </c>
      <c r="N645">
        <f>IFERROR(VLOOKUP(A645,[3]Sheet1!$A:$G,2,FALSE),0)</f>
        <v>0</v>
      </c>
      <c r="O645">
        <f>IFERROR(VLOOKUP(A645,[3]Sheet1!$A:$G,3,FALSE),0)</f>
        <v>0</v>
      </c>
      <c r="P645">
        <f>IFERROR(VLOOKUP(A645,[3]Sheet1!$A:$G,4,FALSE),0)</f>
        <v>0</v>
      </c>
      <c r="Q645">
        <f>IFERROR(VLOOKUP(A645,[3]Sheet1!$A:$G,5,FALSE),0)</f>
        <v>0</v>
      </c>
      <c r="R645">
        <f>IFERROR(VLOOKUP(A645,[3]Sheet1!$A:$G,6,FALSE),0)</f>
        <v>0</v>
      </c>
      <c r="S645">
        <f>IFERROR(VLOOKUP(A645,[3]Sheet1!$A:$G,7,FALSE),0)</f>
        <v>0</v>
      </c>
      <c r="T645" t="str">
        <f t="shared" si="55"/>
        <v>Sim</v>
      </c>
      <c r="U645" t="str">
        <f t="shared" si="56"/>
        <v>Sim</v>
      </c>
      <c r="V645" t="str">
        <f t="shared" si="57"/>
        <v>Sim</v>
      </c>
      <c r="W645" t="str">
        <f t="shared" si="58"/>
        <v>Sim</v>
      </c>
      <c r="X645" t="str">
        <f t="shared" si="59"/>
        <v>Não</v>
      </c>
      <c r="Y645" t="str">
        <f t="shared" si="60"/>
        <v>Sim</v>
      </c>
    </row>
    <row r="646" spans="1:25" x14ac:dyDescent="0.25">
      <c r="A646" s="5">
        <v>230533</v>
      </c>
      <c r="B646">
        <f>IFERROR(VLOOKUP(A646,[1]Monitoramento_Base_somente_disp!$A:$J,5,FALSE),0)</f>
        <v>84563</v>
      </c>
      <c r="C646">
        <f>IFERROR(VLOOKUP(A646,[1]Monitoramento_Base_somente_disp!$A:$J,6,FALSE),0)</f>
        <v>7674319</v>
      </c>
      <c r="D646">
        <f>IFERROR(VLOOKUP(A646,[1]Monitoramento_Base_somente_disp!$A:$J,7,FALSE),0)</f>
        <v>64722</v>
      </c>
      <c r="E646">
        <f>IFERROR(VLOOKUP(A646,[1]Monitoramento_Base_somente_disp!$A:$J,8,FALSE),0)</f>
        <v>7279423</v>
      </c>
      <c r="F646">
        <f>IFERROR(VLOOKUP(A646,[1]Monitoramento_Base_somente_disp!$A:$J,9,FALSE),0)</f>
        <v>3504</v>
      </c>
      <c r="G646">
        <f>IFERROR(VLOOKUP(A646,[1]Monitoramento_Base_somente_disp!$A:$J,10,FALSE),0)</f>
        <v>1162457</v>
      </c>
      <c r="H646">
        <f>IFERROR(VLOOKUP(A646,[2]Sheet1!$A:$I,4,FALSE),0)</f>
        <v>0</v>
      </c>
      <c r="I646">
        <f>IFERROR(VLOOKUP(A646,[2]Sheet1!$A:$I,5,FALSE),0)</f>
        <v>0</v>
      </c>
      <c r="J646">
        <f>IFERROR(VLOOKUP(A646,[2]Sheet1!$A:$I,6,FALSE),0)</f>
        <v>0</v>
      </c>
      <c r="K646">
        <f>IFERROR(VLOOKUP(A646,[2]Sheet1!$A:$I,7,FALSE),0)</f>
        <v>0</v>
      </c>
      <c r="L646">
        <f>IFERROR(VLOOKUP(A646,[2]Sheet1!$A:$I,8,FALSE),0)</f>
        <v>0</v>
      </c>
      <c r="M646">
        <f>IFERROR(VLOOKUP(A646,[2]Sheet1!$A:$I,9,FALSE),0)</f>
        <v>0</v>
      </c>
      <c r="N646">
        <f>IFERROR(VLOOKUP(A646,[3]Sheet1!$A:$G,2,FALSE),0)</f>
        <v>0</v>
      </c>
      <c r="O646">
        <f>IFERROR(VLOOKUP(A646,[3]Sheet1!$A:$G,3,FALSE),0)</f>
        <v>0</v>
      </c>
      <c r="P646">
        <f>IFERROR(VLOOKUP(A646,[3]Sheet1!$A:$G,4,FALSE),0)</f>
        <v>0</v>
      </c>
      <c r="Q646">
        <f>IFERROR(VLOOKUP(A646,[3]Sheet1!$A:$G,5,FALSE),0)</f>
        <v>0</v>
      </c>
      <c r="R646">
        <f>IFERROR(VLOOKUP(A646,[3]Sheet1!$A:$G,6,FALSE),0)</f>
        <v>0</v>
      </c>
      <c r="S646">
        <f>IFERROR(VLOOKUP(A646,[3]Sheet1!$A:$G,7,FALSE),0)</f>
        <v>0</v>
      </c>
      <c r="T646" t="str">
        <f t="shared" ref="T646:T709" si="61">IF(B646+H646+N646&gt;0,"Sim","Não")</f>
        <v>Sim</v>
      </c>
      <c r="U646" t="str">
        <f t="shared" ref="U646:U709" si="62">IF(C646+I646+O646&gt;0,"Sim","Não")</f>
        <v>Sim</v>
      </c>
      <c r="V646" t="str">
        <f t="shared" ref="V646:V709" si="63">IF(D646+J646+P646&gt;0,"Sim","Não")</f>
        <v>Sim</v>
      </c>
      <c r="W646" t="str">
        <f t="shared" ref="W646:W709" si="64">IF(E646+K646+Q646&gt;0,"Sim","Não")</f>
        <v>Sim</v>
      </c>
      <c r="X646" t="str">
        <f t="shared" ref="X646:X709" si="65">IF(F646+L646+R646&gt;0,"Sim","Não")</f>
        <v>Sim</v>
      </c>
      <c r="Y646" t="str">
        <f t="shared" ref="Y646:Y709" si="66">IF(G646+M646+S646&gt;0,"Sim","Não")</f>
        <v>Sim</v>
      </c>
    </row>
    <row r="647" spans="1:25" x14ac:dyDescent="0.25">
      <c r="A647" s="5">
        <v>230535</v>
      </c>
      <c r="B647">
        <f>IFERROR(VLOOKUP(A647,[1]Monitoramento_Base_somente_disp!$A:$J,5,FALSE),0)</f>
        <v>116154</v>
      </c>
      <c r="C647">
        <f>IFERROR(VLOOKUP(A647,[1]Monitoramento_Base_somente_disp!$A:$J,6,FALSE),0)</f>
        <v>28730375</v>
      </c>
      <c r="D647">
        <f>IFERROR(VLOOKUP(A647,[1]Monitoramento_Base_somente_disp!$A:$J,7,FALSE),0)</f>
        <v>136480</v>
      </c>
      <c r="E647">
        <f>IFERROR(VLOOKUP(A647,[1]Monitoramento_Base_somente_disp!$A:$J,8,FALSE),0)</f>
        <v>25275046</v>
      </c>
      <c r="F647">
        <f>IFERROR(VLOOKUP(A647,[1]Monitoramento_Base_somente_disp!$A:$J,9,FALSE),0)</f>
        <v>0</v>
      </c>
      <c r="G647">
        <f>IFERROR(VLOOKUP(A647,[1]Monitoramento_Base_somente_disp!$A:$J,10,FALSE),0)</f>
        <v>3566705</v>
      </c>
      <c r="H647">
        <f>IFERROR(VLOOKUP(A647,[2]Sheet1!$A:$I,4,FALSE),0)</f>
        <v>0</v>
      </c>
      <c r="I647">
        <f>IFERROR(VLOOKUP(A647,[2]Sheet1!$A:$I,5,FALSE),0)</f>
        <v>0</v>
      </c>
      <c r="J647">
        <f>IFERROR(VLOOKUP(A647,[2]Sheet1!$A:$I,6,FALSE),0)</f>
        <v>0</v>
      </c>
      <c r="K647">
        <f>IFERROR(VLOOKUP(A647,[2]Sheet1!$A:$I,7,FALSE),0)</f>
        <v>0</v>
      </c>
      <c r="L647">
        <f>IFERROR(VLOOKUP(A647,[2]Sheet1!$A:$I,8,FALSE),0)</f>
        <v>0</v>
      </c>
      <c r="M647">
        <f>IFERROR(VLOOKUP(A647,[2]Sheet1!$A:$I,9,FALSE),0)</f>
        <v>0</v>
      </c>
      <c r="N647">
        <f>IFERROR(VLOOKUP(A647,[3]Sheet1!$A:$G,2,FALSE),0)</f>
        <v>0</v>
      </c>
      <c r="O647">
        <f>IFERROR(VLOOKUP(A647,[3]Sheet1!$A:$G,3,FALSE),0)</f>
        <v>0</v>
      </c>
      <c r="P647">
        <f>IFERROR(VLOOKUP(A647,[3]Sheet1!$A:$G,4,FALSE),0)</f>
        <v>0</v>
      </c>
      <c r="Q647">
        <f>IFERROR(VLOOKUP(A647,[3]Sheet1!$A:$G,5,FALSE),0)</f>
        <v>0</v>
      </c>
      <c r="R647">
        <f>IFERROR(VLOOKUP(A647,[3]Sheet1!$A:$G,6,FALSE),0)</f>
        <v>0</v>
      </c>
      <c r="S647">
        <f>IFERROR(VLOOKUP(A647,[3]Sheet1!$A:$G,7,FALSE),0)</f>
        <v>0</v>
      </c>
      <c r="T647" t="str">
        <f t="shared" si="61"/>
        <v>Sim</v>
      </c>
      <c r="U647" t="str">
        <f t="shared" si="62"/>
        <v>Sim</v>
      </c>
      <c r="V647" t="str">
        <f t="shared" si="63"/>
        <v>Sim</v>
      </c>
      <c r="W647" t="str">
        <f t="shared" si="64"/>
        <v>Sim</v>
      </c>
      <c r="X647" t="str">
        <f t="shared" si="65"/>
        <v>Não</v>
      </c>
      <c r="Y647" t="str">
        <f t="shared" si="66"/>
        <v>Sim</v>
      </c>
    </row>
    <row r="648" spans="1:25" x14ac:dyDescent="0.25">
      <c r="A648" s="5">
        <v>230540</v>
      </c>
      <c r="B648">
        <f>IFERROR(VLOOKUP(A648,[1]Monitoramento_Base_somente_disp!$A:$J,5,FALSE),0)</f>
        <v>334201</v>
      </c>
      <c r="C648">
        <f>IFERROR(VLOOKUP(A648,[1]Monitoramento_Base_somente_disp!$A:$J,6,FALSE),0)</f>
        <v>53386848</v>
      </c>
      <c r="D648">
        <f>IFERROR(VLOOKUP(A648,[1]Monitoramento_Base_somente_disp!$A:$J,7,FALSE),0)</f>
        <v>245572</v>
      </c>
      <c r="E648">
        <f>IFERROR(VLOOKUP(A648,[1]Monitoramento_Base_somente_disp!$A:$J,8,FALSE),0)</f>
        <v>41352903</v>
      </c>
      <c r="F648">
        <f>IFERROR(VLOOKUP(A648,[1]Monitoramento_Base_somente_disp!$A:$J,9,FALSE),0)</f>
        <v>0</v>
      </c>
      <c r="G648">
        <f>IFERROR(VLOOKUP(A648,[1]Monitoramento_Base_somente_disp!$A:$J,10,FALSE),0)</f>
        <v>6343495</v>
      </c>
      <c r="H648">
        <f>IFERROR(VLOOKUP(A648,[2]Sheet1!$A:$I,4,FALSE),0)</f>
        <v>0</v>
      </c>
      <c r="I648">
        <f>IFERROR(VLOOKUP(A648,[2]Sheet1!$A:$I,5,FALSE),0)</f>
        <v>0</v>
      </c>
      <c r="J648">
        <f>IFERROR(VLOOKUP(A648,[2]Sheet1!$A:$I,6,FALSE),0)</f>
        <v>0</v>
      </c>
      <c r="K648">
        <f>IFERROR(VLOOKUP(A648,[2]Sheet1!$A:$I,7,FALSE),0)</f>
        <v>0</v>
      </c>
      <c r="L648">
        <f>IFERROR(VLOOKUP(A648,[2]Sheet1!$A:$I,8,FALSE),0)</f>
        <v>0</v>
      </c>
      <c r="M648">
        <f>IFERROR(VLOOKUP(A648,[2]Sheet1!$A:$I,9,FALSE),0)</f>
        <v>0</v>
      </c>
      <c r="N648">
        <f>IFERROR(VLOOKUP(A648,[3]Sheet1!$A:$G,2,FALSE),0)</f>
        <v>0</v>
      </c>
      <c r="O648">
        <f>IFERROR(VLOOKUP(A648,[3]Sheet1!$A:$G,3,FALSE),0)</f>
        <v>0</v>
      </c>
      <c r="P648">
        <f>IFERROR(VLOOKUP(A648,[3]Sheet1!$A:$G,4,FALSE),0)</f>
        <v>0</v>
      </c>
      <c r="Q648">
        <f>IFERROR(VLOOKUP(A648,[3]Sheet1!$A:$G,5,FALSE),0)</f>
        <v>0</v>
      </c>
      <c r="R648">
        <f>IFERROR(VLOOKUP(A648,[3]Sheet1!$A:$G,6,FALSE),0)</f>
        <v>0</v>
      </c>
      <c r="S648">
        <f>IFERROR(VLOOKUP(A648,[3]Sheet1!$A:$G,7,FALSE),0)</f>
        <v>0</v>
      </c>
      <c r="T648" t="str">
        <f t="shared" si="61"/>
        <v>Sim</v>
      </c>
      <c r="U648" t="str">
        <f t="shared" si="62"/>
        <v>Sim</v>
      </c>
      <c r="V648" t="str">
        <f t="shared" si="63"/>
        <v>Sim</v>
      </c>
      <c r="W648" t="str">
        <f t="shared" si="64"/>
        <v>Sim</v>
      </c>
      <c r="X648" t="str">
        <f t="shared" si="65"/>
        <v>Não</v>
      </c>
      <c r="Y648" t="str">
        <f t="shared" si="66"/>
        <v>Sim</v>
      </c>
    </row>
    <row r="649" spans="1:25" x14ac:dyDescent="0.25">
      <c r="A649" s="5">
        <v>230550</v>
      </c>
      <c r="B649">
        <f>IFERROR(VLOOKUP(A649,[1]Monitoramento_Base_somente_disp!$A:$J,5,FALSE),0)</f>
        <v>868387</v>
      </c>
      <c r="C649">
        <f>IFERROR(VLOOKUP(A649,[1]Monitoramento_Base_somente_disp!$A:$J,6,FALSE),0)</f>
        <v>80728134</v>
      </c>
      <c r="D649">
        <f>IFERROR(VLOOKUP(A649,[1]Monitoramento_Base_somente_disp!$A:$J,7,FALSE),0)</f>
        <v>591493</v>
      </c>
      <c r="E649">
        <f>IFERROR(VLOOKUP(A649,[1]Monitoramento_Base_somente_disp!$A:$J,8,FALSE),0)</f>
        <v>66937663</v>
      </c>
      <c r="F649">
        <f>IFERROR(VLOOKUP(A649,[1]Monitoramento_Base_somente_disp!$A:$J,9,FALSE),0)</f>
        <v>28712</v>
      </c>
      <c r="G649">
        <f>IFERROR(VLOOKUP(A649,[1]Monitoramento_Base_somente_disp!$A:$J,10,FALSE),0)</f>
        <v>11345562</v>
      </c>
      <c r="H649">
        <f>IFERROR(VLOOKUP(A649,[2]Sheet1!$A:$I,4,FALSE),0)</f>
        <v>0</v>
      </c>
      <c r="I649">
        <f>IFERROR(VLOOKUP(A649,[2]Sheet1!$A:$I,5,FALSE),0)</f>
        <v>0</v>
      </c>
      <c r="J649">
        <f>IFERROR(VLOOKUP(A649,[2]Sheet1!$A:$I,6,FALSE),0)</f>
        <v>0</v>
      </c>
      <c r="K649">
        <f>IFERROR(VLOOKUP(A649,[2]Sheet1!$A:$I,7,FALSE),0)</f>
        <v>0</v>
      </c>
      <c r="L649">
        <f>IFERROR(VLOOKUP(A649,[2]Sheet1!$A:$I,8,FALSE),0)</f>
        <v>0</v>
      </c>
      <c r="M649">
        <f>IFERROR(VLOOKUP(A649,[2]Sheet1!$A:$I,9,FALSE),0)</f>
        <v>0</v>
      </c>
      <c r="N649">
        <f>IFERROR(VLOOKUP(A649,[3]Sheet1!$A:$G,2,FALSE),0)</f>
        <v>0</v>
      </c>
      <c r="O649">
        <f>IFERROR(VLOOKUP(A649,[3]Sheet1!$A:$G,3,FALSE),0)</f>
        <v>0</v>
      </c>
      <c r="P649">
        <f>IFERROR(VLOOKUP(A649,[3]Sheet1!$A:$G,4,FALSE),0)</f>
        <v>0</v>
      </c>
      <c r="Q649">
        <f>IFERROR(VLOOKUP(A649,[3]Sheet1!$A:$G,5,FALSE),0)</f>
        <v>0</v>
      </c>
      <c r="R649">
        <f>IFERROR(VLOOKUP(A649,[3]Sheet1!$A:$G,6,FALSE),0)</f>
        <v>0</v>
      </c>
      <c r="S649">
        <f>IFERROR(VLOOKUP(A649,[3]Sheet1!$A:$G,7,FALSE),0)</f>
        <v>0</v>
      </c>
      <c r="T649" t="str">
        <f t="shared" si="61"/>
        <v>Sim</v>
      </c>
      <c r="U649" t="str">
        <f t="shared" si="62"/>
        <v>Sim</v>
      </c>
      <c r="V649" t="str">
        <f t="shared" si="63"/>
        <v>Sim</v>
      </c>
      <c r="W649" t="str">
        <f t="shared" si="64"/>
        <v>Sim</v>
      </c>
      <c r="X649" t="str">
        <f t="shared" si="65"/>
        <v>Sim</v>
      </c>
      <c r="Y649" t="str">
        <f t="shared" si="66"/>
        <v>Sim</v>
      </c>
    </row>
    <row r="650" spans="1:25" x14ac:dyDescent="0.25">
      <c r="A650" s="5">
        <v>230560</v>
      </c>
      <c r="B650">
        <f>IFERROR(VLOOKUP(A650,[1]Monitoramento_Base_somente_disp!$A:$J,5,FALSE),0)</f>
        <v>180546</v>
      </c>
      <c r="C650">
        <f>IFERROR(VLOOKUP(A650,[1]Monitoramento_Base_somente_disp!$A:$J,6,FALSE),0)</f>
        <v>36092229</v>
      </c>
      <c r="D650">
        <f>IFERROR(VLOOKUP(A650,[1]Monitoramento_Base_somente_disp!$A:$J,7,FALSE),0)</f>
        <v>114789</v>
      </c>
      <c r="E650">
        <f>IFERROR(VLOOKUP(A650,[1]Monitoramento_Base_somente_disp!$A:$J,8,FALSE),0)</f>
        <v>30469173</v>
      </c>
      <c r="F650">
        <f>IFERROR(VLOOKUP(A650,[1]Monitoramento_Base_somente_disp!$A:$J,9,FALSE),0)</f>
        <v>5066</v>
      </c>
      <c r="G650">
        <f>IFERROR(VLOOKUP(A650,[1]Monitoramento_Base_somente_disp!$A:$J,10,FALSE),0)</f>
        <v>3769472</v>
      </c>
      <c r="H650">
        <f>IFERROR(VLOOKUP(A650,[2]Sheet1!$A:$I,4,FALSE),0)</f>
        <v>0</v>
      </c>
      <c r="I650">
        <f>IFERROR(VLOOKUP(A650,[2]Sheet1!$A:$I,5,FALSE),0)</f>
        <v>0</v>
      </c>
      <c r="J650">
        <f>IFERROR(VLOOKUP(A650,[2]Sheet1!$A:$I,6,FALSE),0)</f>
        <v>0</v>
      </c>
      <c r="K650">
        <f>IFERROR(VLOOKUP(A650,[2]Sheet1!$A:$I,7,FALSE),0)</f>
        <v>0</v>
      </c>
      <c r="L650">
        <f>IFERROR(VLOOKUP(A650,[2]Sheet1!$A:$I,8,FALSE),0)</f>
        <v>0</v>
      </c>
      <c r="M650">
        <f>IFERROR(VLOOKUP(A650,[2]Sheet1!$A:$I,9,FALSE),0)</f>
        <v>0</v>
      </c>
      <c r="N650">
        <f>IFERROR(VLOOKUP(A650,[3]Sheet1!$A:$G,2,FALSE),0)</f>
        <v>0</v>
      </c>
      <c r="O650">
        <f>IFERROR(VLOOKUP(A650,[3]Sheet1!$A:$G,3,FALSE),0)</f>
        <v>0</v>
      </c>
      <c r="P650">
        <f>IFERROR(VLOOKUP(A650,[3]Sheet1!$A:$G,4,FALSE),0)</f>
        <v>0</v>
      </c>
      <c r="Q650">
        <f>IFERROR(VLOOKUP(A650,[3]Sheet1!$A:$G,5,FALSE),0)</f>
        <v>0</v>
      </c>
      <c r="R650">
        <f>IFERROR(VLOOKUP(A650,[3]Sheet1!$A:$G,6,FALSE),0)</f>
        <v>0</v>
      </c>
      <c r="S650">
        <f>IFERROR(VLOOKUP(A650,[3]Sheet1!$A:$G,7,FALSE),0)</f>
        <v>0</v>
      </c>
      <c r="T650" t="str">
        <f t="shared" si="61"/>
        <v>Sim</v>
      </c>
      <c r="U650" t="str">
        <f t="shared" si="62"/>
        <v>Sim</v>
      </c>
      <c r="V650" t="str">
        <f t="shared" si="63"/>
        <v>Sim</v>
      </c>
      <c r="W650" t="str">
        <f t="shared" si="64"/>
        <v>Sim</v>
      </c>
      <c r="X650" t="str">
        <f t="shared" si="65"/>
        <v>Sim</v>
      </c>
      <c r="Y650" t="str">
        <f t="shared" si="66"/>
        <v>Sim</v>
      </c>
    </row>
    <row r="651" spans="1:25" x14ac:dyDescent="0.25">
      <c r="A651" s="5">
        <v>230565</v>
      </c>
      <c r="B651">
        <f>IFERROR(VLOOKUP(A651,[1]Monitoramento_Base_somente_disp!$A:$J,5,FALSE),0)</f>
        <v>116373</v>
      </c>
      <c r="C651">
        <f>IFERROR(VLOOKUP(A651,[1]Monitoramento_Base_somente_disp!$A:$J,6,FALSE),0)</f>
        <v>22412818</v>
      </c>
      <c r="D651">
        <f>IFERROR(VLOOKUP(A651,[1]Monitoramento_Base_somente_disp!$A:$J,7,FALSE),0)</f>
        <v>13571</v>
      </c>
      <c r="E651">
        <f>IFERROR(VLOOKUP(A651,[1]Monitoramento_Base_somente_disp!$A:$J,8,FALSE),0)</f>
        <v>20238038</v>
      </c>
      <c r="F651">
        <f>IFERROR(VLOOKUP(A651,[1]Monitoramento_Base_somente_disp!$A:$J,9,FALSE),0)</f>
        <v>180</v>
      </c>
      <c r="G651">
        <f>IFERROR(VLOOKUP(A651,[1]Monitoramento_Base_somente_disp!$A:$J,10,FALSE),0)</f>
        <v>3262310</v>
      </c>
      <c r="H651">
        <f>IFERROR(VLOOKUP(A651,[2]Sheet1!$A:$I,4,FALSE),0)</f>
        <v>0</v>
      </c>
      <c r="I651">
        <f>IFERROR(VLOOKUP(A651,[2]Sheet1!$A:$I,5,FALSE),0)</f>
        <v>0</v>
      </c>
      <c r="J651">
        <f>IFERROR(VLOOKUP(A651,[2]Sheet1!$A:$I,6,FALSE),0)</f>
        <v>0</v>
      </c>
      <c r="K651">
        <f>IFERROR(VLOOKUP(A651,[2]Sheet1!$A:$I,7,FALSE),0)</f>
        <v>0</v>
      </c>
      <c r="L651">
        <f>IFERROR(VLOOKUP(A651,[2]Sheet1!$A:$I,8,FALSE),0)</f>
        <v>0</v>
      </c>
      <c r="M651">
        <f>IFERROR(VLOOKUP(A651,[2]Sheet1!$A:$I,9,FALSE),0)</f>
        <v>0</v>
      </c>
      <c r="N651">
        <f>IFERROR(VLOOKUP(A651,[3]Sheet1!$A:$G,2,FALSE),0)</f>
        <v>0</v>
      </c>
      <c r="O651">
        <f>IFERROR(VLOOKUP(A651,[3]Sheet1!$A:$G,3,FALSE),0)</f>
        <v>0</v>
      </c>
      <c r="P651">
        <f>IFERROR(VLOOKUP(A651,[3]Sheet1!$A:$G,4,FALSE),0)</f>
        <v>0</v>
      </c>
      <c r="Q651">
        <f>IFERROR(VLOOKUP(A651,[3]Sheet1!$A:$G,5,FALSE),0)</f>
        <v>0</v>
      </c>
      <c r="R651">
        <f>IFERROR(VLOOKUP(A651,[3]Sheet1!$A:$G,6,FALSE),0)</f>
        <v>0</v>
      </c>
      <c r="S651">
        <f>IFERROR(VLOOKUP(A651,[3]Sheet1!$A:$G,7,FALSE),0)</f>
        <v>0</v>
      </c>
      <c r="T651" t="str">
        <f t="shared" si="61"/>
        <v>Sim</v>
      </c>
      <c r="U651" t="str">
        <f t="shared" si="62"/>
        <v>Sim</v>
      </c>
      <c r="V651" t="str">
        <f t="shared" si="63"/>
        <v>Sim</v>
      </c>
      <c r="W651" t="str">
        <f t="shared" si="64"/>
        <v>Sim</v>
      </c>
      <c r="X651" t="str">
        <f t="shared" si="65"/>
        <v>Sim</v>
      </c>
      <c r="Y651" t="str">
        <f t="shared" si="66"/>
        <v>Sim</v>
      </c>
    </row>
    <row r="652" spans="1:25" x14ac:dyDescent="0.25">
      <c r="A652" s="5">
        <v>230570</v>
      </c>
      <c r="B652">
        <f>IFERROR(VLOOKUP(A652,[1]Monitoramento_Base_somente_disp!$A:$J,5,FALSE),0)</f>
        <v>0</v>
      </c>
      <c r="C652">
        <f>IFERROR(VLOOKUP(A652,[1]Monitoramento_Base_somente_disp!$A:$J,6,FALSE),0)</f>
        <v>14066190</v>
      </c>
      <c r="D652">
        <f>IFERROR(VLOOKUP(A652,[1]Monitoramento_Base_somente_disp!$A:$J,7,FALSE),0)</f>
        <v>0</v>
      </c>
      <c r="E652">
        <f>IFERROR(VLOOKUP(A652,[1]Monitoramento_Base_somente_disp!$A:$J,8,FALSE),0)</f>
        <v>14567833</v>
      </c>
      <c r="F652">
        <f>IFERROR(VLOOKUP(A652,[1]Monitoramento_Base_somente_disp!$A:$J,9,FALSE),0)</f>
        <v>0</v>
      </c>
      <c r="G652">
        <f>IFERROR(VLOOKUP(A652,[1]Monitoramento_Base_somente_disp!$A:$J,10,FALSE),0)</f>
        <v>2350859</v>
      </c>
      <c r="H652">
        <f>IFERROR(VLOOKUP(A652,[2]Sheet1!$A:$I,4,FALSE),0)</f>
        <v>0</v>
      </c>
      <c r="I652">
        <f>IFERROR(VLOOKUP(A652,[2]Sheet1!$A:$I,5,FALSE),0)</f>
        <v>0</v>
      </c>
      <c r="J652">
        <f>IFERROR(VLOOKUP(A652,[2]Sheet1!$A:$I,6,FALSE),0)</f>
        <v>0</v>
      </c>
      <c r="K652">
        <f>IFERROR(VLOOKUP(A652,[2]Sheet1!$A:$I,7,FALSE),0)</f>
        <v>0</v>
      </c>
      <c r="L652">
        <f>IFERROR(VLOOKUP(A652,[2]Sheet1!$A:$I,8,FALSE),0)</f>
        <v>0</v>
      </c>
      <c r="M652">
        <f>IFERROR(VLOOKUP(A652,[2]Sheet1!$A:$I,9,FALSE),0)</f>
        <v>0</v>
      </c>
      <c r="N652">
        <f>IFERROR(VLOOKUP(A652,[3]Sheet1!$A:$G,2,FALSE),0)</f>
        <v>0</v>
      </c>
      <c r="O652">
        <f>IFERROR(VLOOKUP(A652,[3]Sheet1!$A:$G,3,FALSE),0)</f>
        <v>0</v>
      </c>
      <c r="P652">
        <f>IFERROR(VLOOKUP(A652,[3]Sheet1!$A:$G,4,FALSE),0)</f>
        <v>0</v>
      </c>
      <c r="Q652">
        <f>IFERROR(VLOOKUP(A652,[3]Sheet1!$A:$G,5,FALSE),0)</f>
        <v>0</v>
      </c>
      <c r="R652">
        <f>IFERROR(VLOOKUP(A652,[3]Sheet1!$A:$G,6,FALSE),0)</f>
        <v>0</v>
      </c>
      <c r="S652">
        <f>IFERROR(VLOOKUP(A652,[3]Sheet1!$A:$G,7,FALSE),0)</f>
        <v>0</v>
      </c>
      <c r="T652" t="str">
        <f t="shared" si="61"/>
        <v>Não</v>
      </c>
      <c r="U652" t="str">
        <f t="shared" si="62"/>
        <v>Sim</v>
      </c>
      <c r="V652" t="str">
        <f t="shared" si="63"/>
        <v>Não</v>
      </c>
      <c r="W652" t="str">
        <f t="shared" si="64"/>
        <v>Sim</v>
      </c>
      <c r="X652" t="str">
        <f t="shared" si="65"/>
        <v>Não</v>
      </c>
      <c r="Y652" t="str">
        <f t="shared" si="66"/>
        <v>Sim</v>
      </c>
    </row>
    <row r="653" spans="1:25" x14ac:dyDescent="0.25">
      <c r="A653" s="5">
        <v>230580</v>
      </c>
      <c r="B653">
        <f>IFERROR(VLOOKUP(A653,[1]Monitoramento_Base_somente_disp!$A:$J,5,FALSE),0)</f>
        <v>79518</v>
      </c>
      <c r="C653">
        <f>IFERROR(VLOOKUP(A653,[1]Monitoramento_Base_somente_disp!$A:$J,6,FALSE),0)</f>
        <v>65715890</v>
      </c>
      <c r="D653">
        <f>IFERROR(VLOOKUP(A653,[1]Monitoramento_Base_somente_disp!$A:$J,7,FALSE),0)</f>
        <v>30289</v>
      </c>
      <c r="E653">
        <f>IFERROR(VLOOKUP(A653,[1]Monitoramento_Base_somente_disp!$A:$J,8,FALSE),0)</f>
        <v>50124179</v>
      </c>
      <c r="F653">
        <f>IFERROR(VLOOKUP(A653,[1]Monitoramento_Base_somente_disp!$A:$J,9,FALSE),0)</f>
        <v>0</v>
      </c>
      <c r="G653">
        <f>IFERROR(VLOOKUP(A653,[1]Monitoramento_Base_somente_disp!$A:$J,10,FALSE),0)</f>
        <v>7875700</v>
      </c>
      <c r="H653">
        <f>IFERROR(VLOOKUP(A653,[2]Sheet1!$A:$I,4,FALSE),0)</f>
        <v>0</v>
      </c>
      <c r="I653">
        <f>IFERROR(VLOOKUP(A653,[2]Sheet1!$A:$I,5,FALSE),0)</f>
        <v>0</v>
      </c>
      <c r="J653">
        <f>IFERROR(VLOOKUP(A653,[2]Sheet1!$A:$I,6,FALSE),0)</f>
        <v>0</v>
      </c>
      <c r="K653">
        <f>IFERROR(VLOOKUP(A653,[2]Sheet1!$A:$I,7,FALSE),0)</f>
        <v>0</v>
      </c>
      <c r="L653">
        <f>IFERROR(VLOOKUP(A653,[2]Sheet1!$A:$I,8,FALSE),0)</f>
        <v>0</v>
      </c>
      <c r="M653">
        <f>IFERROR(VLOOKUP(A653,[2]Sheet1!$A:$I,9,FALSE),0)</f>
        <v>0</v>
      </c>
      <c r="N653">
        <f>IFERROR(VLOOKUP(A653,[3]Sheet1!$A:$G,2,FALSE),0)</f>
        <v>0</v>
      </c>
      <c r="O653">
        <f>IFERROR(VLOOKUP(A653,[3]Sheet1!$A:$G,3,FALSE),0)</f>
        <v>0</v>
      </c>
      <c r="P653">
        <f>IFERROR(VLOOKUP(A653,[3]Sheet1!$A:$G,4,FALSE),0)</f>
        <v>0</v>
      </c>
      <c r="Q653">
        <f>IFERROR(VLOOKUP(A653,[3]Sheet1!$A:$G,5,FALSE),0)</f>
        <v>0</v>
      </c>
      <c r="R653">
        <f>IFERROR(VLOOKUP(A653,[3]Sheet1!$A:$G,6,FALSE),0)</f>
        <v>0</v>
      </c>
      <c r="S653">
        <f>IFERROR(VLOOKUP(A653,[3]Sheet1!$A:$G,7,FALSE),0)</f>
        <v>0</v>
      </c>
      <c r="T653" t="str">
        <f t="shared" si="61"/>
        <v>Sim</v>
      </c>
      <c r="U653" t="str">
        <f t="shared" si="62"/>
        <v>Sim</v>
      </c>
      <c r="V653" t="str">
        <f t="shared" si="63"/>
        <v>Sim</v>
      </c>
      <c r="W653" t="str">
        <f t="shared" si="64"/>
        <v>Sim</v>
      </c>
      <c r="X653" t="str">
        <f t="shared" si="65"/>
        <v>Não</v>
      </c>
      <c r="Y653" t="str">
        <f t="shared" si="66"/>
        <v>Sim</v>
      </c>
    </row>
    <row r="654" spans="1:25" x14ac:dyDescent="0.25">
      <c r="A654" s="5">
        <v>230590</v>
      </c>
      <c r="B654">
        <f>IFERROR(VLOOKUP(A654,[1]Monitoramento_Base_somente_disp!$A:$J,5,FALSE),0)</f>
        <v>382374</v>
      </c>
      <c r="C654">
        <f>IFERROR(VLOOKUP(A654,[1]Monitoramento_Base_somente_disp!$A:$J,6,FALSE),0)</f>
        <v>59802854</v>
      </c>
      <c r="D654">
        <f>IFERROR(VLOOKUP(A654,[1]Monitoramento_Base_somente_disp!$A:$J,7,FALSE),0)</f>
        <v>281793</v>
      </c>
      <c r="E654">
        <f>IFERROR(VLOOKUP(A654,[1]Monitoramento_Base_somente_disp!$A:$J,8,FALSE),0)</f>
        <v>48997781</v>
      </c>
      <c r="F654">
        <f>IFERROR(VLOOKUP(A654,[1]Monitoramento_Base_somente_disp!$A:$J,9,FALSE),0)</f>
        <v>6560</v>
      </c>
      <c r="G654">
        <f>IFERROR(VLOOKUP(A654,[1]Monitoramento_Base_somente_disp!$A:$J,10,FALSE),0)</f>
        <v>7251465</v>
      </c>
      <c r="H654">
        <f>IFERROR(VLOOKUP(A654,[2]Sheet1!$A:$I,4,FALSE),0)</f>
        <v>0</v>
      </c>
      <c r="I654">
        <f>IFERROR(VLOOKUP(A654,[2]Sheet1!$A:$I,5,FALSE),0)</f>
        <v>0</v>
      </c>
      <c r="J654">
        <f>IFERROR(VLOOKUP(A654,[2]Sheet1!$A:$I,6,FALSE),0)</f>
        <v>0</v>
      </c>
      <c r="K654">
        <f>IFERROR(VLOOKUP(A654,[2]Sheet1!$A:$I,7,FALSE),0)</f>
        <v>0</v>
      </c>
      <c r="L654">
        <f>IFERROR(VLOOKUP(A654,[2]Sheet1!$A:$I,8,FALSE),0)</f>
        <v>0</v>
      </c>
      <c r="M654">
        <f>IFERROR(VLOOKUP(A654,[2]Sheet1!$A:$I,9,FALSE),0)</f>
        <v>0</v>
      </c>
      <c r="N654">
        <f>IFERROR(VLOOKUP(A654,[3]Sheet1!$A:$G,2,FALSE),0)</f>
        <v>0</v>
      </c>
      <c r="O654">
        <f>IFERROR(VLOOKUP(A654,[3]Sheet1!$A:$G,3,FALSE),0)</f>
        <v>0</v>
      </c>
      <c r="P654">
        <f>IFERROR(VLOOKUP(A654,[3]Sheet1!$A:$G,4,FALSE),0)</f>
        <v>0</v>
      </c>
      <c r="Q654">
        <f>IFERROR(VLOOKUP(A654,[3]Sheet1!$A:$G,5,FALSE),0)</f>
        <v>0</v>
      </c>
      <c r="R654">
        <f>IFERROR(VLOOKUP(A654,[3]Sheet1!$A:$G,6,FALSE),0)</f>
        <v>0</v>
      </c>
      <c r="S654">
        <f>IFERROR(VLOOKUP(A654,[3]Sheet1!$A:$G,7,FALSE),0)</f>
        <v>0</v>
      </c>
      <c r="T654" t="str">
        <f t="shared" si="61"/>
        <v>Sim</v>
      </c>
      <c r="U654" t="str">
        <f t="shared" si="62"/>
        <v>Sim</v>
      </c>
      <c r="V654" t="str">
        <f t="shared" si="63"/>
        <v>Sim</v>
      </c>
      <c r="W654" t="str">
        <f t="shared" si="64"/>
        <v>Sim</v>
      </c>
      <c r="X654" t="str">
        <f t="shared" si="65"/>
        <v>Sim</v>
      </c>
      <c r="Y654" t="str">
        <f t="shared" si="66"/>
        <v>Sim</v>
      </c>
    </row>
    <row r="655" spans="1:25" x14ac:dyDescent="0.25">
      <c r="A655" s="5">
        <v>230600</v>
      </c>
      <c r="B655">
        <f>IFERROR(VLOOKUP(A655,[1]Monitoramento_Base_somente_disp!$A:$J,5,FALSE),0)</f>
        <v>70393</v>
      </c>
      <c r="C655">
        <f>IFERROR(VLOOKUP(A655,[1]Monitoramento_Base_somente_disp!$A:$J,6,FALSE),0)</f>
        <v>10328452</v>
      </c>
      <c r="D655">
        <f>IFERROR(VLOOKUP(A655,[1]Monitoramento_Base_somente_disp!$A:$J,7,FALSE),0)</f>
        <v>67536</v>
      </c>
      <c r="E655">
        <f>IFERROR(VLOOKUP(A655,[1]Monitoramento_Base_somente_disp!$A:$J,8,FALSE),0)</f>
        <v>10929799</v>
      </c>
      <c r="F655">
        <f>IFERROR(VLOOKUP(A655,[1]Monitoramento_Base_somente_disp!$A:$J,9,FALSE),0)</f>
        <v>2229</v>
      </c>
      <c r="G655">
        <f>IFERROR(VLOOKUP(A655,[1]Monitoramento_Base_somente_disp!$A:$J,10,FALSE),0)</f>
        <v>1653275</v>
      </c>
      <c r="H655">
        <f>IFERROR(VLOOKUP(A655,[2]Sheet1!$A:$I,4,FALSE),0)</f>
        <v>0</v>
      </c>
      <c r="I655">
        <f>IFERROR(VLOOKUP(A655,[2]Sheet1!$A:$I,5,FALSE),0)</f>
        <v>0</v>
      </c>
      <c r="J655">
        <f>IFERROR(VLOOKUP(A655,[2]Sheet1!$A:$I,6,FALSE),0)</f>
        <v>0</v>
      </c>
      <c r="K655">
        <f>IFERROR(VLOOKUP(A655,[2]Sheet1!$A:$I,7,FALSE),0)</f>
        <v>0</v>
      </c>
      <c r="L655">
        <f>IFERROR(VLOOKUP(A655,[2]Sheet1!$A:$I,8,FALSE),0)</f>
        <v>0</v>
      </c>
      <c r="M655">
        <f>IFERROR(VLOOKUP(A655,[2]Sheet1!$A:$I,9,FALSE),0)</f>
        <v>0</v>
      </c>
      <c r="N655">
        <f>IFERROR(VLOOKUP(A655,[3]Sheet1!$A:$G,2,FALSE),0)</f>
        <v>0</v>
      </c>
      <c r="O655">
        <f>IFERROR(VLOOKUP(A655,[3]Sheet1!$A:$G,3,FALSE),0)</f>
        <v>0</v>
      </c>
      <c r="P655">
        <f>IFERROR(VLOOKUP(A655,[3]Sheet1!$A:$G,4,FALSE),0)</f>
        <v>0</v>
      </c>
      <c r="Q655">
        <f>IFERROR(VLOOKUP(A655,[3]Sheet1!$A:$G,5,FALSE),0)</f>
        <v>0</v>
      </c>
      <c r="R655">
        <f>IFERROR(VLOOKUP(A655,[3]Sheet1!$A:$G,6,FALSE),0)</f>
        <v>0</v>
      </c>
      <c r="S655">
        <f>IFERROR(VLOOKUP(A655,[3]Sheet1!$A:$G,7,FALSE),0)</f>
        <v>0</v>
      </c>
      <c r="T655" t="str">
        <f t="shared" si="61"/>
        <v>Sim</v>
      </c>
      <c r="U655" t="str">
        <f t="shared" si="62"/>
        <v>Sim</v>
      </c>
      <c r="V655" t="str">
        <f t="shared" si="63"/>
        <v>Sim</v>
      </c>
      <c r="W655" t="str">
        <f t="shared" si="64"/>
        <v>Sim</v>
      </c>
      <c r="X655" t="str">
        <f t="shared" si="65"/>
        <v>Sim</v>
      </c>
      <c r="Y655" t="str">
        <f t="shared" si="66"/>
        <v>Sim</v>
      </c>
    </row>
    <row r="656" spans="1:25" x14ac:dyDescent="0.25">
      <c r="A656" s="5">
        <v>230610</v>
      </c>
      <c r="B656">
        <f>IFERROR(VLOOKUP(A656,[1]Monitoramento_Base_somente_disp!$A:$J,5,FALSE),0)</f>
        <v>267271</v>
      </c>
      <c r="C656">
        <f>IFERROR(VLOOKUP(A656,[1]Monitoramento_Base_somente_disp!$A:$J,6,FALSE),0)</f>
        <v>22260682</v>
      </c>
      <c r="D656">
        <f>IFERROR(VLOOKUP(A656,[1]Monitoramento_Base_somente_disp!$A:$J,7,FALSE),0)</f>
        <v>228341</v>
      </c>
      <c r="E656">
        <f>IFERROR(VLOOKUP(A656,[1]Monitoramento_Base_somente_disp!$A:$J,8,FALSE),0)</f>
        <v>21286722</v>
      </c>
      <c r="F656">
        <f>IFERROR(VLOOKUP(A656,[1]Monitoramento_Base_somente_disp!$A:$J,9,FALSE),0)</f>
        <v>39018</v>
      </c>
      <c r="G656">
        <f>IFERROR(VLOOKUP(A656,[1]Monitoramento_Base_somente_disp!$A:$J,10,FALSE),0)</f>
        <v>2945690</v>
      </c>
      <c r="H656">
        <f>IFERROR(VLOOKUP(A656,[2]Sheet1!$A:$I,4,FALSE),0)</f>
        <v>0</v>
      </c>
      <c r="I656">
        <f>IFERROR(VLOOKUP(A656,[2]Sheet1!$A:$I,5,FALSE),0)</f>
        <v>0</v>
      </c>
      <c r="J656">
        <f>IFERROR(VLOOKUP(A656,[2]Sheet1!$A:$I,6,FALSE),0)</f>
        <v>0</v>
      </c>
      <c r="K656">
        <f>IFERROR(VLOOKUP(A656,[2]Sheet1!$A:$I,7,FALSE),0)</f>
        <v>0</v>
      </c>
      <c r="L656">
        <f>IFERROR(VLOOKUP(A656,[2]Sheet1!$A:$I,8,FALSE),0)</f>
        <v>0</v>
      </c>
      <c r="M656">
        <f>IFERROR(VLOOKUP(A656,[2]Sheet1!$A:$I,9,FALSE),0)</f>
        <v>0</v>
      </c>
      <c r="N656">
        <f>IFERROR(VLOOKUP(A656,[3]Sheet1!$A:$G,2,FALSE),0)</f>
        <v>0</v>
      </c>
      <c r="O656">
        <f>IFERROR(VLOOKUP(A656,[3]Sheet1!$A:$G,3,FALSE),0)</f>
        <v>0</v>
      </c>
      <c r="P656">
        <f>IFERROR(VLOOKUP(A656,[3]Sheet1!$A:$G,4,FALSE),0)</f>
        <v>0</v>
      </c>
      <c r="Q656">
        <f>IFERROR(VLOOKUP(A656,[3]Sheet1!$A:$G,5,FALSE),0)</f>
        <v>0</v>
      </c>
      <c r="R656">
        <f>IFERROR(VLOOKUP(A656,[3]Sheet1!$A:$G,6,FALSE),0)</f>
        <v>0</v>
      </c>
      <c r="S656">
        <f>IFERROR(VLOOKUP(A656,[3]Sheet1!$A:$G,7,FALSE),0)</f>
        <v>0</v>
      </c>
      <c r="T656" t="str">
        <f t="shared" si="61"/>
        <v>Sim</v>
      </c>
      <c r="U656" t="str">
        <f t="shared" si="62"/>
        <v>Sim</v>
      </c>
      <c r="V656" t="str">
        <f t="shared" si="63"/>
        <v>Sim</v>
      </c>
      <c r="W656" t="str">
        <f t="shared" si="64"/>
        <v>Sim</v>
      </c>
      <c r="X656" t="str">
        <f t="shared" si="65"/>
        <v>Sim</v>
      </c>
      <c r="Y656" t="str">
        <f t="shared" si="66"/>
        <v>Sim</v>
      </c>
    </row>
    <row r="657" spans="1:25" x14ac:dyDescent="0.25">
      <c r="A657" s="5">
        <v>230620</v>
      </c>
      <c r="B657">
        <f>IFERROR(VLOOKUP(A657,[1]Monitoramento_Base_somente_disp!$A:$J,5,FALSE),0)</f>
        <v>82475</v>
      </c>
      <c r="C657">
        <f>IFERROR(VLOOKUP(A657,[1]Monitoramento_Base_somente_disp!$A:$J,6,FALSE),0)</f>
        <v>10113177</v>
      </c>
      <c r="D657">
        <f>IFERROR(VLOOKUP(A657,[1]Monitoramento_Base_somente_disp!$A:$J,7,FALSE),0)</f>
        <v>41690</v>
      </c>
      <c r="E657">
        <f>IFERROR(VLOOKUP(A657,[1]Monitoramento_Base_somente_disp!$A:$J,8,FALSE),0)</f>
        <v>8372194</v>
      </c>
      <c r="F657">
        <f>IFERROR(VLOOKUP(A657,[1]Monitoramento_Base_somente_disp!$A:$J,9,FALSE),0)</f>
        <v>90</v>
      </c>
      <c r="G657">
        <f>IFERROR(VLOOKUP(A657,[1]Monitoramento_Base_somente_disp!$A:$J,10,FALSE),0)</f>
        <v>1311760</v>
      </c>
      <c r="H657">
        <f>IFERROR(VLOOKUP(A657,[2]Sheet1!$A:$I,4,FALSE),0)</f>
        <v>0</v>
      </c>
      <c r="I657">
        <f>IFERROR(VLOOKUP(A657,[2]Sheet1!$A:$I,5,FALSE),0)</f>
        <v>0</v>
      </c>
      <c r="J657">
        <f>IFERROR(VLOOKUP(A657,[2]Sheet1!$A:$I,6,FALSE),0)</f>
        <v>0</v>
      </c>
      <c r="K657">
        <f>IFERROR(VLOOKUP(A657,[2]Sheet1!$A:$I,7,FALSE),0)</f>
        <v>0</v>
      </c>
      <c r="L657">
        <f>IFERROR(VLOOKUP(A657,[2]Sheet1!$A:$I,8,FALSE),0)</f>
        <v>0</v>
      </c>
      <c r="M657">
        <f>IFERROR(VLOOKUP(A657,[2]Sheet1!$A:$I,9,FALSE),0)</f>
        <v>0</v>
      </c>
      <c r="N657">
        <f>IFERROR(VLOOKUP(A657,[3]Sheet1!$A:$G,2,FALSE),0)</f>
        <v>0</v>
      </c>
      <c r="O657">
        <f>IFERROR(VLOOKUP(A657,[3]Sheet1!$A:$G,3,FALSE),0)</f>
        <v>0</v>
      </c>
      <c r="P657">
        <f>IFERROR(VLOOKUP(A657,[3]Sheet1!$A:$G,4,FALSE),0)</f>
        <v>0</v>
      </c>
      <c r="Q657">
        <f>IFERROR(VLOOKUP(A657,[3]Sheet1!$A:$G,5,FALSE),0)</f>
        <v>0</v>
      </c>
      <c r="R657">
        <f>IFERROR(VLOOKUP(A657,[3]Sheet1!$A:$G,6,FALSE),0)</f>
        <v>0</v>
      </c>
      <c r="S657">
        <f>IFERROR(VLOOKUP(A657,[3]Sheet1!$A:$G,7,FALSE),0)</f>
        <v>0</v>
      </c>
      <c r="T657" t="str">
        <f t="shared" si="61"/>
        <v>Sim</v>
      </c>
      <c r="U657" t="str">
        <f t="shared" si="62"/>
        <v>Sim</v>
      </c>
      <c r="V657" t="str">
        <f t="shared" si="63"/>
        <v>Sim</v>
      </c>
      <c r="W657" t="str">
        <f t="shared" si="64"/>
        <v>Sim</v>
      </c>
      <c r="X657" t="str">
        <f t="shared" si="65"/>
        <v>Sim</v>
      </c>
      <c r="Y657" t="str">
        <f t="shared" si="66"/>
        <v>Sim</v>
      </c>
    </row>
    <row r="658" spans="1:25" x14ac:dyDescent="0.25">
      <c r="A658" s="5">
        <v>230625</v>
      </c>
      <c r="B658">
        <f>IFERROR(VLOOKUP(A658,[1]Monitoramento_Base_somente_disp!$A:$J,5,FALSE),0)</f>
        <v>145920</v>
      </c>
      <c r="C658">
        <f>IFERROR(VLOOKUP(A658,[1]Monitoramento_Base_somente_disp!$A:$J,6,FALSE),0)</f>
        <v>18338269</v>
      </c>
      <c r="D658">
        <f>IFERROR(VLOOKUP(A658,[1]Monitoramento_Base_somente_disp!$A:$J,7,FALSE),0)</f>
        <v>87242</v>
      </c>
      <c r="E658">
        <f>IFERROR(VLOOKUP(A658,[1]Monitoramento_Base_somente_disp!$A:$J,8,FALSE),0)</f>
        <v>12701072</v>
      </c>
      <c r="F658">
        <f>IFERROR(VLOOKUP(A658,[1]Monitoramento_Base_somente_disp!$A:$J,9,FALSE),0)</f>
        <v>4122</v>
      </c>
      <c r="G658">
        <f>IFERROR(VLOOKUP(A658,[1]Monitoramento_Base_somente_disp!$A:$J,10,FALSE),0)</f>
        <v>1842533</v>
      </c>
      <c r="H658">
        <f>IFERROR(VLOOKUP(A658,[2]Sheet1!$A:$I,4,FALSE),0)</f>
        <v>0</v>
      </c>
      <c r="I658">
        <f>IFERROR(VLOOKUP(A658,[2]Sheet1!$A:$I,5,FALSE),0)</f>
        <v>0</v>
      </c>
      <c r="J658">
        <f>IFERROR(VLOOKUP(A658,[2]Sheet1!$A:$I,6,FALSE),0)</f>
        <v>0</v>
      </c>
      <c r="K658">
        <f>IFERROR(VLOOKUP(A658,[2]Sheet1!$A:$I,7,FALSE),0)</f>
        <v>0</v>
      </c>
      <c r="L658">
        <f>IFERROR(VLOOKUP(A658,[2]Sheet1!$A:$I,8,FALSE),0)</f>
        <v>0</v>
      </c>
      <c r="M658">
        <f>IFERROR(VLOOKUP(A658,[2]Sheet1!$A:$I,9,FALSE),0)</f>
        <v>0</v>
      </c>
      <c r="N658">
        <f>IFERROR(VLOOKUP(A658,[3]Sheet1!$A:$G,2,FALSE),0)</f>
        <v>0</v>
      </c>
      <c r="O658">
        <f>IFERROR(VLOOKUP(A658,[3]Sheet1!$A:$G,3,FALSE),0)</f>
        <v>0</v>
      </c>
      <c r="P658">
        <f>IFERROR(VLOOKUP(A658,[3]Sheet1!$A:$G,4,FALSE),0)</f>
        <v>0</v>
      </c>
      <c r="Q658">
        <f>IFERROR(VLOOKUP(A658,[3]Sheet1!$A:$G,5,FALSE),0)</f>
        <v>0</v>
      </c>
      <c r="R658">
        <f>IFERROR(VLOOKUP(A658,[3]Sheet1!$A:$G,6,FALSE),0)</f>
        <v>0</v>
      </c>
      <c r="S658">
        <f>IFERROR(VLOOKUP(A658,[3]Sheet1!$A:$G,7,FALSE),0)</f>
        <v>0</v>
      </c>
      <c r="T658" t="str">
        <f t="shared" si="61"/>
        <v>Sim</v>
      </c>
      <c r="U658" t="str">
        <f t="shared" si="62"/>
        <v>Sim</v>
      </c>
      <c r="V658" t="str">
        <f t="shared" si="63"/>
        <v>Sim</v>
      </c>
      <c r="W658" t="str">
        <f t="shared" si="64"/>
        <v>Sim</v>
      </c>
      <c r="X658" t="str">
        <f t="shared" si="65"/>
        <v>Sim</v>
      </c>
      <c r="Y658" t="str">
        <f t="shared" si="66"/>
        <v>Sim</v>
      </c>
    </row>
    <row r="659" spans="1:25" x14ac:dyDescent="0.25">
      <c r="A659" s="5">
        <v>230630</v>
      </c>
      <c r="B659">
        <f>IFERROR(VLOOKUP(A659,[1]Monitoramento_Base_somente_disp!$A:$J,5,FALSE),0)</f>
        <v>0</v>
      </c>
      <c r="C659">
        <f>IFERROR(VLOOKUP(A659,[1]Monitoramento_Base_somente_disp!$A:$J,6,FALSE),0)</f>
        <v>124373752</v>
      </c>
      <c r="D659">
        <f>IFERROR(VLOOKUP(A659,[1]Monitoramento_Base_somente_disp!$A:$J,7,FALSE),0)</f>
        <v>0</v>
      </c>
      <c r="E659">
        <f>IFERROR(VLOOKUP(A659,[1]Monitoramento_Base_somente_disp!$A:$J,8,FALSE),0)</f>
        <v>125201943</v>
      </c>
      <c r="F659">
        <f>IFERROR(VLOOKUP(A659,[1]Monitoramento_Base_somente_disp!$A:$J,9,FALSE),0)</f>
        <v>0</v>
      </c>
      <c r="G659">
        <f>IFERROR(VLOOKUP(A659,[1]Monitoramento_Base_somente_disp!$A:$J,10,FALSE),0)</f>
        <v>19617862</v>
      </c>
      <c r="H659">
        <f>IFERROR(VLOOKUP(A659,[2]Sheet1!$A:$I,4,FALSE),0)</f>
        <v>0</v>
      </c>
      <c r="I659">
        <f>IFERROR(VLOOKUP(A659,[2]Sheet1!$A:$I,5,FALSE),0)</f>
        <v>0</v>
      </c>
      <c r="J659">
        <f>IFERROR(VLOOKUP(A659,[2]Sheet1!$A:$I,6,FALSE),0)</f>
        <v>0</v>
      </c>
      <c r="K659">
        <f>IFERROR(VLOOKUP(A659,[2]Sheet1!$A:$I,7,FALSE),0)</f>
        <v>0</v>
      </c>
      <c r="L659">
        <f>IFERROR(VLOOKUP(A659,[2]Sheet1!$A:$I,8,FALSE),0)</f>
        <v>0</v>
      </c>
      <c r="M659">
        <f>IFERROR(VLOOKUP(A659,[2]Sheet1!$A:$I,9,FALSE),0)</f>
        <v>0</v>
      </c>
      <c r="N659">
        <f>IFERROR(VLOOKUP(A659,[3]Sheet1!$A:$G,2,FALSE),0)</f>
        <v>0</v>
      </c>
      <c r="O659">
        <f>IFERROR(VLOOKUP(A659,[3]Sheet1!$A:$G,3,FALSE),0)</f>
        <v>0</v>
      </c>
      <c r="P659">
        <f>IFERROR(VLOOKUP(A659,[3]Sheet1!$A:$G,4,FALSE),0)</f>
        <v>0</v>
      </c>
      <c r="Q659">
        <f>IFERROR(VLOOKUP(A659,[3]Sheet1!$A:$G,5,FALSE),0)</f>
        <v>0</v>
      </c>
      <c r="R659">
        <f>IFERROR(VLOOKUP(A659,[3]Sheet1!$A:$G,6,FALSE),0)</f>
        <v>0</v>
      </c>
      <c r="S659">
        <f>IFERROR(VLOOKUP(A659,[3]Sheet1!$A:$G,7,FALSE),0)</f>
        <v>0</v>
      </c>
      <c r="T659" t="str">
        <f t="shared" si="61"/>
        <v>Não</v>
      </c>
      <c r="U659" t="str">
        <f t="shared" si="62"/>
        <v>Sim</v>
      </c>
      <c r="V659" t="str">
        <f t="shared" si="63"/>
        <v>Não</v>
      </c>
      <c r="W659" t="str">
        <f t="shared" si="64"/>
        <v>Sim</v>
      </c>
      <c r="X659" t="str">
        <f t="shared" si="65"/>
        <v>Não</v>
      </c>
      <c r="Y659" t="str">
        <f t="shared" si="66"/>
        <v>Sim</v>
      </c>
    </row>
    <row r="660" spans="1:25" x14ac:dyDescent="0.25">
      <c r="A660" s="5">
        <v>230640</v>
      </c>
      <c r="B660">
        <f>IFERROR(VLOOKUP(A660,[1]Monitoramento_Base_somente_disp!$A:$J,5,FALSE),0)</f>
        <v>465314</v>
      </c>
      <c r="C660">
        <f>IFERROR(VLOOKUP(A660,[1]Monitoramento_Base_somente_disp!$A:$J,6,FALSE),0)</f>
        <v>184569628</v>
      </c>
      <c r="D660">
        <f>IFERROR(VLOOKUP(A660,[1]Monitoramento_Base_somente_disp!$A:$J,7,FALSE),0)</f>
        <v>651252</v>
      </c>
      <c r="E660">
        <f>IFERROR(VLOOKUP(A660,[1]Monitoramento_Base_somente_disp!$A:$J,8,FALSE),0)</f>
        <v>152066229</v>
      </c>
      <c r="F660">
        <f>IFERROR(VLOOKUP(A660,[1]Monitoramento_Base_somente_disp!$A:$J,9,FALSE),0)</f>
        <v>67377</v>
      </c>
      <c r="G660">
        <f>IFERROR(VLOOKUP(A660,[1]Monitoramento_Base_somente_disp!$A:$J,10,FALSE),0)</f>
        <v>22953882</v>
      </c>
      <c r="H660">
        <f>IFERROR(VLOOKUP(A660,[2]Sheet1!$A:$I,4,FALSE),0)</f>
        <v>0</v>
      </c>
      <c r="I660">
        <f>IFERROR(VLOOKUP(A660,[2]Sheet1!$A:$I,5,FALSE),0)</f>
        <v>0</v>
      </c>
      <c r="J660">
        <f>IFERROR(VLOOKUP(A660,[2]Sheet1!$A:$I,6,FALSE),0)</f>
        <v>0</v>
      </c>
      <c r="K660">
        <f>IFERROR(VLOOKUP(A660,[2]Sheet1!$A:$I,7,FALSE),0)</f>
        <v>0</v>
      </c>
      <c r="L660">
        <f>IFERROR(VLOOKUP(A660,[2]Sheet1!$A:$I,8,FALSE),0)</f>
        <v>0</v>
      </c>
      <c r="M660">
        <f>IFERROR(VLOOKUP(A660,[2]Sheet1!$A:$I,9,FALSE),0)</f>
        <v>0</v>
      </c>
      <c r="N660">
        <f>IFERROR(VLOOKUP(A660,[3]Sheet1!$A:$G,2,FALSE),0)</f>
        <v>0</v>
      </c>
      <c r="O660">
        <f>IFERROR(VLOOKUP(A660,[3]Sheet1!$A:$G,3,FALSE),0)</f>
        <v>0</v>
      </c>
      <c r="P660">
        <f>IFERROR(VLOOKUP(A660,[3]Sheet1!$A:$G,4,FALSE),0)</f>
        <v>0</v>
      </c>
      <c r="Q660">
        <f>IFERROR(VLOOKUP(A660,[3]Sheet1!$A:$G,5,FALSE),0)</f>
        <v>0</v>
      </c>
      <c r="R660">
        <f>IFERROR(VLOOKUP(A660,[3]Sheet1!$A:$G,6,FALSE),0)</f>
        <v>0</v>
      </c>
      <c r="S660">
        <f>IFERROR(VLOOKUP(A660,[3]Sheet1!$A:$G,7,FALSE),0)</f>
        <v>0</v>
      </c>
      <c r="T660" t="str">
        <f t="shared" si="61"/>
        <v>Sim</v>
      </c>
      <c r="U660" t="str">
        <f t="shared" si="62"/>
        <v>Sim</v>
      </c>
      <c r="V660" t="str">
        <f t="shared" si="63"/>
        <v>Sim</v>
      </c>
      <c r="W660" t="str">
        <f t="shared" si="64"/>
        <v>Sim</v>
      </c>
      <c r="X660" t="str">
        <f t="shared" si="65"/>
        <v>Sim</v>
      </c>
      <c r="Y660" t="str">
        <f t="shared" si="66"/>
        <v>Sim</v>
      </c>
    </row>
    <row r="661" spans="1:25" x14ac:dyDescent="0.25">
      <c r="A661" s="5">
        <v>230650</v>
      </c>
      <c r="B661">
        <f>IFERROR(VLOOKUP(A661,[1]Monitoramento_Base_somente_disp!$A:$J,5,FALSE),0)</f>
        <v>33299</v>
      </c>
      <c r="C661">
        <f>IFERROR(VLOOKUP(A661,[1]Monitoramento_Base_somente_disp!$A:$J,6,FALSE),0)</f>
        <v>15471201</v>
      </c>
      <c r="D661">
        <f>IFERROR(VLOOKUP(A661,[1]Monitoramento_Base_somente_disp!$A:$J,7,FALSE),0)</f>
        <v>10514</v>
      </c>
      <c r="E661">
        <f>IFERROR(VLOOKUP(A661,[1]Monitoramento_Base_somente_disp!$A:$J,8,FALSE),0)</f>
        <v>10215688</v>
      </c>
      <c r="F661">
        <f>IFERROR(VLOOKUP(A661,[1]Monitoramento_Base_somente_disp!$A:$J,9,FALSE),0)</f>
        <v>0</v>
      </c>
      <c r="G661">
        <f>IFERROR(VLOOKUP(A661,[1]Monitoramento_Base_somente_disp!$A:$J,10,FALSE),0)</f>
        <v>1644391</v>
      </c>
      <c r="H661">
        <f>IFERROR(VLOOKUP(A661,[2]Sheet1!$A:$I,4,FALSE),0)</f>
        <v>0</v>
      </c>
      <c r="I661">
        <f>IFERROR(VLOOKUP(A661,[2]Sheet1!$A:$I,5,FALSE),0)</f>
        <v>0</v>
      </c>
      <c r="J661">
        <f>IFERROR(VLOOKUP(A661,[2]Sheet1!$A:$I,6,FALSE),0)</f>
        <v>0</v>
      </c>
      <c r="K661">
        <f>IFERROR(VLOOKUP(A661,[2]Sheet1!$A:$I,7,FALSE),0)</f>
        <v>0</v>
      </c>
      <c r="L661">
        <f>IFERROR(VLOOKUP(A661,[2]Sheet1!$A:$I,8,FALSE),0)</f>
        <v>0</v>
      </c>
      <c r="M661">
        <f>IFERROR(VLOOKUP(A661,[2]Sheet1!$A:$I,9,FALSE),0)</f>
        <v>0</v>
      </c>
      <c r="N661">
        <f>IFERROR(VLOOKUP(A661,[3]Sheet1!$A:$G,2,FALSE),0)</f>
        <v>0</v>
      </c>
      <c r="O661">
        <f>IFERROR(VLOOKUP(A661,[3]Sheet1!$A:$G,3,FALSE),0)</f>
        <v>0</v>
      </c>
      <c r="P661">
        <f>IFERROR(VLOOKUP(A661,[3]Sheet1!$A:$G,4,FALSE),0)</f>
        <v>0</v>
      </c>
      <c r="Q661">
        <f>IFERROR(VLOOKUP(A661,[3]Sheet1!$A:$G,5,FALSE),0)</f>
        <v>0</v>
      </c>
      <c r="R661">
        <f>IFERROR(VLOOKUP(A661,[3]Sheet1!$A:$G,6,FALSE),0)</f>
        <v>0</v>
      </c>
      <c r="S661">
        <f>IFERROR(VLOOKUP(A661,[3]Sheet1!$A:$G,7,FALSE),0)</f>
        <v>0</v>
      </c>
      <c r="T661" t="str">
        <f t="shared" si="61"/>
        <v>Sim</v>
      </c>
      <c r="U661" t="str">
        <f t="shared" si="62"/>
        <v>Sim</v>
      </c>
      <c r="V661" t="str">
        <f t="shared" si="63"/>
        <v>Sim</v>
      </c>
      <c r="W661" t="str">
        <f t="shared" si="64"/>
        <v>Sim</v>
      </c>
      <c r="X661" t="str">
        <f t="shared" si="65"/>
        <v>Não</v>
      </c>
      <c r="Y661" t="str">
        <f t="shared" si="66"/>
        <v>Sim</v>
      </c>
    </row>
    <row r="662" spans="1:25" x14ac:dyDescent="0.25">
      <c r="A662" s="5">
        <v>230655</v>
      </c>
      <c r="B662">
        <f>IFERROR(VLOOKUP(A662,[1]Monitoramento_Base_somente_disp!$A:$J,5,FALSE),0)</f>
        <v>1</v>
      </c>
      <c r="C662">
        <f>IFERROR(VLOOKUP(A662,[1]Monitoramento_Base_somente_disp!$A:$J,6,FALSE),0)</f>
        <v>55191643</v>
      </c>
      <c r="D662">
        <f>IFERROR(VLOOKUP(A662,[1]Monitoramento_Base_somente_disp!$A:$J,7,FALSE),0)</f>
        <v>0</v>
      </c>
      <c r="E662">
        <f>IFERROR(VLOOKUP(A662,[1]Monitoramento_Base_somente_disp!$A:$J,8,FALSE),0)</f>
        <v>43759092</v>
      </c>
      <c r="F662">
        <f>IFERROR(VLOOKUP(A662,[1]Monitoramento_Base_somente_disp!$A:$J,9,FALSE),0)</f>
        <v>0</v>
      </c>
      <c r="G662">
        <f>IFERROR(VLOOKUP(A662,[1]Monitoramento_Base_somente_disp!$A:$J,10,FALSE),0)</f>
        <v>6673670</v>
      </c>
      <c r="H662">
        <f>IFERROR(VLOOKUP(A662,[2]Sheet1!$A:$I,4,FALSE),0)</f>
        <v>0</v>
      </c>
      <c r="I662">
        <f>IFERROR(VLOOKUP(A662,[2]Sheet1!$A:$I,5,FALSE),0)</f>
        <v>0</v>
      </c>
      <c r="J662">
        <f>IFERROR(VLOOKUP(A662,[2]Sheet1!$A:$I,6,FALSE),0)</f>
        <v>0</v>
      </c>
      <c r="K662">
        <f>IFERROR(VLOOKUP(A662,[2]Sheet1!$A:$I,7,FALSE),0)</f>
        <v>0</v>
      </c>
      <c r="L662">
        <f>IFERROR(VLOOKUP(A662,[2]Sheet1!$A:$I,8,FALSE),0)</f>
        <v>0</v>
      </c>
      <c r="M662">
        <f>IFERROR(VLOOKUP(A662,[2]Sheet1!$A:$I,9,FALSE),0)</f>
        <v>0</v>
      </c>
      <c r="N662">
        <f>IFERROR(VLOOKUP(A662,[3]Sheet1!$A:$G,2,FALSE),0)</f>
        <v>0</v>
      </c>
      <c r="O662">
        <f>IFERROR(VLOOKUP(A662,[3]Sheet1!$A:$G,3,FALSE),0)</f>
        <v>0</v>
      </c>
      <c r="P662">
        <f>IFERROR(VLOOKUP(A662,[3]Sheet1!$A:$G,4,FALSE),0)</f>
        <v>0</v>
      </c>
      <c r="Q662">
        <f>IFERROR(VLOOKUP(A662,[3]Sheet1!$A:$G,5,FALSE),0)</f>
        <v>0</v>
      </c>
      <c r="R662">
        <f>IFERROR(VLOOKUP(A662,[3]Sheet1!$A:$G,6,FALSE),0)</f>
        <v>0</v>
      </c>
      <c r="S662">
        <f>IFERROR(VLOOKUP(A662,[3]Sheet1!$A:$G,7,FALSE),0)</f>
        <v>0</v>
      </c>
      <c r="T662" t="str">
        <f t="shared" si="61"/>
        <v>Sim</v>
      </c>
      <c r="U662" t="str">
        <f t="shared" si="62"/>
        <v>Sim</v>
      </c>
      <c r="V662" t="str">
        <f t="shared" si="63"/>
        <v>Não</v>
      </c>
      <c r="W662" t="str">
        <f t="shared" si="64"/>
        <v>Sim</v>
      </c>
      <c r="X662" t="str">
        <f t="shared" si="65"/>
        <v>Não</v>
      </c>
      <c r="Y662" t="str">
        <f t="shared" si="66"/>
        <v>Sim</v>
      </c>
    </row>
    <row r="663" spans="1:25" x14ac:dyDescent="0.25">
      <c r="A663" s="5">
        <v>230660</v>
      </c>
      <c r="B663">
        <f>IFERROR(VLOOKUP(A663,[1]Monitoramento_Base_somente_disp!$A:$J,5,FALSE),0)</f>
        <v>140589</v>
      </c>
      <c r="C663">
        <f>IFERROR(VLOOKUP(A663,[1]Monitoramento_Base_somente_disp!$A:$J,6,FALSE),0)</f>
        <v>28963075</v>
      </c>
      <c r="D663">
        <f>IFERROR(VLOOKUP(A663,[1]Monitoramento_Base_somente_disp!$A:$J,7,FALSE),0)</f>
        <v>91497</v>
      </c>
      <c r="E663">
        <f>IFERROR(VLOOKUP(A663,[1]Monitoramento_Base_somente_disp!$A:$J,8,FALSE),0)</f>
        <v>28977548</v>
      </c>
      <c r="F663">
        <f>IFERROR(VLOOKUP(A663,[1]Monitoramento_Base_somente_disp!$A:$J,9,FALSE),0)</f>
        <v>2339</v>
      </c>
      <c r="G663">
        <f>IFERROR(VLOOKUP(A663,[1]Monitoramento_Base_somente_disp!$A:$J,10,FALSE),0)</f>
        <v>4719291</v>
      </c>
      <c r="H663">
        <f>IFERROR(VLOOKUP(A663,[2]Sheet1!$A:$I,4,FALSE),0)</f>
        <v>0</v>
      </c>
      <c r="I663">
        <f>IFERROR(VLOOKUP(A663,[2]Sheet1!$A:$I,5,FALSE),0)</f>
        <v>0</v>
      </c>
      <c r="J663">
        <f>IFERROR(VLOOKUP(A663,[2]Sheet1!$A:$I,6,FALSE),0)</f>
        <v>0</v>
      </c>
      <c r="K663">
        <f>IFERROR(VLOOKUP(A663,[2]Sheet1!$A:$I,7,FALSE),0)</f>
        <v>0</v>
      </c>
      <c r="L663">
        <f>IFERROR(VLOOKUP(A663,[2]Sheet1!$A:$I,8,FALSE),0)</f>
        <v>0</v>
      </c>
      <c r="M663">
        <f>IFERROR(VLOOKUP(A663,[2]Sheet1!$A:$I,9,FALSE),0)</f>
        <v>0</v>
      </c>
      <c r="N663">
        <f>IFERROR(VLOOKUP(A663,[3]Sheet1!$A:$G,2,FALSE),0)</f>
        <v>0</v>
      </c>
      <c r="O663">
        <f>IFERROR(VLOOKUP(A663,[3]Sheet1!$A:$G,3,FALSE),0)</f>
        <v>0</v>
      </c>
      <c r="P663">
        <f>IFERROR(VLOOKUP(A663,[3]Sheet1!$A:$G,4,FALSE),0)</f>
        <v>0</v>
      </c>
      <c r="Q663">
        <f>IFERROR(VLOOKUP(A663,[3]Sheet1!$A:$G,5,FALSE),0)</f>
        <v>0</v>
      </c>
      <c r="R663">
        <f>IFERROR(VLOOKUP(A663,[3]Sheet1!$A:$G,6,FALSE),0)</f>
        <v>0</v>
      </c>
      <c r="S663">
        <f>IFERROR(VLOOKUP(A663,[3]Sheet1!$A:$G,7,FALSE),0)</f>
        <v>0</v>
      </c>
      <c r="T663" t="str">
        <f t="shared" si="61"/>
        <v>Sim</v>
      </c>
      <c r="U663" t="str">
        <f t="shared" si="62"/>
        <v>Sim</v>
      </c>
      <c r="V663" t="str">
        <f t="shared" si="63"/>
        <v>Sim</v>
      </c>
      <c r="W663" t="str">
        <f t="shared" si="64"/>
        <v>Sim</v>
      </c>
      <c r="X663" t="str">
        <f t="shared" si="65"/>
        <v>Sim</v>
      </c>
      <c r="Y663" t="str">
        <f t="shared" si="66"/>
        <v>Sim</v>
      </c>
    </row>
    <row r="664" spans="1:25" x14ac:dyDescent="0.25">
      <c r="A664" s="5">
        <v>230670</v>
      </c>
      <c r="B664">
        <f>IFERROR(VLOOKUP(A664,[1]Monitoramento_Base_somente_disp!$A:$J,5,FALSE),0)</f>
        <v>183045</v>
      </c>
      <c r="C664">
        <f>IFERROR(VLOOKUP(A664,[1]Monitoramento_Base_somente_disp!$A:$J,6,FALSE),0)</f>
        <v>31054570</v>
      </c>
      <c r="D664">
        <f>IFERROR(VLOOKUP(A664,[1]Monitoramento_Base_somente_disp!$A:$J,7,FALSE),0)</f>
        <v>147751</v>
      </c>
      <c r="E664">
        <f>IFERROR(VLOOKUP(A664,[1]Monitoramento_Base_somente_disp!$A:$J,8,FALSE),0)</f>
        <v>26223951</v>
      </c>
      <c r="F664">
        <f>IFERROR(VLOOKUP(A664,[1]Monitoramento_Base_somente_disp!$A:$J,9,FALSE),0)</f>
        <v>10354</v>
      </c>
      <c r="G664">
        <f>IFERROR(VLOOKUP(A664,[1]Monitoramento_Base_somente_disp!$A:$J,10,FALSE),0)</f>
        <v>3897353</v>
      </c>
      <c r="H664">
        <f>IFERROR(VLOOKUP(A664,[2]Sheet1!$A:$I,4,FALSE),0)</f>
        <v>0</v>
      </c>
      <c r="I664">
        <f>IFERROR(VLOOKUP(A664,[2]Sheet1!$A:$I,5,FALSE),0)</f>
        <v>0</v>
      </c>
      <c r="J664">
        <f>IFERROR(VLOOKUP(A664,[2]Sheet1!$A:$I,6,FALSE),0)</f>
        <v>0</v>
      </c>
      <c r="K664">
        <f>IFERROR(VLOOKUP(A664,[2]Sheet1!$A:$I,7,FALSE),0)</f>
        <v>0</v>
      </c>
      <c r="L664">
        <f>IFERROR(VLOOKUP(A664,[2]Sheet1!$A:$I,8,FALSE),0)</f>
        <v>0</v>
      </c>
      <c r="M664">
        <f>IFERROR(VLOOKUP(A664,[2]Sheet1!$A:$I,9,FALSE),0)</f>
        <v>0</v>
      </c>
      <c r="N664">
        <f>IFERROR(VLOOKUP(A664,[3]Sheet1!$A:$G,2,FALSE),0)</f>
        <v>0</v>
      </c>
      <c r="O664">
        <f>IFERROR(VLOOKUP(A664,[3]Sheet1!$A:$G,3,FALSE),0)</f>
        <v>0</v>
      </c>
      <c r="P664">
        <f>IFERROR(VLOOKUP(A664,[3]Sheet1!$A:$G,4,FALSE),0)</f>
        <v>0</v>
      </c>
      <c r="Q664">
        <f>IFERROR(VLOOKUP(A664,[3]Sheet1!$A:$G,5,FALSE),0)</f>
        <v>0</v>
      </c>
      <c r="R664">
        <f>IFERROR(VLOOKUP(A664,[3]Sheet1!$A:$G,6,FALSE),0)</f>
        <v>0</v>
      </c>
      <c r="S664">
        <f>IFERROR(VLOOKUP(A664,[3]Sheet1!$A:$G,7,FALSE),0)</f>
        <v>0</v>
      </c>
      <c r="T664" t="str">
        <f t="shared" si="61"/>
        <v>Sim</v>
      </c>
      <c r="U664" t="str">
        <f t="shared" si="62"/>
        <v>Sim</v>
      </c>
      <c r="V664" t="str">
        <f t="shared" si="63"/>
        <v>Sim</v>
      </c>
      <c r="W664" t="str">
        <f t="shared" si="64"/>
        <v>Sim</v>
      </c>
      <c r="X664" t="str">
        <f t="shared" si="65"/>
        <v>Sim</v>
      </c>
      <c r="Y664" t="str">
        <f t="shared" si="66"/>
        <v>Sim</v>
      </c>
    </row>
    <row r="665" spans="1:25" x14ac:dyDescent="0.25">
      <c r="A665" s="5">
        <v>230680</v>
      </c>
      <c r="B665">
        <f>IFERROR(VLOOKUP(A665,[1]Monitoramento_Base_somente_disp!$A:$J,5,FALSE),0)</f>
        <v>52966</v>
      </c>
      <c r="C665">
        <f>IFERROR(VLOOKUP(A665,[1]Monitoramento_Base_somente_disp!$A:$J,6,FALSE),0)</f>
        <v>18082302</v>
      </c>
      <c r="D665">
        <f>IFERROR(VLOOKUP(A665,[1]Monitoramento_Base_somente_disp!$A:$J,7,FALSE),0)</f>
        <v>51652</v>
      </c>
      <c r="E665">
        <f>IFERROR(VLOOKUP(A665,[1]Monitoramento_Base_somente_disp!$A:$J,8,FALSE),0)</f>
        <v>17302158</v>
      </c>
      <c r="F665">
        <f>IFERROR(VLOOKUP(A665,[1]Monitoramento_Base_somente_disp!$A:$J,9,FALSE),0)</f>
        <v>7955</v>
      </c>
      <c r="G665">
        <f>IFERROR(VLOOKUP(A665,[1]Monitoramento_Base_somente_disp!$A:$J,10,FALSE),0)</f>
        <v>2691977</v>
      </c>
      <c r="H665">
        <f>IFERROR(VLOOKUP(A665,[2]Sheet1!$A:$I,4,FALSE),0)</f>
        <v>0</v>
      </c>
      <c r="I665">
        <f>IFERROR(VLOOKUP(A665,[2]Sheet1!$A:$I,5,FALSE),0)</f>
        <v>0</v>
      </c>
      <c r="J665">
        <f>IFERROR(VLOOKUP(A665,[2]Sheet1!$A:$I,6,FALSE),0)</f>
        <v>0</v>
      </c>
      <c r="K665">
        <f>IFERROR(VLOOKUP(A665,[2]Sheet1!$A:$I,7,FALSE),0)</f>
        <v>0</v>
      </c>
      <c r="L665">
        <f>IFERROR(VLOOKUP(A665,[2]Sheet1!$A:$I,8,FALSE),0)</f>
        <v>0</v>
      </c>
      <c r="M665">
        <f>IFERROR(VLOOKUP(A665,[2]Sheet1!$A:$I,9,FALSE),0)</f>
        <v>0</v>
      </c>
      <c r="N665">
        <f>IFERROR(VLOOKUP(A665,[3]Sheet1!$A:$G,2,FALSE),0)</f>
        <v>0</v>
      </c>
      <c r="O665">
        <f>IFERROR(VLOOKUP(A665,[3]Sheet1!$A:$G,3,FALSE),0)</f>
        <v>0</v>
      </c>
      <c r="P665">
        <f>IFERROR(VLOOKUP(A665,[3]Sheet1!$A:$G,4,FALSE),0)</f>
        <v>0</v>
      </c>
      <c r="Q665">
        <f>IFERROR(VLOOKUP(A665,[3]Sheet1!$A:$G,5,FALSE),0)</f>
        <v>0</v>
      </c>
      <c r="R665">
        <f>IFERROR(VLOOKUP(A665,[3]Sheet1!$A:$G,6,FALSE),0)</f>
        <v>0</v>
      </c>
      <c r="S665">
        <f>IFERROR(VLOOKUP(A665,[3]Sheet1!$A:$G,7,FALSE),0)</f>
        <v>0</v>
      </c>
      <c r="T665" t="str">
        <f t="shared" si="61"/>
        <v>Sim</v>
      </c>
      <c r="U665" t="str">
        <f t="shared" si="62"/>
        <v>Sim</v>
      </c>
      <c r="V665" t="str">
        <f t="shared" si="63"/>
        <v>Sim</v>
      </c>
      <c r="W665" t="str">
        <f t="shared" si="64"/>
        <v>Sim</v>
      </c>
      <c r="X665" t="str">
        <f t="shared" si="65"/>
        <v>Sim</v>
      </c>
      <c r="Y665" t="str">
        <f t="shared" si="66"/>
        <v>Sim</v>
      </c>
    </row>
    <row r="666" spans="1:25" x14ac:dyDescent="0.25">
      <c r="A666" s="5">
        <v>230690</v>
      </c>
      <c r="B666">
        <f>IFERROR(VLOOKUP(A666,[1]Monitoramento_Base_somente_disp!$A:$J,5,FALSE),0)</f>
        <v>240194</v>
      </c>
      <c r="C666">
        <f>IFERROR(VLOOKUP(A666,[1]Monitoramento_Base_somente_disp!$A:$J,6,FALSE),0)</f>
        <v>32238809</v>
      </c>
      <c r="D666">
        <f>IFERROR(VLOOKUP(A666,[1]Monitoramento_Base_somente_disp!$A:$J,7,FALSE),0)</f>
        <v>170229</v>
      </c>
      <c r="E666">
        <f>IFERROR(VLOOKUP(A666,[1]Monitoramento_Base_somente_disp!$A:$J,8,FALSE),0)</f>
        <v>30422518</v>
      </c>
      <c r="F666">
        <f>IFERROR(VLOOKUP(A666,[1]Monitoramento_Base_somente_disp!$A:$J,9,FALSE),0)</f>
        <v>13119</v>
      </c>
      <c r="G666">
        <f>IFERROR(VLOOKUP(A666,[1]Monitoramento_Base_somente_disp!$A:$J,10,FALSE),0)</f>
        <v>4542843</v>
      </c>
      <c r="H666">
        <f>IFERROR(VLOOKUP(A666,[2]Sheet1!$A:$I,4,FALSE),0)</f>
        <v>0</v>
      </c>
      <c r="I666">
        <f>IFERROR(VLOOKUP(A666,[2]Sheet1!$A:$I,5,FALSE),0)</f>
        <v>0</v>
      </c>
      <c r="J666">
        <f>IFERROR(VLOOKUP(A666,[2]Sheet1!$A:$I,6,FALSE),0)</f>
        <v>0</v>
      </c>
      <c r="K666">
        <f>IFERROR(VLOOKUP(A666,[2]Sheet1!$A:$I,7,FALSE),0)</f>
        <v>0</v>
      </c>
      <c r="L666">
        <f>IFERROR(VLOOKUP(A666,[2]Sheet1!$A:$I,8,FALSE),0)</f>
        <v>0</v>
      </c>
      <c r="M666">
        <f>IFERROR(VLOOKUP(A666,[2]Sheet1!$A:$I,9,FALSE),0)</f>
        <v>0</v>
      </c>
      <c r="N666">
        <f>IFERROR(VLOOKUP(A666,[3]Sheet1!$A:$G,2,FALSE),0)</f>
        <v>0</v>
      </c>
      <c r="O666">
        <f>IFERROR(VLOOKUP(A666,[3]Sheet1!$A:$G,3,FALSE),0)</f>
        <v>0</v>
      </c>
      <c r="P666">
        <f>IFERROR(VLOOKUP(A666,[3]Sheet1!$A:$G,4,FALSE),0)</f>
        <v>0</v>
      </c>
      <c r="Q666">
        <f>IFERROR(VLOOKUP(A666,[3]Sheet1!$A:$G,5,FALSE),0)</f>
        <v>0</v>
      </c>
      <c r="R666">
        <f>IFERROR(VLOOKUP(A666,[3]Sheet1!$A:$G,6,FALSE),0)</f>
        <v>0</v>
      </c>
      <c r="S666">
        <f>IFERROR(VLOOKUP(A666,[3]Sheet1!$A:$G,7,FALSE),0)</f>
        <v>0</v>
      </c>
      <c r="T666" t="str">
        <f t="shared" si="61"/>
        <v>Sim</v>
      </c>
      <c r="U666" t="str">
        <f t="shared" si="62"/>
        <v>Sim</v>
      </c>
      <c r="V666" t="str">
        <f t="shared" si="63"/>
        <v>Sim</v>
      </c>
      <c r="W666" t="str">
        <f t="shared" si="64"/>
        <v>Sim</v>
      </c>
      <c r="X666" t="str">
        <f t="shared" si="65"/>
        <v>Sim</v>
      </c>
      <c r="Y666" t="str">
        <f t="shared" si="66"/>
        <v>Sim</v>
      </c>
    </row>
    <row r="667" spans="1:25" x14ac:dyDescent="0.25">
      <c r="A667" s="5">
        <v>230700</v>
      </c>
      <c r="B667">
        <f>IFERROR(VLOOKUP(A667,[1]Monitoramento_Base_somente_disp!$A:$J,5,FALSE),0)</f>
        <v>301799</v>
      </c>
      <c r="C667">
        <f>IFERROR(VLOOKUP(A667,[1]Monitoramento_Base_somente_disp!$A:$J,6,FALSE),0)</f>
        <v>53828629</v>
      </c>
      <c r="D667">
        <f>IFERROR(VLOOKUP(A667,[1]Monitoramento_Base_somente_disp!$A:$J,7,FALSE),0)</f>
        <v>323798</v>
      </c>
      <c r="E667">
        <f>IFERROR(VLOOKUP(A667,[1]Monitoramento_Base_somente_disp!$A:$J,8,FALSE),0)</f>
        <v>53554137</v>
      </c>
      <c r="F667">
        <f>IFERROR(VLOOKUP(A667,[1]Monitoramento_Base_somente_disp!$A:$J,9,FALSE),0)</f>
        <v>19585</v>
      </c>
      <c r="G667">
        <f>IFERROR(VLOOKUP(A667,[1]Monitoramento_Base_somente_disp!$A:$J,10,FALSE),0)</f>
        <v>8175282</v>
      </c>
      <c r="H667">
        <f>IFERROR(VLOOKUP(A667,[2]Sheet1!$A:$I,4,FALSE),0)</f>
        <v>0</v>
      </c>
      <c r="I667">
        <f>IFERROR(VLOOKUP(A667,[2]Sheet1!$A:$I,5,FALSE),0)</f>
        <v>0</v>
      </c>
      <c r="J667">
        <f>IFERROR(VLOOKUP(A667,[2]Sheet1!$A:$I,6,FALSE),0)</f>
        <v>0</v>
      </c>
      <c r="K667">
        <f>IFERROR(VLOOKUP(A667,[2]Sheet1!$A:$I,7,FALSE),0)</f>
        <v>0</v>
      </c>
      <c r="L667">
        <f>IFERROR(VLOOKUP(A667,[2]Sheet1!$A:$I,8,FALSE),0)</f>
        <v>0</v>
      </c>
      <c r="M667">
        <f>IFERROR(VLOOKUP(A667,[2]Sheet1!$A:$I,9,FALSE),0)</f>
        <v>0</v>
      </c>
      <c r="N667">
        <f>IFERROR(VLOOKUP(A667,[3]Sheet1!$A:$G,2,FALSE),0)</f>
        <v>0</v>
      </c>
      <c r="O667">
        <f>IFERROR(VLOOKUP(A667,[3]Sheet1!$A:$G,3,FALSE),0)</f>
        <v>0</v>
      </c>
      <c r="P667">
        <f>IFERROR(VLOOKUP(A667,[3]Sheet1!$A:$G,4,FALSE),0)</f>
        <v>0</v>
      </c>
      <c r="Q667">
        <f>IFERROR(VLOOKUP(A667,[3]Sheet1!$A:$G,5,FALSE),0)</f>
        <v>0</v>
      </c>
      <c r="R667">
        <f>IFERROR(VLOOKUP(A667,[3]Sheet1!$A:$G,6,FALSE),0)</f>
        <v>0</v>
      </c>
      <c r="S667">
        <f>IFERROR(VLOOKUP(A667,[3]Sheet1!$A:$G,7,FALSE),0)</f>
        <v>0</v>
      </c>
      <c r="T667" t="str">
        <f t="shared" si="61"/>
        <v>Sim</v>
      </c>
      <c r="U667" t="str">
        <f t="shared" si="62"/>
        <v>Sim</v>
      </c>
      <c r="V667" t="str">
        <f t="shared" si="63"/>
        <v>Sim</v>
      </c>
      <c r="W667" t="str">
        <f t="shared" si="64"/>
        <v>Sim</v>
      </c>
      <c r="X667" t="str">
        <f t="shared" si="65"/>
        <v>Sim</v>
      </c>
      <c r="Y667" t="str">
        <f t="shared" si="66"/>
        <v>Sim</v>
      </c>
    </row>
    <row r="668" spans="1:25" x14ac:dyDescent="0.25">
      <c r="A668" s="5">
        <v>230710</v>
      </c>
      <c r="B668">
        <f>IFERROR(VLOOKUP(A668,[1]Monitoramento_Base_somente_disp!$A:$J,5,FALSE),0)</f>
        <v>286473</v>
      </c>
      <c r="C668">
        <f>IFERROR(VLOOKUP(A668,[1]Monitoramento_Base_somente_disp!$A:$J,6,FALSE),0)</f>
        <v>39217944</v>
      </c>
      <c r="D668">
        <f>IFERROR(VLOOKUP(A668,[1]Monitoramento_Base_somente_disp!$A:$J,7,FALSE),0)</f>
        <v>174565</v>
      </c>
      <c r="E668">
        <f>IFERROR(VLOOKUP(A668,[1]Monitoramento_Base_somente_disp!$A:$J,8,FALSE),0)</f>
        <v>34712510</v>
      </c>
      <c r="F668">
        <f>IFERROR(VLOOKUP(A668,[1]Monitoramento_Base_somente_disp!$A:$J,9,FALSE),0)</f>
        <v>5245</v>
      </c>
      <c r="G668">
        <f>IFERROR(VLOOKUP(A668,[1]Monitoramento_Base_somente_disp!$A:$J,10,FALSE),0)</f>
        <v>5405321</v>
      </c>
      <c r="H668">
        <f>IFERROR(VLOOKUP(A668,[2]Sheet1!$A:$I,4,FALSE),0)</f>
        <v>0</v>
      </c>
      <c r="I668">
        <f>IFERROR(VLOOKUP(A668,[2]Sheet1!$A:$I,5,FALSE),0)</f>
        <v>0</v>
      </c>
      <c r="J668">
        <f>IFERROR(VLOOKUP(A668,[2]Sheet1!$A:$I,6,FALSE),0)</f>
        <v>0</v>
      </c>
      <c r="K668">
        <f>IFERROR(VLOOKUP(A668,[2]Sheet1!$A:$I,7,FALSE),0)</f>
        <v>0</v>
      </c>
      <c r="L668">
        <f>IFERROR(VLOOKUP(A668,[2]Sheet1!$A:$I,8,FALSE),0)</f>
        <v>0</v>
      </c>
      <c r="M668">
        <f>IFERROR(VLOOKUP(A668,[2]Sheet1!$A:$I,9,FALSE),0)</f>
        <v>0</v>
      </c>
      <c r="N668">
        <f>IFERROR(VLOOKUP(A668,[3]Sheet1!$A:$G,2,FALSE),0)</f>
        <v>0</v>
      </c>
      <c r="O668">
        <f>IFERROR(VLOOKUP(A668,[3]Sheet1!$A:$G,3,FALSE),0)</f>
        <v>0</v>
      </c>
      <c r="P668">
        <f>IFERROR(VLOOKUP(A668,[3]Sheet1!$A:$G,4,FALSE),0)</f>
        <v>0</v>
      </c>
      <c r="Q668">
        <f>IFERROR(VLOOKUP(A668,[3]Sheet1!$A:$G,5,FALSE),0)</f>
        <v>0</v>
      </c>
      <c r="R668">
        <f>IFERROR(VLOOKUP(A668,[3]Sheet1!$A:$G,6,FALSE),0)</f>
        <v>0</v>
      </c>
      <c r="S668">
        <f>IFERROR(VLOOKUP(A668,[3]Sheet1!$A:$G,7,FALSE),0)</f>
        <v>0</v>
      </c>
      <c r="T668" t="str">
        <f t="shared" si="61"/>
        <v>Sim</v>
      </c>
      <c r="U668" t="str">
        <f t="shared" si="62"/>
        <v>Sim</v>
      </c>
      <c r="V668" t="str">
        <f t="shared" si="63"/>
        <v>Sim</v>
      </c>
      <c r="W668" t="str">
        <f t="shared" si="64"/>
        <v>Sim</v>
      </c>
      <c r="X668" t="str">
        <f t="shared" si="65"/>
        <v>Sim</v>
      </c>
      <c r="Y668" t="str">
        <f t="shared" si="66"/>
        <v>Sim</v>
      </c>
    </row>
    <row r="669" spans="1:25" x14ac:dyDescent="0.25">
      <c r="A669" s="5">
        <v>230740</v>
      </c>
      <c r="B669">
        <f>IFERROR(VLOOKUP(A669,[1]Monitoramento_Base_somente_disp!$A:$J,5,FALSE),0)</f>
        <v>28460</v>
      </c>
      <c r="C669">
        <f>IFERROR(VLOOKUP(A669,[1]Monitoramento_Base_somente_disp!$A:$J,6,FALSE),0)</f>
        <v>46131385</v>
      </c>
      <c r="D669">
        <f>IFERROR(VLOOKUP(A669,[1]Monitoramento_Base_somente_disp!$A:$J,7,FALSE),0)</f>
        <v>8548</v>
      </c>
      <c r="E669">
        <f>IFERROR(VLOOKUP(A669,[1]Monitoramento_Base_somente_disp!$A:$J,8,FALSE),0)</f>
        <v>46632451</v>
      </c>
      <c r="F669">
        <f>IFERROR(VLOOKUP(A669,[1]Monitoramento_Base_somente_disp!$A:$J,9,FALSE),0)</f>
        <v>0</v>
      </c>
      <c r="G669">
        <f>IFERROR(VLOOKUP(A669,[1]Monitoramento_Base_somente_disp!$A:$J,10,FALSE),0)</f>
        <v>7472945</v>
      </c>
      <c r="H669">
        <f>IFERROR(VLOOKUP(A669,[2]Sheet1!$A:$I,4,FALSE),0)</f>
        <v>0</v>
      </c>
      <c r="I669">
        <f>IFERROR(VLOOKUP(A669,[2]Sheet1!$A:$I,5,FALSE),0)</f>
        <v>0</v>
      </c>
      <c r="J669">
        <f>IFERROR(VLOOKUP(A669,[2]Sheet1!$A:$I,6,FALSE),0)</f>
        <v>0</v>
      </c>
      <c r="K669">
        <f>IFERROR(VLOOKUP(A669,[2]Sheet1!$A:$I,7,FALSE),0)</f>
        <v>0</v>
      </c>
      <c r="L669">
        <f>IFERROR(VLOOKUP(A669,[2]Sheet1!$A:$I,8,FALSE),0)</f>
        <v>0</v>
      </c>
      <c r="M669">
        <f>IFERROR(VLOOKUP(A669,[2]Sheet1!$A:$I,9,FALSE),0)</f>
        <v>0</v>
      </c>
      <c r="N669">
        <f>IFERROR(VLOOKUP(A669,[3]Sheet1!$A:$G,2,FALSE),0)</f>
        <v>0</v>
      </c>
      <c r="O669">
        <f>IFERROR(VLOOKUP(A669,[3]Sheet1!$A:$G,3,FALSE),0)</f>
        <v>0</v>
      </c>
      <c r="P669">
        <f>IFERROR(VLOOKUP(A669,[3]Sheet1!$A:$G,4,FALSE),0)</f>
        <v>0</v>
      </c>
      <c r="Q669">
        <f>IFERROR(VLOOKUP(A669,[3]Sheet1!$A:$G,5,FALSE),0)</f>
        <v>0</v>
      </c>
      <c r="R669">
        <f>IFERROR(VLOOKUP(A669,[3]Sheet1!$A:$G,6,FALSE),0)</f>
        <v>0</v>
      </c>
      <c r="S669">
        <f>IFERROR(VLOOKUP(A669,[3]Sheet1!$A:$G,7,FALSE),0)</f>
        <v>0</v>
      </c>
      <c r="T669" t="str">
        <f t="shared" si="61"/>
        <v>Sim</v>
      </c>
      <c r="U669" t="str">
        <f t="shared" si="62"/>
        <v>Sim</v>
      </c>
      <c r="V669" t="str">
        <f t="shared" si="63"/>
        <v>Sim</v>
      </c>
      <c r="W669" t="str">
        <f t="shared" si="64"/>
        <v>Sim</v>
      </c>
      <c r="X669" t="str">
        <f t="shared" si="65"/>
        <v>Não</v>
      </c>
      <c r="Y669" t="str">
        <f t="shared" si="66"/>
        <v>Sim</v>
      </c>
    </row>
    <row r="670" spans="1:25" x14ac:dyDescent="0.25">
      <c r="A670" s="5">
        <v>230750</v>
      </c>
      <c r="B670">
        <f>IFERROR(VLOOKUP(A670,[1]Monitoramento_Base_somente_disp!$A:$J,5,FALSE),0)</f>
        <v>241031</v>
      </c>
      <c r="C670">
        <f>IFERROR(VLOOKUP(A670,[1]Monitoramento_Base_somente_disp!$A:$J,6,FALSE),0)</f>
        <v>46742393</v>
      </c>
      <c r="D670">
        <f>IFERROR(VLOOKUP(A670,[1]Monitoramento_Base_somente_disp!$A:$J,7,FALSE),0)</f>
        <v>216713</v>
      </c>
      <c r="E670">
        <f>IFERROR(VLOOKUP(A670,[1]Monitoramento_Base_somente_disp!$A:$J,8,FALSE),0)</f>
        <v>39246152</v>
      </c>
      <c r="F670">
        <f>IFERROR(VLOOKUP(A670,[1]Monitoramento_Base_somente_disp!$A:$J,9,FALSE),0)</f>
        <v>0</v>
      </c>
      <c r="G670">
        <f>IFERROR(VLOOKUP(A670,[1]Monitoramento_Base_somente_disp!$A:$J,10,FALSE),0)</f>
        <v>6089315</v>
      </c>
      <c r="H670">
        <f>IFERROR(VLOOKUP(A670,[2]Sheet1!$A:$I,4,FALSE),0)</f>
        <v>0</v>
      </c>
      <c r="I670">
        <f>IFERROR(VLOOKUP(A670,[2]Sheet1!$A:$I,5,FALSE),0)</f>
        <v>0</v>
      </c>
      <c r="J670">
        <f>IFERROR(VLOOKUP(A670,[2]Sheet1!$A:$I,6,FALSE),0)</f>
        <v>0</v>
      </c>
      <c r="K670">
        <f>IFERROR(VLOOKUP(A670,[2]Sheet1!$A:$I,7,FALSE),0)</f>
        <v>0</v>
      </c>
      <c r="L670">
        <f>IFERROR(VLOOKUP(A670,[2]Sheet1!$A:$I,8,FALSE),0)</f>
        <v>0</v>
      </c>
      <c r="M670">
        <f>IFERROR(VLOOKUP(A670,[2]Sheet1!$A:$I,9,FALSE),0)</f>
        <v>0</v>
      </c>
      <c r="N670">
        <f>IFERROR(VLOOKUP(A670,[3]Sheet1!$A:$G,2,FALSE),0)</f>
        <v>0</v>
      </c>
      <c r="O670">
        <f>IFERROR(VLOOKUP(A670,[3]Sheet1!$A:$G,3,FALSE),0)</f>
        <v>0</v>
      </c>
      <c r="P670">
        <f>IFERROR(VLOOKUP(A670,[3]Sheet1!$A:$G,4,FALSE),0)</f>
        <v>0</v>
      </c>
      <c r="Q670">
        <f>IFERROR(VLOOKUP(A670,[3]Sheet1!$A:$G,5,FALSE),0)</f>
        <v>0</v>
      </c>
      <c r="R670">
        <f>IFERROR(VLOOKUP(A670,[3]Sheet1!$A:$G,6,FALSE),0)</f>
        <v>0</v>
      </c>
      <c r="S670">
        <f>IFERROR(VLOOKUP(A670,[3]Sheet1!$A:$G,7,FALSE),0)</f>
        <v>0</v>
      </c>
      <c r="T670" t="str">
        <f t="shared" si="61"/>
        <v>Sim</v>
      </c>
      <c r="U670" t="str">
        <f t="shared" si="62"/>
        <v>Sim</v>
      </c>
      <c r="V670" t="str">
        <f t="shared" si="63"/>
        <v>Sim</v>
      </c>
      <c r="W670" t="str">
        <f t="shared" si="64"/>
        <v>Sim</v>
      </c>
      <c r="X670" t="str">
        <f t="shared" si="65"/>
        <v>Não</v>
      </c>
      <c r="Y670" t="str">
        <f t="shared" si="66"/>
        <v>Sim</v>
      </c>
    </row>
    <row r="671" spans="1:25" x14ac:dyDescent="0.25">
      <c r="A671" s="5">
        <v>230760</v>
      </c>
      <c r="B671">
        <f>IFERROR(VLOOKUP(A671,[1]Monitoramento_Base_somente_disp!$A:$J,5,FALSE),0)</f>
        <v>164973</v>
      </c>
      <c r="C671">
        <f>IFERROR(VLOOKUP(A671,[1]Monitoramento_Base_somente_disp!$A:$J,6,FALSE),0)</f>
        <v>79466562</v>
      </c>
      <c r="D671">
        <f>IFERROR(VLOOKUP(A671,[1]Monitoramento_Base_somente_disp!$A:$J,7,FALSE),0)</f>
        <v>128452</v>
      </c>
      <c r="E671">
        <f>IFERROR(VLOOKUP(A671,[1]Monitoramento_Base_somente_disp!$A:$J,8,FALSE),0)</f>
        <v>75795797</v>
      </c>
      <c r="F671">
        <f>IFERROR(VLOOKUP(A671,[1]Monitoramento_Base_somente_disp!$A:$J,9,FALSE),0)</f>
        <v>13349</v>
      </c>
      <c r="G671">
        <f>IFERROR(VLOOKUP(A671,[1]Monitoramento_Base_somente_disp!$A:$J,10,FALSE),0)</f>
        <v>11417776</v>
      </c>
      <c r="H671">
        <f>IFERROR(VLOOKUP(A671,[2]Sheet1!$A:$I,4,FALSE),0)</f>
        <v>0</v>
      </c>
      <c r="I671">
        <f>IFERROR(VLOOKUP(A671,[2]Sheet1!$A:$I,5,FALSE),0)</f>
        <v>0</v>
      </c>
      <c r="J671">
        <f>IFERROR(VLOOKUP(A671,[2]Sheet1!$A:$I,6,FALSE),0)</f>
        <v>0</v>
      </c>
      <c r="K671">
        <f>IFERROR(VLOOKUP(A671,[2]Sheet1!$A:$I,7,FALSE),0)</f>
        <v>0</v>
      </c>
      <c r="L671">
        <f>IFERROR(VLOOKUP(A671,[2]Sheet1!$A:$I,8,FALSE),0)</f>
        <v>0</v>
      </c>
      <c r="M671">
        <f>IFERROR(VLOOKUP(A671,[2]Sheet1!$A:$I,9,FALSE),0)</f>
        <v>0</v>
      </c>
      <c r="N671">
        <f>IFERROR(VLOOKUP(A671,[3]Sheet1!$A:$G,2,FALSE),0)</f>
        <v>0</v>
      </c>
      <c r="O671">
        <f>IFERROR(VLOOKUP(A671,[3]Sheet1!$A:$G,3,FALSE),0)</f>
        <v>0</v>
      </c>
      <c r="P671">
        <f>IFERROR(VLOOKUP(A671,[3]Sheet1!$A:$G,4,FALSE),0)</f>
        <v>0</v>
      </c>
      <c r="Q671">
        <f>IFERROR(VLOOKUP(A671,[3]Sheet1!$A:$G,5,FALSE),0)</f>
        <v>0</v>
      </c>
      <c r="R671">
        <f>IFERROR(VLOOKUP(A671,[3]Sheet1!$A:$G,6,FALSE),0)</f>
        <v>0</v>
      </c>
      <c r="S671">
        <f>IFERROR(VLOOKUP(A671,[3]Sheet1!$A:$G,7,FALSE),0)</f>
        <v>0</v>
      </c>
      <c r="T671" t="str">
        <f t="shared" si="61"/>
        <v>Sim</v>
      </c>
      <c r="U671" t="str">
        <f t="shared" si="62"/>
        <v>Sim</v>
      </c>
      <c r="V671" t="str">
        <f t="shared" si="63"/>
        <v>Sim</v>
      </c>
      <c r="W671" t="str">
        <f t="shared" si="64"/>
        <v>Sim</v>
      </c>
      <c r="X671" t="str">
        <f t="shared" si="65"/>
        <v>Sim</v>
      </c>
      <c r="Y671" t="str">
        <f t="shared" si="66"/>
        <v>Sim</v>
      </c>
    </row>
    <row r="672" spans="1:25" x14ac:dyDescent="0.25">
      <c r="A672" s="5">
        <v>230763</v>
      </c>
      <c r="B672">
        <f>IFERROR(VLOOKUP(A672,[1]Monitoramento_Base_somente_disp!$A:$J,5,FALSE),0)</f>
        <v>34947</v>
      </c>
      <c r="C672">
        <f>IFERROR(VLOOKUP(A672,[1]Monitoramento_Base_somente_disp!$A:$J,6,FALSE),0)</f>
        <v>11340796</v>
      </c>
      <c r="D672">
        <f>IFERROR(VLOOKUP(A672,[1]Monitoramento_Base_somente_disp!$A:$J,7,FALSE),0)</f>
        <v>25410</v>
      </c>
      <c r="E672">
        <f>IFERROR(VLOOKUP(A672,[1]Monitoramento_Base_somente_disp!$A:$J,8,FALSE),0)</f>
        <v>9723916</v>
      </c>
      <c r="F672">
        <f>IFERROR(VLOOKUP(A672,[1]Monitoramento_Base_somente_disp!$A:$J,9,FALSE),0)</f>
        <v>4518</v>
      </c>
      <c r="G672">
        <f>IFERROR(VLOOKUP(A672,[1]Monitoramento_Base_somente_disp!$A:$J,10,FALSE),0)</f>
        <v>1378843</v>
      </c>
      <c r="H672">
        <f>IFERROR(VLOOKUP(A672,[2]Sheet1!$A:$I,4,FALSE),0)</f>
        <v>0</v>
      </c>
      <c r="I672">
        <f>IFERROR(VLOOKUP(A672,[2]Sheet1!$A:$I,5,FALSE),0)</f>
        <v>0</v>
      </c>
      <c r="J672">
        <f>IFERROR(VLOOKUP(A672,[2]Sheet1!$A:$I,6,FALSE),0)</f>
        <v>0</v>
      </c>
      <c r="K672">
        <f>IFERROR(VLOOKUP(A672,[2]Sheet1!$A:$I,7,FALSE),0)</f>
        <v>0</v>
      </c>
      <c r="L672">
        <f>IFERROR(VLOOKUP(A672,[2]Sheet1!$A:$I,8,FALSE),0)</f>
        <v>0</v>
      </c>
      <c r="M672">
        <f>IFERROR(VLOOKUP(A672,[2]Sheet1!$A:$I,9,FALSE),0)</f>
        <v>0</v>
      </c>
      <c r="N672">
        <f>IFERROR(VLOOKUP(A672,[3]Sheet1!$A:$G,2,FALSE),0)</f>
        <v>0</v>
      </c>
      <c r="O672">
        <f>IFERROR(VLOOKUP(A672,[3]Sheet1!$A:$G,3,FALSE),0)</f>
        <v>0</v>
      </c>
      <c r="P672">
        <f>IFERROR(VLOOKUP(A672,[3]Sheet1!$A:$G,4,FALSE),0)</f>
        <v>0</v>
      </c>
      <c r="Q672">
        <f>IFERROR(VLOOKUP(A672,[3]Sheet1!$A:$G,5,FALSE),0)</f>
        <v>0</v>
      </c>
      <c r="R672">
        <f>IFERROR(VLOOKUP(A672,[3]Sheet1!$A:$G,6,FALSE),0)</f>
        <v>0</v>
      </c>
      <c r="S672">
        <f>IFERROR(VLOOKUP(A672,[3]Sheet1!$A:$G,7,FALSE),0)</f>
        <v>0</v>
      </c>
      <c r="T672" t="str">
        <f t="shared" si="61"/>
        <v>Sim</v>
      </c>
      <c r="U672" t="str">
        <f t="shared" si="62"/>
        <v>Sim</v>
      </c>
      <c r="V672" t="str">
        <f t="shared" si="63"/>
        <v>Sim</v>
      </c>
      <c r="W672" t="str">
        <f t="shared" si="64"/>
        <v>Sim</v>
      </c>
      <c r="X672" t="str">
        <f t="shared" si="65"/>
        <v>Sim</v>
      </c>
      <c r="Y672" t="str">
        <f t="shared" si="66"/>
        <v>Sim</v>
      </c>
    </row>
    <row r="673" spans="1:25" x14ac:dyDescent="0.25">
      <c r="A673" s="5">
        <v>230770</v>
      </c>
      <c r="B673">
        <f>IFERROR(VLOOKUP(A673,[1]Monitoramento_Base_somente_disp!$A:$J,5,FALSE),0)</f>
        <v>1039865</v>
      </c>
      <c r="C673">
        <f>IFERROR(VLOOKUP(A673,[1]Monitoramento_Base_somente_disp!$A:$J,6,FALSE),0)</f>
        <v>248795942</v>
      </c>
      <c r="D673">
        <f>IFERROR(VLOOKUP(A673,[1]Monitoramento_Base_somente_disp!$A:$J,7,FALSE),0)</f>
        <v>902434</v>
      </c>
      <c r="E673">
        <f>IFERROR(VLOOKUP(A673,[1]Monitoramento_Base_somente_disp!$A:$J,8,FALSE),0)</f>
        <v>246152632</v>
      </c>
      <c r="F673">
        <f>IFERROR(VLOOKUP(A673,[1]Monitoramento_Base_somente_disp!$A:$J,9,FALSE),0)</f>
        <v>67025</v>
      </c>
      <c r="G673">
        <f>IFERROR(VLOOKUP(A673,[1]Monitoramento_Base_somente_disp!$A:$J,10,FALSE),0)</f>
        <v>38794388</v>
      </c>
      <c r="H673">
        <f>IFERROR(VLOOKUP(A673,[2]Sheet1!$A:$I,4,FALSE),0)</f>
        <v>0</v>
      </c>
      <c r="I673">
        <f>IFERROR(VLOOKUP(A673,[2]Sheet1!$A:$I,5,FALSE),0)</f>
        <v>0</v>
      </c>
      <c r="J673">
        <f>IFERROR(VLOOKUP(A673,[2]Sheet1!$A:$I,6,FALSE),0)</f>
        <v>0</v>
      </c>
      <c r="K673">
        <f>IFERROR(VLOOKUP(A673,[2]Sheet1!$A:$I,7,FALSE),0)</f>
        <v>0</v>
      </c>
      <c r="L673">
        <f>IFERROR(VLOOKUP(A673,[2]Sheet1!$A:$I,8,FALSE),0)</f>
        <v>0</v>
      </c>
      <c r="M673">
        <f>IFERROR(VLOOKUP(A673,[2]Sheet1!$A:$I,9,FALSE),0)</f>
        <v>0</v>
      </c>
      <c r="N673">
        <f>IFERROR(VLOOKUP(A673,[3]Sheet1!$A:$G,2,FALSE),0)</f>
        <v>0</v>
      </c>
      <c r="O673">
        <f>IFERROR(VLOOKUP(A673,[3]Sheet1!$A:$G,3,FALSE),0)</f>
        <v>0</v>
      </c>
      <c r="P673">
        <f>IFERROR(VLOOKUP(A673,[3]Sheet1!$A:$G,4,FALSE),0)</f>
        <v>0</v>
      </c>
      <c r="Q673">
        <f>IFERROR(VLOOKUP(A673,[3]Sheet1!$A:$G,5,FALSE),0)</f>
        <v>0</v>
      </c>
      <c r="R673">
        <f>IFERROR(VLOOKUP(A673,[3]Sheet1!$A:$G,6,FALSE),0)</f>
        <v>0</v>
      </c>
      <c r="S673">
        <f>IFERROR(VLOOKUP(A673,[3]Sheet1!$A:$G,7,FALSE),0)</f>
        <v>0</v>
      </c>
      <c r="T673" t="str">
        <f t="shared" si="61"/>
        <v>Sim</v>
      </c>
      <c r="U673" t="str">
        <f t="shared" si="62"/>
        <v>Sim</v>
      </c>
      <c r="V673" t="str">
        <f t="shared" si="63"/>
        <v>Sim</v>
      </c>
      <c r="W673" t="str">
        <f t="shared" si="64"/>
        <v>Sim</v>
      </c>
      <c r="X673" t="str">
        <f t="shared" si="65"/>
        <v>Sim</v>
      </c>
      <c r="Y673" t="str">
        <f t="shared" si="66"/>
        <v>Sim</v>
      </c>
    </row>
    <row r="674" spans="1:25" x14ac:dyDescent="0.25">
      <c r="A674" s="5">
        <v>230780</v>
      </c>
      <c r="B674">
        <f>IFERROR(VLOOKUP(A674,[1]Monitoramento_Base_somente_disp!$A:$J,5,FALSE),0)</f>
        <v>279426</v>
      </c>
      <c r="C674">
        <f>IFERROR(VLOOKUP(A674,[1]Monitoramento_Base_somente_disp!$A:$J,6,FALSE),0)</f>
        <v>24175607</v>
      </c>
      <c r="D674">
        <f>IFERROR(VLOOKUP(A674,[1]Monitoramento_Base_somente_disp!$A:$J,7,FALSE),0)</f>
        <v>181871</v>
      </c>
      <c r="E674">
        <f>IFERROR(VLOOKUP(A674,[1]Monitoramento_Base_somente_disp!$A:$J,8,FALSE),0)</f>
        <v>19902763</v>
      </c>
      <c r="F674">
        <f>IFERROR(VLOOKUP(A674,[1]Monitoramento_Base_somente_disp!$A:$J,9,FALSE),0)</f>
        <v>127</v>
      </c>
      <c r="G674">
        <f>IFERROR(VLOOKUP(A674,[1]Monitoramento_Base_somente_disp!$A:$J,10,FALSE),0)</f>
        <v>2998896</v>
      </c>
      <c r="H674">
        <f>IFERROR(VLOOKUP(A674,[2]Sheet1!$A:$I,4,FALSE),0)</f>
        <v>0</v>
      </c>
      <c r="I674">
        <f>IFERROR(VLOOKUP(A674,[2]Sheet1!$A:$I,5,FALSE),0)</f>
        <v>0</v>
      </c>
      <c r="J674">
        <f>IFERROR(VLOOKUP(A674,[2]Sheet1!$A:$I,6,FALSE),0)</f>
        <v>0</v>
      </c>
      <c r="K674">
        <f>IFERROR(VLOOKUP(A674,[2]Sheet1!$A:$I,7,FALSE),0)</f>
        <v>0</v>
      </c>
      <c r="L674">
        <f>IFERROR(VLOOKUP(A674,[2]Sheet1!$A:$I,8,FALSE),0)</f>
        <v>0</v>
      </c>
      <c r="M674">
        <f>IFERROR(VLOOKUP(A674,[2]Sheet1!$A:$I,9,FALSE),0)</f>
        <v>0</v>
      </c>
      <c r="N674">
        <f>IFERROR(VLOOKUP(A674,[3]Sheet1!$A:$G,2,FALSE),0)</f>
        <v>0</v>
      </c>
      <c r="O674">
        <f>IFERROR(VLOOKUP(A674,[3]Sheet1!$A:$G,3,FALSE),0)</f>
        <v>0</v>
      </c>
      <c r="P674">
        <f>IFERROR(VLOOKUP(A674,[3]Sheet1!$A:$G,4,FALSE),0)</f>
        <v>0</v>
      </c>
      <c r="Q674">
        <f>IFERROR(VLOOKUP(A674,[3]Sheet1!$A:$G,5,FALSE),0)</f>
        <v>0</v>
      </c>
      <c r="R674">
        <f>IFERROR(VLOOKUP(A674,[3]Sheet1!$A:$G,6,FALSE),0)</f>
        <v>0</v>
      </c>
      <c r="S674">
        <f>IFERROR(VLOOKUP(A674,[3]Sheet1!$A:$G,7,FALSE),0)</f>
        <v>0</v>
      </c>
      <c r="T674" t="str">
        <f t="shared" si="61"/>
        <v>Sim</v>
      </c>
      <c r="U674" t="str">
        <f t="shared" si="62"/>
        <v>Sim</v>
      </c>
      <c r="V674" t="str">
        <f t="shared" si="63"/>
        <v>Sim</v>
      </c>
      <c r="W674" t="str">
        <f t="shared" si="64"/>
        <v>Sim</v>
      </c>
      <c r="X674" t="str">
        <f t="shared" si="65"/>
        <v>Sim</v>
      </c>
      <c r="Y674" t="str">
        <f t="shared" si="66"/>
        <v>Sim</v>
      </c>
    </row>
    <row r="675" spans="1:25" x14ac:dyDescent="0.25">
      <c r="A675" s="5">
        <v>230790</v>
      </c>
      <c r="B675">
        <f>IFERROR(VLOOKUP(A675,[1]Monitoramento_Base_somente_disp!$A:$J,5,FALSE),0)</f>
        <v>144074</v>
      </c>
      <c r="C675">
        <f>IFERROR(VLOOKUP(A675,[1]Monitoramento_Base_somente_disp!$A:$J,6,FALSE),0)</f>
        <v>12009831</v>
      </c>
      <c r="D675">
        <f>IFERROR(VLOOKUP(A675,[1]Monitoramento_Base_somente_disp!$A:$J,7,FALSE),0)</f>
        <v>106076</v>
      </c>
      <c r="E675">
        <f>IFERROR(VLOOKUP(A675,[1]Monitoramento_Base_somente_disp!$A:$J,8,FALSE),0)</f>
        <v>9649261</v>
      </c>
      <c r="F675">
        <f>IFERROR(VLOOKUP(A675,[1]Monitoramento_Base_somente_disp!$A:$J,9,FALSE),0)</f>
        <v>0</v>
      </c>
      <c r="G675">
        <f>IFERROR(VLOOKUP(A675,[1]Monitoramento_Base_somente_disp!$A:$J,10,FALSE),0)</f>
        <v>1422180</v>
      </c>
      <c r="H675">
        <f>IFERROR(VLOOKUP(A675,[2]Sheet1!$A:$I,4,FALSE),0)</f>
        <v>0</v>
      </c>
      <c r="I675">
        <f>IFERROR(VLOOKUP(A675,[2]Sheet1!$A:$I,5,FALSE),0)</f>
        <v>0</v>
      </c>
      <c r="J675">
        <f>IFERROR(VLOOKUP(A675,[2]Sheet1!$A:$I,6,FALSE),0)</f>
        <v>0</v>
      </c>
      <c r="K675">
        <f>IFERROR(VLOOKUP(A675,[2]Sheet1!$A:$I,7,FALSE),0)</f>
        <v>0</v>
      </c>
      <c r="L675">
        <f>IFERROR(VLOOKUP(A675,[2]Sheet1!$A:$I,8,FALSE),0)</f>
        <v>0</v>
      </c>
      <c r="M675">
        <f>IFERROR(VLOOKUP(A675,[2]Sheet1!$A:$I,9,FALSE),0)</f>
        <v>0</v>
      </c>
      <c r="N675">
        <f>IFERROR(VLOOKUP(A675,[3]Sheet1!$A:$G,2,FALSE),0)</f>
        <v>0</v>
      </c>
      <c r="O675">
        <f>IFERROR(VLOOKUP(A675,[3]Sheet1!$A:$G,3,FALSE),0)</f>
        <v>0</v>
      </c>
      <c r="P675">
        <f>IFERROR(VLOOKUP(A675,[3]Sheet1!$A:$G,4,FALSE),0)</f>
        <v>0</v>
      </c>
      <c r="Q675">
        <f>IFERROR(VLOOKUP(A675,[3]Sheet1!$A:$G,5,FALSE),0)</f>
        <v>0</v>
      </c>
      <c r="R675">
        <f>IFERROR(VLOOKUP(A675,[3]Sheet1!$A:$G,6,FALSE),0)</f>
        <v>0</v>
      </c>
      <c r="S675">
        <f>IFERROR(VLOOKUP(A675,[3]Sheet1!$A:$G,7,FALSE),0)</f>
        <v>0</v>
      </c>
      <c r="T675" t="str">
        <f t="shared" si="61"/>
        <v>Sim</v>
      </c>
      <c r="U675" t="str">
        <f t="shared" si="62"/>
        <v>Sim</v>
      </c>
      <c r="V675" t="str">
        <f t="shared" si="63"/>
        <v>Sim</v>
      </c>
      <c r="W675" t="str">
        <f t="shared" si="64"/>
        <v>Sim</v>
      </c>
      <c r="X675" t="str">
        <f t="shared" si="65"/>
        <v>Não</v>
      </c>
      <c r="Y675" t="str">
        <f t="shared" si="66"/>
        <v>Sim</v>
      </c>
    </row>
    <row r="676" spans="1:25" x14ac:dyDescent="0.25">
      <c r="A676" s="5">
        <v>230800</v>
      </c>
      <c r="B676">
        <f>IFERROR(VLOOKUP(A676,[1]Monitoramento_Base_somente_disp!$A:$J,5,FALSE),0)</f>
        <v>93908</v>
      </c>
      <c r="C676">
        <f>IFERROR(VLOOKUP(A676,[1]Monitoramento_Base_somente_disp!$A:$J,6,FALSE),0)</f>
        <v>65638429</v>
      </c>
      <c r="D676">
        <f>IFERROR(VLOOKUP(A676,[1]Monitoramento_Base_somente_disp!$A:$J,7,FALSE),0)</f>
        <v>158</v>
      </c>
      <c r="E676">
        <f>IFERROR(VLOOKUP(A676,[1]Monitoramento_Base_somente_disp!$A:$J,8,FALSE),0)</f>
        <v>62333308</v>
      </c>
      <c r="F676">
        <f>IFERROR(VLOOKUP(A676,[1]Monitoramento_Base_somente_disp!$A:$J,9,FALSE),0)</f>
        <v>961</v>
      </c>
      <c r="G676">
        <f>IFERROR(VLOOKUP(A676,[1]Monitoramento_Base_somente_disp!$A:$J,10,FALSE),0)</f>
        <v>9734764</v>
      </c>
      <c r="H676">
        <f>IFERROR(VLOOKUP(A676,[2]Sheet1!$A:$I,4,FALSE),0)</f>
        <v>0</v>
      </c>
      <c r="I676">
        <f>IFERROR(VLOOKUP(A676,[2]Sheet1!$A:$I,5,FALSE),0)</f>
        <v>0</v>
      </c>
      <c r="J676">
        <f>IFERROR(VLOOKUP(A676,[2]Sheet1!$A:$I,6,FALSE),0)</f>
        <v>0</v>
      </c>
      <c r="K676">
        <f>IFERROR(VLOOKUP(A676,[2]Sheet1!$A:$I,7,FALSE),0)</f>
        <v>0</v>
      </c>
      <c r="L676">
        <f>IFERROR(VLOOKUP(A676,[2]Sheet1!$A:$I,8,FALSE),0)</f>
        <v>0</v>
      </c>
      <c r="M676">
        <f>IFERROR(VLOOKUP(A676,[2]Sheet1!$A:$I,9,FALSE),0)</f>
        <v>0</v>
      </c>
      <c r="N676">
        <f>IFERROR(VLOOKUP(A676,[3]Sheet1!$A:$G,2,FALSE),0)</f>
        <v>0</v>
      </c>
      <c r="O676">
        <f>IFERROR(VLOOKUP(A676,[3]Sheet1!$A:$G,3,FALSE),0)</f>
        <v>0</v>
      </c>
      <c r="P676">
        <f>IFERROR(VLOOKUP(A676,[3]Sheet1!$A:$G,4,FALSE),0)</f>
        <v>0</v>
      </c>
      <c r="Q676">
        <f>IFERROR(VLOOKUP(A676,[3]Sheet1!$A:$G,5,FALSE),0)</f>
        <v>0</v>
      </c>
      <c r="R676">
        <f>IFERROR(VLOOKUP(A676,[3]Sheet1!$A:$G,6,FALSE),0)</f>
        <v>0</v>
      </c>
      <c r="S676">
        <f>IFERROR(VLOOKUP(A676,[3]Sheet1!$A:$G,7,FALSE),0)</f>
        <v>0</v>
      </c>
      <c r="T676" t="str">
        <f t="shared" si="61"/>
        <v>Sim</v>
      </c>
      <c r="U676" t="str">
        <f t="shared" si="62"/>
        <v>Sim</v>
      </c>
      <c r="V676" t="str">
        <f t="shared" si="63"/>
        <v>Sim</v>
      </c>
      <c r="W676" t="str">
        <f t="shared" si="64"/>
        <v>Sim</v>
      </c>
      <c r="X676" t="str">
        <f t="shared" si="65"/>
        <v>Sim</v>
      </c>
      <c r="Y676" t="str">
        <f t="shared" si="66"/>
        <v>Sim</v>
      </c>
    </row>
    <row r="677" spans="1:25" x14ac:dyDescent="0.25">
      <c r="A677" s="5">
        <v>230810</v>
      </c>
      <c r="B677">
        <f>IFERROR(VLOOKUP(A677,[1]Monitoramento_Base_somente_disp!$A:$J,5,FALSE),0)</f>
        <v>209886</v>
      </c>
      <c r="C677">
        <f>IFERROR(VLOOKUP(A677,[1]Monitoramento_Base_somente_disp!$A:$J,6,FALSE),0)</f>
        <v>66149856</v>
      </c>
      <c r="D677">
        <f>IFERROR(VLOOKUP(A677,[1]Monitoramento_Base_somente_disp!$A:$J,7,FALSE),0)</f>
        <v>95873</v>
      </c>
      <c r="E677">
        <f>IFERROR(VLOOKUP(A677,[1]Monitoramento_Base_somente_disp!$A:$J,8,FALSE),0)</f>
        <v>54201967</v>
      </c>
      <c r="F677">
        <f>IFERROR(VLOOKUP(A677,[1]Monitoramento_Base_somente_disp!$A:$J,9,FALSE),0)</f>
        <v>1287</v>
      </c>
      <c r="G677">
        <f>IFERROR(VLOOKUP(A677,[1]Monitoramento_Base_somente_disp!$A:$J,10,FALSE),0)</f>
        <v>7289992</v>
      </c>
      <c r="H677">
        <f>IFERROR(VLOOKUP(A677,[2]Sheet1!$A:$I,4,FALSE),0)</f>
        <v>0</v>
      </c>
      <c r="I677">
        <f>IFERROR(VLOOKUP(A677,[2]Sheet1!$A:$I,5,FALSE),0)</f>
        <v>0</v>
      </c>
      <c r="J677">
        <f>IFERROR(VLOOKUP(A677,[2]Sheet1!$A:$I,6,FALSE),0)</f>
        <v>0</v>
      </c>
      <c r="K677">
        <f>IFERROR(VLOOKUP(A677,[2]Sheet1!$A:$I,7,FALSE),0)</f>
        <v>0</v>
      </c>
      <c r="L677">
        <f>IFERROR(VLOOKUP(A677,[2]Sheet1!$A:$I,8,FALSE),0)</f>
        <v>0</v>
      </c>
      <c r="M677">
        <f>IFERROR(VLOOKUP(A677,[2]Sheet1!$A:$I,9,FALSE),0)</f>
        <v>0</v>
      </c>
      <c r="N677">
        <f>IFERROR(VLOOKUP(A677,[3]Sheet1!$A:$G,2,FALSE),0)</f>
        <v>0</v>
      </c>
      <c r="O677">
        <f>IFERROR(VLOOKUP(A677,[3]Sheet1!$A:$G,3,FALSE),0)</f>
        <v>0</v>
      </c>
      <c r="P677">
        <f>IFERROR(VLOOKUP(A677,[3]Sheet1!$A:$G,4,FALSE),0)</f>
        <v>0</v>
      </c>
      <c r="Q677">
        <f>IFERROR(VLOOKUP(A677,[3]Sheet1!$A:$G,5,FALSE),0)</f>
        <v>0</v>
      </c>
      <c r="R677">
        <f>IFERROR(VLOOKUP(A677,[3]Sheet1!$A:$G,6,FALSE),0)</f>
        <v>0</v>
      </c>
      <c r="S677">
        <f>IFERROR(VLOOKUP(A677,[3]Sheet1!$A:$G,7,FALSE),0)</f>
        <v>0</v>
      </c>
      <c r="T677" t="str">
        <f t="shared" si="61"/>
        <v>Sim</v>
      </c>
      <c r="U677" t="str">
        <f t="shared" si="62"/>
        <v>Sim</v>
      </c>
      <c r="V677" t="str">
        <f t="shared" si="63"/>
        <v>Sim</v>
      </c>
      <c r="W677" t="str">
        <f t="shared" si="64"/>
        <v>Sim</v>
      </c>
      <c r="X677" t="str">
        <f t="shared" si="65"/>
        <v>Sim</v>
      </c>
      <c r="Y677" t="str">
        <f t="shared" si="66"/>
        <v>Sim</v>
      </c>
    </row>
    <row r="678" spans="1:25" x14ac:dyDescent="0.25">
      <c r="A678" s="5">
        <v>230820</v>
      </c>
      <c r="B678">
        <f>IFERROR(VLOOKUP(A678,[1]Monitoramento_Base_somente_disp!$A:$J,5,FALSE),0)</f>
        <v>7877</v>
      </c>
      <c r="C678">
        <f>IFERROR(VLOOKUP(A678,[1]Monitoramento_Base_somente_disp!$A:$J,6,FALSE),0)</f>
        <v>29101319</v>
      </c>
      <c r="D678">
        <f>IFERROR(VLOOKUP(A678,[1]Monitoramento_Base_somente_disp!$A:$J,7,FALSE),0)</f>
        <v>11970</v>
      </c>
      <c r="E678">
        <f>IFERROR(VLOOKUP(A678,[1]Monitoramento_Base_somente_disp!$A:$J,8,FALSE),0)</f>
        <v>28570913</v>
      </c>
      <c r="F678">
        <f>IFERROR(VLOOKUP(A678,[1]Monitoramento_Base_somente_disp!$A:$J,9,FALSE),0)</f>
        <v>308</v>
      </c>
      <c r="G678">
        <f>IFERROR(VLOOKUP(A678,[1]Monitoramento_Base_somente_disp!$A:$J,10,FALSE),0)</f>
        <v>4507122</v>
      </c>
      <c r="H678">
        <f>IFERROR(VLOOKUP(A678,[2]Sheet1!$A:$I,4,FALSE),0)</f>
        <v>0</v>
      </c>
      <c r="I678">
        <f>IFERROR(VLOOKUP(A678,[2]Sheet1!$A:$I,5,FALSE),0)</f>
        <v>0</v>
      </c>
      <c r="J678">
        <f>IFERROR(VLOOKUP(A678,[2]Sheet1!$A:$I,6,FALSE),0)</f>
        <v>0</v>
      </c>
      <c r="K678">
        <f>IFERROR(VLOOKUP(A678,[2]Sheet1!$A:$I,7,FALSE),0)</f>
        <v>0</v>
      </c>
      <c r="L678">
        <f>IFERROR(VLOOKUP(A678,[2]Sheet1!$A:$I,8,FALSE),0)</f>
        <v>0</v>
      </c>
      <c r="M678">
        <f>IFERROR(VLOOKUP(A678,[2]Sheet1!$A:$I,9,FALSE),0)</f>
        <v>0</v>
      </c>
      <c r="N678">
        <f>IFERROR(VLOOKUP(A678,[3]Sheet1!$A:$G,2,FALSE),0)</f>
        <v>0</v>
      </c>
      <c r="O678">
        <f>IFERROR(VLOOKUP(A678,[3]Sheet1!$A:$G,3,FALSE),0)</f>
        <v>0</v>
      </c>
      <c r="P678">
        <f>IFERROR(VLOOKUP(A678,[3]Sheet1!$A:$G,4,FALSE),0)</f>
        <v>0</v>
      </c>
      <c r="Q678">
        <f>IFERROR(VLOOKUP(A678,[3]Sheet1!$A:$G,5,FALSE),0)</f>
        <v>0</v>
      </c>
      <c r="R678">
        <f>IFERROR(VLOOKUP(A678,[3]Sheet1!$A:$G,6,FALSE),0)</f>
        <v>0</v>
      </c>
      <c r="S678">
        <f>IFERROR(VLOOKUP(A678,[3]Sheet1!$A:$G,7,FALSE),0)</f>
        <v>0</v>
      </c>
      <c r="T678" t="str">
        <f t="shared" si="61"/>
        <v>Sim</v>
      </c>
      <c r="U678" t="str">
        <f t="shared" si="62"/>
        <v>Sim</v>
      </c>
      <c r="V678" t="str">
        <f t="shared" si="63"/>
        <v>Sim</v>
      </c>
      <c r="W678" t="str">
        <f t="shared" si="64"/>
        <v>Sim</v>
      </c>
      <c r="X678" t="str">
        <f t="shared" si="65"/>
        <v>Sim</v>
      </c>
      <c r="Y678" t="str">
        <f t="shared" si="66"/>
        <v>Sim</v>
      </c>
    </row>
    <row r="679" spans="1:25" x14ac:dyDescent="0.25">
      <c r="A679" s="5">
        <v>230835</v>
      </c>
      <c r="B679">
        <f>IFERROR(VLOOKUP(A679,[1]Monitoramento_Base_somente_disp!$A:$J,5,FALSE),0)</f>
        <v>152479</v>
      </c>
      <c r="C679">
        <f>IFERROR(VLOOKUP(A679,[1]Monitoramento_Base_somente_disp!$A:$J,6,FALSE),0)</f>
        <v>13854523</v>
      </c>
      <c r="D679">
        <f>IFERROR(VLOOKUP(A679,[1]Monitoramento_Base_somente_disp!$A:$J,7,FALSE),0)</f>
        <v>145250</v>
      </c>
      <c r="E679">
        <f>IFERROR(VLOOKUP(A679,[1]Monitoramento_Base_somente_disp!$A:$J,8,FALSE),0)</f>
        <v>9488471</v>
      </c>
      <c r="F679">
        <f>IFERROR(VLOOKUP(A679,[1]Monitoramento_Base_somente_disp!$A:$J,9,FALSE),0)</f>
        <v>0</v>
      </c>
      <c r="G679">
        <f>IFERROR(VLOOKUP(A679,[1]Monitoramento_Base_somente_disp!$A:$J,10,FALSE),0)</f>
        <v>1220155</v>
      </c>
      <c r="H679">
        <f>IFERROR(VLOOKUP(A679,[2]Sheet1!$A:$I,4,FALSE),0)</f>
        <v>0</v>
      </c>
      <c r="I679">
        <f>IFERROR(VLOOKUP(A679,[2]Sheet1!$A:$I,5,FALSE),0)</f>
        <v>0</v>
      </c>
      <c r="J679">
        <f>IFERROR(VLOOKUP(A679,[2]Sheet1!$A:$I,6,FALSE),0)</f>
        <v>0</v>
      </c>
      <c r="K679">
        <f>IFERROR(VLOOKUP(A679,[2]Sheet1!$A:$I,7,FALSE),0)</f>
        <v>0</v>
      </c>
      <c r="L679">
        <f>IFERROR(VLOOKUP(A679,[2]Sheet1!$A:$I,8,FALSE),0)</f>
        <v>0</v>
      </c>
      <c r="M679">
        <f>IFERROR(VLOOKUP(A679,[2]Sheet1!$A:$I,9,FALSE),0)</f>
        <v>0</v>
      </c>
      <c r="N679">
        <f>IFERROR(VLOOKUP(A679,[3]Sheet1!$A:$G,2,FALSE),0)</f>
        <v>0</v>
      </c>
      <c r="O679">
        <f>IFERROR(VLOOKUP(A679,[3]Sheet1!$A:$G,3,FALSE),0)</f>
        <v>0</v>
      </c>
      <c r="P679">
        <f>IFERROR(VLOOKUP(A679,[3]Sheet1!$A:$G,4,FALSE),0)</f>
        <v>0</v>
      </c>
      <c r="Q679">
        <f>IFERROR(VLOOKUP(A679,[3]Sheet1!$A:$G,5,FALSE),0)</f>
        <v>0</v>
      </c>
      <c r="R679">
        <f>IFERROR(VLOOKUP(A679,[3]Sheet1!$A:$G,6,FALSE),0)</f>
        <v>0</v>
      </c>
      <c r="S679">
        <f>IFERROR(VLOOKUP(A679,[3]Sheet1!$A:$G,7,FALSE),0)</f>
        <v>0</v>
      </c>
      <c r="T679" t="str">
        <f t="shared" si="61"/>
        <v>Sim</v>
      </c>
      <c r="U679" t="str">
        <f t="shared" si="62"/>
        <v>Sim</v>
      </c>
      <c r="V679" t="str">
        <f t="shared" si="63"/>
        <v>Sim</v>
      </c>
      <c r="W679" t="str">
        <f t="shared" si="64"/>
        <v>Sim</v>
      </c>
      <c r="X679" t="str">
        <f t="shared" si="65"/>
        <v>Não</v>
      </c>
      <c r="Y679" t="str">
        <f t="shared" si="66"/>
        <v>Sim</v>
      </c>
    </row>
    <row r="680" spans="1:25" x14ac:dyDescent="0.25">
      <c r="A680" s="5">
        <v>230837</v>
      </c>
      <c r="B680">
        <f>IFERROR(VLOOKUP(A680,[1]Monitoramento_Base_somente_disp!$A:$J,5,FALSE),0)</f>
        <v>0</v>
      </c>
      <c r="C680">
        <f>IFERROR(VLOOKUP(A680,[1]Monitoramento_Base_somente_disp!$A:$J,6,FALSE),0)</f>
        <v>28864564</v>
      </c>
      <c r="D680">
        <f>IFERROR(VLOOKUP(A680,[1]Monitoramento_Base_somente_disp!$A:$J,7,FALSE),0)</f>
        <v>0</v>
      </c>
      <c r="E680">
        <f>IFERROR(VLOOKUP(A680,[1]Monitoramento_Base_somente_disp!$A:$J,8,FALSE),0)</f>
        <v>29957625</v>
      </c>
      <c r="F680">
        <f>IFERROR(VLOOKUP(A680,[1]Monitoramento_Base_somente_disp!$A:$J,9,FALSE),0)</f>
        <v>0</v>
      </c>
      <c r="G680">
        <f>IFERROR(VLOOKUP(A680,[1]Monitoramento_Base_somente_disp!$A:$J,10,FALSE),0)</f>
        <v>4831875</v>
      </c>
      <c r="H680">
        <f>IFERROR(VLOOKUP(A680,[2]Sheet1!$A:$I,4,FALSE),0)</f>
        <v>0</v>
      </c>
      <c r="I680">
        <f>IFERROR(VLOOKUP(A680,[2]Sheet1!$A:$I,5,FALSE),0)</f>
        <v>0</v>
      </c>
      <c r="J680">
        <f>IFERROR(VLOOKUP(A680,[2]Sheet1!$A:$I,6,FALSE),0)</f>
        <v>0</v>
      </c>
      <c r="K680">
        <f>IFERROR(VLOOKUP(A680,[2]Sheet1!$A:$I,7,FALSE),0)</f>
        <v>0</v>
      </c>
      <c r="L680">
        <f>IFERROR(VLOOKUP(A680,[2]Sheet1!$A:$I,8,FALSE),0)</f>
        <v>0</v>
      </c>
      <c r="M680">
        <f>IFERROR(VLOOKUP(A680,[2]Sheet1!$A:$I,9,FALSE),0)</f>
        <v>0</v>
      </c>
      <c r="N680">
        <f>IFERROR(VLOOKUP(A680,[3]Sheet1!$A:$G,2,FALSE),0)</f>
        <v>0</v>
      </c>
      <c r="O680">
        <f>IFERROR(VLOOKUP(A680,[3]Sheet1!$A:$G,3,FALSE),0)</f>
        <v>0</v>
      </c>
      <c r="P680">
        <f>IFERROR(VLOOKUP(A680,[3]Sheet1!$A:$G,4,FALSE),0)</f>
        <v>0</v>
      </c>
      <c r="Q680">
        <f>IFERROR(VLOOKUP(A680,[3]Sheet1!$A:$G,5,FALSE),0)</f>
        <v>0</v>
      </c>
      <c r="R680">
        <f>IFERROR(VLOOKUP(A680,[3]Sheet1!$A:$G,6,FALSE),0)</f>
        <v>0</v>
      </c>
      <c r="S680">
        <f>IFERROR(VLOOKUP(A680,[3]Sheet1!$A:$G,7,FALSE),0)</f>
        <v>0</v>
      </c>
      <c r="T680" t="str">
        <f t="shared" si="61"/>
        <v>Não</v>
      </c>
      <c r="U680" t="str">
        <f t="shared" si="62"/>
        <v>Sim</v>
      </c>
      <c r="V680" t="str">
        <f t="shared" si="63"/>
        <v>Não</v>
      </c>
      <c r="W680" t="str">
        <f t="shared" si="64"/>
        <v>Sim</v>
      </c>
      <c r="X680" t="str">
        <f t="shared" si="65"/>
        <v>Não</v>
      </c>
      <c r="Y680" t="str">
        <f t="shared" si="66"/>
        <v>Sim</v>
      </c>
    </row>
    <row r="681" spans="1:25" x14ac:dyDescent="0.25">
      <c r="A681" s="5">
        <v>230840</v>
      </c>
      <c r="B681">
        <f>IFERROR(VLOOKUP(A681,[1]Monitoramento_Base_somente_disp!$A:$J,5,FALSE),0)</f>
        <v>6934</v>
      </c>
      <c r="C681">
        <f>IFERROR(VLOOKUP(A681,[1]Monitoramento_Base_somente_disp!$A:$J,6,FALSE),0)</f>
        <v>24899201</v>
      </c>
      <c r="D681">
        <f>IFERROR(VLOOKUP(A681,[1]Monitoramento_Base_somente_disp!$A:$J,7,FALSE),0)</f>
        <v>7479</v>
      </c>
      <c r="E681">
        <f>IFERROR(VLOOKUP(A681,[1]Monitoramento_Base_somente_disp!$A:$J,8,FALSE),0)</f>
        <v>24019467</v>
      </c>
      <c r="F681">
        <f>IFERROR(VLOOKUP(A681,[1]Monitoramento_Base_somente_disp!$A:$J,9,FALSE),0)</f>
        <v>94</v>
      </c>
      <c r="G681">
        <f>IFERROR(VLOOKUP(A681,[1]Monitoramento_Base_somente_disp!$A:$J,10,FALSE),0)</f>
        <v>3881824</v>
      </c>
      <c r="H681">
        <f>IFERROR(VLOOKUP(A681,[2]Sheet1!$A:$I,4,FALSE),0)</f>
        <v>0</v>
      </c>
      <c r="I681">
        <f>IFERROR(VLOOKUP(A681,[2]Sheet1!$A:$I,5,FALSE),0)</f>
        <v>0</v>
      </c>
      <c r="J681">
        <f>IFERROR(VLOOKUP(A681,[2]Sheet1!$A:$I,6,FALSE),0)</f>
        <v>0</v>
      </c>
      <c r="K681">
        <f>IFERROR(VLOOKUP(A681,[2]Sheet1!$A:$I,7,FALSE),0)</f>
        <v>0</v>
      </c>
      <c r="L681">
        <f>IFERROR(VLOOKUP(A681,[2]Sheet1!$A:$I,8,FALSE),0)</f>
        <v>0</v>
      </c>
      <c r="M681">
        <f>IFERROR(VLOOKUP(A681,[2]Sheet1!$A:$I,9,FALSE),0)</f>
        <v>0</v>
      </c>
      <c r="N681">
        <f>IFERROR(VLOOKUP(A681,[3]Sheet1!$A:$G,2,FALSE),0)</f>
        <v>0</v>
      </c>
      <c r="O681">
        <f>IFERROR(VLOOKUP(A681,[3]Sheet1!$A:$G,3,FALSE),0)</f>
        <v>0</v>
      </c>
      <c r="P681">
        <f>IFERROR(VLOOKUP(A681,[3]Sheet1!$A:$G,4,FALSE),0)</f>
        <v>0</v>
      </c>
      <c r="Q681">
        <f>IFERROR(VLOOKUP(A681,[3]Sheet1!$A:$G,5,FALSE),0)</f>
        <v>0</v>
      </c>
      <c r="R681">
        <f>IFERROR(VLOOKUP(A681,[3]Sheet1!$A:$G,6,FALSE),0)</f>
        <v>0</v>
      </c>
      <c r="S681">
        <f>IFERROR(VLOOKUP(A681,[3]Sheet1!$A:$G,7,FALSE),0)</f>
        <v>0</v>
      </c>
      <c r="T681" t="str">
        <f t="shared" si="61"/>
        <v>Sim</v>
      </c>
      <c r="U681" t="str">
        <f t="shared" si="62"/>
        <v>Sim</v>
      </c>
      <c r="V681" t="str">
        <f t="shared" si="63"/>
        <v>Sim</v>
      </c>
      <c r="W681" t="str">
        <f t="shared" si="64"/>
        <v>Sim</v>
      </c>
      <c r="X681" t="str">
        <f t="shared" si="65"/>
        <v>Sim</v>
      </c>
      <c r="Y681" t="str">
        <f t="shared" si="66"/>
        <v>Sim</v>
      </c>
    </row>
    <row r="682" spans="1:25" x14ac:dyDescent="0.25">
      <c r="A682" s="5">
        <v>230850</v>
      </c>
      <c r="B682">
        <f>IFERROR(VLOOKUP(A682,[1]Monitoramento_Base_somente_disp!$A:$J,5,FALSE),0)</f>
        <v>124450</v>
      </c>
      <c r="C682">
        <f>IFERROR(VLOOKUP(A682,[1]Monitoramento_Base_somente_disp!$A:$J,6,FALSE),0)</f>
        <v>24303551</v>
      </c>
      <c r="D682">
        <f>IFERROR(VLOOKUP(A682,[1]Monitoramento_Base_somente_disp!$A:$J,7,FALSE),0)</f>
        <v>77120</v>
      </c>
      <c r="E682">
        <f>IFERROR(VLOOKUP(A682,[1]Monitoramento_Base_somente_disp!$A:$J,8,FALSE),0)</f>
        <v>21323394</v>
      </c>
      <c r="F682">
        <f>IFERROR(VLOOKUP(A682,[1]Monitoramento_Base_somente_disp!$A:$J,9,FALSE),0)</f>
        <v>9417</v>
      </c>
      <c r="G682">
        <f>IFERROR(VLOOKUP(A682,[1]Monitoramento_Base_somente_disp!$A:$J,10,FALSE),0)</f>
        <v>3022248</v>
      </c>
      <c r="H682">
        <f>IFERROR(VLOOKUP(A682,[2]Sheet1!$A:$I,4,FALSE),0)</f>
        <v>0</v>
      </c>
      <c r="I682">
        <f>IFERROR(VLOOKUP(A682,[2]Sheet1!$A:$I,5,FALSE),0)</f>
        <v>0</v>
      </c>
      <c r="J682">
        <f>IFERROR(VLOOKUP(A682,[2]Sheet1!$A:$I,6,FALSE),0)</f>
        <v>0</v>
      </c>
      <c r="K682">
        <f>IFERROR(VLOOKUP(A682,[2]Sheet1!$A:$I,7,FALSE),0)</f>
        <v>0</v>
      </c>
      <c r="L682">
        <f>IFERROR(VLOOKUP(A682,[2]Sheet1!$A:$I,8,FALSE),0)</f>
        <v>0</v>
      </c>
      <c r="M682">
        <f>IFERROR(VLOOKUP(A682,[2]Sheet1!$A:$I,9,FALSE),0)</f>
        <v>0</v>
      </c>
      <c r="N682">
        <f>IFERROR(VLOOKUP(A682,[3]Sheet1!$A:$G,2,FALSE),0)</f>
        <v>0</v>
      </c>
      <c r="O682">
        <f>IFERROR(VLOOKUP(A682,[3]Sheet1!$A:$G,3,FALSE),0)</f>
        <v>0</v>
      </c>
      <c r="P682">
        <f>IFERROR(VLOOKUP(A682,[3]Sheet1!$A:$G,4,FALSE),0)</f>
        <v>0</v>
      </c>
      <c r="Q682">
        <f>IFERROR(VLOOKUP(A682,[3]Sheet1!$A:$G,5,FALSE),0)</f>
        <v>0</v>
      </c>
      <c r="R682">
        <f>IFERROR(VLOOKUP(A682,[3]Sheet1!$A:$G,6,FALSE),0)</f>
        <v>0</v>
      </c>
      <c r="S682">
        <f>IFERROR(VLOOKUP(A682,[3]Sheet1!$A:$G,7,FALSE),0)</f>
        <v>0</v>
      </c>
      <c r="T682" t="str">
        <f t="shared" si="61"/>
        <v>Sim</v>
      </c>
      <c r="U682" t="str">
        <f t="shared" si="62"/>
        <v>Sim</v>
      </c>
      <c r="V682" t="str">
        <f t="shared" si="63"/>
        <v>Sim</v>
      </c>
      <c r="W682" t="str">
        <f t="shared" si="64"/>
        <v>Sim</v>
      </c>
      <c r="X682" t="str">
        <f t="shared" si="65"/>
        <v>Sim</v>
      </c>
      <c r="Y682" t="str">
        <f t="shared" si="66"/>
        <v>Sim</v>
      </c>
    </row>
    <row r="683" spans="1:25" x14ac:dyDescent="0.25">
      <c r="A683" s="5">
        <v>230860</v>
      </c>
      <c r="B683">
        <f>IFERROR(VLOOKUP(A683,[1]Monitoramento_Base_somente_disp!$A:$J,5,FALSE),0)</f>
        <v>77481</v>
      </c>
      <c r="C683">
        <f>IFERROR(VLOOKUP(A683,[1]Monitoramento_Base_somente_disp!$A:$J,6,FALSE),0)</f>
        <v>28930429</v>
      </c>
      <c r="D683">
        <f>IFERROR(VLOOKUP(A683,[1]Monitoramento_Base_somente_disp!$A:$J,7,FALSE),0)</f>
        <v>41809</v>
      </c>
      <c r="E683">
        <f>IFERROR(VLOOKUP(A683,[1]Monitoramento_Base_somente_disp!$A:$J,8,FALSE),0)</f>
        <v>27102280</v>
      </c>
      <c r="F683">
        <f>IFERROR(VLOOKUP(A683,[1]Monitoramento_Base_somente_disp!$A:$J,9,FALSE),0)</f>
        <v>0</v>
      </c>
      <c r="G683">
        <f>IFERROR(VLOOKUP(A683,[1]Monitoramento_Base_somente_disp!$A:$J,10,FALSE),0)</f>
        <v>4340724</v>
      </c>
      <c r="H683">
        <f>IFERROR(VLOOKUP(A683,[2]Sheet1!$A:$I,4,FALSE),0)</f>
        <v>0</v>
      </c>
      <c r="I683">
        <f>IFERROR(VLOOKUP(A683,[2]Sheet1!$A:$I,5,FALSE),0)</f>
        <v>0</v>
      </c>
      <c r="J683">
        <f>IFERROR(VLOOKUP(A683,[2]Sheet1!$A:$I,6,FALSE),0)</f>
        <v>0</v>
      </c>
      <c r="K683">
        <f>IFERROR(VLOOKUP(A683,[2]Sheet1!$A:$I,7,FALSE),0)</f>
        <v>0</v>
      </c>
      <c r="L683">
        <f>IFERROR(VLOOKUP(A683,[2]Sheet1!$A:$I,8,FALSE),0)</f>
        <v>0</v>
      </c>
      <c r="M683">
        <f>IFERROR(VLOOKUP(A683,[2]Sheet1!$A:$I,9,FALSE),0)</f>
        <v>0</v>
      </c>
      <c r="N683">
        <f>IFERROR(VLOOKUP(A683,[3]Sheet1!$A:$G,2,FALSE),0)</f>
        <v>0</v>
      </c>
      <c r="O683">
        <f>IFERROR(VLOOKUP(A683,[3]Sheet1!$A:$G,3,FALSE),0)</f>
        <v>0</v>
      </c>
      <c r="P683">
        <f>IFERROR(VLOOKUP(A683,[3]Sheet1!$A:$G,4,FALSE),0)</f>
        <v>0</v>
      </c>
      <c r="Q683">
        <f>IFERROR(VLOOKUP(A683,[3]Sheet1!$A:$G,5,FALSE),0)</f>
        <v>0</v>
      </c>
      <c r="R683">
        <f>IFERROR(VLOOKUP(A683,[3]Sheet1!$A:$G,6,FALSE),0)</f>
        <v>0</v>
      </c>
      <c r="S683">
        <f>IFERROR(VLOOKUP(A683,[3]Sheet1!$A:$G,7,FALSE),0)</f>
        <v>0</v>
      </c>
      <c r="T683" t="str">
        <f t="shared" si="61"/>
        <v>Sim</v>
      </c>
      <c r="U683" t="str">
        <f t="shared" si="62"/>
        <v>Sim</v>
      </c>
      <c r="V683" t="str">
        <f t="shared" si="63"/>
        <v>Sim</v>
      </c>
      <c r="W683" t="str">
        <f t="shared" si="64"/>
        <v>Sim</v>
      </c>
      <c r="X683" t="str">
        <f t="shared" si="65"/>
        <v>Não</v>
      </c>
      <c r="Y683" t="str">
        <f t="shared" si="66"/>
        <v>Sim</v>
      </c>
    </row>
    <row r="684" spans="1:25" x14ac:dyDescent="0.25">
      <c r="A684" s="5">
        <v>230870</v>
      </c>
      <c r="B684">
        <f>IFERROR(VLOOKUP(A684,[1]Monitoramento_Base_somente_disp!$A:$J,5,FALSE),0)</f>
        <v>1824</v>
      </c>
      <c r="C684">
        <f>IFERROR(VLOOKUP(A684,[1]Monitoramento_Base_somente_disp!$A:$J,6,FALSE),0)</f>
        <v>70319219</v>
      </c>
      <c r="D684">
        <f>IFERROR(VLOOKUP(A684,[1]Monitoramento_Base_somente_disp!$A:$J,7,FALSE),0)</f>
        <v>7803</v>
      </c>
      <c r="E684">
        <f>IFERROR(VLOOKUP(A684,[1]Monitoramento_Base_somente_disp!$A:$J,8,FALSE),0)</f>
        <v>51087147</v>
      </c>
      <c r="F684">
        <f>IFERROR(VLOOKUP(A684,[1]Monitoramento_Base_somente_disp!$A:$J,9,FALSE),0)</f>
        <v>0</v>
      </c>
      <c r="G684">
        <f>IFERROR(VLOOKUP(A684,[1]Monitoramento_Base_somente_disp!$A:$J,10,FALSE),0)</f>
        <v>6747530</v>
      </c>
      <c r="H684">
        <f>IFERROR(VLOOKUP(A684,[2]Sheet1!$A:$I,4,FALSE),0)</f>
        <v>0</v>
      </c>
      <c r="I684">
        <f>IFERROR(VLOOKUP(A684,[2]Sheet1!$A:$I,5,FALSE),0)</f>
        <v>0</v>
      </c>
      <c r="J684">
        <f>IFERROR(VLOOKUP(A684,[2]Sheet1!$A:$I,6,FALSE),0)</f>
        <v>0</v>
      </c>
      <c r="K684">
        <f>IFERROR(VLOOKUP(A684,[2]Sheet1!$A:$I,7,FALSE),0)</f>
        <v>0</v>
      </c>
      <c r="L684">
        <f>IFERROR(VLOOKUP(A684,[2]Sheet1!$A:$I,8,FALSE),0)</f>
        <v>0</v>
      </c>
      <c r="M684">
        <f>IFERROR(VLOOKUP(A684,[2]Sheet1!$A:$I,9,FALSE),0)</f>
        <v>0</v>
      </c>
      <c r="N684">
        <f>IFERROR(VLOOKUP(A684,[3]Sheet1!$A:$G,2,FALSE),0)</f>
        <v>0</v>
      </c>
      <c r="O684">
        <f>IFERROR(VLOOKUP(A684,[3]Sheet1!$A:$G,3,FALSE),0)</f>
        <v>0</v>
      </c>
      <c r="P684">
        <f>IFERROR(VLOOKUP(A684,[3]Sheet1!$A:$G,4,FALSE),0)</f>
        <v>0</v>
      </c>
      <c r="Q684">
        <f>IFERROR(VLOOKUP(A684,[3]Sheet1!$A:$G,5,FALSE),0)</f>
        <v>0</v>
      </c>
      <c r="R684">
        <f>IFERROR(VLOOKUP(A684,[3]Sheet1!$A:$G,6,FALSE),0)</f>
        <v>0</v>
      </c>
      <c r="S684">
        <f>IFERROR(VLOOKUP(A684,[3]Sheet1!$A:$G,7,FALSE),0)</f>
        <v>0</v>
      </c>
      <c r="T684" t="str">
        <f t="shared" si="61"/>
        <v>Sim</v>
      </c>
      <c r="U684" t="str">
        <f t="shared" si="62"/>
        <v>Sim</v>
      </c>
      <c r="V684" t="str">
        <f t="shared" si="63"/>
        <v>Sim</v>
      </c>
      <c r="W684" t="str">
        <f t="shared" si="64"/>
        <v>Sim</v>
      </c>
      <c r="X684" t="str">
        <f t="shared" si="65"/>
        <v>Não</v>
      </c>
      <c r="Y684" t="str">
        <f t="shared" si="66"/>
        <v>Sim</v>
      </c>
    </row>
    <row r="685" spans="1:25" x14ac:dyDescent="0.25">
      <c r="A685" s="5">
        <v>230880</v>
      </c>
      <c r="B685">
        <f>IFERROR(VLOOKUP(A685,[1]Monitoramento_Base_somente_disp!$A:$J,5,FALSE),0)</f>
        <v>15531</v>
      </c>
      <c r="C685">
        <f>IFERROR(VLOOKUP(A685,[1]Monitoramento_Base_somente_disp!$A:$J,6,FALSE),0)</f>
        <v>5720111</v>
      </c>
      <c r="D685">
        <f>IFERROR(VLOOKUP(A685,[1]Monitoramento_Base_somente_disp!$A:$J,7,FALSE),0)</f>
        <v>9723</v>
      </c>
      <c r="E685">
        <f>IFERROR(VLOOKUP(A685,[1]Monitoramento_Base_somente_disp!$A:$J,8,FALSE),0)</f>
        <v>5310554</v>
      </c>
      <c r="F685">
        <f>IFERROR(VLOOKUP(A685,[1]Monitoramento_Base_somente_disp!$A:$J,9,FALSE),0)</f>
        <v>0</v>
      </c>
      <c r="G685">
        <f>IFERROR(VLOOKUP(A685,[1]Monitoramento_Base_somente_disp!$A:$J,10,FALSE),0)</f>
        <v>859562</v>
      </c>
      <c r="H685">
        <f>IFERROR(VLOOKUP(A685,[2]Sheet1!$A:$I,4,FALSE),0)</f>
        <v>0</v>
      </c>
      <c r="I685">
        <f>IFERROR(VLOOKUP(A685,[2]Sheet1!$A:$I,5,FALSE),0)</f>
        <v>0</v>
      </c>
      <c r="J685">
        <f>IFERROR(VLOOKUP(A685,[2]Sheet1!$A:$I,6,FALSE),0)</f>
        <v>0</v>
      </c>
      <c r="K685">
        <f>IFERROR(VLOOKUP(A685,[2]Sheet1!$A:$I,7,FALSE),0)</f>
        <v>0</v>
      </c>
      <c r="L685">
        <f>IFERROR(VLOOKUP(A685,[2]Sheet1!$A:$I,8,FALSE),0)</f>
        <v>0</v>
      </c>
      <c r="M685">
        <f>IFERROR(VLOOKUP(A685,[2]Sheet1!$A:$I,9,FALSE),0)</f>
        <v>0</v>
      </c>
      <c r="N685">
        <f>IFERROR(VLOOKUP(A685,[3]Sheet1!$A:$G,2,FALSE),0)</f>
        <v>0</v>
      </c>
      <c r="O685">
        <f>IFERROR(VLOOKUP(A685,[3]Sheet1!$A:$G,3,FALSE),0)</f>
        <v>0</v>
      </c>
      <c r="P685">
        <f>IFERROR(VLOOKUP(A685,[3]Sheet1!$A:$G,4,FALSE),0)</f>
        <v>0</v>
      </c>
      <c r="Q685">
        <f>IFERROR(VLOOKUP(A685,[3]Sheet1!$A:$G,5,FALSE),0)</f>
        <v>0</v>
      </c>
      <c r="R685">
        <f>IFERROR(VLOOKUP(A685,[3]Sheet1!$A:$G,6,FALSE),0)</f>
        <v>0</v>
      </c>
      <c r="S685">
        <f>IFERROR(VLOOKUP(A685,[3]Sheet1!$A:$G,7,FALSE),0)</f>
        <v>0</v>
      </c>
      <c r="T685" t="str">
        <f t="shared" si="61"/>
        <v>Sim</v>
      </c>
      <c r="U685" t="str">
        <f t="shared" si="62"/>
        <v>Sim</v>
      </c>
      <c r="V685" t="str">
        <f t="shared" si="63"/>
        <v>Sim</v>
      </c>
      <c r="W685" t="str">
        <f t="shared" si="64"/>
        <v>Sim</v>
      </c>
      <c r="X685" t="str">
        <f t="shared" si="65"/>
        <v>Não</v>
      </c>
      <c r="Y685" t="str">
        <f t="shared" si="66"/>
        <v>Sim</v>
      </c>
    </row>
    <row r="686" spans="1:25" x14ac:dyDescent="0.25">
      <c r="A686" s="5">
        <v>230890</v>
      </c>
      <c r="B686">
        <f>IFERROR(VLOOKUP(A686,[1]Monitoramento_Base_somente_disp!$A:$J,5,FALSE),0)</f>
        <v>240759</v>
      </c>
      <c r="C686">
        <f>IFERROR(VLOOKUP(A686,[1]Monitoramento_Base_somente_disp!$A:$J,6,FALSE),0)</f>
        <v>27365568</v>
      </c>
      <c r="D686">
        <f>IFERROR(VLOOKUP(A686,[1]Monitoramento_Base_somente_disp!$A:$J,7,FALSE),0)</f>
        <v>202296</v>
      </c>
      <c r="E686">
        <f>IFERROR(VLOOKUP(A686,[1]Monitoramento_Base_somente_disp!$A:$J,8,FALSE),0)</f>
        <v>20094855</v>
      </c>
      <c r="F686">
        <f>IFERROR(VLOOKUP(A686,[1]Monitoramento_Base_somente_disp!$A:$J,9,FALSE),0)</f>
        <v>0</v>
      </c>
      <c r="G686">
        <f>IFERROR(VLOOKUP(A686,[1]Monitoramento_Base_somente_disp!$A:$J,10,FALSE),0)</f>
        <v>2904560</v>
      </c>
      <c r="H686">
        <f>IFERROR(VLOOKUP(A686,[2]Sheet1!$A:$I,4,FALSE),0)</f>
        <v>0</v>
      </c>
      <c r="I686">
        <f>IFERROR(VLOOKUP(A686,[2]Sheet1!$A:$I,5,FALSE),0)</f>
        <v>0</v>
      </c>
      <c r="J686">
        <f>IFERROR(VLOOKUP(A686,[2]Sheet1!$A:$I,6,FALSE),0)</f>
        <v>0</v>
      </c>
      <c r="K686">
        <f>IFERROR(VLOOKUP(A686,[2]Sheet1!$A:$I,7,FALSE),0)</f>
        <v>0</v>
      </c>
      <c r="L686">
        <f>IFERROR(VLOOKUP(A686,[2]Sheet1!$A:$I,8,FALSE),0)</f>
        <v>0</v>
      </c>
      <c r="M686">
        <f>IFERROR(VLOOKUP(A686,[2]Sheet1!$A:$I,9,FALSE),0)</f>
        <v>0</v>
      </c>
      <c r="N686">
        <f>IFERROR(VLOOKUP(A686,[3]Sheet1!$A:$G,2,FALSE),0)</f>
        <v>0</v>
      </c>
      <c r="O686">
        <f>IFERROR(VLOOKUP(A686,[3]Sheet1!$A:$G,3,FALSE),0)</f>
        <v>0</v>
      </c>
      <c r="P686">
        <f>IFERROR(VLOOKUP(A686,[3]Sheet1!$A:$G,4,FALSE),0)</f>
        <v>0</v>
      </c>
      <c r="Q686">
        <f>IFERROR(VLOOKUP(A686,[3]Sheet1!$A:$G,5,FALSE),0)</f>
        <v>0</v>
      </c>
      <c r="R686">
        <f>IFERROR(VLOOKUP(A686,[3]Sheet1!$A:$G,6,FALSE),0)</f>
        <v>0</v>
      </c>
      <c r="S686">
        <f>IFERROR(VLOOKUP(A686,[3]Sheet1!$A:$G,7,FALSE),0)</f>
        <v>0</v>
      </c>
      <c r="T686" t="str">
        <f t="shared" si="61"/>
        <v>Sim</v>
      </c>
      <c r="U686" t="str">
        <f t="shared" si="62"/>
        <v>Sim</v>
      </c>
      <c r="V686" t="str">
        <f t="shared" si="63"/>
        <v>Sim</v>
      </c>
      <c r="W686" t="str">
        <f t="shared" si="64"/>
        <v>Sim</v>
      </c>
      <c r="X686" t="str">
        <f t="shared" si="65"/>
        <v>Não</v>
      </c>
      <c r="Y686" t="str">
        <f t="shared" si="66"/>
        <v>Sim</v>
      </c>
    </row>
    <row r="687" spans="1:25" x14ac:dyDescent="0.25">
      <c r="A687" s="5">
        <v>230900</v>
      </c>
      <c r="B687">
        <f>IFERROR(VLOOKUP(A687,[1]Monitoramento_Base_somente_disp!$A:$J,5,FALSE),0)</f>
        <v>113570</v>
      </c>
      <c r="C687">
        <f>IFERROR(VLOOKUP(A687,[1]Monitoramento_Base_somente_disp!$A:$J,6,FALSE),0)</f>
        <v>15328853</v>
      </c>
      <c r="D687">
        <f>IFERROR(VLOOKUP(A687,[1]Monitoramento_Base_somente_disp!$A:$J,7,FALSE),0)</f>
        <v>86350</v>
      </c>
      <c r="E687">
        <f>IFERROR(VLOOKUP(A687,[1]Monitoramento_Base_somente_disp!$A:$J,8,FALSE),0)</f>
        <v>12226410</v>
      </c>
      <c r="F687">
        <f>IFERROR(VLOOKUP(A687,[1]Monitoramento_Base_somente_disp!$A:$J,9,FALSE),0)</f>
        <v>0</v>
      </c>
      <c r="G687">
        <f>IFERROR(VLOOKUP(A687,[1]Monitoramento_Base_somente_disp!$A:$J,10,FALSE),0)</f>
        <v>1838770</v>
      </c>
      <c r="H687">
        <f>IFERROR(VLOOKUP(A687,[2]Sheet1!$A:$I,4,FALSE),0)</f>
        <v>0</v>
      </c>
      <c r="I687">
        <f>IFERROR(VLOOKUP(A687,[2]Sheet1!$A:$I,5,FALSE),0)</f>
        <v>0</v>
      </c>
      <c r="J687">
        <f>IFERROR(VLOOKUP(A687,[2]Sheet1!$A:$I,6,FALSE),0)</f>
        <v>0</v>
      </c>
      <c r="K687">
        <f>IFERROR(VLOOKUP(A687,[2]Sheet1!$A:$I,7,FALSE),0)</f>
        <v>0</v>
      </c>
      <c r="L687">
        <f>IFERROR(VLOOKUP(A687,[2]Sheet1!$A:$I,8,FALSE),0)</f>
        <v>0</v>
      </c>
      <c r="M687">
        <f>IFERROR(VLOOKUP(A687,[2]Sheet1!$A:$I,9,FALSE),0)</f>
        <v>0</v>
      </c>
      <c r="N687">
        <f>IFERROR(VLOOKUP(A687,[3]Sheet1!$A:$G,2,FALSE),0)</f>
        <v>0</v>
      </c>
      <c r="O687">
        <f>IFERROR(VLOOKUP(A687,[3]Sheet1!$A:$G,3,FALSE),0)</f>
        <v>0</v>
      </c>
      <c r="P687">
        <f>IFERROR(VLOOKUP(A687,[3]Sheet1!$A:$G,4,FALSE),0)</f>
        <v>0</v>
      </c>
      <c r="Q687">
        <f>IFERROR(VLOOKUP(A687,[3]Sheet1!$A:$G,5,FALSE),0)</f>
        <v>0</v>
      </c>
      <c r="R687">
        <f>IFERROR(VLOOKUP(A687,[3]Sheet1!$A:$G,6,FALSE),0)</f>
        <v>0</v>
      </c>
      <c r="S687">
        <f>IFERROR(VLOOKUP(A687,[3]Sheet1!$A:$G,7,FALSE),0)</f>
        <v>0</v>
      </c>
      <c r="T687" t="str">
        <f t="shared" si="61"/>
        <v>Sim</v>
      </c>
      <c r="U687" t="str">
        <f t="shared" si="62"/>
        <v>Sim</v>
      </c>
      <c r="V687" t="str">
        <f t="shared" si="63"/>
        <v>Sim</v>
      </c>
      <c r="W687" t="str">
        <f t="shared" si="64"/>
        <v>Sim</v>
      </c>
      <c r="X687" t="str">
        <f t="shared" si="65"/>
        <v>Não</v>
      </c>
      <c r="Y687" t="str">
        <f t="shared" si="66"/>
        <v>Sim</v>
      </c>
    </row>
    <row r="688" spans="1:25" x14ac:dyDescent="0.25">
      <c r="A688" s="5">
        <v>230910</v>
      </c>
      <c r="B688">
        <f>IFERROR(VLOOKUP(A688,[1]Monitoramento_Base_somente_disp!$A:$J,5,FALSE),0)</f>
        <v>13019</v>
      </c>
      <c r="C688">
        <f>IFERROR(VLOOKUP(A688,[1]Monitoramento_Base_somente_disp!$A:$J,6,FALSE),0)</f>
        <v>9399956</v>
      </c>
      <c r="D688">
        <f>IFERROR(VLOOKUP(A688,[1]Monitoramento_Base_somente_disp!$A:$J,7,FALSE),0)</f>
        <v>2145</v>
      </c>
      <c r="E688">
        <f>IFERROR(VLOOKUP(A688,[1]Monitoramento_Base_somente_disp!$A:$J,8,FALSE),0)</f>
        <v>6607517</v>
      </c>
      <c r="F688">
        <f>IFERROR(VLOOKUP(A688,[1]Monitoramento_Base_somente_disp!$A:$J,9,FALSE),0)</f>
        <v>0</v>
      </c>
      <c r="G688">
        <f>IFERROR(VLOOKUP(A688,[1]Monitoramento_Base_somente_disp!$A:$J,10,FALSE),0)</f>
        <v>1056430</v>
      </c>
      <c r="H688">
        <f>IFERROR(VLOOKUP(A688,[2]Sheet1!$A:$I,4,FALSE),0)</f>
        <v>0</v>
      </c>
      <c r="I688">
        <f>IFERROR(VLOOKUP(A688,[2]Sheet1!$A:$I,5,FALSE),0)</f>
        <v>0</v>
      </c>
      <c r="J688">
        <f>IFERROR(VLOOKUP(A688,[2]Sheet1!$A:$I,6,FALSE),0)</f>
        <v>0</v>
      </c>
      <c r="K688">
        <f>IFERROR(VLOOKUP(A688,[2]Sheet1!$A:$I,7,FALSE),0)</f>
        <v>0</v>
      </c>
      <c r="L688">
        <f>IFERROR(VLOOKUP(A688,[2]Sheet1!$A:$I,8,FALSE),0)</f>
        <v>0</v>
      </c>
      <c r="M688">
        <f>IFERROR(VLOOKUP(A688,[2]Sheet1!$A:$I,9,FALSE),0)</f>
        <v>0</v>
      </c>
      <c r="N688">
        <f>IFERROR(VLOOKUP(A688,[3]Sheet1!$A:$G,2,FALSE),0)</f>
        <v>0</v>
      </c>
      <c r="O688">
        <f>IFERROR(VLOOKUP(A688,[3]Sheet1!$A:$G,3,FALSE),0)</f>
        <v>0</v>
      </c>
      <c r="P688">
        <f>IFERROR(VLOOKUP(A688,[3]Sheet1!$A:$G,4,FALSE),0)</f>
        <v>0</v>
      </c>
      <c r="Q688">
        <f>IFERROR(VLOOKUP(A688,[3]Sheet1!$A:$G,5,FALSE),0)</f>
        <v>0</v>
      </c>
      <c r="R688">
        <f>IFERROR(VLOOKUP(A688,[3]Sheet1!$A:$G,6,FALSE),0)</f>
        <v>0</v>
      </c>
      <c r="S688">
        <f>IFERROR(VLOOKUP(A688,[3]Sheet1!$A:$G,7,FALSE),0)</f>
        <v>0</v>
      </c>
      <c r="T688" t="str">
        <f t="shared" si="61"/>
        <v>Sim</v>
      </c>
      <c r="U688" t="str">
        <f t="shared" si="62"/>
        <v>Sim</v>
      </c>
      <c r="V688" t="str">
        <f t="shared" si="63"/>
        <v>Sim</v>
      </c>
      <c r="W688" t="str">
        <f t="shared" si="64"/>
        <v>Sim</v>
      </c>
      <c r="X688" t="str">
        <f t="shared" si="65"/>
        <v>Não</v>
      </c>
      <c r="Y688" t="str">
        <f t="shared" si="66"/>
        <v>Sim</v>
      </c>
    </row>
    <row r="689" spans="1:25" x14ac:dyDescent="0.25">
      <c r="A689" s="5">
        <v>230920</v>
      </c>
      <c r="B689">
        <f>IFERROR(VLOOKUP(A689,[1]Monitoramento_Base_somente_disp!$A:$J,5,FALSE),0)</f>
        <v>53334</v>
      </c>
      <c r="C689">
        <f>IFERROR(VLOOKUP(A689,[1]Monitoramento_Base_somente_disp!$A:$J,6,FALSE),0)</f>
        <v>21169722</v>
      </c>
      <c r="D689">
        <f>IFERROR(VLOOKUP(A689,[1]Monitoramento_Base_somente_disp!$A:$J,7,FALSE),0)</f>
        <v>52548</v>
      </c>
      <c r="E689">
        <f>IFERROR(VLOOKUP(A689,[1]Monitoramento_Base_somente_disp!$A:$J,8,FALSE),0)</f>
        <v>14515715</v>
      </c>
      <c r="F689">
        <f>IFERROR(VLOOKUP(A689,[1]Monitoramento_Base_somente_disp!$A:$J,9,FALSE),0)</f>
        <v>0</v>
      </c>
      <c r="G689">
        <f>IFERROR(VLOOKUP(A689,[1]Monitoramento_Base_somente_disp!$A:$J,10,FALSE),0)</f>
        <v>1937635</v>
      </c>
      <c r="H689">
        <f>IFERROR(VLOOKUP(A689,[2]Sheet1!$A:$I,4,FALSE),0)</f>
        <v>0</v>
      </c>
      <c r="I689">
        <f>IFERROR(VLOOKUP(A689,[2]Sheet1!$A:$I,5,FALSE),0)</f>
        <v>0</v>
      </c>
      <c r="J689">
        <f>IFERROR(VLOOKUP(A689,[2]Sheet1!$A:$I,6,FALSE),0)</f>
        <v>0</v>
      </c>
      <c r="K689">
        <f>IFERROR(VLOOKUP(A689,[2]Sheet1!$A:$I,7,FALSE),0)</f>
        <v>0</v>
      </c>
      <c r="L689">
        <f>IFERROR(VLOOKUP(A689,[2]Sheet1!$A:$I,8,FALSE),0)</f>
        <v>0</v>
      </c>
      <c r="M689">
        <f>IFERROR(VLOOKUP(A689,[2]Sheet1!$A:$I,9,FALSE),0)</f>
        <v>0</v>
      </c>
      <c r="N689">
        <f>IFERROR(VLOOKUP(A689,[3]Sheet1!$A:$G,2,FALSE),0)</f>
        <v>0</v>
      </c>
      <c r="O689">
        <f>IFERROR(VLOOKUP(A689,[3]Sheet1!$A:$G,3,FALSE),0)</f>
        <v>0</v>
      </c>
      <c r="P689">
        <f>IFERROR(VLOOKUP(A689,[3]Sheet1!$A:$G,4,FALSE),0)</f>
        <v>0</v>
      </c>
      <c r="Q689">
        <f>IFERROR(VLOOKUP(A689,[3]Sheet1!$A:$G,5,FALSE),0)</f>
        <v>0</v>
      </c>
      <c r="R689">
        <f>IFERROR(VLOOKUP(A689,[3]Sheet1!$A:$G,6,FALSE),0)</f>
        <v>0</v>
      </c>
      <c r="S689">
        <f>IFERROR(VLOOKUP(A689,[3]Sheet1!$A:$G,7,FALSE),0)</f>
        <v>0</v>
      </c>
      <c r="T689" t="str">
        <f t="shared" si="61"/>
        <v>Sim</v>
      </c>
      <c r="U689" t="str">
        <f t="shared" si="62"/>
        <v>Sim</v>
      </c>
      <c r="V689" t="str">
        <f t="shared" si="63"/>
        <v>Sim</v>
      </c>
      <c r="W689" t="str">
        <f t="shared" si="64"/>
        <v>Sim</v>
      </c>
      <c r="X689" t="str">
        <f t="shared" si="65"/>
        <v>Não</v>
      </c>
      <c r="Y689" t="str">
        <f t="shared" si="66"/>
        <v>Sim</v>
      </c>
    </row>
    <row r="690" spans="1:25" x14ac:dyDescent="0.25">
      <c r="A690" s="5">
        <v>230930</v>
      </c>
      <c r="B690">
        <f>IFERROR(VLOOKUP(A690,[1]Monitoramento_Base_somente_disp!$A:$J,5,FALSE),0)</f>
        <v>420069</v>
      </c>
      <c r="C690">
        <f>IFERROR(VLOOKUP(A690,[1]Monitoramento_Base_somente_disp!$A:$J,6,FALSE),0)</f>
        <v>32434721</v>
      </c>
      <c r="D690">
        <f>IFERROR(VLOOKUP(A690,[1]Monitoramento_Base_somente_disp!$A:$J,7,FALSE),0)</f>
        <v>252839</v>
      </c>
      <c r="E690">
        <f>IFERROR(VLOOKUP(A690,[1]Monitoramento_Base_somente_disp!$A:$J,8,FALSE),0)</f>
        <v>22687319</v>
      </c>
      <c r="F690">
        <f>IFERROR(VLOOKUP(A690,[1]Monitoramento_Base_somente_disp!$A:$J,9,FALSE),0)</f>
        <v>203</v>
      </c>
      <c r="G690">
        <f>IFERROR(VLOOKUP(A690,[1]Monitoramento_Base_somente_disp!$A:$J,10,FALSE),0)</f>
        <v>3374433</v>
      </c>
      <c r="H690">
        <f>IFERROR(VLOOKUP(A690,[2]Sheet1!$A:$I,4,FALSE),0)</f>
        <v>0</v>
      </c>
      <c r="I690">
        <f>IFERROR(VLOOKUP(A690,[2]Sheet1!$A:$I,5,FALSE),0)</f>
        <v>0</v>
      </c>
      <c r="J690">
        <f>IFERROR(VLOOKUP(A690,[2]Sheet1!$A:$I,6,FALSE),0)</f>
        <v>0</v>
      </c>
      <c r="K690">
        <f>IFERROR(VLOOKUP(A690,[2]Sheet1!$A:$I,7,FALSE),0)</f>
        <v>0</v>
      </c>
      <c r="L690">
        <f>IFERROR(VLOOKUP(A690,[2]Sheet1!$A:$I,8,FALSE),0)</f>
        <v>0</v>
      </c>
      <c r="M690">
        <f>IFERROR(VLOOKUP(A690,[2]Sheet1!$A:$I,9,FALSE),0)</f>
        <v>0</v>
      </c>
      <c r="N690">
        <f>IFERROR(VLOOKUP(A690,[3]Sheet1!$A:$G,2,FALSE),0)</f>
        <v>0</v>
      </c>
      <c r="O690">
        <f>IFERROR(VLOOKUP(A690,[3]Sheet1!$A:$G,3,FALSE),0)</f>
        <v>0</v>
      </c>
      <c r="P690">
        <f>IFERROR(VLOOKUP(A690,[3]Sheet1!$A:$G,4,FALSE),0)</f>
        <v>0</v>
      </c>
      <c r="Q690">
        <f>IFERROR(VLOOKUP(A690,[3]Sheet1!$A:$G,5,FALSE),0)</f>
        <v>0</v>
      </c>
      <c r="R690">
        <f>IFERROR(VLOOKUP(A690,[3]Sheet1!$A:$G,6,FALSE),0)</f>
        <v>0</v>
      </c>
      <c r="S690">
        <f>IFERROR(VLOOKUP(A690,[3]Sheet1!$A:$G,7,FALSE),0)</f>
        <v>0</v>
      </c>
      <c r="T690" t="str">
        <f t="shared" si="61"/>
        <v>Sim</v>
      </c>
      <c r="U690" t="str">
        <f t="shared" si="62"/>
        <v>Sim</v>
      </c>
      <c r="V690" t="str">
        <f t="shared" si="63"/>
        <v>Sim</v>
      </c>
      <c r="W690" t="str">
        <f t="shared" si="64"/>
        <v>Sim</v>
      </c>
      <c r="X690" t="str">
        <f t="shared" si="65"/>
        <v>Sim</v>
      </c>
      <c r="Y690" t="str">
        <f t="shared" si="66"/>
        <v>Sim</v>
      </c>
    </row>
    <row r="691" spans="1:25" x14ac:dyDescent="0.25">
      <c r="A691" s="5">
        <v>230940</v>
      </c>
      <c r="B691">
        <f>IFERROR(VLOOKUP(A691,[1]Monitoramento_Base_somente_disp!$A:$J,5,FALSE),0)</f>
        <v>22051</v>
      </c>
      <c r="C691">
        <f>IFERROR(VLOOKUP(A691,[1]Monitoramento_Base_somente_disp!$A:$J,6,FALSE),0)</f>
        <v>25391567</v>
      </c>
      <c r="D691">
        <f>IFERROR(VLOOKUP(A691,[1]Monitoramento_Base_somente_disp!$A:$J,7,FALSE),0)</f>
        <v>19933</v>
      </c>
      <c r="E691">
        <f>IFERROR(VLOOKUP(A691,[1]Monitoramento_Base_somente_disp!$A:$J,8,FALSE),0)</f>
        <v>21986178</v>
      </c>
      <c r="F691">
        <f>IFERROR(VLOOKUP(A691,[1]Monitoramento_Base_somente_disp!$A:$J,9,FALSE),0)</f>
        <v>243</v>
      </c>
      <c r="G691">
        <f>IFERROR(VLOOKUP(A691,[1]Monitoramento_Base_somente_disp!$A:$J,10,FALSE),0)</f>
        <v>3547010</v>
      </c>
      <c r="H691">
        <f>IFERROR(VLOOKUP(A691,[2]Sheet1!$A:$I,4,FALSE),0)</f>
        <v>0</v>
      </c>
      <c r="I691">
        <f>IFERROR(VLOOKUP(A691,[2]Sheet1!$A:$I,5,FALSE),0)</f>
        <v>0</v>
      </c>
      <c r="J691">
        <f>IFERROR(VLOOKUP(A691,[2]Sheet1!$A:$I,6,FALSE),0)</f>
        <v>0</v>
      </c>
      <c r="K691">
        <f>IFERROR(VLOOKUP(A691,[2]Sheet1!$A:$I,7,FALSE),0)</f>
        <v>0</v>
      </c>
      <c r="L691">
        <f>IFERROR(VLOOKUP(A691,[2]Sheet1!$A:$I,8,FALSE),0)</f>
        <v>0</v>
      </c>
      <c r="M691">
        <f>IFERROR(VLOOKUP(A691,[2]Sheet1!$A:$I,9,FALSE),0)</f>
        <v>0</v>
      </c>
      <c r="N691">
        <f>IFERROR(VLOOKUP(A691,[3]Sheet1!$A:$G,2,FALSE),0)</f>
        <v>0</v>
      </c>
      <c r="O691">
        <f>IFERROR(VLOOKUP(A691,[3]Sheet1!$A:$G,3,FALSE),0)</f>
        <v>0</v>
      </c>
      <c r="P691">
        <f>IFERROR(VLOOKUP(A691,[3]Sheet1!$A:$G,4,FALSE),0)</f>
        <v>0</v>
      </c>
      <c r="Q691">
        <f>IFERROR(VLOOKUP(A691,[3]Sheet1!$A:$G,5,FALSE),0)</f>
        <v>0</v>
      </c>
      <c r="R691">
        <f>IFERROR(VLOOKUP(A691,[3]Sheet1!$A:$G,6,FALSE),0)</f>
        <v>0</v>
      </c>
      <c r="S691">
        <f>IFERROR(VLOOKUP(A691,[3]Sheet1!$A:$G,7,FALSE),0)</f>
        <v>0</v>
      </c>
      <c r="T691" t="str">
        <f t="shared" si="61"/>
        <v>Sim</v>
      </c>
      <c r="U691" t="str">
        <f t="shared" si="62"/>
        <v>Sim</v>
      </c>
      <c r="V691" t="str">
        <f t="shared" si="63"/>
        <v>Sim</v>
      </c>
      <c r="W691" t="str">
        <f t="shared" si="64"/>
        <v>Sim</v>
      </c>
      <c r="X691" t="str">
        <f t="shared" si="65"/>
        <v>Sim</v>
      </c>
      <c r="Y691" t="str">
        <f t="shared" si="66"/>
        <v>Sim</v>
      </c>
    </row>
    <row r="692" spans="1:25" x14ac:dyDescent="0.25">
      <c r="A692" s="5">
        <v>230945</v>
      </c>
      <c r="B692">
        <f>IFERROR(VLOOKUP(A692,[1]Monitoramento_Base_somente_disp!$A:$J,5,FALSE),0)</f>
        <v>186585</v>
      </c>
      <c r="C692">
        <f>IFERROR(VLOOKUP(A692,[1]Monitoramento_Base_somente_disp!$A:$J,6,FALSE),0)</f>
        <v>33400751</v>
      </c>
      <c r="D692">
        <f>IFERROR(VLOOKUP(A692,[1]Monitoramento_Base_somente_disp!$A:$J,7,FALSE),0)</f>
        <v>100370</v>
      </c>
      <c r="E692">
        <f>IFERROR(VLOOKUP(A692,[1]Monitoramento_Base_somente_disp!$A:$J,8,FALSE),0)</f>
        <v>28326785</v>
      </c>
      <c r="F692">
        <f>IFERROR(VLOOKUP(A692,[1]Monitoramento_Base_somente_disp!$A:$J,9,FALSE),0)</f>
        <v>9473</v>
      </c>
      <c r="G692">
        <f>IFERROR(VLOOKUP(A692,[1]Monitoramento_Base_somente_disp!$A:$J,10,FALSE),0)</f>
        <v>4475168</v>
      </c>
      <c r="H692">
        <f>IFERROR(VLOOKUP(A692,[2]Sheet1!$A:$I,4,FALSE),0)</f>
        <v>0</v>
      </c>
      <c r="I692">
        <f>IFERROR(VLOOKUP(A692,[2]Sheet1!$A:$I,5,FALSE),0)</f>
        <v>0</v>
      </c>
      <c r="J692">
        <f>IFERROR(VLOOKUP(A692,[2]Sheet1!$A:$I,6,FALSE),0)</f>
        <v>0</v>
      </c>
      <c r="K692">
        <f>IFERROR(VLOOKUP(A692,[2]Sheet1!$A:$I,7,FALSE),0)</f>
        <v>0</v>
      </c>
      <c r="L692">
        <f>IFERROR(VLOOKUP(A692,[2]Sheet1!$A:$I,8,FALSE),0)</f>
        <v>0</v>
      </c>
      <c r="M692">
        <f>IFERROR(VLOOKUP(A692,[2]Sheet1!$A:$I,9,FALSE),0)</f>
        <v>0</v>
      </c>
      <c r="N692">
        <f>IFERROR(VLOOKUP(A692,[3]Sheet1!$A:$G,2,FALSE),0)</f>
        <v>0</v>
      </c>
      <c r="O692">
        <f>IFERROR(VLOOKUP(A692,[3]Sheet1!$A:$G,3,FALSE),0)</f>
        <v>0</v>
      </c>
      <c r="P692">
        <f>IFERROR(VLOOKUP(A692,[3]Sheet1!$A:$G,4,FALSE),0)</f>
        <v>0</v>
      </c>
      <c r="Q692">
        <f>IFERROR(VLOOKUP(A692,[3]Sheet1!$A:$G,5,FALSE),0)</f>
        <v>0</v>
      </c>
      <c r="R692">
        <f>IFERROR(VLOOKUP(A692,[3]Sheet1!$A:$G,6,FALSE),0)</f>
        <v>0</v>
      </c>
      <c r="S692">
        <f>IFERROR(VLOOKUP(A692,[3]Sheet1!$A:$G,7,FALSE),0)</f>
        <v>0</v>
      </c>
      <c r="T692" t="str">
        <f t="shared" si="61"/>
        <v>Sim</v>
      </c>
      <c r="U692" t="str">
        <f t="shared" si="62"/>
        <v>Sim</v>
      </c>
      <c r="V692" t="str">
        <f t="shared" si="63"/>
        <v>Sim</v>
      </c>
      <c r="W692" t="str">
        <f t="shared" si="64"/>
        <v>Sim</v>
      </c>
      <c r="X692" t="str">
        <f t="shared" si="65"/>
        <v>Sim</v>
      </c>
      <c r="Y692" t="str">
        <f t="shared" si="66"/>
        <v>Sim</v>
      </c>
    </row>
    <row r="693" spans="1:25" x14ac:dyDescent="0.25">
      <c r="A693" s="5">
        <v>230950</v>
      </c>
      <c r="B693">
        <f>IFERROR(VLOOKUP(A693,[1]Monitoramento_Base_somente_disp!$A:$J,5,FALSE),0)</f>
        <v>279913</v>
      </c>
      <c r="C693">
        <f>IFERROR(VLOOKUP(A693,[1]Monitoramento_Base_somente_disp!$A:$J,6,FALSE),0)</f>
        <v>23139199</v>
      </c>
      <c r="D693">
        <f>IFERROR(VLOOKUP(A693,[1]Monitoramento_Base_somente_disp!$A:$J,7,FALSE),0)</f>
        <v>224599</v>
      </c>
      <c r="E693">
        <f>IFERROR(VLOOKUP(A693,[1]Monitoramento_Base_somente_disp!$A:$J,8,FALSE),0)</f>
        <v>16479862</v>
      </c>
      <c r="F693">
        <f>IFERROR(VLOOKUP(A693,[1]Monitoramento_Base_somente_disp!$A:$J,9,FALSE),0)</f>
        <v>60</v>
      </c>
      <c r="G693">
        <f>IFERROR(VLOOKUP(A693,[1]Monitoramento_Base_somente_disp!$A:$J,10,FALSE),0)</f>
        <v>2588115</v>
      </c>
      <c r="H693">
        <f>IFERROR(VLOOKUP(A693,[2]Sheet1!$A:$I,4,FALSE),0)</f>
        <v>0</v>
      </c>
      <c r="I693">
        <f>IFERROR(VLOOKUP(A693,[2]Sheet1!$A:$I,5,FALSE),0)</f>
        <v>0</v>
      </c>
      <c r="J693">
        <f>IFERROR(VLOOKUP(A693,[2]Sheet1!$A:$I,6,FALSE),0)</f>
        <v>0</v>
      </c>
      <c r="K693">
        <f>IFERROR(VLOOKUP(A693,[2]Sheet1!$A:$I,7,FALSE),0)</f>
        <v>0</v>
      </c>
      <c r="L693">
        <f>IFERROR(VLOOKUP(A693,[2]Sheet1!$A:$I,8,FALSE),0)</f>
        <v>0</v>
      </c>
      <c r="M693">
        <f>IFERROR(VLOOKUP(A693,[2]Sheet1!$A:$I,9,FALSE),0)</f>
        <v>0</v>
      </c>
      <c r="N693">
        <f>IFERROR(VLOOKUP(A693,[3]Sheet1!$A:$G,2,FALSE),0)</f>
        <v>0</v>
      </c>
      <c r="O693">
        <f>IFERROR(VLOOKUP(A693,[3]Sheet1!$A:$G,3,FALSE),0)</f>
        <v>0</v>
      </c>
      <c r="P693">
        <f>IFERROR(VLOOKUP(A693,[3]Sheet1!$A:$G,4,FALSE),0)</f>
        <v>0</v>
      </c>
      <c r="Q693">
        <f>IFERROR(VLOOKUP(A693,[3]Sheet1!$A:$G,5,FALSE),0)</f>
        <v>0</v>
      </c>
      <c r="R693">
        <f>IFERROR(VLOOKUP(A693,[3]Sheet1!$A:$G,6,FALSE),0)</f>
        <v>0</v>
      </c>
      <c r="S693">
        <f>IFERROR(VLOOKUP(A693,[3]Sheet1!$A:$G,7,FALSE),0)</f>
        <v>0</v>
      </c>
      <c r="T693" t="str">
        <f t="shared" si="61"/>
        <v>Sim</v>
      </c>
      <c r="U693" t="str">
        <f t="shared" si="62"/>
        <v>Sim</v>
      </c>
      <c r="V693" t="str">
        <f t="shared" si="63"/>
        <v>Sim</v>
      </c>
      <c r="W693" t="str">
        <f t="shared" si="64"/>
        <v>Sim</v>
      </c>
      <c r="X693" t="str">
        <f t="shared" si="65"/>
        <v>Sim</v>
      </c>
      <c r="Y693" t="str">
        <f t="shared" si="66"/>
        <v>Sim</v>
      </c>
    </row>
    <row r="694" spans="1:25" x14ac:dyDescent="0.25">
      <c r="A694" s="5">
        <v>230960</v>
      </c>
      <c r="B694">
        <f>IFERROR(VLOOKUP(A694,[1]Monitoramento_Base_somente_disp!$A:$J,5,FALSE),0)</f>
        <v>409296</v>
      </c>
      <c r="C694">
        <f>IFERROR(VLOOKUP(A694,[1]Monitoramento_Base_somente_disp!$A:$J,6,FALSE),0)</f>
        <v>49487082</v>
      </c>
      <c r="D694">
        <f>IFERROR(VLOOKUP(A694,[1]Monitoramento_Base_somente_disp!$A:$J,7,FALSE),0)</f>
        <v>222565</v>
      </c>
      <c r="E694">
        <f>IFERROR(VLOOKUP(A694,[1]Monitoramento_Base_somente_disp!$A:$J,8,FALSE),0)</f>
        <v>45073025</v>
      </c>
      <c r="F694">
        <f>IFERROR(VLOOKUP(A694,[1]Monitoramento_Base_somente_disp!$A:$J,9,FALSE),0)</f>
        <v>16579</v>
      </c>
      <c r="G694">
        <f>IFERROR(VLOOKUP(A694,[1]Monitoramento_Base_somente_disp!$A:$J,10,FALSE),0)</f>
        <v>8941047</v>
      </c>
      <c r="H694">
        <f>IFERROR(VLOOKUP(A694,[2]Sheet1!$A:$I,4,FALSE),0)</f>
        <v>0</v>
      </c>
      <c r="I694">
        <f>IFERROR(VLOOKUP(A694,[2]Sheet1!$A:$I,5,FALSE),0)</f>
        <v>0</v>
      </c>
      <c r="J694">
        <f>IFERROR(VLOOKUP(A694,[2]Sheet1!$A:$I,6,FALSE),0)</f>
        <v>0</v>
      </c>
      <c r="K694">
        <f>IFERROR(VLOOKUP(A694,[2]Sheet1!$A:$I,7,FALSE),0)</f>
        <v>0</v>
      </c>
      <c r="L694">
        <f>IFERROR(VLOOKUP(A694,[2]Sheet1!$A:$I,8,FALSE),0)</f>
        <v>0</v>
      </c>
      <c r="M694">
        <f>IFERROR(VLOOKUP(A694,[2]Sheet1!$A:$I,9,FALSE),0)</f>
        <v>0</v>
      </c>
      <c r="N694">
        <f>IFERROR(VLOOKUP(A694,[3]Sheet1!$A:$G,2,FALSE),0)</f>
        <v>0</v>
      </c>
      <c r="O694">
        <f>IFERROR(VLOOKUP(A694,[3]Sheet1!$A:$G,3,FALSE),0)</f>
        <v>0</v>
      </c>
      <c r="P694">
        <f>IFERROR(VLOOKUP(A694,[3]Sheet1!$A:$G,4,FALSE),0)</f>
        <v>0</v>
      </c>
      <c r="Q694">
        <f>IFERROR(VLOOKUP(A694,[3]Sheet1!$A:$G,5,FALSE),0)</f>
        <v>0</v>
      </c>
      <c r="R694">
        <f>IFERROR(VLOOKUP(A694,[3]Sheet1!$A:$G,6,FALSE),0)</f>
        <v>0</v>
      </c>
      <c r="S694">
        <f>IFERROR(VLOOKUP(A694,[3]Sheet1!$A:$G,7,FALSE),0)</f>
        <v>0</v>
      </c>
      <c r="T694" t="str">
        <f t="shared" si="61"/>
        <v>Sim</v>
      </c>
      <c r="U694" t="str">
        <f t="shared" si="62"/>
        <v>Sim</v>
      </c>
      <c r="V694" t="str">
        <f t="shared" si="63"/>
        <v>Sim</v>
      </c>
      <c r="W694" t="str">
        <f t="shared" si="64"/>
        <v>Sim</v>
      </c>
      <c r="X694" t="str">
        <f t="shared" si="65"/>
        <v>Sim</v>
      </c>
      <c r="Y694" t="str">
        <f t="shared" si="66"/>
        <v>Sim</v>
      </c>
    </row>
    <row r="695" spans="1:25" x14ac:dyDescent="0.25">
      <c r="A695" s="5">
        <v>230980</v>
      </c>
      <c r="B695">
        <f>IFERROR(VLOOKUP(A695,[1]Monitoramento_Base_somente_disp!$A:$J,5,FALSE),0)</f>
        <v>53658</v>
      </c>
      <c r="C695">
        <f>IFERROR(VLOOKUP(A695,[1]Monitoramento_Base_somente_disp!$A:$J,6,FALSE),0)</f>
        <v>8526056</v>
      </c>
      <c r="D695">
        <f>IFERROR(VLOOKUP(A695,[1]Monitoramento_Base_somente_disp!$A:$J,7,FALSE),0)</f>
        <v>43008</v>
      </c>
      <c r="E695">
        <f>IFERROR(VLOOKUP(A695,[1]Monitoramento_Base_somente_disp!$A:$J,8,FALSE),0)</f>
        <v>4931774</v>
      </c>
      <c r="F695">
        <f>IFERROR(VLOOKUP(A695,[1]Monitoramento_Base_somente_disp!$A:$J,9,FALSE),0)</f>
        <v>0</v>
      </c>
      <c r="G695">
        <f>IFERROR(VLOOKUP(A695,[1]Monitoramento_Base_somente_disp!$A:$J,10,FALSE),0)</f>
        <v>701535</v>
      </c>
      <c r="H695">
        <f>IFERROR(VLOOKUP(A695,[2]Sheet1!$A:$I,4,FALSE),0)</f>
        <v>0</v>
      </c>
      <c r="I695">
        <f>IFERROR(VLOOKUP(A695,[2]Sheet1!$A:$I,5,FALSE),0)</f>
        <v>0</v>
      </c>
      <c r="J695">
        <f>IFERROR(VLOOKUP(A695,[2]Sheet1!$A:$I,6,FALSE),0)</f>
        <v>0</v>
      </c>
      <c r="K695">
        <f>IFERROR(VLOOKUP(A695,[2]Sheet1!$A:$I,7,FALSE),0)</f>
        <v>0</v>
      </c>
      <c r="L695">
        <f>IFERROR(VLOOKUP(A695,[2]Sheet1!$A:$I,8,FALSE),0)</f>
        <v>0</v>
      </c>
      <c r="M695">
        <f>IFERROR(VLOOKUP(A695,[2]Sheet1!$A:$I,9,FALSE),0)</f>
        <v>0</v>
      </c>
      <c r="N695">
        <f>IFERROR(VLOOKUP(A695,[3]Sheet1!$A:$G,2,FALSE),0)</f>
        <v>0</v>
      </c>
      <c r="O695">
        <f>IFERROR(VLOOKUP(A695,[3]Sheet1!$A:$G,3,FALSE),0)</f>
        <v>0</v>
      </c>
      <c r="P695">
        <f>IFERROR(VLOOKUP(A695,[3]Sheet1!$A:$G,4,FALSE),0)</f>
        <v>0</v>
      </c>
      <c r="Q695">
        <f>IFERROR(VLOOKUP(A695,[3]Sheet1!$A:$G,5,FALSE),0)</f>
        <v>0</v>
      </c>
      <c r="R695">
        <f>IFERROR(VLOOKUP(A695,[3]Sheet1!$A:$G,6,FALSE),0)</f>
        <v>0</v>
      </c>
      <c r="S695">
        <f>IFERROR(VLOOKUP(A695,[3]Sheet1!$A:$G,7,FALSE),0)</f>
        <v>0</v>
      </c>
      <c r="T695" t="str">
        <f t="shared" si="61"/>
        <v>Sim</v>
      </c>
      <c r="U695" t="str">
        <f t="shared" si="62"/>
        <v>Sim</v>
      </c>
      <c r="V695" t="str">
        <f t="shared" si="63"/>
        <v>Sim</v>
      </c>
      <c r="W695" t="str">
        <f t="shared" si="64"/>
        <v>Sim</v>
      </c>
      <c r="X695" t="str">
        <f t="shared" si="65"/>
        <v>Não</v>
      </c>
      <c r="Y695" t="str">
        <f t="shared" si="66"/>
        <v>Sim</v>
      </c>
    </row>
    <row r="696" spans="1:25" x14ac:dyDescent="0.25">
      <c r="A696" s="5">
        <v>230990</v>
      </c>
      <c r="B696">
        <f>IFERROR(VLOOKUP(A696,[1]Monitoramento_Base_somente_disp!$A:$J,5,FALSE),0)</f>
        <v>52367</v>
      </c>
      <c r="C696">
        <f>IFERROR(VLOOKUP(A696,[1]Monitoramento_Base_somente_disp!$A:$J,6,FALSE),0)</f>
        <v>4224509</v>
      </c>
      <c r="D696">
        <f>IFERROR(VLOOKUP(A696,[1]Monitoramento_Base_somente_disp!$A:$J,7,FALSE),0)</f>
        <v>26132</v>
      </c>
      <c r="E696">
        <f>IFERROR(VLOOKUP(A696,[1]Monitoramento_Base_somente_disp!$A:$J,8,FALSE),0)</f>
        <v>3079430</v>
      </c>
      <c r="F696">
        <f>IFERROR(VLOOKUP(A696,[1]Monitoramento_Base_somente_disp!$A:$J,9,FALSE),0)</f>
        <v>0</v>
      </c>
      <c r="G696">
        <f>IFERROR(VLOOKUP(A696,[1]Monitoramento_Base_somente_disp!$A:$J,10,FALSE),0)</f>
        <v>445570</v>
      </c>
      <c r="H696">
        <f>IFERROR(VLOOKUP(A696,[2]Sheet1!$A:$I,4,FALSE),0)</f>
        <v>0</v>
      </c>
      <c r="I696">
        <f>IFERROR(VLOOKUP(A696,[2]Sheet1!$A:$I,5,FALSE),0)</f>
        <v>0</v>
      </c>
      <c r="J696">
        <f>IFERROR(VLOOKUP(A696,[2]Sheet1!$A:$I,6,FALSE),0)</f>
        <v>0</v>
      </c>
      <c r="K696">
        <f>IFERROR(VLOOKUP(A696,[2]Sheet1!$A:$I,7,FALSE),0)</f>
        <v>0</v>
      </c>
      <c r="L696">
        <f>IFERROR(VLOOKUP(A696,[2]Sheet1!$A:$I,8,FALSE),0)</f>
        <v>0</v>
      </c>
      <c r="M696">
        <f>IFERROR(VLOOKUP(A696,[2]Sheet1!$A:$I,9,FALSE),0)</f>
        <v>0</v>
      </c>
      <c r="N696">
        <f>IFERROR(VLOOKUP(A696,[3]Sheet1!$A:$G,2,FALSE),0)</f>
        <v>0</v>
      </c>
      <c r="O696">
        <f>IFERROR(VLOOKUP(A696,[3]Sheet1!$A:$G,3,FALSE),0)</f>
        <v>0</v>
      </c>
      <c r="P696">
        <f>IFERROR(VLOOKUP(A696,[3]Sheet1!$A:$G,4,FALSE),0)</f>
        <v>0</v>
      </c>
      <c r="Q696">
        <f>IFERROR(VLOOKUP(A696,[3]Sheet1!$A:$G,5,FALSE),0)</f>
        <v>0</v>
      </c>
      <c r="R696">
        <f>IFERROR(VLOOKUP(A696,[3]Sheet1!$A:$G,6,FALSE),0)</f>
        <v>0</v>
      </c>
      <c r="S696">
        <f>IFERROR(VLOOKUP(A696,[3]Sheet1!$A:$G,7,FALSE),0)</f>
        <v>0</v>
      </c>
      <c r="T696" t="str">
        <f t="shared" si="61"/>
        <v>Sim</v>
      </c>
      <c r="U696" t="str">
        <f t="shared" si="62"/>
        <v>Sim</v>
      </c>
      <c r="V696" t="str">
        <f t="shared" si="63"/>
        <v>Sim</v>
      </c>
      <c r="W696" t="str">
        <f t="shared" si="64"/>
        <v>Sim</v>
      </c>
      <c r="X696" t="str">
        <f t="shared" si="65"/>
        <v>Não</v>
      </c>
      <c r="Y696" t="str">
        <f t="shared" si="66"/>
        <v>Sim</v>
      </c>
    </row>
    <row r="697" spans="1:25" x14ac:dyDescent="0.25">
      <c r="A697" s="5">
        <v>231000</v>
      </c>
      <c r="B697">
        <f>IFERROR(VLOOKUP(A697,[1]Monitoramento_Base_somente_disp!$A:$J,5,FALSE),0)</f>
        <v>24964</v>
      </c>
      <c r="C697">
        <f>IFERROR(VLOOKUP(A697,[1]Monitoramento_Base_somente_disp!$A:$J,6,FALSE),0)</f>
        <v>15753118</v>
      </c>
      <c r="D697">
        <f>IFERROR(VLOOKUP(A697,[1]Monitoramento_Base_somente_disp!$A:$J,7,FALSE),0)</f>
        <v>20380</v>
      </c>
      <c r="E697">
        <f>IFERROR(VLOOKUP(A697,[1]Monitoramento_Base_somente_disp!$A:$J,8,FALSE),0)</f>
        <v>17254299</v>
      </c>
      <c r="F697">
        <f>IFERROR(VLOOKUP(A697,[1]Monitoramento_Base_somente_disp!$A:$J,9,FALSE),0)</f>
        <v>0</v>
      </c>
      <c r="G697">
        <f>IFERROR(VLOOKUP(A697,[1]Monitoramento_Base_somente_disp!$A:$J,10,FALSE),0)</f>
        <v>2887828</v>
      </c>
      <c r="H697">
        <f>IFERROR(VLOOKUP(A697,[2]Sheet1!$A:$I,4,FALSE),0)</f>
        <v>0</v>
      </c>
      <c r="I697">
        <f>IFERROR(VLOOKUP(A697,[2]Sheet1!$A:$I,5,FALSE),0)</f>
        <v>0</v>
      </c>
      <c r="J697">
        <f>IFERROR(VLOOKUP(A697,[2]Sheet1!$A:$I,6,FALSE),0)</f>
        <v>0</v>
      </c>
      <c r="K697">
        <f>IFERROR(VLOOKUP(A697,[2]Sheet1!$A:$I,7,FALSE),0)</f>
        <v>0</v>
      </c>
      <c r="L697">
        <f>IFERROR(VLOOKUP(A697,[2]Sheet1!$A:$I,8,FALSE),0)</f>
        <v>0</v>
      </c>
      <c r="M697">
        <f>IFERROR(VLOOKUP(A697,[2]Sheet1!$A:$I,9,FALSE),0)</f>
        <v>0</v>
      </c>
      <c r="N697">
        <f>IFERROR(VLOOKUP(A697,[3]Sheet1!$A:$G,2,FALSE),0)</f>
        <v>0</v>
      </c>
      <c r="O697">
        <f>IFERROR(VLOOKUP(A697,[3]Sheet1!$A:$G,3,FALSE),0)</f>
        <v>0</v>
      </c>
      <c r="P697">
        <f>IFERROR(VLOOKUP(A697,[3]Sheet1!$A:$G,4,FALSE),0)</f>
        <v>0</v>
      </c>
      <c r="Q697">
        <f>IFERROR(VLOOKUP(A697,[3]Sheet1!$A:$G,5,FALSE),0)</f>
        <v>0</v>
      </c>
      <c r="R697">
        <f>IFERROR(VLOOKUP(A697,[3]Sheet1!$A:$G,6,FALSE),0)</f>
        <v>0</v>
      </c>
      <c r="S697">
        <f>IFERROR(VLOOKUP(A697,[3]Sheet1!$A:$G,7,FALSE),0)</f>
        <v>0</v>
      </c>
      <c r="T697" t="str">
        <f t="shared" si="61"/>
        <v>Sim</v>
      </c>
      <c r="U697" t="str">
        <f t="shared" si="62"/>
        <v>Sim</v>
      </c>
      <c r="V697" t="str">
        <f t="shared" si="63"/>
        <v>Sim</v>
      </c>
      <c r="W697" t="str">
        <f t="shared" si="64"/>
        <v>Sim</v>
      </c>
      <c r="X697" t="str">
        <f t="shared" si="65"/>
        <v>Não</v>
      </c>
      <c r="Y697" t="str">
        <f t="shared" si="66"/>
        <v>Sim</v>
      </c>
    </row>
    <row r="698" spans="1:25" x14ac:dyDescent="0.25">
      <c r="A698" s="5">
        <v>231010</v>
      </c>
      <c r="B698">
        <f>IFERROR(VLOOKUP(A698,[1]Monitoramento_Base_somente_disp!$A:$J,5,FALSE),0)</f>
        <v>26512</v>
      </c>
      <c r="C698">
        <f>IFERROR(VLOOKUP(A698,[1]Monitoramento_Base_somente_disp!$A:$J,6,FALSE),0)</f>
        <v>77479630</v>
      </c>
      <c r="D698">
        <f>IFERROR(VLOOKUP(A698,[1]Monitoramento_Base_somente_disp!$A:$J,7,FALSE),0)</f>
        <v>2274</v>
      </c>
      <c r="E698">
        <f>IFERROR(VLOOKUP(A698,[1]Monitoramento_Base_somente_disp!$A:$J,8,FALSE),0)</f>
        <v>79694594</v>
      </c>
      <c r="F698">
        <f>IFERROR(VLOOKUP(A698,[1]Monitoramento_Base_somente_disp!$A:$J,9,FALSE),0)</f>
        <v>0</v>
      </c>
      <c r="G698">
        <f>IFERROR(VLOOKUP(A698,[1]Monitoramento_Base_somente_disp!$A:$J,10,FALSE),0)</f>
        <v>12851760</v>
      </c>
      <c r="H698">
        <f>IFERROR(VLOOKUP(A698,[2]Sheet1!$A:$I,4,FALSE),0)</f>
        <v>0</v>
      </c>
      <c r="I698">
        <f>IFERROR(VLOOKUP(A698,[2]Sheet1!$A:$I,5,FALSE),0)</f>
        <v>0</v>
      </c>
      <c r="J698">
        <f>IFERROR(VLOOKUP(A698,[2]Sheet1!$A:$I,6,FALSE),0)</f>
        <v>0</v>
      </c>
      <c r="K698">
        <f>IFERROR(VLOOKUP(A698,[2]Sheet1!$A:$I,7,FALSE),0)</f>
        <v>0</v>
      </c>
      <c r="L698">
        <f>IFERROR(VLOOKUP(A698,[2]Sheet1!$A:$I,8,FALSE),0)</f>
        <v>0</v>
      </c>
      <c r="M698">
        <f>IFERROR(VLOOKUP(A698,[2]Sheet1!$A:$I,9,FALSE),0)</f>
        <v>0</v>
      </c>
      <c r="N698">
        <f>IFERROR(VLOOKUP(A698,[3]Sheet1!$A:$G,2,FALSE),0)</f>
        <v>0</v>
      </c>
      <c r="O698">
        <f>IFERROR(VLOOKUP(A698,[3]Sheet1!$A:$G,3,FALSE),0)</f>
        <v>0</v>
      </c>
      <c r="P698">
        <f>IFERROR(VLOOKUP(A698,[3]Sheet1!$A:$G,4,FALSE),0)</f>
        <v>0</v>
      </c>
      <c r="Q698">
        <f>IFERROR(VLOOKUP(A698,[3]Sheet1!$A:$G,5,FALSE),0)</f>
        <v>0</v>
      </c>
      <c r="R698">
        <f>IFERROR(VLOOKUP(A698,[3]Sheet1!$A:$G,6,FALSE),0)</f>
        <v>0</v>
      </c>
      <c r="S698">
        <f>IFERROR(VLOOKUP(A698,[3]Sheet1!$A:$G,7,FALSE),0)</f>
        <v>0</v>
      </c>
      <c r="T698" t="str">
        <f t="shared" si="61"/>
        <v>Sim</v>
      </c>
      <c r="U698" t="str">
        <f t="shared" si="62"/>
        <v>Sim</v>
      </c>
      <c r="V698" t="str">
        <f t="shared" si="63"/>
        <v>Sim</v>
      </c>
      <c r="W698" t="str">
        <f t="shared" si="64"/>
        <v>Sim</v>
      </c>
      <c r="X698" t="str">
        <f t="shared" si="65"/>
        <v>Não</v>
      </c>
      <c r="Y698" t="str">
        <f t="shared" si="66"/>
        <v>Sim</v>
      </c>
    </row>
    <row r="699" spans="1:25" x14ac:dyDescent="0.25">
      <c r="A699" s="5">
        <v>231030</v>
      </c>
      <c r="B699">
        <f>IFERROR(VLOOKUP(A699,[1]Monitoramento_Base_somente_disp!$A:$J,5,FALSE),0)</f>
        <v>0</v>
      </c>
      <c r="C699">
        <f>IFERROR(VLOOKUP(A699,[1]Monitoramento_Base_somente_disp!$A:$J,6,FALSE),0)</f>
        <v>16742845</v>
      </c>
      <c r="D699">
        <f>IFERROR(VLOOKUP(A699,[1]Monitoramento_Base_somente_disp!$A:$J,7,FALSE),0)</f>
        <v>0</v>
      </c>
      <c r="E699">
        <f>IFERROR(VLOOKUP(A699,[1]Monitoramento_Base_somente_disp!$A:$J,8,FALSE),0)</f>
        <v>18676851</v>
      </c>
      <c r="F699">
        <f>IFERROR(VLOOKUP(A699,[1]Monitoramento_Base_somente_disp!$A:$J,9,FALSE),0)</f>
        <v>0</v>
      </c>
      <c r="G699">
        <f>IFERROR(VLOOKUP(A699,[1]Monitoramento_Base_somente_disp!$A:$J,10,FALSE),0)</f>
        <v>2916645</v>
      </c>
      <c r="H699">
        <f>IFERROR(VLOOKUP(A699,[2]Sheet1!$A:$I,4,FALSE),0)</f>
        <v>0</v>
      </c>
      <c r="I699">
        <f>IFERROR(VLOOKUP(A699,[2]Sheet1!$A:$I,5,FALSE),0)</f>
        <v>0</v>
      </c>
      <c r="J699">
        <f>IFERROR(VLOOKUP(A699,[2]Sheet1!$A:$I,6,FALSE),0)</f>
        <v>0</v>
      </c>
      <c r="K699">
        <f>IFERROR(VLOOKUP(A699,[2]Sheet1!$A:$I,7,FALSE),0)</f>
        <v>0</v>
      </c>
      <c r="L699">
        <f>IFERROR(VLOOKUP(A699,[2]Sheet1!$A:$I,8,FALSE),0)</f>
        <v>0</v>
      </c>
      <c r="M699">
        <f>IFERROR(VLOOKUP(A699,[2]Sheet1!$A:$I,9,FALSE),0)</f>
        <v>0</v>
      </c>
      <c r="N699">
        <f>IFERROR(VLOOKUP(A699,[3]Sheet1!$A:$G,2,FALSE),0)</f>
        <v>0</v>
      </c>
      <c r="O699">
        <f>IFERROR(VLOOKUP(A699,[3]Sheet1!$A:$G,3,FALSE),0)</f>
        <v>0</v>
      </c>
      <c r="P699">
        <f>IFERROR(VLOOKUP(A699,[3]Sheet1!$A:$G,4,FALSE),0)</f>
        <v>0</v>
      </c>
      <c r="Q699">
        <f>IFERROR(VLOOKUP(A699,[3]Sheet1!$A:$G,5,FALSE),0)</f>
        <v>0</v>
      </c>
      <c r="R699">
        <f>IFERROR(VLOOKUP(A699,[3]Sheet1!$A:$G,6,FALSE),0)</f>
        <v>0</v>
      </c>
      <c r="S699">
        <f>IFERROR(VLOOKUP(A699,[3]Sheet1!$A:$G,7,FALSE),0)</f>
        <v>0</v>
      </c>
      <c r="T699" t="str">
        <f t="shared" si="61"/>
        <v>Não</v>
      </c>
      <c r="U699" t="str">
        <f t="shared" si="62"/>
        <v>Sim</v>
      </c>
      <c r="V699" t="str">
        <f t="shared" si="63"/>
        <v>Não</v>
      </c>
      <c r="W699" t="str">
        <f t="shared" si="64"/>
        <v>Sim</v>
      </c>
      <c r="X699" t="str">
        <f t="shared" si="65"/>
        <v>Não</v>
      </c>
      <c r="Y699" t="str">
        <f t="shared" si="66"/>
        <v>Sim</v>
      </c>
    </row>
    <row r="700" spans="1:25" x14ac:dyDescent="0.25">
      <c r="A700" s="5">
        <v>231040</v>
      </c>
      <c r="B700">
        <f>IFERROR(VLOOKUP(A700,[1]Monitoramento_Base_somente_disp!$A:$J,5,FALSE),0)</f>
        <v>131572</v>
      </c>
      <c r="C700">
        <f>IFERROR(VLOOKUP(A700,[1]Monitoramento_Base_somente_disp!$A:$J,6,FALSE),0)</f>
        <v>11390128</v>
      </c>
      <c r="D700">
        <f>IFERROR(VLOOKUP(A700,[1]Monitoramento_Base_somente_disp!$A:$J,7,FALSE),0)</f>
        <v>50393</v>
      </c>
      <c r="E700">
        <f>IFERROR(VLOOKUP(A700,[1]Monitoramento_Base_somente_disp!$A:$J,8,FALSE),0)</f>
        <v>9528539</v>
      </c>
      <c r="F700">
        <f>IFERROR(VLOOKUP(A700,[1]Monitoramento_Base_somente_disp!$A:$J,9,FALSE),0)</f>
        <v>7261</v>
      </c>
      <c r="G700">
        <f>IFERROR(VLOOKUP(A700,[1]Monitoramento_Base_somente_disp!$A:$J,10,FALSE),0)</f>
        <v>1475234</v>
      </c>
      <c r="H700">
        <f>IFERROR(VLOOKUP(A700,[2]Sheet1!$A:$I,4,FALSE),0)</f>
        <v>0</v>
      </c>
      <c r="I700">
        <f>IFERROR(VLOOKUP(A700,[2]Sheet1!$A:$I,5,FALSE),0)</f>
        <v>0</v>
      </c>
      <c r="J700">
        <f>IFERROR(VLOOKUP(A700,[2]Sheet1!$A:$I,6,FALSE),0)</f>
        <v>0</v>
      </c>
      <c r="K700">
        <f>IFERROR(VLOOKUP(A700,[2]Sheet1!$A:$I,7,FALSE),0)</f>
        <v>0</v>
      </c>
      <c r="L700">
        <f>IFERROR(VLOOKUP(A700,[2]Sheet1!$A:$I,8,FALSE),0)</f>
        <v>0</v>
      </c>
      <c r="M700">
        <f>IFERROR(VLOOKUP(A700,[2]Sheet1!$A:$I,9,FALSE),0)</f>
        <v>0</v>
      </c>
      <c r="N700">
        <f>IFERROR(VLOOKUP(A700,[3]Sheet1!$A:$G,2,FALSE),0)</f>
        <v>0</v>
      </c>
      <c r="O700">
        <f>IFERROR(VLOOKUP(A700,[3]Sheet1!$A:$G,3,FALSE),0)</f>
        <v>0</v>
      </c>
      <c r="P700">
        <f>IFERROR(VLOOKUP(A700,[3]Sheet1!$A:$G,4,FALSE),0)</f>
        <v>0</v>
      </c>
      <c r="Q700">
        <f>IFERROR(VLOOKUP(A700,[3]Sheet1!$A:$G,5,FALSE),0)</f>
        <v>0</v>
      </c>
      <c r="R700">
        <f>IFERROR(VLOOKUP(A700,[3]Sheet1!$A:$G,6,FALSE),0)</f>
        <v>0</v>
      </c>
      <c r="S700">
        <f>IFERROR(VLOOKUP(A700,[3]Sheet1!$A:$G,7,FALSE),0)</f>
        <v>0</v>
      </c>
      <c r="T700" t="str">
        <f t="shared" si="61"/>
        <v>Sim</v>
      </c>
      <c r="U700" t="str">
        <f t="shared" si="62"/>
        <v>Sim</v>
      </c>
      <c r="V700" t="str">
        <f t="shared" si="63"/>
        <v>Sim</v>
      </c>
      <c r="W700" t="str">
        <f t="shared" si="64"/>
        <v>Sim</v>
      </c>
      <c r="X700" t="str">
        <f t="shared" si="65"/>
        <v>Sim</v>
      </c>
      <c r="Y700" t="str">
        <f t="shared" si="66"/>
        <v>Sim</v>
      </c>
    </row>
    <row r="701" spans="1:25" x14ac:dyDescent="0.25">
      <c r="A701" s="5">
        <v>231050</v>
      </c>
      <c r="B701">
        <f>IFERROR(VLOOKUP(A701,[1]Monitoramento_Base_somente_disp!$A:$J,5,FALSE),0)</f>
        <v>321601</v>
      </c>
      <c r="C701">
        <f>IFERROR(VLOOKUP(A701,[1]Monitoramento_Base_somente_disp!$A:$J,6,FALSE),0)</f>
        <v>49822367</v>
      </c>
      <c r="D701">
        <f>IFERROR(VLOOKUP(A701,[1]Monitoramento_Base_somente_disp!$A:$J,7,FALSE),0)</f>
        <v>182217</v>
      </c>
      <c r="E701">
        <f>IFERROR(VLOOKUP(A701,[1]Monitoramento_Base_somente_disp!$A:$J,8,FALSE),0)</f>
        <v>44666675</v>
      </c>
      <c r="F701">
        <f>IFERROR(VLOOKUP(A701,[1]Monitoramento_Base_somente_disp!$A:$J,9,FALSE),0)</f>
        <v>3022</v>
      </c>
      <c r="G701">
        <f>IFERROR(VLOOKUP(A701,[1]Monitoramento_Base_somente_disp!$A:$J,10,FALSE),0)</f>
        <v>7328506</v>
      </c>
      <c r="H701">
        <f>IFERROR(VLOOKUP(A701,[2]Sheet1!$A:$I,4,FALSE),0)</f>
        <v>0</v>
      </c>
      <c r="I701">
        <f>IFERROR(VLOOKUP(A701,[2]Sheet1!$A:$I,5,FALSE),0)</f>
        <v>0</v>
      </c>
      <c r="J701">
        <f>IFERROR(VLOOKUP(A701,[2]Sheet1!$A:$I,6,FALSE),0)</f>
        <v>0</v>
      </c>
      <c r="K701">
        <f>IFERROR(VLOOKUP(A701,[2]Sheet1!$A:$I,7,FALSE),0)</f>
        <v>0</v>
      </c>
      <c r="L701">
        <f>IFERROR(VLOOKUP(A701,[2]Sheet1!$A:$I,8,FALSE),0)</f>
        <v>0</v>
      </c>
      <c r="M701">
        <f>IFERROR(VLOOKUP(A701,[2]Sheet1!$A:$I,9,FALSE),0)</f>
        <v>0</v>
      </c>
      <c r="N701">
        <f>IFERROR(VLOOKUP(A701,[3]Sheet1!$A:$G,2,FALSE),0)</f>
        <v>0</v>
      </c>
      <c r="O701">
        <f>IFERROR(VLOOKUP(A701,[3]Sheet1!$A:$G,3,FALSE),0)</f>
        <v>0</v>
      </c>
      <c r="P701">
        <f>IFERROR(VLOOKUP(A701,[3]Sheet1!$A:$G,4,FALSE),0)</f>
        <v>0</v>
      </c>
      <c r="Q701">
        <f>IFERROR(VLOOKUP(A701,[3]Sheet1!$A:$G,5,FALSE),0)</f>
        <v>0</v>
      </c>
      <c r="R701">
        <f>IFERROR(VLOOKUP(A701,[3]Sheet1!$A:$G,6,FALSE),0)</f>
        <v>0</v>
      </c>
      <c r="S701">
        <f>IFERROR(VLOOKUP(A701,[3]Sheet1!$A:$G,7,FALSE),0)</f>
        <v>0</v>
      </c>
      <c r="T701" t="str">
        <f t="shared" si="61"/>
        <v>Sim</v>
      </c>
      <c r="U701" t="str">
        <f t="shared" si="62"/>
        <v>Sim</v>
      </c>
      <c r="V701" t="str">
        <f t="shared" si="63"/>
        <v>Sim</v>
      </c>
      <c r="W701" t="str">
        <f t="shared" si="64"/>
        <v>Sim</v>
      </c>
      <c r="X701" t="str">
        <f t="shared" si="65"/>
        <v>Sim</v>
      </c>
      <c r="Y701" t="str">
        <f t="shared" si="66"/>
        <v>Sim</v>
      </c>
    </row>
    <row r="702" spans="1:25" x14ac:dyDescent="0.25">
      <c r="A702" s="5">
        <v>231070</v>
      </c>
      <c r="B702">
        <f>IFERROR(VLOOKUP(A702,[1]Monitoramento_Base_somente_disp!$A:$J,5,FALSE),0)</f>
        <v>1208</v>
      </c>
      <c r="C702">
        <f>IFERROR(VLOOKUP(A702,[1]Monitoramento_Base_somente_disp!$A:$J,6,FALSE),0)</f>
        <v>22104887</v>
      </c>
      <c r="D702">
        <f>IFERROR(VLOOKUP(A702,[1]Monitoramento_Base_somente_disp!$A:$J,7,FALSE),0)</f>
        <v>753</v>
      </c>
      <c r="E702">
        <f>IFERROR(VLOOKUP(A702,[1]Monitoramento_Base_somente_disp!$A:$J,8,FALSE),0)</f>
        <v>20900780</v>
      </c>
      <c r="F702">
        <f>IFERROR(VLOOKUP(A702,[1]Monitoramento_Base_somente_disp!$A:$J,9,FALSE),0)</f>
        <v>148</v>
      </c>
      <c r="G702">
        <f>IFERROR(VLOOKUP(A702,[1]Monitoramento_Base_somente_disp!$A:$J,10,FALSE),0)</f>
        <v>3465346</v>
      </c>
      <c r="H702">
        <f>IFERROR(VLOOKUP(A702,[2]Sheet1!$A:$I,4,FALSE),0)</f>
        <v>0</v>
      </c>
      <c r="I702">
        <f>IFERROR(VLOOKUP(A702,[2]Sheet1!$A:$I,5,FALSE),0)</f>
        <v>0</v>
      </c>
      <c r="J702">
        <f>IFERROR(VLOOKUP(A702,[2]Sheet1!$A:$I,6,FALSE),0)</f>
        <v>0</v>
      </c>
      <c r="K702">
        <f>IFERROR(VLOOKUP(A702,[2]Sheet1!$A:$I,7,FALSE),0)</f>
        <v>0</v>
      </c>
      <c r="L702">
        <f>IFERROR(VLOOKUP(A702,[2]Sheet1!$A:$I,8,FALSE),0)</f>
        <v>0</v>
      </c>
      <c r="M702">
        <f>IFERROR(VLOOKUP(A702,[2]Sheet1!$A:$I,9,FALSE),0)</f>
        <v>0</v>
      </c>
      <c r="N702">
        <f>IFERROR(VLOOKUP(A702,[3]Sheet1!$A:$G,2,FALSE),0)</f>
        <v>0</v>
      </c>
      <c r="O702">
        <f>IFERROR(VLOOKUP(A702,[3]Sheet1!$A:$G,3,FALSE),0)</f>
        <v>0</v>
      </c>
      <c r="P702">
        <f>IFERROR(VLOOKUP(A702,[3]Sheet1!$A:$G,4,FALSE),0)</f>
        <v>0</v>
      </c>
      <c r="Q702">
        <f>IFERROR(VLOOKUP(A702,[3]Sheet1!$A:$G,5,FALSE),0)</f>
        <v>0</v>
      </c>
      <c r="R702">
        <f>IFERROR(VLOOKUP(A702,[3]Sheet1!$A:$G,6,FALSE),0)</f>
        <v>0</v>
      </c>
      <c r="S702">
        <f>IFERROR(VLOOKUP(A702,[3]Sheet1!$A:$G,7,FALSE),0)</f>
        <v>0</v>
      </c>
      <c r="T702" t="str">
        <f t="shared" si="61"/>
        <v>Sim</v>
      </c>
      <c r="U702" t="str">
        <f t="shared" si="62"/>
        <v>Sim</v>
      </c>
      <c r="V702" t="str">
        <f t="shared" si="63"/>
        <v>Sim</v>
      </c>
      <c r="W702" t="str">
        <f t="shared" si="64"/>
        <v>Sim</v>
      </c>
      <c r="X702" t="str">
        <f t="shared" si="65"/>
        <v>Sim</v>
      </c>
      <c r="Y702" t="str">
        <f t="shared" si="66"/>
        <v>Sim</v>
      </c>
    </row>
    <row r="703" spans="1:25" x14ac:dyDescent="0.25">
      <c r="A703" s="5">
        <v>231080</v>
      </c>
      <c r="B703">
        <f>IFERROR(VLOOKUP(A703,[1]Monitoramento_Base_somente_disp!$A:$J,5,FALSE),0)</f>
        <v>88347</v>
      </c>
      <c r="C703">
        <f>IFERROR(VLOOKUP(A703,[1]Monitoramento_Base_somente_disp!$A:$J,6,FALSE),0)</f>
        <v>16073724</v>
      </c>
      <c r="D703">
        <f>IFERROR(VLOOKUP(A703,[1]Monitoramento_Base_somente_disp!$A:$J,7,FALSE),0)</f>
        <v>74907</v>
      </c>
      <c r="E703">
        <f>IFERROR(VLOOKUP(A703,[1]Monitoramento_Base_somente_disp!$A:$J,8,FALSE),0)</f>
        <v>12337401</v>
      </c>
      <c r="F703">
        <f>IFERROR(VLOOKUP(A703,[1]Monitoramento_Base_somente_disp!$A:$J,9,FALSE),0)</f>
        <v>4314</v>
      </c>
      <c r="G703">
        <f>IFERROR(VLOOKUP(A703,[1]Monitoramento_Base_somente_disp!$A:$J,10,FALSE),0)</f>
        <v>1793880</v>
      </c>
      <c r="H703">
        <f>IFERROR(VLOOKUP(A703,[2]Sheet1!$A:$I,4,FALSE),0)</f>
        <v>0</v>
      </c>
      <c r="I703">
        <f>IFERROR(VLOOKUP(A703,[2]Sheet1!$A:$I,5,FALSE),0)</f>
        <v>0</v>
      </c>
      <c r="J703">
        <f>IFERROR(VLOOKUP(A703,[2]Sheet1!$A:$I,6,FALSE),0)</f>
        <v>0</v>
      </c>
      <c r="K703">
        <f>IFERROR(VLOOKUP(A703,[2]Sheet1!$A:$I,7,FALSE),0)</f>
        <v>0</v>
      </c>
      <c r="L703">
        <f>IFERROR(VLOOKUP(A703,[2]Sheet1!$A:$I,8,FALSE),0)</f>
        <v>0</v>
      </c>
      <c r="M703">
        <f>IFERROR(VLOOKUP(A703,[2]Sheet1!$A:$I,9,FALSE),0)</f>
        <v>0</v>
      </c>
      <c r="N703">
        <f>IFERROR(VLOOKUP(A703,[3]Sheet1!$A:$G,2,FALSE),0)</f>
        <v>0</v>
      </c>
      <c r="O703">
        <f>IFERROR(VLOOKUP(A703,[3]Sheet1!$A:$G,3,FALSE),0)</f>
        <v>0</v>
      </c>
      <c r="P703">
        <f>IFERROR(VLOOKUP(A703,[3]Sheet1!$A:$G,4,FALSE),0)</f>
        <v>0</v>
      </c>
      <c r="Q703">
        <f>IFERROR(VLOOKUP(A703,[3]Sheet1!$A:$G,5,FALSE),0)</f>
        <v>0</v>
      </c>
      <c r="R703">
        <f>IFERROR(VLOOKUP(A703,[3]Sheet1!$A:$G,6,FALSE),0)</f>
        <v>0</v>
      </c>
      <c r="S703">
        <f>IFERROR(VLOOKUP(A703,[3]Sheet1!$A:$G,7,FALSE),0)</f>
        <v>0</v>
      </c>
      <c r="T703" t="str">
        <f t="shared" si="61"/>
        <v>Sim</v>
      </c>
      <c r="U703" t="str">
        <f t="shared" si="62"/>
        <v>Sim</v>
      </c>
      <c r="V703" t="str">
        <f t="shared" si="63"/>
        <v>Sim</v>
      </c>
      <c r="W703" t="str">
        <f t="shared" si="64"/>
        <v>Sim</v>
      </c>
      <c r="X703" t="str">
        <f t="shared" si="65"/>
        <v>Sim</v>
      </c>
      <c r="Y703" t="str">
        <f t="shared" si="66"/>
        <v>Sim</v>
      </c>
    </row>
    <row r="704" spans="1:25" x14ac:dyDescent="0.25">
      <c r="A704" s="5">
        <v>231090</v>
      </c>
      <c r="B704">
        <f>IFERROR(VLOOKUP(A704,[1]Monitoramento_Base_somente_disp!$A:$J,5,FALSE),0)</f>
        <v>57931</v>
      </c>
      <c r="C704">
        <f>IFERROR(VLOOKUP(A704,[1]Monitoramento_Base_somente_disp!$A:$J,6,FALSE),0)</f>
        <v>23566289</v>
      </c>
      <c r="D704">
        <f>IFERROR(VLOOKUP(A704,[1]Monitoramento_Base_somente_disp!$A:$J,7,FALSE),0)</f>
        <v>73838</v>
      </c>
      <c r="E704">
        <f>IFERROR(VLOOKUP(A704,[1]Monitoramento_Base_somente_disp!$A:$J,8,FALSE),0)</f>
        <v>21153545</v>
      </c>
      <c r="F704">
        <f>IFERROR(VLOOKUP(A704,[1]Monitoramento_Base_somente_disp!$A:$J,9,FALSE),0)</f>
        <v>202</v>
      </c>
      <c r="G704">
        <f>IFERROR(VLOOKUP(A704,[1]Monitoramento_Base_somente_disp!$A:$J,10,FALSE),0)</f>
        <v>3001270</v>
      </c>
      <c r="H704">
        <f>IFERROR(VLOOKUP(A704,[2]Sheet1!$A:$I,4,FALSE),0)</f>
        <v>0</v>
      </c>
      <c r="I704">
        <f>IFERROR(VLOOKUP(A704,[2]Sheet1!$A:$I,5,FALSE),0)</f>
        <v>0</v>
      </c>
      <c r="J704">
        <f>IFERROR(VLOOKUP(A704,[2]Sheet1!$A:$I,6,FALSE),0)</f>
        <v>0</v>
      </c>
      <c r="K704">
        <f>IFERROR(VLOOKUP(A704,[2]Sheet1!$A:$I,7,FALSE),0)</f>
        <v>0</v>
      </c>
      <c r="L704">
        <f>IFERROR(VLOOKUP(A704,[2]Sheet1!$A:$I,8,FALSE),0)</f>
        <v>0</v>
      </c>
      <c r="M704">
        <f>IFERROR(VLOOKUP(A704,[2]Sheet1!$A:$I,9,FALSE),0)</f>
        <v>0</v>
      </c>
      <c r="N704">
        <f>IFERROR(VLOOKUP(A704,[3]Sheet1!$A:$G,2,FALSE),0)</f>
        <v>0</v>
      </c>
      <c r="O704">
        <f>IFERROR(VLOOKUP(A704,[3]Sheet1!$A:$G,3,FALSE),0)</f>
        <v>0</v>
      </c>
      <c r="P704">
        <f>IFERROR(VLOOKUP(A704,[3]Sheet1!$A:$G,4,FALSE),0)</f>
        <v>0</v>
      </c>
      <c r="Q704">
        <f>IFERROR(VLOOKUP(A704,[3]Sheet1!$A:$G,5,FALSE),0)</f>
        <v>0</v>
      </c>
      <c r="R704">
        <f>IFERROR(VLOOKUP(A704,[3]Sheet1!$A:$G,6,FALSE),0)</f>
        <v>0</v>
      </c>
      <c r="S704">
        <f>IFERROR(VLOOKUP(A704,[3]Sheet1!$A:$G,7,FALSE),0)</f>
        <v>0</v>
      </c>
      <c r="T704" t="str">
        <f t="shared" si="61"/>
        <v>Sim</v>
      </c>
      <c r="U704" t="str">
        <f t="shared" si="62"/>
        <v>Sim</v>
      </c>
      <c r="V704" t="str">
        <f t="shared" si="63"/>
        <v>Sim</v>
      </c>
      <c r="W704" t="str">
        <f t="shared" si="64"/>
        <v>Sim</v>
      </c>
      <c r="X704" t="str">
        <f t="shared" si="65"/>
        <v>Sim</v>
      </c>
      <c r="Y704" t="str">
        <f t="shared" si="66"/>
        <v>Sim</v>
      </c>
    </row>
    <row r="705" spans="1:25" x14ac:dyDescent="0.25">
      <c r="A705" s="5">
        <v>231095</v>
      </c>
      <c r="B705">
        <f>IFERROR(VLOOKUP(A705,[1]Monitoramento_Base_somente_disp!$A:$J,5,FALSE),0)</f>
        <v>18368</v>
      </c>
      <c r="C705">
        <f>IFERROR(VLOOKUP(A705,[1]Monitoramento_Base_somente_disp!$A:$J,6,FALSE),0)</f>
        <v>14389540</v>
      </c>
      <c r="D705">
        <f>IFERROR(VLOOKUP(A705,[1]Monitoramento_Base_somente_disp!$A:$J,7,FALSE),0)</f>
        <v>19259</v>
      </c>
      <c r="E705">
        <f>IFERROR(VLOOKUP(A705,[1]Monitoramento_Base_somente_disp!$A:$J,8,FALSE),0)</f>
        <v>11966916</v>
      </c>
      <c r="F705">
        <f>IFERROR(VLOOKUP(A705,[1]Monitoramento_Base_somente_disp!$A:$J,9,FALSE),0)</f>
        <v>0</v>
      </c>
      <c r="G705">
        <f>IFERROR(VLOOKUP(A705,[1]Monitoramento_Base_somente_disp!$A:$J,10,FALSE),0)</f>
        <v>1768725</v>
      </c>
      <c r="H705">
        <f>IFERROR(VLOOKUP(A705,[2]Sheet1!$A:$I,4,FALSE),0)</f>
        <v>0</v>
      </c>
      <c r="I705">
        <f>IFERROR(VLOOKUP(A705,[2]Sheet1!$A:$I,5,FALSE),0)</f>
        <v>0</v>
      </c>
      <c r="J705">
        <f>IFERROR(VLOOKUP(A705,[2]Sheet1!$A:$I,6,FALSE),0)</f>
        <v>0</v>
      </c>
      <c r="K705">
        <f>IFERROR(VLOOKUP(A705,[2]Sheet1!$A:$I,7,FALSE),0)</f>
        <v>0</v>
      </c>
      <c r="L705">
        <f>IFERROR(VLOOKUP(A705,[2]Sheet1!$A:$I,8,FALSE),0)</f>
        <v>0</v>
      </c>
      <c r="M705">
        <f>IFERROR(VLOOKUP(A705,[2]Sheet1!$A:$I,9,FALSE),0)</f>
        <v>0</v>
      </c>
      <c r="N705">
        <f>IFERROR(VLOOKUP(A705,[3]Sheet1!$A:$G,2,FALSE),0)</f>
        <v>0</v>
      </c>
      <c r="O705">
        <f>IFERROR(VLOOKUP(A705,[3]Sheet1!$A:$G,3,FALSE),0)</f>
        <v>0</v>
      </c>
      <c r="P705">
        <f>IFERROR(VLOOKUP(A705,[3]Sheet1!$A:$G,4,FALSE),0)</f>
        <v>0</v>
      </c>
      <c r="Q705">
        <f>IFERROR(VLOOKUP(A705,[3]Sheet1!$A:$G,5,FALSE),0)</f>
        <v>0</v>
      </c>
      <c r="R705">
        <f>IFERROR(VLOOKUP(A705,[3]Sheet1!$A:$G,6,FALSE),0)</f>
        <v>0</v>
      </c>
      <c r="S705">
        <f>IFERROR(VLOOKUP(A705,[3]Sheet1!$A:$G,7,FALSE),0)</f>
        <v>0</v>
      </c>
      <c r="T705" t="str">
        <f t="shared" si="61"/>
        <v>Sim</v>
      </c>
      <c r="U705" t="str">
        <f t="shared" si="62"/>
        <v>Sim</v>
      </c>
      <c r="V705" t="str">
        <f t="shared" si="63"/>
        <v>Sim</v>
      </c>
      <c r="W705" t="str">
        <f t="shared" si="64"/>
        <v>Sim</v>
      </c>
      <c r="X705" t="str">
        <f t="shared" si="65"/>
        <v>Não</v>
      </c>
      <c r="Y705" t="str">
        <f t="shared" si="66"/>
        <v>Sim</v>
      </c>
    </row>
    <row r="706" spans="1:25" x14ac:dyDescent="0.25">
      <c r="A706" s="5">
        <v>231100</v>
      </c>
      <c r="B706">
        <f>IFERROR(VLOOKUP(A706,[1]Monitoramento_Base_somente_disp!$A:$J,5,FALSE),0)</f>
        <v>6</v>
      </c>
      <c r="C706">
        <f>IFERROR(VLOOKUP(A706,[1]Monitoramento_Base_somente_disp!$A:$J,6,FALSE),0)</f>
        <v>10022422</v>
      </c>
      <c r="D706">
        <f>IFERROR(VLOOKUP(A706,[1]Monitoramento_Base_somente_disp!$A:$J,7,FALSE),0)</f>
        <v>0</v>
      </c>
      <c r="E706">
        <f>IFERROR(VLOOKUP(A706,[1]Monitoramento_Base_somente_disp!$A:$J,8,FALSE),0)</f>
        <v>7151311</v>
      </c>
      <c r="F706">
        <f>IFERROR(VLOOKUP(A706,[1]Monitoramento_Base_somente_disp!$A:$J,9,FALSE),0)</f>
        <v>0</v>
      </c>
      <c r="G706">
        <f>IFERROR(VLOOKUP(A706,[1]Monitoramento_Base_somente_disp!$A:$J,10,FALSE),0)</f>
        <v>1075560</v>
      </c>
      <c r="H706">
        <f>IFERROR(VLOOKUP(A706,[2]Sheet1!$A:$I,4,FALSE),0)</f>
        <v>0</v>
      </c>
      <c r="I706">
        <f>IFERROR(VLOOKUP(A706,[2]Sheet1!$A:$I,5,FALSE),0)</f>
        <v>0</v>
      </c>
      <c r="J706">
        <f>IFERROR(VLOOKUP(A706,[2]Sheet1!$A:$I,6,FALSE),0)</f>
        <v>0</v>
      </c>
      <c r="K706">
        <f>IFERROR(VLOOKUP(A706,[2]Sheet1!$A:$I,7,FALSE),0)</f>
        <v>0</v>
      </c>
      <c r="L706">
        <f>IFERROR(VLOOKUP(A706,[2]Sheet1!$A:$I,8,FALSE),0)</f>
        <v>0</v>
      </c>
      <c r="M706">
        <f>IFERROR(VLOOKUP(A706,[2]Sheet1!$A:$I,9,FALSE),0)</f>
        <v>0</v>
      </c>
      <c r="N706">
        <f>IFERROR(VLOOKUP(A706,[3]Sheet1!$A:$G,2,FALSE),0)</f>
        <v>0</v>
      </c>
      <c r="O706">
        <f>IFERROR(VLOOKUP(A706,[3]Sheet1!$A:$G,3,FALSE),0)</f>
        <v>0</v>
      </c>
      <c r="P706">
        <f>IFERROR(VLOOKUP(A706,[3]Sheet1!$A:$G,4,FALSE),0)</f>
        <v>0</v>
      </c>
      <c r="Q706">
        <f>IFERROR(VLOOKUP(A706,[3]Sheet1!$A:$G,5,FALSE),0)</f>
        <v>0</v>
      </c>
      <c r="R706">
        <f>IFERROR(VLOOKUP(A706,[3]Sheet1!$A:$G,6,FALSE),0)</f>
        <v>0</v>
      </c>
      <c r="S706">
        <f>IFERROR(VLOOKUP(A706,[3]Sheet1!$A:$G,7,FALSE),0)</f>
        <v>0</v>
      </c>
      <c r="T706" t="str">
        <f t="shared" si="61"/>
        <v>Sim</v>
      </c>
      <c r="U706" t="str">
        <f t="shared" si="62"/>
        <v>Sim</v>
      </c>
      <c r="V706" t="str">
        <f t="shared" si="63"/>
        <v>Não</v>
      </c>
      <c r="W706" t="str">
        <f t="shared" si="64"/>
        <v>Sim</v>
      </c>
      <c r="X706" t="str">
        <f t="shared" si="65"/>
        <v>Não</v>
      </c>
      <c r="Y706" t="str">
        <f t="shared" si="66"/>
        <v>Sim</v>
      </c>
    </row>
    <row r="707" spans="1:25" x14ac:dyDescent="0.25">
      <c r="A707" s="5">
        <v>231120</v>
      </c>
      <c r="B707">
        <f>IFERROR(VLOOKUP(A707,[1]Monitoramento_Base_somente_disp!$A:$J,5,FALSE),0)</f>
        <v>93030</v>
      </c>
      <c r="C707">
        <f>IFERROR(VLOOKUP(A707,[1]Monitoramento_Base_somente_disp!$A:$J,6,FALSE),0)</f>
        <v>7562628</v>
      </c>
      <c r="D707">
        <f>IFERROR(VLOOKUP(A707,[1]Monitoramento_Base_somente_disp!$A:$J,7,FALSE),0)</f>
        <v>50192</v>
      </c>
      <c r="E707">
        <f>IFERROR(VLOOKUP(A707,[1]Monitoramento_Base_somente_disp!$A:$J,8,FALSE),0)</f>
        <v>5713282</v>
      </c>
      <c r="F707">
        <f>IFERROR(VLOOKUP(A707,[1]Monitoramento_Base_somente_disp!$A:$J,9,FALSE),0)</f>
        <v>3649</v>
      </c>
      <c r="G707">
        <f>IFERROR(VLOOKUP(A707,[1]Monitoramento_Base_somente_disp!$A:$J,10,FALSE),0)</f>
        <v>842509</v>
      </c>
      <c r="H707">
        <f>IFERROR(VLOOKUP(A707,[2]Sheet1!$A:$I,4,FALSE),0)</f>
        <v>0</v>
      </c>
      <c r="I707">
        <f>IFERROR(VLOOKUP(A707,[2]Sheet1!$A:$I,5,FALSE),0)</f>
        <v>0</v>
      </c>
      <c r="J707">
        <f>IFERROR(VLOOKUP(A707,[2]Sheet1!$A:$I,6,FALSE),0)</f>
        <v>0</v>
      </c>
      <c r="K707">
        <f>IFERROR(VLOOKUP(A707,[2]Sheet1!$A:$I,7,FALSE),0)</f>
        <v>0</v>
      </c>
      <c r="L707">
        <f>IFERROR(VLOOKUP(A707,[2]Sheet1!$A:$I,8,FALSE),0)</f>
        <v>0</v>
      </c>
      <c r="M707">
        <f>IFERROR(VLOOKUP(A707,[2]Sheet1!$A:$I,9,FALSE),0)</f>
        <v>0</v>
      </c>
      <c r="N707">
        <f>IFERROR(VLOOKUP(A707,[3]Sheet1!$A:$G,2,FALSE),0)</f>
        <v>0</v>
      </c>
      <c r="O707">
        <f>IFERROR(VLOOKUP(A707,[3]Sheet1!$A:$G,3,FALSE),0)</f>
        <v>0</v>
      </c>
      <c r="P707">
        <f>IFERROR(VLOOKUP(A707,[3]Sheet1!$A:$G,4,FALSE),0)</f>
        <v>0</v>
      </c>
      <c r="Q707">
        <f>IFERROR(VLOOKUP(A707,[3]Sheet1!$A:$G,5,FALSE),0)</f>
        <v>0</v>
      </c>
      <c r="R707">
        <f>IFERROR(VLOOKUP(A707,[3]Sheet1!$A:$G,6,FALSE),0)</f>
        <v>0</v>
      </c>
      <c r="S707">
        <f>IFERROR(VLOOKUP(A707,[3]Sheet1!$A:$G,7,FALSE),0)</f>
        <v>0</v>
      </c>
      <c r="T707" t="str">
        <f t="shared" si="61"/>
        <v>Sim</v>
      </c>
      <c r="U707" t="str">
        <f t="shared" si="62"/>
        <v>Sim</v>
      </c>
      <c r="V707" t="str">
        <f t="shared" si="63"/>
        <v>Sim</v>
      </c>
      <c r="W707" t="str">
        <f t="shared" si="64"/>
        <v>Sim</v>
      </c>
      <c r="X707" t="str">
        <f t="shared" si="65"/>
        <v>Sim</v>
      </c>
      <c r="Y707" t="str">
        <f t="shared" si="66"/>
        <v>Sim</v>
      </c>
    </row>
    <row r="708" spans="1:25" x14ac:dyDescent="0.25">
      <c r="A708" s="5">
        <v>231123</v>
      </c>
      <c r="B708">
        <f>IFERROR(VLOOKUP(A708,[1]Monitoramento_Base_somente_disp!$A:$J,5,FALSE),0)</f>
        <v>32015</v>
      </c>
      <c r="C708">
        <f>IFERROR(VLOOKUP(A708,[1]Monitoramento_Base_somente_disp!$A:$J,6,FALSE),0)</f>
        <v>6380729</v>
      </c>
      <c r="D708">
        <f>IFERROR(VLOOKUP(A708,[1]Monitoramento_Base_somente_disp!$A:$J,7,FALSE),0)</f>
        <v>14108</v>
      </c>
      <c r="E708">
        <f>IFERROR(VLOOKUP(A708,[1]Monitoramento_Base_somente_disp!$A:$J,8,FALSE),0)</f>
        <v>5728398</v>
      </c>
      <c r="F708">
        <f>IFERROR(VLOOKUP(A708,[1]Monitoramento_Base_somente_disp!$A:$J,9,FALSE),0)</f>
        <v>1794</v>
      </c>
      <c r="G708">
        <f>IFERROR(VLOOKUP(A708,[1]Monitoramento_Base_somente_disp!$A:$J,10,FALSE),0)</f>
        <v>902008</v>
      </c>
      <c r="H708">
        <f>IFERROR(VLOOKUP(A708,[2]Sheet1!$A:$I,4,FALSE),0)</f>
        <v>0</v>
      </c>
      <c r="I708">
        <f>IFERROR(VLOOKUP(A708,[2]Sheet1!$A:$I,5,FALSE),0)</f>
        <v>0</v>
      </c>
      <c r="J708">
        <f>IFERROR(VLOOKUP(A708,[2]Sheet1!$A:$I,6,FALSE),0)</f>
        <v>0</v>
      </c>
      <c r="K708">
        <f>IFERROR(VLOOKUP(A708,[2]Sheet1!$A:$I,7,FALSE),0)</f>
        <v>0</v>
      </c>
      <c r="L708">
        <f>IFERROR(VLOOKUP(A708,[2]Sheet1!$A:$I,8,FALSE),0)</f>
        <v>0</v>
      </c>
      <c r="M708">
        <f>IFERROR(VLOOKUP(A708,[2]Sheet1!$A:$I,9,FALSE),0)</f>
        <v>0</v>
      </c>
      <c r="N708">
        <f>IFERROR(VLOOKUP(A708,[3]Sheet1!$A:$G,2,FALSE),0)</f>
        <v>0</v>
      </c>
      <c r="O708">
        <f>IFERROR(VLOOKUP(A708,[3]Sheet1!$A:$G,3,FALSE),0)</f>
        <v>0</v>
      </c>
      <c r="P708">
        <f>IFERROR(VLOOKUP(A708,[3]Sheet1!$A:$G,4,FALSE),0)</f>
        <v>0</v>
      </c>
      <c r="Q708">
        <f>IFERROR(VLOOKUP(A708,[3]Sheet1!$A:$G,5,FALSE),0)</f>
        <v>0</v>
      </c>
      <c r="R708">
        <f>IFERROR(VLOOKUP(A708,[3]Sheet1!$A:$G,6,FALSE),0)</f>
        <v>0</v>
      </c>
      <c r="S708">
        <f>IFERROR(VLOOKUP(A708,[3]Sheet1!$A:$G,7,FALSE),0)</f>
        <v>0</v>
      </c>
      <c r="T708" t="str">
        <f t="shared" si="61"/>
        <v>Sim</v>
      </c>
      <c r="U708" t="str">
        <f t="shared" si="62"/>
        <v>Sim</v>
      </c>
      <c r="V708" t="str">
        <f t="shared" si="63"/>
        <v>Sim</v>
      </c>
      <c r="W708" t="str">
        <f t="shared" si="64"/>
        <v>Sim</v>
      </c>
      <c r="X708" t="str">
        <f t="shared" si="65"/>
        <v>Sim</v>
      </c>
      <c r="Y708" t="str">
        <f t="shared" si="66"/>
        <v>Sim</v>
      </c>
    </row>
    <row r="709" spans="1:25" x14ac:dyDescent="0.25">
      <c r="A709" s="5">
        <v>231126</v>
      </c>
      <c r="B709">
        <f>IFERROR(VLOOKUP(A709,[1]Monitoramento_Base_somente_disp!$A:$J,5,FALSE),0)</f>
        <v>117597</v>
      </c>
      <c r="C709">
        <f>IFERROR(VLOOKUP(A709,[1]Monitoramento_Base_somente_disp!$A:$J,6,FALSE),0)</f>
        <v>85340315</v>
      </c>
      <c r="D709">
        <f>IFERROR(VLOOKUP(A709,[1]Monitoramento_Base_somente_disp!$A:$J,7,FALSE),0)</f>
        <v>120074</v>
      </c>
      <c r="E709">
        <f>IFERROR(VLOOKUP(A709,[1]Monitoramento_Base_somente_disp!$A:$J,8,FALSE),0)</f>
        <v>89869239</v>
      </c>
      <c r="F709">
        <f>IFERROR(VLOOKUP(A709,[1]Monitoramento_Base_somente_disp!$A:$J,9,FALSE),0)</f>
        <v>0</v>
      </c>
      <c r="G709">
        <f>IFERROR(VLOOKUP(A709,[1]Monitoramento_Base_somente_disp!$A:$J,10,FALSE),0)</f>
        <v>14418660</v>
      </c>
      <c r="H709">
        <f>IFERROR(VLOOKUP(A709,[2]Sheet1!$A:$I,4,FALSE),0)</f>
        <v>0</v>
      </c>
      <c r="I709">
        <f>IFERROR(VLOOKUP(A709,[2]Sheet1!$A:$I,5,FALSE),0)</f>
        <v>0</v>
      </c>
      <c r="J709">
        <f>IFERROR(VLOOKUP(A709,[2]Sheet1!$A:$I,6,FALSE),0)</f>
        <v>0</v>
      </c>
      <c r="K709">
        <f>IFERROR(VLOOKUP(A709,[2]Sheet1!$A:$I,7,FALSE),0)</f>
        <v>0</v>
      </c>
      <c r="L709">
        <f>IFERROR(VLOOKUP(A709,[2]Sheet1!$A:$I,8,FALSE),0)</f>
        <v>0</v>
      </c>
      <c r="M709">
        <f>IFERROR(VLOOKUP(A709,[2]Sheet1!$A:$I,9,FALSE),0)</f>
        <v>0</v>
      </c>
      <c r="N709">
        <f>IFERROR(VLOOKUP(A709,[3]Sheet1!$A:$G,2,FALSE),0)</f>
        <v>0</v>
      </c>
      <c r="O709">
        <f>IFERROR(VLOOKUP(A709,[3]Sheet1!$A:$G,3,FALSE),0)</f>
        <v>0</v>
      </c>
      <c r="P709">
        <f>IFERROR(VLOOKUP(A709,[3]Sheet1!$A:$G,4,FALSE),0)</f>
        <v>0</v>
      </c>
      <c r="Q709">
        <f>IFERROR(VLOOKUP(A709,[3]Sheet1!$A:$G,5,FALSE),0)</f>
        <v>0</v>
      </c>
      <c r="R709">
        <f>IFERROR(VLOOKUP(A709,[3]Sheet1!$A:$G,6,FALSE),0)</f>
        <v>0</v>
      </c>
      <c r="S709">
        <f>IFERROR(VLOOKUP(A709,[3]Sheet1!$A:$G,7,FALSE),0)</f>
        <v>0</v>
      </c>
      <c r="T709" t="str">
        <f t="shared" si="61"/>
        <v>Sim</v>
      </c>
      <c r="U709" t="str">
        <f t="shared" si="62"/>
        <v>Sim</v>
      </c>
      <c r="V709" t="str">
        <f t="shared" si="63"/>
        <v>Sim</v>
      </c>
      <c r="W709" t="str">
        <f t="shared" si="64"/>
        <v>Sim</v>
      </c>
      <c r="X709" t="str">
        <f t="shared" si="65"/>
        <v>Não</v>
      </c>
      <c r="Y709" t="str">
        <f t="shared" si="66"/>
        <v>Sim</v>
      </c>
    </row>
    <row r="710" spans="1:25" x14ac:dyDescent="0.25">
      <c r="A710" s="5">
        <v>231130</v>
      </c>
      <c r="B710">
        <f>IFERROR(VLOOKUP(A710,[1]Monitoramento_Base_somente_disp!$A:$J,5,FALSE),0)</f>
        <v>347751</v>
      </c>
      <c r="C710">
        <f>IFERROR(VLOOKUP(A710,[1]Monitoramento_Base_somente_disp!$A:$J,6,FALSE),0)</f>
        <v>87007049</v>
      </c>
      <c r="D710">
        <f>IFERROR(VLOOKUP(A710,[1]Monitoramento_Base_somente_disp!$A:$J,7,FALSE),0)</f>
        <v>250485</v>
      </c>
      <c r="E710">
        <f>IFERROR(VLOOKUP(A710,[1]Monitoramento_Base_somente_disp!$A:$J,8,FALSE),0)</f>
        <v>82737005</v>
      </c>
      <c r="F710">
        <f>IFERROR(VLOOKUP(A710,[1]Monitoramento_Base_somente_disp!$A:$J,9,FALSE),0)</f>
        <v>16722</v>
      </c>
      <c r="G710">
        <f>IFERROR(VLOOKUP(A710,[1]Monitoramento_Base_somente_disp!$A:$J,10,FALSE),0)</f>
        <v>13358256</v>
      </c>
      <c r="H710">
        <f>IFERROR(VLOOKUP(A710,[2]Sheet1!$A:$I,4,FALSE),0)</f>
        <v>0</v>
      </c>
      <c r="I710">
        <f>IFERROR(VLOOKUP(A710,[2]Sheet1!$A:$I,5,FALSE),0)</f>
        <v>0</v>
      </c>
      <c r="J710">
        <f>IFERROR(VLOOKUP(A710,[2]Sheet1!$A:$I,6,FALSE),0)</f>
        <v>0</v>
      </c>
      <c r="K710">
        <f>IFERROR(VLOOKUP(A710,[2]Sheet1!$A:$I,7,FALSE),0)</f>
        <v>0</v>
      </c>
      <c r="L710">
        <f>IFERROR(VLOOKUP(A710,[2]Sheet1!$A:$I,8,FALSE),0)</f>
        <v>0</v>
      </c>
      <c r="M710">
        <f>IFERROR(VLOOKUP(A710,[2]Sheet1!$A:$I,9,FALSE),0)</f>
        <v>0</v>
      </c>
      <c r="N710">
        <f>IFERROR(VLOOKUP(A710,[3]Sheet1!$A:$G,2,FALSE),0)</f>
        <v>0</v>
      </c>
      <c r="O710">
        <f>IFERROR(VLOOKUP(A710,[3]Sheet1!$A:$G,3,FALSE),0)</f>
        <v>0</v>
      </c>
      <c r="P710">
        <f>IFERROR(VLOOKUP(A710,[3]Sheet1!$A:$G,4,FALSE),0)</f>
        <v>0</v>
      </c>
      <c r="Q710">
        <f>IFERROR(VLOOKUP(A710,[3]Sheet1!$A:$G,5,FALSE),0)</f>
        <v>0</v>
      </c>
      <c r="R710">
        <f>IFERROR(VLOOKUP(A710,[3]Sheet1!$A:$G,6,FALSE),0)</f>
        <v>0</v>
      </c>
      <c r="S710">
        <f>IFERROR(VLOOKUP(A710,[3]Sheet1!$A:$G,7,FALSE),0)</f>
        <v>0</v>
      </c>
      <c r="T710" t="str">
        <f t="shared" ref="T710:T773" si="67">IF(B710+H710+N710&gt;0,"Sim","Não")</f>
        <v>Sim</v>
      </c>
      <c r="U710" t="str">
        <f t="shared" ref="U710:U773" si="68">IF(C710+I710+O710&gt;0,"Sim","Não")</f>
        <v>Sim</v>
      </c>
      <c r="V710" t="str">
        <f t="shared" ref="V710:V773" si="69">IF(D710+J710+P710&gt;0,"Sim","Não")</f>
        <v>Sim</v>
      </c>
      <c r="W710" t="str">
        <f t="shared" ref="W710:W773" si="70">IF(E710+K710+Q710&gt;0,"Sim","Não")</f>
        <v>Sim</v>
      </c>
      <c r="X710" t="str">
        <f t="shared" ref="X710:X773" si="71">IF(F710+L710+R710&gt;0,"Sim","Não")</f>
        <v>Sim</v>
      </c>
      <c r="Y710" t="str">
        <f t="shared" ref="Y710:Y773" si="72">IF(G710+M710+S710&gt;0,"Sim","Não")</f>
        <v>Sim</v>
      </c>
    </row>
    <row r="711" spans="1:25" x14ac:dyDescent="0.25">
      <c r="A711" s="5">
        <v>231135</v>
      </c>
      <c r="B711">
        <f>IFERROR(VLOOKUP(A711,[1]Monitoramento_Base_somente_disp!$A:$J,5,FALSE),0)</f>
        <v>0</v>
      </c>
      <c r="C711">
        <f>IFERROR(VLOOKUP(A711,[1]Monitoramento_Base_somente_disp!$A:$J,6,FALSE),0)</f>
        <v>67488889</v>
      </c>
      <c r="D711">
        <f>IFERROR(VLOOKUP(A711,[1]Monitoramento_Base_somente_disp!$A:$J,7,FALSE),0)</f>
        <v>0</v>
      </c>
      <c r="E711">
        <f>IFERROR(VLOOKUP(A711,[1]Monitoramento_Base_somente_disp!$A:$J,8,FALSE),0)</f>
        <v>75665556</v>
      </c>
      <c r="F711">
        <f>IFERROR(VLOOKUP(A711,[1]Monitoramento_Base_somente_disp!$A:$J,9,FALSE),0)</f>
        <v>0</v>
      </c>
      <c r="G711">
        <f>IFERROR(VLOOKUP(A711,[1]Monitoramento_Base_somente_disp!$A:$J,10,FALSE),0)</f>
        <v>12245930</v>
      </c>
      <c r="H711">
        <f>IFERROR(VLOOKUP(A711,[2]Sheet1!$A:$I,4,FALSE),0)</f>
        <v>0</v>
      </c>
      <c r="I711">
        <f>IFERROR(VLOOKUP(A711,[2]Sheet1!$A:$I,5,FALSE),0)</f>
        <v>0</v>
      </c>
      <c r="J711">
        <f>IFERROR(VLOOKUP(A711,[2]Sheet1!$A:$I,6,FALSE),0)</f>
        <v>0</v>
      </c>
      <c r="K711">
        <f>IFERROR(VLOOKUP(A711,[2]Sheet1!$A:$I,7,FALSE),0)</f>
        <v>0</v>
      </c>
      <c r="L711">
        <f>IFERROR(VLOOKUP(A711,[2]Sheet1!$A:$I,8,FALSE),0)</f>
        <v>0</v>
      </c>
      <c r="M711">
        <f>IFERROR(VLOOKUP(A711,[2]Sheet1!$A:$I,9,FALSE),0)</f>
        <v>0</v>
      </c>
      <c r="N711">
        <f>IFERROR(VLOOKUP(A711,[3]Sheet1!$A:$G,2,FALSE),0)</f>
        <v>0</v>
      </c>
      <c r="O711">
        <f>IFERROR(VLOOKUP(A711,[3]Sheet1!$A:$G,3,FALSE),0)</f>
        <v>0</v>
      </c>
      <c r="P711">
        <f>IFERROR(VLOOKUP(A711,[3]Sheet1!$A:$G,4,FALSE),0)</f>
        <v>0</v>
      </c>
      <c r="Q711">
        <f>IFERROR(VLOOKUP(A711,[3]Sheet1!$A:$G,5,FALSE),0)</f>
        <v>0</v>
      </c>
      <c r="R711">
        <f>IFERROR(VLOOKUP(A711,[3]Sheet1!$A:$G,6,FALSE),0)</f>
        <v>0</v>
      </c>
      <c r="S711">
        <f>IFERROR(VLOOKUP(A711,[3]Sheet1!$A:$G,7,FALSE),0)</f>
        <v>0</v>
      </c>
      <c r="T711" t="str">
        <f t="shared" si="67"/>
        <v>Não</v>
      </c>
      <c r="U711" t="str">
        <f t="shared" si="68"/>
        <v>Sim</v>
      </c>
      <c r="V711" t="str">
        <f t="shared" si="69"/>
        <v>Não</v>
      </c>
      <c r="W711" t="str">
        <f t="shared" si="70"/>
        <v>Sim</v>
      </c>
      <c r="X711" t="str">
        <f t="shared" si="71"/>
        <v>Não</v>
      </c>
      <c r="Y711" t="str">
        <f t="shared" si="72"/>
        <v>Sim</v>
      </c>
    </row>
    <row r="712" spans="1:25" x14ac:dyDescent="0.25">
      <c r="A712" s="5">
        <v>231140</v>
      </c>
      <c r="B712">
        <f>IFERROR(VLOOKUP(A712,[1]Monitoramento_Base_somente_disp!$A:$J,5,FALSE),0)</f>
        <v>286533</v>
      </c>
      <c r="C712">
        <f>IFERROR(VLOOKUP(A712,[1]Monitoramento_Base_somente_disp!$A:$J,6,FALSE),0)</f>
        <v>93252632</v>
      </c>
      <c r="D712">
        <f>IFERROR(VLOOKUP(A712,[1]Monitoramento_Base_somente_disp!$A:$J,7,FALSE),0)</f>
        <v>228699</v>
      </c>
      <c r="E712">
        <f>IFERROR(VLOOKUP(A712,[1]Monitoramento_Base_somente_disp!$A:$J,8,FALSE),0)</f>
        <v>86271186</v>
      </c>
      <c r="F712">
        <f>IFERROR(VLOOKUP(A712,[1]Monitoramento_Base_somente_disp!$A:$J,9,FALSE),0)</f>
        <v>18263</v>
      </c>
      <c r="G712">
        <f>IFERROR(VLOOKUP(A712,[1]Monitoramento_Base_somente_disp!$A:$J,10,FALSE),0)</f>
        <v>13462598</v>
      </c>
      <c r="H712">
        <f>IFERROR(VLOOKUP(A712,[2]Sheet1!$A:$I,4,FALSE),0)</f>
        <v>0</v>
      </c>
      <c r="I712">
        <f>IFERROR(VLOOKUP(A712,[2]Sheet1!$A:$I,5,FALSE),0)</f>
        <v>0</v>
      </c>
      <c r="J712">
        <f>IFERROR(VLOOKUP(A712,[2]Sheet1!$A:$I,6,FALSE),0)</f>
        <v>0</v>
      </c>
      <c r="K712">
        <f>IFERROR(VLOOKUP(A712,[2]Sheet1!$A:$I,7,FALSE),0)</f>
        <v>0</v>
      </c>
      <c r="L712">
        <f>IFERROR(VLOOKUP(A712,[2]Sheet1!$A:$I,8,FALSE),0)</f>
        <v>0</v>
      </c>
      <c r="M712">
        <f>IFERROR(VLOOKUP(A712,[2]Sheet1!$A:$I,9,FALSE),0)</f>
        <v>0</v>
      </c>
      <c r="N712">
        <f>IFERROR(VLOOKUP(A712,[3]Sheet1!$A:$G,2,FALSE),0)</f>
        <v>0</v>
      </c>
      <c r="O712">
        <f>IFERROR(VLOOKUP(A712,[3]Sheet1!$A:$G,3,FALSE),0)</f>
        <v>0</v>
      </c>
      <c r="P712">
        <f>IFERROR(VLOOKUP(A712,[3]Sheet1!$A:$G,4,FALSE),0)</f>
        <v>0</v>
      </c>
      <c r="Q712">
        <f>IFERROR(VLOOKUP(A712,[3]Sheet1!$A:$G,5,FALSE),0)</f>
        <v>0</v>
      </c>
      <c r="R712">
        <f>IFERROR(VLOOKUP(A712,[3]Sheet1!$A:$G,6,FALSE),0)</f>
        <v>0</v>
      </c>
      <c r="S712">
        <f>IFERROR(VLOOKUP(A712,[3]Sheet1!$A:$G,7,FALSE),0)</f>
        <v>0</v>
      </c>
      <c r="T712" t="str">
        <f t="shared" si="67"/>
        <v>Sim</v>
      </c>
      <c r="U712" t="str">
        <f t="shared" si="68"/>
        <v>Sim</v>
      </c>
      <c r="V712" t="str">
        <f t="shared" si="69"/>
        <v>Sim</v>
      </c>
      <c r="W712" t="str">
        <f t="shared" si="70"/>
        <v>Sim</v>
      </c>
      <c r="X712" t="str">
        <f t="shared" si="71"/>
        <v>Sim</v>
      </c>
      <c r="Y712" t="str">
        <f t="shared" si="72"/>
        <v>Sim</v>
      </c>
    </row>
    <row r="713" spans="1:25" x14ac:dyDescent="0.25">
      <c r="A713" s="5">
        <v>231150</v>
      </c>
      <c r="B713">
        <f>IFERROR(VLOOKUP(A713,[1]Monitoramento_Base_somente_disp!$A:$J,5,FALSE),0)</f>
        <v>218509</v>
      </c>
      <c r="C713">
        <f>IFERROR(VLOOKUP(A713,[1]Monitoramento_Base_somente_disp!$A:$J,6,FALSE),0)</f>
        <v>30316588</v>
      </c>
      <c r="D713">
        <f>IFERROR(VLOOKUP(A713,[1]Monitoramento_Base_somente_disp!$A:$J,7,FALSE),0)</f>
        <v>134385</v>
      </c>
      <c r="E713">
        <f>IFERROR(VLOOKUP(A713,[1]Monitoramento_Base_somente_disp!$A:$J,8,FALSE),0)</f>
        <v>25587245</v>
      </c>
      <c r="F713">
        <f>IFERROR(VLOOKUP(A713,[1]Monitoramento_Base_somente_disp!$A:$J,9,FALSE),0)</f>
        <v>3285</v>
      </c>
      <c r="G713">
        <f>IFERROR(VLOOKUP(A713,[1]Monitoramento_Base_somente_disp!$A:$J,10,FALSE),0)</f>
        <v>3932503</v>
      </c>
      <c r="H713">
        <f>IFERROR(VLOOKUP(A713,[2]Sheet1!$A:$I,4,FALSE),0)</f>
        <v>0</v>
      </c>
      <c r="I713">
        <f>IFERROR(VLOOKUP(A713,[2]Sheet1!$A:$I,5,FALSE),0)</f>
        <v>0</v>
      </c>
      <c r="J713">
        <f>IFERROR(VLOOKUP(A713,[2]Sheet1!$A:$I,6,FALSE),0)</f>
        <v>0</v>
      </c>
      <c r="K713">
        <f>IFERROR(VLOOKUP(A713,[2]Sheet1!$A:$I,7,FALSE),0)</f>
        <v>0</v>
      </c>
      <c r="L713">
        <f>IFERROR(VLOOKUP(A713,[2]Sheet1!$A:$I,8,FALSE),0)</f>
        <v>0</v>
      </c>
      <c r="M713">
        <f>IFERROR(VLOOKUP(A713,[2]Sheet1!$A:$I,9,FALSE),0)</f>
        <v>0</v>
      </c>
      <c r="N713">
        <f>IFERROR(VLOOKUP(A713,[3]Sheet1!$A:$G,2,FALSE),0)</f>
        <v>0</v>
      </c>
      <c r="O713">
        <f>IFERROR(VLOOKUP(A713,[3]Sheet1!$A:$G,3,FALSE),0)</f>
        <v>0</v>
      </c>
      <c r="P713">
        <f>IFERROR(VLOOKUP(A713,[3]Sheet1!$A:$G,4,FALSE),0)</f>
        <v>0</v>
      </c>
      <c r="Q713">
        <f>IFERROR(VLOOKUP(A713,[3]Sheet1!$A:$G,5,FALSE),0)</f>
        <v>0</v>
      </c>
      <c r="R713">
        <f>IFERROR(VLOOKUP(A713,[3]Sheet1!$A:$G,6,FALSE),0)</f>
        <v>0</v>
      </c>
      <c r="S713">
        <f>IFERROR(VLOOKUP(A713,[3]Sheet1!$A:$G,7,FALSE),0)</f>
        <v>0</v>
      </c>
      <c r="T713" t="str">
        <f t="shared" si="67"/>
        <v>Sim</v>
      </c>
      <c r="U713" t="str">
        <f t="shared" si="68"/>
        <v>Sim</v>
      </c>
      <c r="V713" t="str">
        <f t="shared" si="69"/>
        <v>Sim</v>
      </c>
      <c r="W713" t="str">
        <f t="shared" si="70"/>
        <v>Sim</v>
      </c>
      <c r="X713" t="str">
        <f t="shared" si="71"/>
        <v>Sim</v>
      </c>
      <c r="Y713" t="str">
        <f t="shared" si="72"/>
        <v>Sim</v>
      </c>
    </row>
    <row r="714" spans="1:25" x14ac:dyDescent="0.25">
      <c r="A714" s="5">
        <v>231160</v>
      </c>
      <c r="B714">
        <f>IFERROR(VLOOKUP(A714,[1]Monitoramento_Base_somente_disp!$A:$J,5,FALSE),0)</f>
        <v>0</v>
      </c>
      <c r="C714">
        <f>IFERROR(VLOOKUP(A714,[1]Monitoramento_Base_somente_disp!$A:$J,6,FALSE),0)</f>
        <v>112821629</v>
      </c>
      <c r="D714">
        <f>IFERROR(VLOOKUP(A714,[1]Monitoramento_Base_somente_disp!$A:$J,7,FALSE),0)</f>
        <v>0</v>
      </c>
      <c r="E714">
        <f>IFERROR(VLOOKUP(A714,[1]Monitoramento_Base_somente_disp!$A:$J,8,FALSE),0)</f>
        <v>123328452</v>
      </c>
      <c r="F714">
        <f>IFERROR(VLOOKUP(A714,[1]Monitoramento_Base_somente_disp!$A:$J,9,FALSE),0)</f>
        <v>0</v>
      </c>
      <c r="G714">
        <f>IFERROR(VLOOKUP(A714,[1]Monitoramento_Base_somente_disp!$A:$J,10,FALSE),0)</f>
        <v>19573015</v>
      </c>
      <c r="H714">
        <f>IFERROR(VLOOKUP(A714,[2]Sheet1!$A:$I,4,FALSE),0)</f>
        <v>0</v>
      </c>
      <c r="I714">
        <f>IFERROR(VLOOKUP(A714,[2]Sheet1!$A:$I,5,FALSE),0)</f>
        <v>0</v>
      </c>
      <c r="J714">
        <f>IFERROR(VLOOKUP(A714,[2]Sheet1!$A:$I,6,FALSE),0)</f>
        <v>0</v>
      </c>
      <c r="K714">
        <f>IFERROR(VLOOKUP(A714,[2]Sheet1!$A:$I,7,FALSE),0)</f>
        <v>0</v>
      </c>
      <c r="L714">
        <f>IFERROR(VLOOKUP(A714,[2]Sheet1!$A:$I,8,FALSE),0)</f>
        <v>0</v>
      </c>
      <c r="M714">
        <f>IFERROR(VLOOKUP(A714,[2]Sheet1!$A:$I,9,FALSE),0)</f>
        <v>0</v>
      </c>
      <c r="N714">
        <f>IFERROR(VLOOKUP(A714,[3]Sheet1!$A:$G,2,FALSE),0)</f>
        <v>0</v>
      </c>
      <c r="O714">
        <f>IFERROR(VLOOKUP(A714,[3]Sheet1!$A:$G,3,FALSE),0)</f>
        <v>0</v>
      </c>
      <c r="P714">
        <f>IFERROR(VLOOKUP(A714,[3]Sheet1!$A:$G,4,FALSE),0)</f>
        <v>0</v>
      </c>
      <c r="Q714">
        <f>IFERROR(VLOOKUP(A714,[3]Sheet1!$A:$G,5,FALSE),0)</f>
        <v>0</v>
      </c>
      <c r="R714">
        <f>IFERROR(VLOOKUP(A714,[3]Sheet1!$A:$G,6,FALSE),0)</f>
        <v>0</v>
      </c>
      <c r="S714">
        <f>IFERROR(VLOOKUP(A714,[3]Sheet1!$A:$G,7,FALSE),0)</f>
        <v>0</v>
      </c>
      <c r="T714" t="str">
        <f t="shared" si="67"/>
        <v>Não</v>
      </c>
      <c r="U714" t="str">
        <f t="shared" si="68"/>
        <v>Sim</v>
      </c>
      <c r="V714" t="str">
        <f t="shared" si="69"/>
        <v>Não</v>
      </c>
      <c r="W714" t="str">
        <f t="shared" si="70"/>
        <v>Sim</v>
      </c>
      <c r="X714" t="str">
        <f t="shared" si="71"/>
        <v>Não</v>
      </c>
      <c r="Y714" t="str">
        <f t="shared" si="72"/>
        <v>Sim</v>
      </c>
    </row>
    <row r="715" spans="1:25" x14ac:dyDescent="0.25">
      <c r="A715" s="5">
        <v>231170</v>
      </c>
      <c r="B715">
        <f>IFERROR(VLOOKUP(A715,[1]Monitoramento_Base_somente_disp!$A:$J,5,FALSE),0)</f>
        <v>62006</v>
      </c>
      <c r="C715">
        <f>IFERROR(VLOOKUP(A715,[1]Monitoramento_Base_somente_disp!$A:$J,6,FALSE),0)</f>
        <v>74155397</v>
      </c>
      <c r="D715">
        <f>IFERROR(VLOOKUP(A715,[1]Monitoramento_Base_somente_disp!$A:$J,7,FALSE),0)</f>
        <v>32467</v>
      </c>
      <c r="E715">
        <f>IFERROR(VLOOKUP(A715,[1]Monitoramento_Base_somente_disp!$A:$J,8,FALSE),0)</f>
        <v>75693204</v>
      </c>
      <c r="F715">
        <f>IFERROR(VLOOKUP(A715,[1]Monitoramento_Base_somente_disp!$A:$J,9,FALSE),0)</f>
        <v>0</v>
      </c>
      <c r="G715">
        <f>IFERROR(VLOOKUP(A715,[1]Monitoramento_Base_somente_disp!$A:$J,10,FALSE),0)</f>
        <v>12307545</v>
      </c>
      <c r="H715">
        <f>IFERROR(VLOOKUP(A715,[2]Sheet1!$A:$I,4,FALSE),0)</f>
        <v>0</v>
      </c>
      <c r="I715">
        <f>IFERROR(VLOOKUP(A715,[2]Sheet1!$A:$I,5,FALSE),0)</f>
        <v>0</v>
      </c>
      <c r="J715">
        <f>IFERROR(VLOOKUP(A715,[2]Sheet1!$A:$I,6,FALSE),0)</f>
        <v>0</v>
      </c>
      <c r="K715">
        <f>IFERROR(VLOOKUP(A715,[2]Sheet1!$A:$I,7,FALSE),0)</f>
        <v>0</v>
      </c>
      <c r="L715">
        <f>IFERROR(VLOOKUP(A715,[2]Sheet1!$A:$I,8,FALSE),0)</f>
        <v>0</v>
      </c>
      <c r="M715">
        <f>IFERROR(VLOOKUP(A715,[2]Sheet1!$A:$I,9,FALSE),0)</f>
        <v>0</v>
      </c>
      <c r="N715">
        <f>IFERROR(VLOOKUP(A715,[3]Sheet1!$A:$G,2,FALSE),0)</f>
        <v>0</v>
      </c>
      <c r="O715">
        <f>IFERROR(VLOOKUP(A715,[3]Sheet1!$A:$G,3,FALSE),0)</f>
        <v>0</v>
      </c>
      <c r="P715">
        <f>IFERROR(VLOOKUP(A715,[3]Sheet1!$A:$G,4,FALSE),0)</f>
        <v>0</v>
      </c>
      <c r="Q715">
        <f>IFERROR(VLOOKUP(A715,[3]Sheet1!$A:$G,5,FALSE),0)</f>
        <v>0</v>
      </c>
      <c r="R715">
        <f>IFERROR(VLOOKUP(A715,[3]Sheet1!$A:$G,6,FALSE),0)</f>
        <v>0</v>
      </c>
      <c r="S715">
        <f>IFERROR(VLOOKUP(A715,[3]Sheet1!$A:$G,7,FALSE),0)</f>
        <v>0</v>
      </c>
      <c r="T715" t="str">
        <f t="shared" si="67"/>
        <v>Sim</v>
      </c>
      <c r="U715" t="str">
        <f t="shared" si="68"/>
        <v>Sim</v>
      </c>
      <c r="V715" t="str">
        <f t="shared" si="69"/>
        <v>Sim</v>
      </c>
      <c r="W715" t="str">
        <f t="shared" si="70"/>
        <v>Sim</v>
      </c>
      <c r="X715" t="str">
        <f t="shared" si="71"/>
        <v>Não</v>
      </c>
      <c r="Y715" t="str">
        <f t="shared" si="72"/>
        <v>Sim</v>
      </c>
    </row>
    <row r="716" spans="1:25" x14ac:dyDescent="0.25">
      <c r="A716" s="5">
        <v>231180</v>
      </c>
      <c r="B716">
        <f>IFERROR(VLOOKUP(A716,[1]Monitoramento_Base_somente_disp!$A:$J,5,FALSE),0)</f>
        <v>523087</v>
      </c>
      <c r="C716">
        <f>IFERROR(VLOOKUP(A716,[1]Monitoramento_Base_somente_disp!$A:$J,6,FALSE),0)</f>
        <v>48216396</v>
      </c>
      <c r="D716">
        <f>IFERROR(VLOOKUP(A716,[1]Monitoramento_Base_somente_disp!$A:$J,7,FALSE),0)</f>
        <v>520219</v>
      </c>
      <c r="E716">
        <f>IFERROR(VLOOKUP(A716,[1]Monitoramento_Base_somente_disp!$A:$J,8,FALSE),0)</f>
        <v>50297227</v>
      </c>
      <c r="F716">
        <f>IFERROR(VLOOKUP(A716,[1]Monitoramento_Base_somente_disp!$A:$J,9,FALSE),0)</f>
        <v>28809</v>
      </c>
      <c r="G716">
        <f>IFERROR(VLOOKUP(A716,[1]Monitoramento_Base_somente_disp!$A:$J,10,FALSE),0)</f>
        <v>7410880</v>
      </c>
      <c r="H716">
        <f>IFERROR(VLOOKUP(A716,[2]Sheet1!$A:$I,4,FALSE),0)</f>
        <v>0</v>
      </c>
      <c r="I716">
        <f>IFERROR(VLOOKUP(A716,[2]Sheet1!$A:$I,5,FALSE),0)</f>
        <v>0</v>
      </c>
      <c r="J716">
        <f>IFERROR(VLOOKUP(A716,[2]Sheet1!$A:$I,6,FALSE),0)</f>
        <v>0</v>
      </c>
      <c r="K716">
        <f>IFERROR(VLOOKUP(A716,[2]Sheet1!$A:$I,7,FALSE),0)</f>
        <v>0</v>
      </c>
      <c r="L716">
        <f>IFERROR(VLOOKUP(A716,[2]Sheet1!$A:$I,8,FALSE),0)</f>
        <v>0</v>
      </c>
      <c r="M716">
        <f>IFERROR(VLOOKUP(A716,[2]Sheet1!$A:$I,9,FALSE),0)</f>
        <v>0</v>
      </c>
      <c r="N716">
        <f>IFERROR(VLOOKUP(A716,[3]Sheet1!$A:$G,2,FALSE),0)</f>
        <v>0</v>
      </c>
      <c r="O716">
        <f>IFERROR(VLOOKUP(A716,[3]Sheet1!$A:$G,3,FALSE),0)</f>
        <v>0</v>
      </c>
      <c r="P716">
        <f>IFERROR(VLOOKUP(A716,[3]Sheet1!$A:$G,4,FALSE),0)</f>
        <v>0</v>
      </c>
      <c r="Q716">
        <f>IFERROR(VLOOKUP(A716,[3]Sheet1!$A:$G,5,FALSE),0)</f>
        <v>0</v>
      </c>
      <c r="R716">
        <f>IFERROR(VLOOKUP(A716,[3]Sheet1!$A:$G,6,FALSE),0)</f>
        <v>0</v>
      </c>
      <c r="S716">
        <f>IFERROR(VLOOKUP(A716,[3]Sheet1!$A:$G,7,FALSE),0)</f>
        <v>0</v>
      </c>
      <c r="T716" t="str">
        <f t="shared" si="67"/>
        <v>Sim</v>
      </c>
      <c r="U716" t="str">
        <f t="shared" si="68"/>
        <v>Sim</v>
      </c>
      <c r="V716" t="str">
        <f t="shared" si="69"/>
        <v>Sim</v>
      </c>
      <c r="W716" t="str">
        <f t="shared" si="70"/>
        <v>Sim</v>
      </c>
      <c r="X716" t="str">
        <f t="shared" si="71"/>
        <v>Sim</v>
      </c>
      <c r="Y716" t="str">
        <f t="shared" si="72"/>
        <v>Sim</v>
      </c>
    </row>
    <row r="717" spans="1:25" x14ac:dyDescent="0.25">
      <c r="A717" s="5">
        <v>231190</v>
      </c>
      <c r="B717">
        <f>IFERROR(VLOOKUP(A717,[1]Monitoramento_Base_somente_disp!$A:$J,5,FALSE),0)</f>
        <v>0</v>
      </c>
      <c r="C717">
        <f>IFERROR(VLOOKUP(A717,[1]Monitoramento_Base_somente_disp!$A:$J,6,FALSE),0)</f>
        <v>0</v>
      </c>
      <c r="D717">
        <f>IFERROR(VLOOKUP(A717,[1]Monitoramento_Base_somente_disp!$A:$J,7,FALSE),0)</f>
        <v>0</v>
      </c>
      <c r="E717">
        <f>IFERROR(VLOOKUP(A717,[1]Monitoramento_Base_somente_disp!$A:$J,8,FALSE),0)</f>
        <v>0</v>
      </c>
      <c r="F717">
        <f>IFERROR(VLOOKUP(A717,[1]Monitoramento_Base_somente_disp!$A:$J,9,FALSE),0)</f>
        <v>0</v>
      </c>
      <c r="G717">
        <f>IFERROR(VLOOKUP(A717,[1]Monitoramento_Base_somente_disp!$A:$J,10,FALSE),0)</f>
        <v>0</v>
      </c>
      <c r="H717">
        <f>IFERROR(VLOOKUP(A717,[2]Sheet1!$A:$I,4,FALSE),0)</f>
        <v>0</v>
      </c>
      <c r="I717">
        <f>IFERROR(VLOOKUP(A717,[2]Sheet1!$A:$I,5,FALSE),0)</f>
        <v>0</v>
      </c>
      <c r="J717">
        <f>IFERROR(VLOOKUP(A717,[2]Sheet1!$A:$I,6,FALSE),0)</f>
        <v>0</v>
      </c>
      <c r="K717">
        <f>IFERROR(VLOOKUP(A717,[2]Sheet1!$A:$I,7,FALSE),0)</f>
        <v>0</v>
      </c>
      <c r="L717">
        <f>IFERROR(VLOOKUP(A717,[2]Sheet1!$A:$I,8,FALSE),0)</f>
        <v>0</v>
      </c>
      <c r="M717">
        <f>IFERROR(VLOOKUP(A717,[2]Sheet1!$A:$I,9,FALSE),0)</f>
        <v>0</v>
      </c>
      <c r="N717">
        <f>IFERROR(VLOOKUP(A717,[3]Sheet1!$A:$G,2,FALSE),0)</f>
        <v>0</v>
      </c>
      <c r="O717">
        <f>IFERROR(VLOOKUP(A717,[3]Sheet1!$A:$G,3,FALSE),0)</f>
        <v>0</v>
      </c>
      <c r="P717">
        <f>IFERROR(VLOOKUP(A717,[3]Sheet1!$A:$G,4,FALSE),0)</f>
        <v>0</v>
      </c>
      <c r="Q717">
        <f>IFERROR(VLOOKUP(A717,[3]Sheet1!$A:$G,5,FALSE),0)</f>
        <v>0</v>
      </c>
      <c r="R717">
        <f>IFERROR(VLOOKUP(A717,[3]Sheet1!$A:$G,6,FALSE),0)</f>
        <v>0</v>
      </c>
      <c r="S717">
        <f>IFERROR(VLOOKUP(A717,[3]Sheet1!$A:$G,7,FALSE),0)</f>
        <v>0</v>
      </c>
      <c r="T717" t="str">
        <f t="shared" si="67"/>
        <v>Não</v>
      </c>
      <c r="U717" t="str">
        <f t="shared" si="68"/>
        <v>Não</v>
      </c>
      <c r="V717" t="str">
        <f t="shared" si="69"/>
        <v>Não</v>
      </c>
      <c r="W717" t="str">
        <f t="shared" si="70"/>
        <v>Não</v>
      </c>
      <c r="X717" t="str">
        <f t="shared" si="71"/>
        <v>Não</v>
      </c>
      <c r="Y717" t="str">
        <f t="shared" si="72"/>
        <v>Não</v>
      </c>
    </row>
    <row r="718" spans="1:25" x14ac:dyDescent="0.25">
      <c r="A718" s="5">
        <v>231195</v>
      </c>
      <c r="B718">
        <f>IFERROR(VLOOKUP(A718,[1]Monitoramento_Base_somente_disp!$A:$J,5,FALSE),0)</f>
        <v>244</v>
      </c>
      <c r="C718">
        <f>IFERROR(VLOOKUP(A718,[1]Monitoramento_Base_somente_disp!$A:$J,6,FALSE),0)</f>
        <v>134695125</v>
      </c>
      <c r="D718">
        <f>IFERROR(VLOOKUP(A718,[1]Monitoramento_Base_somente_disp!$A:$J,7,FALSE),0)</f>
        <v>274</v>
      </c>
      <c r="E718">
        <f>IFERROR(VLOOKUP(A718,[1]Monitoramento_Base_somente_disp!$A:$J,8,FALSE),0)</f>
        <v>139233782</v>
      </c>
      <c r="F718">
        <f>IFERROR(VLOOKUP(A718,[1]Monitoramento_Base_somente_disp!$A:$J,9,FALSE),0)</f>
        <v>0</v>
      </c>
      <c r="G718">
        <f>IFERROR(VLOOKUP(A718,[1]Monitoramento_Base_somente_disp!$A:$J,10,FALSE),0)</f>
        <v>22456945</v>
      </c>
      <c r="H718">
        <f>IFERROR(VLOOKUP(A718,[2]Sheet1!$A:$I,4,FALSE),0)</f>
        <v>0</v>
      </c>
      <c r="I718">
        <f>IFERROR(VLOOKUP(A718,[2]Sheet1!$A:$I,5,FALSE),0)</f>
        <v>0</v>
      </c>
      <c r="J718">
        <f>IFERROR(VLOOKUP(A718,[2]Sheet1!$A:$I,6,FALSE),0)</f>
        <v>0</v>
      </c>
      <c r="K718">
        <f>IFERROR(VLOOKUP(A718,[2]Sheet1!$A:$I,7,FALSE),0)</f>
        <v>0</v>
      </c>
      <c r="L718">
        <f>IFERROR(VLOOKUP(A718,[2]Sheet1!$A:$I,8,FALSE),0)</f>
        <v>0</v>
      </c>
      <c r="M718">
        <f>IFERROR(VLOOKUP(A718,[2]Sheet1!$A:$I,9,FALSE),0)</f>
        <v>0</v>
      </c>
      <c r="N718">
        <f>IFERROR(VLOOKUP(A718,[3]Sheet1!$A:$G,2,FALSE),0)</f>
        <v>0</v>
      </c>
      <c r="O718">
        <f>IFERROR(VLOOKUP(A718,[3]Sheet1!$A:$G,3,FALSE),0)</f>
        <v>0</v>
      </c>
      <c r="P718">
        <f>IFERROR(VLOOKUP(A718,[3]Sheet1!$A:$G,4,FALSE),0)</f>
        <v>0</v>
      </c>
      <c r="Q718">
        <f>IFERROR(VLOOKUP(A718,[3]Sheet1!$A:$G,5,FALSE),0)</f>
        <v>0</v>
      </c>
      <c r="R718">
        <f>IFERROR(VLOOKUP(A718,[3]Sheet1!$A:$G,6,FALSE),0)</f>
        <v>0</v>
      </c>
      <c r="S718">
        <f>IFERROR(VLOOKUP(A718,[3]Sheet1!$A:$G,7,FALSE),0)</f>
        <v>0</v>
      </c>
      <c r="T718" t="str">
        <f t="shared" si="67"/>
        <v>Sim</v>
      </c>
      <c r="U718" t="str">
        <f t="shared" si="68"/>
        <v>Sim</v>
      </c>
      <c r="V718" t="str">
        <f t="shared" si="69"/>
        <v>Sim</v>
      </c>
      <c r="W718" t="str">
        <f t="shared" si="70"/>
        <v>Sim</v>
      </c>
      <c r="X718" t="str">
        <f t="shared" si="71"/>
        <v>Não</v>
      </c>
      <c r="Y718" t="str">
        <f t="shared" si="72"/>
        <v>Sim</v>
      </c>
    </row>
    <row r="719" spans="1:25" x14ac:dyDescent="0.25">
      <c r="A719" s="5">
        <v>231200</v>
      </c>
      <c r="B719">
        <f>IFERROR(VLOOKUP(A719,[1]Monitoramento_Base_somente_disp!$A:$J,5,FALSE),0)</f>
        <v>368139</v>
      </c>
      <c r="C719">
        <f>IFERROR(VLOOKUP(A719,[1]Monitoramento_Base_somente_disp!$A:$J,6,FALSE),0)</f>
        <v>47195846</v>
      </c>
      <c r="D719">
        <f>IFERROR(VLOOKUP(A719,[1]Monitoramento_Base_somente_disp!$A:$J,7,FALSE),0)</f>
        <v>192901</v>
      </c>
      <c r="E719">
        <f>IFERROR(VLOOKUP(A719,[1]Monitoramento_Base_somente_disp!$A:$J,8,FALSE),0)</f>
        <v>39586951</v>
      </c>
      <c r="F719">
        <f>IFERROR(VLOOKUP(A719,[1]Monitoramento_Base_somente_disp!$A:$J,9,FALSE),0)</f>
        <v>6379</v>
      </c>
      <c r="G719">
        <f>IFERROR(VLOOKUP(A719,[1]Monitoramento_Base_somente_disp!$A:$J,10,FALSE),0)</f>
        <v>6226678</v>
      </c>
      <c r="H719">
        <f>IFERROR(VLOOKUP(A719,[2]Sheet1!$A:$I,4,FALSE),0)</f>
        <v>0</v>
      </c>
      <c r="I719">
        <f>IFERROR(VLOOKUP(A719,[2]Sheet1!$A:$I,5,FALSE),0)</f>
        <v>0</v>
      </c>
      <c r="J719">
        <f>IFERROR(VLOOKUP(A719,[2]Sheet1!$A:$I,6,FALSE),0)</f>
        <v>0</v>
      </c>
      <c r="K719">
        <f>IFERROR(VLOOKUP(A719,[2]Sheet1!$A:$I,7,FALSE),0)</f>
        <v>0</v>
      </c>
      <c r="L719">
        <f>IFERROR(VLOOKUP(A719,[2]Sheet1!$A:$I,8,FALSE),0)</f>
        <v>0</v>
      </c>
      <c r="M719">
        <f>IFERROR(VLOOKUP(A719,[2]Sheet1!$A:$I,9,FALSE),0)</f>
        <v>0</v>
      </c>
      <c r="N719">
        <f>IFERROR(VLOOKUP(A719,[3]Sheet1!$A:$G,2,FALSE),0)</f>
        <v>0</v>
      </c>
      <c r="O719">
        <f>IFERROR(VLOOKUP(A719,[3]Sheet1!$A:$G,3,FALSE),0)</f>
        <v>0</v>
      </c>
      <c r="P719">
        <f>IFERROR(VLOOKUP(A719,[3]Sheet1!$A:$G,4,FALSE),0)</f>
        <v>0</v>
      </c>
      <c r="Q719">
        <f>IFERROR(VLOOKUP(A719,[3]Sheet1!$A:$G,5,FALSE),0)</f>
        <v>0</v>
      </c>
      <c r="R719">
        <f>IFERROR(VLOOKUP(A719,[3]Sheet1!$A:$G,6,FALSE),0)</f>
        <v>0</v>
      </c>
      <c r="S719">
        <f>IFERROR(VLOOKUP(A719,[3]Sheet1!$A:$G,7,FALSE),0)</f>
        <v>0</v>
      </c>
      <c r="T719" t="str">
        <f t="shared" si="67"/>
        <v>Sim</v>
      </c>
      <c r="U719" t="str">
        <f t="shared" si="68"/>
        <v>Sim</v>
      </c>
      <c r="V719" t="str">
        <f t="shared" si="69"/>
        <v>Sim</v>
      </c>
      <c r="W719" t="str">
        <f t="shared" si="70"/>
        <v>Sim</v>
      </c>
      <c r="X719" t="str">
        <f t="shared" si="71"/>
        <v>Sim</v>
      </c>
      <c r="Y719" t="str">
        <f t="shared" si="72"/>
        <v>Sim</v>
      </c>
    </row>
    <row r="720" spans="1:25" x14ac:dyDescent="0.25">
      <c r="A720" s="5">
        <v>231210</v>
      </c>
      <c r="B720">
        <f>IFERROR(VLOOKUP(A720,[1]Monitoramento_Base_somente_disp!$A:$J,5,FALSE),0)</f>
        <v>92156</v>
      </c>
      <c r="C720">
        <f>IFERROR(VLOOKUP(A720,[1]Monitoramento_Base_somente_disp!$A:$J,6,FALSE),0)</f>
        <v>23216156</v>
      </c>
      <c r="D720">
        <f>IFERROR(VLOOKUP(A720,[1]Monitoramento_Base_somente_disp!$A:$J,7,FALSE),0)</f>
        <v>68622</v>
      </c>
      <c r="E720">
        <f>IFERROR(VLOOKUP(A720,[1]Monitoramento_Base_somente_disp!$A:$J,8,FALSE),0)</f>
        <v>21218270</v>
      </c>
      <c r="F720">
        <f>IFERROR(VLOOKUP(A720,[1]Monitoramento_Base_somente_disp!$A:$J,9,FALSE),0)</f>
        <v>0</v>
      </c>
      <c r="G720">
        <f>IFERROR(VLOOKUP(A720,[1]Monitoramento_Base_somente_disp!$A:$J,10,FALSE),0)</f>
        <v>3629460</v>
      </c>
      <c r="H720">
        <f>IFERROR(VLOOKUP(A720,[2]Sheet1!$A:$I,4,FALSE),0)</f>
        <v>0</v>
      </c>
      <c r="I720">
        <f>IFERROR(VLOOKUP(A720,[2]Sheet1!$A:$I,5,FALSE),0)</f>
        <v>0</v>
      </c>
      <c r="J720">
        <f>IFERROR(VLOOKUP(A720,[2]Sheet1!$A:$I,6,FALSE),0)</f>
        <v>0</v>
      </c>
      <c r="K720">
        <f>IFERROR(VLOOKUP(A720,[2]Sheet1!$A:$I,7,FALSE),0)</f>
        <v>0</v>
      </c>
      <c r="L720">
        <f>IFERROR(VLOOKUP(A720,[2]Sheet1!$A:$I,8,FALSE),0)</f>
        <v>0</v>
      </c>
      <c r="M720">
        <f>IFERROR(VLOOKUP(A720,[2]Sheet1!$A:$I,9,FALSE),0)</f>
        <v>0</v>
      </c>
      <c r="N720">
        <f>IFERROR(VLOOKUP(A720,[3]Sheet1!$A:$G,2,FALSE),0)</f>
        <v>0</v>
      </c>
      <c r="O720">
        <f>IFERROR(VLOOKUP(A720,[3]Sheet1!$A:$G,3,FALSE),0)</f>
        <v>0</v>
      </c>
      <c r="P720">
        <f>IFERROR(VLOOKUP(A720,[3]Sheet1!$A:$G,4,FALSE),0)</f>
        <v>0</v>
      </c>
      <c r="Q720">
        <f>IFERROR(VLOOKUP(A720,[3]Sheet1!$A:$G,5,FALSE),0)</f>
        <v>0</v>
      </c>
      <c r="R720">
        <f>IFERROR(VLOOKUP(A720,[3]Sheet1!$A:$G,6,FALSE),0)</f>
        <v>0</v>
      </c>
      <c r="S720">
        <f>IFERROR(VLOOKUP(A720,[3]Sheet1!$A:$G,7,FALSE),0)</f>
        <v>0</v>
      </c>
      <c r="T720" t="str">
        <f t="shared" si="67"/>
        <v>Sim</v>
      </c>
      <c r="U720" t="str">
        <f t="shared" si="68"/>
        <v>Sim</v>
      </c>
      <c r="V720" t="str">
        <f t="shared" si="69"/>
        <v>Sim</v>
      </c>
      <c r="W720" t="str">
        <f t="shared" si="70"/>
        <v>Sim</v>
      </c>
      <c r="X720" t="str">
        <f t="shared" si="71"/>
        <v>Não</v>
      </c>
      <c r="Y720" t="str">
        <f t="shared" si="72"/>
        <v>Sim</v>
      </c>
    </row>
    <row r="721" spans="1:25" x14ac:dyDescent="0.25">
      <c r="A721" s="5">
        <v>231220</v>
      </c>
      <c r="B721">
        <f>IFERROR(VLOOKUP(A721,[1]Monitoramento_Base_somente_disp!$A:$J,5,FALSE),0)</f>
        <v>131437</v>
      </c>
      <c r="C721">
        <f>IFERROR(VLOOKUP(A721,[1]Monitoramento_Base_somente_disp!$A:$J,6,FALSE),0)</f>
        <v>34060968</v>
      </c>
      <c r="D721">
        <f>IFERROR(VLOOKUP(A721,[1]Monitoramento_Base_somente_disp!$A:$J,7,FALSE),0)</f>
        <v>119468</v>
      </c>
      <c r="E721">
        <f>IFERROR(VLOOKUP(A721,[1]Monitoramento_Base_somente_disp!$A:$J,8,FALSE),0)</f>
        <v>39433944</v>
      </c>
      <c r="F721">
        <f>IFERROR(VLOOKUP(A721,[1]Monitoramento_Base_somente_disp!$A:$J,9,FALSE),0)</f>
        <v>0</v>
      </c>
      <c r="G721">
        <f>IFERROR(VLOOKUP(A721,[1]Monitoramento_Base_somente_disp!$A:$J,10,FALSE),0)</f>
        <v>6361845</v>
      </c>
      <c r="H721">
        <f>IFERROR(VLOOKUP(A721,[2]Sheet1!$A:$I,4,FALSE),0)</f>
        <v>0</v>
      </c>
      <c r="I721">
        <f>IFERROR(VLOOKUP(A721,[2]Sheet1!$A:$I,5,FALSE),0)</f>
        <v>0</v>
      </c>
      <c r="J721">
        <f>IFERROR(VLOOKUP(A721,[2]Sheet1!$A:$I,6,FALSE),0)</f>
        <v>0</v>
      </c>
      <c r="K721">
        <f>IFERROR(VLOOKUP(A721,[2]Sheet1!$A:$I,7,FALSE),0)</f>
        <v>0</v>
      </c>
      <c r="L721">
        <f>IFERROR(VLOOKUP(A721,[2]Sheet1!$A:$I,8,FALSE),0)</f>
        <v>0</v>
      </c>
      <c r="M721">
        <f>IFERROR(VLOOKUP(A721,[2]Sheet1!$A:$I,9,FALSE),0)</f>
        <v>0</v>
      </c>
      <c r="N721">
        <f>IFERROR(VLOOKUP(A721,[3]Sheet1!$A:$G,2,FALSE),0)</f>
        <v>0</v>
      </c>
      <c r="O721">
        <f>IFERROR(VLOOKUP(A721,[3]Sheet1!$A:$G,3,FALSE),0)</f>
        <v>0</v>
      </c>
      <c r="P721">
        <f>IFERROR(VLOOKUP(A721,[3]Sheet1!$A:$G,4,FALSE),0)</f>
        <v>0</v>
      </c>
      <c r="Q721">
        <f>IFERROR(VLOOKUP(A721,[3]Sheet1!$A:$G,5,FALSE),0)</f>
        <v>0</v>
      </c>
      <c r="R721">
        <f>IFERROR(VLOOKUP(A721,[3]Sheet1!$A:$G,6,FALSE),0)</f>
        <v>0</v>
      </c>
      <c r="S721">
        <f>IFERROR(VLOOKUP(A721,[3]Sheet1!$A:$G,7,FALSE),0)</f>
        <v>0</v>
      </c>
      <c r="T721" t="str">
        <f t="shared" si="67"/>
        <v>Sim</v>
      </c>
      <c r="U721" t="str">
        <f t="shared" si="68"/>
        <v>Sim</v>
      </c>
      <c r="V721" t="str">
        <f t="shared" si="69"/>
        <v>Sim</v>
      </c>
      <c r="W721" t="str">
        <f t="shared" si="70"/>
        <v>Sim</v>
      </c>
      <c r="X721" t="str">
        <f t="shared" si="71"/>
        <v>Não</v>
      </c>
      <c r="Y721" t="str">
        <f t="shared" si="72"/>
        <v>Sim</v>
      </c>
    </row>
    <row r="722" spans="1:25" x14ac:dyDescent="0.25">
      <c r="A722" s="5">
        <v>231230</v>
      </c>
      <c r="B722">
        <f>IFERROR(VLOOKUP(A722,[1]Monitoramento_Base_somente_disp!$A:$J,5,FALSE),0)</f>
        <v>277846</v>
      </c>
      <c r="C722">
        <f>IFERROR(VLOOKUP(A722,[1]Monitoramento_Base_somente_disp!$A:$J,6,FALSE),0)</f>
        <v>60988655</v>
      </c>
      <c r="D722">
        <f>IFERROR(VLOOKUP(A722,[1]Monitoramento_Base_somente_disp!$A:$J,7,FALSE),0)</f>
        <v>198765</v>
      </c>
      <c r="E722">
        <f>IFERROR(VLOOKUP(A722,[1]Monitoramento_Base_somente_disp!$A:$J,8,FALSE),0)</f>
        <v>59303521</v>
      </c>
      <c r="F722">
        <f>IFERROR(VLOOKUP(A722,[1]Monitoramento_Base_somente_disp!$A:$J,9,FALSE),0)</f>
        <v>6918</v>
      </c>
      <c r="G722">
        <f>IFERROR(VLOOKUP(A722,[1]Monitoramento_Base_somente_disp!$A:$J,10,FALSE),0)</f>
        <v>9173343</v>
      </c>
      <c r="H722">
        <f>IFERROR(VLOOKUP(A722,[2]Sheet1!$A:$I,4,FALSE),0)</f>
        <v>0</v>
      </c>
      <c r="I722">
        <f>IFERROR(VLOOKUP(A722,[2]Sheet1!$A:$I,5,FALSE),0)</f>
        <v>0</v>
      </c>
      <c r="J722">
        <f>IFERROR(VLOOKUP(A722,[2]Sheet1!$A:$I,6,FALSE),0)</f>
        <v>0</v>
      </c>
      <c r="K722">
        <f>IFERROR(VLOOKUP(A722,[2]Sheet1!$A:$I,7,FALSE),0)</f>
        <v>0</v>
      </c>
      <c r="L722">
        <f>IFERROR(VLOOKUP(A722,[2]Sheet1!$A:$I,8,FALSE),0)</f>
        <v>0</v>
      </c>
      <c r="M722">
        <f>IFERROR(VLOOKUP(A722,[2]Sheet1!$A:$I,9,FALSE),0)</f>
        <v>0</v>
      </c>
      <c r="N722">
        <f>IFERROR(VLOOKUP(A722,[3]Sheet1!$A:$G,2,FALSE),0)</f>
        <v>0</v>
      </c>
      <c r="O722">
        <f>IFERROR(VLOOKUP(A722,[3]Sheet1!$A:$G,3,FALSE),0)</f>
        <v>0</v>
      </c>
      <c r="P722">
        <f>IFERROR(VLOOKUP(A722,[3]Sheet1!$A:$G,4,FALSE),0)</f>
        <v>0</v>
      </c>
      <c r="Q722">
        <f>IFERROR(VLOOKUP(A722,[3]Sheet1!$A:$G,5,FALSE),0)</f>
        <v>0</v>
      </c>
      <c r="R722">
        <f>IFERROR(VLOOKUP(A722,[3]Sheet1!$A:$G,6,FALSE),0)</f>
        <v>0</v>
      </c>
      <c r="S722">
        <f>IFERROR(VLOOKUP(A722,[3]Sheet1!$A:$G,7,FALSE),0)</f>
        <v>0</v>
      </c>
      <c r="T722" t="str">
        <f t="shared" si="67"/>
        <v>Sim</v>
      </c>
      <c r="U722" t="str">
        <f t="shared" si="68"/>
        <v>Sim</v>
      </c>
      <c r="V722" t="str">
        <f t="shared" si="69"/>
        <v>Sim</v>
      </c>
      <c r="W722" t="str">
        <f t="shared" si="70"/>
        <v>Sim</v>
      </c>
      <c r="X722" t="str">
        <f t="shared" si="71"/>
        <v>Sim</v>
      </c>
      <c r="Y722" t="str">
        <f t="shared" si="72"/>
        <v>Sim</v>
      </c>
    </row>
    <row r="723" spans="1:25" x14ac:dyDescent="0.25">
      <c r="A723" s="5">
        <v>231250</v>
      </c>
      <c r="B723">
        <f>IFERROR(VLOOKUP(A723,[1]Monitoramento_Base_somente_disp!$A:$J,5,FALSE),0)</f>
        <v>90871</v>
      </c>
      <c r="C723">
        <f>IFERROR(VLOOKUP(A723,[1]Monitoramento_Base_somente_disp!$A:$J,6,FALSE),0)</f>
        <v>7139710</v>
      </c>
      <c r="D723">
        <f>IFERROR(VLOOKUP(A723,[1]Monitoramento_Base_somente_disp!$A:$J,7,FALSE),0)</f>
        <v>67188</v>
      </c>
      <c r="E723">
        <f>IFERROR(VLOOKUP(A723,[1]Monitoramento_Base_somente_disp!$A:$J,8,FALSE),0)</f>
        <v>4625924</v>
      </c>
      <c r="F723">
        <f>IFERROR(VLOOKUP(A723,[1]Monitoramento_Base_somente_disp!$A:$J,9,FALSE),0)</f>
        <v>5719</v>
      </c>
      <c r="G723">
        <f>IFERROR(VLOOKUP(A723,[1]Monitoramento_Base_somente_disp!$A:$J,10,FALSE),0)</f>
        <v>604561</v>
      </c>
      <c r="H723">
        <f>IFERROR(VLOOKUP(A723,[2]Sheet1!$A:$I,4,FALSE),0)</f>
        <v>0</v>
      </c>
      <c r="I723">
        <f>IFERROR(VLOOKUP(A723,[2]Sheet1!$A:$I,5,FALSE),0)</f>
        <v>0</v>
      </c>
      <c r="J723">
        <f>IFERROR(VLOOKUP(A723,[2]Sheet1!$A:$I,6,FALSE),0)</f>
        <v>0</v>
      </c>
      <c r="K723">
        <f>IFERROR(VLOOKUP(A723,[2]Sheet1!$A:$I,7,FALSE),0)</f>
        <v>0</v>
      </c>
      <c r="L723">
        <f>IFERROR(VLOOKUP(A723,[2]Sheet1!$A:$I,8,FALSE),0)</f>
        <v>0</v>
      </c>
      <c r="M723">
        <f>IFERROR(VLOOKUP(A723,[2]Sheet1!$A:$I,9,FALSE),0)</f>
        <v>0</v>
      </c>
      <c r="N723">
        <f>IFERROR(VLOOKUP(A723,[3]Sheet1!$A:$G,2,FALSE),0)</f>
        <v>0</v>
      </c>
      <c r="O723">
        <f>IFERROR(VLOOKUP(A723,[3]Sheet1!$A:$G,3,FALSE),0)</f>
        <v>0</v>
      </c>
      <c r="P723">
        <f>IFERROR(VLOOKUP(A723,[3]Sheet1!$A:$G,4,FALSE),0)</f>
        <v>0</v>
      </c>
      <c r="Q723">
        <f>IFERROR(VLOOKUP(A723,[3]Sheet1!$A:$G,5,FALSE),0)</f>
        <v>0</v>
      </c>
      <c r="R723">
        <f>IFERROR(VLOOKUP(A723,[3]Sheet1!$A:$G,6,FALSE),0)</f>
        <v>0</v>
      </c>
      <c r="S723">
        <f>IFERROR(VLOOKUP(A723,[3]Sheet1!$A:$G,7,FALSE),0)</f>
        <v>0</v>
      </c>
      <c r="T723" t="str">
        <f t="shared" si="67"/>
        <v>Sim</v>
      </c>
      <c r="U723" t="str">
        <f t="shared" si="68"/>
        <v>Sim</v>
      </c>
      <c r="V723" t="str">
        <f t="shared" si="69"/>
        <v>Sim</v>
      </c>
      <c r="W723" t="str">
        <f t="shared" si="70"/>
        <v>Sim</v>
      </c>
      <c r="X723" t="str">
        <f t="shared" si="71"/>
        <v>Sim</v>
      </c>
      <c r="Y723" t="str">
        <f t="shared" si="72"/>
        <v>Sim</v>
      </c>
    </row>
    <row r="724" spans="1:25" x14ac:dyDescent="0.25">
      <c r="A724" s="5">
        <v>231260</v>
      </c>
      <c r="B724">
        <f>IFERROR(VLOOKUP(A724,[1]Monitoramento_Base_somente_disp!$A:$J,5,FALSE),0)</f>
        <v>79901</v>
      </c>
      <c r="C724">
        <f>IFERROR(VLOOKUP(A724,[1]Monitoramento_Base_somente_disp!$A:$J,6,FALSE),0)</f>
        <v>44946620</v>
      </c>
      <c r="D724">
        <f>IFERROR(VLOOKUP(A724,[1]Monitoramento_Base_somente_disp!$A:$J,7,FALSE),0)</f>
        <v>80671</v>
      </c>
      <c r="E724">
        <f>IFERROR(VLOOKUP(A724,[1]Monitoramento_Base_somente_disp!$A:$J,8,FALSE),0)</f>
        <v>44501531</v>
      </c>
      <c r="F724">
        <f>IFERROR(VLOOKUP(A724,[1]Monitoramento_Base_somente_disp!$A:$J,9,FALSE),0)</f>
        <v>0</v>
      </c>
      <c r="G724">
        <f>IFERROR(VLOOKUP(A724,[1]Monitoramento_Base_somente_disp!$A:$J,10,FALSE),0)</f>
        <v>7060930</v>
      </c>
      <c r="H724">
        <f>IFERROR(VLOOKUP(A724,[2]Sheet1!$A:$I,4,FALSE),0)</f>
        <v>0</v>
      </c>
      <c r="I724">
        <f>IFERROR(VLOOKUP(A724,[2]Sheet1!$A:$I,5,FALSE),0)</f>
        <v>0</v>
      </c>
      <c r="J724">
        <f>IFERROR(VLOOKUP(A724,[2]Sheet1!$A:$I,6,FALSE),0)</f>
        <v>0</v>
      </c>
      <c r="K724">
        <f>IFERROR(VLOOKUP(A724,[2]Sheet1!$A:$I,7,FALSE),0)</f>
        <v>0</v>
      </c>
      <c r="L724">
        <f>IFERROR(VLOOKUP(A724,[2]Sheet1!$A:$I,8,FALSE),0)</f>
        <v>0</v>
      </c>
      <c r="M724">
        <f>IFERROR(VLOOKUP(A724,[2]Sheet1!$A:$I,9,FALSE),0)</f>
        <v>0</v>
      </c>
      <c r="N724">
        <f>IFERROR(VLOOKUP(A724,[3]Sheet1!$A:$G,2,FALSE),0)</f>
        <v>0</v>
      </c>
      <c r="O724">
        <f>IFERROR(VLOOKUP(A724,[3]Sheet1!$A:$G,3,FALSE),0)</f>
        <v>0</v>
      </c>
      <c r="P724">
        <f>IFERROR(VLOOKUP(A724,[3]Sheet1!$A:$G,4,FALSE),0)</f>
        <v>0</v>
      </c>
      <c r="Q724">
        <f>IFERROR(VLOOKUP(A724,[3]Sheet1!$A:$G,5,FALSE),0)</f>
        <v>0</v>
      </c>
      <c r="R724">
        <f>IFERROR(VLOOKUP(A724,[3]Sheet1!$A:$G,6,FALSE),0)</f>
        <v>0</v>
      </c>
      <c r="S724">
        <f>IFERROR(VLOOKUP(A724,[3]Sheet1!$A:$G,7,FALSE),0)</f>
        <v>0</v>
      </c>
      <c r="T724" t="str">
        <f t="shared" si="67"/>
        <v>Sim</v>
      </c>
      <c r="U724" t="str">
        <f t="shared" si="68"/>
        <v>Sim</v>
      </c>
      <c r="V724" t="str">
        <f t="shared" si="69"/>
        <v>Sim</v>
      </c>
      <c r="W724" t="str">
        <f t="shared" si="70"/>
        <v>Sim</v>
      </c>
      <c r="X724" t="str">
        <f t="shared" si="71"/>
        <v>Não</v>
      </c>
      <c r="Y724" t="str">
        <f t="shared" si="72"/>
        <v>Sim</v>
      </c>
    </row>
    <row r="725" spans="1:25" x14ac:dyDescent="0.25">
      <c r="A725" s="5">
        <v>231270</v>
      </c>
      <c r="B725">
        <f>IFERROR(VLOOKUP(A725,[1]Monitoramento_Base_somente_disp!$A:$J,5,FALSE),0)</f>
        <v>211543</v>
      </c>
      <c r="C725">
        <f>IFERROR(VLOOKUP(A725,[1]Monitoramento_Base_somente_disp!$A:$J,6,FALSE),0)</f>
        <v>20708377</v>
      </c>
      <c r="D725">
        <f>IFERROR(VLOOKUP(A725,[1]Monitoramento_Base_somente_disp!$A:$J,7,FALSE),0)</f>
        <v>142554</v>
      </c>
      <c r="E725">
        <f>IFERROR(VLOOKUP(A725,[1]Monitoramento_Base_somente_disp!$A:$J,8,FALSE),0)</f>
        <v>15738229</v>
      </c>
      <c r="F725">
        <f>IFERROR(VLOOKUP(A725,[1]Monitoramento_Base_somente_disp!$A:$J,9,FALSE),0)</f>
        <v>15482</v>
      </c>
      <c r="G725">
        <f>IFERROR(VLOOKUP(A725,[1]Monitoramento_Base_somente_disp!$A:$J,10,FALSE),0)</f>
        <v>2267964</v>
      </c>
      <c r="H725">
        <f>IFERROR(VLOOKUP(A725,[2]Sheet1!$A:$I,4,FALSE),0)</f>
        <v>0</v>
      </c>
      <c r="I725">
        <f>IFERROR(VLOOKUP(A725,[2]Sheet1!$A:$I,5,FALSE),0)</f>
        <v>0</v>
      </c>
      <c r="J725">
        <f>IFERROR(VLOOKUP(A725,[2]Sheet1!$A:$I,6,FALSE),0)</f>
        <v>0</v>
      </c>
      <c r="K725">
        <f>IFERROR(VLOOKUP(A725,[2]Sheet1!$A:$I,7,FALSE),0)</f>
        <v>0</v>
      </c>
      <c r="L725">
        <f>IFERROR(VLOOKUP(A725,[2]Sheet1!$A:$I,8,FALSE),0)</f>
        <v>0</v>
      </c>
      <c r="M725">
        <f>IFERROR(VLOOKUP(A725,[2]Sheet1!$A:$I,9,FALSE),0)</f>
        <v>0</v>
      </c>
      <c r="N725">
        <f>IFERROR(VLOOKUP(A725,[3]Sheet1!$A:$G,2,FALSE),0)</f>
        <v>0</v>
      </c>
      <c r="O725">
        <f>IFERROR(VLOOKUP(A725,[3]Sheet1!$A:$G,3,FALSE),0)</f>
        <v>0</v>
      </c>
      <c r="P725">
        <f>IFERROR(VLOOKUP(A725,[3]Sheet1!$A:$G,4,FALSE),0)</f>
        <v>0</v>
      </c>
      <c r="Q725">
        <f>IFERROR(VLOOKUP(A725,[3]Sheet1!$A:$G,5,FALSE),0)</f>
        <v>0</v>
      </c>
      <c r="R725">
        <f>IFERROR(VLOOKUP(A725,[3]Sheet1!$A:$G,6,FALSE),0)</f>
        <v>0</v>
      </c>
      <c r="S725">
        <f>IFERROR(VLOOKUP(A725,[3]Sheet1!$A:$G,7,FALSE),0)</f>
        <v>0</v>
      </c>
      <c r="T725" t="str">
        <f t="shared" si="67"/>
        <v>Sim</v>
      </c>
      <c r="U725" t="str">
        <f t="shared" si="68"/>
        <v>Sim</v>
      </c>
      <c r="V725" t="str">
        <f t="shared" si="69"/>
        <v>Sim</v>
      </c>
      <c r="W725" t="str">
        <f t="shared" si="70"/>
        <v>Sim</v>
      </c>
      <c r="X725" t="str">
        <f t="shared" si="71"/>
        <v>Sim</v>
      </c>
      <c r="Y725" t="str">
        <f t="shared" si="72"/>
        <v>Sim</v>
      </c>
    </row>
    <row r="726" spans="1:25" x14ac:dyDescent="0.25">
      <c r="A726" s="5">
        <v>231280</v>
      </c>
      <c r="B726">
        <f>IFERROR(VLOOKUP(A726,[1]Monitoramento_Base_somente_disp!$A:$J,5,FALSE),0)</f>
        <v>114783</v>
      </c>
      <c r="C726">
        <f>IFERROR(VLOOKUP(A726,[1]Monitoramento_Base_somente_disp!$A:$J,6,FALSE),0)</f>
        <v>13600555</v>
      </c>
      <c r="D726">
        <f>IFERROR(VLOOKUP(A726,[1]Monitoramento_Base_somente_disp!$A:$J,7,FALSE),0)</f>
        <v>90617</v>
      </c>
      <c r="E726">
        <f>IFERROR(VLOOKUP(A726,[1]Monitoramento_Base_somente_disp!$A:$J,8,FALSE),0)</f>
        <v>12002436</v>
      </c>
      <c r="F726">
        <f>IFERROR(VLOOKUP(A726,[1]Monitoramento_Base_somente_disp!$A:$J,9,FALSE),0)</f>
        <v>1552</v>
      </c>
      <c r="G726">
        <f>IFERROR(VLOOKUP(A726,[1]Monitoramento_Base_somente_disp!$A:$J,10,FALSE),0)</f>
        <v>1827143</v>
      </c>
      <c r="H726">
        <f>IFERROR(VLOOKUP(A726,[2]Sheet1!$A:$I,4,FALSE),0)</f>
        <v>0</v>
      </c>
      <c r="I726">
        <f>IFERROR(VLOOKUP(A726,[2]Sheet1!$A:$I,5,FALSE),0)</f>
        <v>0</v>
      </c>
      <c r="J726">
        <f>IFERROR(VLOOKUP(A726,[2]Sheet1!$A:$I,6,FALSE),0)</f>
        <v>0</v>
      </c>
      <c r="K726">
        <f>IFERROR(VLOOKUP(A726,[2]Sheet1!$A:$I,7,FALSE),0)</f>
        <v>0</v>
      </c>
      <c r="L726">
        <f>IFERROR(VLOOKUP(A726,[2]Sheet1!$A:$I,8,FALSE),0)</f>
        <v>0</v>
      </c>
      <c r="M726">
        <f>IFERROR(VLOOKUP(A726,[2]Sheet1!$A:$I,9,FALSE),0)</f>
        <v>0</v>
      </c>
      <c r="N726">
        <f>IFERROR(VLOOKUP(A726,[3]Sheet1!$A:$G,2,FALSE),0)</f>
        <v>0</v>
      </c>
      <c r="O726">
        <f>IFERROR(VLOOKUP(A726,[3]Sheet1!$A:$G,3,FALSE),0)</f>
        <v>0</v>
      </c>
      <c r="P726">
        <f>IFERROR(VLOOKUP(A726,[3]Sheet1!$A:$G,4,FALSE),0)</f>
        <v>0</v>
      </c>
      <c r="Q726">
        <f>IFERROR(VLOOKUP(A726,[3]Sheet1!$A:$G,5,FALSE),0)</f>
        <v>0</v>
      </c>
      <c r="R726">
        <f>IFERROR(VLOOKUP(A726,[3]Sheet1!$A:$G,6,FALSE),0)</f>
        <v>0</v>
      </c>
      <c r="S726">
        <f>IFERROR(VLOOKUP(A726,[3]Sheet1!$A:$G,7,FALSE),0)</f>
        <v>0</v>
      </c>
      <c r="T726" t="str">
        <f t="shared" si="67"/>
        <v>Sim</v>
      </c>
      <c r="U726" t="str">
        <f t="shared" si="68"/>
        <v>Sim</v>
      </c>
      <c r="V726" t="str">
        <f t="shared" si="69"/>
        <v>Sim</v>
      </c>
      <c r="W726" t="str">
        <f t="shared" si="70"/>
        <v>Sim</v>
      </c>
      <c r="X726" t="str">
        <f t="shared" si="71"/>
        <v>Sim</v>
      </c>
      <c r="Y726" t="str">
        <f t="shared" si="72"/>
        <v>Sim</v>
      </c>
    </row>
    <row r="727" spans="1:25" x14ac:dyDescent="0.25">
      <c r="A727" s="5">
        <v>231300</v>
      </c>
      <c r="B727">
        <f>IFERROR(VLOOKUP(A727,[1]Monitoramento_Base_somente_disp!$A:$J,5,FALSE),0)</f>
        <v>146419</v>
      </c>
      <c r="C727">
        <f>IFERROR(VLOOKUP(A727,[1]Monitoramento_Base_somente_disp!$A:$J,6,FALSE),0)</f>
        <v>25684527</v>
      </c>
      <c r="D727">
        <f>IFERROR(VLOOKUP(A727,[1]Monitoramento_Base_somente_disp!$A:$J,7,FALSE),0)</f>
        <v>109713</v>
      </c>
      <c r="E727">
        <f>IFERROR(VLOOKUP(A727,[1]Monitoramento_Base_somente_disp!$A:$J,8,FALSE),0)</f>
        <v>20651044</v>
      </c>
      <c r="F727">
        <f>IFERROR(VLOOKUP(A727,[1]Monitoramento_Base_somente_disp!$A:$J,9,FALSE),0)</f>
        <v>6289</v>
      </c>
      <c r="G727">
        <f>IFERROR(VLOOKUP(A727,[1]Monitoramento_Base_somente_disp!$A:$J,10,FALSE),0)</f>
        <v>3140203</v>
      </c>
      <c r="H727">
        <f>IFERROR(VLOOKUP(A727,[2]Sheet1!$A:$I,4,FALSE),0)</f>
        <v>0</v>
      </c>
      <c r="I727">
        <f>IFERROR(VLOOKUP(A727,[2]Sheet1!$A:$I,5,FALSE),0)</f>
        <v>0</v>
      </c>
      <c r="J727">
        <f>IFERROR(VLOOKUP(A727,[2]Sheet1!$A:$I,6,FALSE),0)</f>
        <v>0</v>
      </c>
      <c r="K727">
        <f>IFERROR(VLOOKUP(A727,[2]Sheet1!$A:$I,7,FALSE),0)</f>
        <v>0</v>
      </c>
      <c r="L727">
        <f>IFERROR(VLOOKUP(A727,[2]Sheet1!$A:$I,8,FALSE),0)</f>
        <v>0</v>
      </c>
      <c r="M727">
        <f>IFERROR(VLOOKUP(A727,[2]Sheet1!$A:$I,9,FALSE),0)</f>
        <v>0</v>
      </c>
      <c r="N727">
        <f>IFERROR(VLOOKUP(A727,[3]Sheet1!$A:$G,2,FALSE),0)</f>
        <v>0</v>
      </c>
      <c r="O727">
        <f>IFERROR(VLOOKUP(A727,[3]Sheet1!$A:$G,3,FALSE),0)</f>
        <v>0</v>
      </c>
      <c r="P727">
        <f>IFERROR(VLOOKUP(A727,[3]Sheet1!$A:$G,4,FALSE),0)</f>
        <v>0</v>
      </c>
      <c r="Q727">
        <f>IFERROR(VLOOKUP(A727,[3]Sheet1!$A:$G,5,FALSE),0)</f>
        <v>0</v>
      </c>
      <c r="R727">
        <f>IFERROR(VLOOKUP(A727,[3]Sheet1!$A:$G,6,FALSE),0)</f>
        <v>0</v>
      </c>
      <c r="S727">
        <f>IFERROR(VLOOKUP(A727,[3]Sheet1!$A:$G,7,FALSE),0)</f>
        <v>0</v>
      </c>
      <c r="T727" t="str">
        <f t="shared" si="67"/>
        <v>Sim</v>
      </c>
      <c r="U727" t="str">
        <f t="shared" si="68"/>
        <v>Sim</v>
      </c>
      <c r="V727" t="str">
        <f t="shared" si="69"/>
        <v>Sim</v>
      </c>
      <c r="W727" t="str">
        <f t="shared" si="70"/>
        <v>Sim</v>
      </c>
      <c r="X727" t="str">
        <f t="shared" si="71"/>
        <v>Sim</v>
      </c>
      <c r="Y727" t="str">
        <f t="shared" si="72"/>
        <v>Sim</v>
      </c>
    </row>
    <row r="728" spans="1:25" x14ac:dyDescent="0.25">
      <c r="A728" s="5">
        <v>231310</v>
      </c>
      <c r="B728">
        <f>IFERROR(VLOOKUP(A728,[1]Monitoramento_Base_somente_disp!$A:$J,5,FALSE),0)</f>
        <v>52232</v>
      </c>
      <c r="C728">
        <f>IFERROR(VLOOKUP(A728,[1]Monitoramento_Base_somente_disp!$A:$J,6,FALSE),0)</f>
        <v>221088258</v>
      </c>
      <c r="D728">
        <f>IFERROR(VLOOKUP(A728,[1]Monitoramento_Base_somente_disp!$A:$J,7,FALSE),0)</f>
        <v>28905</v>
      </c>
      <c r="E728">
        <f>IFERROR(VLOOKUP(A728,[1]Monitoramento_Base_somente_disp!$A:$J,8,FALSE),0)</f>
        <v>241014825</v>
      </c>
      <c r="F728">
        <f>IFERROR(VLOOKUP(A728,[1]Monitoramento_Base_somente_disp!$A:$J,9,FALSE),0)</f>
        <v>0</v>
      </c>
      <c r="G728">
        <f>IFERROR(VLOOKUP(A728,[1]Monitoramento_Base_somente_disp!$A:$J,10,FALSE),0)</f>
        <v>38512528</v>
      </c>
      <c r="H728">
        <f>IFERROR(VLOOKUP(A728,[2]Sheet1!$A:$I,4,FALSE),0)</f>
        <v>0</v>
      </c>
      <c r="I728">
        <f>IFERROR(VLOOKUP(A728,[2]Sheet1!$A:$I,5,FALSE),0)</f>
        <v>0</v>
      </c>
      <c r="J728">
        <f>IFERROR(VLOOKUP(A728,[2]Sheet1!$A:$I,6,FALSE),0)</f>
        <v>0</v>
      </c>
      <c r="K728">
        <f>IFERROR(VLOOKUP(A728,[2]Sheet1!$A:$I,7,FALSE),0)</f>
        <v>0</v>
      </c>
      <c r="L728">
        <f>IFERROR(VLOOKUP(A728,[2]Sheet1!$A:$I,8,FALSE),0)</f>
        <v>0</v>
      </c>
      <c r="M728">
        <f>IFERROR(VLOOKUP(A728,[2]Sheet1!$A:$I,9,FALSE),0)</f>
        <v>0</v>
      </c>
      <c r="N728">
        <f>IFERROR(VLOOKUP(A728,[3]Sheet1!$A:$G,2,FALSE),0)</f>
        <v>0</v>
      </c>
      <c r="O728">
        <f>IFERROR(VLOOKUP(A728,[3]Sheet1!$A:$G,3,FALSE),0)</f>
        <v>0</v>
      </c>
      <c r="P728">
        <f>IFERROR(VLOOKUP(A728,[3]Sheet1!$A:$G,4,FALSE),0)</f>
        <v>0</v>
      </c>
      <c r="Q728">
        <f>IFERROR(VLOOKUP(A728,[3]Sheet1!$A:$G,5,FALSE),0)</f>
        <v>0</v>
      </c>
      <c r="R728">
        <f>IFERROR(VLOOKUP(A728,[3]Sheet1!$A:$G,6,FALSE),0)</f>
        <v>0</v>
      </c>
      <c r="S728">
        <f>IFERROR(VLOOKUP(A728,[3]Sheet1!$A:$G,7,FALSE),0)</f>
        <v>0</v>
      </c>
      <c r="T728" t="str">
        <f t="shared" si="67"/>
        <v>Sim</v>
      </c>
      <c r="U728" t="str">
        <f t="shared" si="68"/>
        <v>Sim</v>
      </c>
      <c r="V728" t="str">
        <f t="shared" si="69"/>
        <v>Sim</v>
      </c>
      <c r="W728" t="str">
        <f t="shared" si="70"/>
        <v>Sim</v>
      </c>
      <c r="X728" t="str">
        <f t="shared" si="71"/>
        <v>Não</v>
      </c>
      <c r="Y728" t="str">
        <f t="shared" si="72"/>
        <v>Sim</v>
      </c>
    </row>
    <row r="729" spans="1:25" x14ac:dyDescent="0.25">
      <c r="A729" s="5">
        <v>231320</v>
      </c>
      <c r="B729">
        <f>IFERROR(VLOOKUP(A729,[1]Monitoramento_Base_somente_disp!$A:$J,5,FALSE),0)</f>
        <v>215372</v>
      </c>
      <c r="C729">
        <f>IFERROR(VLOOKUP(A729,[1]Monitoramento_Base_somente_disp!$A:$J,6,FALSE),0)</f>
        <v>30830234</v>
      </c>
      <c r="D729">
        <f>IFERROR(VLOOKUP(A729,[1]Monitoramento_Base_somente_disp!$A:$J,7,FALSE),0)</f>
        <v>88785</v>
      </c>
      <c r="E729">
        <f>IFERROR(VLOOKUP(A729,[1]Monitoramento_Base_somente_disp!$A:$J,8,FALSE),0)</f>
        <v>23737901</v>
      </c>
      <c r="F729">
        <f>IFERROR(VLOOKUP(A729,[1]Monitoramento_Base_somente_disp!$A:$J,9,FALSE),0)</f>
        <v>0</v>
      </c>
      <c r="G729">
        <f>IFERROR(VLOOKUP(A729,[1]Monitoramento_Base_somente_disp!$A:$J,10,FALSE),0)</f>
        <v>3761275</v>
      </c>
      <c r="H729">
        <f>IFERROR(VLOOKUP(A729,[2]Sheet1!$A:$I,4,FALSE),0)</f>
        <v>0</v>
      </c>
      <c r="I729">
        <f>IFERROR(VLOOKUP(A729,[2]Sheet1!$A:$I,5,FALSE),0)</f>
        <v>0</v>
      </c>
      <c r="J729">
        <f>IFERROR(VLOOKUP(A729,[2]Sheet1!$A:$I,6,FALSE),0)</f>
        <v>0</v>
      </c>
      <c r="K729">
        <f>IFERROR(VLOOKUP(A729,[2]Sheet1!$A:$I,7,FALSE),0)</f>
        <v>0</v>
      </c>
      <c r="L729">
        <f>IFERROR(VLOOKUP(A729,[2]Sheet1!$A:$I,8,FALSE),0)</f>
        <v>0</v>
      </c>
      <c r="M729">
        <f>IFERROR(VLOOKUP(A729,[2]Sheet1!$A:$I,9,FALSE),0)</f>
        <v>0</v>
      </c>
      <c r="N729">
        <f>IFERROR(VLOOKUP(A729,[3]Sheet1!$A:$G,2,FALSE),0)</f>
        <v>0</v>
      </c>
      <c r="O729">
        <f>IFERROR(VLOOKUP(A729,[3]Sheet1!$A:$G,3,FALSE),0)</f>
        <v>0</v>
      </c>
      <c r="P729">
        <f>IFERROR(VLOOKUP(A729,[3]Sheet1!$A:$G,4,FALSE),0)</f>
        <v>0</v>
      </c>
      <c r="Q729">
        <f>IFERROR(VLOOKUP(A729,[3]Sheet1!$A:$G,5,FALSE),0)</f>
        <v>0</v>
      </c>
      <c r="R729">
        <f>IFERROR(VLOOKUP(A729,[3]Sheet1!$A:$G,6,FALSE),0)</f>
        <v>0</v>
      </c>
      <c r="S729">
        <f>IFERROR(VLOOKUP(A729,[3]Sheet1!$A:$G,7,FALSE),0)</f>
        <v>0</v>
      </c>
      <c r="T729" t="str">
        <f t="shared" si="67"/>
        <v>Sim</v>
      </c>
      <c r="U729" t="str">
        <f t="shared" si="68"/>
        <v>Sim</v>
      </c>
      <c r="V729" t="str">
        <f t="shared" si="69"/>
        <v>Sim</v>
      </c>
      <c r="W729" t="str">
        <f t="shared" si="70"/>
        <v>Sim</v>
      </c>
      <c r="X729" t="str">
        <f t="shared" si="71"/>
        <v>Não</v>
      </c>
      <c r="Y729" t="str">
        <f t="shared" si="72"/>
        <v>Sim</v>
      </c>
    </row>
    <row r="730" spans="1:25" x14ac:dyDescent="0.25">
      <c r="A730" s="5">
        <v>231325</v>
      </c>
      <c r="B730">
        <f>IFERROR(VLOOKUP(A730,[1]Monitoramento_Base_somente_disp!$A:$J,5,FALSE),0)</f>
        <v>19486</v>
      </c>
      <c r="C730">
        <f>IFERROR(VLOOKUP(A730,[1]Monitoramento_Base_somente_disp!$A:$J,6,FALSE),0)</f>
        <v>6956998</v>
      </c>
      <c r="D730">
        <f>IFERROR(VLOOKUP(A730,[1]Monitoramento_Base_somente_disp!$A:$J,7,FALSE),0)</f>
        <v>7300</v>
      </c>
      <c r="E730">
        <f>IFERROR(VLOOKUP(A730,[1]Monitoramento_Base_somente_disp!$A:$J,8,FALSE),0)</f>
        <v>5490870</v>
      </c>
      <c r="F730">
        <f>IFERROR(VLOOKUP(A730,[1]Monitoramento_Base_somente_disp!$A:$J,9,FALSE),0)</f>
        <v>0</v>
      </c>
      <c r="G730">
        <f>IFERROR(VLOOKUP(A730,[1]Monitoramento_Base_somente_disp!$A:$J,10,FALSE),0)</f>
        <v>883210</v>
      </c>
      <c r="H730">
        <f>IFERROR(VLOOKUP(A730,[2]Sheet1!$A:$I,4,FALSE),0)</f>
        <v>0</v>
      </c>
      <c r="I730">
        <f>IFERROR(VLOOKUP(A730,[2]Sheet1!$A:$I,5,FALSE),0)</f>
        <v>0</v>
      </c>
      <c r="J730">
        <f>IFERROR(VLOOKUP(A730,[2]Sheet1!$A:$I,6,FALSE),0)</f>
        <v>0</v>
      </c>
      <c r="K730">
        <f>IFERROR(VLOOKUP(A730,[2]Sheet1!$A:$I,7,FALSE),0)</f>
        <v>0</v>
      </c>
      <c r="L730">
        <f>IFERROR(VLOOKUP(A730,[2]Sheet1!$A:$I,8,FALSE),0)</f>
        <v>0</v>
      </c>
      <c r="M730">
        <f>IFERROR(VLOOKUP(A730,[2]Sheet1!$A:$I,9,FALSE),0)</f>
        <v>0</v>
      </c>
      <c r="N730">
        <f>IFERROR(VLOOKUP(A730,[3]Sheet1!$A:$G,2,FALSE),0)</f>
        <v>0</v>
      </c>
      <c r="O730">
        <f>IFERROR(VLOOKUP(A730,[3]Sheet1!$A:$G,3,FALSE),0)</f>
        <v>0</v>
      </c>
      <c r="P730">
        <f>IFERROR(VLOOKUP(A730,[3]Sheet1!$A:$G,4,FALSE),0)</f>
        <v>0</v>
      </c>
      <c r="Q730">
        <f>IFERROR(VLOOKUP(A730,[3]Sheet1!$A:$G,5,FALSE),0)</f>
        <v>0</v>
      </c>
      <c r="R730">
        <f>IFERROR(VLOOKUP(A730,[3]Sheet1!$A:$G,6,FALSE),0)</f>
        <v>0</v>
      </c>
      <c r="S730">
        <f>IFERROR(VLOOKUP(A730,[3]Sheet1!$A:$G,7,FALSE),0)</f>
        <v>0</v>
      </c>
      <c r="T730" t="str">
        <f t="shared" si="67"/>
        <v>Sim</v>
      </c>
      <c r="U730" t="str">
        <f t="shared" si="68"/>
        <v>Sim</v>
      </c>
      <c r="V730" t="str">
        <f t="shared" si="69"/>
        <v>Sim</v>
      </c>
      <c r="W730" t="str">
        <f t="shared" si="70"/>
        <v>Sim</v>
      </c>
      <c r="X730" t="str">
        <f t="shared" si="71"/>
        <v>Não</v>
      </c>
      <c r="Y730" t="str">
        <f t="shared" si="72"/>
        <v>Sim</v>
      </c>
    </row>
    <row r="731" spans="1:25" x14ac:dyDescent="0.25">
      <c r="A731" s="5">
        <v>231330</v>
      </c>
      <c r="B731">
        <f>IFERROR(VLOOKUP(A731,[1]Monitoramento_Base_somente_disp!$A:$J,5,FALSE),0)</f>
        <v>656311</v>
      </c>
      <c r="C731">
        <f>IFERROR(VLOOKUP(A731,[1]Monitoramento_Base_somente_disp!$A:$J,6,FALSE),0)</f>
        <v>128069202</v>
      </c>
      <c r="D731">
        <f>IFERROR(VLOOKUP(A731,[1]Monitoramento_Base_somente_disp!$A:$J,7,FALSE),0)</f>
        <v>628625</v>
      </c>
      <c r="E731">
        <f>IFERROR(VLOOKUP(A731,[1]Monitoramento_Base_somente_disp!$A:$J,8,FALSE),0)</f>
        <v>114010598</v>
      </c>
      <c r="F731">
        <f>IFERROR(VLOOKUP(A731,[1]Monitoramento_Base_somente_disp!$A:$J,9,FALSE),0)</f>
        <v>72126</v>
      </c>
      <c r="G731">
        <f>IFERROR(VLOOKUP(A731,[1]Monitoramento_Base_somente_disp!$A:$J,10,FALSE),0)</f>
        <v>17922352</v>
      </c>
      <c r="H731">
        <f>IFERROR(VLOOKUP(A731,[2]Sheet1!$A:$I,4,FALSE),0)</f>
        <v>0</v>
      </c>
      <c r="I731">
        <f>IFERROR(VLOOKUP(A731,[2]Sheet1!$A:$I,5,FALSE),0)</f>
        <v>0</v>
      </c>
      <c r="J731">
        <f>IFERROR(VLOOKUP(A731,[2]Sheet1!$A:$I,6,FALSE),0)</f>
        <v>0</v>
      </c>
      <c r="K731">
        <f>IFERROR(VLOOKUP(A731,[2]Sheet1!$A:$I,7,FALSE),0)</f>
        <v>0</v>
      </c>
      <c r="L731">
        <f>IFERROR(VLOOKUP(A731,[2]Sheet1!$A:$I,8,FALSE),0)</f>
        <v>0</v>
      </c>
      <c r="M731">
        <f>IFERROR(VLOOKUP(A731,[2]Sheet1!$A:$I,9,FALSE),0)</f>
        <v>0</v>
      </c>
      <c r="N731">
        <f>IFERROR(VLOOKUP(A731,[3]Sheet1!$A:$G,2,FALSE),0)</f>
        <v>0</v>
      </c>
      <c r="O731">
        <f>IFERROR(VLOOKUP(A731,[3]Sheet1!$A:$G,3,FALSE),0)</f>
        <v>0</v>
      </c>
      <c r="P731">
        <f>IFERROR(VLOOKUP(A731,[3]Sheet1!$A:$G,4,FALSE),0)</f>
        <v>0</v>
      </c>
      <c r="Q731">
        <f>IFERROR(VLOOKUP(A731,[3]Sheet1!$A:$G,5,FALSE),0)</f>
        <v>0</v>
      </c>
      <c r="R731">
        <f>IFERROR(VLOOKUP(A731,[3]Sheet1!$A:$G,6,FALSE),0)</f>
        <v>0</v>
      </c>
      <c r="S731">
        <f>IFERROR(VLOOKUP(A731,[3]Sheet1!$A:$G,7,FALSE),0)</f>
        <v>0</v>
      </c>
      <c r="T731" t="str">
        <f t="shared" si="67"/>
        <v>Sim</v>
      </c>
      <c r="U731" t="str">
        <f t="shared" si="68"/>
        <v>Sim</v>
      </c>
      <c r="V731" t="str">
        <f t="shared" si="69"/>
        <v>Sim</v>
      </c>
      <c r="W731" t="str">
        <f t="shared" si="70"/>
        <v>Sim</v>
      </c>
      <c r="X731" t="str">
        <f t="shared" si="71"/>
        <v>Sim</v>
      </c>
      <c r="Y731" t="str">
        <f t="shared" si="72"/>
        <v>Sim</v>
      </c>
    </row>
    <row r="732" spans="1:25" x14ac:dyDescent="0.25">
      <c r="A732" s="5">
        <v>231335</v>
      </c>
      <c r="B732">
        <f>IFERROR(VLOOKUP(A732,[1]Monitoramento_Base_somente_disp!$A:$J,5,FALSE),0)</f>
        <v>23057</v>
      </c>
      <c r="C732">
        <f>IFERROR(VLOOKUP(A732,[1]Monitoramento_Base_somente_disp!$A:$J,6,FALSE),0)</f>
        <v>58110716</v>
      </c>
      <c r="D732">
        <f>IFERROR(VLOOKUP(A732,[1]Monitoramento_Base_somente_disp!$A:$J,7,FALSE),0)</f>
        <v>21009</v>
      </c>
      <c r="E732">
        <f>IFERROR(VLOOKUP(A732,[1]Monitoramento_Base_somente_disp!$A:$J,8,FALSE),0)</f>
        <v>55570895</v>
      </c>
      <c r="F732">
        <f>IFERROR(VLOOKUP(A732,[1]Monitoramento_Base_somente_disp!$A:$J,9,FALSE),0)</f>
        <v>498</v>
      </c>
      <c r="G732">
        <f>IFERROR(VLOOKUP(A732,[1]Monitoramento_Base_somente_disp!$A:$J,10,FALSE),0)</f>
        <v>8687213</v>
      </c>
      <c r="H732">
        <f>IFERROR(VLOOKUP(A732,[2]Sheet1!$A:$I,4,FALSE),0)</f>
        <v>0</v>
      </c>
      <c r="I732">
        <f>IFERROR(VLOOKUP(A732,[2]Sheet1!$A:$I,5,FALSE),0)</f>
        <v>0</v>
      </c>
      <c r="J732">
        <f>IFERROR(VLOOKUP(A732,[2]Sheet1!$A:$I,6,FALSE),0)</f>
        <v>0</v>
      </c>
      <c r="K732">
        <f>IFERROR(VLOOKUP(A732,[2]Sheet1!$A:$I,7,FALSE),0)</f>
        <v>0</v>
      </c>
      <c r="L732">
        <f>IFERROR(VLOOKUP(A732,[2]Sheet1!$A:$I,8,FALSE),0)</f>
        <v>0</v>
      </c>
      <c r="M732">
        <f>IFERROR(VLOOKUP(A732,[2]Sheet1!$A:$I,9,FALSE),0)</f>
        <v>0</v>
      </c>
      <c r="N732">
        <f>IFERROR(VLOOKUP(A732,[3]Sheet1!$A:$G,2,FALSE),0)</f>
        <v>0</v>
      </c>
      <c r="O732">
        <f>IFERROR(VLOOKUP(A732,[3]Sheet1!$A:$G,3,FALSE),0)</f>
        <v>0</v>
      </c>
      <c r="P732">
        <f>IFERROR(VLOOKUP(A732,[3]Sheet1!$A:$G,4,FALSE),0)</f>
        <v>0</v>
      </c>
      <c r="Q732">
        <f>IFERROR(VLOOKUP(A732,[3]Sheet1!$A:$G,5,FALSE),0)</f>
        <v>0</v>
      </c>
      <c r="R732">
        <f>IFERROR(VLOOKUP(A732,[3]Sheet1!$A:$G,6,FALSE),0)</f>
        <v>0</v>
      </c>
      <c r="S732">
        <f>IFERROR(VLOOKUP(A732,[3]Sheet1!$A:$G,7,FALSE),0)</f>
        <v>0</v>
      </c>
      <c r="T732" t="str">
        <f t="shared" si="67"/>
        <v>Sim</v>
      </c>
      <c r="U732" t="str">
        <f t="shared" si="68"/>
        <v>Sim</v>
      </c>
      <c r="V732" t="str">
        <f t="shared" si="69"/>
        <v>Sim</v>
      </c>
      <c r="W732" t="str">
        <f t="shared" si="70"/>
        <v>Sim</v>
      </c>
      <c r="X732" t="str">
        <f t="shared" si="71"/>
        <v>Sim</v>
      </c>
      <c r="Y732" t="str">
        <f t="shared" si="72"/>
        <v>Sim</v>
      </c>
    </row>
    <row r="733" spans="1:25" x14ac:dyDescent="0.25">
      <c r="A733" s="5">
        <v>231340</v>
      </c>
      <c r="B733">
        <f>IFERROR(VLOOKUP(A733,[1]Monitoramento_Base_somente_disp!$A:$J,5,FALSE),0)</f>
        <v>268475</v>
      </c>
      <c r="C733">
        <f>IFERROR(VLOOKUP(A733,[1]Monitoramento_Base_somente_disp!$A:$J,6,FALSE),0)</f>
        <v>307434415</v>
      </c>
      <c r="D733">
        <f>IFERROR(VLOOKUP(A733,[1]Monitoramento_Base_somente_disp!$A:$J,7,FALSE),0)</f>
        <v>174364</v>
      </c>
      <c r="E733">
        <f>IFERROR(VLOOKUP(A733,[1]Monitoramento_Base_somente_disp!$A:$J,8,FALSE),0)</f>
        <v>129003052</v>
      </c>
      <c r="F733">
        <f>IFERROR(VLOOKUP(A733,[1]Monitoramento_Base_somente_disp!$A:$J,9,FALSE),0)</f>
        <v>9089</v>
      </c>
      <c r="G733">
        <f>IFERROR(VLOOKUP(A733,[1]Monitoramento_Base_somente_disp!$A:$J,10,FALSE),0)</f>
        <v>16250180</v>
      </c>
      <c r="H733">
        <f>IFERROR(VLOOKUP(A733,[2]Sheet1!$A:$I,4,FALSE),0)</f>
        <v>0</v>
      </c>
      <c r="I733">
        <f>IFERROR(VLOOKUP(A733,[2]Sheet1!$A:$I,5,FALSE),0)</f>
        <v>0</v>
      </c>
      <c r="J733">
        <f>IFERROR(VLOOKUP(A733,[2]Sheet1!$A:$I,6,FALSE),0)</f>
        <v>0</v>
      </c>
      <c r="K733">
        <f>IFERROR(VLOOKUP(A733,[2]Sheet1!$A:$I,7,FALSE),0)</f>
        <v>0</v>
      </c>
      <c r="L733">
        <f>IFERROR(VLOOKUP(A733,[2]Sheet1!$A:$I,8,FALSE),0)</f>
        <v>0</v>
      </c>
      <c r="M733">
        <f>IFERROR(VLOOKUP(A733,[2]Sheet1!$A:$I,9,FALSE),0)</f>
        <v>0</v>
      </c>
      <c r="N733">
        <f>IFERROR(VLOOKUP(A733,[3]Sheet1!$A:$G,2,FALSE),0)</f>
        <v>0</v>
      </c>
      <c r="O733">
        <f>IFERROR(VLOOKUP(A733,[3]Sheet1!$A:$G,3,FALSE),0)</f>
        <v>0</v>
      </c>
      <c r="P733">
        <f>IFERROR(VLOOKUP(A733,[3]Sheet1!$A:$G,4,FALSE),0)</f>
        <v>0</v>
      </c>
      <c r="Q733">
        <f>IFERROR(VLOOKUP(A733,[3]Sheet1!$A:$G,5,FALSE),0)</f>
        <v>0</v>
      </c>
      <c r="R733">
        <f>IFERROR(VLOOKUP(A733,[3]Sheet1!$A:$G,6,FALSE),0)</f>
        <v>0</v>
      </c>
      <c r="S733">
        <f>IFERROR(VLOOKUP(A733,[3]Sheet1!$A:$G,7,FALSE),0)</f>
        <v>0</v>
      </c>
      <c r="T733" t="str">
        <f t="shared" si="67"/>
        <v>Sim</v>
      </c>
      <c r="U733" t="str">
        <f t="shared" si="68"/>
        <v>Sim</v>
      </c>
      <c r="V733" t="str">
        <f t="shared" si="69"/>
        <v>Sim</v>
      </c>
      <c r="W733" t="str">
        <f t="shared" si="70"/>
        <v>Sim</v>
      </c>
      <c r="X733" t="str">
        <f t="shared" si="71"/>
        <v>Sim</v>
      </c>
      <c r="Y733" t="str">
        <f t="shared" si="72"/>
        <v>Sim</v>
      </c>
    </row>
    <row r="734" spans="1:25" x14ac:dyDescent="0.25">
      <c r="A734" s="5">
        <v>231350</v>
      </c>
      <c r="B734">
        <f>IFERROR(VLOOKUP(A734,[1]Monitoramento_Base_somente_disp!$A:$J,5,FALSE),0)</f>
        <v>205648</v>
      </c>
      <c r="C734">
        <f>IFERROR(VLOOKUP(A734,[1]Monitoramento_Base_somente_disp!$A:$J,6,FALSE),0)</f>
        <v>103839234</v>
      </c>
      <c r="D734">
        <f>IFERROR(VLOOKUP(A734,[1]Monitoramento_Base_somente_disp!$A:$J,7,FALSE),0)</f>
        <v>130791</v>
      </c>
      <c r="E734">
        <f>IFERROR(VLOOKUP(A734,[1]Monitoramento_Base_somente_disp!$A:$J,8,FALSE),0)</f>
        <v>98877217</v>
      </c>
      <c r="F734">
        <f>IFERROR(VLOOKUP(A734,[1]Monitoramento_Base_somente_disp!$A:$J,9,FALSE),0)</f>
        <v>0</v>
      </c>
      <c r="G734">
        <f>IFERROR(VLOOKUP(A734,[1]Monitoramento_Base_somente_disp!$A:$J,10,FALSE),0)</f>
        <v>15717000</v>
      </c>
      <c r="H734">
        <f>IFERROR(VLOOKUP(A734,[2]Sheet1!$A:$I,4,FALSE),0)</f>
        <v>0</v>
      </c>
      <c r="I734">
        <f>IFERROR(VLOOKUP(A734,[2]Sheet1!$A:$I,5,FALSE),0)</f>
        <v>0</v>
      </c>
      <c r="J734">
        <f>IFERROR(VLOOKUP(A734,[2]Sheet1!$A:$I,6,FALSE),0)</f>
        <v>0</v>
      </c>
      <c r="K734">
        <f>IFERROR(VLOOKUP(A734,[2]Sheet1!$A:$I,7,FALSE),0)</f>
        <v>0</v>
      </c>
      <c r="L734">
        <f>IFERROR(VLOOKUP(A734,[2]Sheet1!$A:$I,8,FALSE),0)</f>
        <v>0</v>
      </c>
      <c r="M734">
        <f>IFERROR(VLOOKUP(A734,[2]Sheet1!$A:$I,9,FALSE),0)</f>
        <v>0</v>
      </c>
      <c r="N734">
        <f>IFERROR(VLOOKUP(A734,[3]Sheet1!$A:$G,2,FALSE),0)</f>
        <v>0</v>
      </c>
      <c r="O734">
        <f>IFERROR(VLOOKUP(A734,[3]Sheet1!$A:$G,3,FALSE),0)</f>
        <v>0</v>
      </c>
      <c r="P734">
        <f>IFERROR(VLOOKUP(A734,[3]Sheet1!$A:$G,4,FALSE),0)</f>
        <v>0</v>
      </c>
      <c r="Q734">
        <f>IFERROR(VLOOKUP(A734,[3]Sheet1!$A:$G,5,FALSE),0)</f>
        <v>0</v>
      </c>
      <c r="R734">
        <f>IFERROR(VLOOKUP(A734,[3]Sheet1!$A:$G,6,FALSE),0)</f>
        <v>0</v>
      </c>
      <c r="S734">
        <f>IFERROR(VLOOKUP(A734,[3]Sheet1!$A:$G,7,FALSE),0)</f>
        <v>0</v>
      </c>
      <c r="T734" t="str">
        <f t="shared" si="67"/>
        <v>Sim</v>
      </c>
      <c r="U734" t="str">
        <f t="shared" si="68"/>
        <v>Sim</v>
      </c>
      <c r="V734" t="str">
        <f t="shared" si="69"/>
        <v>Sim</v>
      </c>
      <c r="W734" t="str">
        <f t="shared" si="70"/>
        <v>Sim</v>
      </c>
      <c r="X734" t="str">
        <f t="shared" si="71"/>
        <v>Não</v>
      </c>
      <c r="Y734" t="str">
        <f t="shared" si="72"/>
        <v>Sim</v>
      </c>
    </row>
    <row r="735" spans="1:25" x14ac:dyDescent="0.25">
      <c r="A735" s="5">
        <v>231355</v>
      </c>
      <c r="B735">
        <f>IFERROR(VLOOKUP(A735,[1]Monitoramento_Base_somente_disp!$A:$J,5,FALSE),0)</f>
        <v>77600</v>
      </c>
      <c r="C735">
        <f>IFERROR(VLOOKUP(A735,[1]Monitoramento_Base_somente_disp!$A:$J,6,FALSE),0)</f>
        <v>24240016</v>
      </c>
      <c r="D735">
        <f>IFERROR(VLOOKUP(A735,[1]Monitoramento_Base_somente_disp!$A:$J,7,FALSE),0)</f>
        <v>45963</v>
      </c>
      <c r="E735">
        <f>IFERROR(VLOOKUP(A735,[1]Monitoramento_Base_somente_disp!$A:$J,8,FALSE),0)</f>
        <v>14577183</v>
      </c>
      <c r="F735">
        <f>IFERROR(VLOOKUP(A735,[1]Monitoramento_Base_somente_disp!$A:$J,9,FALSE),0)</f>
        <v>1192</v>
      </c>
      <c r="G735">
        <f>IFERROR(VLOOKUP(A735,[1]Monitoramento_Base_somente_disp!$A:$J,10,FALSE),0)</f>
        <v>2425689</v>
      </c>
      <c r="H735">
        <f>IFERROR(VLOOKUP(A735,[2]Sheet1!$A:$I,4,FALSE),0)</f>
        <v>0</v>
      </c>
      <c r="I735">
        <f>IFERROR(VLOOKUP(A735,[2]Sheet1!$A:$I,5,FALSE),0)</f>
        <v>0</v>
      </c>
      <c r="J735">
        <f>IFERROR(VLOOKUP(A735,[2]Sheet1!$A:$I,6,FALSE),0)</f>
        <v>0</v>
      </c>
      <c r="K735">
        <f>IFERROR(VLOOKUP(A735,[2]Sheet1!$A:$I,7,FALSE),0)</f>
        <v>0</v>
      </c>
      <c r="L735">
        <f>IFERROR(VLOOKUP(A735,[2]Sheet1!$A:$I,8,FALSE),0)</f>
        <v>0</v>
      </c>
      <c r="M735">
        <f>IFERROR(VLOOKUP(A735,[2]Sheet1!$A:$I,9,FALSE),0)</f>
        <v>0</v>
      </c>
      <c r="N735">
        <f>IFERROR(VLOOKUP(A735,[3]Sheet1!$A:$G,2,FALSE),0)</f>
        <v>0</v>
      </c>
      <c r="O735">
        <f>IFERROR(VLOOKUP(A735,[3]Sheet1!$A:$G,3,FALSE),0)</f>
        <v>0</v>
      </c>
      <c r="P735">
        <f>IFERROR(VLOOKUP(A735,[3]Sheet1!$A:$G,4,FALSE),0)</f>
        <v>0</v>
      </c>
      <c r="Q735">
        <f>IFERROR(VLOOKUP(A735,[3]Sheet1!$A:$G,5,FALSE),0)</f>
        <v>0</v>
      </c>
      <c r="R735">
        <f>IFERROR(VLOOKUP(A735,[3]Sheet1!$A:$G,6,FALSE),0)</f>
        <v>0</v>
      </c>
      <c r="S735">
        <f>IFERROR(VLOOKUP(A735,[3]Sheet1!$A:$G,7,FALSE),0)</f>
        <v>0</v>
      </c>
      <c r="T735" t="str">
        <f t="shared" si="67"/>
        <v>Sim</v>
      </c>
      <c r="U735" t="str">
        <f t="shared" si="68"/>
        <v>Sim</v>
      </c>
      <c r="V735" t="str">
        <f t="shared" si="69"/>
        <v>Sim</v>
      </c>
      <c r="W735" t="str">
        <f t="shared" si="70"/>
        <v>Sim</v>
      </c>
      <c r="X735" t="str">
        <f t="shared" si="71"/>
        <v>Sim</v>
      </c>
      <c r="Y735" t="str">
        <f t="shared" si="72"/>
        <v>Sim</v>
      </c>
    </row>
    <row r="736" spans="1:25" x14ac:dyDescent="0.25">
      <c r="A736" s="5">
        <v>231360</v>
      </c>
      <c r="B736">
        <f>IFERROR(VLOOKUP(A736,[1]Monitoramento_Base_somente_disp!$A:$J,5,FALSE),0)</f>
        <v>103</v>
      </c>
      <c r="C736">
        <f>IFERROR(VLOOKUP(A736,[1]Monitoramento_Base_somente_disp!$A:$J,6,FALSE),0)</f>
        <v>32135658</v>
      </c>
      <c r="D736">
        <f>IFERROR(VLOOKUP(A736,[1]Monitoramento_Base_somente_disp!$A:$J,7,FALSE),0)</f>
        <v>8969</v>
      </c>
      <c r="E736">
        <f>IFERROR(VLOOKUP(A736,[1]Monitoramento_Base_somente_disp!$A:$J,8,FALSE),0)</f>
        <v>37003910</v>
      </c>
      <c r="F736">
        <f>IFERROR(VLOOKUP(A736,[1]Monitoramento_Base_somente_disp!$A:$J,9,FALSE),0)</f>
        <v>60</v>
      </c>
      <c r="G736">
        <f>IFERROR(VLOOKUP(A736,[1]Monitoramento_Base_somente_disp!$A:$J,10,FALSE),0)</f>
        <v>6015906</v>
      </c>
      <c r="H736">
        <f>IFERROR(VLOOKUP(A736,[2]Sheet1!$A:$I,4,FALSE),0)</f>
        <v>0</v>
      </c>
      <c r="I736">
        <f>IFERROR(VLOOKUP(A736,[2]Sheet1!$A:$I,5,FALSE),0)</f>
        <v>0</v>
      </c>
      <c r="J736">
        <f>IFERROR(VLOOKUP(A736,[2]Sheet1!$A:$I,6,FALSE),0)</f>
        <v>0</v>
      </c>
      <c r="K736">
        <f>IFERROR(VLOOKUP(A736,[2]Sheet1!$A:$I,7,FALSE),0)</f>
        <v>0</v>
      </c>
      <c r="L736">
        <f>IFERROR(VLOOKUP(A736,[2]Sheet1!$A:$I,8,FALSE),0)</f>
        <v>0</v>
      </c>
      <c r="M736">
        <f>IFERROR(VLOOKUP(A736,[2]Sheet1!$A:$I,9,FALSE),0)</f>
        <v>0</v>
      </c>
      <c r="N736">
        <f>IFERROR(VLOOKUP(A736,[3]Sheet1!$A:$G,2,FALSE),0)</f>
        <v>0</v>
      </c>
      <c r="O736">
        <f>IFERROR(VLOOKUP(A736,[3]Sheet1!$A:$G,3,FALSE),0)</f>
        <v>0</v>
      </c>
      <c r="P736">
        <f>IFERROR(VLOOKUP(A736,[3]Sheet1!$A:$G,4,FALSE),0)</f>
        <v>0</v>
      </c>
      <c r="Q736">
        <f>IFERROR(VLOOKUP(A736,[3]Sheet1!$A:$G,5,FALSE),0)</f>
        <v>0</v>
      </c>
      <c r="R736">
        <f>IFERROR(VLOOKUP(A736,[3]Sheet1!$A:$G,6,FALSE),0)</f>
        <v>0</v>
      </c>
      <c r="S736">
        <f>IFERROR(VLOOKUP(A736,[3]Sheet1!$A:$G,7,FALSE),0)</f>
        <v>0</v>
      </c>
      <c r="T736" t="str">
        <f t="shared" si="67"/>
        <v>Sim</v>
      </c>
      <c r="U736" t="str">
        <f t="shared" si="68"/>
        <v>Sim</v>
      </c>
      <c r="V736" t="str">
        <f t="shared" si="69"/>
        <v>Sim</v>
      </c>
      <c r="W736" t="str">
        <f t="shared" si="70"/>
        <v>Sim</v>
      </c>
      <c r="X736" t="str">
        <f t="shared" si="71"/>
        <v>Sim</v>
      </c>
      <c r="Y736" t="str">
        <f t="shared" si="72"/>
        <v>Sim</v>
      </c>
    </row>
    <row r="737" spans="1:25" x14ac:dyDescent="0.25">
      <c r="A737" s="5">
        <v>231370</v>
      </c>
      <c r="B737">
        <f>IFERROR(VLOOKUP(A737,[1]Monitoramento_Base_somente_disp!$A:$J,5,FALSE),0)</f>
        <v>8754</v>
      </c>
      <c r="C737">
        <f>IFERROR(VLOOKUP(A737,[1]Monitoramento_Base_somente_disp!$A:$J,6,FALSE),0)</f>
        <v>6873269</v>
      </c>
      <c r="D737">
        <f>IFERROR(VLOOKUP(A737,[1]Monitoramento_Base_somente_disp!$A:$J,7,FALSE),0)</f>
        <v>4744</v>
      </c>
      <c r="E737">
        <f>IFERROR(VLOOKUP(A737,[1]Monitoramento_Base_somente_disp!$A:$J,8,FALSE),0)</f>
        <v>6735100</v>
      </c>
      <c r="F737">
        <f>IFERROR(VLOOKUP(A737,[1]Monitoramento_Base_somente_disp!$A:$J,9,FALSE),0)</f>
        <v>0</v>
      </c>
      <c r="G737">
        <f>IFERROR(VLOOKUP(A737,[1]Monitoramento_Base_somente_disp!$A:$J,10,FALSE),0)</f>
        <v>1053870</v>
      </c>
      <c r="H737">
        <f>IFERROR(VLOOKUP(A737,[2]Sheet1!$A:$I,4,FALSE),0)</f>
        <v>0</v>
      </c>
      <c r="I737">
        <f>IFERROR(VLOOKUP(A737,[2]Sheet1!$A:$I,5,FALSE),0)</f>
        <v>0</v>
      </c>
      <c r="J737">
        <f>IFERROR(VLOOKUP(A737,[2]Sheet1!$A:$I,6,FALSE),0)</f>
        <v>0</v>
      </c>
      <c r="K737">
        <f>IFERROR(VLOOKUP(A737,[2]Sheet1!$A:$I,7,FALSE),0)</f>
        <v>0</v>
      </c>
      <c r="L737">
        <f>IFERROR(VLOOKUP(A737,[2]Sheet1!$A:$I,8,FALSE),0)</f>
        <v>0</v>
      </c>
      <c r="M737">
        <f>IFERROR(VLOOKUP(A737,[2]Sheet1!$A:$I,9,FALSE),0)</f>
        <v>0</v>
      </c>
      <c r="N737">
        <f>IFERROR(VLOOKUP(A737,[3]Sheet1!$A:$G,2,FALSE),0)</f>
        <v>0</v>
      </c>
      <c r="O737">
        <f>IFERROR(VLOOKUP(A737,[3]Sheet1!$A:$G,3,FALSE),0)</f>
        <v>0</v>
      </c>
      <c r="P737">
        <f>IFERROR(VLOOKUP(A737,[3]Sheet1!$A:$G,4,FALSE),0)</f>
        <v>0</v>
      </c>
      <c r="Q737">
        <f>IFERROR(VLOOKUP(A737,[3]Sheet1!$A:$G,5,FALSE),0)</f>
        <v>0</v>
      </c>
      <c r="R737">
        <f>IFERROR(VLOOKUP(A737,[3]Sheet1!$A:$G,6,FALSE),0)</f>
        <v>0</v>
      </c>
      <c r="S737">
        <f>IFERROR(VLOOKUP(A737,[3]Sheet1!$A:$G,7,FALSE),0)</f>
        <v>0</v>
      </c>
      <c r="T737" t="str">
        <f t="shared" si="67"/>
        <v>Sim</v>
      </c>
      <c r="U737" t="str">
        <f t="shared" si="68"/>
        <v>Sim</v>
      </c>
      <c r="V737" t="str">
        <f t="shared" si="69"/>
        <v>Sim</v>
      </c>
      <c r="W737" t="str">
        <f t="shared" si="70"/>
        <v>Sim</v>
      </c>
      <c r="X737" t="str">
        <f t="shared" si="71"/>
        <v>Não</v>
      </c>
      <c r="Y737" t="str">
        <f t="shared" si="72"/>
        <v>Sim</v>
      </c>
    </row>
    <row r="738" spans="1:25" x14ac:dyDescent="0.25">
      <c r="A738" s="5">
        <v>231375</v>
      </c>
      <c r="B738">
        <f>IFERROR(VLOOKUP(A738,[1]Monitoramento_Base_somente_disp!$A:$J,5,FALSE),0)</f>
        <v>65939</v>
      </c>
      <c r="C738">
        <f>IFERROR(VLOOKUP(A738,[1]Monitoramento_Base_somente_disp!$A:$J,6,FALSE),0)</f>
        <v>19488457</v>
      </c>
      <c r="D738">
        <f>IFERROR(VLOOKUP(A738,[1]Monitoramento_Base_somente_disp!$A:$J,7,FALSE),0)</f>
        <v>49145</v>
      </c>
      <c r="E738">
        <f>IFERROR(VLOOKUP(A738,[1]Monitoramento_Base_somente_disp!$A:$J,8,FALSE),0)</f>
        <v>17120440</v>
      </c>
      <c r="F738">
        <f>IFERROR(VLOOKUP(A738,[1]Monitoramento_Base_somente_disp!$A:$J,9,FALSE),0)</f>
        <v>446</v>
      </c>
      <c r="G738">
        <f>IFERROR(VLOOKUP(A738,[1]Monitoramento_Base_somente_disp!$A:$J,10,FALSE),0)</f>
        <v>2928110</v>
      </c>
      <c r="H738">
        <f>IFERROR(VLOOKUP(A738,[2]Sheet1!$A:$I,4,FALSE),0)</f>
        <v>0</v>
      </c>
      <c r="I738">
        <f>IFERROR(VLOOKUP(A738,[2]Sheet1!$A:$I,5,FALSE),0)</f>
        <v>0</v>
      </c>
      <c r="J738">
        <f>IFERROR(VLOOKUP(A738,[2]Sheet1!$A:$I,6,FALSE),0)</f>
        <v>0</v>
      </c>
      <c r="K738">
        <f>IFERROR(VLOOKUP(A738,[2]Sheet1!$A:$I,7,FALSE),0)</f>
        <v>0</v>
      </c>
      <c r="L738">
        <f>IFERROR(VLOOKUP(A738,[2]Sheet1!$A:$I,8,FALSE),0)</f>
        <v>0</v>
      </c>
      <c r="M738">
        <f>IFERROR(VLOOKUP(A738,[2]Sheet1!$A:$I,9,FALSE),0)</f>
        <v>0</v>
      </c>
      <c r="N738">
        <f>IFERROR(VLOOKUP(A738,[3]Sheet1!$A:$G,2,FALSE),0)</f>
        <v>0</v>
      </c>
      <c r="O738">
        <f>IFERROR(VLOOKUP(A738,[3]Sheet1!$A:$G,3,FALSE),0)</f>
        <v>0</v>
      </c>
      <c r="P738">
        <f>IFERROR(VLOOKUP(A738,[3]Sheet1!$A:$G,4,FALSE),0)</f>
        <v>0</v>
      </c>
      <c r="Q738">
        <f>IFERROR(VLOOKUP(A738,[3]Sheet1!$A:$G,5,FALSE),0)</f>
        <v>0</v>
      </c>
      <c r="R738">
        <f>IFERROR(VLOOKUP(A738,[3]Sheet1!$A:$G,6,FALSE),0)</f>
        <v>0</v>
      </c>
      <c r="S738">
        <f>IFERROR(VLOOKUP(A738,[3]Sheet1!$A:$G,7,FALSE),0)</f>
        <v>0</v>
      </c>
      <c r="T738" t="str">
        <f t="shared" si="67"/>
        <v>Sim</v>
      </c>
      <c r="U738" t="str">
        <f t="shared" si="68"/>
        <v>Sim</v>
      </c>
      <c r="V738" t="str">
        <f t="shared" si="69"/>
        <v>Sim</v>
      </c>
      <c r="W738" t="str">
        <f t="shared" si="70"/>
        <v>Sim</v>
      </c>
      <c r="X738" t="str">
        <f t="shared" si="71"/>
        <v>Sim</v>
      </c>
      <c r="Y738" t="str">
        <f t="shared" si="72"/>
        <v>Sim</v>
      </c>
    </row>
    <row r="739" spans="1:25" x14ac:dyDescent="0.25">
      <c r="A739" s="5">
        <v>231380</v>
      </c>
      <c r="B739">
        <f>IFERROR(VLOOKUP(A739,[1]Monitoramento_Base_somente_disp!$A:$J,5,FALSE),0)</f>
        <v>103693</v>
      </c>
      <c r="C739">
        <f>IFERROR(VLOOKUP(A739,[1]Monitoramento_Base_somente_disp!$A:$J,6,FALSE),0)</f>
        <v>18066909</v>
      </c>
      <c r="D739">
        <f>IFERROR(VLOOKUP(A739,[1]Monitoramento_Base_somente_disp!$A:$J,7,FALSE),0)</f>
        <v>5673</v>
      </c>
      <c r="E739">
        <f>IFERROR(VLOOKUP(A739,[1]Monitoramento_Base_somente_disp!$A:$J,8,FALSE),0)</f>
        <v>17787056</v>
      </c>
      <c r="F739">
        <f>IFERROR(VLOOKUP(A739,[1]Monitoramento_Base_somente_disp!$A:$J,9,FALSE),0)</f>
        <v>0</v>
      </c>
      <c r="G739">
        <f>IFERROR(VLOOKUP(A739,[1]Monitoramento_Base_somente_disp!$A:$J,10,FALSE),0)</f>
        <v>2893965</v>
      </c>
      <c r="H739">
        <f>IFERROR(VLOOKUP(A739,[2]Sheet1!$A:$I,4,FALSE),0)</f>
        <v>0</v>
      </c>
      <c r="I739">
        <f>IFERROR(VLOOKUP(A739,[2]Sheet1!$A:$I,5,FALSE),0)</f>
        <v>0</v>
      </c>
      <c r="J739">
        <f>IFERROR(VLOOKUP(A739,[2]Sheet1!$A:$I,6,FALSE),0)</f>
        <v>0</v>
      </c>
      <c r="K739">
        <f>IFERROR(VLOOKUP(A739,[2]Sheet1!$A:$I,7,FALSE),0)</f>
        <v>0</v>
      </c>
      <c r="L739">
        <f>IFERROR(VLOOKUP(A739,[2]Sheet1!$A:$I,8,FALSE),0)</f>
        <v>0</v>
      </c>
      <c r="M739">
        <f>IFERROR(VLOOKUP(A739,[2]Sheet1!$A:$I,9,FALSE),0)</f>
        <v>0</v>
      </c>
      <c r="N739">
        <f>IFERROR(VLOOKUP(A739,[3]Sheet1!$A:$G,2,FALSE),0)</f>
        <v>0</v>
      </c>
      <c r="O739">
        <f>IFERROR(VLOOKUP(A739,[3]Sheet1!$A:$G,3,FALSE),0)</f>
        <v>0</v>
      </c>
      <c r="P739">
        <f>IFERROR(VLOOKUP(A739,[3]Sheet1!$A:$G,4,FALSE),0)</f>
        <v>0</v>
      </c>
      <c r="Q739">
        <f>IFERROR(VLOOKUP(A739,[3]Sheet1!$A:$G,5,FALSE),0)</f>
        <v>0</v>
      </c>
      <c r="R739">
        <f>IFERROR(VLOOKUP(A739,[3]Sheet1!$A:$G,6,FALSE),0)</f>
        <v>0</v>
      </c>
      <c r="S739">
        <f>IFERROR(VLOOKUP(A739,[3]Sheet1!$A:$G,7,FALSE),0)</f>
        <v>0</v>
      </c>
      <c r="T739" t="str">
        <f t="shared" si="67"/>
        <v>Sim</v>
      </c>
      <c r="U739" t="str">
        <f t="shared" si="68"/>
        <v>Sim</v>
      </c>
      <c r="V739" t="str">
        <f t="shared" si="69"/>
        <v>Sim</v>
      </c>
      <c r="W739" t="str">
        <f t="shared" si="70"/>
        <v>Sim</v>
      </c>
      <c r="X739" t="str">
        <f t="shared" si="71"/>
        <v>Não</v>
      </c>
      <c r="Y739" t="str">
        <f t="shared" si="72"/>
        <v>Sim</v>
      </c>
    </row>
    <row r="740" spans="1:25" x14ac:dyDescent="0.25">
      <c r="A740" s="5">
        <v>231390</v>
      </c>
      <c r="B740">
        <f>IFERROR(VLOOKUP(A740,[1]Monitoramento_Base_somente_disp!$A:$J,5,FALSE),0)</f>
        <v>89661</v>
      </c>
      <c r="C740">
        <f>IFERROR(VLOOKUP(A740,[1]Monitoramento_Base_somente_disp!$A:$J,6,FALSE),0)</f>
        <v>12830902</v>
      </c>
      <c r="D740">
        <f>IFERROR(VLOOKUP(A740,[1]Monitoramento_Base_somente_disp!$A:$J,7,FALSE),0)</f>
        <v>66981</v>
      </c>
      <c r="E740">
        <f>IFERROR(VLOOKUP(A740,[1]Monitoramento_Base_somente_disp!$A:$J,8,FALSE),0)</f>
        <v>10084865</v>
      </c>
      <c r="F740">
        <f>IFERROR(VLOOKUP(A740,[1]Monitoramento_Base_somente_disp!$A:$J,9,FALSE),0)</f>
        <v>0</v>
      </c>
      <c r="G740">
        <f>IFERROR(VLOOKUP(A740,[1]Monitoramento_Base_somente_disp!$A:$J,10,FALSE),0)</f>
        <v>1522460</v>
      </c>
      <c r="H740">
        <f>IFERROR(VLOOKUP(A740,[2]Sheet1!$A:$I,4,FALSE),0)</f>
        <v>0</v>
      </c>
      <c r="I740">
        <f>IFERROR(VLOOKUP(A740,[2]Sheet1!$A:$I,5,FALSE),0)</f>
        <v>0</v>
      </c>
      <c r="J740">
        <f>IFERROR(VLOOKUP(A740,[2]Sheet1!$A:$I,6,FALSE),0)</f>
        <v>0</v>
      </c>
      <c r="K740">
        <f>IFERROR(VLOOKUP(A740,[2]Sheet1!$A:$I,7,FALSE),0)</f>
        <v>0</v>
      </c>
      <c r="L740">
        <f>IFERROR(VLOOKUP(A740,[2]Sheet1!$A:$I,8,FALSE),0)</f>
        <v>0</v>
      </c>
      <c r="M740">
        <f>IFERROR(VLOOKUP(A740,[2]Sheet1!$A:$I,9,FALSE),0)</f>
        <v>0</v>
      </c>
      <c r="N740">
        <f>IFERROR(VLOOKUP(A740,[3]Sheet1!$A:$G,2,FALSE),0)</f>
        <v>0</v>
      </c>
      <c r="O740">
        <f>IFERROR(VLOOKUP(A740,[3]Sheet1!$A:$G,3,FALSE),0)</f>
        <v>0</v>
      </c>
      <c r="P740">
        <f>IFERROR(VLOOKUP(A740,[3]Sheet1!$A:$G,4,FALSE),0)</f>
        <v>0</v>
      </c>
      <c r="Q740">
        <f>IFERROR(VLOOKUP(A740,[3]Sheet1!$A:$G,5,FALSE),0)</f>
        <v>0</v>
      </c>
      <c r="R740">
        <f>IFERROR(VLOOKUP(A740,[3]Sheet1!$A:$G,6,FALSE),0)</f>
        <v>0</v>
      </c>
      <c r="S740">
        <f>IFERROR(VLOOKUP(A740,[3]Sheet1!$A:$G,7,FALSE),0)</f>
        <v>0</v>
      </c>
      <c r="T740" t="str">
        <f t="shared" si="67"/>
        <v>Sim</v>
      </c>
      <c r="U740" t="str">
        <f t="shared" si="68"/>
        <v>Sim</v>
      </c>
      <c r="V740" t="str">
        <f t="shared" si="69"/>
        <v>Sim</v>
      </c>
      <c r="W740" t="str">
        <f t="shared" si="70"/>
        <v>Sim</v>
      </c>
      <c r="X740" t="str">
        <f t="shared" si="71"/>
        <v>Não</v>
      </c>
      <c r="Y740" t="str">
        <f t="shared" si="72"/>
        <v>Sim</v>
      </c>
    </row>
    <row r="741" spans="1:25" x14ac:dyDescent="0.25">
      <c r="A741" s="5">
        <v>231395</v>
      </c>
      <c r="B741">
        <f>IFERROR(VLOOKUP(A741,[1]Monitoramento_Base_somente_disp!$A:$J,5,FALSE),0)</f>
        <v>42184</v>
      </c>
      <c r="C741">
        <f>IFERROR(VLOOKUP(A741,[1]Monitoramento_Base_somente_disp!$A:$J,6,FALSE),0)</f>
        <v>20346535</v>
      </c>
      <c r="D741">
        <f>IFERROR(VLOOKUP(A741,[1]Monitoramento_Base_somente_disp!$A:$J,7,FALSE),0)</f>
        <v>39645</v>
      </c>
      <c r="E741">
        <f>IFERROR(VLOOKUP(A741,[1]Monitoramento_Base_somente_disp!$A:$J,8,FALSE),0)</f>
        <v>7678256</v>
      </c>
      <c r="F741">
        <f>IFERROR(VLOOKUP(A741,[1]Monitoramento_Base_somente_disp!$A:$J,9,FALSE),0)</f>
        <v>0</v>
      </c>
      <c r="G741">
        <f>IFERROR(VLOOKUP(A741,[1]Monitoramento_Base_somente_disp!$A:$J,10,FALSE),0)</f>
        <v>501695</v>
      </c>
      <c r="H741">
        <f>IFERROR(VLOOKUP(A741,[2]Sheet1!$A:$I,4,FALSE),0)</f>
        <v>0</v>
      </c>
      <c r="I741">
        <f>IFERROR(VLOOKUP(A741,[2]Sheet1!$A:$I,5,FALSE),0)</f>
        <v>0</v>
      </c>
      <c r="J741">
        <f>IFERROR(VLOOKUP(A741,[2]Sheet1!$A:$I,6,FALSE),0)</f>
        <v>0</v>
      </c>
      <c r="K741">
        <f>IFERROR(VLOOKUP(A741,[2]Sheet1!$A:$I,7,FALSE),0)</f>
        <v>0</v>
      </c>
      <c r="L741">
        <f>IFERROR(VLOOKUP(A741,[2]Sheet1!$A:$I,8,FALSE),0)</f>
        <v>0</v>
      </c>
      <c r="M741">
        <f>IFERROR(VLOOKUP(A741,[2]Sheet1!$A:$I,9,FALSE),0)</f>
        <v>0</v>
      </c>
      <c r="N741">
        <f>IFERROR(VLOOKUP(A741,[3]Sheet1!$A:$G,2,FALSE),0)</f>
        <v>0</v>
      </c>
      <c r="O741">
        <f>IFERROR(VLOOKUP(A741,[3]Sheet1!$A:$G,3,FALSE),0)</f>
        <v>0</v>
      </c>
      <c r="P741">
        <f>IFERROR(VLOOKUP(A741,[3]Sheet1!$A:$G,4,FALSE),0)</f>
        <v>0</v>
      </c>
      <c r="Q741">
        <f>IFERROR(VLOOKUP(A741,[3]Sheet1!$A:$G,5,FALSE),0)</f>
        <v>0</v>
      </c>
      <c r="R741">
        <f>IFERROR(VLOOKUP(A741,[3]Sheet1!$A:$G,6,FALSE),0)</f>
        <v>0</v>
      </c>
      <c r="S741">
        <f>IFERROR(VLOOKUP(A741,[3]Sheet1!$A:$G,7,FALSE),0)</f>
        <v>0</v>
      </c>
      <c r="T741" t="str">
        <f t="shared" si="67"/>
        <v>Sim</v>
      </c>
      <c r="U741" t="str">
        <f t="shared" si="68"/>
        <v>Sim</v>
      </c>
      <c r="V741" t="str">
        <f t="shared" si="69"/>
        <v>Sim</v>
      </c>
      <c r="W741" t="str">
        <f t="shared" si="70"/>
        <v>Sim</v>
      </c>
      <c r="X741" t="str">
        <f t="shared" si="71"/>
        <v>Não</v>
      </c>
      <c r="Y741" t="str">
        <f t="shared" si="72"/>
        <v>Sim</v>
      </c>
    </row>
    <row r="742" spans="1:25" x14ac:dyDescent="0.25">
      <c r="A742" s="5">
        <v>231400</v>
      </c>
      <c r="B742">
        <f>IFERROR(VLOOKUP(A742,[1]Monitoramento_Base_somente_disp!$A:$J,5,FALSE),0)</f>
        <v>115575</v>
      </c>
      <c r="C742">
        <f>IFERROR(VLOOKUP(A742,[1]Monitoramento_Base_somente_disp!$A:$J,6,FALSE),0)</f>
        <v>36751612</v>
      </c>
      <c r="D742">
        <f>IFERROR(VLOOKUP(A742,[1]Monitoramento_Base_somente_disp!$A:$J,7,FALSE),0)</f>
        <v>158849</v>
      </c>
      <c r="E742">
        <f>IFERROR(VLOOKUP(A742,[1]Monitoramento_Base_somente_disp!$A:$J,8,FALSE),0)</f>
        <v>37141505</v>
      </c>
      <c r="F742">
        <f>IFERROR(VLOOKUP(A742,[1]Monitoramento_Base_somente_disp!$A:$J,9,FALSE),0)</f>
        <v>10489</v>
      </c>
      <c r="G742">
        <f>IFERROR(VLOOKUP(A742,[1]Monitoramento_Base_somente_disp!$A:$J,10,FALSE),0)</f>
        <v>5920201</v>
      </c>
      <c r="H742">
        <f>IFERROR(VLOOKUP(A742,[2]Sheet1!$A:$I,4,FALSE),0)</f>
        <v>0</v>
      </c>
      <c r="I742">
        <f>IFERROR(VLOOKUP(A742,[2]Sheet1!$A:$I,5,FALSE),0)</f>
        <v>0</v>
      </c>
      <c r="J742">
        <f>IFERROR(VLOOKUP(A742,[2]Sheet1!$A:$I,6,FALSE),0)</f>
        <v>0</v>
      </c>
      <c r="K742">
        <f>IFERROR(VLOOKUP(A742,[2]Sheet1!$A:$I,7,FALSE),0)</f>
        <v>0</v>
      </c>
      <c r="L742">
        <f>IFERROR(VLOOKUP(A742,[2]Sheet1!$A:$I,8,FALSE),0)</f>
        <v>0</v>
      </c>
      <c r="M742">
        <f>IFERROR(VLOOKUP(A742,[2]Sheet1!$A:$I,9,FALSE),0)</f>
        <v>0</v>
      </c>
      <c r="N742">
        <f>IFERROR(VLOOKUP(A742,[3]Sheet1!$A:$G,2,FALSE),0)</f>
        <v>0</v>
      </c>
      <c r="O742">
        <f>IFERROR(VLOOKUP(A742,[3]Sheet1!$A:$G,3,FALSE),0)</f>
        <v>0</v>
      </c>
      <c r="P742">
        <f>IFERROR(VLOOKUP(A742,[3]Sheet1!$A:$G,4,FALSE),0)</f>
        <v>0</v>
      </c>
      <c r="Q742">
        <f>IFERROR(VLOOKUP(A742,[3]Sheet1!$A:$G,5,FALSE),0)</f>
        <v>0</v>
      </c>
      <c r="R742">
        <f>IFERROR(VLOOKUP(A742,[3]Sheet1!$A:$G,6,FALSE),0)</f>
        <v>0</v>
      </c>
      <c r="S742">
        <f>IFERROR(VLOOKUP(A742,[3]Sheet1!$A:$G,7,FALSE),0)</f>
        <v>0</v>
      </c>
      <c r="T742" t="str">
        <f t="shared" si="67"/>
        <v>Sim</v>
      </c>
      <c r="U742" t="str">
        <f t="shared" si="68"/>
        <v>Sim</v>
      </c>
      <c r="V742" t="str">
        <f t="shared" si="69"/>
        <v>Sim</v>
      </c>
      <c r="W742" t="str">
        <f t="shared" si="70"/>
        <v>Sim</v>
      </c>
      <c r="X742" t="str">
        <f t="shared" si="71"/>
        <v>Sim</v>
      </c>
      <c r="Y742" t="str">
        <f t="shared" si="72"/>
        <v>Sim</v>
      </c>
    </row>
    <row r="743" spans="1:25" x14ac:dyDescent="0.25">
      <c r="A743" s="5">
        <v>231410</v>
      </c>
      <c r="B743">
        <f>IFERROR(VLOOKUP(A743,[1]Monitoramento_Base_somente_disp!$A:$J,5,FALSE),0)</f>
        <v>384517</v>
      </c>
      <c r="C743">
        <f>IFERROR(VLOOKUP(A743,[1]Monitoramento_Base_somente_disp!$A:$J,6,FALSE),0)</f>
        <v>54920396</v>
      </c>
      <c r="D743">
        <f>IFERROR(VLOOKUP(A743,[1]Monitoramento_Base_somente_disp!$A:$J,7,FALSE),0)</f>
        <v>304925</v>
      </c>
      <c r="E743">
        <f>IFERROR(VLOOKUP(A743,[1]Monitoramento_Base_somente_disp!$A:$J,8,FALSE),0)</f>
        <v>55058564</v>
      </c>
      <c r="F743">
        <f>IFERROR(VLOOKUP(A743,[1]Monitoramento_Base_somente_disp!$A:$J,9,FALSE),0)</f>
        <v>25093</v>
      </c>
      <c r="G743">
        <f>IFERROR(VLOOKUP(A743,[1]Monitoramento_Base_somente_disp!$A:$J,10,FALSE),0)</f>
        <v>8191425</v>
      </c>
      <c r="H743">
        <f>IFERROR(VLOOKUP(A743,[2]Sheet1!$A:$I,4,FALSE),0)</f>
        <v>0</v>
      </c>
      <c r="I743">
        <f>IFERROR(VLOOKUP(A743,[2]Sheet1!$A:$I,5,FALSE),0)</f>
        <v>0</v>
      </c>
      <c r="J743">
        <f>IFERROR(VLOOKUP(A743,[2]Sheet1!$A:$I,6,FALSE),0)</f>
        <v>0</v>
      </c>
      <c r="K743">
        <f>IFERROR(VLOOKUP(A743,[2]Sheet1!$A:$I,7,FALSE),0)</f>
        <v>0</v>
      </c>
      <c r="L743">
        <f>IFERROR(VLOOKUP(A743,[2]Sheet1!$A:$I,8,FALSE),0)</f>
        <v>0</v>
      </c>
      <c r="M743">
        <f>IFERROR(VLOOKUP(A743,[2]Sheet1!$A:$I,9,FALSE),0)</f>
        <v>0</v>
      </c>
      <c r="N743">
        <f>IFERROR(VLOOKUP(A743,[3]Sheet1!$A:$G,2,FALSE),0)</f>
        <v>0</v>
      </c>
      <c r="O743">
        <f>IFERROR(VLOOKUP(A743,[3]Sheet1!$A:$G,3,FALSE),0)</f>
        <v>0</v>
      </c>
      <c r="P743">
        <f>IFERROR(VLOOKUP(A743,[3]Sheet1!$A:$G,4,FALSE),0)</f>
        <v>0</v>
      </c>
      <c r="Q743">
        <f>IFERROR(VLOOKUP(A743,[3]Sheet1!$A:$G,5,FALSE),0)</f>
        <v>0</v>
      </c>
      <c r="R743">
        <f>IFERROR(VLOOKUP(A743,[3]Sheet1!$A:$G,6,FALSE),0)</f>
        <v>0</v>
      </c>
      <c r="S743">
        <f>IFERROR(VLOOKUP(A743,[3]Sheet1!$A:$G,7,FALSE),0)</f>
        <v>0</v>
      </c>
      <c r="T743" t="str">
        <f t="shared" si="67"/>
        <v>Sim</v>
      </c>
      <c r="U743" t="str">
        <f t="shared" si="68"/>
        <v>Sim</v>
      </c>
      <c r="V743" t="str">
        <f t="shared" si="69"/>
        <v>Sim</v>
      </c>
      <c r="W743" t="str">
        <f t="shared" si="70"/>
        <v>Sim</v>
      </c>
      <c r="X743" t="str">
        <f t="shared" si="71"/>
        <v>Sim</v>
      </c>
      <c r="Y743" t="str">
        <f t="shared" si="72"/>
        <v>Sim</v>
      </c>
    </row>
    <row r="744" spans="1:25" x14ac:dyDescent="0.25">
      <c r="A744" s="5">
        <v>240010</v>
      </c>
      <c r="B744">
        <f>IFERROR(VLOOKUP(A744,[1]Monitoramento_Base_somente_disp!$A:$J,5,FALSE),0)</f>
        <v>124972</v>
      </c>
      <c r="C744">
        <f>IFERROR(VLOOKUP(A744,[1]Monitoramento_Base_somente_disp!$A:$J,6,FALSE),0)</f>
        <v>8915970</v>
      </c>
      <c r="D744">
        <f>IFERROR(VLOOKUP(A744,[1]Monitoramento_Base_somente_disp!$A:$J,7,FALSE),0)</f>
        <v>123034</v>
      </c>
      <c r="E744">
        <f>IFERROR(VLOOKUP(A744,[1]Monitoramento_Base_somente_disp!$A:$J,8,FALSE),0)</f>
        <v>8947206</v>
      </c>
      <c r="F744">
        <f>IFERROR(VLOOKUP(A744,[1]Monitoramento_Base_somente_disp!$A:$J,9,FALSE),0)</f>
        <v>15534</v>
      </c>
      <c r="G744">
        <f>IFERROR(VLOOKUP(A744,[1]Monitoramento_Base_somente_disp!$A:$J,10,FALSE),0)</f>
        <v>1256865</v>
      </c>
      <c r="H744">
        <f>IFERROR(VLOOKUP(A744,[2]Sheet1!$A:$I,4,FALSE),0)</f>
        <v>0</v>
      </c>
      <c r="I744">
        <f>IFERROR(VLOOKUP(A744,[2]Sheet1!$A:$I,5,FALSE),0)</f>
        <v>0</v>
      </c>
      <c r="J744">
        <f>IFERROR(VLOOKUP(A744,[2]Sheet1!$A:$I,6,FALSE),0)</f>
        <v>0</v>
      </c>
      <c r="K744">
        <f>IFERROR(VLOOKUP(A744,[2]Sheet1!$A:$I,7,FALSE),0)</f>
        <v>0</v>
      </c>
      <c r="L744">
        <f>IFERROR(VLOOKUP(A744,[2]Sheet1!$A:$I,8,FALSE),0)</f>
        <v>0</v>
      </c>
      <c r="M744">
        <f>IFERROR(VLOOKUP(A744,[2]Sheet1!$A:$I,9,FALSE),0)</f>
        <v>0</v>
      </c>
      <c r="N744">
        <f>IFERROR(VLOOKUP(A744,[3]Sheet1!$A:$G,2,FALSE),0)</f>
        <v>0</v>
      </c>
      <c r="O744">
        <f>IFERROR(VLOOKUP(A744,[3]Sheet1!$A:$G,3,FALSE),0)</f>
        <v>0</v>
      </c>
      <c r="P744">
        <f>IFERROR(VLOOKUP(A744,[3]Sheet1!$A:$G,4,FALSE),0)</f>
        <v>0</v>
      </c>
      <c r="Q744">
        <f>IFERROR(VLOOKUP(A744,[3]Sheet1!$A:$G,5,FALSE),0)</f>
        <v>0</v>
      </c>
      <c r="R744">
        <f>IFERROR(VLOOKUP(A744,[3]Sheet1!$A:$G,6,FALSE),0)</f>
        <v>0</v>
      </c>
      <c r="S744">
        <f>IFERROR(VLOOKUP(A744,[3]Sheet1!$A:$G,7,FALSE),0)</f>
        <v>0</v>
      </c>
      <c r="T744" t="str">
        <f t="shared" si="67"/>
        <v>Sim</v>
      </c>
      <c r="U744" t="str">
        <f t="shared" si="68"/>
        <v>Sim</v>
      </c>
      <c r="V744" t="str">
        <f t="shared" si="69"/>
        <v>Sim</v>
      </c>
      <c r="W744" t="str">
        <f t="shared" si="70"/>
        <v>Sim</v>
      </c>
      <c r="X744" t="str">
        <f t="shared" si="71"/>
        <v>Sim</v>
      </c>
      <c r="Y744" t="str">
        <f t="shared" si="72"/>
        <v>Sim</v>
      </c>
    </row>
    <row r="745" spans="1:25" x14ac:dyDescent="0.25">
      <c r="A745" s="5">
        <v>240020</v>
      </c>
      <c r="B745">
        <f>IFERROR(VLOOKUP(A745,[1]Monitoramento_Base_somente_disp!$A:$J,5,FALSE),0)</f>
        <v>230477</v>
      </c>
      <c r="C745">
        <f>IFERROR(VLOOKUP(A745,[1]Monitoramento_Base_somente_disp!$A:$J,6,FALSE),0)</f>
        <v>47216252</v>
      </c>
      <c r="D745">
        <f>IFERROR(VLOOKUP(A745,[1]Monitoramento_Base_somente_disp!$A:$J,7,FALSE),0)</f>
        <v>149822</v>
      </c>
      <c r="E745">
        <f>IFERROR(VLOOKUP(A745,[1]Monitoramento_Base_somente_disp!$A:$J,8,FALSE),0)</f>
        <v>40957782</v>
      </c>
      <c r="F745">
        <f>IFERROR(VLOOKUP(A745,[1]Monitoramento_Base_somente_disp!$A:$J,9,FALSE),0)</f>
        <v>897</v>
      </c>
      <c r="G745">
        <f>IFERROR(VLOOKUP(A745,[1]Monitoramento_Base_somente_disp!$A:$J,10,FALSE),0)</f>
        <v>6459418</v>
      </c>
      <c r="H745">
        <f>IFERROR(VLOOKUP(A745,[2]Sheet1!$A:$I,4,FALSE),0)</f>
        <v>0</v>
      </c>
      <c r="I745">
        <f>IFERROR(VLOOKUP(A745,[2]Sheet1!$A:$I,5,FALSE),0)</f>
        <v>0</v>
      </c>
      <c r="J745">
        <f>IFERROR(VLOOKUP(A745,[2]Sheet1!$A:$I,6,FALSE),0)</f>
        <v>0</v>
      </c>
      <c r="K745">
        <f>IFERROR(VLOOKUP(A745,[2]Sheet1!$A:$I,7,FALSE),0)</f>
        <v>0</v>
      </c>
      <c r="L745">
        <f>IFERROR(VLOOKUP(A745,[2]Sheet1!$A:$I,8,FALSE),0)</f>
        <v>0</v>
      </c>
      <c r="M745">
        <f>IFERROR(VLOOKUP(A745,[2]Sheet1!$A:$I,9,FALSE),0)</f>
        <v>0</v>
      </c>
      <c r="N745">
        <f>IFERROR(VLOOKUP(A745,[3]Sheet1!$A:$G,2,FALSE),0)</f>
        <v>0</v>
      </c>
      <c r="O745">
        <f>IFERROR(VLOOKUP(A745,[3]Sheet1!$A:$G,3,FALSE),0)</f>
        <v>0</v>
      </c>
      <c r="P745">
        <f>IFERROR(VLOOKUP(A745,[3]Sheet1!$A:$G,4,FALSE),0)</f>
        <v>0</v>
      </c>
      <c r="Q745">
        <f>IFERROR(VLOOKUP(A745,[3]Sheet1!$A:$G,5,FALSE),0)</f>
        <v>0</v>
      </c>
      <c r="R745">
        <f>IFERROR(VLOOKUP(A745,[3]Sheet1!$A:$G,6,FALSE),0)</f>
        <v>0</v>
      </c>
      <c r="S745">
        <f>IFERROR(VLOOKUP(A745,[3]Sheet1!$A:$G,7,FALSE),0)</f>
        <v>0</v>
      </c>
      <c r="T745" t="str">
        <f t="shared" si="67"/>
        <v>Sim</v>
      </c>
      <c r="U745" t="str">
        <f t="shared" si="68"/>
        <v>Sim</v>
      </c>
      <c r="V745" t="str">
        <f t="shared" si="69"/>
        <v>Sim</v>
      </c>
      <c r="W745" t="str">
        <f t="shared" si="70"/>
        <v>Sim</v>
      </c>
      <c r="X745" t="str">
        <f t="shared" si="71"/>
        <v>Sim</v>
      </c>
      <c r="Y745" t="str">
        <f t="shared" si="72"/>
        <v>Sim</v>
      </c>
    </row>
    <row r="746" spans="1:25" x14ac:dyDescent="0.25">
      <c r="A746" s="5">
        <v>240030</v>
      </c>
      <c r="B746">
        <f>IFERROR(VLOOKUP(A746,[1]Monitoramento_Base_somente_disp!$A:$J,5,FALSE),0)</f>
        <v>0</v>
      </c>
      <c r="C746">
        <f>IFERROR(VLOOKUP(A746,[1]Monitoramento_Base_somente_disp!$A:$J,6,FALSE),0)</f>
        <v>14419700</v>
      </c>
      <c r="D746">
        <f>IFERROR(VLOOKUP(A746,[1]Monitoramento_Base_somente_disp!$A:$J,7,FALSE),0)</f>
        <v>0</v>
      </c>
      <c r="E746">
        <f>IFERROR(VLOOKUP(A746,[1]Monitoramento_Base_somente_disp!$A:$J,8,FALSE),0)</f>
        <v>14977898</v>
      </c>
      <c r="F746">
        <f>IFERROR(VLOOKUP(A746,[1]Monitoramento_Base_somente_disp!$A:$J,9,FALSE),0)</f>
        <v>0</v>
      </c>
      <c r="G746">
        <f>IFERROR(VLOOKUP(A746,[1]Monitoramento_Base_somente_disp!$A:$J,10,FALSE),0)</f>
        <v>2415790</v>
      </c>
      <c r="H746">
        <f>IFERROR(VLOOKUP(A746,[2]Sheet1!$A:$I,4,FALSE),0)</f>
        <v>0</v>
      </c>
      <c r="I746">
        <f>IFERROR(VLOOKUP(A746,[2]Sheet1!$A:$I,5,FALSE),0)</f>
        <v>0</v>
      </c>
      <c r="J746">
        <f>IFERROR(VLOOKUP(A746,[2]Sheet1!$A:$I,6,FALSE),0)</f>
        <v>0</v>
      </c>
      <c r="K746">
        <f>IFERROR(VLOOKUP(A746,[2]Sheet1!$A:$I,7,FALSE),0)</f>
        <v>0</v>
      </c>
      <c r="L746">
        <f>IFERROR(VLOOKUP(A746,[2]Sheet1!$A:$I,8,FALSE),0)</f>
        <v>0</v>
      </c>
      <c r="M746">
        <f>IFERROR(VLOOKUP(A746,[2]Sheet1!$A:$I,9,FALSE),0)</f>
        <v>0</v>
      </c>
      <c r="N746">
        <f>IFERROR(VLOOKUP(A746,[3]Sheet1!$A:$G,2,FALSE),0)</f>
        <v>0</v>
      </c>
      <c r="O746">
        <f>IFERROR(VLOOKUP(A746,[3]Sheet1!$A:$G,3,FALSE),0)</f>
        <v>0</v>
      </c>
      <c r="P746">
        <f>IFERROR(VLOOKUP(A746,[3]Sheet1!$A:$G,4,FALSE),0)</f>
        <v>0</v>
      </c>
      <c r="Q746">
        <f>IFERROR(VLOOKUP(A746,[3]Sheet1!$A:$G,5,FALSE),0)</f>
        <v>0</v>
      </c>
      <c r="R746">
        <f>IFERROR(VLOOKUP(A746,[3]Sheet1!$A:$G,6,FALSE),0)</f>
        <v>0</v>
      </c>
      <c r="S746">
        <f>IFERROR(VLOOKUP(A746,[3]Sheet1!$A:$G,7,FALSE),0)</f>
        <v>0</v>
      </c>
      <c r="T746" t="str">
        <f t="shared" si="67"/>
        <v>Não</v>
      </c>
      <c r="U746" t="str">
        <f t="shared" si="68"/>
        <v>Sim</v>
      </c>
      <c r="V746" t="str">
        <f t="shared" si="69"/>
        <v>Não</v>
      </c>
      <c r="W746" t="str">
        <f t="shared" si="70"/>
        <v>Sim</v>
      </c>
      <c r="X746" t="str">
        <f t="shared" si="71"/>
        <v>Não</v>
      </c>
      <c r="Y746" t="str">
        <f t="shared" si="72"/>
        <v>Sim</v>
      </c>
    </row>
    <row r="747" spans="1:25" x14ac:dyDescent="0.25">
      <c r="A747" s="5">
        <v>240040</v>
      </c>
      <c r="B747">
        <f>IFERROR(VLOOKUP(A747,[1]Monitoramento_Base_somente_disp!$A:$J,5,FALSE),0)</f>
        <v>1730</v>
      </c>
      <c r="C747">
        <f>IFERROR(VLOOKUP(A747,[1]Monitoramento_Base_somente_disp!$A:$J,6,FALSE),0)</f>
        <v>1958552</v>
      </c>
      <c r="D747">
        <f>IFERROR(VLOOKUP(A747,[1]Monitoramento_Base_somente_disp!$A:$J,7,FALSE),0)</f>
        <v>3124</v>
      </c>
      <c r="E747">
        <f>IFERROR(VLOOKUP(A747,[1]Monitoramento_Base_somente_disp!$A:$J,8,FALSE),0)</f>
        <v>1936628</v>
      </c>
      <c r="F747">
        <f>IFERROR(VLOOKUP(A747,[1]Monitoramento_Base_somente_disp!$A:$J,9,FALSE),0)</f>
        <v>0</v>
      </c>
      <c r="G747">
        <f>IFERROR(VLOOKUP(A747,[1]Monitoramento_Base_somente_disp!$A:$J,10,FALSE),0)</f>
        <v>306615</v>
      </c>
      <c r="H747">
        <f>IFERROR(VLOOKUP(A747,[2]Sheet1!$A:$I,4,FALSE),0)</f>
        <v>0</v>
      </c>
      <c r="I747">
        <f>IFERROR(VLOOKUP(A747,[2]Sheet1!$A:$I,5,FALSE),0)</f>
        <v>0</v>
      </c>
      <c r="J747">
        <f>IFERROR(VLOOKUP(A747,[2]Sheet1!$A:$I,6,FALSE),0)</f>
        <v>0</v>
      </c>
      <c r="K747">
        <f>IFERROR(VLOOKUP(A747,[2]Sheet1!$A:$I,7,FALSE),0)</f>
        <v>0</v>
      </c>
      <c r="L747">
        <f>IFERROR(VLOOKUP(A747,[2]Sheet1!$A:$I,8,FALSE),0)</f>
        <v>0</v>
      </c>
      <c r="M747">
        <f>IFERROR(VLOOKUP(A747,[2]Sheet1!$A:$I,9,FALSE),0)</f>
        <v>0</v>
      </c>
      <c r="N747">
        <f>IFERROR(VLOOKUP(A747,[3]Sheet1!$A:$G,2,FALSE),0)</f>
        <v>0</v>
      </c>
      <c r="O747">
        <f>IFERROR(VLOOKUP(A747,[3]Sheet1!$A:$G,3,FALSE),0)</f>
        <v>0</v>
      </c>
      <c r="P747">
        <f>IFERROR(VLOOKUP(A747,[3]Sheet1!$A:$G,4,FALSE),0)</f>
        <v>0</v>
      </c>
      <c r="Q747">
        <f>IFERROR(VLOOKUP(A747,[3]Sheet1!$A:$G,5,FALSE),0)</f>
        <v>0</v>
      </c>
      <c r="R747">
        <f>IFERROR(VLOOKUP(A747,[3]Sheet1!$A:$G,6,FALSE),0)</f>
        <v>0</v>
      </c>
      <c r="S747">
        <f>IFERROR(VLOOKUP(A747,[3]Sheet1!$A:$G,7,FALSE),0)</f>
        <v>0</v>
      </c>
      <c r="T747" t="str">
        <f t="shared" si="67"/>
        <v>Sim</v>
      </c>
      <c r="U747" t="str">
        <f t="shared" si="68"/>
        <v>Sim</v>
      </c>
      <c r="V747" t="str">
        <f t="shared" si="69"/>
        <v>Sim</v>
      </c>
      <c r="W747" t="str">
        <f t="shared" si="70"/>
        <v>Sim</v>
      </c>
      <c r="X747" t="str">
        <f t="shared" si="71"/>
        <v>Não</v>
      </c>
      <c r="Y747" t="str">
        <f t="shared" si="72"/>
        <v>Sim</v>
      </c>
    </row>
    <row r="748" spans="1:25" x14ac:dyDescent="0.25">
      <c r="A748" s="5">
        <v>240050</v>
      </c>
      <c r="B748">
        <f>IFERROR(VLOOKUP(A748,[1]Monitoramento_Base_somente_disp!$A:$J,5,FALSE),0)</f>
        <v>17888</v>
      </c>
      <c r="C748">
        <f>IFERROR(VLOOKUP(A748,[1]Monitoramento_Base_somente_disp!$A:$J,6,FALSE),0)</f>
        <v>2198570</v>
      </c>
      <c r="D748">
        <f>IFERROR(VLOOKUP(A748,[1]Monitoramento_Base_somente_disp!$A:$J,7,FALSE),0)</f>
        <v>21733</v>
      </c>
      <c r="E748">
        <f>IFERROR(VLOOKUP(A748,[1]Monitoramento_Base_somente_disp!$A:$J,8,FALSE),0)</f>
        <v>2580243</v>
      </c>
      <c r="F748">
        <f>IFERROR(VLOOKUP(A748,[1]Monitoramento_Base_somente_disp!$A:$J,9,FALSE),0)</f>
        <v>1209</v>
      </c>
      <c r="G748">
        <f>IFERROR(VLOOKUP(A748,[1]Monitoramento_Base_somente_disp!$A:$J,10,FALSE),0)</f>
        <v>383268</v>
      </c>
      <c r="H748">
        <f>IFERROR(VLOOKUP(A748,[2]Sheet1!$A:$I,4,FALSE),0)</f>
        <v>0</v>
      </c>
      <c r="I748">
        <f>IFERROR(VLOOKUP(A748,[2]Sheet1!$A:$I,5,FALSE),0)</f>
        <v>0</v>
      </c>
      <c r="J748">
        <f>IFERROR(VLOOKUP(A748,[2]Sheet1!$A:$I,6,FALSE),0)</f>
        <v>0</v>
      </c>
      <c r="K748">
        <f>IFERROR(VLOOKUP(A748,[2]Sheet1!$A:$I,7,FALSE),0)</f>
        <v>0</v>
      </c>
      <c r="L748">
        <f>IFERROR(VLOOKUP(A748,[2]Sheet1!$A:$I,8,FALSE),0)</f>
        <v>0</v>
      </c>
      <c r="M748">
        <f>IFERROR(VLOOKUP(A748,[2]Sheet1!$A:$I,9,FALSE),0)</f>
        <v>0</v>
      </c>
      <c r="N748">
        <f>IFERROR(VLOOKUP(A748,[3]Sheet1!$A:$G,2,FALSE),0)</f>
        <v>0</v>
      </c>
      <c r="O748">
        <f>IFERROR(VLOOKUP(A748,[3]Sheet1!$A:$G,3,FALSE),0)</f>
        <v>0</v>
      </c>
      <c r="P748">
        <f>IFERROR(VLOOKUP(A748,[3]Sheet1!$A:$G,4,FALSE),0)</f>
        <v>0</v>
      </c>
      <c r="Q748">
        <f>IFERROR(VLOOKUP(A748,[3]Sheet1!$A:$G,5,FALSE),0)</f>
        <v>0</v>
      </c>
      <c r="R748">
        <f>IFERROR(VLOOKUP(A748,[3]Sheet1!$A:$G,6,FALSE),0)</f>
        <v>0</v>
      </c>
      <c r="S748">
        <f>IFERROR(VLOOKUP(A748,[3]Sheet1!$A:$G,7,FALSE),0)</f>
        <v>0</v>
      </c>
      <c r="T748" t="str">
        <f t="shared" si="67"/>
        <v>Sim</v>
      </c>
      <c r="U748" t="str">
        <f t="shared" si="68"/>
        <v>Sim</v>
      </c>
      <c r="V748" t="str">
        <f t="shared" si="69"/>
        <v>Sim</v>
      </c>
      <c r="W748" t="str">
        <f t="shared" si="70"/>
        <v>Sim</v>
      </c>
      <c r="X748" t="str">
        <f t="shared" si="71"/>
        <v>Sim</v>
      </c>
      <c r="Y748" t="str">
        <f t="shared" si="72"/>
        <v>Sim</v>
      </c>
    </row>
    <row r="749" spans="1:25" x14ac:dyDescent="0.25">
      <c r="A749" s="5">
        <v>240060</v>
      </c>
      <c r="B749">
        <f>IFERROR(VLOOKUP(A749,[1]Monitoramento_Base_somente_disp!$A:$J,5,FALSE),0)</f>
        <v>145</v>
      </c>
      <c r="C749">
        <f>IFERROR(VLOOKUP(A749,[1]Monitoramento_Base_somente_disp!$A:$J,6,FALSE),0)</f>
        <v>1225438</v>
      </c>
      <c r="D749">
        <f>IFERROR(VLOOKUP(A749,[1]Monitoramento_Base_somente_disp!$A:$J,7,FALSE),0)</f>
        <v>40</v>
      </c>
      <c r="E749">
        <f>IFERROR(VLOOKUP(A749,[1]Monitoramento_Base_somente_disp!$A:$J,8,FALSE),0)</f>
        <v>1264270</v>
      </c>
      <c r="F749">
        <f>IFERROR(VLOOKUP(A749,[1]Monitoramento_Base_somente_disp!$A:$J,9,FALSE),0)</f>
        <v>0</v>
      </c>
      <c r="G749">
        <f>IFERROR(VLOOKUP(A749,[1]Monitoramento_Base_somente_disp!$A:$J,10,FALSE),0)</f>
        <v>203850</v>
      </c>
      <c r="H749">
        <f>IFERROR(VLOOKUP(A749,[2]Sheet1!$A:$I,4,FALSE),0)</f>
        <v>0</v>
      </c>
      <c r="I749">
        <f>IFERROR(VLOOKUP(A749,[2]Sheet1!$A:$I,5,FALSE),0)</f>
        <v>0</v>
      </c>
      <c r="J749">
        <f>IFERROR(VLOOKUP(A749,[2]Sheet1!$A:$I,6,FALSE),0)</f>
        <v>0</v>
      </c>
      <c r="K749">
        <f>IFERROR(VLOOKUP(A749,[2]Sheet1!$A:$I,7,FALSE),0)</f>
        <v>0</v>
      </c>
      <c r="L749">
        <f>IFERROR(VLOOKUP(A749,[2]Sheet1!$A:$I,8,FALSE),0)</f>
        <v>0</v>
      </c>
      <c r="M749">
        <f>IFERROR(VLOOKUP(A749,[2]Sheet1!$A:$I,9,FALSE),0)</f>
        <v>0</v>
      </c>
      <c r="N749">
        <f>IFERROR(VLOOKUP(A749,[3]Sheet1!$A:$G,2,FALSE),0)</f>
        <v>0</v>
      </c>
      <c r="O749">
        <f>IFERROR(VLOOKUP(A749,[3]Sheet1!$A:$G,3,FALSE),0)</f>
        <v>0</v>
      </c>
      <c r="P749">
        <f>IFERROR(VLOOKUP(A749,[3]Sheet1!$A:$G,4,FALSE),0)</f>
        <v>0</v>
      </c>
      <c r="Q749">
        <f>IFERROR(VLOOKUP(A749,[3]Sheet1!$A:$G,5,FALSE),0)</f>
        <v>0</v>
      </c>
      <c r="R749">
        <f>IFERROR(VLOOKUP(A749,[3]Sheet1!$A:$G,6,FALSE),0)</f>
        <v>0</v>
      </c>
      <c r="S749">
        <f>IFERROR(VLOOKUP(A749,[3]Sheet1!$A:$G,7,FALSE),0)</f>
        <v>0</v>
      </c>
      <c r="T749" t="str">
        <f t="shared" si="67"/>
        <v>Sim</v>
      </c>
      <c r="U749" t="str">
        <f t="shared" si="68"/>
        <v>Sim</v>
      </c>
      <c r="V749" t="str">
        <f t="shared" si="69"/>
        <v>Sim</v>
      </c>
      <c r="W749" t="str">
        <f t="shared" si="70"/>
        <v>Sim</v>
      </c>
      <c r="X749" t="str">
        <f t="shared" si="71"/>
        <v>Não</v>
      </c>
      <c r="Y749" t="str">
        <f t="shared" si="72"/>
        <v>Sim</v>
      </c>
    </row>
    <row r="750" spans="1:25" x14ac:dyDescent="0.25">
      <c r="A750" s="5">
        <v>240070</v>
      </c>
      <c r="B750">
        <f>IFERROR(VLOOKUP(A750,[1]Monitoramento_Base_somente_disp!$A:$J,5,FALSE),0)</f>
        <v>22404</v>
      </c>
      <c r="C750">
        <f>IFERROR(VLOOKUP(A750,[1]Monitoramento_Base_somente_disp!$A:$J,6,FALSE),0)</f>
        <v>18347350</v>
      </c>
      <c r="D750">
        <f>IFERROR(VLOOKUP(A750,[1]Monitoramento_Base_somente_disp!$A:$J,7,FALSE),0)</f>
        <v>34423</v>
      </c>
      <c r="E750">
        <f>IFERROR(VLOOKUP(A750,[1]Monitoramento_Base_somente_disp!$A:$J,8,FALSE),0)</f>
        <v>18636527</v>
      </c>
      <c r="F750">
        <f>IFERROR(VLOOKUP(A750,[1]Monitoramento_Base_somente_disp!$A:$J,9,FALSE),0)</f>
        <v>0</v>
      </c>
      <c r="G750">
        <f>IFERROR(VLOOKUP(A750,[1]Monitoramento_Base_somente_disp!$A:$J,10,FALSE),0)</f>
        <v>3047655</v>
      </c>
      <c r="H750">
        <f>IFERROR(VLOOKUP(A750,[2]Sheet1!$A:$I,4,FALSE),0)</f>
        <v>0</v>
      </c>
      <c r="I750">
        <f>IFERROR(VLOOKUP(A750,[2]Sheet1!$A:$I,5,FALSE),0)</f>
        <v>0</v>
      </c>
      <c r="J750">
        <f>IFERROR(VLOOKUP(A750,[2]Sheet1!$A:$I,6,FALSE),0)</f>
        <v>0</v>
      </c>
      <c r="K750">
        <f>IFERROR(VLOOKUP(A750,[2]Sheet1!$A:$I,7,FALSE),0)</f>
        <v>0</v>
      </c>
      <c r="L750">
        <f>IFERROR(VLOOKUP(A750,[2]Sheet1!$A:$I,8,FALSE),0)</f>
        <v>0</v>
      </c>
      <c r="M750">
        <f>IFERROR(VLOOKUP(A750,[2]Sheet1!$A:$I,9,FALSE),0)</f>
        <v>0</v>
      </c>
      <c r="N750">
        <f>IFERROR(VLOOKUP(A750,[3]Sheet1!$A:$G,2,FALSE),0)</f>
        <v>0</v>
      </c>
      <c r="O750">
        <f>IFERROR(VLOOKUP(A750,[3]Sheet1!$A:$G,3,FALSE),0)</f>
        <v>0</v>
      </c>
      <c r="P750">
        <f>IFERROR(VLOOKUP(A750,[3]Sheet1!$A:$G,4,FALSE),0)</f>
        <v>0</v>
      </c>
      <c r="Q750">
        <f>IFERROR(VLOOKUP(A750,[3]Sheet1!$A:$G,5,FALSE),0)</f>
        <v>0</v>
      </c>
      <c r="R750">
        <f>IFERROR(VLOOKUP(A750,[3]Sheet1!$A:$G,6,FALSE),0)</f>
        <v>0</v>
      </c>
      <c r="S750">
        <f>IFERROR(VLOOKUP(A750,[3]Sheet1!$A:$G,7,FALSE),0)</f>
        <v>0</v>
      </c>
      <c r="T750" t="str">
        <f t="shared" si="67"/>
        <v>Sim</v>
      </c>
      <c r="U750" t="str">
        <f t="shared" si="68"/>
        <v>Sim</v>
      </c>
      <c r="V750" t="str">
        <f t="shared" si="69"/>
        <v>Sim</v>
      </c>
      <c r="W750" t="str">
        <f t="shared" si="70"/>
        <v>Sim</v>
      </c>
      <c r="X750" t="str">
        <f t="shared" si="71"/>
        <v>Não</v>
      </c>
      <c r="Y750" t="str">
        <f t="shared" si="72"/>
        <v>Sim</v>
      </c>
    </row>
    <row r="751" spans="1:25" x14ac:dyDescent="0.25">
      <c r="A751" s="5">
        <v>240080</v>
      </c>
      <c r="B751">
        <f>IFERROR(VLOOKUP(A751,[1]Monitoramento_Base_somente_disp!$A:$J,5,FALSE),0)</f>
        <v>43878</v>
      </c>
      <c r="C751">
        <f>IFERROR(VLOOKUP(A751,[1]Monitoramento_Base_somente_disp!$A:$J,6,FALSE),0)</f>
        <v>27912037</v>
      </c>
      <c r="D751">
        <f>IFERROR(VLOOKUP(A751,[1]Monitoramento_Base_somente_disp!$A:$J,7,FALSE),0)</f>
        <v>40038</v>
      </c>
      <c r="E751">
        <f>IFERROR(VLOOKUP(A751,[1]Monitoramento_Base_somente_disp!$A:$J,8,FALSE),0)</f>
        <v>29141821</v>
      </c>
      <c r="F751">
        <f>IFERROR(VLOOKUP(A751,[1]Monitoramento_Base_somente_disp!$A:$J,9,FALSE),0)</f>
        <v>0</v>
      </c>
      <c r="G751">
        <f>IFERROR(VLOOKUP(A751,[1]Monitoramento_Base_somente_disp!$A:$J,10,FALSE),0)</f>
        <v>4822530</v>
      </c>
      <c r="H751">
        <f>IFERROR(VLOOKUP(A751,[2]Sheet1!$A:$I,4,FALSE),0)</f>
        <v>0</v>
      </c>
      <c r="I751">
        <f>IFERROR(VLOOKUP(A751,[2]Sheet1!$A:$I,5,FALSE),0)</f>
        <v>0</v>
      </c>
      <c r="J751">
        <f>IFERROR(VLOOKUP(A751,[2]Sheet1!$A:$I,6,FALSE),0)</f>
        <v>0</v>
      </c>
      <c r="K751">
        <f>IFERROR(VLOOKUP(A751,[2]Sheet1!$A:$I,7,FALSE),0)</f>
        <v>0</v>
      </c>
      <c r="L751">
        <f>IFERROR(VLOOKUP(A751,[2]Sheet1!$A:$I,8,FALSE),0)</f>
        <v>0</v>
      </c>
      <c r="M751">
        <f>IFERROR(VLOOKUP(A751,[2]Sheet1!$A:$I,9,FALSE),0)</f>
        <v>0</v>
      </c>
      <c r="N751">
        <f>IFERROR(VLOOKUP(A751,[3]Sheet1!$A:$G,2,FALSE),0)</f>
        <v>0</v>
      </c>
      <c r="O751">
        <f>IFERROR(VLOOKUP(A751,[3]Sheet1!$A:$G,3,FALSE),0)</f>
        <v>0</v>
      </c>
      <c r="P751">
        <f>IFERROR(VLOOKUP(A751,[3]Sheet1!$A:$G,4,FALSE),0)</f>
        <v>0</v>
      </c>
      <c r="Q751">
        <f>IFERROR(VLOOKUP(A751,[3]Sheet1!$A:$G,5,FALSE),0)</f>
        <v>0</v>
      </c>
      <c r="R751">
        <f>IFERROR(VLOOKUP(A751,[3]Sheet1!$A:$G,6,FALSE),0)</f>
        <v>0</v>
      </c>
      <c r="S751">
        <f>IFERROR(VLOOKUP(A751,[3]Sheet1!$A:$G,7,FALSE),0)</f>
        <v>0</v>
      </c>
      <c r="T751" t="str">
        <f t="shared" si="67"/>
        <v>Sim</v>
      </c>
      <c r="U751" t="str">
        <f t="shared" si="68"/>
        <v>Sim</v>
      </c>
      <c r="V751" t="str">
        <f t="shared" si="69"/>
        <v>Sim</v>
      </c>
      <c r="W751" t="str">
        <f t="shared" si="70"/>
        <v>Sim</v>
      </c>
      <c r="X751" t="str">
        <f t="shared" si="71"/>
        <v>Não</v>
      </c>
      <c r="Y751" t="str">
        <f t="shared" si="72"/>
        <v>Sim</v>
      </c>
    </row>
    <row r="752" spans="1:25" x14ac:dyDescent="0.25">
      <c r="A752" s="5">
        <v>240090</v>
      </c>
      <c r="B752">
        <f>IFERROR(VLOOKUP(A752,[1]Monitoramento_Base_somente_disp!$A:$J,5,FALSE),0)</f>
        <v>13961</v>
      </c>
      <c r="C752">
        <f>IFERROR(VLOOKUP(A752,[1]Monitoramento_Base_somente_disp!$A:$J,6,FALSE),0)</f>
        <v>4364016</v>
      </c>
      <c r="D752">
        <f>IFERROR(VLOOKUP(A752,[1]Monitoramento_Base_somente_disp!$A:$J,7,FALSE),0)</f>
        <v>5850</v>
      </c>
      <c r="E752">
        <f>IFERROR(VLOOKUP(A752,[1]Monitoramento_Base_somente_disp!$A:$J,8,FALSE),0)</f>
        <v>4619519</v>
      </c>
      <c r="F752">
        <f>IFERROR(VLOOKUP(A752,[1]Monitoramento_Base_somente_disp!$A:$J,9,FALSE),0)</f>
        <v>1710</v>
      </c>
      <c r="G752">
        <f>IFERROR(VLOOKUP(A752,[1]Monitoramento_Base_somente_disp!$A:$J,10,FALSE),0)</f>
        <v>1017670</v>
      </c>
      <c r="H752">
        <f>IFERROR(VLOOKUP(A752,[2]Sheet1!$A:$I,4,FALSE),0)</f>
        <v>0</v>
      </c>
      <c r="I752">
        <f>IFERROR(VLOOKUP(A752,[2]Sheet1!$A:$I,5,FALSE),0)</f>
        <v>0</v>
      </c>
      <c r="J752">
        <f>IFERROR(VLOOKUP(A752,[2]Sheet1!$A:$I,6,FALSE),0)</f>
        <v>0</v>
      </c>
      <c r="K752">
        <f>IFERROR(VLOOKUP(A752,[2]Sheet1!$A:$I,7,FALSE),0)</f>
        <v>0</v>
      </c>
      <c r="L752">
        <f>IFERROR(VLOOKUP(A752,[2]Sheet1!$A:$I,8,FALSE),0)</f>
        <v>0</v>
      </c>
      <c r="M752">
        <f>IFERROR(VLOOKUP(A752,[2]Sheet1!$A:$I,9,FALSE),0)</f>
        <v>0</v>
      </c>
      <c r="N752">
        <f>IFERROR(VLOOKUP(A752,[3]Sheet1!$A:$G,2,FALSE),0)</f>
        <v>0</v>
      </c>
      <c r="O752">
        <f>IFERROR(VLOOKUP(A752,[3]Sheet1!$A:$G,3,FALSE),0)</f>
        <v>0</v>
      </c>
      <c r="P752">
        <f>IFERROR(VLOOKUP(A752,[3]Sheet1!$A:$G,4,FALSE),0)</f>
        <v>0</v>
      </c>
      <c r="Q752">
        <f>IFERROR(VLOOKUP(A752,[3]Sheet1!$A:$G,5,FALSE),0)</f>
        <v>0</v>
      </c>
      <c r="R752">
        <f>IFERROR(VLOOKUP(A752,[3]Sheet1!$A:$G,6,FALSE),0)</f>
        <v>0</v>
      </c>
      <c r="S752">
        <f>IFERROR(VLOOKUP(A752,[3]Sheet1!$A:$G,7,FALSE),0)</f>
        <v>0</v>
      </c>
      <c r="T752" t="str">
        <f t="shared" si="67"/>
        <v>Sim</v>
      </c>
      <c r="U752" t="str">
        <f t="shared" si="68"/>
        <v>Sim</v>
      </c>
      <c r="V752" t="str">
        <f t="shared" si="69"/>
        <v>Sim</v>
      </c>
      <c r="W752" t="str">
        <f t="shared" si="70"/>
        <v>Sim</v>
      </c>
      <c r="X752" t="str">
        <f t="shared" si="71"/>
        <v>Sim</v>
      </c>
      <c r="Y752" t="str">
        <f t="shared" si="72"/>
        <v>Sim</v>
      </c>
    </row>
    <row r="753" spans="1:25" x14ac:dyDescent="0.25">
      <c r="A753" s="5">
        <v>240100</v>
      </c>
      <c r="B753">
        <f>IFERROR(VLOOKUP(A753,[1]Monitoramento_Base_somente_disp!$A:$J,5,FALSE),0)</f>
        <v>67266</v>
      </c>
      <c r="C753">
        <f>IFERROR(VLOOKUP(A753,[1]Monitoramento_Base_somente_disp!$A:$J,6,FALSE),0)</f>
        <v>63218052</v>
      </c>
      <c r="D753">
        <f>IFERROR(VLOOKUP(A753,[1]Monitoramento_Base_somente_disp!$A:$J,7,FALSE),0)</f>
        <v>50454</v>
      </c>
      <c r="E753">
        <f>IFERROR(VLOOKUP(A753,[1]Monitoramento_Base_somente_disp!$A:$J,8,FALSE),0)</f>
        <v>44456647</v>
      </c>
      <c r="F753">
        <f>IFERROR(VLOOKUP(A753,[1]Monitoramento_Base_somente_disp!$A:$J,9,FALSE),0)</f>
        <v>4230</v>
      </c>
      <c r="G753">
        <f>IFERROR(VLOOKUP(A753,[1]Monitoramento_Base_somente_disp!$A:$J,10,FALSE),0)</f>
        <v>6579866</v>
      </c>
      <c r="H753">
        <f>IFERROR(VLOOKUP(A753,[2]Sheet1!$A:$I,4,FALSE),0)</f>
        <v>0</v>
      </c>
      <c r="I753">
        <f>IFERROR(VLOOKUP(A753,[2]Sheet1!$A:$I,5,FALSE),0)</f>
        <v>0</v>
      </c>
      <c r="J753">
        <f>IFERROR(VLOOKUP(A753,[2]Sheet1!$A:$I,6,FALSE),0)</f>
        <v>0</v>
      </c>
      <c r="K753">
        <f>IFERROR(VLOOKUP(A753,[2]Sheet1!$A:$I,7,FALSE),0)</f>
        <v>0</v>
      </c>
      <c r="L753">
        <f>IFERROR(VLOOKUP(A753,[2]Sheet1!$A:$I,8,FALSE),0)</f>
        <v>0</v>
      </c>
      <c r="M753">
        <f>IFERROR(VLOOKUP(A753,[2]Sheet1!$A:$I,9,FALSE),0)</f>
        <v>0</v>
      </c>
      <c r="N753">
        <f>IFERROR(VLOOKUP(A753,[3]Sheet1!$A:$G,2,FALSE),0)</f>
        <v>0</v>
      </c>
      <c r="O753">
        <f>IFERROR(VLOOKUP(A753,[3]Sheet1!$A:$G,3,FALSE),0)</f>
        <v>0</v>
      </c>
      <c r="P753">
        <f>IFERROR(VLOOKUP(A753,[3]Sheet1!$A:$G,4,FALSE),0)</f>
        <v>0</v>
      </c>
      <c r="Q753">
        <f>IFERROR(VLOOKUP(A753,[3]Sheet1!$A:$G,5,FALSE),0)</f>
        <v>0</v>
      </c>
      <c r="R753">
        <f>IFERROR(VLOOKUP(A753,[3]Sheet1!$A:$G,6,FALSE),0)</f>
        <v>0</v>
      </c>
      <c r="S753">
        <f>IFERROR(VLOOKUP(A753,[3]Sheet1!$A:$G,7,FALSE),0)</f>
        <v>0</v>
      </c>
      <c r="T753" t="str">
        <f t="shared" si="67"/>
        <v>Sim</v>
      </c>
      <c r="U753" t="str">
        <f t="shared" si="68"/>
        <v>Sim</v>
      </c>
      <c r="V753" t="str">
        <f t="shared" si="69"/>
        <v>Sim</v>
      </c>
      <c r="W753" t="str">
        <f t="shared" si="70"/>
        <v>Sim</v>
      </c>
      <c r="X753" t="str">
        <f t="shared" si="71"/>
        <v>Sim</v>
      </c>
      <c r="Y753" t="str">
        <f t="shared" si="72"/>
        <v>Sim</v>
      </c>
    </row>
    <row r="754" spans="1:25" x14ac:dyDescent="0.25">
      <c r="A754" s="5">
        <v>240120</v>
      </c>
      <c r="B754">
        <f>IFERROR(VLOOKUP(A754,[1]Monitoramento_Base_somente_disp!$A:$J,5,FALSE),0)</f>
        <v>19817</v>
      </c>
      <c r="C754">
        <f>IFERROR(VLOOKUP(A754,[1]Monitoramento_Base_somente_disp!$A:$J,6,FALSE),0)</f>
        <v>46589679</v>
      </c>
      <c r="D754">
        <f>IFERROR(VLOOKUP(A754,[1]Monitoramento_Base_somente_disp!$A:$J,7,FALSE),0)</f>
        <v>20300</v>
      </c>
      <c r="E754">
        <f>IFERROR(VLOOKUP(A754,[1]Monitoramento_Base_somente_disp!$A:$J,8,FALSE),0)</f>
        <v>47864761</v>
      </c>
      <c r="F754">
        <f>IFERROR(VLOOKUP(A754,[1]Monitoramento_Base_somente_disp!$A:$J,9,FALSE),0)</f>
        <v>2098</v>
      </c>
      <c r="G754">
        <f>IFERROR(VLOOKUP(A754,[1]Monitoramento_Base_somente_disp!$A:$J,10,FALSE),0)</f>
        <v>7681584</v>
      </c>
      <c r="H754">
        <f>IFERROR(VLOOKUP(A754,[2]Sheet1!$A:$I,4,FALSE),0)</f>
        <v>0</v>
      </c>
      <c r="I754">
        <f>IFERROR(VLOOKUP(A754,[2]Sheet1!$A:$I,5,FALSE),0)</f>
        <v>0</v>
      </c>
      <c r="J754">
        <f>IFERROR(VLOOKUP(A754,[2]Sheet1!$A:$I,6,FALSE),0)</f>
        <v>0</v>
      </c>
      <c r="K754">
        <f>IFERROR(VLOOKUP(A754,[2]Sheet1!$A:$I,7,FALSE),0)</f>
        <v>0</v>
      </c>
      <c r="L754">
        <f>IFERROR(VLOOKUP(A754,[2]Sheet1!$A:$I,8,FALSE),0)</f>
        <v>0</v>
      </c>
      <c r="M754">
        <f>IFERROR(VLOOKUP(A754,[2]Sheet1!$A:$I,9,FALSE),0)</f>
        <v>0</v>
      </c>
      <c r="N754">
        <f>IFERROR(VLOOKUP(A754,[3]Sheet1!$A:$G,2,FALSE),0)</f>
        <v>0</v>
      </c>
      <c r="O754">
        <f>IFERROR(VLOOKUP(A754,[3]Sheet1!$A:$G,3,FALSE),0)</f>
        <v>0</v>
      </c>
      <c r="P754">
        <f>IFERROR(VLOOKUP(A754,[3]Sheet1!$A:$G,4,FALSE),0)</f>
        <v>0</v>
      </c>
      <c r="Q754">
        <f>IFERROR(VLOOKUP(A754,[3]Sheet1!$A:$G,5,FALSE),0)</f>
        <v>0</v>
      </c>
      <c r="R754">
        <f>IFERROR(VLOOKUP(A754,[3]Sheet1!$A:$G,6,FALSE),0)</f>
        <v>0</v>
      </c>
      <c r="S754">
        <f>IFERROR(VLOOKUP(A754,[3]Sheet1!$A:$G,7,FALSE),0)</f>
        <v>0</v>
      </c>
      <c r="T754" t="str">
        <f t="shared" si="67"/>
        <v>Sim</v>
      </c>
      <c r="U754" t="str">
        <f t="shared" si="68"/>
        <v>Sim</v>
      </c>
      <c r="V754" t="str">
        <f t="shared" si="69"/>
        <v>Sim</v>
      </c>
      <c r="W754" t="str">
        <f t="shared" si="70"/>
        <v>Sim</v>
      </c>
      <c r="X754" t="str">
        <f t="shared" si="71"/>
        <v>Sim</v>
      </c>
      <c r="Y754" t="str">
        <f t="shared" si="72"/>
        <v>Sim</v>
      </c>
    </row>
    <row r="755" spans="1:25" x14ac:dyDescent="0.25">
      <c r="A755" s="5">
        <v>240140</v>
      </c>
      <c r="B755">
        <f>IFERROR(VLOOKUP(A755,[1]Monitoramento_Base_somente_disp!$A:$J,5,FALSE),0)</f>
        <v>0</v>
      </c>
      <c r="C755">
        <f>IFERROR(VLOOKUP(A755,[1]Monitoramento_Base_somente_disp!$A:$J,6,FALSE),0)</f>
        <v>11329500</v>
      </c>
      <c r="D755">
        <f>IFERROR(VLOOKUP(A755,[1]Monitoramento_Base_somente_disp!$A:$J,7,FALSE),0)</f>
        <v>0</v>
      </c>
      <c r="E755">
        <f>IFERROR(VLOOKUP(A755,[1]Monitoramento_Base_somente_disp!$A:$J,8,FALSE),0)</f>
        <v>11707150</v>
      </c>
      <c r="F755">
        <f>IFERROR(VLOOKUP(A755,[1]Monitoramento_Base_somente_disp!$A:$J,9,FALSE),0)</f>
        <v>0</v>
      </c>
      <c r="G755">
        <f>IFERROR(VLOOKUP(A755,[1]Monitoramento_Base_somente_disp!$A:$J,10,FALSE),0)</f>
        <v>1888250</v>
      </c>
      <c r="H755">
        <f>IFERROR(VLOOKUP(A755,[2]Sheet1!$A:$I,4,FALSE),0)</f>
        <v>0</v>
      </c>
      <c r="I755">
        <f>IFERROR(VLOOKUP(A755,[2]Sheet1!$A:$I,5,FALSE),0)</f>
        <v>0</v>
      </c>
      <c r="J755">
        <f>IFERROR(VLOOKUP(A755,[2]Sheet1!$A:$I,6,FALSE),0)</f>
        <v>0</v>
      </c>
      <c r="K755">
        <f>IFERROR(VLOOKUP(A755,[2]Sheet1!$A:$I,7,FALSE),0)</f>
        <v>0</v>
      </c>
      <c r="L755">
        <f>IFERROR(VLOOKUP(A755,[2]Sheet1!$A:$I,8,FALSE),0)</f>
        <v>0</v>
      </c>
      <c r="M755">
        <f>IFERROR(VLOOKUP(A755,[2]Sheet1!$A:$I,9,FALSE),0)</f>
        <v>0</v>
      </c>
      <c r="N755">
        <f>IFERROR(VLOOKUP(A755,[3]Sheet1!$A:$G,2,FALSE),0)</f>
        <v>0</v>
      </c>
      <c r="O755">
        <f>IFERROR(VLOOKUP(A755,[3]Sheet1!$A:$G,3,FALSE),0)</f>
        <v>0</v>
      </c>
      <c r="P755">
        <f>IFERROR(VLOOKUP(A755,[3]Sheet1!$A:$G,4,FALSE),0)</f>
        <v>0</v>
      </c>
      <c r="Q755">
        <f>IFERROR(VLOOKUP(A755,[3]Sheet1!$A:$G,5,FALSE),0)</f>
        <v>0</v>
      </c>
      <c r="R755">
        <f>IFERROR(VLOOKUP(A755,[3]Sheet1!$A:$G,6,FALSE),0)</f>
        <v>0</v>
      </c>
      <c r="S755">
        <f>IFERROR(VLOOKUP(A755,[3]Sheet1!$A:$G,7,FALSE),0)</f>
        <v>0</v>
      </c>
      <c r="T755" t="str">
        <f t="shared" si="67"/>
        <v>Não</v>
      </c>
      <c r="U755" t="str">
        <f t="shared" si="68"/>
        <v>Sim</v>
      </c>
      <c r="V755" t="str">
        <f t="shared" si="69"/>
        <v>Não</v>
      </c>
      <c r="W755" t="str">
        <f t="shared" si="70"/>
        <v>Sim</v>
      </c>
      <c r="X755" t="str">
        <f t="shared" si="71"/>
        <v>Não</v>
      </c>
      <c r="Y755" t="str">
        <f t="shared" si="72"/>
        <v>Sim</v>
      </c>
    </row>
    <row r="756" spans="1:25" x14ac:dyDescent="0.25">
      <c r="A756" s="5">
        <v>240145</v>
      </c>
      <c r="B756">
        <f>IFERROR(VLOOKUP(A756,[1]Monitoramento_Base_somente_disp!$A:$J,5,FALSE),0)</f>
        <v>41864</v>
      </c>
      <c r="C756">
        <f>IFERROR(VLOOKUP(A756,[1]Monitoramento_Base_somente_disp!$A:$J,6,FALSE),0)</f>
        <v>43394136</v>
      </c>
      <c r="D756">
        <f>IFERROR(VLOOKUP(A756,[1]Monitoramento_Base_somente_disp!$A:$J,7,FALSE),0)</f>
        <v>31790</v>
      </c>
      <c r="E756">
        <f>IFERROR(VLOOKUP(A756,[1]Monitoramento_Base_somente_disp!$A:$J,8,FALSE),0)</f>
        <v>46075222</v>
      </c>
      <c r="F756">
        <f>IFERROR(VLOOKUP(A756,[1]Monitoramento_Base_somente_disp!$A:$J,9,FALSE),0)</f>
        <v>0</v>
      </c>
      <c r="G756">
        <f>IFERROR(VLOOKUP(A756,[1]Monitoramento_Base_somente_disp!$A:$J,10,FALSE),0)</f>
        <v>7454665</v>
      </c>
      <c r="H756">
        <f>IFERROR(VLOOKUP(A756,[2]Sheet1!$A:$I,4,FALSE),0)</f>
        <v>0</v>
      </c>
      <c r="I756">
        <f>IFERROR(VLOOKUP(A756,[2]Sheet1!$A:$I,5,FALSE),0)</f>
        <v>0</v>
      </c>
      <c r="J756">
        <f>IFERROR(VLOOKUP(A756,[2]Sheet1!$A:$I,6,FALSE),0)</f>
        <v>0</v>
      </c>
      <c r="K756">
        <f>IFERROR(VLOOKUP(A756,[2]Sheet1!$A:$I,7,FALSE),0)</f>
        <v>0</v>
      </c>
      <c r="L756">
        <f>IFERROR(VLOOKUP(A756,[2]Sheet1!$A:$I,8,FALSE),0)</f>
        <v>0</v>
      </c>
      <c r="M756">
        <f>IFERROR(VLOOKUP(A756,[2]Sheet1!$A:$I,9,FALSE),0)</f>
        <v>0</v>
      </c>
      <c r="N756">
        <f>IFERROR(VLOOKUP(A756,[3]Sheet1!$A:$G,2,FALSE),0)</f>
        <v>0</v>
      </c>
      <c r="O756">
        <f>IFERROR(VLOOKUP(A756,[3]Sheet1!$A:$G,3,FALSE),0)</f>
        <v>0</v>
      </c>
      <c r="P756">
        <f>IFERROR(VLOOKUP(A756,[3]Sheet1!$A:$G,4,FALSE),0)</f>
        <v>0</v>
      </c>
      <c r="Q756">
        <f>IFERROR(VLOOKUP(A756,[3]Sheet1!$A:$G,5,FALSE),0)</f>
        <v>0</v>
      </c>
      <c r="R756">
        <f>IFERROR(VLOOKUP(A756,[3]Sheet1!$A:$G,6,FALSE),0)</f>
        <v>0</v>
      </c>
      <c r="S756">
        <f>IFERROR(VLOOKUP(A756,[3]Sheet1!$A:$G,7,FALSE),0)</f>
        <v>0</v>
      </c>
      <c r="T756" t="str">
        <f t="shared" si="67"/>
        <v>Sim</v>
      </c>
      <c r="U756" t="str">
        <f t="shared" si="68"/>
        <v>Sim</v>
      </c>
      <c r="V756" t="str">
        <f t="shared" si="69"/>
        <v>Sim</v>
      </c>
      <c r="W756" t="str">
        <f t="shared" si="70"/>
        <v>Sim</v>
      </c>
      <c r="X756" t="str">
        <f t="shared" si="71"/>
        <v>Não</v>
      </c>
      <c r="Y756" t="str">
        <f t="shared" si="72"/>
        <v>Sim</v>
      </c>
    </row>
    <row r="757" spans="1:25" x14ac:dyDescent="0.25">
      <c r="A757" s="5">
        <v>240150</v>
      </c>
      <c r="B757">
        <f>IFERROR(VLOOKUP(A757,[1]Monitoramento_Base_somente_disp!$A:$J,5,FALSE),0)</f>
        <v>20088</v>
      </c>
      <c r="C757">
        <f>IFERROR(VLOOKUP(A757,[1]Monitoramento_Base_somente_disp!$A:$J,6,FALSE),0)</f>
        <v>11444868</v>
      </c>
      <c r="D757">
        <f>IFERROR(VLOOKUP(A757,[1]Monitoramento_Base_somente_disp!$A:$J,7,FALSE),0)</f>
        <v>7564</v>
      </c>
      <c r="E757">
        <f>IFERROR(VLOOKUP(A757,[1]Monitoramento_Base_somente_disp!$A:$J,8,FALSE),0)</f>
        <v>11792236</v>
      </c>
      <c r="F757">
        <f>IFERROR(VLOOKUP(A757,[1]Monitoramento_Base_somente_disp!$A:$J,9,FALSE),0)</f>
        <v>0</v>
      </c>
      <c r="G757">
        <f>IFERROR(VLOOKUP(A757,[1]Monitoramento_Base_somente_disp!$A:$J,10,FALSE),0)</f>
        <v>1893980</v>
      </c>
      <c r="H757">
        <f>IFERROR(VLOOKUP(A757,[2]Sheet1!$A:$I,4,FALSE),0)</f>
        <v>0</v>
      </c>
      <c r="I757">
        <f>IFERROR(VLOOKUP(A757,[2]Sheet1!$A:$I,5,FALSE),0)</f>
        <v>0</v>
      </c>
      <c r="J757">
        <f>IFERROR(VLOOKUP(A757,[2]Sheet1!$A:$I,6,FALSE),0)</f>
        <v>0</v>
      </c>
      <c r="K757">
        <f>IFERROR(VLOOKUP(A757,[2]Sheet1!$A:$I,7,FALSE),0)</f>
        <v>0</v>
      </c>
      <c r="L757">
        <f>IFERROR(VLOOKUP(A757,[2]Sheet1!$A:$I,8,FALSE),0)</f>
        <v>0</v>
      </c>
      <c r="M757">
        <f>IFERROR(VLOOKUP(A757,[2]Sheet1!$A:$I,9,FALSE),0)</f>
        <v>0</v>
      </c>
      <c r="N757">
        <f>IFERROR(VLOOKUP(A757,[3]Sheet1!$A:$G,2,FALSE),0)</f>
        <v>0</v>
      </c>
      <c r="O757">
        <f>IFERROR(VLOOKUP(A757,[3]Sheet1!$A:$G,3,FALSE),0)</f>
        <v>0</v>
      </c>
      <c r="P757">
        <f>IFERROR(VLOOKUP(A757,[3]Sheet1!$A:$G,4,FALSE),0)</f>
        <v>0</v>
      </c>
      <c r="Q757">
        <f>IFERROR(VLOOKUP(A757,[3]Sheet1!$A:$G,5,FALSE),0)</f>
        <v>0</v>
      </c>
      <c r="R757">
        <f>IFERROR(VLOOKUP(A757,[3]Sheet1!$A:$G,6,FALSE),0)</f>
        <v>0</v>
      </c>
      <c r="S757">
        <f>IFERROR(VLOOKUP(A757,[3]Sheet1!$A:$G,7,FALSE),0)</f>
        <v>0</v>
      </c>
      <c r="T757" t="str">
        <f t="shared" si="67"/>
        <v>Sim</v>
      </c>
      <c r="U757" t="str">
        <f t="shared" si="68"/>
        <v>Sim</v>
      </c>
      <c r="V757" t="str">
        <f t="shared" si="69"/>
        <v>Sim</v>
      </c>
      <c r="W757" t="str">
        <f t="shared" si="70"/>
        <v>Sim</v>
      </c>
      <c r="X757" t="str">
        <f t="shared" si="71"/>
        <v>Não</v>
      </c>
      <c r="Y757" t="str">
        <f t="shared" si="72"/>
        <v>Sim</v>
      </c>
    </row>
    <row r="758" spans="1:25" x14ac:dyDescent="0.25">
      <c r="A758" s="5">
        <v>240160</v>
      </c>
      <c r="B758">
        <f>IFERROR(VLOOKUP(A758,[1]Monitoramento_Base_somente_disp!$A:$J,5,FALSE),0)</f>
        <v>578</v>
      </c>
      <c r="C758">
        <f>IFERROR(VLOOKUP(A758,[1]Monitoramento_Base_somente_disp!$A:$J,6,FALSE),0)</f>
        <v>14396464</v>
      </c>
      <c r="D758">
        <f>IFERROR(VLOOKUP(A758,[1]Monitoramento_Base_somente_disp!$A:$J,7,FALSE),0)</f>
        <v>498</v>
      </c>
      <c r="E758">
        <f>IFERROR(VLOOKUP(A758,[1]Monitoramento_Base_somente_disp!$A:$J,8,FALSE),0)</f>
        <v>15241555</v>
      </c>
      <c r="F758">
        <f>IFERROR(VLOOKUP(A758,[1]Monitoramento_Base_somente_disp!$A:$J,9,FALSE),0)</f>
        <v>0</v>
      </c>
      <c r="G758">
        <f>IFERROR(VLOOKUP(A758,[1]Monitoramento_Base_somente_disp!$A:$J,10,FALSE),0)</f>
        <v>2457395</v>
      </c>
      <c r="H758">
        <f>IFERROR(VLOOKUP(A758,[2]Sheet1!$A:$I,4,FALSE),0)</f>
        <v>0</v>
      </c>
      <c r="I758">
        <f>IFERROR(VLOOKUP(A758,[2]Sheet1!$A:$I,5,FALSE),0)</f>
        <v>0</v>
      </c>
      <c r="J758">
        <f>IFERROR(VLOOKUP(A758,[2]Sheet1!$A:$I,6,FALSE),0)</f>
        <v>0</v>
      </c>
      <c r="K758">
        <f>IFERROR(VLOOKUP(A758,[2]Sheet1!$A:$I,7,FALSE),0)</f>
        <v>0</v>
      </c>
      <c r="L758">
        <f>IFERROR(VLOOKUP(A758,[2]Sheet1!$A:$I,8,FALSE),0)</f>
        <v>0</v>
      </c>
      <c r="M758">
        <f>IFERROR(VLOOKUP(A758,[2]Sheet1!$A:$I,9,FALSE),0)</f>
        <v>0</v>
      </c>
      <c r="N758">
        <f>IFERROR(VLOOKUP(A758,[3]Sheet1!$A:$G,2,FALSE),0)</f>
        <v>0</v>
      </c>
      <c r="O758">
        <f>IFERROR(VLOOKUP(A758,[3]Sheet1!$A:$G,3,FALSE),0)</f>
        <v>0</v>
      </c>
      <c r="P758">
        <f>IFERROR(VLOOKUP(A758,[3]Sheet1!$A:$G,4,FALSE),0)</f>
        <v>0</v>
      </c>
      <c r="Q758">
        <f>IFERROR(VLOOKUP(A758,[3]Sheet1!$A:$G,5,FALSE),0)</f>
        <v>0</v>
      </c>
      <c r="R758">
        <f>IFERROR(VLOOKUP(A758,[3]Sheet1!$A:$G,6,FALSE),0)</f>
        <v>0</v>
      </c>
      <c r="S758">
        <f>IFERROR(VLOOKUP(A758,[3]Sheet1!$A:$G,7,FALSE),0)</f>
        <v>0</v>
      </c>
      <c r="T758" t="str">
        <f t="shared" si="67"/>
        <v>Sim</v>
      </c>
      <c r="U758" t="str">
        <f t="shared" si="68"/>
        <v>Sim</v>
      </c>
      <c r="V758" t="str">
        <f t="shared" si="69"/>
        <v>Sim</v>
      </c>
      <c r="W758" t="str">
        <f t="shared" si="70"/>
        <v>Sim</v>
      </c>
      <c r="X758" t="str">
        <f t="shared" si="71"/>
        <v>Não</v>
      </c>
      <c r="Y758" t="str">
        <f t="shared" si="72"/>
        <v>Sim</v>
      </c>
    </row>
    <row r="759" spans="1:25" x14ac:dyDescent="0.25">
      <c r="A759" s="5">
        <v>240165</v>
      </c>
      <c r="B759">
        <f>IFERROR(VLOOKUP(A759,[1]Monitoramento_Base_somente_disp!$A:$J,5,FALSE),0)</f>
        <v>0</v>
      </c>
      <c r="C759">
        <f>IFERROR(VLOOKUP(A759,[1]Monitoramento_Base_somente_disp!$A:$J,6,FALSE),0)</f>
        <v>3800130</v>
      </c>
      <c r="D759">
        <f>IFERROR(VLOOKUP(A759,[1]Monitoramento_Base_somente_disp!$A:$J,7,FALSE),0)</f>
        <v>0</v>
      </c>
      <c r="E759">
        <f>IFERROR(VLOOKUP(A759,[1]Monitoramento_Base_somente_disp!$A:$J,8,FALSE),0)</f>
        <v>3929839</v>
      </c>
      <c r="F759">
        <f>IFERROR(VLOOKUP(A759,[1]Monitoramento_Base_somente_disp!$A:$J,9,FALSE),0)</f>
        <v>0</v>
      </c>
      <c r="G759">
        <f>IFERROR(VLOOKUP(A759,[1]Monitoramento_Base_somente_disp!$A:$J,10,FALSE),0)</f>
        <v>633845</v>
      </c>
      <c r="H759">
        <f>IFERROR(VLOOKUP(A759,[2]Sheet1!$A:$I,4,FALSE),0)</f>
        <v>0</v>
      </c>
      <c r="I759">
        <f>IFERROR(VLOOKUP(A759,[2]Sheet1!$A:$I,5,FALSE),0)</f>
        <v>0</v>
      </c>
      <c r="J759">
        <f>IFERROR(VLOOKUP(A759,[2]Sheet1!$A:$I,6,FALSE),0)</f>
        <v>0</v>
      </c>
      <c r="K759">
        <f>IFERROR(VLOOKUP(A759,[2]Sheet1!$A:$I,7,FALSE),0)</f>
        <v>0</v>
      </c>
      <c r="L759">
        <f>IFERROR(VLOOKUP(A759,[2]Sheet1!$A:$I,8,FALSE),0)</f>
        <v>0</v>
      </c>
      <c r="M759">
        <f>IFERROR(VLOOKUP(A759,[2]Sheet1!$A:$I,9,FALSE),0)</f>
        <v>0</v>
      </c>
      <c r="N759">
        <f>IFERROR(VLOOKUP(A759,[3]Sheet1!$A:$G,2,FALSE),0)</f>
        <v>0</v>
      </c>
      <c r="O759">
        <f>IFERROR(VLOOKUP(A759,[3]Sheet1!$A:$G,3,FALSE),0)</f>
        <v>0</v>
      </c>
      <c r="P759">
        <f>IFERROR(VLOOKUP(A759,[3]Sheet1!$A:$G,4,FALSE),0)</f>
        <v>0</v>
      </c>
      <c r="Q759">
        <f>IFERROR(VLOOKUP(A759,[3]Sheet1!$A:$G,5,FALSE),0)</f>
        <v>0</v>
      </c>
      <c r="R759">
        <f>IFERROR(VLOOKUP(A759,[3]Sheet1!$A:$G,6,FALSE),0)</f>
        <v>0</v>
      </c>
      <c r="S759">
        <f>IFERROR(VLOOKUP(A759,[3]Sheet1!$A:$G,7,FALSE),0)</f>
        <v>0</v>
      </c>
      <c r="T759" t="str">
        <f t="shared" si="67"/>
        <v>Não</v>
      </c>
      <c r="U759" t="str">
        <f t="shared" si="68"/>
        <v>Sim</v>
      </c>
      <c r="V759" t="str">
        <f t="shared" si="69"/>
        <v>Não</v>
      </c>
      <c r="W759" t="str">
        <f t="shared" si="70"/>
        <v>Sim</v>
      </c>
      <c r="X759" t="str">
        <f t="shared" si="71"/>
        <v>Não</v>
      </c>
      <c r="Y759" t="str">
        <f t="shared" si="72"/>
        <v>Sim</v>
      </c>
    </row>
    <row r="760" spans="1:25" x14ac:dyDescent="0.25">
      <c r="A760" s="5">
        <v>240170</v>
      </c>
      <c r="B760">
        <f>IFERROR(VLOOKUP(A760,[1]Monitoramento_Base_somente_disp!$A:$J,5,FALSE),0)</f>
        <v>0</v>
      </c>
      <c r="C760">
        <f>IFERROR(VLOOKUP(A760,[1]Monitoramento_Base_somente_disp!$A:$J,6,FALSE),0)</f>
        <v>1143960</v>
      </c>
      <c r="D760">
        <f>IFERROR(VLOOKUP(A760,[1]Monitoramento_Base_somente_disp!$A:$J,7,FALSE),0)</f>
        <v>0</v>
      </c>
      <c r="E760">
        <f>IFERROR(VLOOKUP(A760,[1]Monitoramento_Base_somente_disp!$A:$J,8,FALSE),0)</f>
        <v>1182092</v>
      </c>
      <c r="F760">
        <f>IFERROR(VLOOKUP(A760,[1]Monitoramento_Base_somente_disp!$A:$J,9,FALSE),0)</f>
        <v>0</v>
      </c>
      <c r="G760">
        <f>IFERROR(VLOOKUP(A760,[1]Monitoramento_Base_somente_disp!$A:$J,10,FALSE),0)</f>
        <v>190660</v>
      </c>
      <c r="H760">
        <f>IFERROR(VLOOKUP(A760,[2]Sheet1!$A:$I,4,FALSE),0)</f>
        <v>0</v>
      </c>
      <c r="I760">
        <f>IFERROR(VLOOKUP(A760,[2]Sheet1!$A:$I,5,FALSE),0)</f>
        <v>0</v>
      </c>
      <c r="J760">
        <f>IFERROR(VLOOKUP(A760,[2]Sheet1!$A:$I,6,FALSE),0)</f>
        <v>0</v>
      </c>
      <c r="K760">
        <f>IFERROR(VLOOKUP(A760,[2]Sheet1!$A:$I,7,FALSE),0)</f>
        <v>0</v>
      </c>
      <c r="L760">
        <f>IFERROR(VLOOKUP(A760,[2]Sheet1!$A:$I,8,FALSE),0)</f>
        <v>0</v>
      </c>
      <c r="M760">
        <f>IFERROR(VLOOKUP(A760,[2]Sheet1!$A:$I,9,FALSE),0)</f>
        <v>0</v>
      </c>
      <c r="N760">
        <f>IFERROR(VLOOKUP(A760,[3]Sheet1!$A:$G,2,FALSE),0)</f>
        <v>638</v>
      </c>
      <c r="O760">
        <f>IFERROR(VLOOKUP(A760,[3]Sheet1!$A:$G,3,FALSE),0)</f>
        <v>10243</v>
      </c>
      <c r="P760">
        <f>IFERROR(VLOOKUP(A760,[3]Sheet1!$A:$G,4,FALSE),0)</f>
        <v>0</v>
      </c>
      <c r="Q760">
        <f>IFERROR(VLOOKUP(A760,[3]Sheet1!$A:$G,5,FALSE),0)</f>
        <v>0</v>
      </c>
      <c r="R760">
        <f>IFERROR(VLOOKUP(A760,[3]Sheet1!$A:$G,6,FALSE),0)</f>
        <v>0</v>
      </c>
      <c r="S760">
        <f>IFERROR(VLOOKUP(A760,[3]Sheet1!$A:$G,7,FALSE),0)</f>
        <v>0</v>
      </c>
      <c r="T760" t="str">
        <f t="shared" si="67"/>
        <v>Sim</v>
      </c>
      <c r="U760" t="str">
        <f t="shared" si="68"/>
        <v>Sim</v>
      </c>
      <c r="V760" t="str">
        <f t="shared" si="69"/>
        <v>Não</v>
      </c>
      <c r="W760" t="str">
        <f t="shared" si="70"/>
        <v>Sim</v>
      </c>
      <c r="X760" t="str">
        <f t="shared" si="71"/>
        <v>Não</v>
      </c>
      <c r="Y760" t="str">
        <f t="shared" si="72"/>
        <v>Sim</v>
      </c>
    </row>
    <row r="761" spans="1:25" x14ac:dyDescent="0.25">
      <c r="A761" s="5">
        <v>240180</v>
      </c>
      <c r="B761">
        <f>IFERROR(VLOOKUP(A761,[1]Monitoramento_Base_somente_disp!$A:$J,5,FALSE),0)</f>
        <v>43619</v>
      </c>
      <c r="C761">
        <f>IFERROR(VLOOKUP(A761,[1]Monitoramento_Base_somente_disp!$A:$J,6,FALSE),0)</f>
        <v>6179718</v>
      </c>
      <c r="D761">
        <f>IFERROR(VLOOKUP(A761,[1]Monitoramento_Base_somente_disp!$A:$J,7,FALSE),0)</f>
        <v>34279</v>
      </c>
      <c r="E761">
        <f>IFERROR(VLOOKUP(A761,[1]Monitoramento_Base_somente_disp!$A:$J,8,FALSE),0)</f>
        <v>5514990</v>
      </c>
      <c r="F761">
        <f>IFERROR(VLOOKUP(A761,[1]Monitoramento_Base_somente_disp!$A:$J,9,FALSE),0)</f>
        <v>0</v>
      </c>
      <c r="G761">
        <f>IFERROR(VLOOKUP(A761,[1]Monitoramento_Base_somente_disp!$A:$J,10,FALSE),0)</f>
        <v>818205</v>
      </c>
      <c r="H761">
        <f>IFERROR(VLOOKUP(A761,[2]Sheet1!$A:$I,4,FALSE),0)</f>
        <v>0</v>
      </c>
      <c r="I761">
        <f>IFERROR(VLOOKUP(A761,[2]Sheet1!$A:$I,5,FALSE),0)</f>
        <v>0</v>
      </c>
      <c r="J761">
        <f>IFERROR(VLOOKUP(A761,[2]Sheet1!$A:$I,6,FALSE),0)</f>
        <v>0</v>
      </c>
      <c r="K761">
        <f>IFERROR(VLOOKUP(A761,[2]Sheet1!$A:$I,7,FALSE),0)</f>
        <v>0</v>
      </c>
      <c r="L761">
        <f>IFERROR(VLOOKUP(A761,[2]Sheet1!$A:$I,8,FALSE),0)</f>
        <v>0</v>
      </c>
      <c r="M761">
        <f>IFERROR(VLOOKUP(A761,[2]Sheet1!$A:$I,9,FALSE),0)</f>
        <v>0</v>
      </c>
      <c r="N761">
        <f>IFERROR(VLOOKUP(A761,[3]Sheet1!$A:$G,2,FALSE),0)</f>
        <v>0</v>
      </c>
      <c r="O761">
        <f>IFERROR(VLOOKUP(A761,[3]Sheet1!$A:$G,3,FALSE),0)</f>
        <v>0</v>
      </c>
      <c r="P761">
        <f>IFERROR(VLOOKUP(A761,[3]Sheet1!$A:$G,4,FALSE),0)</f>
        <v>0</v>
      </c>
      <c r="Q761">
        <f>IFERROR(VLOOKUP(A761,[3]Sheet1!$A:$G,5,FALSE),0)</f>
        <v>0</v>
      </c>
      <c r="R761">
        <f>IFERROR(VLOOKUP(A761,[3]Sheet1!$A:$G,6,FALSE),0)</f>
        <v>0</v>
      </c>
      <c r="S761">
        <f>IFERROR(VLOOKUP(A761,[3]Sheet1!$A:$G,7,FALSE),0)</f>
        <v>0</v>
      </c>
      <c r="T761" t="str">
        <f t="shared" si="67"/>
        <v>Sim</v>
      </c>
      <c r="U761" t="str">
        <f t="shared" si="68"/>
        <v>Sim</v>
      </c>
      <c r="V761" t="str">
        <f t="shared" si="69"/>
        <v>Sim</v>
      </c>
      <c r="W761" t="str">
        <f t="shared" si="70"/>
        <v>Sim</v>
      </c>
      <c r="X761" t="str">
        <f t="shared" si="71"/>
        <v>Não</v>
      </c>
      <c r="Y761" t="str">
        <f t="shared" si="72"/>
        <v>Sim</v>
      </c>
    </row>
    <row r="762" spans="1:25" x14ac:dyDescent="0.25">
      <c r="A762" s="5">
        <v>240185</v>
      </c>
      <c r="B762">
        <f>IFERROR(VLOOKUP(A762,[1]Monitoramento_Base_somente_disp!$A:$J,5,FALSE),0)</f>
        <v>19278</v>
      </c>
      <c r="C762">
        <f>IFERROR(VLOOKUP(A762,[1]Monitoramento_Base_somente_disp!$A:$J,6,FALSE),0)</f>
        <v>13598866</v>
      </c>
      <c r="D762">
        <f>IFERROR(VLOOKUP(A762,[1]Monitoramento_Base_somente_disp!$A:$J,7,FALSE),0)</f>
        <v>13009</v>
      </c>
      <c r="E762">
        <f>IFERROR(VLOOKUP(A762,[1]Monitoramento_Base_somente_disp!$A:$J,8,FALSE),0)</f>
        <v>14949322</v>
      </c>
      <c r="F762">
        <f>IFERROR(VLOOKUP(A762,[1]Monitoramento_Base_somente_disp!$A:$J,9,FALSE),0)</f>
        <v>0</v>
      </c>
      <c r="G762">
        <f>IFERROR(VLOOKUP(A762,[1]Monitoramento_Base_somente_disp!$A:$J,10,FALSE),0)</f>
        <v>2503450</v>
      </c>
      <c r="H762">
        <f>IFERROR(VLOOKUP(A762,[2]Sheet1!$A:$I,4,FALSE),0)</f>
        <v>0</v>
      </c>
      <c r="I762">
        <f>IFERROR(VLOOKUP(A762,[2]Sheet1!$A:$I,5,FALSE),0)</f>
        <v>0</v>
      </c>
      <c r="J762">
        <f>IFERROR(VLOOKUP(A762,[2]Sheet1!$A:$I,6,FALSE),0)</f>
        <v>0</v>
      </c>
      <c r="K762">
        <f>IFERROR(VLOOKUP(A762,[2]Sheet1!$A:$I,7,FALSE),0)</f>
        <v>0</v>
      </c>
      <c r="L762">
        <f>IFERROR(VLOOKUP(A762,[2]Sheet1!$A:$I,8,FALSE),0)</f>
        <v>0</v>
      </c>
      <c r="M762">
        <f>IFERROR(VLOOKUP(A762,[2]Sheet1!$A:$I,9,FALSE),0)</f>
        <v>0</v>
      </c>
      <c r="N762">
        <f>IFERROR(VLOOKUP(A762,[3]Sheet1!$A:$G,2,FALSE),0)</f>
        <v>0</v>
      </c>
      <c r="O762">
        <f>IFERROR(VLOOKUP(A762,[3]Sheet1!$A:$G,3,FALSE),0)</f>
        <v>0</v>
      </c>
      <c r="P762">
        <f>IFERROR(VLOOKUP(A762,[3]Sheet1!$A:$G,4,FALSE),0)</f>
        <v>0</v>
      </c>
      <c r="Q762">
        <f>IFERROR(VLOOKUP(A762,[3]Sheet1!$A:$G,5,FALSE),0)</f>
        <v>0</v>
      </c>
      <c r="R762">
        <f>IFERROR(VLOOKUP(A762,[3]Sheet1!$A:$G,6,FALSE),0)</f>
        <v>0</v>
      </c>
      <c r="S762">
        <f>IFERROR(VLOOKUP(A762,[3]Sheet1!$A:$G,7,FALSE),0)</f>
        <v>0</v>
      </c>
      <c r="T762" t="str">
        <f t="shared" si="67"/>
        <v>Sim</v>
      </c>
      <c r="U762" t="str">
        <f t="shared" si="68"/>
        <v>Sim</v>
      </c>
      <c r="V762" t="str">
        <f t="shared" si="69"/>
        <v>Sim</v>
      </c>
      <c r="W762" t="str">
        <f t="shared" si="70"/>
        <v>Sim</v>
      </c>
      <c r="X762" t="str">
        <f t="shared" si="71"/>
        <v>Não</v>
      </c>
      <c r="Y762" t="str">
        <f t="shared" si="72"/>
        <v>Sim</v>
      </c>
    </row>
    <row r="763" spans="1:25" x14ac:dyDescent="0.25">
      <c r="A763" s="5">
        <v>240190</v>
      </c>
      <c r="B763">
        <f>IFERROR(VLOOKUP(A763,[1]Monitoramento_Base_somente_disp!$A:$J,5,FALSE),0)</f>
        <v>22675</v>
      </c>
      <c r="C763">
        <f>IFERROR(VLOOKUP(A763,[1]Monitoramento_Base_somente_disp!$A:$J,6,FALSE),0)</f>
        <v>10643339</v>
      </c>
      <c r="D763">
        <f>IFERROR(VLOOKUP(A763,[1]Monitoramento_Base_somente_disp!$A:$J,7,FALSE),0)</f>
        <v>27292</v>
      </c>
      <c r="E763">
        <f>IFERROR(VLOOKUP(A763,[1]Monitoramento_Base_somente_disp!$A:$J,8,FALSE),0)</f>
        <v>13133825</v>
      </c>
      <c r="F763">
        <f>IFERROR(VLOOKUP(A763,[1]Monitoramento_Base_somente_disp!$A:$J,9,FALSE),0)</f>
        <v>0</v>
      </c>
      <c r="G763">
        <f>IFERROR(VLOOKUP(A763,[1]Monitoramento_Base_somente_disp!$A:$J,10,FALSE),0)</f>
        <v>2408150</v>
      </c>
      <c r="H763">
        <f>IFERROR(VLOOKUP(A763,[2]Sheet1!$A:$I,4,FALSE),0)</f>
        <v>0</v>
      </c>
      <c r="I763">
        <f>IFERROR(VLOOKUP(A763,[2]Sheet1!$A:$I,5,FALSE),0)</f>
        <v>0</v>
      </c>
      <c r="J763">
        <f>IFERROR(VLOOKUP(A763,[2]Sheet1!$A:$I,6,FALSE),0)</f>
        <v>0</v>
      </c>
      <c r="K763">
        <f>IFERROR(VLOOKUP(A763,[2]Sheet1!$A:$I,7,FALSE),0)</f>
        <v>0</v>
      </c>
      <c r="L763">
        <f>IFERROR(VLOOKUP(A763,[2]Sheet1!$A:$I,8,FALSE),0)</f>
        <v>0</v>
      </c>
      <c r="M763">
        <f>IFERROR(VLOOKUP(A763,[2]Sheet1!$A:$I,9,FALSE),0)</f>
        <v>0</v>
      </c>
      <c r="N763">
        <f>IFERROR(VLOOKUP(A763,[3]Sheet1!$A:$G,2,FALSE),0)</f>
        <v>0</v>
      </c>
      <c r="O763">
        <f>IFERROR(VLOOKUP(A763,[3]Sheet1!$A:$G,3,FALSE),0)</f>
        <v>0</v>
      </c>
      <c r="P763">
        <f>IFERROR(VLOOKUP(A763,[3]Sheet1!$A:$G,4,FALSE),0)</f>
        <v>0</v>
      </c>
      <c r="Q763">
        <f>IFERROR(VLOOKUP(A763,[3]Sheet1!$A:$G,5,FALSE),0)</f>
        <v>0</v>
      </c>
      <c r="R763">
        <f>IFERROR(VLOOKUP(A763,[3]Sheet1!$A:$G,6,FALSE),0)</f>
        <v>0</v>
      </c>
      <c r="S763">
        <f>IFERROR(VLOOKUP(A763,[3]Sheet1!$A:$G,7,FALSE),0)</f>
        <v>0</v>
      </c>
      <c r="T763" t="str">
        <f t="shared" si="67"/>
        <v>Sim</v>
      </c>
      <c r="U763" t="str">
        <f t="shared" si="68"/>
        <v>Sim</v>
      </c>
      <c r="V763" t="str">
        <f t="shared" si="69"/>
        <v>Sim</v>
      </c>
      <c r="W763" t="str">
        <f t="shared" si="70"/>
        <v>Sim</v>
      </c>
      <c r="X763" t="str">
        <f t="shared" si="71"/>
        <v>Não</v>
      </c>
      <c r="Y763" t="str">
        <f t="shared" si="72"/>
        <v>Sim</v>
      </c>
    </row>
    <row r="764" spans="1:25" x14ac:dyDescent="0.25">
      <c r="A764" s="5">
        <v>240200</v>
      </c>
      <c r="B764">
        <f>IFERROR(VLOOKUP(A764,[1]Monitoramento_Base_somente_disp!$A:$J,5,FALSE),0)</f>
        <v>456579</v>
      </c>
      <c r="C764">
        <f>IFERROR(VLOOKUP(A764,[1]Monitoramento_Base_somente_disp!$A:$J,6,FALSE),0)</f>
        <v>58418817</v>
      </c>
      <c r="D764">
        <f>IFERROR(VLOOKUP(A764,[1]Monitoramento_Base_somente_disp!$A:$J,7,FALSE),0)</f>
        <v>444353</v>
      </c>
      <c r="E764">
        <f>IFERROR(VLOOKUP(A764,[1]Monitoramento_Base_somente_disp!$A:$J,8,FALSE),0)</f>
        <v>51884010</v>
      </c>
      <c r="F764">
        <f>IFERROR(VLOOKUP(A764,[1]Monitoramento_Base_somente_disp!$A:$J,9,FALSE),0)</f>
        <v>53580</v>
      </c>
      <c r="G764">
        <f>IFERROR(VLOOKUP(A764,[1]Monitoramento_Base_somente_disp!$A:$J,10,FALSE),0)</f>
        <v>7226189</v>
      </c>
      <c r="H764">
        <f>IFERROR(VLOOKUP(A764,[2]Sheet1!$A:$I,4,FALSE),0)</f>
        <v>0</v>
      </c>
      <c r="I764">
        <f>IFERROR(VLOOKUP(A764,[2]Sheet1!$A:$I,5,FALSE),0)</f>
        <v>0</v>
      </c>
      <c r="J764">
        <f>IFERROR(VLOOKUP(A764,[2]Sheet1!$A:$I,6,FALSE),0)</f>
        <v>0</v>
      </c>
      <c r="K764">
        <f>IFERROR(VLOOKUP(A764,[2]Sheet1!$A:$I,7,FALSE),0)</f>
        <v>0</v>
      </c>
      <c r="L764">
        <f>IFERROR(VLOOKUP(A764,[2]Sheet1!$A:$I,8,FALSE),0)</f>
        <v>0</v>
      </c>
      <c r="M764">
        <f>IFERROR(VLOOKUP(A764,[2]Sheet1!$A:$I,9,FALSE),0)</f>
        <v>0</v>
      </c>
      <c r="N764">
        <f>IFERROR(VLOOKUP(A764,[3]Sheet1!$A:$G,2,FALSE),0)</f>
        <v>0</v>
      </c>
      <c r="O764">
        <f>IFERROR(VLOOKUP(A764,[3]Sheet1!$A:$G,3,FALSE),0)</f>
        <v>0</v>
      </c>
      <c r="P764">
        <f>IFERROR(VLOOKUP(A764,[3]Sheet1!$A:$G,4,FALSE),0)</f>
        <v>0</v>
      </c>
      <c r="Q764">
        <f>IFERROR(VLOOKUP(A764,[3]Sheet1!$A:$G,5,FALSE),0)</f>
        <v>0</v>
      </c>
      <c r="R764">
        <f>IFERROR(VLOOKUP(A764,[3]Sheet1!$A:$G,6,FALSE),0)</f>
        <v>0</v>
      </c>
      <c r="S764">
        <f>IFERROR(VLOOKUP(A764,[3]Sheet1!$A:$G,7,FALSE),0)</f>
        <v>0</v>
      </c>
      <c r="T764" t="str">
        <f t="shared" si="67"/>
        <v>Sim</v>
      </c>
      <c r="U764" t="str">
        <f t="shared" si="68"/>
        <v>Sim</v>
      </c>
      <c r="V764" t="str">
        <f t="shared" si="69"/>
        <v>Sim</v>
      </c>
      <c r="W764" t="str">
        <f t="shared" si="70"/>
        <v>Sim</v>
      </c>
      <c r="X764" t="str">
        <f t="shared" si="71"/>
        <v>Sim</v>
      </c>
      <c r="Y764" t="str">
        <f t="shared" si="72"/>
        <v>Sim</v>
      </c>
    </row>
    <row r="765" spans="1:25" x14ac:dyDescent="0.25">
      <c r="A765" s="5">
        <v>240210</v>
      </c>
      <c r="B765">
        <f>IFERROR(VLOOKUP(A765,[1]Monitoramento_Base_somente_disp!$A:$J,5,FALSE),0)</f>
        <v>19880</v>
      </c>
      <c r="C765">
        <f>IFERROR(VLOOKUP(A765,[1]Monitoramento_Base_somente_disp!$A:$J,6,FALSE),0)</f>
        <v>1235942</v>
      </c>
      <c r="D765">
        <f>IFERROR(VLOOKUP(A765,[1]Monitoramento_Base_somente_disp!$A:$J,7,FALSE),0)</f>
        <v>5509</v>
      </c>
      <c r="E765">
        <f>IFERROR(VLOOKUP(A765,[1]Monitoramento_Base_somente_disp!$A:$J,8,FALSE),0)</f>
        <v>853412</v>
      </c>
      <c r="F765">
        <f>IFERROR(VLOOKUP(A765,[1]Monitoramento_Base_somente_disp!$A:$J,9,FALSE),0)</f>
        <v>540</v>
      </c>
      <c r="G765">
        <f>IFERROR(VLOOKUP(A765,[1]Monitoramento_Base_somente_disp!$A:$J,10,FALSE),0)</f>
        <v>125195</v>
      </c>
      <c r="H765">
        <f>IFERROR(VLOOKUP(A765,[2]Sheet1!$A:$I,4,FALSE),0)</f>
        <v>0</v>
      </c>
      <c r="I765">
        <f>IFERROR(VLOOKUP(A765,[2]Sheet1!$A:$I,5,FALSE),0)</f>
        <v>0</v>
      </c>
      <c r="J765">
        <f>IFERROR(VLOOKUP(A765,[2]Sheet1!$A:$I,6,FALSE),0)</f>
        <v>0</v>
      </c>
      <c r="K765">
        <f>IFERROR(VLOOKUP(A765,[2]Sheet1!$A:$I,7,FALSE),0)</f>
        <v>0</v>
      </c>
      <c r="L765">
        <f>IFERROR(VLOOKUP(A765,[2]Sheet1!$A:$I,8,FALSE),0)</f>
        <v>0</v>
      </c>
      <c r="M765">
        <f>IFERROR(VLOOKUP(A765,[2]Sheet1!$A:$I,9,FALSE),0)</f>
        <v>0</v>
      </c>
      <c r="N765">
        <f>IFERROR(VLOOKUP(A765,[3]Sheet1!$A:$G,2,FALSE),0)</f>
        <v>0</v>
      </c>
      <c r="O765">
        <f>IFERROR(VLOOKUP(A765,[3]Sheet1!$A:$G,3,FALSE),0)</f>
        <v>0</v>
      </c>
      <c r="P765">
        <f>IFERROR(VLOOKUP(A765,[3]Sheet1!$A:$G,4,FALSE),0)</f>
        <v>0</v>
      </c>
      <c r="Q765">
        <f>IFERROR(VLOOKUP(A765,[3]Sheet1!$A:$G,5,FALSE),0)</f>
        <v>0</v>
      </c>
      <c r="R765">
        <f>IFERROR(VLOOKUP(A765,[3]Sheet1!$A:$G,6,FALSE),0)</f>
        <v>0</v>
      </c>
      <c r="S765">
        <f>IFERROR(VLOOKUP(A765,[3]Sheet1!$A:$G,7,FALSE),0)</f>
        <v>0</v>
      </c>
      <c r="T765" t="str">
        <f t="shared" si="67"/>
        <v>Sim</v>
      </c>
      <c r="U765" t="str">
        <f t="shared" si="68"/>
        <v>Sim</v>
      </c>
      <c r="V765" t="str">
        <f t="shared" si="69"/>
        <v>Sim</v>
      </c>
      <c r="W765" t="str">
        <f t="shared" si="70"/>
        <v>Sim</v>
      </c>
      <c r="X765" t="str">
        <f t="shared" si="71"/>
        <v>Sim</v>
      </c>
      <c r="Y765" t="str">
        <f t="shared" si="72"/>
        <v>Sim</v>
      </c>
    </row>
    <row r="766" spans="1:25" x14ac:dyDescent="0.25">
      <c r="A766" s="5">
        <v>240220</v>
      </c>
      <c r="B766">
        <f>IFERROR(VLOOKUP(A766,[1]Monitoramento_Base_somente_disp!$A:$J,5,FALSE),0)</f>
        <v>2322</v>
      </c>
      <c r="C766">
        <f>IFERROR(VLOOKUP(A766,[1]Monitoramento_Base_somente_disp!$A:$J,6,FALSE),0)</f>
        <v>1962459</v>
      </c>
      <c r="D766">
        <f>IFERROR(VLOOKUP(A766,[1]Monitoramento_Base_somente_disp!$A:$J,7,FALSE),0)</f>
        <v>852</v>
      </c>
      <c r="E766">
        <f>IFERROR(VLOOKUP(A766,[1]Monitoramento_Base_somente_disp!$A:$J,8,FALSE),0)</f>
        <v>1990494</v>
      </c>
      <c r="F766">
        <f>IFERROR(VLOOKUP(A766,[1]Monitoramento_Base_somente_disp!$A:$J,9,FALSE),0)</f>
        <v>157</v>
      </c>
      <c r="G766">
        <f>IFERROR(VLOOKUP(A766,[1]Monitoramento_Base_somente_disp!$A:$J,10,FALSE),0)</f>
        <v>320599</v>
      </c>
      <c r="H766">
        <f>IFERROR(VLOOKUP(A766,[2]Sheet1!$A:$I,4,FALSE),0)</f>
        <v>0</v>
      </c>
      <c r="I766">
        <f>IFERROR(VLOOKUP(A766,[2]Sheet1!$A:$I,5,FALSE),0)</f>
        <v>0</v>
      </c>
      <c r="J766">
        <f>IFERROR(VLOOKUP(A766,[2]Sheet1!$A:$I,6,FALSE),0)</f>
        <v>0</v>
      </c>
      <c r="K766">
        <f>IFERROR(VLOOKUP(A766,[2]Sheet1!$A:$I,7,FALSE),0)</f>
        <v>0</v>
      </c>
      <c r="L766">
        <f>IFERROR(VLOOKUP(A766,[2]Sheet1!$A:$I,8,FALSE),0)</f>
        <v>0</v>
      </c>
      <c r="M766">
        <f>IFERROR(VLOOKUP(A766,[2]Sheet1!$A:$I,9,FALSE),0)</f>
        <v>0</v>
      </c>
      <c r="N766">
        <f>IFERROR(VLOOKUP(A766,[3]Sheet1!$A:$G,2,FALSE),0)</f>
        <v>0</v>
      </c>
      <c r="O766">
        <f>IFERROR(VLOOKUP(A766,[3]Sheet1!$A:$G,3,FALSE),0)</f>
        <v>0</v>
      </c>
      <c r="P766">
        <f>IFERROR(VLOOKUP(A766,[3]Sheet1!$A:$G,4,FALSE),0)</f>
        <v>0</v>
      </c>
      <c r="Q766">
        <f>IFERROR(VLOOKUP(A766,[3]Sheet1!$A:$G,5,FALSE),0)</f>
        <v>0</v>
      </c>
      <c r="R766">
        <f>IFERROR(VLOOKUP(A766,[3]Sheet1!$A:$G,6,FALSE),0)</f>
        <v>0</v>
      </c>
      <c r="S766">
        <f>IFERROR(VLOOKUP(A766,[3]Sheet1!$A:$G,7,FALSE),0)</f>
        <v>0</v>
      </c>
      <c r="T766" t="str">
        <f t="shared" si="67"/>
        <v>Sim</v>
      </c>
      <c r="U766" t="str">
        <f t="shared" si="68"/>
        <v>Sim</v>
      </c>
      <c r="V766" t="str">
        <f t="shared" si="69"/>
        <v>Sim</v>
      </c>
      <c r="W766" t="str">
        <f t="shared" si="70"/>
        <v>Sim</v>
      </c>
      <c r="X766" t="str">
        <f t="shared" si="71"/>
        <v>Sim</v>
      </c>
      <c r="Y766" t="str">
        <f t="shared" si="72"/>
        <v>Sim</v>
      </c>
    </row>
    <row r="767" spans="1:25" x14ac:dyDescent="0.25">
      <c r="A767" s="5">
        <v>240230</v>
      </c>
      <c r="B767">
        <f>IFERROR(VLOOKUP(A767,[1]Monitoramento_Base_somente_disp!$A:$J,5,FALSE),0)</f>
        <v>42025</v>
      </c>
      <c r="C767">
        <f>IFERROR(VLOOKUP(A767,[1]Monitoramento_Base_somente_disp!$A:$J,6,FALSE),0)</f>
        <v>7934637</v>
      </c>
      <c r="D767">
        <f>IFERROR(VLOOKUP(A767,[1]Monitoramento_Base_somente_disp!$A:$J,7,FALSE),0)</f>
        <v>50437</v>
      </c>
      <c r="E767">
        <f>IFERROR(VLOOKUP(A767,[1]Monitoramento_Base_somente_disp!$A:$J,8,FALSE),0)</f>
        <v>7684611</v>
      </c>
      <c r="F767">
        <f>IFERROR(VLOOKUP(A767,[1]Monitoramento_Base_somente_disp!$A:$J,9,FALSE),0)</f>
        <v>6096</v>
      </c>
      <c r="G767">
        <f>IFERROR(VLOOKUP(A767,[1]Monitoramento_Base_somente_disp!$A:$J,10,FALSE),0)</f>
        <v>1116352</v>
      </c>
      <c r="H767">
        <f>IFERROR(VLOOKUP(A767,[2]Sheet1!$A:$I,4,FALSE),0)</f>
        <v>0</v>
      </c>
      <c r="I767">
        <f>IFERROR(VLOOKUP(A767,[2]Sheet1!$A:$I,5,FALSE),0)</f>
        <v>0</v>
      </c>
      <c r="J767">
        <f>IFERROR(VLOOKUP(A767,[2]Sheet1!$A:$I,6,FALSE),0)</f>
        <v>0</v>
      </c>
      <c r="K767">
        <f>IFERROR(VLOOKUP(A767,[2]Sheet1!$A:$I,7,FALSE),0)</f>
        <v>0</v>
      </c>
      <c r="L767">
        <f>IFERROR(VLOOKUP(A767,[2]Sheet1!$A:$I,8,FALSE),0)</f>
        <v>0</v>
      </c>
      <c r="M767">
        <f>IFERROR(VLOOKUP(A767,[2]Sheet1!$A:$I,9,FALSE),0)</f>
        <v>0</v>
      </c>
      <c r="N767">
        <f>IFERROR(VLOOKUP(A767,[3]Sheet1!$A:$G,2,FALSE),0)</f>
        <v>0</v>
      </c>
      <c r="O767">
        <f>IFERROR(VLOOKUP(A767,[3]Sheet1!$A:$G,3,FALSE),0)</f>
        <v>0</v>
      </c>
      <c r="P767">
        <f>IFERROR(VLOOKUP(A767,[3]Sheet1!$A:$G,4,FALSE),0)</f>
        <v>0</v>
      </c>
      <c r="Q767">
        <f>IFERROR(VLOOKUP(A767,[3]Sheet1!$A:$G,5,FALSE),0)</f>
        <v>0</v>
      </c>
      <c r="R767">
        <f>IFERROR(VLOOKUP(A767,[3]Sheet1!$A:$G,6,FALSE),0)</f>
        <v>0</v>
      </c>
      <c r="S767">
        <f>IFERROR(VLOOKUP(A767,[3]Sheet1!$A:$G,7,FALSE),0)</f>
        <v>0</v>
      </c>
      <c r="T767" t="str">
        <f t="shared" si="67"/>
        <v>Sim</v>
      </c>
      <c r="U767" t="str">
        <f t="shared" si="68"/>
        <v>Sim</v>
      </c>
      <c r="V767" t="str">
        <f t="shared" si="69"/>
        <v>Sim</v>
      </c>
      <c r="W767" t="str">
        <f t="shared" si="70"/>
        <v>Sim</v>
      </c>
      <c r="X767" t="str">
        <f t="shared" si="71"/>
        <v>Sim</v>
      </c>
      <c r="Y767" t="str">
        <f t="shared" si="72"/>
        <v>Sim</v>
      </c>
    </row>
    <row r="768" spans="1:25" x14ac:dyDescent="0.25">
      <c r="A768" s="5">
        <v>240240</v>
      </c>
      <c r="B768">
        <f>IFERROR(VLOOKUP(A768,[1]Monitoramento_Base_somente_disp!$A:$J,5,FALSE),0)</f>
        <v>19140</v>
      </c>
      <c r="C768">
        <f>IFERROR(VLOOKUP(A768,[1]Monitoramento_Base_somente_disp!$A:$J,6,FALSE),0)</f>
        <v>4075604</v>
      </c>
      <c r="D768">
        <f>IFERROR(VLOOKUP(A768,[1]Monitoramento_Base_somente_disp!$A:$J,7,FALSE),0)</f>
        <v>14629</v>
      </c>
      <c r="E768">
        <f>IFERROR(VLOOKUP(A768,[1]Monitoramento_Base_somente_disp!$A:$J,8,FALSE),0)</f>
        <v>3712061</v>
      </c>
      <c r="F768">
        <f>IFERROR(VLOOKUP(A768,[1]Monitoramento_Base_somente_disp!$A:$J,9,FALSE),0)</f>
        <v>3300</v>
      </c>
      <c r="G768">
        <f>IFERROR(VLOOKUP(A768,[1]Monitoramento_Base_somente_disp!$A:$J,10,FALSE),0)</f>
        <v>560010</v>
      </c>
      <c r="H768">
        <f>IFERROR(VLOOKUP(A768,[2]Sheet1!$A:$I,4,FALSE),0)</f>
        <v>0</v>
      </c>
      <c r="I768">
        <f>IFERROR(VLOOKUP(A768,[2]Sheet1!$A:$I,5,FALSE),0)</f>
        <v>0</v>
      </c>
      <c r="J768">
        <f>IFERROR(VLOOKUP(A768,[2]Sheet1!$A:$I,6,FALSE),0)</f>
        <v>0</v>
      </c>
      <c r="K768">
        <f>IFERROR(VLOOKUP(A768,[2]Sheet1!$A:$I,7,FALSE),0)</f>
        <v>0</v>
      </c>
      <c r="L768">
        <f>IFERROR(VLOOKUP(A768,[2]Sheet1!$A:$I,8,FALSE),0)</f>
        <v>0</v>
      </c>
      <c r="M768">
        <f>IFERROR(VLOOKUP(A768,[2]Sheet1!$A:$I,9,FALSE),0)</f>
        <v>0</v>
      </c>
      <c r="N768">
        <f>IFERROR(VLOOKUP(A768,[3]Sheet1!$A:$G,2,FALSE),0)</f>
        <v>0</v>
      </c>
      <c r="O768">
        <f>IFERROR(VLOOKUP(A768,[3]Sheet1!$A:$G,3,FALSE),0)</f>
        <v>0</v>
      </c>
      <c r="P768">
        <f>IFERROR(VLOOKUP(A768,[3]Sheet1!$A:$G,4,FALSE),0)</f>
        <v>0</v>
      </c>
      <c r="Q768">
        <f>IFERROR(VLOOKUP(A768,[3]Sheet1!$A:$G,5,FALSE),0)</f>
        <v>0</v>
      </c>
      <c r="R768">
        <f>IFERROR(VLOOKUP(A768,[3]Sheet1!$A:$G,6,FALSE),0)</f>
        <v>0</v>
      </c>
      <c r="S768">
        <f>IFERROR(VLOOKUP(A768,[3]Sheet1!$A:$G,7,FALSE),0)</f>
        <v>0</v>
      </c>
      <c r="T768" t="str">
        <f t="shared" si="67"/>
        <v>Sim</v>
      </c>
      <c r="U768" t="str">
        <f t="shared" si="68"/>
        <v>Sim</v>
      </c>
      <c r="V768" t="str">
        <f t="shared" si="69"/>
        <v>Sim</v>
      </c>
      <c r="W768" t="str">
        <f t="shared" si="70"/>
        <v>Sim</v>
      </c>
      <c r="X768" t="str">
        <f t="shared" si="71"/>
        <v>Sim</v>
      </c>
      <c r="Y768" t="str">
        <f t="shared" si="72"/>
        <v>Sim</v>
      </c>
    </row>
    <row r="769" spans="1:25" x14ac:dyDescent="0.25">
      <c r="A769" s="5">
        <v>240250</v>
      </c>
      <c r="B769">
        <f>IFERROR(VLOOKUP(A769,[1]Monitoramento_Base_somente_disp!$A:$J,5,FALSE),0)</f>
        <v>0</v>
      </c>
      <c r="C769">
        <f>IFERROR(VLOOKUP(A769,[1]Monitoramento_Base_somente_disp!$A:$J,6,FALSE),0)</f>
        <v>0</v>
      </c>
      <c r="D769">
        <f>IFERROR(VLOOKUP(A769,[1]Monitoramento_Base_somente_disp!$A:$J,7,FALSE),0)</f>
        <v>0</v>
      </c>
      <c r="E769">
        <f>IFERROR(VLOOKUP(A769,[1]Monitoramento_Base_somente_disp!$A:$J,8,FALSE),0)</f>
        <v>0</v>
      </c>
      <c r="F769">
        <f>IFERROR(VLOOKUP(A769,[1]Monitoramento_Base_somente_disp!$A:$J,9,FALSE),0)</f>
        <v>0</v>
      </c>
      <c r="G769">
        <f>IFERROR(VLOOKUP(A769,[1]Monitoramento_Base_somente_disp!$A:$J,10,FALSE),0)</f>
        <v>0</v>
      </c>
      <c r="H769">
        <f>IFERROR(VLOOKUP(A769,[2]Sheet1!$A:$I,4,FALSE),0)</f>
        <v>0</v>
      </c>
      <c r="I769">
        <f>IFERROR(VLOOKUP(A769,[2]Sheet1!$A:$I,5,FALSE),0)</f>
        <v>0</v>
      </c>
      <c r="J769">
        <f>IFERROR(VLOOKUP(A769,[2]Sheet1!$A:$I,6,FALSE),0)</f>
        <v>0</v>
      </c>
      <c r="K769">
        <f>IFERROR(VLOOKUP(A769,[2]Sheet1!$A:$I,7,FALSE),0)</f>
        <v>0</v>
      </c>
      <c r="L769">
        <f>IFERROR(VLOOKUP(A769,[2]Sheet1!$A:$I,8,FALSE),0)</f>
        <v>0</v>
      </c>
      <c r="M769">
        <f>IFERROR(VLOOKUP(A769,[2]Sheet1!$A:$I,9,FALSE),0)</f>
        <v>0</v>
      </c>
      <c r="N769">
        <f>IFERROR(VLOOKUP(A769,[3]Sheet1!$A:$G,2,FALSE),0)</f>
        <v>0</v>
      </c>
      <c r="O769">
        <f>IFERROR(VLOOKUP(A769,[3]Sheet1!$A:$G,3,FALSE),0)</f>
        <v>0</v>
      </c>
      <c r="P769">
        <f>IFERROR(VLOOKUP(A769,[3]Sheet1!$A:$G,4,FALSE),0)</f>
        <v>0</v>
      </c>
      <c r="Q769">
        <f>IFERROR(VLOOKUP(A769,[3]Sheet1!$A:$G,5,FALSE),0)</f>
        <v>0</v>
      </c>
      <c r="R769">
        <f>IFERROR(VLOOKUP(A769,[3]Sheet1!$A:$G,6,FALSE),0)</f>
        <v>0</v>
      </c>
      <c r="S769">
        <f>IFERROR(VLOOKUP(A769,[3]Sheet1!$A:$G,7,FALSE),0)</f>
        <v>0</v>
      </c>
      <c r="T769" t="str">
        <f t="shared" si="67"/>
        <v>Não</v>
      </c>
      <c r="U769" t="str">
        <f t="shared" si="68"/>
        <v>Não</v>
      </c>
      <c r="V769" t="str">
        <f t="shared" si="69"/>
        <v>Não</v>
      </c>
      <c r="W769" t="str">
        <f t="shared" si="70"/>
        <v>Não</v>
      </c>
      <c r="X769" t="str">
        <f t="shared" si="71"/>
        <v>Não</v>
      </c>
      <c r="Y769" t="str">
        <f t="shared" si="72"/>
        <v>Não</v>
      </c>
    </row>
    <row r="770" spans="1:25" x14ac:dyDescent="0.25">
      <c r="A770" s="5">
        <v>240260</v>
      </c>
      <c r="B770">
        <f>IFERROR(VLOOKUP(A770,[1]Monitoramento_Base_somente_disp!$A:$J,5,FALSE),0)</f>
        <v>20672</v>
      </c>
      <c r="C770">
        <f>IFERROR(VLOOKUP(A770,[1]Monitoramento_Base_somente_disp!$A:$J,6,FALSE),0)</f>
        <v>55888151</v>
      </c>
      <c r="D770">
        <f>IFERROR(VLOOKUP(A770,[1]Monitoramento_Base_somente_disp!$A:$J,7,FALSE),0)</f>
        <v>77007</v>
      </c>
      <c r="E770">
        <f>IFERROR(VLOOKUP(A770,[1]Monitoramento_Base_somente_disp!$A:$J,8,FALSE),0)</f>
        <v>55274290</v>
      </c>
      <c r="F770">
        <f>IFERROR(VLOOKUP(A770,[1]Monitoramento_Base_somente_disp!$A:$J,9,FALSE),0)</f>
        <v>0</v>
      </c>
      <c r="G770">
        <f>IFERROR(VLOOKUP(A770,[1]Monitoramento_Base_somente_disp!$A:$J,10,FALSE),0)</f>
        <v>8807740</v>
      </c>
      <c r="H770">
        <f>IFERROR(VLOOKUP(A770,[2]Sheet1!$A:$I,4,FALSE),0)</f>
        <v>0</v>
      </c>
      <c r="I770">
        <f>IFERROR(VLOOKUP(A770,[2]Sheet1!$A:$I,5,FALSE),0)</f>
        <v>0</v>
      </c>
      <c r="J770">
        <f>IFERROR(VLOOKUP(A770,[2]Sheet1!$A:$I,6,FALSE),0)</f>
        <v>0</v>
      </c>
      <c r="K770">
        <f>IFERROR(VLOOKUP(A770,[2]Sheet1!$A:$I,7,FALSE),0)</f>
        <v>0</v>
      </c>
      <c r="L770">
        <f>IFERROR(VLOOKUP(A770,[2]Sheet1!$A:$I,8,FALSE),0)</f>
        <v>0</v>
      </c>
      <c r="M770">
        <f>IFERROR(VLOOKUP(A770,[2]Sheet1!$A:$I,9,FALSE),0)</f>
        <v>0</v>
      </c>
      <c r="N770">
        <f>IFERROR(VLOOKUP(A770,[3]Sheet1!$A:$G,2,FALSE),0)</f>
        <v>0</v>
      </c>
      <c r="O770">
        <f>IFERROR(VLOOKUP(A770,[3]Sheet1!$A:$G,3,FALSE),0)</f>
        <v>0</v>
      </c>
      <c r="P770">
        <f>IFERROR(VLOOKUP(A770,[3]Sheet1!$A:$G,4,FALSE),0)</f>
        <v>0</v>
      </c>
      <c r="Q770">
        <f>IFERROR(VLOOKUP(A770,[3]Sheet1!$A:$G,5,FALSE),0)</f>
        <v>0</v>
      </c>
      <c r="R770">
        <f>IFERROR(VLOOKUP(A770,[3]Sheet1!$A:$G,6,FALSE),0)</f>
        <v>0</v>
      </c>
      <c r="S770">
        <f>IFERROR(VLOOKUP(A770,[3]Sheet1!$A:$G,7,FALSE),0)</f>
        <v>0</v>
      </c>
      <c r="T770" t="str">
        <f t="shared" si="67"/>
        <v>Sim</v>
      </c>
      <c r="U770" t="str">
        <f t="shared" si="68"/>
        <v>Sim</v>
      </c>
      <c r="V770" t="str">
        <f t="shared" si="69"/>
        <v>Sim</v>
      </c>
      <c r="W770" t="str">
        <f t="shared" si="70"/>
        <v>Sim</v>
      </c>
      <c r="X770" t="str">
        <f t="shared" si="71"/>
        <v>Não</v>
      </c>
      <c r="Y770" t="str">
        <f t="shared" si="72"/>
        <v>Sim</v>
      </c>
    </row>
    <row r="771" spans="1:25" x14ac:dyDescent="0.25">
      <c r="A771" s="5">
        <v>240270</v>
      </c>
      <c r="B771">
        <f>IFERROR(VLOOKUP(A771,[1]Monitoramento_Base_somente_disp!$A:$J,5,FALSE),0)</f>
        <v>0</v>
      </c>
      <c r="C771">
        <f>IFERROR(VLOOKUP(A771,[1]Monitoramento_Base_somente_disp!$A:$J,6,FALSE),0)</f>
        <v>3937320</v>
      </c>
      <c r="D771">
        <f>IFERROR(VLOOKUP(A771,[1]Monitoramento_Base_somente_disp!$A:$J,7,FALSE),0)</f>
        <v>0</v>
      </c>
      <c r="E771">
        <f>IFERROR(VLOOKUP(A771,[1]Monitoramento_Base_somente_disp!$A:$J,8,FALSE),0)</f>
        <v>4068564</v>
      </c>
      <c r="F771">
        <f>IFERROR(VLOOKUP(A771,[1]Monitoramento_Base_somente_disp!$A:$J,9,FALSE),0)</f>
        <v>0</v>
      </c>
      <c r="G771">
        <f>IFERROR(VLOOKUP(A771,[1]Monitoramento_Base_somente_disp!$A:$J,10,FALSE),0)</f>
        <v>656220</v>
      </c>
      <c r="H771">
        <f>IFERROR(VLOOKUP(A771,[2]Sheet1!$A:$I,4,FALSE),0)</f>
        <v>0</v>
      </c>
      <c r="I771">
        <f>IFERROR(VLOOKUP(A771,[2]Sheet1!$A:$I,5,FALSE),0)</f>
        <v>0</v>
      </c>
      <c r="J771">
        <f>IFERROR(VLOOKUP(A771,[2]Sheet1!$A:$I,6,FALSE),0)</f>
        <v>0</v>
      </c>
      <c r="K771">
        <f>IFERROR(VLOOKUP(A771,[2]Sheet1!$A:$I,7,FALSE),0)</f>
        <v>0</v>
      </c>
      <c r="L771">
        <f>IFERROR(VLOOKUP(A771,[2]Sheet1!$A:$I,8,FALSE),0)</f>
        <v>0</v>
      </c>
      <c r="M771">
        <f>IFERROR(VLOOKUP(A771,[2]Sheet1!$A:$I,9,FALSE),0)</f>
        <v>0</v>
      </c>
      <c r="N771">
        <f>IFERROR(VLOOKUP(A771,[3]Sheet1!$A:$G,2,FALSE),0)</f>
        <v>0</v>
      </c>
      <c r="O771">
        <f>IFERROR(VLOOKUP(A771,[3]Sheet1!$A:$G,3,FALSE),0)</f>
        <v>0</v>
      </c>
      <c r="P771">
        <f>IFERROR(VLOOKUP(A771,[3]Sheet1!$A:$G,4,FALSE),0)</f>
        <v>0</v>
      </c>
      <c r="Q771">
        <f>IFERROR(VLOOKUP(A771,[3]Sheet1!$A:$G,5,FALSE),0)</f>
        <v>0</v>
      </c>
      <c r="R771">
        <f>IFERROR(VLOOKUP(A771,[3]Sheet1!$A:$G,6,FALSE),0)</f>
        <v>0</v>
      </c>
      <c r="S771">
        <f>IFERROR(VLOOKUP(A771,[3]Sheet1!$A:$G,7,FALSE),0)</f>
        <v>0</v>
      </c>
      <c r="T771" t="str">
        <f t="shared" si="67"/>
        <v>Não</v>
      </c>
      <c r="U771" t="str">
        <f t="shared" si="68"/>
        <v>Sim</v>
      </c>
      <c r="V771" t="str">
        <f t="shared" si="69"/>
        <v>Não</v>
      </c>
      <c r="W771" t="str">
        <f t="shared" si="70"/>
        <v>Sim</v>
      </c>
      <c r="X771" t="str">
        <f t="shared" si="71"/>
        <v>Não</v>
      </c>
      <c r="Y771" t="str">
        <f t="shared" si="72"/>
        <v>Sim</v>
      </c>
    </row>
    <row r="772" spans="1:25" x14ac:dyDescent="0.25">
      <c r="A772" s="5">
        <v>240280</v>
      </c>
      <c r="B772">
        <f>IFERROR(VLOOKUP(A772,[1]Monitoramento_Base_somente_disp!$A:$J,5,FALSE),0)</f>
        <v>8</v>
      </c>
      <c r="C772">
        <f>IFERROR(VLOOKUP(A772,[1]Monitoramento_Base_somente_disp!$A:$J,6,FALSE),0)</f>
        <v>379326</v>
      </c>
      <c r="D772">
        <f>IFERROR(VLOOKUP(A772,[1]Monitoramento_Base_somente_disp!$A:$J,7,FALSE),0)</f>
        <v>62</v>
      </c>
      <c r="E772">
        <f>IFERROR(VLOOKUP(A772,[1]Monitoramento_Base_somente_disp!$A:$J,8,FALSE),0)</f>
        <v>522225</v>
      </c>
      <c r="F772">
        <f>IFERROR(VLOOKUP(A772,[1]Monitoramento_Base_somente_disp!$A:$J,9,FALSE),0)</f>
        <v>0</v>
      </c>
      <c r="G772">
        <f>IFERROR(VLOOKUP(A772,[1]Monitoramento_Base_somente_disp!$A:$J,10,FALSE),0)</f>
        <v>126220</v>
      </c>
      <c r="H772">
        <f>IFERROR(VLOOKUP(A772,[2]Sheet1!$A:$I,4,FALSE),0)</f>
        <v>0</v>
      </c>
      <c r="I772">
        <f>IFERROR(VLOOKUP(A772,[2]Sheet1!$A:$I,5,FALSE),0)</f>
        <v>0</v>
      </c>
      <c r="J772">
        <f>IFERROR(VLOOKUP(A772,[2]Sheet1!$A:$I,6,FALSE),0)</f>
        <v>0</v>
      </c>
      <c r="K772">
        <f>IFERROR(VLOOKUP(A772,[2]Sheet1!$A:$I,7,FALSE),0)</f>
        <v>0</v>
      </c>
      <c r="L772">
        <f>IFERROR(VLOOKUP(A772,[2]Sheet1!$A:$I,8,FALSE),0)</f>
        <v>0</v>
      </c>
      <c r="M772">
        <f>IFERROR(VLOOKUP(A772,[2]Sheet1!$A:$I,9,FALSE),0)</f>
        <v>0</v>
      </c>
      <c r="N772">
        <f>IFERROR(VLOOKUP(A772,[3]Sheet1!$A:$G,2,FALSE),0)</f>
        <v>0</v>
      </c>
      <c r="O772">
        <f>IFERROR(VLOOKUP(A772,[3]Sheet1!$A:$G,3,FALSE),0)</f>
        <v>0</v>
      </c>
      <c r="P772">
        <f>IFERROR(VLOOKUP(A772,[3]Sheet1!$A:$G,4,FALSE),0)</f>
        <v>0</v>
      </c>
      <c r="Q772">
        <f>IFERROR(VLOOKUP(A772,[3]Sheet1!$A:$G,5,FALSE),0)</f>
        <v>0</v>
      </c>
      <c r="R772">
        <f>IFERROR(VLOOKUP(A772,[3]Sheet1!$A:$G,6,FALSE),0)</f>
        <v>0</v>
      </c>
      <c r="S772">
        <f>IFERROR(VLOOKUP(A772,[3]Sheet1!$A:$G,7,FALSE),0)</f>
        <v>0</v>
      </c>
      <c r="T772" t="str">
        <f t="shared" si="67"/>
        <v>Sim</v>
      </c>
      <c r="U772" t="str">
        <f t="shared" si="68"/>
        <v>Sim</v>
      </c>
      <c r="V772" t="str">
        <f t="shared" si="69"/>
        <v>Sim</v>
      </c>
      <c r="W772" t="str">
        <f t="shared" si="70"/>
        <v>Sim</v>
      </c>
      <c r="X772" t="str">
        <f t="shared" si="71"/>
        <v>Não</v>
      </c>
      <c r="Y772" t="str">
        <f t="shared" si="72"/>
        <v>Sim</v>
      </c>
    </row>
    <row r="773" spans="1:25" x14ac:dyDescent="0.25">
      <c r="A773" s="5">
        <v>240290</v>
      </c>
      <c r="B773">
        <f>IFERROR(VLOOKUP(A773,[1]Monitoramento_Base_somente_disp!$A:$J,5,FALSE),0)</f>
        <v>104</v>
      </c>
      <c r="C773">
        <f>IFERROR(VLOOKUP(A773,[1]Monitoramento_Base_somente_disp!$A:$J,6,FALSE),0)</f>
        <v>254642</v>
      </c>
      <c r="D773">
        <f>IFERROR(VLOOKUP(A773,[1]Monitoramento_Base_somente_disp!$A:$J,7,FALSE),0)</f>
        <v>733</v>
      </c>
      <c r="E773">
        <f>IFERROR(VLOOKUP(A773,[1]Monitoramento_Base_somente_disp!$A:$J,8,FALSE),0)</f>
        <v>181988</v>
      </c>
      <c r="F773">
        <f>IFERROR(VLOOKUP(A773,[1]Monitoramento_Base_somente_disp!$A:$J,9,FALSE),0)</f>
        <v>0</v>
      </c>
      <c r="G773">
        <f>IFERROR(VLOOKUP(A773,[1]Monitoramento_Base_somente_disp!$A:$J,10,FALSE),0)</f>
        <v>28695</v>
      </c>
      <c r="H773">
        <f>IFERROR(VLOOKUP(A773,[2]Sheet1!$A:$I,4,FALSE),0)</f>
        <v>0</v>
      </c>
      <c r="I773">
        <f>IFERROR(VLOOKUP(A773,[2]Sheet1!$A:$I,5,FALSE),0)</f>
        <v>0</v>
      </c>
      <c r="J773">
        <f>IFERROR(VLOOKUP(A773,[2]Sheet1!$A:$I,6,FALSE),0)</f>
        <v>0</v>
      </c>
      <c r="K773">
        <f>IFERROR(VLOOKUP(A773,[2]Sheet1!$A:$I,7,FALSE),0)</f>
        <v>0</v>
      </c>
      <c r="L773">
        <f>IFERROR(VLOOKUP(A773,[2]Sheet1!$A:$I,8,FALSE),0)</f>
        <v>0</v>
      </c>
      <c r="M773">
        <f>IFERROR(VLOOKUP(A773,[2]Sheet1!$A:$I,9,FALSE),0)</f>
        <v>0</v>
      </c>
      <c r="N773">
        <f>IFERROR(VLOOKUP(A773,[3]Sheet1!$A:$G,2,FALSE),0)</f>
        <v>0</v>
      </c>
      <c r="O773">
        <f>IFERROR(VLOOKUP(A773,[3]Sheet1!$A:$G,3,FALSE),0)</f>
        <v>0</v>
      </c>
      <c r="P773">
        <f>IFERROR(VLOOKUP(A773,[3]Sheet1!$A:$G,4,FALSE),0)</f>
        <v>0</v>
      </c>
      <c r="Q773">
        <f>IFERROR(VLOOKUP(A773,[3]Sheet1!$A:$G,5,FALSE),0)</f>
        <v>0</v>
      </c>
      <c r="R773">
        <f>IFERROR(VLOOKUP(A773,[3]Sheet1!$A:$G,6,FALSE),0)</f>
        <v>0</v>
      </c>
      <c r="S773">
        <f>IFERROR(VLOOKUP(A773,[3]Sheet1!$A:$G,7,FALSE),0)</f>
        <v>0</v>
      </c>
      <c r="T773" t="str">
        <f t="shared" si="67"/>
        <v>Sim</v>
      </c>
      <c r="U773" t="str">
        <f t="shared" si="68"/>
        <v>Sim</v>
      </c>
      <c r="V773" t="str">
        <f t="shared" si="69"/>
        <v>Sim</v>
      </c>
      <c r="W773" t="str">
        <f t="shared" si="70"/>
        <v>Sim</v>
      </c>
      <c r="X773" t="str">
        <f t="shared" si="71"/>
        <v>Não</v>
      </c>
      <c r="Y773" t="str">
        <f t="shared" si="72"/>
        <v>Sim</v>
      </c>
    </row>
    <row r="774" spans="1:25" x14ac:dyDescent="0.25">
      <c r="A774" s="5">
        <v>240300</v>
      </c>
      <c r="B774">
        <f>IFERROR(VLOOKUP(A774,[1]Monitoramento_Base_somente_disp!$A:$J,5,FALSE),0)</f>
        <v>27140</v>
      </c>
      <c r="C774">
        <f>IFERROR(VLOOKUP(A774,[1]Monitoramento_Base_somente_disp!$A:$J,6,FALSE),0)</f>
        <v>2781698</v>
      </c>
      <c r="D774">
        <f>IFERROR(VLOOKUP(A774,[1]Monitoramento_Base_somente_disp!$A:$J,7,FALSE),0)</f>
        <v>27453</v>
      </c>
      <c r="E774">
        <f>IFERROR(VLOOKUP(A774,[1]Monitoramento_Base_somente_disp!$A:$J,8,FALSE),0)</f>
        <v>2074934</v>
      </c>
      <c r="F774">
        <f>IFERROR(VLOOKUP(A774,[1]Monitoramento_Base_somente_disp!$A:$J,9,FALSE),0)</f>
        <v>1611</v>
      </c>
      <c r="G774">
        <f>IFERROR(VLOOKUP(A774,[1]Monitoramento_Base_somente_disp!$A:$J,10,FALSE),0)</f>
        <v>233856</v>
      </c>
      <c r="H774">
        <f>IFERROR(VLOOKUP(A774,[2]Sheet1!$A:$I,4,FALSE),0)</f>
        <v>0</v>
      </c>
      <c r="I774">
        <f>IFERROR(VLOOKUP(A774,[2]Sheet1!$A:$I,5,FALSE),0)</f>
        <v>0</v>
      </c>
      <c r="J774">
        <f>IFERROR(VLOOKUP(A774,[2]Sheet1!$A:$I,6,FALSE),0)</f>
        <v>0</v>
      </c>
      <c r="K774">
        <f>IFERROR(VLOOKUP(A774,[2]Sheet1!$A:$I,7,FALSE),0)</f>
        <v>0</v>
      </c>
      <c r="L774">
        <f>IFERROR(VLOOKUP(A774,[2]Sheet1!$A:$I,8,FALSE),0)</f>
        <v>0</v>
      </c>
      <c r="M774">
        <f>IFERROR(VLOOKUP(A774,[2]Sheet1!$A:$I,9,FALSE),0)</f>
        <v>0</v>
      </c>
      <c r="N774">
        <f>IFERROR(VLOOKUP(A774,[3]Sheet1!$A:$G,2,FALSE),0)</f>
        <v>0</v>
      </c>
      <c r="O774">
        <f>IFERROR(VLOOKUP(A774,[3]Sheet1!$A:$G,3,FALSE),0)</f>
        <v>0</v>
      </c>
      <c r="P774">
        <f>IFERROR(VLOOKUP(A774,[3]Sheet1!$A:$G,4,FALSE),0)</f>
        <v>0</v>
      </c>
      <c r="Q774">
        <f>IFERROR(VLOOKUP(A774,[3]Sheet1!$A:$G,5,FALSE),0)</f>
        <v>0</v>
      </c>
      <c r="R774">
        <f>IFERROR(VLOOKUP(A774,[3]Sheet1!$A:$G,6,FALSE),0)</f>
        <v>0</v>
      </c>
      <c r="S774">
        <f>IFERROR(VLOOKUP(A774,[3]Sheet1!$A:$G,7,FALSE),0)</f>
        <v>0</v>
      </c>
      <c r="T774" t="str">
        <f t="shared" ref="T774:T837" si="73">IF(B774+H774+N774&gt;0,"Sim","Não")</f>
        <v>Sim</v>
      </c>
      <c r="U774" t="str">
        <f t="shared" ref="U774:U837" si="74">IF(C774+I774+O774&gt;0,"Sim","Não")</f>
        <v>Sim</v>
      </c>
      <c r="V774" t="str">
        <f t="shared" ref="V774:V837" si="75">IF(D774+J774+P774&gt;0,"Sim","Não")</f>
        <v>Sim</v>
      </c>
      <c r="W774" t="str">
        <f t="shared" ref="W774:W837" si="76">IF(E774+K774+Q774&gt;0,"Sim","Não")</f>
        <v>Sim</v>
      </c>
      <c r="X774" t="str">
        <f t="shared" ref="X774:X837" si="77">IF(F774+L774+R774&gt;0,"Sim","Não")</f>
        <v>Sim</v>
      </c>
      <c r="Y774" t="str">
        <f t="shared" ref="Y774:Y837" si="78">IF(G774+M774+S774&gt;0,"Sim","Não")</f>
        <v>Sim</v>
      </c>
    </row>
    <row r="775" spans="1:25" x14ac:dyDescent="0.25">
      <c r="A775" s="5">
        <v>240320</v>
      </c>
      <c r="B775">
        <f>IFERROR(VLOOKUP(A775,[1]Monitoramento_Base_somente_disp!$A:$J,5,FALSE),0)</f>
        <v>3455</v>
      </c>
      <c r="C775">
        <f>IFERROR(VLOOKUP(A775,[1]Monitoramento_Base_somente_disp!$A:$J,6,FALSE),0)</f>
        <v>4214125</v>
      </c>
      <c r="D775">
        <f>IFERROR(VLOOKUP(A775,[1]Monitoramento_Base_somente_disp!$A:$J,7,FALSE),0)</f>
        <v>3128</v>
      </c>
      <c r="E775">
        <f>IFERROR(VLOOKUP(A775,[1]Monitoramento_Base_somente_disp!$A:$J,8,FALSE),0)</f>
        <v>4388930</v>
      </c>
      <c r="F775">
        <f>IFERROR(VLOOKUP(A775,[1]Monitoramento_Base_somente_disp!$A:$J,9,FALSE),0)</f>
        <v>6</v>
      </c>
      <c r="G775">
        <f>IFERROR(VLOOKUP(A775,[1]Monitoramento_Base_somente_disp!$A:$J,10,FALSE),0)</f>
        <v>726167</v>
      </c>
      <c r="H775">
        <f>IFERROR(VLOOKUP(A775,[2]Sheet1!$A:$I,4,FALSE),0)</f>
        <v>0</v>
      </c>
      <c r="I775">
        <f>IFERROR(VLOOKUP(A775,[2]Sheet1!$A:$I,5,FALSE),0)</f>
        <v>0</v>
      </c>
      <c r="J775">
        <f>IFERROR(VLOOKUP(A775,[2]Sheet1!$A:$I,6,FALSE),0)</f>
        <v>0</v>
      </c>
      <c r="K775">
        <f>IFERROR(VLOOKUP(A775,[2]Sheet1!$A:$I,7,FALSE),0)</f>
        <v>0</v>
      </c>
      <c r="L775">
        <f>IFERROR(VLOOKUP(A775,[2]Sheet1!$A:$I,8,FALSE),0)</f>
        <v>0</v>
      </c>
      <c r="M775">
        <f>IFERROR(VLOOKUP(A775,[2]Sheet1!$A:$I,9,FALSE),0)</f>
        <v>0</v>
      </c>
      <c r="N775">
        <f>IFERROR(VLOOKUP(A775,[3]Sheet1!$A:$G,2,FALSE),0)</f>
        <v>0</v>
      </c>
      <c r="O775">
        <f>IFERROR(VLOOKUP(A775,[3]Sheet1!$A:$G,3,FALSE),0)</f>
        <v>0</v>
      </c>
      <c r="P775">
        <f>IFERROR(VLOOKUP(A775,[3]Sheet1!$A:$G,4,FALSE),0)</f>
        <v>0</v>
      </c>
      <c r="Q775">
        <f>IFERROR(VLOOKUP(A775,[3]Sheet1!$A:$G,5,FALSE),0)</f>
        <v>0</v>
      </c>
      <c r="R775">
        <f>IFERROR(VLOOKUP(A775,[3]Sheet1!$A:$G,6,FALSE),0)</f>
        <v>0</v>
      </c>
      <c r="S775">
        <f>IFERROR(VLOOKUP(A775,[3]Sheet1!$A:$G,7,FALSE),0)</f>
        <v>0</v>
      </c>
      <c r="T775" t="str">
        <f t="shared" si="73"/>
        <v>Sim</v>
      </c>
      <c r="U775" t="str">
        <f t="shared" si="74"/>
        <v>Sim</v>
      </c>
      <c r="V775" t="str">
        <f t="shared" si="75"/>
        <v>Sim</v>
      </c>
      <c r="W775" t="str">
        <f t="shared" si="76"/>
        <v>Sim</v>
      </c>
      <c r="X775" t="str">
        <f t="shared" si="77"/>
        <v>Sim</v>
      </c>
      <c r="Y775" t="str">
        <f t="shared" si="78"/>
        <v>Sim</v>
      </c>
    </row>
    <row r="776" spans="1:25" x14ac:dyDescent="0.25">
      <c r="A776" s="5">
        <v>240330</v>
      </c>
      <c r="B776">
        <f>IFERROR(VLOOKUP(A776,[1]Monitoramento_Base_somente_disp!$A:$J,5,FALSE),0)</f>
        <v>53932</v>
      </c>
      <c r="C776">
        <f>IFERROR(VLOOKUP(A776,[1]Monitoramento_Base_somente_disp!$A:$J,6,FALSE),0)</f>
        <v>7047148</v>
      </c>
      <c r="D776">
        <f>IFERROR(VLOOKUP(A776,[1]Monitoramento_Base_somente_disp!$A:$J,7,FALSE),0)</f>
        <v>42240</v>
      </c>
      <c r="E776">
        <f>IFERROR(VLOOKUP(A776,[1]Monitoramento_Base_somente_disp!$A:$J,8,FALSE),0)</f>
        <v>7562060</v>
      </c>
      <c r="F776">
        <f>IFERROR(VLOOKUP(A776,[1]Monitoramento_Base_somente_disp!$A:$J,9,FALSE),0)</f>
        <v>2378</v>
      </c>
      <c r="G776">
        <f>IFERROR(VLOOKUP(A776,[1]Monitoramento_Base_somente_disp!$A:$J,10,FALSE),0)</f>
        <v>1241389</v>
      </c>
      <c r="H776">
        <f>IFERROR(VLOOKUP(A776,[2]Sheet1!$A:$I,4,FALSE),0)</f>
        <v>0</v>
      </c>
      <c r="I776">
        <f>IFERROR(VLOOKUP(A776,[2]Sheet1!$A:$I,5,FALSE),0)</f>
        <v>0</v>
      </c>
      <c r="J776">
        <f>IFERROR(VLOOKUP(A776,[2]Sheet1!$A:$I,6,FALSE),0)</f>
        <v>0</v>
      </c>
      <c r="K776">
        <f>IFERROR(VLOOKUP(A776,[2]Sheet1!$A:$I,7,FALSE),0)</f>
        <v>0</v>
      </c>
      <c r="L776">
        <f>IFERROR(VLOOKUP(A776,[2]Sheet1!$A:$I,8,FALSE),0)</f>
        <v>0</v>
      </c>
      <c r="M776">
        <f>IFERROR(VLOOKUP(A776,[2]Sheet1!$A:$I,9,FALSE),0)</f>
        <v>0</v>
      </c>
      <c r="N776">
        <f>IFERROR(VLOOKUP(A776,[3]Sheet1!$A:$G,2,FALSE),0)</f>
        <v>0</v>
      </c>
      <c r="O776">
        <f>IFERROR(VLOOKUP(A776,[3]Sheet1!$A:$G,3,FALSE),0)</f>
        <v>0</v>
      </c>
      <c r="P776">
        <f>IFERROR(VLOOKUP(A776,[3]Sheet1!$A:$G,4,FALSE),0)</f>
        <v>0</v>
      </c>
      <c r="Q776">
        <f>IFERROR(VLOOKUP(A776,[3]Sheet1!$A:$G,5,FALSE),0)</f>
        <v>0</v>
      </c>
      <c r="R776">
        <f>IFERROR(VLOOKUP(A776,[3]Sheet1!$A:$G,6,FALSE),0)</f>
        <v>0</v>
      </c>
      <c r="S776">
        <f>IFERROR(VLOOKUP(A776,[3]Sheet1!$A:$G,7,FALSE),0)</f>
        <v>0</v>
      </c>
      <c r="T776" t="str">
        <f t="shared" si="73"/>
        <v>Sim</v>
      </c>
      <c r="U776" t="str">
        <f t="shared" si="74"/>
        <v>Sim</v>
      </c>
      <c r="V776" t="str">
        <f t="shared" si="75"/>
        <v>Sim</v>
      </c>
      <c r="W776" t="str">
        <f t="shared" si="76"/>
        <v>Sim</v>
      </c>
      <c r="X776" t="str">
        <f t="shared" si="77"/>
        <v>Sim</v>
      </c>
      <c r="Y776" t="str">
        <f t="shared" si="78"/>
        <v>Sim</v>
      </c>
    </row>
    <row r="777" spans="1:25" x14ac:dyDescent="0.25">
      <c r="A777" s="5">
        <v>240350</v>
      </c>
      <c r="B777">
        <f>IFERROR(VLOOKUP(A777,[1]Monitoramento_Base_somente_disp!$A:$J,5,FALSE),0)</f>
        <v>1514</v>
      </c>
      <c r="C777">
        <f>IFERROR(VLOOKUP(A777,[1]Monitoramento_Base_somente_disp!$A:$J,6,FALSE),0)</f>
        <v>6290158</v>
      </c>
      <c r="D777">
        <f>IFERROR(VLOOKUP(A777,[1]Monitoramento_Base_somente_disp!$A:$J,7,FALSE),0)</f>
        <v>0</v>
      </c>
      <c r="E777">
        <f>IFERROR(VLOOKUP(A777,[1]Monitoramento_Base_somente_disp!$A:$J,8,FALSE),0)</f>
        <v>6537714</v>
      </c>
      <c r="F777">
        <f>IFERROR(VLOOKUP(A777,[1]Monitoramento_Base_somente_disp!$A:$J,9,FALSE),0)</f>
        <v>0</v>
      </c>
      <c r="G777">
        <f>IFERROR(VLOOKUP(A777,[1]Monitoramento_Base_somente_disp!$A:$J,10,FALSE),0)</f>
        <v>1054470</v>
      </c>
      <c r="H777">
        <f>IFERROR(VLOOKUP(A777,[2]Sheet1!$A:$I,4,FALSE),0)</f>
        <v>0</v>
      </c>
      <c r="I777">
        <f>IFERROR(VLOOKUP(A777,[2]Sheet1!$A:$I,5,FALSE),0)</f>
        <v>0</v>
      </c>
      <c r="J777">
        <f>IFERROR(VLOOKUP(A777,[2]Sheet1!$A:$I,6,FALSE),0)</f>
        <v>0</v>
      </c>
      <c r="K777">
        <f>IFERROR(VLOOKUP(A777,[2]Sheet1!$A:$I,7,FALSE),0)</f>
        <v>0</v>
      </c>
      <c r="L777">
        <f>IFERROR(VLOOKUP(A777,[2]Sheet1!$A:$I,8,FALSE),0)</f>
        <v>0</v>
      </c>
      <c r="M777">
        <f>IFERROR(VLOOKUP(A777,[2]Sheet1!$A:$I,9,FALSE),0)</f>
        <v>0</v>
      </c>
      <c r="N777">
        <f>IFERROR(VLOOKUP(A777,[3]Sheet1!$A:$G,2,FALSE),0)</f>
        <v>0</v>
      </c>
      <c r="O777">
        <f>IFERROR(VLOOKUP(A777,[3]Sheet1!$A:$G,3,FALSE),0)</f>
        <v>0</v>
      </c>
      <c r="P777">
        <f>IFERROR(VLOOKUP(A777,[3]Sheet1!$A:$G,4,FALSE),0)</f>
        <v>0</v>
      </c>
      <c r="Q777">
        <f>IFERROR(VLOOKUP(A777,[3]Sheet1!$A:$G,5,FALSE),0)</f>
        <v>0</v>
      </c>
      <c r="R777">
        <f>IFERROR(VLOOKUP(A777,[3]Sheet1!$A:$G,6,FALSE),0)</f>
        <v>0</v>
      </c>
      <c r="S777">
        <f>IFERROR(VLOOKUP(A777,[3]Sheet1!$A:$G,7,FALSE),0)</f>
        <v>0</v>
      </c>
      <c r="T777" t="str">
        <f t="shared" si="73"/>
        <v>Sim</v>
      </c>
      <c r="U777" t="str">
        <f t="shared" si="74"/>
        <v>Sim</v>
      </c>
      <c r="V777" t="str">
        <f t="shared" si="75"/>
        <v>Não</v>
      </c>
      <c r="W777" t="str">
        <f t="shared" si="76"/>
        <v>Sim</v>
      </c>
      <c r="X777" t="str">
        <f t="shared" si="77"/>
        <v>Não</v>
      </c>
      <c r="Y777" t="str">
        <f t="shared" si="78"/>
        <v>Sim</v>
      </c>
    </row>
    <row r="778" spans="1:25" x14ac:dyDescent="0.25">
      <c r="A778" s="5">
        <v>240375</v>
      </c>
      <c r="B778">
        <f>IFERROR(VLOOKUP(A778,[1]Monitoramento_Base_somente_disp!$A:$J,5,FALSE),0)</f>
        <v>24196</v>
      </c>
      <c r="C778">
        <f>IFERROR(VLOOKUP(A778,[1]Monitoramento_Base_somente_disp!$A:$J,6,FALSE),0)</f>
        <v>5489021</v>
      </c>
      <c r="D778">
        <f>IFERROR(VLOOKUP(A778,[1]Monitoramento_Base_somente_disp!$A:$J,7,FALSE),0)</f>
        <v>17764</v>
      </c>
      <c r="E778">
        <f>IFERROR(VLOOKUP(A778,[1]Monitoramento_Base_somente_disp!$A:$J,8,FALSE),0)</f>
        <v>5322398</v>
      </c>
      <c r="F778">
        <f>IFERROR(VLOOKUP(A778,[1]Monitoramento_Base_somente_disp!$A:$J,9,FALSE),0)</f>
        <v>0</v>
      </c>
      <c r="G778">
        <f>IFERROR(VLOOKUP(A778,[1]Monitoramento_Base_somente_disp!$A:$J,10,FALSE),0)</f>
        <v>834845</v>
      </c>
      <c r="H778">
        <f>IFERROR(VLOOKUP(A778,[2]Sheet1!$A:$I,4,FALSE),0)</f>
        <v>0</v>
      </c>
      <c r="I778">
        <f>IFERROR(VLOOKUP(A778,[2]Sheet1!$A:$I,5,FALSE),0)</f>
        <v>0</v>
      </c>
      <c r="J778">
        <f>IFERROR(VLOOKUP(A778,[2]Sheet1!$A:$I,6,FALSE),0)</f>
        <v>0</v>
      </c>
      <c r="K778">
        <f>IFERROR(VLOOKUP(A778,[2]Sheet1!$A:$I,7,FALSE),0)</f>
        <v>0</v>
      </c>
      <c r="L778">
        <f>IFERROR(VLOOKUP(A778,[2]Sheet1!$A:$I,8,FALSE),0)</f>
        <v>0</v>
      </c>
      <c r="M778">
        <f>IFERROR(VLOOKUP(A778,[2]Sheet1!$A:$I,9,FALSE),0)</f>
        <v>0</v>
      </c>
      <c r="N778">
        <f>IFERROR(VLOOKUP(A778,[3]Sheet1!$A:$G,2,FALSE),0)</f>
        <v>0</v>
      </c>
      <c r="O778">
        <f>IFERROR(VLOOKUP(A778,[3]Sheet1!$A:$G,3,FALSE),0)</f>
        <v>0</v>
      </c>
      <c r="P778">
        <f>IFERROR(VLOOKUP(A778,[3]Sheet1!$A:$G,4,FALSE),0)</f>
        <v>0</v>
      </c>
      <c r="Q778">
        <f>IFERROR(VLOOKUP(A778,[3]Sheet1!$A:$G,5,FALSE),0)</f>
        <v>0</v>
      </c>
      <c r="R778">
        <f>IFERROR(VLOOKUP(A778,[3]Sheet1!$A:$G,6,FALSE),0)</f>
        <v>0</v>
      </c>
      <c r="S778">
        <f>IFERROR(VLOOKUP(A778,[3]Sheet1!$A:$G,7,FALSE),0)</f>
        <v>0</v>
      </c>
      <c r="T778" t="str">
        <f t="shared" si="73"/>
        <v>Sim</v>
      </c>
      <c r="U778" t="str">
        <f t="shared" si="74"/>
        <v>Sim</v>
      </c>
      <c r="V778" t="str">
        <f t="shared" si="75"/>
        <v>Sim</v>
      </c>
      <c r="W778" t="str">
        <f t="shared" si="76"/>
        <v>Sim</v>
      </c>
      <c r="X778" t="str">
        <f t="shared" si="77"/>
        <v>Não</v>
      </c>
      <c r="Y778" t="str">
        <f t="shared" si="78"/>
        <v>Sim</v>
      </c>
    </row>
    <row r="779" spans="1:25" x14ac:dyDescent="0.25">
      <c r="A779" s="5">
        <v>240390</v>
      </c>
      <c r="B779">
        <f>IFERROR(VLOOKUP(A779,[1]Monitoramento_Base_somente_disp!$A:$J,5,FALSE),0)</f>
        <v>27669</v>
      </c>
      <c r="C779">
        <f>IFERROR(VLOOKUP(A779,[1]Monitoramento_Base_somente_disp!$A:$J,6,FALSE),0)</f>
        <v>2885426</v>
      </c>
      <c r="D779">
        <f>IFERROR(VLOOKUP(A779,[1]Monitoramento_Base_somente_disp!$A:$J,7,FALSE),0)</f>
        <v>23582</v>
      </c>
      <c r="E779">
        <f>IFERROR(VLOOKUP(A779,[1]Monitoramento_Base_somente_disp!$A:$J,8,FALSE),0)</f>
        <v>2811037</v>
      </c>
      <c r="F779">
        <f>IFERROR(VLOOKUP(A779,[1]Monitoramento_Base_somente_disp!$A:$J,9,FALSE),0)</f>
        <v>2486</v>
      </c>
      <c r="G779">
        <f>IFERROR(VLOOKUP(A779,[1]Monitoramento_Base_somente_disp!$A:$J,10,FALSE),0)</f>
        <v>418917</v>
      </c>
      <c r="H779">
        <f>IFERROR(VLOOKUP(A779,[2]Sheet1!$A:$I,4,FALSE),0)</f>
        <v>0</v>
      </c>
      <c r="I779">
        <f>IFERROR(VLOOKUP(A779,[2]Sheet1!$A:$I,5,FALSE),0)</f>
        <v>0</v>
      </c>
      <c r="J779">
        <f>IFERROR(VLOOKUP(A779,[2]Sheet1!$A:$I,6,FALSE),0)</f>
        <v>0</v>
      </c>
      <c r="K779">
        <f>IFERROR(VLOOKUP(A779,[2]Sheet1!$A:$I,7,FALSE),0)</f>
        <v>0</v>
      </c>
      <c r="L779">
        <f>IFERROR(VLOOKUP(A779,[2]Sheet1!$A:$I,8,FALSE),0)</f>
        <v>0</v>
      </c>
      <c r="M779">
        <f>IFERROR(VLOOKUP(A779,[2]Sheet1!$A:$I,9,FALSE),0)</f>
        <v>0</v>
      </c>
      <c r="N779">
        <f>IFERROR(VLOOKUP(A779,[3]Sheet1!$A:$G,2,FALSE),0)</f>
        <v>0</v>
      </c>
      <c r="O779">
        <f>IFERROR(VLOOKUP(A779,[3]Sheet1!$A:$G,3,FALSE),0)</f>
        <v>0</v>
      </c>
      <c r="P779">
        <f>IFERROR(VLOOKUP(A779,[3]Sheet1!$A:$G,4,FALSE),0)</f>
        <v>0</v>
      </c>
      <c r="Q779">
        <f>IFERROR(VLOOKUP(A779,[3]Sheet1!$A:$G,5,FALSE),0)</f>
        <v>0</v>
      </c>
      <c r="R779">
        <f>IFERROR(VLOOKUP(A779,[3]Sheet1!$A:$G,6,FALSE),0)</f>
        <v>0</v>
      </c>
      <c r="S779">
        <f>IFERROR(VLOOKUP(A779,[3]Sheet1!$A:$G,7,FALSE),0)</f>
        <v>0</v>
      </c>
      <c r="T779" t="str">
        <f t="shared" si="73"/>
        <v>Sim</v>
      </c>
      <c r="U779" t="str">
        <f t="shared" si="74"/>
        <v>Sim</v>
      </c>
      <c r="V779" t="str">
        <f t="shared" si="75"/>
        <v>Sim</v>
      </c>
      <c r="W779" t="str">
        <f t="shared" si="76"/>
        <v>Sim</v>
      </c>
      <c r="X779" t="str">
        <f t="shared" si="77"/>
        <v>Sim</v>
      </c>
      <c r="Y779" t="str">
        <f t="shared" si="78"/>
        <v>Sim</v>
      </c>
    </row>
    <row r="780" spans="1:25" x14ac:dyDescent="0.25">
      <c r="A780" s="5">
        <v>240400</v>
      </c>
      <c r="B780">
        <f>IFERROR(VLOOKUP(A780,[1]Monitoramento_Base_somente_disp!$A:$J,5,FALSE),0)</f>
        <v>291</v>
      </c>
      <c r="C780">
        <f>IFERROR(VLOOKUP(A780,[1]Monitoramento_Base_somente_disp!$A:$J,6,FALSE),0)</f>
        <v>3552239</v>
      </c>
      <c r="D780">
        <f>IFERROR(VLOOKUP(A780,[1]Monitoramento_Base_somente_disp!$A:$J,7,FALSE),0)</f>
        <v>1270</v>
      </c>
      <c r="E780">
        <f>IFERROR(VLOOKUP(A780,[1]Monitoramento_Base_somente_disp!$A:$J,8,FALSE),0)</f>
        <v>3654876</v>
      </c>
      <c r="F780">
        <f>IFERROR(VLOOKUP(A780,[1]Monitoramento_Base_somente_disp!$A:$J,9,FALSE),0)</f>
        <v>0</v>
      </c>
      <c r="G780">
        <f>IFERROR(VLOOKUP(A780,[1]Monitoramento_Base_somente_disp!$A:$J,10,FALSE),0)</f>
        <v>587785</v>
      </c>
      <c r="H780">
        <f>IFERROR(VLOOKUP(A780,[2]Sheet1!$A:$I,4,FALSE),0)</f>
        <v>0</v>
      </c>
      <c r="I780">
        <f>IFERROR(VLOOKUP(A780,[2]Sheet1!$A:$I,5,FALSE),0)</f>
        <v>0</v>
      </c>
      <c r="J780">
        <f>IFERROR(VLOOKUP(A780,[2]Sheet1!$A:$I,6,FALSE),0)</f>
        <v>0</v>
      </c>
      <c r="K780">
        <f>IFERROR(VLOOKUP(A780,[2]Sheet1!$A:$I,7,FALSE),0)</f>
        <v>0</v>
      </c>
      <c r="L780">
        <f>IFERROR(VLOOKUP(A780,[2]Sheet1!$A:$I,8,FALSE),0)</f>
        <v>0</v>
      </c>
      <c r="M780">
        <f>IFERROR(VLOOKUP(A780,[2]Sheet1!$A:$I,9,FALSE),0)</f>
        <v>0</v>
      </c>
      <c r="N780">
        <f>IFERROR(VLOOKUP(A780,[3]Sheet1!$A:$G,2,FALSE),0)</f>
        <v>0</v>
      </c>
      <c r="O780">
        <f>IFERROR(VLOOKUP(A780,[3]Sheet1!$A:$G,3,FALSE),0)</f>
        <v>0</v>
      </c>
      <c r="P780">
        <f>IFERROR(VLOOKUP(A780,[3]Sheet1!$A:$G,4,FALSE),0)</f>
        <v>0</v>
      </c>
      <c r="Q780">
        <f>IFERROR(VLOOKUP(A780,[3]Sheet1!$A:$G,5,FALSE),0)</f>
        <v>0</v>
      </c>
      <c r="R780">
        <f>IFERROR(VLOOKUP(A780,[3]Sheet1!$A:$G,6,FALSE),0)</f>
        <v>0</v>
      </c>
      <c r="S780">
        <f>IFERROR(VLOOKUP(A780,[3]Sheet1!$A:$G,7,FALSE),0)</f>
        <v>0</v>
      </c>
      <c r="T780" t="str">
        <f t="shared" si="73"/>
        <v>Sim</v>
      </c>
      <c r="U780" t="str">
        <f t="shared" si="74"/>
        <v>Sim</v>
      </c>
      <c r="V780" t="str">
        <f t="shared" si="75"/>
        <v>Sim</v>
      </c>
      <c r="W780" t="str">
        <f t="shared" si="76"/>
        <v>Sim</v>
      </c>
      <c r="X780" t="str">
        <f t="shared" si="77"/>
        <v>Não</v>
      </c>
      <c r="Y780" t="str">
        <f t="shared" si="78"/>
        <v>Sim</v>
      </c>
    </row>
    <row r="781" spans="1:25" x14ac:dyDescent="0.25">
      <c r="A781" s="5">
        <v>240410</v>
      </c>
      <c r="B781">
        <f>IFERROR(VLOOKUP(A781,[1]Monitoramento_Base_somente_disp!$A:$J,5,FALSE),0)</f>
        <v>0</v>
      </c>
      <c r="C781">
        <f>IFERROR(VLOOKUP(A781,[1]Monitoramento_Base_somente_disp!$A:$J,6,FALSE),0)</f>
        <v>3523530</v>
      </c>
      <c r="D781">
        <f>IFERROR(VLOOKUP(A781,[1]Monitoramento_Base_somente_disp!$A:$J,7,FALSE),0)</f>
        <v>0</v>
      </c>
      <c r="E781">
        <f>IFERROR(VLOOKUP(A781,[1]Monitoramento_Base_somente_disp!$A:$J,8,FALSE),0)</f>
        <v>3640981</v>
      </c>
      <c r="F781">
        <f>IFERROR(VLOOKUP(A781,[1]Monitoramento_Base_somente_disp!$A:$J,9,FALSE),0)</f>
        <v>0</v>
      </c>
      <c r="G781">
        <f>IFERROR(VLOOKUP(A781,[1]Monitoramento_Base_somente_disp!$A:$J,10,FALSE),0)</f>
        <v>587255</v>
      </c>
      <c r="H781">
        <f>IFERROR(VLOOKUP(A781,[2]Sheet1!$A:$I,4,FALSE),0)</f>
        <v>0</v>
      </c>
      <c r="I781">
        <f>IFERROR(VLOOKUP(A781,[2]Sheet1!$A:$I,5,FALSE),0)</f>
        <v>0</v>
      </c>
      <c r="J781">
        <f>IFERROR(VLOOKUP(A781,[2]Sheet1!$A:$I,6,FALSE),0)</f>
        <v>0</v>
      </c>
      <c r="K781">
        <f>IFERROR(VLOOKUP(A781,[2]Sheet1!$A:$I,7,FALSE),0)</f>
        <v>0</v>
      </c>
      <c r="L781">
        <f>IFERROR(VLOOKUP(A781,[2]Sheet1!$A:$I,8,FALSE),0)</f>
        <v>0</v>
      </c>
      <c r="M781">
        <f>IFERROR(VLOOKUP(A781,[2]Sheet1!$A:$I,9,FALSE),0)</f>
        <v>0</v>
      </c>
      <c r="N781">
        <f>IFERROR(VLOOKUP(A781,[3]Sheet1!$A:$G,2,FALSE),0)</f>
        <v>0</v>
      </c>
      <c r="O781">
        <f>IFERROR(VLOOKUP(A781,[3]Sheet1!$A:$G,3,FALSE),0)</f>
        <v>0</v>
      </c>
      <c r="P781">
        <f>IFERROR(VLOOKUP(A781,[3]Sheet1!$A:$G,4,FALSE),0)</f>
        <v>0</v>
      </c>
      <c r="Q781">
        <f>IFERROR(VLOOKUP(A781,[3]Sheet1!$A:$G,5,FALSE),0)</f>
        <v>0</v>
      </c>
      <c r="R781">
        <f>IFERROR(VLOOKUP(A781,[3]Sheet1!$A:$G,6,FALSE),0)</f>
        <v>0</v>
      </c>
      <c r="S781">
        <f>IFERROR(VLOOKUP(A781,[3]Sheet1!$A:$G,7,FALSE),0)</f>
        <v>0</v>
      </c>
      <c r="T781" t="str">
        <f t="shared" si="73"/>
        <v>Não</v>
      </c>
      <c r="U781" t="str">
        <f t="shared" si="74"/>
        <v>Sim</v>
      </c>
      <c r="V781" t="str">
        <f t="shared" si="75"/>
        <v>Não</v>
      </c>
      <c r="W781" t="str">
        <f t="shared" si="76"/>
        <v>Sim</v>
      </c>
      <c r="X781" t="str">
        <f t="shared" si="77"/>
        <v>Não</v>
      </c>
      <c r="Y781" t="str">
        <f t="shared" si="78"/>
        <v>Sim</v>
      </c>
    </row>
    <row r="782" spans="1:25" x14ac:dyDescent="0.25">
      <c r="A782" s="5">
        <v>240420</v>
      </c>
      <c r="B782">
        <f>IFERROR(VLOOKUP(A782,[1]Monitoramento_Base_somente_disp!$A:$J,5,FALSE),0)</f>
        <v>88677</v>
      </c>
      <c r="C782">
        <f>IFERROR(VLOOKUP(A782,[1]Monitoramento_Base_somente_disp!$A:$J,6,FALSE),0)</f>
        <v>9361669</v>
      </c>
      <c r="D782">
        <f>IFERROR(VLOOKUP(A782,[1]Monitoramento_Base_somente_disp!$A:$J,7,FALSE),0)</f>
        <v>76569</v>
      </c>
      <c r="E782">
        <f>IFERROR(VLOOKUP(A782,[1]Monitoramento_Base_somente_disp!$A:$J,8,FALSE),0)</f>
        <v>7197763</v>
      </c>
      <c r="F782">
        <f>IFERROR(VLOOKUP(A782,[1]Monitoramento_Base_somente_disp!$A:$J,9,FALSE),0)</f>
        <v>1510</v>
      </c>
      <c r="G782">
        <f>IFERROR(VLOOKUP(A782,[1]Monitoramento_Base_somente_disp!$A:$J,10,FALSE),0)</f>
        <v>1028542</v>
      </c>
      <c r="H782">
        <f>IFERROR(VLOOKUP(A782,[2]Sheet1!$A:$I,4,FALSE),0)</f>
        <v>0</v>
      </c>
      <c r="I782">
        <f>IFERROR(VLOOKUP(A782,[2]Sheet1!$A:$I,5,FALSE),0)</f>
        <v>0</v>
      </c>
      <c r="J782">
        <f>IFERROR(VLOOKUP(A782,[2]Sheet1!$A:$I,6,FALSE),0)</f>
        <v>0</v>
      </c>
      <c r="K782">
        <f>IFERROR(VLOOKUP(A782,[2]Sheet1!$A:$I,7,FALSE),0)</f>
        <v>0</v>
      </c>
      <c r="L782">
        <f>IFERROR(VLOOKUP(A782,[2]Sheet1!$A:$I,8,FALSE),0)</f>
        <v>0</v>
      </c>
      <c r="M782">
        <f>IFERROR(VLOOKUP(A782,[2]Sheet1!$A:$I,9,FALSE),0)</f>
        <v>0</v>
      </c>
      <c r="N782">
        <f>IFERROR(VLOOKUP(A782,[3]Sheet1!$A:$G,2,FALSE),0)</f>
        <v>0</v>
      </c>
      <c r="O782">
        <f>IFERROR(VLOOKUP(A782,[3]Sheet1!$A:$G,3,FALSE),0)</f>
        <v>0</v>
      </c>
      <c r="P782">
        <f>IFERROR(VLOOKUP(A782,[3]Sheet1!$A:$G,4,FALSE),0)</f>
        <v>0</v>
      </c>
      <c r="Q782">
        <f>IFERROR(VLOOKUP(A782,[3]Sheet1!$A:$G,5,FALSE),0)</f>
        <v>0</v>
      </c>
      <c r="R782">
        <f>IFERROR(VLOOKUP(A782,[3]Sheet1!$A:$G,6,FALSE),0)</f>
        <v>0</v>
      </c>
      <c r="S782">
        <f>IFERROR(VLOOKUP(A782,[3]Sheet1!$A:$G,7,FALSE),0)</f>
        <v>0</v>
      </c>
      <c r="T782" t="str">
        <f t="shared" si="73"/>
        <v>Sim</v>
      </c>
      <c r="U782" t="str">
        <f t="shared" si="74"/>
        <v>Sim</v>
      </c>
      <c r="V782" t="str">
        <f t="shared" si="75"/>
        <v>Sim</v>
      </c>
      <c r="W782" t="str">
        <f t="shared" si="76"/>
        <v>Sim</v>
      </c>
      <c r="X782" t="str">
        <f t="shared" si="77"/>
        <v>Sim</v>
      </c>
      <c r="Y782" t="str">
        <f t="shared" si="78"/>
        <v>Sim</v>
      </c>
    </row>
    <row r="783" spans="1:25" x14ac:dyDescent="0.25">
      <c r="A783" s="5">
        <v>240430</v>
      </c>
      <c r="B783">
        <f>IFERROR(VLOOKUP(A783,[1]Monitoramento_Base_somente_disp!$A:$J,5,FALSE),0)</f>
        <v>2396</v>
      </c>
      <c r="C783">
        <f>IFERROR(VLOOKUP(A783,[1]Monitoramento_Base_somente_disp!$A:$J,6,FALSE),0)</f>
        <v>27482393</v>
      </c>
      <c r="D783">
        <f>IFERROR(VLOOKUP(A783,[1]Monitoramento_Base_somente_disp!$A:$J,7,FALSE),0)</f>
        <v>2374</v>
      </c>
      <c r="E783">
        <f>IFERROR(VLOOKUP(A783,[1]Monitoramento_Base_somente_disp!$A:$J,8,FALSE),0)</f>
        <v>28342166</v>
      </c>
      <c r="F783">
        <f>IFERROR(VLOOKUP(A783,[1]Monitoramento_Base_somente_disp!$A:$J,9,FALSE),0)</f>
        <v>0</v>
      </c>
      <c r="G783">
        <f>IFERROR(VLOOKUP(A783,[1]Monitoramento_Base_somente_disp!$A:$J,10,FALSE),0)</f>
        <v>4563360</v>
      </c>
      <c r="H783">
        <f>IFERROR(VLOOKUP(A783,[2]Sheet1!$A:$I,4,FALSE),0)</f>
        <v>0</v>
      </c>
      <c r="I783">
        <f>IFERROR(VLOOKUP(A783,[2]Sheet1!$A:$I,5,FALSE),0)</f>
        <v>0</v>
      </c>
      <c r="J783">
        <f>IFERROR(VLOOKUP(A783,[2]Sheet1!$A:$I,6,FALSE),0)</f>
        <v>0</v>
      </c>
      <c r="K783">
        <f>IFERROR(VLOOKUP(A783,[2]Sheet1!$A:$I,7,FALSE),0)</f>
        <v>0</v>
      </c>
      <c r="L783">
        <f>IFERROR(VLOOKUP(A783,[2]Sheet1!$A:$I,8,FALSE),0)</f>
        <v>0</v>
      </c>
      <c r="M783">
        <f>IFERROR(VLOOKUP(A783,[2]Sheet1!$A:$I,9,FALSE),0)</f>
        <v>0</v>
      </c>
      <c r="N783">
        <f>IFERROR(VLOOKUP(A783,[3]Sheet1!$A:$G,2,FALSE),0)</f>
        <v>0</v>
      </c>
      <c r="O783">
        <f>IFERROR(VLOOKUP(A783,[3]Sheet1!$A:$G,3,FALSE),0)</f>
        <v>0</v>
      </c>
      <c r="P783">
        <f>IFERROR(VLOOKUP(A783,[3]Sheet1!$A:$G,4,FALSE),0)</f>
        <v>0</v>
      </c>
      <c r="Q783">
        <f>IFERROR(VLOOKUP(A783,[3]Sheet1!$A:$G,5,FALSE),0)</f>
        <v>0</v>
      </c>
      <c r="R783">
        <f>IFERROR(VLOOKUP(A783,[3]Sheet1!$A:$G,6,FALSE),0)</f>
        <v>0</v>
      </c>
      <c r="S783">
        <f>IFERROR(VLOOKUP(A783,[3]Sheet1!$A:$G,7,FALSE),0)</f>
        <v>0</v>
      </c>
      <c r="T783" t="str">
        <f t="shared" si="73"/>
        <v>Sim</v>
      </c>
      <c r="U783" t="str">
        <f t="shared" si="74"/>
        <v>Sim</v>
      </c>
      <c r="V783" t="str">
        <f t="shared" si="75"/>
        <v>Sim</v>
      </c>
      <c r="W783" t="str">
        <f t="shared" si="76"/>
        <v>Sim</v>
      </c>
      <c r="X783" t="str">
        <f t="shared" si="77"/>
        <v>Não</v>
      </c>
      <c r="Y783" t="str">
        <f t="shared" si="78"/>
        <v>Sim</v>
      </c>
    </row>
    <row r="784" spans="1:25" x14ac:dyDescent="0.25">
      <c r="A784" s="5">
        <v>240440</v>
      </c>
      <c r="B784">
        <f>IFERROR(VLOOKUP(A784,[1]Monitoramento_Base_somente_disp!$A:$J,5,FALSE),0)</f>
        <v>4447</v>
      </c>
      <c r="C784">
        <f>IFERROR(VLOOKUP(A784,[1]Monitoramento_Base_somente_disp!$A:$J,6,FALSE),0)</f>
        <v>6366760</v>
      </c>
      <c r="D784">
        <f>IFERROR(VLOOKUP(A784,[1]Monitoramento_Base_somente_disp!$A:$J,7,FALSE),0)</f>
        <v>3103</v>
      </c>
      <c r="E784">
        <f>IFERROR(VLOOKUP(A784,[1]Monitoramento_Base_somente_disp!$A:$J,8,FALSE),0)</f>
        <v>6426880</v>
      </c>
      <c r="F784">
        <f>IFERROR(VLOOKUP(A784,[1]Monitoramento_Base_somente_disp!$A:$J,9,FALSE),0)</f>
        <v>0</v>
      </c>
      <c r="G784">
        <f>IFERROR(VLOOKUP(A784,[1]Monitoramento_Base_somente_disp!$A:$J,10,FALSE),0)</f>
        <v>1032145</v>
      </c>
      <c r="H784">
        <f>IFERROR(VLOOKUP(A784,[2]Sheet1!$A:$I,4,FALSE),0)</f>
        <v>0</v>
      </c>
      <c r="I784">
        <f>IFERROR(VLOOKUP(A784,[2]Sheet1!$A:$I,5,FALSE),0)</f>
        <v>0</v>
      </c>
      <c r="J784">
        <f>IFERROR(VLOOKUP(A784,[2]Sheet1!$A:$I,6,FALSE),0)</f>
        <v>0</v>
      </c>
      <c r="K784">
        <f>IFERROR(VLOOKUP(A784,[2]Sheet1!$A:$I,7,FALSE),0)</f>
        <v>0</v>
      </c>
      <c r="L784">
        <f>IFERROR(VLOOKUP(A784,[2]Sheet1!$A:$I,8,FALSE),0)</f>
        <v>0</v>
      </c>
      <c r="M784">
        <f>IFERROR(VLOOKUP(A784,[2]Sheet1!$A:$I,9,FALSE),0)</f>
        <v>0</v>
      </c>
      <c r="N784">
        <f>IFERROR(VLOOKUP(A784,[3]Sheet1!$A:$G,2,FALSE),0)</f>
        <v>0</v>
      </c>
      <c r="O784">
        <f>IFERROR(VLOOKUP(A784,[3]Sheet1!$A:$G,3,FALSE),0)</f>
        <v>0</v>
      </c>
      <c r="P784">
        <f>IFERROR(VLOOKUP(A784,[3]Sheet1!$A:$G,4,FALSE),0)</f>
        <v>0</v>
      </c>
      <c r="Q784">
        <f>IFERROR(VLOOKUP(A784,[3]Sheet1!$A:$G,5,FALSE),0)</f>
        <v>0</v>
      </c>
      <c r="R784">
        <f>IFERROR(VLOOKUP(A784,[3]Sheet1!$A:$G,6,FALSE),0)</f>
        <v>0</v>
      </c>
      <c r="S784">
        <f>IFERROR(VLOOKUP(A784,[3]Sheet1!$A:$G,7,FALSE),0)</f>
        <v>0</v>
      </c>
      <c r="T784" t="str">
        <f t="shared" si="73"/>
        <v>Sim</v>
      </c>
      <c r="U784" t="str">
        <f t="shared" si="74"/>
        <v>Sim</v>
      </c>
      <c r="V784" t="str">
        <f t="shared" si="75"/>
        <v>Sim</v>
      </c>
      <c r="W784" t="str">
        <f t="shared" si="76"/>
        <v>Sim</v>
      </c>
      <c r="X784" t="str">
        <f t="shared" si="77"/>
        <v>Não</v>
      </c>
      <c r="Y784" t="str">
        <f t="shared" si="78"/>
        <v>Sim</v>
      </c>
    </row>
    <row r="785" spans="1:25" x14ac:dyDescent="0.25">
      <c r="A785" s="5">
        <v>240450</v>
      </c>
      <c r="B785">
        <f>IFERROR(VLOOKUP(A785,[1]Monitoramento_Base_somente_disp!$A:$J,5,FALSE),0)</f>
        <v>35385</v>
      </c>
      <c r="C785">
        <f>IFERROR(VLOOKUP(A785,[1]Monitoramento_Base_somente_disp!$A:$J,6,FALSE),0)</f>
        <v>9022481</v>
      </c>
      <c r="D785">
        <f>IFERROR(VLOOKUP(A785,[1]Monitoramento_Base_somente_disp!$A:$J,7,FALSE),0)</f>
        <v>3837</v>
      </c>
      <c r="E785">
        <f>IFERROR(VLOOKUP(A785,[1]Monitoramento_Base_somente_disp!$A:$J,8,FALSE),0)</f>
        <v>8574372</v>
      </c>
      <c r="F785">
        <f>IFERROR(VLOOKUP(A785,[1]Monitoramento_Base_somente_disp!$A:$J,9,FALSE),0)</f>
        <v>0</v>
      </c>
      <c r="G785">
        <f>IFERROR(VLOOKUP(A785,[1]Monitoramento_Base_somente_disp!$A:$J,10,FALSE),0)</f>
        <v>1379120</v>
      </c>
      <c r="H785">
        <f>IFERROR(VLOOKUP(A785,[2]Sheet1!$A:$I,4,FALSE),0)</f>
        <v>0</v>
      </c>
      <c r="I785">
        <f>IFERROR(VLOOKUP(A785,[2]Sheet1!$A:$I,5,FALSE),0)</f>
        <v>0</v>
      </c>
      <c r="J785">
        <f>IFERROR(VLOOKUP(A785,[2]Sheet1!$A:$I,6,FALSE),0)</f>
        <v>0</v>
      </c>
      <c r="K785">
        <f>IFERROR(VLOOKUP(A785,[2]Sheet1!$A:$I,7,FALSE),0)</f>
        <v>0</v>
      </c>
      <c r="L785">
        <f>IFERROR(VLOOKUP(A785,[2]Sheet1!$A:$I,8,FALSE),0)</f>
        <v>0</v>
      </c>
      <c r="M785">
        <f>IFERROR(VLOOKUP(A785,[2]Sheet1!$A:$I,9,FALSE),0)</f>
        <v>0</v>
      </c>
      <c r="N785">
        <f>IFERROR(VLOOKUP(A785,[3]Sheet1!$A:$G,2,FALSE),0)</f>
        <v>0</v>
      </c>
      <c r="O785">
        <f>IFERROR(VLOOKUP(A785,[3]Sheet1!$A:$G,3,FALSE),0)</f>
        <v>0</v>
      </c>
      <c r="P785">
        <f>IFERROR(VLOOKUP(A785,[3]Sheet1!$A:$G,4,FALSE),0)</f>
        <v>0</v>
      </c>
      <c r="Q785">
        <f>IFERROR(VLOOKUP(A785,[3]Sheet1!$A:$G,5,FALSE),0)</f>
        <v>0</v>
      </c>
      <c r="R785">
        <f>IFERROR(VLOOKUP(A785,[3]Sheet1!$A:$G,6,FALSE),0)</f>
        <v>0</v>
      </c>
      <c r="S785">
        <f>IFERROR(VLOOKUP(A785,[3]Sheet1!$A:$G,7,FALSE),0)</f>
        <v>0</v>
      </c>
      <c r="T785" t="str">
        <f t="shared" si="73"/>
        <v>Sim</v>
      </c>
      <c r="U785" t="str">
        <f t="shared" si="74"/>
        <v>Sim</v>
      </c>
      <c r="V785" t="str">
        <f t="shared" si="75"/>
        <v>Sim</v>
      </c>
      <c r="W785" t="str">
        <f t="shared" si="76"/>
        <v>Sim</v>
      </c>
      <c r="X785" t="str">
        <f t="shared" si="77"/>
        <v>Não</v>
      </c>
      <c r="Y785" t="str">
        <f t="shared" si="78"/>
        <v>Sim</v>
      </c>
    </row>
    <row r="786" spans="1:25" x14ac:dyDescent="0.25">
      <c r="A786" s="5">
        <v>240460</v>
      </c>
      <c r="B786">
        <f>IFERROR(VLOOKUP(A786,[1]Monitoramento_Base_somente_disp!$A:$J,5,FALSE),0)</f>
        <v>0</v>
      </c>
      <c r="C786">
        <f>IFERROR(VLOOKUP(A786,[1]Monitoramento_Base_somente_disp!$A:$J,6,FALSE),0)</f>
        <v>7193610</v>
      </c>
      <c r="D786">
        <f>IFERROR(VLOOKUP(A786,[1]Monitoramento_Base_somente_disp!$A:$J,7,FALSE),0)</f>
        <v>0</v>
      </c>
      <c r="E786">
        <f>IFERROR(VLOOKUP(A786,[1]Monitoramento_Base_somente_disp!$A:$J,8,FALSE),0)</f>
        <v>7433397</v>
      </c>
      <c r="F786">
        <f>IFERROR(VLOOKUP(A786,[1]Monitoramento_Base_somente_disp!$A:$J,9,FALSE),0)</f>
        <v>0</v>
      </c>
      <c r="G786">
        <f>IFERROR(VLOOKUP(A786,[1]Monitoramento_Base_somente_disp!$A:$J,10,FALSE),0)</f>
        <v>1198935</v>
      </c>
      <c r="H786">
        <f>IFERROR(VLOOKUP(A786,[2]Sheet1!$A:$I,4,FALSE),0)</f>
        <v>0</v>
      </c>
      <c r="I786">
        <f>IFERROR(VLOOKUP(A786,[2]Sheet1!$A:$I,5,FALSE),0)</f>
        <v>0</v>
      </c>
      <c r="J786">
        <f>IFERROR(VLOOKUP(A786,[2]Sheet1!$A:$I,6,FALSE),0)</f>
        <v>0</v>
      </c>
      <c r="K786">
        <f>IFERROR(VLOOKUP(A786,[2]Sheet1!$A:$I,7,FALSE),0)</f>
        <v>0</v>
      </c>
      <c r="L786">
        <f>IFERROR(VLOOKUP(A786,[2]Sheet1!$A:$I,8,FALSE),0)</f>
        <v>0</v>
      </c>
      <c r="M786">
        <f>IFERROR(VLOOKUP(A786,[2]Sheet1!$A:$I,9,FALSE),0)</f>
        <v>0</v>
      </c>
      <c r="N786">
        <f>IFERROR(VLOOKUP(A786,[3]Sheet1!$A:$G,2,FALSE),0)</f>
        <v>0</v>
      </c>
      <c r="O786">
        <f>IFERROR(VLOOKUP(A786,[3]Sheet1!$A:$G,3,FALSE),0)</f>
        <v>0</v>
      </c>
      <c r="P786">
        <f>IFERROR(VLOOKUP(A786,[3]Sheet1!$A:$G,4,FALSE),0)</f>
        <v>0</v>
      </c>
      <c r="Q786">
        <f>IFERROR(VLOOKUP(A786,[3]Sheet1!$A:$G,5,FALSE),0)</f>
        <v>0</v>
      </c>
      <c r="R786">
        <f>IFERROR(VLOOKUP(A786,[3]Sheet1!$A:$G,6,FALSE),0)</f>
        <v>0</v>
      </c>
      <c r="S786">
        <f>IFERROR(VLOOKUP(A786,[3]Sheet1!$A:$G,7,FALSE),0)</f>
        <v>0</v>
      </c>
      <c r="T786" t="str">
        <f t="shared" si="73"/>
        <v>Não</v>
      </c>
      <c r="U786" t="str">
        <f t="shared" si="74"/>
        <v>Sim</v>
      </c>
      <c r="V786" t="str">
        <f t="shared" si="75"/>
        <v>Não</v>
      </c>
      <c r="W786" t="str">
        <f t="shared" si="76"/>
        <v>Sim</v>
      </c>
      <c r="X786" t="str">
        <f t="shared" si="77"/>
        <v>Não</v>
      </c>
      <c r="Y786" t="str">
        <f t="shared" si="78"/>
        <v>Sim</v>
      </c>
    </row>
    <row r="787" spans="1:25" x14ac:dyDescent="0.25">
      <c r="A787" s="5">
        <v>240480</v>
      </c>
      <c r="B787">
        <f>IFERROR(VLOOKUP(A787,[1]Monitoramento_Base_somente_disp!$A:$J,5,FALSE),0)</f>
        <v>16087</v>
      </c>
      <c r="C787">
        <f>IFERROR(VLOOKUP(A787,[1]Monitoramento_Base_somente_disp!$A:$J,6,FALSE),0)</f>
        <v>1545227</v>
      </c>
      <c r="D787">
        <f>IFERROR(VLOOKUP(A787,[1]Monitoramento_Base_somente_disp!$A:$J,7,FALSE),0)</f>
        <v>8890</v>
      </c>
      <c r="E787">
        <f>IFERROR(VLOOKUP(A787,[1]Monitoramento_Base_somente_disp!$A:$J,8,FALSE),0)</f>
        <v>1195945</v>
      </c>
      <c r="F787">
        <f>IFERROR(VLOOKUP(A787,[1]Monitoramento_Base_somente_disp!$A:$J,9,FALSE),0)</f>
        <v>1633</v>
      </c>
      <c r="G787">
        <f>IFERROR(VLOOKUP(A787,[1]Monitoramento_Base_somente_disp!$A:$J,10,FALSE),0)</f>
        <v>172234</v>
      </c>
      <c r="H787">
        <f>IFERROR(VLOOKUP(A787,[2]Sheet1!$A:$I,4,FALSE),0)</f>
        <v>0</v>
      </c>
      <c r="I787">
        <f>IFERROR(VLOOKUP(A787,[2]Sheet1!$A:$I,5,FALSE),0)</f>
        <v>0</v>
      </c>
      <c r="J787">
        <f>IFERROR(VLOOKUP(A787,[2]Sheet1!$A:$I,6,FALSE),0)</f>
        <v>0</v>
      </c>
      <c r="K787">
        <f>IFERROR(VLOOKUP(A787,[2]Sheet1!$A:$I,7,FALSE),0)</f>
        <v>0</v>
      </c>
      <c r="L787">
        <f>IFERROR(VLOOKUP(A787,[2]Sheet1!$A:$I,8,FALSE),0)</f>
        <v>0</v>
      </c>
      <c r="M787">
        <f>IFERROR(VLOOKUP(A787,[2]Sheet1!$A:$I,9,FALSE),0)</f>
        <v>0</v>
      </c>
      <c r="N787">
        <f>IFERROR(VLOOKUP(A787,[3]Sheet1!$A:$G,2,FALSE),0)</f>
        <v>0</v>
      </c>
      <c r="O787">
        <f>IFERROR(VLOOKUP(A787,[3]Sheet1!$A:$G,3,FALSE),0)</f>
        <v>0</v>
      </c>
      <c r="P787">
        <f>IFERROR(VLOOKUP(A787,[3]Sheet1!$A:$G,4,FALSE),0)</f>
        <v>0</v>
      </c>
      <c r="Q787">
        <f>IFERROR(VLOOKUP(A787,[3]Sheet1!$A:$G,5,FALSE),0)</f>
        <v>0</v>
      </c>
      <c r="R787">
        <f>IFERROR(VLOOKUP(A787,[3]Sheet1!$A:$G,6,FALSE),0)</f>
        <v>0</v>
      </c>
      <c r="S787">
        <f>IFERROR(VLOOKUP(A787,[3]Sheet1!$A:$G,7,FALSE),0)</f>
        <v>0</v>
      </c>
      <c r="T787" t="str">
        <f t="shared" si="73"/>
        <v>Sim</v>
      </c>
      <c r="U787" t="str">
        <f t="shared" si="74"/>
        <v>Sim</v>
      </c>
      <c r="V787" t="str">
        <f t="shared" si="75"/>
        <v>Sim</v>
      </c>
      <c r="W787" t="str">
        <f t="shared" si="76"/>
        <v>Sim</v>
      </c>
      <c r="X787" t="str">
        <f t="shared" si="77"/>
        <v>Sim</v>
      </c>
      <c r="Y787" t="str">
        <f t="shared" si="78"/>
        <v>Sim</v>
      </c>
    </row>
    <row r="788" spans="1:25" x14ac:dyDescent="0.25">
      <c r="A788" s="5">
        <v>240485</v>
      </c>
      <c r="B788">
        <f>IFERROR(VLOOKUP(A788,[1]Monitoramento_Base_somente_disp!$A:$J,5,FALSE),0)</f>
        <v>0</v>
      </c>
      <c r="C788">
        <f>IFERROR(VLOOKUP(A788,[1]Monitoramento_Base_somente_disp!$A:$J,6,FALSE),0)</f>
        <v>2322855</v>
      </c>
      <c r="D788">
        <f>IFERROR(VLOOKUP(A788,[1]Monitoramento_Base_somente_disp!$A:$J,7,FALSE),0)</f>
        <v>0</v>
      </c>
      <c r="E788">
        <f>IFERROR(VLOOKUP(A788,[1]Monitoramento_Base_somente_disp!$A:$J,8,FALSE),0)</f>
        <v>2224870</v>
      </c>
      <c r="F788">
        <f>IFERROR(VLOOKUP(A788,[1]Monitoramento_Base_somente_disp!$A:$J,9,FALSE),0)</f>
        <v>0</v>
      </c>
      <c r="G788">
        <f>IFERROR(VLOOKUP(A788,[1]Monitoramento_Base_somente_disp!$A:$J,10,FALSE),0)</f>
        <v>358850</v>
      </c>
      <c r="H788">
        <f>IFERROR(VLOOKUP(A788,[2]Sheet1!$A:$I,4,FALSE),0)</f>
        <v>0</v>
      </c>
      <c r="I788">
        <f>IFERROR(VLOOKUP(A788,[2]Sheet1!$A:$I,5,FALSE),0)</f>
        <v>0</v>
      </c>
      <c r="J788">
        <f>IFERROR(VLOOKUP(A788,[2]Sheet1!$A:$I,6,FALSE),0)</f>
        <v>0</v>
      </c>
      <c r="K788">
        <f>IFERROR(VLOOKUP(A788,[2]Sheet1!$A:$I,7,FALSE),0)</f>
        <v>0</v>
      </c>
      <c r="L788">
        <f>IFERROR(VLOOKUP(A788,[2]Sheet1!$A:$I,8,FALSE),0)</f>
        <v>0</v>
      </c>
      <c r="M788">
        <f>IFERROR(VLOOKUP(A788,[2]Sheet1!$A:$I,9,FALSE),0)</f>
        <v>0</v>
      </c>
      <c r="N788">
        <f>IFERROR(VLOOKUP(A788,[3]Sheet1!$A:$G,2,FALSE),0)</f>
        <v>0</v>
      </c>
      <c r="O788">
        <f>IFERROR(VLOOKUP(A788,[3]Sheet1!$A:$G,3,FALSE),0)</f>
        <v>0</v>
      </c>
      <c r="P788">
        <f>IFERROR(VLOOKUP(A788,[3]Sheet1!$A:$G,4,FALSE),0)</f>
        <v>0</v>
      </c>
      <c r="Q788">
        <f>IFERROR(VLOOKUP(A788,[3]Sheet1!$A:$G,5,FALSE),0)</f>
        <v>0</v>
      </c>
      <c r="R788">
        <f>IFERROR(VLOOKUP(A788,[3]Sheet1!$A:$G,6,FALSE),0)</f>
        <v>0</v>
      </c>
      <c r="S788">
        <f>IFERROR(VLOOKUP(A788,[3]Sheet1!$A:$G,7,FALSE),0)</f>
        <v>0</v>
      </c>
      <c r="T788" t="str">
        <f t="shared" si="73"/>
        <v>Não</v>
      </c>
      <c r="U788" t="str">
        <f t="shared" si="74"/>
        <v>Sim</v>
      </c>
      <c r="V788" t="str">
        <f t="shared" si="75"/>
        <v>Não</v>
      </c>
      <c r="W788" t="str">
        <f t="shared" si="76"/>
        <v>Sim</v>
      </c>
      <c r="X788" t="str">
        <f t="shared" si="77"/>
        <v>Não</v>
      </c>
      <c r="Y788" t="str">
        <f t="shared" si="78"/>
        <v>Sim</v>
      </c>
    </row>
    <row r="789" spans="1:25" x14ac:dyDescent="0.25">
      <c r="A789" s="5">
        <v>240490</v>
      </c>
      <c r="B789">
        <f>IFERROR(VLOOKUP(A789,[1]Monitoramento_Base_somente_disp!$A:$J,5,FALSE),0)</f>
        <v>30929</v>
      </c>
      <c r="C789">
        <f>IFERROR(VLOOKUP(A789,[1]Monitoramento_Base_somente_disp!$A:$J,6,FALSE),0)</f>
        <v>14394994</v>
      </c>
      <c r="D789">
        <f>IFERROR(VLOOKUP(A789,[1]Monitoramento_Base_somente_disp!$A:$J,7,FALSE),0)</f>
        <v>24709</v>
      </c>
      <c r="E789">
        <f>IFERROR(VLOOKUP(A789,[1]Monitoramento_Base_somente_disp!$A:$J,8,FALSE),0)</f>
        <v>14046078</v>
      </c>
      <c r="F789">
        <f>IFERROR(VLOOKUP(A789,[1]Monitoramento_Base_somente_disp!$A:$J,9,FALSE),0)</f>
        <v>0</v>
      </c>
      <c r="G789">
        <f>IFERROR(VLOOKUP(A789,[1]Monitoramento_Base_somente_disp!$A:$J,10,FALSE),0)</f>
        <v>2220945</v>
      </c>
      <c r="H789">
        <f>IFERROR(VLOOKUP(A789,[2]Sheet1!$A:$I,4,FALSE),0)</f>
        <v>0</v>
      </c>
      <c r="I789">
        <f>IFERROR(VLOOKUP(A789,[2]Sheet1!$A:$I,5,FALSE),0)</f>
        <v>0</v>
      </c>
      <c r="J789">
        <f>IFERROR(VLOOKUP(A789,[2]Sheet1!$A:$I,6,FALSE),0)</f>
        <v>0</v>
      </c>
      <c r="K789">
        <f>IFERROR(VLOOKUP(A789,[2]Sheet1!$A:$I,7,FALSE),0)</f>
        <v>0</v>
      </c>
      <c r="L789">
        <f>IFERROR(VLOOKUP(A789,[2]Sheet1!$A:$I,8,FALSE),0)</f>
        <v>0</v>
      </c>
      <c r="M789">
        <f>IFERROR(VLOOKUP(A789,[2]Sheet1!$A:$I,9,FALSE),0)</f>
        <v>0</v>
      </c>
      <c r="N789">
        <f>IFERROR(VLOOKUP(A789,[3]Sheet1!$A:$G,2,FALSE),0)</f>
        <v>0</v>
      </c>
      <c r="O789">
        <f>IFERROR(VLOOKUP(A789,[3]Sheet1!$A:$G,3,FALSE),0)</f>
        <v>0</v>
      </c>
      <c r="P789">
        <f>IFERROR(VLOOKUP(A789,[3]Sheet1!$A:$G,4,FALSE),0)</f>
        <v>0</v>
      </c>
      <c r="Q789">
        <f>IFERROR(VLOOKUP(A789,[3]Sheet1!$A:$G,5,FALSE),0)</f>
        <v>0</v>
      </c>
      <c r="R789">
        <f>IFERROR(VLOOKUP(A789,[3]Sheet1!$A:$G,6,FALSE),0)</f>
        <v>0</v>
      </c>
      <c r="S789">
        <f>IFERROR(VLOOKUP(A789,[3]Sheet1!$A:$G,7,FALSE),0)</f>
        <v>0</v>
      </c>
      <c r="T789" t="str">
        <f t="shared" si="73"/>
        <v>Sim</v>
      </c>
      <c r="U789" t="str">
        <f t="shared" si="74"/>
        <v>Sim</v>
      </c>
      <c r="V789" t="str">
        <f t="shared" si="75"/>
        <v>Sim</v>
      </c>
      <c r="W789" t="str">
        <f t="shared" si="76"/>
        <v>Sim</v>
      </c>
      <c r="X789" t="str">
        <f t="shared" si="77"/>
        <v>Não</v>
      </c>
      <c r="Y789" t="str">
        <f t="shared" si="78"/>
        <v>Sim</v>
      </c>
    </row>
    <row r="790" spans="1:25" x14ac:dyDescent="0.25">
      <c r="A790" s="5">
        <v>240500</v>
      </c>
      <c r="B790">
        <f>IFERROR(VLOOKUP(A790,[1]Monitoramento_Base_somente_disp!$A:$J,5,FALSE),0)</f>
        <v>3244</v>
      </c>
      <c r="C790">
        <f>IFERROR(VLOOKUP(A790,[1]Monitoramento_Base_somente_disp!$A:$J,6,FALSE),0)</f>
        <v>960730</v>
      </c>
      <c r="D790">
        <f>IFERROR(VLOOKUP(A790,[1]Monitoramento_Base_somente_disp!$A:$J,7,FALSE),0)</f>
        <v>2978</v>
      </c>
      <c r="E790">
        <f>IFERROR(VLOOKUP(A790,[1]Monitoramento_Base_somente_disp!$A:$J,8,FALSE),0)</f>
        <v>816095</v>
      </c>
      <c r="F790">
        <f>IFERROR(VLOOKUP(A790,[1]Monitoramento_Base_somente_disp!$A:$J,9,FALSE),0)</f>
        <v>806</v>
      </c>
      <c r="G790">
        <f>IFERROR(VLOOKUP(A790,[1]Monitoramento_Base_somente_disp!$A:$J,10,FALSE),0)</f>
        <v>120750</v>
      </c>
      <c r="H790">
        <f>IFERROR(VLOOKUP(A790,[2]Sheet1!$A:$I,4,FALSE),0)</f>
        <v>0</v>
      </c>
      <c r="I790">
        <f>IFERROR(VLOOKUP(A790,[2]Sheet1!$A:$I,5,FALSE),0)</f>
        <v>0</v>
      </c>
      <c r="J790">
        <f>IFERROR(VLOOKUP(A790,[2]Sheet1!$A:$I,6,FALSE),0)</f>
        <v>0</v>
      </c>
      <c r="K790">
        <f>IFERROR(VLOOKUP(A790,[2]Sheet1!$A:$I,7,FALSE),0)</f>
        <v>0</v>
      </c>
      <c r="L790">
        <f>IFERROR(VLOOKUP(A790,[2]Sheet1!$A:$I,8,FALSE),0)</f>
        <v>0</v>
      </c>
      <c r="M790">
        <f>IFERROR(VLOOKUP(A790,[2]Sheet1!$A:$I,9,FALSE),0)</f>
        <v>0</v>
      </c>
      <c r="N790">
        <f>IFERROR(VLOOKUP(A790,[3]Sheet1!$A:$G,2,FALSE),0)</f>
        <v>0</v>
      </c>
      <c r="O790">
        <f>IFERROR(VLOOKUP(A790,[3]Sheet1!$A:$G,3,FALSE),0)</f>
        <v>0</v>
      </c>
      <c r="P790">
        <f>IFERROR(VLOOKUP(A790,[3]Sheet1!$A:$G,4,FALSE),0)</f>
        <v>0</v>
      </c>
      <c r="Q790">
        <f>IFERROR(VLOOKUP(A790,[3]Sheet1!$A:$G,5,FALSE),0)</f>
        <v>0</v>
      </c>
      <c r="R790">
        <f>IFERROR(VLOOKUP(A790,[3]Sheet1!$A:$G,6,FALSE),0)</f>
        <v>0</v>
      </c>
      <c r="S790">
        <f>IFERROR(VLOOKUP(A790,[3]Sheet1!$A:$G,7,FALSE),0)</f>
        <v>0</v>
      </c>
      <c r="T790" t="str">
        <f t="shared" si="73"/>
        <v>Sim</v>
      </c>
      <c r="U790" t="str">
        <f t="shared" si="74"/>
        <v>Sim</v>
      </c>
      <c r="V790" t="str">
        <f t="shared" si="75"/>
        <v>Sim</v>
      </c>
      <c r="W790" t="str">
        <f t="shared" si="76"/>
        <v>Sim</v>
      </c>
      <c r="X790" t="str">
        <f t="shared" si="77"/>
        <v>Sim</v>
      </c>
      <c r="Y790" t="str">
        <f t="shared" si="78"/>
        <v>Sim</v>
      </c>
    </row>
    <row r="791" spans="1:25" x14ac:dyDescent="0.25">
      <c r="A791" s="5">
        <v>240510</v>
      </c>
      <c r="B791">
        <f>IFERROR(VLOOKUP(A791,[1]Monitoramento_Base_somente_disp!$A:$J,5,FALSE),0)</f>
        <v>0</v>
      </c>
      <c r="C791">
        <f>IFERROR(VLOOKUP(A791,[1]Monitoramento_Base_somente_disp!$A:$J,6,FALSE),0)</f>
        <v>131839</v>
      </c>
      <c r="D791">
        <f>IFERROR(VLOOKUP(A791,[1]Monitoramento_Base_somente_disp!$A:$J,7,FALSE),0)</f>
        <v>44</v>
      </c>
      <c r="E791">
        <f>IFERROR(VLOOKUP(A791,[1]Monitoramento_Base_somente_disp!$A:$J,8,FALSE),0)</f>
        <v>643836</v>
      </c>
      <c r="F791">
        <f>IFERROR(VLOOKUP(A791,[1]Monitoramento_Base_somente_disp!$A:$J,9,FALSE),0)</f>
        <v>0</v>
      </c>
      <c r="G791">
        <f>IFERROR(VLOOKUP(A791,[1]Monitoramento_Base_somente_disp!$A:$J,10,FALSE),0)</f>
        <v>173115</v>
      </c>
      <c r="H791">
        <f>IFERROR(VLOOKUP(A791,[2]Sheet1!$A:$I,4,FALSE),0)</f>
        <v>0</v>
      </c>
      <c r="I791">
        <f>IFERROR(VLOOKUP(A791,[2]Sheet1!$A:$I,5,FALSE),0)</f>
        <v>0</v>
      </c>
      <c r="J791">
        <f>IFERROR(VLOOKUP(A791,[2]Sheet1!$A:$I,6,FALSE),0)</f>
        <v>0</v>
      </c>
      <c r="K791">
        <f>IFERROR(VLOOKUP(A791,[2]Sheet1!$A:$I,7,FALSE),0)</f>
        <v>0</v>
      </c>
      <c r="L791">
        <f>IFERROR(VLOOKUP(A791,[2]Sheet1!$A:$I,8,FALSE),0)</f>
        <v>0</v>
      </c>
      <c r="M791">
        <f>IFERROR(VLOOKUP(A791,[2]Sheet1!$A:$I,9,FALSE),0)</f>
        <v>0</v>
      </c>
      <c r="N791">
        <f>IFERROR(VLOOKUP(A791,[3]Sheet1!$A:$G,2,FALSE),0)</f>
        <v>0</v>
      </c>
      <c r="O791">
        <f>IFERROR(VLOOKUP(A791,[3]Sheet1!$A:$G,3,FALSE),0)</f>
        <v>0</v>
      </c>
      <c r="P791">
        <f>IFERROR(VLOOKUP(A791,[3]Sheet1!$A:$G,4,FALSE),0)</f>
        <v>0</v>
      </c>
      <c r="Q791">
        <f>IFERROR(VLOOKUP(A791,[3]Sheet1!$A:$G,5,FALSE),0)</f>
        <v>0</v>
      </c>
      <c r="R791">
        <f>IFERROR(VLOOKUP(A791,[3]Sheet1!$A:$G,6,FALSE),0)</f>
        <v>0</v>
      </c>
      <c r="S791">
        <f>IFERROR(VLOOKUP(A791,[3]Sheet1!$A:$G,7,FALSE),0)</f>
        <v>0</v>
      </c>
      <c r="T791" t="str">
        <f t="shared" si="73"/>
        <v>Não</v>
      </c>
      <c r="U791" t="str">
        <f t="shared" si="74"/>
        <v>Sim</v>
      </c>
      <c r="V791" t="str">
        <f t="shared" si="75"/>
        <v>Sim</v>
      </c>
      <c r="W791" t="str">
        <f t="shared" si="76"/>
        <v>Sim</v>
      </c>
      <c r="X791" t="str">
        <f t="shared" si="77"/>
        <v>Não</v>
      </c>
      <c r="Y791" t="str">
        <f t="shared" si="78"/>
        <v>Sim</v>
      </c>
    </row>
    <row r="792" spans="1:25" x14ac:dyDescent="0.25">
      <c r="A792" s="5">
        <v>240520</v>
      </c>
      <c r="B792">
        <f>IFERROR(VLOOKUP(A792,[1]Monitoramento_Base_somente_disp!$A:$J,5,FALSE),0)</f>
        <v>22204</v>
      </c>
      <c r="C792">
        <f>IFERROR(VLOOKUP(A792,[1]Monitoramento_Base_somente_disp!$A:$J,6,FALSE),0)</f>
        <v>5832380</v>
      </c>
      <c r="D792">
        <f>IFERROR(VLOOKUP(A792,[1]Monitoramento_Base_somente_disp!$A:$J,7,FALSE),0)</f>
        <v>19188</v>
      </c>
      <c r="E792">
        <f>IFERROR(VLOOKUP(A792,[1]Monitoramento_Base_somente_disp!$A:$J,8,FALSE),0)</f>
        <v>5752241</v>
      </c>
      <c r="F792">
        <f>IFERROR(VLOOKUP(A792,[1]Monitoramento_Base_somente_disp!$A:$J,9,FALSE),0)</f>
        <v>1042</v>
      </c>
      <c r="G792">
        <f>IFERROR(VLOOKUP(A792,[1]Monitoramento_Base_somente_disp!$A:$J,10,FALSE),0)</f>
        <v>880113</v>
      </c>
      <c r="H792">
        <f>IFERROR(VLOOKUP(A792,[2]Sheet1!$A:$I,4,FALSE),0)</f>
        <v>0</v>
      </c>
      <c r="I792">
        <f>IFERROR(VLOOKUP(A792,[2]Sheet1!$A:$I,5,FALSE),0)</f>
        <v>0</v>
      </c>
      <c r="J792">
        <f>IFERROR(VLOOKUP(A792,[2]Sheet1!$A:$I,6,FALSE),0)</f>
        <v>0</v>
      </c>
      <c r="K792">
        <f>IFERROR(VLOOKUP(A792,[2]Sheet1!$A:$I,7,FALSE),0)</f>
        <v>0</v>
      </c>
      <c r="L792">
        <f>IFERROR(VLOOKUP(A792,[2]Sheet1!$A:$I,8,FALSE),0)</f>
        <v>0</v>
      </c>
      <c r="M792">
        <f>IFERROR(VLOOKUP(A792,[2]Sheet1!$A:$I,9,FALSE),0)</f>
        <v>0</v>
      </c>
      <c r="N792">
        <f>IFERROR(VLOOKUP(A792,[3]Sheet1!$A:$G,2,FALSE),0)</f>
        <v>0</v>
      </c>
      <c r="O792">
        <f>IFERROR(VLOOKUP(A792,[3]Sheet1!$A:$G,3,FALSE),0)</f>
        <v>0</v>
      </c>
      <c r="P792">
        <f>IFERROR(VLOOKUP(A792,[3]Sheet1!$A:$G,4,FALSE),0)</f>
        <v>0</v>
      </c>
      <c r="Q792">
        <f>IFERROR(VLOOKUP(A792,[3]Sheet1!$A:$G,5,FALSE),0)</f>
        <v>0</v>
      </c>
      <c r="R792">
        <f>IFERROR(VLOOKUP(A792,[3]Sheet1!$A:$G,6,FALSE),0)</f>
        <v>0</v>
      </c>
      <c r="S792">
        <f>IFERROR(VLOOKUP(A792,[3]Sheet1!$A:$G,7,FALSE),0)</f>
        <v>0</v>
      </c>
      <c r="T792" t="str">
        <f t="shared" si="73"/>
        <v>Sim</v>
      </c>
      <c r="U792" t="str">
        <f t="shared" si="74"/>
        <v>Sim</v>
      </c>
      <c r="V792" t="str">
        <f t="shared" si="75"/>
        <v>Sim</v>
      </c>
      <c r="W792" t="str">
        <f t="shared" si="76"/>
        <v>Sim</v>
      </c>
      <c r="X792" t="str">
        <f t="shared" si="77"/>
        <v>Sim</v>
      </c>
      <c r="Y792" t="str">
        <f t="shared" si="78"/>
        <v>Sim</v>
      </c>
    </row>
    <row r="793" spans="1:25" x14ac:dyDescent="0.25">
      <c r="A793" s="5">
        <v>240530</v>
      </c>
      <c r="B793">
        <f>IFERROR(VLOOKUP(A793,[1]Monitoramento_Base_somente_disp!$A:$J,5,FALSE),0)</f>
        <v>18806</v>
      </c>
      <c r="C793">
        <f>IFERROR(VLOOKUP(A793,[1]Monitoramento_Base_somente_disp!$A:$J,6,FALSE),0)</f>
        <v>1156527</v>
      </c>
      <c r="D793">
        <f>IFERROR(VLOOKUP(A793,[1]Monitoramento_Base_somente_disp!$A:$J,7,FALSE),0)</f>
        <v>10796</v>
      </c>
      <c r="E793">
        <f>IFERROR(VLOOKUP(A793,[1]Monitoramento_Base_somente_disp!$A:$J,8,FALSE),0)</f>
        <v>850803</v>
      </c>
      <c r="F793">
        <f>IFERROR(VLOOKUP(A793,[1]Monitoramento_Base_somente_disp!$A:$J,9,FALSE),0)</f>
        <v>254</v>
      </c>
      <c r="G793">
        <f>IFERROR(VLOOKUP(A793,[1]Monitoramento_Base_somente_disp!$A:$J,10,FALSE),0)</f>
        <v>113341</v>
      </c>
      <c r="H793">
        <f>IFERROR(VLOOKUP(A793,[2]Sheet1!$A:$I,4,FALSE),0)</f>
        <v>0</v>
      </c>
      <c r="I793">
        <f>IFERROR(VLOOKUP(A793,[2]Sheet1!$A:$I,5,FALSE),0)</f>
        <v>0</v>
      </c>
      <c r="J793">
        <f>IFERROR(VLOOKUP(A793,[2]Sheet1!$A:$I,6,FALSE),0)</f>
        <v>0</v>
      </c>
      <c r="K793">
        <f>IFERROR(VLOOKUP(A793,[2]Sheet1!$A:$I,7,FALSE),0)</f>
        <v>0</v>
      </c>
      <c r="L793">
        <f>IFERROR(VLOOKUP(A793,[2]Sheet1!$A:$I,8,FALSE),0)</f>
        <v>0</v>
      </c>
      <c r="M793">
        <f>IFERROR(VLOOKUP(A793,[2]Sheet1!$A:$I,9,FALSE),0)</f>
        <v>0</v>
      </c>
      <c r="N793">
        <f>IFERROR(VLOOKUP(A793,[3]Sheet1!$A:$G,2,FALSE),0)</f>
        <v>0</v>
      </c>
      <c r="O793">
        <f>IFERROR(VLOOKUP(A793,[3]Sheet1!$A:$G,3,FALSE),0)</f>
        <v>0</v>
      </c>
      <c r="P793">
        <f>IFERROR(VLOOKUP(A793,[3]Sheet1!$A:$G,4,FALSE),0)</f>
        <v>0</v>
      </c>
      <c r="Q793">
        <f>IFERROR(VLOOKUP(A793,[3]Sheet1!$A:$G,5,FALSE),0)</f>
        <v>0</v>
      </c>
      <c r="R793">
        <f>IFERROR(VLOOKUP(A793,[3]Sheet1!$A:$G,6,FALSE),0)</f>
        <v>0</v>
      </c>
      <c r="S793">
        <f>IFERROR(VLOOKUP(A793,[3]Sheet1!$A:$G,7,FALSE),0)</f>
        <v>0</v>
      </c>
      <c r="T793" t="str">
        <f t="shared" si="73"/>
        <v>Sim</v>
      </c>
      <c r="U793" t="str">
        <f t="shared" si="74"/>
        <v>Sim</v>
      </c>
      <c r="V793" t="str">
        <f t="shared" si="75"/>
        <v>Sim</v>
      </c>
      <c r="W793" t="str">
        <f t="shared" si="76"/>
        <v>Sim</v>
      </c>
      <c r="X793" t="str">
        <f t="shared" si="77"/>
        <v>Sim</v>
      </c>
      <c r="Y793" t="str">
        <f t="shared" si="78"/>
        <v>Sim</v>
      </c>
    </row>
    <row r="794" spans="1:25" x14ac:dyDescent="0.25">
      <c r="A794" s="5">
        <v>240540</v>
      </c>
      <c r="B794">
        <f>IFERROR(VLOOKUP(A794,[1]Monitoramento_Base_somente_disp!$A:$J,5,FALSE),0)</f>
        <v>3275</v>
      </c>
      <c r="C794">
        <f>IFERROR(VLOOKUP(A794,[1]Monitoramento_Base_somente_disp!$A:$J,6,FALSE),0)</f>
        <v>466915</v>
      </c>
      <c r="D794">
        <f>IFERROR(VLOOKUP(A794,[1]Monitoramento_Base_somente_disp!$A:$J,7,FALSE),0)</f>
        <v>17434</v>
      </c>
      <c r="E794">
        <f>IFERROR(VLOOKUP(A794,[1]Monitoramento_Base_somente_disp!$A:$J,8,FALSE),0)</f>
        <v>578344</v>
      </c>
      <c r="F794">
        <f>IFERROR(VLOOKUP(A794,[1]Monitoramento_Base_somente_disp!$A:$J,9,FALSE),0)</f>
        <v>0</v>
      </c>
      <c r="G794">
        <f>IFERROR(VLOOKUP(A794,[1]Monitoramento_Base_somente_disp!$A:$J,10,FALSE),0)</f>
        <v>78565</v>
      </c>
      <c r="H794">
        <f>IFERROR(VLOOKUP(A794,[2]Sheet1!$A:$I,4,FALSE),0)</f>
        <v>0</v>
      </c>
      <c r="I794">
        <f>IFERROR(VLOOKUP(A794,[2]Sheet1!$A:$I,5,FALSE),0)</f>
        <v>0</v>
      </c>
      <c r="J794">
        <f>IFERROR(VLOOKUP(A794,[2]Sheet1!$A:$I,6,FALSE),0)</f>
        <v>0</v>
      </c>
      <c r="K794">
        <f>IFERROR(VLOOKUP(A794,[2]Sheet1!$A:$I,7,FALSE),0)</f>
        <v>0</v>
      </c>
      <c r="L794">
        <f>IFERROR(VLOOKUP(A794,[2]Sheet1!$A:$I,8,FALSE),0)</f>
        <v>0</v>
      </c>
      <c r="M794">
        <f>IFERROR(VLOOKUP(A794,[2]Sheet1!$A:$I,9,FALSE),0)</f>
        <v>0</v>
      </c>
      <c r="N794">
        <f>IFERROR(VLOOKUP(A794,[3]Sheet1!$A:$G,2,FALSE),0)</f>
        <v>0</v>
      </c>
      <c r="O794">
        <f>IFERROR(VLOOKUP(A794,[3]Sheet1!$A:$G,3,FALSE),0)</f>
        <v>0</v>
      </c>
      <c r="P794">
        <f>IFERROR(VLOOKUP(A794,[3]Sheet1!$A:$G,4,FALSE),0)</f>
        <v>0</v>
      </c>
      <c r="Q794">
        <f>IFERROR(VLOOKUP(A794,[3]Sheet1!$A:$G,5,FALSE),0)</f>
        <v>0</v>
      </c>
      <c r="R794">
        <f>IFERROR(VLOOKUP(A794,[3]Sheet1!$A:$G,6,FALSE),0)</f>
        <v>0</v>
      </c>
      <c r="S794">
        <f>IFERROR(VLOOKUP(A794,[3]Sheet1!$A:$G,7,FALSE),0)</f>
        <v>0</v>
      </c>
      <c r="T794" t="str">
        <f t="shared" si="73"/>
        <v>Sim</v>
      </c>
      <c r="U794" t="str">
        <f t="shared" si="74"/>
        <v>Sim</v>
      </c>
      <c r="V794" t="str">
        <f t="shared" si="75"/>
        <v>Sim</v>
      </c>
      <c r="W794" t="str">
        <f t="shared" si="76"/>
        <v>Sim</v>
      </c>
      <c r="X794" t="str">
        <f t="shared" si="77"/>
        <v>Não</v>
      </c>
      <c r="Y794" t="str">
        <f t="shared" si="78"/>
        <v>Sim</v>
      </c>
    </row>
    <row r="795" spans="1:25" x14ac:dyDescent="0.25">
      <c r="A795" s="5">
        <v>240550</v>
      </c>
      <c r="B795">
        <f>IFERROR(VLOOKUP(A795,[1]Monitoramento_Base_somente_disp!$A:$J,5,FALSE),0)</f>
        <v>16658</v>
      </c>
      <c r="C795">
        <f>IFERROR(VLOOKUP(A795,[1]Monitoramento_Base_somente_disp!$A:$J,6,FALSE),0)</f>
        <v>1347020</v>
      </c>
      <c r="D795">
        <f>IFERROR(VLOOKUP(A795,[1]Monitoramento_Base_somente_disp!$A:$J,7,FALSE),0)</f>
        <v>760</v>
      </c>
      <c r="E795">
        <f>IFERROR(VLOOKUP(A795,[1]Monitoramento_Base_somente_disp!$A:$J,8,FALSE),0)</f>
        <v>1098783</v>
      </c>
      <c r="F795">
        <f>IFERROR(VLOOKUP(A795,[1]Monitoramento_Base_somente_disp!$A:$J,9,FALSE),0)</f>
        <v>0</v>
      </c>
      <c r="G795">
        <f>IFERROR(VLOOKUP(A795,[1]Monitoramento_Base_somente_disp!$A:$J,10,FALSE),0)</f>
        <v>173475</v>
      </c>
      <c r="H795">
        <f>IFERROR(VLOOKUP(A795,[2]Sheet1!$A:$I,4,FALSE),0)</f>
        <v>0</v>
      </c>
      <c r="I795">
        <f>IFERROR(VLOOKUP(A795,[2]Sheet1!$A:$I,5,FALSE),0)</f>
        <v>0</v>
      </c>
      <c r="J795">
        <f>IFERROR(VLOOKUP(A795,[2]Sheet1!$A:$I,6,FALSE),0)</f>
        <v>0</v>
      </c>
      <c r="K795">
        <f>IFERROR(VLOOKUP(A795,[2]Sheet1!$A:$I,7,FALSE),0)</f>
        <v>0</v>
      </c>
      <c r="L795">
        <f>IFERROR(VLOOKUP(A795,[2]Sheet1!$A:$I,8,FALSE),0)</f>
        <v>0</v>
      </c>
      <c r="M795">
        <f>IFERROR(VLOOKUP(A795,[2]Sheet1!$A:$I,9,FALSE),0)</f>
        <v>0</v>
      </c>
      <c r="N795">
        <f>IFERROR(VLOOKUP(A795,[3]Sheet1!$A:$G,2,FALSE),0)</f>
        <v>0</v>
      </c>
      <c r="O795">
        <f>IFERROR(VLOOKUP(A795,[3]Sheet1!$A:$G,3,FALSE),0)</f>
        <v>0</v>
      </c>
      <c r="P795">
        <f>IFERROR(VLOOKUP(A795,[3]Sheet1!$A:$G,4,FALSE),0)</f>
        <v>0</v>
      </c>
      <c r="Q795">
        <f>IFERROR(VLOOKUP(A795,[3]Sheet1!$A:$G,5,FALSE),0)</f>
        <v>0</v>
      </c>
      <c r="R795">
        <f>IFERROR(VLOOKUP(A795,[3]Sheet1!$A:$G,6,FALSE),0)</f>
        <v>0</v>
      </c>
      <c r="S795">
        <f>IFERROR(VLOOKUP(A795,[3]Sheet1!$A:$G,7,FALSE),0)</f>
        <v>0</v>
      </c>
      <c r="T795" t="str">
        <f t="shared" si="73"/>
        <v>Sim</v>
      </c>
      <c r="U795" t="str">
        <f t="shared" si="74"/>
        <v>Sim</v>
      </c>
      <c r="V795" t="str">
        <f t="shared" si="75"/>
        <v>Sim</v>
      </c>
      <c r="W795" t="str">
        <f t="shared" si="76"/>
        <v>Sim</v>
      </c>
      <c r="X795" t="str">
        <f t="shared" si="77"/>
        <v>Não</v>
      </c>
      <c r="Y795" t="str">
        <f t="shared" si="78"/>
        <v>Sim</v>
      </c>
    </row>
    <row r="796" spans="1:25" x14ac:dyDescent="0.25">
      <c r="A796" s="5">
        <v>240560</v>
      </c>
      <c r="B796">
        <f>IFERROR(VLOOKUP(A796,[1]Monitoramento_Base_somente_disp!$A:$J,5,FALSE),0)</f>
        <v>37596</v>
      </c>
      <c r="C796">
        <f>IFERROR(VLOOKUP(A796,[1]Monitoramento_Base_somente_disp!$A:$J,6,FALSE),0)</f>
        <v>5937923</v>
      </c>
      <c r="D796">
        <f>IFERROR(VLOOKUP(A796,[1]Monitoramento_Base_somente_disp!$A:$J,7,FALSE),0)</f>
        <v>64019</v>
      </c>
      <c r="E796">
        <f>IFERROR(VLOOKUP(A796,[1]Monitoramento_Base_somente_disp!$A:$J,8,FALSE),0)</f>
        <v>5411571</v>
      </c>
      <c r="F796">
        <f>IFERROR(VLOOKUP(A796,[1]Monitoramento_Base_somente_disp!$A:$J,9,FALSE),0)</f>
        <v>8403</v>
      </c>
      <c r="G796">
        <f>IFERROR(VLOOKUP(A796,[1]Monitoramento_Base_somente_disp!$A:$J,10,FALSE),0)</f>
        <v>1362006</v>
      </c>
      <c r="H796">
        <f>IFERROR(VLOOKUP(A796,[2]Sheet1!$A:$I,4,FALSE),0)</f>
        <v>0</v>
      </c>
      <c r="I796">
        <f>IFERROR(VLOOKUP(A796,[2]Sheet1!$A:$I,5,FALSE),0)</f>
        <v>0</v>
      </c>
      <c r="J796">
        <f>IFERROR(VLOOKUP(A796,[2]Sheet1!$A:$I,6,FALSE),0)</f>
        <v>0</v>
      </c>
      <c r="K796">
        <f>IFERROR(VLOOKUP(A796,[2]Sheet1!$A:$I,7,FALSE),0)</f>
        <v>0</v>
      </c>
      <c r="L796">
        <f>IFERROR(VLOOKUP(A796,[2]Sheet1!$A:$I,8,FALSE),0)</f>
        <v>0</v>
      </c>
      <c r="M796">
        <f>IFERROR(VLOOKUP(A796,[2]Sheet1!$A:$I,9,FALSE),0)</f>
        <v>0</v>
      </c>
      <c r="N796">
        <f>IFERROR(VLOOKUP(A796,[3]Sheet1!$A:$G,2,FALSE),0)</f>
        <v>0</v>
      </c>
      <c r="O796">
        <f>IFERROR(VLOOKUP(A796,[3]Sheet1!$A:$G,3,FALSE),0)</f>
        <v>0</v>
      </c>
      <c r="P796">
        <f>IFERROR(VLOOKUP(A796,[3]Sheet1!$A:$G,4,FALSE),0)</f>
        <v>0</v>
      </c>
      <c r="Q796">
        <f>IFERROR(VLOOKUP(A796,[3]Sheet1!$A:$G,5,FALSE),0)</f>
        <v>0</v>
      </c>
      <c r="R796">
        <f>IFERROR(VLOOKUP(A796,[3]Sheet1!$A:$G,6,FALSE),0)</f>
        <v>0</v>
      </c>
      <c r="S796">
        <f>IFERROR(VLOOKUP(A796,[3]Sheet1!$A:$G,7,FALSE),0)</f>
        <v>0</v>
      </c>
      <c r="T796" t="str">
        <f t="shared" si="73"/>
        <v>Sim</v>
      </c>
      <c r="U796" t="str">
        <f t="shared" si="74"/>
        <v>Sim</v>
      </c>
      <c r="V796" t="str">
        <f t="shared" si="75"/>
        <v>Sim</v>
      </c>
      <c r="W796" t="str">
        <f t="shared" si="76"/>
        <v>Sim</v>
      </c>
      <c r="X796" t="str">
        <f t="shared" si="77"/>
        <v>Sim</v>
      </c>
      <c r="Y796" t="str">
        <f t="shared" si="78"/>
        <v>Sim</v>
      </c>
    </row>
    <row r="797" spans="1:25" x14ac:dyDescent="0.25">
      <c r="A797" s="5">
        <v>240570</v>
      </c>
      <c r="B797">
        <f>IFERROR(VLOOKUP(A797,[1]Monitoramento_Base_somente_disp!$A:$J,5,FALSE),0)</f>
        <v>16349</v>
      </c>
      <c r="C797">
        <f>IFERROR(VLOOKUP(A797,[1]Monitoramento_Base_somente_disp!$A:$J,6,FALSE),0)</f>
        <v>10469624</v>
      </c>
      <c r="D797">
        <f>IFERROR(VLOOKUP(A797,[1]Monitoramento_Base_somente_disp!$A:$J,7,FALSE),0)</f>
        <v>31141</v>
      </c>
      <c r="E797">
        <f>IFERROR(VLOOKUP(A797,[1]Monitoramento_Base_somente_disp!$A:$J,8,FALSE),0)</f>
        <v>12000445</v>
      </c>
      <c r="F797">
        <f>IFERROR(VLOOKUP(A797,[1]Monitoramento_Base_somente_disp!$A:$J,9,FALSE),0)</f>
        <v>5620</v>
      </c>
      <c r="G797">
        <f>IFERROR(VLOOKUP(A797,[1]Monitoramento_Base_somente_disp!$A:$J,10,FALSE),0)</f>
        <v>1905330</v>
      </c>
      <c r="H797">
        <f>IFERROR(VLOOKUP(A797,[2]Sheet1!$A:$I,4,FALSE),0)</f>
        <v>0</v>
      </c>
      <c r="I797">
        <f>IFERROR(VLOOKUP(A797,[2]Sheet1!$A:$I,5,FALSE),0)</f>
        <v>0</v>
      </c>
      <c r="J797">
        <f>IFERROR(VLOOKUP(A797,[2]Sheet1!$A:$I,6,FALSE),0)</f>
        <v>0</v>
      </c>
      <c r="K797">
        <f>IFERROR(VLOOKUP(A797,[2]Sheet1!$A:$I,7,FALSE),0)</f>
        <v>0</v>
      </c>
      <c r="L797">
        <f>IFERROR(VLOOKUP(A797,[2]Sheet1!$A:$I,8,FALSE),0)</f>
        <v>0</v>
      </c>
      <c r="M797">
        <f>IFERROR(VLOOKUP(A797,[2]Sheet1!$A:$I,9,FALSE),0)</f>
        <v>0</v>
      </c>
      <c r="N797">
        <f>IFERROR(VLOOKUP(A797,[3]Sheet1!$A:$G,2,FALSE),0)</f>
        <v>0</v>
      </c>
      <c r="O797">
        <f>IFERROR(VLOOKUP(A797,[3]Sheet1!$A:$G,3,FALSE),0)</f>
        <v>0</v>
      </c>
      <c r="P797">
        <f>IFERROR(VLOOKUP(A797,[3]Sheet1!$A:$G,4,FALSE),0)</f>
        <v>0</v>
      </c>
      <c r="Q797">
        <f>IFERROR(VLOOKUP(A797,[3]Sheet1!$A:$G,5,FALSE),0)</f>
        <v>0</v>
      </c>
      <c r="R797">
        <f>IFERROR(VLOOKUP(A797,[3]Sheet1!$A:$G,6,FALSE),0)</f>
        <v>0</v>
      </c>
      <c r="S797">
        <f>IFERROR(VLOOKUP(A797,[3]Sheet1!$A:$G,7,FALSE),0)</f>
        <v>0</v>
      </c>
      <c r="T797" t="str">
        <f t="shared" si="73"/>
        <v>Sim</v>
      </c>
      <c r="U797" t="str">
        <f t="shared" si="74"/>
        <v>Sim</v>
      </c>
      <c r="V797" t="str">
        <f t="shared" si="75"/>
        <v>Sim</v>
      </c>
      <c r="W797" t="str">
        <f t="shared" si="76"/>
        <v>Sim</v>
      </c>
      <c r="X797" t="str">
        <f t="shared" si="77"/>
        <v>Sim</v>
      </c>
      <c r="Y797" t="str">
        <f t="shared" si="78"/>
        <v>Sim</v>
      </c>
    </row>
    <row r="798" spans="1:25" x14ac:dyDescent="0.25">
      <c r="A798" s="5">
        <v>240580</v>
      </c>
      <c r="B798">
        <f>IFERROR(VLOOKUP(A798,[1]Monitoramento_Base_somente_disp!$A:$J,5,FALSE),0)</f>
        <v>116600</v>
      </c>
      <c r="C798">
        <f>IFERROR(VLOOKUP(A798,[1]Monitoramento_Base_somente_disp!$A:$J,6,FALSE),0)</f>
        <v>17672617</v>
      </c>
      <c r="D798">
        <f>IFERROR(VLOOKUP(A798,[1]Monitoramento_Base_somente_disp!$A:$J,7,FALSE),0)</f>
        <v>101428</v>
      </c>
      <c r="E798">
        <f>IFERROR(VLOOKUP(A798,[1]Monitoramento_Base_somente_disp!$A:$J,8,FALSE),0)</f>
        <v>16297128</v>
      </c>
      <c r="F798">
        <f>IFERROR(VLOOKUP(A798,[1]Monitoramento_Base_somente_disp!$A:$J,9,FALSE),0)</f>
        <v>0</v>
      </c>
      <c r="G798">
        <f>IFERROR(VLOOKUP(A798,[1]Monitoramento_Base_somente_disp!$A:$J,10,FALSE),0)</f>
        <v>2315000</v>
      </c>
      <c r="H798">
        <f>IFERROR(VLOOKUP(A798,[2]Sheet1!$A:$I,4,FALSE),0)</f>
        <v>0</v>
      </c>
      <c r="I798">
        <f>IFERROR(VLOOKUP(A798,[2]Sheet1!$A:$I,5,FALSE),0)</f>
        <v>0</v>
      </c>
      <c r="J798">
        <f>IFERROR(VLOOKUP(A798,[2]Sheet1!$A:$I,6,FALSE),0)</f>
        <v>0</v>
      </c>
      <c r="K798">
        <f>IFERROR(VLOOKUP(A798,[2]Sheet1!$A:$I,7,FALSE),0)</f>
        <v>0</v>
      </c>
      <c r="L798">
        <f>IFERROR(VLOOKUP(A798,[2]Sheet1!$A:$I,8,FALSE),0)</f>
        <v>0</v>
      </c>
      <c r="M798">
        <f>IFERROR(VLOOKUP(A798,[2]Sheet1!$A:$I,9,FALSE),0)</f>
        <v>0</v>
      </c>
      <c r="N798">
        <f>IFERROR(VLOOKUP(A798,[3]Sheet1!$A:$G,2,FALSE),0)</f>
        <v>0</v>
      </c>
      <c r="O798">
        <f>IFERROR(VLOOKUP(A798,[3]Sheet1!$A:$G,3,FALSE),0)</f>
        <v>0</v>
      </c>
      <c r="P798">
        <f>IFERROR(VLOOKUP(A798,[3]Sheet1!$A:$G,4,FALSE),0)</f>
        <v>0</v>
      </c>
      <c r="Q798">
        <f>IFERROR(VLOOKUP(A798,[3]Sheet1!$A:$G,5,FALSE),0)</f>
        <v>0</v>
      </c>
      <c r="R798">
        <f>IFERROR(VLOOKUP(A798,[3]Sheet1!$A:$G,6,FALSE),0)</f>
        <v>0</v>
      </c>
      <c r="S798">
        <f>IFERROR(VLOOKUP(A798,[3]Sheet1!$A:$G,7,FALSE),0)</f>
        <v>0</v>
      </c>
      <c r="T798" t="str">
        <f t="shared" si="73"/>
        <v>Sim</v>
      </c>
      <c r="U798" t="str">
        <f t="shared" si="74"/>
        <v>Sim</v>
      </c>
      <c r="V798" t="str">
        <f t="shared" si="75"/>
        <v>Sim</v>
      </c>
      <c r="W798" t="str">
        <f t="shared" si="76"/>
        <v>Sim</v>
      </c>
      <c r="X798" t="str">
        <f t="shared" si="77"/>
        <v>Não</v>
      </c>
      <c r="Y798" t="str">
        <f t="shared" si="78"/>
        <v>Sim</v>
      </c>
    </row>
    <row r="799" spans="1:25" x14ac:dyDescent="0.25">
      <c r="A799" s="5">
        <v>240590</v>
      </c>
      <c r="B799">
        <f>IFERROR(VLOOKUP(A799,[1]Monitoramento_Base_somente_disp!$A:$J,5,FALSE),0)</f>
        <v>1098</v>
      </c>
      <c r="C799">
        <f>IFERROR(VLOOKUP(A799,[1]Monitoramento_Base_somente_disp!$A:$J,6,FALSE),0)</f>
        <v>2541639</v>
      </c>
      <c r="D799">
        <f>IFERROR(VLOOKUP(A799,[1]Monitoramento_Base_somente_disp!$A:$J,7,FALSE),0)</f>
        <v>0</v>
      </c>
      <c r="E799">
        <f>IFERROR(VLOOKUP(A799,[1]Monitoramento_Base_somente_disp!$A:$J,8,FALSE),0)</f>
        <v>2290962</v>
      </c>
      <c r="F799">
        <f>IFERROR(VLOOKUP(A799,[1]Monitoramento_Base_somente_disp!$A:$J,9,FALSE),0)</f>
        <v>0</v>
      </c>
      <c r="G799">
        <f>IFERROR(VLOOKUP(A799,[1]Monitoramento_Base_somente_disp!$A:$J,10,FALSE),0)</f>
        <v>369510</v>
      </c>
      <c r="H799">
        <f>IFERROR(VLOOKUP(A799,[2]Sheet1!$A:$I,4,FALSE),0)</f>
        <v>0</v>
      </c>
      <c r="I799">
        <f>IFERROR(VLOOKUP(A799,[2]Sheet1!$A:$I,5,FALSE),0)</f>
        <v>0</v>
      </c>
      <c r="J799">
        <f>IFERROR(VLOOKUP(A799,[2]Sheet1!$A:$I,6,FALSE),0)</f>
        <v>0</v>
      </c>
      <c r="K799">
        <f>IFERROR(VLOOKUP(A799,[2]Sheet1!$A:$I,7,FALSE),0)</f>
        <v>0</v>
      </c>
      <c r="L799">
        <f>IFERROR(VLOOKUP(A799,[2]Sheet1!$A:$I,8,FALSE),0)</f>
        <v>0</v>
      </c>
      <c r="M799">
        <f>IFERROR(VLOOKUP(A799,[2]Sheet1!$A:$I,9,FALSE),0)</f>
        <v>0</v>
      </c>
      <c r="N799">
        <f>IFERROR(VLOOKUP(A799,[3]Sheet1!$A:$G,2,FALSE),0)</f>
        <v>0</v>
      </c>
      <c r="O799">
        <f>IFERROR(VLOOKUP(A799,[3]Sheet1!$A:$G,3,FALSE),0)</f>
        <v>0</v>
      </c>
      <c r="P799">
        <f>IFERROR(VLOOKUP(A799,[3]Sheet1!$A:$G,4,FALSE),0)</f>
        <v>0</v>
      </c>
      <c r="Q799">
        <f>IFERROR(VLOOKUP(A799,[3]Sheet1!$A:$G,5,FALSE),0)</f>
        <v>0</v>
      </c>
      <c r="R799">
        <f>IFERROR(VLOOKUP(A799,[3]Sheet1!$A:$G,6,FALSE),0)</f>
        <v>0</v>
      </c>
      <c r="S799">
        <f>IFERROR(VLOOKUP(A799,[3]Sheet1!$A:$G,7,FALSE),0)</f>
        <v>0</v>
      </c>
      <c r="T799" t="str">
        <f t="shared" si="73"/>
        <v>Sim</v>
      </c>
      <c r="U799" t="str">
        <f t="shared" si="74"/>
        <v>Sim</v>
      </c>
      <c r="V799" t="str">
        <f t="shared" si="75"/>
        <v>Não</v>
      </c>
      <c r="W799" t="str">
        <f t="shared" si="76"/>
        <v>Sim</v>
      </c>
      <c r="X799" t="str">
        <f t="shared" si="77"/>
        <v>Não</v>
      </c>
      <c r="Y799" t="str">
        <f t="shared" si="78"/>
        <v>Sim</v>
      </c>
    </row>
    <row r="800" spans="1:25" x14ac:dyDescent="0.25">
      <c r="A800" s="5">
        <v>240600</v>
      </c>
      <c r="B800">
        <f>IFERROR(VLOOKUP(A800,[1]Monitoramento_Base_somente_disp!$A:$J,5,FALSE),0)</f>
        <v>14065</v>
      </c>
      <c r="C800">
        <f>IFERROR(VLOOKUP(A800,[1]Monitoramento_Base_somente_disp!$A:$J,6,FALSE),0)</f>
        <v>2687110</v>
      </c>
      <c r="D800">
        <f>IFERROR(VLOOKUP(A800,[1]Monitoramento_Base_somente_disp!$A:$J,7,FALSE),0)</f>
        <v>5481</v>
      </c>
      <c r="E800">
        <f>IFERROR(VLOOKUP(A800,[1]Monitoramento_Base_somente_disp!$A:$J,8,FALSE),0)</f>
        <v>2467313</v>
      </c>
      <c r="F800">
        <f>IFERROR(VLOOKUP(A800,[1]Monitoramento_Base_somente_disp!$A:$J,9,FALSE),0)</f>
        <v>0</v>
      </c>
      <c r="G800">
        <f>IFERROR(VLOOKUP(A800,[1]Monitoramento_Base_somente_disp!$A:$J,10,FALSE),0)</f>
        <v>390045</v>
      </c>
      <c r="H800">
        <f>IFERROR(VLOOKUP(A800,[2]Sheet1!$A:$I,4,FALSE),0)</f>
        <v>0</v>
      </c>
      <c r="I800">
        <f>IFERROR(VLOOKUP(A800,[2]Sheet1!$A:$I,5,FALSE),0)</f>
        <v>0</v>
      </c>
      <c r="J800">
        <f>IFERROR(VLOOKUP(A800,[2]Sheet1!$A:$I,6,FALSE),0)</f>
        <v>0</v>
      </c>
      <c r="K800">
        <f>IFERROR(VLOOKUP(A800,[2]Sheet1!$A:$I,7,FALSE),0)</f>
        <v>0</v>
      </c>
      <c r="L800">
        <f>IFERROR(VLOOKUP(A800,[2]Sheet1!$A:$I,8,FALSE),0)</f>
        <v>0</v>
      </c>
      <c r="M800">
        <f>IFERROR(VLOOKUP(A800,[2]Sheet1!$A:$I,9,FALSE),0)</f>
        <v>0</v>
      </c>
      <c r="N800">
        <f>IFERROR(VLOOKUP(A800,[3]Sheet1!$A:$G,2,FALSE),0)</f>
        <v>0</v>
      </c>
      <c r="O800">
        <f>IFERROR(VLOOKUP(A800,[3]Sheet1!$A:$G,3,FALSE),0)</f>
        <v>0</v>
      </c>
      <c r="P800">
        <f>IFERROR(VLOOKUP(A800,[3]Sheet1!$A:$G,4,FALSE),0)</f>
        <v>0</v>
      </c>
      <c r="Q800">
        <f>IFERROR(VLOOKUP(A800,[3]Sheet1!$A:$G,5,FALSE),0)</f>
        <v>0</v>
      </c>
      <c r="R800">
        <f>IFERROR(VLOOKUP(A800,[3]Sheet1!$A:$G,6,FALSE),0)</f>
        <v>0</v>
      </c>
      <c r="S800">
        <f>IFERROR(VLOOKUP(A800,[3]Sheet1!$A:$G,7,FALSE),0)</f>
        <v>0</v>
      </c>
      <c r="T800" t="str">
        <f t="shared" si="73"/>
        <v>Sim</v>
      </c>
      <c r="U800" t="str">
        <f t="shared" si="74"/>
        <v>Sim</v>
      </c>
      <c r="V800" t="str">
        <f t="shared" si="75"/>
        <v>Sim</v>
      </c>
      <c r="W800" t="str">
        <f t="shared" si="76"/>
        <v>Sim</v>
      </c>
      <c r="X800" t="str">
        <f t="shared" si="77"/>
        <v>Não</v>
      </c>
      <c r="Y800" t="str">
        <f t="shared" si="78"/>
        <v>Sim</v>
      </c>
    </row>
    <row r="801" spans="1:25" x14ac:dyDescent="0.25">
      <c r="A801" s="5">
        <v>240610</v>
      </c>
      <c r="B801">
        <f>IFERROR(VLOOKUP(A801,[1]Monitoramento_Base_somente_disp!$A:$J,5,FALSE),0)</f>
        <v>87772</v>
      </c>
      <c r="C801">
        <f>IFERROR(VLOOKUP(A801,[1]Monitoramento_Base_somente_disp!$A:$J,6,FALSE),0)</f>
        <v>11699623</v>
      </c>
      <c r="D801">
        <f>IFERROR(VLOOKUP(A801,[1]Monitoramento_Base_somente_disp!$A:$J,7,FALSE),0)</f>
        <v>76903</v>
      </c>
      <c r="E801">
        <f>IFERROR(VLOOKUP(A801,[1]Monitoramento_Base_somente_disp!$A:$J,8,FALSE),0)</f>
        <v>15858465</v>
      </c>
      <c r="F801">
        <f>IFERROR(VLOOKUP(A801,[1]Monitoramento_Base_somente_disp!$A:$J,9,FALSE),0)</f>
        <v>8722</v>
      </c>
      <c r="G801">
        <f>IFERROR(VLOOKUP(A801,[1]Monitoramento_Base_somente_disp!$A:$J,10,FALSE),0)</f>
        <v>2671097</v>
      </c>
      <c r="H801">
        <f>IFERROR(VLOOKUP(A801,[2]Sheet1!$A:$I,4,FALSE),0)</f>
        <v>0</v>
      </c>
      <c r="I801">
        <f>IFERROR(VLOOKUP(A801,[2]Sheet1!$A:$I,5,FALSE),0)</f>
        <v>0</v>
      </c>
      <c r="J801">
        <f>IFERROR(VLOOKUP(A801,[2]Sheet1!$A:$I,6,FALSE),0)</f>
        <v>0</v>
      </c>
      <c r="K801">
        <f>IFERROR(VLOOKUP(A801,[2]Sheet1!$A:$I,7,FALSE),0)</f>
        <v>0</v>
      </c>
      <c r="L801">
        <f>IFERROR(VLOOKUP(A801,[2]Sheet1!$A:$I,8,FALSE),0)</f>
        <v>0</v>
      </c>
      <c r="M801">
        <f>IFERROR(VLOOKUP(A801,[2]Sheet1!$A:$I,9,FALSE),0)</f>
        <v>0</v>
      </c>
      <c r="N801">
        <f>IFERROR(VLOOKUP(A801,[3]Sheet1!$A:$G,2,FALSE),0)</f>
        <v>0</v>
      </c>
      <c r="O801">
        <f>IFERROR(VLOOKUP(A801,[3]Sheet1!$A:$G,3,FALSE),0)</f>
        <v>0</v>
      </c>
      <c r="P801">
        <f>IFERROR(VLOOKUP(A801,[3]Sheet1!$A:$G,4,FALSE),0)</f>
        <v>0</v>
      </c>
      <c r="Q801">
        <f>IFERROR(VLOOKUP(A801,[3]Sheet1!$A:$G,5,FALSE),0)</f>
        <v>0</v>
      </c>
      <c r="R801">
        <f>IFERROR(VLOOKUP(A801,[3]Sheet1!$A:$G,6,FALSE),0)</f>
        <v>0</v>
      </c>
      <c r="S801">
        <f>IFERROR(VLOOKUP(A801,[3]Sheet1!$A:$G,7,FALSE),0)</f>
        <v>0</v>
      </c>
      <c r="T801" t="str">
        <f t="shared" si="73"/>
        <v>Sim</v>
      </c>
      <c r="U801" t="str">
        <f t="shared" si="74"/>
        <v>Sim</v>
      </c>
      <c r="V801" t="str">
        <f t="shared" si="75"/>
        <v>Sim</v>
      </c>
      <c r="W801" t="str">
        <f t="shared" si="76"/>
        <v>Sim</v>
      </c>
      <c r="X801" t="str">
        <f t="shared" si="77"/>
        <v>Sim</v>
      </c>
      <c r="Y801" t="str">
        <f t="shared" si="78"/>
        <v>Sim</v>
      </c>
    </row>
    <row r="802" spans="1:25" x14ac:dyDescent="0.25">
      <c r="A802" s="5">
        <v>240620</v>
      </c>
      <c r="B802">
        <f>IFERROR(VLOOKUP(A802,[1]Monitoramento_Base_somente_disp!$A:$J,5,FALSE),0)</f>
        <v>1116</v>
      </c>
      <c r="C802">
        <f>IFERROR(VLOOKUP(A802,[1]Monitoramento_Base_somente_disp!$A:$J,6,FALSE),0)</f>
        <v>484710</v>
      </c>
      <c r="D802">
        <f>IFERROR(VLOOKUP(A802,[1]Monitoramento_Base_somente_disp!$A:$J,7,FALSE),0)</f>
        <v>474</v>
      </c>
      <c r="E802">
        <f>IFERROR(VLOOKUP(A802,[1]Monitoramento_Base_somente_disp!$A:$J,8,FALSE),0)</f>
        <v>474476</v>
      </c>
      <c r="F802">
        <f>IFERROR(VLOOKUP(A802,[1]Monitoramento_Base_somente_disp!$A:$J,9,FALSE),0)</f>
        <v>0</v>
      </c>
      <c r="G802">
        <f>IFERROR(VLOOKUP(A802,[1]Monitoramento_Base_somente_disp!$A:$J,10,FALSE),0)</f>
        <v>79080</v>
      </c>
      <c r="H802">
        <f>IFERROR(VLOOKUP(A802,[2]Sheet1!$A:$I,4,FALSE),0)</f>
        <v>0</v>
      </c>
      <c r="I802">
        <f>IFERROR(VLOOKUP(A802,[2]Sheet1!$A:$I,5,FALSE),0)</f>
        <v>0</v>
      </c>
      <c r="J802">
        <f>IFERROR(VLOOKUP(A802,[2]Sheet1!$A:$I,6,FALSE),0)</f>
        <v>0</v>
      </c>
      <c r="K802">
        <f>IFERROR(VLOOKUP(A802,[2]Sheet1!$A:$I,7,FALSE),0)</f>
        <v>0</v>
      </c>
      <c r="L802">
        <f>IFERROR(VLOOKUP(A802,[2]Sheet1!$A:$I,8,FALSE),0)</f>
        <v>0</v>
      </c>
      <c r="M802">
        <f>IFERROR(VLOOKUP(A802,[2]Sheet1!$A:$I,9,FALSE),0)</f>
        <v>0</v>
      </c>
      <c r="N802">
        <f>IFERROR(VLOOKUP(A802,[3]Sheet1!$A:$G,2,FALSE),0)</f>
        <v>0</v>
      </c>
      <c r="O802">
        <f>IFERROR(VLOOKUP(A802,[3]Sheet1!$A:$G,3,FALSE),0)</f>
        <v>0</v>
      </c>
      <c r="P802">
        <f>IFERROR(VLOOKUP(A802,[3]Sheet1!$A:$G,4,FALSE),0)</f>
        <v>0</v>
      </c>
      <c r="Q802">
        <f>IFERROR(VLOOKUP(A802,[3]Sheet1!$A:$G,5,FALSE),0)</f>
        <v>0</v>
      </c>
      <c r="R802">
        <f>IFERROR(VLOOKUP(A802,[3]Sheet1!$A:$G,6,FALSE),0)</f>
        <v>0</v>
      </c>
      <c r="S802">
        <f>IFERROR(VLOOKUP(A802,[3]Sheet1!$A:$G,7,FALSE),0)</f>
        <v>0</v>
      </c>
      <c r="T802" t="str">
        <f t="shared" si="73"/>
        <v>Sim</v>
      </c>
      <c r="U802" t="str">
        <f t="shared" si="74"/>
        <v>Sim</v>
      </c>
      <c r="V802" t="str">
        <f t="shared" si="75"/>
        <v>Sim</v>
      </c>
      <c r="W802" t="str">
        <f t="shared" si="76"/>
        <v>Sim</v>
      </c>
      <c r="X802" t="str">
        <f t="shared" si="77"/>
        <v>Não</v>
      </c>
      <c r="Y802" t="str">
        <f t="shared" si="78"/>
        <v>Sim</v>
      </c>
    </row>
    <row r="803" spans="1:25" x14ac:dyDescent="0.25">
      <c r="A803" s="5">
        <v>240630</v>
      </c>
      <c r="B803">
        <f>IFERROR(VLOOKUP(A803,[1]Monitoramento_Base_somente_disp!$A:$J,5,FALSE),0)</f>
        <v>0</v>
      </c>
      <c r="C803">
        <f>IFERROR(VLOOKUP(A803,[1]Monitoramento_Base_somente_disp!$A:$J,6,FALSE),0)</f>
        <v>17703220</v>
      </c>
      <c r="D803">
        <f>IFERROR(VLOOKUP(A803,[1]Monitoramento_Base_somente_disp!$A:$J,7,FALSE),0)</f>
        <v>0</v>
      </c>
      <c r="E803">
        <f>IFERROR(VLOOKUP(A803,[1]Monitoramento_Base_somente_disp!$A:$J,8,FALSE),0)</f>
        <v>18309964</v>
      </c>
      <c r="F803">
        <f>IFERROR(VLOOKUP(A803,[1]Monitoramento_Base_somente_disp!$A:$J,9,FALSE),0)</f>
        <v>0</v>
      </c>
      <c r="G803">
        <f>IFERROR(VLOOKUP(A803,[1]Monitoramento_Base_somente_disp!$A:$J,10,FALSE),0)</f>
        <v>2953220</v>
      </c>
      <c r="H803">
        <f>IFERROR(VLOOKUP(A803,[2]Sheet1!$A:$I,4,FALSE),0)</f>
        <v>0</v>
      </c>
      <c r="I803">
        <f>IFERROR(VLOOKUP(A803,[2]Sheet1!$A:$I,5,FALSE),0)</f>
        <v>0</v>
      </c>
      <c r="J803">
        <f>IFERROR(VLOOKUP(A803,[2]Sheet1!$A:$I,6,FALSE),0)</f>
        <v>0</v>
      </c>
      <c r="K803">
        <f>IFERROR(VLOOKUP(A803,[2]Sheet1!$A:$I,7,FALSE),0)</f>
        <v>0</v>
      </c>
      <c r="L803">
        <f>IFERROR(VLOOKUP(A803,[2]Sheet1!$A:$I,8,FALSE),0)</f>
        <v>0</v>
      </c>
      <c r="M803">
        <f>IFERROR(VLOOKUP(A803,[2]Sheet1!$A:$I,9,FALSE),0)</f>
        <v>0</v>
      </c>
      <c r="N803">
        <f>IFERROR(VLOOKUP(A803,[3]Sheet1!$A:$G,2,FALSE),0)</f>
        <v>0</v>
      </c>
      <c r="O803">
        <f>IFERROR(VLOOKUP(A803,[3]Sheet1!$A:$G,3,FALSE),0)</f>
        <v>0</v>
      </c>
      <c r="P803">
        <f>IFERROR(VLOOKUP(A803,[3]Sheet1!$A:$G,4,FALSE),0)</f>
        <v>0</v>
      </c>
      <c r="Q803">
        <f>IFERROR(VLOOKUP(A803,[3]Sheet1!$A:$G,5,FALSE),0)</f>
        <v>0</v>
      </c>
      <c r="R803">
        <f>IFERROR(VLOOKUP(A803,[3]Sheet1!$A:$G,6,FALSE),0)</f>
        <v>0</v>
      </c>
      <c r="S803">
        <f>IFERROR(VLOOKUP(A803,[3]Sheet1!$A:$G,7,FALSE),0)</f>
        <v>0</v>
      </c>
      <c r="T803" t="str">
        <f t="shared" si="73"/>
        <v>Não</v>
      </c>
      <c r="U803" t="str">
        <f t="shared" si="74"/>
        <v>Sim</v>
      </c>
      <c r="V803" t="str">
        <f t="shared" si="75"/>
        <v>Não</v>
      </c>
      <c r="W803" t="str">
        <f t="shared" si="76"/>
        <v>Sim</v>
      </c>
      <c r="X803" t="str">
        <f t="shared" si="77"/>
        <v>Não</v>
      </c>
      <c r="Y803" t="str">
        <f t="shared" si="78"/>
        <v>Sim</v>
      </c>
    </row>
    <row r="804" spans="1:25" x14ac:dyDescent="0.25">
      <c r="A804" s="5">
        <v>240650</v>
      </c>
      <c r="B804">
        <f>IFERROR(VLOOKUP(A804,[1]Monitoramento_Base_somente_disp!$A:$J,5,FALSE),0)</f>
        <v>0</v>
      </c>
      <c r="C804">
        <f>IFERROR(VLOOKUP(A804,[1]Monitoramento_Base_somente_disp!$A:$J,6,FALSE),0)</f>
        <v>3554190</v>
      </c>
      <c r="D804">
        <f>IFERROR(VLOOKUP(A804,[1]Monitoramento_Base_somente_disp!$A:$J,7,FALSE),0)</f>
        <v>0</v>
      </c>
      <c r="E804">
        <f>IFERROR(VLOOKUP(A804,[1]Monitoramento_Base_somente_disp!$A:$J,8,FALSE),0)</f>
        <v>3672663</v>
      </c>
      <c r="F804">
        <f>IFERROR(VLOOKUP(A804,[1]Monitoramento_Base_somente_disp!$A:$J,9,FALSE),0)</f>
        <v>0</v>
      </c>
      <c r="G804">
        <f>IFERROR(VLOOKUP(A804,[1]Monitoramento_Base_somente_disp!$A:$J,10,FALSE),0)</f>
        <v>592365</v>
      </c>
      <c r="H804">
        <f>IFERROR(VLOOKUP(A804,[2]Sheet1!$A:$I,4,FALSE),0)</f>
        <v>0</v>
      </c>
      <c r="I804">
        <f>IFERROR(VLOOKUP(A804,[2]Sheet1!$A:$I,5,FALSE),0)</f>
        <v>0</v>
      </c>
      <c r="J804">
        <f>IFERROR(VLOOKUP(A804,[2]Sheet1!$A:$I,6,FALSE),0)</f>
        <v>0</v>
      </c>
      <c r="K804">
        <f>IFERROR(VLOOKUP(A804,[2]Sheet1!$A:$I,7,FALSE),0)</f>
        <v>0</v>
      </c>
      <c r="L804">
        <f>IFERROR(VLOOKUP(A804,[2]Sheet1!$A:$I,8,FALSE),0)</f>
        <v>0</v>
      </c>
      <c r="M804">
        <f>IFERROR(VLOOKUP(A804,[2]Sheet1!$A:$I,9,FALSE),0)</f>
        <v>0</v>
      </c>
      <c r="N804">
        <f>IFERROR(VLOOKUP(A804,[3]Sheet1!$A:$G,2,FALSE),0)</f>
        <v>0</v>
      </c>
      <c r="O804">
        <f>IFERROR(VLOOKUP(A804,[3]Sheet1!$A:$G,3,FALSE),0)</f>
        <v>0</v>
      </c>
      <c r="P804">
        <f>IFERROR(VLOOKUP(A804,[3]Sheet1!$A:$G,4,FALSE),0)</f>
        <v>0</v>
      </c>
      <c r="Q804">
        <f>IFERROR(VLOOKUP(A804,[3]Sheet1!$A:$G,5,FALSE),0)</f>
        <v>0</v>
      </c>
      <c r="R804">
        <f>IFERROR(VLOOKUP(A804,[3]Sheet1!$A:$G,6,FALSE),0)</f>
        <v>0</v>
      </c>
      <c r="S804">
        <f>IFERROR(VLOOKUP(A804,[3]Sheet1!$A:$G,7,FALSE),0)</f>
        <v>0</v>
      </c>
      <c r="T804" t="str">
        <f t="shared" si="73"/>
        <v>Não</v>
      </c>
      <c r="U804" t="str">
        <f t="shared" si="74"/>
        <v>Sim</v>
      </c>
      <c r="V804" t="str">
        <f t="shared" si="75"/>
        <v>Não</v>
      </c>
      <c r="W804" t="str">
        <f t="shared" si="76"/>
        <v>Sim</v>
      </c>
      <c r="X804" t="str">
        <f t="shared" si="77"/>
        <v>Não</v>
      </c>
      <c r="Y804" t="str">
        <f t="shared" si="78"/>
        <v>Sim</v>
      </c>
    </row>
    <row r="805" spans="1:25" x14ac:dyDescent="0.25">
      <c r="A805" s="5">
        <v>240660</v>
      </c>
      <c r="B805">
        <f>IFERROR(VLOOKUP(A805,[1]Monitoramento_Base_somente_disp!$A:$J,5,FALSE),0)</f>
        <v>0</v>
      </c>
      <c r="C805">
        <f>IFERROR(VLOOKUP(A805,[1]Monitoramento_Base_somente_disp!$A:$J,6,FALSE),0)</f>
        <v>2100990</v>
      </c>
      <c r="D805">
        <f>IFERROR(VLOOKUP(A805,[1]Monitoramento_Base_somente_disp!$A:$J,7,FALSE),0)</f>
        <v>0</v>
      </c>
      <c r="E805">
        <f>IFERROR(VLOOKUP(A805,[1]Monitoramento_Base_somente_disp!$A:$J,8,FALSE),0)</f>
        <v>2171023</v>
      </c>
      <c r="F805">
        <f>IFERROR(VLOOKUP(A805,[1]Monitoramento_Base_somente_disp!$A:$J,9,FALSE),0)</f>
        <v>0</v>
      </c>
      <c r="G805">
        <f>IFERROR(VLOOKUP(A805,[1]Monitoramento_Base_somente_disp!$A:$J,10,FALSE),0)</f>
        <v>350165</v>
      </c>
      <c r="H805">
        <f>IFERROR(VLOOKUP(A805,[2]Sheet1!$A:$I,4,FALSE),0)</f>
        <v>0</v>
      </c>
      <c r="I805">
        <f>IFERROR(VLOOKUP(A805,[2]Sheet1!$A:$I,5,FALSE),0)</f>
        <v>0</v>
      </c>
      <c r="J805">
        <f>IFERROR(VLOOKUP(A805,[2]Sheet1!$A:$I,6,FALSE),0)</f>
        <v>0</v>
      </c>
      <c r="K805">
        <f>IFERROR(VLOOKUP(A805,[2]Sheet1!$A:$I,7,FALSE),0)</f>
        <v>0</v>
      </c>
      <c r="L805">
        <f>IFERROR(VLOOKUP(A805,[2]Sheet1!$A:$I,8,FALSE),0)</f>
        <v>0</v>
      </c>
      <c r="M805">
        <f>IFERROR(VLOOKUP(A805,[2]Sheet1!$A:$I,9,FALSE),0)</f>
        <v>0</v>
      </c>
      <c r="N805">
        <f>IFERROR(VLOOKUP(A805,[3]Sheet1!$A:$G,2,FALSE),0)</f>
        <v>0</v>
      </c>
      <c r="O805">
        <f>IFERROR(VLOOKUP(A805,[3]Sheet1!$A:$G,3,FALSE),0)</f>
        <v>0</v>
      </c>
      <c r="P805">
        <f>IFERROR(VLOOKUP(A805,[3]Sheet1!$A:$G,4,FALSE),0)</f>
        <v>0</v>
      </c>
      <c r="Q805">
        <f>IFERROR(VLOOKUP(A805,[3]Sheet1!$A:$G,5,FALSE),0)</f>
        <v>0</v>
      </c>
      <c r="R805">
        <f>IFERROR(VLOOKUP(A805,[3]Sheet1!$A:$G,6,FALSE),0)</f>
        <v>0</v>
      </c>
      <c r="S805">
        <f>IFERROR(VLOOKUP(A805,[3]Sheet1!$A:$G,7,FALSE),0)</f>
        <v>0</v>
      </c>
      <c r="T805" t="str">
        <f t="shared" si="73"/>
        <v>Não</v>
      </c>
      <c r="U805" t="str">
        <f t="shared" si="74"/>
        <v>Sim</v>
      </c>
      <c r="V805" t="str">
        <f t="shared" si="75"/>
        <v>Não</v>
      </c>
      <c r="W805" t="str">
        <f t="shared" si="76"/>
        <v>Sim</v>
      </c>
      <c r="X805" t="str">
        <f t="shared" si="77"/>
        <v>Não</v>
      </c>
      <c r="Y805" t="str">
        <f t="shared" si="78"/>
        <v>Sim</v>
      </c>
    </row>
    <row r="806" spans="1:25" x14ac:dyDescent="0.25">
      <c r="A806" s="5">
        <v>240670</v>
      </c>
      <c r="B806">
        <f>IFERROR(VLOOKUP(A806,[1]Monitoramento_Base_somente_disp!$A:$J,5,FALSE),0)</f>
        <v>19766</v>
      </c>
      <c r="C806">
        <f>IFERROR(VLOOKUP(A806,[1]Monitoramento_Base_somente_disp!$A:$J,6,FALSE),0)</f>
        <v>30253998</v>
      </c>
      <c r="D806">
        <f>IFERROR(VLOOKUP(A806,[1]Monitoramento_Base_somente_disp!$A:$J,7,FALSE),0)</f>
        <v>13068</v>
      </c>
      <c r="E806">
        <f>IFERROR(VLOOKUP(A806,[1]Monitoramento_Base_somente_disp!$A:$J,8,FALSE),0)</f>
        <v>30593786</v>
      </c>
      <c r="F806">
        <f>IFERROR(VLOOKUP(A806,[1]Monitoramento_Base_somente_disp!$A:$J,9,FALSE),0)</f>
        <v>900</v>
      </c>
      <c r="G806">
        <f>IFERROR(VLOOKUP(A806,[1]Monitoramento_Base_somente_disp!$A:$J,10,FALSE),0)</f>
        <v>4904382</v>
      </c>
      <c r="H806">
        <f>IFERROR(VLOOKUP(A806,[2]Sheet1!$A:$I,4,FALSE),0)</f>
        <v>0</v>
      </c>
      <c r="I806">
        <f>IFERROR(VLOOKUP(A806,[2]Sheet1!$A:$I,5,FALSE),0)</f>
        <v>0</v>
      </c>
      <c r="J806">
        <f>IFERROR(VLOOKUP(A806,[2]Sheet1!$A:$I,6,FALSE),0)</f>
        <v>0</v>
      </c>
      <c r="K806">
        <f>IFERROR(VLOOKUP(A806,[2]Sheet1!$A:$I,7,FALSE),0)</f>
        <v>0</v>
      </c>
      <c r="L806">
        <f>IFERROR(VLOOKUP(A806,[2]Sheet1!$A:$I,8,FALSE),0)</f>
        <v>0</v>
      </c>
      <c r="M806">
        <f>IFERROR(VLOOKUP(A806,[2]Sheet1!$A:$I,9,FALSE),0)</f>
        <v>0</v>
      </c>
      <c r="N806">
        <f>IFERROR(VLOOKUP(A806,[3]Sheet1!$A:$G,2,FALSE),0)</f>
        <v>0</v>
      </c>
      <c r="O806">
        <f>IFERROR(VLOOKUP(A806,[3]Sheet1!$A:$G,3,FALSE),0)</f>
        <v>0</v>
      </c>
      <c r="P806">
        <f>IFERROR(VLOOKUP(A806,[3]Sheet1!$A:$G,4,FALSE),0)</f>
        <v>0</v>
      </c>
      <c r="Q806">
        <f>IFERROR(VLOOKUP(A806,[3]Sheet1!$A:$G,5,FALSE),0)</f>
        <v>0</v>
      </c>
      <c r="R806">
        <f>IFERROR(VLOOKUP(A806,[3]Sheet1!$A:$G,6,FALSE),0)</f>
        <v>0</v>
      </c>
      <c r="S806">
        <f>IFERROR(VLOOKUP(A806,[3]Sheet1!$A:$G,7,FALSE),0)</f>
        <v>0</v>
      </c>
      <c r="T806" t="str">
        <f t="shared" si="73"/>
        <v>Sim</v>
      </c>
      <c r="U806" t="str">
        <f t="shared" si="74"/>
        <v>Sim</v>
      </c>
      <c r="V806" t="str">
        <f t="shared" si="75"/>
        <v>Sim</v>
      </c>
      <c r="W806" t="str">
        <f t="shared" si="76"/>
        <v>Sim</v>
      </c>
      <c r="X806" t="str">
        <f t="shared" si="77"/>
        <v>Sim</v>
      </c>
      <c r="Y806" t="str">
        <f t="shared" si="78"/>
        <v>Sim</v>
      </c>
    </row>
    <row r="807" spans="1:25" x14ac:dyDescent="0.25">
      <c r="A807" s="5">
        <v>240680</v>
      </c>
      <c r="B807">
        <f>IFERROR(VLOOKUP(A807,[1]Monitoramento_Base_somente_disp!$A:$J,5,FALSE),0)</f>
        <v>24526</v>
      </c>
      <c r="C807">
        <f>IFERROR(VLOOKUP(A807,[1]Monitoramento_Base_somente_disp!$A:$J,6,FALSE),0)</f>
        <v>3770862</v>
      </c>
      <c r="D807">
        <f>IFERROR(VLOOKUP(A807,[1]Monitoramento_Base_somente_disp!$A:$J,7,FALSE),0)</f>
        <v>23434</v>
      </c>
      <c r="E807">
        <f>IFERROR(VLOOKUP(A807,[1]Monitoramento_Base_somente_disp!$A:$J,8,FALSE),0)</f>
        <v>3624940</v>
      </c>
      <c r="F807">
        <f>IFERROR(VLOOKUP(A807,[1]Monitoramento_Base_somente_disp!$A:$J,9,FALSE),0)</f>
        <v>0</v>
      </c>
      <c r="G807">
        <f>IFERROR(VLOOKUP(A807,[1]Monitoramento_Base_somente_disp!$A:$J,10,FALSE),0)</f>
        <v>550245</v>
      </c>
      <c r="H807">
        <f>IFERROR(VLOOKUP(A807,[2]Sheet1!$A:$I,4,FALSE),0)</f>
        <v>0</v>
      </c>
      <c r="I807">
        <f>IFERROR(VLOOKUP(A807,[2]Sheet1!$A:$I,5,FALSE),0)</f>
        <v>0</v>
      </c>
      <c r="J807">
        <f>IFERROR(VLOOKUP(A807,[2]Sheet1!$A:$I,6,FALSE),0)</f>
        <v>0</v>
      </c>
      <c r="K807">
        <f>IFERROR(VLOOKUP(A807,[2]Sheet1!$A:$I,7,FALSE),0)</f>
        <v>0</v>
      </c>
      <c r="L807">
        <f>IFERROR(VLOOKUP(A807,[2]Sheet1!$A:$I,8,FALSE),0)</f>
        <v>0</v>
      </c>
      <c r="M807">
        <f>IFERROR(VLOOKUP(A807,[2]Sheet1!$A:$I,9,FALSE),0)</f>
        <v>0</v>
      </c>
      <c r="N807">
        <f>IFERROR(VLOOKUP(A807,[3]Sheet1!$A:$G,2,FALSE),0)</f>
        <v>0</v>
      </c>
      <c r="O807">
        <f>IFERROR(VLOOKUP(A807,[3]Sheet1!$A:$G,3,FALSE),0)</f>
        <v>0</v>
      </c>
      <c r="P807">
        <f>IFERROR(VLOOKUP(A807,[3]Sheet1!$A:$G,4,FALSE),0)</f>
        <v>0</v>
      </c>
      <c r="Q807">
        <f>IFERROR(VLOOKUP(A807,[3]Sheet1!$A:$G,5,FALSE),0)</f>
        <v>0</v>
      </c>
      <c r="R807">
        <f>IFERROR(VLOOKUP(A807,[3]Sheet1!$A:$G,6,FALSE),0)</f>
        <v>0</v>
      </c>
      <c r="S807">
        <f>IFERROR(VLOOKUP(A807,[3]Sheet1!$A:$G,7,FALSE),0)</f>
        <v>0</v>
      </c>
      <c r="T807" t="str">
        <f t="shared" si="73"/>
        <v>Sim</v>
      </c>
      <c r="U807" t="str">
        <f t="shared" si="74"/>
        <v>Sim</v>
      </c>
      <c r="V807" t="str">
        <f t="shared" si="75"/>
        <v>Sim</v>
      </c>
      <c r="W807" t="str">
        <f t="shared" si="76"/>
        <v>Sim</v>
      </c>
      <c r="X807" t="str">
        <f t="shared" si="77"/>
        <v>Não</v>
      </c>
      <c r="Y807" t="str">
        <f t="shared" si="78"/>
        <v>Sim</v>
      </c>
    </row>
    <row r="808" spans="1:25" x14ac:dyDescent="0.25">
      <c r="A808" s="5">
        <v>240690</v>
      </c>
      <c r="B808">
        <f>IFERROR(VLOOKUP(A808,[1]Monitoramento_Base_somente_disp!$A:$J,5,FALSE),0)</f>
        <v>34176</v>
      </c>
      <c r="C808">
        <f>IFERROR(VLOOKUP(A808,[1]Monitoramento_Base_somente_disp!$A:$J,6,FALSE),0)</f>
        <v>3825479</v>
      </c>
      <c r="D808">
        <f>IFERROR(VLOOKUP(A808,[1]Monitoramento_Base_somente_disp!$A:$J,7,FALSE),0)</f>
        <v>26433</v>
      </c>
      <c r="E808">
        <f>IFERROR(VLOOKUP(A808,[1]Monitoramento_Base_somente_disp!$A:$J,8,FALSE),0)</f>
        <v>3219404</v>
      </c>
      <c r="F808">
        <f>IFERROR(VLOOKUP(A808,[1]Monitoramento_Base_somente_disp!$A:$J,9,FALSE),0)</f>
        <v>0</v>
      </c>
      <c r="G808">
        <f>IFERROR(VLOOKUP(A808,[1]Monitoramento_Base_somente_disp!$A:$J,10,FALSE),0)</f>
        <v>444400</v>
      </c>
      <c r="H808">
        <f>IFERROR(VLOOKUP(A808,[2]Sheet1!$A:$I,4,FALSE),0)</f>
        <v>0</v>
      </c>
      <c r="I808">
        <f>IFERROR(VLOOKUP(A808,[2]Sheet1!$A:$I,5,FALSE),0)</f>
        <v>0</v>
      </c>
      <c r="J808">
        <f>IFERROR(VLOOKUP(A808,[2]Sheet1!$A:$I,6,FALSE),0)</f>
        <v>0</v>
      </c>
      <c r="K808">
        <f>IFERROR(VLOOKUP(A808,[2]Sheet1!$A:$I,7,FALSE),0)</f>
        <v>0</v>
      </c>
      <c r="L808">
        <f>IFERROR(VLOOKUP(A808,[2]Sheet1!$A:$I,8,FALSE),0)</f>
        <v>0</v>
      </c>
      <c r="M808">
        <f>IFERROR(VLOOKUP(A808,[2]Sheet1!$A:$I,9,FALSE),0)</f>
        <v>0</v>
      </c>
      <c r="N808">
        <f>IFERROR(VLOOKUP(A808,[3]Sheet1!$A:$G,2,FALSE),0)</f>
        <v>0</v>
      </c>
      <c r="O808">
        <f>IFERROR(VLOOKUP(A808,[3]Sheet1!$A:$G,3,FALSE),0)</f>
        <v>0</v>
      </c>
      <c r="P808">
        <f>IFERROR(VLOOKUP(A808,[3]Sheet1!$A:$G,4,FALSE),0)</f>
        <v>0</v>
      </c>
      <c r="Q808">
        <f>IFERROR(VLOOKUP(A808,[3]Sheet1!$A:$G,5,FALSE),0)</f>
        <v>0</v>
      </c>
      <c r="R808">
        <f>IFERROR(VLOOKUP(A808,[3]Sheet1!$A:$G,6,FALSE),0)</f>
        <v>0</v>
      </c>
      <c r="S808">
        <f>IFERROR(VLOOKUP(A808,[3]Sheet1!$A:$G,7,FALSE),0)</f>
        <v>0</v>
      </c>
      <c r="T808" t="str">
        <f t="shared" si="73"/>
        <v>Sim</v>
      </c>
      <c r="U808" t="str">
        <f t="shared" si="74"/>
        <v>Sim</v>
      </c>
      <c r="V808" t="str">
        <f t="shared" si="75"/>
        <v>Sim</v>
      </c>
      <c r="W808" t="str">
        <f t="shared" si="76"/>
        <v>Sim</v>
      </c>
      <c r="X808" t="str">
        <f t="shared" si="77"/>
        <v>Não</v>
      </c>
      <c r="Y808" t="str">
        <f t="shared" si="78"/>
        <v>Sim</v>
      </c>
    </row>
    <row r="809" spans="1:25" x14ac:dyDescent="0.25">
      <c r="A809" s="5">
        <v>240700</v>
      </c>
      <c r="B809">
        <f>IFERROR(VLOOKUP(A809,[1]Monitoramento_Base_somente_disp!$A:$J,5,FALSE),0)</f>
        <v>0</v>
      </c>
      <c r="C809">
        <f>IFERROR(VLOOKUP(A809,[1]Monitoramento_Base_somente_disp!$A:$J,6,FALSE),0)</f>
        <v>1692240</v>
      </c>
      <c r="D809">
        <f>IFERROR(VLOOKUP(A809,[1]Monitoramento_Base_somente_disp!$A:$J,7,FALSE),0)</f>
        <v>0</v>
      </c>
      <c r="E809">
        <f>IFERROR(VLOOKUP(A809,[1]Monitoramento_Base_somente_disp!$A:$J,8,FALSE),0)</f>
        <v>1748648</v>
      </c>
      <c r="F809">
        <f>IFERROR(VLOOKUP(A809,[1]Monitoramento_Base_somente_disp!$A:$J,9,FALSE),0)</f>
        <v>0</v>
      </c>
      <c r="G809">
        <f>IFERROR(VLOOKUP(A809,[1]Monitoramento_Base_somente_disp!$A:$J,10,FALSE),0)</f>
        <v>282040</v>
      </c>
      <c r="H809">
        <f>IFERROR(VLOOKUP(A809,[2]Sheet1!$A:$I,4,FALSE),0)</f>
        <v>0</v>
      </c>
      <c r="I809">
        <f>IFERROR(VLOOKUP(A809,[2]Sheet1!$A:$I,5,FALSE),0)</f>
        <v>0</v>
      </c>
      <c r="J809">
        <f>IFERROR(VLOOKUP(A809,[2]Sheet1!$A:$I,6,FALSE),0)</f>
        <v>0</v>
      </c>
      <c r="K809">
        <f>IFERROR(VLOOKUP(A809,[2]Sheet1!$A:$I,7,FALSE),0)</f>
        <v>0</v>
      </c>
      <c r="L809">
        <f>IFERROR(VLOOKUP(A809,[2]Sheet1!$A:$I,8,FALSE),0)</f>
        <v>0</v>
      </c>
      <c r="M809">
        <f>IFERROR(VLOOKUP(A809,[2]Sheet1!$A:$I,9,FALSE),0)</f>
        <v>0</v>
      </c>
      <c r="N809">
        <f>IFERROR(VLOOKUP(A809,[3]Sheet1!$A:$G,2,FALSE),0)</f>
        <v>0</v>
      </c>
      <c r="O809">
        <f>IFERROR(VLOOKUP(A809,[3]Sheet1!$A:$G,3,FALSE),0)</f>
        <v>0</v>
      </c>
      <c r="P809">
        <f>IFERROR(VLOOKUP(A809,[3]Sheet1!$A:$G,4,FALSE),0)</f>
        <v>0</v>
      </c>
      <c r="Q809">
        <f>IFERROR(VLOOKUP(A809,[3]Sheet1!$A:$G,5,FALSE),0)</f>
        <v>0</v>
      </c>
      <c r="R809">
        <f>IFERROR(VLOOKUP(A809,[3]Sheet1!$A:$G,6,FALSE),0)</f>
        <v>0</v>
      </c>
      <c r="S809">
        <f>IFERROR(VLOOKUP(A809,[3]Sheet1!$A:$G,7,FALSE),0)</f>
        <v>0</v>
      </c>
      <c r="T809" t="str">
        <f t="shared" si="73"/>
        <v>Não</v>
      </c>
      <c r="U809" t="str">
        <f t="shared" si="74"/>
        <v>Sim</v>
      </c>
      <c r="V809" t="str">
        <f t="shared" si="75"/>
        <v>Não</v>
      </c>
      <c r="W809" t="str">
        <f t="shared" si="76"/>
        <v>Sim</v>
      </c>
      <c r="X809" t="str">
        <f t="shared" si="77"/>
        <v>Não</v>
      </c>
      <c r="Y809" t="str">
        <f t="shared" si="78"/>
        <v>Sim</v>
      </c>
    </row>
    <row r="810" spans="1:25" x14ac:dyDescent="0.25">
      <c r="A810" s="5">
        <v>240710</v>
      </c>
      <c r="B810">
        <f>IFERROR(VLOOKUP(A810,[1]Monitoramento_Base_somente_disp!$A:$J,5,FALSE),0)</f>
        <v>3072</v>
      </c>
      <c r="C810">
        <f>IFERROR(VLOOKUP(A810,[1]Monitoramento_Base_somente_disp!$A:$J,6,FALSE),0)</f>
        <v>880052</v>
      </c>
      <c r="D810">
        <f>IFERROR(VLOOKUP(A810,[1]Monitoramento_Base_somente_disp!$A:$J,7,FALSE),0)</f>
        <v>5467</v>
      </c>
      <c r="E810">
        <f>IFERROR(VLOOKUP(A810,[1]Monitoramento_Base_somente_disp!$A:$J,8,FALSE),0)</f>
        <v>658103</v>
      </c>
      <c r="F810">
        <f>IFERROR(VLOOKUP(A810,[1]Monitoramento_Base_somente_disp!$A:$J,9,FALSE),0)</f>
        <v>8</v>
      </c>
      <c r="G810">
        <f>IFERROR(VLOOKUP(A810,[1]Monitoramento_Base_somente_disp!$A:$J,10,FALSE),0)</f>
        <v>25880</v>
      </c>
      <c r="H810">
        <f>IFERROR(VLOOKUP(A810,[2]Sheet1!$A:$I,4,FALSE),0)</f>
        <v>0</v>
      </c>
      <c r="I810">
        <f>IFERROR(VLOOKUP(A810,[2]Sheet1!$A:$I,5,FALSE),0)</f>
        <v>0</v>
      </c>
      <c r="J810">
        <f>IFERROR(VLOOKUP(A810,[2]Sheet1!$A:$I,6,FALSE),0)</f>
        <v>0</v>
      </c>
      <c r="K810">
        <f>IFERROR(VLOOKUP(A810,[2]Sheet1!$A:$I,7,FALSE),0)</f>
        <v>0</v>
      </c>
      <c r="L810">
        <f>IFERROR(VLOOKUP(A810,[2]Sheet1!$A:$I,8,FALSE),0)</f>
        <v>0</v>
      </c>
      <c r="M810">
        <f>IFERROR(VLOOKUP(A810,[2]Sheet1!$A:$I,9,FALSE),0)</f>
        <v>0</v>
      </c>
      <c r="N810">
        <f>IFERROR(VLOOKUP(A810,[3]Sheet1!$A:$G,2,FALSE),0)</f>
        <v>207476</v>
      </c>
      <c r="O810">
        <f>IFERROR(VLOOKUP(A810,[3]Sheet1!$A:$G,3,FALSE),0)</f>
        <v>0</v>
      </c>
      <c r="P810">
        <f>IFERROR(VLOOKUP(A810,[3]Sheet1!$A:$G,4,FALSE),0)</f>
        <v>209473</v>
      </c>
      <c r="Q810">
        <f>IFERROR(VLOOKUP(A810,[3]Sheet1!$A:$G,5,FALSE),0)</f>
        <v>0</v>
      </c>
      <c r="R810">
        <f>IFERROR(VLOOKUP(A810,[3]Sheet1!$A:$G,6,FALSE),0)</f>
        <v>6490</v>
      </c>
      <c r="S810">
        <f>IFERROR(VLOOKUP(A810,[3]Sheet1!$A:$G,7,FALSE),0)</f>
        <v>0</v>
      </c>
      <c r="T810" t="str">
        <f t="shared" si="73"/>
        <v>Sim</v>
      </c>
      <c r="U810" t="str">
        <f t="shared" si="74"/>
        <v>Sim</v>
      </c>
      <c r="V810" t="str">
        <f t="shared" si="75"/>
        <v>Sim</v>
      </c>
      <c r="W810" t="str">
        <f t="shared" si="76"/>
        <v>Sim</v>
      </c>
      <c r="X810" t="str">
        <f t="shared" si="77"/>
        <v>Sim</v>
      </c>
      <c r="Y810" t="str">
        <f t="shared" si="78"/>
        <v>Sim</v>
      </c>
    </row>
    <row r="811" spans="1:25" x14ac:dyDescent="0.25">
      <c r="A811" s="5">
        <v>240720</v>
      </c>
      <c r="B811">
        <f>IFERROR(VLOOKUP(A811,[1]Monitoramento_Base_somente_disp!$A:$J,5,FALSE),0)</f>
        <v>5646</v>
      </c>
      <c r="C811">
        <f>IFERROR(VLOOKUP(A811,[1]Monitoramento_Base_somente_disp!$A:$J,6,FALSE),0)</f>
        <v>5187943</v>
      </c>
      <c r="D811">
        <f>IFERROR(VLOOKUP(A811,[1]Monitoramento_Base_somente_disp!$A:$J,7,FALSE),0)</f>
        <v>5262</v>
      </c>
      <c r="E811">
        <f>IFERROR(VLOOKUP(A811,[1]Monitoramento_Base_somente_disp!$A:$J,8,FALSE),0)</f>
        <v>2520938</v>
      </c>
      <c r="F811">
        <f>IFERROR(VLOOKUP(A811,[1]Monitoramento_Base_somente_disp!$A:$J,9,FALSE),0)</f>
        <v>0</v>
      </c>
      <c r="G811">
        <f>IFERROR(VLOOKUP(A811,[1]Monitoramento_Base_somente_disp!$A:$J,10,FALSE),0)</f>
        <v>351185</v>
      </c>
      <c r="H811">
        <f>IFERROR(VLOOKUP(A811,[2]Sheet1!$A:$I,4,FALSE),0)</f>
        <v>0</v>
      </c>
      <c r="I811">
        <f>IFERROR(VLOOKUP(A811,[2]Sheet1!$A:$I,5,FALSE),0)</f>
        <v>0</v>
      </c>
      <c r="J811">
        <f>IFERROR(VLOOKUP(A811,[2]Sheet1!$A:$I,6,FALSE),0)</f>
        <v>0</v>
      </c>
      <c r="K811">
        <f>IFERROR(VLOOKUP(A811,[2]Sheet1!$A:$I,7,FALSE),0)</f>
        <v>0</v>
      </c>
      <c r="L811">
        <f>IFERROR(VLOOKUP(A811,[2]Sheet1!$A:$I,8,FALSE),0)</f>
        <v>0</v>
      </c>
      <c r="M811">
        <f>IFERROR(VLOOKUP(A811,[2]Sheet1!$A:$I,9,FALSE),0)</f>
        <v>0</v>
      </c>
      <c r="N811">
        <f>IFERROR(VLOOKUP(A811,[3]Sheet1!$A:$G,2,FALSE),0)</f>
        <v>0</v>
      </c>
      <c r="O811">
        <f>IFERROR(VLOOKUP(A811,[3]Sheet1!$A:$G,3,FALSE),0)</f>
        <v>0</v>
      </c>
      <c r="P811">
        <f>IFERROR(VLOOKUP(A811,[3]Sheet1!$A:$G,4,FALSE),0)</f>
        <v>0</v>
      </c>
      <c r="Q811">
        <f>IFERROR(VLOOKUP(A811,[3]Sheet1!$A:$G,5,FALSE),0)</f>
        <v>0</v>
      </c>
      <c r="R811">
        <f>IFERROR(VLOOKUP(A811,[3]Sheet1!$A:$G,6,FALSE),0)</f>
        <v>0</v>
      </c>
      <c r="S811">
        <f>IFERROR(VLOOKUP(A811,[3]Sheet1!$A:$G,7,FALSE),0)</f>
        <v>0</v>
      </c>
      <c r="T811" t="str">
        <f t="shared" si="73"/>
        <v>Sim</v>
      </c>
      <c r="U811" t="str">
        <f t="shared" si="74"/>
        <v>Sim</v>
      </c>
      <c r="V811" t="str">
        <f t="shared" si="75"/>
        <v>Sim</v>
      </c>
      <c r="W811" t="str">
        <f t="shared" si="76"/>
        <v>Sim</v>
      </c>
      <c r="X811" t="str">
        <f t="shared" si="77"/>
        <v>Não</v>
      </c>
      <c r="Y811" t="str">
        <f t="shared" si="78"/>
        <v>Sim</v>
      </c>
    </row>
    <row r="812" spans="1:25" x14ac:dyDescent="0.25">
      <c r="A812" s="5">
        <v>240725</v>
      </c>
      <c r="B812">
        <f>IFERROR(VLOOKUP(A812,[1]Monitoramento_Base_somente_disp!$A:$J,5,FALSE),0)</f>
        <v>47185</v>
      </c>
      <c r="C812">
        <f>IFERROR(VLOOKUP(A812,[1]Monitoramento_Base_somente_disp!$A:$J,6,FALSE),0)</f>
        <v>2056622</v>
      </c>
      <c r="D812">
        <f>IFERROR(VLOOKUP(A812,[1]Monitoramento_Base_somente_disp!$A:$J,7,FALSE),0)</f>
        <v>42179</v>
      </c>
      <c r="E812">
        <f>IFERROR(VLOOKUP(A812,[1]Monitoramento_Base_somente_disp!$A:$J,8,FALSE),0)</f>
        <v>1823520</v>
      </c>
      <c r="F812">
        <f>IFERROR(VLOOKUP(A812,[1]Monitoramento_Base_somente_disp!$A:$J,9,FALSE),0)</f>
        <v>5464</v>
      </c>
      <c r="G812">
        <f>IFERROR(VLOOKUP(A812,[1]Monitoramento_Base_somente_disp!$A:$J,10,FALSE),0)</f>
        <v>277091</v>
      </c>
      <c r="H812">
        <f>IFERROR(VLOOKUP(A812,[2]Sheet1!$A:$I,4,FALSE),0)</f>
        <v>0</v>
      </c>
      <c r="I812">
        <f>IFERROR(VLOOKUP(A812,[2]Sheet1!$A:$I,5,FALSE),0)</f>
        <v>0</v>
      </c>
      <c r="J812">
        <f>IFERROR(VLOOKUP(A812,[2]Sheet1!$A:$I,6,FALSE),0)</f>
        <v>0</v>
      </c>
      <c r="K812">
        <f>IFERROR(VLOOKUP(A812,[2]Sheet1!$A:$I,7,FALSE),0)</f>
        <v>0</v>
      </c>
      <c r="L812">
        <f>IFERROR(VLOOKUP(A812,[2]Sheet1!$A:$I,8,FALSE),0)</f>
        <v>0</v>
      </c>
      <c r="M812">
        <f>IFERROR(VLOOKUP(A812,[2]Sheet1!$A:$I,9,FALSE),0)</f>
        <v>0</v>
      </c>
      <c r="N812">
        <f>IFERROR(VLOOKUP(A812,[3]Sheet1!$A:$G,2,FALSE),0)</f>
        <v>0</v>
      </c>
      <c r="O812">
        <f>IFERROR(VLOOKUP(A812,[3]Sheet1!$A:$G,3,FALSE),0)</f>
        <v>0</v>
      </c>
      <c r="P812">
        <f>IFERROR(VLOOKUP(A812,[3]Sheet1!$A:$G,4,FALSE),0)</f>
        <v>0</v>
      </c>
      <c r="Q812">
        <f>IFERROR(VLOOKUP(A812,[3]Sheet1!$A:$G,5,FALSE),0)</f>
        <v>0</v>
      </c>
      <c r="R812">
        <f>IFERROR(VLOOKUP(A812,[3]Sheet1!$A:$G,6,FALSE),0)</f>
        <v>0</v>
      </c>
      <c r="S812">
        <f>IFERROR(VLOOKUP(A812,[3]Sheet1!$A:$G,7,FALSE),0)</f>
        <v>0</v>
      </c>
      <c r="T812" t="str">
        <f t="shared" si="73"/>
        <v>Sim</v>
      </c>
      <c r="U812" t="str">
        <f t="shared" si="74"/>
        <v>Sim</v>
      </c>
      <c r="V812" t="str">
        <f t="shared" si="75"/>
        <v>Sim</v>
      </c>
      <c r="W812" t="str">
        <f t="shared" si="76"/>
        <v>Sim</v>
      </c>
      <c r="X812" t="str">
        <f t="shared" si="77"/>
        <v>Sim</v>
      </c>
      <c r="Y812" t="str">
        <f t="shared" si="78"/>
        <v>Sim</v>
      </c>
    </row>
    <row r="813" spans="1:25" x14ac:dyDescent="0.25">
      <c r="A813" s="5">
        <v>240730</v>
      </c>
      <c r="B813">
        <f>IFERROR(VLOOKUP(A813,[1]Monitoramento_Base_somente_disp!$A:$J,5,FALSE),0)</f>
        <v>15807</v>
      </c>
      <c r="C813">
        <f>IFERROR(VLOOKUP(A813,[1]Monitoramento_Base_somente_disp!$A:$J,6,FALSE),0)</f>
        <v>13738370</v>
      </c>
      <c r="D813">
        <f>IFERROR(VLOOKUP(A813,[1]Monitoramento_Base_somente_disp!$A:$J,7,FALSE),0)</f>
        <v>13706</v>
      </c>
      <c r="E813">
        <f>IFERROR(VLOOKUP(A813,[1]Monitoramento_Base_somente_disp!$A:$J,8,FALSE),0)</f>
        <v>14320747</v>
      </c>
      <c r="F813">
        <f>IFERROR(VLOOKUP(A813,[1]Monitoramento_Base_somente_disp!$A:$J,9,FALSE),0)</f>
        <v>314</v>
      </c>
      <c r="G813">
        <f>IFERROR(VLOOKUP(A813,[1]Monitoramento_Base_somente_disp!$A:$J,10,FALSE),0)</f>
        <v>2283280</v>
      </c>
      <c r="H813">
        <f>IFERROR(VLOOKUP(A813,[2]Sheet1!$A:$I,4,FALSE),0)</f>
        <v>0</v>
      </c>
      <c r="I813">
        <f>IFERROR(VLOOKUP(A813,[2]Sheet1!$A:$I,5,FALSE),0)</f>
        <v>0</v>
      </c>
      <c r="J813">
        <f>IFERROR(VLOOKUP(A813,[2]Sheet1!$A:$I,6,FALSE),0)</f>
        <v>0</v>
      </c>
      <c r="K813">
        <f>IFERROR(VLOOKUP(A813,[2]Sheet1!$A:$I,7,FALSE),0)</f>
        <v>0</v>
      </c>
      <c r="L813">
        <f>IFERROR(VLOOKUP(A813,[2]Sheet1!$A:$I,8,FALSE),0)</f>
        <v>0</v>
      </c>
      <c r="M813">
        <f>IFERROR(VLOOKUP(A813,[2]Sheet1!$A:$I,9,FALSE),0)</f>
        <v>0</v>
      </c>
      <c r="N813">
        <f>IFERROR(VLOOKUP(A813,[3]Sheet1!$A:$G,2,FALSE),0)</f>
        <v>0</v>
      </c>
      <c r="O813">
        <f>IFERROR(VLOOKUP(A813,[3]Sheet1!$A:$G,3,FALSE),0)</f>
        <v>0</v>
      </c>
      <c r="P813">
        <f>IFERROR(VLOOKUP(A813,[3]Sheet1!$A:$G,4,FALSE),0)</f>
        <v>0</v>
      </c>
      <c r="Q813">
        <f>IFERROR(VLOOKUP(A813,[3]Sheet1!$A:$G,5,FALSE),0)</f>
        <v>0</v>
      </c>
      <c r="R813">
        <f>IFERROR(VLOOKUP(A813,[3]Sheet1!$A:$G,6,FALSE),0)</f>
        <v>0</v>
      </c>
      <c r="S813">
        <f>IFERROR(VLOOKUP(A813,[3]Sheet1!$A:$G,7,FALSE),0)</f>
        <v>0</v>
      </c>
      <c r="T813" t="str">
        <f t="shared" si="73"/>
        <v>Sim</v>
      </c>
      <c r="U813" t="str">
        <f t="shared" si="74"/>
        <v>Sim</v>
      </c>
      <c r="V813" t="str">
        <f t="shared" si="75"/>
        <v>Sim</v>
      </c>
      <c r="W813" t="str">
        <f t="shared" si="76"/>
        <v>Sim</v>
      </c>
      <c r="X813" t="str">
        <f t="shared" si="77"/>
        <v>Sim</v>
      </c>
      <c r="Y813" t="str">
        <f t="shared" si="78"/>
        <v>Sim</v>
      </c>
    </row>
    <row r="814" spans="1:25" x14ac:dyDescent="0.25">
      <c r="A814" s="5">
        <v>240740</v>
      </c>
      <c r="B814">
        <f>IFERROR(VLOOKUP(A814,[1]Monitoramento_Base_somente_disp!$A:$J,5,FALSE),0)</f>
        <v>35489</v>
      </c>
      <c r="C814">
        <f>IFERROR(VLOOKUP(A814,[1]Monitoramento_Base_somente_disp!$A:$J,6,FALSE),0)</f>
        <v>7240989</v>
      </c>
      <c r="D814">
        <f>IFERROR(VLOOKUP(A814,[1]Monitoramento_Base_somente_disp!$A:$J,7,FALSE),0)</f>
        <v>30895</v>
      </c>
      <c r="E814">
        <f>IFERROR(VLOOKUP(A814,[1]Monitoramento_Base_somente_disp!$A:$J,8,FALSE),0)</f>
        <v>7223247</v>
      </c>
      <c r="F814">
        <f>IFERROR(VLOOKUP(A814,[1]Monitoramento_Base_somente_disp!$A:$J,9,FALSE),0)</f>
        <v>0</v>
      </c>
      <c r="G814">
        <f>IFERROR(VLOOKUP(A814,[1]Monitoramento_Base_somente_disp!$A:$J,10,FALSE),0)</f>
        <v>1443970</v>
      </c>
      <c r="H814">
        <f>IFERROR(VLOOKUP(A814,[2]Sheet1!$A:$I,4,FALSE),0)</f>
        <v>0</v>
      </c>
      <c r="I814">
        <f>IFERROR(VLOOKUP(A814,[2]Sheet1!$A:$I,5,FALSE),0)</f>
        <v>0</v>
      </c>
      <c r="J814">
        <f>IFERROR(VLOOKUP(A814,[2]Sheet1!$A:$I,6,FALSE),0)</f>
        <v>0</v>
      </c>
      <c r="K814">
        <f>IFERROR(VLOOKUP(A814,[2]Sheet1!$A:$I,7,FALSE),0)</f>
        <v>0</v>
      </c>
      <c r="L814">
        <f>IFERROR(VLOOKUP(A814,[2]Sheet1!$A:$I,8,FALSE),0)</f>
        <v>0</v>
      </c>
      <c r="M814">
        <f>IFERROR(VLOOKUP(A814,[2]Sheet1!$A:$I,9,FALSE),0)</f>
        <v>0</v>
      </c>
      <c r="N814">
        <f>IFERROR(VLOOKUP(A814,[3]Sheet1!$A:$G,2,FALSE),0)</f>
        <v>0</v>
      </c>
      <c r="O814">
        <f>IFERROR(VLOOKUP(A814,[3]Sheet1!$A:$G,3,FALSE),0)</f>
        <v>0</v>
      </c>
      <c r="P814">
        <f>IFERROR(VLOOKUP(A814,[3]Sheet1!$A:$G,4,FALSE),0)</f>
        <v>0</v>
      </c>
      <c r="Q814">
        <f>IFERROR(VLOOKUP(A814,[3]Sheet1!$A:$G,5,FALSE),0)</f>
        <v>0</v>
      </c>
      <c r="R814">
        <f>IFERROR(VLOOKUP(A814,[3]Sheet1!$A:$G,6,FALSE),0)</f>
        <v>0</v>
      </c>
      <c r="S814">
        <f>IFERROR(VLOOKUP(A814,[3]Sheet1!$A:$G,7,FALSE),0)</f>
        <v>0</v>
      </c>
      <c r="T814" t="str">
        <f t="shared" si="73"/>
        <v>Sim</v>
      </c>
      <c r="U814" t="str">
        <f t="shared" si="74"/>
        <v>Sim</v>
      </c>
      <c r="V814" t="str">
        <f t="shared" si="75"/>
        <v>Sim</v>
      </c>
      <c r="W814" t="str">
        <f t="shared" si="76"/>
        <v>Sim</v>
      </c>
      <c r="X814" t="str">
        <f t="shared" si="77"/>
        <v>Não</v>
      </c>
      <c r="Y814" t="str">
        <f t="shared" si="78"/>
        <v>Sim</v>
      </c>
    </row>
    <row r="815" spans="1:25" x14ac:dyDescent="0.25">
      <c r="A815" s="5">
        <v>240760</v>
      </c>
      <c r="B815">
        <f>IFERROR(VLOOKUP(A815,[1]Monitoramento_Base_somente_disp!$A:$J,5,FALSE),0)</f>
        <v>3445</v>
      </c>
      <c r="C815">
        <f>IFERROR(VLOOKUP(A815,[1]Monitoramento_Base_somente_disp!$A:$J,6,FALSE),0)</f>
        <v>2964465</v>
      </c>
      <c r="D815">
        <f>IFERROR(VLOOKUP(A815,[1]Monitoramento_Base_somente_disp!$A:$J,7,FALSE),0)</f>
        <v>3228</v>
      </c>
      <c r="E815">
        <f>IFERROR(VLOOKUP(A815,[1]Monitoramento_Base_somente_disp!$A:$J,8,FALSE),0)</f>
        <v>3010703</v>
      </c>
      <c r="F815">
        <f>IFERROR(VLOOKUP(A815,[1]Monitoramento_Base_somente_disp!$A:$J,9,FALSE),0)</f>
        <v>0</v>
      </c>
      <c r="G815">
        <f>IFERROR(VLOOKUP(A815,[1]Monitoramento_Base_somente_disp!$A:$J,10,FALSE),0)</f>
        <v>499900</v>
      </c>
      <c r="H815">
        <f>IFERROR(VLOOKUP(A815,[2]Sheet1!$A:$I,4,FALSE),0)</f>
        <v>0</v>
      </c>
      <c r="I815">
        <f>IFERROR(VLOOKUP(A815,[2]Sheet1!$A:$I,5,FALSE),0)</f>
        <v>0</v>
      </c>
      <c r="J815">
        <f>IFERROR(VLOOKUP(A815,[2]Sheet1!$A:$I,6,FALSE),0)</f>
        <v>0</v>
      </c>
      <c r="K815">
        <f>IFERROR(VLOOKUP(A815,[2]Sheet1!$A:$I,7,FALSE),0)</f>
        <v>0</v>
      </c>
      <c r="L815">
        <f>IFERROR(VLOOKUP(A815,[2]Sheet1!$A:$I,8,FALSE),0)</f>
        <v>0</v>
      </c>
      <c r="M815">
        <f>IFERROR(VLOOKUP(A815,[2]Sheet1!$A:$I,9,FALSE),0)</f>
        <v>0</v>
      </c>
      <c r="N815">
        <f>IFERROR(VLOOKUP(A815,[3]Sheet1!$A:$G,2,FALSE),0)</f>
        <v>0</v>
      </c>
      <c r="O815">
        <f>IFERROR(VLOOKUP(A815,[3]Sheet1!$A:$G,3,FALSE),0)</f>
        <v>0</v>
      </c>
      <c r="P815">
        <f>IFERROR(VLOOKUP(A815,[3]Sheet1!$A:$G,4,FALSE),0)</f>
        <v>0</v>
      </c>
      <c r="Q815">
        <f>IFERROR(VLOOKUP(A815,[3]Sheet1!$A:$G,5,FALSE),0)</f>
        <v>0</v>
      </c>
      <c r="R815">
        <f>IFERROR(VLOOKUP(A815,[3]Sheet1!$A:$G,6,FALSE),0)</f>
        <v>0</v>
      </c>
      <c r="S815">
        <f>IFERROR(VLOOKUP(A815,[3]Sheet1!$A:$G,7,FALSE),0)</f>
        <v>0</v>
      </c>
      <c r="T815" t="str">
        <f t="shared" si="73"/>
        <v>Sim</v>
      </c>
      <c r="U815" t="str">
        <f t="shared" si="74"/>
        <v>Sim</v>
      </c>
      <c r="V815" t="str">
        <f t="shared" si="75"/>
        <v>Sim</v>
      </c>
      <c r="W815" t="str">
        <f t="shared" si="76"/>
        <v>Sim</v>
      </c>
      <c r="X815" t="str">
        <f t="shared" si="77"/>
        <v>Não</v>
      </c>
      <c r="Y815" t="str">
        <f t="shared" si="78"/>
        <v>Sim</v>
      </c>
    </row>
    <row r="816" spans="1:25" x14ac:dyDescent="0.25">
      <c r="A816" s="5">
        <v>240770</v>
      </c>
      <c r="B816">
        <f>IFERROR(VLOOKUP(A816,[1]Monitoramento_Base_somente_disp!$A:$J,5,FALSE),0)</f>
        <v>7051</v>
      </c>
      <c r="C816">
        <f>IFERROR(VLOOKUP(A816,[1]Monitoramento_Base_somente_disp!$A:$J,6,FALSE),0)</f>
        <v>4317257</v>
      </c>
      <c r="D816">
        <f>IFERROR(VLOOKUP(A816,[1]Monitoramento_Base_somente_disp!$A:$J,7,FALSE),0)</f>
        <v>8860</v>
      </c>
      <c r="E816">
        <f>IFERROR(VLOOKUP(A816,[1]Monitoramento_Base_somente_disp!$A:$J,8,FALSE),0)</f>
        <v>4426699</v>
      </c>
      <c r="F816">
        <f>IFERROR(VLOOKUP(A816,[1]Monitoramento_Base_somente_disp!$A:$J,9,FALSE),0)</f>
        <v>0</v>
      </c>
      <c r="G816">
        <f>IFERROR(VLOOKUP(A816,[1]Monitoramento_Base_somente_disp!$A:$J,10,FALSE),0)</f>
        <v>699810</v>
      </c>
      <c r="H816">
        <f>IFERROR(VLOOKUP(A816,[2]Sheet1!$A:$I,4,FALSE),0)</f>
        <v>0</v>
      </c>
      <c r="I816">
        <f>IFERROR(VLOOKUP(A816,[2]Sheet1!$A:$I,5,FALSE),0)</f>
        <v>0</v>
      </c>
      <c r="J816">
        <f>IFERROR(VLOOKUP(A816,[2]Sheet1!$A:$I,6,FALSE),0)</f>
        <v>0</v>
      </c>
      <c r="K816">
        <f>IFERROR(VLOOKUP(A816,[2]Sheet1!$A:$I,7,FALSE),0)</f>
        <v>0</v>
      </c>
      <c r="L816">
        <f>IFERROR(VLOOKUP(A816,[2]Sheet1!$A:$I,8,FALSE),0)</f>
        <v>0</v>
      </c>
      <c r="M816">
        <f>IFERROR(VLOOKUP(A816,[2]Sheet1!$A:$I,9,FALSE),0)</f>
        <v>0</v>
      </c>
      <c r="N816">
        <f>IFERROR(VLOOKUP(A816,[3]Sheet1!$A:$G,2,FALSE),0)</f>
        <v>0</v>
      </c>
      <c r="O816">
        <f>IFERROR(VLOOKUP(A816,[3]Sheet1!$A:$G,3,FALSE),0)</f>
        <v>0</v>
      </c>
      <c r="P816">
        <f>IFERROR(VLOOKUP(A816,[3]Sheet1!$A:$G,4,FALSE),0)</f>
        <v>0</v>
      </c>
      <c r="Q816">
        <f>IFERROR(VLOOKUP(A816,[3]Sheet1!$A:$G,5,FALSE),0)</f>
        <v>0</v>
      </c>
      <c r="R816">
        <f>IFERROR(VLOOKUP(A816,[3]Sheet1!$A:$G,6,FALSE),0)</f>
        <v>0</v>
      </c>
      <c r="S816">
        <f>IFERROR(VLOOKUP(A816,[3]Sheet1!$A:$G,7,FALSE),0)</f>
        <v>0</v>
      </c>
      <c r="T816" t="str">
        <f t="shared" si="73"/>
        <v>Sim</v>
      </c>
      <c r="U816" t="str">
        <f t="shared" si="74"/>
        <v>Sim</v>
      </c>
      <c r="V816" t="str">
        <f t="shared" si="75"/>
        <v>Sim</v>
      </c>
      <c r="W816" t="str">
        <f t="shared" si="76"/>
        <v>Sim</v>
      </c>
      <c r="X816" t="str">
        <f t="shared" si="77"/>
        <v>Não</v>
      </c>
      <c r="Y816" t="str">
        <f t="shared" si="78"/>
        <v>Sim</v>
      </c>
    </row>
    <row r="817" spans="1:25" x14ac:dyDescent="0.25">
      <c r="A817" s="5">
        <v>240780</v>
      </c>
      <c r="B817">
        <f>IFERROR(VLOOKUP(A817,[1]Monitoramento_Base_somente_disp!$A:$J,5,FALSE),0)</f>
        <v>8785</v>
      </c>
      <c r="C817">
        <f>IFERROR(VLOOKUP(A817,[1]Monitoramento_Base_somente_disp!$A:$J,6,FALSE),0)</f>
        <v>124669378</v>
      </c>
      <c r="D817">
        <f>IFERROR(VLOOKUP(A817,[1]Monitoramento_Base_somente_disp!$A:$J,7,FALSE),0)</f>
        <v>8087</v>
      </c>
      <c r="E817">
        <f>IFERROR(VLOOKUP(A817,[1]Monitoramento_Base_somente_disp!$A:$J,8,FALSE),0)</f>
        <v>134695977</v>
      </c>
      <c r="F817">
        <f>IFERROR(VLOOKUP(A817,[1]Monitoramento_Base_somente_disp!$A:$J,9,FALSE),0)</f>
        <v>1535</v>
      </c>
      <c r="G817">
        <f>IFERROR(VLOOKUP(A817,[1]Monitoramento_Base_somente_disp!$A:$J,10,FALSE),0)</f>
        <v>21817511</v>
      </c>
      <c r="H817">
        <f>IFERROR(VLOOKUP(A817,[2]Sheet1!$A:$I,4,FALSE),0)</f>
        <v>0</v>
      </c>
      <c r="I817">
        <f>IFERROR(VLOOKUP(A817,[2]Sheet1!$A:$I,5,FALSE),0)</f>
        <v>0</v>
      </c>
      <c r="J817">
        <f>IFERROR(VLOOKUP(A817,[2]Sheet1!$A:$I,6,FALSE),0)</f>
        <v>0</v>
      </c>
      <c r="K817">
        <f>IFERROR(VLOOKUP(A817,[2]Sheet1!$A:$I,7,FALSE),0)</f>
        <v>0</v>
      </c>
      <c r="L817">
        <f>IFERROR(VLOOKUP(A817,[2]Sheet1!$A:$I,8,FALSE),0)</f>
        <v>0</v>
      </c>
      <c r="M817">
        <f>IFERROR(VLOOKUP(A817,[2]Sheet1!$A:$I,9,FALSE),0)</f>
        <v>0</v>
      </c>
      <c r="N817">
        <f>IFERROR(VLOOKUP(A817,[3]Sheet1!$A:$G,2,FALSE),0)</f>
        <v>0</v>
      </c>
      <c r="O817">
        <f>IFERROR(VLOOKUP(A817,[3]Sheet1!$A:$G,3,FALSE),0)</f>
        <v>0</v>
      </c>
      <c r="P817">
        <f>IFERROR(VLOOKUP(A817,[3]Sheet1!$A:$G,4,FALSE),0)</f>
        <v>0</v>
      </c>
      <c r="Q817">
        <f>IFERROR(VLOOKUP(A817,[3]Sheet1!$A:$G,5,FALSE),0)</f>
        <v>0</v>
      </c>
      <c r="R817">
        <f>IFERROR(VLOOKUP(A817,[3]Sheet1!$A:$G,6,FALSE),0)</f>
        <v>0</v>
      </c>
      <c r="S817">
        <f>IFERROR(VLOOKUP(A817,[3]Sheet1!$A:$G,7,FALSE),0)</f>
        <v>0</v>
      </c>
      <c r="T817" t="str">
        <f t="shared" si="73"/>
        <v>Sim</v>
      </c>
      <c r="U817" t="str">
        <f t="shared" si="74"/>
        <v>Sim</v>
      </c>
      <c r="V817" t="str">
        <f t="shared" si="75"/>
        <v>Sim</v>
      </c>
      <c r="W817" t="str">
        <f t="shared" si="76"/>
        <v>Sim</v>
      </c>
      <c r="X817" t="str">
        <f t="shared" si="77"/>
        <v>Sim</v>
      </c>
      <c r="Y817" t="str">
        <f t="shared" si="78"/>
        <v>Sim</v>
      </c>
    </row>
    <row r="818" spans="1:25" x14ac:dyDescent="0.25">
      <c r="A818" s="5">
        <v>240790</v>
      </c>
      <c r="B818">
        <f>IFERROR(VLOOKUP(A818,[1]Monitoramento_Base_somente_disp!$A:$J,5,FALSE),0)</f>
        <v>2664</v>
      </c>
      <c r="C818">
        <f>IFERROR(VLOOKUP(A818,[1]Monitoramento_Base_somente_disp!$A:$J,6,FALSE),0)</f>
        <v>7513868</v>
      </c>
      <c r="D818">
        <f>IFERROR(VLOOKUP(A818,[1]Monitoramento_Base_somente_disp!$A:$J,7,FALSE),0)</f>
        <v>1843</v>
      </c>
      <c r="E818">
        <f>IFERROR(VLOOKUP(A818,[1]Monitoramento_Base_somente_disp!$A:$J,8,FALSE),0)</f>
        <v>7658784</v>
      </c>
      <c r="F818">
        <f>IFERROR(VLOOKUP(A818,[1]Monitoramento_Base_somente_disp!$A:$J,9,FALSE),0)</f>
        <v>120</v>
      </c>
      <c r="G818">
        <f>IFERROR(VLOOKUP(A818,[1]Monitoramento_Base_somente_disp!$A:$J,10,FALSE),0)</f>
        <v>1231805</v>
      </c>
      <c r="H818">
        <f>IFERROR(VLOOKUP(A818,[2]Sheet1!$A:$I,4,FALSE),0)</f>
        <v>0</v>
      </c>
      <c r="I818">
        <f>IFERROR(VLOOKUP(A818,[2]Sheet1!$A:$I,5,FALSE),0)</f>
        <v>0</v>
      </c>
      <c r="J818">
        <f>IFERROR(VLOOKUP(A818,[2]Sheet1!$A:$I,6,FALSE),0)</f>
        <v>0</v>
      </c>
      <c r="K818">
        <f>IFERROR(VLOOKUP(A818,[2]Sheet1!$A:$I,7,FALSE),0)</f>
        <v>0</v>
      </c>
      <c r="L818">
        <f>IFERROR(VLOOKUP(A818,[2]Sheet1!$A:$I,8,FALSE),0)</f>
        <v>0</v>
      </c>
      <c r="M818">
        <f>IFERROR(VLOOKUP(A818,[2]Sheet1!$A:$I,9,FALSE),0)</f>
        <v>0</v>
      </c>
      <c r="N818">
        <f>IFERROR(VLOOKUP(A818,[3]Sheet1!$A:$G,2,FALSE),0)</f>
        <v>0</v>
      </c>
      <c r="O818">
        <f>IFERROR(VLOOKUP(A818,[3]Sheet1!$A:$G,3,FALSE),0)</f>
        <v>0</v>
      </c>
      <c r="P818">
        <f>IFERROR(VLOOKUP(A818,[3]Sheet1!$A:$G,4,FALSE),0)</f>
        <v>0</v>
      </c>
      <c r="Q818">
        <f>IFERROR(VLOOKUP(A818,[3]Sheet1!$A:$G,5,FALSE),0)</f>
        <v>0</v>
      </c>
      <c r="R818">
        <f>IFERROR(VLOOKUP(A818,[3]Sheet1!$A:$G,6,FALSE),0)</f>
        <v>0</v>
      </c>
      <c r="S818">
        <f>IFERROR(VLOOKUP(A818,[3]Sheet1!$A:$G,7,FALSE),0)</f>
        <v>0</v>
      </c>
      <c r="T818" t="str">
        <f t="shared" si="73"/>
        <v>Sim</v>
      </c>
      <c r="U818" t="str">
        <f t="shared" si="74"/>
        <v>Sim</v>
      </c>
      <c r="V818" t="str">
        <f t="shared" si="75"/>
        <v>Sim</v>
      </c>
      <c r="W818" t="str">
        <f t="shared" si="76"/>
        <v>Sim</v>
      </c>
      <c r="X818" t="str">
        <f t="shared" si="77"/>
        <v>Sim</v>
      </c>
      <c r="Y818" t="str">
        <f t="shared" si="78"/>
        <v>Sim</v>
      </c>
    </row>
    <row r="819" spans="1:25" x14ac:dyDescent="0.25">
      <c r="A819" s="5">
        <v>240820</v>
      </c>
      <c r="B819">
        <f>IFERROR(VLOOKUP(A819,[1]Monitoramento_Base_somente_disp!$A:$J,5,FALSE),0)</f>
        <v>0</v>
      </c>
      <c r="C819">
        <f>IFERROR(VLOOKUP(A819,[1]Monitoramento_Base_somente_disp!$A:$J,6,FALSE),0)</f>
        <v>63047690</v>
      </c>
      <c r="D819">
        <f>IFERROR(VLOOKUP(A819,[1]Monitoramento_Base_somente_disp!$A:$J,7,FALSE),0)</f>
        <v>0</v>
      </c>
      <c r="E819">
        <f>IFERROR(VLOOKUP(A819,[1]Monitoramento_Base_somente_disp!$A:$J,8,FALSE),0)</f>
        <v>65150003</v>
      </c>
      <c r="F819">
        <f>IFERROR(VLOOKUP(A819,[1]Monitoramento_Base_somente_disp!$A:$J,9,FALSE),0)</f>
        <v>0</v>
      </c>
      <c r="G819">
        <f>IFERROR(VLOOKUP(A819,[1]Monitoramento_Base_somente_disp!$A:$J,10,FALSE),0)</f>
        <v>10508065</v>
      </c>
      <c r="H819">
        <f>IFERROR(VLOOKUP(A819,[2]Sheet1!$A:$I,4,FALSE),0)</f>
        <v>0</v>
      </c>
      <c r="I819">
        <f>IFERROR(VLOOKUP(A819,[2]Sheet1!$A:$I,5,FALSE),0)</f>
        <v>0</v>
      </c>
      <c r="J819">
        <f>IFERROR(VLOOKUP(A819,[2]Sheet1!$A:$I,6,FALSE),0)</f>
        <v>0</v>
      </c>
      <c r="K819">
        <f>IFERROR(VLOOKUP(A819,[2]Sheet1!$A:$I,7,FALSE),0)</f>
        <v>0</v>
      </c>
      <c r="L819">
        <f>IFERROR(VLOOKUP(A819,[2]Sheet1!$A:$I,8,FALSE),0)</f>
        <v>0</v>
      </c>
      <c r="M819">
        <f>IFERROR(VLOOKUP(A819,[2]Sheet1!$A:$I,9,FALSE),0)</f>
        <v>0</v>
      </c>
      <c r="N819">
        <f>IFERROR(VLOOKUP(A819,[3]Sheet1!$A:$G,2,FALSE),0)</f>
        <v>0</v>
      </c>
      <c r="O819">
        <f>IFERROR(VLOOKUP(A819,[3]Sheet1!$A:$G,3,FALSE),0)</f>
        <v>0</v>
      </c>
      <c r="P819">
        <f>IFERROR(VLOOKUP(A819,[3]Sheet1!$A:$G,4,FALSE),0)</f>
        <v>0</v>
      </c>
      <c r="Q819">
        <f>IFERROR(VLOOKUP(A819,[3]Sheet1!$A:$G,5,FALSE),0)</f>
        <v>0</v>
      </c>
      <c r="R819">
        <f>IFERROR(VLOOKUP(A819,[3]Sheet1!$A:$G,6,FALSE),0)</f>
        <v>0</v>
      </c>
      <c r="S819">
        <f>IFERROR(VLOOKUP(A819,[3]Sheet1!$A:$G,7,FALSE),0)</f>
        <v>0</v>
      </c>
      <c r="T819" t="str">
        <f t="shared" si="73"/>
        <v>Não</v>
      </c>
      <c r="U819" t="str">
        <f t="shared" si="74"/>
        <v>Sim</v>
      </c>
      <c r="V819" t="str">
        <f t="shared" si="75"/>
        <v>Não</v>
      </c>
      <c r="W819" t="str">
        <f t="shared" si="76"/>
        <v>Sim</v>
      </c>
      <c r="X819" t="str">
        <f t="shared" si="77"/>
        <v>Não</v>
      </c>
      <c r="Y819" t="str">
        <f t="shared" si="78"/>
        <v>Sim</v>
      </c>
    </row>
    <row r="820" spans="1:25" x14ac:dyDescent="0.25">
      <c r="A820" s="5">
        <v>240830</v>
      </c>
      <c r="B820">
        <f>IFERROR(VLOOKUP(A820,[1]Monitoramento_Base_somente_disp!$A:$J,5,FALSE),0)</f>
        <v>77143</v>
      </c>
      <c r="C820">
        <f>IFERROR(VLOOKUP(A820,[1]Monitoramento_Base_somente_disp!$A:$J,6,FALSE),0)</f>
        <v>15683737</v>
      </c>
      <c r="D820">
        <f>IFERROR(VLOOKUP(A820,[1]Monitoramento_Base_somente_disp!$A:$J,7,FALSE),0)</f>
        <v>84318</v>
      </c>
      <c r="E820">
        <f>IFERROR(VLOOKUP(A820,[1]Monitoramento_Base_somente_disp!$A:$J,8,FALSE),0)</f>
        <v>21593109</v>
      </c>
      <c r="F820">
        <f>IFERROR(VLOOKUP(A820,[1]Monitoramento_Base_somente_disp!$A:$J,9,FALSE),0)</f>
        <v>4060</v>
      </c>
      <c r="G820">
        <f>IFERROR(VLOOKUP(A820,[1]Monitoramento_Base_somente_disp!$A:$J,10,FALSE),0)</f>
        <v>4230242</v>
      </c>
      <c r="H820">
        <f>IFERROR(VLOOKUP(A820,[2]Sheet1!$A:$I,4,FALSE),0)</f>
        <v>0</v>
      </c>
      <c r="I820">
        <f>IFERROR(VLOOKUP(A820,[2]Sheet1!$A:$I,5,FALSE),0)</f>
        <v>0</v>
      </c>
      <c r="J820">
        <f>IFERROR(VLOOKUP(A820,[2]Sheet1!$A:$I,6,FALSE),0)</f>
        <v>0</v>
      </c>
      <c r="K820">
        <f>IFERROR(VLOOKUP(A820,[2]Sheet1!$A:$I,7,FALSE),0)</f>
        <v>0</v>
      </c>
      <c r="L820">
        <f>IFERROR(VLOOKUP(A820,[2]Sheet1!$A:$I,8,FALSE),0)</f>
        <v>0</v>
      </c>
      <c r="M820">
        <f>IFERROR(VLOOKUP(A820,[2]Sheet1!$A:$I,9,FALSE),0)</f>
        <v>0</v>
      </c>
      <c r="N820">
        <f>IFERROR(VLOOKUP(A820,[3]Sheet1!$A:$G,2,FALSE),0)</f>
        <v>0</v>
      </c>
      <c r="O820">
        <f>IFERROR(VLOOKUP(A820,[3]Sheet1!$A:$G,3,FALSE),0)</f>
        <v>0</v>
      </c>
      <c r="P820">
        <f>IFERROR(VLOOKUP(A820,[3]Sheet1!$A:$G,4,FALSE),0)</f>
        <v>0</v>
      </c>
      <c r="Q820">
        <f>IFERROR(VLOOKUP(A820,[3]Sheet1!$A:$G,5,FALSE),0)</f>
        <v>0</v>
      </c>
      <c r="R820">
        <f>IFERROR(VLOOKUP(A820,[3]Sheet1!$A:$G,6,FALSE),0)</f>
        <v>0</v>
      </c>
      <c r="S820">
        <f>IFERROR(VLOOKUP(A820,[3]Sheet1!$A:$G,7,FALSE),0)</f>
        <v>0</v>
      </c>
      <c r="T820" t="str">
        <f t="shared" si="73"/>
        <v>Sim</v>
      </c>
      <c r="U820" t="str">
        <f t="shared" si="74"/>
        <v>Sim</v>
      </c>
      <c r="V820" t="str">
        <f t="shared" si="75"/>
        <v>Sim</v>
      </c>
      <c r="W820" t="str">
        <f t="shared" si="76"/>
        <v>Sim</v>
      </c>
      <c r="X820" t="str">
        <f t="shared" si="77"/>
        <v>Sim</v>
      </c>
      <c r="Y820" t="str">
        <f t="shared" si="78"/>
        <v>Sim</v>
      </c>
    </row>
    <row r="821" spans="1:25" x14ac:dyDescent="0.25">
      <c r="A821" s="5">
        <v>240840</v>
      </c>
      <c r="B821">
        <f>IFERROR(VLOOKUP(A821,[1]Monitoramento_Base_somente_disp!$A:$J,5,FALSE),0)</f>
        <v>30657</v>
      </c>
      <c r="C821">
        <f>IFERROR(VLOOKUP(A821,[1]Monitoramento_Base_somente_disp!$A:$J,6,FALSE),0)</f>
        <v>5738761</v>
      </c>
      <c r="D821">
        <f>IFERROR(VLOOKUP(A821,[1]Monitoramento_Base_somente_disp!$A:$J,7,FALSE),0)</f>
        <v>17098</v>
      </c>
      <c r="E821">
        <f>IFERROR(VLOOKUP(A821,[1]Monitoramento_Base_somente_disp!$A:$J,8,FALSE),0)</f>
        <v>5142154</v>
      </c>
      <c r="F821">
        <f>IFERROR(VLOOKUP(A821,[1]Monitoramento_Base_somente_disp!$A:$J,9,FALSE),0)</f>
        <v>0</v>
      </c>
      <c r="G821">
        <f>IFERROR(VLOOKUP(A821,[1]Monitoramento_Base_somente_disp!$A:$J,10,FALSE),0)</f>
        <v>799985</v>
      </c>
      <c r="H821">
        <f>IFERROR(VLOOKUP(A821,[2]Sheet1!$A:$I,4,FALSE),0)</f>
        <v>0</v>
      </c>
      <c r="I821">
        <f>IFERROR(VLOOKUP(A821,[2]Sheet1!$A:$I,5,FALSE),0)</f>
        <v>0</v>
      </c>
      <c r="J821">
        <f>IFERROR(VLOOKUP(A821,[2]Sheet1!$A:$I,6,FALSE),0)</f>
        <v>0</v>
      </c>
      <c r="K821">
        <f>IFERROR(VLOOKUP(A821,[2]Sheet1!$A:$I,7,FALSE),0)</f>
        <v>0</v>
      </c>
      <c r="L821">
        <f>IFERROR(VLOOKUP(A821,[2]Sheet1!$A:$I,8,FALSE),0)</f>
        <v>0</v>
      </c>
      <c r="M821">
        <f>IFERROR(VLOOKUP(A821,[2]Sheet1!$A:$I,9,FALSE),0)</f>
        <v>0</v>
      </c>
      <c r="N821">
        <f>IFERROR(VLOOKUP(A821,[3]Sheet1!$A:$G,2,FALSE),0)</f>
        <v>0</v>
      </c>
      <c r="O821">
        <f>IFERROR(VLOOKUP(A821,[3]Sheet1!$A:$G,3,FALSE),0)</f>
        <v>0</v>
      </c>
      <c r="P821">
        <f>IFERROR(VLOOKUP(A821,[3]Sheet1!$A:$G,4,FALSE),0)</f>
        <v>0</v>
      </c>
      <c r="Q821">
        <f>IFERROR(VLOOKUP(A821,[3]Sheet1!$A:$G,5,FALSE),0)</f>
        <v>0</v>
      </c>
      <c r="R821">
        <f>IFERROR(VLOOKUP(A821,[3]Sheet1!$A:$G,6,FALSE),0)</f>
        <v>0</v>
      </c>
      <c r="S821">
        <f>IFERROR(VLOOKUP(A821,[3]Sheet1!$A:$G,7,FALSE),0)</f>
        <v>0</v>
      </c>
      <c r="T821" t="str">
        <f t="shared" si="73"/>
        <v>Sim</v>
      </c>
      <c r="U821" t="str">
        <f t="shared" si="74"/>
        <v>Sim</v>
      </c>
      <c r="V821" t="str">
        <f t="shared" si="75"/>
        <v>Sim</v>
      </c>
      <c r="W821" t="str">
        <f t="shared" si="76"/>
        <v>Sim</v>
      </c>
      <c r="X821" t="str">
        <f t="shared" si="77"/>
        <v>Não</v>
      </c>
      <c r="Y821" t="str">
        <f t="shared" si="78"/>
        <v>Sim</v>
      </c>
    </row>
    <row r="822" spans="1:25" x14ac:dyDescent="0.25">
      <c r="A822" s="5">
        <v>240850</v>
      </c>
      <c r="B822">
        <f>IFERROR(VLOOKUP(A822,[1]Monitoramento_Base_somente_disp!$A:$J,5,FALSE),0)</f>
        <v>661</v>
      </c>
      <c r="C822">
        <f>IFERROR(VLOOKUP(A822,[1]Monitoramento_Base_somente_disp!$A:$J,6,FALSE),0)</f>
        <v>85119555</v>
      </c>
      <c r="D822">
        <f>IFERROR(VLOOKUP(A822,[1]Monitoramento_Base_somente_disp!$A:$J,7,FALSE),0)</f>
        <v>30</v>
      </c>
      <c r="E822">
        <f>IFERROR(VLOOKUP(A822,[1]Monitoramento_Base_somente_disp!$A:$J,8,FALSE),0)</f>
        <v>86818062</v>
      </c>
      <c r="F822">
        <f>IFERROR(VLOOKUP(A822,[1]Monitoramento_Base_somente_disp!$A:$J,9,FALSE),0)</f>
        <v>0</v>
      </c>
      <c r="G822">
        <f>IFERROR(VLOOKUP(A822,[1]Monitoramento_Base_somente_disp!$A:$J,10,FALSE),0)</f>
        <v>13996785</v>
      </c>
      <c r="H822">
        <f>IFERROR(VLOOKUP(A822,[2]Sheet1!$A:$I,4,FALSE),0)</f>
        <v>0</v>
      </c>
      <c r="I822">
        <f>IFERROR(VLOOKUP(A822,[2]Sheet1!$A:$I,5,FALSE),0)</f>
        <v>0</v>
      </c>
      <c r="J822">
        <f>IFERROR(VLOOKUP(A822,[2]Sheet1!$A:$I,6,FALSE),0)</f>
        <v>0</v>
      </c>
      <c r="K822">
        <f>IFERROR(VLOOKUP(A822,[2]Sheet1!$A:$I,7,FALSE),0)</f>
        <v>0</v>
      </c>
      <c r="L822">
        <f>IFERROR(VLOOKUP(A822,[2]Sheet1!$A:$I,8,FALSE),0)</f>
        <v>0</v>
      </c>
      <c r="M822">
        <f>IFERROR(VLOOKUP(A822,[2]Sheet1!$A:$I,9,FALSE),0)</f>
        <v>0</v>
      </c>
      <c r="N822">
        <f>IFERROR(VLOOKUP(A822,[3]Sheet1!$A:$G,2,FALSE),0)</f>
        <v>0</v>
      </c>
      <c r="O822">
        <f>IFERROR(VLOOKUP(A822,[3]Sheet1!$A:$G,3,FALSE),0)</f>
        <v>0</v>
      </c>
      <c r="P822">
        <f>IFERROR(VLOOKUP(A822,[3]Sheet1!$A:$G,4,FALSE),0)</f>
        <v>0</v>
      </c>
      <c r="Q822">
        <f>IFERROR(VLOOKUP(A822,[3]Sheet1!$A:$G,5,FALSE),0)</f>
        <v>0</v>
      </c>
      <c r="R822">
        <f>IFERROR(VLOOKUP(A822,[3]Sheet1!$A:$G,6,FALSE),0)</f>
        <v>0</v>
      </c>
      <c r="S822">
        <f>IFERROR(VLOOKUP(A822,[3]Sheet1!$A:$G,7,FALSE),0)</f>
        <v>0</v>
      </c>
      <c r="T822" t="str">
        <f t="shared" si="73"/>
        <v>Sim</v>
      </c>
      <c r="U822" t="str">
        <f t="shared" si="74"/>
        <v>Sim</v>
      </c>
      <c r="V822" t="str">
        <f t="shared" si="75"/>
        <v>Sim</v>
      </c>
      <c r="W822" t="str">
        <f t="shared" si="76"/>
        <v>Sim</v>
      </c>
      <c r="X822" t="str">
        <f t="shared" si="77"/>
        <v>Não</v>
      </c>
      <c r="Y822" t="str">
        <f t="shared" si="78"/>
        <v>Sim</v>
      </c>
    </row>
    <row r="823" spans="1:25" x14ac:dyDescent="0.25">
      <c r="A823" s="5">
        <v>240860</v>
      </c>
      <c r="B823">
        <f>IFERROR(VLOOKUP(A823,[1]Monitoramento_Base_somente_disp!$A:$J,5,FALSE),0)</f>
        <v>6</v>
      </c>
      <c r="C823">
        <f>IFERROR(VLOOKUP(A823,[1]Monitoramento_Base_somente_disp!$A:$J,6,FALSE),0)</f>
        <v>7995930</v>
      </c>
      <c r="D823">
        <f>IFERROR(VLOOKUP(A823,[1]Monitoramento_Base_somente_disp!$A:$J,7,FALSE),0)</f>
        <v>0</v>
      </c>
      <c r="E823">
        <f>IFERROR(VLOOKUP(A823,[1]Monitoramento_Base_somente_disp!$A:$J,8,FALSE),0)</f>
        <v>8262399</v>
      </c>
      <c r="F823">
        <f>IFERROR(VLOOKUP(A823,[1]Monitoramento_Base_somente_disp!$A:$J,9,FALSE),0)</f>
        <v>0</v>
      </c>
      <c r="G823">
        <f>IFERROR(VLOOKUP(A823,[1]Monitoramento_Base_somente_disp!$A:$J,10,FALSE),0)</f>
        <v>1332645</v>
      </c>
      <c r="H823">
        <f>IFERROR(VLOOKUP(A823,[2]Sheet1!$A:$I,4,FALSE),0)</f>
        <v>0</v>
      </c>
      <c r="I823">
        <f>IFERROR(VLOOKUP(A823,[2]Sheet1!$A:$I,5,FALSE),0)</f>
        <v>0</v>
      </c>
      <c r="J823">
        <f>IFERROR(VLOOKUP(A823,[2]Sheet1!$A:$I,6,FALSE),0)</f>
        <v>0</v>
      </c>
      <c r="K823">
        <f>IFERROR(VLOOKUP(A823,[2]Sheet1!$A:$I,7,FALSE),0)</f>
        <v>0</v>
      </c>
      <c r="L823">
        <f>IFERROR(VLOOKUP(A823,[2]Sheet1!$A:$I,8,FALSE),0)</f>
        <v>0</v>
      </c>
      <c r="M823">
        <f>IFERROR(VLOOKUP(A823,[2]Sheet1!$A:$I,9,FALSE),0)</f>
        <v>0</v>
      </c>
      <c r="N823">
        <f>IFERROR(VLOOKUP(A823,[3]Sheet1!$A:$G,2,FALSE),0)</f>
        <v>0</v>
      </c>
      <c r="O823">
        <f>IFERROR(VLOOKUP(A823,[3]Sheet1!$A:$G,3,FALSE),0)</f>
        <v>0</v>
      </c>
      <c r="P823">
        <f>IFERROR(VLOOKUP(A823,[3]Sheet1!$A:$G,4,FALSE),0)</f>
        <v>0</v>
      </c>
      <c r="Q823">
        <f>IFERROR(VLOOKUP(A823,[3]Sheet1!$A:$G,5,FALSE),0)</f>
        <v>0</v>
      </c>
      <c r="R823">
        <f>IFERROR(VLOOKUP(A823,[3]Sheet1!$A:$G,6,FALSE),0)</f>
        <v>0</v>
      </c>
      <c r="S823">
        <f>IFERROR(VLOOKUP(A823,[3]Sheet1!$A:$G,7,FALSE),0)</f>
        <v>0</v>
      </c>
      <c r="T823" t="str">
        <f t="shared" si="73"/>
        <v>Sim</v>
      </c>
      <c r="U823" t="str">
        <f t="shared" si="74"/>
        <v>Sim</v>
      </c>
      <c r="V823" t="str">
        <f t="shared" si="75"/>
        <v>Não</v>
      </c>
      <c r="W823" t="str">
        <f t="shared" si="76"/>
        <v>Sim</v>
      </c>
      <c r="X823" t="str">
        <f t="shared" si="77"/>
        <v>Não</v>
      </c>
      <c r="Y823" t="str">
        <f t="shared" si="78"/>
        <v>Sim</v>
      </c>
    </row>
    <row r="824" spans="1:25" x14ac:dyDescent="0.25">
      <c r="A824" s="5">
        <v>240880</v>
      </c>
      <c r="B824">
        <f>IFERROR(VLOOKUP(A824,[1]Monitoramento_Base_somente_disp!$A:$J,5,FALSE),0)</f>
        <v>14405</v>
      </c>
      <c r="C824">
        <f>IFERROR(VLOOKUP(A824,[1]Monitoramento_Base_somente_disp!$A:$J,6,FALSE),0)</f>
        <v>1144518</v>
      </c>
      <c r="D824">
        <f>IFERROR(VLOOKUP(A824,[1]Monitoramento_Base_somente_disp!$A:$J,7,FALSE),0)</f>
        <v>11234</v>
      </c>
      <c r="E824">
        <f>IFERROR(VLOOKUP(A824,[1]Monitoramento_Base_somente_disp!$A:$J,8,FALSE),0)</f>
        <v>879455</v>
      </c>
      <c r="F824">
        <f>IFERROR(VLOOKUP(A824,[1]Monitoramento_Base_somente_disp!$A:$J,9,FALSE),0)</f>
        <v>0</v>
      </c>
      <c r="G824">
        <f>IFERROR(VLOOKUP(A824,[1]Monitoramento_Base_somente_disp!$A:$J,10,FALSE),0)</f>
        <v>131935</v>
      </c>
      <c r="H824">
        <f>IFERROR(VLOOKUP(A824,[2]Sheet1!$A:$I,4,FALSE),0)</f>
        <v>0</v>
      </c>
      <c r="I824">
        <f>IFERROR(VLOOKUP(A824,[2]Sheet1!$A:$I,5,FALSE),0)</f>
        <v>0</v>
      </c>
      <c r="J824">
        <f>IFERROR(VLOOKUP(A824,[2]Sheet1!$A:$I,6,FALSE),0)</f>
        <v>0</v>
      </c>
      <c r="K824">
        <f>IFERROR(VLOOKUP(A824,[2]Sheet1!$A:$I,7,FALSE),0)</f>
        <v>0</v>
      </c>
      <c r="L824">
        <f>IFERROR(VLOOKUP(A824,[2]Sheet1!$A:$I,8,FALSE),0)</f>
        <v>0</v>
      </c>
      <c r="M824">
        <f>IFERROR(VLOOKUP(A824,[2]Sheet1!$A:$I,9,FALSE),0)</f>
        <v>0</v>
      </c>
      <c r="N824">
        <f>IFERROR(VLOOKUP(A824,[3]Sheet1!$A:$G,2,FALSE),0)</f>
        <v>0</v>
      </c>
      <c r="O824">
        <f>IFERROR(VLOOKUP(A824,[3]Sheet1!$A:$G,3,FALSE),0)</f>
        <v>0</v>
      </c>
      <c r="P824">
        <f>IFERROR(VLOOKUP(A824,[3]Sheet1!$A:$G,4,FALSE),0)</f>
        <v>0</v>
      </c>
      <c r="Q824">
        <f>IFERROR(VLOOKUP(A824,[3]Sheet1!$A:$G,5,FALSE),0)</f>
        <v>0</v>
      </c>
      <c r="R824">
        <f>IFERROR(VLOOKUP(A824,[3]Sheet1!$A:$G,6,FALSE),0)</f>
        <v>0</v>
      </c>
      <c r="S824">
        <f>IFERROR(VLOOKUP(A824,[3]Sheet1!$A:$G,7,FALSE),0)</f>
        <v>0</v>
      </c>
      <c r="T824" t="str">
        <f t="shared" si="73"/>
        <v>Sim</v>
      </c>
      <c r="U824" t="str">
        <f t="shared" si="74"/>
        <v>Sim</v>
      </c>
      <c r="V824" t="str">
        <f t="shared" si="75"/>
        <v>Sim</v>
      </c>
      <c r="W824" t="str">
        <f t="shared" si="76"/>
        <v>Sim</v>
      </c>
      <c r="X824" t="str">
        <f t="shared" si="77"/>
        <v>Não</v>
      </c>
      <c r="Y824" t="str">
        <f t="shared" si="78"/>
        <v>Sim</v>
      </c>
    </row>
    <row r="825" spans="1:25" x14ac:dyDescent="0.25">
      <c r="A825" s="5">
        <v>240890</v>
      </c>
      <c r="B825">
        <f>IFERROR(VLOOKUP(A825,[1]Monitoramento_Base_somente_disp!$A:$J,5,FALSE),0)</f>
        <v>51580</v>
      </c>
      <c r="C825">
        <f>IFERROR(VLOOKUP(A825,[1]Monitoramento_Base_somente_disp!$A:$J,6,FALSE),0)</f>
        <v>8963570</v>
      </c>
      <c r="D825">
        <f>IFERROR(VLOOKUP(A825,[1]Monitoramento_Base_somente_disp!$A:$J,7,FALSE),0)</f>
        <v>68920</v>
      </c>
      <c r="E825">
        <f>IFERROR(VLOOKUP(A825,[1]Monitoramento_Base_somente_disp!$A:$J,8,FALSE),0)</f>
        <v>10456996</v>
      </c>
      <c r="F825">
        <f>IFERROR(VLOOKUP(A825,[1]Monitoramento_Base_somente_disp!$A:$J,9,FALSE),0)</f>
        <v>8735</v>
      </c>
      <c r="G825">
        <f>IFERROR(VLOOKUP(A825,[1]Monitoramento_Base_somente_disp!$A:$J,10,FALSE),0)</f>
        <v>1847146</v>
      </c>
      <c r="H825">
        <f>IFERROR(VLOOKUP(A825,[2]Sheet1!$A:$I,4,FALSE),0)</f>
        <v>0</v>
      </c>
      <c r="I825">
        <f>IFERROR(VLOOKUP(A825,[2]Sheet1!$A:$I,5,FALSE),0)</f>
        <v>0</v>
      </c>
      <c r="J825">
        <f>IFERROR(VLOOKUP(A825,[2]Sheet1!$A:$I,6,FALSE),0)</f>
        <v>0</v>
      </c>
      <c r="K825">
        <f>IFERROR(VLOOKUP(A825,[2]Sheet1!$A:$I,7,FALSE),0)</f>
        <v>0</v>
      </c>
      <c r="L825">
        <f>IFERROR(VLOOKUP(A825,[2]Sheet1!$A:$I,8,FALSE),0)</f>
        <v>0</v>
      </c>
      <c r="M825">
        <f>IFERROR(VLOOKUP(A825,[2]Sheet1!$A:$I,9,FALSE),0)</f>
        <v>0</v>
      </c>
      <c r="N825">
        <f>IFERROR(VLOOKUP(A825,[3]Sheet1!$A:$G,2,FALSE),0)</f>
        <v>0</v>
      </c>
      <c r="O825">
        <f>IFERROR(VLOOKUP(A825,[3]Sheet1!$A:$G,3,FALSE),0)</f>
        <v>0</v>
      </c>
      <c r="P825">
        <f>IFERROR(VLOOKUP(A825,[3]Sheet1!$A:$G,4,FALSE),0)</f>
        <v>0</v>
      </c>
      <c r="Q825">
        <f>IFERROR(VLOOKUP(A825,[3]Sheet1!$A:$G,5,FALSE),0)</f>
        <v>0</v>
      </c>
      <c r="R825">
        <f>IFERROR(VLOOKUP(A825,[3]Sheet1!$A:$G,6,FALSE),0)</f>
        <v>0</v>
      </c>
      <c r="S825">
        <f>IFERROR(VLOOKUP(A825,[3]Sheet1!$A:$G,7,FALSE),0)</f>
        <v>0</v>
      </c>
      <c r="T825" t="str">
        <f t="shared" si="73"/>
        <v>Sim</v>
      </c>
      <c r="U825" t="str">
        <f t="shared" si="74"/>
        <v>Sim</v>
      </c>
      <c r="V825" t="str">
        <f t="shared" si="75"/>
        <v>Sim</v>
      </c>
      <c r="W825" t="str">
        <f t="shared" si="76"/>
        <v>Sim</v>
      </c>
      <c r="X825" t="str">
        <f t="shared" si="77"/>
        <v>Sim</v>
      </c>
      <c r="Y825" t="str">
        <f t="shared" si="78"/>
        <v>Sim</v>
      </c>
    </row>
    <row r="826" spans="1:25" x14ac:dyDescent="0.25">
      <c r="A826" s="5">
        <v>240895</v>
      </c>
      <c r="B826">
        <f>IFERROR(VLOOKUP(A826,[1]Monitoramento_Base_somente_disp!$A:$J,5,FALSE),0)</f>
        <v>0</v>
      </c>
      <c r="C826">
        <f>IFERROR(VLOOKUP(A826,[1]Monitoramento_Base_somente_disp!$A:$J,6,FALSE),0)</f>
        <v>4918056</v>
      </c>
      <c r="D826">
        <f>IFERROR(VLOOKUP(A826,[1]Monitoramento_Base_somente_disp!$A:$J,7,FALSE),0)</f>
        <v>490</v>
      </c>
      <c r="E826">
        <f>IFERROR(VLOOKUP(A826,[1]Monitoramento_Base_somente_disp!$A:$J,8,FALSE),0)</f>
        <v>5094517</v>
      </c>
      <c r="F826">
        <f>IFERROR(VLOOKUP(A826,[1]Monitoramento_Base_somente_disp!$A:$J,9,FALSE),0)</f>
        <v>0</v>
      </c>
      <c r="G826">
        <f>IFERROR(VLOOKUP(A826,[1]Monitoramento_Base_somente_disp!$A:$J,10,FALSE),0)</f>
        <v>820985</v>
      </c>
      <c r="H826">
        <f>IFERROR(VLOOKUP(A826,[2]Sheet1!$A:$I,4,FALSE),0)</f>
        <v>0</v>
      </c>
      <c r="I826">
        <f>IFERROR(VLOOKUP(A826,[2]Sheet1!$A:$I,5,FALSE),0)</f>
        <v>0</v>
      </c>
      <c r="J826">
        <f>IFERROR(VLOOKUP(A826,[2]Sheet1!$A:$I,6,FALSE),0)</f>
        <v>0</v>
      </c>
      <c r="K826">
        <f>IFERROR(VLOOKUP(A826,[2]Sheet1!$A:$I,7,FALSE),0)</f>
        <v>0</v>
      </c>
      <c r="L826">
        <f>IFERROR(VLOOKUP(A826,[2]Sheet1!$A:$I,8,FALSE),0)</f>
        <v>0</v>
      </c>
      <c r="M826">
        <f>IFERROR(VLOOKUP(A826,[2]Sheet1!$A:$I,9,FALSE),0)</f>
        <v>0</v>
      </c>
      <c r="N826">
        <f>IFERROR(VLOOKUP(A826,[3]Sheet1!$A:$G,2,FALSE),0)</f>
        <v>0</v>
      </c>
      <c r="O826">
        <f>IFERROR(VLOOKUP(A826,[3]Sheet1!$A:$G,3,FALSE),0)</f>
        <v>0</v>
      </c>
      <c r="P826">
        <f>IFERROR(VLOOKUP(A826,[3]Sheet1!$A:$G,4,FALSE),0)</f>
        <v>0</v>
      </c>
      <c r="Q826">
        <f>IFERROR(VLOOKUP(A826,[3]Sheet1!$A:$G,5,FALSE),0)</f>
        <v>0</v>
      </c>
      <c r="R826">
        <f>IFERROR(VLOOKUP(A826,[3]Sheet1!$A:$G,6,FALSE),0)</f>
        <v>0</v>
      </c>
      <c r="S826">
        <f>IFERROR(VLOOKUP(A826,[3]Sheet1!$A:$G,7,FALSE),0)</f>
        <v>0</v>
      </c>
      <c r="T826" t="str">
        <f t="shared" si="73"/>
        <v>Não</v>
      </c>
      <c r="U826" t="str">
        <f t="shared" si="74"/>
        <v>Sim</v>
      </c>
      <c r="V826" t="str">
        <f t="shared" si="75"/>
        <v>Sim</v>
      </c>
      <c r="W826" t="str">
        <f t="shared" si="76"/>
        <v>Sim</v>
      </c>
      <c r="X826" t="str">
        <f t="shared" si="77"/>
        <v>Não</v>
      </c>
      <c r="Y826" t="str">
        <f t="shared" si="78"/>
        <v>Sim</v>
      </c>
    </row>
    <row r="827" spans="1:25" x14ac:dyDescent="0.25">
      <c r="A827" s="5">
        <v>240910</v>
      </c>
      <c r="B827">
        <f>IFERROR(VLOOKUP(A827,[1]Monitoramento_Base_somente_disp!$A:$J,5,FALSE),0)</f>
        <v>341</v>
      </c>
      <c r="C827">
        <f>IFERROR(VLOOKUP(A827,[1]Monitoramento_Base_somente_disp!$A:$J,6,FALSE),0)</f>
        <v>21151973</v>
      </c>
      <c r="D827">
        <f>IFERROR(VLOOKUP(A827,[1]Monitoramento_Base_somente_disp!$A:$J,7,FALSE),0)</f>
        <v>0</v>
      </c>
      <c r="E827">
        <f>IFERROR(VLOOKUP(A827,[1]Monitoramento_Base_somente_disp!$A:$J,8,FALSE),0)</f>
        <v>22717499</v>
      </c>
      <c r="F827">
        <f>IFERROR(VLOOKUP(A827,[1]Monitoramento_Base_somente_disp!$A:$J,9,FALSE),0)</f>
        <v>0</v>
      </c>
      <c r="G827">
        <f>IFERROR(VLOOKUP(A827,[1]Monitoramento_Base_somente_disp!$A:$J,10,FALSE),0)</f>
        <v>3682795</v>
      </c>
      <c r="H827">
        <f>IFERROR(VLOOKUP(A827,[2]Sheet1!$A:$I,4,FALSE),0)</f>
        <v>0</v>
      </c>
      <c r="I827">
        <f>IFERROR(VLOOKUP(A827,[2]Sheet1!$A:$I,5,FALSE),0)</f>
        <v>0</v>
      </c>
      <c r="J827">
        <f>IFERROR(VLOOKUP(A827,[2]Sheet1!$A:$I,6,FALSE),0)</f>
        <v>0</v>
      </c>
      <c r="K827">
        <f>IFERROR(VLOOKUP(A827,[2]Sheet1!$A:$I,7,FALSE),0)</f>
        <v>0</v>
      </c>
      <c r="L827">
        <f>IFERROR(VLOOKUP(A827,[2]Sheet1!$A:$I,8,FALSE),0)</f>
        <v>0</v>
      </c>
      <c r="M827">
        <f>IFERROR(VLOOKUP(A827,[2]Sheet1!$A:$I,9,FALSE),0)</f>
        <v>0</v>
      </c>
      <c r="N827">
        <f>IFERROR(VLOOKUP(A827,[3]Sheet1!$A:$G,2,FALSE),0)</f>
        <v>0</v>
      </c>
      <c r="O827">
        <f>IFERROR(VLOOKUP(A827,[3]Sheet1!$A:$G,3,FALSE),0)</f>
        <v>0</v>
      </c>
      <c r="P827">
        <f>IFERROR(VLOOKUP(A827,[3]Sheet1!$A:$G,4,FALSE),0)</f>
        <v>0</v>
      </c>
      <c r="Q827">
        <f>IFERROR(VLOOKUP(A827,[3]Sheet1!$A:$G,5,FALSE),0)</f>
        <v>0</v>
      </c>
      <c r="R827">
        <f>IFERROR(VLOOKUP(A827,[3]Sheet1!$A:$G,6,FALSE),0)</f>
        <v>0</v>
      </c>
      <c r="S827">
        <f>IFERROR(VLOOKUP(A827,[3]Sheet1!$A:$G,7,FALSE),0)</f>
        <v>0</v>
      </c>
      <c r="T827" t="str">
        <f t="shared" si="73"/>
        <v>Sim</v>
      </c>
      <c r="U827" t="str">
        <f t="shared" si="74"/>
        <v>Sim</v>
      </c>
      <c r="V827" t="str">
        <f t="shared" si="75"/>
        <v>Não</v>
      </c>
      <c r="W827" t="str">
        <f t="shared" si="76"/>
        <v>Sim</v>
      </c>
      <c r="X827" t="str">
        <f t="shared" si="77"/>
        <v>Não</v>
      </c>
      <c r="Y827" t="str">
        <f t="shared" si="78"/>
        <v>Sim</v>
      </c>
    </row>
    <row r="828" spans="1:25" x14ac:dyDescent="0.25">
      <c r="A828" s="5">
        <v>240920</v>
      </c>
      <c r="B828">
        <f>IFERROR(VLOOKUP(A828,[1]Monitoramento_Base_somente_disp!$A:$J,5,FALSE),0)</f>
        <v>330</v>
      </c>
      <c r="C828">
        <f>IFERROR(VLOOKUP(A828,[1]Monitoramento_Base_somente_disp!$A:$J,6,FALSE),0)</f>
        <v>1453866</v>
      </c>
      <c r="D828">
        <f>IFERROR(VLOOKUP(A828,[1]Monitoramento_Base_somente_disp!$A:$J,7,FALSE),0)</f>
        <v>164</v>
      </c>
      <c r="E828">
        <f>IFERROR(VLOOKUP(A828,[1]Monitoramento_Base_somente_disp!$A:$J,8,FALSE),0)</f>
        <v>1363148</v>
      </c>
      <c r="F828">
        <f>IFERROR(VLOOKUP(A828,[1]Monitoramento_Base_somente_disp!$A:$J,9,FALSE),0)</f>
        <v>0</v>
      </c>
      <c r="G828">
        <f>IFERROR(VLOOKUP(A828,[1]Monitoramento_Base_somente_disp!$A:$J,10,FALSE),0)</f>
        <v>202885</v>
      </c>
      <c r="H828">
        <f>IFERROR(VLOOKUP(A828,[2]Sheet1!$A:$I,4,FALSE),0)</f>
        <v>0</v>
      </c>
      <c r="I828">
        <f>IFERROR(VLOOKUP(A828,[2]Sheet1!$A:$I,5,FALSE),0)</f>
        <v>0</v>
      </c>
      <c r="J828">
        <f>IFERROR(VLOOKUP(A828,[2]Sheet1!$A:$I,6,FALSE),0)</f>
        <v>0</v>
      </c>
      <c r="K828">
        <f>IFERROR(VLOOKUP(A828,[2]Sheet1!$A:$I,7,FALSE),0)</f>
        <v>0</v>
      </c>
      <c r="L828">
        <f>IFERROR(VLOOKUP(A828,[2]Sheet1!$A:$I,8,FALSE),0)</f>
        <v>0</v>
      </c>
      <c r="M828">
        <f>IFERROR(VLOOKUP(A828,[2]Sheet1!$A:$I,9,FALSE),0)</f>
        <v>0</v>
      </c>
      <c r="N828">
        <f>IFERROR(VLOOKUP(A828,[3]Sheet1!$A:$G,2,FALSE),0)</f>
        <v>0</v>
      </c>
      <c r="O828">
        <f>IFERROR(VLOOKUP(A828,[3]Sheet1!$A:$G,3,FALSE),0)</f>
        <v>0</v>
      </c>
      <c r="P828">
        <f>IFERROR(VLOOKUP(A828,[3]Sheet1!$A:$G,4,FALSE),0)</f>
        <v>0</v>
      </c>
      <c r="Q828">
        <f>IFERROR(VLOOKUP(A828,[3]Sheet1!$A:$G,5,FALSE),0)</f>
        <v>0</v>
      </c>
      <c r="R828">
        <f>IFERROR(VLOOKUP(A828,[3]Sheet1!$A:$G,6,FALSE),0)</f>
        <v>0</v>
      </c>
      <c r="S828">
        <f>IFERROR(VLOOKUP(A828,[3]Sheet1!$A:$G,7,FALSE),0)</f>
        <v>0</v>
      </c>
      <c r="T828" t="str">
        <f t="shared" si="73"/>
        <v>Sim</v>
      </c>
      <c r="U828" t="str">
        <f t="shared" si="74"/>
        <v>Sim</v>
      </c>
      <c r="V828" t="str">
        <f t="shared" si="75"/>
        <v>Sim</v>
      </c>
      <c r="W828" t="str">
        <f t="shared" si="76"/>
        <v>Sim</v>
      </c>
      <c r="X828" t="str">
        <f t="shared" si="77"/>
        <v>Não</v>
      </c>
      <c r="Y828" t="str">
        <f t="shared" si="78"/>
        <v>Sim</v>
      </c>
    </row>
    <row r="829" spans="1:25" x14ac:dyDescent="0.25">
      <c r="A829" s="5">
        <v>240930</v>
      </c>
      <c r="B829">
        <f>IFERROR(VLOOKUP(A829,[1]Monitoramento_Base_somente_disp!$A:$J,5,FALSE),0)</f>
        <v>0</v>
      </c>
      <c r="C829">
        <f>IFERROR(VLOOKUP(A829,[1]Monitoramento_Base_somente_disp!$A:$J,6,FALSE),0)</f>
        <v>405990</v>
      </c>
      <c r="D829">
        <f>IFERROR(VLOOKUP(A829,[1]Monitoramento_Base_somente_disp!$A:$J,7,FALSE),0)</f>
        <v>0</v>
      </c>
      <c r="E829">
        <f>IFERROR(VLOOKUP(A829,[1]Monitoramento_Base_somente_disp!$A:$J,8,FALSE),0)</f>
        <v>419523</v>
      </c>
      <c r="F829">
        <f>IFERROR(VLOOKUP(A829,[1]Monitoramento_Base_somente_disp!$A:$J,9,FALSE),0)</f>
        <v>0</v>
      </c>
      <c r="G829">
        <f>IFERROR(VLOOKUP(A829,[1]Monitoramento_Base_somente_disp!$A:$J,10,FALSE),0)</f>
        <v>67665</v>
      </c>
      <c r="H829">
        <f>IFERROR(VLOOKUP(A829,[2]Sheet1!$A:$I,4,FALSE),0)</f>
        <v>0</v>
      </c>
      <c r="I829">
        <f>IFERROR(VLOOKUP(A829,[2]Sheet1!$A:$I,5,FALSE),0)</f>
        <v>0</v>
      </c>
      <c r="J829">
        <f>IFERROR(VLOOKUP(A829,[2]Sheet1!$A:$I,6,FALSE),0)</f>
        <v>0</v>
      </c>
      <c r="K829">
        <f>IFERROR(VLOOKUP(A829,[2]Sheet1!$A:$I,7,FALSE),0)</f>
        <v>0</v>
      </c>
      <c r="L829">
        <f>IFERROR(VLOOKUP(A829,[2]Sheet1!$A:$I,8,FALSE),0)</f>
        <v>0</v>
      </c>
      <c r="M829">
        <f>IFERROR(VLOOKUP(A829,[2]Sheet1!$A:$I,9,FALSE),0)</f>
        <v>0</v>
      </c>
      <c r="N829">
        <f>IFERROR(VLOOKUP(A829,[3]Sheet1!$A:$G,2,FALSE),0)</f>
        <v>0</v>
      </c>
      <c r="O829">
        <f>IFERROR(VLOOKUP(A829,[3]Sheet1!$A:$G,3,FALSE),0)</f>
        <v>0</v>
      </c>
      <c r="P829">
        <f>IFERROR(VLOOKUP(A829,[3]Sheet1!$A:$G,4,FALSE),0)</f>
        <v>0</v>
      </c>
      <c r="Q829">
        <f>IFERROR(VLOOKUP(A829,[3]Sheet1!$A:$G,5,FALSE),0)</f>
        <v>0</v>
      </c>
      <c r="R829">
        <f>IFERROR(VLOOKUP(A829,[3]Sheet1!$A:$G,6,FALSE),0)</f>
        <v>0</v>
      </c>
      <c r="S829">
        <f>IFERROR(VLOOKUP(A829,[3]Sheet1!$A:$G,7,FALSE),0)</f>
        <v>0</v>
      </c>
      <c r="T829" t="str">
        <f t="shared" si="73"/>
        <v>Não</v>
      </c>
      <c r="U829" t="str">
        <f t="shared" si="74"/>
        <v>Sim</v>
      </c>
      <c r="V829" t="str">
        <f t="shared" si="75"/>
        <v>Não</v>
      </c>
      <c r="W829" t="str">
        <f t="shared" si="76"/>
        <v>Sim</v>
      </c>
      <c r="X829" t="str">
        <f t="shared" si="77"/>
        <v>Não</v>
      </c>
      <c r="Y829" t="str">
        <f t="shared" si="78"/>
        <v>Sim</v>
      </c>
    </row>
    <row r="830" spans="1:25" x14ac:dyDescent="0.25">
      <c r="A830" s="5">
        <v>240933</v>
      </c>
      <c r="B830">
        <f>IFERROR(VLOOKUP(A830,[1]Monitoramento_Base_somente_disp!$A:$J,5,FALSE),0)</f>
        <v>0</v>
      </c>
      <c r="C830">
        <f>IFERROR(VLOOKUP(A830,[1]Monitoramento_Base_somente_disp!$A:$J,6,FALSE),0)</f>
        <v>1290420</v>
      </c>
      <c r="D830">
        <f>IFERROR(VLOOKUP(A830,[1]Monitoramento_Base_somente_disp!$A:$J,7,FALSE),0)</f>
        <v>0</v>
      </c>
      <c r="E830">
        <f>IFERROR(VLOOKUP(A830,[1]Monitoramento_Base_somente_disp!$A:$J,8,FALSE),0)</f>
        <v>1333434</v>
      </c>
      <c r="F830">
        <f>IFERROR(VLOOKUP(A830,[1]Monitoramento_Base_somente_disp!$A:$J,9,FALSE),0)</f>
        <v>0</v>
      </c>
      <c r="G830">
        <f>IFERROR(VLOOKUP(A830,[1]Monitoramento_Base_somente_disp!$A:$J,10,FALSE),0)</f>
        <v>215070</v>
      </c>
      <c r="H830">
        <f>IFERROR(VLOOKUP(A830,[2]Sheet1!$A:$I,4,FALSE),0)</f>
        <v>0</v>
      </c>
      <c r="I830">
        <f>IFERROR(VLOOKUP(A830,[2]Sheet1!$A:$I,5,FALSE),0)</f>
        <v>0</v>
      </c>
      <c r="J830">
        <f>IFERROR(VLOOKUP(A830,[2]Sheet1!$A:$I,6,FALSE),0)</f>
        <v>0</v>
      </c>
      <c r="K830">
        <f>IFERROR(VLOOKUP(A830,[2]Sheet1!$A:$I,7,FALSE),0)</f>
        <v>0</v>
      </c>
      <c r="L830">
        <f>IFERROR(VLOOKUP(A830,[2]Sheet1!$A:$I,8,FALSE),0)</f>
        <v>0</v>
      </c>
      <c r="M830">
        <f>IFERROR(VLOOKUP(A830,[2]Sheet1!$A:$I,9,FALSE),0)</f>
        <v>0</v>
      </c>
      <c r="N830">
        <f>IFERROR(VLOOKUP(A830,[3]Sheet1!$A:$G,2,FALSE),0)</f>
        <v>0</v>
      </c>
      <c r="O830">
        <f>IFERROR(VLOOKUP(A830,[3]Sheet1!$A:$G,3,FALSE),0)</f>
        <v>0</v>
      </c>
      <c r="P830">
        <f>IFERROR(VLOOKUP(A830,[3]Sheet1!$A:$G,4,FALSE),0)</f>
        <v>0</v>
      </c>
      <c r="Q830">
        <f>IFERROR(VLOOKUP(A830,[3]Sheet1!$A:$G,5,FALSE),0)</f>
        <v>0</v>
      </c>
      <c r="R830">
        <f>IFERROR(VLOOKUP(A830,[3]Sheet1!$A:$G,6,FALSE),0)</f>
        <v>0</v>
      </c>
      <c r="S830">
        <f>IFERROR(VLOOKUP(A830,[3]Sheet1!$A:$G,7,FALSE),0)</f>
        <v>0</v>
      </c>
      <c r="T830" t="str">
        <f t="shared" si="73"/>
        <v>Não</v>
      </c>
      <c r="U830" t="str">
        <f t="shared" si="74"/>
        <v>Sim</v>
      </c>
      <c r="V830" t="str">
        <f t="shared" si="75"/>
        <v>Não</v>
      </c>
      <c r="W830" t="str">
        <f t="shared" si="76"/>
        <v>Sim</v>
      </c>
      <c r="X830" t="str">
        <f t="shared" si="77"/>
        <v>Não</v>
      </c>
      <c r="Y830" t="str">
        <f t="shared" si="78"/>
        <v>Sim</v>
      </c>
    </row>
    <row r="831" spans="1:25" x14ac:dyDescent="0.25">
      <c r="A831" s="5">
        <v>240940</v>
      </c>
      <c r="B831">
        <f>IFERROR(VLOOKUP(A831,[1]Monitoramento_Base_somente_disp!$A:$J,5,FALSE),0)</f>
        <v>1049</v>
      </c>
      <c r="C831">
        <f>IFERROR(VLOOKUP(A831,[1]Monitoramento_Base_somente_disp!$A:$J,6,FALSE),0)</f>
        <v>12939838</v>
      </c>
      <c r="D831">
        <f>IFERROR(VLOOKUP(A831,[1]Monitoramento_Base_somente_disp!$A:$J,7,FALSE),0)</f>
        <v>3462</v>
      </c>
      <c r="E831">
        <f>IFERROR(VLOOKUP(A831,[1]Monitoramento_Base_somente_disp!$A:$J,8,FALSE),0)</f>
        <v>13470335</v>
      </c>
      <c r="F831">
        <f>IFERROR(VLOOKUP(A831,[1]Monitoramento_Base_somente_disp!$A:$J,9,FALSE),0)</f>
        <v>0</v>
      </c>
      <c r="G831">
        <f>IFERROR(VLOOKUP(A831,[1]Monitoramento_Base_somente_disp!$A:$J,10,FALSE),0)</f>
        <v>2175950</v>
      </c>
      <c r="H831">
        <f>IFERROR(VLOOKUP(A831,[2]Sheet1!$A:$I,4,FALSE),0)</f>
        <v>0</v>
      </c>
      <c r="I831">
        <f>IFERROR(VLOOKUP(A831,[2]Sheet1!$A:$I,5,FALSE),0)</f>
        <v>0</v>
      </c>
      <c r="J831">
        <f>IFERROR(VLOOKUP(A831,[2]Sheet1!$A:$I,6,FALSE),0)</f>
        <v>0</v>
      </c>
      <c r="K831">
        <f>IFERROR(VLOOKUP(A831,[2]Sheet1!$A:$I,7,FALSE),0)</f>
        <v>0</v>
      </c>
      <c r="L831">
        <f>IFERROR(VLOOKUP(A831,[2]Sheet1!$A:$I,8,FALSE),0)</f>
        <v>0</v>
      </c>
      <c r="M831">
        <f>IFERROR(VLOOKUP(A831,[2]Sheet1!$A:$I,9,FALSE),0)</f>
        <v>0</v>
      </c>
      <c r="N831">
        <f>IFERROR(VLOOKUP(A831,[3]Sheet1!$A:$G,2,FALSE),0)</f>
        <v>0</v>
      </c>
      <c r="O831">
        <f>IFERROR(VLOOKUP(A831,[3]Sheet1!$A:$G,3,FALSE),0)</f>
        <v>0</v>
      </c>
      <c r="P831">
        <f>IFERROR(VLOOKUP(A831,[3]Sheet1!$A:$G,4,FALSE),0)</f>
        <v>0</v>
      </c>
      <c r="Q831">
        <f>IFERROR(VLOOKUP(A831,[3]Sheet1!$A:$G,5,FALSE),0)</f>
        <v>0</v>
      </c>
      <c r="R831">
        <f>IFERROR(VLOOKUP(A831,[3]Sheet1!$A:$G,6,FALSE),0)</f>
        <v>0</v>
      </c>
      <c r="S831">
        <f>IFERROR(VLOOKUP(A831,[3]Sheet1!$A:$G,7,FALSE),0)</f>
        <v>0</v>
      </c>
      <c r="T831" t="str">
        <f t="shared" si="73"/>
        <v>Sim</v>
      </c>
      <c r="U831" t="str">
        <f t="shared" si="74"/>
        <v>Sim</v>
      </c>
      <c r="V831" t="str">
        <f t="shared" si="75"/>
        <v>Sim</v>
      </c>
      <c r="W831" t="str">
        <f t="shared" si="76"/>
        <v>Sim</v>
      </c>
      <c r="X831" t="str">
        <f t="shared" si="77"/>
        <v>Não</v>
      </c>
      <c r="Y831" t="str">
        <f t="shared" si="78"/>
        <v>Sim</v>
      </c>
    </row>
    <row r="832" spans="1:25" x14ac:dyDescent="0.25">
      <c r="A832" s="5">
        <v>240950</v>
      </c>
      <c r="B832">
        <f>IFERROR(VLOOKUP(A832,[1]Monitoramento_Base_somente_disp!$A:$J,5,FALSE),0)</f>
        <v>0</v>
      </c>
      <c r="C832">
        <f>IFERROR(VLOOKUP(A832,[1]Monitoramento_Base_somente_disp!$A:$J,6,FALSE),0)</f>
        <v>6042390</v>
      </c>
      <c r="D832">
        <f>IFERROR(VLOOKUP(A832,[1]Monitoramento_Base_somente_disp!$A:$J,7,FALSE),0)</f>
        <v>0</v>
      </c>
      <c r="E832">
        <f>IFERROR(VLOOKUP(A832,[1]Monitoramento_Base_somente_disp!$A:$J,8,FALSE),0)</f>
        <v>6243803</v>
      </c>
      <c r="F832">
        <f>IFERROR(VLOOKUP(A832,[1]Monitoramento_Base_somente_disp!$A:$J,9,FALSE),0)</f>
        <v>0</v>
      </c>
      <c r="G832">
        <f>IFERROR(VLOOKUP(A832,[1]Monitoramento_Base_somente_disp!$A:$J,10,FALSE),0)</f>
        <v>1007065</v>
      </c>
      <c r="H832">
        <f>IFERROR(VLOOKUP(A832,[2]Sheet1!$A:$I,4,FALSE),0)</f>
        <v>0</v>
      </c>
      <c r="I832">
        <f>IFERROR(VLOOKUP(A832,[2]Sheet1!$A:$I,5,FALSE),0)</f>
        <v>0</v>
      </c>
      <c r="J832">
        <f>IFERROR(VLOOKUP(A832,[2]Sheet1!$A:$I,6,FALSE),0)</f>
        <v>0</v>
      </c>
      <c r="K832">
        <f>IFERROR(VLOOKUP(A832,[2]Sheet1!$A:$I,7,FALSE),0)</f>
        <v>0</v>
      </c>
      <c r="L832">
        <f>IFERROR(VLOOKUP(A832,[2]Sheet1!$A:$I,8,FALSE),0)</f>
        <v>0</v>
      </c>
      <c r="M832">
        <f>IFERROR(VLOOKUP(A832,[2]Sheet1!$A:$I,9,FALSE),0)</f>
        <v>0</v>
      </c>
      <c r="N832">
        <f>IFERROR(VLOOKUP(A832,[3]Sheet1!$A:$G,2,FALSE),0)</f>
        <v>0</v>
      </c>
      <c r="O832">
        <f>IFERROR(VLOOKUP(A832,[3]Sheet1!$A:$G,3,FALSE),0)</f>
        <v>0</v>
      </c>
      <c r="P832">
        <f>IFERROR(VLOOKUP(A832,[3]Sheet1!$A:$G,4,FALSE),0)</f>
        <v>0</v>
      </c>
      <c r="Q832">
        <f>IFERROR(VLOOKUP(A832,[3]Sheet1!$A:$G,5,FALSE),0)</f>
        <v>0</v>
      </c>
      <c r="R832">
        <f>IFERROR(VLOOKUP(A832,[3]Sheet1!$A:$G,6,FALSE),0)</f>
        <v>0</v>
      </c>
      <c r="S832">
        <f>IFERROR(VLOOKUP(A832,[3]Sheet1!$A:$G,7,FALSE),0)</f>
        <v>0</v>
      </c>
      <c r="T832" t="str">
        <f t="shared" si="73"/>
        <v>Não</v>
      </c>
      <c r="U832" t="str">
        <f t="shared" si="74"/>
        <v>Sim</v>
      </c>
      <c r="V832" t="str">
        <f t="shared" si="75"/>
        <v>Não</v>
      </c>
      <c r="W832" t="str">
        <f t="shared" si="76"/>
        <v>Sim</v>
      </c>
      <c r="X832" t="str">
        <f t="shared" si="77"/>
        <v>Não</v>
      </c>
      <c r="Y832" t="str">
        <f t="shared" si="78"/>
        <v>Sim</v>
      </c>
    </row>
    <row r="833" spans="1:25" x14ac:dyDescent="0.25">
      <c r="A833" s="5">
        <v>240960</v>
      </c>
      <c r="B833">
        <f>IFERROR(VLOOKUP(A833,[1]Monitoramento_Base_somente_disp!$A:$J,5,FALSE),0)</f>
        <v>1610</v>
      </c>
      <c r="C833">
        <f>IFERROR(VLOOKUP(A833,[1]Monitoramento_Base_somente_disp!$A:$J,6,FALSE),0)</f>
        <v>910152</v>
      </c>
      <c r="D833">
        <f>IFERROR(VLOOKUP(A833,[1]Monitoramento_Base_somente_disp!$A:$J,7,FALSE),0)</f>
        <v>2700</v>
      </c>
      <c r="E833">
        <f>IFERROR(VLOOKUP(A833,[1]Monitoramento_Base_somente_disp!$A:$J,8,FALSE),0)</f>
        <v>944700</v>
      </c>
      <c r="F833">
        <f>IFERROR(VLOOKUP(A833,[1]Monitoramento_Base_somente_disp!$A:$J,9,FALSE),0)</f>
        <v>0</v>
      </c>
      <c r="G833">
        <f>IFERROR(VLOOKUP(A833,[1]Monitoramento_Base_somente_disp!$A:$J,10,FALSE),0)</f>
        <v>152890</v>
      </c>
      <c r="H833">
        <f>IFERROR(VLOOKUP(A833,[2]Sheet1!$A:$I,4,FALSE),0)</f>
        <v>0</v>
      </c>
      <c r="I833">
        <f>IFERROR(VLOOKUP(A833,[2]Sheet1!$A:$I,5,FALSE),0)</f>
        <v>0</v>
      </c>
      <c r="J833">
        <f>IFERROR(VLOOKUP(A833,[2]Sheet1!$A:$I,6,FALSE),0)</f>
        <v>0</v>
      </c>
      <c r="K833">
        <f>IFERROR(VLOOKUP(A833,[2]Sheet1!$A:$I,7,FALSE),0)</f>
        <v>0</v>
      </c>
      <c r="L833">
        <f>IFERROR(VLOOKUP(A833,[2]Sheet1!$A:$I,8,FALSE),0)</f>
        <v>0</v>
      </c>
      <c r="M833">
        <f>IFERROR(VLOOKUP(A833,[2]Sheet1!$A:$I,9,FALSE),0)</f>
        <v>0</v>
      </c>
      <c r="N833">
        <f>IFERROR(VLOOKUP(A833,[3]Sheet1!$A:$G,2,FALSE),0)</f>
        <v>0</v>
      </c>
      <c r="O833">
        <f>IFERROR(VLOOKUP(A833,[3]Sheet1!$A:$G,3,FALSE),0)</f>
        <v>0</v>
      </c>
      <c r="P833">
        <f>IFERROR(VLOOKUP(A833,[3]Sheet1!$A:$G,4,FALSE),0)</f>
        <v>0</v>
      </c>
      <c r="Q833">
        <f>IFERROR(VLOOKUP(A833,[3]Sheet1!$A:$G,5,FALSE),0)</f>
        <v>0</v>
      </c>
      <c r="R833">
        <f>IFERROR(VLOOKUP(A833,[3]Sheet1!$A:$G,6,FALSE),0)</f>
        <v>0</v>
      </c>
      <c r="S833">
        <f>IFERROR(VLOOKUP(A833,[3]Sheet1!$A:$G,7,FALSE),0)</f>
        <v>0</v>
      </c>
      <c r="T833" t="str">
        <f t="shared" si="73"/>
        <v>Sim</v>
      </c>
      <c r="U833" t="str">
        <f t="shared" si="74"/>
        <v>Sim</v>
      </c>
      <c r="V833" t="str">
        <f t="shared" si="75"/>
        <v>Sim</v>
      </c>
      <c r="W833" t="str">
        <f t="shared" si="76"/>
        <v>Sim</v>
      </c>
      <c r="X833" t="str">
        <f t="shared" si="77"/>
        <v>Não</v>
      </c>
      <c r="Y833" t="str">
        <f t="shared" si="78"/>
        <v>Sim</v>
      </c>
    </row>
    <row r="834" spans="1:25" x14ac:dyDescent="0.25">
      <c r="A834" s="5">
        <v>240970</v>
      </c>
      <c r="B834">
        <f>IFERROR(VLOOKUP(A834,[1]Monitoramento_Base_somente_disp!$A:$J,5,FALSE),0)</f>
        <v>17833</v>
      </c>
      <c r="C834">
        <f>IFERROR(VLOOKUP(A834,[1]Monitoramento_Base_somente_disp!$A:$J,6,FALSE),0)</f>
        <v>15881333</v>
      </c>
      <c r="D834">
        <f>IFERROR(VLOOKUP(A834,[1]Monitoramento_Base_somente_disp!$A:$J,7,FALSE),0)</f>
        <v>6511</v>
      </c>
      <c r="E834">
        <f>IFERROR(VLOOKUP(A834,[1]Monitoramento_Base_somente_disp!$A:$J,8,FALSE),0)</f>
        <v>16393152</v>
      </c>
      <c r="F834">
        <f>IFERROR(VLOOKUP(A834,[1]Monitoramento_Base_somente_disp!$A:$J,9,FALSE),0)</f>
        <v>199</v>
      </c>
      <c r="G834">
        <f>IFERROR(VLOOKUP(A834,[1]Monitoramento_Base_somente_disp!$A:$J,10,FALSE),0)</f>
        <v>2633082</v>
      </c>
      <c r="H834">
        <f>IFERROR(VLOOKUP(A834,[2]Sheet1!$A:$I,4,FALSE),0)</f>
        <v>0</v>
      </c>
      <c r="I834">
        <f>IFERROR(VLOOKUP(A834,[2]Sheet1!$A:$I,5,FALSE),0)</f>
        <v>0</v>
      </c>
      <c r="J834">
        <f>IFERROR(VLOOKUP(A834,[2]Sheet1!$A:$I,6,FALSE),0)</f>
        <v>0</v>
      </c>
      <c r="K834">
        <f>IFERROR(VLOOKUP(A834,[2]Sheet1!$A:$I,7,FALSE),0)</f>
        <v>0</v>
      </c>
      <c r="L834">
        <f>IFERROR(VLOOKUP(A834,[2]Sheet1!$A:$I,8,FALSE),0)</f>
        <v>0</v>
      </c>
      <c r="M834">
        <f>IFERROR(VLOOKUP(A834,[2]Sheet1!$A:$I,9,FALSE),0)</f>
        <v>0</v>
      </c>
      <c r="N834">
        <f>IFERROR(VLOOKUP(A834,[3]Sheet1!$A:$G,2,FALSE),0)</f>
        <v>0</v>
      </c>
      <c r="O834">
        <f>IFERROR(VLOOKUP(A834,[3]Sheet1!$A:$G,3,FALSE),0)</f>
        <v>0</v>
      </c>
      <c r="P834">
        <f>IFERROR(VLOOKUP(A834,[3]Sheet1!$A:$G,4,FALSE),0)</f>
        <v>0</v>
      </c>
      <c r="Q834">
        <f>IFERROR(VLOOKUP(A834,[3]Sheet1!$A:$G,5,FALSE),0)</f>
        <v>0</v>
      </c>
      <c r="R834">
        <f>IFERROR(VLOOKUP(A834,[3]Sheet1!$A:$G,6,FALSE),0)</f>
        <v>0</v>
      </c>
      <c r="S834">
        <f>IFERROR(VLOOKUP(A834,[3]Sheet1!$A:$G,7,FALSE),0)</f>
        <v>0</v>
      </c>
      <c r="T834" t="str">
        <f t="shared" si="73"/>
        <v>Sim</v>
      </c>
      <c r="U834" t="str">
        <f t="shared" si="74"/>
        <v>Sim</v>
      </c>
      <c r="V834" t="str">
        <f t="shared" si="75"/>
        <v>Sim</v>
      </c>
      <c r="W834" t="str">
        <f t="shared" si="76"/>
        <v>Sim</v>
      </c>
      <c r="X834" t="str">
        <f t="shared" si="77"/>
        <v>Sim</v>
      </c>
      <c r="Y834" t="str">
        <f t="shared" si="78"/>
        <v>Sim</v>
      </c>
    </row>
    <row r="835" spans="1:25" x14ac:dyDescent="0.25">
      <c r="A835" s="5">
        <v>240980</v>
      </c>
      <c r="B835">
        <f>IFERROR(VLOOKUP(A835,[1]Monitoramento_Base_somente_disp!$A:$J,5,FALSE),0)</f>
        <v>12</v>
      </c>
      <c r="C835">
        <f>IFERROR(VLOOKUP(A835,[1]Monitoramento_Base_somente_disp!$A:$J,6,FALSE),0)</f>
        <v>2386954</v>
      </c>
      <c r="D835">
        <f>IFERROR(VLOOKUP(A835,[1]Monitoramento_Base_somente_disp!$A:$J,7,FALSE),0)</f>
        <v>3861</v>
      </c>
      <c r="E835">
        <f>IFERROR(VLOOKUP(A835,[1]Monitoramento_Base_somente_disp!$A:$J,8,FALSE),0)</f>
        <v>2432662</v>
      </c>
      <c r="F835">
        <f>IFERROR(VLOOKUP(A835,[1]Monitoramento_Base_somente_disp!$A:$J,9,FALSE),0)</f>
        <v>0</v>
      </c>
      <c r="G835">
        <f>IFERROR(VLOOKUP(A835,[1]Monitoramento_Base_somente_disp!$A:$J,10,FALSE),0)</f>
        <v>382570</v>
      </c>
      <c r="H835">
        <f>IFERROR(VLOOKUP(A835,[2]Sheet1!$A:$I,4,FALSE),0)</f>
        <v>0</v>
      </c>
      <c r="I835">
        <f>IFERROR(VLOOKUP(A835,[2]Sheet1!$A:$I,5,FALSE),0)</f>
        <v>0</v>
      </c>
      <c r="J835">
        <f>IFERROR(VLOOKUP(A835,[2]Sheet1!$A:$I,6,FALSE),0)</f>
        <v>0</v>
      </c>
      <c r="K835">
        <f>IFERROR(VLOOKUP(A835,[2]Sheet1!$A:$I,7,FALSE),0)</f>
        <v>0</v>
      </c>
      <c r="L835">
        <f>IFERROR(VLOOKUP(A835,[2]Sheet1!$A:$I,8,FALSE),0)</f>
        <v>0</v>
      </c>
      <c r="M835">
        <f>IFERROR(VLOOKUP(A835,[2]Sheet1!$A:$I,9,FALSE),0)</f>
        <v>0</v>
      </c>
      <c r="N835">
        <f>IFERROR(VLOOKUP(A835,[3]Sheet1!$A:$G,2,FALSE),0)</f>
        <v>0</v>
      </c>
      <c r="O835">
        <f>IFERROR(VLOOKUP(A835,[3]Sheet1!$A:$G,3,FALSE),0)</f>
        <v>0</v>
      </c>
      <c r="P835">
        <f>IFERROR(VLOOKUP(A835,[3]Sheet1!$A:$G,4,FALSE),0)</f>
        <v>0</v>
      </c>
      <c r="Q835">
        <f>IFERROR(VLOOKUP(A835,[3]Sheet1!$A:$G,5,FALSE),0)</f>
        <v>0</v>
      </c>
      <c r="R835">
        <f>IFERROR(VLOOKUP(A835,[3]Sheet1!$A:$G,6,FALSE),0)</f>
        <v>0</v>
      </c>
      <c r="S835">
        <f>IFERROR(VLOOKUP(A835,[3]Sheet1!$A:$G,7,FALSE),0)</f>
        <v>0</v>
      </c>
      <c r="T835" t="str">
        <f t="shared" si="73"/>
        <v>Sim</v>
      </c>
      <c r="U835" t="str">
        <f t="shared" si="74"/>
        <v>Sim</v>
      </c>
      <c r="V835" t="str">
        <f t="shared" si="75"/>
        <v>Sim</v>
      </c>
      <c r="W835" t="str">
        <f t="shared" si="76"/>
        <v>Sim</v>
      </c>
      <c r="X835" t="str">
        <f t="shared" si="77"/>
        <v>Não</v>
      </c>
      <c r="Y835" t="str">
        <f t="shared" si="78"/>
        <v>Sim</v>
      </c>
    </row>
    <row r="836" spans="1:25" x14ac:dyDescent="0.25">
      <c r="A836" s="5">
        <v>240990</v>
      </c>
      <c r="B836">
        <f>IFERROR(VLOOKUP(A836,[1]Monitoramento_Base_somente_disp!$A:$J,5,FALSE),0)</f>
        <v>10251</v>
      </c>
      <c r="C836">
        <f>IFERROR(VLOOKUP(A836,[1]Monitoramento_Base_somente_disp!$A:$J,6,FALSE),0)</f>
        <v>6516451</v>
      </c>
      <c r="D836">
        <f>IFERROR(VLOOKUP(A836,[1]Monitoramento_Base_somente_disp!$A:$J,7,FALSE),0)</f>
        <v>16158</v>
      </c>
      <c r="E836">
        <f>IFERROR(VLOOKUP(A836,[1]Monitoramento_Base_somente_disp!$A:$J,8,FALSE),0)</f>
        <v>6141244</v>
      </c>
      <c r="F836">
        <f>IFERROR(VLOOKUP(A836,[1]Monitoramento_Base_somente_disp!$A:$J,9,FALSE),0)</f>
        <v>0</v>
      </c>
      <c r="G836">
        <f>IFERROR(VLOOKUP(A836,[1]Monitoramento_Base_somente_disp!$A:$J,10,FALSE),0)</f>
        <v>957490</v>
      </c>
      <c r="H836">
        <f>IFERROR(VLOOKUP(A836,[2]Sheet1!$A:$I,4,FALSE),0)</f>
        <v>0</v>
      </c>
      <c r="I836">
        <f>IFERROR(VLOOKUP(A836,[2]Sheet1!$A:$I,5,FALSE),0)</f>
        <v>0</v>
      </c>
      <c r="J836">
        <f>IFERROR(VLOOKUP(A836,[2]Sheet1!$A:$I,6,FALSE),0)</f>
        <v>0</v>
      </c>
      <c r="K836">
        <f>IFERROR(VLOOKUP(A836,[2]Sheet1!$A:$I,7,FALSE),0)</f>
        <v>0</v>
      </c>
      <c r="L836">
        <f>IFERROR(VLOOKUP(A836,[2]Sheet1!$A:$I,8,FALSE),0)</f>
        <v>0</v>
      </c>
      <c r="M836">
        <f>IFERROR(VLOOKUP(A836,[2]Sheet1!$A:$I,9,FALSE),0)</f>
        <v>0</v>
      </c>
      <c r="N836">
        <f>IFERROR(VLOOKUP(A836,[3]Sheet1!$A:$G,2,FALSE),0)</f>
        <v>0</v>
      </c>
      <c r="O836">
        <f>IFERROR(VLOOKUP(A836,[3]Sheet1!$A:$G,3,FALSE),0)</f>
        <v>0</v>
      </c>
      <c r="P836">
        <f>IFERROR(VLOOKUP(A836,[3]Sheet1!$A:$G,4,FALSE),0)</f>
        <v>0</v>
      </c>
      <c r="Q836">
        <f>IFERROR(VLOOKUP(A836,[3]Sheet1!$A:$G,5,FALSE),0)</f>
        <v>0</v>
      </c>
      <c r="R836">
        <f>IFERROR(VLOOKUP(A836,[3]Sheet1!$A:$G,6,FALSE),0)</f>
        <v>0</v>
      </c>
      <c r="S836">
        <f>IFERROR(VLOOKUP(A836,[3]Sheet1!$A:$G,7,FALSE),0)</f>
        <v>0</v>
      </c>
      <c r="T836" t="str">
        <f t="shared" si="73"/>
        <v>Sim</v>
      </c>
      <c r="U836" t="str">
        <f t="shared" si="74"/>
        <v>Sim</v>
      </c>
      <c r="V836" t="str">
        <f t="shared" si="75"/>
        <v>Sim</v>
      </c>
      <c r="W836" t="str">
        <f t="shared" si="76"/>
        <v>Sim</v>
      </c>
      <c r="X836" t="str">
        <f t="shared" si="77"/>
        <v>Não</v>
      </c>
      <c r="Y836" t="str">
        <f t="shared" si="78"/>
        <v>Sim</v>
      </c>
    </row>
    <row r="837" spans="1:25" x14ac:dyDescent="0.25">
      <c r="A837" s="5">
        <v>241010</v>
      </c>
      <c r="B837">
        <f>IFERROR(VLOOKUP(A837,[1]Monitoramento_Base_somente_disp!$A:$J,5,FALSE),0)</f>
        <v>13222</v>
      </c>
      <c r="C837">
        <f>IFERROR(VLOOKUP(A837,[1]Monitoramento_Base_somente_disp!$A:$J,6,FALSE),0)</f>
        <v>884168</v>
      </c>
      <c r="D837">
        <f>IFERROR(VLOOKUP(A837,[1]Monitoramento_Base_somente_disp!$A:$J,7,FALSE),0)</f>
        <v>6595</v>
      </c>
      <c r="E837">
        <f>IFERROR(VLOOKUP(A837,[1]Monitoramento_Base_somente_disp!$A:$J,8,FALSE),0)</f>
        <v>404325</v>
      </c>
      <c r="F837">
        <f>IFERROR(VLOOKUP(A837,[1]Monitoramento_Base_somente_disp!$A:$J,9,FALSE),0)</f>
        <v>0</v>
      </c>
      <c r="G837">
        <f>IFERROR(VLOOKUP(A837,[1]Monitoramento_Base_somente_disp!$A:$J,10,FALSE),0)</f>
        <v>57010</v>
      </c>
      <c r="H837">
        <f>IFERROR(VLOOKUP(A837,[2]Sheet1!$A:$I,4,FALSE),0)</f>
        <v>0</v>
      </c>
      <c r="I837">
        <f>IFERROR(VLOOKUP(A837,[2]Sheet1!$A:$I,5,FALSE),0)</f>
        <v>0</v>
      </c>
      <c r="J837">
        <f>IFERROR(VLOOKUP(A837,[2]Sheet1!$A:$I,6,FALSE),0)</f>
        <v>0</v>
      </c>
      <c r="K837">
        <f>IFERROR(VLOOKUP(A837,[2]Sheet1!$A:$I,7,FALSE),0)</f>
        <v>0</v>
      </c>
      <c r="L837">
        <f>IFERROR(VLOOKUP(A837,[2]Sheet1!$A:$I,8,FALSE),0)</f>
        <v>0</v>
      </c>
      <c r="M837">
        <f>IFERROR(VLOOKUP(A837,[2]Sheet1!$A:$I,9,FALSE),0)</f>
        <v>0</v>
      </c>
      <c r="N837">
        <f>IFERROR(VLOOKUP(A837,[3]Sheet1!$A:$G,2,FALSE),0)</f>
        <v>0</v>
      </c>
      <c r="O837">
        <f>IFERROR(VLOOKUP(A837,[3]Sheet1!$A:$G,3,FALSE),0)</f>
        <v>0</v>
      </c>
      <c r="P837">
        <f>IFERROR(VLOOKUP(A837,[3]Sheet1!$A:$G,4,FALSE),0)</f>
        <v>0</v>
      </c>
      <c r="Q837">
        <f>IFERROR(VLOOKUP(A837,[3]Sheet1!$A:$G,5,FALSE),0)</f>
        <v>0</v>
      </c>
      <c r="R837">
        <f>IFERROR(VLOOKUP(A837,[3]Sheet1!$A:$G,6,FALSE),0)</f>
        <v>0</v>
      </c>
      <c r="S837">
        <f>IFERROR(VLOOKUP(A837,[3]Sheet1!$A:$G,7,FALSE),0)</f>
        <v>0</v>
      </c>
      <c r="T837" t="str">
        <f t="shared" si="73"/>
        <v>Sim</v>
      </c>
      <c r="U837" t="str">
        <f t="shared" si="74"/>
        <v>Sim</v>
      </c>
      <c r="V837" t="str">
        <f t="shared" si="75"/>
        <v>Sim</v>
      </c>
      <c r="W837" t="str">
        <f t="shared" si="76"/>
        <v>Sim</v>
      </c>
      <c r="X837" t="str">
        <f t="shared" si="77"/>
        <v>Não</v>
      </c>
      <c r="Y837" t="str">
        <f t="shared" si="78"/>
        <v>Sim</v>
      </c>
    </row>
    <row r="838" spans="1:25" x14ac:dyDescent="0.25">
      <c r="A838" s="5">
        <v>241020</v>
      </c>
      <c r="B838">
        <f>IFERROR(VLOOKUP(A838,[1]Monitoramento_Base_somente_disp!$A:$J,5,FALSE),0)</f>
        <v>30018</v>
      </c>
      <c r="C838">
        <f>IFERROR(VLOOKUP(A838,[1]Monitoramento_Base_somente_disp!$A:$J,6,FALSE),0)</f>
        <v>19564877</v>
      </c>
      <c r="D838">
        <f>IFERROR(VLOOKUP(A838,[1]Monitoramento_Base_somente_disp!$A:$J,7,FALSE),0)</f>
        <v>28001</v>
      </c>
      <c r="E838">
        <f>IFERROR(VLOOKUP(A838,[1]Monitoramento_Base_somente_disp!$A:$J,8,FALSE),0)</f>
        <v>19249471</v>
      </c>
      <c r="F838">
        <f>IFERROR(VLOOKUP(A838,[1]Monitoramento_Base_somente_disp!$A:$J,9,FALSE),0)</f>
        <v>0</v>
      </c>
      <c r="G838">
        <f>IFERROR(VLOOKUP(A838,[1]Monitoramento_Base_somente_disp!$A:$J,10,FALSE),0)</f>
        <v>3071250</v>
      </c>
      <c r="H838">
        <f>IFERROR(VLOOKUP(A838,[2]Sheet1!$A:$I,4,FALSE),0)</f>
        <v>0</v>
      </c>
      <c r="I838">
        <f>IFERROR(VLOOKUP(A838,[2]Sheet1!$A:$I,5,FALSE),0)</f>
        <v>0</v>
      </c>
      <c r="J838">
        <f>IFERROR(VLOOKUP(A838,[2]Sheet1!$A:$I,6,FALSE),0)</f>
        <v>0</v>
      </c>
      <c r="K838">
        <f>IFERROR(VLOOKUP(A838,[2]Sheet1!$A:$I,7,FALSE),0)</f>
        <v>0</v>
      </c>
      <c r="L838">
        <f>IFERROR(VLOOKUP(A838,[2]Sheet1!$A:$I,8,FALSE),0)</f>
        <v>0</v>
      </c>
      <c r="M838">
        <f>IFERROR(VLOOKUP(A838,[2]Sheet1!$A:$I,9,FALSE),0)</f>
        <v>0</v>
      </c>
      <c r="N838">
        <f>IFERROR(VLOOKUP(A838,[3]Sheet1!$A:$G,2,FALSE),0)</f>
        <v>0</v>
      </c>
      <c r="O838">
        <f>IFERROR(VLOOKUP(A838,[3]Sheet1!$A:$G,3,FALSE),0)</f>
        <v>0</v>
      </c>
      <c r="P838">
        <f>IFERROR(VLOOKUP(A838,[3]Sheet1!$A:$G,4,FALSE),0)</f>
        <v>0</v>
      </c>
      <c r="Q838">
        <f>IFERROR(VLOOKUP(A838,[3]Sheet1!$A:$G,5,FALSE),0)</f>
        <v>0</v>
      </c>
      <c r="R838">
        <f>IFERROR(VLOOKUP(A838,[3]Sheet1!$A:$G,6,FALSE),0)</f>
        <v>0</v>
      </c>
      <c r="S838">
        <f>IFERROR(VLOOKUP(A838,[3]Sheet1!$A:$G,7,FALSE),0)</f>
        <v>0</v>
      </c>
      <c r="T838" t="str">
        <f t="shared" ref="T838:T901" si="79">IF(B838+H838+N838&gt;0,"Sim","Não")</f>
        <v>Sim</v>
      </c>
      <c r="U838" t="str">
        <f t="shared" ref="U838:U901" si="80">IF(C838+I838+O838&gt;0,"Sim","Não")</f>
        <v>Sim</v>
      </c>
      <c r="V838" t="str">
        <f t="shared" ref="V838:V901" si="81">IF(D838+J838+P838&gt;0,"Sim","Não")</f>
        <v>Sim</v>
      </c>
      <c r="W838" t="str">
        <f t="shared" ref="W838:W901" si="82">IF(E838+K838+Q838&gt;0,"Sim","Não")</f>
        <v>Sim</v>
      </c>
      <c r="X838" t="str">
        <f t="shared" ref="X838:X901" si="83">IF(F838+L838+R838&gt;0,"Sim","Não")</f>
        <v>Não</v>
      </c>
      <c r="Y838" t="str">
        <f t="shared" ref="Y838:Y901" si="84">IF(G838+M838+S838&gt;0,"Sim","Não")</f>
        <v>Sim</v>
      </c>
    </row>
    <row r="839" spans="1:25" x14ac:dyDescent="0.25">
      <c r="A839" s="5">
        <v>241025</v>
      </c>
      <c r="B839">
        <f>IFERROR(VLOOKUP(A839,[1]Monitoramento_Base_somente_disp!$A:$J,5,FALSE),0)</f>
        <v>10212</v>
      </c>
      <c r="C839">
        <f>IFERROR(VLOOKUP(A839,[1]Monitoramento_Base_somente_disp!$A:$J,6,FALSE),0)</f>
        <v>3600855</v>
      </c>
      <c r="D839">
        <f>IFERROR(VLOOKUP(A839,[1]Monitoramento_Base_somente_disp!$A:$J,7,FALSE),0)</f>
        <v>5270</v>
      </c>
      <c r="E839">
        <f>IFERROR(VLOOKUP(A839,[1]Monitoramento_Base_somente_disp!$A:$J,8,FALSE),0)</f>
        <v>3310027</v>
      </c>
      <c r="F839">
        <f>IFERROR(VLOOKUP(A839,[1]Monitoramento_Base_somente_disp!$A:$J,9,FALSE),0)</f>
        <v>0</v>
      </c>
      <c r="G839">
        <f>IFERROR(VLOOKUP(A839,[1]Monitoramento_Base_somente_disp!$A:$J,10,FALSE),0)</f>
        <v>483705</v>
      </c>
      <c r="H839">
        <f>IFERROR(VLOOKUP(A839,[2]Sheet1!$A:$I,4,FALSE),0)</f>
        <v>0</v>
      </c>
      <c r="I839">
        <f>IFERROR(VLOOKUP(A839,[2]Sheet1!$A:$I,5,FALSE),0)</f>
        <v>0</v>
      </c>
      <c r="J839">
        <f>IFERROR(VLOOKUP(A839,[2]Sheet1!$A:$I,6,FALSE),0)</f>
        <v>0</v>
      </c>
      <c r="K839">
        <f>IFERROR(VLOOKUP(A839,[2]Sheet1!$A:$I,7,FALSE),0)</f>
        <v>0</v>
      </c>
      <c r="L839">
        <f>IFERROR(VLOOKUP(A839,[2]Sheet1!$A:$I,8,FALSE),0)</f>
        <v>0</v>
      </c>
      <c r="M839">
        <f>IFERROR(VLOOKUP(A839,[2]Sheet1!$A:$I,9,FALSE),0)</f>
        <v>0</v>
      </c>
      <c r="N839">
        <f>IFERROR(VLOOKUP(A839,[3]Sheet1!$A:$G,2,FALSE),0)</f>
        <v>0</v>
      </c>
      <c r="O839">
        <f>IFERROR(VLOOKUP(A839,[3]Sheet1!$A:$G,3,FALSE),0)</f>
        <v>0</v>
      </c>
      <c r="P839">
        <f>IFERROR(VLOOKUP(A839,[3]Sheet1!$A:$G,4,FALSE),0)</f>
        <v>0</v>
      </c>
      <c r="Q839">
        <f>IFERROR(VLOOKUP(A839,[3]Sheet1!$A:$G,5,FALSE),0)</f>
        <v>0</v>
      </c>
      <c r="R839">
        <f>IFERROR(VLOOKUP(A839,[3]Sheet1!$A:$G,6,FALSE),0)</f>
        <v>0</v>
      </c>
      <c r="S839">
        <f>IFERROR(VLOOKUP(A839,[3]Sheet1!$A:$G,7,FALSE),0)</f>
        <v>0</v>
      </c>
      <c r="T839" t="str">
        <f t="shared" si="79"/>
        <v>Sim</v>
      </c>
      <c r="U839" t="str">
        <f t="shared" si="80"/>
        <v>Sim</v>
      </c>
      <c r="V839" t="str">
        <f t="shared" si="81"/>
        <v>Sim</v>
      </c>
      <c r="W839" t="str">
        <f t="shared" si="82"/>
        <v>Sim</v>
      </c>
      <c r="X839" t="str">
        <f t="shared" si="83"/>
        <v>Não</v>
      </c>
      <c r="Y839" t="str">
        <f t="shared" si="84"/>
        <v>Sim</v>
      </c>
    </row>
    <row r="840" spans="1:25" x14ac:dyDescent="0.25">
      <c r="A840" s="5">
        <v>241030</v>
      </c>
      <c r="B840">
        <f>IFERROR(VLOOKUP(A840,[1]Monitoramento_Base_somente_disp!$A:$J,5,FALSE),0)</f>
        <v>36257</v>
      </c>
      <c r="C840">
        <f>IFERROR(VLOOKUP(A840,[1]Monitoramento_Base_somente_disp!$A:$J,6,FALSE),0)</f>
        <v>22349849</v>
      </c>
      <c r="D840">
        <f>IFERROR(VLOOKUP(A840,[1]Monitoramento_Base_somente_disp!$A:$J,7,FALSE),0)</f>
        <v>45940</v>
      </c>
      <c r="E840">
        <f>IFERROR(VLOOKUP(A840,[1]Monitoramento_Base_somente_disp!$A:$J,8,FALSE),0)</f>
        <v>23680728</v>
      </c>
      <c r="F840">
        <f>IFERROR(VLOOKUP(A840,[1]Monitoramento_Base_somente_disp!$A:$J,9,FALSE),0)</f>
        <v>2821</v>
      </c>
      <c r="G840">
        <f>IFERROR(VLOOKUP(A840,[1]Monitoramento_Base_somente_disp!$A:$J,10,FALSE),0)</f>
        <v>3802167</v>
      </c>
      <c r="H840">
        <f>IFERROR(VLOOKUP(A840,[2]Sheet1!$A:$I,4,FALSE),0)</f>
        <v>0</v>
      </c>
      <c r="I840">
        <f>IFERROR(VLOOKUP(A840,[2]Sheet1!$A:$I,5,FALSE),0)</f>
        <v>0</v>
      </c>
      <c r="J840">
        <f>IFERROR(VLOOKUP(A840,[2]Sheet1!$A:$I,6,FALSE),0)</f>
        <v>0</v>
      </c>
      <c r="K840">
        <f>IFERROR(VLOOKUP(A840,[2]Sheet1!$A:$I,7,FALSE),0)</f>
        <v>0</v>
      </c>
      <c r="L840">
        <f>IFERROR(VLOOKUP(A840,[2]Sheet1!$A:$I,8,FALSE),0)</f>
        <v>0</v>
      </c>
      <c r="M840">
        <f>IFERROR(VLOOKUP(A840,[2]Sheet1!$A:$I,9,FALSE),0)</f>
        <v>0</v>
      </c>
      <c r="N840">
        <f>IFERROR(VLOOKUP(A840,[3]Sheet1!$A:$G,2,FALSE),0)</f>
        <v>0</v>
      </c>
      <c r="O840">
        <f>IFERROR(VLOOKUP(A840,[3]Sheet1!$A:$G,3,FALSE),0)</f>
        <v>0</v>
      </c>
      <c r="P840">
        <f>IFERROR(VLOOKUP(A840,[3]Sheet1!$A:$G,4,FALSE),0)</f>
        <v>0</v>
      </c>
      <c r="Q840">
        <f>IFERROR(VLOOKUP(A840,[3]Sheet1!$A:$G,5,FALSE),0)</f>
        <v>0</v>
      </c>
      <c r="R840">
        <f>IFERROR(VLOOKUP(A840,[3]Sheet1!$A:$G,6,FALSE),0)</f>
        <v>0</v>
      </c>
      <c r="S840">
        <f>IFERROR(VLOOKUP(A840,[3]Sheet1!$A:$G,7,FALSE),0)</f>
        <v>0</v>
      </c>
      <c r="T840" t="str">
        <f t="shared" si="79"/>
        <v>Sim</v>
      </c>
      <c r="U840" t="str">
        <f t="shared" si="80"/>
        <v>Sim</v>
      </c>
      <c r="V840" t="str">
        <f t="shared" si="81"/>
        <v>Sim</v>
      </c>
      <c r="W840" t="str">
        <f t="shared" si="82"/>
        <v>Sim</v>
      </c>
      <c r="X840" t="str">
        <f t="shared" si="83"/>
        <v>Sim</v>
      </c>
      <c r="Y840" t="str">
        <f t="shared" si="84"/>
        <v>Sim</v>
      </c>
    </row>
    <row r="841" spans="1:25" x14ac:dyDescent="0.25">
      <c r="A841" s="5">
        <v>241040</v>
      </c>
      <c r="B841">
        <f>IFERROR(VLOOKUP(A841,[1]Monitoramento_Base_somente_disp!$A:$J,5,FALSE),0)</f>
        <v>283</v>
      </c>
      <c r="C841">
        <f>IFERROR(VLOOKUP(A841,[1]Monitoramento_Base_somente_disp!$A:$J,6,FALSE),0)</f>
        <v>1315473</v>
      </c>
      <c r="D841">
        <f>IFERROR(VLOOKUP(A841,[1]Monitoramento_Base_somente_disp!$A:$J,7,FALSE),0)</f>
        <v>60</v>
      </c>
      <c r="E841">
        <f>IFERROR(VLOOKUP(A841,[1]Monitoramento_Base_somente_disp!$A:$J,8,FALSE),0)</f>
        <v>679774</v>
      </c>
      <c r="F841">
        <f>IFERROR(VLOOKUP(A841,[1]Monitoramento_Base_somente_disp!$A:$J,9,FALSE),0)</f>
        <v>90</v>
      </c>
      <c r="G841">
        <f>IFERROR(VLOOKUP(A841,[1]Monitoramento_Base_somente_disp!$A:$J,10,FALSE),0)</f>
        <v>108410</v>
      </c>
      <c r="H841">
        <f>IFERROR(VLOOKUP(A841,[2]Sheet1!$A:$I,4,FALSE),0)</f>
        <v>0</v>
      </c>
      <c r="I841">
        <f>IFERROR(VLOOKUP(A841,[2]Sheet1!$A:$I,5,FALSE),0)</f>
        <v>0</v>
      </c>
      <c r="J841">
        <f>IFERROR(VLOOKUP(A841,[2]Sheet1!$A:$I,6,FALSE),0)</f>
        <v>0</v>
      </c>
      <c r="K841">
        <f>IFERROR(VLOOKUP(A841,[2]Sheet1!$A:$I,7,FALSE),0)</f>
        <v>0</v>
      </c>
      <c r="L841">
        <f>IFERROR(VLOOKUP(A841,[2]Sheet1!$A:$I,8,FALSE),0)</f>
        <v>0</v>
      </c>
      <c r="M841">
        <f>IFERROR(VLOOKUP(A841,[2]Sheet1!$A:$I,9,FALSE),0)</f>
        <v>0</v>
      </c>
      <c r="N841">
        <f>IFERROR(VLOOKUP(A841,[3]Sheet1!$A:$G,2,FALSE),0)</f>
        <v>0</v>
      </c>
      <c r="O841">
        <f>IFERROR(VLOOKUP(A841,[3]Sheet1!$A:$G,3,FALSE),0)</f>
        <v>0</v>
      </c>
      <c r="P841">
        <f>IFERROR(VLOOKUP(A841,[3]Sheet1!$A:$G,4,FALSE),0)</f>
        <v>0</v>
      </c>
      <c r="Q841">
        <f>IFERROR(VLOOKUP(A841,[3]Sheet1!$A:$G,5,FALSE),0)</f>
        <v>0</v>
      </c>
      <c r="R841">
        <f>IFERROR(VLOOKUP(A841,[3]Sheet1!$A:$G,6,FALSE),0)</f>
        <v>0</v>
      </c>
      <c r="S841">
        <f>IFERROR(VLOOKUP(A841,[3]Sheet1!$A:$G,7,FALSE),0)</f>
        <v>0</v>
      </c>
      <c r="T841" t="str">
        <f t="shared" si="79"/>
        <v>Sim</v>
      </c>
      <c r="U841" t="str">
        <f t="shared" si="80"/>
        <v>Sim</v>
      </c>
      <c r="V841" t="str">
        <f t="shared" si="81"/>
        <v>Sim</v>
      </c>
      <c r="W841" t="str">
        <f t="shared" si="82"/>
        <v>Sim</v>
      </c>
      <c r="X841" t="str">
        <f t="shared" si="83"/>
        <v>Sim</v>
      </c>
      <c r="Y841" t="str">
        <f t="shared" si="84"/>
        <v>Sim</v>
      </c>
    </row>
    <row r="842" spans="1:25" x14ac:dyDescent="0.25">
      <c r="A842" s="5">
        <v>241050</v>
      </c>
      <c r="B842">
        <f>IFERROR(VLOOKUP(A842,[1]Monitoramento_Base_somente_disp!$A:$J,5,FALSE),0)</f>
        <v>34601</v>
      </c>
      <c r="C842">
        <f>IFERROR(VLOOKUP(A842,[1]Monitoramento_Base_somente_disp!$A:$J,6,FALSE),0)</f>
        <v>13281489</v>
      </c>
      <c r="D842">
        <f>IFERROR(VLOOKUP(A842,[1]Monitoramento_Base_somente_disp!$A:$J,7,FALSE),0)</f>
        <v>16357</v>
      </c>
      <c r="E842">
        <f>IFERROR(VLOOKUP(A842,[1]Monitoramento_Base_somente_disp!$A:$J,8,FALSE),0)</f>
        <v>12983941</v>
      </c>
      <c r="F842">
        <f>IFERROR(VLOOKUP(A842,[1]Monitoramento_Base_somente_disp!$A:$J,9,FALSE),0)</f>
        <v>0</v>
      </c>
      <c r="G842">
        <f>IFERROR(VLOOKUP(A842,[1]Monitoramento_Base_somente_disp!$A:$J,10,FALSE),0)</f>
        <v>2067985</v>
      </c>
      <c r="H842">
        <f>IFERROR(VLOOKUP(A842,[2]Sheet1!$A:$I,4,FALSE),0)</f>
        <v>0</v>
      </c>
      <c r="I842">
        <f>IFERROR(VLOOKUP(A842,[2]Sheet1!$A:$I,5,FALSE),0)</f>
        <v>0</v>
      </c>
      <c r="J842">
        <f>IFERROR(VLOOKUP(A842,[2]Sheet1!$A:$I,6,FALSE),0)</f>
        <v>0</v>
      </c>
      <c r="K842">
        <f>IFERROR(VLOOKUP(A842,[2]Sheet1!$A:$I,7,FALSE),0)</f>
        <v>0</v>
      </c>
      <c r="L842">
        <f>IFERROR(VLOOKUP(A842,[2]Sheet1!$A:$I,8,FALSE),0)</f>
        <v>0</v>
      </c>
      <c r="M842">
        <f>IFERROR(VLOOKUP(A842,[2]Sheet1!$A:$I,9,FALSE),0)</f>
        <v>0</v>
      </c>
      <c r="N842">
        <f>IFERROR(VLOOKUP(A842,[3]Sheet1!$A:$G,2,FALSE),0)</f>
        <v>0</v>
      </c>
      <c r="O842">
        <f>IFERROR(VLOOKUP(A842,[3]Sheet1!$A:$G,3,FALSE),0)</f>
        <v>0</v>
      </c>
      <c r="P842">
        <f>IFERROR(VLOOKUP(A842,[3]Sheet1!$A:$G,4,FALSE),0)</f>
        <v>0</v>
      </c>
      <c r="Q842">
        <f>IFERROR(VLOOKUP(A842,[3]Sheet1!$A:$G,5,FALSE),0)</f>
        <v>0</v>
      </c>
      <c r="R842">
        <f>IFERROR(VLOOKUP(A842,[3]Sheet1!$A:$G,6,FALSE),0)</f>
        <v>0</v>
      </c>
      <c r="S842">
        <f>IFERROR(VLOOKUP(A842,[3]Sheet1!$A:$G,7,FALSE),0)</f>
        <v>0</v>
      </c>
      <c r="T842" t="str">
        <f t="shared" si="79"/>
        <v>Sim</v>
      </c>
      <c r="U842" t="str">
        <f t="shared" si="80"/>
        <v>Sim</v>
      </c>
      <c r="V842" t="str">
        <f t="shared" si="81"/>
        <v>Sim</v>
      </c>
      <c r="W842" t="str">
        <f t="shared" si="82"/>
        <v>Sim</v>
      </c>
      <c r="X842" t="str">
        <f t="shared" si="83"/>
        <v>Não</v>
      </c>
      <c r="Y842" t="str">
        <f t="shared" si="84"/>
        <v>Sim</v>
      </c>
    </row>
    <row r="843" spans="1:25" x14ac:dyDescent="0.25">
      <c r="A843" s="5">
        <v>241060</v>
      </c>
      <c r="B843">
        <f>IFERROR(VLOOKUP(A843,[1]Monitoramento_Base_somente_disp!$A:$J,5,FALSE),0)</f>
        <v>722</v>
      </c>
      <c r="C843">
        <f>IFERROR(VLOOKUP(A843,[1]Monitoramento_Base_somente_disp!$A:$J,6,FALSE),0)</f>
        <v>2485383</v>
      </c>
      <c r="D843">
        <f>IFERROR(VLOOKUP(A843,[1]Monitoramento_Base_somente_disp!$A:$J,7,FALSE),0)</f>
        <v>781</v>
      </c>
      <c r="E843">
        <f>IFERROR(VLOOKUP(A843,[1]Monitoramento_Base_somente_disp!$A:$J,8,FALSE),0)</f>
        <v>2539571</v>
      </c>
      <c r="F843">
        <f>IFERROR(VLOOKUP(A843,[1]Monitoramento_Base_somente_disp!$A:$J,9,FALSE),0)</f>
        <v>0</v>
      </c>
      <c r="G843">
        <f>IFERROR(VLOOKUP(A843,[1]Monitoramento_Base_somente_disp!$A:$J,10,FALSE),0)</f>
        <v>407630</v>
      </c>
      <c r="H843">
        <f>IFERROR(VLOOKUP(A843,[2]Sheet1!$A:$I,4,FALSE),0)</f>
        <v>0</v>
      </c>
      <c r="I843">
        <f>IFERROR(VLOOKUP(A843,[2]Sheet1!$A:$I,5,FALSE),0)</f>
        <v>0</v>
      </c>
      <c r="J843">
        <f>IFERROR(VLOOKUP(A843,[2]Sheet1!$A:$I,6,FALSE),0)</f>
        <v>0</v>
      </c>
      <c r="K843">
        <f>IFERROR(VLOOKUP(A843,[2]Sheet1!$A:$I,7,FALSE),0)</f>
        <v>0</v>
      </c>
      <c r="L843">
        <f>IFERROR(VLOOKUP(A843,[2]Sheet1!$A:$I,8,FALSE),0)</f>
        <v>0</v>
      </c>
      <c r="M843">
        <f>IFERROR(VLOOKUP(A843,[2]Sheet1!$A:$I,9,FALSE),0)</f>
        <v>0</v>
      </c>
      <c r="N843">
        <f>IFERROR(VLOOKUP(A843,[3]Sheet1!$A:$G,2,FALSE),0)</f>
        <v>0</v>
      </c>
      <c r="O843">
        <f>IFERROR(VLOOKUP(A843,[3]Sheet1!$A:$G,3,FALSE),0)</f>
        <v>0</v>
      </c>
      <c r="P843">
        <f>IFERROR(VLOOKUP(A843,[3]Sheet1!$A:$G,4,FALSE),0)</f>
        <v>0</v>
      </c>
      <c r="Q843">
        <f>IFERROR(VLOOKUP(A843,[3]Sheet1!$A:$G,5,FALSE),0)</f>
        <v>0</v>
      </c>
      <c r="R843">
        <f>IFERROR(VLOOKUP(A843,[3]Sheet1!$A:$G,6,FALSE),0)</f>
        <v>0</v>
      </c>
      <c r="S843">
        <f>IFERROR(VLOOKUP(A843,[3]Sheet1!$A:$G,7,FALSE),0)</f>
        <v>0</v>
      </c>
      <c r="T843" t="str">
        <f t="shared" si="79"/>
        <v>Sim</v>
      </c>
      <c r="U843" t="str">
        <f t="shared" si="80"/>
        <v>Sim</v>
      </c>
      <c r="V843" t="str">
        <f t="shared" si="81"/>
        <v>Sim</v>
      </c>
      <c r="W843" t="str">
        <f t="shared" si="82"/>
        <v>Sim</v>
      </c>
      <c r="X843" t="str">
        <f t="shared" si="83"/>
        <v>Não</v>
      </c>
      <c r="Y843" t="str">
        <f t="shared" si="84"/>
        <v>Sim</v>
      </c>
    </row>
    <row r="844" spans="1:25" x14ac:dyDescent="0.25">
      <c r="A844" s="5">
        <v>241070</v>
      </c>
      <c r="B844">
        <f>IFERROR(VLOOKUP(A844,[1]Monitoramento_Base_somente_disp!$A:$J,5,FALSE),0)</f>
        <v>24513</v>
      </c>
      <c r="C844">
        <f>IFERROR(VLOOKUP(A844,[1]Monitoramento_Base_somente_disp!$A:$J,6,FALSE),0)</f>
        <v>15568406</v>
      </c>
      <c r="D844">
        <f>IFERROR(VLOOKUP(A844,[1]Monitoramento_Base_somente_disp!$A:$J,7,FALSE),0)</f>
        <v>6730</v>
      </c>
      <c r="E844">
        <f>IFERROR(VLOOKUP(A844,[1]Monitoramento_Base_somente_disp!$A:$J,8,FALSE),0)</f>
        <v>15564948</v>
      </c>
      <c r="F844">
        <f>IFERROR(VLOOKUP(A844,[1]Monitoramento_Base_somente_disp!$A:$J,9,FALSE),0)</f>
        <v>0</v>
      </c>
      <c r="G844">
        <f>IFERROR(VLOOKUP(A844,[1]Monitoramento_Base_somente_disp!$A:$J,10,FALSE),0)</f>
        <v>2503315</v>
      </c>
      <c r="H844">
        <f>IFERROR(VLOOKUP(A844,[2]Sheet1!$A:$I,4,FALSE),0)</f>
        <v>0</v>
      </c>
      <c r="I844">
        <f>IFERROR(VLOOKUP(A844,[2]Sheet1!$A:$I,5,FALSE),0)</f>
        <v>0</v>
      </c>
      <c r="J844">
        <f>IFERROR(VLOOKUP(A844,[2]Sheet1!$A:$I,6,FALSE),0)</f>
        <v>0</v>
      </c>
      <c r="K844">
        <f>IFERROR(VLOOKUP(A844,[2]Sheet1!$A:$I,7,FALSE),0)</f>
        <v>0</v>
      </c>
      <c r="L844">
        <f>IFERROR(VLOOKUP(A844,[2]Sheet1!$A:$I,8,FALSE),0)</f>
        <v>0</v>
      </c>
      <c r="M844">
        <f>IFERROR(VLOOKUP(A844,[2]Sheet1!$A:$I,9,FALSE),0)</f>
        <v>0</v>
      </c>
      <c r="N844">
        <f>IFERROR(VLOOKUP(A844,[3]Sheet1!$A:$G,2,FALSE),0)</f>
        <v>0</v>
      </c>
      <c r="O844">
        <f>IFERROR(VLOOKUP(A844,[3]Sheet1!$A:$G,3,FALSE),0)</f>
        <v>0</v>
      </c>
      <c r="P844">
        <f>IFERROR(VLOOKUP(A844,[3]Sheet1!$A:$G,4,FALSE),0)</f>
        <v>0</v>
      </c>
      <c r="Q844">
        <f>IFERROR(VLOOKUP(A844,[3]Sheet1!$A:$G,5,FALSE),0)</f>
        <v>0</v>
      </c>
      <c r="R844">
        <f>IFERROR(VLOOKUP(A844,[3]Sheet1!$A:$G,6,FALSE),0)</f>
        <v>0</v>
      </c>
      <c r="S844">
        <f>IFERROR(VLOOKUP(A844,[3]Sheet1!$A:$G,7,FALSE),0)</f>
        <v>0</v>
      </c>
      <c r="T844" t="str">
        <f t="shared" si="79"/>
        <v>Sim</v>
      </c>
      <c r="U844" t="str">
        <f t="shared" si="80"/>
        <v>Sim</v>
      </c>
      <c r="V844" t="str">
        <f t="shared" si="81"/>
        <v>Sim</v>
      </c>
      <c r="W844" t="str">
        <f t="shared" si="82"/>
        <v>Sim</v>
      </c>
      <c r="X844" t="str">
        <f t="shared" si="83"/>
        <v>Não</v>
      </c>
      <c r="Y844" t="str">
        <f t="shared" si="84"/>
        <v>Sim</v>
      </c>
    </row>
    <row r="845" spans="1:25" x14ac:dyDescent="0.25">
      <c r="A845" s="5">
        <v>241080</v>
      </c>
      <c r="B845">
        <f>IFERROR(VLOOKUP(A845,[1]Monitoramento_Base_somente_disp!$A:$J,5,FALSE),0)</f>
        <v>541</v>
      </c>
      <c r="C845">
        <f>IFERROR(VLOOKUP(A845,[1]Monitoramento_Base_somente_disp!$A:$J,6,FALSE),0)</f>
        <v>661404</v>
      </c>
      <c r="D845">
        <f>IFERROR(VLOOKUP(A845,[1]Monitoramento_Base_somente_disp!$A:$J,7,FALSE),0)</f>
        <v>2098</v>
      </c>
      <c r="E845">
        <f>IFERROR(VLOOKUP(A845,[1]Monitoramento_Base_somente_disp!$A:$J,8,FALSE),0)</f>
        <v>615052</v>
      </c>
      <c r="F845">
        <f>IFERROR(VLOOKUP(A845,[1]Monitoramento_Base_somente_disp!$A:$J,9,FALSE),0)</f>
        <v>30</v>
      </c>
      <c r="G845">
        <f>IFERROR(VLOOKUP(A845,[1]Monitoramento_Base_somente_disp!$A:$J,10,FALSE),0)</f>
        <v>95925</v>
      </c>
      <c r="H845">
        <f>IFERROR(VLOOKUP(A845,[2]Sheet1!$A:$I,4,FALSE),0)</f>
        <v>0</v>
      </c>
      <c r="I845">
        <f>IFERROR(VLOOKUP(A845,[2]Sheet1!$A:$I,5,FALSE),0)</f>
        <v>0</v>
      </c>
      <c r="J845">
        <f>IFERROR(VLOOKUP(A845,[2]Sheet1!$A:$I,6,FALSE),0)</f>
        <v>0</v>
      </c>
      <c r="K845">
        <f>IFERROR(VLOOKUP(A845,[2]Sheet1!$A:$I,7,FALSE),0)</f>
        <v>0</v>
      </c>
      <c r="L845">
        <f>IFERROR(VLOOKUP(A845,[2]Sheet1!$A:$I,8,FALSE),0)</f>
        <v>0</v>
      </c>
      <c r="M845">
        <f>IFERROR(VLOOKUP(A845,[2]Sheet1!$A:$I,9,FALSE),0)</f>
        <v>0</v>
      </c>
      <c r="N845">
        <f>IFERROR(VLOOKUP(A845,[3]Sheet1!$A:$G,2,FALSE),0)</f>
        <v>0</v>
      </c>
      <c r="O845">
        <f>IFERROR(VLOOKUP(A845,[3]Sheet1!$A:$G,3,FALSE),0)</f>
        <v>0</v>
      </c>
      <c r="P845">
        <f>IFERROR(VLOOKUP(A845,[3]Sheet1!$A:$G,4,FALSE),0)</f>
        <v>0</v>
      </c>
      <c r="Q845">
        <f>IFERROR(VLOOKUP(A845,[3]Sheet1!$A:$G,5,FALSE),0)</f>
        <v>0</v>
      </c>
      <c r="R845">
        <f>IFERROR(VLOOKUP(A845,[3]Sheet1!$A:$G,6,FALSE),0)</f>
        <v>0</v>
      </c>
      <c r="S845">
        <f>IFERROR(VLOOKUP(A845,[3]Sheet1!$A:$G,7,FALSE),0)</f>
        <v>0</v>
      </c>
      <c r="T845" t="str">
        <f t="shared" si="79"/>
        <v>Sim</v>
      </c>
      <c r="U845" t="str">
        <f t="shared" si="80"/>
        <v>Sim</v>
      </c>
      <c r="V845" t="str">
        <f t="shared" si="81"/>
        <v>Sim</v>
      </c>
      <c r="W845" t="str">
        <f t="shared" si="82"/>
        <v>Sim</v>
      </c>
      <c r="X845" t="str">
        <f t="shared" si="83"/>
        <v>Sim</v>
      </c>
      <c r="Y845" t="str">
        <f t="shared" si="84"/>
        <v>Sim</v>
      </c>
    </row>
    <row r="846" spans="1:25" x14ac:dyDescent="0.25">
      <c r="A846" s="5">
        <v>241090</v>
      </c>
      <c r="B846">
        <f>IFERROR(VLOOKUP(A846,[1]Monitoramento_Base_somente_disp!$A:$J,5,FALSE),0)</f>
        <v>21755</v>
      </c>
      <c r="C846">
        <f>IFERROR(VLOOKUP(A846,[1]Monitoramento_Base_somente_disp!$A:$J,6,FALSE),0)</f>
        <v>4890839</v>
      </c>
      <c r="D846">
        <f>IFERROR(VLOOKUP(A846,[1]Monitoramento_Base_somente_disp!$A:$J,7,FALSE),0)</f>
        <v>10830</v>
      </c>
      <c r="E846">
        <f>IFERROR(VLOOKUP(A846,[1]Monitoramento_Base_somente_disp!$A:$J,8,FALSE),0)</f>
        <v>4499285</v>
      </c>
      <c r="F846">
        <f>IFERROR(VLOOKUP(A846,[1]Monitoramento_Base_somente_disp!$A:$J,9,FALSE),0)</f>
        <v>0</v>
      </c>
      <c r="G846">
        <f>IFERROR(VLOOKUP(A846,[1]Monitoramento_Base_somente_disp!$A:$J,10,FALSE),0)</f>
        <v>706900</v>
      </c>
      <c r="H846">
        <f>IFERROR(VLOOKUP(A846,[2]Sheet1!$A:$I,4,FALSE),0)</f>
        <v>0</v>
      </c>
      <c r="I846">
        <f>IFERROR(VLOOKUP(A846,[2]Sheet1!$A:$I,5,FALSE),0)</f>
        <v>0</v>
      </c>
      <c r="J846">
        <f>IFERROR(VLOOKUP(A846,[2]Sheet1!$A:$I,6,FALSE),0)</f>
        <v>0</v>
      </c>
      <c r="K846">
        <f>IFERROR(VLOOKUP(A846,[2]Sheet1!$A:$I,7,FALSE),0)</f>
        <v>0</v>
      </c>
      <c r="L846">
        <f>IFERROR(VLOOKUP(A846,[2]Sheet1!$A:$I,8,FALSE),0)</f>
        <v>0</v>
      </c>
      <c r="M846">
        <f>IFERROR(VLOOKUP(A846,[2]Sheet1!$A:$I,9,FALSE),0)</f>
        <v>0</v>
      </c>
      <c r="N846">
        <f>IFERROR(VLOOKUP(A846,[3]Sheet1!$A:$G,2,FALSE),0)</f>
        <v>0</v>
      </c>
      <c r="O846">
        <f>IFERROR(VLOOKUP(A846,[3]Sheet1!$A:$G,3,FALSE),0)</f>
        <v>0</v>
      </c>
      <c r="P846">
        <f>IFERROR(VLOOKUP(A846,[3]Sheet1!$A:$G,4,FALSE),0)</f>
        <v>0</v>
      </c>
      <c r="Q846">
        <f>IFERROR(VLOOKUP(A846,[3]Sheet1!$A:$G,5,FALSE),0)</f>
        <v>0</v>
      </c>
      <c r="R846">
        <f>IFERROR(VLOOKUP(A846,[3]Sheet1!$A:$G,6,FALSE),0)</f>
        <v>0</v>
      </c>
      <c r="S846">
        <f>IFERROR(VLOOKUP(A846,[3]Sheet1!$A:$G,7,FALSE),0)</f>
        <v>0</v>
      </c>
      <c r="T846" t="str">
        <f t="shared" si="79"/>
        <v>Sim</v>
      </c>
      <c r="U846" t="str">
        <f t="shared" si="80"/>
        <v>Sim</v>
      </c>
      <c r="V846" t="str">
        <f t="shared" si="81"/>
        <v>Sim</v>
      </c>
      <c r="W846" t="str">
        <f t="shared" si="82"/>
        <v>Sim</v>
      </c>
      <c r="X846" t="str">
        <f t="shared" si="83"/>
        <v>Não</v>
      </c>
      <c r="Y846" t="str">
        <f t="shared" si="84"/>
        <v>Sim</v>
      </c>
    </row>
    <row r="847" spans="1:25" x14ac:dyDescent="0.25">
      <c r="A847" s="5">
        <v>241100</v>
      </c>
      <c r="B847">
        <f>IFERROR(VLOOKUP(A847,[1]Monitoramento_Base_somente_disp!$A:$J,5,FALSE),0)</f>
        <v>25184</v>
      </c>
      <c r="C847">
        <f>IFERROR(VLOOKUP(A847,[1]Monitoramento_Base_somente_disp!$A:$J,6,FALSE),0)</f>
        <v>11507577</v>
      </c>
      <c r="D847">
        <f>IFERROR(VLOOKUP(A847,[1]Monitoramento_Base_somente_disp!$A:$J,7,FALSE),0)</f>
        <v>32389</v>
      </c>
      <c r="E847">
        <f>IFERROR(VLOOKUP(A847,[1]Monitoramento_Base_somente_disp!$A:$J,8,FALSE),0)</f>
        <v>12077534</v>
      </c>
      <c r="F847">
        <f>IFERROR(VLOOKUP(A847,[1]Monitoramento_Base_somente_disp!$A:$J,9,FALSE),0)</f>
        <v>1206</v>
      </c>
      <c r="G847">
        <f>IFERROR(VLOOKUP(A847,[1]Monitoramento_Base_somente_disp!$A:$J,10,FALSE),0)</f>
        <v>2180671</v>
      </c>
      <c r="H847">
        <f>IFERROR(VLOOKUP(A847,[2]Sheet1!$A:$I,4,FALSE),0)</f>
        <v>0</v>
      </c>
      <c r="I847">
        <f>IFERROR(VLOOKUP(A847,[2]Sheet1!$A:$I,5,FALSE),0)</f>
        <v>0</v>
      </c>
      <c r="J847">
        <f>IFERROR(VLOOKUP(A847,[2]Sheet1!$A:$I,6,FALSE),0)</f>
        <v>0</v>
      </c>
      <c r="K847">
        <f>IFERROR(VLOOKUP(A847,[2]Sheet1!$A:$I,7,FALSE),0)</f>
        <v>0</v>
      </c>
      <c r="L847">
        <f>IFERROR(VLOOKUP(A847,[2]Sheet1!$A:$I,8,FALSE),0)</f>
        <v>0</v>
      </c>
      <c r="M847">
        <f>IFERROR(VLOOKUP(A847,[2]Sheet1!$A:$I,9,FALSE),0)</f>
        <v>0</v>
      </c>
      <c r="N847">
        <f>IFERROR(VLOOKUP(A847,[3]Sheet1!$A:$G,2,FALSE),0)</f>
        <v>0</v>
      </c>
      <c r="O847">
        <f>IFERROR(VLOOKUP(A847,[3]Sheet1!$A:$G,3,FALSE),0)</f>
        <v>0</v>
      </c>
      <c r="P847">
        <f>IFERROR(VLOOKUP(A847,[3]Sheet1!$A:$G,4,FALSE),0)</f>
        <v>0</v>
      </c>
      <c r="Q847">
        <f>IFERROR(VLOOKUP(A847,[3]Sheet1!$A:$G,5,FALSE),0)</f>
        <v>0</v>
      </c>
      <c r="R847">
        <f>IFERROR(VLOOKUP(A847,[3]Sheet1!$A:$G,6,FALSE),0)</f>
        <v>0</v>
      </c>
      <c r="S847">
        <f>IFERROR(VLOOKUP(A847,[3]Sheet1!$A:$G,7,FALSE),0)</f>
        <v>0</v>
      </c>
      <c r="T847" t="str">
        <f t="shared" si="79"/>
        <v>Sim</v>
      </c>
      <c r="U847" t="str">
        <f t="shared" si="80"/>
        <v>Sim</v>
      </c>
      <c r="V847" t="str">
        <f t="shared" si="81"/>
        <v>Sim</v>
      </c>
      <c r="W847" t="str">
        <f t="shared" si="82"/>
        <v>Sim</v>
      </c>
      <c r="X847" t="str">
        <f t="shared" si="83"/>
        <v>Sim</v>
      </c>
      <c r="Y847" t="str">
        <f t="shared" si="84"/>
        <v>Sim</v>
      </c>
    </row>
    <row r="848" spans="1:25" x14ac:dyDescent="0.25">
      <c r="A848" s="5">
        <v>241105</v>
      </c>
      <c r="B848">
        <f>IFERROR(VLOOKUP(A848,[1]Monitoramento_Base_somente_disp!$A:$J,5,FALSE),0)</f>
        <v>40520</v>
      </c>
      <c r="C848">
        <f>IFERROR(VLOOKUP(A848,[1]Monitoramento_Base_somente_disp!$A:$J,6,FALSE),0)</f>
        <v>21143222</v>
      </c>
      <c r="D848">
        <f>IFERROR(VLOOKUP(A848,[1]Monitoramento_Base_somente_disp!$A:$J,7,FALSE),0)</f>
        <v>32304</v>
      </c>
      <c r="E848">
        <f>IFERROR(VLOOKUP(A848,[1]Monitoramento_Base_somente_disp!$A:$J,8,FALSE),0)</f>
        <v>23170456</v>
      </c>
      <c r="F848">
        <f>IFERROR(VLOOKUP(A848,[1]Monitoramento_Base_somente_disp!$A:$J,9,FALSE),0)</f>
        <v>0</v>
      </c>
      <c r="G848">
        <f>IFERROR(VLOOKUP(A848,[1]Monitoramento_Base_somente_disp!$A:$J,10,FALSE),0)</f>
        <v>3757790</v>
      </c>
      <c r="H848">
        <f>IFERROR(VLOOKUP(A848,[2]Sheet1!$A:$I,4,FALSE),0)</f>
        <v>0</v>
      </c>
      <c r="I848">
        <f>IFERROR(VLOOKUP(A848,[2]Sheet1!$A:$I,5,FALSE),0)</f>
        <v>0</v>
      </c>
      <c r="J848">
        <f>IFERROR(VLOOKUP(A848,[2]Sheet1!$A:$I,6,FALSE),0)</f>
        <v>0</v>
      </c>
      <c r="K848">
        <f>IFERROR(VLOOKUP(A848,[2]Sheet1!$A:$I,7,FALSE),0)</f>
        <v>0</v>
      </c>
      <c r="L848">
        <f>IFERROR(VLOOKUP(A848,[2]Sheet1!$A:$I,8,FALSE),0)</f>
        <v>0</v>
      </c>
      <c r="M848">
        <f>IFERROR(VLOOKUP(A848,[2]Sheet1!$A:$I,9,FALSE),0)</f>
        <v>0</v>
      </c>
      <c r="N848">
        <f>IFERROR(VLOOKUP(A848,[3]Sheet1!$A:$G,2,FALSE),0)</f>
        <v>0</v>
      </c>
      <c r="O848">
        <f>IFERROR(VLOOKUP(A848,[3]Sheet1!$A:$G,3,FALSE),0)</f>
        <v>0</v>
      </c>
      <c r="P848">
        <f>IFERROR(VLOOKUP(A848,[3]Sheet1!$A:$G,4,FALSE),0)</f>
        <v>0</v>
      </c>
      <c r="Q848">
        <f>IFERROR(VLOOKUP(A848,[3]Sheet1!$A:$G,5,FALSE),0)</f>
        <v>0</v>
      </c>
      <c r="R848">
        <f>IFERROR(VLOOKUP(A848,[3]Sheet1!$A:$G,6,FALSE),0)</f>
        <v>0</v>
      </c>
      <c r="S848">
        <f>IFERROR(VLOOKUP(A848,[3]Sheet1!$A:$G,7,FALSE),0)</f>
        <v>0</v>
      </c>
      <c r="T848" t="str">
        <f t="shared" si="79"/>
        <v>Sim</v>
      </c>
      <c r="U848" t="str">
        <f t="shared" si="80"/>
        <v>Sim</v>
      </c>
      <c r="V848" t="str">
        <f t="shared" si="81"/>
        <v>Sim</v>
      </c>
      <c r="W848" t="str">
        <f t="shared" si="82"/>
        <v>Sim</v>
      </c>
      <c r="X848" t="str">
        <f t="shared" si="83"/>
        <v>Não</v>
      </c>
      <c r="Y848" t="str">
        <f t="shared" si="84"/>
        <v>Sim</v>
      </c>
    </row>
    <row r="849" spans="1:25" x14ac:dyDescent="0.25">
      <c r="A849" s="5">
        <v>241110</v>
      </c>
      <c r="B849">
        <f>IFERROR(VLOOKUP(A849,[1]Monitoramento_Base_somente_disp!$A:$J,5,FALSE),0)</f>
        <v>18825</v>
      </c>
      <c r="C849">
        <f>IFERROR(VLOOKUP(A849,[1]Monitoramento_Base_somente_disp!$A:$J,6,FALSE),0)</f>
        <v>4253091</v>
      </c>
      <c r="D849">
        <f>IFERROR(VLOOKUP(A849,[1]Monitoramento_Base_somente_disp!$A:$J,7,FALSE),0)</f>
        <v>15227</v>
      </c>
      <c r="E849">
        <f>IFERROR(VLOOKUP(A849,[1]Monitoramento_Base_somente_disp!$A:$J,8,FALSE),0)</f>
        <v>4107379</v>
      </c>
      <c r="F849">
        <f>IFERROR(VLOOKUP(A849,[1]Monitoramento_Base_somente_disp!$A:$J,9,FALSE),0)</f>
        <v>1550</v>
      </c>
      <c r="G849">
        <f>IFERROR(VLOOKUP(A849,[1]Monitoramento_Base_somente_disp!$A:$J,10,FALSE),0)</f>
        <v>728679</v>
      </c>
      <c r="H849">
        <f>IFERROR(VLOOKUP(A849,[2]Sheet1!$A:$I,4,FALSE),0)</f>
        <v>0</v>
      </c>
      <c r="I849">
        <f>IFERROR(VLOOKUP(A849,[2]Sheet1!$A:$I,5,FALSE),0)</f>
        <v>0</v>
      </c>
      <c r="J849">
        <f>IFERROR(VLOOKUP(A849,[2]Sheet1!$A:$I,6,FALSE),0)</f>
        <v>0</v>
      </c>
      <c r="K849">
        <f>IFERROR(VLOOKUP(A849,[2]Sheet1!$A:$I,7,FALSE),0)</f>
        <v>0</v>
      </c>
      <c r="L849">
        <f>IFERROR(VLOOKUP(A849,[2]Sheet1!$A:$I,8,FALSE),0)</f>
        <v>0</v>
      </c>
      <c r="M849">
        <f>IFERROR(VLOOKUP(A849,[2]Sheet1!$A:$I,9,FALSE),0)</f>
        <v>0</v>
      </c>
      <c r="N849">
        <f>IFERROR(VLOOKUP(A849,[3]Sheet1!$A:$G,2,FALSE),0)</f>
        <v>0</v>
      </c>
      <c r="O849">
        <f>IFERROR(VLOOKUP(A849,[3]Sheet1!$A:$G,3,FALSE),0)</f>
        <v>0</v>
      </c>
      <c r="P849">
        <f>IFERROR(VLOOKUP(A849,[3]Sheet1!$A:$G,4,FALSE),0)</f>
        <v>0</v>
      </c>
      <c r="Q849">
        <f>IFERROR(VLOOKUP(A849,[3]Sheet1!$A:$G,5,FALSE),0)</f>
        <v>0</v>
      </c>
      <c r="R849">
        <f>IFERROR(VLOOKUP(A849,[3]Sheet1!$A:$G,6,FALSE),0)</f>
        <v>0</v>
      </c>
      <c r="S849">
        <f>IFERROR(VLOOKUP(A849,[3]Sheet1!$A:$G,7,FALSE),0)</f>
        <v>0</v>
      </c>
      <c r="T849" t="str">
        <f t="shared" si="79"/>
        <v>Sim</v>
      </c>
      <c r="U849" t="str">
        <f t="shared" si="80"/>
        <v>Sim</v>
      </c>
      <c r="V849" t="str">
        <f t="shared" si="81"/>
        <v>Sim</v>
      </c>
      <c r="W849" t="str">
        <f t="shared" si="82"/>
        <v>Sim</v>
      </c>
      <c r="X849" t="str">
        <f t="shared" si="83"/>
        <v>Sim</v>
      </c>
      <c r="Y849" t="str">
        <f t="shared" si="84"/>
        <v>Sim</v>
      </c>
    </row>
    <row r="850" spans="1:25" x14ac:dyDescent="0.25">
      <c r="A850" s="5">
        <v>241120</v>
      </c>
      <c r="B850">
        <f>IFERROR(VLOOKUP(A850,[1]Monitoramento_Base_somente_disp!$A:$J,5,FALSE),0)</f>
        <v>8519</v>
      </c>
      <c r="C850">
        <f>IFERROR(VLOOKUP(A850,[1]Monitoramento_Base_somente_disp!$A:$J,6,FALSE),0)</f>
        <v>4586814</v>
      </c>
      <c r="D850">
        <f>IFERROR(VLOOKUP(A850,[1]Monitoramento_Base_somente_disp!$A:$J,7,FALSE),0)</f>
        <v>9533</v>
      </c>
      <c r="E850">
        <f>IFERROR(VLOOKUP(A850,[1]Monitoramento_Base_somente_disp!$A:$J,8,FALSE),0)</f>
        <v>4788358</v>
      </c>
      <c r="F850">
        <f>IFERROR(VLOOKUP(A850,[1]Monitoramento_Base_somente_disp!$A:$J,9,FALSE),0)</f>
        <v>0</v>
      </c>
      <c r="G850">
        <f>IFERROR(VLOOKUP(A850,[1]Monitoramento_Base_somente_disp!$A:$J,10,FALSE),0)</f>
        <v>753365</v>
      </c>
      <c r="H850">
        <f>IFERROR(VLOOKUP(A850,[2]Sheet1!$A:$I,4,FALSE),0)</f>
        <v>0</v>
      </c>
      <c r="I850">
        <f>IFERROR(VLOOKUP(A850,[2]Sheet1!$A:$I,5,FALSE),0)</f>
        <v>0</v>
      </c>
      <c r="J850">
        <f>IFERROR(VLOOKUP(A850,[2]Sheet1!$A:$I,6,FALSE),0)</f>
        <v>0</v>
      </c>
      <c r="K850">
        <f>IFERROR(VLOOKUP(A850,[2]Sheet1!$A:$I,7,FALSE),0)</f>
        <v>0</v>
      </c>
      <c r="L850">
        <f>IFERROR(VLOOKUP(A850,[2]Sheet1!$A:$I,8,FALSE),0)</f>
        <v>0</v>
      </c>
      <c r="M850">
        <f>IFERROR(VLOOKUP(A850,[2]Sheet1!$A:$I,9,FALSE),0)</f>
        <v>0</v>
      </c>
      <c r="N850">
        <f>IFERROR(VLOOKUP(A850,[3]Sheet1!$A:$G,2,FALSE),0)</f>
        <v>0</v>
      </c>
      <c r="O850">
        <f>IFERROR(VLOOKUP(A850,[3]Sheet1!$A:$G,3,FALSE),0)</f>
        <v>0</v>
      </c>
      <c r="P850">
        <f>IFERROR(VLOOKUP(A850,[3]Sheet1!$A:$G,4,FALSE),0)</f>
        <v>0</v>
      </c>
      <c r="Q850">
        <f>IFERROR(VLOOKUP(A850,[3]Sheet1!$A:$G,5,FALSE),0)</f>
        <v>0</v>
      </c>
      <c r="R850">
        <f>IFERROR(VLOOKUP(A850,[3]Sheet1!$A:$G,6,FALSE),0)</f>
        <v>0</v>
      </c>
      <c r="S850">
        <f>IFERROR(VLOOKUP(A850,[3]Sheet1!$A:$G,7,FALSE),0)</f>
        <v>0</v>
      </c>
      <c r="T850" t="str">
        <f t="shared" si="79"/>
        <v>Sim</v>
      </c>
      <c r="U850" t="str">
        <f t="shared" si="80"/>
        <v>Sim</v>
      </c>
      <c r="V850" t="str">
        <f t="shared" si="81"/>
        <v>Sim</v>
      </c>
      <c r="W850" t="str">
        <f t="shared" si="82"/>
        <v>Sim</v>
      </c>
      <c r="X850" t="str">
        <f t="shared" si="83"/>
        <v>Não</v>
      </c>
      <c r="Y850" t="str">
        <f t="shared" si="84"/>
        <v>Sim</v>
      </c>
    </row>
    <row r="851" spans="1:25" x14ac:dyDescent="0.25">
      <c r="A851" s="5">
        <v>241140</v>
      </c>
      <c r="B851">
        <f>IFERROR(VLOOKUP(A851,[1]Monitoramento_Base_somente_disp!$A:$J,5,FALSE),0)</f>
        <v>0</v>
      </c>
      <c r="C851">
        <f>IFERROR(VLOOKUP(A851,[1]Monitoramento_Base_somente_disp!$A:$J,6,FALSE),0)</f>
        <v>7589610</v>
      </c>
      <c r="D851">
        <f>IFERROR(VLOOKUP(A851,[1]Monitoramento_Base_somente_disp!$A:$J,7,FALSE),0)</f>
        <v>0</v>
      </c>
      <c r="E851">
        <f>IFERROR(VLOOKUP(A851,[1]Monitoramento_Base_somente_disp!$A:$J,8,FALSE),0)</f>
        <v>7842597</v>
      </c>
      <c r="F851">
        <f>IFERROR(VLOOKUP(A851,[1]Monitoramento_Base_somente_disp!$A:$J,9,FALSE),0)</f>
        <v>0</v>
      </c>
      <c r="G851">
        <f>IFERROR(VLOOKUP(A851,[1]Monitoramento_Base_somente_disp!$A:$J,10,FALSE),0)</f>
        <v>1264935</v>
      </c>
      <c r="H851">
        <f>IFERROR(VLOOKUP(A851,[2]Sheet1!$A:$I,4,FALSE),0)</f>
        <v>0</v>
      </c>
      <c r="I851">
        <f>IFERROR(VLOOKUP(A851,[2]Sheet1!$A:$I,5,FALSE),0)</f>
        <v>0</v>
      </c>
      <c r="J851">
        <f>IFERROR(VLOOKUP(A851,[2]Sheet1!$A:$I,6,FALSE),0)</f>
        <v>0</v>
      </c>
      <c r="K851">
        <f>IFERROR(VLOOKUP(A851,[2]Sheet1!$A:$I,7,FALSE),0)</f>
        <v>0</v>
      </c>
      <c r="L851">
        <f>IFERROR(VLOOKUP(A851,[2]Sheet1!$A:$I,8,FALSE),0)</f>
        <v>0</v>
      </c>
      <c r="M851">
        <f>IFERROR(VLOOKUP(A851,[2]Sheet1!$A:$I,9,FALSE),0)</f>
        <v>0</v>
      </c>
      <c r="N851">
        <f>IFERROR(VLOOKUP(A851,[3]Sheet1!$A:$G,2,FALSE),0)</f>
        <v>0</v>
      </c>
      <c r="O851">
        <f>IFERROR(VLOOKUP(A851,[3]Sheet1!$A:$G,3,FALSE),0)</f>
        <v>0</v>
      </c>
      <c r="P851">
        <f>IFERROR(VLOOKUP(A851,[3]Sheet1!$A:$G,4,FALSE),0)</f>
        <v>0</v>
      </c>
      <c r="Q851">
        <f>IFERROR(VLOOKUP(A851,[3]Sheet1!$A:$G,5,FALSE),0)</f>
        <v>0</v>
      </c>
      <c r="R851">
        <f>IFERROR(VLOOKUP(A851,[3]Sheet1!$A:$G,6,FALSE),0)</f>
        <v>0</v>
      </c>
      <c r="S851">
        <f>IFERROR(VLOOKUP(A851,[3]Sheet1!$A:$G,7,FALSE),0)</f>
        <v>0</v>
      </c>
      <c r="T851" t="str">
        <f t="shared" si="79"/>
        <v>Não</v>
      </c>
      <c r="U851" t="str">
        <f t="shared" si="80"/>
        <v>Sim</v>
      </c>
      <c r="V851" t="str">
        <f t="shared" si="81"/>
        <v>Não</v>
      </c>
      <c r="W851" t="str">
        <f t="shared" si="82"/>
        <v>Sim</v>
      </c>
      <c r="X851" t="str">
        <f t="shared" si="83"/>
        <v>Não</v>
      </c>
      <c r="Y851" t="str">
        <f t="shared" si="84"/>
        <v>Sim</v>
      </c>
    </row>
    <row r="852" spans="1:25" x14ac:dyDescent="0.25">
      <c r="A852" s="5">
        <v>241142</v>
      </c>
      <c r="B852">
        <f>IFERROR(VLOOKUP(A852,[1]Monitoramento_Base_somente_disp!$A:$J,5,FALSE),0)</f>
        <v>34185</v>
      </c>
      <c r="C852">
        <f>IFERROR(VLOOKUP(A852,[1]Monitoramento_Base_somente_disp!$A:$J,6,FALSE),0)</f>
        <v>9209846</v>
      </c>
      <c r="D852">
        <f>IFERROR(VLOOKUP(A852,[1]Monitoramento_Base_somente_disp!$A:$J,7,FALSE),0)</f>
        <v>24902</v>
      </c>
      <c r="E852">
        <f>IFERROR(VLOOKUP(A852,[1]Monitoramento_Base_somente_disp!$A:$J,8,FALSE),0)</f>
        <v>8321308</v>
      </c>
      <c r="F852">
        <f>IFERROR(VLOOKUP(A852,[1]Monitoramento_Base_somente_disp!$A:$J,9,FALSE),0)</f>
        <v>3389</v>
      </c>
      <c r="G852">
        <f>IFERROR(VLOOKUP(A852,[1]Monitoramento_Base_somente_disp!$A:$J,10,FALSE),0)</f>
        <v>1262679</v>
      </c>
      <c r="H852">
        <f>IFERROR(VLOOKUP(A852,[2]Sheet1!$A:$I,4,FALSE),0)</f>
        <v>0</v>
      </c>
      <c r="I852">
        <f>IFERROR(VLOOKUP(A852,[2]Sheet1!$A:$I,5,FALSE),0)</f>
        <v>0</v>
      </c>
      <c r="J852">
        <f>IFERROR(VLOOKUP(A852,[2]Sheet1!$A:$I,6,FALSE),0)</f>
        <v>0</v>
      </c>
      <c r="K852">
        <f>IFERROR(VLOOKUP(A852,[2]Sheet1!$A:$I,7,FALSE),0)</f>
        <v>0</v>
      </c>
      <c r="L852">
        <f>IFERROR(VLOOKUP(A852,[2]Sheet1!$A:$I,8,FALSE),0)</f>
        <v>0</v>
      </c>
      <c r="M852">
        <f>IFERROR(VLOOKUP(A852,[2]Sheet1!$A:$I,9,FALSE),0)</f>
        <v>0</v>
      </c>
      <c r="N852">
        <f>IFERROR(VLOOKUP(A852,[3]Sheet1!$A:$G,2,FALSE),0)</f>
        <v>0</v>
      </c>
      <c r="O852">
        <f>IFERROR(VLOOKUP(A852,[3]Sheet1!$A:$G,3,FALSE),0)</f>
        <v>0</v>
      </c>
      <c r="P852">
        <f>IFERROR(VLOOKUP(A852,[3]Sheet1!$A:$G,4,FALSE),0)</f>
        <v>0</v>
      </c>
      <c r="Q852">
        <f>IFERROR(VLOOKUP(A852,[3]Sheet1!$A:$G,5,FALSE),0)</f>
        <v>0</v>
      </c>
      <c r="R852">
        <f>IFERROR(VLOOKUP(A852,[3]Sheet1!$A:$G,6,FALSE),0)</f>
        <v>0</v>
      </c>
      <c r="S852">
        <f>IFERROR(VLOOKUP(A852,[3]Sheet1!$A:$G,7,FALSE),0)</f>
        <v>0</v>
      </c>
      <c r="T852" t="str">
        <f t="shared" si="79"/>
        <v>Sim</v>
      </c>
      <c r="U852" t="str">
        <f t="shared" si="80"/>
        <v>Sim</v>
      </c>
      <c r="V852" t="str">
        <f t="shared" si="81"/>
        <v>Sim</v>
      </c>
      <c r="W852" t="str">
        <f t="shared" si="82"/>
        <v>Sim</v>
      </c>
      <c r="X852" t="str">
        <f t="shared" si="83"/>
        <v>Sim</v>
      </c>
      <c r="Y852" t="str">
        <f t="shared" si="84"/>
        <v>Sim</v>
      </c>
    </row>
    <row r="853" spans="1:25" x14ac:dyDescent="0.25">
      <c r="A853" s="5">
        <v>241150</v>
      </c>
      <c r="B853">
        <f>IFERROR(VLOOKUP(A853,[1]Monitoramento_Base_somente_disp!$A:$J,5,FALSE),0)</f>
        <v>32503</v>
      </c>
      <c r="C853">
        <f>IFERROR(VLOOKUP(A853,[1]Monitoramento_Base_somente_disp!$A:$J,6,FALSE),0)</f>
        <v>14998256</v>
      </c>
      <c r="D853">
        <f>IFERROR(VLOOKUP(A853,[1]Monitoramento_Base_somente_disp!$A:$J,7,FALSE),0)</f>
        <v>28127</v>
      </c>
      <c r="E853">
        <f>IFERROR(VLOOKUP(A853,[1]Monitoramento_Base_somente_disp!$A:$J,8,FALSE),0)</f>
        <v>15669861</v>
      </c>
      <c r="F853">
        <f>IFERROR(VLOOKUP(A853,[1]Monitoramento_Base_somente_disp!$A:$J,9,FALSE),0)</f>
        <v>1260</v>
      </c>
      <c r="G853">
        <f>IFERROR(VLOOKUP(A853,[1]Monitoramento_Base_somente_disp!$A:$J,10,FALSE),0)</f>
        <v>2498705</v>
      </c>
      <c r="H853">
        <f>IFERROR(VLOOKUP(A853,[2]Sheet1!$A:$I,4,FALSE),0)</f>
        <v>0</v>
      </c>
      <c r="I853">
        <f>IFERROR(VLOOKUP(A853,[2]Sheet1!$A:$I,5,FALSE),0)</f>
        <v>0</v>
      </c>
      <c r="J853">
        <f>IFERROR(VLOOKUP(A853,[2]Sheet1!$A:$I,6,FALSE),0)</f>
        <v>0</v>
      </c>
      <c r="K853">
        <f>IFERROR(VLOOKUP(A853,[2]Sheet1!$A:$I,7,FALSE),0)</f>
        <v>0</v>
      </c>
      <c r="L853">
        <f>IFERROR(VLOOKUP(A853,[2]Sheet1!$A:$I,8,FALSE),0)</f>
        <v>0</v>
      </c>
      <c r="M853">
        <f>IFERROR(VLOOKUP(A853,[2]Sheet1!$A:$I,9,FALSE),0)</f>
        <v>0</v>
      </c>
      <c r="N853">
        <f>IFERROR(VLOOKUP(A853,[3]Sheet1!$A:$G,2,FALSE),0)</f>
        <v>0</v>
      </c>
      <c r="O853">
        <f>IFERROR(VLOOKUP(A853,[3]Sheet1!$A:$G,3,FALSE),0)</f>
        <v>0</v>
      </c>
      <c r="P853">
        <f>IFERROR(VLOOKUP(A853,[3]Sheet1!$A:$G,4,FALSE),0)</f>
        <v>0</v>
      </c>
      <c r="Q853">
        <f>IFERROR(VLOOKUP(A853,[3]Sheet1!$A:$G,5,FALSE),0)</f>
        <v>0</v>
      </c>
      <c r="R853">
        <f>IFERROR(VLOOKUP(A853,[3]Sheet1!$A:$G,6,FALSE),0)</f>
        <v>0</v>
      </c>
      <c r="S853">
        <f>IFERROR(VLOOKUP(A853,[3]Sheet1!$A:$G,7,FALSE),0)</f>
        <v>0</v>
      </c>
      <c r="T853" t="str">
        <f t="shared" si="79"/>
        <v>Sim</v>
      </c>
      <c r="U853" t="str">
        <f t="shared" si="80"/>
        <v>Sim</v>
      </c>
      <c r="V853" t="str">
        <f t="shared" si="81"/>
        <v>Sim</v>
      </c>
      <c r="W853" t="str">
        <f t="shared" si="82"/>
        <v>Sim</v>
      </c>
      <c r="X853" t="str">
        <f t="shared" si="83"/>
        <v>Sim</v>
      </c>
      <c r="Y853" t="str">
        <f t="shared" si="84"/>
        <v>Sim</v>
      </c>
    </row>
    <row r="854" spans="1:25" x14ac:dyDescent="0.25">
      <c r="A854" s="5">
        <v>241160</v>
      </c>
      <c r="B854">
        <f>IFERROR(VLOOKUP(A854,[1]Monitoramento_Base_somente_disp!$A:$J,5,FALSE),0)</f>
        <v>0</v>
      </c>
      <c r="C854">
        <f>IFERROR(VLOOKUP(A854,[1]Monitoramento_Base_somente_disp!$A:$J,6,FALSE),0)</f>
        <v>1062400</v>
      </c>
      <c r="D854">
        <f>IFERROR(VLOOKUP(A854,[1]Monitoramento_Base_somente_disp!$A:$J,7,FALSE),0)</f>
        <v>0</v>
      </c>
      <c r="E854">
        <f>IFERROR(VLOOKUP(A854,[1]Monitoramento_Base_somente_disp!$A:$J,8,FALSE),0)</f>
        <v>1112280</v>
      </c>
      <c r="F854">
        <f>IFERROR(VLOOKUP(A854,[1]Monitoramento_Base_somente_disp!$A:$J,9,FALSE),0)</f>
        <v>0</v>
      </c>
      <c r="G854">
        <f>IFERROR(VLOOKUP(A854,[1]Monitoramento_Base_somente_disp!$A:$J,10,FALSE),0)</f>
        <v>179400</v>
      </c>
      <c r="H854">
        <f>IFERROR(VLOOKUP(A854,[2]Sheet1!$A:$I,4,FALSE),0)</f>
        <v>0</v>
      </c>
      <c r="I854">
        <f>IFERROR(VLOOKUP(A854,[2]Sheet1!$A:$I,5,FALSE),0)</f>
        <v>0</v>
      </c>
      <c r="J854">
        <f>IFERROR(VLOOKUP(A854,[2]Sheet1!$A:$I,6,FALSE),0)</f>
        <v>0</v>
      </c>
      <c r="K854">
        <f>IFERROR(VLOOKUP(A854,[2]Sheet1!$A:$I,7,FALSE),0)</f>
        <v>0</v>
      </c>
      <c r="L854">
        <f>IFERROR(VLOOKUP(A854,[2]Sheet1!$A:$I,8,FALSE),0)</f>
        <v>0</v>
      </c>
      <c r="M854">
        <f>IFERROR(VLOOKUP(A854,[2]Sheet1!$A:$I,9,FALSE),0)</f>
        <v>0</v>
      </c>
      <c r="N854">
        <f>IFERROR(VLOOKUP(A854,[3]Sheet1!$A:$G,2,FALSE),0)</f>
        <v>0</v>
      </c>
      <c r="O854">
        <f>IFERROR(VLOOKUP(A854,[3]Sheet1!$A:$G,3,FALSE),0)</f>
        <v>0</v>
      </c>
      <c r="P854">
        <f>IFERROR(VLOOKUP(A854,[3]Sheet1!$A:$G,4,FALSE),0)</f>
        <v>0</v>
      </c>
      <c r="Q854">
        <f>IFERROR(VLOOKUP(A854,[3]Sheet1!$A:$G,5,FALSE),0)</f>
        <v>0</v>
      </c>
      <c r="R854">
        <f>IFERROR(VLOOKUP(A854,[3]Sheet1!$A:$G,6,FALSE),0)</f>
        <v>0</v>
      </c>
      <c r="S854">
        <f>IFERROR(VLOOKUP(A854,[3]Sheet1!$A:$G,7,FALSE),0)</f>
        <v>0</v>
      </c>
      <c r="T854" t="str">
        <f t="shared" si="79"/>
        <v>Não</v>
      </c>
      <c r="U854" t="str">
        <f t="shared" si="80"/>
        <v>Sim</v>
      </c>
      <c r="V854" t="str">
        <f t="shared" si="81"/>
        <v>Não</v>
      </c>
      <c r="W854" t="str">
        <f t="shared" si="82"/>
        <v>Sim</v>
      </c>
      <c r="X854" t="str">
        <f t="shared" si="83"/>
        <v>Não</v>
      </c>
      <c r="Y854" t="str">
        <f t="shared" si="84"/>
        <v>Sim</v>
      </c>
    </row>
    <row r="855" spans="1:25" x14ac:dyDescent="0.25">
      <c r="A855" s="5">
        <v>241170</v>
      </c>
      <c r="B855">
        <f>IFERROR(VLOOKUP(A855,[1]Monitoramento_Base_somente_disp!$A:$J,5,FALSE),0)</f>
        <v>1031</v>
      </c>
      <c r="C855">
        <f>IFERROR(VLOOKUP(A855,[1]Monitoramento_Base_somente_disp!$A:$J,6,FALSE),0)</f>
        <v>83633</v>
      </c>
      <c r="D855">
        <f>IFERROR(VLOOKUP(A855,[1]Monitoramento_Base_somente_disp!$A:$J,7,FALSE),0)</f>
        <v>651</v>
      </c>
      <c r="E855">
        <f>IFERROR(VLOOKUP(A855,[1]Monitoramento_Base_somente_disp!$A:$J,8,FALSE),0)</f>
        <v>127497</v>
      </c>
      <c r="F855">
        <f>IFERROR(VLOOKUP(A855,[1]Monitoramento_Base_somente_disp!$A:$J,9,FALSE),0)</f>
        <v>791</v>
      </c>
      <c r="G855">
        <f>IFERROR(VLOOKUP(A855,[1]Monitoramento_Base_somente_disp!$A:$J,10,FALSE),0)</f>
        <v>29862</v>
      </c>
      <c r="H855">
        <f>IFERROR(VLOOKUP(A855,[2]Sheet1!$A:$I,4,FALSE),0)</f>
        <v>0</v>
      </c>
      <c r="I855">
        <f>IFERROR(VLOOKUP(A855,[2]Sheet1!$A:$I,5,FALSE),0)</f>
        <v>0</v>
      </c>
      <c r="J855">
        <f>IFERROR(VLOOKUP(A855,[2]Sheet1!$A:$I,6,FALSE),0)</f>
        <v>0</v>
      </c>
      <c r="K855">
        <f>IFERROR(VLOOKUP(A855,[2]Sheet1!$A:$I,7,FALSE),0)</f>
        <v>0</v>
      </c>
      <c r="L855">
        <f>IFERROR(VLOOKUP(A855,[2]Sheet1!$A:$I,8,FALSE),0)</f>
        <v>0</v>
      </c>
      <c r="M855">
        <f>IFERROR(VLOOKUP(A855,[2]Sheet1!$A:$I,9,FALSE),0)</f>
        <v>0</v>
      </c>
      <c r="N855">
        <f>IFERROR(VLOOKUP(A855,[3]Sheet1!$A:$G,2,FALSE),0)</f>
        <v>0</v>
      </c>
      <c r="O855">
        <f>IFERROR(VLOOKUP(A855,[3]Sheet1!$A:$G,3,FALSE),0)</f>
        <v>0</v>
      </c>
      <c r="P855">
        <f>IFERROR(VLOOKUP(A855,[3]Sheet1!$A:$G,4,FALSE),0)</f>
        <v>0</v>
      </c>
      <c r="Q855">
        <f>IFERROR(VLOOKUP(A855,[3]Sheet1!$A:$G,5,FALSE),0)</f>
        <v>0</v>
      </c>
      <c r="R855">
        <f>IFERROR(VLOOKUP(A855,[3]Sheet1!$A:$G,6,FALSE),0)</f>
        <v>0</v>
      </c>
      <c r="S855">
        <f>IFERROR(VLOOKUP(A855,[3]Sheet1!$A:$G,7,FALSE),0)</f>
        <v>0</v>
      </c>
      <c r="T855" t="str">
        <f t="shared" si="79"/>
        <v>Sim</v>
      </c>
      <c r="U855" t="str">
        <f t="shared" si="80"/>
        <v>Sim</v>
      </c>
      <c r="V855" t="str">
        <f t="shared" si="81"/>
        <v>Sim</v>
      </c>
      <c r="W855" t="str">
        <f t="shared" si="82"/>
        <v>Sim</v>
      </c>
      <c r="X855" t="str">
        <f t="shared" si="83"/>
        <v>Sim</v>
      </c>
      <c r="Y855" t="str">
        <f t="shared" si="84"/>
        <v>Sim</v>
      </c>
    </row>
    <row r="856" spans="1:25" x14ac:dyDescent="0.25">
      <c r="A856" s="5">
        <v>241180</v>
      </c>
      <c r="B856">
        <f>IFERROR(VLOOKUP(A856,[1]Monitoramento_Base_somente_disp!$A:$J,5,FALSE),0)</f>
        <v>0</v>
      </c>
      <c r="C856">
        <f>IFERROR(VLOOKUP(A856,[1]Monitoramento_Base_somente_disp!$A:$J,6,FALSE),0)</f>
        <v>28751000</v>
      </c>
      <c r="D856">
        <f>IFERROR(VLOOKUP(A856,[1]Monitoramento_Base_somente_disp!$A:$J,7,FALSE),0)</f>
        <v>22951</v>
      </c>
      <c r="E856">
        <f>IFERROR(VLOOKUP(A856,[1]Monitoramento_Base_somente_disp!$A:$J,8,FALSE),0)</f>
        <v>27359447</v>
      </c>
      <c r="F856">
        <f>IFERROR(VLOOKUP(A856,[1]Monitoramento_Base_somente_disp!$A:$J,9,FALSE),0)</f>
        <v>1510</v>
      </c>
      <c r="G856">
        <f>IFERROR(VLOOKUP(A856,[1]Monitoramento_Base_somente_disp!$A:$J,10,FALSE),0)</f>
        <v>4217072</v>
      </c>
      <c r="H856">
        <f>IFERROR(VLOOKUP(A856,[2]Sheet1!$A:$I,4,FALSE),0)</f>
        <v>0</v>
      </c>
      <c r="I856">
        <f>IFERROR(VLOOKUP(A856,[2]Sheet1!$A:$I,5,FALSE),0)</f>
        <v>0</v>
      </c>
      <c r="J856">
        <f>IFERROR(VLOOKUP(A856,[2]Sheet1!$A:$I,6,FALSE),0)</f>
        <v>0</v>
      </c>
      <c r="K856">
        <f>IFERROR(VLOOKUP(A856,[2]Sheet1!$A:$I,7,FALSE),0)</f>
        <v>0</v>
      </c>
      <c r="L856">
        <f>IFERROR(VLOOKUP(A856,[2]Sheet1!$A:$I,8,FALSE),0)</f>
        <v>0</v>
      </c>
      <c r="M856">
        <f>IFERROR(VLOOKUP(A856,[2]Sheet1!$A:$I,9,FALSE),0)</f>
        <v>0</v>
      </c>
      <c r="N856">
        <f>IFERROR(VLOOKUP(A856,[3]Sheet1!$A:$G,2,FALSE),0)</f>
        <v>0</v>
      </c>
      <c r="O856">
        <f>IFERROR(VLOOKUP(A856,[3]Sheet1!$A:$G,3,FALSE),0)</f>
        <v>0</v>
      </c>
      <c r="P856">
        <f>IFERROR(VLOOKUP(A856,[3]Sheet1!$A:$G,4,FALSE),0)</f>
        <v>0</v>
      </c>
      <c r="Q856">
        <f>IFERROR(VLOOKUP(A856,[3]Sheet1!$A:$G,5,FALSE),0)</f>
        <v>0</v>
      </c>
      <c r="R856">
        <f>IFERROR(VLOOKUP(A856,[3]Sheet1!$A:$G,6,FALSE),0)</f>
        <v>0</v>
      </c>
      <c r="S856">
        <f>IFERROR(VLOOKUP(A856,[3]Sheet1!$A:$G,7,FALSE),0)</f>
        <v>0</v>
      </c>
      <c r="T856" t="str">
        <f t="shared" si="79"/>
        <v>Não</v>
      </c>
      <c r="U856" t="str">
        <f t="shared" si="80"/>
        <v>Sim</v>
      </c>
      <c r="V856" t="str">
        <f t="shared" si="81"/>
        <v>Sim</v>
      </c>
      <c r="W856" t="str">
        <f t="shared" si="82"/>
        <v>Sim</v>
      </c>
      <c r="X856" t="str">
        <f t="shared" si="83"/>
        <v>Sim</v>
      </c>
      <c r="Y856" t="str">
        <f t="shared" si="84"/>
        <v>Sim</v>
      </c>
    </row>
    <row r="857" spans="1:25" x14ac:dyDescent="0.25">
      <c r="A857" s="5">
        <v>241190</v>
      </c>
      <c r="B857">
        <f>IFERROR(VLOOKUP(A857,[1]Monitoramento_Base_somente_disp!$A:$J,5,FALSE),0)</f>
        <v>24446</v>
      </c>
      <c r="C857">
        <f>IFERROR(VLOOKUP(A857,[1]Monitoramento_Base_somente_disp!$A:$J,6,FALSE),0)</f>
        <v>1817566</v>
      </c>
      <c r="D857">
        <f>IFERROR(VLOOKUP(A857,[1]Monitoramento_Base_somente_disp!$A:$J,7,FALSE),0)</f>
        <v>15330</v>
      </c>
      <c r="E857">
        <f>IFERROR(VLOOKUP(A857,[1]Monitoramento_Base_somente_disp!$A:$J,8,FALSE),0)</f>
        <v>1588530</v>
      </c>
      <c r="F857">
        <f>IFERROR(VLOOKUP(A857,[1]Monitoramento_Base_somente_disp!$A:$J,9,FALSE),0)</f>
        <v>2046</v>
      </c>
      <c r="G857">
        <f>IFERROR(VLOOKUP(A857,[1]Monitoramento_Base_somente_disp!$A:$J,10,FALSE),0)</f>
        <v>276471</v>
      </c>
      <c r="H857">
        <f>IFERROR(VLOOKUP(A857,[2]Sheet1!$A:$I,4,FALSE),0)</f>
        <v>0</v>
      </c>
      <c r="I857">
        <f>IFERROR(VLOOKUP(A857,[2]Sheet1!$A:$I,5,FALSE),0)</f>
        <v>0</v>
      </c>
      <c r="J857">
        <f>IFERROR(VLOOKUP(A857,[2]Sheet1!$A:$I,6,FALSE),0)</f>
        <v>0</v>
      </c>
      <c r="K857">
        <f>IFERROR(VLOOKUP(A857,[2]Sheet1!$A:$I,7,FALSE),0)</f>
        <v>0</v>
      </c>
      <c r="L857">
        <f>IFERROR(VLOOKUP(A857,[2]Sheet1!$A:$I,8,FALSE),0)</f>
        <v>0</v>
      </c>
      <c r="M857">
        <f>IFERROR(VLOOKUP(A857,[2]Sheet1!$A:$I,9,FALSE),0)</f>
        <v>0</v>
      </c>
      <c r="N857">
        <f>IFERROR(VLOOKUP(A857,[3]Sheet1!$A:$G,2,FALSE),0)</f>
        <v>0</v>
      </c>
      <c r="O857">
        <f>IFERROR(VLOOKUP(A857,[3]Sheet1!$A:$G,3,FALSE),0)</f>
        <v>0</v>
      </c>
      <c r="P857">
        <f>IFERROR(VLOOKUP(A857,[3]Sheet1!$A:$G,4,FALSE),0)</f>
        <v>0</v>
      </c>
      <c r="Q857">
        <f>IFERROR(VLOOKUP(A857,[3]Sheet1!$A:$G,5,FALSE),0)</f>
        <v>0</v>
      </c>
      <c r="R857">
        <f>IFERROR(VLOOKUP(A857,[3]Sheet1!$A:$G,6,FALSE),0)</f>
        <v>0</v>
      </c>
      <c r="S857">
        <f>IFERROR(VLOOKUP(A857,[3]Sheet1!$A:$G,7,FALSE),0)</f>
        <v>0</v>
      </c>
      <c r="T857" t="str">
        <f t="shared" si="79"/>
        <v>Sim</v>
      </c>
      <c r="U857" t="str">
        <f t="shared" si="80"/>
        <v>Sim</v>
      </c>
      <c r="V857" t="str">
        <f t="shared" si="81"/>
        <v>Sim</v>
      </c>
      <c r="W857" t="str">
        <f t="shared" si="82"/>
        <v>Sim</v>
      </c>
      <c r="X857" t="str">
        <f t="shared" si="83"/>
        <v>Sim</v>
      </c>
      <c r="Y857" t="str">
        <f t="shared" si="84"/>
        <v>Sim</v>
      </c>
    </row>
    <row r="858" spans="1:25" x14ac:dyDescent="0.25">
      <c r="A858" s="5">
        <v>241200</v>
      </c>
      <c r="B858">
        <f>IFERROR(VLOOKUP(A858,[1]Monitoramento_Base_somente_disp!$A:$J,5,FALSE),0)</f>
        <v>170975</v>
      </c>
      <c r="C858">
        <f>IFERROR(VLOOKUP(A858,[1]Monitoramento_Base_somente_disp!$A:$J,6,FALSE),0)</f>
        <v>1232620558</v>
      </c>
      <c r="D858">
        <f>IFERROR(VLOOKUP(A858,[1]Monitoramento_Base_somente_disp!$A:$J,7,FALSE),0)</f>
        <v>95559</v>
      </c>
      <c r="E858">
        <f>IFERROR(VLOOKUP(A858,[1]Monitoramento_Base_somente_disp!$A:$J,8,FALSE),0)</f>
        <v>1210697484</v>
      </c>
      <c r="F858">
        <f>IFERROR(VLOOKUP(A858,[1]Monitoramento_Base_somente_disp!$A:$J,9,FALSE),0)</f>
        <v>3961</v>
      </c>
      <c r="G858">
        <f>IFERROR(VLOOKUP(A858,[1]Monitoramento_Base_somente_disp!$A:$J,10,FALSE),0)</f>
        <v>188376280</v>
      </c>
      <c r="H858">
        <f>IFERROR(VLOOKUP(A858,[2]Sheet1!$A:$I,4,FALSE),0)</f>
        <v>0</v>
      </c>
      <c r="I858">
        <f>IFERROR(VLOOKUP(A858,[2]Sheet1!$A:$I,5,FALSE),0)</f>
        <v>0</v>
      </c>
      <c r="J858">
        <f>IFERROR(VLOOKUP(A858,[2]Sheet1!$A:$I,6,FALSE),0)</f>
        <v>0</v>
      </c>
      <c r="K858">
        <f>IFERROR(VLOOKUP(A858,[2]Sheet1!$A:$I,7,FALSE),0)</f>
        <v>0</v>
      </c>
      <c r="L858">
        <f>IFERROR(VLOOKUP(A858,[2]Sheet1!$A:$I,8,FALSE),0)</f>
        <v>0</v>
      </c>
      <c r="M858">
        <f>IFERROR(VLOOKUP(A858,[2]Sheet1!$A:$I,9,FALSE),0)</f>
        <v>0</v>
      </c>
      <c r="N858">
        <f>IFERROR(VLOOKUP(A858,[3]Sheet1!$A:$G,2,FALSE),0)</f>
        <v>0</v>
      </c>
      <c r="O858">
        <f>IFERROR(VLOOKUP(A858,[3]Sheet1!$A:$G,3,FALSE),0)</f>
        <v>0</v>
      </c>
      <c r="P858">
        <f>IFERROR(VLOOKUP(A858,[3]Sheet1!$A:$G,4,FALSE),0)</f>
        <v>0</v>
      </c>
      <c r="Q858">
        <f>IFERROR(VLOOKUP(A858,[3]Sheet1!$A:$G,5,FALSE),0)</f>
        <v>0</v>
      </c>
      <c r="R858">
        <f>IFERROR(VLOOKUP(A858,[3]Sheet1!$A:$G,6,FALSE),0)</f>
        <v>0</v>
      </c>
      <c r="S858">
        <f>IFERROR(VLOOKUP(A858,[3]Sheet1!$A:$G,7,FALSE),0)</f>
        <v>0</v>
      </c>
      <c r="T858" t="str">
        <f t="shared" si="79"/>
        <v>Sim</v>
      </c>
      <c r="U858" t="str">
        <f t="shared" si="80"/>
        <v>Sim</v>
      </c>
      <c r="V858" t="str">
        <f t="shared" si="81"/>
        <v>Sim</v>
      </c>
      <c r="W858" t="str">
        <f t="shared" si="82"/>
        <v>Sim</v>
      </c>
      <c r="X858" t="str">
        <f t="shared" si="83"/>
        <v>Sim</v>
      </c>
      <c r="Y858" t="str">
        <f t="shared" si="84"/>
        <v>Sim</v>
      </c>
    </row>
    <row r="859" spans="1:25" x14ac:dyDescent="0.25">
      <c r="A859" s="5">
        <v>241210</v>
      </c>
      <c r="B859">
        <f>IFERROR(VLOOKUP(A859,[1]Monitoramento_Base_somente_disp!$A:$J,5,FALSE),0)</f>
        <v>4591</v>
      </c>
      <c r="C859">
        <f>IFERROR(VLOOKUP(A859,[1]Monitoramento_Base_somente_disp!$A:$J,6,FALSE),0)</f>
        <v>652522</v>
      </c>
      <c r="D859">
        <f>IFERROR(VLOOKUP(A859,[1]Monitoramento_Base_somente_disp!$A:$J,7,FALSE),0)</f>
        <v>2624</v>
      </c>
      <c r="E859">
        <f>IFERROR(VLOOKUP(A859,[1]Monitoramento_Base_somente_disp!$A:$J,8,FALSE),0)</f>
        <v>583810</v>
      </c>
      <c r="F859">
        <f>IFERROR(VLOOKUP(A859,[1]Monitoramento_Base_somente_disp!$A:$J,9,FALSE),0)</f>
        <v>609</v>
      </c>
      <c r="G859">
        <f>IFERROR(VLOOKUP(A859,[1]Monitoramento_Base_somente_disp!$A:$J,10,FALSE),0)</f>
        <v>89372</v>
      </c>
      <c r="H859">
        <f>IFERROR(VLOOKUP(A859,[2]Sheet1!$A:$I,4,FALSE),0)</f>
        <v>0</v>
      </c>
      <c r="I859">
        <f>IFERROR(VLOOKUP(A859,[2]Sheet1!$A:$I,5,FALSE),0)</f>
        <v>0</v>
      </c>
      <c r="J859">
        <f>IFERROR(VLOOKUP(A859,[2]Sheet1!$A:$I,6,FALSE),0)</f>
        <v>0</v>
      </c>
      <c r="K859">
        <f>IFERROR(VLOOKUP(A859,[2]Sheet1!$A:$I,7,FALSE),0)</f>
        <v>0</v>
      </c>
      <c r="L859">
        <f>IFERROR(VLOOKUP(A859,[2]Sheet1!$A:$I,8,FALSE),0)</f>
        <v>0</v>
      </c>
      <c r="M859">
        <f>IFERROR(VLOOKUP(A859,[2]Sheet1!$A:$I,9,FALSE),0)</f>
        <v>0</v>
      </c>
      <c r="N859">
        <f>IFERROR(VLOOKUP(A859,[3]Sheet1!$A:$G,2,FALSE),0)</f>
        <v>0</v>
      </c>
      <c r="O859">
        <f>IFERROR(VLOOKUP(A859,[3]Sheet1!$A:$G,3,FALSE),0)</f>
        <v>0</v>
      </c>
      <c r="P859">
        <f>IFERROR(VLOOKUP(A859,[3]Sheet1!$A:$G,4,FALSE),0)</f>
        <v>0</v>
      </c>
      <c r="Q859">
        <f>IFERROR(VLOOKUP(A859,[3]Sheet1!$A:$G,5,FALSE),0)</f>
        <v>0</v>
      </c>
      <c r="R859">
        <f>IFERROR(VLOOKUP(A859,[3]Sheet1!$A:$G,6,FALSE),0)</f>
        <v>0</v>
      </c>
      <c r="S859">
        <f>IFERROR(VLOOKUP(A859,[3]Sheet1!$A:$G,7,FALSE),0)</f>
        <v>0</v>
      </c>
      <c r="T859" t="str">
        <f t="shared" si="79"/>
        <v>Sim</v>
      </c>
      <c r="U859" t="str">
        <f t="shared" si="80"/>
        <v>Sim</v>
      </c>
      <c r="V859" t="str">
        <f t="shared" si="81"/>
        <v>Sim</v>
      </c>
      <c r="W859" t="str">
        <f t="shared" si="82"/>
        <v>Sim</v>
      </c>
      <c r="X859" t="str">
        <f t="shared" si="83"/>
        <v>Sim</v>
      </c>
      <c r="Y859" t="str">
        <f t="shared" si="84"/>
        <v>Sim</v>
      </c>
    </row>
    <row r="860" spans="1:25" x14ac:dyDescent="0.25">
      <c r="A860" s="5">
        <v>241220</v>
      </c>
      <c r="B860">
        <f>IFERROR(VLOOKUP(A860,[1]Monitoramento_Base_somente_disp!$A:$J,5,FALSE),0)</f>
        <v>59553</v>
      </c>
      <c r="C860">
        <f>IFERROR(VLOOKUP(A860,[1]Monitoramento_Base_somente_disp!$A:$J,6,FALSE),0)</f>
        <v>22502281</v>
      </c>
      <c r="D860">
        <f>IFERROR(VLOOKUP(A860,[1]Monitoramento_Base_somente_disp!$A:$J,7,FALSE),0)</f>
        <v>50598</v>
      </c>
      <c r="E860">
        <f>IFERROR(VLOOKUP(A860,[1]Monitoramento_Base_somente_disp!$A:$J,8,FALSE),0)</f>
        <v>23872999</v>
      </c>
      <c r="F860">
        <f>IFERROR(VLOOKUP(A860,[1]Monitoramento_Base_somente_disp!$A:$J,9,FALSE),0)</f>
        <v>1826</v>
      </c>
      <c r="G860">
        <f>IFERROR(VLOOKUP(A860,[1]Monitoramento_Base_somente_disp!$A:$J,10,FALSE),0)</f>
        <v>4111197</v>
      </c>
      <c r="H860">
        <f>IFERROR(VLOOKUP(A860,[2]Sheet1!$A:$I,4,FALSE),0)</f>
        <v>0</v>
      </c>
      <c r="I860">
        <f>IFERROR(VLOOKUP(A860,[2]Sheet1!$A:$I,5,FALSE),0)</f>
        <v>0</v>
      </c>
      <c r="J860">
        <f>IFERROR(VLOOKUP(A860,[2]Sheet1!$A:$I,6,FALSE),0)</f>
        <v>0</v>
      </c>
      <c r="K860">
        <f>IFERROR(VLOOKUP(A860,[2]Sheet1!$A:$I,7,FALSE),0)</f>
        <v>0</v>
      </c>
      <c r="L860">
        <f>IFERROR(VLOOKUP(A860,[2]Sheet1!$A:$I,8,FALSE),0)</f>
        <v>0</v>
      </c>
      <c r="M860">
        <f>IFERROR(VLOOKUP(A860,[2]Sheet1!$A:$I,9,FALSE),0)</f>
        <v>0</v>
      </c>
      <c r="N860">
        <f>IFERROR(VLOOKUP(A860,[3]Sheet1!$A:$G,2,FALSE),0)</f>
        <v>0</v>
      </c>
      <c r="O860">
        <f>IFERROR(VLOOKUP(A860,[3]Sheet1!$A:$G,3,FALSE),0)</f>
        <v>0</v>
      </c>
      <c r="P860">
        <f>IFERROR(VLOOKUP(A860,[3]Sheet1!$A:$G,4,FALSE),0)</f>
        <v>0</v>
      </c>
      <c r="Q860">
        <f>IFERROR(VLOOKUP(A860,[3]Sheet1!$A:$G,5,FALSE),0)</f>
        <v>0</v>
      </c>
      <c r="R860">
        <f>IFERROR(VLOOKUP(A860,[3]Sheet1!$A:$G,6,FALSE),0)</f>
        <v>0</v>
      </c>
      <c r="S860">
        <f>IFERROR(VLOOKUP(A860,[3]Sheet1!$A:$G,7,FALSE),0)</f>
        <v>0</v>
      </c>
      <c r="T860" t="str">
        <f t="shared" si="79"/>
        <v>Sim</v>
      </c>
      <c r="U860" t="str">
        <f t="shared" si="80"/>
        <v>Sim</v>
      </c>
      <c r="V860" t="str">
        <f t="shared" si="81"/>
        <v>Sim</v>
      </c>
      <c r="W860" t="str">
        <f t="shared" si="82"/>
        <v>Sim</v>
      </c>
      <c r="X860" t="str">
        <f t="shared" si="83"/>
        <v>Sim</v>
      </c>
      <c r="Y860" t="str">
        <f t="shared" si="84"/>
        <v>Sim</v>
      </c>
    </row>
    <row r="861" spans="1:25" x14ac:dyDescent="0.25">
      <c r="A861" s="5">
        <v>241230</v>
      </c>
      <c r="B861">
        <f>IFERROR(VLOOKUP(A861,[1]Monitoramento_Base_somente_disp!$A:$J,5,FALSE),0)</f>
        <v>0</v>
      </c>
      <c r="C861">
        <f>IFERROR(VLOOKUP(A861,[1]Monitoramento_Base_somente_disp!$A:$J,6,FALSE),0)</f>
        <v>2662650</v>
      </c>
      <c r="D861">
        <f>IFERROR(VLOOKUP(A861,[1]Monitoramento_Base_somente_disp!$A:$J,7,FALSE),0)</f>
        <v>0</v>
      </c>
      <c r="E861">
        <f>IFERROR(VLOOKUP(A861,[1]Monitoramento_Base_somente_disp!$A:$J,8,FALSE),0)</f>
        <v>3422938</v>
      </c>
      <c r="F861">
        <f>IFERROR(VLOOKUP(A861,[1]Monitoramento_Base_somente_disp!$A:$J,9,FALSE),0)</f>
        <v>0</v>
      </c>
      <c r="G861">
        <f>IFERROR(VLOOKUP(A861,[1]Monitoramento_Base_somente_disp!$A:$J,10,FALSE),0)</f>
        <v>716180</v>
      </c>
      <c r="H861">
        <f>IFERROR(VLOOKUP(A861,[2]Sheet1!$A:$I,4,FALSE),0)</f>
        <v>0</v>
      </c>
      <c r="I861">
        <f>IFERROR(VLOOKUP(A861,[2]Sheet1!$A:$I,5,FALSE),0)</f>
        <v>0</v>
      </c>
      <c r="J861">
        <f>IFERROR(VLOOKUP(A861,[2]Sheet1!$A:$I,6,FALSE),0)</f>
        <v>0</v>
      </c>
      <c r="K861">
        <f>IFERROR(VLOOKUP(A861,[2]Sheet1!$A:$I,7,FALSE),0)</f>
        <v>0</v>
      </c>
      <c r="L861">
        <f>IFERROR(VLOOKUP(A861,[2]Sheet1!$A:$I,8,FALSE),0)</f>
        <v>0</v>
      </c>
      <c r="M861">
        <f>IFERROR(VLOOKUP(A861,[2]Sheet1!$A:$I,9,FALSE),0)</f>
        <v>0</v>
      </c>
      <c r="N861">
        <f>IFERROR(VLOOKUP(A861,[3]Sheet1!$A:$G,2,FALSE),0)</f>
        <v>0</v>
      </c>
      <c r="O861">
        <f>IFERROR(VLOOKUP(A861,[3]Sheet1!$A:$G,3,FALSE),0)</f>
        <v>0</v>
      </c>
      <c r="P861">
        <f>IFERROR(VLOOKUP(A861,[3]Sheet1!$A:$G,4,FALSE),0)</f>
        <v>0</v>
      </c>
      <c r="Q861">
        <f>IFERROR(VLOOKUP(A861,[3]Sheet1!$A:$G,5,FALSE),0)</f>
        <v>0</v>
      </c>
      <c r="R861">
        <f>IFERROR(VLOOKUP(A861,[3]Sheet1!$A:$G,6,FALSE),0)</f>
        <v>0</v>
      </c>
      <c r="S861">
        <f>IFERROR(VLOOKUP(A861,[3]Sheet1!$A:$G,7,FALSE),0)</f>
        <v>0</v>
      </c>
      <c r="T861" t="str">
        <f t="shared" si="79"/>
        <v>Não</v>
      </c>
      <c r="U861" t="str">
        <f t="shared" si="80"/>
        <v>Sim</v>
      </c>
      <c r="V861" t="str">
        <f t="shared" si="81"/>
        <v>Não</v>
      </c>
      <c r="W861" t="str">
        <f t="shared" si="82"/>
        <v>Sim</v>
      </c>
      <c r="X861" t="str">
        <f t="shared" si="83"/>
        <v>Não</v>
      </c>
      <c r="Y861" t="str">
        <f t="shared" si="84"/>
        <v>Sim</v>
      </c>
    </row>
    <row r="862" spans="1:25" x14ac:dyDescent="0.25">
      <c r="A862" s="5">
        <v>241240</v>
      </c>
      <c r="B862">
        <f>IFERROR(VLOOKUP(A862,[1]Monitoramento_Base_somente_disp!$A:$J,5,FALSE),0)</f>
        <v>15446</v>
      </c>
      <c r="C862">
        <f>IFERROR(VLOOKUP(A862,[1]Monitoramento_Base_somente_disp!$A:$J,6,FALSE),0)</f>
        <v>2664756</v>
      </c>
      <c r="D862">
        <f>IFERROR(VLOOKUP(A862,[1]Monitoramento_Base_somente_disp!$A:$J,7,FALSE),0)</f>
        <v>25118</v>
      </c>
      <c r="E862">
        <f>IFERROR(VLOOKUP(A862,[1]Monitoramento_Base_somente_disp!$A:$J,8,FALSE),0)</f>
        <v>2149999</v>
      </c>
      <c r="F862">
        <f>IFERROR(VLOOKUP(A862,[1]Monitoramento_Base_somente_disp!$A:$J,9,FALSE),0)</f>
        <v>6479</v>
      </c>
      <c r="G862">
        <f>IFERROR(VLOOKUP(A862,[1]Monitoramento_Base_somente_disp!$A:$J,10,FALSE),0)</f>
        <v>267714</v>
      </c>
      <c r="H862">
        <f>IFERROR(VLOOKUP(A862,[2]Sheet1!$A:$I,4,FALSE),0)</f>
        <v>0</v>
      </c>
      <c r="I862">
        <f>IFERROR(VLOOKUP(A862,[2]Sheet1!$A:$I,5,FALSE),0)</f>
        <v>0</v>
      </c>
      <c r="J862">
        <f>IFERROR(VLOOKUP(A862,[2]Sheet1!$A:$I,6,FALSE),0)</f>
        <v>0</v>
      </c>
      <c r="K862">
        <f>IFERROR(VLOOKUP(A862,[2]Sheet1!$A:$I,7,FALSE),0)</f>
        <v>0</v>
      </c>
      <c r="L862">
        <f>IFERROR(VLOOKUP(A862,[2]Sheet1!$A:$I,8,FALSE),0)</f>
        <v>0</v>
      </c>
      <c r="M862">
        <f>IFERROR(VLOOKUP(A862,[2]Sheet1!$A:$I,9,FALSE),0)</f>
        <v>0</v>
      </c>
      <c r="N862">
        <f>IFERROR(VLOOKUP(A862,[3]Sheet1!$A:$G,2,FALSE),0)</f>
        <v>0</v>
      </c>
      <c r="O862">
        <f>IFERROR(VLOOKUP(A862,[3]Sheet1!$A:$G,3,FALSE),0)</f>
        <v>0</v>
      </c>
      <c r="P862">
        <f>IFERROR(VLOOKUP(A862,[3]Sheet1!$A:$G,4,FALSE),0)</f>
        <v>0</v>
      </c>
      <c r="Q862">
        <f>IFERROR(VLOOKUP(A862,[3]Sheet1!$A:$G,5,FALSE),0)</f>
        <v>0</v>
      </c>
      <c r="R862">
        <f>IFERROR(VLOOKUP(A862,[3]Sheet1!$A:$G,6,FALSE),0)</f>
        <v>0</v>
      </c>
      <c r="S862">
        <f>IFERROR(VLOOKUP(A862,[3]Sheet1!$A:$G,7,FALSE),0)</f>
        <v>0</v>
      </c>
      <c r="T862" t="str">
        <f t="shared" si="79"/>
        <v>Sim</v>
      </c>
      <c r="U862" t="str">
        <f t="shared" si="80"/>
        <v>Sim</v>
      </c>
      <c r="V862" t="str">
        <f t="shared" si="81"/>
        <v>Sim</v>
      </c>
      <c r="W862" t="str">
        <f t="shared" si="82"/>
        <v>Sim</v>
      </c>
      <c r="X862" t="str">
        <f t="shared" si="83"/>
        <v>Sim</v>
      </c>
      <c r="Y862" t="str">
        <f t="shared" si="84"/>
        <v>Sim</v>
      </c>
    </row>
    <row r="863" spans="1:25" x14ac:dyDescent="0.25">
      <c r="A863" s="5">
        <v>241250</v>
      </c>
      <c r="B863">
        <f>IFERROR(VLOOKUP(A863,[1]Monitoramento_Base_somente_disp!$A:$J,5,FALSE),0)</f>
        <v>901</v>
      </c>
      <c r="C863">
        <f>IFERROR(VLOOKUP(A863,[1]Monitoramento_Base_somente_disp!$A:$J,6,FALSE),0)</f>
        <v>21969604</v>
      </c>
      <c r="D863">
        <f>IFERROR(VLOOKUP(A863,[1]Monitoramento_Base_somente_disp!$A:$J,7,FALSE),0)</f>
        <v>953</v>
      </c>
      <c r="E863">
        <f>IFERROR(VLOOKUP(A863,[1]Monitoramento_Base_somente_disp!$A:$J,8,FALSE),0)</f>
        <v>22727360</v>
      </c>
      <c r="F863">
        <f>IFERROR(VLOOKUP(A863,[1]Monitoramento_Base_somente_disp!$A:$J,9,FALSE),0)</f>
        <v>20</v>
      </c>
      <c r="G863">
        <f>IFERROR(VLOOKUP(A863,[1]Monitoramento_Base_somente_disp!$A:$J,10,FALSE),0)</f>
        <v>3663385</v>
      </c>
      <c r="H863">
        <f>IFERROR(VLOOKUP(A863,[2]Sheet1!$A:$I,4,FALSE),0)</f>
        <v>0</v>
      </c>
      <c r="I863">
        <f>IFERROR(VLOOKUP(A863,[2]Sheet1!$A:$I,5,FALSE),0)</f>
        <v>0</v>
      </c>
      <c r="J863">
        <f>IFERROR(VLOOKUP(A863,[2]Sheet1!$A:$I,6,FALSE),0)</f>
        <v>0</v>
      </c>
      <c r="K863">
        <f>IFERROR(VLOOKUP(A863,[2]Sheet1!$A:$I,7,FALSE),0)</f>
        <v>0</v>
      </c>
      <c r="L863">
        <f>IFERROR(VLOOKUP(A863,[2]Sheet1!$A:$I,8,FALSE),0)</f>
        <v>0</v>
      </c>
      <c r="M863">
        <f>IFERROR(VLOOKUP(A863,[2]Sheet1!$A:$I,9,FALSE),0)</f>
        <v>0</v>
      </c>
      <c r="N863">
        <f>IFERROR(VLOOKUP(A863,[3]Sheet1!$A:$G,2,FALSE),0)</f>
        <v>0</v>
      </c>
      <c r="O863">
        <f>IFERROR(VLOOKUP(A863,[3]Sheet1!$A:$G,3,FALSE),0)</f>
        <v>0</v>
      </c>
      <c r="P863">
        <f>IFERROR(VLOOKUP(A863,[3]Sheet1!$A:$G,4,FALSE),0)</f>
        <v>0</v>
      </c>
      <c r="Q863">
        <f>IFERROR(VLOOKUP(A863,[3]Sheet1!$A:$G,5,FALSE),0)</f>
        <v>0</v>
      </c>
      <c r="R863">
        <f>IFERROR(VLOOKUP(A863,[3]Sheet1!$A:$G,6,FALSE),0)</f>
        <v>0</v>
      </c>
      <c r="S863">
        <f>IFERROR(VLOOKUP(A863,[3]Sheet1!$A:$G,7,FALSE),0)</f>
        <v>0</v>
      </c>
      <c r="T863" t="str">
        <f t="shared" si="79"/>
        <v>Sim</v>
      </c>
      <c r="U863" t="str">
        <f t="shared" si="80"/>
        <v>Sim</v>
      </c>
      <c r="V863" t="str">
        <f t="shared" si="81"/>
        <v>Sim</v>
      </c>
      <c r="W863" t="str">
        <f t="shared" si="82"/>
        <v>Sim</v>
      </c>
      <c r="X863" t="str">
        <f t="shared" si="83"/>
        <v>Sim</v>
      </c>
      <c r="Y863" t="str">
        <f t="shared" si="84"/>
        <v>Sim</v>
      </c>
    </row>
    <row r="864" spans="1:25" x14ac:dyDescent="0.25">
      <c r="A864" s="5">
        <v>241255</v>
      </c>
      <c r="B864">
        <f>IFERROR(VLOOKUP(A864,[1]Monitoramento_Base_somente_disp!$A:$J,5,FALSE),0)</f>
        <v>1004</v>
      </c>
      <c r="C864">
        <f>IFERROR(VLOOKUP(A864,[1]Monitoramento_Base_somente_disp!$A:$J,6,FALSE),0)</f>
        <v>21894597</v>
      </c>
      <c r="D864">
        <f>IFERROR(VLOOKUP(A864,[1]Monitoramento_Base_somente_disp!$A:$J,7,FALSE),0)</f>
        <v>753</v>
      </c>
      <c r="E864">
        <f>IFERROR(VLOOKUP(A864,[1]Monitoramento_Base_somente_disp!$A:$J,8,FALSE),0)</f>
        <v>22815977</v>
      </c>
      <c r="F864">
        <f>IFERROR(VLOOKUP(A864,[1]Monitoramento_Base_somente_disp!$A:$J,9,FALSE),0)</f>
        <v>0</v>
      </c>
      <c r="G864">
        <f>IFERROR(VLOOKUP(A864,[1]Monitoramento_Base_somente_disp!$A:$J,10,FALSE),0)</f>
        <v>3678925</v>
      </c>
      <c r="H864">
        <f>IFERROR(VLOOKUP(A864,[2]Sheet1!$A:$I,4,FALSE),0)</f>
        <v>0</v>
      </c>
      <c r="I864">
        <f>IFERROR(VLOOKUP(A864,[2]Sheet1!$A:$I,5,FALSE),0)</f>
        <v>0</v>
      </c>
      <c r="J864">
        <f>IFERROR(VLOOKUP(A864,[2]Sheet1!$A:$I,6,FALSE),0)</f>
        <v>0</v>
      </c>
      <c r="K864">
        <f>IFERROR(VLOOKUP(A864,[2]Sheet1!$A:$I,7,FALSE),0)</f>
        <v>0</v>
      </c>
      <c r="L864">
        <f>IFERROR(VLOOKUP(A864,[2]Sheet1!$A:$I,8,FALSE),0)</f>
        <v>0</v>
      </c>
      <c r="M864">
        <f>IFERROR(VLOOKUP(A864,[2]Sheet1!$A:$I,9,FALSE),0)</f>
        <v>0</v>
      </c>
      <c r="N864">
        <f>IFERROR(VLOOKUP(A864,[3]Sheet1!$A:$G,2,FALSE),0)</f>
        <v>0</v>
      </c>
      <c r="O864">
        <f>IFERROR(VLOOKUP(A864,[3]Sheet1!$A:$G,3,FALSE),0)</f>
        <v>0</v>
      </c>
      <c r="P864">
        <f>IFERROR(VLOOKUP(A864,[3]Sheet1!$A:$G,4,FALSE),0)</f>
        <v>0</v>
      </c>
      <c r="Q864">
        <f>IFERROR(VLOOKUP(A864,[3]Sheet1!$A:$G,5,FALSE),0)</f>
        <v>0</v>
      </c>
      <c r="R864">
        <f>IFERROR(VLOOKUP(A864,[3]Sheet1!$A:$G,6,FALSE),0)</f>
        <v>0</v>
      </c>
      <c r="S864">
        <f>IFERROR(VLOOKUP(A864,[3]Sheet1!$A:$G,7,FALSE),0)</f>
        <v>0</v>
      </c>
      <c r="T864" t="str">
        <f t="shared" si="79"/>
        <v>Sim</v>
      </c>
      <c r="U864" t="str">
        <f t="shared" si="80"/>
        <v>Sim</v>
      </c>
      <c r="V864" t="str">
        <f t="shared" si="81"/>
        <v>Sim</v>
      </c>
      <c r="W864" t="str">
        <f t="shared" si="82"/>
        <v>Sim</v>
      </c>
      <c r="X864" t="str">
        <f t="shared" si="83"/>
        <v>Não</v>
      </c>
      <c r="Y864" t="str">
        <f t="shared" si="84"/>
        <v>Sim</v>
      </c>
    </row>
    <row r="865" spans="1:25" x14ac:dyDescent="0.25">
      <c r="A865" s="5">
        <v>241260</v>
      </c>
      <c r="B865">
        <f>IFERROR(VLOOKUP(A865,[1]Monitoramento_Base_somente_disp!$A:$J,5,FALSE),0)</f>
        <v>49107</v>
      </c>
      <c r="C865">
        <f>IFERROR(VLOOKUP(A865,[1]Monitoramento_Base_somente_disp!$A:$J,6,FALSE),0)</f>
        <v>13425494</v>
      </c>
      <c r="D865">
        <f>IFERROR(VLOOKUP(A865,[1]Monitoramento_Base_somente_disp!$A:$J,7,FALSE),0)</f>
        <v>50143</v>
      </c>
      <c r="E865">
        <f>IFERROR(VLOOKUP(A865,[1]Monitoramento_Base_somente_disp!$A:$J,8,FALSE),0)</f>
        <v>13230724</v>
      </c>
      <c r="F865">
        <f>IFERROR(VLOOKUP(A865,[1]Monitoramento_Base_somente_disp!$A:$J,9,FALSE),0)</f>
        <v>2031</v>
      </c>
      <c r="G865">
        <f>IFERROR(VLOOKUP(A865,[1]Monitoramento_Base_somente_disp!$A:$J,10,FALSE),0)</f>
        <v>2080786</v>
      </c>
      <c r="H865">
        <f>IFERROR(VLOOKUP(A865,[2]Sheet1!$A:$I,4,FALSE),0)</f>
        <v>0</v>
      </c>
      <c r="I865">
        <f>IFERROR(VLOOKUP(A865,[2]Sheet1!$A:$I,5,FALSE),0)</f>
        <v>0</v>
      </c>
      <c r="J865">
        <f>IFERROR(VLOOKUP(A865,[2]Sheet1!$A:$I,6,FALSE),0)</f>
        <v>0</v>
      </c>
      <c r="K865">
        <f>IFERROR(VLOOKUP(A865,[2]Sheet1!$A:$I,7,FALSE),0)</f>
        <v>0</v>
      </c>
      <c r="L865">
        <f>IFERROR(VLOOKUP(A865,[2]Sheet1!$A:$I,8,FALSE),0)</f>
        <v>0</v>
      </c>
      <c r="M865">
        <f>IFERROR(VLOOKUP(A865,[2]Sheet1!$A:$I,9,FALSE),0)</f>
        <v>0</v>
      </c>
      <c r="N865">
        <f>IFERROR(VLOOKUP(A865,[3]Sheet1!$A:$G,2,FALSE),0)</f>
        <v>0</v>
      </c>
      <c r="O865">
        <f>IFERROR(VLOOKUP(A865,[3]Sheet1!$A:$G,3,FALSE),0)</f>
        <v>0</v>
      </c>
      <c r="P865">
        <f>IFERROR(VLOOKUP(A865,[3]Sheet1!$A:$G,4,FALSE),0)</f>
        <v>0</v>
      </c>
      <c r="Q865">
        <f>IFERROR(VLOOKUP(A865,[3]Sheet1!$A:$G,5,FALSE),0)</f>
        <v>0</v>
      </c>
      <c r="R865">
        <f>IFERROR(VLOOKUP(A865,[3]Sheet1!$A:$G,6,FALSE),0)</f>
        <v>0</v>
      </c>
      <c r="S865">
        <f>IFERROR(VLOOKUP(A865,[3]Sheet1!$A:$G,7,FALSE),0)</f>
        <v>0</v>
      </c>
      <c r="T865" t="str">
        <f t="shared" si="79"/>
        <v>Sim</v>
      </c>
      <c r="U865" t="str">
        <f t="shared" si="80"/>
        <v>Sim</v>
      </c>
      <c r="V865" t="str">
        <f t="shared" si="81"/>
        <v>Sim</v>
      </c>
      <c r="W865" t="str">
        <f t="shared" si="82"/>
        <v>Sim</v>
      </c>
      <c r="X865" t="str">
        <f t="shared" si="83"/>
        <v>Sim</v>
      </c>
      <c r="Y865" t="str">
        <f t="shared" si="84"/>
        <v>Sim</v>
      </c>
    </row>
    <row r="866" spans="1:25" x14ac:dyDescent="0.25">
      <c r="A866" s="5">
        <v>241270</v>
      </c>
      <c r="B866">
        <f>IFERROR(VLOOKUP(A866,[1]Monitoramento_Base_somente_disp!$A:$J,5,FALSE),0)</f>
        <v>0</v>
      </c>
      <c r="C866">
        <f>IFERROR(VLOOKUP(A866,[1]Monitoramento_Base_somente_disp!$A:$J,6,FALSE),0)</f>
        <v>181410</v>
      </c>
      <c r="D866">
        <f>IFERROR(VLOOKUP(A866,[1]Monitoramento_Base_somente_disp!$A:$J,7,FALSE),0)</f>
        <v>0</v>
      </c>
      <c r="E866">
        <f>IFERROR(VLOOKUP(A866,[1]Monitoramento_Base_somente_disp!$A:$J,8,FALSE),0)</f>
        <v>187457</v>
      </c>
      <c r="F866">
        <f>IFERROR(VLOOKUP(A866,[1]Monitoramento_Base_somente_disp!$A:$J,9,FALSE),0)</f>
        <v>0</v>
      </c>
      <c r="G866">
        <f>IFERROR(VLOOKUP(A866,[1]Monitoramento_Base_somente_disp!$A:$J,10,FALSE),0)</f>
        <v>30235</v>
      </c>
      <c r="H866">
        <f>IFERROR(VLOOKUP(A866,[2]Sheet1!$A:$I,4,FALSE),0)</f>
        <v>0</v>
      </c>
      <c r="I866">
        <f>IFERROR(VLOOKUP(A866,[2]Sheet1!$A:$I,5,FALSE),0)</f>
        <v>0</v>
      </c>
      <c r="J866">
        <f>IFERROR(VLOOKUP(A866,[2]Sheet1!$A:$I,6,FALSE),0)</f>
        <v>0</v>
      </c>
      <c r="K866">
        <f>IFERROR(VLOOKUP(A866,[2]Sheet1!$A:$I,7,FALSE),0)</f>
        <v>0</v>
      </c>
      <c r="L866">
        <f>IFERROR(VLOOKUP(A866,[2]Sheet1!$A:$I,8,FALSE),0)</f>
        <v>0</v>
      </c>
      <c r="M866">
        <f>IFERROR(VLOOKUP(A866,[2]Sheet1!$A:$I,9,FALSE),0)</f>
        <v>0</v>
      </c>
      <c r="N866">
        <f>IFERROR(VLOOKUP(A866,[3]Sheet1!$A:$G,2,FALSE),0)</f>
        <v>0</v>
      </c>
      <c r="O866">
        <f>IFERROR(VLOOKUP(A866,[3]Sheet1!$A:$G,3,FALSE),0)</f>
        <v>0</v>
      </c>
      <c r="P866">
        <f>IFERROR(VLOOKUP(A866,[3]Sheet1!$A:$G,4,FALSE),0)</f>
        <v>0</v>
      </c>
      <c r="Q866">
        <f>IFERROR(VLOOKUP(A866,[3]Sheet1!$A:$G,5,FALSE),0)</f>
        <v>0</v>
      </c>
      <c r="R866">
        <f>IFERROR(VLOOKUP(A866,[3]Sheet1!$A:$G,6,FALSE),0)</f>
        <v>0</v>
      </c>
      <c r="S866">
        <f>IFERROR(VLOOKUP(A866,[3]Sheet1!$A:$G,7,FALSE),0)</f>
        <v>0</v>
      </c>
      <c r="T866" t="str">
        <f t="shared" si="79"/>
        <v>Não</v>
      </c>
      <c r="U866" t="str">
        <f t="shared" si="80"/>
        <v>Sim</v>
      </c>
      <c r="V866" t="str">
        <f t="shared" si="81"/>
        <v>Não</v>
      </c>
      <c r="W866" t="str">
        <f t="shared" si="82"/>
        <v>Sim</v>
      </c>
      <c r="X866" t="str">
        <f t="shared" si="83"/>
        <v>Não</v>
      </c>
      <c r="Y866" t="str">
        <f t="shared" si="84"/>
        <v>Sim</v>
      </c>
    </row>
    <row r="867" spans="1:25" x14ac:dyDescent="0.25">
      <c r="A867" s="5">
        <v>241280</v>
      </c>
      <c r="B867">
        <f>IFERROR(VLOOKUP(A867,[1]Monitoramento_Base_somente_disp!$A:$J,5,FALSE),0)</f>
        <v>0</v>
      </c>
      <c r="C867">
        <f>IFERROR(VLOOKUP(A867,[1]Monitoramento_Base_somente_disp!$A:$J,6,FALSE),0)</f>
        <v>6233520</v>
      </c>
      <c r="D867">
        <f>IFERROR(VLOOKUP(A867,[1]Monitoramento_Base_somente_disp!$A:$J,7,FALSE),0)</f>
        <v>0</v>
      </c>
      <c r="E867">
        <f>IFERROR(VLOOKUP(A867,[1]Monitoramento_Base_somente_disp!$A:$J,8,FALSE),0)</f>
        <v>6441304</v>
      </c>
      <c r="F867">
        <f>IFERROR(VLOOKUP(A867,[1]Monitoramento_Base_somente_disp!$A:$J,9,FALSE),0)</f>
        <v>0</v>
      </c>
      <c r="G867">
        <f>IFERROR(VLOOKUP(A867,[1]Monitoramento_Base_somente_disp!$A:$J,10,FALSE),0)</f>
        <v>1038920</v>
      </c>
      <c r="H867">
        <f>IFERROR(VLOOKUP(A867,[2]Sheet1!$A:$I,4,FALSE),0)</f>
        <v>0</v>
      </c>
      <c r="I867">
        <f>IFERROR(VLOOKUP(A867,[2]Sheet1!$A:$I,5,FALSE),0)</f>
        <v>0</v>
      </c>
      <c r="J867">
        <f>IFERROR(VLOOKUP(A867,[2]Sheet1!$A:$I,6,FALSE),0)</f>
        <v>0</v>
      </c>
      <c r="K867">
        <f>IFERROR(VLOOKUP(A867,[2]Sheet1!$A:$I,7,FALSE),0)</f>
        <v>0</v>
      </c>
      <c r="L867">
        <f>IFERROR(VLOOKUP(A867,[2]Sheet1!$A:$I,8,FALSE),0)</f>
        <v>0</v>
      </c>
      <c r="M867">
        <f>IFERROR(VLOOKUP(A867,[2]Sheet1!$A:$I,9,FALSE),0)</f>
        <v>0</v>
      </c>
      <c r="N867">
        <f>IFERROR(VLOOKUP(A867,[3]Sheet1!$A:$G,2,FALSE),0)</f>
        <v>0</v>
      </c>
      <c r="O867">
        <f>IFERROR(VLOOKUP(A867,[3]Sheet1!$A:$G,3,FALSE),0)</f>
        <v>0</v>
      </c>
      <c r="P867">
        <f>IFERROR(VLOOKUP(A867,[3]Sheet1!$A:$G,4,FALSE),0)</f>
        <v>0</v>
      </c>
      <c r="Q867">
        <f>IFERROR(VLOOKUP(A867,[3]Sheet1!$A:$G,5,FALSE),0)</f>
        <v>0</v>
      </c>
      <c r="R867">
        <f>IFERROR(VLOOKUP(A867,[3]Sheet1!$A:$G,6,FALSE),0)</f>
        <v>0</v>
      </c>
      <c r="S867">
        <f>IFERROR(VLOOKUP(A867,[3]Sheet1!$A:$G,7,FALSE),0)</f>
        <v>0</v>
      </c>
      <c r="T867" t="str">
        <f t="shared" si="79"/>
        <v>Não</v>
      </c>
      <c r="U867" t="str">
        <f t="shared" si="80"/>
        <v>Sim</v>
      </c>
      <c r="V867" t="str">
        <f t="shared" si="81"/>
        <v>Não</v>
      </c>
      <c r="W867" t="str">
        <f t="shared" si="82"/>
        <v>Sim</v>
      </c>
      <c r="X867" t="str">
        <f t="shared" si="83"/>
        <v>Não</v>
      </c>
      <c r="Y867" t="str">
        <f t="shared" si="84"/>
        <v>Sim</v>
      </c>
    </row>
    <row r="868" spans="1:25" x14ac:dyDescent="0.25">
      <c r="A868" s="5">
        <v>241290</v>
      </c>
      <c r="B868">
        <f>IFERROR(VLOOKUP(A868,[1]Monitoramento_Base_somente_disp!$A:$J,5,FALSE),0)</f>
        <v>44152</v>
      </c>
      <c r="C868">
        <f>IFERROR(VLOOKUP(A868,[1]Monitoramento_Base_somente_disp!$A:$J,6,FALSE),0)</f>
        <v>5370880</v>
      </c>
      <c r="D868">
        <f>IFERROR(VLOOKUP(A868,[1]Monitoramento_Base_somente_disp!$A:$J,7,FALSE),0)</f>
        <v>21813</v>
      </c>
      <c r="E868">
        <f>IFERROR(VLOOKUP(A868,[1]Monitoramento_Base_somente_disp!$A:$J,8,FALSE),0)</f>
        <v>4018968</v>
      </c>
      <c r="F868">
        <f>IFERROR(VLOOKUP(A868,[1]Monitoramento_Base_somente_disp!$A:$J,9,FALSE),0)</f>
        <v>480</v>
      </c>
      <c r="G868">
        <f>IFERROR(VLOOKUP(A868,[1]Monitoramento_Base_somente_disp!$A:$J,10,FALSE),0)</f>
        <v>608835</v>
      </c>
      <c r="H868">
        <f>IFERROR(VLOOKUP(A868,[2]Sheet1!$A:$I,4,FALSE),0)</f>
        <v>0</v>
      </c>
      <c r="I868">
        <f>IFERROR(VLOOKUP(A868,[2]Sheet1!$A:$I,5,FALSE),0)</f>
        <v>0</v>
      </c>
      <c r="J868">
        <f>IFERROR(VLOOKUP(A868,[2]Sheet1!$A:$I,6,FALSE),0)</f>
        <v>0</v>
      </c>
      <c r="K868">
        <f>IFERROR(VLOOKUP(A868,[2]Sheet1!$A:$I,7,FALSE),0)</f>
        <v>0</v>
      </c>
      <c r="L868">
        <f>IFERROR(VLOOKUP(A868,[2]Sheet1!$A:$I,8,FALSE),0)</f>
        <v>0</v>
      </c>
      <c r="M868">
        <f>IFERROR(VLOOKUP(A868,[2]Sheet1!$A:$I,9,FALSE),0)</f>
        <v>0</v>
      </c>
      <c r="N868">
        <f>IFERROR(VLOOKUP(A868,[3]Sheet1!$A:$G,2,FALSE),0)</f>
        <v>0</v>
      </c>
      <c r="O868">
        <f>IFERROR(VLOOKUP(A868,[3]Sheet1!$A:$G,3,FALSE),0)</f>
        <v>0</v>
      </c>
      <c r="P868">
        <f>IFERROR(VLOOKUP(A868,[3]Sheet1!$A:$G,4,FALSE),0)</f>
        <v>0</v>
      </c>
      <c r="Q868">
        <f>IFERROR(VLOOKUP(A868,[3]Sheet1!$A:$G,5,FALSE),0)</f>
        <v>0</v>
      </c>
      <c r="R868">
        <f>IFERROR(VLOOKUP(A868,[3]Sheet1!$A:$G,6,FALSE),0)</f>
        <v>0</v>
      </c>
      <c r="S868">
        <f>IFERROR(VLOOKUP(A868,[3]Sheet1!$A:$G,7,FALSE),0)</f>
        <v>0</v>
      </c>
      <c r="T868" t="str">
        <f t="shared" si="79"/>
        <v>Sim</v>
      </c>
      <c r="U868" t="str">
        <f t="shared" si="80"/>
        <v>Sim</v>
      </c>
      <c r="V868" t="str">
        <f t="shared" si="81"/>
        <v>Sim</v>
      </c>
      <c r="W868" t="str">
        <f t="shared" si="82"/>
        <v>Sim</v>
      </c>
      <c r="X868" t="str">
        <f t="shared" si="83"/>
        <v>Sim</v>
      </c>
      <c r="Y868" t="str">
        <f t="shared" si="84"/>
        <v>Sim</v>
      </c>
    </row>
    <row r="869" spans="1:25" x14ac:dyDescent="0.25">
      <c r="A869" s="5">
        <v>241300</v>
      </c>
      <c r="B869">
        <f>IFERROR(VLOOKUP(A869,[1]Monitoramento_Base_somente_disp!$A:$J,5,FALSE),0)</f>
        <v>43</v>
      </c>
      <c r="C869">
        <f>IFERROR(VLOOKUP(A869,[1]Monitoramento_Base_somente_disp!$A:$J,6,FALSE),0)</f>
        <v>5849087</v>
      </c>
      <c r="D869">
        <f>IFERROR(VLOOKUP(A869,[1]Monitoramento_Base_somente_disp!$A:$J,7,FALSE),0)</f>
        <v>0</v>
      </c>
      <c r="E869">
        <f>IFERROR(VLOOKUP(A869,[1]Monitoramento_Base_somente_disp!$A:$J,8,FALSE),0)</f>
        <v>6045248</v>
      </c>
      <c r="F869">
        <f>IFERROR(VLOOKUP(A869,[1]Monitoramento_Base_somente_disp!$A:$J,9,FALSE),0)</f>
        <v>0</v>
      </c>
      <c r="G869">
        <f>IFERROR(VLOOKUP(A869,[1]Monitoramento_Base_somente_disp!$A:$J,10,FALSE),0)</f>
        <v>975040</v>
      </c>
      <c r="H869">
        <f>IFERROR(VLOOKUP(A869,[2]Sheet1!$A:$I,4,FALSE),0)</f>
        <v>0</v>
      </c>
      <c r="I869">
        <f>IFERROR(VLOOKUP(A869,[2]Sheet1!$A:$I,5,FALSE),0)</f>
        <v>0</v>
      </c>
      <c r="J869">
        <f>IFERROR(VLOOKUP(A869,[2]Sheet1!$A:$I,6,FALSE),0)</f>
        <v>0</v>
      </c>
      <c r="K869">
        <f>IFERROR(VLOOKUP(A869,[2]Sheet1!$A:$I,7,FALSE),0)</f>
        <v>0</v>
      </c>
      <c r="L869">
        <f>IFERROR(VLOOKUP(A869,[2]Sheet1!$A:$I,8,FALSE),0)</f>
        <v>0</v>
      </c>
      <c r="M869">
        <f>IFERROR(VLOOKUP(A869,[2]Sheet1!$A:$I,9,FALSE),0)</f>
        <v>0</v>
      </c>
      <c r="N869">
        <f>IFERROR(VLOOKUP(A869,[3]Sheet1!$A:$G,2,FALSE),0)</f>
        <v>0</v>
      </c>
      <c r="O869">
        <f>IFERROR(VLOOKUP(A869,[3]Sheet1!$A:$G,3,FALSE),0)</f>
        <v>0</v>
      </c>
      <c r="P869">
        <f>IFERROR(VLOOKUP(A869,[3]Sheet1!$A:$G,4,FALSE),0)</f>
        <v>0</v>
      </c>
      <c r="Q869">
        <f>IFERROR(VLOOKUP(A869,[3]Sheet1!$A:$G,5,FALSE),0)</f>
        <v>0</v>
      </c>
      <c r="R869">
        <f>IFERROR(VLOOKUP(A869,[3]Sheet1!$A:$G,6,FALSE),0)</f>
        <v>0</v>
      </c>
      <c r="S869">
        <f>IFERROR(VLOOKUP(A869,[3]Sheet1!$A:$G,7,FALSE),0)</f>
        <v>0</v>
      </c>
      <c r="T869" t="str">
        <f t="shared" si="79"/>
        <v>Sim</v>
      </c>
      <c r="U869" t="str">
        <f t="shared" si="80"/>
        <v>Sim</v>
      </c>
      <c r="V869" t="str">
        <f t="shared" si="81"/>
        <v>Não</v>
      </c>
      <c r="W869" t="str">
        <f t="shared" si="82"/>
        <v>Sim</v>
      </c>
      <c r="X869" t="str">
        <f t="shared" si="83"/>
        <v>Não</v>
      </c>
      <c r="Y869" t="str">
        <f t="shared" si="84"/>
        <v>Sim</v>
      </c>
    </row>
    <row r="870" spans="1:25" x14ac:dyDescent="0.25">
      <c r="A870" s="5">
        <v>241310</v>
      </c>
      <c r="B870">
        <f>IFERROR(VLOOKUP(A870,[1]Monitoramento_Base_somente_disp!$A:$J,5,FALSE),0)</f>
        <v>0</v>
      </c>
      <c r="C870">
        <f>IFERROR(VLOOKUP(A870,[1]Monitoramento_Base_somente_disp!$A:$J,6,FALSE),0)</f>
        <v>6956250</v>
      </c>
      <c r="D870">
        <f>IFERROR(VLOOKUP(A870,[1]Monitoramento_Base_somente_disp!$A:$J,7,FALSE),0)</f>
        <v>0</v>
      </c>
      <c r="E870">
        <f>IFERROR(VLOOKUP(A870,[1]Monitoramento_Base_somente_disp!$A:$J,8,FALSE),0)</f>
        <v>7190295</v>
      </c>
      <c r="F870">
        <f>IFERROR(VLOOKUP(A870,[1]Monitoramento_Base_somente_disp!$A:$J,9,FALSE),0)</f>
        <v>0</v>
      </c>
      <c r="G870">
        <f>IFERROR(VLOOKUP(A870,[1]Monitoramento_Base_somente_disp!$A:$J,10,FALSE),0)</f>
        <v>1159725</v>
      </c>
      <c r="H870">
        <f>IFERROR(VLOOKUP(A870,[2]Sheet1!$A:$I,4,FALSE),0)</f>
        <v>0</v>
      </c>
      <c r="I870">
        <f>IFERROR(VLOOKUP(A870,[2]Sheet1!$A:$I,5,FALSE),0)</f>
        <v>0</v>
      </c>
      <c r="J870">
        <f>IFERROR(VLOOKUP(A870,[2]Sheet1!$A:$I,6,FALSE),0)</f>
        <v>0</v>
      </c>
      <c r="K870">
        <f>IFERROR(VLOOKUP(A870,[2]Sheet1!$A:$I,7,FALSE),0)</f>
        <v>0</v>
      </c>
      <c r="L870">
        <f>IFERROR(VLOOKUP(A870,[2]Sheet1!$A:$I,8,FALSE),0)</f>
        <v>0</v>
      </c>
      <c r="M870">
        <f>IFERROR(VLOOKUP(A870,[2]Sheet1!$A:$I,9,FALSE),0)</f>
        <v>0</v>
      </c>
      <c r="N870">
        <f>IFERROR(VLOOKUP(A870,[3]Sheet1!$A:$G,2,FALSE),0)</f>
        <v>0</v>
      </c>
      <c r="O870">
        <f>IFERROR(VLOOKUP(A870,[3]Sheet1!$A:$G,3,FALSE),0)</f>
        <v>0</v>
      </c>
      <c r="P870">
        <f>IFERROR(VLOOKUP(A870,[3]Sheet1!$A:$G,4,FALSE),0)</f>
        <v>0</v>
      </c>
      <c r="Q870">
        <f>IFERROR(VLOOKUP(A870,[3]Sheet1!$A:$G,5,FALSE),0)</f>
        <v>0</v>
      </c>
      <c r="R870">
        <f>IFERROR(VLOOKUP(A870,[3]Sheet1!$A:$G,6,FALSE),0)</f>
        <v>0</v>
      </c>
      <c r="S870">
        <f>IFERROR(VLOOKUP(A870,[3]Sheet1!$A:$G,7,FALSE),0)</f>
        <v>0</v>
      </c>
      <c r="T870" t="str">
        <f t="shared" si="79"/>
        <v>Não</v>
      </c>
      <c r="U870" t="str">
        <f t="shared" si="80"/>
        <v>Sim</v>
      </c>
      <c r="V870" t="str">
        <f t="shared" si="81"/>
        <v>Não</v>
      </c>
      <c r="W870" t="str">
        <f t="shared" si="82"/>
        <v>Sim</v>
      </c>
      <c r="X870" t="str">
        <f t="shared" si="83"/>
        <v>Não</v>
      </c>
      <c r="Y870" t="str">
        <f t="shared" si="84"/>
        <v>Sim</v>
      </c>
    </row>
    <row r="871" spans="1:25" x14ac:dyDescent="0.25">
      <c r="A871" s="5">
        <v>241320</v>
      </c>
      <c r="B871">
        <f>IFERROR(VLOOKUP(A871,[1]Monitoramento_Base_somente_disp!$A:$J,5,FALSE),0)</f>
        <v>4037</v>
      </c>
      <c r="C871">
        <f>IFERROR(VLOOKUP(A871,[1]Monitoramento_Base_somente_disp!$A:$J,6,FALSE),0)</f>
        <v>2546323</v>
      </c>
      <c r="D871">
        <f>IFERROR(VLOOKUP(A871,[1]Monitoramento_Base_somente_disp!$A:$J,7,FALSE),0)</f>
        <v>5126</v>
      </c>
      <c r="E871">
        <f>IFERROR(VLOOKUP(A871,[1]Monitoramento_Base_somente_disp!$A:$J,8,FALSE),0)</f>
        <v>2822252</v>
      </c>
      <c r="F871">
        <f>IFERROR(VLOOKUP(A871,[1]Monitoramento_Base_somente_disp!$A:$J,9,FALSE),0)</f>
        <v>0</v>
      </c>
      <c r="G871">
        <f>IFERROR(VLOOKUP(A871,[1]Monitoramento_Base_somente_disp!$A:$J,10,FALSE),0)</f>
        <v>535575</v>
      </c>
      <c r="H871">
        <f>IFERROR(VLOOKUP(A871,[2]Sheet1!$A:$I,4,FALSE),0)</f>
        <v>0</v>
      </c>
      <c r="I871">
        <f>IFERROR(VLOOKUP(A871,[2]Sheet1!$A:$I,5,FALSE),0)</f>
        <v>0</v>
      </c>
      <c r="J871">
        <f>IFERROR(VLOOKUP(A871,[2]Sheet1!$A:$I,6,FALSE),0)</f>
        <v>0</v>
      </c>
      <c r="K871">
        <f>IFERROR(VLOOKUP(A871,[2]Sheet1!$A:$I,7,FALSE),0)</f>
        <v>0</v>
      </c>
      <c r="L871">
        <f>IFERROR(VLOOKUP(A871,[2]Sheet1!$A:$I,8,FALSE),0)</f>
        <v>0</v>
      </c>
      <c r="M871">
        <f>IFERROR(VLOOKUP(A871,[2]Sheet1!$A:$I,9,FALSE),0)</f>
        <v>0</v>
      </c>
      <c r="N871">
        <f>IFERROR(VLOOKUP(A871,[3]Sheet1!$A:$G,2,FALSE),0)</f>
        <v>0</v>
      </c>
      <c r="O871">
        <f>IFERROR(VLOOKUP(A871,[3]Sheet1!$A:$G,3,FALSE),0)</f>
        <v>0</v>
      </c>
      <c r="P871">
        <f>IFERROR(VLOOKUP(A871,[3]Sheet1!$A:$G,4,FALSE),0)</f>
        <v>0</v>
      </c>
      <c r="Q871">
        <f>IFERROR(VLOOKUP(A871,[3]Sheet1!$A:$G,5,FALSE),0)</f>
        <v>0</v>
      </c>
      <c r="R871">
        <f>IFERROR(VLOOKUP(A871,[3]Sheet1!$A:$G,6,FALSE),0)</f>
        <v>0</v>
      </c>
      <c r="S871">
        <f>IFERROR(VLOOKUP(A871,[3]Sheet1!$A:$G,7,FALSE),0)</f>
        <v>0</v>
      </c>
      <c r="T871" t="str">
        <f t="shared" si="79"/>
        <v>Sim</v>
      </c>
      <c r="U871" t="str">
        <f t="shared" si="80"/>
        <v>Sim</v>
      </c>
      <c r="V871" t="str">
        <f t="shared" si="81"/>
        <v>Sim</v>
      </c>
      <c r="W871" t="str">
        <f t="shared" si="82"/>
        <v>Sim</v>
      </c>
      <c r="X871" t="str">
        <f t="shared" si="83"/>
        <v>Não</v>
      </c>
      <c r="Y871" t="str">
        <f t="shared" si="84"/>
        <v>Sim</v>
      </c>
    </row>
    <row r="872" spans="1:25" x14ac:dyDescent="0.25">
      <c r="A872" s="5">
        <v>241330</v>
      </c>
      <c r="B872">
        <f>IFERROR(VLOOKUP(A872,[1]Monitoramento_Base_somente_disp!$A:$J,5,FALSE),0)</f>
        <v>12446</v>
      </c>
      <c r="C872">
        <f>IFERROR(VLOOKUP(A872,[1]Monitoramento_Base_somente_disp!$A:$J,6,FALSE),0)</f>
        <v>2436796</v>
      </c>
      <c r="D872">
        <f>IFERROR(VLOOKUP(A872,[1]Monitoramento_Base_somente_disp!$A:$J,7,FALSE),0)</f>
        <v>8820</v>
      </c>
      <c r="E872">
        <f>IFERROR(VLOOKUP(A872,[1]Monitoramento_Base_somente_disp!$A:$J,8,FALSE),0)</f>
        <v>2030358</v>
      </c>
      <c r="F872">
        <f>IFERROR(VLOOKUP(A872,[1]Monitoramento_Base_somente_disp!$A:$J,9,FALSE),0)</f>
        <v>1329</v>
      </c>
      <c r="G872">
        <f>IFERROR(VLOOKUP(A872,[1]Monitoramento_Base_somente_disp!$A:$J,10,FALSE),0)</f>
        <v>302142</v>
      </c>
      <c r="H872">
        <f>IFERROR(VLOOKUP(A872,[2]Sheet1!$A:$I,4,FALSE),0)</f>
        <v>0</v>
      </c>
      <c r="I872">
        <f>IFERROR(VLOOKUP(A872,[2]Sheet1!$A:$I,5,FALSE),0)</f>
        <v>0</v>
      </c>
      <c r="J872">
        <f>IFERROR(VLOOKUP(A872,[2]Sheet1!$A:$I,6,FALSE),0)</f>
        <v>0</v>
      </c>
      <c r="K872">
        <f>IFERROR(VLOOKUP(A872,[2]Sheet1!$A:$I,7,FALSE),0)</f>
        <v>0</v>
      </c>
      <c r="L872">
        <f>IFERROR(VLOOKUP(A872,[2]Sheet1!$A:$I,8,FALSE),0)</f>
        <v>0</v>
      </c>
      <c r="M872">
        <f>IFERROR(VLOOKUP(A872,[2]Sheet1!$A:$I,9,FALSE),0)</f>
        <v>0</v>
      </c>
      <c r="N872">
        <f>IFERROR(VLOOKUP(A872,[3]Sheet1!$A:$G,2,FALSE),0)</f>
        <v>0</v>
      </c>
      <c r="O872">
        <f>IFERROR(VLOOKUP(A872,[3]Sheet1!$A:$G,3,FALSE),0)</f>
        <v>0</v>
      </c>
      <c r="P872">
        <f>IFERROR(VLOOKUP(A872,[3]Sheet1!$A:$G,4,FALSE),0)</f>
        <v>0</v>
      </c>
      <c r="Q872">
        <f>IFERROR(VLOOKUP(A872,[3]Sheet1!$A:$G,5,FALSE),0)</f>
        <v>0</v>
      </c>
      <c r="R872">
        <f>IFERROR(VLOOKUP(A872,[3]Sheet1!$A:$G,6,FALSE),0)</f>
        <v>0</v>
      </c>
      <c r="S872">
        <f>IFERROR(VLOOKUP(A872,[3]Sheet1!$A:$G,7,FALSE),0)</f>
        <v>0</v>
      </c>
      <c r="T872" t="str">
        <f t="shared" si="79"/>
        <v>Sim</v>
      </c>
      <c r="U872" t="str">
        <f t="shared" si="80"/>
        <v>Sim</v>
      </c>
      <c r="V872" t="str">
        <f t="shared" si="81"/>
        <v>Sim</v>
      </c>
      <c r="W872" t="str">
        <f t="shared" si="82"/>
        <v>Sim</v>
      </c>
      <c r="X872" t="str">
        <f t="shared" si="83"/>
        <v>Sim</v>
      </c>
      <c r="Y872" t="str">
        <f t="shared" si="84"/>
        <v>Sim</v>
      </c>
    </row>
    <row r="873" spans="1:25" x14ac:dyDescent="0.25">
      <c r="A873" s="5">
        <v>241335</v>
      </c>
      <c r="B873">
        <f>IFERROR(VLOOKUP(A873,[1]Monitoramento_Base_somente_disp!$A:$J,5,FALSE),0)</f>
        <v>0</v>
      </c>
      <c r="C873">
        <f>IFERROR(VLOOKUP(A873,[1]Monitoramento_Base_somente_disp!$A:$J,6,FALSE),0)</f>
        <v>12475110</v>
      </c>
      <c r="D873">
        <f>IFERROR(VLOOKUP(A873,[1]Monitoramento_Base_somente_disp!$A:$J,7,FALSE),0)</f>
        <v>0</v>
      </c>
      <c r="E873">
        <f>IFERROR(VLOOKUP(A873,[1]Monitoramento_Base_somente_disp!$A:$J,8,FALSE),0)</f>
        <v>12893117</v>
      </c>
      <c r="F873">
        <f>IFERROR(VLOOKUP(A873,[1]Monitoramento_Base_somente_disp!$A:$J,9,FALSE),0)</f>
        <v>0</v>
      </c>
      <c r="G873">
        <f>IFERROR(VLOOKUP(A873,[1]Monitoramento_Base_somente_disp!$A:$J,10,FALSE),0)</f>
        <v>2079535</v>
      </c>
      <c r="H873">
        <f>IFERROR(VLOOKUP(A873,[2]Sheet1!$A:$I,4,FALSE),0)</f>
        <v>0</v>
      </c>
      <c r="I873">
        <f>IFERROR(VLOOKUP(A873,[2]Sheet1!$A:$I,5,FALSE),0)</f>
        <v>0</v>
      </c>
      <c r="J873">
        <f>IFERROR(VLOOKUP(A873,[2]Sheet1!$A:$I,6,FALSE),0)</f>
        <v>0</v>
      </c>
      <c r="K873">
        <f>IFERROR(VLOOKUP(A873,[2]Sheet1!$A:$I,7,FALSE),0)</f>
        <v>0</v>
      </c>
      <c r="L873">
        <f>IFERROR(VLOOKUP(A873,[2]Sheet1!$A:$I,8,FALSE),0)</f>
        <v>0</v>
      </c>
      <c r="M873">
        <f>IFERROR(VLOOKUP(A873,[2]Sheet1!$A:$I,9,FALSE),0)</f>
        <v>0</v>
      </c>
      <c r="N873">
        <f>IFERROR(VLOOKUP(A873,[3]Sheet1!$A:$G,2,FALSE),0)</f>
        <v>0</v>
      </c>
      <c r="O873">
        <f>IFERROR(VLOOKUP(A873,[3]Sheet1!$A:$G,3,FALSE),0)</f>
        <v>0</v>
      </c>
      <c r="P873">
        <f>IFERROR(VLOOKUP(A873,[3]Sheet1!$A:$G,4,FALSE),0)</f>
        <v>0</v>
      </c>
      <c r="Q873">
        <f>IFERROR(VLOOKUP(A873,[3]Sheet1!$A:$G,5,FALSE),0)</f>
        <v>0</v>
      </c>
      <c r="R873">
        <f>IFERROR(VLOOKUP(A873,[3]Sheet1!$A:$G,6,FALSE),0)</f>
        <v>0</v>
      </c>
      <c r="S873">
        <f>IFERROR(VLOOKUP(A873,[3]Sheet1!$A:$G,7,FALSE),0)</f>
        <v>0</v>
      </c>
      <c r="T873" t="str">
        <f t="shared" si="79"/>
        <v>Não</v>
      </c>
      <c r="U873" t="str">
        <f t="shared" si="80"/>
        <v>Sim</v>
      </c>
      <c r="V873" t="str">
        <f t="shared" si="81"/>
        <v>Não</v>
      </c>
      <c r="W873" t="str">
        <f t="shared" si="82"/>
        <v>Sim</v>
      </c>
      <c r="X873" t="str">
        <f t="shared" si="83"/>
        <v>Não</v>
      </c>
      <c r="Y873" t="str">
        <f t="shared" si="84"/>
        <v>Sim</v>
      </c>
    </row>
    <row r="874" spans="1:25" x14ac:dyDescent="0.25">
      <c r="A874" s="5">
        <v>241340</v>
      </c>
      <c r="B874">
        <f>IFERROR(VLOOKUP(A874,[1]Monitoramento_Base_somente_disp!$A:$J,5,FALSE),0)</f>
        <v>64430</v>
      </c>
      <c r="C874">
        <f>IFERROR(VLOOKUP(A874,[1]Monitoramento_Base_somente_disp!$A:$J,6,FALSE),0)</f>
        <v>20297910</v>
      </c>
      <c r="D874">
        <f>IFERROR(VLOOKUP(A874,[1]Monitoramento_Base_somente_disp!$A:$J,7,FALSE),0)</f>
        <v>54998</v>
      </c>
      <c r="E874">
        <f>IFERROR(VLOOKUP(A874,[1]Monitoramento_Base_somente_disp!$A:$J,8,FALSE),0)</f>
        <v>18558092</v>
      </c>
      <c r="F874">
        <f>IFERROR(VLOOKUP(A874,[1]Monitoramento_Base_somente_disp!$A:$J,9,FALSE),0)</f>
        <v>2406</v>
      </c>
      <c r="G874">
        <f>IFERROR(VLOOKUP(A874,[1]Monitoramento_Base_somente_disp!$A:$J,10,FALSE),0)</f>
        <v>2793666</v>
      </c>
      <c r="H874">
        <f>IFERROR(VLOOKUP(A874,[2]Sheet1!$A:$I,4,FALSE),0)</f>
        <v>0</v>
      </c>
      <c r="I874">
        <f>IFERROR(VLOOKUP(A874,[2]Sheet1!$A:$I,5,FALSE),0)</f>
        <v>0</v>
      </c>
      <c r="J874">
        <f>IFERROR(VLOOKUP(A874,[2]Sheet1!$A:$I,6,FALSE),0)</f>
        <v>0</v>
      </c>
      <c r="K874">
        <f>IFERROR(VLOOKUP(A874,[2]Sheet1!$A:$I,7,FALSE),0)</f>
        <v>0</v>
      </c>
      <c r="L874">
        <f>IFERROR(VLOOKUP(A874,[2]Sheet1!$A:$I,8,FALSE),0)</f>
        <v>0</v>
      </c>
      <c r="M874">
        <f>IFERROR(VLOOKUP(A874,[2]Sheet1!$A:$I,9,FALSE),0)</f>
        <v>0</v>
      </c>
      <c r="N874">
        <f>IFERROR(VLOOKUP(A874,[3]Sheet1!$A:$G,2,FALSE),0)</f>
        <v>0</v>
      </c>
      <c r="O874">
        <f>IFERROR(VLOOKUP(A874,[3]Sheet1!$A:$G,3,FALSE),0)</f>
        <v>0</v>
      </c>
      <c r="P874">
        <f>IFERROR(VLOOKUP(A874,[3]Sheet1!$A:$G,4,FALSE),0)</f>
        <v>0</v>
      </c>
      <c r="Q874">
        <f>IFERROR(VLOOKUP(A874,[3]Sheet1!$A:$G,5,FALSE),0)</f>
        <v>0</v>
      </c>
      <c r="R874">
        <f>IFERROR(VLOOKUP(A874,[3]Sheet1!$A:$G,6,FALSE),0)</f>
        <v>0</v>
      </c>
      <c r="S874">
        <f>IFERROR(VLOOKUP(A874,[3]Sheet1!$A:$G,7,FALSE),0)</f>
        <v>0</v>
      </c>
      <c r="T874" t="str">
        <f t="shared" si="79"/>
        <v>Sim</v>
      </c>
      <c r="U874" t="str">
        <f t="shared" si="80"/>
        <v>Sim</v>
      </c>
      <c r="V874" t="str">
        <f t="shared" si="81"/>
        <v>Sim</v>
      </c>
      <c r="W874" t="str">
        <f t="shared" si="82"/>
        <v>Sim</v>
      </c>
      <c r="X874" t="str">
        <f t="shared" si="83"/>
        <v>Sim</v>
      </c>
      <c r="Y874" t="str">
        <f t="shared" si="84"/>
        <v>Sim</v>
      </c>
    </row>
    <row r="875" spans="1:25" x14ac:dyDescent="0.25">
      <c r="A875" s="5">
        <v>241350</v>
      </c>
      <c r="B875">
        <f>IFERROR(VLOOKUP(A875,[1]Monitoramento_Base_somente_disp!$A:$J,5,FALSE),0)</f>
        <v>31147</v>
      </c>
      <c r="C875">
        <f>IFERROR(VLOOKUP(A875,[1]Monitoramento_Base_somente_disp!$A:$J,6,FALSE),0)</f>
        <v>16218973</v>
      </c>
      <c r="D875">
        <f>IFERROR(VLOOKUP(A875,[1]Monitoramento_Base_somente_disp!$A:$J,7,FALSE),0)</f>
        <v>24051</v>
      </c>
      <c r="E875">
        <f>IFERROR(VLOOKUP(A875,[1]Monitoramento_Base_somente_disp!$A:$J,8,FALSE),0)</f>
        <v>15845525</v>
      </c>
      <c r="F875">
        <f>IFERROR(VLOOKUP(A875,[1]Monitoramento_Base_somente_disp!$A:$J,9,FALSE),0)</f>
        <v>1440</v>
      </c>
      <c r="G875">
        <f>IFERROR(VLOOKUP(A875,[1]Monitoramento_Base_somente_disp!$A:$J,10,FALSE),0)</f>
        <v>2700685</v>
      </c>
      <c r="H875">
        <f>IFERROR(VLOOKUP(A875,[2]Sheet1!$A:$I,4,FALSE),0)</f>
        <v>0</v>
      </c>
      <c r="I875">
        <f>IFERROR(VLOOKUP(A875,[2]Sheet1!$A:$I,5,FALSE),0)</f>
        <v>0</v>
      </c>
      <c r="J875">
        <f>IFERROR(VLOOKUP(A875,[2]Sheet1!$A:$I,6,FALSE),0)</f>
        <v>0</v>
      </c>
      <c r="K875">
        <f>IFERROR(VLOOKUP(A875,[2]Sheet1!$A:$I,7,FALSE),0)</f>
        <v>0</v>
      </c>
      <c r="L875">
        <f>IFERROR(VLOOKUP(A875,[2]Sheet1!$A:$I,8,FALSE),0)</f>
        <v>0</v>
      </c>
      <c r="M875">
        <f>IFERROR(VLOOKUP(A875,[2]Sheet1!$A:$I,9,FALSE),0)</f>
        <v>0</v>
      </c>
      <c r="N875">
        <f>IFERROR(VLOOKUP(A875,[3]Sheet1!$A:$G,2,FALSE),0)</f>
        <v>0</v>
      </c>
      <c r="O875">
        <f>IFERROR(VLOOKUP(A875,[3]Sheet1!$A:$G,3,FALSE),0)</f>
        <v>0</v>
      </c>
      <c r="P875">
        <f>IFERROR(VLOOKUP(A875,[3]Sheet1!$A:$G,4,FALSE),0)</f>
        <v>0</v>
      </c>
      <c r="Q875">
        <f>IFERROR(VLOOKUP(A875,[3]Sheet1!$A:$G,5,FALSE),0)</f>
        <v>0</v>
      </c>
      <c r="R875">
        <f>IFERROR(VLOOKUP(A875,[3]Sheet1!$A:$G,6,FALSE),0)</f>
        <v>0</v>
      </c>
      <c r="S875">
        <f>IFERROR(VLOOKUP(A875,[3]Sheet1!$A:$G,7,FALSE),0)</f>
        <v>0</v>
      </c>
      <c r="T875" t="str">
        <f t="shared" si="79"/>
        <v>Sim</v>
      </c>
      <c r="U875" t="str">
        <f t="shared" si="80"/>
        <v>Sim</v>
      </c>
      <c r="V875" t="str">
        <f t="shared" si="81"/>
        <v>Sim</v>
      </c>
      <c r="W875" t="str">
        <f t="shared" si="82"/>
        <v>Sim</v>
      </c>
      <c r="X875" t="str">
        <f t="shared" si="83"/>
        <v>Sim</v>
      </c>
      <c r="Y875" t="str">
        <f t="shared" si="84"/>
        <v>Sim</v>
      </c>
    </row>
    <row r="876" spans="1:25" x14ac:dyDescent="0.25">
      <c r="A876" s="5">
        <v>241355</v>
      </c>
      <c r="B876">
        <f>IFERROR(VLOOKUP(A876,[1]Monitoramento_Base_somente_disp!$A:$J,5,FALSE),0)</f>
        <v>6456</v>
      </c>
      <c r="C876">
        <f>IFERROR(VLOOKUP(A876,[1]Monitoramento_Base_somente_disp!$A:$J,6,FALSE),0)</f>
        <v>1089702</v>
      </c>
      <c r="D876">
        <f>IFERROR(VLOOKUP(A876,[1]Monitoramento_Base_somente_disp!$A:$J,7,FALSE),0)</f>
        <v>6169</v>
      </c>
      <c r="E876">
        <f>IFERROR(VLOOKUP(A876,[1]Monitoramento_Base_somente_disp!$A:$J,8,FALSE),0)</f>
        <v>928289</v>
      </c>
      <c r="F876">
        <f>IFERROR(VLOOKUP(A876,[1]Monitoramento_Base_somente_disp!$A:$J,9,FALSE),0)</f>
        <v>367</v>
      </c>
      <c r="G876">
        <f>IFERROR(VLOOKUP(A876,[1]Monitoramento_Base_somente_disp!$A:$J,10,FALSE),0)</f>
        <v>200652</v>
      </c>
      <c r="H876">
        <f>IFERROR(VLOOKUP(A876,[2]Sheet1!$A:$I,4,FALSE),0)</f>
        <v>0</v>
      </c>
      <c r="I876">
        <f>IFERROR(VLOOKUP(A876,[2]Sheet1!$A:$I,5,FALSE),0)</f>
        <v>0</v>
      </c>
      <c r="J876">
        <f>IFERROR(VLOOKUP(A876,[2]Sheet1!$A:$I,6,FALSE),0)</f>
        <v>0</v>
      </c>
      <c r="K876">
        <f>IFERROR(VLOOKUP(A876,[2]Sheet1!$A:$I,7,FALSE),0)</f>
        <v>0</v>
      </c>
      <c r="L876">
        <f>IFERROR(VLOOKUP(A876,[2]Sheet1!$A:$I,8,FALSE),0)</f>
        <v>0</v>
      </c>
      <c r="M876">
        <f>IFERROR(VLOOKUP(A876,[2]Sheet1!$A:$I,9,FALSE),0)</f>
        <v>0</v>
      </c>
      <c r="N876">
        <f>IFERROR(VLOOKUP(A876,[3]Sheet1!$A:$G,2,FALSE),0)</f>
        <v>0</v>
      </c>
      <c r="O876">
        <f>IFERROR(VLOOKUP(A876,[3]Sheet1!$A:$G,3,FALSE),0)</f>
        <v>0</v>
      </c>
      <c r="P876">
        <f>IFERROR(VLOOKUP(A876,[3]Sheet1!$A:$G,4,FALSE),0)</f>
        <v>0</v>
      </c>
      <c r="Q876">
        <f>IFERROR(VLOOKUP(A876,[3]Sheet1!$A:$G,5,FALSE),0)</f>
        <v>0</v>
      </c>
      <c r="R876">
        <f>IFERROR(VLOOKUP(A876,[3]Sheet1!$A:$G,6,FALSE),0)</f>
        <v>0</v>
      </c>
      <c r="S876">
        <f>IFERROR(VLOOKUP(A876,[3]Sheet1!$A:$G,7,FALSE),0)</f>
        <v>0</v>
      </c>
      <c r="T876" t="str">
        <f t="shared" si="79"/>
        <v>Sim</v>
      </c>
      <c r="U876" t="str">
        <f t="shared" si="80"/>
        <v>Sim</v>
      </c>
      <c r="V876" t="str">
        <f t="shared" si="81"/>
        <v>Sim</v>
      </c>
      <c r="W876" t="str">
        <f t="shared" si="82"/>
        <v>Sim</v>
      </c>
      <c r="X876" t="str">
        <f t="shared" si="83"/>
        <v>Sim</v>
      </c>
      <c r="Y876" t="str">
        <f t="shared" si="84"/>
        <v>Sim</v>
      </c>
    </row>
    <row r="877" spans="1:25" x14ac:dyDescent="0.25">
      <c r="A877" s="5">
        <v>241360</v>
      </c>
      <c r="B877">
        <f>IFERROR(VLOOKUP(A877,[1]Monitoramento_Base_somente_disp!$A:$J,5,FALSE),0)</f>
        <v>10723</v>
      </c>
      <c r="C877">
        <f>IFERROR(VLOOKUP(A877,[1]Monitoramento_Base_somente_disp!$A:$J,6,FALSE),0)</f>
        <v>23633724</v>
      </c>
      <c r="D877">
        <f>IFERROR(VLOOKUP(A877,[1]Monitoramento_Base_somente_disp!$A:$J,7,FALSE),0)</f>
        <v>4528</v>
      </c>
      <c r="E877">
        <f>IFERROR(VLOOKUP(A877,[1]Monitoramento_Base_somente_disp!$A:$J,8,FALSE),0)</f>
        <v>24897341</v>
      </c>
      <c r="F877">
        <f>IFERROR(VLOOKUP(A877,[1]Monitoramento_Base_somente_disp!$A:$J,9,FALSE),0)</f>
        <v>0</v>
      </c>
      <c r="G877">
        <f>IFERROR(VLOOKUP(A877,[1]Monitoramento_Base_somente_disp!$A:$J,10,FALSE),0)</f>
        <v>4007700</v>
      </c>
      <c r="H877">
        <f>IFERROR(VLOOKUP(A877,[2]Sheet1!$A:$I,4,FALSE),0)</f>
        <v>0</v>
      </c>
      <c r="I877">
        <f>IFERROR(VLOOKUP(A877,[2]Sheet1!$A:$I,5,FALSE),0)</f>
        <v>0</v>
      </c>
      <c r="J877">
        <f>IFERROR(VLOOKUP(A877,[2]Sheet1!$A:$I,6,FALSE),0)</f>
        <v>0</v>
      </c>
      <c r="K877">
        <f>IFERROR(VLOOKUP(A877,[2]Sheet1!$A:$I,7,FALSE),0)</f>
        <v>0</v>
      </c>
      <c r="L877">
        <f>IFERROR(VLOOKUP(A877,[2]Sheet1!$A:$I,8,FALSE),0)</f>
        <v>0</v>
      </c>
      <c r="M877">
        <f>IFERROR(VLOOKUP(A877,[2]Sheet1!$A:$I,9,FALSE),0)</f>
        <v>0</v>
      </c>
      <c r="N877">
        <f>IFERROR(VLOOKUP(A877,[3]Sheet1!$A:$G,2,FALSE),0)</f>
        <v>0</v>
      </c>
      <c r="O877">
        <f>IFERROR(VLOOKUP(A877,[3]Sheet1!$A:$G,3,FALSE),0)</f>
        <v>0</v>
      </c>
      <c r="P877">
        <f>IFERROR(VLOOKUP(A877,[3]Sheet1!$A:$G,4,FALSE),0)</f>
        <v>0</v>
      </c>
      <c r="Q877">
        <f>IFERROR(VLOOKUP(A877,[3]Sheet1!$A:$G,5,FALSE),0)</f>
        <v>0</v>
      </c>
      <c r="R877">
        <f>IFERROR(VLOOKUP(A877,[3]Sheet1!$A:$G,6,FALSE),0)</f>
        <v>0</v>
      </c>
      <c r="S877">
        <f>IFERROR(VLOOKUP(A877,[3]Sheet1!$A:$G,7,FALSE),0)</f>
        <v>0</v>
      </c>
      <c r="T877" t="str">
        <f t="shared" si="79"/>
        <v>Sim</v>
      </c>
      <c r="U877" t="str">
        <f t="shared" si="80"/>
        <v>Sim</v>
      </c>
      <c r="V877" t="str">
        <f t="shared" si="81"/>
        <v>Sim</v>
      </c>
      <c r="W877" t="str">
        <f t="shared" si="82"/>
        <v>Sim</v>
      </c>
      <c r="X877" t="str">
        <f t="shared" si="83"/>
        <v>Não</v>
      </c>
      <c r="Y877" t="str">
        <f t="shared" si="84"/>
        <v>Sim</v>
      </c>
    </row>
    <row r="878" spans="1:25" x14ac:dyDescent="0.25">
      <c r="A878" s="5">
        <v>241370</v>
      </c>
      <c r="B878">
        <f>IFERROR(VLOOKUP(A878,[1]Monitoramento_Base_somente_disp!$A:$J,5,FALSE),0)</f>
        <v>681</v>
      </c>
      <c r="C878">
        <f>IFERROR(VLOOKUP(A878,[1]Monitoramento_Base_somente_disp!$A:$J,6,FALSE),0)</f>
        <v>3868712</v>
      </c>
      <c r="D878">
        <f>IFERROR(VLOOKUP(A878,[1]Monitoramento_Base_somente_disp!$A:$J,7,FALSE),0)</f>
        <v>80</v>
      </c>
      <c r="E878">
        <f>IFERROR(VLOOKUP(A878,[1]Monitoramento_Base_somente_disp!$A:$J,8,FALSE),0)</f>
        <v>3999054</v>
      </c>
      <c r="F878">
        <f>IFERROR(VLOOKUP(A878,[1]Monitoramento_Base_somente_disp!$A:$J,9,FALSE),0)</f>
        <v>0</v>
      </c>
      <c r="G878">
        <f>IFERROR(VLOOKUP(A878,[1]Monitoramento_Base_somente_disp!$A:$J,10,FALSE),0)</f>
        <v>644970</v>
      </c>
      <c r="H878">
        <f>IFERROR(VLOOKUP(A878,[2]Sheet1!$A:$I,4,FALSE),0)</f>
        <v>0</v>
      </c>
      <c r="I878">
        <f>IFERROR(VLOOKUP(A878,[2]Sheet1!$A:$I,5,FALSE),0)</f>
        <v>0</v>
      </c>
      <c r="J878">
        <f>IFERROR(VLOOKUP(A878,[2]Sheet1!$A:$I,6,FALSE),0)</f>
        <v>0</v>
      </c>
      <c r="K878">
        <f>IFERROR(VLOOKUP(A878,[2]Sheet1!$A:$I,7,FALSE),0)</f>
        <v>0</v>
      </c>
      <c r="L878">
        <f>IFERROR(VLOOKUP(A878,[2]Sheet1!$A:$I,8,FALSE),0)</f>
        <v>0</v>
      </c>
      <c r="M878">
        <f>IFERROR(VLOOKUP(A878,[2]Sheet1!$A:$I,9,FALSE),0)</f>
        <v>0</v>
      </c>
      <c r="N878">
        <f>IFERROR(VLOOKUP(A878,[3]Sheet1!$A:$G,2,FALSE),0)</f>
        <v>0</v>
      </c>
      <c r="O878">
        <f>IFERROR(VLOOKUP(A878,[3]Sheet1!$A:$G,3,FALSE),0)</f>
        <v>0</v>
      </c>
      <c r="P878">
        <f>IFERROR(VLOOKUP(A878,[3]Sheet1!$A:$G,4,FALSE),0)</f>
        <v>0</v>
      </c>
      <c r="Q878">
        <f>IFERROR(VLOOKUP(A878,[3]Sheet1!$A:$G,5,FALSE),0)</f>
        <v>0</v>
      </c>
      <c r="R878">
        <f>IFERROR(VLOOKUP(A878,[3]Sheet1!$A:$G,6,FALSE),0)</f>
        <v>0</v>
      </c>
      <c r="S878">
        <f>IFERROR(VLOOKUP(A878,[3]Sheet1!$A:$G,7,FALSE),0)</f>
        <v>0</v>
      </c>
      <c r="T878" t="str">
        <f t="shared" si="79"/>
        <v>Sim</v>
      </c>
      <c r="U878" t="str">
        <f t="shared" si="80"/>
        <v>Sim</v>
      </c>
      <c r="V878" t="str">
        <f t="shared" si="81"/>
        <v>Sim</v>
      </c>
      <c r="W878" t="str">
        <f t="shared" si="82"/>
        <v>Sim</v>
      </c>
      <c r="X878" t="str">
        <f t="shared" si="83"/>
        <v>Não</v>
      </c>
      <c r="Y878" t="str">
        <f t="shared" si="84"/>
        <v>Sim</v>
      </c>
    </row>
    <row r="879" spans="1:25" x14ac:dyDescent="0.25">
      <c r="A879" s="5">
        <v>241380</v>
      </c>
      <c r="B879">
        <f>IFERROR(VLOOKUP(A879,[1]Monitoramento_Base_somente_disp!$A:$J,5,FALSE),0)</f>
        <v>34252</v>
      </c>
      <c r="C879">
        <f>IFERROR(VLOOKUP(A879,[1]Monitoramento_Base_somente_disp!$A:$J,6,FALSE),0)</f>
        <v>5260762</v>
      </c>
      <c r="D879">
        <f>IFERROR(VLOOKUP(A879,[1]Monitoramento_Base_somente_disp!$A:$J,7,FALSE),0)</f>
        <v>23552</v>
      </c>
      <c r="E879">
        <f>IFERROR(VLOOKUP(A879,[1]Monitoramento_Base_somente_disp!$A:$J,8,FALSE),0)</f>
        <v>5462581</v>
      </c>
      <c r="F879">
        <f>IFERROR(VLOOKUP(A879,[1]Monitoramento_Base_somente_disp!$A:$J,9,FALSE),0)</f>
        <v>3529</v>
      </c>
      <c r="G879">
        <f>IFERROR(VLOOKUP(A879,[1]Monitoramento_Base_somente_disp!$A:$J,10,FALSE),0)</f>
        <v>855953</v>
      </c>
      <c r="H879">
        <f>IFERROR(VLOOKUP(A879,[2]Sheet1!$A:$I,4,FALSE),0)</f>
        <v>0</v>
      </c>
      <c r="I879">
        <f>IFERROR(VLOOKUP(A879,[2]Sheet1!$A:$I,5,FALSE),0)</f>
        <v>0</v>
      </c>
      <c r="J879">
        <f>IFERROR(VLOOKUP(A879,[2]Sheet1!$A:$I,6,FALSE),0)</f>
        <v>0</v>
      </c>
      <c r="K879">
        <f>IFERROR(VLOOKUP(A879,[2]Sheet1!$A:$I,7,FALSE),0)</f>
        <v>0</v>
      </c>
      <c r="L879">
        <f>IFERROR(VLOOKUP(A879,[2]Sheet1!$A:$I,8,FALSE),0)</f>
        <v>0</v>
      </c>
      <c r="M879">
        <f>IFERROR(VLOOKUP(A879,[2]Sheet1!$A:$I,9,FALSE),0)</f>
        <v>0</v>
      </c>
      <c r="N879">
        <f>IFERROR(VLOOKUP(A879,[3]Sheet1!$A:$G,2,FALSE),0)</f>
        <v>0</v>
      </c>
      <c r="O879">
        <f>IFERROR(VLOOKUP(A879,[3]Sheet1!$A:$G,3,FALSE),0)</f>
        <v>0</v>
      </c>
      <c r="P879">
        <f>IFERROR(VLOOKUP(A879,[3]Sheet1!$A:$G,4,FALSE),0)</f>
        <v>0</v>
      </c>
      <c r="Q879">
        <f>IFERROR(VLOOKUP(A879,[3]Sheet1!$A:$G,5,FALSE),0)</f>
        <v>0</v>
      </c>
      <c r="R879">
        <f>IFERROR(VLOOKUP(A879,[3]Sheet1!$A:$G,6,FALSE),0)</f>
        <v>0</v>
      </c>
      <c r="S879">
        <f>IFERROR(VLOOKUP(A879,[3]Sheet1!$A:$G,7,FALSE),0)</f>
        <v>0</v>
      </c>
      <c r="T879" t="str">
        <f t="shared" si="79"/>
        <v>Sim</v>
      </c>
      <c r="U879" t="str">
        <f t="shared" si="80"/>
        <v>Sim</v>
      </c>
      <c r="V879" t="str">
        <f t="shared" si="81"/>
        <v>Sim</v>
      </c>
      <c r="W879" t="str">
        <f t="shared" si="82"/>
        <v>Sim</v>
      </c>
      <c r="X879" t="str">
        <f t="shared" si="83"/>
        <v>Sim</v>
      </c>
      <c r="Y879" t="str">
        <f t="shared" si="84"/>
        <v>Sim</v>
      </c>
    </row>
    <row r="880" spans="1:25" x14ac:dyDescent="0.25">
      <c r="A880" s="5">
        <v>241390</v>
      </c>
      <c r="B880">
        <f>IFERROR(VLOOKUP(A880,[1]Monitoramento_Base_somente_disp!$A:$J,5,FALSE),0)</f>
        <v>38652</v>
      </c>
      <c r="C880">
        <f>IFERROR(VLOOKUP(A880,[1]Monitoramento_Base_somente_disp!$A:$J,6,FALSE),0)</f>
        <v>10307127</v>
      </c>
      <c r="D880">
        <f>IFERROR(VLOOKUP(A880,[1]Monitoramento_Base_somente_disp!$A:$J,7,FALSE),0)</f>
        <v>24758</v>
      </c>
      <c r="E880">
        <f>IFERROR(VLOOKUP(A880,[1]Monitoramento_Base_somente_disp!$A:$J,8,FALSE),0)</f>
        <v>9337046</v>
      </c>
      <c r="F880">
        <f>IFERROR(VLOOKUP(A880,[1]Monitoramento_Base_somente_disp!$A:$J,9,FALSE),0)</f>
        <v>0</v>
      </c>
      <c r="G880">
        <f>IFERROR(VLOOKUP(A880,[1]Monitoramento_Base_somente_disp!$A:$J,10,FALSE),0)</f>
        <v>1590070</v>
      </c>
      <c r="H880">
        <f>IFERROR(VLOOKUP(A880,[2]Sheet1!$A:$I,4,FALSE),0)</f>
        <v>0</v>
      </c>
      <c r="I880">
        <f>IFERROR(VLOOKUP(A880,[2]Sheet1!$A:$I,5,FALSE),0)</f>
        <v>0</v>
      </c>
      <c r="J880">
        <f>IFERROR(VLOOKUP(A880,[2]Sheet1!$A:$I,6,FALSE),0)</f>
        <v>0</v>
      </c>
      <c r="K880">
        <f>IFERROR(VLOOKUP(A880,[2]Sheet1!$A:$I,7,FALSE),0)</f>
        <v>0</v>
      </c>
      <c r="L880">
        <f>IFERROR(VLOOKUP(A880,[2]Sheet1!$A:$I,8,FALSE),0)</f>
        <v>0</v>
      </c>
      <c r="M880">
        <f>IFERROR(VLOOKUP(A880,[2]Sheet1!$A:$I,9,FALSE),0)</f>
        <v>0</v>
      </c>
      <c r="N880">
        <f>IFERROR(VLOOKUP(A880,[3]Sheet1!$A:$G,2,FALSE),0)</f>
        <v>0</v>
      </c>
      <c r="O880">
        <f>IFERROR(VLOOKUP(A880,[3]Sheet1!$A:$G,3,FALSE),0)</f>
        <v>0</v>
      </c>
      <c r="P880">
        <f>IFERROR(VLOOKUP(A880,[3]Sheet1!$A:$G,4,FALSE),0)</f>
        <v>0</v>
      </c>
      <c r="Q880">
        <f>IFERROR(VLOOKUP(A880,[3]Sheet1!$A:$G,5,FALSE),0)</f>
        <v>0</v>
      </c>
      <c r="R880">
        <f>IFERROR(VLOOKUP(A880,[3]Sheet1!$A:$G,6,FALSE),0)</f>
        <v>0</v>
      </c>
      <c r="S880">
        <f>IFERROR(VLOOKUP(A880,[3]Sheet1!$A:$G,7,FALSE),0)</f>
        <v>0</v>
      </c>
      <c r="T880" t="str">
        <f t="shared" si="79"/>
        <v>Sim</v>
      </c>
      <c r="U880" t="str">
        <f t="shared" si="80"/>
        <v>Sim</v>
      </c>
      <c r="V880" t="str">
        <f t="shared" si="81"/>
        <v>Sim</v>
      </c>
      <c r="W880" t="str">
        <f t="shared" si="82"/>
        <v>Sim</v>
      </c>
      <c r="X880" t="str">
        <f t="shared" si="83"/>
        <v>Não</v>
      </c>
      <c r="Y880" t="str">
        <f t="shared" si="84"/>
        <v>Sim</v>
      </c>
    </row>
    <row r="881" spans="1:25" x14ac:dyDescent="0.25">
      <c r="A881" s="5">
        <v>241400</v>
      </c>
      <c r="B881">
        <f>IFERROR(VLOOKUP(A881,[1]Monitoramento_Base_somente_disp!$A:$J,5,FALSE),0)</f>
        <v>883</v>
      </c>
      <c r="C881">
        <f>IFERROR(VLOOKUP(A881,[1]Monitoramento_Base_somente_disp!$A:$J,6,FALSE),0)</f>
        <v>3980600</v>
      </c>
      <c r="D881">
        <f>IFERROR(VLOOKUP(A881,[1]Monitoramento_Base_somente_disp!$A:$J,7,FALSE),0)</f>
        <v>363</v>
      </c>
      <c r="E881">
        <f>IFERROR(VLOOKUP(A881,[1]Monitoramento_Base_somente_disp!$A:$J,8,FALSE),0)</f>
        <v>4089224</v>
      </c>
      <c r="F881">
        <f>IFERROR(VLOOKUP(A881,[1]Monitoramento_Base_somente_disp!$A:$J,9,FALSE),0)</f>
        <v>0</v>
      </c>
      <c r="G881">
        <f>IFERROR(VLOOKUP(A881,[1]Monitoramento_Base_somente_disp!$A:$J,10,FALSE),0)</f>
        <v>658030</v>
      </c>
      <c r="H881">
        <f>IFERROR(VLOOKUP(A881,[2]Sheet1!$A:$I,4,FALSE),0)</f>
        <v>0</v>
      </c>
      <c r="I881">
        <f>IFERROR(VLOOKUP(A881,[2]Sheet1!$A:$I,5,FALSE),0)</f>
        <v>0</v>
      </c>
      <c r="J881">
        <f>IFERROR(VLOOKUP(A881,[2]Sheet1!$A:$I,6,FALSE),0)</f>
        <v>0</v>
      </c>
      <c r="K881">
        <f>IFERROR(VLOOKUP(A881,[2]Sheet1!$A:$I,7,FALSE),0)</f>
        <v>0</v>
      </c>
      <c r="L881">
        <f>IFERROR(VLOOKUP(A881,[2]Sheet1!$A:$I,8,FALSE),0)</f>
        <v>0</v>
      </c>
      <c r="M881">
        <f>IFERROR(VLOOKUP(A881,[2]Sheet1!$A:$I,9,FALSE),0)</f>
        <v>0</v>
      </c>
      <c r="N881">
        <f>IFERROR(VLOOKUP(A881,[3]Sheet1!$A:$G,2,FALSE),0)</f>
        <v>0</v>
      </c>
      <c r="O881">
        <f>IFERROR(VLOOKUP(A881,[3]Sheet1!$A:$G,3,FALSE),0)</f>
        <v>0</v>
      </c>
      <c r="P881">
        <f>IFERROR(VLOOKUP(A881,[3]Sheet1!$A:$G,4,FALSE),0)</f>
        <v>0</v>
      </c>
      <c r="Q881">
        <f>IFERROR(VLOOKUP(A881,[3]Sheet1!$A:$G,5,FALSE),0)</f>
        <v>0</v>
      </c>
      <c r="R881">
        <f>IFERROR(VLOOKUP(A881,[3]Sheet1!$A:$G,6,FALSE),0)</f>
        <v>0</v>
      </c>
      <c r="S881">
        <f>IFERROR(VLOOKUP(A881,[3]Sheet1!$A:$G,7,FALSE),0)</f>
        <v>0</v>
      </c>
      <c r="T881" t="str">
        <f t="shared" si="79"/>
        <v>Sim</v>
      </c>
      <c r="U881" t="str">
        <f t="shared" si="80"/>
        <v>Sim</v>
      </c>
      <c r="V881" t="str">
        <f t="shared" si="81"/>
        <v>Sim</v>
      </c>
      <c r="W881" t="str">
        <f t="shared" si="82"/>
        <v>Sim</v>
      </c>
      <c r="X881" t="str">
        <f t="shared" si="83"/>
        <v>Não</v>
      </c>
      <c r="Y881" t="str">
        <f t="shared" si="84"/>
        <v>Sim</v>
      </c>
    </row>
    <row r="882" spans="1:25" x14ac:dyDescent="0.25">
      <c r="A882" s="5">
        <v>241410</v>
      </c>
      <c r="B882">
        <f>IFERROR(VLOOKUP(A882,[1]Monitoramento_Base_somente_disp!$A:$J,5,FALSE),0)</f>
        <v>10940</v>
      </c>
      <c r="C882">
        <f>IFERROR(VLOOKUP(A882,[1]Monitoramento_Base_somente_disp!$A:$J,6,FALSE),0)</f>
        <v>1945912</v>
      </c>
      <c r="D882">
        <f>IFERROR(VLOOKUP(A882,[1]Monitoramento_Base_somente_disp!$A:$J,7,FALSE),0)</f>
        <v>5461</v>
      </c>
      <c r="E882">
        <f>IFERROR(VLOOKUP(A882,[1]Monitoramento_Base_somente_disp!$A:$J,8,FALSE),0)</f>
        <v>1644829</v>
      </c>
      <c r="F882">
        <f>IFERROR(VLOOKUP(A882,[1]Monitoramento_Base_somente_disp!$A:$J,9,FALSE),0)</f>
        <v>0</v>
      </c>
      <c r="G882">
        <f>IFERROR(VLOOKUP(A882,[1]Monitoramento_Base_somente_disp!$A:$J,10,FALSE),0)</f>
        <v>259395</v>
      </c>
      <c r="H882">
        <f>IFERROR(VLOOKUP(A882,[2]Sheet1!$A:$I,4,FALSE),0)</f>
        <v>0</v>
      </c>
      <c r="I882">
        <f>IFERROR(VLOOKUP(A882,[2]Sheet1!$A:$I,5,FALSE),0)</f>
        <v>0</v>
      </c>
      <c r="J882">
        <f>IFERROR(VLOOKUP(A882,[2]Sheet1!$A:$I,6,FALSE),0)</f>
        <v>0</v>
      </c>
      <c r="K882">
        <f>IFERROR(VLOOKUP(A882,[2]Sheet1!$A:$I,7,FALSE),0)</f>
        <v>0</v>
      </c>
      <c r="L882">
        <f>IFERROR(VLOOKUP(A882,[2]Sheet1!$A:$I,8,FALSE),0)</f>
        <v>0</v>
      </c>
      <c r="M882">
        <f>IFERROR(VLOOKUP(A882,[2]Sheet1!$A:$I,9,FALSE),0)</f>
        <v>0</v>
      </c>
      <c r="N882">
        <f>IFERROR(VLOOKUP(A882,[3]Sheet1!$A:$G,2,FALSE),0)</f>
        <v>0</v>
      </c>
      <c r="O882">
        <f>IFERROR(VLOOKUP(A882,[3]Sheet1!$A:$G,3,FALSE),0)</f>
        <v>0</v>
      </c>
      <c r="P882">
        <f>IFERROR(VLOOKUP(A882,[3]Sheet1!$A:$G,4,FALSE),0)</f>
        <v>0</v>
      </c>
      <c r="Q882">
        <f>IFERROR(VLOOKUP(A882,[3]Sheet1!$A:$G,5,FALSE),0)</f>
        <v>0</v>
      </c>
      <c r="R882">
        <f>IFERROR(VLOOKUP(A882,[3]Sheet1!$A:$G,6,FALSE),0)</f>
        <v>0</v>
      </c>
      <c r="S882">
        <f>IFERROR(VLOOKUP(A882,[3]Sheet1!$A:$G,7,FALSE),0)</f>
        <v>0</v>
      </c>
      <c r="T882" t="str">
        <f t="shared" si="79"/>
        <v>Sim</v>
      </c>
      <c r="U882" t="str">
        <f t="shared" si="80"/>
        <v>Sim</v>
      </c>
      <c r="V882" t="str">
        <f t="shared" si="81"/>
        <v>Sim</v>
      </c>
      <c r="W882" t="str">
        <f t="shared" si="82"/>
        <v>Sim</v>
      </c>
      <c r="X882" t="str">
        <f t="shared" si="83"/>
        <v>Não</v>
      </c>
      <c r="Y882" t="str">
        <f t="shared" si="84"/>
        <v>Sim</v>
      </c>
    </row>
    <row r="883" spans="1:25" x14ac:dyDescent="0.25">
      <c r="A883" s="5">
        <v>241430</v>
      </c>
      <c r="B883">
        <f>IFERROR(VLOOKUP(A883,[1]Monitoramento_Base_somente_disp!$A:$J,5,FALSE),0)</f>
        <v>25471</v>
      </c>
      <c r="C883">
        <f>IFERROR(VLOOKUP(A883,[1]Monitoramento_Base_somente_disp!$A:$J,6,FALSE),0)</f>
        <v>35847591</v>
      </c>
      <c r="D883">
        <f>IFERROR(VLOOKUP(A883,[1]Monitoramento_Base_somente_disp!$A:$J,7,FALSE),0)</f>
        <v>30799</v>
      </c>
      <c r="E883">
        <f>IFERROR(VLOOKUP(A883,[1]Monitoramento_Base_somente_disp!$A:$J,8,FALSE),0)</f>
        <v>35966674</v>
      </c>
      <c r="F883">
        <f>IFERROR(VLOOKUP(A883,[1]Monitoramento_Base_somente_disp!$A:$J,9,FALSE),0)</f>
        <v>1066</v>
      </c>
      <c r="G883">
        <f>IFERROR(VLOOKUP(A883,[1]Monitoramento_Base_somente_disp!$A:$J,10,FALSE),0)</f>
        <v>5763183</v>
      </c>
      <c r="H883">
        <f>IFERROR(VLOOKUP(A883,[2]Sheet1!$A:$I,4,FALSE),0)</f>
        <v>0</v>
      </c>
      <c r="I883">
        <f>IFERROR(VLOOKUP(A883,[2]Sheet1!$A:$I,5,FALSE),0)</f>
        <v>0</v>
      </c>
      <c r="J883">
        <f>IFERROR(VLOOKUP(A883,[2]Sheet1!$A:$I,6,FALSE),0)</f>
        <v>0</v>
      </c>
      <c r="K883">
        <f>IFERROR(VLOOKUP(A883,[2]Sheet1!$A:$I,7,FALSE),0)</f>
        <v>0</v>
      </c>
      <c r="L883">
        <f>IFERROR(VLOOKUP(A883,[2]Sheet1!$A:$I,8,FALSE),0)</f>
        <v>0</v>
      </c>
      <c r="M883">
        <f>IFERROR(VLOOKUP(A883,[2]Sheet1!$A:$I,9,FALSE),0)</f>
        <v>0</v>
      </c>
      <c r="N883">
        <f>IFERROR(VLOOKUP(A883,[3]Sheet1!$A:$G,2,FALSE),0)</f>
        <v>0</v>
      </c>
      <c r="O883">
        <f>IFERROR(VLOOKUP(A883,[3]Sheet1!$A:$G,3,FALSE),0)</f>
        <v>0</v>
      </c>
      <c r="P883">
        <f>IFERROR(VLOOKUP(A883,[3]Sheet1!$A:$G,4,FALSE),0)</f>
        <v>0</v>
      </c>
      <c r="Q883">
        <f>IFERROR(VLOOKUP(A883,[3]Sheet1!$A:$G,5,FALSE),0)</f>
        <v>0</v>
      </c>
      <c r="R883">
        <f>IFERROR(VLOOKUP(A883,[3]Sheet1!$A:$G,6,FALSE),0)</f>
        <v>0</v>
      </c>
      <c r="S883">
        <f>IFERROR(VLOOKUP(A883,[3]Sheet1!$A:$G,7,FALSE),0)</f>
        <v>0</v>
      </c>
      <c r="T883" t="str">
        <f t="shared" si="79"/>
        <v>Sim</v>
      </c>
      <c r="U883" t="str">
        <f t="shared" si="80"/>
        <v>Sim</v>
      </c>
      <c r="V883" t="str">
        <f t="shared" si="81"/>
        <v>Sim</v>
      </c>
      <c r="W883" t="str">
        <f t="shared" si="82"/>
        <v>Sim</v>
      </c>
      <c r="X883" t="str">
        <f t="shared" si="83"/>
        <v>Sim</v>
      </c>
      <c r="Y883" t="str">
        <f t="shared" si="84"/>
        <v>Sim</v>
      </c>
    </row>
    <row r="884" spans="1:25" x14ac:dyDescent="0.25">
      <c r="A884" s="5">
        <v>241440</v>
      </c>
      <c r="B884">
        <f>IFERROR(VLOOKUP(A884,[1]Monitoramento_Base_somente_disp!$A:$J,5,FALSE),0)</f>
        <v>93</v>
      </c>
      <c r="C884">
        <f>IFERROR(VLOOKUP(A884,[1]Monitoramento_Base_somente_disp!$A:$J,6,FALSE),0)</f>
        <v>22771953</v>
      </c>
      <c r="D884">
        <f>IFERROR(VLOOKUP(A884,[1]Monitoramento_Base_somente_disp!$A:$J,7,FALSE),0)</f>
        <v>318</v>
      </c>
      <c r="E884">
        <f>IFERROR(VLOOKUP(A884,[1]Monitoramento_Base_somente_disp!$A:$J,8,FALSE),0)</f>
        <v>22944679</v>
      </c>
      <c r="F884">
        <f>IFERROR(VLOOKUP(A884,[1]Monitoramento_Base_somente_disp!$A:$J,9,FALSE),0)</f>
        <v>0</v>
      </c>
      <c r="G884">
        <f>IFERROR(VLOOKUP(A884,[1]Monitoramento_Base_somente_disp!$A:$J,10,FALSE),0)</f>
        <v>3710350</v>
      </c>
      <c r="H884">
        <f>IFERROR(VLOOKUP(A884,[2]Sheet1!$A:$I,4,FALSE),0)</f>
        <v>0</v>
      </c>
      <c r="I884">
        <f>IFERROR(VLOOKUP(A884,[2]Sheet1!$A:$I,5,FALSE),0)</f>
        <v>0</v>
      </c>
      <c r="J884">
        <f>IFERROR(VLOOKUP(A884,[2]Sheet1!$A:$I,6,FALSE),0)</f>
        <v>0</v>
      </c>
      <c r="K884">
        <f>IFERROR(VLOOKUP(A884,[2]Sheet1!$A:$I,7,FALSE),0)</f>
        <v>0</v>
      </c>
      <c r="L884">
        <f>IFERROR(VLOOKUP(A884,[2]Sheet1!$A:$I,8,FALSE),0)</f>
        <v>0</v>
      </c>
      <c r="M884">
        <f>IFERROR(VLOOKUP(A884,[2]Sheet1!$A:$I,9,FALSE),0)</f>
        <v>0</v>
      </c>
      <c r="N884">
        <f>IFERROR(VLOOKUP(A884,[3]Sheet1!$A:$G,2,FALSE),0)</f>
        <v>0</v>
      </c>
      <c r="O884">
        <f>IFERROR(VLOOKUP(A884,[3]Sheet1!$A:$G,3,FALSE),0)</f>
        <v>0</v>
      </c>
      <c r="P884">
        <f>IFERROR(VLOOKUP(A884,[3]Sheet1!$A:$G,4,FALSE),0)</f>
        <v>0</v>
      </c>
      <c r="Q884">
        <f>IFERROR(VLOOKUP(A884,[3]Sheet1!$A:$G,5,FALSE),0)</f>
        <v>0</v>
      </c>
      <c r="R884">
        <f>IFERROR(VLOOKUP(A884,[3]Sheet1!$A:$G,6,FALSE),0)</f>
        <v>0</v>
      </c>
      <c r="S884">
        <f>IFERROR(VLOOKUP(A884,[3]Sheet1!$A:$G,7,FALSE),0)</f>
        <v>0</v>
      </c>
      <c r="T884" t="str">
        <f t="shared" si="79"/>
        <v>Sim</v>
      </c>
      <c r="U884" t="str">
        <f t="shared" si="80"/>
        <v>Sim</v>
      </c>
      <c r="V884" t="str">
        <f t="shared" si="81"/>
        <v>Sim</v>
      </c>
      <c r="W884" t="str">
        <f t="shared" si="82"/>
        <v>Sim</v>
      </c>
      <c r="X884" t="str">
        <f t="shared" si="83"/>
        <v>Não</v>
      </c>
      <c r="Y884" t="str">
        <f t="shared" si="84"/>
        <v>Sim</v>
      </c>
    </row>
    <row r="885" spans="1:25" x14ac:dyDescent="0.25">
      <c r="A885" s="5">
        <v>241450</v>
      </c>
      <c r="B885">
        <f>IFERROR(VLOOKUP(A885,[1]Monitoramento_Base_somente_disp!$A:$J,5,FALSE),0)</f>
        <v>22054</v>
      </c>
      <c r="C885">
        <f>IFERROR(VLOOKUP(A885,[1]Monitoramento_Base_somente_disp!$A:$J,6,FALSE),0)</f>
        <v>9298218</v>
      </c>
      <c r="D885">
        <f>IFERROR(VLOOKUP(A885,[1]Monitoramento_Base_somente_disp!$A:$J,7,FALSE),0)</f>
        <v>17661</v>
      </c>
      <c r="E885">
        <f>IFERROR(VLOOKUP(A885,[1]Monitoramento_Base_somente_disp!$A:$J,8,FALSE),0)</f>
        <v>9044761</v>
      </c>
      <c r="F885">
        <f>IFERROR(VLOOKUP(A885,[1]Monitoramento_Base_somente_disp!$A:$J,9,FALSE),0)</f>
        <v>210</v>
      </c>
      <c r="G885">
        <f>IFERROR(VLOOKUP(A885,[1]Monitoramento_Base_somente_disp!$A:$J,10,FALSE),0)</f>
        <v>1439670</v>
      </c>
      <c r="H885">
        <f>IFERROR(VLOOKUP(A885,[2]Sheet1!$A:$I,4,FALSE),0)</f>
        <v>0</v>
      </c>
      <c r="I885">
        <f>IFERROR(VLOOKUP(A885,[2]Sheet1!$A:$I,5,FALSE),0)</f>
        <v>0</v>
      </c>
      <c r="J885">
        <f>IFERROR(VLOOKUP(A885,[2]Sheet1!$A:$I,6,FALSE),0)</f>
        <v>0</v>
      </c>
      <c r="K885">
        <f>IFERROR(VLOOKUP(A885,[2]Sheet1!$A:$I,7,FALSE),0)</f>
        <v>0</v>
      </c>
      <c r="L885">
        <f>IFERROR(VLOOKUP(A885,[2]Sheet1!$A:$I,8,FALSE),0)</f>
        <v>0</v>
      </c>
      <c r="M885">
        <f>IFERROR(VLOOKUP(A885,[2]Sheet1!$A:$I,9,FALSE),0)</f>
        <v>0</v>
      </c>
      <c r="N885">
        <f>IFERROR(VLOOKUP(A885,[3]Sheet1!$A:$G,2,FALSE),0)</f>
        <v>0</v>
      </c>
      <c r="O885">
        <f>IFERROR(VLOOKUP(A885,[3]Sheet1!$A:$G,3,FALSE),0)</f>
        <v>0</v>
      </c>
      <c r="P885">
        <f>IFERROR(VLOOKUP(A885,[3]Sheet1!$A:$G,4,FALSE),0)</f>
        <v>0</v>
      </c>
      <c r="Q885">
        <f>IFERROR(VLOOKUP(A885,[3]Sheet1!$A:$G,5,FALSE),0)</f>
        <v>0</v>
      </c>
      <c r="R885">
        <f>IFERROR(VLOOKUP(A885,[3]Sheet1!$A:$G,6,FALSE),0)</f>
        <v>0</v>
      </c>
      <c r="S885">
        <f>IFERROR(VLOOKUP(A885,[3]Sheet1!$A:$G,7,FALSE),0)</f>
        <v>0</v>
      </c>
      <c r="T885" t="str">
        <f t="shared" si="79"/>
        <v>Sim</v>
      </c>
      <c r="U885" t="str">
        <f t="shared" si="80"/>
        <v>Sim</v>
      </c>
      <c r="V885" t="str">
        <f t="shared" si="81"/>
        <v>Sim</v>
      </c>
      <c r="W885" t="str">
        <f t="shared" si="82"/>
        <v>Sim</v>
      </c>
      <c r="X885" t="str">
        <f t="shared" si="83"/>
        <v>Sim</v>
      </c>
      <c r="Y885" t="str">
        <f t="shared" si="84"/>
        <v>Sim</v>
      </c>
    </row>
    <row r="886" spans="1:25" x14ac:dyDescent="0.25">
      <c r="A886" s="5">
        <v>241470</v>
      </c>
      <c r="B886">
        <f>IFERROR(VLOOKUP(A886,[1]Monitoramento_Base_somente_disp!$A:$J,5,FALSE),0)</f>
        <v>69</v>
      </c>
      <c r="C886">
        <f>IFERROR(VLOOKUP(A886,[1]Monitoramento_Base_somente_disp!$A:$J,6,FALSE),0)</f>
        <v>853029342</v>
      </c>
      <c r="D886">
        <f>IFERROR(VLOOKUP(A886,[1]Monitoramento_Base_somente_disp!$A:$J,7,FALSE),0)</f>
        <v>26</v>
      </c>
      <c r="E886">
        <f>IFERROR(VLOOKUP(A886,[1]Monitoramento_Base_somente_disp!$A:$J,8,FALSE),0)</f>
        <v>881480386</v>
      </c>
      <c r="F886">
        <f>IFERROR(VLOOKUP(A886,[1]Monitoramento_Base_somente_disp!$A:$J,9,FALSE),0)</f>
        <v>0</v>
      </c>
      <c r="G886">
        <f>IFERROR(VLOOKUP(A886,[1]Monitoramento_Base_somente_disp!$A:$J,10,FALSE),0)</f>
        <v>142174130</v>
      </c>
      <c r="H886">
        <f>IFERROR(VLOOKUP(A886,[2]Sheet1!$A:$I,4,FALSE),0)</f>
        <v>0</v>
      </c>
      <c r="I886">
        <f>IFERROR(VLOOKUP(A886,[2]Sheet1!$A:$I,5,FALSE),0)</f>
        <v>0</v>
      </c>
      <c r="J886">
        <f>IFERROR(VLOOKUP(A886,[2]Sheet1!$A:$I,6,FALSE),0)</f>
        <v>0</v>
      </c>
      <c r="K886">
        <f>IFERROR(VLOOKUP(A886,[2]Sheet1!$A:$I,7,FALSE),0)</f>
        <v>0</v>
      </c>
      <c r="L886">
        <f>IFERROR(VLOOKUP(A886,[2]Sheet1!$A:$I,8,FALSE),0)</f>
        <v>0</v>
      </c>
      <c r="M886">
        <f>IFERROR(VLOOKUP(A886,[2]Sheet1!$A:$I,9,FALSE),0)</f>
        <v>0</v>
      </c>
      <c r="N886">
        <f>IFERROR(VLOOKUP(A886,[3]Sheet1!$A:$G,2,FALSE),0)</f>
        <v>0</v>
      </c>
      <c r="O886">
        <f>IFERROR(VLOOKUP(A886,[3]Sheet1!$A:$G,3,FALSE),0)</f>
        <v>0</v>
      </c>
      <c r="P886">
        <f>IFERROR(VLOOKUP(A886,[3]Sheet1!$A:$G,4,FALSE),0)</f>
        <v>0</v>
      </c>
      <c r="Q886">
        <f>IFERROR(VLOOKUP(A886,[3]Sheet1!$A:$G,5,FALSE),0)</f>
        <v>0</v>
      </c>
      <c r="R886">
        <f>IFERROR(VLOOKUP(A886,[3]Sheet1!$A:$G,6,FALSE),0)</f>
        <v>0</v>
      </c>
      <c r="S886">
        <f>IFERROR(VLOOKUP(A886,[3]Sheet1!$A:$G,7,FALSE),0)</f>
        <v>0</v>
      </c>
      <c r="T886" t="str">
        <f t="shared" si="79"/>
        <v>Sim</v>
      </c>
      <c r="U886" t="str">
        <f t="shared" si="80"/>
        <v>Sim</v>
      </c>
      <c r="V886" t="str">
        <f t="shared" si="81"/>
        <v>Sim</v>
      </c>
      <c r="W886" t="str">
        <f t="shared" si="82"/>
        <v>Sim</v>
      </c>
      <c r="X886" t="str">
        <f t="shared" si="83"/>
        <v>Não</v>
      </c>
      <c r="Y886" t="str">
        <f t="shared" si="84"/>
        <v>Sim</v>
      </c>
    </row>
    <row r="887" spans="1:25" x14ac:dyDescent="0.25">
      <c r="A887" s="5">
        <v>241475</v>
      </c>
      <c r="B887">
        <f>IFERROR(VLOOKUP(A887,[1]Monitoramento_Base_somente_disp!$A:$J,5,FALSE),0)</f>
        <v>506</v>
      </c>
      <c r="C887">
        <f>IFERROR(VLOOKUP(A887,[1]Monitoramento_Base_somente_disp!$A:$J,6,FALSE),0)</f>
        <v>121303</v>
      </c>
      <c r="D887">
        <f>IFERROR(VLOOKUP(A887,[1]Monitoramento_Base_somente_disp!$A:$J,7,FALSE),0)</f>
        <v>2782</v>
      </c>
      <c r="E887">
        <f>IFERROR(VLOOKUP(A887,[1]Monitoramento_Base_somente_disp!$A:$J,8,FALSE),0)</f>
        <v>491089</v>
      </c>
      <c r="F887">
        <f>IFERROR(VLOOKUP(A887,[1]Monitoramento_Base_somente_disp!$A:$J,9,FALSE),0)</f>
        <v>0</v>
      </c>
      <c r="G887">
        <f>IFERROR(VLOOKUP(A887,[1]Monitoramento_Base_somente_disp!$A:$J,10,FALSE),0)</f>
        <v>74615</v>
      </c>
      <c r="H887">
        <f>IFERROR(VLOOKUP(A887,[2]Sheet1!$A:$I,4,FALSE),0)</f>
        <v>0</v>
      </c>
      <c r="I887">
        <f>IFERROR(VLOOKUP(A887,[2]Sheet1!$A:$I,5,FALSE),0)</f>
        <v>0</v>
      </c>
      <c r="J887">
        <f>IFERROR(VLOOKUP(A887,[2]Sheet1!$A:$I,6,FALSE),0)</f>
        <v>0</v>
      </c>
      <c r="K887">
        <f>IFERROR(VLOOKUP(A887,[2]Sheet1!$A:$I,7,FALSE),0)</f>
        <v>0</v>
      </c>
      <c r="L887">
        <f>IFERROR(VLOOKUP(A887,[2]Sheet1!$A:$I,8,FALSE),0)</f>
        <v>0</v>
      </c>
      <c r="M887">
        <f>IFERROR(VLOOKUP(A887,[2]Sheet1!$A:$I,9,FALSE),0)</f>
        <v>0</v>
      </c>
      <c r="N887">
        <f>IFERROR(VLOOKUP(A887,[3]Sheet1!$A:$G,2,FALSE),0)</f>
        <v>0</v>
      </c>
      <c r="O887">
        <f>IFERROR(VLOOKUP(A887,[3]Sheet1!$A:$G,3,FALSE),0)</f>
        <v>0</v>
      </c>
      <c r="P887">
        <f>IFERROR(VLOOKUP(A887,[3]Sheet1!$A:$G,4,FALSE),0)</f>
        <v>0</v>
      </c>
      <c r="Q887">
        <f>IFERROR(VLOOKUP(A887,[3]Sheet1!$A:$G,5,FALSE),0)</f>
        <v>0</v>
      </c>
      <c r="R887">
        <f>IFERROR(VLOOKUP(A887,[3]Sheet1!$A:$G,6,FALSE),0)</f>
        <v>0</v>
      </c>
      <c r="S887">
        <f>IFERROR(VLOOKUP(A887,[3]Sheet1!$A:$G,7,FALSE),0)</f>
        <v>0</v>
      </c>
      <c r="T887" t="str">
        <f t="shared" si="79"/>
        <v>Sim</v>
      </c>
      <c r="U887" t="str">
        <f t="shared" si="80"/>
        <v>Sim</v>
      </c>
      <c r="V887" t="str">
        <f t="shared" si="81"/>
        <v>Sim</v>
      </c>
      <c r="W887" t="str">
        <f t="shared" si="82"/>
        <v>Sim</v>
      </c>
      <c r="X887" t="str">
        <f t="shared" si="83"/>
        <v>Não</v>
      </c>
      <c r="Y887" t="str">
        <f t="shared" si="84"/>
        <v>Sim</v>
      </c>
    </row>
    <row r="888" spans="1:25" x14ac:dyDescent="0.25">
      <c r="A888" s="5">
        <v>241480</v>
      </c>
      <c r="B888">
        <f>IFERROR(VLOOKUP(A888,[1]Monitoramento_Base_somente_disp!$A:$J,5,FALSE),0)</f>
        <v>28201</v>
      </c>
      <c r="C888">
        <f>IFERROR(VLOOKUP(A888,[1]Monitoramento_Base_somente_disp!$A:$J,6,FALSE),0)</f>
        <v>10068509</v>
      </c>
      <c r="D888">
        <f>IFERROR(VLOOKUP(A888,[1]Monitoramento_Base_somente_disp!$A:$J,7,FALSE),0)</f>
        <v>32160</v>
      </c>
      <c r="E888">
        <f>IFERROR(VLOOKUP(A888,[1]Monitoramento_Base_somente_disp!$A:$J,8,FALSE),0)</f>
        <v>15489210</v>
      </c>
      <c r="F888">
        <f>IFERROR(VLOOKUP(A888,[1]Monitoramento_Base_somente_disp!$A:$J,9,FALSE),0)</f>
        <v>0</v>
      </c>
      <c r="G888">
        <f>IFERROR(VLOOKUP(A888,[1]Monitoramento_Base_somente_disp!$A:$J,10,FALSE),0)</f>
        <v>2730830</v>
      </c>
      <c r="H888">
        <f>IFERROR(VLOOKUP(A888,[2]Sheet1!$A:$I,4,FALSE),0)</f>
        <v>0</v>
      </c>
      <c r="I888">
        <f>IFERROR(VLOOKUP(A888,[2]Sheet1!$A:$I,5,FALSE),0)</f>
        <v>0</v>
      </c>
      <c r="J888">
        <f>IFERROR(VLOOKUP(A888,[2]Sheet1!$A:$I,6,FALSE),0)</f>
        <v>0</v>
      </c>
      <c r="K888">
        <f>IFERROR(VLOOKUP(A888,[2]Sheet1!$A:$I,7,FALSE),0)</f>
        <v>0</v>
      </c>
      <c r="L888">
        <f>IFERROR(VLOOKUP(A888,[2]Sheet1!$A:$I,8,FALSE),0)</f>
        <v>0</v>
      </c>
      <c r="M888">
        <f>IFERROR(VLOOKUP(A888,[2]Sheet1!$A:$I,9,FALSE),0)</f>
        <v>0</v>
      </c>
      <c r="N888">
        <f>IFERROR(VLOOKUP(A888,[3]Sheet1!$A:$G,2,FALSE),0)</f>
        <v>0</v>
      </c>
      <c r="O888">
        <f>IFERROR(VLOOKUP(A888,[3]Sheet1!$A:$G,3,FALSE),0)</f>
        <v>0</v>
      </c>
      <c r="P888">
        <f>IFERROR(VLOOKUP(A888,[3]Sheet1!$A:$G,4,FALSE),0)</f>
        <v>0</v>
      </c>
      <c r="Q888">
        <f>IFERROR(VLOOKUP(A888,[3]Sheet1!$A:$G,5,FALSE),0)</f>
        <v>0</v>
      </c>
      <c r="R888">
        <f>IFERROR(VLOOKUP(A888,[3]Sheet1!$A:$G,6,FALSE),0)</f>
        <v>0</v>
      </c>
      <c r="S888">
        <f>IFERROR(VLOOKUP(A888,[3]Sheet1!$A:$G,7,FALSE),0)</f>
        <v>0</v>
      </c>
      <c r="T888" t="str">
        <f t="shared" si="79"/>
        <v>Sim</v>
      </c>
      <c r="U888" t="str">
        <f t="shared" si="80"/>
        <v>Sim</v>
      </c>
      <c r="V888" t="str">
        <f t="shared" si="81"/>
        <v>Sim</v>
      </c>
      <c r="W888" t="str">
        <f t="shared" si="82"/>
        <v>Sim</v>
      </c>
      <c r="X888" t="str">
        <f t="shared" si="83"/>
        <v>Não</v>
      </c>
      <c r="Y888" t="str">
        <f t="shared" si="84"/>
        <v>Sim</v>
      </c>
    </row>
    <row r="889" spans="1:25" x14ac:dyDescent="0.25">
      <c r="A889" s="5">
        <v>241490</v>
      </c>
      <c r="B889">
        <f>IFERROR(VLOOKUP(A889,[1]Monitoramento_Base_somente_disp!$A:$J,5,FALSE),0)</f>
        <v>0</v>
      </c>
      <c r="C889">
        <f>IFERROR(VLOOKUP(A889,[1]Monitoramento_Base_somente_disp!$A:$J,6,FALSE),0)</f>
        <v>1269900</v>
      </c>
      <c r="D889">
        <f>IFERROR(VLOOKUP(A889,[1]Monitoramento_Base_somente_disp!$A:$J,7,FALSE),0)</f>
        <v>0</v>
      </c>
      <c r="E889">
        <f>IFERROR(VLOOKUP(A889,[1]Monitoramento_Base_somente_disp!$A:$J,8,FALSE),0)</f>
        <v>1313532</v>
      </c>
      <c r="F889">
        <f>IFERROR(VLOOKUP(A889,[1]Monitoramento_Base_somente_disp!$A:$J,9,FALSE),0)</f>
        <v>0</v>
      </c>
      <c r="G889">
        <f>IFERROR(VLOOKUP(A889,[1]Monitoramento_Base_somente_disp!$A:$J,10,FALSE),0)</f>
        <v>211860</v>
      </c>
      <c r="H889">
        <f>IFERROR(VLOOKUP(A889,[2]Sheet1!$A:$I,4,FALSE),0)</f>
        <v>0</v>
      </c>
      <c r="I889">
        <f>IFERROR(VLOOKUP(A889,[2]Sheet1!$A:$I,5,FALSE),0)</f>
        <v>0</v>
      </c>
      <c r="J889">
        <f>IFERROR(VLOOKUP(A889,[2]Sheet1!$A:$I,6,FALSE),0)</f>
        <v>0</v>
      </c>
      <c r="K889">
        <f>IFERROR(VLOOKUP(A889,[2]Sheet1!$A:$I,7,FALSE),0)</f>
        <v>0</v>
      </c>
      <c r="L889">
        <f>IFERROR(VLOOKUP(A889,[2]Sheet1!$A:$I,8,FALSE),0)</f>
        <v>0</v>
      </c>
      <c r="M889">
        <f>IFERROR(VLOOKUP(A889,[2]Sheet1!$A:$I,9,FALSE),0)</f>
        <v>0</v>
      </c>
      <c r="N889">
        <f>IFERROR(VLOOKUP(A889,[3]Sheet1!$A:$G,2,FALSE),0)</f>
        <v>0</v>
      </c>
      <c r="O889">
        <f>IFERROR(VLOOKUP(A889,[3]Sheet1!$A:$G,3,FALSE),0)</f>
        <v>0</v>
      </c>
      <c r="P889">
        <f>IFERROR(VLOOKUP(A889,[3]Sheet1!$A:$G,4,FALSE),0)</f>
        <v>0</v>
      </c>
      <c r="Q889">
        <f>IFERROR(VLOOKUP(A889,[3]Sheet1!$A:$G,5,FALSE),0)</f>
        <v>0</v>
      </c>
      <c r="R889">
        <f>IFERROR(VLOOKUP(A889,[3]Sheet1!$A:$G,6,FALSE),0)</f>
        <v>0</v>
      </c>
      <c r="S889">
        <f>IFERROR(VLOOKUP(A889,[3]Sheet1!$A:$G,7,FALSE),0)</f>
        <v>0</v>
      </c>
      <c r="T889" t="str">
        <f t="shared" si="79"/>
        <v>Não</v>
      </c>
      <c r="U889" t="str">
        <f t="shared" si="80"/>
        <v>Sim</v>
      </c>
      <c r="V889" t="str">
        <f t="shared" si="81"/>
        <v>Não</v>
      </c>
      <c r="W889" t="str">
        <f t="shared" si="82"/>
        <v>Sim</v>
      </c>
      <c r="X889" t="str">
        <f t="shared" si="83"/>
        <v>Não</v>
      </c>
      <c r="Y889" t="str">
        <f t="shared" si="84"/>
        <v>Sim</v>
      </c>
    </row>
    <row r="890" spans="1:25" x14ac:dyDescent="0.25">
      <c r="A890" s="5">
        <v>241500</v>
      </c>
      <c r="B890">
        <f>IFERROR(VLOOKUP(A890,[1]Monitoramento_Base_somente_disp!$A:$J,5,FALSE),0)</f>
        <v>9562</v>
      </c>
      <c r="C890">
        <f>IFERROR(VLOOKUP(A890,[1]Monitoramento_Base_somente_disp!$A:$J,6,FALSE),0)</f>
        <v>2027292</v>
      </c>
      <c r="D890">
        <f>IFERROR(VLOOKUP(A890,[1]Monitoramento_Base_somente_disp!$A:$J,7,FALSE),0)</f>
        <v>7212</v>
      </c>
      <c r="E890">
        <f>IFERROR(VLOOKUP(A890,[1]Monitoramento_Base_somente_disp!$A:$J,8,FALSE),0)</f>
        <v>2249010</v>
      </c>
      <c r="F890">
        <f>IFERROR(VLOOKUP(A890,[1]Monitoramento_Base_somente_disp!$A:$J,9,FALSE),0)</f>
        <v>0</v>
      </c>
      <c r="G890">
        <f>IFERROR(VLOOKUP(A890,[1]Monitoramento_Base_somente_disp!$A:$J,10,FALSE),0)</f>
        <v>349840</v>
      </c>
      <c r="H890">
        <f>IFERROR(VLOOKUP(A890,[2]Sheet1!$A:$I,4,FALSE),0)</f>
        <v>0</v>
      </c>
      <c r="I890">
        <f>IFERROR(VLOOKUP(A890,[2]Sheet1!$A:$I,5,FALSE),0)</f>
        <v>0</v>
      </c>
      <c r="J890">
        <f>IFERROR(VLOOKUP(A890,[2]Sheet1!$A:$I,6,FALSE),0)</f>
        <v>0</v>
      </c>
      <c r="K890">
        <f>IFERROR(VLOOKUP(A890,[2]Sheet1!$A:$I,7,FALSE),0)</f>
        <v>0</v>
      </c>
      <c r="L890">
        <f>IFERROR(VLOOKUP(A890,[2]Sheet1!$A:$I,8,FALSE),0)</f>
        <v>0</v>
      </c>
      <c r="M890">
        <f>IFERROR(VLOOKUP(A890,[2]Sheet1!$A:$I,9,FALSE),0)</f>
        <v>0</v>
      </c>
      <c r="N890">
        <f>IFERROR(VLOOKUP(A890,[3]Sheet1!$A:$G,2,FALSE),0)</f>
        <v>0</v>
      </c>
      <c r="O890">
        <f>IFERROR(VLOOKUP(A890,[3]Sheet1!$A:$G,3,FALSE),0)</f>
        <v>0</v>
      </c>
      <c r="P890">
        <f>IFERROR(VLOOKUP(A890,[3]Sheet1!$A:$G,4,FALSE),0)</f>
        <v>0</v>
      </c>
      <c r="Q890">
        <f>IFERROR(VLOOKUP(A890,[3]Sheet1!$A:$G,5,FALSE),0)</f>
        <v>0</v>
      </c>
      <c r="R890">
        <f>IFERROR(VLOOKUP(A890,[3]Sheet1!$A:$G,6,FALSE),0)</f>
        <v>0</v>
      </c>
      <c r="S890">
        <f>IFERROR(VLOOKUP(A890,[3]Sheet1!$A:$G,7,FALSE),0)</f>
        <v>0</v>
      </c>
      <c r="T890" t="str">
        <f t="shared" si="79"/>
        <v>Sim</v>
      </c>
      <c r="U890" t="str">
        <f t="shared" si="80"/>
        <v>Sim</v>
      </c>
      <c r="V890" t="str">
        <f t="shared" si="81"/>
        <v>Sim</v>
      </c>
      <c r="W890" t="str">
        <f t="shared" si="82"/>
        <v>Sim</v>
      </c>
      <c r="X890" t="str">
        <f t="shared" si="83"/>
        <v>Não</v>
      </c>
      <c r="Y890" t="str">
        <f t="shared" si="84"/>
        <v>Sim</v>
      </c>
    </row>
    <row r="891" spans="1:25" x14ac:dyDescent="0.25">
      <c r="A891" s="5">
        <v>250010</v>
      </c>
      <c r="B891">
        <f>IFERROR(VLOOKUP(A891,[1]Monitoramento_Base_somente_disp!$A:$J,5,FALSE),0)</f>
        <v>47604</v>
      </c>
      <c r="C891">
        <f>IFERROR(VLOOKUP(A891,[1]Monitoramento_Base_somente_disp!$A:$J,6,FALSE),0)</f>
        <v>6460142</v>
      </c>
      <c r="D891">
        <f>IFERROR(VLOOKUP(A891,[1]Monitoramento_Base_somente_disp!$A:$J,7,FALSE),0)</f>
        <v>40555</v>
      </c>
      <c r="E891">
        <f>IFERROR(VLOOKUP(A891,[1]Monitoramento_Base_somente_disp!$A:$J,8,FALSE),0)</f>
        <v>6142585</v>
      </c>
      <c r="F891">
        <f>IFERROR(VLOOKUP(A891,[1]Monitoramento_Base_somente_disp!$A:$J,9,FALSE),0)</f>
        <v>1229</v>
      </c>
      <c r="G891">
        <f>IFERROR(VLOOKUP(A891,[1]Monitoramento_Base_somente_disp!$A:$J,10,FALSE),0)</f>
        <v>882178</v>
      </c>
      <c r="H891">
        <f>IFERROR(VLOOKUP(A891,[2]Sheet1!$A:$I,4,FALSE),0)</f>
        <v>0</v>
      </c>
      <c r="I891">
        <f>IFERROR(VLOOKUP(A891,[2]Sheet1!$A:$I,5,FALSE),0)</f>
        <v>0</v>
      </c>
      <c r="J891">
        <f>IFERROR(VLOOKUP(A891,[2]Sheet1!$A:$I,6,FALSE),0)</f>
        <v>0</v>
      </c>
      <c r="K891">
        <f>IFERROR(VLOOKUP(A891,[2]Sheet1!$A:$I,7,FALSE),0)</f>
        <v>0</v>
      </c>
      <c r="L891">
        <f>IFERROR(VLOOKUP(A891,[2]Sheet1!$A:$I,8,FALSE),0)</f>
        <v>0</v>
      </c>
      <c r="M891">
        <f>IFERROR(VLOOKUP(A891,[2]Sheet1!$A:$I,9,FALSE),0)</f>
        <v>0</v>
      </c>
      <c r="N891">
        <f>IFERROR(VLOOKUP(A891,[3]Sheet1!$A:$G,2,FALSE),0)</f>
        <v>0</v>
      </c>
      <c r="O891">
        <f>IFERROR(VLOOKUP(A891,[3]Sheet1!$A:$G,3,FALSE),0)</f>
        <v>0</v>
      </c>
      <c r="P891">
        <f>IFERROR(VLOOKUP(A891,[3]Sheet1!$A:$G,4,FALSE),0)</f>
        <v>0</v>
      </c>
      <c r="Q891">
        <f>IFERROR(VLOOKUP(A891,[3]Sheet1!$A:$G,5,FALSE),0)</f>
        <v>0</v>
      </c>
      <c r="R891">
        <f>IFERROR(VLOOKUP(A891,[3]Sheet1!$A:$G,6,FALSE),0)</f>
        <v>0</v>
      </c>
      <c r="S891">
        <f>IFERROR(VLOOKUP(A891,[3]Sheet1!$A:$G,7,FALSE),0)</f>
        <v>0</v>
      </c>
      <c r="T891" t="str">
        <f t="shared" si="79"/>
        <v>Sim</v>
      </c>
      <c r="U891" t="str">
        <f t="shared" si="80"/>
        <v>Sim</v>
      </c>
      <c r="V891" t="str">
        <f t="shared" si="81"/>
        <v>Sim</v>
      </c>
      <c r="W891" t="str">
        <f t="shared" si="82"/>
        <v>Sim</v>
      </c>
      <c r="X891" t="str">
        <f t="shared" si="83"/>
        <v>Sim</v>
      </c>
      <c r="Y891" t="str">
        <f t="shared" si="84"/>
        <v>Sim</v>
      </c>
    </row>
    <row r="892" spans="1:25" x14ac:dyDescent="0.25">
      <c r="A892" s="5">
        <v>250020</v>
      </c>
      <c r="B892">
        <f>IFERROR(VLOOKUP(A892,[1]Monitoramento_Base_somente_disp!$A:$J,5,FALSE),0)</f>
        <v>884</v>
      </c>
      <c r="C892">
        <f>IFERROR(VLOOKUP(A892,[1]Monitoramento_Base_somente_disp!$A:$J,6,FALSE),0)</f>
        <v>1385416</v>
      </c>
      <c r="D892">
        <f>IFERROR(VLOOKUP(A892,[1]Monitoramento_Base_somente_disp!$A:$J,7,FALSE),0)</f>
        <v>0</v>
      </c>
      <c r="E892">
        <f>IFERROR(VLOOKUP(A892,[1]Monitoramento_Base_somente_disp!$A:$J,8,FALSE),0)</f>
        <v>2597919</v>
      </c>
      <c r="F892">
        <f>IFERROR(VLOOKUP(A892,[1]Monitoramento_Base_somente_disp!$A:$J,9,FALSE),0)</f>
        <v>0</v>
      </c>
      <c r="G892">
        <f>IFERROR(VLOOKUP(A892,[1]Monitoramento_Base_somente_disp!$A:$J,10,FALSE),0)</f>
        <v>526665</v>
      </c>
      <c r="H892">
        <f>IFERROR(VLOOKUP(A892,[2]Sheet1!$A:$I,4,FALSE),0)</f>
        <v>0</v>
      </c>
      <c r="I892">
        <f>IFERROR(VLOOKUP(A892,[2]Sheet1!$A:$I,5,FALSE),0)</f>
        <v>0</v>
      </c>
      <c r="J892">
        <f>IFERROR(VLOOKUP(A892,[2]Sheet1!$A:$I,6,FALSE),0)</f>
        <v>0</v>
      </c>
      <c r="K892">
        <f>IFERROR(VLOOKUP(A892,[2]Sheet1!$A:$I,7,FALSE),0)</f>
        <v>0</v>
      </c>
      <c r="L892">
        <f>IFERROR(VLOOKUP(A892,[2]Sheet1!$A:$I,8,FALSE),0)</f>
        <v>0</v>
      </c>
      <c r="M892">
        <f>IFERROR(VLOOKUP(A892,[2]Sheet1!$A:$I,9,FALSE),0)</f>
        <v>0</v>
      </c>
      <c r="N892">
        <f>IFERROR(VLOOKUP(A892,[3]Sheet1!$A:$G,2,FALSE),0)</f>
        <v>0</v>
      </c>
      <c r="O892">
        <f>IFERROR(VLOOKUP(A892,[3]Sheet1!$A:$G,3,FALSE),0)</f>
        <v>0</v>
      </c>
      <c r="P892">
        <f>IFERROR(VLOOKUP(A892,[3]Sheet1!$A:$G,4,FALSE),0)</f>
        <v>0</v>
      </c>
      <c r="Q892">
        <f>IFERROR(VLOOKUP(A892,[3]Sheet1!$A:$G,5,FALSE),0)</f>
        <v>0</v>
      </c>
      <c r="R892">
        <f>IFERROR(VLOOKUP(A892,[3]Sheet1!$A:$G,6,FALSE),0)</f>
        <v>0</v>
      </c>
      <c r="S892">
        <f>IFERROR(VLOOKUP(A892,[3]Sheet1!$A:$G,7,FALSE),0)</f>
        <v>0</v>
      </c>
      <c r="T892" t="str">
        <f t="shared" si="79"/>
        <v>Sim</v>
      </c>
      <c r="U892" t="str">
        <f t="shared" si="80"/>
        <v>Sim</v>
      </c>
      <c r="V892" t="str">
        <f t="shared" si="81"/>
        <v>Não</v>
      </c>
      <c r="W892" t="str">
        <f t="shared" si="82"/>
        <v>Sim</v>
      </c>
      <c r="X892" t="str">
        <f t="shared" si="83"/>
        <v>Não</v>
      </c>
      <c r="Y892" t="str">
        <f t="shared" si="84"/>
        <v>Sim</v>
      </c>
    </row>
    <row r="893" spans="1:25" x14ac:dyDescent="0.25">
      <c r="A893" s="5">
        <v>250030</v>
      </c>
      <c r="B893">
        <f>IFERROR(VLOOKUP(A893,[1]Monitoramento_Base_somente_disp!$A:$J,5,FALSE),0)</f>
        <v>0</v>
      </c>
      <c r="C893">
        <f>IFERROR(VLOOKUP(A893,[1]Monitoramento_Base_somente_disp!$A:$J,6,FALSE),0)</f>
        <v>0</v>
      </c>
      <c r="D893">
        <f>IFERROR(VLOOKUP(A893,[1]Monitoramento_Base_somente_disp!$A:$J,7,FALSE),0)</f>
        <v>0</v>
      </c>
      <c r="E893">
        <f>IFERROR(VLOOKUP(A893,[1]Monitoramento_Base_somente_disp!$A:$J,8,FALSE),0)</f>
        <v>0</v>
      </c>
      <c r="F893">
        <f>IFERROR(VLOOKUP(A893,[1]Monitoramento_Base_somente_disp!$A:$J,9,FALSE),0)</f>
        <v>0</v>
      </c>
      <c r="G893">
        <f>IFERROR(VLOOKUP(A893,[1]Monitoramento_Base_somente_disp!$A:$J,10,FALSE),0)</f>
        <v>0</v>
      </c>
      <c r="H893">
        <f>IFERROR(VLOOKUP(A893,[2]Sheet1!$A:$I,4,FALSE),0)</f>
        <v>0</v>
      </c>
      <c r="I893">
        <f>IFERROR(VLOOKUP(A893,[2]Sheet1!$A:$I,5,FALSE),0)</f>
        <v>0</v>
      </c>
      <c r="J893">
        <f>IFERROR(VLOOKUP(A893,[2]Sheet1!$A:$I,6,FALSE),0)</f>
        <v>0</v>
      </c>
      <c r="K893">
        <f>IFERROR(VLOOKUP(A893,[2]Sheet1!$A:$I,7,FALSE),0)</f>
        <v>0</v>
      </c>
      <c r="L893">
        <f>IFERROR(VLOOKUP(A893,[2]Sheet1!$A:$I,8,FALSE),0)</f>
        <v>0</v>
      </c>
      <c r="M893">
        <f>IFERROR(VLOOKUP(A893,[2]Sheet1!$A:$I,9,FALSE),0)</f>
        <v>0</v>
      </c>
      <c r="N893">
        <f>IFERROR(VLOOKUP(A893,[3]Sheet1!$A:$G,2,FALSE),0)</f>
        <v>0</v>
      </c>
      <c r="O893">
        <f>IFERROR(VLOOKUP(A893,[3]Sheet1!$A:$G,3,FALSE),0)</f>
        <v>0</v>
      </c>
      <c r="P893">
        <f>IFERROR(VLOOKUP(A893,[3]Sheet1!$A:$G,4,FALSE),0)</f>
        <v>0</v>
      </c>
      <c r="Q893">
        <f>IFERROR(VLOOKUP(A893,[3]Sheet1!$A:$G,5,FALSE),0)</f>
        <v>0</v>
      </c>
      <c r="R893">
        <f>IFERROR(VLOOKUP(A893,[3]Sheet1!$A:$G,6,FALSE),0)</f>
        <v>0</v>
      </c>
      <c r="S893">
        <f>IFERROR(VLOOKUP(A893,[3]Sheet1!$A:$G,7,FALSE),0)</f>
        <v>0</v>
      </c>
      <c r="T893" t="str">
        <f t="shared" si="79"/>
        <v>Não</v>
      </c>
      <c r="U893" t="str">
        <f t="shared" si="80"/>
        <v>Não</v>
      </c>
      <c r="V893" t="str">
        <f t="shared" si="81"/>
        <v>Não</v>
      </c>
      <c r="W893" t="str">
        <f t="shared" si="82"/>
        <v>Não</v>
      </c>
      <c r="X893" t="str">
        <f t="shared" si="83"/>
        <v>Não</v>
      </c>
      <c r="Y893" t="str">
        <f t="shared" si="84"/>
        <v>Não</v>
      </c>
    </row>
    <row r="894" spans="1:25" x14ac:dyDescent="0.25">
      <c r="A894" s="5">
        <v>250040</v>
      </c>
      <c r="B894">
        <f>IFERROR(VLOOKUP(A894,[1]Monitoramento_Base_somente_disp!$A:$J,5,FALSE),0)</f>
        <v>81737</v>
      </c>
      <c r="C894">
        <f>IFERROR(VLOOKUP(A894,[1]Monitoramento_Base_somente_disp!$A:$J,6,FALSE),0)</f>
        <v>48350828</v>
      </c>
      <c r="D894">
        <f>IFERROR(VLOOKUP(A894,[1]Monitoramento_Base_somente_disp!$A:$J,7,FALSE),0)</f>
        <v>62671</v>
      </c>
      <c r="E894">
        <f>IFERROR(VLOOKUP(A894,[1]Monitoramento_Base_somente_disp!$A:$J,8,FALSE),0)</f>
        <v>48787998</v>
      </c>
      <c r="F894">
        <f>IFERROR(VLOOKUP(A894,[1]Monitoramento_Base_somente_disp!$A:$J,9,FALSE),0)</f>
        <v>7373</v>
      </c>
      <c r="G894">
        <f>IFERROR(VLOOKUP(A894,[1]Monitoramento_Base_somente_disp!$A:$J,10,FALSE),0)</f>
        <v>8347403</v>
      </c>
      <c r="H894">
        <f>IFERROR(VLOOKUP(A894,[2]Sheet1!$A:$I,4,FALSE),0)</f>
        <v>0</v>
      </c>
      <c r="I894">
        <f>IFERROR(VLOOKUP(A894,[2]Sheet1!$A:$I,5,FALSE),0)</f>
        <v>0</v>
      </c>
      <c r="J894">
        <f>IFERROR(VLOOKUP(A894,[2]Sheet1!$A:$I,6,FALSE),0)</f>
        <v>0</v>
      </c>
      <c r="K894">
        <f>IFERROR(VLOOKUP(A894,[2]Sheet1!$A:$I,7,FALSE),0)</f>
        <v>0</v>
      </c>
      <c r="L894">
        <f>IFERROR(VLOOKUP(A894,[2]Sheet1!$A:$I,8,FALSE),0)</f>
        <v>0</v>
      </c>
      <c r="M894">
        <f>IFERROR(VLOOKUP(A894,[2]Sheet1!$A:$I,9,FALSE),0)</f>
        <v>0</v>
      </c>
      <c r="N894">
        <f>IFERROR(VLOOKUP(A894,[3]Sheet1!$A:$G,2,FALSE),0)</f>
        <v>0</v>
      </c>
      <c r="O894">
        <f>IFERROR(VLOOKUP(A894,[3]Sheet1!$A:$G,3,FALSE),0)</f>
        <v>0</v>
      </c>
      <c r="P894">
        <f>IFERROR(VLOOKUP(A894,[3]Sheet1!$A:$G,4,FALSE),0)</f>
        <v>0</v>
      </c>
      <c r="Q894">
        <f>IFERROR(VLOOKUP(A894,[3]Sheet1!$A:$G,5,FALSE),0)</f>
        <v>0</v>
      </c>
      <c r="R894">
        <f>IFERROR(VLOOKUP(A894,[3]Sheet1!$A:$G,6,FALSE),0)</f>
        <v>0</v>
      </c>
      <c r="S894">
        <f>IFERROR(VLOOKUP(A894,[3]Sheet1!$A:$G,7,FALSE),0)</f>
        <v>0</v>
      </c>
      <c r="T894" t="str">
        <f t="shared" si="79"/>
        <v>Sim</v>
      </c>
      <c r="U894" t="str">
        <f t="shared" si="80"/>
        <v>Sim</v>
      </c>
      <c r="V894" t="str">
        <f t="shared" si="81"/>
        <v>Sim</v>
      </c>
      <c r="W894" t="str">
        <f t="shared" si="82"/>
        <v>Sim</v>
      </c>
      <c r="X894" t="str">
        <f t="shared" si="83"/>
        <v>Sim</v>
      </c>
      <c r="Y894" t="str">
        <f t="shared" si="84"/>
        <v>Sim</v>
      </c>
    </row>
    <row r="895" spans="1:25" x14ac:dyDescent="0.25">
      <c r="A895" s="5">
        <v>250053</v>
      </c>
      <c r="B895">
        <f>IFERROR(VLOOKUP(A895,[1]Monitoramento_Base_somente_disp!$A:$J,5,FALSE),0)</f>
        <v>17148</v>
      </c>
      <c r="C895">
        <f>IFERROR(VLOOKUP(A895,[1]Monitoramento_Base_somente_disp!$A:$J,6,FALSE),0)</f>
        <v>10715238</v>
      </c>
      <c r="D895">
        <f>IFERROR(VLOOKUP(A895,[1]Monitoramento_Base_somente_disp!$A:$J,7,FALSE),0)</f>
        <v>18428</v>
      </c>
      <c r="E895">
        <f>IFERROR(VLOOKUP(A895,[1]Monitoramento_Base_somente_disp!$A:$J,8,FALSE),0)</f>
        <v>12004537</v>
      </c>
      <c r="F895">
        <f>IFERROR(VLOOKUP(A895,[1]Monitoramento_Base_somente_disp!$A:$J,9,FALSE),0)</f>
        <v>90</v>
      </c>
      <c r="G895">
        <f>IFERROR(VLOOKUP(A895,[1]Monitoramento_Base_somente_disp!$A:$J,10,FALSE),0)</f>
        <v>1908475</v>
      </c>
      <c r="H895">
        <f>IFERROR(VLOOKUP(A895,[2]Sheet1!$A:$I,4,FALSE),0)</f>
        <v>0</v>
      </c>
      <c r="I895">
        <f>IFERROR(VLOOKUP(A895,[2]Sheet1!$A:$I,5,FALSE),0)</f>
        <v>0</v>
      </c>
      <c r="J895">
        <f>IFERROR(VLOOKUP(A895,[2]Sheet1!$A:$I,6,FALSE),0)</f>
        <v>0</v>
      </c>
      <c r="K895">
        <f>IFERROR(VLOOKUP(A895,[2]Sheet1!$A:$I,7,FALSE),0)</f>
        <v>0</v>
      </c>
      <c r="L895">
        <f>IFERROR(VLOOKUP(A895,[2]Sheet1!$A:$I,8,FALSE),0)</f>
        <v>0</v>
      </c>
      <c r="M895">
        <f>IFERROR(VLOOKUP(A895,[2]Sheet1!$A:$I,9,FALSE),0)</f>
        <v>0</v>
      </c>
      <c r="N895">
        <f>IFERROR(VLOOKUP(A895,[3]Sheet1!$A:$G,2,FALSE),0)</f>
        <v>0</v>
      </c>
      <c r="O895">
        <f>IFERROR(VLOOKUP(A895,[3]Sheet1!$A:$G,3,FALSE),0)</f>
        <v>0</v>
      </c>
      <c r="P895">
        <f>IFERROR(VLOOKUP(A895,[3]Sheet1!$A:$G,4,FALSE),0)</f>
        <v>0</v>
      </c>
      <c r="Q895">
        <f>IFERROR(VLOOKUP(A895,[3]Sheet1!$A:$G,5,FALSE),0)</f>
        <v>0</v>
      </c>
      <c r="R895">
        <f>IFERROR(VLOOKUP(A895,[3]Sheet1!$A:$G,6,FALSE),0)</f>
        <v>0</v>
      </c>
      <c r="S895">
        <f>IFERROR(VLOOKUP(A895,[3]Sheet1!$A:$G,7,FALSE),0)</f>
        <v>0</v>
      </c>
      <c r="T895" t="str">
        <f t="shared" si="79"/>
        <v>Sim</v>
      </c>
      <c r="U895" t="str">
        <f t="shared" si="80"/>
        <v>Sim</v>
      </c>
      <c r="V895" t="str">
        <f t="shared" si="81"/>
        <v>Sim</v>
      </c>
      <c r="W895" t="str">
        <f t="shared" si="82"/>
        <v>Sim</v>
      </c>
      <c r="X895" t="str">
        <f t="shared" si="83"/>
        <v>Sim</v>
      </c>
      <c r="Y895" t="str">
        <f t="shared" si="84"/>
        <v>Sim</v>
      </c>
    </row>
    <row r="896" spans="1:25" x14ac:dyDescent="0.25">
      <c r="A896" s="5">
        <v>250057</v>
      </c>
      <c r="B896">
        <f>IFERROR(VLOOKUP(A896,[1]Monitoramento_Base_somente_disp!$A:$J,5,FALSE),0)</f>
        <v>26456</v>
      </c>
      <c r="C896">
        <f>IFERROR(VLOOKUP(A896,[1]Monitoramento_Base_somente_disp!$A:$J,6,FALSE),0)</f>
        <v>8541022</v>
      </c>
      <c r="D896">
        <f>IFERROR(VLOOKUP(A896,[1]Monitoramento_Base_somente_disp!$A:$J,7,FALSE),0)</f>
        <v>43619</v>
      </c>
      <c r="E896">
        <f>IFERROR(VLOOKUP(A896,[1]Monitoramento_Base_somente_disp!$A:$J,8,FALSE),0)</f>
        <v>9860413</v>
      </c>
      <c r="F896">
        <f>IFERROR(VLOOKUP(A896,[1]Monitoramento_Base_somente_disp!$A:$J,9,FALSE),0)</f>
        <v>5330</v>
      </c>
      <c r="G896">
        <f>IFERROR(VLOOKUP(A896,[1]Monitoramento_Base_somente_disp!$A:$J,10,FALSE),0)</f>
        <v>1489105</v>
      </c>
      <c r="H896">
        <f>IFERROR(VLOOKUP(A896,[2]Sheet1!$A:$I,4,FALSE),0)</f>
        <v>0</v>
      </c>
      <c r="I896">
        <f>IFERROR(VLOOKUP(A896,[2]Sheet1!$A:$I,5,FALSE),0)</f>
        <v>0</v>
      </c>
      <c r="J896">
        <f>IFERROR(VLOOKUP(A896,[2]Sheet1!$A:$I,6,FALSE),0)</f>
        <v>0</v>
      </c>
      <c r="K896">
        <f>IFERROR(VLOOKUP(A896,[2]Sheet1!$A:$I,7,FALSE),0)</f>
        <v>0</v>
      </c>
      <c r="L896">
        <f>IFERROR(VLOOKUP(A896,[2]Sheet1!$A:$I,8,FALSE),0)</f>
        <v>0</v>
      </c>
      <c r="M896">
        <f>IFERROR(VLOOKUP(A896,[2]Sheet1!$A:$I,9,FALSE),0)</f>
        <v>0</v>
      </c>
      <c r="N896">
        <f>IFERROR(VLOOKUP(A896,[3]Sheet1!$A:$G,2,FALSE),0)</f>
        <v>0</v>
      </c>
      <c r="O896">
        <f>IFERROR(VLOOKUP(A896,[3]Sheet1!$A:$G,3,FALSE),0)</f>
        <v>0</v>
      </c>
      <c r="P896">
        <f>IFERROR(VLOOKUP(A896,[3]Sheet1!$A:$G,4,FALSE),0)</f>
        <v>0</v>
      </c>
      <c r="Q896">
        <f>IFERROR(VLOOKUP(A896,[3]Sheet1!$A:$G,5,FALSE),0)</f>
        <v>0</v>
      </c>
      <c r="R896">
        <f>IFERROR(VLOOKUP(A896,[3]Sheet1!$A:$G,6,FALSE),0)</f>
        <v>0</v>
      </c>
      <c r="S896">
        <f>IFERROR(VLOOKUP(A896,[3]Sheet1!$A:$G,7,FALSE),0)</f>
        <v>0</v>
      </c>
      <c r="T896" t="str">
        <f t="shared" si="79"/>
        <v>Sim</v>
      </c>
      <c r="U896" t="str">
        <f t="shared" si="80"/>
        <v>Sim</v>
      </c>
      <c r="V896" t="str">
        <f t="shared" si="81"/>
        <v>Sim</v>
      </c>
      <c r="W896" t="str">
        <f t="shared" si="82"/>
        <v>Sim</v>
      </c>
      <c r="X896" t="str">
        <f t="shared" si="83"/>
        <v>Sim</v>
      </c>
      <c r="Y896" t="str">
        <f t="shared" si="84"/>
        <v>Sim</v>
      </c>
    </row>
    <row r="897" spans="1:25" x14ac:dyDescent="0.25">
      <c r="A897" s="5">
        <v>250070</v>
      </c>
      <c r="B897">
        <f>IFERROR(VLOOKUP(A897,[1]Monitoramento_Base_somente_disp!$A:$J,5,FALSE),0)</f>
        <v>3308</v>
      </c>
      <c r="C897">
        <f>IFERROR(VLOOKUP(A897,[1]Monitoramento_Base_somente_disp!$A:$J,6,FALSE),0)</f>
        <v>11786098</v>
      </c>
      <c r="D897">
        <f>IFERROR(VLOOKUP(A897,[1]Monitoramento_Base_somente_disp!$A:$J,7,FALSE),0)</f>
        <v>3228</v>
      </c>
      <c r="E897">
        <f>IFERROR(VLOOKUP(A897,[1]Monitoramento_Base_somente_disp!$A:$J,8,FALSE),0)</f>
        <v>14104920</v>
      </c>
      <c r="F897">
        <f>IFERROR(VLOOKUP(A897,[1]Monitoramento_Base_somente_disp!$A:$J,9,FALSE),0)</f>
        <v>0</v>
      </c>
      <c r="G897">
        <f>IFERROR(VLOOKUP(A897,[1]Monitoramento_Base_somente_disp!$A:$J,10,FALSE),0)</f>
        <v>2270265</v>
      </c>
      <c r="H897">
        <f>IFERROR(VLOOKUP(A897,[2]Sheet1!$A:$I,4,FALSE),0)</f>
        <v>0</v>
      </c>
      <c r="I897">
        <f>IFERROR(VLOOKUP(A897,[2]Sheet1!$A:$I,5,FALSE),0)</f>
        <v>0</v>
      </c>
      <c r="J897">
        <f>IFERROR(VLOOKUP(A897,[2]Sheet1!$A:$I,6,FALSE),0)</f>
        <v>0</v>
      </c>
      <c r="K897">
        <f>IFERROR(VLOOKUP(A897,[2]Sheet1!$A:$I,7,FALSE),0)</f>
        <v>0</v>
      </c>
      <c r="L897">
        <f>IFERROR(VLOOKUP(A897,[2]Sheet1!$A:$I,8,FALSE),0)</f>
        <v>0</v>
      </c>
      <c r="M897">
        <f>IFERROR(VLOOKUP(A897,[2]Sheet1!$A:$I,9,FALSE),0)</f>
        <v>0</v>
      </c>
      <c r="N897">
        <f>IFERROR(VLOOKUP(A897,[3]Sheet1!$A:$G,2,FALSE),0)</f>
        <v>0</v>
      </c>
      <c r="O897">
        <f>IFERROR(VLOOKUP(A897,[3]Sheet1!$A:$G,3,FALSE),0)</f>
        <v>0</v>
      </c>
      <c r="P897">
        <f>IFERROR(VLOOKUP(A897,[3]Sheet1!$A:$G,4,FALSE),0)</f>
        <v>0</v>
      </c>
      <c r="Q897">
        <f>IFERROR(VLOOKUP(A897,[3]Sheet1!$A:$G,5,FALSE),0)</f>
        <v>0</v>
      </c>
      <c r="R897">
        <f>IFERROR(VLOOKUP(A897,[3]Sheet1!$A:$G,6,FALSE),0)</f>
        <v>0</v>
      </c>
      <c r="S897">
        <f>IFERROR(VLOOKUP(A897,[3]Sheet1!$A:$G,7,FALSE),0)</f>
        <v>0</v>
      </c>
      <c r="T897" t="str">
        <f t="shared" si="79"/>
        <v>Sim</v>
      </c>
      <c r="U897" t="str">
        <f t="shared" si="80"/>
        <v>Sim</v>
      </c>
      <c r="V897" t="str">
        <f t="shared" si="81"/>
        <v>Sim</v>
      </c>
      <c r="W897" t="str">
        <f t="shared" si="82"/>
        <v>Sim</v>
      </c>
      <c r="X897" t="str">
        <f t="shared" si="83"/>
        <v>Não</v>
      </c>
      <c r="Y897" t="str">
        <f t="shared" si="84"/>
        <v>Sim</v>
      </c>
    </row>
    <row r="898" spans="1:25" x14ac:dyDescent="0.25">
      <c r="A898" s="5">
        <v>250073</v>
      </c>
      <c r="B898">
        <f>IFERROR(VLOOKUP(A898,[1]Monitoramento_Base_somente_disp!$A:$J,5,FALSE),0)</f>
        <v>9535</v>
      </c>
      <c r="C898">
        <f>IFERROR(VLOOKUP(A898,[1]Monitoramento_Base_somente_disp!$A:$J,6,FALSE),0)</f>
        <v>1709018</v>
      </c>
      <c r="D898">
        <f>IFERROR(VLOOKUP(A898,[1]Monitoramento_Base_somente_disp!$A:$J,7,FALSE),0)</f>
        <v>14759</v>
      </c>
      <c r="E898">
        <f>IFERROR(VLOOKUP(A898,[1]Monitoramento_Base_somente_disp!$A:$J,8,FALSE),0)</f>
        <v>2824716</v>
      </c>
      <c r="F898">
        <f>IFERROR(VLOOKUP(A898,[1]Monitoramento_Base_somente_disp!$A:$J,9,FALSE),0)</f>
        <v>0</v>
      </c>
      <c r="G898">
        <f>IFERROR(VLOOKUP(A898,[1]Monitoramento_Base_somente_disp!$A:$J,10,FALSE),0)</f>
        <v>520455</v>
      </c>
      <c r="H898">
        <f>IFERROR(VLOOKUP(A898,[2]Sheet1!$A:$I,4,FALSE),0)</f>
        <v>0</v>
      </c>
      <c r="I898">
        <f>IFERROR(VLOOKUP(A898,[2]Sheet1!$A:$I,5,FALSE),0)</f>
        <v>0</v>
      </c>
      <c r="J898">
        <f>IFERROR(VLOOKUP(A898,[2]Sheet1!$A:$I,6,FALSE),0)</f>
        <v>0</v>
      </c>
      <c r="K898">
        <f>IFERROR(VLOOKUP(A898,[2]Sheet1!$A:$I,7,FALSE),0)</f>
        <v>0</v>
      </c>
      <c r="L898">
        <f>IFERROR(VLOOKUP(A898,[2]Sheet1!$A:$I,8,FALSE),0)</f>
        <v>0</v>
      </c>
      <c r="M898">
        <f>IFERROR(VLOOKUP(A898,[2]Sheet1!$A:$I,9,FALSE),0)</f>
        <v>0</v>
      </c>
      <c r="N898">
        <f>IFERROR(VLOOKUP(A898,[3]Sheet1!$A:$G,2,FALSE),0)</f>
        <v>0</v>
      </c>
      <c r="O898">
        <f>IFERROR(VLOOKUP(A898,[3]Sheet1!$A:$G,3,FALSE),0)</f>
        <v>0</v>
      </c>
      <c r="P898">
        <f>IFERROR(VLOOKUP(A898,[3]Sheet1!$A:$G,4,FALSE),0)</f>
        <v>0</v>
      </c>
      <c r="Q898">
        <f>IFERROR(VLOOKUP(A898,[3]Sheet1!$A:$G,5,FALSE),0)</f>
        <v>0</v>
      </c>
      <c r="R898">
        <f>IFERROR(VLOOKUP(A898,[3]Sheet1!$A:$G,6,FALSE),0)</f>
        <v>0</v>
      </c>
      <c r="S898">
        <f>IFERROR(VLOOKUP(A898,[3]Sheet1!$A:$G,7,FALSE),0)</f>
        <v>0</v>
      </c>
      <c r="T898" t="str">
        <f t="shared" si="79"/>
        <v>Sim</v>
      </c>
      <c r="U898" t="str">
        <f t="shared" si="80"/>
        <v>Sim</v>
      </c>
      <c r="V898" t="str">
        <f t="shared" si="81"/>
        <v>Sim</v>
      </c>
      <c r="W898" t="str">
        <f t="shared" si="82"/>
        <v>Sim</v>
      </c>
      <c r="X898" t="str">
        <f t="shared" si="83"/>
        <v>Não</v>
      </c>
      <c r="Y898" t="str">
        <f t="shared" si="84"/>
        <v>Sim</v>
      </c>
    </row>
    <row r="899" spans="1:25" x14ac:dyDescent="0.25">
      <c r="A899" s="5">
        <v>250077</v>
      </c>
      <c r="B899">
        <f>IFERROR(VLOOKUP(A899,[1]Monitoramento_Base_somente_disp!$A:$J,5,FALSE),0)</f>
        <v>8064</v>
      </c>
      <c r="C899">
        <f>IFERROR(VLOOKUP(A899,[1]Monitoramento_Base_somente_disp!$A:$J,6,FALSE),0)</f>
        <v>3897873</v>
      </c>
      <c r="D899">
        <f>IFERROR(VLOOKUP(A899,[1]Monitoramento_Base_somente_disp!$A:$J,7,FALSE),0)</f>
        <v>2036</v>
      </c>
      <c r="E899">
        <f>IFERROR(VLOOKUP(A899,[1]Monitoramento_Base_somente_disp!$A:$J,8,FALSE),0)</f>
        <v>3715883</v>
      </c>
      <c r="F899">
        <f>IFERROR(VLOOKUP(A899,[1]Monitoramento_Base_somente_disp!$A:$J,9,FALSE),0)</f>
        <v>0</v>
      </c>
      <c r="G899">
        <f>IFERROR(VLOOKUP(A899,[1]Monitoramento_Base_somente_disp!$A:$J,10,FALSE),0)</f>
        <v>635280</v>
      </c>
      <c r="H899">
        <f>IFERROR(VLOOKUP(A899,[2]Sheet1!$A:$I,4,FALSE),0)</f>
        <v>0</v>
      </c>
      <c r="I899">
        <f>IFERROR(VLOOKUP(A899,[2]Sheet1!$A:$I,5,FALSE),0)</f>
        <v>0</v>
      </c>
      <c r="J899">
        <f>IFERROR(VLOOKUP(A899,[2]Sheet1!$A:$I,6,FALSE),0)</f>
        <v>0</v>
      </c>
      <c r="K899">
        <f>IFERROR(VLOOKUP(A899,[2]Sheet1!$A:$I,7,FALSE),0)</f>
        <v>0</v>
      </c>
      <c r="L899">
        <f>IFERROR(VLOOKUP(A899,[2]Sheet1!$A:$I,8,FALSE),0)</f>
        <v>0</v>
      </c>
      <c r="M899">
        <f>IFERROR(VLOOKUP(A899,[2]Sheet1!$A:$I,9,FALSE),0)</f>
        <v>0</v>
      </c>
      <c r="N899">
        <f>IFERROR(VLOOKUP(A899,[3]Sheet1!$A:$G,2,FALSE),0)</f>
        <v>0</v>
      </c>
      <c r="O899">
        <f>IFERROR(VLOOKUP(A899,[3]Sheet1!$A:$G,3,FALSE),0)</f>
        <v>0</v>
      </c>
      <c r="P899">
        <f>IFERROR(VLOOKUP(A899,[3]Sheet1!$A:$G,4,FALSE),0)</f>
        <v>0</v>
      </c>
      <c r="Q899">
        <f>IFERROR(VLOOKUP(A899,[3]Sheet1!$A:$G,5,FALSE),0)</f>
        <v>0</v>
      </c>
      <c r="R899">
        <f>IFERROR(VLOOKUP(A899,[3]Sheet1!$A:$G,6,FALSE),0)</f>
        <v>0</v>
      </c>
      <c r="S899">
        <f>IFERROR(VLOOKUP(A899,[3]Sheet1!$A:$G,7,FALSE),0)</f>
        <v>0</v>
      </c>
      <c r="T899" t="str">
        <f t="shared" si="79"/>
        <v>Sim</v>
      </c>
      <c r="U899" t="str">
        <f t="shared" si="80"/>
        <v>Sim</v>
      </c>
      <c r="V899" t="str">
        <f t="shared" si="81"/>
        <v>Sim</v>
      </c>
      <c r="W899" t="str">
        <f t="shared" si="82"/>
        <v>Sim</v>
      </c>
      <c r="X899" t="str">
        <f t="shared" si="83"/>
        <v>Não</v>
      </c>
      <c r="Y899" t="str">
        <f t="shared" si="84"/>
        <v>Sim</v>
      </c>
    </row>
    <row r="900" spans="1:25" x14ac:dyDescent="0.25">
      <c r="A900" s="5">
        <v>250080</v>
      </c>
      <c r="B900">
        <f>IFERROR(VLOOKUP(A900,[1]Monitoramento_Base_somente_disp!$A:$J,5,FALSE),0)</f>
        <v>18845</v>
      </c>
      <c r="C900">
        <f>IFERROR(VLOOKUP(A900,[1]Monitoramento_Base_somente_disp!$A:$J,6,FALSE),0)</f>
        <v>2024785</v>
      </c>
      <c r="D900">
        <f>IFERROR(VLOOKUP(A900,[1]Monitoramento_Base_somente_disp!$A:$J,7,FALSE),0)</f>
        <v>8750</v>
      </c>
      <c r="E900">
        <f>IFERROR(VLOOKUP(A900,[1]Monitoramento_Base_somente_disp!$A:$J,8,FALSE),0)</f>
        <v>1032042</v>
      </c>
      <c r="F900">
        <f>IFERROR(VLOOKUP(A900,[1]Monitoramento_Base_somente_disp!$A:$J,9,FALSE),0)</f>
        <v>1173</v>
      </c>
      <c r="G900">
        <f>IFERROR(VLOOKUP(A900,[1]Monitoramento_Base_somente_disp!$A:$J,10,FALSE),0)</f>
        <v>113371</v>
      </c>
      <c r="H900">
        <f>IFERROR(VLOOKUP(A900,[2]Sheet1!$A:$I,4,FALSE),0)</f>
        <v>0</v>
      </c>
      <c r="I900">
        <f>IFERROR(VLOOKUP(A900,[2]Sheet1!$A:$I,5,FALSE),0)</f>
        <v>0</v>
      </c>
      <c r="J900">
        <f>IFERROR(VLOOKUP(A900,[2]Sheet1!$A:$I,6,FALSE),0)</f>
        <v>0</v>
      </c>
      <c r="K900">
        <f>IFERROR(VLOOKUP(A900,[2]Sheet1!$A:$I,7,FALSE),0)</f>
        <v>0</v>
      </c>
      <c r="L900">
        <f>IFERROR(VLOOKUP(A900,[2]Sheet1!$A:$I,8,FALSE),0)</f>
        <v>0</v>
      </c>
      <c r="M900">
        <f>IFERROR(VLOOKUP(A900,[2]Sheet1!$A:$I,9,FALSE),0)</f>
        <v>0</v>
      </c>
      <c r="N900">
        <f>IFERROR(VLOOKUP(A900,[3]Sheet1!$A:$G,2,FALSE),0)</f>
        <v>0</v>
      </c>
      <c r="O900">
        <f>IFERROR(VLOOKUP(A900,[3]Sheet1!$A:$G,3,FALSE),0)</f>
        <v>0</v>
      </c>
      <c r="P900">
        <f>IFERROR(VLOOKUP(A900,[3]Sheet1!$A:$G,4,FALSE),0)</f>
        <v>0</v>
      </c>
      <c r="Q900">
        <f>IFERROR(VLOOKUP(A900,[3]Sheet1!$A:$G,5,FALSE),0)</f>
        <v>0</v>
      </c>
      <c r="R900">
        <f>IFERROR(VLOOKUP(A900,[3]Sheet1!$A:$G,6,FALSE),0)</f>
        <v>0</v>
      </c>
      <c r="S900">
        <f>IFERROR(VLOOKUP(A900,[3]Sheet1!$A:$G,7,FALSE),0)</f>
        <v>0</v>
      </c>
      <c r="T900" t="str">
        <f t="shared" si="79"/>
        <v>Sim</v>
      </c>
      <c r="U900" t="str">
        <f t="shared" si="80"/>
        <v>Sim</v>
      </c>
      <c r="V900" t="str">
        <f t="shared" si="81"/>
        <v>Sim</v>
      </c>
      <c r="W900" t="str">
        <f t="shared" si="82"/>
        <v>Sim</v>
      </c>
      <c r="X900" t="str">
        <f t="shared" si="83"/>
        <v>Sim</v>
      </c>
      <c r="Y900" t="str">
        <f t="shared" si="84"/>
        <v>Sim</v>
      </c>
    </row>
    <row r="901" spans="1:25" x14ac:dyDescent="0.25">
      <c r="A901" s="5">
        <v>250090</v>
      </c>
      <c r="B901">
        <f>IFERROR(VLOOKUP(A901,[1]Monitoramento_Base_somente_disp!$A:$J,5,FALSE),0)</f>
        <v>0</v>
      </c>
      <c r="C901">
        <f>IFERROR(VLOOKUP(A901,[1]Monitoramento_Base_somente_disp!$A:$J,6,FALSE),0)</f>
        <v>0</v>
      </c>
      <c r="D901">
        <f>IFERROR(VLOOKUP(A901,[1]Monitoramento_Base_somente_disp!$A:$J,7,FALSE),0)</f>
        <v>0</v>
      </c>
      <c r="E901">
        <f>IFERROR(VLOOKUP(A901,[1]Monitoramento_Base_somente_disp!$A:$J,8,FALSE),0)</f>
        <v>0</v>
      </c>
      <c r="F901">
        <f>IFERROR(VLOOKUP(A901,[1]Monitoramento_Base_somente_disp!$A:$J,9,FALSE),0)</f>
        <v>0</v>
      </c>
      <c r="G901">
        <f>IFERROR(VLOOKUP(A901,[1]Monitoramento_Base_somente_disp!$A:$J,10,FALSE),0)</f>
        <v>0</v>
      </c>
      <c r="H901">
        <f>IFERROR(VLOOKUP(A901,[2]Sheet1!$A:$I,4,FALSE),0)</f>
        <v>0</v>
      </c>
      <c r="I901">
        <f>IFERROR(VLOOKUP(A901,[2]Sheet1!$A:$I,5,FALSE),0)</f>
        <v>0</v>
      </c>
      <c r="J901">
        <f>IFERROR(VLOOKUP(A901,[2]Sheet1!$A:$I,6,FALSE),0)</f>
        <v>0</v>
      </c>
      <c r="K901">
        <f>IFERROR(VLOOKUP(A901,[2]Sheet1!$A:$I,7,FALSE),0)</f>
        <v>0</v>
      </c>
      <c r="L901">
        <f>IFERROR(VLOOKUP(A901,[2]Sheet1!$A:$I,8,FALSE),0)</f>
        <v>0</v>
      </c>
      <c r="M901">
        <f>IFERROR(VLOOKUP(A901,[2]Sheet1!$A:$I,9,FALSE),0)</f>
        <v>0</v>
      </c>
      <c r="N901">
        <f>IFERROR(VLOOKUP(A901,[3]Sheet1!$A:$G,2,FALSE),0)</f>
        <v>0</v>
      </c>
      <c r="O901">
        <f>IFERROR(VLOOKUP(A901,[3]Sheet1!$A:$G,3,FALSE),0)</f>
        <v>0</v>
      </c>
      <c r="P901">
        <f>IFERROR(VLOOKUP(A901,[3]Sheet1!$A:$G,4,FALSE),0)</f>
        <v>0</v>
      </c>
      <c r="Q901">
        <f>IFERROR(VLOOKUP(A901,[3]Sheet1!$A:$G,5,FALSE),0)</f>
        <v>0</v>
      </c>
      <c r="R901">
        <f>IFERROR(VLOOKUP(A901,[3]Sheet1!$A:$G,6,FALSE),0)</f>
        <v>0</v>
      </c>
      <c r="S901">
        <f>IFERROR(VLOOKUP(A901,[3]Sheet1!$A:$G,7,FALSE),0)</f>
        <v>0</v>
      </c>
      <c r="T901" t="str">
        <f t="shared" si="79"/>
        <v>Não</v>
      </c>
      <c r="U901" t="str">
        <f t="shared" si="80"/>
        <v>Não</v>
      </c>
      <c r="V901" t="str">
        <f t="shared" si="81"/>
        <v>Não</v>
      </c>
      <c r="W901" t="str">
        <f t="shared" si="82"/>
        <v>Não</v>
      </c>
      <c r="X901" t="str">
        <f t="shared" si="83"/>
        <v>Não</v>
      </c>
      <c r="Y901" t="str">
        <f t="shared" si="84"/>
        <v>Não</v>
      </c>
    </row>
    <row r="902" spans="1:25" x14ac:dyDescent="0.25">
      <c r="A902" s="5">
        <v>250100</v>
      </c>
      <c r="B902">
        <f>IFERROR(VLOOKUP(A902,[1]Monitoramento_Base_somente_disp!$A:$J,5,FALSE),0)</f>
        <v>22689</v>
      </c>
      <c r="C902">
        <f>IFERROR(VLOOKUP(A902,[1]Monitoramento_Base_somente_disp!$A:$J,6,FALSE),0)</f>
        <v>3872109</v>
      </c>
      <c r="D902">
        <f>IFERROR(VLOOKUP(A902,[1]Monitoramento_Base_somente_disp!$A:$J,7,FALSE),0)</f>
        <v>46824</v>
      </c>
      <c r="E902">
        <f>IFERROR(VLOOKUP(A902,[1]Monitoramento_Base_somente_disp!$A:$J,8,FALSE),0)</f>
        <v>5252566</v>
      </c>
      <c r="F902">
        <f>IFERROR(VLOOKUP(A902,[1]Monitoramento_Base_somente_disp!$A:$J,9,FALSE),0)</f>
        <v>7865</v>
      </c>
      <c r="G902">
        <f>IFERROR(VLOOKUP(A902,[1]Monitoramento_Base_somente_disp!$A:$J,10,FALSE),0)</f>
        <v>1099380</v>
      </c>
      <c r="H902">
        <f>IFERROR(VLOOKUP(A902,[2]Sheet1!$A:$I,4,FALSE),0)</f>
        <v>0</v>
      </c>
      <c r="I902">
        <f>IFERROR(VLOOKUP(A902,[2]Sheet1!$A:$I,5,FALSE),0)</f>
        <v>0</v>
      </c>
      <c r="J902">
        <f>IFERROR(VLOOKUP(A902,[2]Sheet1!$A:$I,6,FALSE),0)</f>
        <v>0</v>
      </c>
      <c r="K902">
        <f>IFERROR(VLOOKUP(A902,[2]Sheet1!$A:$I,7,FALSE),0)</f>
        <v>0</v>
      </c>
      <c r="L902">
        <f>IFERROR(VLOOKUP(A902,[2]Sheet1!$A:$I,8,FALSE),0)</f>
        <v>0</v>
      </c>
      <c r="M902">
        <f>IFERROR(VLOOKUP(A902,[2]Sheet1!$A:$I,9,FALSE),0)</f>
        <v>0</v>
      </c>
      <c r="N902">
        <f>IFERROR(VLOOKUP(A902,[3]Sheet1!$A:$G,2,FALSE),0)</f>
        <v>0</v>
      </c>
      <c r="O902">
        <f>IFERROR(VLOOKUP(A902,[3]Sheet1!$A:$G,3,FALSE),0)</f>
        <v>0</v>
      </c>
      <c r="P902">
        <f>IFERROR(VLOOKUP(A902,[3]Sheet1!$A:$G,4,FALSE),0)</f>
        <v>0</v>
      </c>
      <c r="Q902">
        <f>IFERROR(VLOOKUP(A902,[3]Sheet1!$A:$G,5,FALSE),0)</f>
        <v>0</v>
      </c>
      <c r="R902">
        <f>IFERROR(VLOOKUP(A902,[3]Sheet1!$A:$G,6,FALSE),0)</f>
        <v>0</v>
      </c>
      <c r="S902">
        <f>IFERROR(VLOOKUP(A902,[3]Sheet1!$A:$G,7,FALSE),0)</f>
        <v>0</v>
      </c>
      <c r="T902" t="str">
        <f t="shared" ref="T902:T965" si="85">IF(B902+H902+N902&gt;0,"Sim","Não")</f>
        <v>Sim</v>
      </c>
      <c r="U902" t="str">
        <f t="shared" ref="U902:U965" si="86">IF(C902+I902+O902&gt;0,"Sim","Não")</f>
        <v>Sim</v>
      </c>
      <c r="V902" t="str">
        <f t="shared" ref="V902:V965" si="87">IF(D902+J902+P902&gt;0,"Sim","Não")</f>
        <v>Sim</v>
      </c>
      <c r="W902" t="str">
        <f t="shared" ref="W902:W965" si="88">IF(E902+K902+Q902&gt;0,"Sim","Não")</f>
        <v>Sim</v>
      </c>
      <c r="X902" t="str">
        <f t="shared" ref="X902:X965" si="89">IF(F902+L902+R902&gt;0,"Sim","Não")</f>
        <v>Sim</v>
      </c>
      <c r="Y902" t="str">
        <f t="shared" ref="Y902:Y965" si="90">IF(G902+M902+S902&gt;0,"Sim","Não")</f>
        <v>Sim</v>
      </c>
    </row>
    <row r="903" spans="1:25" x14ac:dyDescent="0.25">
      <c r="A903" s="5">
        <v>250115</v>
      </c>
      <c r="B903">
        <f>IFERROR(VLOOKUP(A903,[1]Monitoramento_Base_somente_disp!$A:$J,5,FALSE),0)</f>
        <v>1770</v>
      </c>
      <c r="C903">
        <f>IFERROR(VLOOKUP(A903,[1]Monitoramento_Base_somente_disp!$A:$J,6,FALSE),0)</f>
        <v>3670403</v>
      </c>
      <c r="D903">
        <f>IFERROR(VLOOKUP(A903,[1]Monitoramento_Base_somente_disp!$A:$J,7,FALSE),0)</f>
        <v>2944</v>
      </c>
      <c r="E903">
        <f>IFERROR(VLOOKUP(A903,[1]Monitoramento_Base_somente_disp!$A:$J,8,FALSE),0)</f>
        <v>3305545</v>
      </c>
      <c r="F903">
        <f>IFERROR(VLOOKUP(A903,[1]Monitoramento_Base_somente_disp!$A:$J,9,FALSE),0)</f>
        <v>0</v>
      </c>
      <c r="G903">
        <f>IFERROR(VLOOKUP(A903,[1]Monitoramento_Base_somente_disp!$A:$J,10,FALSE),0)</f>
        <v>1520250</v>
      </c>
      <c r="H903">
        <f>IFERROR(VLOOKUP(A903,[2]Sheet1!$A:$I,4,FALSE),0)</f>
        <v>0</v>
      </c>
      <c r="I903">
        <f>IFERROR(VLOOKUP(A903,[2]Sheet1!$A:$I,5,FALSE),0)</f>
        <v>0</v>
      </c>
      <c r="J903">
        <f>IFERROR(VLOOKUP(A903,[2]Sheet1!$A:$I,6,FALSE),0)</f>
        <v>0</v>
      </c>
      <c r="K903">
        <f>IFERROR(VLOOKUP(A903,[2]Sheet1!$A:$I,7,FALSE),0)</f>
        <v>0</v>
      </c>
      <c r="L903">
        <f>IFERROR(VLOOKUP(A903,[2]Sheet1!$A:$I,8,FALSE),0)</f>
        <v>0</v>
      </c>
      <c r="M903">
        <f>IFERROR(VLOOKUP(A903,[2]Sheet1!$A:$I,9,FALSE),0)</f>
        <v>0</v>
      </c>
      <c r="N903">
        <f>IFERROR(VLOOKUP(A903,[3]Sheet1!$A:$G,2,FALSE),0)</f>
        <v>0</v>
      </c>
      <c r="O903">
        <f>IFERROR(VLOOKUP(A903,[3]Sheet1!$A:$G,3,FALSE),0)</f>
        <v>0</v>
      </c>
      <c r="P903">
        <f>IFERROR(VLOOKUP(A903,[3]Sheet1!$A:$G,4,FALSE),0)</f>
        <v>0</v>
      </c>
      <c r="Q903">
        <f>IFERROR(VLOOKUP(A903,[3]Sheet1!$A:$G,5,FALSE),0)</f>
        <v>0</v>
      </c>
      <c r="R903">
        <f>IFERROR(VLOOKUP(A903,[3]Sheet1!$A:$G,6,FALSE),0)</f>
        <v>0</v>
      </c>
      <c r="S903">
        <f>IFERROR(VLOOKUP(A903,[3]Sheet1!$A:$G,7,FALSE),0)</f>
        <v>0</v>
      </c>
      <c r="T903" t="str">
        <f t="shared" si="85"/>
        <v>Sim</v>
      </c>
      <c r="U903" t="str">
        <f t="shared" si="86"/>
        <v>Sim</v>
      </c>
      <c r="V903" t="str">
        <f t="shared" si="87"/>
        <v>Sim</v>
      </c>
      <c r="W903" t="str">
        <f t="shared" si="88"/>
        <v>Sim</v>
      </c>
      <c r="X903" t="str">
        <f t="shared" si="89"/>
        <v>Não</v>
      </c>
      <c r="Y903" t="str">
        <f t="shared" si="90"/>
        <v>Sim</v>
      </c>
    </row>
    <row r="904" spans="1:25" x14ac:dyDescent="0.25">
      <c r="A904" s="5">
        <v>250120</v>
      </c>
      <c r="B904">
        <f>IFERROR(VLOOKUP(A904,[1]Monitoramento_Base_somente_disp!$A:$J,5,FALSE),0)</f>
        <v>14543</v>
      </c>
      <c r="C904">
        <f>IFERROR(VLOOKUP(A904,[1]Monitoramento_Base_somente_disp!$A:$J,6,FALSE),0)</f>
        <v>17482384</v>
      </c>
      <c r="D904">
        <f>IFERROR(VLOOKUP(A904,[1]Monitoramento_Base_somente_disp!$A:$J,7,FALSE),0)</f>
        <v>20880</v>
      </c>
      <c r="E904">
        <f>IFERROR(VLOOKUP(A904,[1]Monitoramento_Base_somente_disp!$A:$J,8,FALSE),0)</f>
        <v>16425022</v>
      </c>
      <c r="F904">
        <f>IFERROR(VLOOKUP(A904,[1]Monitoramento_Base_somente_disp!$A:$J,9,FALSE),0)</f>
        <v>0</v>
      </c>
      <c r="G904">
        <f>IFERROR(VLOOKUP(A904,[1]Monitoramento_Base_somente_disp!$A:$J,10,FALSE),0)</f>
        <v>2070035</v>
      </c>
      <c r="H904">
        <f>IFERROR(VLOOKUP(A904,[2]Sheet1!$A:$I,4,FALSE),0)</f>
        <v>0</v>
      </c>
      <c r="I904">
        <f>IFERROR(VLOOKUP(A904,[2]Sheet1!$A:$I,5,FALSE),0)</f>
        <v>0</v>
      </c>
      <c r="J904">
        <f>IFERROR(VLOOKUP(A904,[2]Sheet1!$A:$I,6,FALSE),0)</f>
        <v>0</v>
      </c>
      <c r="K904">
        <f>IFERROR(VLOOKUP(A904,[2]Sheet1!$A:$I,7,FALSE),0)</f>
        <v>0</v>
      </c>
      <c r="L904">
        <f>IFERROR(VLOOKUP(A904,[2]Sheet1!$A:$I,8,FALSE),0)</f>
        <v>0</v>
      </c>
      <c r="M904">
        <f>IFERROR(VLOOKUP(A904,[2]Sheet1!$A:$I,9,FALSE),0)</f>
        <v>0</v>
      </c>
      <c r="N904">
        <f>IFERROR(VLOOKUP(A904,[3]Sheet1!$A:$G,2,FALSE),0)</f>
        <v>0</v>
      </c>
      <c r="O904">
        <f>IFERROR(VLOOKUP(A904,[3]Sheet1!$A:$G,3,FALSE),0)</f>
        <v>0</v>
      </c>
      <c r="P904">
        <f>IFERROR(VLOOKUP(A904,[3]Sheet1!$A:$G,4,FALSE),0)</f>
        <v>0</v>
      </c>
      <c r="Q904">
        <f>IFERROR(VLOOKUP(A904,[3]Sheet1!$A:$G,5,FALSE),0)</f>
        <v>0</v>
      </c>
      <c r="R904">
        <f>IFERROR(VLOOKUP(A904,[3]Sheet1!$A:$G,6,FALSE),0)</f>
        <v>0</v>
      </c>
      <c r="S904">
        <f>IFERROR(VLOOKUP(A904,[3]Sheet1!$A:$G,7,FALSE),0)</f>
        <v>0</v>
      </c>
      <c r="T904" t="str">
        <f t="shared" si="85"/>
        <v>Sim</v>
      </c>
      <c r="U904" t="str">
        <f t="shared" si="86"/>
        <v>Sim</v>
      </c>
      <c r="V904" t="str">
        <f t="shared" si="87"/>
        <v>Sim</v>
      </c>
      <c r="W904" t="str">
        <f t="shared" si="88"/>
        <v>Sim</v>
      </c>
      <c r="X904" t="str">
        <f t="shared" si="89"/>
        <v>Não</v>
      </c>
      <c r="Y904" t="str">
        <f t="shared" si="90"/>
        <v>Sim</v>
      </c>
    </row>
    <row r="905" spans="1:25" x14ac:dyDescent="0.25">
      <c r="A905" s="5">
        <v>250130</v>
      </c>
      <c r="B905">
        <f>IFERROR(VLOOKUP(A905,[1]Monitoramento_Base_somente_disp!$A:$J,5,FALSE),0)</f>
        <v>0</v>
      </c>
      <c r="C905">
        <f>IFERROR(VLOOKUP(A905,[1]Monitoramento_Base_somente_disp!$A:$J,6,FALSE),0)</f>
        <v>0</v>
      </c>
      <c r="D905">
        <f>IFERROR(VLOOKUP(A905,[1]Monitoramento_Base_somente_disp!$A:$J,7,FALSE),0)</f>
        <v>0</v>
      </c>
      <c r="E905">
        <f>IFERROR(VLOOKUP(A905,[1]Monitoramento_Base_somente_disp!$A:$J,8,FALSE),0)</f>
        <v>0</v>
      </c>
      <c r="F905">
        <f>IFERROR(VLOOKUP(A905,[1]Monitoramento_Base_somente_disp!$A:$J,9,FALSE),0)</f>
        <v>0</v>
      </c>
      <c r="G905">
        <f>IFERROR(VLOOKUP(A905,[1]Monitoramento_Base_somente_disp!$A:$J,10,FALSE),0)</f>
        <v>0</v>
      </c>
      <c r="H905">
        <f>IFERROR(VLOOKUP(A905,[2]Sheet1!$A:$I,4,FALSE),0)</f>
        <v>0</v>
      </c>
      <c r="I905">
        <f>IFERROR(VLOOKUP(A905,[2]Sheet1!$A:$I,5,FALSE),0)</f>
        <v>0</v>
      </c>
      <c r="J905">
        <f>IFERROR(VLOOKUP(A905,[2]Sheet1!$A:$I,6,FALSE),0)</f>
        <v>0</v>
      </c>
      <c r="K905">
        <f>IFERROR(VLOOKUP(A905,[2]Sheet1!$A:$I,7,FALSE),0)</f>
        <v>0</v>
      </c>
      <c r="L905">
        <f>IFERROR(VLOOKUP(A905,[2]Sheet1!$A:$I,8,FALSE),0)</f>
        <v>0</v>
      </c>
      <c r="M905">
        <f>IFERROR(VLOOKUP(A905,[2]Sheet1!$A:$I,9,FALSE),0)</f>
        <v>0</v>
      </c>
      <c r="N905">
        <f>IFERROR(VLOOKUP(A905,[3]Sheet1!$A:$G,2,FALSE),0)</f>
        <v>0</v>
      </c>
      <c r="O905">
        <f>IFERROR(VLOOKUP(A905,[3]Sheet1!$A:$G,3,FALSE),0)</f>
        <v>0</v>
      </c>
      <c r="P905">
        <f>IFERROR(VLOOKUP(A905,[3]Sheet1!$A:$G,4,FALSE),0)</f>
        <v>0</v>
      </c>
      <c r="Q905">
        <f>IFERROR(VLOOKUP(A905,[3]Sheet1!$A:$G,5,FALSE),0)</f>
        <v>0</v>
      </c>
      <c r="R905">
        <f>IFERROR(VLOOKUP(A905,[3]Sheet1!$A:$G,6,FALSE),0)</f>
        <v>0</v>
      </c>
      <c r="S905">
        <f>IFERROR(VLOOKUP(A905,[3]Sheet1!$A:$G,7,FALSE),0)</f>
        <v>0</v>
      </c>
      <c r="T905" t="str">
        <f t="shared" si="85"/>
        <v>Não</v>
      </c>
      <c r="U905" t="str">
        <f t="shared" si="86"/>
        <v>Não</v>
      </c>
      <c r="V905" t="str">
        <f t="shared" si="87"/>
        <v>Não</v>
      </c>
      <c r="W905" t="str">
        <f t="shared" si="88"/>
        <v>Não</v>
      </c>
      <c r="X905" t="str">
        <f t="shared" si="89"/>
        <v>Não</v>
      </c>
      <c r="Y905" t="str">
        <f t="shared" si="90"/>
        <v>Não</v>
      </c>
    </row>
    <row r="906" spans="1:25" x14ac:dyDescent="0.25">
      <c r="A906" s="5">
        <v>250150</v>
      </c>
      <c r="B906">
        <f>IFERROR(VLOOKUP(A906,[1]Monitoramento_Base_somente_disp!$A:$J,5,FALSE),0)</f>
        <v>0</v>
      </c>
      <c r="C906">
        <f>IFERROR(VLOOKUP(A906,[1]Monitoramento_Base_somente_disp!$A:$J,6,FALSE),0)</f>
        <v>0</v>
      </c>
      <c r="D906">
        <f>IFERROR(VLOOKUP(A906,[1]Monitoramento_Base_somente_disp!$A:$J,7,FALSE),0)</f>
        <v>0</v>
      </c>
      <c r="E906">
        <f>IFERROR(VLOOKUP(A906,[1]Monitoramento_Base_somente_disp!$A:$J,8,FALSE),0)</f>
        <v>0</v>
      </c>
      <c r="F906">
        <f>IFERROR(VLOOKUP(A906,[1]Monitoramento_Base_somente_disp!$A:$J,9,FALSE),0)</f>
        <v>0</v>
      </c>
      <c r="G906">
        <f>IFERROR(VLOOKUP(A906,[1]Monitoramento_Base_somente_disp!$A:$J,10,FALSE),0)</f>
        <v>0</v>
      </c>
      <c r="H906">
        <f>IFERROR(VLOOKUP(A906,[2]Sheet1!$A:$I,4,FALSE),0)</f>
        <v>0</v>
      </c>
      <c r="I906">
        <f>IFERROR(VLOOKUP(A906,[2]Sheet1!$A:$I,5,FALSE),0)</f>
        <v>0</v>
      </c>
      <c r="J906">
        <f>IFERROR(VLOOKUP(A906,[2]Sheet1!$A:$I,6,FALSE),0)</f>
        <v>0</v>
      </c>
      <c r="K906">
        <f>IFERROR(VLOOKUP(A906,[2]Sheet1!$A:$I,7,FALSE),0)</f>
        <v>0</v>
      </c>
      <c r="L906">
        <f>IFERROR(VLOOKUP(A906,[2]Sheet1!$A:$I,8,FALSE),0)</f>
        <v>0</v>
      </c>
      <c r="M906">
        <f>IFERROR(VLOOKUP(A906,[2]Sheet1!$A:$I,9,FALSE),0)</f>
        <v>0</v>
      </c>
      <c r="N906">
        <f>IFERROR(VLOOKUP(A906,[3]Sheet1!$A:$G,2,FALSE),0)</f>
        <v>0</v>
      </c>
      <c r="O906">
        <f>IFERROR(VLOOKUP(A906,[3]Sheet1!$A:$G,3,FALSE),0)</f>
        <v>0</v>
      </c>
      <c r="P906">
        <f>IFERROR(VLOOKUP(A906,[3]Sheet1!$A:$G,4,FALSE),0)</f>
        <v>0</v>
      </c>
      <c r="Q906">
        <f>IFERROR(VLOOKUP(A906,[3]Sheet1!$A:$G,5,FALSE),0)</f>
        <v>0</v>
      </c>
      <c r="R906">
        <f>IFERROR(VLOOKUP(A906,[3]Sheet1!$A:$G,6,FALSE),0)</f>
        <v>0</v>
      </c>
      <c r="S906">
        <f>IFERROR(VLOOKUP(A906,[3]Sheet1!$A:$G,7,FALSE),0)</f>
        <v>0</v>
      </c>
      <c r="T906" t="str">
        <f t="shared" si="85"/>
        <v>Não</v>
      </c>
      <c r="U906" t="str">
        <f t="shared" si="86"/>
        <v>Não</v>
      </c>
      <c r="V906" t="str">
        <f t="shared" si="87"/>
        <v>Não</v>
      </c>
      <c r="W906" t="str">
        <f t="shared" si="88"/>
        <v>Não</v>
      </c>
      <c r="X906" t="str">
        <f t="shared" si="89"/>
        <v>Não</v>
      </c>
      <c r="Y906" t="str">
        <f t="shared" si="90"/>
        <v>Não</v>
      </c>
    </row>
    <row r="907" spans="1:25" x14ac:dyDescent="0.25">
      <c r="A907" s="5">
        <v>250153</v>
      </c>
      <c r="B907">
        <f>IFERROR(VLOOKUP(A907,[1]Monitoramento_Base_somente_disp!$A:$J,5,FALSE),0)</f>
        <v>122</v>
      </c>
      <c r="C907">
        <f>IFERROR(VLOOKUP(A907,[1]Monitoramento_Base_somente_disp!$A:$J,6,FALSE),0)</f>
        <v>4952521</v>
      </c>
      <c r="D907">
        <f>IFERROR(VLOOKUP(A907,[1]Monitoramento_Base_somente_disp!$A:$J,7,FALSE),0)</f>
        <v>0</v>
      </c>
      <c r="E907">
        <f>IFERROR(VLOOKUP(A907,[1]Monitoramento_Base_somente_disp!$A:$J,8,FALSE),0)</f>
        <v>4694878</v>
      </c>
      <c r="F907">
        <f>IFERROR(VLOOKUP(A907,[1]Monitoramento_Base_somente_disp!$A:$J,9,FALSE),0)</f>
        <v>633</v>
      </c>
      <c r="G907">
        <f>IFERROR(VLOOKUP(A907,[1]Monitoramento_Base_somente_disp!$A:$J,10,FALSE),0)</f>
        <v>433299</v>
      </c>
      <c r="H907">
        <f>IFERROR(VLOOKUP(A907,[2]Sheet1!$A:$I,4,FALSE),0)</f>
        <v>0</v>
      </c>
      <c r="I907">
        <f>IFERROR(VLOOKUP(A907,[2]Sheet1!$A:$I,5,FALSE),0)</f>
        <v>0</v>
      </c>
      <c r="J907">
        <f>IFERROR(VLOOKUP(A907,[2]Sheet1!$A:$I,6,FALSE),0)</f>
        <v>0</v>
      </c>
      <c r="K907">
        <f>IFERROR(VLOOKUP(A907,[2]Sheet1!$A:$I,7,FALSE),0)</f>
        <v>0</v>
      </c>
      <c r="L907">
        <f>IFERROR(VLOOKUP(A907,[2]Sheet1!$A:$I,8,FALSE),0)</f>
        <v>0</v>
      </c>
      <c r="M907">
        <f>IFERROR(VLOOKUP(A907,[2]Sheet1!$A:$I,9,FALSE),0)</f>
        <v>0</v>
      </c>
      <c r="N907">
        <f>IFERROR(VLOOKUP(A907,[3]Sheet1!$A:$G,2,FALSE),0)</f>
        <v>0</v>
      </c>
      <c r="O907">
        <f>IFERROR(VLOOKUP(A907,[3]Sheet1!$A:$G,3,FALSE),0)</f>
        <v>0</v>
      </c>
      <c r="P907">
        <f>IFERROR(VLOOKUP(A907,[3]Sheet1!$A:$G,4,FALSE),0)</f>
        <v>0</v>
      </c>
      <c r="Q907">
        <f>IFERROR(VLOOKUP(A907,[3]Sheet1!$A:$G,5,FALSE),0)</f>
        <v>0</v>
      </c>
      <c r="R907">
        <f>IFERROR(VLOOKUP(A907,[3]Sheet1!$A:$G,6,FALSE),0)</f>
        <v>0</v>
      </c>
      <c r="S907">
        <f>IFERROR(VLOOKUP(A907,[3]Sheet1!$A:$G,7,FALSE),0)</f>
        <v>0</v>
      </c>
      <c r="T907" t="str">
        <f t="shared" si="85"/>
        <v>Sim</v>
      </c>
      <c r="U907" t="str">
        <f t="shared" si="86"/>
        <v>Sim</v>
      </c>
      <c r="V907" t="str">
        <f t="shared" si="87"/>
        <v>Não</v>
      </c>
      <c r="W907" t="str">
        <f t="shared" si="88"/>
        <v>Sim</v>
      </c>
      <c r="X907" t="str">
        <f t="shared" si="89"/>
        <v>Sim</v>
      </c>
      <c r="Y907" t="str">
        <f t="shared" si="90"/>
        <v>Sim</v>
      </c>
    </row>
    <row r="908" spans="1:25" x14ac:dyDescent="0.25">
      <c r="A908" s="5">
        <v>250157</v>
      </c>
      <c r="B908">
        <f>IFERROR(VLOOKUP(A908,[1]Monitoramento_Base_somente_disp!$A:$J,5,FALSE),0)</f>
        <v>8987</v>
      </c>
      <c r="C908">
        <f>IFERROR(VLOOKUP(A908,[1]Monitoramento_Base_somente_disp!$A:$J,6,FALSE),0)</f>
        <v>43184719</v>
      </c>
      <c r="D908">
        <f>IFERROR(VLOOKUP(A908,[1]Monitoramento_Base_somente_disp!$A:$J,7,FALSE),0)</f>
        <v>1289</v>
      </c>
      <c r="E908">
        <f>IFERROR(VLOOKUP(A908,[1]Monitoramento_Base_somente_disp!$A:$J,8,FALSE),0)</f>
        <v>46609075</v>
      </c>
      <c r="F908">
        <f>IFERROR(VLOOKUP(A908,[1]Monitoramento_Base_somente_disp!$A:$J,9,FALSE),0)</f>
        <v>0</v>
      </c>
      <c r="G908">
        <f>IFERROR(VLOOKUP(A908,[1]Monitoramento_Base_somente_disp!$A:$J,10,FALSE),0)</f>
        <v>7565970</v>
      </c>
      <c r="H908">
        <f>IFERROR(VLOOKUP(A908,[2]Sheet1!$A:$I,4,FALSE),0)</f>
        <v>0</v>
      </c>
      <c r="I908">
        <f>IFERROR(VLOOKUP(A908,[2]Sheet1!$A:$I,5,FALSE),0)</f>
        <v>0</v>
      </c>
      <c r="J908">
        <f>IFERROR(VLOOKUP(A908,[2]Sheet1!$A:$I,6,FALSE),0)</f>
        <v>0</v>
      </c>
      <c r="K908">
        <f>IFERROR(VLOOKUP(A908,[2]Sheet1!$A:$I,7,FALSE),0)</f>
        <v>0</v>
      </c>
      <c r="L908">
        <f>IFERROR(VLOOKUP(A908,[2]Sheet1!$A:$I,8,FALSE),0)</f>
        <v>0</v>
      </c>
      <c r="M908">
        <f>IFERROR(VLOOKUP(A908,[2]Sheet1!$A:$I,9,FALSE),0)</f>
        <v>0</v>
      </c>
      <c r="N908">
        <f>IFERROR(VLOOKUP(A908,[3]Sheet1!$A:$G,2,FALSE),0)</f>
        <v>0</v>
      </c>
      <c r="O908">
        <f>IFERROR(VLOOKUP(A908,[3]Sheet1!$A:$G,3,FALSE),0)</f>
        <v>0</v>
      </c>
      <c r="P908">
        <f>IFERROR(VLOOKUP(A908,[3]Sheet1!$A:$G,4,FALSE),0)</f>
        <v>0</v>
      </c>
      <c r="Q908">
        <f>IFERROR(VLOOKUP(A908,[3]Sheet1!$A:$G,5,FALSE),0)</f>
        <v>0</v>
      </c>
      <c r="R908">
        <f>IFERROR(VLOOKUP(A908,[3]Sheet1!$A:$G,6,FALSE),0)</f>
        <v>0</v>
      </c>
      <c r="S908">
        <f>IFERROR(VLOOKUP(A908,[3]Sheet1!$A:$G,7,FALSE),0)</f>
        <v>0</v>
      </c>
      <c r="T908" t="str">
        <f t="shared" si="85"/>
        <v>Sim</v>
      </c>
      <c r="U908" t="str">
        <f t="shared" si="86"/>
        <v>Sim</v>
      </c>
      <c r="V908" t="str">
        <f t="shared" si="87"/>
        <v>Sim</v>
      </c>
      <c r="W908" t="str">
        <f t="shared" si="88"/>
        <v>Sim</v>
      </c>
      <c r="X908" t="str">
        <f t="shared" si="89"/>
        <v>Não</v>
      </c>
      <c r="Y908" t="str">
        <f t="shared" si="90"/>
        <v>Sim</v>
      </c>
    </row>
    <row r="909" spans="1:25" x14ac:dyDescent="0.25">
      <c r="A909" s="5">
        <v>250160</v>
      </c>
      <c r="B909">
        <f>IFERROR(VLOOKUP(A909,[1]Monitoramento_Base_somente_disp!$A:$J,5,FALSE),0)</f>
        <v>21828</v>
      </c>
      <c r="C909">
        <f>IFERROR(VLOOKUP(A909,[1]Monitoramento_Base_somente_disp!$A:$J,6,FALSE),0)</f>
        <v>4329322</v>
      </c>
      <c r="D909">
        <f>IFERROR(VLOOKUP(A909,[1]Monitoramento_Base_somente_disp!$A:$J,7,FALSE),0)</f>
        <v>7970</v>
      </c>
      <c r="E909">
        <f>IFERROR(VLOOKUP(A909,[1]Monitoramento_Base_somente_disp!$A:$J,8,FALSE),0)</f>
        <v>4081684</v>
      </c>
      <c r="F909">
        <f>IFERROR(VLOOKUP(A909,[1]Monitoramento_Base_somente_disp!$A:$J,9,FALSE),0)</f>
        <v>0</v>
      </c>
      <c r="G909">
        <f>IFERROR(VLOOKUP(A909,[1]Monitoramento_Base_somente_disp!$A:$J,10,FALSE),0)</f>
        <v>672865</v>
      </c>
      <c r="H909">
        <f>IFERROR(VLOOKUP(A909,[2]Sheet1!$A:$I,4,FALSE),0)</f>
        <v>0</v>
      </c>
      <c r="I909">
        <f>IFERROR(VLOOKUP(A909,[2]Sheet1!$A:$I,5,FALSE),0)</f>
        <v>0</v>
      </c>
      <c r="J909">
        <f>IFERROR(VLOOKUP(A909,[2]Sheet1!$A:$I,6,FALSE),0)</f>
        <v>0</v>
      </c>
      <c r="K909">
        <f>IFERROR(VLOOKUP(A909,[2]Sheet1!$A:$I,7,FALSE),0)</f>
        <v>0</v>
      </c>
      <c r="L909">
        <f>IFERROR(VLOOKUP(A909,[2]Sheet1!$A:$I,8,FALSE),0)</f>
        <v>0</v>
      </c>
      <c r="M909">
        <f>IFERROR(VLOOKUP(A909,[2]Sheet1!$A:$I,9,FALSE),0)</f>
        <v>0</v>
      </c>
      <c r="N909">
        <f>IFERROR(VLOOKUP(A909,[3]Sheet1!$A:$G,2,FALSE),0)</f>
        <v>0</v>
      </c>
      <c r="O909">
        <f>IFERROR(VLOOKUP(A909,[3]Sheet1!$A:$G,3,FALSE),0)</f>
        <v>0</v>
      </c>
      <c r="P909">
        <f>IFERROR(VLOOKUP(A909,[3]Sheet1!$A:$G,4,FALSE),0)</f>
        <v>0</v>
      </c>
      <c r="Q909">
        <f>IFERROR(VLOOKUP(A909,[3]Sheet1!$A:$G,5,FALSE),0)</f>
        <v>0</v>
      </c>
      <c r="R909">
        <f>IFERROR(VLOOKUP(A909,[3]Sheet1!$A:$G,6,FALSE),0)</f>
        <v>0</v>
      </c>
      <c r="S909">
        <f>IFERROR(VLOOKUP(A909,[3]Sheet1!$A:$G,7,FALSE),0)</f>
        <v>0</v>
      </c>
      <c r="T909" t="str">
        <f t="shared" si="85"/>
        <v>Sim</v>
      </c>
      <c r="U909" t="str">
        <f t="shared" si="86"/>
        <v>Sim</v>
      </c>
      <c r="V909" t="str">
        <f t="shared" si="87"/>
        <v>Sim</v>
      </c>
      <c r="W909" t="str">
        <f t="shared" si="88"/>
        <v>Sim</v>
      </c>
      <c r="X909" t="str">
        <f t="shared" si="89"/>
        <v>Não</v>
      </c>
      <c r="Y909" t="str">
        <f t="shared" si="90"/>
        <v>Sim</v>
      </c>
    </row>
    <row r="910" spans="1:25" x14ac:dyDescent="0.25">
      <c r="A910" s="5">
        <v>250170</v>
      </c>
      <c r="B910">
        <f>IFERROR(VLOOKUP(A910,[1]Monitoramento_Base_somente_disp!$A:$J,5,FALSE),0)</f>
        <v>46017</v>
      </c>
      <c r="C910">
        <f>IFERROR(VLOOKUP(A910,[1]Monitoramento_Base_somente_disp!$A:$J,6,FALSE),0)</f>
        <v>13942052</v>
      </c>
      <c r="D910">
        <f>IFERROR(VLOOKUP(A910,[1]Monitoramento_Base_somente_disp!$A:$J,7,FALSE),0)</f>
        <v>93133</v>
      </c>
      <c r="E910">
        <f>IFERROR(VLOOKUP(A910,[1]Monitoramento_Base_somente_disp!$A:$J,8,FALSE),0)</f>
        <v>12881266</v>
      </c>
      <c r="F910">
        <f>IFERROR(VLOOKUP(A910,[1]Monitoramento_Base_somente_disp!$A:$J,9,FALSE),0)</f>
        <v>0</v>
      </c>
      <c r="G910">
        <f>IFERROR(VLOOKUP(A910,[1]Monitoramento_Base_somente_disp!$A:$J,10,FALSE),0)</f>
        <v>1794540</v>
      </c>
      <c r="H910">
        <f>IFERROR(VLOOKUP(A910,[2]Sheet1!$A:$I,4,FALSE),0)</f>
        <v>0</v>
      </c>
      <c r="I910">
        <f>IFERROR(VLOOKUP(A910,[2]Sheet1!$A:$I,5,FALSE),0)</f>
        <v>0</v>
      </c>
      <c r="J910">
        <f>IFERROR(VLOOKUP(A910,[2]Sheet1!$A:$I,6,FALSE),0)</f>
        <v>0</v>
      </c>
      <c r="K910">
        <f>IFERROR(VLOOKUP(A910,[2]Sheet1!$A:$I,7,FALSE),0)</f>
        <v>0</v>
      </c>
      <c r="L910">
        <f>IFERROR(VLOOKUP(A910,[2]Sheet1!$A:$I,8,FALSE),0)</f>
        <v>0</v>
      </c>
      <c r="M910">
        <f>IFERROR(VLOOKUP(A910,[2]Sheet1!$A:$I,9,FALSE),0)</f>
        <v>0</v>
      </c>
      <c r="N910">
        <f>IFERROR(VLOOKUP(A910,[3]Sheet1!$A:$G,2,FALSE),0)</f>
        <v>0</v>
      </c>
      <c r="O910">
        <f>IFERROR(VLOOKUP(A910,[3]Sheet1!$A:$G,3,FALSE),0)</f>
        <v>0</v>
      </c>
      <c r="P910">
        <f>IFERROR(VLOOKUP(A910,[3]Sheet1!$A:$G,4,FALSE),0)</f>
        <v>0</v>
      </c>
      <c r="Q910">
        <f>IFERROR(VLOOKUP(A910,[3]Sheet1!$A:$G,5,FALSE),0)</f>
        <v>0</v>
      </c>
      <c r="R910">
        <f>IFERROR(VLOOKUP(A910,[3]Sheet1!$A:$G,6,FALSE),0)</f>
        <v>0</v>
      </c>
      <c r="S910">
        <f>IFERROR(VLOOKUP(A910,[3]Sheet1!$A:$G,7,FALSE),0)</f>
        <v>0</v>
      </c>
      <c r="T910" t="str">
        <f t="shared" si="85"/>
        <v>Sim</v>
      </c>
      <c r="U910" t="str">
        <f t="shared" si="86"/>
        <v>Sim</v>
      </c>
      <c r="V910" t="str">
        <f t="shared" si="87"/>
        <v>Sim</v>
      </c>
      <c r="W910" t="str">
        <f t="shared" si="88"/>
        <v>Sim</v>
      </c>
      <c r="X910" t="str">
        <f t="shared" si="89"/>
        <v>Não</v>
      </c>
      <c r="Y910" t="str">
        <f t="shared" si="90"/>
        <v>Sim</v>
      </c>
    </row>
    <row r="911" spans="1:25" x14ac:dyDescent="0.25">
      <c r="A911" s="5">
        <v>250180</v>
      </c>
      <c r="B911">
        <f>IFERROR(VLOOKUP(A911,[1]Monitoramento_Base_somente_disp!$A:$J,5,FALSE),0)</f>
        <v>0</v>
      </c>
      <c r="C911">
        <f>IFERROR(VLOOKUP(A911,[1]Monitoramento_Base_somente_disp!$A:$J,6,FALSE),0)</f>
        <v>112537000</v>
      </c>
      <c r="D911">
        <f>IFERROR(VLOOKUP(A911,[1]Monitoramento_Base_somente_disp!$A:$J,7,FALSE),0)</f>
        <v>0</v>
      </c>
      <c r="E911">
        <f>IFERROR(VLOOKUP(A911,[1]Monitoramento_Base_somente_disp!$A:$J,8,FALSE),0)</f>
        <v>116289680</v>
      </c>
      <c r="F911">
        <f>IFERROR(VLOOKUP(A911,[1]Monitoramento_Base_somente_disp!$A:$J,9,FALSE),0)</f>
        <v>0</v>
      </c>
      <c r="G911">
        <f>IFERROR(VLOOKUP(A911,[1]Monitoramento_Base_somente_disp!$A:$J,10,FALSE),0)</f>
        <v>18756400</v>
      </c>
      <c r="H911">
        <f>IFERROR(VLOOKUP(A911,[2]Sheet1!$A:$I,4,FALSE),0)</f>
        <v>0</v>
      </c>
      <c r="I911">
        <f>IFERROR(VLOOKUP(A911,[2]Sheet1!$A:$I,5,FALSE),0)</f>
        <v>0</v>
      </c>
      <c r="J911">
        <f>IFERROR(VLOOKUP(A911,[2]Sheet1!$A:$I,6,FALSE),0)</f>
        <v>0</v>
      </c>
      <c r="K911">
        <f>IFERROR(VLOOKUP(A911,[2]Sheet1!$A:$I,7,FALSE),0)</f>
        <v>0</v>
      </c>
      <c r="L911">
        <f>IFERROR(VLOOKUP(A911,[2]Sheet1!$A:$I,8,FALSE),0)</f>
        <v>0</v>
      </c>
      <c r="M911">
        <f>IFERROR(VLOOKUP(A911,[2]Sheet1!$A:$I,9,FALSE),0)</f>
        <v>0</v>
      </c>
      <c r="N911">
        <f>IFERROR(VLOOKUP(A911,[3]Sheet1!$A:$G,2,FALSE),0)</f>
        <v>0</v>
      </c>
      <c r="O911">
        <f>IFERROR(VLOOKUP(A911,[3]Sheet1!$A:$G,3,FALSE),0)</f>
        <v>0</v>
      </c>
      <c r="P911">
        <f>IFERROR(VLOOKUP(A911,[3]Sheet1!$A:$G,4,FALSE),0)</f>
        <v>0</v>
      </c>
      <c r="Q911">
        <f>IFERROR(VLOOKUP(A911,[3]Sheet1!$A:$G,5,FALSE),0)</f>
        <v>0</v>
      </c>
      <c r="R911">
        <f>IFERROR(VLOOKUP(A911,[3]Sheet1!$A:$G,6,FALSE),0)</f>
        <v>0</v>
      </c>
      <c r="S911">
        <f>IFERROR(VLOOKUP(A911,[3]Sheet1!$A:$G,7,FALSE),0)</f>
        <v>0</v>
      </c>
      <c r="T911" t="str">
        <f t="shared" si="85"/>
        <v>Não</v>
      </c>
      <c r="U911" t="str">
        <f t="shared" si="86"/>
        <v>Sim</v>
      </c>
      <c r="V911" t="str">
        <f t="shared" si="87"/>
        <v>Não</v>
      </c>
      <c r="W911" t="str">
        <f t="shared" si="88"/>
        <v>Sim</v>
      </c>
      <c r="X911" t="str">
        <f t="shared" si="89"/>
        <v>Não</v>
      </c>
      <c r="Y911" t="str">
        <f t="shared" si="90"/>
        <v>Sim</v>
      </c>
    </row>
    <row r="912" spans="1:25" x14ac:dyDescent="0.25">
      <c r="A912" s="5">
        <v>250200</v>
      </c>
      <c r="B912">
        <f>IFERROR(VLOOKUP(A912,[1]Monitoramento_Base_somente_disp!$A:$J,5,FALSE),0)</f>
        <v>0</v>
      </c>
      <c r="C912">
        <f>IFERROR(VLOOKUP(A912,[1]Monitoramento_Base_somente_disp!$A:$J,6,FALSE),0)</f>
        <v>3206920</v>
      </c>
      <c r="D912">
        <f>IFERROR(VLOOKUP(A912,[1]Monitoramento_Base_somente_disp!$A:$J,7,FALSE),0)</f>
        <v>0</v>
      </c>
      <c r="E912">
        <f>IFERROR(VLOOKUP(A912,[1]Monitoramento_Base_somente_disp!$A:$J,8,FALSE),0)</f>
        <v>3325029</v>
      </c>
      <c r="F912">
        <f>IFERROR(VLOOKUP(A912,[1]Monitoramento_Base_somente_disp!$A:$J,9,FALSE),0)</f>
        <v>0</v>
      </c>
      <c r="G912">
        <f>IFERROR(VLOOKUP(A912,[1]Monitoramento_Base_somente_disp!$A:$J,10,FALSE),0)</f>
        <v>536295</v>
      </c>
      <c r="H912">
        <f>IFERROR(VLOOKUP(A912,[2]Sheet1!$A:$I,4,FALSE),0)</f>
        <v>0</v>
      </c>
      <c r="I912">
        <f>IFERROR(VLOOKUP(A912,[2]Sheet1!$A:$I,5,FALSE),0)</f>
        <v>0</v>
      </c>
      <c r="J912">
        <f>IFERROR(VLOOKUP(A912,[2]Sheet1!$A:$I,6,FALSE),0)</f>
        <v>0</v>
      </c>
      <c r="K912">
        <f>IFERROR(VLOOKUP(A912,[2]Sheet1!$A:$I,7,FALSE),0)</f>
        <v>0</v>
      </c>
      <c r="L912">
        <f>IFERROR(VLOOKUP(A912,[2]Sheet1!$A:$I,8,FALSE),0)</f>
        <v>0</v>
      </c>
      <c r="M912">
        <f>IFERROR(VLOOKUP(A912,[2]Sheet1!$A:$I,9,FALSE),0)</f>
        <v>0</v>
      </c>
      <c r="N912">
        <f>IFERROR(VLOOKUP(A912,[3]Sheet1!$A:$G,2,FALSE),0)</f>
        <v>0</v>
      </c>
      <c r="O912">
        <f>IFERROR(VLOOKUP(A912,[3]Sheet1!$A:$G,3,FALSE),0)</f>
        <v>0</v>
      </c>
      <c r="P912">
        <f>IFERROR(VLOOKUP(A912,[3]Sheet1!$A:$G,4,FALSE),0)</f>
        <v>0</v>
      </c>
      <c r="Q912">
        <f>IFERROR(VLOOKUP(A912,[3]Sheet1!$A:$G,5,FALSE),0)</f>
        <v>0</v>
      </c>
      <c r="R912">
        <f>IFERROR(VLOOKUP(A912,[3]Sheet1!$A:$G,6,FALSE),0)</f>
        <v>0</v>
      </c>
      <c r="S912">
        <f>IFERROR(VLOOKUP(A912,[3]Sheet1!$A:$G,7,FALSE),0)</f>
        <v>0</v>
      </c>
      <c r="T912" t="str">
        <f t="shared" si="85"/>
        <v>Não</v>
      </c>
      <c r="U912" t="str">
        <f t="shared" si="86"/>
        <v>Sim</v>
      </c>
      <c r="V912" t="str">
        <f t="shared" si="87"/>
        <v>Não</v>
      </c>
      <c r="W912" t="str">
        <f t="shared" si="88"/>
        <v>Sim</v>
      </c>
      <c r="X912" t="str">
        <f t="shared" si="89"/>
        <v>Não</v>
      </c>
      <c r="Y912" t="str">
        <f t="shared" si="90"/>
        <v>Sim</v>
      </c>
    </row>
    <row r="913" spans="1:25" x14ac:dyDescent="0.25">
      <c r="A913" s="5">
        <v>250205</v>
      </c>
      <c r="B913">
        <f>IFERROR(VLOOKUP(A913,[1]Monitoramento_Base_somente_disp!$A:$J,5,FALSE),0)</f>
        <v>457</v>
      </c>
      <c r="C913">
        <f>IFERROR(VLOOKUP(A913,[1]Monitoramento_Base_somente_disp!$A:$J,6,FALSE),0)</f>
        <v>4728377</v>
      </c>
      <c r="D913">
        <f>IFERROR(VLOOKUP(A913,[1]Monitoramento_Base_somente_disp!$A:$J,7,FALSE),0)</f>
        <v>0</v>
      </c>
      <c r="E913">
        <f>IFERROR(VLOOKUP(A913,[1]Monitoramento_Base_somente_disp!$A:$J,8,FALSE),0)</f>
        <v>5497881</v>
      </c>
      <c r="F913">
        <f>IFERROR(VLOOKUP(A913,[1]Monitoramento_Base_somente_disp!$A:$J,9,FALSE),0)</f>
        <v>0</v>
      </c>
      <c r="G913">
        <f>IFERROR(VLOOKUP(A913,[1]Monitoramento_Base_somente_disp!$A:$J,10,FALSE),0)</f>
        <v>989455</v>
      </c>
      <c r="H913">
        <f>IFERROR(VLOOKUP(A913,[2]Sheet1!$A:$I,4,FALSE),0)</f>
        <v>0</v>
      </c>
      <c r="I913">
        <f>IFERROR(VLOOKUP(A913,[2]Sheet1!$A:$I,5,FALSE),0)</f>
        <v>0</v>
      </c>
      <c r="J913">
        <f>IFERROR(VLOOKUP(A913,[2]Sheet1!$A:$I,6,FALSE),0)</f>
        <v>0</v>
      </c>
      <c r="K913">
        <f>IFERROR(VLOOKUP(A913,[2]Sheet1!$A:$I,7,FALSE),0)</f>
        <v>0</v>
      </c>
      <c r="L913">
        <f>IFERROR(VLOOKUP(A913,[2]Sheet1!$A:$I,8,FALSE),0)</f>
        <v>0</v>
      </c>
      <c r="M913">
        <f>IFERROR(VLOOKUP(A913,[2]Sheet1!$A:$I,9,FALSE),0)</f>
        <v>0</v>
      </c>
      <c r="N913">
        <f>IFERROR(VLOOKUP(A913,[3]Sheet1!$A:$G,2,FALSE),0)</f>
        <v>0</v>
      </c>
      <c r="O913">
        <f>IFERROR(VLOOKUP(A913,[3]Sheet1!$A:$G,3,FALSE),0)</f>
        <v>0</v>
      </c>
      <c r="P913">
        <f>IFERROR(VLOOKUP(A913,[3]Sheet1!$A:$G,4,FALSE),0)</f>
        <v>0</v>
      </c>
      <c r="Q913">
        <f>IFERROR(VLOOKUP(A913,[3]Sheet1!$A:$G,5,FALSE),0)</f>
        <v>0</v>
      </c>
      <c r="R913">
        <f>IFERROR(VLOOKUP(A913,[3]Sheet1!$A:$G,6,FALSE),0)</f>
        <v>0</v>
      </c>
      <c r="S913">
        <f>IFERROR(VLOOKUP(A913,[3]Sheet1!$A:$G,7,FALSE),0)</f>
        <v>0</v>
      </c>
      <c r="T913" t="str">
        <f t="shared" si="85"/>
        <v>Sim</v>
      </c>
      <c r="U913" t="str">
        <f t="shared" si="86"/>
        <v>Sim</v>
      </c>
      <c r="V913" t="str">
        <f t="shared" si="87"/>
        <v>Não</v>
      </c>
      <c r="W913" t="str">
        <f t="shared" si="88"/>
        <v>Sim</v>
      </c>
      <c r="X913" t="str">
        <f t="shared" si="89"/>
        <v>Não</v>
      </c>
      <c r="Y913" t="str">
        <f t="shared" si="90"/>
        <v>Sim</v>
      </c>
    </row>
    <row r="914" spans="1:25" x14ac:dyDescent="0.25">
      <c r="A914" s="5">
        <v>250210</v>
      </c>
      <c r="B914">
        <f>IFERROR(VLOOKUP(A914,[1]Monitoramento_Base_somente_disp!$A:$J,5,FALSE),0)</f>
        <v>2185</v>
      </c>
      <c r="C914">
        <f>IFERROR(VLOOKUP(A914,[1]Monitoramento_Base_somente_disp!$A:$J,6,FALSE),0)</f>
        <v>547665</v>
      </c>
      <c r="D914">
        <f>IFERROR(VLOOKUP(A914,[1]Monitoramento_Base_somente_disp!$A:$J,7,FALSE),0)</f>
        <v>1404</v>
      </c>
      <c r="E914">
        <f>IFERROR(VLOOKUP(A914,[1]Monitoramento_Base_somente_disp!$A:$J,8,FALSE),0)</f>
        <v>716692</v>
      </c>
      <c r="F914">
        <f>IFERROR(VLOOKUP(A914,[1]Monitoramento_Base_somente_disp!$A:$J,9,FALSE),0)</f>
        <v>0</v>
      </c>
      <c r="G914">
        <f>IFERROR(VLOOKUP(A914,[1]Monitoramento_Base_somente_disp!$A:$J,10,FALSE),0)</f>
        <v>111960</v>
      </c>
      <c r="H914">
        <f>IFERROR(VLOOKUP(A914,[2]Sheet1!$A:$I,4,FALSE),0)</f>
        <v>0</v>
      </c>
      <c r="I914">
        <f>IFERROR(VLOOKUP(A914,[2]Sheet1!$A:$I,5,FALSE),0)</f>
        <v>0</v>
      </c>
      <c r="J914">
        <f>IFERROR(VLOOKUP(A914,[2]Sheet1!$A:$I,6,FALSE),0)</f>
        <v>0</v>
      </c>
      <c r="K914">
        <f>IFERROR(VLOOKUP(A914,[2]Sheet1!$A:$I,7,FALSE),0)</f>
        <v>0</v>
      </c>
      <c r="L914">
        <f>IFERROR(VLOOKUP(A914,[2]Sheet1!$A:$I,8,FALSE),0)</f>
        <v>0</v>
      </c>
      <c r="M914">
        <f>IFERROR(VLOOKUP(A914,[2]Sheet1!$A:$I,9,FALSE),0)</f>
        <v>0</v>
      </c>
      <c r="N914">
        <f>IFERROR(VLOOKUP(A914,[3]Sheet1!$A:$G,2,FALSE),0)</f>
        <v>0</v>
      </c>
      <c r="O914">
        <f>IFERROR(VLOOKUP(A914,[3]Sheet1!$A:$G,3,FALSE),0)</f>
        <v>0</v>
      </c>
      <c r="P914">
        <f>IFERROR(VLOOKUP(A914,[3]Sheet1!$A:$G,4,FALSE),0)</f>
        <v>0</v>
      </c>
      <c r="Q914">
        <f>IFERROR(VLOOKUP(A914,[3]Sheet1!$A:$G,5,FALSE),0)</f>
        <v>0</v>
      </c>
      <c r="R914">
        <f>IFERROR(VLOOKUP(A914,[3]Sheet1!$A:$G,6,FALSE),0)</f>
        <v>0</v>
      </c>
      <c r="S914">
        <f>IFERROR(VLOOKUP(A914,[3]Sheet1!$A:$G,7,FALSE),0)</f>
        <v>0</v>
      </c>
      <c r="T914" t="str">
        <f t="shared" si="85"/>
        <v>Sim</v>
      </c>
      <c r="U914" t="str">
        <f t="shared" si="86"/>
        <v>Sim</v>
      </c>
      <c r="V914" t="str">
        <f t="shared" si="87"/>
        <v>Sim</v>
      </c>
      <c r="W914" t="str">
        <f t="shared" si="88"/>
        <v>Sim</v>
      </c>
      <c r="X914" t="str">
        <f t="shared" si="89"/>
        <v>Não</v>
      </c>
      <c r="Y914" t="str">
        <f t="shared" si="90"/>
        <v>Sim</v>
      </c>
    </row>
    <row r="915" spans="1:25" x14ac:dyDescent="0.25">
      <c r="A915" s="5">
        <v>250220</v>
      </c>
      <c r="B915">
        <f>IFERROR(VLOOKUP(A915,[1]Monitoramento_Base_somente_disp!$A:$J,5,FALSE),0)</f>
        <v>1301</v>
      </c>
      <c r="C915">
        <f>IFERROR(VLOOKUP(A915,[1]Monitoramento_Base_somente_disp!$A:$J,6,FALSE),0)</f>
        <v>3599188</v>
      </c>
      <c r="D915">
        <f>IFERROR(VLOOKUP(A915,[1]Monitoramento_Base_somente_disp!$A:$J,7,FALSE),0)</f>
        <v>1336</v>
      </c>
      <c r="E915">
        <f>IFERROR(VLOOKUP(A915,[1]Monitoramento_Base_somente_disp!$A:$J,8,FALSE),0)</f>
        <v>3912213</v>
      </c>
      <c r="F915">
        <f>IFERROR(VLOOKUP(A915,[1]Monitoramento_Base_somente_disp!$A:$J,9,FALSE),0)</f>
        <v>0</v>
      </c>
      <c r="G915">
        <f>IFERROR(VLOOKUP(A915,[1]Monitoramento_Base_somente_disp!$A:$J,10,FALSE),0)</f>
        <v>669335</v>
      </c>
      <c r="H915">
        <f>IFERROR(VLOOKUP(A915,[2]Sheet1!$A:$I,4,FALSE),0)</f>
        <v>0</v>
      </c>
      <c r="I915">
        <f>IFERROR(VLOOKUP(A915,[2]Sheet1!$A:$I,5,FALSE),0)</f>
        <v>0</v>
      </c>
      <c r="J915">
        <f>IFERROR(VLOOKUP(A915,[2]Sheet1!$A:$I,6,FALSE),0)</f>
        <v>0</v>
      </c>
      <c r="K915">
        <f>IFERROR(VLOOKUP(A915,[2]Sheet1!$A:$I,7,FALSE),0)</f>
        <v>0</v>
      </c>
      <c r="L915">
        <f>IFERROR(VLOOKUP(A915,[2]Sheet1!$A:$I,8,FALSE),0)</f>
        <v>0</v>
      </c>
      <c r="M915">
        <f>IFERROR(VLOOKUP(A915,[2]Sheet1!$A:$I,9,FALSE),0)</f>
        <v>0</v>
      </c>
      <c r="N915">
        <f>IFERROR(VLOOKUP(A915,[3]Sheet1!$A:$G,2,FALSE),0)</f>
        <v>0</v>
      </c>
      <c r="O915">
        <f>IFERROR(VLOOKUP(A915,[3]Sheet1!$A:$G,3,FALSE),0)</f>
        <v>0</v>
      </c>
      <c r="P915">
        <f>IFERROR(VLOOKUP(A915,[3]Sheet1!$A:$G,4,FALSE),0)</f>
        <v>0</v>
      </c>
      <c r="Q915">
        <f>IFERROR(VLOOKUP(A915,[3]Sheet1!$A:$G,5,FALSE),0)</f>
        <v>0</v>
      </c>
      <c r="R915">
        <f>IFERROR(VLOOKUP(A915,[3]Sheet1!$A:$G,6,FALSE),0)</f>
        <v>0</v>
      </c>
      <c r="S915">
        <f>IFERROR(VLOOKUP(A915,[3]Sheet1!$A:$G,7,FALSE),0)</f>
        <v>0</v>
      </c>
      <c r="T915" t="str">
        <f t="shared" si="85"/>
        <v>Sim</v>
      </c>
      <c r="U915" t="str">
        <f t="shared" si="86"/>
        <v>Sim</v>
      </c>
      <c r="V915" t="str">
        <f t="shared" si="87"/>
        <v>Sim</v>
      </c>
      <c r="W915" t="str">
        <f t="shared" si="88"/>
        <v>Sim</v>
      </c>
      <c r="X915" t="str">
        <f t="shared" si="89"/>
        <v>Não</v>
      </c>
      <c r="Y915" t="str">
        <f t="shared" si="90"/>
        <v>Sim</v>
      </c>
    </row>
    <row r="916" spans="1:25" x14ac:dyDescent="0.25">
      <c r="A916" s="5">
        <v>250240</v>
      </c>
      <c r="B916">
        <f>IFERROR(VLOOKUP(A916,[1]Monitoramento_Base_somente_disp!$A:$J,5,FALSE),0)</f>
        <v>19104</v>
      </c>
      <c r="C916">
        <f>IFERROR(VLOOKUP(A916,[1]Monitoramento_Base_somente_disp!$A:$J,6,FALSE),0)</f>
        <v>5633058</v>
      </c>
      <c r="D916">
        <f>IFERROR(VLOOKUP(A916,[1]Monitoramento_Base_somente_disp!$A:$J,7,FALSE),0)</f>
        <v>20153</v>
      </c>
      <c r="E916">
        <f>IFERROR(VLOOKUP(A916,[1]Monitoramento_Base_somente_disp!$A:$J,8,FALSE),0)</f>
        <v>5676252</v>
      </c>
      <c r="F916">
        <f>IFERROR(VLOOKUP(A916,[1]Monitoramento_Base_somente_disp!$A:$J,9,FALSE),0)</f>
        <v>0</v>
      </c>
      <c r="G916">
        <f>IFERROR(VLOOKUP(A916,[1]Monitoramento_Base_somente_disp!$A:$J,10,FALSE),0)</f>
        <v>883280</v>
      </c>
      <c r="H916">
        <f>IFERROR(VLOOKUP(A916,[2]Sheet1!$A:$I,4,FALSE),0)</f>
        <v>0</v>
      </c>
      <c r="I916">
        <f>IFERROR(VLOOKUP(A916,[2]Sheet1!$A:$I,5,FALSE),0)</f>
        <v>0</v>
      </c>
      <c r="J916">
        <f>IFERROR(VLOOKUP(A916,[2]Sheet1!$A:$I,6,FALSE),0)</f>
        <v>0</v>
      </c>
      <c r="K916">
        <f>IFERROR(VLOOKUP(A916,[2]Sheet1!$A:$I,7,FALSE),0)</f>
        <v>0</v>
      </c>
      <c r="L916">
        <f>IFERROR(VLOOKUP(A916,[2]Sheet1!$A:$I,8,FALSE),0)</f>
        <v>0</v>
      </c>
      <c r="M916">
        <f>IFERROR(VLOOKUP(A916,[2]Sheet1!$A:$I,9,FALSE),0)</f>
        <v>0</v>
      </c>
      <c r="N916">
        <f>IFERROR(VLOOKUP(A916,[3]Sheet1!$A:$G,2,FALSE),0)</f>
        <v>0</v>
      </c>
      <c r="O916">
        <f>IFERROR(VLOOKUP(A916,[3]Sheet1!$A:$G,3,FALSE),0)</f>
        <v>0</v>
      </c>
      <c r="P916">
        <f>IFERROR(VLOOKUP(A916,[3]Sheet1!$A:$G,4,FALSE),0)</f>
        <v>0</v>
      </c>
      <c r="Q916">
        <f>IFERROR(VLOOKUP(A916,[3]Sheet1!$A:$G,5,FALSE),0)</f>
        <v>0</v>
      </c>
      <c r="R916">
        <f>IFERROR(VLOOKUP(A916,[3]Sheet1!$A:$G,6,FALSE),0)</f>
        <v>0</v>
      </c>
      <c r="S916">
        <f>IFERROR(VLOOKUP(A916,[3]Sheet1!$A:$G,7,FALSE),0)</f>
        <v>0</v>
      </c>
      <c r="T916" t="str">
        <f t="shared" si="85"/>
        <v>Sim</v>
      </c>
      <c r="U916" t="str">
        <f t="shared" si="86"/>
        <v>Sim</v>
      </c>
      <c r="V916" t="str">
        <f t="shared" si="87"/>
        <v>Sim</v>
      </c>
      <c r="W916" t="str">
        <f t="shared" si="88"/>
        <v>Sim</v>
      </c>
      <c r="X916" t="str">
        <f t="shared" si="89"/>
        <v>Não</v>
      </c>
      <c r="Y916" t="str">
        <f t="shared" si="90"/>
        <v>Sim</v>
      </c>
    </row>
    <row r="917" spans="1:25" x14ac:dyDescent="0.25">
      <c r="A917" s="5">
        <v>250250</v>
      </c>
      <c r="B917">
        <f>IFERROR(VLOOKUP(A917,[1]Monitoramento_Base_somente_disp!$A:$J,5,FALSE),0)</f>
        <v>49721</v>
      </c>
      <c r="C917">
        <f>IFERROR(VLOOKUP(A917,[1]Monitoramento_Base_somente_disp!$A:$J,6,FALSE),0)</f>
        <v>10381209</v>
      </c>
      <c r="D917">
        <f>IFERROR(VLOOKUP(A917,[1]Monitoramento_Base_somente_disp!$A:$J,7,FALSE),0)</f>
        <v>40573</v>
      </c>
      <c r="E917">
        <f>IFERROR(VLOOKUP(A917,[1]Monitoramento_Base_somente_disp!$A:$J,8,FALSE),0)</f>
        <v>11403974</v>
      </c>
      <c r="F917">
        <f>IFERROR(VLOOKUP(A917,[1]Monitoramento_Base_somente_disp!$A:$J,9,FALSE),0)</f>
        <v>0</v>
      </c>
      <c r="G917">
        <f>IFERROR(VLOOKUP(A917,[1]Monitoramento_Base_somente_disp!$A:$J,10,FALSE),0)</f>
        <v>2105540</v>
      </c>
      <c r="H917">
        <f>IFERROR(VLOOKUP(A917,[2]Sheet1!$A:$I,4,FALSE),0)</f>
        <v>0</v>
      </c>
      <c r="I917">
        <f>IFERROR(VLOOKUP(A917,[2]Sheet1!$A:$I,5,FALSE),0)</f>
        <v>0</v>
      </c>
      <c r="J917">
        <f>IFERROR(VLOOKUP(A917,[2]Sheet1!$A:$I,6,FALSE),0)</f>
        <v>0</v>
      </c>
      <c r="K917">
        <f>IFERROR(VLOOKUP(A917,[2]Sheet1!$A:$I,7,FALSE),0)</f>
        <v>0</v>
      </c>
      <c r="L917">
        <f>IFERROR(VLOOKUP(A917,[2]Sheet1!$A:$I,8,FALSE),0)</f>
        <v>0</v>
      </c>
      <c r="M917">
        <f>IFERROR(VLOOKUP(A917,[2]Sheet1!$A:$I,9,FALSE),0)</f>
        <v>0</v>
      </c>
      <c r="N917">
        <f>IFERROR(VLOOKUP(A917,[3]Sheet1!$A:$G,2,FALSE),0)</f>
        <v>0</v>
      </c>
      <c r="O917">
        <f>IFERROR(VLOOKUP(A917,[3]Sheet1!$A:$G,3,FALSE),0)</f>
        <v>0</v>
      </c>
      <c r="P917">
        <f>IFERROR(VLOOKUP(A917,[3]Sheet1!$A:$G,4,FALSE),0)</f>
        <v>0</v>
      </c>
      <c r="Q917">
        <f>IFERROR(VLOOKUP(A917,[3]Sheet1!$A:$G,5,FALSE),0)</f>
        <v>0</v>
      </c>
      <c r="R917">
        <f>IFERROR(VLOOKUP(A917,[3]Sheet1!$A:$G,6,FALSE),0)</f>
        <v>0</v>
      </c>
      <c r="S917">
        <f>IFERROR(VLOOKUP(A917,[3]Sheet1!$A:$G,7,FALSE),0)</f>
        <v>0</v>
      </c>
      <c r="T917" t="str">
        <f t="shared" si="85"/>
        <v>Sim</v>
      </c>
      <c r="U917" t="str">
        <f t="shared" si="86"/>
        <v>Sim</v>
      </c>
      <c r="V917" t="str">
        <f t="shared" si="87"/>
        <v>Sim</v>
      </c>
      <c r="W917" t="str">
        <f t="shared" si="88"/>
        <v>Sim</v>
      </c>
      <c r="X917" t="str">
        <f t="shared" si="89"/>
        <v>Não</v>
      </c>
      <c r="Y917" t="str">
        <f t="shared" si="90"/>
        <v>Sim</v>
      </c>
    </row>
    <row r="918" spans="1:25" x14ac:dyDescent="0.25">
      <c r="A918" s="5">
        <v>250260</v>
      </c>
      <c r="B918">
        <f>IFERROR(VLOOKUP(A918,[1]Monitoramento_Base_somente_disp!$A:$J,5,FALSE),0)</f>
        <v>60671</v>
      </c>
      <c r="C918">
        <f>IFERROR(VLOOKUP(A918,[1]Monitoramento_Base_somente_disp!$A:$J,6,FALSE),0)</f>
        <v>2771866</v>
      </c>
      <c r="D918">
        <f>IFERROR(VLOOKUP(A918,[1]Monitoramento_Base_somente_disp!$A:$J,7,FALSE),0)</f>
        <v>27256</v>
      </c>
      <c r="E918">
        <f>IFERROR(VLOOKUP(A918,[1]Monitoramento_Base_somente_disp!$A:$J,8,FALSE),0)</f>
        <v>1872197</v>
      </c>
      <c r="F918">
        <f>IFERROR(VLOOKUP(A918,[1]Monitoramento_Base_somente_disp!$A:$J,9,FALSE),0)</f>
        <v>0</v>
      </c>
      <c r="G918">
        <f>IFERROR(VLOOKUP(A918,[1]Monitoramento_Base_somente_disp!$A:$J,10,FALSE),0)</f>
        <v>296755</v>
      </c>
      <c r="H918">
        <f>IFERROR(VLOOKUP(A918,[2]Sheet1!$A:$I,4,FALSE),0)</f>
        <v>0</v>
      </c>
      <c r="I918">
        <f>IFERROR(VLOOKUP(A918,[2]Sheet1!$A:$I,5,FALSE),0)</f>
        <v>0</v>
      </c>
      <c r="J918">
        <f>IFERROR(VLOOKUP(A918,[2]Sheet1!$A:$I,6,FALSE),0)</f>
        <v>0</v>
      </c>
      <c r="K918">
        <f>IFERROR(VLOOKUP(A918,[2]Sheet1!$A:$I,7,FALSE),0)</f>
        <v>0</v>
      </c>
      <c r="L918">
        <f>IFERROR(VLOOKUP(A918,[2]Sheet1!$A:$I,8,FALSE),0)</f>
        <v>0</v>
      </c>
      <c r="M918">
        <f>IFERROR(VLOOKUP(A918,[2]Sheet1!$A:$I,9,FALSE),0)</f>
        <v>0</v>
      </c>
      <c r="N918">
        <f>IFERROR(VLOOKUP(A918,[3]Sheet1!$A:$G,2,FALSE),0)</f>
        <v>0</v>
      </c>
      <c r="O918">
        <f>IFERROR(VLOOKUP(A918,[3]Sheet1!$A:$G,3,FALSE),0)</f>
        <v>0</v>
      </c>
      <c r="P918">
        <f>IFERROR(VLOOKUP(A918,[3]Sheet1!$A:$G,4,FALSE),0)</f>
        <v>0</v>
      </c>
      <c r="Q918">
        <f>IFERROR(VLOOKUP(A918,[3]Sheet1!$A:$G,5,FALSE),0)</f>
        <v>0</v>
      </c>
      <c r="R918">
        <f>IFERROR(VLOOKUP(A918,[3]Sheet1!$A:$G,6,FALSE),0)</f>
        <v>0</v>
      </c>
      <c r="S918">
        <f>IFERROR(VLOOKUP(A918,[3]Sheet1!$A:$G,7,FALSE),0)</f>
        <v>0</v>
      </c>
      <c r="T918" t="str">
        <f t="shared" si="85"/>
        <v>Sim</v>
      </c>
      <c r="U918" t="str">
        <f t="shared" si="86"/>
        <v>Sim</v>
      </c>
      <c r="V918" t="str">
        <f t="shared" si="87"/>
        <v>Sim</v>
      </c>
      <c r="W918" t="str">
        <f t="shared" si="88"/>
        <v>Sim</v>
      </c>
      <c r="X918" t="str">
        <f t="shared" si="89"/>
        <v>Não</v>
      </c>
      <c r="Y918" t="str">
        <f t="shared" si="90"/>
        <v>Sim</v>
      </c>
    </row>
    <row r="919" spans="1:25" x14ac:dyDescent="0.25">
      <c r="A919" s="5">
        <v>250270</v>
      </c>
      <c r="B919">
        <f>IFERROR(VLOOKUP(A919,[1]Monitoramento_Base_somente_disp!$A:$J,5,FALSE),0)</f>
        <v>3304</v>
      </c>
      <c r="C919">
        <f>IFERROR(VLOOKUP(A919,[1]Monitoramento_Base_somente_disp!$A:$J,6,FALSE),0)</f>
        <v>6466877</v>
      </c>
      <c r="D919">
        <f>IFERROR(VLOOKUP(A919,[1]Monitoramento_Base_somente_disp!$A:$J,7,FALSE),0)</f>
        <v>4317</v>
      </c>
      <c r="E919">
        <f>IFERROR(VLOOKUP(A919,[1]Monitoramento_Base_somente_disp!$A:$J,8,FALSE),0)</f>
        <v>6664643</v>
      </c>
      <c r="F919">
        <f>IFERROR(VLOOKUP(A919,[1]Monitoramento_Base_somente_disp!$A:$J,9,FALSE),0)</f>
        <v>341</v>
      </c>
      <c r="G919">
        <f>IFERROR(VLOOKUP(A919,[1]Monitoramento_Base_somente_disp!$A:$J,10,FALSE),0)</f>
        <v>1070518</v>
      </c>
      <c r="H919">
        <f>IFERROR(VLOOKUP(A919,[2]Sheet1!$A:$I,4,FALSE),0)</f>
        <v>0</v>
      </c>
      <c r="I919">
        <f>IFERROR(VLOOKUP(A919,[2]Sheet1!$A:$I,5,FALSE),0)</f>
        <v>0</v>
      </c>
      <c r="J919">
        <f>IFERROR(VLOOKUP(A919,[2]Sheet1!$A:$I,6,FALSE),0)</f>
        <v>0</v>
      </c>
      <c r="K919">
        <f>IFERROR(VLOOKUP(A919,[2]Sheet1!$A:$I,7,FALSE),0)</f>
        <v>0</v>
      </c>
      <c r="L919">
        <f>IFERROR(VLOOKUP(A919,[2]Sheet1!$A:$I,8,FALSE),0)</f>
        <v>0</v>
      </c>
      <c r="M919">
        <f>IFERROR(VLOOKUP(A919,[2]Sheet1!$A:$I,9,FALSE),0)</f>
        <v>0</v>
      </c>
      <c r="N919">
        <f>IFERROR(VLOOKUP(A919,[3]Sheet1!$A:$G,2,FALSE),0)</f>
        <v>0</v>
      </c>
      <c r="O919">
        <f>IFERROR(VLOOKUP(A919,[3]Sheet1!$A:$G,3,FALSE),0)</f>
        <v>0</v>
      </c>
      <c r="P919">
        <f>IFERROR(VLOOKUP(A919,[3]Sheet1!$A:$G,4,FALSE),0)</f>
        <v>0</v>
      </c>
      <c r="Q919">
        <f>IFERROR(VLOOKUP(A919,[3]Sheet1!$A:$G,5,FALSE),0)</f>
        <v>0</v>
      </c>
      <c r="R919">
        <f>IFERROR(VLOOKUP(A919,[3]Sheet1!$A:$G,6,FALSE),0)</f>
        <v>0</v>
      </c>
      <c r="S919">
        <f>IFERROR(VLOOKUP(A919,[3]Sheet1!$A:$G,7,FALSE),0)</f>
        <v>0</v>
      </c>
      <c r="T919" t="str">
        <f t="shared" si="85"/>
        <v>Sim</v>
      </c>
      <c r="U919" t="str">
        <f t="shared" si="86"/>
        <v>Sim</v>
      </c>
      <c r="V919" t="str">
        <f t="shared" si="87"/>
        <v>Sim</v>
      </c>
      <c r="W919" t="str">
        <f t="shared" si="88"/>
        <v>Sim</v>
      </c>
      <c r="X919" t="str">
        <f t="shared" si="89"/>
        <v>Sim</v>
      </c>
      <c r="Y919" t="str">
        <f t="shared" si="90"/>
        <v>Sim</v>
      </c>
    </row>
    <row r="920" spans="1:25" x14ac:dyDescent="0.25">
      <c r="A920" s="5">
        <v>250290</v>
      </c>
      <c r="B920">
        <f>IFERROR(VLOOKUP(A920,[1]Monitoramento_Base_somente_disp!$A:$J,5,FALSE),0)</f>
        <v>0</v>
      </c>
      <c r="C920">
        <f>IFERROR(VLOOKUP(A920,[1]Monitoramento_Base_somente_disp!$A:$J,6,FALSE),0)</f>
        <v>196200</v>
      </c>
      <c r="D920">
        <f>IFERROR(VLOOKUP(A920,[1]Monitoramento_Base_somente_disp!$A:$J,7,FALSE),0)</f>
        <v>0</v>
      </c>
      <c r="E920">
        <f>IFERROR(VLOOKUP(A920,[1]Monitoramento_Base_somente_disp!$A:$J,8,FALSE),0)</f>
        <v>202740</v>
      </c>
      <c r="F920">
        <f>IFERROR(VLOOKUP(A920,[1]Monitoramento_Base_somente_disp!$A:$J,9,FALSE),0)</f>
        <v>0</v>
      </c>
      <c r="G920">
        <f>IFERROR(VLOOKUP(A920,[1]Monitoramento_Base_somente_disp!$A:$J,10,FALSE),0)</f>
        <v>32700</v>
      </c>
      <c r="H920">
        <f>IFERROR(VLOOKUP(A920,[2]Sheet1!$A:$I,4,FALSE),0)</f>
        <v>0</v>
      </c>
      <c r="I920">
        <f>IFERROR(VLOOKUP(A920,[2]Sheet1!$A:$I,5,FALSE),0)</f>
        <v>0</v>
      </c>
      <c r="J920">
        <f>IFERROR(VLOOKUP(A920,[2]Sheet1!$A:$I,6,FALSE),0)</f>
        <v>0</v>
      </c>
      <c r="K920">
        <f>IFERROR(VLOOKUP(A920,[2]Sheet1!$A:$I,7,FALSE),0)</f>
        <v>0</v>
      </c>
      <c r="L920">
        <f>IFERROR(VLOOKUP(A920,[2]Sheet1!$A:$I,8,FALSE),0)</f>
        <v>0</v>
      </c>
      <c r="M920">
        <f>IFERROR(VLOOKUP(A920,[2]Sheet1!$A:$I,9,FALSE),0)</f>
        <v>0</v>
      </c>
      <c r="N920">
        <f>IFERROR(VLOOKUP(A920,[3]Sheet1!$A:$G,2,FALSE),0)</f>
        <v>0</v>
      </c>
      <c r="O920">
        <f>IFERROR(VLOOKUP(A920,[3]Sheet1!$A:$G,3,FALSE),0)</f>
        <v>0</v>
      </c>
      <c r="P920">
        <f>IFERROR(VLOOKUP(A920,[3]Sheet1!$A:$G,4,FALSE),0)</f>
        <v>0</v>
      </c>
      <c r="Q920">
        <f>IFERROR(VLOOKUP(A920,[3]Sheet1!$A:$G,5,FALSE),0)</f>
        <v>0</v>
      </c>
      <c r="R920">
        <f>IFERROR(VLOOKUP(A920,[3]Sheet1!$A:$G,6,FALSE),0)</f>
        <v>0</v>
      </c>
      <c r="S920">
        <f>IFERROR(VLOOKUP(A920,[3]Sheet1!$A:$G,7,FALSE),0)</f>
        <v>0</v>
      </c>
      <c r="T920" t="str">
        <f t="shared" si="85"/>
        <v>Não</v>
      </c>
      <c r="U920" t="str">
        <f t="shared" si="86"/>
        <v>Sim</v>
      </c>
      <c r="V920" t="str">
        <f t="shared" si="87"/>
        <v>Não</v>
      </c>
      <c r="W920" t="str">
        <f t="shared" si="88"/>
        <v>Sim</v>
      </c>
      <c r="X920" t="str">
        <f t="shared" si="89"/>
        <v>Não</v>
      </c>
      <c r="Y920" t="str">
        <f t="shared" si="90"/>
        <v>Sim</v>
      </c>
    </row>
    <row r="921" spans="1:25" x14ac:dyDescent="0.25">
      <c r="A921" s="5">
        <v>250310</v>
      </c>
      <c r="B921">
        <f>IFERROR(VLOOKUP(A921,[1]Monitoramento_Base_somente_disp!$A:$J,5,FALSE),0)</f>
        <v>48298</v>
      </c>
      <c r="C921">
        <f>IFERROR(VLOOKUP(A921,[1]Monitoramento_Base_somente_disp!$A:$J,6,FALSE),0)</f>
        <v>6071034</v>
      </c>
      <c r="D921">
        <f>IFERROR(VLOOKUP(A921,[1]Monitoramento_Base_somente_disp!$A:$J,7,FALSE),0)</f>
        <v>72146</v>
      </c>
      <c r="E921">
        <f>IFERROR(VLOOKUP(A921,[1]Monitoramento_Base_somente_disp!$A:$J,8,FALSE),0)</f>
        <v>9076176</v>
      </c>
      <c r="F921">
        <f>IFERROR(VLOOKUP(A921,[1]Monitoramento_Base_somente_disp!$A:$J,9,FALSE),0)</f>
        <v>2959</v>
      </c>
      <c r="G921">
        <f>IFERROR(VLOOKUP(A921,[1]Monitoramento_Base_somente_disp!$A:$J,10,FALSE),0)</f>
        <v>1307319</v>
      </c>
      <c r="H921">
        <f>IFERROR(VLOOKUP(A921,[2]Sheet1!$A:$I,4,FALSE),0)</f>
        <v>0</v>
      </c>
      <c r="I921">
        <f>IFERROR(VLOOKUP(A921,[2]Sheet1!$A:$I,5,FALSE),0)</f>
        <v>0</v>
      </c>
      <c r="J921">
        <f>IFERROR(VLOOKUP(A921,[2]Sheet1!$A:$I,6,FALSE),0)</f>
        <v>0</v>
      </c>
      <c r="K921">
        <f>IFERROR(VLOOKUP(A921,[2]Sheet1!$A:$I,7,FALSE),0)</f>
        <v>0</v>
      </c>
      <c r="L921">
        <f>IFERROR(VLOOKUP(A921,[2]Sheet1!$A:$I,8,FALSE),0)</f>
        <v>0</v>
      </c>
      <c r="M921">
        <f>IFERROR(VLOOKUP(A921,[2]Sheet1!$A:$I,9,FALSE),0)</f>
        <v>0</v>
      </c>
      <c r="N921">
        <f>IFERROR(VLOOKUP(A921,[3]Sheet1!$A:$G,2,FALSE),0)</f>
        <v>0</v>
      </c>
      <c r="O921">
        <f>IFERROR(VLOOKUP(A921,[3]Sheet1!$A:$G,3,FALSE),0)</f>
        <v>0</v>
      </c>
      <c r="P921">
        <f>IFERROR(VLOOKUP(A921,[3]Sheet1!$A:$G,4,FALSE),0)</f>
        <v>0</v>
      </c>
      <c r="Q921">
        <f>IFERROR(VLOOKUP(A921,[3]Sheet1!$A:$G,5,FALSE),0)</f>
        <v>0</v>
      </c>
      <c r="R921">
        <f>IFERROR(VLOOKUP(A921,[3]Sheet1!$A:$G,6,FALSE),0)</f>
        <v>0</v>
      </c>
      <c r="S921">
        <f>IFERROR(VLOOKUP(A921,[3]Sheet1!$A:$G,7,FALSE),0)</f>
        <v>0</v>
      </c>
      <c r="T921" t="str">
        <f t="shared" si="85"/>
        <v>Sim</v>
      </c>
      <c r="U921" t="str">
        <f t="shared" si="86"/>
        <v>Sim</v>
      </c>
      <c r="V921" t="str">
        <f t="shared" si="87"/>
        <v>Sim</v>
      </c>
      <c r="W921" t="str">
        <f t="shared" si="88"/>
        <v>Sim</v>
      </c>
      <c r="X921" t="str">
        <f t="shared" si="89"/>
        <v>Sim</v>
      </c>
      <c r="Y921" t="str">
        <f t="shared" si="90"/>
        <v>Sim</v>
      </c>
    </row>
    <row r="922" spans="1:25" x14ac:dyDescent="0.25">
      <c r="A922" s="5">
        <v>250330</v>
      </c>
      <c r="B922">
        <f>IFERROR(VLOOKUP(A922,[1]Monitoramento_Base_somente_disp!$A:$J,5,FALSE),0)</f>
        <v>1446</v>
      </c>
      <c r="C922">
        <f>IFERROR(VLOOKUP(A922,[1]Monitoramento_Base_somente_disp!$A:$J,6,FALSE),0)</f>
        <v>1590321</v>
      </c>
      <c r="D922">
        <f>IFERROR(VLOOKUP(A922,[1]Monitoramento_Base_somente_disp!$A:$J,7,FALSE),0)</f>
        <v>42638</v>
      </c>
      <c r="E922">
        <f>IFERROR(VLOOKUP(A922,[1]Monitoramento_Base_somente_disp!$A:$J,8,FALSE),0)</f>
        <v>1833161</v>
      </c>
      <c r="F922">
        <f>IFERROR(VLOOKUP(A922,[1]Monitoramento_Base_somente_disp!$A:$J,9,FALSE),0)</f>
        <v>0</v>
      </c>
      <c r="G922">
        <f>IFERROR(VLOOKUP(A922,[1]Monitoramento_Base_somente_disp!$A:$J,10,FALSE),0)</f>
        <v>297015</v>
      </c>
      <c r="H922">
        <f>IFERROR(VLOOKUP(A922,[2]Sheet1!$A:$I,4,FALSE),0)</f>
        <v>0</v>
      </c>
      <c r="I922">
        <f>IFERROR(VLOOKUP(A922,[2]Sheet1!$A:$I,5,FALSE),0)</f>
        <v>0</v>
      </c>
      <c r="J922">
        <f>IFERROR(VLOOKUP(A922,[2]Sheet1!$A:$I,6,FALSE),0)</f>
        <v>0</v>
      </c>
      <c r="K922">
        <f>IFERROR(VLOOKUP(A922,[2]Sheet1!$A:$I,7,FALSE),0)</f>
        <v>0</v>
      </c>
      <c r="L922">
        <f>IFERROR(VLOOKUP(A922,[2]Sheet1!$A:$I,8,FALSE),0)</f>
        <v>0</v>
      </c>
      <c r="M922">
        <f>IFERROR(VLOOKUP(A922,[2]Sheet1!$A:$I,9,FALSE),0)</f>
        <v>0</v>
      </c>
      <c r="N922">
        <f>IFERROR(VLOOKUP(A922,[3]Sheet1!$A:$G,2,FALSE),0)</f>
        <v>0</v>
      </c>
      <c r="O922">
        <f>IFERROR(VLOOKUP(A922,[3]Sheet1!$A:$G,3,FALSE),0)</f>
        <v>0</v>
      </c>
      <c r="P922">
        <f>IFERROR(VLOOKUP(A922,[3]Sheet1!$A:$G,4,FALSE),0)</f>
        <v>0</v>
      </c>
      <c r="Q922">
        <f>IFERROR(VLOOKUP(A922,[3]Sheet1!$A:$G,5,FALSE),0)</f>
        <v>0</v>
      </c>
      <c r="R922">
        <f>IFERROR(VLOOKUP(A922,[3]Sheet1!$A:$G,6,FALSE),0)</f>
        <v>0</v>
      </c>
      <c r="S922">
        <f>IFERROR(VLOOKUP(A922,[3]Sheet1!$A:$G,7,FALSE),0)</f>
        <v>0</v>
      </c>
      <c r="T922" t="str">
        <f t="shared" si="85"/>
        <v>Sim</v>
      </c>
      <c r="U922" t="str">
        <f t="shared" si="86"/>
        <v>Sim</v>
      </c>
      <c r="V922" t="str">
        <f t="shared" si="87"/>
        <v>Sim</v>
      </c>
      <c r="W922" t="str">
        <f t="shared" si="88"/>
        <v>Sim</v>
      </c>
      <c r="X922" t="str">
        <f t="shared" si="89"/>
        <v>Não</v>
      </c>
      <c r="Y922" t="str">
        <f t="shared" si="90"/>
        <v>Sim</v>
      </c>
    </row>
    <row r="923" spans="1:25" x14ac:dyDescent="0.25">
      <c r="A923" s="5">
        <v>250340</v>
      </c>
      <c r="B923">
        <f>IFERROR(VLOOKUP(A923,[1]Monitoramento_Base_somente_disp!$A:$J,5,FALSE),0)</f>
        <v>29</v>
      </c>
      <c r="C923">
        <f>IFERROR(VLOOKUP(A923,[1]Monitoramento_Base_somente_disp!$A:$J,6,FALSE),0)</f>
        <v>400276</v>
      </c>
      <c r="D923">
        <f>IFERROR(VLOOKUP(A923,[1]Monitoramento_Base_somente_disp!$A:$J,7,FALSE),0)</f>
        <v>1996</v>
      </c>
      <c r="E923">
        <f>IFERROR(VLOOKUP(A923,[1]Monitoramento_Base_somente_disp!$A:$J,8,FALSE),0)</f>
        <v>333389</v>
      </c>
      <c r="F923">
        <f>IFERROR(VLOOKUP(A923,[1]Monitoramento_Base_somente_disp!$A:$J,9,FALSE),0)</f>
        <v>0</v>
      </c>
      <c r="G923">
        <f>IFERROR(VLOOKUP(A923,[1]Monitoramento_Base_somente_disp!$A:$J,10,FALSE),0)</f>
        <v>48735</v>
      </c>
      <c r="H923">
        <f>IFERROR(VLOOKUP(A923,[2]Sheet1!$A:$I,4,FALSE),0)</f>
        <v>0</v>
      </c>
      <c r="I923">
        <f>IFERROR(VLOOKUP(A923,[2]Sheet1!$A:$I,5,FALSE),0)</f>
        <v>0</v>
      </c>
      <c r="J923">
        <f>IFERROR(VLOOKUP(A923,[2]Sheet1!$A:$I,6,FALSE),0)</f>
        <v>0</v>
      </c>
      <c r="K923">
        <f>IFERROR(VLOOKUP(A923,[2]Sheet1!$A:$I,7,FALSE),0)</f>
        <v>0</v>
      </c>
      <c r="L923">
        <f>IFERROR(VLOOKUP(A923,[2]Sheet1!$A:$I,8,FALSE),0)</f>
        <v>0</v>
      </c>
      <c r="M923">
        <f>IFERROR(VLOOKUP(A923,[2]Sheet1!$A:$I,9,FALSE),0)</f>
        <v>0</v>
      </c>
      <c r="N923">
        <f>IFERROR(VLOOKUP(A923,[3]Sheet1!$A:$G,2,FALSE),0)</f>
        <v>0</v>
      </c>
      <c r="O923">
        <f>IFERROR(VLOOKUP(A923,[3]Sheet1!$A:$G,3,FALSE),0)</f>
        <v>0</v>
      </c>
      <c r="P923">
        <f>IFERROR(VLOOKUP(A923,[3]Sheet1!$A:$G,4,FALSE),0)</f>
        <v>0</v>
      </c>
      <c r="Q923">
        <f>IFERROR(VLOOKUP(A923,[3]Sheet1!$A:$G,5,FALSE),0)</f>
        <v>0</v>
      </c>
      <c r="R923">
        <f>IFERROR(VLOOKUP(A923,[3]Sheet1!$A:$G,6,FALSE),0)</f>
        <v>0</v>
      </c>
      <c r="S923">
        <f>IFERROR(VLOOKUP(A923,[3]Sheet1!$A:$G,7,FALSE),0)</f>
        <v>0</v>
      </c>
      <c r="T923" t="str">
        <f t="shared" si="85"/>
        <v>Sim</v>
      </c>
      <c r="U923" t="str">
        <f t="shared" si="86"/>
        <v>Sim</v>
      </c>
      <c r="V923" t="str">
        <f t="shared" si="87"/>
        <v>Sim</v>
      </c>
      <c r="W923" t="str">
        <f t="shared" si="88"/>
        <v>Sim</v>
      </c>
      <c r="X923" t="str">
        <f t="shared" si="89"/>
        <v>Não</v>
      </c>
      <c r="Y923" t="str">
        <f t="shared" si="90"/>
        <v>Sim</v>
      </c>
    </row>
    <row r="924" spans="1:25" x14ac:dyDescent="0.25">
      <c r="A924" s="5">
        <v>250350</v>
      </c>
      <c r="B924">
        <f>IFERROR(VLOOKUP(A924,[1]Monitoramento_Base_somente_disp!$A:$J,5,FALSE),0)</f>
        <v>63616</v>
      </c>
      <c r="C924">
        <f>IFERROR(VLOOKUP(A924,[1]Monitoramento_Base_somente_disp!$A:$J,6,FALSE),0)</f>
        <v>13099317</v>
      </c>
      <c r="D924">
        <f>IFERROR(VLOOKUP(A924,[1]Monitoramento_Base_somente_disp!$A:$J,7,FALSE),0)</f>
        <v>19541</v>
      </c>
      <c r="E924">
        <f>IFERROR(VLOOKUP(A924,[1]Monitoramento_Base_somente_disp!$A:$J,8,FALSE),0)</f>
        <v>14441703</v>
      </c>
      <c r="F924">
        <f>IFERROR(VLOOKUP(A924,[1]Monitoramento_Base_somente_disp!$A:$J,9,FALSE),0)</f>
        <v>0</v>
      </c>
      <c r="G924">
        <f>IFERROR(VLOOKUP(A924,[1]Monitoramento_Base_somente_disp!$A:$J,10,FALSE),0)</f>
        <v>2347515</v>
      </c>
      <c r="H924">
        <f>IFERROR(VLOOKUP(A924,[2]Sheet1!$A:$I,4,FALSE),0)</f>
        <v>0</v>
      </c>
      <c r="I924">
        <f>IFERROR(VLOOKUP(A924,[2]Sheet1!$A:$I,5,FALSE),0)</f>
        <v>0</v>
      </c>
      <c r="J924">
        <f>IFERROR(VLOOKUP(A924,[2]Sheet1!$A:$I,6,FALSE),0)</f>
        <v>0</v>
      </c>
      <c r="K924">
        <f>IFERROR(VLOOKUP(A924,[2]Sheet1!$A:$I,7,FALSE),0)</f>
        <v>0</v>
      </c>
      <c r="L924">
        <f>IFERROR(VLOOKUP(A924,[2]Sheet1!$A:$I,8,FALSE),0)</f>
        <v>0</v>
      </c>
      <c r="M924">
        <f>IFERROR(VLOOKUP(A924,[2]Sheet1!$A:$I,9,FALSE),0)</f>
        <v>0</v>
      </c>
      <c r="N924">
        <f>IFERROR(VLOOKUP(A924,[3]Sheet1!$A:$G,2,FALSE),0)</f>
        <v>0</v>
      </c>
      <c r="O924">
        <f>IFERROR(VLOOKUP(A924,[3]Sheet1!$A:$G,3,FALSE),0)</f>
        <v>0</v>
      </c>
      <c r="P924">
        <f>IFERROR(VLOOKUP(A924,[3]Sheet1!$A:$G,4,FALSE),0)</f>
        <v>0</v>
      </c>
      <c r="Q924">
        <f>IFERROR(VLOOKUP(A924,[3]Sheet1!$A:$G,5,FALSE),0)</f>
        <v>0</v>
      </c>
      <c r="R924">
        <f>IFERROR(VLOOKUP(A924,[3]Sheet1!$A:$G,6,FALSE),0)</f>
        <v>0</v>
      </c>
      <c r="S924">
        <f>IFERROR(VLOOKUP(A924,[3]Sheet1!$A:$G,7,FALSE),0)</f>
        <v>0</v>
      </c>
      <c r="T924" t="str">
        <f t="shared" si="85"/>
        <v>Sim</v>
      </c>
      <c r="U924" t="str">
        <f t="shared" si="86"/>
        <v>Sim</v>
      </c>
      <c r="V924" t="str">
        <f t="shared" si="87"/>
        <v>Sim</v>
      </c>
      <c r="W924" t="str">
        <f t="shared" si="88"/>
        <v>Sim</v>
      </c>
      <c r="X924" t="str">
        <f t="shared" si="89"/>
        <v>Não</v>
      </c>
      <c r="Y924" t="str">
        <f t="shared" si="90"/>
        <v>Sim</v>
      </c>
    </row>
    <row r="925" spans="1:25" x14ac:dyDescent="0.25">
      <c r="A925" s="5">
        <v>250355</v>
      </c>
      <c r="B925">
        <f>IFERROR(VLOOKUP(A925,[1]Monitoramento_Base_somente_disp!$A:$J,5,FALSE),0)</f>
        <v>77102</v>
      </c>
      <c r="C925">
        <f>IFERROR(VLOOKUP(A925,[1]Monitoramento_Base_somente_disp!$A:$J,6,FALSE),0)</f>
        <v>8883158</v>
      </c>
      <c r="D925">
        <f>IFERROR(VLOOKUP(A925,[1]Monitoramento_Base_somente_disp!$A:$J,7,FALSE),0)</f>
        <v>40073</v>
      </c>
      <c r="E925">
        <f>IFERROR(VLOOKUP(A925,[1]Monitoramento_Base_somente_disp!$A:$J,8,FALSE),0)</f>
        <v>6892179</v>
      </c>
      <c r="F925">
        <f>IFERROR(VLOOKUP(A925,[1]Monitoramento_Base_somente_disp!$A:$J,9,FALSE),0)</f>
        <v>2284</v>
      </c>
      <c r="G925">
        <f>IFERROR(VLOOKUP(A925,[1]Monitoramento_Base_somente_disp!$A:$J,10,FALSE),0)</f>
        <v>970208</v>
      </c>
      <c r="H925">
        <f>IFERROR(VLOOKUP(A925,[2]Sheet1!$A:$I,4,FALSE),0)</f>
        <v>0</v>
      </c>
      <c r="I925">
        <f>IFERROR(VLOOKUP(A925,[2]Sheet1!$A:$I,5,FALSE),0)</f>
        <v>0</v>
      </c>
      <c r="J925">
        <f>IFERROR(VLOOKUP(A925,[2]Sheet1!$A:$I,6,FALSE),0)</f>
        <v>0</v>
      </c>
      <c r="K925">
        <f>IFERROR(VLOOKUP(A925,[2]Sheet1!$A:$I,7,FALSE),0)</f>
        <v>0</v>
      </c>
      <c r="L925">
        <f>IFERROR(VLOOKUP(A925,[2]Sheet1!$A:$I,8,FALSE),0)</f>
        <v>0</v>
      </c>
      <c r="M925">
        <f>IFERROR(VLOOKUP(A925,[2]Sheet1!$A:$I,9,FALSE),0)</f>
        <v>0</v>
      </c>
      <c r="N925">
        <f>IFERROR(VLOOKUP(A925,[3]Sheet1!$A:$G,2,FALSE),0)</f>
        <v>0</v>
      </c>
      <c r="O925">
        <f>IFERROR(VLOOKUP(A925,[3]Sheet1!$A:$G,3,FALSE),0)</f>
        <v>0</v>
      </c>
      <c r="P925">
        <f>IFERROR(VLOOKUP(A925,[3]Sheet1!$A:$G,4,FALSE),0)</f>
        <v>0</v>
      </c>
      <c r="Q925">
        <f>IFERROR(VLOOKUP(A925,[3]Sheet1!$A:$G,5,FALSE),0)</f>
        <v>0</v>
      </c>
      <c r="R925">
        <f>IFERROR(VLOOKUP(A925,[3]Sheet1!$A:$G,6,FALSE),0)</f>
        <v>0</v>
      </c>
      <c r="S925">
        <f>IFERROR(VLOOKUP(A925,[3]Sheet1!$A:$G,7,FALSE),0)</f>
        <v>0</v>
      </c>
      <c r="T925" t="str">
        <f t="shared" si="85"/>
        <v>Sim</v>
      </c>
      <c r="U925" t="str">
        <f t="shared" si="86"/>
        <v>Sim</v>
      </c>
      <c r="V925" t="str">
        <f t="shared" si="87"/>
        <v>Sim</v>
      </c>
      <c r="W925" t="str">
        <f t="shared" si="88"/>
        <v>Sim</v>
      </c>
      <c r="X925" t="str">
        <f t="shared" si="89"/>
        <v>Sim</v>
      </c>
      <c r="Y925" t="str">
        <f t="shared" si="90"/>
        <v>Sim</v>
      </c>
    </row>
    <row r="926" spans="1:25" x14ac:dyDescent="0.25">
      <c r="A926" s="5">
        <v>250375</v>
      </c>
      <c r="B926">
        <f>IFERROR(VLOOKUP(A926,[1]Monitoramento_Base_somente_disp!$A:$J,5,FALSE),0)</f>
        <v>2840</v>
      </c>
      <c r="C926">
        <f>IFERROR(VLOOKUP(A926,[1]Monitoramento_Base_somente_disp!$A:$J,6,FALSE),0)</f>
        <v>785204</v>
      </c>
      <c r="D926">
        <f>IFERROR(VLOOKUP(A926,[1]Monitoramento_Base_somente_disp!$A:$J,7,FALSE),0)</f>
        <v>3073</v>
      </c>
      <c r="E926">
        <f>IFERROR(VLOOKUP(A926,[1]Monitoramento_Base_somente_disp!$A:$J,8,FALSE),0)</f>
        <v>1527683</v>
      </c>
      <c r="F926">
        <f>IFERROR(VLOOKUP(A926,[1]Monitoramento_Base_somente_disp!$A:$J,9,FALSE),0)</f>
        <v>0</v>
      </c>
      <c r="G926">
        <f>IFERROR(VLOOKUP(A926,[1]Monitoramento_Base_somente_disp!$A:$J,10,FALSE),0)</f>
        <v>266180</v>
      </c>
      <c r="H926">
        <f>IFERROR(VLOOKUP(A926,[2]Sheet1!$A:$I,4,FALSE),0)</f>
        <v>0</v>
      </c>
      <c r="I926">
        <f>IFERROR(VLOOKUP(A926,[2]Sheet1!$A:$I,5,FALSE),0)</f>
        <v>0</v>
      </c>
      <c r="J926">
        <f>IFERROR(VLOOKUP(A926,[2]Sheet1!$A:$I,6,FALSE),0)</f>
        <v>0</v>
      </c>
      <c r="K926">
        <f>IFERROR(VLOOKUP(A926,[2]Sheet1!$A:$I,7,FALSE),0)</f>
        <v>0</v>
      </c>
      <c r="L926">
        <f>IFERROR(VLOOKUP(A926,[2]Sheet1!$A:$I,8,FALSE),0)</f>
        <v>0</v>
      </c>
      <c r="M926">
        <f>IFERROR(VLOOKUP(A926,[2]Sheet1!$A:$I,9,FALSE),0)</f>
        <v>0</v>
      </c>
      <c r="N926">
        <f>IFERROR(VLOOKUP(A926,[3]Sheet1!$A:$G,2,FALSE),0)</f>
        <v>0</v>
      </c>
      <c r="O926">
        <f>IFERROR(VLOOKUP(A926,[3]Sheet1!$A:$G,3,FALSE),0)</f>
        <v>0</v>
      </c>
      <c r="P926">
        <f>IFERROR(VLOOKUP(A926,[3]Sheet1!$A:$G,4,FALSE),0)</f>
        <v>0</v>
      </c>
      <c r="Q926">
        <f>IFERROR(VLOOKUP(A926,[3]Sheet1!$A:$G,5,FALSE),0)</f>
        <v>0</v>
      </c>
      <c r="R926">
        <f>IFERROR(VLOOKUP(A926,[3]Sheet1!$A:$G,6,FALSE),0)</f>
        <v>0</v>
      </c>
      <c r="S926">
        <f>IFERROR(VLOOKUP(A926,[3]Sheet1!$A:$G,7,FALSE),0)</f>
        <v>0</v>
      </c>
      <c r="T926" t="str">
        <f t="shared" si="85"/>
        <v>Sim</v>
      </c>
      <c r="U926" t="str">
        <f t="shared" si="86"/>
        <v>Sim</v>
      </c>
      <c r="V926" t="str">
        <f t="shared" si="87"/>
        <v>Sim</v>
      </c>
      <c r="W926" t="str">
        <f t="shared" si="88"/>
        <v>Sim</v>
      </c>
      <c r="X926" t="str">
        <f t="shared" si="89"/>
        <v>Não</v>
      </c>
      <c r="Y926" t="str">
        <f t="shared" si="90"/>
        <v>Sim</v>
      </c>
    </row>
    <row r="927" spans="1:25" x14ac:dyDescent="0.25">
      <c r="A927" s="5">
        <v>250380</v>
      </c>
      <c r="B927">
        <f>IFERROR(VLOOKUP(A927,[1]Monitoramento_Base_somente_disp!$A:$J,5,FALSE),0)</f>
        <v>0</v>
      </c>
      <c r="C927">
        <f>IFERROR(VLOOKUP(A927,[1]Monitoramento_Base_somente_disp!$A:$J,6,FALSE),0)</f>
        <v>0</v>
      </c>
      <c r="D927">
        <f>IFERROR(VLOOKUP(A927,[1]Monitoramento_Base_somente_disp!$A:$J,7,FALSE),0)</f>
        <v>0</v>
      </c>
      <c r="E927">
        <f>IFERROR(VLOOKUP(A927,[1]Monitoramento_Base_somente_disp!$A:$J,8,FALSE),0)</f>
        <v>0</v>
      </c>
      <c r="F927">
        <f>IFERROR(VLOOKUP(A927,[1]Monitoramento_Base_somente_disp!$A:$J,9,FALSE),0)</f>
        <v>0</v>
      </c>
      <c r="G927">
        <f>IFERROR(VLOOKUP(A927,[1]Monitoramento_Base_somente_disp!$A:$J,10,FALSE),0)</f>
        <v>0</v>
      </c>
      <c r="H927">
        <f>IFERROR(VLOOKUP(A927,[2]Sheet1!$A:$I,4,FALSE),0)</f>
        <v>0</v>
      </c>
      <c r="I927">
        <f>IFERROR(VLOOKUP(A927,[2]Sheet1!$A:$I,5,FALSE),0)</f>
        <v>0</v>
      </c>
      <c r="J927">
        <f>IFERROR(VLOOKUP(A927,[2]Sheet1!$A:$I,6,FALSE),0)</f>
        <v>0</v>
      </c>
      <c r="K927">
        <f>IFERROR(VLOOKUP(A927,[2]Sheet1!$A:$I,7,FALSE),0)</f>
        <v>0</v>
      </c>
      <c r="L927">
        <f>IFERROR(VLOOKUP(A927,[2]Sheet1!$A:$I,8,FALSE),0)</f>
        <v>0</v>
      </c>
      <c r="M927">
        <f>IFERROR(VLOOKUP(A927,[2]Sheet1!$A:$I,9,FALSE),0)</f>
        <v>0</v>
      </c>
      <c r="N927">
        <f>IFERROR(VLOOKUP(A927,[3]Sheet1!$A:$G,2,FALSE),0)</f>
        <v>0</v>
      </c>
      <c r="O927">
        <f>IFERROR(VLOOKUP(A927,[3]Sheet1!$A:$G,3,FALSE),0)</f>
        <v>0</v>
      </c>
      <c r="P927">
        <f>IFERROR(VLOOKUP(A927,[3]Sheet1!$A:$G,4,FALSE),0)</f>
        <v>0</v>
      </c>
      <c r="Q927">
        <f>IFERROR(VLOOKUP(A927,[3]Sheet1!$A:$G,5,FALSE),0)</f>
        <v>0</v>
      </c>
      <c r="R927">
        <f>IFERROR(VLOOKUP(A927,[3]Sheet1!$A:$G,6,FALSE),0)</f>
        <v>0</v>
      </c>
      <c r="S927">
        <f>IFERROR(VLOOKUP(A927,[3]Sheet1!$A:$G,7,FALSE),0)</f>
        <v>0</v>
      </c>
      <c r="T927" t="str">
        <f t="shared" si="85"/>
        <v>Não</v>
      </c>
      <c r="U927" t="str">
        <f t="shared" si="86"/>
        <v>Não</v>
      </c>
      <c r="V927" t="str">
        <f t="shared" si="87"/>
        <v>Não</v>
      </c>
      <c r="W927" t="str">
        <f t="shared" si="88"/>
        <v>Não</v>
      </c>
      <c r="X927" t="str">
        <f t="shared" si="89"/>
        <v>Não</v>
      </c>
      <c r="Y927" t="str">
        <f t="shared" si="90"/>
        <v>Não</v>
      </c>
    </row>
    <row r="928" spans="1:25" x14ac:dyDescent="0.25">
      <c r="A928" s="5">
        <v>250390</v>
      </c>
      <c r="B928">
        <f>IFERROR(VLOOKUP(A928,[1]Monitoramento_Base_somente_disp!$A:$J,5,FALSE),0)</f>
        <v>29248</v>
      </c>
      <c r="C928">
        <f>IFERROR(VLOOKUP(A928,[1]Monitoramento_Base_somente_disp!$A:$J,6,FALSE),0)</f>
        <v>1720487</v>
      </c>
      <c r="D928">
        <f>IFERROR(VLOOKUP(A928,[1]Monitoramento_Base_somente_disp!$A:$J,7,FALSE),0)</f>
        <v>28178</v>
      </c>
      <c r="E928">
        <f>IFERROR(VLOOKUP(A928,[1]Monitoramento_Base_somente_disp!$A:$J,8,FALSE),0)</f>
        <v>3204918</v>
      </c>
      <c r="F928">
        <f>IFERROR(VLOOKUP(A928,[1]Monitoramento_Base_somente_disp!$A:$J,9,FALSE),0)</f>
        <v>3786</v>
      </c>
      <c r="G928">
        <f>IFERROR(VLOOKUP(A928,[1]Monitoramento_Base_somente_disp!$A:$J,10,FALSE),0)</f>
        <v>579516</v>
      </c>
      <c r="H928">
        <f>IFERROR(VLOOKUP(A928,[2]Sheet1!$A:$I,4,FALSE),0)</f>
        <v>0</v>
      </c>
      <c r="I928">
        <f>IFERROR(VLOOKUP(A928,[2]Sheet1!$A:$I,5,FALSE),0)</f>
        <v>0</v>
      </c>
      <c r="J928">
        <f>IFERROR(VLOOKUP(A928,[2]Sheet1!$A:$I,6,FALSE),0)</f>
        <v>0</v>
      </c>
      <c r="K928">
        <f>IFERROR(VLOOKUP(A928,[2]Sheet1!$A:$I,7,FALSE),0)</f>
        <v>0</v>
      </c>
      <c r="L928">
        <f>IFERROR(VLOOKUP(A928,[2]Sheet1!$A:$I,8,FALSE),0)</f>
        <v>0</v>
      </c>
      <c r="M928">
        <f>IFERROR(VLOOKUP(A928,[2]Sheet1!$A:$I,9,FALSE),0)</f>
        <v>0</v>
      </c>
      <c r="N928">
        <f>IFERROR(VLOOKUP(A928,[3]Sheet1!$A:$G,2,FALSE),0)</f>
        <v>0</v>
      </c>
      <c r="O928">
        <f>IFERROR(VLOOKUP(A928,[3]Sheet1!$A:$G,3,FALSE),0)</f>
        <v>0</v>
      </c>
      <c r="P928">
        <f>IFERROR(VLOOKUP(A928,[3]Sheet1!$A:$G,4,FALSE),0)</f>
        <v>0</v>
      </c>
      <c r="Q928">
        <f>IFERROR(VLOOKUP(A928,[3]Sheet1!$A:$G,5,FALSE),0)</f>
        <v>0</v>
      </c>
      <c r="R928">
        <f>IFERROR(VLOOKUP(A928,[3]Sheet1!$A:$G,6,FALSE),0)</f>
        <v>0</v>
      </c>
      <c r="S928">
        <f>IFERROR(VLOOKUP(A928,[3]Sheet1!$A:$G,7,FALSE),0)</f>
        <v>0</v>
      </c>
      <c r="T928" t="str">
        <f t="shared" si="85"/>
        <v>Sim</v>
      </c>
      <c r="U928" t="str">
        <f t="shared" si="86"/>
        <v>Sim</v>
      </c>
      <c r="V928" t="str">
        <f t="shared" si="87"/>
        <v>Sim</v>
      </c>
      <c r="W928" t="str">
        <f t="shared" si="88"/>
        <v>Sim</v>
      </c>
      <c r="X928" t="str">
        <f t="shared" si="89"/>
        <v>Sim</v>
      </c>
      <c r="Y928" t="str">
        <f t="shared" si="90"/>
        <v>Sim</v>
      </c>
    </row>
    <row r="929" spans="1:25" x14ac:dyDescent="0.25">
      <c r="A929" s="5">
        <v>250403</v>
      </c>
      <c r="B929">
        <f>IFERROR(VLOOKUP(A929,[1]Monitoramento_Base_somente_disp!$A:$J,5,FALSE),0)</f>
        <v>3796</v>
      </c>
      <c r="C929">
        <f>IFERROR(VLOOKUP(A929,[1]Monitoramento_Base_somente_disp!$A:$J,6,FALSE),0)</f>
        <v>1779453</v>
      </c>
      <c r="D929">
        <f>IFERROR(VLOOKUP(A929,[1]Monitoramento_Base_somente_disp!$A:$J,7,FALSE),0)</f>
        <v>0</v>
      </c>
      <c r="E929">
        <f>IFERROR(VLOOKUP(A929,[1]Monitoramento_Base_somente_disp!$A:$J,8,FALSE),0)</f>
        <v>1746013</v>
      </c>
      <c r="F929">
        <f>IFERROR(VLOOKUP(A929,[1]Monitoramento_Base_somente_disp!$A:$J,9,FALSE),0)</f>
        <v>0</v>
      </c>
      <c r="G929">
        <f>IFERROR(VLOOKUP(A929,[1]Monitoramento_Base_somente_disp!$A:$J,10,FALSE),0)</f>
        <v>281615</v>
      </c>
      <c r="H929">
        <f>IFERROR(VLOOKUP(A929,[2]Sheet1!$A:$I,4,FALSE),0)</f>
        <v>0</v>
      </c>
      <c r="I929">
        <f>IFERROR(VLOOKUP(A929,[2]Sheet1!$A:$I,5,FALSE),0)</f>
        <v>0</v>
      </c>
      <c r="J929">
        <f>IFERROR(VLOOKUP(A929,[2]Sheet1!$A:$I,6,FALSE),0)</f>
        <v>0</v>
      </c>
      <c r="K929">
        <f>IFERROR(VLOOKUP(A929,[2]Sheet1!$A:$I,7,FALSE),0)</f>
        <v>0</v>
      </c>
      <c r="L929">
        <f>IFERROR(VLOOKUP(A929,[2]Sheet1!$A:$I,8,FALSE),0)</f>
        <v>0</v>
      </c>
      <c r="M929">
        <f>IFERROR(VLOOKUP(A929,[2]Sheet1!$A:$I,9,FALSE),0)</f>
        <v>0</v>
      </c>
      <c r="N929">
        <f>IFERROR(VLOOKUP(A929,[3]Sheet1!$A:$G,2,FALSE),0)</f>
        <v>0</v>
      </c>
      <c r="O929">
        <f>IFERROR(VLOOKUP(A929,[3]Sheet1!$A:$G,3,FALSE),0)</f>
        <v>0</v>
      </c>
      <c r="P929">
        <f>IFERROR(VLOOKUP(A929,[3]Sheet1!$A:$G,4,FALSE),0)</f>
        <v>0</v>
      </c>
      <c r="Q929">
        <f>IFERROR(VLOOKUP(A929,[3]Sheet1!$A:$G,5,FALSE),0)</f>
        <v>0</v>
      </c>
      <c r="R929">
        <f>IFERROR(VLOOKUP(A929,[3]Sheet1!$A:$G,6,FALSE),0)</f>
        <v>0</v>
      </c>
      <c r="S929">
        <f>IFERROR(VLOOKUP(A929,[3]Sheet1!$A:$G,7,FALSE),0)</f>
        <v>0</v>
      </c>
      <c r="T929" t="str">
        <f t="shared" si="85"/>
        <v>Sim</v>
      </c>
      <c r="U929" t="str">
        <f t="shared" si="86"/>
        <v>Sim</v>
      </c>
      <c r="V929" t="str">
        <f t="shared" si="87"/>
        <v>Não</v>
      </c>
      <c r="W929" t="str">
        <f t="shared" si="88"/>
        <v>Sim</v>
      </c>
      <c r="X929" t="str">
        <f t="shared" si="89"/>
        <v>Não</v>
      </c>
      <c r="Y929" t="str">
        <f t="shared" si="90"/>
        <v>Sim</v>
      </c>
    </row>
    <row r="930" spans="1:25" x14ac:dyDescent="0.25">
      <c r="A930" s="5">
        <v>250407</v>
      </c>
      <c r="B930">
        <f>IFERROR(VLOOKUP(A930,[1]Monitoramento_Base_somente_disp!$A:$J,5,FALSE),0)</f>
        <v>7658</v>
      </c>
      <c r="C930">
        <f>IFERROR(VLOOKUP(A930,[1]Monitoramento_Base_somente_disp!$A:$J,6,FALSE),0)</f>
        <v>1137602</v>
      </c>
      <c r="D930">
        <f>IFERROR(VLOOKUP(A930,[1]Monitoramento_Base_somente_disp!$A:$J,7,FALSE),0)</f>
        <v>7214</v>
      </c>
      <c r="E930">
        <f>IFERROR(VLOOKUP(A930,[1]Monitoramento_Base_somente_disp!$A:$J,8,FALSE),0)</f>
        <v>1035534</v>
      </c>
      <c r="F930">
        <f>IFERROR(VLOOKUP(A930,[1]Monitoramento_Base_somente_disp!$A:$J,9,FALSE),0)</f>
        <v>0</v>
      </c>
      <c r="G930">
        <f>IFERROR(VLOOKUP(A930,[1]Monitoramento_Base_somente_disp!$A:$J,10,FALSE),0)</f>
        <v>151145</v>
      </c>
      <c r="H930">
        <f>IFERROR(VLOOKUP(A930,[2]Sheet1!$A:$I,4,FALSE),0)</f>
        <v>0</v>
      </c>
      <c r="I930">
        <f>IFERROR(VLOOKUP(A930,[2]Sheet1!$A:$I,5,FALSE),0)</f>
        <v>0</v>
      </c>
      <c r="J930">
        <f>IFERROR(VLOOKUP(A930,[2]Sheet1!$A:$I,6,FALSE),0)</f>
        <v>0</v>
      </c>
      <c r="K930">
        <f>IFERROR(VLOOKUP(A930,[2]Sheet1!$A:$I,7,FALSE),0)</f>
        <v>0</v>
      </c>
      <c r="L930">
        <f>IFERROR(VLOOKUP(A930,[2]Sheet1!$A:$I,8,FALSE),0)</f>
        <v>0</v>
      </c>
      <c r="M930">
        <f>IFERROR(VLOOKUP(A930,[2]Sheet1!$A:$I,9,FALSE),0)</f>
        <v>0</v>
      </c>
      <c r="N930">
        <f>IFERROR(VLOOKUP(A930,[3]Sheet1!$A:$G,2,FALSE),0)</f>
        <v>0</v>
      </c>
      <c r="O930">
        <f>IFERROR(VLOOKUP(A930,[3]Sheet1!$A:$G,3,FALSE),0)</f>
        <v>0</v>
      </c>
      <c r="P930">
        <f>IFERROR(VLOOKUP(A930,[3]Sheet1!$A:$G,4,FALSE),0)</f>
        <v>0</v>
      </c>
      <c r="Q930">
        <f>IFERROR(VLOOKUP(A930,[3]Sheet1!$A:$G,5,FALSE),0)</f>
        <v>0</v>
      </c>
      <c r="R930">
        <f>IFERROR(VLOOKUP(A930,[3]Sheet1!$A:$G,6,FALSE),0)</f>
        <v>0</v>
      </c>
      <c r="S930">
        <f>IFERROR(VLOOKUP(A930,[3]Sheet1!$A:$G,7,FALSE),0)</f>
        <v>0</v>
      </c>
      <c r="T930" t="str">
        <f t="shared" si="85"/>
        <v>Sim</v>
      </c>
      <c r="U930" t="str">
        <f t="shared" si="86"/>
        <v>Sim</v>
      </c>
      <c r="V930" t="str">
        <f t="shared" si="87"/>
        <v>Sim</v>
      </c>
      <c r="W930" t="str">
        <f t="shared" si="88"/>
        <v>Sim</v>
      </c>
      <c r="X930" t="str">
        <f t="shared" si="89"/>
        <v>Não</v>
      </c>
      <c r="Y930" t="str">
        <f t="shared" si="90"/>
        <v>Sim</v>
      </c>
    </row>
    <row r="931" spans="1:25" x14ac:dyDescent="0.25">
      <c r="A931" s="5">
        <v>250415</v>
      </c>
      <c r="B931">
        <f>IFERROR(VLOOKUP(A931,[1]Monitoramento_Base_somente_disp!$A:$J,5,FALSE),0)</f>
        <v>34617</v>
      </c>
      <c r="C931">
        <f>IFERROR(VLOOKUP(A931,[1]Monitoramento_Base_somente_disp!$A:$J,6,FALSE),0)</f>
        <v>5813331</v>
      </c>
      <c r="D931">
        <f>IFERROR(VLOOKUP(A931,[1]Monitoramento_Base_somente_disp!$A:$J,7,FALSE),0)</f>
        <v>32905</v>
      </c>
      <c r="E931">
        <f>IFERROR(VLOOKUP(A931,[1]Monitoramento_Base_somente_disp!$A:$J,8,FALSE),0)</f>
        <v>5129290</v>
      </c>
      <c r="F931">
        <f>IFERROR(VLOOKUP(A931,[1]Monitoramento_Base_somente_disp!$A:$J,9,FALSE),0)</f>
        <v>1278</v>
      </c>
      <c r="G931">
        <f>IFERROR(VLOOKUP(A931,[1]Monitoramento_Base_somente_disp!$A:$J,10,FALSE),0)</f>
        <v>772376</v>
      </c>
      <c r="H931">
        <f>IFERROR(VLOOKUP(A931,[2]Sheet1!$A:$I,4,FALSE),0)</f>
        <v>0</v>
      </c>
      <c r="I931">
        <f>IFERROR(VLOOKUP(A931,[2]Sheet1!$A:$I,5,FALSE),0)</f>
        <v>0</v>
      </c>
      <c r="J931">
        <f>IFERROR(VLOOKUP(A931,[2]Sheet1!$A:$I,6,FALSE),0)</f>
        <v>0</v>
      </c>
      <c r="K931">
        <f>IFERROR(VLOOKUP(A931,[2]Sheet1!$A:$I,7,FALSE),0)</f>
        <v>0</v>
      </c>
      <c r="L931">
        <f>IFERROR(VLOOKUP(A931,[2]Sheet1!$A:$I,8,FALSE),0)</f>
        <v>0</v>
      </c>
      <c r="M931">
        <f>IFERROR(VLOOKUP(A931,[2]Sheet1!$A:$I,9,FALSE),0)</f>
        <v>0</v>
      </c>
      <c r="N931">
        <f>IFERROR(VLOOKUP(A931,[3]Sheet1!$A:$G,2,FALSE),0)</f>
        <v>0</v>
      </c>
      <c r="O931">
        <f>IFERROR(VLOOKUP(A931,[3]Sheet1!$A:$G,3,FALSE),0)</f>
        <v>0</v>
      </c>
      <c r="P931">
        <f>IFERROR(VLOOKUP(A931,[3]Sheet1!$A:$G,4,FALSE),0)</f>
        <v>0</v>
      </c>
      <c r="Q931">
        <f>IFERROR(VLOOKUP(A931,[3]Sheet1!$A:$G,5,FALSE),0)</f>
        <v>0</v>
      </c>
      <c r="R931">
        <f>IFERROR(VLOOKUP(A931,[3]Sheet1!$A:$G,6,FALSE),0)</f>
        <v>0</v>
      </c>
      <c r="S931">
        <f>IFERROR(VLOOKUP(A931,[3]Sheet1!$A:$G,7,FALSE),0)</f>
        <v>0</v>
      </c>
      <c r="T931" t="str">
        <f t="shared" si="85"/>
        <v>Sim</v>
      </c>
      <c r="U931" t="str">
        <f t="shared" si="86"/>
        <v>Sim</v>
      </c>
      <c r="V931" t="str">
        <f t="shared" si="87"/>
        <v>Sim</v>
      </c>
      <c r="W931" t="str">
        <f t="shared" si="88"/>
        <v>Sim</v>
      </c>
      <c r="X931" t="str">
        <f t="shared" si="89"/>
        <v>Sim</v>
      </c>
      <c r="Y931" t="str">
        <f t="shared" si="90"/>
        <v>Sim</v>
      </c>
    </row>
    <row r="932" spans="1:25" x14ac:dyDescent="0.25">
      <c r="A932" s="5">
        <v>250420</v>
      </c>
      <c r="B932">
        <f>IFERROR(VLOOKUP(A932,[1]Monitoramento_Base_somente_disp!$A:$J,5,FALSE),0)</f>
        <v>62324</v>
      </c>
      <c r="C932">
        <f>IFERROR(VLOOKUP(A932,[1]Monitoramento_Base_somente_disp!$A:$J,6,FALSE),0)</f>
        <v>11683610</v>
      </c>
      <c r="D932">
        <f>IFERROR(VLOOKUP(A932,[1]Monitoramento_Base_somente_disp!$A:$J,7,FALSE),0)</f>
        <v>74750</v>
      </c>
      <c r="E932">
        <f>IFERROR(VLOOKUP(A932,[1]Monitoramento_Base_somente_disp!$A:$J,8,FALSE),0)</f>
        <v>12422025</v>
      </c>
      <c r="F932">
        <f>IFERROR(VLOOKUP(A932,[1]Monitoramento_Base_somente_disp!$A:$J,9,FALSE),0)</f>
        <v>7355</v>
      </c>
      <c r="G932">
        <f>IFERROR(VLOOKUP(A932,[1]Monitoramento_Base_somente_disp!$A:$J,10,FALSE),0)</f>
        <v>2065882</v>
      </c>
      <c r="H932">
        <f>IFERROR(VLOOKUP(A932,[2]Sheet1!$A:$I,4,FALSE),0)</f>
        <v>0</v>
      </c>
      <c r="I932">
        <f>IFERROR(VLOOKUP(A932,[2]Sheet1!$A:$I,5,FALSE),0)</f>
        <v>0</v>
      </c>
      <c r="J932">
        <f>IFERROR(VLOOKUP(A932,[2]Sheet1!$A:$I,6,FALSE),0)</f>
        <v>0</v>
      </c>
      <c r="K932">
        <f>IFERROR(VLOOKUP(A932,[2]Sheet1!$A:$I,7,FALSE),0)</f>
        <v>0</v>
      </c>
      <c r="L932">
        <f>IFERROR(VLOOKUP(A932,[2]Sheet1!$A:$I,8,FALSE),0)</f>
        <v>0</v>
      </c>
      <c r="M932">
        <f>IFERROR(VLOOKUP(A932,[2]Sheet1!$A:$I,9,FALSE),0)</f>
        <v>0</v>
      </c>
      <c r="N932">
        <f>IFERROR(VLOOKUP(A932,[3]Sheet1!$A:$G,2,FALSE),0)</f>
        <v>0</v>
      </c>
      <c r="O932">
        <f>IFERROR(VLOOKUP(A932,[3]Sheet1!$A:$G,3,FALSE),0)</f>
        <v>0</v>
      </c>
      <c r="P932">
        <f>IFERROR(VLOOKUP(A932,[3]Sheet1!$A:$G,4,FALSE),0)</f>
        <v>0</v>
      </c>
      <c r="Q932">
        <f>IFERROR(VLOOKUP(A932,[3]Sheet1!$A:$G,5,FALSE),0)</f>
        <v>0</v>
      </c>
      <c r="R932">
        <f>IFERROR(VLOOKUP(A932,[3]Sheet1!$A:$G,6,FALSE),0)</f>
        <v>0</v>
      </c>
      <c r="S932">
        <f>IFERROR(VLOOKUP(A932,[3]Sheet1!$A:$G,7,FALSE),0)</f>
        <v>0</v>
      </c>
      <c r="T932" t="str">
        <f t="shared" si="85"/>
        <v>Sim</v>
      </c>
      <c r="U932" t="str">
        <f t="shared" si="86"/>
        <v>Sim</v>
      </c>
      <c r="V932" t="str">
        <f t="shared" si="87"/>
        <v>Sim</v>
      </c>
      <c r="W932" t="str">
        <f t="shared" si="88"/>
        <v>Sim</v>
      </c>
      <c r="X932" t="str">
        <f t="shared" si="89"/>
        <v>Sim</v>
      </c>
      <c r="Y932" t="str">
        <f t="shared" si="90"/>
        <v>Sim</v>
      </c>
    </row>
    <row r="933" spans="1:25" x14ac:dyDescent="0.25">
      <c r="A933" s="5">
        <v>250435</v>
      </c>
      <c r="B933">
        <f>IFERROR(VLOOKUP(A933,[1]Monitoramento_Base_somente_disp!$A:$J,5,FALSE),0)</f>
        <v>20458</v>
      </c>
      <c r="C933">
        <f>IFERROR(VLOOKUP(A933,[1]Monitoramento_Base_somente_disp!$A:$J,6,FALSE),0)</f>
        <v>1744580</v>
      </c>
      <c r="D933">
        <f>IFERROR(VLOOKUP(A933,[1]Monitoramento_Base_somente_disp!$A:$J,7,FALSE),0)</f>
        <v>16168</v>
      </c>
      <c r="E933">
        <f>IFERROR(VLOOKUP(A933,[1]Monitoramento_Base_somente_disp!$A:$J,8,FALSE),0)</f>
        <v>1729482</v>
      </c>
      <c r="F933">
        <f>IFERROR(VLOOKUP(A933,[1]Monitoramento_Base_somente_disp!$A:$J,9,FALSE),0)</f>
        <v>0</v>
      </c>
      <c r="G933">
        <f>IFERROR(VLOOKUP(A933,[1]Monitoramento_Base_somente_disp!$A:$J,10,FALSE),0)</f>
        <v>377210</v>
      </c>
      <c r="H933">
        <f>IFERROR(VLOOKUP(A933,[2]Sheet1!$A:$I,4,FALSE),0)</f>
        <v>0</v>
      </c>
      <c r="I933">
        <f>IFERROR(VLOOKUP(A933,[2]Sheet1!$A:$I,5,FALSE),0)</f>
        <v>0</v>
      </c>
      <c r="J933">
        <f>IFERROR(VLOOKUP(A933,[2]Sheet1!$A:$I,6,FALSE),0)</f>
        <v>0</v>
      </c>
      <c r="K933">
        <f>IFERROR(VLOOKUP(A933,[2]Sheet1!$A:$I,7,FALSE),0)</f>
        <v>0</v>
      </c>
      <c r="L933">
        <f>IFERROR(VLOOKUP(A933,[2]Sheet1!$A:$I,8,FALSE),0)</f>
        <v>0</v>
      </c>
      <c r="M933">
        <f>IFERROR(VLOOKUP(A933,[2]Sheet1!$A:$I,9,FALSE),0)</f>
        <v>0</v>
      </c>
      <c r="N933">
        <f>IFERROR(VLOOKUP(A933,[3]Sheet1!$A:$G,2,FALSE),0)</f>
        <v>0</v>
      </c>
      <c r="O933">
        <f>IFERROR(VLOOKUP(A933,[3]Sheet1!$A:$G,3,FALSE),0)</f>
        <v>0</v>
      </c>
      <c r="P933">
        <f>IFERROR(VLOOKUP(A933,[3]Sheet1!$A:$G,4,FALSE),0)</f>
        <v>0</v>
      </c>
      <c r="Q933">
        <f>IFERROR(VLOOKUP(A933,[3]Sheet1!$A:$G,5,FALSE),0)</f>
        <v>0</v>
      </c>
      <c r="R933">
        <f>IFERROR(VLOOKUP(A933,[3]Sheet1!$A:$G,6,FALSE),0)</f>
        <v>0</v>
      </c>
      <c r="S933">
        <f>IFERROR(VLOOKUP(A933,[3]Sheet1!$A:$G,7,FALSE),0)</f>
        <v>0</v>
      </c>
      <c r="T933" t="str">
        <f t="shared" si="85"/>
        <v>Sim</v>
      </c>
      <c r="U933" t="str">
        <f t="shared" si="86"/>
        <v>Sim</v>
      </c>
      <c r="V933" t="str">
        <f t="shared" si="87"/>
        <v>Sim</v>
      </c>
      <c r="W933" t="str">
        <f t="shared" si="88"/>
        <v>Sim</v>
      </c>
      <c r="X933" t="str">
        <f t="shared" si="89"/>
        <v>Não</v>
      </c>
      <c r="Y933" t="str">
        <f t="shared" si="90"/>
        <v>Sim</v>
      </c>
    </row>
    <row r="934" spans="1:25" x14ac:dyDescent="0.25">
      <c r="A934" s="5">
        <v>250440</v>
      </c>
      <c r="B934">
        <f>IFERROR(VLOOKUP(A934,[1]Monitoramento_Base_somente_disp!$A:$J,5,FALSE),0)</f>
        <v>9504</v>
      </c>
      <c r="C934">
        <f>IFERROR(VLOOKUP(A934,[1]Monitoramento_Base_somente_disp!$A:$J,6,FALSE),0)</f>
        <v>5359995</v>
      </c>
      <c r="D934">
        <f>IFERROR(VLOOKUP(A934,[1]Monitoramento_Base_somente_disp!$A:$J,7,FALSE),0)</f>
        <v>3825</v>
      </c>
      <c r="E934">
        <f>IFERROR(VLOOKUP(A934,[1]Monitoramento_Base_somente_disp!$A:$J,8,FALSE),0)</f>
        <v>5258000</v>
      </c>
      <c r="F934">
        <f>IFERROR(VLOOKUP(A934,[1]Monitoramento_Base_somente_disp!$A:$J,9,FALSE),0)</f>
        <v>0</v>
      </c>
      <c r="G934">
        <f>IFERROR(VLOOKUP(A934,[1]Monitoramento_Base_somente_disp!$A:$J,10,FALSE),0)</f>
        <v>842030</v>
      </c>
      <c r="H934">
        <f>IFERROR(VLOOKUP(A934,[2]Sheet1!$A:$I,4,FALSE),0)</f>
        <v>0</v>
      </c>
      <c r="I934">
        <f>IFERROR(VLOOKUP(A934,[2]Sheet1!$A:$I,5,FALSE),0)</f>
        <v>0</v>
      </c>
      <c r="J934">
        <f>IFERROR(VLOOKUP(A934,[2]Sheet1!$A:$I,6,FALSE),0)</f>
        <v>0</v>
      </c>
      <c r="K934">
        <f>IFERROR(VLOOKUP(A934,[2]Sheet1!$A:$I,7,FALSE),0)</f>
        <v>0</v>
      </c>
      <c r="L934">
        <f>IFERROR(VLOOKUP(A934,[2]Sheet1!$A:$I,8,FALSE),0)</f>
        <v>0</v>
      </c>
      <c r="M934">
        <f>IFERROR(VLOOKUP(A934,[2]Sheet1!$A:$I,9,FALSE),0)</f>
        <v>0</v>
      </c>
      <c r="N934">
        <f>IFERROR(VLOOKUP(A934,[3]Sheet1!$A:$G,2,FALSE),0)</f>
        <v>0</v>
      </c>
      <c r="O934">
        <f>IFERROR(VLOOKUP(A934,[3]Sheet1!$A:$G,3,FALSE),0)</f>
        <v>0</v>
      </c>
      <c r="P934">
        <f>IFERROR(VLOOKUP(A934,[3]Sheet1!$A:$G,4,FALSE),0)</f>
        <v>0</v>
      </c>
      <c r="Q934">
        <f>IFERROR(VLOOKUP(A934,[3]Sheet1!$A:$G,5,FALSE),0)</f>
        <v>0</v>
      </c>
      <c r="R934">
        <f>IFERROR(VLOOKUP(A934,[3]Sheet1!$A:$G,6,FALSE),0)</f>
        <v>0</v>
      </c>
      <c r="S934">
        <f>IFERROR(VLOOKUP(A934,[3]Sheet1!$A:$G,7,FALSE),0)</f>
        <v>0</v>
      </c>
      <c r="T934" t="str">
        <f t="shared" si="85"/>
        <v>Sim</v>
      </c>
      <c r="U934" t="str">
        <f t="shared" si="86"/>
        <v>Sim</v>
      </c>
      <c r="V934" t="str">
        <f t="shared" si="87"/>
        <v>Sim</v>
      </c>
      <c r="W934" t="str">
        <f t="shared" si="88"/>
        <v>Sim</v>
      </c>
      <c r="X934" t="str">
        <f t="shared" si="89"/>
        <v>Não</v>
      </c>
      <c r="Y934" t="str">
        <f t="shared" si="90"/>
        <v>Sim</v>
      </c>
    </row>
    <row r="935" spans="1:25" x14ac:dyDescent="0.25">
      <c r="A935" s="5">
        <v>250450</v>
      </c>
      <c r="B935">
        <f>IFERROR(VLOOKUP(A935,[1]Monitoramento_Base_somente_disp!$A:$J,5,FALSE),0)</f>
        <v>61448</v>
      </c>
      <c r="C935">
        <f>IFERROR(VLOOKUP(A935,[1]Monitoramento_Base_somente_disp!$A:$J,6,FALSE),0)</f>
        <v>7184759</v>
      </c>
      <c r="D935">
        <f>IFERROR(VLOOKUP(A935,[1]Monitoramento_Base_somente_disp!$A:$J,7,FALSE),0)</f>
        <v>43516</v>
      </c>
      <c r="E935">
        <f>IFERROR(VLOOKUP(A935,[1]Monitoramento_Base_somente_disp!$A:$J,8,FALSE),0)</f>
        <v>6530941</v>
      </c>
      <c r="F935">
        <f>IFERROR(VLOOKUP(A935,[1]Monitoramento_Base_somente_disp!$A:$J,9,FALSE),0)</f>
        <v>3768</v>
      </c>
      <c r="G935">
        <f>IFERROR(VLOOKUP(A935,[1]Monitoramento_Base_somente_disp!$A:$J,10,FALSE),0)</f>
        <v>1095912</v>
      </c>
      <c r="H935">
        <f>IFERROR(VLOOKUP(A935,[2]Sheet1!$A:$I,4,FALSE),0)</f>
        <v>0</v>
      </c>
      <c r="I935">
        <f>IFERROR(VLOOKUP(A935,[2]Sheet1!$A:$I,5,FALSE),0)</f>
        <v>0</v>
      </c>
      <c r="J935">
        <f>IFERROR(VLOOKUP(A935,[2]Sheet1!$A:$I,6,FALSE),0)</f>
        <v>0</v>
      </c>
      <c r="K935">
        <f>IFERROR(VLOOKUP(A935,[2]Sheet1!$A:$I,7,FALSE),0)</f>
        <v>0</v>
      </c>
      <c r="L935">
        <f>IFERROR(VLOOKUP(A935,[2]Sheet1!$A:$I,8,FALSE),0)</f>
        <v>0</v>
      </c>
      <c r="M935">
        <f>IFERROR(VLOOKUP(A935,[2]Sheet1!$A:$I,9,FALSE),0)</f>
        <v>0</v>
      </c>
      <c r="N935">
        <f>IFERROR(VLOOKUP(A935,[3]Sheet1!$A:$G,2,FALSE),0)</f>
        <v>0</v>
      </c>
      <c r="O935">
        <f>IFERROR(VLOOKUP(A935,[3]Sheet1!$A:$G,3,FALSE),0)</f>
        <v>0</v>
      </c>
      <c r="P935">
        <f>IFERROR(VLOOKUP(A935,[3]Sheet1!$A:$G,4,FALSE),0)</f>
        <v>0</v>
      </c>
      <c r="Q935">
        <f>IFERROR(VLOOKUP(A935,[3]Sheet1!$A:$G,5,FALSE),0)</f>
        <v>0</v>
      </c>
      <c r="R935">
        <f>IFERROR(VLOOKUP(A935,[3]Sheet1!$A:$G,6,FALSE),0)</f>
        <v>0</v>
      </c>
      <c r="S935">
        <f>IFERROR(VLOOKUP(A935,[3]Sheet1!$A:$G,7,FALSE),0)</f>
        <v>0</v>
      </c>
      <c r="T935" t="str">
        <f t="shared" si="85"/>
        <v>Sim</v>
      </c>
      <c r="U935" t="str">
        <f t="shared" si="86"/>
        <v>Sim</v>
      </c>
      <c r="V935" t="str">
        <f t="shared" si="87"/>
        <v>Sim</v>
      </c>
      <c r="W935" t="str">
        <f t="shared" si="88"/>
        <v>Sim</v>
      </c>
      <c r="X935" t="str">
        <f t="shared" si="89"/>
        <v>Sim</v>
      </c>
      <c r="Y935" t="str">
        <f t="shared" si="90"/>
        <v>Sim</v>
      </c>
    </row>
    <row r="936" spans="1:25" x14ac:dyDescent="0.25">
      <c r="A936" s="5">
        <v>250470</v>
      </c>
      <c r="B936">
        <f>IFERROR(VLOOKUP(A936,[1]Monitoramento_Base_somente_disp!$A:$J,5,FALSE),0)</f>
        <v>18073</v>
      </c>
      <c r="C936">
        <f>IFERROR(VLOOKUP(A936,[1]Monitoramento_Base_somente_disp!$A:$J,6,FALSE),0)</f>
        <v>1221536</v>
      </c>
      <c r="D936">
        <f>IFERROR(VLOOKUP(A936,[1]Monitoramento_Base_somente_disp!$A:$J,7,FALSE),0)</f>
        <v>11312</v>
      </c>
      <c r="E936">
        <f>IFERROR(VLOOKUP(A936,[1]Monitoramento_Base_somente_disp!$A:$J,8,FALSE),0)</f>
        <v>912391</v>
      </c>
      <c r="F936">
        <f>IFERROR(VLOOKUP(A936,[1]Monitoramento_Base_somente_disp!$A:$J,9,FALSE),0)</f>
        <v>772</v>
      </c>
      <c r="G936">
        <f>IFERROR(VLOOKUP(A936,[1]Monitoramento_Base_somente_disp!$A:$J,10,FALSE),0)</f>
        <v>130024</v>
      </c>
      <c r="H936">
        <f>IFERROR(VLOOKUP(A936,[2]Sheet1!$A:$I,4,FALSE),0)</f>
        <v>0</v>
      </c>
      <c r="I936">
        <f>IFERROR(VLOOKUP(A936,[2]Sheet1!$A:$I,5,FALSE),0)</f>
        <v>0</v>
      </c>
      <c r="J936">
        <f>IFERROR(VLOOKUP(A936,[2]Sheet1!$A:$I,6,FALSE),0)</f>
        <v>0</v>
      </c>
      <c r="K936">
        <f>IFERROR(VLOOKUP(A936,[2]Sheet1!$A:$I,7,FALSE),0)</f>
        <v>0</v>
      </c>
      <c r="L936">
        <f>IFERROR(VLOOKUP(A936,[2]Sheet1!$A:$I,8,FALSE),0)</f>
        <v>0</v>
      </c>
      <c r="M936">
        <f>IFERROR(VLOOKUP(A936,[2]Sheet1!$A:$I,9,FALSE),0)</f>
        <v>0</v>
      </c>
      <c r="N936">
        <f>IFERROR(VLOOKUP(A936,[3]Sheet1!$A:$G,2,FALSE),0)</f>
        <v>0</v>
      </c>
      <c r="O936">
        <f>IFERROR(VLOOKUP(A936,[3]Sheet1!$A:$G,3,FALSE),0)</f>
        <v>0</v>
      </c>
      <c r="P936">
        <f>IFERROR(VLOOKUP(A936,[3]Sheet1!$A:$G,4,FALSE),0)</f>
        <v>0</v>
      </c>
      <c r="Q936">
        <f>IFERROR(VLOOKUP(A936,[3]Sheet1!$A:$G,5,FALSE),0)</f>
        <v>0</v>
      </c>
      <c r="R936">
        <f>IFERROR(VLOOKUP(A936,[3]Sheet1!$A:$G,6,FALSE),0)</f>
        <v>0</v>
      </c>
      <c r="S936">
        <f>IFERROR(VLOOKUP(A936,[3]Sheet1!$A:$G,7,FALSE),0)</f>
        <v>0</v>
      </c>
      <c r="T936" t="str">
        <f t="shared" si="85"/>
        <v>Sim</v>
      </c>
      <c r="U936" t="str">
        <f t="shared" si="86"/>
        <v>Sim</v>
      </c>
      <c r="V936" t="str">
        <f t="shared" si="87"/>
        <v>Sim</v>
      </c>
      <c r="W936" t="str">
        <f t="shared" si="88"/>
        <v>Sim</v>
      </c>
      <c r="X936" t="str">
        <f t="shared" si="89"/>
        <v>Sim</v>
      </c>
      <c r="Y936" t="str">
        <f t="shared" si="90"/>
        <v>Sim</v>
      </c>
    </row>
    <row r="937" spans="1:25" x14ac:dyDescent="0.25">
      <c r="A937" s="5">
        <v>250490</v>
      </c>
      <c r="B937">
        <f>IFERROR(VLOOKUP(A937,[1]Monitoramento_Base_somente_disp!$A:$J,5,FALSE),0)</f>
        <v>0</v>
      </c>
      <c r="C937">
        <f>IFERROR(VLOOKUP(A937,[1]Monitoramento_Base_somente_disp!$A:$J,6,FALSE),0)</f>
        <v>660840</v>
      </c>
      <c r="D937">
        <f>IFERROR(VLOOKUP(A937,[1]Monitoramento_Base_somente_disp!$A:$J,7,FALSE),0)</f>
        <v>0</v>
      </c>
      <c r="E937">
        <f>IFERROR(VLOOKUP(A937,[1]Monitoramento_Base_somente_disp!$A:$J,8,FALSE),0)</f>
        <v>682868</v>
      </c>
      <c r="F937">
        <f>IFERROR(VLOOKUP(A937,[1]Monitoramento_Base_somente_disp!$A:$J,9,FALSE),0)</f>
        <v>0</v>
      </c>
      <c r="G937">
        <f>IFERROR(VLOOKUP(A937,[1]Monitoramento_Base_somente_disp!$A:$J,10,FALSE),0)</f>
        <v>110140</v>
      </c>
      <c r="H937">
        <f>IFERROR(VLOOKUP(A937,[2]Sheet1!$A:$I,4,FALSE),0)</f>
        <v>0</v>
      </c>
      <c r="I937">
        <f>IFERROR(VLOOKUP(A937,[2]Sheet1!$A:$I,5,FALSE),0)</f>
        <v>0</v>
      </c>
      <c r="J937">
        <f>IFERROR(VLOOKUP(A937,[2]Sheet1!$A:$I,6,FALSE),0)</f>
        <v>0</v>
      </c>
      <c r="K937">
        <f>IFERROR(VLOOKUP(A937,[2]Sheet1!$A:$I,7,FALSE),0)</f>
        <v>0</v>
      </c>
      <c r="L937">
        <f>IFERROR(VLOOKUP(A937,[2]Sheet1!$A:$I,8,FALSE),0)</f>
        <v>0</v>
      </c>
      <c r="M937">
        <f>IFERROR(VLOOKUP(A937,[2]Sheet1!$A:$I,9,FALSE),0)</f>
        <v>0</v>
      </c>
      <c r="N937">
        <f>IFERROR(VLOOKUP(A937,[3]Sheet1!$A:$G,2,FALSE),0)</f>
        <v>0</v>
      </c>
      <c r="O937">
        <f>IFERROR(VLOOKUP(A937,[3]Sheet1!$A:$G,3,FALSE),0)</f>
        <v>0</v>
      </c>
      <c r="P937">
        <f>IFERROR(VLOOKUP(A937,[3]Sheet1!$A:$G,4,FALSE),0)</f>
        <v>0</v>
      </c>
      <c r="Q937">
        <f>IFERROR(VLOOKUP(A937,[3]Sheet1!$A:$G,5,FALSE),0)</f>
        <v>0</v>
      </c>
      <c r="R937">
        <f>IFERROR(VLOOKUP(A937,[3]Sheet1!$A:$G,6,FALSE),0)</f>
        <v>0</v>
      </c>
      <c r="S937">
        <f>IFERROR(VLOOKUP(A937,[3]Sheet1!$A:$G,7,FALSE),0)</f>
        <v>0</v>
      </c>
      <c r="T937" t="str">
        <f t="shared" si="85"/>
        <v>Não</v>
      </c>
      <c r="U937" t="str">
        <f t="shared" si="86"/>
        <v>Sim</v>
      </c>
      <c r="V937" t="str">
        <f t="shared" si="87"/>
        <v>Não</v>
      </c>
      <c r="W937" t="str">
        <f t="shared" si="88"/>
        <v>Sim</v>
      </c>
      <c r="X937" t="str">
        <f t="shared" si="89"/>
        <v>Não</v>
      </c>
      <c r="Y937" t="str">
        <f t="shared" si="90"/>
        <v>Sim</v>
      </c>
    </row>
    <row r="938" spans="1:25" x14ac:dyDescent="0.25">
      <c r="A938" s="5">
        <v>250500</v>
      </c>
      <c r="B938">
        <f>IFERROR(VLOOKUP(A938,[1]Monitoramento_Base_somente_disp!$A:$J,5,FALSE),0)</f>
        <v>0</v>
      </c>
      <c r="C938">
        <f>IFERROR(VLOOKUP(A938,[1]Monitoramento_Base_somente_disp!$A:$J,6,FALSE),0)</f>
        <v>48600</v>
      </c>
      <c r="D938">
        <f>IFERROR(VLOOKUP(A938,[1]Monitoramento_Base_somente_disp!$A:$J,7,FALSE),0)</f>
        <v>0</v>
      </c>
      <c r="E938">
        <f>IFERROR(VLOOKUP(A938,[1]Monitoramento_Base_somente_disp!$A:$J,8,FALSE),0)</f>
        <v>50220</v>
      </c>
      <c r="F938">
        <f>IFERROR(VLOOKUP(A938,[1]Monitoramento_Base_somente_disp!$A:$J,9,FALSE),0)</f>
        <v>0</v>
      </c>
      <c r="G938">
        <f>IFERROR(VLOOKUP(A938,[1]Monitoramento_Base_somente_disp!$A:$J,10,FALSE),0)</f>
        <v>8100</v>
      </c>
      <c r="H938">
        <f>IFERROR(VLOOKUP(A938,[2]Sheet1!$A:$I,4,FALSE),0)</f>
        <v>0</v>
      </c>
      <c r="I938">
        <f>IFERROR(VLOOKUP(A938,[2]Sheet1!$A:$I,5,FALSE),0)</f>
        <v>0</v>
      </c>
      <c r="J938">
        <f>IFERROR(VLOOKUP(A938,[2]Sheet1!$A:$I,6,FALSE),0)</f>
        <v>0</v>
      </c>
      <c r="K938">
        <f>IFERROR(VLOOKUP(A938,[2]Sheet1!$A:$I,7,FALSE),0)</f>
        <v>0</v>
      </c>
      <c r="L938">
        <f>IFERROR(VLOOKUP(A938,[2]Sheet1!$A:$I,8,FALSE),0)</f>
        <v>0</v>
      </c>
      <c r="M938">
        <f>IFERROR(VLOOKUP(A938,[2]Sheet1!$A:$I,9,FALSE),0)</f>
        <v>0</v>
      </c>
      <c r="N938">
        <f>IFERROR(VLOOKUP(A938,[3]Sheet1!$A:$G,2,FALSE),0)</f>
        <v>0</v>
      </c>
      <c r="O938">
        <f>IFERROR(VLOOKUP(A938,[3]Sheet1!$A:$G,3,FALSE),0)</f>
        <v>0</v>
      </c>
      <c r="P938">
        <f>IFERROR(VLOOKUP(A938,[3]Sheet1!$A:$G,4,FALSE),0)</f>
        <v>0</v>
      </c>
      <c r="Q938">
        <f>IFERROR(VLOOKUP(A938,[3]Sheet1!$A:$G,5,FALSE),0)</f>
        <v>0</v>
      </c>
      <c r="R938">
        <f>IFERROR(VLOOKUP(A938,[3]Sheet1!$A:$G,6,FALSE),0)</f>
        <v>0</v>
      </c>
      <c r="S938">
        <f>IFERROR(VLOOKUP(A938,[3]Sheet1!$A:$G,7,FALSE),0)</f>
        <v>0</v>
      </c>
      <c r="T938" t="str">
        <f t="shared" si="85"/>
        <v>Não</v>
      </c>
      <c r="U938" t="str">
        <f t="shared" si="86"/>
        <v>Sim</v>
      </c>
      <c r="V938" t="str">
        <f t="shared" si="87"/>
        <v>Não</v>
      </c>
      <c r="W938" t="str">
        <f t="shared" si="88"/>
        <v>Sim</v>
      </c>
      <c r="X938" t="str">
        <f t="shared" si="89"/>
        <v>Não</v>
      </c>
      <c r="Y938" t="str">
        <f t="shared" si="90"/>
        <v>Sim</v>
      </c>
    </row>
    <row r="939" spans="1:25" x14ac:dyDescent="0.25">
      <c r="A939" s="5">
        <v>250510</v>
      </c>
      <c r="B939">
        <f>IFERROR(VLOOKUP(A939,[1]Monitoramento_Base_somente_disp!$A:$J,5,FALSE),0)</f>
        <v>14425</v>
      </c>
      <c r="C939">
        <f>IFERROR(VLOOKUP(A939,[1]Monitoramento_Base_somente_disp!$A:$J,6,FALSE),0)</f>
        <v>1957955</v>
      </c>
      <c r="D939">
        <f>IFERROR(VLOOKUP(A939,[1]Monitoramento_Base_somente_disp!$A:$J,7,FALSE),0)</f>
        <v>15888</v>
      </c>
      <c r="E939">
        <f>IFERROR(VLOOKUP(A939,[1]Monitoramento_Base_somente_disp!$A:$J,8,FALSE),0)</f>
        <v>2206832</v>
      </c>
      <c r="F939">
        <f>IFERROR(VLOOKUP(A939,[1]Monitoramento_Base_somente_disp!$A:$J,9,FALSE),0)</f>
        <v>168</v>
      </c>
      <c r="G939">
        <f>IFERROR(VLOOKUP(A939,[1]Monitoramento_Base_somente_disp!$A:$J,10,FALSE),0)</f>
        <v>361968</v>
      </c>
      <c r="H939">
        <f>IFERROR(VLOOKUP(A939,[2]Sheet1!$A:$I,4,FALSE),0)</f>
        <v>0</v>
      </c>
      <c r="I939">
        <f>IFERROR(VLOOKUP(A939,[2]Sheet1!$A:$I,5,FALSE),0)</f>
        <v>0</v>
      </c>
      <c r="J939">
        <f>IFERROR(VLOOKUP(A939,[2]Sheet1!$A:$I,6,FALSE),0)</f>
        <v>0</v>
      </c>
      <c r="K939">
        <f>IFERROR(VLOOKUP(A939,[2]Sheet1!$A:$I,7,FALSE),0)</f>
        <v>0</v>
      </c>
      <c r="L939">
        <f>IFERROR(VLOOKUP(A939,[2]Sheet1!$A:$I,8,FALSE),0)</f>
        <v>0</v>
      </c>
      <c r="M939">
        <f>IFERROR(VLOOKUP(A939,[2]Sheet1!$A:$I,9,FALSE),0)</f>
        <v>0</v>
      </c>
      <c r="N939">
        <f>IFERROR(VLOOKUP(A939,[3]Sheet1!$A:$G,2,FALSE),0)</f>
        <v>0</v>
      </c>
      <c r="O939">
        <f>IFERROR(VLOOKUP(A939,[3]Sheet1!$A:$G,3,FALSE),0)</f>
        <v>0</v>
      </c>
      <c r="P939">
        <f>IFERROR(VLOOKUP(A939,[3]Sheet1!$A:$G,4,FALSE),0)</f>
        <v>0</v>
      </c>
      <c r="Q939">
        <f>IFERROR(VLOOKUP(A939,[3]Sheet1!$A:$G,5,FALSE),0)</f>
        <v>0</v>
      </c>
      <c r="R939">
        <f>IFERROR(VLOOKUP(A939,[3]Sheet1!$A:$G,6,FALSE),0)</f>
        <v>0</v>
      </c>
      <c r="S939">
        <f>IFERROR(VLOOKUP(A939,[3]Sheet1!$A:$G,7,FALSE),0)</f>
        <v>0</v>
      </c>
      <c r="T939" t="str">
        <f t="shared" si="85"/>
        <v>Sim</v>
      </c>
      <c r="U939" t="str">
        <f t="shared" si="86"/>
        <v>Sim</v>
      </c>
      <c r="V939" t="str">
        <f t="shared" si="87"/>
        <v>Sim</v>
      </c>
      <c r="W939" t="str">
        <f t="shared" si="88"/>
        <v>Sim</v>
      </c>
      <c r="X939" t="str">
        <f t="shared" si="89"/>
        <v>Sim</v>
      </c>
      <c r="Y939" t="str">
        <f t="shared" si="90"/>
        <v>Sim</v>
      </c>
    </row>
    <row r="940" spans="1:25" x14ac:dyDescent="0.25">
      <c r="A940" s="5">
        <v>250523</v>
      </c>
      <c r="B940">
        <f>IFERROR(VLOOKUP(A940,[1]Monitoramento_Base_somente_disp!$A:$J,5,FALSE),0)</f>
        <v>2921</v>
      </c>
      <c r="C940">
        <f>IFERROR(VLOOKUP(A940,[1]Monitoramento_Base_somente_disp!$A:$J,6,FALSE),0)</f>
        <v>5695542</v>
      </c>
      <c r="D940">
        <f>IFERROR(VLOOKUP(A940,[1]Monitoramento_Base_somente_disp!$A:$J,7,FALSE),0)</f>
        <v>1468</v>
      </c>
      <c r="E940">
        <f>IFERROR(VLOOKUP(A940,[1]Monitoramento_Base_somente_disp!$A:$J,8,FALSE),0)</f>
        <v>5815308</v>
      </c>
      <c r="F940">
        <f>IFERROR(VLOOKUP(A940,[1]Monitoramento_Base_somente_disp!$A:$J,9,FALSE),0)</f>
        <v>0</v>
      </c>
      <c r="G940">
        <f>IFERROR(VLOOKUP(A940,[1]Monitoramento_Base_somente_disp!$A:$J,10,FALSE),0)</f>
        <v>935290</v>
      </c>
      <c r="H940">
        <f>IFERROR(VLOOKUP(A940,[2]Sheet1!$A:$I,4,FALSE),0)</f>
        <v>0</v>
      </c>
      <c r="I940">
        <f>IFERROR(VLOOKUP(A940,[2]Sheet1!$A:$I,5,FALSE),0)</f>
        <v>0</v>
      </c>
      <c r="J940">
        <f>IFERROR(VLOOKUP(A940,[2]Sheet1!$A:$I,6,FALSE),0)</f>
        <v>0</v>
      </c>
      <c r="K940">
        <f>IFERROR(VLOOKUP(A940,[2]Sheet1!$A:$I,7,FALSE),0)</f>
        <v>0</v>
      </c>
      <c r="L940">
        <f>IFERROR(VLOOKUP(A940,[2]Sheet1!$A:$I,8,FALSE),0)</f>
        <v>0</v>
      </c>
      <c r="M940">
        <f>IFERROR(VLOOKUP(A940,[2]Sheet1!$A:$I,9,FALSE),0)</f>
        <v>0</v>
      </c>
      <c r="N940">
        <f>IFERROR(VLOOKUP(A940,[3]Sheet1!$A:$G,2,FALSE),0)</f>
        <v>0</v>
      </c>
      <c r="O940">
        <f>IFERROR(VLOOKUP(A940,[3]Sheet1!$A:$G,3,FALSE),0)</f>
        <v>0</v>
      </c>
      <c r="P940">
        <f>IFERROR(VLOOKUP(A940,[3]Sheet1!$A:$G,4,FALSE),0)</f>
        <v>0</v>
      </c>
      <c r="Q940">
        <f>IFERROR(VLOOKUP(A940,[3]Sheet1!$A:$G,5,FALSE),0)</f>
        <v>0</v>
      </c>
      <c r="R940">
        <f>IFERROR(VLOOKUP(A940,[3]Sheet1!$A:$G,6,FALSE),0)</f>
        <v>0</v>
      </c>
      <c r="S940">
        <f>IFERROR(VLOOKUP(A940,[3]Sheet1!$A:$G,7,FALSE),0)</f>
        <v>0</v>
      </c>
      <c r="T940" t="str">
        <f t="shared" si="85"/>
        <v>Sim</v>
      </c>
      <c r="U940" t="str">
        <f t="shared" si="86"/>
        <v>Sim</v>
      </c>
      <c r="V940" t="str">
        <f t="shared" si="87"/>
        <v>Sim</v>
      </c>
      <c r="W940" t="str">
        <f t="shared" si="88"/>
        <v>Sim</v>
      </c>
      <c r="X940" t="str">
        <f t="shared" si="89"/>
        <v>Não</v>
      </c>
      <c r="Y940" t="str">
        <f t="shared" si="90"/>
        <v>Sim</v>
      </c>
    </row>
    <row r="941" spans="1:25" x14ac:dyDescent="0.25">
      <c r="A941" s="5">
        <v>250527</v>
      </c>
      <c r="B941">
        <f>IFERROR(VLOOKUP(A941,[1]Monitoramento_Base_somente_disp!$A:$J,5,FALSE),0)</f>
        <v>0</v>
      </c>
      <c r="C941">
        <f>IFERROR(VLOOKUP(A941,[1]Monitoramento_Base_somente_disp!$A:$J,6,FALSE),0)</f>
        <v>2369866</v>
      </c>
      <c r="D941">
        <f>IFERROR(VLOOKUP(A941,[1]Monitoramento_Base_somente_disp!$A:$J,7,FALSE),0)</f>
        <v>0</v>
      </c>
      <c r="E941">
        <f>IFERROR(VLOOKUP(A941,[1]Monitoramento_Base_somente_disp!$A:$J,8,FALSE),0)</f>
        <v>3784901</v>
      </c>
      <c r="F941">
        <f>IFERROR(VLOOKUP(A941,[1]Monitoramento_Base_somente_disp!$A:$J,9,FALSE),0)</f>
        <v>0</v>
      </c>
      <c r="G941">
        <f>IFERROR(VLOOKUP(A941,[1]Monitoramento_Base_somente_disp!$A:$J,10,FALSE),0)</f>
        <v>625485</v>
      </c>
      <c r="H941">
        <f>IFERROR(VLOOKUP(A941,[2]Sheet1!$A:$I,4,FALSE),0)</f>
        <v>0</v>
      </c>
      <c r="I941">
        <f>IFERROR(VLOOKUP(A941,[2]Sheet1!$A:$I,5,FALSE),0)</f>
        <v>0</v>
      </c>
      <c r="J941">
        <f>IFERROR(VLOOKUP(A941,[2]Sheet1!$A:$I,6,FALSE),0)</f>
        <v>0</v>
      </c>
      <c r="K941">
        <f>IFERROR(VLOOKUP(A941,[2]Sheet1!$A:$I,7,FALSE),0)</f>
        <v>0</v>
      </c>
      <c r="L941">
        <f>IFERROR(VLOOKUP(A941,[2]Sheet1!$A:$I,8,FALSE),0)</f>
        <v>0</v>
      </c>
      <c r="M941">
        <f>IFERROR(VLOOKUP(A941,[2]Sheet1!$A:$I,9,FALSE),0)</f>
        <v>0</v>
      </c>
      <c r="N941">
        <f>IFERROR(VLOOKUP(A941,[3]Sheet1!$A:$G,2,FALSE),0)</f>
        <v>0</v>
      </c>
      <c r="O941">
        <f>IFERROR(VLOOKUP(A941,[3]Sheet1!$A:$G,3,FALSE),0)</f>
        <v>0</v>
      </c>
      <c r="P941">
        <f>IFERROR(VLOOKUP(A941,[3]Sheet1!$A:$G,4,FALSE),0)</f>
        <v>0</v>
      </c>
      <c r="Q941">
        <f>IFERROR(VLOOKUP(A941,[3]Sheet1!$A:$G,5,FALSE),0)</f>
        <v>0</v>
      </c>
      <c r="R941">
        <f>IFERROR(VLOOKUP(A941,[3]Sheet1!$A:$G,6,FALSE),0)</f>
        <v>0</v>
      </c>
      <c r="S941">
        <f>IFERROR(VLOOKUP(A941,[3]Sheet1!$A:$G,7,FALSE),0)</f>
        <v>0</v>
      </c>
      <c r="T941" t="str">
        <f t="shared" si="85"/>
        <v>Não</v>
      </c>
      <c r="U941" t="str">
        <f t="shared" si="86"/>
        <v>Sim</v>
      </c>
      <c r="V941" t="str">
        <f t="shared" si="87"/>
        <v>Não</v>
      </c>
      <c r="W941" t="str">
        <f t="shared" si="88"/>
        <v>Sim</v>
      </c>
      <c r="X941" t="str">
        <f t="shared" si="89"/>
        <v>Não</v>
      </c>
      <c r="Y941" t="str">
        <f t="shared" si="90"/>
        <v>Sim</v>
      </c>
    </row>
    <row r="942" spans="1:25" x14ac:dyDescent="0.25">
      <c r="A942" s="5">
        <v>250535</v>
      </c>
      <c r="B942">
        <f>IFERROR(VLOOKUP(A942,[1]Monitoramento_Base_somente_disp!$A:$J,5,FALSE),0)</f>
        <v>49806</v>
      </c>
      <c r="C942">
        <f>IFERROR(VLOOKUP(A942,[1]Monitoramento_Base_somente_disp!$A:$J,6,FALSE),0)</f>
        <v>6211706</v>
      </c>
      <c r="D942">
        <f>IFERROR(VLOOKUP(A942,[1]Monitoramento_Base_somente_disp!$A:$J,7,FALSE),0)</f>
        <v>36881</v>
      </c>
      <c r="E942">
        <f>IFERROR(VLOOKUP(A942,[1]Monitoramento_Base_somente_disp!$A:$J,8,FALSE),0)</f>
        <v>7258467</v>
      </c>
      <c r="F942">
        <f>IFERROR(VLOOKUP(A942,[1]Monitoramento_Base_somente_disp!$A:$J,9,FALSE),0)</f>
        <v>3401</v>
      </c>
      <c r="G942">
        <f>IFERROR(VLOOKUP(A942,[1]Monitoramento_Base_somente_disp!$A:$J,10,FALSE),0)</f>
        <v>1380644</v>
      </c>
      <c r="H942">
        <f>IFERROR(VLOOKUP(A942,[2]Sheet1!$A:$I,4,FALSE),0)</f>
        <v>0</v>
      </c>
      <c r="I942">
        <f>IFERROR(VLOOKUP(A942,[2]Sheet1!$A:$I,5,FALSE),0)</f>
        <v>0</v>
      </c>
      <c r="J942">
        <f>IFERROR(VLOOKUP(A942,[2]Sheet1!$A:$I,6,FALSE),0)</f>
        <v>0</v>
      </c>
      <c r="K942">
        <f>IFERROR(VLOOKUP(A942,[2]Sheet1!$A:$I,7,FALSE),0)</f>
        <v>0</v>
      </c>
      <c r="L942">
        <f>IFERROR(VLOOKUP(A942,[2]Sheet1!$A:$I,8,FALSE),0)</f>
        <v>0</v>
      </c>
      <c r="M942">
        <f>IFERROR(VLOOKUP(A942,[2]Sheet1!$A:$I,9,FALSE),0)</f>
        <v>0</v>
      </c>
      <c r="N942">
        <f>IFERROR(VLOOKUP(A942,[3]Sheet1!$A:$G,2,FALSE),0)</f>
        <v>0</v>
      </c>
      <c r="O942">
        <f>IFERROR(VLOOKUP(A942,[3]Sheet1!$A:$G,3,FALSE),0)</f>
        <v>0</v>
      </c>
      <c r="P942">
        <f>IFERROR(VLOOKUP(A942,[3]Sheet1!$A:$G,4,FALSE),0)</f>
        <v>0</v>
      </c>
      <c r="Q942">
        <f>IFERROR(VLOOKUP(A942,[3]Sheet1!$A:$G,5,FALSE),0)</f>
        <v>0</v>
      </c>
      <c r="R942">
        <f>IFERROR(VLOOKUP(A942,[3]Sheet1!$A:$G,6,FALSE),0)</f>
        <v>0</v>
      </c>
      <c r="S942">
        <f>IFERROR(VLOOKUP(A942,[3]Sheet1!$A:$G,7,FALSE),0)</f>
        <v>0</v>
      </c>
      <c r="T942" t="str">
        <f t="shared" si="85"/>
        <v>Sim</v>
      </c>
      <c r="U942" t="str">
        <f t="shared" si="86"/>
        <v>Sim</v>
      </c>
      <c r="V942" t="str">
        <f t="shared" si="87"/>
        <v>Sim</v>
      </c>
      <c r="W942" t="str">
        <f t="shared" si="88"/>
        <v>Sim</v>
      </c>
      <c r="X942" t="str">
        <f t="shared" si="89"/>
        <v>Sim</v>
      </c>
      <c r="Y942" t="str">
        <f t="shared" si="90"/>
        <v>Sim</v>
      </c>
    </row>
    <row r="943" spans="1:25" x14ac:dyDescent="0.25">
      <c r="A943" s="5">
        <v>250540</v>
      </c>
      <c r="B943">
        <f>IFERROR(VLOOKUP(A943,[1]Monitoramento_Base_somente_disp!$A:$J,5,FALSE),0)</f>
        <v>1211</v>
      </c>
      <c r="C943">
        <f>IFERROR(VLOOKUP(A943,[1]Monitoramento_Base_somente_disp!$A:$J,6,FALSE),0)</f>
        <v>169100843</v>
      </c>
      <c r="D943">
        <f>IFERROR(VLOOKUP(A943,[1]Monitoramento_Base_somente_disp!$A:$J,7,FALSE),0)</f>
        <v>1120</v>
      </c>
      <c r="E943">
        <f>IFERROR(VLOOKUP(A943,[1]Monitoramento_Base_somente_disp!$A:$J,8,FALSE),0)</f>
        <v>174693928</v>
      </c>
      <c r="F943">
        <f>IFERROR(VLOOKUP(A943,[1]Monitoramento_Base_somente_disp!$A:$J,9,FALSE),0)</f>
        <v>0</v>
      </c>
      <c r="G943">
        <f>IFERROR(VLOOKUP(A943,[1]Monitoramento_Base_somente_disp!$A:$J,10,FALSE),0)</f>
        <v>28174090</v>
      </c>
      <c r="H943">
        <f>IFERROR(VLOOKUP(A943,[2]Sheet1!$A:$I,4,FALSE),0)</f>
        <v>0</v>
      </c>
      <c r="I943">
        <f>IFERROR(VLOOKUP(A943,[2]Sheet1!$A:$I,5,FALSE),0)</f>
        <v>0</v>
      </c>
      <c r="J943">
        <f>IFERROR(VLOOKUP(A943,[2]Sheet1!$A:$I,6,FALSE),0)</f>
        <v>0</v>
      </c>
      <c r="K943">
        <f>IFERROR(VLOOKUP(A943,[2]Sheet1!$A:$I,7,FALSE),0)</f>
        <v>0</v>
      </c>
      <c r="L943">
        <f>IFERROR(VLOOKUP(A943,[2]Sheet1!$A:$I,8,FALSE),0)</f>
        <v>0</v>
      </c>
      <c r="M943">
        <f>IFERROR(VLOOKUP(A943,[2]Sheet1!$A:$I,9,FALSE),0)</f>
        <v>0</v>
      </c>
      <c r="N943">
        <f>IFERROR(VLOOKUP(A943,[3]Sheet1!$A:$G,2,FALSE),0)</f>
        <v>0</v>
      </c>
      <c r="O943">
        <f>IFERROR(VLOOKUP(A943,[3]Sheet1!$A:$G,3,FALSE),0)</f>
        <v>0</v>
      </c>
      <c r="P943">
        <f>IFERROR(VLOOKUP(A943,[3]Sheet1!$A:$G,4,FALSE),0)</f>
        <v>0</v>
      </c>
      <c r="Q943">
        <f>IFERROR(VLOOKUP(A943,[3]Sheet1!$A:$G,5,FALSE),0)</f>
        <v>0</v>
      </c>
      <c r="R943">
        <f>IFERROR(VLOOKUP(A943,[3]Sheet1!$A:$G,6,FALSE),0)</f>
        <v>0</v>
      </c>
      <c r="S943">
        <f>IFERROR(VLOOKUP(A943,[3]Sheet1!$A:$G,7,FALSE),0)</f>
        <v>0</v>
      </c>
      <c r="T943" t="str">
        <f t="shared" si="85"/>
        <v>Sim</v>
      </c>
      <c r="U943" t="str">
        <f t="shared" si="86"/>
        <v>Sim</v>
      </c>
      <c r="V943" t="str">
        <f t="shared" si="87"/>
        <v>Sim</v>
      </c>
      <c r="W943" t="str">
        <f t="shared" si="88"/>
        <v>Sim</v>
      </c>
      <c r="X943" t="str">
        <f t="shared" si="89"/>
        <v>Não</v>
      </c>
      <c r="Y943" t="str">
        <f t="shared" si="90"/>
        <v>Sim</v>
      </c>
    </row>
    <row r="944" spans="1:25" x14ac:dyDescent="0.25">
      <c r="A944" s="5">
        <v>250550</v>
      </c>
      <c r="B944">
        <f>IFERROR(VLOOKUP(A944,[1]Monitoramento_Base_somente_disp!$A:$J,5,FALSE),0)</f>
        <v>37914</v>
      </c>
      <c r="C944">
        <f>IFERROR(VLOOKUP(A944,[1]Monitoramento_Base_somente_disp!$A:$J,6,FALSE),0)</f>
        <v>3737582</v>
      </c>
      <c r="D944">
        <f>IFERROR(VLOOKUP(A944,[1]Monitoramento_Base_somente_disp!$A:$J,7,FALSE),0)</f>
        <v>31848</v>
      </c>
      <c r="E944">
        <f>IFERROR(VLOOKUP(A944,[1]Monitoramento_Base_somente_disp!$A:$J,8,FALSE),0)</f>
        <v>4392623</v>
      </c>
      <c r="F944">
        <f>IFERROR(VLOOKUP(A944,[1]Monitoramento_Base_somente_disp!$A:$J,9,FALSE),0)</f>
        <v>2695</v>
      </c>
      <c r="G944">
        <f>IFERROR(VLOOKUP(A944,[1]Monitoramento_Base_somente_disp!$A:$J,10,FALSE),0)</f>
        <v>822529</v>
      </c>
      <c r="H944">
        <f>IFERROR(VLOOKUP(A944,[2]Sheet1!$A:$I,4,FALSE),0)</f>
        <v>0</v>
      </c>
      <c r="I944">
        <f>IFERROR(VLOOKUP(A944,[2]Sheet1!$A:$I,5,FALSE),0)</f>
        <v>0</v>
      </c>
      <c r="J944">
        <f>IFERROR(VLOOKUP(A944,[2]Sheet1!$A:$I,6,FALSE),0)</f>
        <v>0</v>
      </c>
      <c r="K944">
        <f>IFERROR(VLOOKUP(A944,[2]Sheet1!$A:$I,7,FALSE),0)</f>
        <v>0</v>
      </c>
      <c r="L944">
        <f>IFERROR(VLOOKUP(A944,[2]Sheet1!$A:$I,8,FALSE),0)</f>
        <v>0</v>
      </c>
      <c r="M944">
        <f>IFERROR(VLOOKUP(A944,[2]Sheet1!$A:$I,9,FALSE),0)</f>
        <v>0</v>
      </c>
      <c r="N944">
        <f>IFERROR(VLOOKUP(A944,[3]Sheet1!$A:$G,2,FALSE),0)</f>
        <v>0</v>
      </c>
      <c r="O944">
        <f>IFERROR(VLOOKUP(A944,[3]Sheet1!$A:$G,3,FALSE),0)</f>
        <v>0</v>
      </c>
      <c r="P944">
        <f>IFERROR(VLOOKUP(A944,[3]Sheet1!$A:$G,4,FALSE),0)</f>
        <v>0</v>
      </c>
      <c r="Q944">
        <f>IFERROR(VLOOKUP(A944,[3]Sheet1!$A:$G,5,FALSE),0)</f>
        <v>0</v>
      </c>
      <c r="R944">
        <f>IFERROR(VLOOKUP(A944,[3]Sheet1!$A:$G,6,FALSE),0)</f>
        <v>0</v>
      </c>
      <c r="S944">
        <f>IFERROR(VLOOKUP(A944,[3]Sheet1!$A:$G,7,FALSE),0)</f>
        <v>0</v>
      </c>
      <c r="T944" t="str">
        <f t="shared" si="85"/>
        <v>Sim</v>
      </c>
      <c r="U944" t="str">
        <f t="shared" si="86"/>
        <v>Sim</v>
      </c>
      <c r="V944" t="str">
        <f t="shared" si="87"/>
        <v>Sim</v>
      </c>
      <c r="W944" t="str">
        <f t="shared" si="88"/>
        <v>Sim</v>
      </c>
      <c r="X944" t="str">
        <f t="shared" si="89"/>
        <v>Sim</v>
      </c>
      <c r="Y944" t="str">
        <f t="shared" si="90"/>
        <v>Sim</v>
      </c>
    </row>
    <row r="945" spans="1:25" x14ac:dyDescent="0.25">
      <c r="A945" s="5">
        <v>250560</v>
      </c>
      <c r="B945">
        <f>IFERROR(VLOOKUP(A945,[1]Monitoramento_Base_somente_disp!$A:$J,5,FALSE),0)</f>
        <v>13518</v>
      </c>
      <c r="C945">
        <f>IFERROR(VLOOKUP(A945,[1]Monitoramento_Base_somente_disp!$A:$J,6,FALSE),0)</f>
        <v>3653158</v>
      </c>
      <c r="D945">
        <f>IFERROR(VLOOKUP(A945,[1]Monitoramento_Base_somente_disp!$A:$J,7,FALSE),0)</f>
        <v>19004</v>
      </c>
      <c r="E945">
        <f>IFERROR(VLOOKUP(A945,[1]Monitoramento_Base_somente_disp!$A:$J,8,FALSE),0)</f>
        <v>3666807</v>
      </c>
      <c r="F945">
        <f>IFERROR(VLOOKUP(A945,[1]Monitoramento_Base_somente_disp!$A:$J,9,FALSE),0)</f>
        <v>2483</v>
      </c>
      <c r="G945">
        <f>IFERROR(VLOOKUP(A945,[1]Monitoramento_Base_somente_disp!$A:$J,10,FALSE),0)</f>
        <v>601096</v>
      </c>
      <c r="H945">
        <f>IFERROR(VLOOKUP(A945,[2]Sheet1!$A:$I,4,FALSE),0)</f>
        <v>0</v>
      </c>
      <c r="I945">
        <f>IFERROR(VLOOKUP(A945,[2]Sheet1!$A:$I,5,FALSE),0)</f>
        <v>0</v>
      </c>
      <c r="J945">
        <f>IFERROR(VLOOKUP(A945,[2]Sheet1!$A:$I,6,FALSE),0)</f>
        <v>0</v>
      </c>
      <c r="K945">
        <f>IFERROR(VLOOKUP(A945,[2]Sheet1!$A:$I,7,FALSE),0)</f>
        <v>0</v>
      </c>
      <c r="L945">
        <f>IFERROR(VLOOKUP(A945,[2]Sheet1!$A:$I,8,FALSE),0)</f>
        <v>0</v>
      </c>
      <c r="M945">
        <f>IFERROR(VLOOKUP(A945,[2]Sheet1!$A:$I,9,FALSE),0)</f>
        <v>0</v>
      </c>
      <c r="N945">
        <f>IFERROR(VLOOKUP(A945,[3]Sheet1!$A:$G,2,FALSE),0)</f>
        <v>0</v>
      </c>
      <c r="O945">
        <f>IFERROR(VLOOKUP(A945,[3]Sheet1!$A:$G,3,FALSE),0)</f>
        <v>0</v>
      </c>
      <c r="P945">
        <f>IFERROR(VLOOKUP(A945,[3]Sheet1!$A:$G,4,FALSE),0)</f>
        <v>0</v>
      </c>
      <c r="Q945">
        <f>IFERROR(VLOOKUP(A945,[3]Sheet1!$A:$G,5,FALSE),0)</f>
        <v>0</v>
      </c>
      <c r="R945">
        <f>IFERROR(VLOOKUP(A945,[3]Sheet1!$A:$G,6,FALSE),0)</f>
        <v>0</v>
      </c>
      <c r="S945">
        <f>IFERROR(VLOOKUP(A945,[3]Sheet1!$A:$G,7,FALSE),0)</f>
        <v>0</v>
      </c>
      <c r="T945" t="str">
        <f t="shared" si="85"/>
        <v>Sim</v>
      </c>
      <c r="U945" t="str">
        <f t="shared" si="86"/>
        <v>Sim</v>
      </c>
      <c r="V945" t="str">
        <f t="shared" si="87"/>
        <v>Sim</v>
      </c>
      <c r="W945" t="str">
        <f t="shared" si="88"/>
        <v>Sim</v>
      </c>
      <c r="X945" t="str">
        <f t="shared" si="89"/>
        <v>Sim</v>
      </c>
      <c r="Y945" t="str">
        <f t="shared" si="90"/>
        <v>Sim</v>
      </c>
    </row>
    <row r="946" spans="1:25" x14ac:dyDescent="0.25">
      <c r="A946" s="5">
        <v>250570</v>
      </c>
      <c r="B946">
        <f>IFERROR(VLOOKUP(A946,[1]Monitoramento_Base_somente_disp!$A:$J,5,FALSE),0)</f>
        <v>8127</v>
      </c>
      <c r="C946">
        <f>IFERROR(VLOOKUP(A946,[1]Monitoramento_Base_somente_disp!$A:$J,6,FALSE),0)</f>
        <v>15379086</v>
      </c>
      <c r="D946">
        <f>IFERROR(VLOOKUP(A946,[1]Monitoramento_Base_somente_disp!$A:$J,7,FALSE),0)</f>
        <v>1435</v>
      </c>
      <c r="E946">
        <f>IFERROR(VLOOKUP(A946,[1]Monitoramento_Base_somente_disp!$A:$J,8,FALSE),0)</f>
        <v>13620139</v>
      </c>
      <c r="F946">
        <f>IFERROR(VLOOKUP(A946,[1]Monitoramento_Base_somente_disp!$A:$J,9,FALSE),0)</f>
        <v>420</v>
      </c>
      <c r="G946">
        <f>IFERROR(VLOOKUP(A946,[1]Monitoramento_Base_somente_disp!$A:$J,10,FALSE),0)</f>
        <v>1889942</v>
      </c>
      <c r="H946">
        <f>IFERROR(VLOOKUP(A946,[2]Sheet1!$A:$I,4,FALSE),0)</f>
        <v>0</v>
      </c>
      <c r="I946">
        <f>IFERROR(VLOOKUP(A946,[2]Sheet1!$A:$I,5,FALSE),0)</f>
        <v>0</v>
      </c>
      <c r="J946">
        <f>IFERROR(VLOOKUP(A946,[2]Sheet1!$A:$I,6,FALSE),0)</f>
        <v>0</v>
      </c>
      <c r="K946">
        <f>IFERROR(VLOOKUP(A946,[2]Sheet1!$A:$I,7,FALSE),0)</f>
        <v>0</v>
      </c>
      <c r="L946">
        <f>IFERROR(VLOOKUP(A946,[2]Sheet1!$A:$I,8,FALSE),0)</f>
        <v>0</v>
      </c>
      <c r="M946">
        <f>IFERROR(VLOOKUP(A946,[2]Sheet1!$A:$I,9,FALSE),0)</f>
        <v>0</v>
      </c>
      <c r="N946">
        <f>IFERROR(VLOOKUP(A946,[3]Sheet1!$A:$G,2,FALSE),0)</f>
        <v>0</v>
      </c>
      <c r="O946">
        <f>IFERROR(VLOOKUP(A946,[3]Sheet1!$A:$G,3,FALSE),0)</f>
        <v>0</v>
      </c>
      <c r="P946">
        <f>IFERROR(VLOOKUP(A946,[3]Sheet1!$A:$G,4,FALSE),0)</f>
        <v>0</v>
      </c>
      <c r="Q946">
        <f>IFERROR(VLOOKUP(A946,[3]Sheet1!$A:$G,5,FALSE),0)</f>
        <v>0</v>
      </c>
      <c r="R946">
        <f>IFERROR(VLOOKUP(A946,[3]Sheet1!$A:$G,6,FALSE),0)</f>
        <v>0</v>
      </c>
      <c r="S946">
        <f>IFERROR(VLOOKUP(A946,[3]Sheet1!$A:$G,7,FALSE),0)</f>
        <v>0</v>
      </c>
      <c r="T946" t="str">
        <f t="shared" si="85"/>
        <v>Sim</v>
      </c>
      <c r="U946" t="str">
        <f t="shared" si="86"/>
        <v>Sim</v>
      </c>
      <c r="V946" t="str">
        <f t="shared" si="87"/>
        <v>Sim</v>
      </c>
      <c r="W946" t="str">
        <f t="shared" si="88"/>
        <v>Sim</v>
      </c>
      <c r="X946" t="str">
        <f t="shared" si="89"/>
        <v>Sim</v>
      </c>
      <c r="Y946" t="str">
        <f t="shared" si="90"/>
        <v>Sim</v>
      </c>
    </row>
    <row r="947" spans="1:25" x14ac:dyDescent="0.25">
      <c r="A947" s="5">
        <v>250580</v>
      </c>
      <c r="B947">
        <f>IFERROR(VLOOKUP(A947,[1]Monitoramento_Base_somente_disp!$A:$J,5,FALSE),0)</f>
        <v>59210</v>
      </c>
      <c r="C947">
        <f>IFERROR(VLOOKUP(A947,[1]Monitoramento_Base_somente_disp!$A:$J,6,FALSE),0)</f>
        <v>5077567</v>
      </c>
      <c r="D947">
        <f>IFERROR(VLOOKUP(A947,[1]Monitoramento_Base_somente_disp!$A:$J,7,FALSE),0)</f>
        <v>48562</v>
      </c>
      <c r="E947">
        <f>IFERROR(VLOOKUP(A947,[1]Monitoramento_Base_somente_disp!$A:$J,8,FALSE),0)</f>
        <v>3433512</v>
      </c>
      <c r="F947">
        <f>IFERROR(VLOOKUP(A947,[1]Monitoramento_Base_somente_disp!$A:$J,9,FALSE),0)</f>
        <v>0</v>
      </c>
      <c r="G947">
        <f>IFERROR(VLOOKUP(A947,[1]Monitoramento_Base_somente_disp!$A:$J,10,FALSE),0)</f>
        <v>452480</v>
      </c>
      <c r="H947">
        <f>IFERROR(VLOOKUP(A947,[2]Sheet1!$A:$I,4,FALSE),0)</f>
        <v>0</v>
      </c>
      <c r="I947">
        <f>IFERROR(VLOOKUP(A947,[2]Sheet1!$A:$I,5,FALSE),0)</f>
        <v>0</v>
      </c>
      <c r="J947">
        <f>IFERROR(VLOOKUP(A947,[2]Sheet1!$A:$I,6,FALSE),0)</f>
        <v>0</v>
      </c>
      <c r="K947">
        <f>IFERROR(VLOOKUP(A947,[2]Sheet1!$A:$I,7,FALSE),0)</f>
        <v>0</v>
      </c>
      <c r="L947">
        <f>IFERROR(VLOOKUP(A947,[2]Sheet1!$A:$I,8,FALSE),0)</f>
        <v>0</v>
      </c>
      <c r="M947">
        <f>IFERROR(VLOOKUP(A947,[2]Sheet1!$A:$I,9,FALSE),0)</f>
        <v>0</v>
      </c>
      <c r="N947">
        <f>IFERROR(VLOOKUP(A947,[3]Sheet1!$A:$G,2,FALSE),0)</f>
        <v>0</v>
      </c>
      <c r="O947">
        <f>IFERROR(VLOOKUP(A947,[3]Sheet1!$A:$G,3,FALSE),0)</f>
        <v>0</v>
      </c>
      <c r="P947">
        <f>IFERROR(VLOOKUP(A947,[3]Sheet1!$A:$G,4,FALSE),0)</f>
        <v>0</v>
      </c>
      <c r="Q947">
        <f>IFERROR(VLOOKUP(A947,[3]Sheet1!$A:$G,5,FALSE),0)</f>
        <v>0</v>
      </c>
      <c r="R947">
        <f>IFERROR(VLOOKUP(A947,[3]Sheet1!$A:$G,6,FALSE),0)</f>
        <v>0</v>
      </c>
      <c r="S947">
        <f>IFERROR(VLOOKUP(A947,[3]Sheet1!$A:$G,7,FALSE),0)</f>
        <v>0</v>
      </c>
      <c r="T947" t="str">
        <f t="shared" si="85"/>
        <v>Sim</v>
      </c>
      <c r="U947" t="str">
        <f t="shared" si="86"/>
        <v>Sim</v>
      </c>
      <c r="V947" t="str">
        <f t="shared" si="87"/>
        <v>Sim</v>
      </c>
      <c r="W947" t="str">
        <f t="shared" si="88"/>
        <v>Sim</v>
      </c>
      <c r="X947" t="str">
        <f t="shared" si="89"/>
        <v>Não</v>
      </c>
      <c r="Y947" t="str">
        <f t="shared" si="90"/>
        <v>Sim</v>
      </c>
    </row>
    <row r="948" spans="1:25" x14ac:dyDescent="0.25">
      <c r="A948" s="5">
        <v>250590</v>
      </c>
      <c r="B948">
        <f>IFERROR(VLOOKUP(A948,[1]Monitoramento_Base_somente_disp!$A:$J,5,FALSE),0)</f>
        <v>0</v>
      </c>
      <c r="C948">
        <f>IFERROR(VLOOKUP(A948,[1]Monitoramento_Base_somente_disp!$A:$J,6,FALSE),0)</f>
        <v>3239200</v>
      </c>
      <c r="D948">
        <f>IFERROR(VLOOKUP(A948,[1]Monitoramento_Base_somente_disp!$A:$J,7,FALSE),0)</f>
        <v>160</v>
      </c>
      <c r="E948">
        <f>IFERROR(VLOOKUP(A948,[1]Monitoramento_Base_somente_disp!$A:$J,8,FALSE),0)</f>
        <v>3934077</v>
      </c>
      <c r="F948">
        <f>IFERROR(VLOOKUP(A948,[1]Monitoramento_Base_somente_disp!$A:$J,9,FALSE),0)</f>
        <v>0</v>
      </c>
      <c r="G948">
        <f>IFERROR(VLOOKUP(A948,[1]Monitoramento_Base_somente_disp!$A:$J,10,FALSE),0)</f>
        <v>797705</v>
      </c>
      <c r="H948">
        <f>IFERROR(VLOOKUP(A948,[2]Sheet1!$A:$I,4,FALSE),0)</f>
        <v>0</v>
      </c>
      <c r="I948">
        <f>IFERROR(VLOOKUP(A948,[2]Sheet1!$A:$I,5,FALSE),0)</f>
        <v>0</v>
      </c>
      <c r="J948">
        <f>IFERROR(VLOOKUP(A948,[2]Sheet1!$A:$I,6,FALSE),0)</f>
        <v>0</v>
      </c>
      <c r="K948">
        <f>IFERROR(VLOOKUP(A948,[2]Sheet1!$A:$I,7,FALSE),0)</f>
        <v>0</v>
      </c>
      <c r="L948">
        <f>IFERROR(VLOOKUP(A948,[2]Sheet1!$A:$I,8,FALSE),0)</f>
        <v>0</v>
      </c>
      <c r="M948">
        <f>IFERROR(VLOOKUP(A948,[2]Sheet1!$A:$I,9,FALSE),0)</f>
        <v>0</v>
      </c>
      <c r="N948">
        <f>IFERROR(VLOOKUP(A948,[3]Sheet1!$A:$G,2,FALSE),0)</f>
        <v>0</v>
      </c>
      <c r="O948">
        <f>IFERROR(VLOOKUP(A948,[3]Sheet1!$A:$G,3,FALSE),0)</f>
        <v>0</v>
      </c>
      <c r="P948">
        <f>IFERROR(VLOOKUP(A948,[3]Sheet1!$A:$G,4,FALSE),0)</f>
        <v>0</v>
      </c>
      <c r="Q948">
        <f>IFERROR(VLOOKUP(A948,[3]Sheet1!$A:$G,5,FALSE),0)</f>
        <v>0</v>
      </c>
      <c r="R948">
        <f>IFERROR(VLOOKUP(A948,[3]Sheet1!$A:$G,6,FALSE),0)</f>
        <v>0</v>
      </c>
      <c r="S948">
        <f>IFERROR(VLOOKUP(A948,[3]Sheet1!$A:$G,7,FALSE),0)</f>
        <v>0</v>
      </c>
      <c r="T948" t="str">
        <f t="shared" si="85"/>
        <v>Não</v>
      </c>
      <c r="U948" t="str">
        <f t="shared" si="86"/>
        <v>Sim</v>
      </c>
      <c r="V948" t="str">
        <f t="shared" si="87"/>
        <v>Sim</v>
      </c>
      <c r="W948" t="str">
        <f t="shared" si="88"/>
        <v>Sim</v>
      </c>
      <c r="X948" t="str">
        <f t="shared" si="89"/>
        <v>Não</v>
      </c>
      <c r="Y948" t="str">
        <f t="shared" si="90"/>
        <v>Sim</v>
      </c>
    </row>
    <row r="949" spans="1:25" x14ac:dyDescent="0.25">
      <c r="A949" s="5">
        <v>250610</v>
      </c>
      <c r="B949">
        <f>IFERROR(VLOOKUP(A949,[1]Monitoramento_Base_somente_disp!$A:$J,5,FALSE),0)</f>
        <v>2597</v>
      </c>
      <c r="C949">
        <f>IFERROR(VLOOKUP(A949,[1]Monitoramento_Base_somente_disp!$A:$J,6,FALSE),0)</f>
        <v>131499</v>
      </c>
      <c r="D949">
        <f>IFERROR(VLOOKUP(A949,[1]Monitoramento_Base_somente_disp!$A:$J,7,FALSE),0)</f>
        <v>32056</v>
      </c>
      <c r="E949">
        <f>IFERROR(VLOOKUP(A949,[1]Monitoramento_Base_somente_disp!$A:$J,8,FALSE),0)</f>
        <v>847658</v>
      </c>
      <c r="F949">
        <f>IFERROR(VLOOKUP(A949,[1]Monitoramento_Base_somente_disp!$A:$J,9,FALSE),0)</f>
        <v>1420</v>
      </c>
      <c r="G949">
        <f>IFERROR(VLOOKUP(A949,[1]Monitoramento_Base_somente_disp!$A:$J,10,FALSE),0)</f>
        <v>55230</v>
      </c>
      <c r="H949">
        <f>IFERROR(VLOOKUP(A949,[2]Sheet1!$A:$I,4,FALSE),0)</f>
        <v>0</v>
      </c>
      <c r="I949">
        <f>IFERROR(VLOOKUP(A949,[2]Sheet1!$A:$I,5,FALSE),0)</f>
        <v>0</v>
      </c>
      <c r="J949">
        <f>IFERROR(VLOOKUP(A949,[2]Sheet1!$A:$I,6,FALSE),0)</f>
        <v>0</v>
      </c>
      <c r="K949">
        <f>IFERROR(VLOOKUP(A949,[2]Sheet1!$A:$I,7,FALSE),0)</f>
        <v>0</v>
      </c>
      <c r="L949">
        <f>IFERROR(VLOOKUP(A949,[2]Sheet1!$A:$I,8,FALSE),0)</f>
        <v>0</v>
      </c>
      <c r="M949">
        <f>IFERROR(VLOOKUP(A949,[2]Sheet1!$A:$I,9,FALSE),0)</f>
        <v>0</v>
      </c>
      <c r="N949">
        <f>IFERROR(VLOOKUP(A949,[3]Sheet1!$A:$G,2,FALSE),0)</f>
        <v>0</v>
      </c>
      <c r="O949">
        <f>IFERROR(VLOOKUP(A949,[3]Sheet1!$A:$G,3,FALSE),0)</f>
        <v>0</v>
      </c>
      <c r="P949">
        <f>IFERROR(VLOOKUP(A949,[3]Sheet1!$A:$G,4,FALSE),0)</f>
        <v>0</v>
      </c>
      <c r="Q949">
        <f>IFERROR(VLOOKUP(A949,[3]Sheet1!$A:$G,5,FALSE),0)</f>
        <v>0</v>
      </c>
      <c r="R949">
        <f>IFERROR(VLOOKUP(A949,[3]Sheet1!$A:$G,6,FALSE),0)</f>
        <v>0</v>
      </c>
      <c r="S949">
        <f>IFERROR(VLOOKUP(A949,[3]Sheet1!$A:$G,7,FALSE),0)</f>
        <v>0</v>
      </c>
      <c r="T949" t="str">
        <f t="shared" si="85"/>
        <v>Sim</v>
      </c>
      <c r="U949" t="str">
        <f t="shared" si="86"/>
        <v>Sim</v>
      </c>
      <c r="V949" t="str">
        <f t="shared" si="87"/>
        <v>Sim</v>
      </c>
      <c r="W949" t="str">
        <f t="shared" si="88"/>
        <v>Sim</v>
      </c>
      <c r="X949" t="str">
        <f t="shared" si="89"/>
        <v>Sim</v>
      </c>
      <c r="Y949" t="str">
        <f t="shared" si="90"/>
        <v>Sim</v>
      </c>
    </row>
    <row r="950" spans="1:25" x14ac:dyDescent="0.25">
      <c r="A950" s="5">
        <v>250620</v>
      </c>
      <c r="B950">
        <f>IFERROR(VLOOKUP(A950,[1]Monitoramento_Base_somente_disp!$A:$J,5,FALSE),0)</f>
        <v>0</v>
      </c>
      <c r="C950">
        <f>IFERROR(VLOOKUP(A950,[1]Monitoramento_Base_somente_disp!$A:$J,6,FALSE),0)</f>
        <v>267600</v>
      </c>
      <c r="D950">
        <f>IFERROR(VLOOKUP(A950,[1]Monitoramento_Base_somente_disp!$A:$J,7,FALSE),0)</f>
        <v>0</v>
      </c>
      <c r="E950">
        <f>IFERROR(VLOOKUP(A950,[1]Monitoramento_Base_somente_disp!$A:$J,8,FALSE),0)</f>
        <v>276520</v>
      </c>
      <c r="F950">
        <f>IFERROR(VLOOKUP(A950,[1]Monitoramento_Base_somente_disp!$A:$J,9,FALSE),0)</f>
        <v>0</v>
      </c>
      <c r="G950">
        <f>IFERROR(VLOOKUP(A950,[1]Monitoramento_Base_somente_disp!$A:$J,10,FALSE),0)</f>
        <v>44600</v>
      </c>
      <c r="H950">
        <f>IFERROR(VLOOKUP(A950,[2]Sheet1!$A:$I,4,FALSE),0)</f>
        <v>0</v>
      </c>
      <c r="I950">
        <f>IFERROR(VLOOKUP(A950,[2]Sheet1!$A:$I,5,FALSE),0)</f>
        <v>0</v>
      </c>
      <c r="J950">
        <f>IFERROR(VLOOKUP(A950,[2]Sheet1!$A:$I,6,FALSE),0)</f>
        <v>0</v>
      </c>
      <c r="K950">
        <f>IFERROR(VLOOKUP(A950,[2]Sheet1!$A:$I,7,FALSE),0)</f>
        <v>0</v>
      </c>
      <c r="L950">
        <f>IFERROR(VLOOKUP(A950,[2]Sheet1!$A:$I,8,FALSE),0)</f>
        <v>0</v>
      </c>
      <c r="M950">
        <f>IFERROR(VLOOKUP(A950,[2]Sheet1!$A:$I,9,FALSE),0)</f>
        <v>0</v>
      </c>
      <c r="N950">
        <f>IFERROR(VLOOKUP(A950,[3]Sheet1!$A:$G,2,FALSE),0)</f>
        <v>0</v>
      </c>
      <c r="O950">
        <f>IFERROR(VLOOKUP(A950,[3]Sheet1!$A:$G,3,FALSE),0)</f>
        <v>0</v>
      </c>
      <c r="P950">
        <f>IFERROR(VLOOKUP(A950,[3]Sheet1!$A:$G,4,FALSE),0)</f>
        <v>0</v>
      </c>
      <c r="Q950">
        <f>IFERROR(VLOOKUP(A950,[3]Sheet1!$A:$G,5,FALSE),0)</f>
        <v>0</v>
      </c>
      <c r="R950">
        <f>IFERROR(VLOOKUP(A950,[3]Sheet1!$A:$G,6,FALSE),0)</f>
        <v>0</v>
      </c>
      <c r="S950">
        <f>IFERROR(VLOOKUP(A950,[3]Sheet1!$A:$G,7,FALSE),0)</f>
        <v>0</v>
      </c>
      <c r="T950" t="str">
        <f t="shared" si="85"/>
        <v>Não</v>
      </c>
      <c r="U950" t="str">
        <f t="shared" si="86"/>
        <v>Sim</v>
      </c>
      <c r="V950" t="str">
        <f t="shared" si="87"/>
        <v>Não</v>
      </c>
      <c r="W950" t="str">
        <f t="shared" si="88"/>
        <v>Sim</v>
      </c>
      <c r="X950" t="str">
        <f t="shared" si="89"/>
        <v>Não</v>
      </c>
      <c r="Y950" t="str">
        <f t="shared" si="90"/>
        <v>Sim</v>
      </c>
    </row>
    <row r="951" spans="1:25" x14ac:dyDescent="0.25">
      <c r="A951" s="5">
        <v>250625</v>
      </c>
      <c r="B951">
        <f>IFERROR(VLOOKUP(A951,[1]Monitoramento_Base_somente_disp!$A:$J,5,FALSE),0)</f>
        <v>1593</v>
      </c>
      <c r="C951">
        <f>IFERROR(VLOOKUP(A951,[1]Monitoramento_Base_somente_disp!$A:$J,6,FALSE),0)</f>
        <v>9705174</v>
      </c>
      <c r="D951">
        <f>IFERROR(VLOOKUP(A951,[1]Monitoramento_Base_somente_disp!$A:$J,7,FALSE),0)</f>
        <v>2861</v>
      </c>
      <c r="E951">
        <f>IFERROR(VLOOKUP(A951,[1]Monitoramento_Base_somente_disp!$A:$J,8,FALSE),0)</f>
        <v>9961845</v>
      </c>
      <c r="F951">
        <f>IFERROR(VLOOKUP(A951,[1]Monitoramento_Base_somente_disp!$A:$J,9,FALSE),0)</f>
        <v>0</v>
      </c>
      <c r="G951">
        <f>IFERROR(VLOOKUP(A951,[1]Monitoramento_Base_somente_disp!$A:$J,10,FALSE),0)</f>
        <v>1599320</v>
      </c>
      <c r="H951">
        <f>IFERROR(VLOOKUP(A951,[2]Sheet1!$A:$I,4,FALSE),0)</f>
        <v>0</v>
      </c>
      <c r="I951">
        <f>IFERROR(VLOOKUP(A951,[2]Sheet1!$A:$I,5,FALSE),0)</f>
        <v>0</v>
      </c>
      <c r="J951">
        <f>IFERROR(VLOOKUP(A951,[2]Sheet1!$A:$I,6,FALSE),0)</f>
        <v>0</v>
      </c>
      <c r="K951">
        <f>IFERROR(VLOOKUP(A951,[2]Sheet1!$A:$I,7,FALSE),0)</f>
        <v>0</v>
      </c>
      <c r="L951">
        <f>IFERROR(VLOOKUP(A951,[2]Sheet1!$A:$I,8,FALSE),0)</f>
        <v>0</v>
      </c>
      <c r="M951">
        <f>IFERROR(VLOOKUP(A951,[2]Sheet1!$A:$I,9,FALSE),0)</f>
        <v>0</v>
      </c>
      <c r="N951">
        <f>IFERROR(VLOOKUP(A951,[3]Sheet1!$A:$G,2,FALSE),0)</f>
        <v>0</v>
      </c>
      <c r="O951">
        <f>IFERROR(VLOOKUP(A951,[3]Sheet1!$A:$G,3,FALSE),0)</f>
        <v>0</v>
      </c>
      <c r="P951">
        <f>IFERROR(VLOOKUP(A951,[3]Sheet1!$A:$G,4,FALSE),0)</f>
        <v>0</v>
      </c>
      <c r="Q951">
        <f>IFERROR(VLOOKUP(A951,[3]Sheet1!$A:$G,5,FALSE),0)</f>
        <v>0</v>
      </c>
      <c r="R951">
        <f>IFERROR(VLOOKUP(A951,[3]Sheet1!$A:$G,6,FALSE),0)</f>
        <v>0</v>
      </c>
      <c r="S951">
        <f>IFERROR(VLOOKUP(A951,[3]Sheet1!$A:$G,7,FALSE),0)</f>
        <v>0</v>
      </c>
      <c r="T951" t="str">
        <f t="shared" si="85"/>
        <v>Sim</v>
      </c>
      <c r="U951" t="str">
        <f t="shared" si="86"/>
        <v>Sim</v>
      </c>
      <c r="V951" t="str">
        <f t="shared" si="87"/>
        <v>Sim</v>
      </c>
      <c r="W951" t="str">
        <f t="shared" si="88"/>
        <v>Sim</v>
      </c>
      <c r="X951" t="str">
        <f t="shared" si="89"/>
        <v>Não</v>
      </c>
      <c r="Y951" t="str">
        <f t="shared" si="90"/>
        <v>Sim</v>
      </c>
    </row>
    <row r="952" spans="1:25" x14ac:dyDescent="0.25">
      <c r="A952" s="5">
        <v>250640</v>
      </c>
      <c r="B952">
        <f>IFERROR(VLOOKUP(A952,[1]Monitoramento_Base_somente_disp!$A:$J,5,FALSE),0)</f>
        <v>103333</v>
      </c>
      <c r="C952">
        <f>IFERROR(VLOOKUP(A952,[1]Monitoramento_Base_somente_disp!$A:$J,6,FALSE),0)</f>
        <v>7238635</v>
      </c>
      <c r="D952">
        <f>IFERROR(VLOOKUP(A952,[1]Monitoramento_Base_somente_disp!$A:$J,7,FALSE),0)</f>
        <v>76457</v>
      </c>
      <c r="E952">
        <f>IFERROR(VLOOKUP(A952,[1]Monitoramento_Base_somente_disp!$A:$J,8,FALSE),0)</f>
        <v>4896955</v>
      </c>
      <c r="F952">
        <f>IFERROR(VLOOKUP(A952,[1]Monitoramento_Base_somente_disp!$A:$J,9,FALSE),0)</f>
        <v>3699</v>
      </c>
      <c r="G952">
        <f>IFERROR(VLOOKUP(A952,[1]Monitoramento_Base_somente_disp!$A:$J,10,FALSE),0)</f>
        <v>701036</v>
      </c>
      <c r="H952">
        <f>IFERROR(VLOOKUP(A952,[2]Sheet1!$A:$I,4,FALSE),0)</f>
        <v>0</v>
      </c>
      <c r="I952">
        <f>IFERROR(VLOOKUP(A952,[2]Sheet1!$A:$I,5,FALSE),0)</f>
        <v>0</v>
      </c>
      <c r="J952">
        <f>IFERROR(VLOOKUP(A952,[2]Sheet1!$A:$I,6,FALSE),0)</f>
        <v>0</v>
      </c>
      <c r="K952">
        <f>IFERROR(VLOOKUP(A952,[2]Sheet1!$A:$I,7,FALSE),0)</f>
        <v>0</v>
      </c>
      <c r="L952">
        <f>IFERROR(VLOOKUP(A952,[2]Sheet1!$A:$I,8,FALSE),0)</f>
        <v>0</v>
      </c>
      <c r="M952">
        <f>IFERROR(VLOOKUP(A952,[2]Sheet1!$A:$I,9,FALSE),0)</f>
        <v>0</v>
      </c>
      <c r="N952">
        <f>IFERROR(VLOOKUP(A952,[3]Sheet1!$A:$G,2,FALSE),0)</f>
        <v>0</v>
      </c>
      <c r="O952">
        <f>IFERROR(VLOOKUP(A952,[3]Sheet1!$A:$G,3,FALSE),0)</f>
        <v>0</v>
      </c>
      <c r="P952">
        <f>IFERROR(VLOOKUP(A952,[3]Sheet1!$A:$G,4,FALSE),0)</f>
        <v>0</v>
      </c>
      <c r="Q952">
        <f>IFERROR(VLOOKUP(A952,[3]Sheet1!$A:$G,5,FALSE),0)</f>
        <v>0</v>
      </c>
      <c r="R952">
        <f>IFERROR(VLOOKUP(A952,[3]Sheet1!$A:$G,6,FALSE),0)</f>
        <v>0</v>
      </c>
      <c r="S952">
        <f>IFERROR(VLOOKUP(A952,[3]Sheet1!$A:$G,7,FALSE),0)</f>
        <v>0</v>
      </c>
      <c r="T952" t="str">
        <f t="shared" si="85"/>
        <v>Sim</v>
      </c>
      <c r="U952" t="str">
        <f t="shared" si="86"/>
        <v>Sim</v>
      </c>
      <c r="V952" t="str">
        <f t="shared" si="87"/>
        <v>Sim</v>
      </c>
      <c r="W952" t="str">
        <f t="shared" si="88"/>
        <v>Sim</v>
      </c>
      <c r="X952" t="str">
        <f t="shared" si="89"/>
        <v>Sim</v>
      </c>
      <c r="Y952" t="str">
        <f t="shared" si="90"/>
        <v>Sim</v>
      </c>
    </row>
    <row r="953" spans="1:25" x14ac:dyDescent="0.25">
      <c r="A953" s="5">
        <v>250650</v>
      </c>
      <c r="B953">
        <f>IFERROR(VLOOKUP(A953,[1]Monitoramento_Base_somente_disp!$A:$J,5,FALSE),0)</f>
        <v>20604</v>
      </c>
      <c r="C953">
        <f>IFERROR(VLOOKUP(A953,[1]Monitoramento_Base_somente_disp!$A:$J,6,FALSE),0)</f>
        <v>1047700</v>
      </c>
      <c r="D953">
        <f>IFERROR(VLOOKUP(A953,[1]Monitoramento_Base_somente_disp!$A:$J,7,FALSE),0)</f>
        <v>7440</v>
      </c>
      <c r="E953">
        <f>IFERROR(VLOOKUP(A953,[1]Monitoramento_Base_somente_disp!$A:$J,8,FALSE),0)</f>
        <v>685999</v>
      </c>
      <c r="F953">
        <f>IFERROR(VLOOKUP(A953,[1]Monitoramento_Base_somente_disp!$A:$J,9,FALSE),0)</f>
        <v>0</v>
      </c>
      <c r="G953">
        <f>IFERROR(VLOOKUP(A953,[1]Monitoramento_Base_somente_disp!$A:$J,10,FALSE),0)</f>
        <v>96150</v>
      </c>
      <c r="H953">
        <f>IFERROR(VLOOKUP(A953,[2]Sheet1!$A:$I,4,FALSE),0)</f>
        <v>0</v>
      </c>
      <c r="I953">
        <f>IFERROR(VLOOKUP(A953,[2]Sheet1!$A:$I,5,FALSE),0)</f>
        <v>0</v>
      </c>
      <c r="J953">
        <f>IFERROR(VLOOKUP(A953,[2]Sheet1!$A:$I,6,FALSE),0)</f>
        <v>0</v>
      </c>
      <c r="K953">
        <f>IFERROR(VLOOKUP(A953,[2]Sheet1!$A:$I,7,FALSE),0)</f>
        <v>0</v>
      </c>
      <c r="L953">
        <f>IFERROR(VLOOKUP(A953,[2]Sheet1!$A:$I,8,FALSE),0)</f>
        <v>0</v>
      </c>
      <c r="M953">
        <f>IFERROR(VLOOKUP(A953,[2]Sheet1!$A:$I,9,FALSE),0)</f>
        <v>0</v>
      </c>
      <c r="N953">
        <f>IFERROR(VLOOKUP(A953,[3]Sheet1!$A:$G,2,FALSE),0)</f>
        <v>0</v>
      </c>
      <c r="O953">
        <f>IFERROR(VLOOKUP(A953,[3]Sheet1!$A:$G,3,FALSE),0)</f>
        <v>0</v>
      </c>
      <c r="P953">
        <f>IFERROR(VLOOKUP(A953,[3]Sheet1!$A:$G,4,FALSE),0)</f>
        <v>0</v>
      </c>
      <c r="Q953">
        <f>IFERROR(VLOOKUP(A953,[3]Sheet1!$A:$G,5,FALSE),0)</f>
        <v>0</v>
      </c>
      <c r="R953">
        <f>IFERROR(VLOOKUP(A953,[3]Sheet1!$A:$G,6,FALSE),0)</f>
        <v>0</v>
      </c>
      <c r="S953">
        <f>IFERROR(VLOOKUP(A953,[3]Sheet1!$A:$G,7,FALSE),0)</f>
        <v>0</v>
      </c>
      <c r="T953" t="str">
        <f t="shared" si="85"/>
        <v>Sim</v>
      </c>
      <c r="U953" t="str">
        <f t="shared" si="86"/>
        <v>Sim</v>
      </c>
      <c r="V953" t="str">
        <f t="shared" si="87"/>
        <v>Sim</v>
      </c>
      <c r="W953" t="str">
        <f t="shared" si="88"/>
        <v>Sim</v>
      </c>
      <c r="X953" t="str">
        <f t="shared" si="89"/>
        <v>Não</v>
      </c>
      <c r="Y953" t="str">
        <f t="shared" si="90"/>
        <v>Sim</v>
      </c>
    </row>
    <row r="954" spans="1:25" x14ac:dyDescent="0.25">
      <c r="A954" s="5">
        <v>250660</v>
      </c>
      <c r="B954">
        <f>IFERROR(VLOOKUP(A954,[1]Monitoramento_Base_somente_disp!$A:$J,5,FALSE),0)</f>
        <v>0</v>
      </c>
      <c r="C954">
        <f>IFERROR(VLOOKUP(A954,[1]Monitoramento_Base_somente_disp!$A:$J,6,FALSE),0)</f>
        <v>4600740</v>
      </c>
      <c r="D954">
        <f>IFERROR(VLOOKUP(A954,[1]Monitoramento_Base_somente_disp!$A:$J,7,FALSE),0)</f>
        <v>0</v>
      </c>
      <c r="E954">
        <f>IFERROR(VLOOKUP(A954,[1]Monitoramento_Base_somente_disp!$A:$J,8,FALSE),0)</f>
        <v>4761693</v>
      </c>
      <c r="F954">
        <f>IFERROR(VLOOKUP(A954,[1]Monitoramento_Base_somente_disp!$A:$J,9,FALSE),0)</f>
        <v>0</v>
      </c>
      <c r="G954">
        <f>IFERROR(VLOOKUP(A954,[1]Monitoramento_Base_somente_disp!$A:$J,10,FALSE),0)</f>
        <v>768015</v>
      </c>
      <c r="H954">
        <f>IFERROR(VLOOKUP(A954,[2]Sheet1!$A:$I,4,FALSE),0)</f>
        <v>0</v>
      </c>
      <c r="I954">
        <f>IFERROR(VLOOKUP(A954,[2]Sheet1!$A:$I,5,FALSE),0)</f>
        <v>0</v>
      </c>
      <c r="J954">
        <f>IFERROR(VLOOKUP(A954,[2]Sheet1!$A:$I,6,FALSE),0)</f>
        <v>0</v>
      </c>
      <c r="K954">
        <f>IFERROR(VLOOKUP(A954,[2]Sheet1!$A:$I,7,FALSE),0)</f>
        <v>0</v>
      </c>
      <c r="L954">
        <f>IFERROR(VLOOKUP(A954,[2]Sheet1!$A:$I,8,FALSE),0)</f>
        <v>0</v>
      </c>
      <c r="M954">
        <f>IFERROR(VLOOKUP(A954,[2]Sheet1!$A:$I,9,FALSE),0)</f>
        <v>0</v>
      </c>
      <c r="N954">
        <f>IFERROR(VLOOKUP(A954,[3]Sheet1!$A:$G,2,FALSE),0)</f>
        <v>0</v>
      </c>
      <c r="O954">
        <f>IFERROR(VLOOKUP(A954,[3]Sheet1!$A:$G,3,FALSE),0)</f>
        <v>0</v>
      </c>
      <c r="P954">
        <f>IFERROR(VLOOKUP(A954,[3]Sheet1!$A:$G,4,FALSE),0)</f>
        <v>0</v>
      </c>
      <c r="Q954">
        <f>IFERROR(VLOOKUP(A954,[3]Sheet1!$A:$G,5,FALSE),0)</f>
        <v>0</v>
      </c>
      <c r="R954">
        <f>IFERROR(VLOOKUP(A954,[3]Sheet1!$A:$G,6,FALSE),0)</f>
        <v>0</v>
      </c>
      <c r="S954">
        <f>IFERROR(VLOOKUP(A954,[3]Sheet1!$A:$G,7,FALSE),0)</f>
        <v>0</v>
      </c>
      <c r="T954" t="str">
        <f t="shared" si="85"/>
        <v>Não</v>
      </c>
      <c r="U954" t="str">
        <f t="shared" si="86"/>
        <v>Sim</v>
      </c>
      <c r="V954" t="str">
        <f t="shared" si="87"/>
        <v>Não</v>
      </c>
      <c r="W954" t="str">
        <f t="shared" si="88"/>
        <v>Sim</v>
      </c>
      <c r="X954" t="str">
        <f t="shared" si="89"/>
        <v>Não</v>
      </c>
      <c r="Y954" t="str">
        <f t="shared" si="90"/>
        <v>Sim</v>
      </c>
    </row>
    <row r="955" spans="1:25" x14ac:dyDescent="0.25">
      <c r="A955" s="5">
        <v>250670</v>
      </c>
      <c r="B955">
        <f>IFERROR(VLOOKUP(A955,[1]Monitoramento_Base_somente_disp!$A:$J,5,FALSE),0)</f>
        <v>15710</v>
      </c>
      <c r="C955">
        <f>IFERROR(VLOOKUP(A955,[1]Monitoramento_Base_somente_disp!$A:$J,6,FALSE),0)</f>
        <v>2967516</v>
      </c>
      <c r="D955">
        <f>IFERROR(VLOOKUP(A955,[1]Monitoramento_Base_somente_disp!$A:$J,7,FALSE),0)</f>
        <v>14487</v>
      </c>
      <c r="E955">
        <f>IFERROR(VLOOKUP(A955,[1]Monitoramento_Base_somente_disp!$A:$J,8,FALSE),0)</f>
        <v>2856644</v>
      </c>
      <c r="F955">
        <f>IFERROR(VLOOKUP(A955,[1]Monitoramento_Base_somente_disp!$A:$J,9,FALSE),0)</f>
        <v>0</v>
      </c>
      <c r="G955">
        <f>IFERROR(VLOOKUP(A955,[1]Monitoramento_Base_somente_disp!$A:$J,10,FALSE),0)</f>
        <v>459030</v>
      </c>
      <c r="H955">
        <f>IFERROR(VLOOKUP(A955,[2]Sheet1!$A:$I,4,FALSE),0)</f>
        <v>0</v>
      </c>
      <c r="I955">
        <f>IFERROR(VLOOKUP(A955,[2]Sheet1!$A:$I,5,FALSE),0)</f>
        <v>0</v>
      </c>
      <c r="J955">
        <f>IFERROR(VLOOKUP(A955,[2]Sheet1!$A:$I,6,FALSE),0)</f>
        <v>0</v>
      </c>
      <c r="K955">
        <f>IFERROR(VLOOKUP(A955,[2]Sheet1!$A:$I,7,FALSE),0)</f>
        <v>0</v>
      </c>
      <c r="L955">
        <f>IFERROR(VLOOKUP(A955,[2]Sheet1!$A:$I,8,FALSE),0)</f>
        <v>0</v>
      </c>
      <c r="M955">
        <f>IFERROR(VLOOKUP(A955,[2]Sheet1!$A:$I,9,FALSE),0)</f>
        <v>0</v>
      </c>
      <c r="N955">
        <f>IFERROR(VLOOKUP(A955,[3]Sheet1!$A:$G,2,FALSE),0)</f>
        <v>0</v>
      </c>
      <c r="O955">
        <f>IFERROR(VLOOKUP(A955,[3]Sheet1!$A:$G,3,FALSE),0)</f>
        <v>0</v>
      </c>
      <c r="P955">
        <f>IFERROR(VLOOKUP(A955,[3]Sheet1!$A:$G,4,FALSE),0)</f>
        <v>0</v>
      </c>
      <c r="Q955">
        <f>IFERROR(VLOOKUP(A955,[3]Sheet1!$A:$G,5,FALSE),0)</f>
        <v>0</v>
      </c>
      <c r="R955">
        <f>IFERROR(VLOOKUP(A955,[3]Sheet1!$A:$G,6,FALSE),0)</f>
        <v>0</v>
      </c>
      <c r="S955">
        <f>IFERROR(VLOOKUP(A955,[3]Sheet1!$A:$G,7,FALSE),0)</f>
        <v>0</v>
      </c>
      <c r="T955" t="str">
        <f t="shared" si="85"/>
        <v>Sim</v>
      </c>
      <c r="U955" t="str">
        <f t="shared" si="86"/>
        <v>Sim</v>
      </c>
      <c r="V955" t="str">
        <f t="shared" si="87"/>
        <v>Sim</v>
      </c>
      <c r="W955" t="str">
        <f t="shared" si="88"/>
        <v>Sim</v>
      </c>
      <c r="X955" t="str">
        <f t="shared" si="89"/>
        <v>Não</v>
      </c>
      <c r="Y955" t="str">
        <f t="shared" si="90"/>
        <v>Sim</v>
      </c>
    </row>
    <row r="956" spans="1:25" x14ac:dyDescent="0.25">
      <c r="A956" s="5">
        <v>250680</v>
      </c>
      <c r="B956">
        <f>IFERROR(VLOOKUP(A956,[1]Monitoramento_Base_somente_disp!$A:$J,5,FALSE),0)</f>
        <v>35895</v>
      </c>
      <c r="C956">
        <f>IFERROR(VLOOKUP(A956,[1]Monitoramento_Base_somente_disp!$A:$J,6,FALSE),0)</f>
        <v>11370299</v>
      </c>
      <c r="D956">
        <f>IFERROR(VLOOKUP(A956,[1]Monitoramento_Base_somente_disp!$A:$J,7,FALSE),0)</f>
        <v>30307</v>
      </c>
      <c r="E956">
        <f>IFERROR(VLOOKUP(A956,[1]Monitoramento_Base_somente_disp!$A:$J,8,FALSE),0)</f>
        <v>11327791</v>
      </c>
      <c r="F956">
        <f>IFERROR(VLOOKUP(A956,[1]Monitoramento_Base_somente_disp!$A:$J,9,FALSE),0)</f>
        <v>0</v>
      </c>
      <c r="G956">
        <f>IFERROR(VLOOKUP(A956,[1]Monitoramento_Base_somente_disp!$A:$J,10,FALSE),0)</f>
        <v>1464364</v>
      </c>
      <c r="H956">
        <f>IFERROR(VLOOKUP(A956,[2]Sheet1!$A:$I,4,FALSE),0)</f>
        <v>0</v>
      </c>
      <c r="I956">
        <f>IFERROR(VLOOKUP(A956,[2]Sheet1!$A:$I,5,FALSE),0)</f>
        <v>0</v>
      </c>
      <c r="J956">
        <f>IFERROR(VLOOKUP(A956,[2]Sheet1!$A:$I,6,FALSE),0)</f>
        <v>0</v>
      </c>
      <c r="K956">
        <f>IFERROR(VLOOKUP(A956,[2]Sheet1!$A:$I,7,FALSE),0)</f>
        <v>0</v>
      </c>
      <c r="L956">
        <f>IFERROR(VLOOKUP(A956,[2]Sheet1!$A:$I,8,FALSE),0)</f>
        <v>0</v>
      </c>
      <c r="M956">
        <f>IFERROR(VLOOKUP(A956,[2]Sheet1!$A:$I,9,FALSE),0)</f>
        <v>0</v>
      </c>
      <c r="N956">
        <f>IFERROR(VLOOKUP(A956,[3]Sheet1!$A:$G,2,FALSE),0)</f>
        <v>0</v>
      </c>
      <c r="O956">
        <f>IFERROR(VLOOKUP(A956,[3]Sheet1!$A:$G,3,FALSE),0)</f>
        <v>0</v>
      </c>
      <c r="P956">
        <f>IFERROR(VLOOKUP(A956,[3]Sheet1!$A:$G,4,FALSE),0)</f>
        <v>0</v>
      </c>
      <c r="Q956">
        <f>IFERROR(VLOOKUP(A956,[3]Sheet1!$A:$G,5,FALSE),0)</f>
        <v>0</v>
      </c>
      <c r="R956">
        <f>IFERROR(VLOOKUP(A956,[3]Sheet1!$A:$G,6,FALSE),0)</f>
        <v>0</v>
      </c>
      <c r="S956">
        <f>IFERROR(VLOOKUP(A956,[3]Sheet1!$A:$G,7,FALSE),0)</f>
        <v>0</v>
      </c>
      <c r="T956" t="str">
        <f t="shared" si="85"/>
        <v>Sim</v>
      </c>
      <c r="U956" t="str">
        <f t="shared" si="86"/>
        <v>Sim</v>
      </c>
      <c r="V956" t="str">
        <f t="shared" si="87"/>
        <v>Sim</v>
      </c>
      <c r="W956" t="str">
        <f t="shared" si="88"/>
        <v>Sim</v>
      </c>
      <c r="X956" t="str">
        <f t="shared" si="89"/>
        <v>Não</v>
      </c>
      <c r="Y956" t="str">
        <f t="shared" si="90"/>
        <v>Sim</v>
      </c>
    </row>
    <row r="957" spans="1:25" x14ac:dyDescent="0.25">
      <c r="A957" s="5">
        <v>250690</v>
      </c>
      <c r="B957">
        <f>IFERROR(VLOOKUP(A957,[1]Monitoramento_Base_somente_disp!$A:$J,5,FALSE),0)</f>
        <v>218201</v>
      </c>
      <c r="C957">
        <f>IFERROR(VLOOKUP(A957,[1]Monitoramento_Base_somente_disp!$A:$J,6,FALSE),0)</f>
        <v>28785638</v>
      </c>
      <c r="D957">
        <f>IFERROR(VLOOKUP(A957,[1]Monitoramento_Base_somente_disp!$A:$J,7,FALSE),0)</f>
        <v>156897</v>
      </c>
      <c r="E957">
        <f>IFERROR(VLOOKUP(A957,[1]Monitoramento_Base_somente_disp!$A:$J,8,FALSE),0)</f>
        <v>42019354</v>
      </c>
      <c r="F957">
        <f>IFERROR(VLOOKUP(A957,[1]Monitoramento_Base_somente_disp!$A:$J,9,FALSE),0)</f>
        <v>27674</v>
      </c>
      <c r="G957">
        <f>IFERROR(VLOOKUP(A957,[1]Monitoramento_Base_somente_disp!$A:$J,10,FALSE),0)</f>
        <v>8514502</v>
      </c>
      <c r="H957">
        <f>IFERROR(VLOOKUP(A957,[2]Sheet1!$A:$I,4,FALSE),0)</f>
        <v>0</v>
      </c>
      <c r="I957">
        <f>IFERROR(VLOOKUP(A957,[2]Sheet1!$A:$I,5,FALSE),0)</f>
        <v>0</v>
      </c>
      <c r="J957">
        <f>IFERROR(VLOOKUP(A957,[2]Sheet1!$A:$I,6,FALSE),0)</f>
        <v>0</v>
      </c>
      <c r="K957">
        <f>IFERROR(VLOOKUP(A957,[2]Sheet1!$A:$I,7,FALSE),0)</f>
        <v>0</v>
      </c>
      <c r="L957">
        <f>IFERROR(VLOOKUP(A957,[2]Sheet1!$A:$I,8,FALSE),0)</f>
        <v>0</v>
      </c>
      <c r="M957">
        <f>IFERROR(VLOOKUP(A957,[2]Sheet1!$A:$I,9,FALSE),0)</f>
        <v>0</v>
      </c>
      <c r="N957">
        <f>IFERROR(VLOOKUP(A957,[3]Sheet1!$A:$G,2,FALSE),0)</f>
        <v>0</v>
      </c>
      <c r="O957">
        <f>IFERROR(VLOOKUP(A957,[3]Sheet1!$A:$G,3,FALSE),0)</f>
        <v>0</v>
      </c>
      <c r="P957">
        <f>IFERROR(VLOOKUP(A957,[3]Sheet1!$A:$G,4,FALSE),0)</f>
        <v>0</v>
      </c>
      <c r="Q957">
        <f>IFERROR(VLOOKUP(A957,[3]Sheet1!$A:$G,5,FALSE),0)</f>
        <v>0</v>
      </c>
      <c r="R957">
        <f>IFERROR(VLOOKUP(A957,[3]Sheet1!$A:$G,6,FALSE),0)</f>
        <v>0</v>
      </c>
      <c r="S957">
        <f>IFERROR(VLOOKUP(A957,[3]Sheet1!$A:$G,7,FALSE),0)</f>
        <v>0</v>
      </c>
      <c r="T957" t="str">
        <f t="shared" si="85"/>
        <v>Sim</v>
      </c>
      <c r="U957" t="str">
        <f t="shared" si="86"/>
        <v>Sim</v>
      </c>
      <c r="V957" t="str">
        <f t="shared" si="87"/>
        <v>Sim</v>
      </c>
      <c r="W957" t="str">
        <f t="shared" si="88"/>
        <v>Sim</v>
      </c>
      <c r="X957" t="str">
        <f t="shared" si="89"/>
        <v>Sim</v>
      </c>
      <c r="Y957" t="str">
        <f t="shared" si="90"/>
        <v>Sim</v>
      </c>
    </row>
    <row r="958" spans="1:25" x14ac:dyDescent="0.25">
      <c r="A958" s="5">
        <v>250700</v>
      </c>
      <c r="B958">
        <f>IFERROR(VLOOKUP(A958,[1]Monitoramento_Base_somente_disp!$A:$J,5,FALSE),0)</f>
        <v>56366</v>
      </c>
      <c r="C958">
        <f>IFERROR(VLOOKUP(A958,[1]Monitoramento_Base_somente_disp!$A:$J,6,FALSE),0)</f>
        <v>9491206</v>
      </c>
      <c r="D958">
        <f>IFERROR(VLOOKUP(A958,[1]Monitoramento_Base_somente_disp!$A:$J,7,FALSE),0)</f>
        <v>50827</v>
      </c>
      <c r="E958">
        <f>IFERROR(VLOOKUP(A958,[1]Monitoramento_Base_somente_disp!$A:$J,8,FALSE),0)</f>
        <v>9398338</v>
      </c>
      <c r="F958">
        <f>IFERROR(VLOOKUP(A958,[1]Monitoramento_Base_somente_disp!$A:$J,9,FALSE),0)</f>
        <v>3932</v>
      </c>
      <c r="G958">
        <f>IFERROR(VLOOKUP(A958,[1]Monitoramento_Base_somente_disp!$A:$J,10,FALSE),0)</f>
        <v>1410857</v>
      </c>
      <c r="H958">
        <f>IFERROR(VLOOKUP(A958,[2]Sheet1!$A:$I,4,FALSE),0)</f>
        <v>0</v>
      </c>
      <c r="I958">
        <f>IFERROR(VLOOKUP(A958,[2]Sheet1!$A:$I,5,FALSE),0)</f>
        <v>0</v>
      </c>
      <c r="J958">
        <f>IFERROR(VLOOKUP(A958,[2]Sheet1!$A:$I,6,FALSE),0)</f>
        <v>0</v>
      </c>
      <c r="K958">
        <f>IFERROR(VLOOKUP(A958,[2]Sheet1!$A:$I,7,FALSE),0)</f>
        <v>0</v>
      </c>
      <c r="L958">
        <f>IFERROR(VLOOKUP(A958,[2]Sheet1!$A:$I,8,FALSE),0)</f>
        <v>0</v>
      </c>
      <c r="M958">
        <f>IFERROR(VLOOKUP(A958,[2]Sheet1!$A:$I,9,FALSE),0)</f>
        <v>0</v>
      </c>
      <c r="N958">
        <f>IFERROR(VLOOKUP(A958,[3]Sheet1!$A:$G,2,FALSE),0)</f>
        <v>0</v>
      </c>
      <c r="O958">
        <f>IFERROR(VLOOKUP(A958,[3]Sheet1!$A:$G,3,FALSE),0)</f>
        <v>0</v>
      </c>
      <c r="P958">
        <f>IFERROR(VLOOKUP(A958,[3]Sheet1!$A:$G,4,FALSE),0)</f>
        <v>0</v>
      </c>
      <c r="Q958">
        <f>IFERROR(VLOOKUP(A958,[3]Sheet1!$A:$G,5,FALSE),0)</f>
        <v>0</v>
      </c>
      <c r="R958">
        <f>IFERROR(VLOOKUP(A958,[3]Sheet1!$A:$G,6,FALSE),0)</f>
        <v>0</v>
      </c>
      <c r="S958">
        <f>IFERROR(VLOOKUP(A958,[3]Sheet1!$A:$G,7,FALSE),0)</f>
        <v>0</v>
      </c>
      <c r="T958" t="str">
        <f t="shared" si="85"/>
        <v>Sim</v>
      </c>
      <c r="U958" t="str">
        <f t="shared" si="86"/>
        <v>Sim</v>
      </c>
      <c r="V958" t="str">
        <f t="shared" si="87"/>
        <v>Sim</v>
      </c>
      <c r="W958" t="str">
        <f t="shared" si="88"/>
        <v>Sim</v>
      </c>
      <c r="X958" t="str">
        <f t="shared" si="89"/>
        <v>Sim</v>
      </c>
      <c r="Y958" t="str">
        <f t="shared" si="90"/>
        <v>Sim</v>
      </c>
    </row>
    <row r="959" spans="1:25" x14ac:dyDescent="0.25">
      <c r="A959" s="5">
        <v>250710</v>
      </c>
      <c r="B959">
        <f>IFERROR(VLOOKUP(A959,[1]Monitoramento_Base_somente_disp!$A:$J,5,FALSE),0)</f>
        <v>123547</v>
      </c>
      <c r="C959">
        <f>IFERROR(VLOOKUP(A959,[1]Monitoramento_Base_somente_disp!$A:$J,6,FALSE),0)</f>
        <v>35170456</v>
      </c>
      <c r="D959">
        <f>IFERROR(VLOOKUP(A959,[1]Monitoramento_Base_somente_disp!$A:$J,7,FALSE),0)</f>
        <v>122784</v>
      </c>
      <c r="E959">
        <f>IFERROR(VLOOKUP(A959,[1]Monitoramento_Base_somente_disp!$A:$J,8,FALSE),0)</f>
        <v>42172013</v>
      </c>
      <c r="F959">
        <f>IFERROR(VLOOKUP(A959,[1]Monitoramento_Base_somente_disp!$A:$J,9,FALSE),0)</f>
        <v>11456</v>
      </c>
      <c r="G959">
        <f>IFERROR(VLOOKUP(A959,[1]Monitoramento_Base_somente_disp!$A:$J,10,FALSE),0)</f>
        <v>6650083</v>
      </c>
      <c r="H959">
        <f>IFERROR(VLOOKUP(A959,[2]Sheet1!$A:$I,4,FALSE),0)</f>
        <v>0</v>
      </c>
      <c r="I959">
        <f>IFERROR(VLOOKUP(A959,[2]Sheet1!$A:$I,5,FALSE),0)</f>
        <v>0</v>
      </c>
      <c r="J959">
        <f>IFERROR(VLOOKUP(A959,[2]Sheet1!$A:$I,6,FALSE),0)</f>
        <v>0</v>
      </c>
      <c r="K959">
        <f>IFERROR(VLOOKUP(A959,[2]Sheet1!$A:$I,7,FALSE),0)</f>
        <v>0</v>
      </c>
      <c r="L959">
        <f>IFERROR(VLOOKUP(A959,[2]Sheet1!$A:$I,8,FALSE),0)</f>
        <v>0</v>
      </c>
      <c r="M959">
        <f>IFERROR(VLOOKUP(A959,[2]Sheet1!$A:$I,9,FALSE),0)</f>
        <v>0</v>
      </c>
      <c r="N959">
        <f>IFERROR(VLOOKUP(A959,[3]Sheet1!$A:$G,2,FALSE),0)</f>
        <v>0</v>
      </c>
      <c r="O959">
        <f>IFERROR(VLOOKUP(A959,[3]Sheet1!$A:$G,3,FALSE),0)</f>
        <v>0</v>
      </c>
      <c r="P959">
        <f>IFERROR(VLOOKUP(A959,[3]Sheet1!$A:$G,4,FALSE),0)</f>
        <v>0</v>
      </c>
      <c r="Q959">
        <f>IFERROR(VLOOKUP(A959,[3]Sheet1!$A:$G,5,FALSE),0)</f>
        <v>0</v>
      </c>
      <c r="R959">
        <f>IFERROR(VLOOKUP(A959,[3]Sheet1!$A:$G,6,FALSE),0)</f>
        <v>0</v>
      </c>
      <c r="S959">
        <f>IFERROR(VLOOKUP(A959,[3]Sheet1!$A:$G,7,FALSE),0)</f>
        <v>0</v>
      </c>
      <c r="T959" t="str">
        <f t="shared" si="85"/>
        <v>Sim</v>
      </c>
      <c r="U959" t="str">
        <f t="shared" si="86"/>
        <v>Sim</v>
      </c>
      <c r="V959" t="str">
        <f t="shared" si="87"/>
        <v>Sim</v>
      </c>
      <c r="W959" t="str">
        <f t="shared" si="88"/>
        <v>Sim</v>
      </c>
      <c r="X959" t="str">
        <f t="shared" si="89"/>
        <v>Sim</v>
      </c>
      <c r="Y959" t="str">
        <f t="shared" si="90"/>
        <v>Sim</v>
      </c>
    </row>
    <row r="960" spans="1:25" x14ac:dyDescent="0.25">
      <c r="A960" s="5">
        <v>250720</v>
      </c>
      <c r="B960">
        <f>IFERROR(VLOOKUP(A960,[1]Monitoramento_Base_somente_disp!$A:$J,5,FALSE),0)</f>
        <v>9163</v>
      </c>
      <c r="C960">
        <f>IFERROR(VLOOKUP(A960,[1]Monitoramento_Base_somente_disp!$A:$J,6,FALSE),0)</f>
        <v>16502253</v>
      </c>
      <c r="D960">
        <f>IFERROR(VLOOKUP(A960,[1]Monitoramento_Base_somente_disp!$A:$J,7,FALSE),0)</f>
        <v>72858</v>
      </c>
      <c r="E960">
        <f>IFERROR(VLOOKUP(A960,[1]Monitoramento_Base_somente_disp!$A:$J,8,FALSE),0)</f>
        <v>17919389</v>
      </c>
      <c r="F960">
        <f>IFERROR(VLOOKUP(A960,[1]Monitoramento_Base_somente_disp!$A:$J,9,FALSE),0)</f>
        <v>0</v>
      </c>
      <c r="G960">
        <f>IFERROR(VLOOKUP(A960,[1]Monitoramento_Base_somente_disp!$A:$J,10,FALSE),0)</f>
        <v>2678930</v>
      </c>
      <c r="H960">
        <f>IFERROR(VLOOKUP(A960,[2]Sheet1!$A:$I,4,FALSE),0)</f>
        <v>0</v>
      </c>
      <c r="I960">
        <f>IFERROR(VLOOKUP(A960,[2]Sheet1!$A:$I,5,FALSE),0)</f>
        <v>0</v>
      </c>
      <c r="J960">
        <f>IFERROR(VLOOKUP(A960,[2]Sheet1!$A:$I,6,FALSE),0)</f>
        <v>0</v>
      </c>
      <c r="K960">
        <f>IFERROR(VLOOKUP(A960,[2]Sheet1!$A:$I,7,FALSE),0)</f>
        <v>0</v>
      </c>
      <c r="L960">
        <f>IFERROR(VLOOKUP(A960,[2]Sheet1!$A:$I,8,FALSE),0)</f>
        <v>0</v>
      </c>
      <c r="M960">
        <f>IFERROR(VLOOKUP(A960,[2]Sheet1!$A:$I,9,FALSE),0)</f>
        <v>0</v>
      </c>
      <c r="N960">
        <f>IFERROR(VLOOKUP(A960,[3]Sheet1!$A:$G,2,FALSE),0)</f>
        <v>0</v>
      </c>
      <c r="O960">
        <f>IFERROR(VLOOKUP(A960,[3]Sheet1!$A:$G,3,FALSE),0)</f>
        <v>0</v>
      </c>
      <c r="P960">
        <f>IFERROR(VLOOKUP(A960,[3]Sheet1!$A:$G,4,FALSE),0)</f>
        <v>0</v>
      </c>
      <c r="Q960">
        <f>IFERROR(VLOOKUP(A960,[3]Sheet1!$A:$G,5,FALSE),0)</f>
        <v>0</v>
      </c>
      <c r="R960">
        <f>IFERROR(VLOOKUP(A960,[3]Sheet1!$A:$G,6,FALSE),0)</f>
        <v>0</v>
      </c>
      <c r="S960">
        <f>IFERROR(VLOOKUP(A960,[3]Sheet1!$A:$G,7,FALSE),0)</f>
        <v>0</v>
      </c>
      <c r="T960" t="str">
        <f t="shared" si="85"/>
        <v>Sim</v>
      </c>
      <c r="U960" t="str">
        <f t="shared" si="86"/>
        <v>Sim</v>
      </c>
      <c r="V960" t="str">
        <f t="shared" si="87"/>
        <v>Sim</v>
      </c>
      <c r="W960" t="str">
        <f t="shared" si="88"/>
        <v>Sim</v>
      </c>
      <c r="X960" t="str">
        <f t="shared" si="89"/>
        <v>Não</v>
      </c>
      <c r="Y960" t="str">
        <f t="shared" si="90"/>
        <v>Sim</v>
      </c>
    </row>
    <row r="961" spans="1:25" x14ac:dyDescent="0.25">
      <c r="A961" s="5">
        <v>250730</v>
      </c>
      <c r="B961">
        <f>IFERROR(VLOOKUP(A961,[1]Monitoramento_Base_somente_disp!$A:$J,5,FALSE),0)</f>
        <v>133283</v>
      </c>
      <c r="C961">
        <f>IFERROR(VLOOKUP(A961,[1]Monitoramento_Base_somente_disp!$A:$J,6,FALSE),0)</f>
        <v>12766609</v>
      </c>
      <c r="D961">
        <f>IFERROR(VLOOKUP(A961,[1]Monitoramento_Base_somente_disp!$A:$J,7,FALSE),0)</f>
        <v>129431</v>
      </c>
      <c r="E961">
        <f>IFERROR(VLOOKUP(A961,[1]Monitoramento_Base_somente_disp!$A:$J,8,FALSE),0)</f>
        <v>9154389</v>
      </c>
      <c r="F961">
        <f>IFERROR(VLOOKUP(A961,[1]Monitoramento_Base_somente_disp!$A:$J,9,FALSE),0)</f>
        <v>0</v>
      </c>
      <c r="G961">
        <f>IFERROR(VLOOKUP(A961,[1]Monitoramento_Base_somente_disp!$A:$J,10,FALSE),0)</f>
        <v>1137210</v>
      </c>
      <c r="H961">
        <f>IFERROR(VLOOKUP(A961,[2]Sheet1!$A:$I,4,FALSE),0)</f>
        <v>0</v>
      </c>
      <c r="I961">
        <f>IFERROR(VLOOKUP(A961,[2]Sheet1!$A:$I,5,FALSE),0)</f>
        <v>0</v>
      </c>
      <c r="J961">
        <f>IFERROR(VLOOKUP(A961,[2]Sheet1!$A:$I,6,FALSE),0)</f>
        <v>0</v>
      </c>
      <c r="K961">
        <f>IFERROR(VLOOKUP(A961,[2]Sheet1!$A:$I,7,FALSE),0)</f>
        <v>0</v>
      </c>
      <c r="L961">
        <f>IFERROR(VLOOKUP(A961,[2]Sheet1!$A:$I,8,FALSE),0)</f>
        <v>0</v>
      </c>
      <c r="M961">
        <f>IFERROR(VLOOKUP(A961,[2]Sheet1!$A:$I,9,FALSE),0)</f>
        <v>0</v>
      </c>
      <c r="N961">
        <f>IFERROR(VLOOKUP(A961,[3]Sheet1!$A:$G,2,FALSE),0)</f>
        <v>0</v>
      </c>
      <c r="O961">
        <f>IFERROR(VLOOKUP(A961,[3]Sheet1!$A:$G,3,FALSE),0)</f>
        <v>0</v>
      </c>
      <c r="P961">
        <f>IFERROR(VLOOKUP(A961,[3]Sheet1!$A:$G,4,FALSE),0)</f>
        <v>0</v>
      </c>
      <c r="Q961">
        <f>IFERROR(VLOOKUP(A961,[3]Sheet1!$A:$G,5,FALSE),0)</f>
        <v>0</v>
      </c>
      <c r="R961">
        <f>IFERROR(VLOOKUP(A961,[3]Sheet1!$A:$G,6,FALSE),0)</f>
        <v>0</v>
      </c>
      <c r="S961">
        <f>IFERROR(VLOOKUP(A961,[3]Sheet1!$A:$G,7,FALSE),0)</f>
        <v>0</v>
      </c>
      <c r="T961" t="str">
        <f t="shared" si="85"/>
        <v>Sim</v>
      </c>
      <c r="U961" t="str">
        <f t="shared" si="86"/>
        <v>Sim</v>
      </c>
      <c r="V961" t="str">
        <f t="shared" si="87"/>
        <v>Sim</v>
      </c>
      <c r="W961" t="str">
        <f t="shared" si="88"/>
        <v>Sim</v>
      </c>
      <c r="X961" t="str">
        <f t="shared" si="89"/>
        <v>Não</v>
      </c>
      <c r="Y961" t="str">
        <f t="shared" si="90"/>
        <v>Sim</v>
      </c>
    </row>
    <row r="962" spans="1:25" x14ac:dyDescent="0.25">
      <c r="A962" s="5">
        <v>250740</v>
      </c>
      <c r="B962">
        <f>IFERROR(VLOOKUP(A962,[1]Monitoramento_Base_somente_disp!$A:$J,5,FALSE),0)</f>
        <v>8292</v>
      </c>
      <c r="C962">
        <f>IFERROR(VLOOKUP(A962,[1]Monitoramento_Base_somente_disp!$A:$J,6,FALSE),0)</f>
        <v>1135864</v>
      </c>
      <c r="D962">
        <f>IFERROR(VLOOKUP(A962,[1]Monitoramento_Base_somente_disp!$A:$J,7,FALSE),0)</f>
        <v>3801</v>
      </c>
      <c r="E962">
        <f>IFERROR(VLOOKUP(A962,[1]Monitoramento_Base_somente_disp!$A:$J,8,FALSE),0)</f>
        <v>970320</v>
      </c>
      <c r="F962">
        <f>IFERROR(VLOOKUP(A962,[1]Monitoramento_Base_somente_disp!$A:$J,9,FALSE),0)</f>
        <v>1</v>
      </c>
      <c r="G962">
        <f>IFERROR(VLOOKUP(A962,[1]Monitoramento_Base_somente_disp!$A:$J,10,FALSE),0)</f>
        <v>150317</v>
      </c>
      <c r="H962">
        <f>IFERROR(VLOOKUP(A962,[2]Sheet1!$A:$I,4,FALSE),0)</f>
        <v>0</v>
      </c>
      <c r="I962">
        <f>IFERROR(VLOOKUP(A962,[2]Sheet1!$A:$I,5,FALSE),0)</f>
        <v>0</v>
      </c>
      <c r="J962">
        <f>IFERROR(VLOOKUP(A962,[2]Sheet1!$A:$I,6,FALSE),0)</f>
        <v>0</v>
      </c>
      <c r="K962">
        <f>IFERROR(VLOOKUP(A962,[2]Sheet1!$A:$I,7,FALSE),0)</f>
        <v>0</v>
      </c>
      <c r="L962">
        <f>IFERROR(VLOOKUP(A962,[2]Sheet1!$A:$I,8,FALSE),0)</f>
        <v>0</v>
      </c>
      <c r="M962">
        <f>IFERROR(VLOOKUP(A962,[2]Sheet1!$A:$I,9,FALSE),0)</f>
        <v>0</v>
      </c>
      <c r="N962">
        <f>IFERROR(VLOOKUP(A962,[3]Sheet1!$A:$G,2,FALSE),0)</f>
        <v>0</v>
      </c>
      <c r="O962">
        <f>IFERROR(VLOOKUP(A962,[3]Sheet1!$A:$G,3,FALSE),0)</f>
        <v>0</v>
      </c>
      <c r="P962">
        <f>IFERROR(VLOOKUP(A962,[3]Sheet1!$A:$G,4,FALSE),0)</f>
        <v>0</v>
      </c>
      <c r="Q962">
        <f>IFERROR(VLOOKUP(A962,[3]Sheet1!$A:$G,5,FALSE),0)</f>
        <v>0</v>
      </c>
      <c r="R962">
        <f>IFERROR(VLOOKUP(A962,[3]Sheet1!$A:$G,6,FALSE),0)</f>
        <v>0</v>
      </c>
      <c r="S962">
        <f>IFERROR(VLOOKUP(A962,[3]Sheet1!$A:$G,7,FALSE),0)</f>
        <v>0</v>
      </c>
      <c r="T962" t="str">
        <f t="shared" si="85"/>
        <v>Sim</v>
      </c>
      <c r="U962" t="str">
        <f t="shared" si="86"/>
        <v>Sim</v>
      </c>
      <c r="V962" t="str">
        <f t="shared" si="87"/>
        <v>Sim</v>
      </c>
      <c r="W962" t="str">
        <f t="shared" si="88"/>
        <v>Sim</v>
      </c>
      <c r="X962" t="str">
        <f t="shared" si="89"/>
        <v>Sim</v>
      </c>
      <c r="Y962" t="str">
        <f t="shared" si="90"/>
        <v>Sim</v>
      </c>
    </row>
    <row r="963" spans="1:25" x14ac:dyDescent="0.25">
      <c r="A963" s="5">
        <v>250770</v>
      </c>
      <c r="B963">
        <f>IFERROR(VLOOKUP(A963,[1]Monitoramento_Base_somente_disp!$A:$J,5,FALSE),0)</f>
        <v>66893</v>
      </c>
      <c r="C963">
        <f>IFERROR(VLOOKUP(A963,[1]Monitoramento_Base_somente_disp!$A:$J,6,FALSE),0)</f>
        <v>3439971</v>
      </c>
      <c r="D963">
        <f>IFERROR(VLOOKUP(A963,[1]Monitoramento_Base_somente_disp!$A:$J,7,FALSE),0)</f>
        <v>52906</v>
      </c>
      <c r="E963">
        <f>IFERROR(VLOOKUP(A963,[1]Monitoramento_Base_somente_disp!$A:$J,8,FALSE),0)</f>
        <v>2851636</v>
      </c>
      <c r="F963">
        <f>IFERROR(VLOOKUP(A963,[1]Monitoramento_Base_somente_disp!$A:$J,9,FALSE),0)</f>
        <v>5629</v>
      </c>
      <c r="G963">
        <f>IFERROR(VLOOKUP(A963,[1]Monitoramento_Base_somente_disp!$A:$J,10,FALSE),0)</f>
        <v>602731</v>
      </c>
      <c r="H963">
        <f>IFERROR(VLOOKUP(A963,[2]Sheet1!$A:$I,4,FALSE),0)</f>
        <v>0</v>
      </c>
      <c r="I963">
        <f>IFERROR(VLOOKUP(A963,[2]Sheet1!$A:$I,5,FALSE),0)</f>
        <v>0</v>
      </c>
      <c r="J963">
        <f>IFERROR(VLOOKUP(A963,[2]Sheet1!$A:$I,6,FALSE),0)</f>
        <v>0</v>
      </c>
      <c r="K963">
        <f>IFERROR(VLOOKUP(A963,[2]Sheet1!$A:$I,7,FALSE),0)</f>
        <v>0</v>
      </c>
      <c r="L963">
        <f>IFERROR(VLOOKUP(A963,[2]Sheet1!$A:$I,8,FALSE),0)</f>
        <v>0</v>
      </c>
      <c r="M963">
        <f>IFERROR(VLOOKUP(A963,[2]Sheet1!$A:$I,9,FALSE),0)</f>
        <v>0</v>
      </c>
      <c r="N963">
        <f>IFERROR(VLOOKUP(A963,[3]Sheet1!$A:$G,2,FALSE),0)</f>
        <v>0</v>
      </c>
      <c r="O963">
        <f>IFERROR(VLOOKUP(A963,[3]Sheet1!$A:$G,3,FALSE),0)</f>
        <v>0</v>
      </c>
      <c r="P963">
        <f>IFERROR(VLOOKUP(A963,[3]Sheet1!$A:$G,4,FALSE),0)</f>
        <v>0</v>
      </c>
      <c r="Q963">
        <f>IFERROR(VLOOKUP(A963,[3]Sheet1!$A:$G,5,FALSE),0)</f>
        <v>0</v>
      </c>
      <c r="R963">
        <f>IFERROR(VLOOKUP(A963,[3]Sheet1!$A:$G,6,FALSE),0)</f>
        <v>0</v>
      </c>
      <c r="S963">
        <f>IFERROR(VLOOKUP(A963,[3]Sheet1!$A:$G,7,FALSE),0)</f>
        <v>0</v>
      </c>
      <c r="T963" t="str">
        <f t="shared" si="85"/>
        <v>Sim</v>
      </c>
      <c r="U963" t="str">
        <f t="shared" si="86"/>
        <v>Sim</v>
      </c>
      <c r="V963" t="str">
        <f t="shared" si="87"/>
        <v>Sim</v>
      </c>
      <c r="W963" t="str">
        <f t="shared" si="88"/>
        <v>Sim</v>
      </c>
      <c r="X963" t="str">
        <f t="shared" si="89"/>
        <v>Sim</v>
      </c>
      <c r="Y963" t="str">
        <f t="shared" si="90"/>
        <v>Sim</v>
      </c>
    </row>
    <row r="964" spans="1:25" x14ac:dyDescent="0.25">
      <c r="A964" s="5">
        <v>250790</v>
      </c>
      <c r="B964">
        <f>IFERROR(VLOOKUP(A964,[1]Monitoramento_Base_somente_disp!$A:$J,5,FALSE),0)</f>
        <v>88370</v>
      </c>
      <c r="C964">
        <f>IFERROR(VLOOKUP(A964,[1]Monitoramento_Base_somente_disp!$A:$J,6,FALSE),0)</f>
        <v>22414073</v>
      </c>
      <c r="D964">
        <f>IFERROR(VLOOKUP(A964,[1]Monitoramento_Base_somente_disp!$A:$J,7,FALSE),0)</f>
        <v>86151</v>
      </c>
      <c r="E964">
        <f>IFERROR(VLOOKUP(A964,[1]Monitoramento_Base_somente_disp!$A:$J,8,FALSE),0)</f>
        <v>22407434</v>
      </c>
      <c r="F964">
        <f>IFERROR(VLOOKUP(A964,[1]Monitoramento_Base_somente_disp!$A:$J,9,FALSE),0)</f>
        <v>2284</v>
      </c>
      <c r="G964">
        <f>IFERROR(VLOOKUP(A964,[1]Monitoramento_Base_somente_disp!$A:$J,10,FALSE),0)</f>
        <v>3415539</v>
      </c>
      <c r="H964">
        <f>IFERROR(VLOOKUP(A964,[2]Sheet1!$A:$I,4,FALSE),0)</f>
        <v>0</v>
      </c>
      <c r="I964">
        <f>IFERROR(VLOOKUP(A964,[2]Sheet1!$A:$I,5,FALSE),0)</f>
        <v>0</v>
      </c>
      <c r="J964">
        <f>IFERROR(VLOOKUP(A964,[2]Sheet1!$A:$I,6,FALSE),0)</f>
        <v>0</v>
      </c>
      <c r="K964">
        <f>IFERROR(VLOOKUP(A964,[2]Sheet1!$A:$I,7,FALSE),0)</f>
        <v>0</v>
      </c>
      <c r="L964">
        <f>IFERROR(VLOOKUP(A964,[2]Sheet1!$A:$I,8,FALSE),0)</f>
        <v>0</v>
      </c>
      <c r="M964">
        <f>IFERROR(VLOOKUP(A964,[2]Sheet1!$A:$I,9,FALSE),0)</f>
        <v>0</v>
      </c>
      <c r="N964">
        <f>IFERROR(VLOOKUP(A964,[3]Sheet1!$A:$G,2,FALSE),0)</f>
        <v>0</v>
      </c>
      <c r="O964">
        <f>IFERROR(VLOOKUP(A964,[3]Sheet1!$A:$G,3,FALSE),0)</f>
        <v>0</v>
      </c>
      <c r="P964">
        <f>IFERROR(VLOOKUP(A964,[3]Sheet1!$A:$G,4,FALSE),0)</f>
        <v>0</v>
      </c>
      <c r="Q964">
        <f>IFERROR(VLOOKUP(A964,[3]Sheet1!$A:$G,5,FALSE),0)</f>
        <v>0</v>
      </c>
      <c r="R964">
        <f>IFERROR(VLOOKUP(A964,[3]Sheet1!$A:$G,6,FALSE),0)</f>
        <v>0</v>
      </c>
      <c r="S964">
        <f>IFERROR(VLOOKUP(A964,[3]Sheet1!$A:$G,7,FALSE),0)</f>
        <v>0</v>
      </c>
      <c r="T964" t="str">
        <f t="shared" si="85"/>
        <v>Sim</v>
      </c>
      <c r="U964" t="str">
        <f t="shared" si="86"/>
        <v>Sim</v>
      </c>
      <c r="V964" t="str">
        <f t="shared" si="87"/>
        <v>Sim</v>
      </c>
      <c r="W964" t="str">
        <f t="shared" si="88"/>
        <v>Sim</v>
      </c>
      <c r="X964" t="str">
        <f t="shared" si="89"/>
        <v>Sim</v>
      </c>
      <c r="Y964" t="str">
        <f t="shared" si="90"/>
        <v>Sim</v>
      </c>
    </row>
    <row r="965" spans="1:25" x14ac:dyDescent="0.25">
      <c r="A965" s="5">
        <v>250800</v>
      </c>
      <c r="B965">
        <f>IFERROR(VLOOKUP(A965,[1]Monitoramento_Base_somente_disp!$A:$J,5,FALSE),0)</f>
        <v>19437</v>
      </c>
      <c r="C965">
        <f>IFERROR(VLOOKUP(A965,[1]Monitoramento_Base_somente_disp!$A:$J,6,FALSE),0)</f>
        <v>929546</v>
      </c>
      <c r="D965">
        <f>IFERROR(VLOOKUP(A965,[1]Monitoramento_Base_somente_disp!$A:$J,7,FALSE),0)</f>
        <v>6520</v>
      </c>
      <c r="E965">
        <f>IFERROR(VLOOKUP(A965,[1]Monitoramento_Base_somente_disp!$A:$J,8,FALSE),0)</f>
        <v>563253</v>
      </c>
      <c r="F965">
        <f>IFERROR(VLOOKUP(A965,[1]Monitoramento_Base_somente_disp!$A:$J,9,FALSE),0)</f>
        <v>0</v>
      </c>
      <c r="G965">
        <f>IFERROR(VLOOKUP(A965,[1]Monitoramento_Base_somente_disp!$A:$J,10,FALSE),0)</f>
        <v>81595</v>
      </c>
      <c r="H965">
        <f>IFERROR(VLOOKUP(A965,[2]Sheet1!$A:$I,4,FALSE),0)</f>
        <v>0</v>
      </c>
      <c r="I965">
        <f>IFERROR(VLOOKUP(A965,[2]Sheet1!$A:$I,5,FALSE),0)</f>
        <v>0</v>
      </c>
      <c r="J965">
        <f>IFERROR(VLOOKUP(A965,[2]Sheet1!$A:$I,6,FALSE),0)</f>
        <v>0</v>
      </c>
      <c r="K965">
        <f>IFERROR(VLOOKUP(A965,[2]Sheet1!$A:$I,7,FALSE),0)</f>
        <v>0</v>
      </c>
      <c r="L965">
        <f>IFERROR(VLOOKUP(A965,[2]Sheet1!$A:$I,8,FALSE),0)</f>
        <v>0</v>
      </c>
      <c r="M965">
        <f>IFERROR(VLOOKUP(A965,[2]Sheet1!$A:$I,9,FALSE),0)</f>
        <v>0</v>
      </c>
      <c r="N965">
        <f>IFERROR(VLOOKUP(A965,[3]Sheet1!$A:$G,2,FALSE),0)</f>
        <v>0</v>
      </c>
      <c r="O965">
        <f>IFERROR(VLOOKUP(A965,[3]Sheet1!$A:$G,3,FALSE),0)</f>
        <v>0</v>
      </c>
      <c r="P965">
        <f>IFERROR(VLOOKUP(A965,[3]Sheet1!$A:$G,4,FALSE),0)</f>
        <v>0</v>
      </c>
      <c r="Q965">
        <f>IFERROR(VLOOKUP(A965,[3]Sheet1!$A:$G,5,FALSE),0)</f>
        <v>0</v>
      </c>
      <c r="R965">
        <f>IFERROR(VLOOKUP(A965,[3]Sheet1!$A:$G,6,FALSE),0)</f>
        <v>0</v>
      </c>
      <c r="S965">
        <f>IFERROR(VLOOKUP(A965,[3]Sheet1!$A:$G,7,FALSE),0)</f>
        <v>0</v>
      </c>
      <c r="T965" t="str">
        <f t="shared" si="85"/>
        <v>Sim</v>
      </c>
      <c r="U965" t="str">
        <f t="shared" si="86"/>
        <v>Sim</v>
      </c>
      <c r="V965" t="str">
        <f t="shared" si="87"/>
        <v>Sim</v>
      </c>
      <c r="W965" t="str">
        <f t="shared" si="88"/>
        <v>Sim</v>
      </c>
      <c r="X965" t="str">
        <f t="shared" si="89"/>
        <v>Não</v>
      </c>
      <c r="Y965" t="str">
        <f t="shared" si="90"/>
        <v>Sim</v>
      </c>
    </row>
    <row r="966" spans="1:25" x14ac:dyDescent="0.25">
      <c r="A966" s="5">
        <v>250810</v>
      </c>
      <c r="B966">
        <f>IFERROR(VLOOKUP(A966,[1]Monitoramento_Base_somente_disp!$A:$J,5,FALSE),0)</f>
        <v>0</v>
      </c>
      <c r="C966">
        <f>IFERROR(VLOOKUP(A966,[1]Monitoramento_Base_somente_disp!$A:$J,6,FALSE),0)</f>
        <v>208530</v>
      </c>
      <c r="D966">
        <f>IFERROR(VLOOKUP(A966,[1]Monitoramento_Base_somente_disp!$A:$J,7,FALSE),0)</f>
        <v>0</v>
      </c>
      <c r="E966">
        <f>IFERROR(VLOOKUP(A966,[1]Monitoramento_Base_somente_disp!$A:$J,8,FALSE),0)</f>
        <v>215481</v>
      </c>
      <c r="F966">
        <f>IFERROR(VLOOKUP(A966,[1]Monitoramento_Base_somente_disp!$A:$J,9,FALSE),0)</f>
        <v>0</v>
      </c>
      <c r="G966">
        <f>IFERROR(VLOOKUP(A966,[1]Monitoramento_Base_somente_disp!$A:$J,10,FALSE),0)</f>
        <v>34755</v>
      </c>
      <c r="H966">
        <f>IFERROR(VLOOKUP(A966,[2]Sheet1!$A:$I,4,FALSE),0)</f>
        <v>0</v>
      </c>
      <c r="I966">
        <f>IFERROR(VLOOKUP(A966,[2]Sheet1!$A:$I,5,FALSE),0)</f>
        <v>0</v>
      </c>
      <c r="J966">
        <f>IFERROR(VLOOKUP(A966,[2]Sheet1!$A:$I,6,FALSE),0)</f>
        <v>0</v>
      </c>
      <c r="K966">
        <f>IFERROR(VLOOKUP(A966,[2]Sheet1!$A:$I,7,FALSE),0)</f>
        <v>0</v>
      </c>
      <c r="L966">
        <f>IFERROR(VLOOKUP(A966,[2]Sheet1!$A:$I,8,FALSE),0)</f>
        <v>0</v>
      </c>
      <c r="M966">
        <f>IFERROR(VLOOKUP(A966,[2]Sheet1!$A:$I,9,FALSE),0)</f>
        <v>0</v>
      </c>
      <c r="N966">
        <f>IFERROR(VLOOKUP(A966,[3]Sheet1!$A:$G,2,FALSE),0)</f>
        <v>0</v>
      </c>
      <c r="O966">
        <f>IFERROR(VLOOKUP(A966,[3]Sheet1!$A:$G,3,FALSE),0)</f>
        <v>0</v>
      </c>
      <c r="P966">
        <f>IFERROR(VLOOKUP(A966,[3]Sheet1!$A:$G,4,FALSE),0)</f>
        <v>0</v>
      </c>
      <c r="Q966">
        <f>IFERROR(VLOOKUP(A966,[3]Sheet1!$A:$G,5,FALSE),0)</f>
        <v>0</v>
      </c>
      <c r="R966">
        <f>IFERROR(VLOOKUP(A966,[3]Sheet1!$A:$G,6,FALSE),0)</f>
        <v>0</v>
      </c>
      <c r="S966">
        <f>IFERROR(VLOOKUP(A966,[3]Sheet1!$A:$G,7,FALSE),0)</f>
        <v>0</v>
      </c>
      <c r="T966" t="str">
        <f t="shared" ref="T966:T1029" si="91">IF(B966+H966+N966&gt;0,"Sim","Não")</f>
        <v>Não</v>
      </c>
      <c r="U966" t="str">
        <f t="shared" ref="U966:U1029" si="92">IF(C966+I966+O966&gt;0,"Sim","Não")</f>
        <v>Sim</v>
      </c>
      <c r="V966" t="str">
        <f t="shared" ref="V966:V1029" si="93">IF(D966+J966+P966&gt;0,"Sim","Não")</f>
        <v>Não</v>
      </c>
      <c r="W966" t="str">
        <f t="shared" ref="W966:W1029" si="94">IF(E966+K966+Q966&gt;0,"Sim","Não")</f>
        <v>Sim</v>
      </c>
      <c r="X966" t="str">
        <f t="shared" ref="X966:X1029" si="95">IF(F966+L966+R966&gt;0,"Sim","Não")</f>
        <v>Não</v>
      </c>
      <c r="Y966" t="str">
        <f t="shared" ref="Y966:Y1029" si="96">IF(G966+M966+S966&gt;0,"Sim","Não")</f>
        <v>Sim</v>
      </c>
    </row>
    <row r="967" spans="1:25" x14ac:dyDescent="0.25">
      <c r="A967" s="5">
        <v>250820</v>
      </c>
      <c r="B967">
        <f>IFERROR(VLOOKUP(A967,[1]Monitoramento_Base_somente_disp!$A:$J,5,FALSE),0)</f>
        <v>36974</v>
      </c>
      <c r="C967">
        <f>IFERROR(VLOOKUP(A967,[1]Monitoramento_Base_somente_disp!$A:$J,6,FALSE),0)</f>
        <v>3880616</v>
      </c>
      <c r="D967">
        <f>IFERROR(VLOOKUP(A967,[1]Monitoramento_Base_somente_disp!$A:$J,7,FALSE),0)</f>
        <v>16433</v>
      </c>
      <c r="E967">
        <f>IFERROR(VLOOKUP(A967,[1]Monitoramento_Base_somente_disp!$A:$J,8,FALSE),0)</f>
        <v>1508000</v>
      </c>
      <c r="F967">
        <f>IFERROR(VLOOKUP(A967,[1]Monitoramento_Base_somente_disp!$A:$J,9,FALSE),0)</f>
        <v>32</v>
      </c>
      <c r="G967">
        <f>IFERROR(VLOOKUP(A967,[1]Monitoramento_Base_somente_disp!$A:$J,10,FALSE),0)</f>
        <v>288752</v>
      </c>
      <c r="H967">
        <f>IFERROR(VLOOKUP(A967,[2]Sheet1!$A:$I,4,FALSE),0)</f>
        <v>0</v>
      </c>
      <c r="I967">
        <f>IFERROR(VLOOKUP(A967,[2]Sheet1!$A:$I,5,FALSE),0)</f>
        <v>0</v>
      </c>
      <c r="J967">
        <f>IFERROR(VLOOKUP(A967,[2]Sheet1!$A:$I,6,FALSE),0)</f>
        <v>0</v>
      </c>
      <c r="K967">
        <f>IFERROR(VLOOKUP(A967,[2]Sheet1!$A:$I,7,FALSE),0)</f>
        <v>0</v>
      </c>
      <c r="L967">
        <f>IFERROR(VLOOKUP(A967,[2]Sheet1!$A:$I,8,FALSE),0)</f>
        <v>0</v>
      </c>
      <c r="M967">
        <f>IFERROR(VLOOKUP(A967,[2]Sheet1!$A:$I,9,FALSE),0)</f>
        <v>0</v>
      </c>
      <c r="N967">
        <f>IFERROR(VLOOKUP(A967,[3]Sheet1!$A:$G,2,FALSE),0)</f>
        <v>0</v>
      </c>
      <c r="O967">
        <f>IFERROR(VLOOKUP(A967,[3]Sheet1!$A:$G,3,FALSE),0)</f>
        <v>0</v>
      </c>
      <c r="P967">
        <f>IFERROR(VLOOKUP(A967,[3]Sheet1!$A:$G,4,FALSE),0)</f>
        <v>0</v>
      </c>
      <c r="Q967">
        <f>IFERROR(VLOOKUP(A967,[3]Sheet1!$A:$G,5,FALSE),0)</f>
        <v>0</v>
      </c>
      <c r="R967">
        <f>IFERROR(VLOOKUP(A967,[3]Sheet1!$A:$G,6,FALSE),0)</f>
        <v>0</v>
      </c>
      <c r="S967">
        <f>IFERROR(VLOOKUP(A967,[3]Sheet1!$A:$G,7,FALSE),0)</f>
        <v>0</v>
      </c>
      <c r="T967" t="str">
        <f t="shared" si="91"/>
        <v>Sim</v>
      </c>
      <c r="U967" t="str">
        <f t="shared" si="92"/>
        <v>Sim</v>
      </c>
      <c r="V967" t="str">
        <f t="shared" si="93"/>
        <v>Sim</v>
      </c>
      <c r="W967" t="str">
        <f t="shared" si="94"/>
        <v>Sim</v>
      </c>
      <c r="X967" t="str">
        <f t="shared" si="95"/>
        <v>Sim</v>
      </c>
      <c r="Y967" t="str">
        <f t="shared" si="96"/>
        <v>Sim</v>
      </c>
    </row>
    <row r="968" spans="1:25" x14ac:dyDescent="0.25">
      <c r="A968" s="5">
        <v>250840</v>
      </c>
      <c r="B968">
        <f>IFERROR(VLOOKUP(A968,[1]Monitoramento_Base_somente_disp!$A:$J,5,FALSE),0)</f>
        <v>1916</v>
      </c>
      <c r="C968">
        <f>IFERROR(VLOOKUP(A968,[1]Monitoramento_Base_somente_disp!$A:$J,6,FALSE),0)</f>
        <v>1971090</v>
      </c>
      <c r="D968">
        <f>IFERROR(VLOOKUP(A968,[1]Monitoramento_Base_somente_disp!$A:$J,7,FALSE),0)</f>
        <v>1814</v>
      </c>
      <c r="E968">
        <f>IFERROR(VLOOKUP(A968,[1]Monitoramento_Base_somente_disp!$A:$J,8,FALSE),0)</f>
        <v>1977035</v>
      </c>
      <c r="F968">
        <f>IFERROR(VLOOKUP(A968,[1]Monitoramento_Base_somente_disp!$A:$J,9,FALSE),0)</f>
        <v>0</v>
      </c>
      <c r="G968">
        <f>IFERROR(VLOOKUP(A968,[1]Monitoramento_Base_somente_disp!$A:$J,10,FALSE),0)</f>
        <v>315550</v>
      </c>
      <c r="H968">
        <f>IFERROR(VLOOKUP(A968,[2]Sheet1!$A:$I,4,FALSE),0)</f>
        <v>0</v>
      </c>
      <c r="I968">
        <f>IFERROR(VLOOKUP(A968,[2]Sheet1!$A:$I,5,FALSE),0)</f>
        <v>0</v>
      </c>
      <c r="J968">
        <f>IFERROR(VLOOKUP(A968,[2]Sheet1!$A:$I,6,FALSE),0)</f>
        <v>0</v>
      </c>
      <c r="K968">
        <f>IFERROR(VLOOKUP(A968,[2]Sheet1!$A:$I,7,FALSE),0)</f>
        <v>0</v>
      </c>
      <c r="L968">
        <f>IFERROR(VLOOKUP(A968,[2]Sheet1!$A:$I,8,FALSE),0)</f>
        <v>0</v>
      </c>
      <c r="M968">
        <f>IFERROR(VLOOKUP(A968,[2]Sheet1!$A:$I,9,FALSE),0)</f>
        <v>0</v>
      </c>
      <c r="N968">
        <f>IFERROR(VLOOKUP(A968,[3]Sheet1!$A:$G,2,FALSE),0)</f>
        <v>0</v>
      </c>
      <c r="O968">
        <f>IFERROR(VLOOKUP(A968,[3]Sheet1!$A:$G,3,FALSE),0)</f>
        <v>0</v>
      </c>
      <c r="P968">
        <f>IFERROR(VLOOKUP(A968,[3]Sheet1!$A:$G,4,FALSE),0)</f>
        <v>0</v>
      </c>
      <c r="Q968">
        <f>IFERROR(VLOOKUP(A968,[3]Sheet1!$A:$G,5,FALSE),0)</f>
        <v>0</v>
      </c>
      <c r="R968">
        <f>IFERROR(VLOOKUP(A968,[3]Sheet1!$A:$G,6,FALSE),0)</f>
        <v>0</v>
      </c>
      <c r="S968">
        <f>IFERROR(VLOOKUP(A968,[3]Sheet1!$A:$G,7,FALSE),0)</f>
        <v>0</v>
      </c>
      <c r="T968" t="str">
        <f t="shared" si="91"/>
        <v>Sim</v>
      </c>
      <c r="U968" t="str">
        <f t="shared" si="92"/>
        <v>Sim</v>
      </c>
      <c r="V968" t="str">
        <f t="shared" si="93"/>
        <v>Sim</v>
      </c>
      <c r="W968" t="str">
        <f t="shared" si="94"/>
        <v>Sim</v>
      </c>
      <c r="X968" t="str">
        <f t="shared" si="95"/>
        <v>Não</v>
      </c>
      <c r="Y968" t="str">
        <f t="shared" si="96"/>
        <v>Sim</v>
      </c>
    </row>
    <row r="969" spans="1:25" x14ac:dyDescent="0.25">
      <c r="A969" s="5">
        <v>250850</v>
      </c>
      <c r="B969">
        <f>IFERROR(VLOOKUP(A969,[1]Monitoramento_Base_somente_disp!$A:$J,5,FALSE),0)</f>
        <v>22127</v>
      </c>
      <c r="C969">
        <f>IFERROR(VLOOKUP(A969,[1]Monitoramento_Base_somente_disp!$A:$J,6,FALSE),0)</f>
        <v>3683454</v>
      </c>
      <c r="D969">
        <f>IFERROR(VLOOKUP(A969,[1]Monitoramento_Base_somente_disp!$A:$J,7,FALSE),0)</f>
        <v>15975</v>
      </c>
      <c r="E969">
        <f>IFERROR(VLOOKUP(A969,[1]Monitoramento_Base_somente_disp!$A:$J,8,FALSE),0)</f>
        <v>4763057</v>
      </c>
      <c r="F969">
        <f>IFERROR(VLOOKUP(A969,[1]Monitoramento_Base_somente_disp!$A:$J,9,FALSE),0)</f>
        <v>0</v>
      </c>
      <c r="G969">
        <f>IFERROR(VLOOKUP(A969,[1]Monitoramento_Base_somente_disp!$A:$J,10,FALSE),0)</f>
        <v>1001875</v>
      </c>
      <c r="H969">
        <f>IFERROR(VLOOKUP(A969,[2]Sheet1!$A:$I,4,FALSE),0)</f>
        <v>0</v>
      </c>
      <c r="I969">
        <f>IFERROR(VLOOKUP(A969,[2]Sheet1!$A:$I,5,FALSE),0)</f>
        <v>0</v>
      </c>
      <c r="J969">
        <f>IFERROR(VLOOKUP(A969,[2]Sheet1!$A:$I,6,FALSE),0)</f>
        <v>0</v>
      </c>
      <c r="K969">
        <f>IFERROR(VLOOKUP(A969,[2]Sheet1!$A:$I,7,FALSE),0)</f>
        <v>0</v>
      </c>
      <c r="L969">
        <f>IFERROR(VLOOKUP(A969,[2]Sheet1!$A:$I,8,FALSE),0)</f>
        <v>0</v>
      </c>
      <c r="M969">
        <f>IFERROR(VLOOKUP(A969,[2]Sheet1!$A:$I,9,FALSE),0)</f>
        <v>0</v>
      </c>
      <c r="N969">
        <f>IFERROR(VLOOKUP(A969,[3]Sheet1!$A:$G,2,FALSE),0)</f>
        <v>0</v>
      </c>
      <c r="O969">
        <f>IFERROR(VLOOKUP(A969,[3]Sheet1!$A:$G,3,FALSE),0)</f>
        <v>0</v>
      </c>
      <c r="P969">
        <f>IFERROR(VLOOKUP(A969,[3]Sheet1!$A:$G,4,FALSE),0)</f>
        <v>0</v>
      </c>
      <c r="Q969">
        <f>IFERROR(VLOOKUP(A969,[3]Sheet1!$A:$G,5,FALSE),0)</f>
        <v>0</v>
      </c>
      <c r="R969">
        <f>IFERROR(VLOOKUP(A969,[3]Sheet1!$A:$G,6,FALSE),0)</f>
        <v>0</v>
      </c>
      <c r="S969">
        <f>IFERROR(VLOOKUP(A969,[3]Sheet1!$A:$G,7,FALSE),0)</f>
        <v>0</v>
      </c>
      <c r="T969" t="str">
        <f t="shared" si="91"/>
        <v>Sim</v>
      </c>
      <c r="U969" t="str">
        <f t="shared" si="92"/>
        <v>Sim</v>
      </c>
      <c r="V969" t="str">
        <f t="shared" si="93"/>
        <v>Sim</v>
      </c>
      <c r="W969" t="str">
        <f t="shared" si="94"/>
        <v>Sim</v>
      </c>
      <c r="X969" t="str">
        <f t="shared" si="95"/>
        <v>Não</v>
      </c>
      <c r="Y969" t="str">
        <f t="shared" si="96"/>
        <v>Sim</v>
      </c>
    </row>
    <row r="970" spans="1:25" x14ac:dyDescent="0.25">
      <c r="A970" s="5">
        <v>250855</v>
      </c>
      <c r="B970">
        <f>IFERROR(VLOOKUP(A970,[1]Monitoramento_Base_somente_disp!$A:$J,5,FALSE),0)</f>
        <v>12198</v>
      </c>
      <c r="C970">
        <f>IFERROR(VLOOKUP(A970,[1]Monitoramento_Base_somente_disp!$A:$J,6,FALSE),0)</f>
        <v>9116655</v>
      </c>
      <c r="D970">
        <f>IFERROR(VLOOKUP(A970,[1]Monitoramento_Base_somente_disp!$A:$J,7,FALSE),0)</f>
        <v>884</v>
      </c>
      <c r="E970">
        <f>IFERROR(VLOOKUP(A970,[1]Monitoramento_Base_somente_disp!$A:$J,8,FALSE),0)</f>
        <v>5607485</v>
      </c>
      <c r="F970">
        <f>IFERROR(VLOOKUP(A970,[1]Monitoramento_Base_somente_disp!$A:$J,9,FALSE),0)</f>
        <v>0</v>
      </c>
      <c r="G970">
        <f>IFERROR(VLOOKUP(A970,[1]Monitoramento_Base_somente_disp!$A:$J,10,FALSE),0)</f>
        <v>694035</v>
      </c>
      <c r="H970">
        <f>IFERROR(VLOOKUP(A970,[2]Sheet1!$A:$I,4,FALSE),0)</f>
        <v>0</v>
      </c>
      <c r="I970">
        <f>IFERROR(VLOOKUP(A970,[2]Sheet1!$A:$I,5,FALSE),0)</f>
        <v>0</v>
      </c>
      <c r="J970">
        <f>IFERROR(VLOOKUP(A970,[2]Sheet1!$A:$I,6,FALSE),0)</f>
        <v>0</v>
      </c>
      <c r="K970">
        <f>IFERROR(VLOOKUP(A970,[2]Sheet1!$A:$I,7,FALSE),0)</f>
        <v>0</v>
      </c>
      <c r="L970">
        <f>IFERROR(VLOOKUP(A970,[2]Sheet1!$A:$I,8,FALSE),0)</f>
        <v>0</v>
      </c>
      <c r="M970">
        <f>IFERROR(VLOOKUP(A970,[2]Sheet1!$A:$I,9,FALSE),0)</f>
        <v>0</v>
      </c>
      <c r="N970">
        <f>IFERROR(VLOOKUP(A970,[3]Sheet1!$A:$G,2,FALSE),0)</f>
        <v>0</v>
      </c>
      <c r="O970">
        <f>IFERROR(VLOOKUP(A970,[3]Sheet1!$A:$G,3,FALSE),0)</f>
        <v>0</v>
      </c>
      <c r="P970">
        <f>IFERROR(VLOOKUP(A970,[3]Sheet1!$A:$G,4,FALSE),0)</f>
        <v>0</v>
      </c>
      <c r="Q970">
        <f>IFERROR(VLOOKUP(A970,[3]Sheet1!$A:$G,5,FALSE),0)</f>
        <v>0</v>
      </c>
      <c r="R970">
        <f>IFERROR(VLOOKUP(A970,[3]Sheet1!$A:$G,6,FALSE),0)</f>
        <v>0</v>
      </c>
      <c r="S970">
        <f>IFERROR(VLOOKUP(A970,[3]Sheet1!$A:$G,7,FALSE),0)</f>
        <v>0</v>
      </c>
      <c r="T970" t="str">
        <f t="shared" si="91"/>
        <v>Sim</v>
      </c>
      <c r="U970" t="str">
        <f t="shared" si="92"/>
        <v>Sim</v>
      </c>
      <c r="V970" t="str">
        <f t="shared" si="93"/>
        <v>Sim</v>
      </c>
      <c r="W970" t="str">
        <f t="shared" si="94"/>
        <v>Sim</v>
      </c>
      <c r="X970" t="str">
        <f t="shared" si="95"/>
        <v>Não</v>
      </c>
      <c r="Y970" t="str">
        <f t="shared" si="96"/>
        <v>Sim</v>
      </c>
    </row>
    <row r="971" spans="1:25" x14ac:dyDescent="0.25">
      <c r="A971" s="5">
        <v>250870</v>
      </c>
      <c r="B971">
        <f>IFERROR(VLOOKUP(A971,[1]Monitoramento_Base_somente_disp!$A:$J,5,FALSE),0)</f>
        <v>5156</v>
      </c>
      <c r="C971">
        <f>IFERROR(VLOOKUP(A971,[1]Monitoramento_Base_somente_disp!$A:$J,6,FALSE),0)</f>
        <v>8615250</v>
      </c>
      <c r="D971">
        <f>IFERROR(VLOOKUP(A971,[1]Monitoramento_Base_somente_disp!$A:$J,7,FALSE),0)</f>
        <v>6960</v>
      </c>
      <c r="E971">
        <f>IFERROR(VLOOKUP(A971,[1]Monitoramento_Base_somente_disp!$A:$J,8,FALSE),0)</f>
        <v>8726874</v>
      </c>
      <c r="F971">
        <f>IFERROR(VLOOKUP(A971,[1]Monitoramento_Base_somente_disp!$A:$J,9,FALSE),0)</f>
        <v>1081</v>
      </c>
      <c r="G971">
        <f>IFERROR(VLOOKUP(A971,[1]Monitoramento_Base_somente_disp!$A:$J,10,FALSE),0)</f>
        <v>1392927</v>
      </c>
      <c r="H971">
        <f>IFERROR(VLOOKUP(A971,[2]Sheet1!$A:$I,4,FALSE),0)</f>
        <v>0</v>
      </c>
      <c r="I971">
        <f>IFERROR(VLOOKUP(A971,[2]Sheet1!$A:$I,5,FALSE),0)</f>
        <v>0</v>
      </c>
      <c r="J971">
        <f>IFERROR(VLOOKUP(A971,[2]Sheet1!$A:$I,6,FALSE),0)</f>
        <v>0</v>
      </c>
      <c r="K971">
        <f>IFERROR(VLOOKUP(A971,[2]Sheet1!$A:$I,7,FALSE),0)</f>
        <v>0</v>
      </c>
      <c r="L971">
        <f>IFERROR(VLOOKUP(A971,[2]Sheet1!$A:$I,8,FALSE),0)</f>
        <v>0</v>
      </c>
      <c r="M971">
        <f>IFERROR(VLOOKUP(A971,[2]Sheet1!$A:$I,9,FALSE),0)</f>
        <v>0</v>
      </c>
      <c r="N971">
        <f>IFERROR(VLOOKUP(A971,[3]Sheet1!$A:$G,2,FALSE),0)</f>
        <v>0</v>
      </c>
      <c r="O971">
        <f>IFERROR(VLOOKUP(A971,[3]Sheet1!$A:$G,3,FALSE),0)</f>
        <v>0</v>
      </c>
      <c r="P971">
        <f>IFERROR(VLOOKUP(A971,[3]Sheet1!$A:$G,4,FALSE),0)</f>
        <v>0</v>
      </c>
      <c r="Q971">
        <f>IFERROR(VLOOKUP(A971,[3]Sheet1!$A:$G,5,FALSE),0)</f>
        <v>0</v>
      </c>
      <c r="R971">
        <f>IFERROR(VLOOKUP(A971,[3]Sheet1!$A:$G,6,FALSE),0)</f>
        <v>0</v>
      </c>
      <c r="S971">
        <f>IFERROR(VLOOKUP(A971,[3]Sheet1!$A:$G,7,FALSE),0)</f>
        <v>0</v>
      </c>
      <c r="T971" t="str">
        <f t="shared" si="91"/>
        <v>Sim</v>
      </c>
      <c r="U971" t="str">
        <f t="shared" si="92"/>
        <v>Sim</v>
      </c>
      <c r="V971" t="str">
        <f t="shared" si="93"/>
        <v>Sim</v>
      </c>
      <c r="W971" t="str">
        <f t="shared" si="94"/>
        <v>Sim</v>
      </c>
      <c r="X971" t="str">
        <f t="shared" si="95"/>
        <v>Sim</v>
      </c>
      <c r="Y971" t="str">
        <f t="shared" si="96"/>
        <v>Sim</v>
      </c>
    </row>
    <row r="972" spans="1:25" x14ac:dyDescent="0.25">
      <c r="A972" s="5">
        <v>250890</v>
      </c>
      <c r="B972">
        <f>IFERROR(VLOOKUP(A972,[1]Monitoramento_Base_somente_disp!$A:$J,5,FALSE),0)</f>
        <v>101637</v>
      </c>
      <c r="C972">
        <f>IFERROR(VLOOKUP(A972,[1]Monitoramento_Base_somente_disp!$A:$J,6,FALSE),0)</f>
        <v>17189608</v>
      </c>
      <c r="D972">
        <f>IFERROR(VLOOKUP(A972,[1]Monitoramento_Base_somente_disp!$A:$J,7,FALSE),0)</f>
        <v>48221</v>
      </c>
      <c r="E972">
        <f>IFERROR(VLOOKUP(A972,[1]Monitoramento_Base_somente_disp!$A:$J,8,FALSE),0)</f>
        <v>11177862</v>
      </c>
      <c r="F972">
        <f>IFERROR(VLOOKUP(A972,[1]Monitoramento_Base_somente_disp!$A:$J,9,FALSE),0)</f>
        <v>0</v>
      </c>
      <c r="G972">
        <f>IFERROR(VLOOKUP(A972,[1]Monitoramento_Base_somente_disp!$A:$J,10,FALSE),0)</f>
        <v>1534380</v>
      </c>
      <c r="H972">
        <f>IFERROR(VLOOKUP(A972,[2]Sheet1!$A:$I,4,FALSE),0)</f>
        <v>0</v>
      </c>
      <c r="I972">
        <f>IFERROR(VLOOKUP(A972,[2]Sheet1!$A:$I,5,FALSE),0)</f>
        <v>0</v>
      </c>
      <c r="J972">
        <f>IFERROR(VLOOKUP(A972,[2]Sheet1!$A:$I,6,FALSE),0)</f>
        <v>0</v>
      </c>
      <c r="K972">
        <f>IFERROR(VLOOKUP(A972,[2]Sheet1!$A:$I,7,FALSE),0)</f>
        <v>0</v>
      </c>
      <c r="L972">
        <f>IFERROR(VLOOKUP(A972,[2]Sheet1!$A:$I,8,FALSE),0)</f>
        <v>0</v>
      </c>
      <c r="M972">
        <f>IFERROR(VLOOKUP(A972,[2]Sheet1!$A:$I,9,FALSE),0)</f>
        <v>0</v>
      </c>
      <c r="N972">
        <f>IFERROR(VLOOKUP(A972,[3]Sheet1!$A:$G,2,FALSE),0)</f>
        <v>0</v>
      </c>
      <c r="O972">
        <f>IFERROR(VLOOKUP(A972,[3]Sheet1!$A:$G,3,FALSE),0)</f>
        <v>0</v>
      </c>
      <c r="P972">
        <f>IFERROR(VLOOKUP(A972,[3]Sheet1!$A:$G,4,FALSE),0)</f>
        <v>0</v>
      </c>
      <c r="Q972">
        <f>IFERROR(VLOOKUP(A972,[3]Sheet1!$A:$G,5,FALSE),0)</f>
        <v>0</v>
      </c>
      <c r="R972">
        <f>IFERROR(VLOOKUP(A972,[3]Sheet1!$A:$G,6,FALSE),0)</f>
        <v>0</v>
      </c>
      <c r="S972">
        <f>IFERROR(VLOOKUP(A972,[3]Sheet1!$A:$G,7,FALSE),0)</f>
        <v>0</v>
      </c>
      <c r="T972" t="str">
        <f t="shared" si="91"/>
        <v>Sim</v>
      </c>
      <c r="U972" t="str">
        <f t="shared" si="92"/>
        <v>Sim</v>
      </c>
      <c r="V972" t="str">
        <f t="shared" si="93"/>
        <v>Sim</v>
      </c>
      <c r="W972" t="str">
        <f t="shared" si="94"/>
        <v>Sim</v>
      </c>
      <c r="X972" t="str">
        <f t="shared" si="95"/>
        <v>Não</v>
      </c>
      <c r="Y972" t="str">
        <f t="shared" si="96"/>
        <v>Sim</v>
      </c>
    </row>
    <row r="973" spans="1:25" x14ac:dyDescent="0.25">
      <c r="A973" s="5">
        <v>250900</v>
      </c>
      <c r="B973">
        <f>IFERROR(VLOOKUP(A973,[1]Monitoramento_Base_somente_disp!$A:$J,5,FALSE),0)</f>
        <v>45799</v>
      </c>
      <c r="C973">
        <f>IFERROR(VLOOKUP(A973,[1]Monitoramento_Base_somente_disp!$A:$J,6,FALSE),0)</f>
        <v>16633045</v>
      </c>
      <c r="D973">
        <f>IFERROR(VLOOKUP(A973,[1]Monitoramento_Base_somente_disp!$A:$J,7,FALSE),0)</f>
        <v>57279</v>
      </c>
      <c r="E973">
        <f>IFERROR(VLOOKUP(A973,[1]Monitoramento_Base_somente_disp!$A:$J,8,FALSE),0)</f>
        <v>17074759</v>
      </c>
      <c r="F973">
        <f>IFERROR(VLOOKUP(A973,[1]Monitoramento_Base_somente_disp!$A:$J,9,FALSE),0)</f>
        <v>2017</v>
      </c>
      <c r="G973">
        <f>IFERROR(VLOOKUP(A973,[1]Monitoramento_Base_somente_disp!$A:$J,10,FALSE),0)</f>
        <v>2788818</v>
      </c>
      <c r="H973">
        <f>IFERROR(VLOOKUP(A973,[2]Sheet1!$A:$I,4,FALSE),0)</f>
        <v>0</v>
      </c>
      <c r="I973">
        <f>IFERROR(VLOOKUP(A973,[2]Sheet1!$A:$I,5,FALSE),0)</f>
        <v>0</v>
      </c>
      <c r="J973">
        <f>IFERROR(VLOOKUP(A973,[2]Sheet1!$A:$I,6,FALSE),0)</f>
        <v>0</v>
      </c>
      <c r="K973">
        <f>IFERROR(VLOOKUP(A973,[2]Sheet1!$A:$I,7,FALSE),0)</f>
        <v>0</v>
      </c>
      <c r="L973">
        <f>IFERROR(VLOOKUP(A973,[2]Sheet1!$A:$I,8,FALSE),0)</f>
        <v>0</v>
      </c>
      <c r="M973">
        <f>IFERROR(VLOOKUP(A973,[2]Sheet1!$A:$I,9,FALSE),0)</f>
        <v>0</v>
      </c>
      <c r="N973">
        <f>IFERROR(VLOOKUP(A973,[3]Sheet1!$A:$G,2,FALSE),0)</f>
        <v>0</v>
      </c>
      <c r="O973">
        <f>IFERROR(VLOOKUP(A973,[3]Sheet1!$A:$G,3,FALSE),0)</f>
        <v>0</v>
      </c>
      <c r="P973">
        <f>IFERROR(VLOOKUP(A973,[3]Sheet1!$A:$G,4,FALSE),0)</f>
        <v>0</v>
      </c>
      <c r="Q973">
        <f>IFERROR(VLOOKUP(A973,[3]Sheet1!$A:$G,5,FALSE),0)</f>
        <v>0</v>
      </c>
      <c r="R973">
        <f>IFERROR(VLOOKUP(A973,[3]Sheet1!$A:$G,6,FALSE),0)</f>
        <v>0</v>
      </c>
      <c r="S973">
        <f>IFERROR(VLOOKUP(A973,[3]Sheet1!$A:$G,7,FALSE),0)</f>
        <v>0</v>
      </c>
      <c r="T973" t="str">
        <f t="shared" si="91"/>
        <v>Sim</v>
      </c>
      <c r="U973" t="str">
        <f t="shared" si="92"/>
        <v>Sim</v>
      </c>
      <c r="V973" t="str">
        <f t="shared" si="93"/>
        <v>Sim</v>
      </c>
      <c r="W973" t="str">
        <f t="shared" si="94"/>
        <v>Sim</v>
      </c>
      <c r="X973" t="str">
        <f t="shared" si="95"/>
        <v>Sim</v>
      </c>
      <c r="Y973" t="str">
        <f t="shared" si="96"/>
        <v>Sim</v>
      </c>
    </row>
    <row r="974" spans="1:25" x14ac:dyDescent="0.25">
      <c r="A974" s="5">
        <v>250905</v>
      </c>
      <c r="B974">
        <f>IFERROR(VLOOKUP(A974,[1]Monitoramento_Base_somente_disp!$A:$J,5,FALSE),0)</f>
        <v>18858</v>
      </c>
      <c r="C974">
        <f>IFERROR(VLOOKUP(A974,[1]Monitoramento_Base_somente_disp!$A:$J,6,FALSE),0)</f>
        <v>27673365</v>
      </c>
      <c r="D974">
        <f>IFERROR(VLOOKUP(A974,[1]Monitoramento_Base_somente_disp!$A:$J,7,FALSE),0)</f>
        <v>8920</v>
      </c>
      <c r="E974">
        <f>IFERROR(VLOOKUP(A974,[1]Monitoramento_Base_somente_disp!$A:$J,8,FALSE),0)</f>
        <v>28127137</v>
      </c>
      <c r="F974">
        <f>IFERROR(VLOOKUP(A974,[1]Monitoramento_Base_somente_disp!$A:$J,9,FALSE),0)</f>
        <v>0</v>
      </c>
      <c r="G974">
        <f>IFERROR(VLOOKUP(A974,[1]Monitoramento_Base_somente_disp!$A:$J,10,FALSE),0)</f>
        <v>4498650</v>
      </c>
      <c r="H974">
        <f>IFERROR(VLOOKUP(A974,[2]Sheet1!$A:$I,4,FALSE),0)</f>
        <v>0</v>
      </c>
      <c r="I974">
        <f>IFERROR(VLOOKUP(A974,[2]Sheet1!$A:$I,5,FALSE),0)</f>
        <v>0</v>
      </c>
      <c r="J974">
        <f>IFERROR(VLOOKUP(A974,[2]Sheet1!$A:$I,6,FALSE),0)</f>
        <v>0</v>
      </c>
      <c r="K974">
        <f>IFERROR(VLOOKUP(A974,[2]Sheet1!$A:$I,7,FALSE),0)</f>
        <v>0</v>
      </c>
      <c r="L974">
        <f>IFERROR(VLOOKUP(A974,[2]Sheet1!$A:$I,8,FALSE),0)</f>
        <v>0</v>
      </c>
      <c r="M974">
        <f>IFERROR(VLOOKUP(A974,[2]Sheet1!$A:$I,9,FALSE),0)</f>
        <v>0</v>
      </c>
      <c r="N974">
        <f>IFERROR(VLOOKUP(A974,[3]Sheet1!$A:$G,2,FALSE),0)</f>
        <v>0</v>
      </c>
      <c r="O974">
        <f>IFERROR(VLOOKUP(A974,[3]Sheet1!$A:$G,3,FALSE),0)</f>
        <v>0</v>
      </c>
      <c r="P974">
        <f>IFERROR(VLOOKUP(A974,[3]Sheet1!$A:$G,4,FALSE),0)</f>
        <v>0</v>
      </c>
      <c r="Q974">
        <f>IFERROR(VLOOKUP(A974,[3]Sheet1!$A:$G,5,FALSE),0)</f>
        <v>0</v>
      </c>
      <c r="R974">
        <f>IFERROR(VLOOKUP(A974,[3]Sheet1!$A:$G,6,FALSE),0)</f>
        <v>0</v>
      </c>
      <c r="S974">
        <f>IFERROR(VLOOKUP(A974,[3]Sheet1!$A:$G,7,FALSE),0)</f>
        <v>0</v>
      </c>
      <c r="T974" t="str">
        <f t="shared" si="91"/>
        <v>Sim</v>
      </c>
      <c r="U974" t="str">
        <f t="shared" si="92"/>
        <v>Sim</v>
      </c>
      <c r="V974" t="str">
        <f t="shared" si="93"/>
        <v>Sim</v>
      </c>
      <c r="W974" t="str">
        <f t="shared" si="94"/>
        <v>Sim</v>
      </c>
      <c r="X974" t="str">
        <f t="shared" si="95"/>
        <v>Não</v>
      </c>
      <c r="Y974" t="str">
        <f t="shared" si="96"/>
        <v>Sim</v>
      </c>
    </row>
    <row r="975" spans="1:25" x14ac:dyDescent="0.25">
      <c r="A975" s="5">
        <v>250910</v>
      </c>
      <c r="B975">
        <f>IFERROR(VLOOKUP(A975,[1]Monitoramento_Base_somente_disp!$A:$J,5,FALSE),0)</f>
        <v>66224</v>
      </c>
      <c r="C975">
        <f>IFERROR(VLOOKUP(A975,[1]Monitoramento_Base_somente_disp!$A:$J,6,FALSE),0)</f>
        <v>10706089</v>
      </c>
      <c r="D975">
        <f>IFERROR(VLOOKUP(A975,[1]Monitoramento_Base_somente_disp!$A:$J,7,FALSE),0)</f>
        <v>84447</v>
      </c>
      <c r="E975">
        <f>IFERROR(VLOOKUP(A975,[1]Monitoramento_Base_somente_disp!$A:$J,8,FALSE),0)</f>
        <v>9692694</v>
      </c>
      <c r="F975">
        <f>IFERROR(VLOOKUP(A975,[1]Monitoramento_Base_somente_disp!$A:$J,9,FALSE),0)</f>
        <v>11152</v>
      </c>
      <c r="G975">
        <f>IFERROR(VLOOKUP(A975,[1]Monitoramento_Base_somente_disp!$A:$J,10,FALSE),0)</f>
        <v>1382525</v>
      </c>
      <c r="H975">
        <f>IFERROR(VLOOKUP(A975,[2]Sheet1!$A:$I,4,FALSE),0)</f>
        <v>0</v>
      </c>
      <c r="I975">
        <f>IFERROR(VLOOKUP(A975,[2]Sheet1!$A:$I,5,FALSE),0)</f>
        <v>0</v>
      </c>
      <c r="J975">
        <f>IFERROR(VLOOKUP(A975,[2]Sheet1!$A:$I,6,FALSE),0)</f>
        <v>0</v>
      </c>
      <c r="K975">
        <f>IFERROR(VLOOKUP(A975,[2]Sheet1!$A:$I,7,FALSE),0)</f>
        <v>0</v>
      </c>
      <c r="L975">
        <f>IFERROR(VLOOKUP(A975,[2]Sheet1!$A:$I,8,FALSE),0)</f>
        <v>0</v>
      </c>
      <c r="M975">
        <f>IFERROR(VLOOKUP(A975,[2]Sheet1!$A:$I,9,FALSE),0)</f>
        <v>0</v>
      </c>
      <c r="N975">
        <f>IFERROR(VLOOKUP(A975,[3]Sheet1!$A:$G,2,FALSE),0)</f>
        <v>0</v>
      </c>
      <c r="O975">
        <f>IFERROR(VLOOKUP(A975,[3]Sheet1!$A:$G,3,FALSE),0)</f>
        <v>0</v>
      </c>
      <c r="P975">
        <f>IFERROR(VLOOKUP(A975,[3]Sheet1!$A:$G,4,FALSE),0)</f>
        <v>0</v>
      </c>
      <c r="Q975">
        <f>IFERROR(VLOOKUP(A975,[3]Sheet1!$A:$G,5,FALSE),0)</f>
        <v>0</v>
      </c>
      <c r="R975">
        <f>IFERROR(VLOOKUP(A975,[3]Sheet1!$A:$G,6,FALSE),0)</f>
        <v>0</v>
      </c>
      <c r="S975">
        <f>IFERROR(VLOOKUP(A975,[3]Sheet1!$A:$G,7,FALSE),0)</f>
        <v>0</v>
      </c>
      <c r="T975" t="str">
        <f t="shared" si="91"/>
        <v>Sim</v>
      </c>
      <c r="U975" t="str">
        <f t="shared" si="92"/>
        <v>Sim</v>
      </c>
      <c r="V975" t="str">
        <f t="shared" si="93"/>
        <v>Sim</v>
      </c>
      <c r="W975" t="str">
        <f t="shared" si="94"/>
        <v>Sim</v>
      </c>
      <c r="X975" t="str">
        <f t="shared" si="95"/>
        <v>Sim</v>
      </c>
      <c r="Y975" t="str">
        <f t="shared" si="96"/>
        <v>Sim</v>
      </c>
    </row>
    <row r="976" spans="1:25" x14ac:dyDescent="0.25">
      <c r="A976" s="5">
        <v>250920</v>
      </c>
      <c r="B976">
        <f>IFERROR(VLOOKUP(A976,[1]Monitoramento_Base_somente_disp!$A:$J,5,FALSE),0)</f>
        <v>0</v>
      </c>
      <c r="C976">
        <f>IFERROR(VLOOKUP(A976,[1]Monitoramento_Base_somente_disp!$A:$J,6,FALSE),0)</f>
        <v>10928890</v>
      </c>
      <c r="D976">
        <f>IFERROR(VLOOKUP(A976,[1]Monitoramento_Base_somente_disp!$A:$J,7,FALSE),0)</f>
        <v>0</v>
      </c>
      <c r="E976">
        <f>IFERROR(VLOOKUP(A976,[1]Monitoramento_Base_somente_disp!$A:$J,8,FALSE),0)</f>
        <v>11310257</v>
      </c>
      <c r="F976">
        <f>IFERROR(VLOOKUP(A976,[1]Monitoramento_Base_somente_disp!$A:$J,9,FALSE),0)</f>
        <v>0</v>
      </c>
      <c r="G976">
        <f>IFERROR(VLOOKUP(A976,[1]Monitoramento_Base_somente_disp!$A:$J,10,FALSE),0)</f>
        <v>1824235</v>
      </c>
      <c r="H976">
        <f>IFERROR(VLOOKUP(A976,[2]Sheet1!$A:$I,4,FALSE),0)</f>
        <v>0</v>
      </c>
      <c r="I976">
        <f>IFERROR(VLOOKUP(A976,[2]Sheet1!$A:$I,5,FALSE),0)</f>
        <v>0</v>
      </c>
      <c r="J976">
        <f>IFERROR(VLOOKUP(A976,[2]Sheet1!$A:$I,6,FALSE),0)</f>
        <v>0</v>
      </c>
      <c r="K976">
        <f>IFERROR(VLOOKUP(A976,[2]Sheet1!$A:$I,7,FALSE),0)</f>
        <v>0</v>
      </c>
      <c r="L976">
        <f>IFERROR(VLOOKUP(A976,[2]Sheet1!$A:$I,8,FALSE),0)</f>
        <v>0</v>
      </c>
      <c r="M976">
        <f>IFERROR(VLOOKUP(A976,[2]Sheet1!$A:$I,9,FALSE),0)</f>
        <v>0</v>
      </c>
      <c r="N976">
        <f>IFERROR(VLOOKUP(A976,[3]Sheet1!$A:$G,2,FALSE),0)</f>
        <v>0</v>
      </c>
      <c r="O976">
        <f>IFERROR(VLOOKUP(A976,[3]Sheet1!$A:$G,3,FALSE),0)</f>
        <v>0</v>
      </c>
      <c r="P976">
        <f>IFERROR(VLOOKUP(A976,[3]Sheet1!$A:$G,4,FALSE),0)</f>
        <v>0</v>
      </c>
      <c r="Q976">
        <f>IFERROR(VLOOKUP(A976,[3]Sheet1!$A:$G,5,FALSE),0)</f>
        <v>0</v>
      </c>
      <c r="R976">
        <f>IFERROR(VLOOKUP(A976,[3]Sheet1!$A:$G,6,FALSE),0)</f>
        <v>0</v>
      </c>
      <c r="S976">
        <f>IFERROR(VLOOKUP(A976,[3]Sheet1!$A:$G,7,FALSE),0)</f>
        <v>0</v>
      </c>
      <c r="T976" t="str">
        <f t="shared" si="91"/>
        <v>Não</v>
      </c>
      <c r="U976" t="str">
        <f t="shared" si="92"/>
        <v>Sim</v>
      </c>
      <c r="V976" t="str">
        <f t="shared" si="93"/>
        <v>Não</v>
      </c>
      <c r="W976" t="str">
        <f t="shared" si="94"/>
        <v>Sim</v>
      </c>
      <c r="X976" t="str">
        <f t="shared" si="95"/>
        <v>Não</v>
      </c>
      <c r="Y976" t="str">
        <f t="shared" si="96"/>
        <v>Sim</v>
      </c>
    </row>
    <row r="977" spans="1:25" x14ac:dyDescent="0.25">
      <c r="A977" s="5">
        <v>250930</v>
      </c>
      <c r="B977">
        <f>IFERROR(VLOOKUP(A977,[1]Monitoramento_Base_somente_disp!$A:$J,5,FALSE),0)</f>
        <v>26578</v>
      </c>
      <c r="C977">
        <f>IFERROR(VLOOKUP(A977,[1]Monitoramento_Base_somente_disp!$A:$J,6,FALSE),0)</f>
        <v>4065075</v>
      </c>
      <c r="D977">
        <f>IFERROR(VLOOKUP(A977,[1]Monitoramento_Base_somente_disp!$A:$J,7,FALSE),0)</f>
        <v>14309</v>
      </c>
      <c r="E977">
        <f>IFERROR(VLOOKUP(A977,[1]Monitoramento_Base_somente_disp!$A:$J,8,FALSE),0)</f>
        <v>5051399</v>
      </c>
      <c r="F977">
        <f>IFERROR(VLOOKUP(A977,[1]Monitoramento_Base_somente_disp!$A:$J,9,FALSE),0)</f>
        <v>3537</v>
      </c>
      <c r="G977">
        <f>IFERROR(VLOOKUP(A977,[1]Monitoramento_Base_somente_disp!$A:$J,10,FALSE),0)</f>
        <v>866736</v>
      </c>
      <c r="H977">
        <f>IFERROR(VLOOKUP(A977,[2]Sheet1!$A:$I,4,FALSE),0)</f>
        <v>0</v>
      </c>
      <c r="I977">
        <f>IFERROR(VLOOKUP(A977,[2]Sheet1!$A:$I,5,FALSE),0)</f>
        <v>0</v>
      </c>
      <c r="J977">
        <f>IFERROR(VLOOKUP(A977,[2]Sheet1!$A:$I,6,FALSE),0)</f>
        <v>0</v>
      </c>
      <c r="K977">
        <f>IFERROR(VLOOKUP(A977,[2]Sheet1!$A:$I,7,FALSE),0)</f>
        <v>0</v>
      </c>
      <c r="L977">
        <f>IFERROR(VLOOKUP(A977,[2]Sheet1!$A:$I,8,FALSE),0)</f>
        <v>0</v>
      </c>
      <c r="M977">
        <f>IFERROR(VLOOKUP(A977,[2]Sheet1!$A:$I,9,FALSE),0)</f>
        <v>0</v>
      </c>
      <c r="N977">
        <f>IFERROR(VLOOKUP(A977,[3]Sheet1!$A:$G,2,FALSE),0)</f>
        <v>0</v>
      </c>
      <c r="O977">
        <f>IFERROR(VLOOKUP(A977,[3]Sheet1!$A:$G,3,FALSE),0)</f>
        <v>0</v>
      </c>
      <c r="P977">
        <f>IFERROR(VLOOKUP(A977,[3]Sheet1!$A:$G,4,FALSE),0)</f>
        <v>0</v>
      </c>
      <c r="Q977">
        <f>IFERROR(VLOOKUP(A977,[3]Sheet1!$A:$G,5,FALSE),0)</f>
        <v>0</v>
      </c>
      <c r="R977">
        <f>IFERROR(VLOOKUP(A977,[3]Sheet1!$A:$G,6,FALSE),0)</f>
        <v>0</v>
      </c>
      <c r="S977">
        <f>IFERROR(VLOOKUP(A977,[3]Sheet1!$A:$G,7,FALSE),0)</f>
        <v>0</v>
      </c>
      <c r="T977" t="str">
        <f t="shared" si="91"/>
        <v>Sim</v>
      </c>
      <c r="U977" t="str">
        <f t="shared" si="92"/>
        <v>Sim</v>
      </c>
      <c r="V977" t="str">
        <f t="shared" si="93"/>
        <v>Sim</v>
      </c>
      <c r="W977" t="str">
        <f t="shared" si="94"/>
        <v>Sim</v>
      </c>
      <c r="X977" t="str">
        <f t="shared" si="95"/>
        <v>Sim</v>
      </c>
      <c r="Y977" t="str">
        <f t="shared" si="96"/>
        <v>Sim</v>
      </c>
    </row>
    <row r="978" spans="1:25" x14ac:dyDescent="0.25">
      <c r="A978" s="5">
        <v>250933</v>
      </c>
      <c r="B978">
        <f>IFERROR(VLOOKUP(A978,[1]Monitoramento_Base_somente_disp!$A:$J,5,FALSE),0)</f>
        <v>31277</v>
      </c>
      <c r="C978">
        <f>IFERROR(VLOOKUP(A978,[1]Monitoramento_Base_somente_disp!$A:$J,6,FALSE),0)</f>
        <v>2367138</v>
      </c>
      <c r="D978">
        <f>IFERROR(VLOOKUP(A978,[1]Monitoramento_Base_somente_disp!$A:$J,7,FALSE),0)</f>
        <v>41665</v>
      </c>
      <c r="E978">
        <f>IFERROR(VLOOKUP(A978,[1]Monitoramento_Base_somente_disp!$A:$J,8,FALSE),0)</f>
        <v>3680359</v>
      </c>
      <c r="F978">
        <f>IFERROR(VLOOKUP(A978,[1]Monitoramento_Base_somente_disp!$A:$J,9,FALSE),0)</f>
        <v>1817</v>
      </c>
      <c r="G978">
        <f>IFERROR(VLOOKUP(A978,[1]Monitoramento_Base_somente_disp!$A:$J,10,FALSE),0)</f>
        <v>707025</v>
      </c>
      <c r="H978">
        <f>IFERROR(VLOOKUP(A978,[2]Sheet1!$A:$I,4,FALSE),0)</f>
        <v>0</v>
      </c>
      <c r="I978">
        <f>IFERROR(VLOOKUP(A978,[2]Sheet1!$A:$I,5,FALSE),0)</f>
        <v>0</v>
      </c>
      <c r="J978">
        <f>IFERROR(VLOOKUP(A978,[2]Sheet1!$A:$I,6,FALSE),0)</f>
        <v>0</v>
      </c>
      <c r="K978">
        <f>IFERROR(VLOOKUP(A978,[2]Sheet1!$A:$I,7,FALSE),0)</f>
        <v>0</v>
      </c>
      <c r="L978">
        <f>IFERROR(VLOOKUP(A978,[2]Sheet1!$A:$I,8,FALSE),0)</f>
        <v>0</v>
      </c>
      <c r="M978">
        <f>IFERROR(VLOOKUP(A978,[2]Sheet1!$A:$I,9,FALSE),0)</f>
        <v>0</v>
      </c>
      <c r="N978">
        <f>IFERROR(VLOOKUP(A978,[3]Sheet1!$A:$G,2,FALSE),0)</f>
        <v>0</v>
      </c>
      <c r="O978">
        <f>IFERROR(VLOOKUP(A978,[3]Sheet1!$A:$G,3,FALSE),0)</f>
        <v>0</v>
      </c>
      <c r="P978">
        <f>IFERROR(VLOOKUP(A978,[3]Sheet1!$A:$G,4,FALSE),0)</f>
        <v>0</v>
      </c>
      <c r="Q978">
        <f>IFERROR(VLOOKUP(A978,[3]Sheet1!$A:$G,5,FALSE),0)</f>
        <v>0</v>
      </c>
      <c r="R978">
        <f>IFERROR(VLOOKUP(A978,[3]Sheet1!$A:$G,6,FALSE),0)</f>
        <v>0</v>
      </c>
      <c r="S978">
        <f>IFERROR(VLOOKUP(A978,[3]Sheet1!$A:$G,7,FALSE),0)</f>
        <v>0</v>
      </c>
      <c r="T978" t="str">
        <f t="shared" si="91"/>
        <v>Sim</v>
      </c>
      <c r="U978" t="str">
        <f t="shared" si="92"/>
        <v>Sim</v>
      </c>
      <c r="V978" t="str">
        <f t="shared" si="93"/>
        <v>Sim</v>
      </c>
      <c r="W978" t="str">
        <f t="shared" si="94"/>
        <v>Sim</v>
      </c>
      <c r="X978" t="str">
        <f t="shared" si="95"/>
        <v>Sim</v>
      </c>
      <c r="Y978" t="str">
        <f t="shared" si="96"/>
        <v>Sim</v>
      </c>
    </row>
    <row r="979" spans="1:25" x14ac:dyDescent="0.25">
      <c r="A979" s="5">
        <v>250937</v>
      </c>
      <c r="B979">
        <f>IFERROR(VLOOKUP(A979,[1]Monitoramento_Base_somente_disp!$A:$J,5,FALSE),0)</f>
        <v>3014</v>
      </c>
      <c r="C979">
        <f>IFERROR(VLOOKUP(A979,[1]Monitoramento_Base_somente_disp!$A:$J,6,FALSE),0)</f>
        <v>1704222</v>
      </c>
      <c r="D979">
        <f>IFERROR(VLOOKUP(A979,[1]Monitoramento_Base_somente_disp!$A:$J,7,FALSE),0)</f>
        <v>1490</v>
      </c>
      <c r="E979">
        <f>IFERROR(VLOOKUP(A979,[1]Monitoramento_Base_somente_disp!$A:$J,8,FALSE),0)</f>
        <v>1917655</v>
      </c>
      <c r="F979">
        <f>IFERROR(VLOOKUP(A979,[1]Monitoramento_Base_somente_disp!$A:$J,9,FALSE),0)</f>
        <v>0</v>
      </c>
      <c r="G979">
        <f>IFERROR(VLOOKUP(A979,[1]Monitoramento_Base_somente_disp!$A:$J,10,FALSE),0)</f>
        <v>317040</v>
      </c>
      <c r="H979">
        <f>IFERROR(VLOOKUP(A979,[2]Sheet1!$A:$I,4,FALSE),0)</f>
        <v>0</v>
      </c>
      <c r="I979">
        <f>IFERROR(VLOOKUP(A979,[2]Sheet1!$A:$I,5,FALSE),0)</f>
        <v>0</v>
      </c>
      <c r="J979">
        <f>IFERROR(VLOOKUP(A979,[2]Sheet1!$A:$I,6,FALSE),0)</f>
        <v>0</v>
      </c>
      <c r="K979">
        <f>IFERROR(VLOOKUP(A979,[2]Sheet1!$A:$I,7,FALSE),0)</f>
        <v>0</v>
      </c>
      <c r="L979">
        <f>IFERROR(VLOOKUP(A979,[2]Sheet1!$A:$I,8,FALSE),0)</f>
        <v>0</v>
      </c>
      <c r="M979">
        <f>IFERROR(VLOOKUP(A979,[2]Sheet1!$A:$I,9,FALSE),0)</f>
        <v>0</v>
      </c>
      <c r="N979">
        <f>IFERROR(VLOOKUP(A979,[3]Sheet1!$A:$G,2,FALSE),0)</f>
        <v>0</v>
      </c>
      <c r="O979">
        <f>IFERROR(VLOOKUP(A979,[3]Sheet1!$A:$G,3,FALSE),0)</f>
        <v>0</v>
      </c>
      <c r="P979">
        <f>IFERROR(VLOOKUP(A979,[3]Sheet1!$A:$G,4,FALSE),0)</f>
        <v>0</v>
      </c>
      <c r="Q979">
        <f>IFERROR(VLOOKUP(A979,[3]Sheet1!$A:$G,5,FALSE),0)</f>
        <v>0</v>
      </c>
      <c r="R979">
        <f>IFERROR(VLOOKUP(A979,[3]Sheet1!$A:$G,6,FALSE),0)</f>
        <v>0</v>
      </c>
      <c r="S979">
        <f>IFERROR(VLOOKUP(A979,[3]Sheet1!$A:$G,7,FALSE),0)</f>
        <v>0</v>
      </c>
      <c r="T979" t="str">
        <f t="shared" si="91"/>
        <v>Sim</v>
      </c>
      <c r="U979" t="str">
        <f t="shared" si="92"/>
        <v>Sim</v>
      </c>
      <c r="V979" t="str">
        <f t="shared" si="93"/>
        <v>Sim</v>
      </c>
      <c r="W979" t="str">
        <f t="shared" si="94"/>
        <v>Sim</v>
      </c>
      <c r="X979" t="str">
        <f t="shared" si="95"/>
        <v>Não</v>
      </c>
      <c r="Y979" t="str">
        <f t="shared" si="96"/>
        <v>Sim</v>
      </c>
    </row>
    <row r="980" spans="1:25" x14ac:dyDescent="0.25">
      <c r="A980" s="5">
        <v>250939</v>
      </c>
      <c r="B980">
        <f>IFERROR(VLOOKUP(A980,[1]Monitoramento_Base_somente_disp!$A:$J,5,FALSE),0)</f>
        <v>24975</v>
      </c>
      <c r="C980">
        <f>IFERROR(VLOOKUP(A980,[1]Monitoramento_Base_somente_disp!$A:$J,6,FALSE),0)</f>
        <v>2233083</v>
      </c>
      <c r="D980">
        <f>IFERROR(VLOOKUP(A980,[1]Monitoramento_Base_somente_disp!$A:$J,7,FALSE),0)</f>
        <v>10012</v>
      </c>
      <c r="E980">
        <f>IFERROR(VLOOKUP(A980,[1]Monitoramento_Base_somente_disp!$A:$J,8,FALSE),0)</f>
        <v>1694746</v>
      </c>
      <c r="F980">
        <f>IFERROR(VLOOKUP(A980,[1]Monitoramento_Base_somente_disp!$A:$J,9,FALSE),0)</f>
        <v>3825</v>
      </c>
      <c r="G980">
        <f>IFERROR(VLOOKUP(A980,[1]Monitoramento_Base_somente_disp!$A:$J,10,FALSE),0)</f>
        <v>249992</v>
      </c>
      <c r="H980">
        <f>IFERROR(VLOOKUP(A980,[2]Sheet1!$A:$I,4,FALSE),0)</f>
        <v>0</v>
      </c>
      <c r="I980">
        <f>IFERROR(VLOOKUP(A980,[2]Sheet1!$A:$I,5,FALSE),0)</f>
        <v>0</v>
      </c>
      <c r="J980">
        <f>IFERROR(VLOOKUP(A980,[2]Sheet1!$A:$I,6,FALSE),0)</f>
        <v>0</v>
      </c>
      <c r="K980">
        <f>IFERROR(VLOOKUP(A980,[2]Sheet1!$A:$I,7,FALSE),0)</f>
        <v>0</v>
      </c>
      <c r="L980">
        <f>IFERROR(VLOOKUP(A980,[2]Sheet1!$A:$I,8,FALSE),0)</f>
        <v>0</v>
      </c>
      <c r="M980">
        <f>IFERROR(VLOOKUP(A980,[2]Sheet1!$A:$I,9,FALSE),0)</f>
        <v>0</v>
      </c>
      <c r="N980">
        <f>IFERROR(VLOOKUP(A980,[3]Sheet1!$A:$G,2,FALSE),0)</f>
        <v>0</v>
      </c>
      <c r="O980">
        <f>IFERROR(VLOOKUP(A980,[3]Sheet1!$A:$G,3,FALSE),0)</f>
        <v>0</v>
      </c>
      <c r="P980">
        <f>IFERROR(VLOOKUP(A980,[3]Sheet1!$A:$G,4,FALSE),0)</f>
        <v>0</v>
      </c>
      <c r="Q980">
        <f>IFERROR(VLOOKUP(A980,[3]Sheet1!$A:$G,5,FALSE),0)</f>
        <v>0</v>
      </c>
      <c r="R980">
        <f>IFERROR(VLOOKUP(A980,[3]Sheet1!$A:$G,6,FALSE),0)</f>
        <v>0</v>
      </c>
      <c r="S980">
        <f>IFERROR(VLOOKUP(A980,[3]Sheet1!$A:$G,7,FALSE),0)</f>
        <v>0</v>
      </c>
      <c r="T980" t="str">
        <f t="shared" si="91"/>
        <v>Sim</v>
      </c>
      <c r="U980" t="str">
        <f t="shared" si="92"/>
        <v>Sim</v>
      </c>
      <c r="V980" t="str">
        <f t="shared" si="93"/>
        <v>Sim</v>
      </c>
      <c r="W980" t="str">
        <f t="shared" si="94"/>
        <v>Sim</v>
      </c>
      <c r="X980" t="str">
        <f t="shared" si="95"/>
        <v>Sim</v>
      </c>
      <c r="Y980" t="str">
        <f t="shared" si="96"/>
        <v>Sim</v>
      </c>
    </row>
    <row r="981" spans="1:25" x14ac:dyDescent="0.25">
      <c r="A981" s="5">
        <v>250950</v>
      </c>
      <c r="B981">
        <f>IFERROR(VLOOKUP(A981,[1]Monitoramento_Base_somente_disp!$A:$J,5,FALSE),0)</f>
        <v>0</v>
      </c>
      <c r="C981">
        <f>IFERROR(VLOOKUP(A981,[1]Monitoramento_Base_somente_disp!$A:$J,6,FALSE),0)</f>
        <v>5707830</v>
      </c>
      <c r="D981">
        <f>IFERROR(VLOOKUP(A981,[1]Monitoramento_Base_somente_disp!$A:$J,7,FALSE),0)</f>
        <v>0</v>
      </c>
      <c r="E981">
        <f>IFERROR(VLOOKUP(A981,[1]Monitoramento_Base_somente_disp!$A:$J,8,FALSE),0)</f>
        <v>5898091</v>
      </c>
      <c r="F981">
        <f>IFERROR(VLOOKUP(A981,[1]Monitoramento_Base_somente_disp!$A:$J,9,FALSE),0)</f>
        <v>0</v>
      </c>
      <c r="G981">
        <f>IFERROR(VLOOKUP(A981,[1]Monitoramento_Base_somente_disp!$A:$J,10,FALSE),0)</f>
        <v>951305</v>
      </c>
      <c r="H981">
        <f>IFERROR(VLOOKUP(A981,[2]Sheet1!$A:$I,4,FALSE),0)</f>
        <v>0</v>
      </c>
      <c r="I981">
        <f>IFERROR(VLOOKUP(A981,[2]Sheet1!$A:$I,5,FALSE),0)</f>
        <v>0</v>
      </c>
      <c r="J981">
        <f>IFERROR(VLOOKUP(A981,[2]Sheet1!$A:$I,6,FALSE),0)</f>
        <v>0</v>
      </c>
      <c r="K981">
        <f>IFERROR(VLOOKUP(A981,[2]Sheet1!$A:$I,7,FALSE),0)</f>
        <v>0</v>
      </c>
      <c r="L981">
        <f>IFERROR(VLOOKUP(A981,[2]Sheet1!$A:$I,8,FALSE),0)</f>
        <v>0</v>
      </c>
      <c r="M981">
        <f>IFERROR(VLOOKUP(A981,[2]Sheet1!$A:$I,9,FALSE),0)</f>
        <v>0</v>
      </c>
      <c r="N981">
        <f>IFERROR(VLOOKUP(A981,[3]Sheet1!$A:$G,2,FALSE),0)</f>
        <v>0</v>
      </c>
      <c r="O981">
        <f>IFERROR(VLOOKUP(A981,[3]Sheet1!$A:$G,3,FALSE),0)</f>
        <v>0</v>
      </c>
      <c r="P981">
        <f>IFERROR(VLOOKUP(A981,[3]Sheet1!$A:$G,4,FALSE),0)</f>
        <v>0</v>
      </c>
      <c r="Q981">
        <f>IFERROR(VLOOKUP(A981,[3]Sheet1!$A:$G,5,FALSE),0)</f>
        <v>0</v>
      </c>
      <c r="R981">
        <f>IFERROR(VLOOKUP(A981,[3]Sheet1!$A:$G,6,FALSE),0)</f>
        <v>0</v>
      </c>
      <c r="S981">
        <f>IFERROR(VLOOKUP(A981,[3]Sheet1!$A:$G,7,FALSE),0)</f>
        <v>0</v>
      </c>
      <c r="T981" t="str">
        <f t="shared" si="91"/>
        <v>Não</v>
      </c>
      <c r="U981" t="str">
        <f t="shared" si="92"/>
        <v>Sim</v>
      </c>
      <c r="V981" t="str">
        <f t="shared" si="93"/>
        <v>Não</v>
      </c>
      <c r="W981" t="str">
        <f t="shared" si="94"/>
        <v>Sim</v>
      </c>
      <c r="X981" t="str">
        <f t="shared" si="95"/>
        <v>Não</v>
      </c>
      <c r="Y981" t="str">
        <f t="shared" si="96"/>
        <v>Sim</v>
      </c>
    </row>
    <row r="982" spans="1:25" x14ac:dyDescent="0.25">
      <c r="A982" s="5">
        <v>250960</v>
      </c>
      <c r="B982">
        <f>IFERROR(VLOOKUP(A982,[1]Monitoramento_Base_somente_disp!$A:$J,5,FALSE),0)</f>
        <v>0</v>
      </c>
      <c r="C982">
        <f>IFERROR(VLOOKUP(A982,[1]Monitoramento_Base_somente_disp!$A:$J,6,FALSE),0)</f>
        <v>2033130</v>
      </c>
      <c r="D982">
        <f>IFERROR(VLOOKUP(A982,[1]Monitoramento_Base_somente_disp!$A:$J,7,FALSE),0)</f>
        <v>0</v>
      </c>
      <c r="E982">
        <f>IFERROR(VLOOKUP(A982,[1]Monitoramento_Base_somente_disp!$A:$J,8,FALSE),0)</f>
        <v>2099566</v>
      </c>
      <c r="F982">
        <f>IFERROR(VLOOKUP(A982,[1]Monitoramento_Base_somente_disp!$A:$J,9,FALSE),0)</f>
        <v>0</v>
      </c>
      <c r="G982">
        <f>IFERROR(VLOOKUP(A982,[1]Monitoramento_Base_somente_disp!$A:$J,10,FALSE),0)</f>
        <v>338410</v>
      </c>
      <c r="H982">
        <f>IFERROR(VLOOKUP(A982,[2]Sheet1!$A:$I,4,FALSE),0)</f>
        <v>0</v>
      </c>
      <c r="I982">
        <f>IFERROR(VLOOKUP(A982,[2]Sheet1!$A:$I,5,FALSE),0)</f>
        <v>0</v>
      </c>
      <c r="J982">
        <f>IFERROR(VLOOKUP(A982,[2]Sheet1!$A:$I,6,FALSE),0)</f>
        <v>0</v>
      </c>
      <c r="K982">
        <f>IFERROR(VLOOKUP(A982,[2]Sheet1!$A:$I,7,FALSE),0)</f>
        <v>0</v>
      </c>
      <c r="L982">
        <f>IFERROR(VLOOKUP(A982,[2]Sheet1!$A:$I,8,FALSE),0)</f>
        <v>0</v>
      </c>
      <c r="M982">
        <f>IFERROR(VLOOKUP(A982,[2]Sheet1!$A:$I,9,FALSE),0)</f>
        <v>0</v>
      </c>
      <c r="N982">
        <f>IFERROR(VLOOKUP(A982,[3]Sheet1!$A:$G,2,FALSE),0)</f>
        <v>0</v>
      </c>
      <c r="O982">
        <f>IFERROR(VLOOKUP(A982,[3]Sheet1!$A:$G,3,FALSE),0)</f>
        <v>0</v>
      </c>
      <c r="P982">
        <f>IFERROR(VLOOKUP(A982,[3]Sheet1!$A:$G,4,FALSE),0)</f>
        <v>0</v>
      </c>
      <c r="Q982">
        <f>IFERROR(VLOOKUP(A982,[3]Sheet1!$A:$G,5,FALSE),0)</f>
        <v>0</v>
      </c>
      <c r="R982">
        <f>IFERROR(VLOOKUP(A982,[3]Sheet1!$A:$G,6,FALSE),0)</f>
        <v>0</v>
      </c>
      <c r="S982">
        <f>IFERROR(VLOOKUP(A982,[3]Sheet1!$A:$G,7,FALSE),0)</f>
        <v>0</v>
      </c>
      <c r="T982" t="str">
        <f t="shared" si="91"/>
        <v>Não</v>
      </c>
      <c r="U982" t="str">
        <f t="shared" si="92"/>
        <v>Sim</v>
      </c>
      <c r="V982" t="str">
        <f t="shared" si="93"/>
        <v>Não</v>
      </c>
      <c r="W982" t="str">
        <f t="shared" si="94"/>
        <v>Sim</v>
      </c>
      <c r="X982" t="str">
        <f t="shared" si="95"/>
        <v>Não</v>
      </c>
      <c r="Y982" t="str">
        <f t="shared" si="96"/>
        <v>Sim</v>
      </c>
    </row>
    <row r="983" spans="1:25" x14ac:dyDescent="0.25">
      <c r="A983" s="5">
        <v>250970</v>
      </c>
      <c r="B983">
        <f>IFERROR(VLOOKUP(A983,[1]Monitoramento_Base_somente_disp!$A:$J,5,FALSE),0)</f>
        <v>279861</v>
      </c>
      <c r="C983">
        <f>IFERROR(VLOOKUP(A983,[1]Monitoramento_Base_somente_disp!$A:$J,6,FALSE),0)</f>
        <v>23021361</v>
      </c>
      <c r="D983">
        <f>IFERROR(VLOOKUP(A983,[1]Monitoramento_Base_somente_disp!$A:$J,7,FALSE),0)</f>
        <v>283796</v>
      </c>
      <c r="E983">
        <f>IFERROR(VLOOKUP(A983,[1]Monitoramento_Base_somente_disp!$A:$J,8,FALSE),0)</f>
        <v>26439197</v>
      </c>
      <c r="F983">
        <f>IFERROR(VLOOKUP(A983,[1]Monitoramento_Base_somente_disp!$A:$J,9,FALSE),0)</f>
        <v>23589</v>
      </c>
      <c r="G983">
        <f>IFERROR(VLOOKUP(A983,[1]Monitoramento_Base_somente_disp!$A:$J,10,FALSE),0)</f>
        <v>4160980</v>
      </c>
      <c r="H983">
        <f>IFERROR(VLOOKUP(A983,[2]Sheet1!$A:$I,4,FALSE),0)</f>
        <v>0</v>
      </c>
      <c r="I983">
        <f>IFERROR(VLOOKUP(A983,[2]Sheet1!$A:$I,5,FALSE),0)</f>
        <v>0</v>
      </c>
      <c r="J983">
        <f>IFERROR(VLOOKUP(A983,[2]Sheet1!$A:$I,6,FALSE),0)</f>
        <v>0</v>
      </c>
      <c r="K983">
        <f>IFERROR(VLOOKUP(A983,[2]Sheet1!$A:$I,7,FALSE),0)</f>
        <v>0</v>
      </c>
      <c r="L983">
        <f>IFERROR(VLOOKUP(A983,[2]Sheet1!$A:$I,8,FALSE),0)</f>
        <v>0</v>
      </c>
      <c r="M983">
        <f>IFERROR(VLOOKUP(A983,[2]Sheet1!$A:$I,9,FALSE),0)</f>
        <v>0</v>
      </c>
      <c r="N983">
        <f>IFERROR(VLOOKUP(A983,[3]Sheet1!$A:$G,2,FALSE),0)</f>
        <v>0</v>
      </c>
      <c r="O983">
        <f>IFERROR(VLOOKUP(A983,[3]Sheet1!$A:$G,3,FALSE),0)</f>
        <v>0</v>
      </c>
      <c r="P983">
        <f>IFERROR(VLOOKUP(A983,[3]Sheet1!$A:$G,4,FALSE),0)</f>
        <v>0</v>
      </c>
      <c r="Q983">
        <f>IFERROR(VLOOKUP(A983,[3]Sheet1!$A:$G,5,FALSE),0)</f>
        <v>0</v>
      </c>
      <c r="R983">
        <f>IFERROR(VLOOKUP(A983,[3]Sheet1!$A:$G,6,FALSE),0)</f>
        <v>0</v>
      </c>
      <c r="S983">
        <f>IFERROR(VLOOKUP(A983,[3]Sheet1!$A:$G,7,FALSE),0)</f>
        <v>0</v>
      </c>
      <c r="T983" t="str">
        <f t="shared" si="91"/>
        <v>Sim</v>
      </c>
      <c r="U983" t="str">
        <f t="shared" si="92"/>
        <v>Sim</v>
      </c>
      <c r="V983" t="str">
        <f t="shared" si="93"/>
        <v>Sim</v>
      </c>
      <c r="W983" t="str">
        <f t="shared" si="94"/>
        <v>Sim</v>
      </c>
      <c r="X983" t="str">
        <f t="shared" si="95"/>
        <v>Sim</v>
      </c>
      <c r="Y983" t="str">
        <f t="shared" si="96"/>
        <v>Sim</v>
      </c>
    </row>
    <row r="984" spans="1:25" x14ac:dyDescent="0.25">
      <c r="A984" s="5">
        <v>250980</v>
      </c>
      <c r="B984">
        <f>IFERROR(VLOOKUP(A984,[1]Monitoramento_Base_somente_disp!$A:$J,5,FALSE),0)</f>
        <v>59521</v>
      </c>
      <c r="C984">
        <f>IFERROR(VLOOKUP(A984,[1]Monitoramento_Base_somente_disp!$A:$J,6,FALSE),0)</f>
        <v>7629846</v>
      </c>
      <c r="D984">
        <f>IFERROR(VLOOKUP(A984,[1]Monitoramento_Base_somente_disp!$A:$J,7,FALSE),0)</f>
        <v>44761</v>
      </c>
      <c r="E984">
        <f>IFERROR(VLOOKUP(A984,[1]Monitoramento_Base_somente_disp!$A:$J,8,FALSE),0)</f>
        <v>6415325</v>
      </c>
      <c r="F984">
        <f>IFERROR(VLOOKUP(A984,[1]Monitoramento_Base_somente_disp!$A:$J,9,FALSE),0)</f>
        <v>0</v>
      </c>
      <c r="G984">
        <f>IFERROR(VLOOKUP(A984,[1]Monitoramento_Base_somente_disp!$A:$J,10,FALSE),0)</f>
        <v>884698</v>
      </c>
      <c r="H984">
        <f>IFERROR(VLOOKUP(A984,[2]Sheet1!$A:$I,4,FALSE),0)</f>
        <v>0</v>
      </c>
      <c r="I984">
        <f>IFERROR(VLOOKUP(A984,[2]Sheet1!$A:$I,5,FALSE),0)</f>
        <v>0</v>
      </c>
      <c r="J984">
        <f>IFERROR(VLOOKUP(A984,[2]Sheet1!$A:$I,6,FALSE),0)</f>
        <v>0</v>
      </c>
      <c r="K984">
        <f>IFERROR(VLOOKUP(A984,[2]Sheet1!$A:$I,7,FALSE),0)</f>
        <v>0</v>
      </c>
      <c r="L984">
        <f>IFERROR(VLOOKUP(A984,[2]Sheet1!$A:$I,8,FALSE),0)</f>
        <v>0</v>
      </c>
      <c r="M984">
        <f>IFERROR(VLOOKUP(A984,[2]Sheet1!$A:$I,9,FALSE),0)</f>
        <v>0</v>
      </c>
      <c r="N984">
        <f>IFERROR(VLOOKUP(A984,[3]Sheet1!$A:$G,2,FALSE),0)</f>
        <v>0</v>
      </c>
      <c r="O984">
        <f>IFERROR(VLOOKUP(A984,[3]Sheet1!$A:$G,3,FALSE),0)</f>
        <v>0</v>
      </c>
      <c r="P984">
        <f>IFERROR(VLOOKUP(A984,[3]Sheet1!$A:$G,4,FALSE),0)</f>
        <v>0</v>
      </c>
      <c r="Q984">
        <f>IFERROR(VLOOKUP(A984,[3]Sheet1!$A:$G,5,FALSE),0)</f>
        <v>0</v>
      </c>
      <c r="R984">
        <f>IFERROR(VLOOKUP(A984,[3]Sheet1!$A:$G,6,FALSE),0)</f>
        <v>0</v>
      </c>
      <c r="S984">
        <f>IFERROR(VLOOKUP(A984,[3]Sheet1!$A:$G,7,FALSE),0)</f>
        <v>0</v>
      </c>
      <c r="T984" t="str">
        <f t="shared" si="91"/>
        <v>Sim</v>
      </c>
      <c r="U984" t="str">
        <f t="shared" si="92"/>
        <v>Sim</v>
      </c>
      <c r="V984" t="str">
        <f t="shared" si="93"/>
        <v>Sim</v>
      </c>
      <c r="W984" t="str">
        <f t="shared" si="94"/>
        <v>Sim</v>
      </c>
      <c r="X984" t="str">
        <f t="shared" si="95"/>
        <v>Não</v>
      </c>
      <c r="Y984" t="str">
        <f t="shared" si="96"/>
        <v>Sim</v>
      </c>
    </row>
    <row r="985" spans="1:25" x14ac:dyDescent="0.25">
      <c r="A985" s="5">
        <v>250990</v>
      </c>
      <c r="B985">
        <f>IFERROR(VLOOKUP(A985,[1]Monitoramento_Base_somente_disp!$A:$J,5,FALSE),0)</f>
        <v>25687</v>
      </c>
      <c r="C985">
        <f>IFERROR(VLOOKUP(A985,[1]Monitoramento_Base_somente_disp!$A:$J,6,FALSE),0)</f>
        <v>6718249</v>
      </c>
      <c r="D985">
        <f>IFERROR(VLOOKUP(A985,[1]Monitoramento_Base_somente_disp!$A:$J,7,FALSE),0)</f>
        <v>17389</v>
      </c>
      <c r="E985">
        <f>IFERROR(VLOOKUP(A985,[1]Monitoramento_Base_somente_disp!$A:$J,8,FALSE),0)</f>
        <v>6318809</v>
      </c>
      <c r="F985">
        <f>IFERROR(VLOOKUP(A985,[1]Monitoramento_Base_somente_disp!$A:$J,9,FALSE),0)</f>
        <v>521</v>
      </c>
      <c r="G985">
        <f>IFERROR(VLOOKUP(A985,[1]Monitoramento_Base_somente_disp!$A:$J,10,FALSE),0)</f>
        <v>1059182</v>
      </c>
      <c r="H985">
        <f>IFERROR(VLOOKUP(A985,[2]Sheet1!$A:$I,4,FALSE),0)</f>
        <v>0</v>
      </c>
      <c r="I985">
        <f>IFERROR(VLOOKUP(A985,[2]Sheet1!$A:$I,5,FALSE),0)</f>
        <v>0</v>
      </c>
      <c r="J985">
        <f>IFERROR(VLOOKUP(A985,[2]Sheet1!$A:$I,6,FALSE),0)</f>
        <v>0</v>
      </c>
      <c r="K985">
        <f>IFERROR(VLOOKUP(A985,[2]Sheet1!$A:$I,7,FALSE),0)</f>
        <v>0</v>
      </c>
      <c r="L985">
        <f>IFERROR(VLOOKUP(A985,[2]Sheet1!$A:$I,8,FALSE),0)</f>
        <v>0</v>
      </c>
      <c r="M985">
        <f>IFERROR(VLOOKUP(A985,[2]Sheet1!$A:$I,9,FALSE),0)</f>
        <v>0</v>
      </c>
      <c r="N985">
        <f>IFERROR(VLOOKUP(A985,[3]Sheet1!$A:$G,2,FALSE),0)</f>
        <v>0</v>
      </c>
      <c r="O985">
        <f>IFERROR(VLOOKUP(A985,[3]Sheet1!$A:$G,3,FALSE),0)</f>
        <v>0</v>
      </c>
      <c r="P985">
        <f>IFERROR(VLOOKUP(A985,[3]Sheet1!$A:$G,4,FALSE),0)</f>
        <v>0</v>
      </c>
      <c r="Q985">
        <f>IFERROR(VLOOKUP(A985,[3]Sheet1!$A:$G,5,FALSE),0)</f>
        <v>0</v>
      </c>
      <c r="R985">
        <f>IFERROR(VLOOKUP(A985,[3]Sheet1!$A:$G,6,FALSE),0)</f>
        <v>0</v>
      </c>
      <c r="S985">
        <f>IFERROR(VLOOKUP(A985,[3]Sheet1!$A:$G,7,FALSE),0)</f>
        <v>0</v>
      </c>
      <c r="T985" t="str">
        <f t="shared" si="91"/>
        <v>Sim</v>
      </c>
      <c r="U985" t="str">
        <f t="shared" si="92"/>
        <v>Sim</v>
      </c>
      <c r="V985" t="str">
        <f t="shared" si="93"/>
        <v>Sim</v>
      </c>
      <c r="W985" t="str">
        <f t="shared" si="94"/>
        <v>Sim</v>
      </c>
      <c r="X985" t="str">
        <f t="shared" si="95"/>
        <v>Sim</v>
      </c>
      <c r="Y985" t="str">
        <f t="shared" si="96"/>
        <v>Sim</v>
      </c>
    </row>
    <row r="986" spans="1:25" x14ac:dyDescent="0.25">
      <c r="A986" s="5">
        <v>251000</v>
      </c>
      <c r="B986">
        <f>IFERROR(VLOOKUP(A986,[1]Monitoramento_Base_somente_disp!$A:$J,5,FALSE),0)</f>
        <v>24250</v>
      </c>
      <c r="C986">
        <f>IFERROR(VLOOKUP(A986,[1]Monitoramento_Base_somente_disp!$A:$J,6,FALSE),0)</f>
        <v>2137586</v>
      </c>
      <c r="D986">
        <f>IFERROR(VLOOKUP(A986,[1]Monitoramento_Base_somente_disp!$A:$J,7,FALSE),0)</f>
        <v>20092</v>
      </c>
      <c r="E986">
        <f>IFERROR(VLOOKUP(A986,[1]Monitoramento_Base_somente_disp!$A:$J,8,FALSE),0)</f>
        <v>2891759</v>
      </c>
      <c r="F986">
        <f>IFERROR(VLOOKUP(A986,[1]Monitoramento_Base_somente_disp!$A:$J,9,FALSE),0)</f>
        <v>1649</v>
      </c>
      <c r="G986">
        <f>IFERROR(VLOOKUP(A986,[1]Monitoramento_Base_somente_disp!$A:$J,10,FALSE),0)</f>
        <v>464617</v>
      </c>
      <c r="H986">
        <f>IFERROR(VLOOKUP(A986,[2]Sheet1!$A:$I,4,FALSE),0)</f>
        <v>0</v>
      </c>
      <c r="I986">
        <f>IFERROR(VLOOKUP(A986,[2]Sheet1!$A:$I,5,FALSE),0)</f>
        <v>0</v>
      </c>
      <c r="J986">
        <f>IFERROR(VLOOKUP(A986,[2]Sheet1!$A:$I,6,FALSE),0)</f>
        <v>0</v>
      </c>
      <c r="K986">
        <f>IFERROR(VLOOKUP(A986,[2]Sheet1!$A:$I,7,FALSE),0)</f>
        <v>0</v>
      </c>
      <c r="L986">
        <f>IFERROR(VLOOKUP(A986,[2]Sheet1!$A:$I,8,FALSE),0)</f>
        <v>0</v>
      </c>
      <c r="M986">
        <f>IFERROR(VLOOKUP(A986,[2]Sheet1!$A:$I,9,FALSE),0)</f>
        <v>0</v>
      </c>
      <c r="N986">
        <f>IFERROR(VLOOKUP(A986,[3]Sheet1!$A:$G,2,FALSE),0)</f>
        <v>0</v>
      </c>
      <c r="O986">
        <f>IFERROR(VLOOKUP(A986,[3]Sheet1!$A:$G,3,FALSE),0)</f>
        <v>0</v>
      </c>
      <c r="P986">
        <f>IFERROR(VLOOKUP(A986,[3]Sheet1!$A:$G,4,FALSE),0)</f>
        <v>0</v>
      </c>
      <c r="Q986">
        <f>IFERROR(VLOOKUP(A986,[3]Sheet1!$A:$G,5,FALSE),0)</f>
        <v>0</v>
      </c>
      <c r="R986">
        <f>IFERROR(VLOOKUP(A986,[3]Sheet1!$A:$G,6,FALSE),0)</f>
        <v>0</v>
      </c>
      <c r="S986">
        <f>IFERROR(VLOOKUP(A986,[3]Sheet1!$A:$G,7,FALSE),0)</f>
        <v>0</v>
      </c>
      <c r="T986" t="str">
        <f t="shared" si="91"/>
        <v>Sim</v>
      </c>
      <c r="U986" t="str">
        <f t="shared" si="92"/>
        <v>Sim</v>
      </c>
      <c r="V986" t="str">
        <f t="shared" si="93"/>
        <v>Sim</v>
      </c>
      <c r="W986" t="str">
        <f t="shared" si="94"/>
        <v>Sim</v>
      </c>
      <c r="X986" t="str">
        <f t="shared" si="95"/>
        <v>Sim</v>
      </c>
      <c r="Y986" t="str">
        <f t="shared" si="96"/>
        <v>Sim</v>
      </c>
    </row>
    <row r="987" spans="1:25" x14ac:dyDescent="0.25">
      <c r="A987" s="5">
        <v>251020</v>
      </c>
      <c r="B987">
        <f>IFERROR(VLOOKUP(A987,[1]Monitoramento_Base_somente_disp!$A:$J,5,FALSE),0)</f>
        <v>7526</v>
      </c>
      <c r="C987">
        <f>IFERROR(VLOOKUP(A987,[1]Monitoramento_Base_somente_disp!$A:$J,6,FALSE),0)</f>
        <v>675976</v>
      </c>
      <c r="D987">
        <f>IFERROR(VLOOKUP(A987,[1]Monitoramento_Base_somente_disp!$A:$J,7,FALSE),0)</f>
        <v>6044</v>
      </c>
      <c r="E987">
        <f>IFERROR(VLOOKUP(A987,[1]Monitoramento_Base_somente_disp!$A:$J,8,FALSE),0)</f>
        <v>697796</v>
      </c>
      <c r="F987">
        <f>IFERROR(VLOOKUP(A987,[1]Monitoramento_Base_somente_disp!$A:$J,9,FALSE),0)</f>
        <v>0</v>
      </c>
      <c r="G987">
        <f>IFERROR(VLOOKUP(A987,[1]Monitoramento_Base_somente_disp!$A:$J,10,FALSE),0)</f>
        <v>105575</v>
      </c>
      <c r="H987">
        <f>IFERROR(VLOOKUP(A987,[2]Sheet1!$A:$I,4,FALSE),0)</f>
        <v>0</v>
      </c>
      <c r="I987">
        <f>IFERROR(VLOOKUP(A987,[2]Sheet1!$A:$I,5,FALSE),0)</f>
        <v>0</v>
      </c>
      <c r="J987">
        <f>IFERROR(VLOOKUP(A987,[2]Sheet1!$A:$I,6,FALSE),0)</f>
        <v>0</v>
      </c>
      <c r="K987">
        <f>IFERROR(VLOOKUP(A987,[2]Sheet1!$A:$I,7,FALSE),0)</f>
        <v>0</v>
      </c>
      <c r="L987">
        <f>IFERROR(VLOOKUP(A987,[2]Sheet1!$A:$I,8,FALSE),0)</f>
        <v>0</v>
      </c>
      <c r="M987">
        <f>IFERROR(VLOOKUP(A987,[2]Sheet1!$A:$I,9,FALSE),0)</f>
        <v>0</v>
      </c>
      <c r="N987">
        <f>IFERROR(VLOOKUP(A987,[3]Sheet1!$A:$G,2,FALSE),0)</f>
        <v>0</v>
      </c>
      <c r="O987">
        <f>IFERROR(VLOOKUP(A987,[3]Sheet1!$A:$G,3,FALSE),0)</f>
        <v>0</v>
      </c>
      <c r="P987">
        <f>IFERROR(VLOOKUP(A987,[3]Sheet1!$A:$G,4,FALSE),0)</f>
        <v>0</v>
      </c>
      <c r="Q987">
        <f>IFERROR(VLOOKUP(A987,[3]Sheet1!$A:$G,5,FALSE),0)</f>
        <v>0</v>
      </c>
      <c r="R987">
        <f>IFERROR(VLOOKUP(A987,[3]Sheet1!$A:$G,6,FALSE),0)</f>
        <v>0</v>
      </c>
      <c r="S987">
        <f>IFERROR(VLOOKUP(A987,[3]Sheet1!$A:$G,7,FALSE),0)</f>
        <v>0</v>
      </c>
      <c r="T987" t="str">
        <f t="shared" si="91"/>
        <v>Sim</v>
      </c>
      <c r="U987" t="str">
        <f t="shared" si="92"/>
        <v>Sim</v>
      </c>
      <c r="V987" t="str">
        <f t="shared" si="93"/>
        <v>Sim</v>
      </c>
      <c r="W987" t="str">
        <f t="shared" si="94"/>
        <v>Sim</v>
      </c>
      <c r="X987" t="str">
        <f t="shared" si="95"/>
        <v>Não</v>
      </c>
      <c r="Y987" t="str">
        <f t="shared" si="96"/>
        <v>Sim</v>
      </c>
    </row>
    <row r="988" spans="1:25" x14ac:dyDescent="0.25">
      <c r="A988" s="5">
        <v>251030</v>
      </c>
      <c r="B988">
        <f>IFERROR(VLOOKUP(A988,[1]Monitoramento_Base_somente_disp!$A:$J,5,FALSE),0)</f>
        <v>34001</v>
      </c>
      <c r="C988">
        <f>IFERROR(VLOOKUP(A988,[1]Monitoramento_Base_somente_disp!$A:$J,6,FALSE),0)</f>
        <v>6858979</v>
      </c>
      <c r="D988">
        <f>IFERROR(VLOOKUP(A988,[1]Monitoramento_Base_somente_disp!$A:$J,7,FALSE),0)</f>
        <v>30320</v>
      </c>
      <c r="E988">
        <f>IFERROR(VLOOKUP(A988,[1]Monitoramento_Base_somente_disp!$A:$J,8,FALSE),0)</f>
        <v>7122624</v>
      </c>
      <c r="F988">
        <f>IFERROR(VLOOKUP(A988,[1]Monitoramento_Base_somente_disp!$A:$J,9,FALSE),0)</f>
        <v>2842</v>
      </c>
      <c r="G988">
        <f>IFERROR(VLOOKUP(A988,[1]Monitoramento_Base_somente_disp!$A:$J,10,FALSE),0)</f>
        <v>1079501</v>
      </c>
      <c r="H988">
        <f>IFERROR(VLOOKUP(A988,[2]Sheet1!$A:$I,4,FALSE),0)</f>
        <v>0</v>
      </c>
      <c r="I988">
        <f>IFERROR(VLOOKUP(A988,[2]Sheet1!$A:$I,5,FALSE),0)</f>
        <v>0</v>
      </c>
      <c r="J988">
        <f>IFERROR(VLOOKUP(A988,[2]Sheet1!$A:$I,6,FALSE),0)</f>
        <v>0</v>
      </c>
      <c r="K988">
        <f>IFERROR(VLOOKUP(A988,[2]Sheet1!$A:$I,7,FALSE),0)</f>
        <v>0</v>
      </c>
      <c r="L988">
        <f>IFERROR(VLOOKUP(A988,[2]Sheet1!$A:$I,8,FALSE),0)</f>
        <v>0</v>
      </c>
      <c r="M988">
        <f>IFERROR(VLOOKUP(A988,[2]Sheet1!$A:$I,9,FALSE),0)</f>
        <v>0</v>
      </c>
      <c r="N988">
        <f>IFERROR(VLOOKUP(A988,[3]Sheet1!$A:$G,2,FALSE),0)</f>
        <v>0</v>
      </c>
      <c r="O988">
        <f>IFERROR(VLOOKUP(A988,[3]Sheet1!$A:$G,3,FALSE),0)</f>
        <v>0</v>
      </c>
      <c r="P988">
        <f>IFERROR(VLOOKUP(A988,[3]Sheet1!$A:$G,4,FALSE),0)</f>
        <v>0</v>
      </c>
      <c r="Q988">
        <f>IFERROR(VLOOKUP(A988,[3]Sheet1!$A:$G,5,FALSE),0)</f>
        <v>0</v>
      </c>
      <c r="R988">
        <f>IFERROR(VLOOKUP(A988,[3]Sheet1!$A:$G,6,FALSE),0)</f>
        <v>0</v>
      </c>
      <c r="S988">
        <f>IFERROR(VLOOKUP(A988,[3]Sheet1!$A:$G,7,FALSE),0)</f>
        <v>0</v>
      </c>
      <c r="T988" t="str">
        <f t="shared" si="91"/>
        <v>Sim</v>
      </c>
      <c r="U988" t="str">
        <f t="shared" si="92"/>
        <v>Sim</v>
      </c>
      <c r="V988" t="str">
        <f t="shared" si="93"/>
        <v>Sim</v>
      </c>
      <c r="W988" t="str">
        <f t="shared" si="94"/>
        <v>Sim</v>
      </c>
      <c r="X988" t="str">
        <f t="shared" si="95"/>
        <v>Sim</v>
      </c>
      <c r="Y988" t="str">
        <f t="shared" si="96"/>
        <v>Sim</v>
      </c>
    </row>
    <row r="989" spans="1:25" x14ac:dyDescent="0.25">
      <c r="A989" s="5">
        <v>251050</v>
      </c>
      <c r="B989">
        <f>IFERROR(VLOOKUP(A989,[1]Monitoramento_Base_somente_disp!$A:$J,5,FALSE),0)</f>
        <v>9300</v>
      </c>
      <c r="C989">
        <f>IFERROR(VLOOKUP(A989,[1]Monitoramento_Base_somente_disp!$A:$J,6,FALSE),0)</f>
        <v>4081440</v>
      </c>
      <c r="D989">
        <f>IFERROR(VLOOKUP(A989,[1]Monitoramento_Base_somente_disp!$A:$J,7,FALSE),0)</f>
        <v>3251</v>
      </c>
      <c r="E989">
        <f>IFERROR(VLOOKUP(A989,[1]Monitoramento_Base_somente_disp!$A:$J,8,FALSE),0)</f>
        <v>4017261</v>
      </c>
      <c r="F989">
        <f>IFERROR(VLOOKUP(A989,[1]Monitoramento_Base_somente_disp!$A:$J,9,FALSE),0)</f>
        <v>284</v>
      </c>
      <c r="G989">
        <f>IFERROR(VLOOKUP(A989,[1]Monitoramento_Base_somente_disp!$A:$J,10,FALSE),0)</f>
        <v>641834</v>
      </c>
      <c r="H989">
        <f>IFERROR(VLOOKUP(A989,[2]Sheet1!$A:$I,4,FALSE),0)</f>
        <v>0</v>
      </c>
      <c r="I989">
        <f>IFERROR(VLOOKUP(A989,[2]Sheet1!$A:$I,5,FALSE),0)</f>
        <v>0</v>
      </c>
      <c r="J989">
        <f>IFERROR(VLOOKUP(A989,[2]Sheet1!$A:$I,6,FALSE),0)</f>
        <v>0</v>
      </c>
      <c r="K989">
        <f>IFERROR(VLOOKUP(A989,[2]Sheet1!$A:$I,7,FALSE),0)</f>
        <v>0</v>
      </c>
      <c r="L989">
        <f>IFERROR(VLOOKUP(A989,[2]Sheet1!$A:$I,8,FALSE),0)</f>
        <v>0</v>
      </c>
      <c r="M989">
        <f>IFERROR(VLOOKUP(A989,[2]Sheet1!$A:$I,9,FALSE),0)</f>
        <v>0</v>
      </c>
      <c r="N989">
        <f>IFERROR(VLOOKUP(A989,[3]Sheet1!$A:$G,2,FALSE),0)</f>
        <v>0</v>
      </c>
      <c r="O989">
        <f>IFERROR(VLOOKUP(A989,[3]Sheet1!$A:$G,3,FALSE),0)</f>
        <v>0</v>
      </c>
      <c r="P989">
        <f>IFERROR(VLOOKUP(A989,[3]Sheet1!$A:$G,4,FALSE),0)</f>
        <v>0</v>
      </c>
      <c r="Q989">
        <f>IFERROR(VLOOKUP(A989,[3]Sheet1!$A:$G,5,FALSE),0)</f>
        <v>0</v>
      </c>
      <c r="R989">
        <f>IFERROR(VLOOKUP(A989,[3]Sheet1!$A:$G,6,FALSE),0)</f>
        <v>0</v>
      </c>
      <c r="S989">
        <f>IFERROR(VLOOKUP(A989,[3]Sheet1!$A:$G,7,FALSE),0)</f>
        <v>0</v>
      </c>
      <c r="T989" t="str">
        <f t="shared" si="91"/>
        <v>Sim</v>
      </c>
      <c r="U989" t="str">
        <f t="shared" si="92"/>
        <v>Sim</v>
      </c>
      <c r="V989" t="str">
        <f t="shared" si="93"/>
        <v>Sim</v>
      </c>
      <c r="W989" t="str">
        <f t="shared" si="94"/>
        <v>Sim</v>
      </c>
      <c r="X989" t="str">
        <f t="shared" si="95"/>
        <v>Sim</v>
      </c>
      <c r="Y989" t="str">
        <f t="shared" si="96"/>
        <v>Sim</v>
      </c>
    </row>
    <row r="990" spans="1:25" x14ac:dyDescent="0.25">
      <c r="A990" s="5">
        <v>251060</v>
      </c>
      <c r="B990">
        <f>IFERROR(VLOOKUP(A990,[1]Monitoramento_Base_somente_disp!$A:$J,5,FALSE),0)</f>
        <v>18560</v>
      </c>
      <c r="C990">
        <f>IFERROR(VLOOKUP(A990,[1]Monitoramento_Base_somente_disp!$A:$J,6,FALSE),0)</f>
        <v>2256914</v>
      </c>
      <c r="D990">
        <f>IFERROR(VLOOKUP(A990,[1]Monitoramento_Base_somente_disp!$A:$J,7,FALSE),0)</f>
        <v>24555</v>
      </c>
      <c r="E990">
        <f>IFERROR(VLOOKUP(A990,[1]Monitoramento_Base_somente_disp!$A:$J,8,FALSE),0)</f>
        <v>1762025</v>
      </c>
      <c r="F990">
        <f>IFERROR(VLOOKUP(A990,[1]Monitoramento_Base_somente_disp!$A:$J,9,FALSE),0)</f>
        <v>50</v>
      </c>
      <c r="G990">
        <f>IFERROR(VLOOKUP(A990,[1]Monitoramento_Base_somente_disp!$A:$J,10,FALSE),0)</f>
        <v>473266</v>
      </c>
      <c r="H990">
        <f>IFERROR(VLOOKUP(A990,[2]Sheet1!$A:$I,4,FALSE),0)</f>
        <v>0</v>
      </c>
      <c r="I990">
        <f>IFERROR(VLOOKUP(A990,[2]Sheet1!$A:$I,5,FALSE),0)</f>
        <v>0</v>
      </c>
      <c r="J990">
        <f>IFERROR(VLOOKUP(A990,[2]Sheet1!$A:$I,6,FALSE),0)</f>
        <v>0</v>
      </c>
      <c r="K990">
        <f>IFERROR(VLOOKUP(A990,[2]Sheet1!$A:$I,7,FALSE),0)</f>
        <v>0</v>
      </c>
      <c r="L990">
        <f>IFERROR(VLOOKUP(A990,[2]Sheet1!$A:$I,8,FALSE),0)</f>
        <v>0</v>
      </c>
      <c r="M990">
        <f>IFERROR(VLOOKUP(A990,[2]Sheet1!$A:$I,9,FALSE),0)</f>
        <v>0</v>
      </c>
      <c r="N990">
        <f>IFERROR(VLOOKUP(A990,[3]Sheet1!$A:$G,2,FALSE),0)</f>
        <v>0</v>
      </c>
      <c r="O990">
        <f>IFERROR(VLOOKUP(A990,[3]Sheet1!$A:$G,3,FALSE),0)</f>
        <v>0</v>
      </c>
      <c r="P990">
        <f>IFERROR(VLOOKUP(A990,[3]Sheet1!$A:$G,4,FALSE),0)</f>
        <v>0</v>
      </c>
      <c r="Q990">
        <f>IFERROR(VLOOKUP(A990,[3]Sheet1!$A:$G,5,FALSE),0)</f>
        <v>0</v>
      </c>
      <c r="R990">
        <f>IFERROR(VLOOKUP(A990,[3]Sheet1!$A:$G,6,FALSE),0)</f>
        <v>0</v>
      </c>
      <c r="S990">
        <f>IFERROR(VLOOKUP(A990,[3]Sheet1!$A:$G,7,FALSE),0)</f>
        <v>0</v>
      </c>
      <c r="T990" t="str">
        <f t="shared" si="91"/>
        <v>Sim</v>
      </c>
      <c r="U990" t="str">
        <f t="shared" si="92"/>
        <v>Sim</v>
      </c>
      <c r="V990" t="str">
        <f t="shared" si="93"/>
        <v>Sim</v>
      </c>
      <c r="W990" t="str">
        <f t="shared" si="94"/>
        <v>Sim</v>
      </c>
      <c r="X990" t="str">
        <f t="shared" si="95"/>
        <v>Sim</v>
      </c>
      <c r="Y990" t="str">
        <f t="shared" si="96"/>
        <v>Sim</v>
      </c>
    </row>
    <row r="991" spans="1:25" x14ac:dyDescent="0.25">
      <c r="A991" s="5">
        <v>251065</v>
      </c>
      <c r="B991">
        <f>IFERROR(VLOOKUP(A991,[1]Monitoramento_Base_somente_disp!$A:$J,5,FALSE),0)</f>
        <v>17197</v>
      </c>
      <c r="C991">
        <f>IFERROR(VLOOKUP(A991,[1]Monitoramento_Base_somente_disp!$A:$J,6,FALSE),0)</f>
        <v>2678214</v>
      </c>
      <c r="D991">
        <f>IFERROR(VLOOKUP(A991,[1]Monitoramento_Base_somente_disp!$A:$J,7,FALSE),0)</f>
        <v>16386</v>
      </c>
      <c r="E991">
        <f>IFERROR(VLOOKUP(A991,[1]Monitoramento_Base_somente_disp!$A:$J,8,FALSE),0)</f>
        <v>2759209</v>
      </c>
      <c r="F991">
        <f>IFERROR(VLOOKUP(A991,[1]Monitoramento_Base_somente_disp!$A:$J,9,FALSE),0)</f>
        <v>0</v>
      </c>
      <c r="G991">
        <f>IFERROR(VLOOKUP(A991,[1]Monitoramento_Base_somente_disp!$A:$J,10,FALSE),0)</f>
        <v>432335</v>
      </c>
      <c r="H991">
        <f>IFERROR(VLOOKUP(A991,[2]Sheet1!$A:$I,4,FALSE),0)</f>
        <v>0</v>
      </c>
      <c r="I991">
        <f>IFERROR(VLOOKUP(A991,[2]Sheet1!$A:$I,5,FALSE),0)</f>
        <v>0</v>
      </c>
      <c r="J991">
        <f>IFERROR(VLOOKUP(A991,[2]Sheet1!$A:$I,6,FALSE),0)</f>
        <v>0</v>
      </c>
      <c r="K991">
        <f>IFERROR(VLOOKUP(A991,[2]Sheet1!$A:$I,7,FALSE),0)</f>
        <v>0</v>
      </c>
      <c r="L991">
        <f>IFERROR(VLOOKUP(A991,[2]Sheet1!$A:$I,8,FALSE),0)</f>
        <v>0</v>
      </c>
      <c r="M991">
        <f>IFERROR(VLOOKUP(A991,[2]Sheet1!$A:$I,9,FALSE),0)</f>
        <v>0</v>
      </c>
      <c r="N991">
        <f>IFERROR(VLOOKUP(A991,[3]Sheet1!$A:$G,2,FALSE),0)</f>
        <v>0</v>
      </c>
      <c r="O991">
        <f>IFERROR(VLOOKUP(A991,[3]Sheet1!$A:$G,3,FALSE),0)</f>
        <v>0</v>
      </c>
      <c r="P991">
        <f>IFERROR(VLOOKUP(A991,[3]Sheet1!$A:$G,4,FALSE),0)</f>
        <v>0</v>
      </c>
      <c r="Q991">
        <f>IFERROR(VLOOKUP(A991,[3]Sheet1!$A:$G,5,FALSE),0)</f>
        <v>0</v>
      </c>
      <c r="R991">
        <f>IFERROR(VLOOKUP(A991,[3]Sheet1!$A:$G,6,FALSE),0)</f>
        <v>0</v>
      </c>
      <c r="S991">
        <f>IFERROR(VLOOKUP(A991,[3]Sheet1!$A:$G,7,FALSE),0)</f>
        <v>0</v>
      </c>
      <c r="T991" t="str">
        <f t="shared" si="91"/>
        <v>Sim</v>
      </c>
      <c r="U991" t="str">
        <f t="shared" si="92"/>
        <v>Sim</v>
      </c>
      <c r="V991" t="str">
        <f t="shared" si="93"/>
        <v>Sim</v>
      </c>
      <c r="W991" t="str">
        <f t="shared" si="94"/>
        <v>Sim</v>
      </c>
      <c r="X991" t="str">
        <f t="shared" si="95"/>
        <v>Não</v>
      </c>
      <c r="Y991" t="str">
        <f t="shared" si="96"/>
        <v>Sim</v>
      </c>
    </row>
    <row r="992" spans="1:25" x14ac:dyDescent="0.25">
      <c r="A992" s="5">
        <v>251070</v>
      </c>
      <c r="B992">
        <f>IFERROR(VLOOKUP(A992,[1]Monitoramento_Base_somente_disp!$A:$J,5,FALSE),0)</f>
        <v>2101</v>
      </c>
      <c r="C992">
        <f>IFERROR(VLOOKUP(A992,[1]Monitoramento_Base_somente_disp!$A:$J,6,FALSE),0)</f>
        <v>3664979</v>
      </c>
      <c r="D992">
        <f>IFERROR(VLOOKUP(A992,[1]Monitoramento_Base_somente_disp!$A:$J,7,FALSE),0)</f>
        <v>993</v>
      </c>
      <c r="E992">
        <f>IFERROR(VLOOKUP(A992,[1]Monitoramento_Base_somente_disp!$A:$J,8,FALSE),0)</f>
        <v>3734346</v>
      </c>
      <c r="F992">
        <f>IFERROR(VLOOKUP(A992,[1]Monitoramento_Base_somente_disp!$A:$J,9,FALSE),0)</f>
        <v>0</v>
      </c>
      <c r="G992">
        <f>IFERROR(VLOOKUP(A992,[1]Monitoramento_Base_somente_disp!$A:$J,10,FALSE),0)</f>
        <v>601570</v>
      </c>
      <c r="H992">
        <f>IFERROR(VLOOKUP(A992,[2]Sheet1!$A:$I,4,FALSE),0)</f>
        <v>0</v>
      </c>
      <c r="I992">
        <f>IFERROR(VLOOKUP(A992,[2]Sheet1!$A:$I,5,FALSE),0)</f>
        <v>0</v>
      </c>
      <c r="J992">
        <f>IFERROR(VLOOKUP(A992,[2]Sheet1!$A:$I,6,FALSE),0)</f>
        <v>0</v>
      </c>
      <c r="K992">
        <f>IFERROR(VLOOKUP(A992,[2]Sheet1!$A:$I,7,FALSE),0)</f>
        <v>0</v>
      </c>
      <c r="L992">
        <f>IFERROR(VLOOKUP(A992,[2]Sheet1!$A:$I,8,FALSE),0)</f>
        <v>0</v>
      </c>
      <c r="M992">
        <f>IFERROR(VLOOKUP(A992,[2]Sheet1!$A:$I,9,FALSE),0)</f>
        <v>0</v>
      </c>
      <c r="N992">
        <f>IFERROR(VLOOKUP(A992,[3]Sheet1!$A:$G,2,FALSE),0)</f>
        <v>0</v>
      </c>
      <c r="O992">
        <f>IFERROR(VLOOKUP(A992,[3]Sheet1!$A:$G,3,FALSE),0)</f>
        <v>0</v>
      </c>
      <c r="P992">
        <f>IFERROR(VLOOKUP(A992,[3]Sheet1!$A:$G,4,FALSE),0)</f>
        <v>0</v>
      </c>
      <c r="Q992">
        <f>IFERROR(VLOOKUP(A992,[3]Sheet1!$A:$G,5,FALSE),0)</f>
        <v>0</v>
      </c>
      <c r="R992">
        <f>IFERROR(VLOOKUP(A992,[3]Sheet1!$A:$G,6,FALSE),0)</f>
        <v>0</v>
      </c>
      <c r="S992">
        <f>IFERROR(VLOOKUP(A992,[3]Sheet1!$A:$G,7,FALSE),0)</f>
        <v>0</v>
      </c>
      <c r="T992" t="str">
        <f t="shared" si="91"/>
        <v>Sim</v>
      </c>
      <c r="U992" t="str">
        <f t="shared" si="92"/>
        <v>Sim</v>
      </c>
      <c r="V992" t="str">
        <f t="shared" si="93"/>
        <v>Sim</v>
      </c>
      <c r="W992" t="str">
        <f t="shared" si="94"/>
        <v>Sim</v>
      </c>
      <c r="X992" t="str">
        <f t="shared" si="95"/>
        <v>Não</v>
      </c>
      <c r="Y992" t="str">
        <f t="shared" si="96"/>
        <v>Sim</v>
      </c>
    </row>
    <row r="993" spans="1:25" x14ac:dyDescent="0.25">
      <c r="A993" s="5">
        <v>251080</v>
      </c>
      <c r="B993">
        <f>IFERROR(VLOOKUP(A993,[1]Monitoramento_Base_somente_disp!$A:$J,5,FALSE),0)</f>
        <v>226006</v>
      </c>
      <c r="C993">
        <f>IFERROR(VLOOKUP(A993,[1]Monitoramento_Base_somente_disp!$A:$J,6,FALSE),0)</f>
        <v>20286975</v>
      </c>
      <c r="D993">
        <f>IFERROR(VLOOKUP(A993,[1]Monitoramento_Base_somente_disp!$A:$J,7,FALSE),0)</f>
        <v>247876</v>
      </c>
      <c r="E993">
        <f>IFERROR(VLOOKUP(A993,[1]Monitoramento_Base_somente_disp!$A:$J,8,FALSE),0)</f>
        <v>22392048</v>
      </c>
      <c r="F993">
        <f>IFERROR(VLOOKUP(A993,[1]Monitoramento_Base_somente_disp!$A:$J,9,FALSE),0)</f>
        <v>0</v>
      </c>
      <c r="G993">
        <f>IFERROR(VLOOKUP(A993,[1]Monitoramento_Base_somente_disp!$A:$J,10,FALSE),0)</f>
        <v>3218407</v>
      </c>
      <c r="H993">
        <f>IFERROR(VLOOKUP(A993,[2]Sheet1!$A:$I,4,FALSE),0)</f>
        <v>0</v>
      </c>
      <c r="I993">
        <f>IFERROR(VLOOKUP(A993,[2]Sheet1!$A:$I,5,FALSE),0)</f>
        <v>0</v>
      </c>
      <c r="J993">
        <f>IFERROR(VLOOKUP(A993,[2]Sheet1!$A:$I,6,FALSE),0)</f>
        <v>0</v>
      </c>
      <c r="K993">
        <f>IFERROR(VLOOKUP(A993,[2]Sheet1!$A:$I,7,FALSE),0)</f>
        <v>0</v>
      </c>
      <c r="L993">
        <f>IFERROR(VLOOKUP(A993,[2]Sheet1!$A:$I,8,FALSE),0)</f>
        <v>0</v>
      </c>
      <c r="M993">
        <f>IFERROR(VLOOKUP(A993,[2]Sheet1!$A:$I,9,FALSE),0)</f>
        <v>0</v>
      </c>
      <c r="N993">
        <f>IFERROR(VLOOKUP(A993,[3]Sheet1!$A:$G,2,FALSE),0)</f>
        <v>0</v>
      </c>
      <c r="O993">
        <f>IFERROR(VLOOKUP(A993,[3]Sheet1!$A:$G,3,FALSE),0)</f>
        <v>0</v>
      </c>
      <c r="P993">
        <f>IFERROR(VLOOKUP(A993,[3]Sheet1!$A:$G,4,FALSE),0)</f>
        <v>0</v>
      </c>
      <c r="Q993">
        <f>IFERROR(VLOOKUP(A993,[3]Sheet1!$A:$G,5,FALSE),0)</f>
        <v>0</v>
      </c>
      <c r="R993">
        <f>IFERROR(VLOOKUP(A993,[3]Sheet1!$A:$G,6,FALSE),0)</f>
        <v>0</v>
      </c>
      <c r="S993">
        <f>IFERROR(VLOOKUP(A993,[3]Sheet1!$A:$G,7,FALSE),0)</f>
        <v>0</v>
      </c>
      <c r="T993" t="str">
        <f t="shared" si="91"/>
        <v>Sim</v>
      </c>
      <c r="U993" t="str">
        <f t="shared" si="92"/>
        <v>Sim</v>
      </c>
      <c r="V993" t="str">
        <f t="shared" si="93"/>
        <v>Sim</v>
      </c>
      <c r="W993" t="str">
        <f t="shared" si="94"/>
        <v>Sim</v>
      </c>
      <c r="X993" t="str">
        <f t="shared" si="95"/>
        <v>Não</v>
      </c>
      <c r="Y993" t="str">
        <f t="shared" si="96"/>
        <v>Sim</v>
      </c>
    </row>
    <row r="994" spans="1:25" x14ac:dyDescent="0.25">
      <c r="A994" s="5">
        <v>251090</v>
      </c>
      <c r="B994">
        <f>IFERROR(VLOOKUP(A994,[1]Monitoramento_Base_somente_disp!$A:$J,5,FALSE),0)</f>
        <v>60473</v>
      </c>
      <c r="C994">
        <f>IFERROR(VLOOKUP(A994,[1]Monitoramento_Base_somente_disp!$A:$J,6,FALSE),0)</f>
        <v>20434800</v>
      </c>
      <c r="D994">
        <f>IFERROR(VLOOKUP(A994,[1]Monitoramento_Base_somente_disp!$A:$J,7,FALSE),0)</f>
        <v>30919</v>
      </c>
      <c r="E994">
        <f>IFERROR(VLOOKUP(A994,[1]Monitoramento_Base_somente_disp!$A:$J,8,FALSE),0)</f>
        <v>20291408</v>
      </c>
      <c r="F994">
        <f>IFERROR(VLOOKUP(A994,[1]Monitoramento_Base_somente_disp!$A:$J,9,FALSE),0)</f>
        <v>0</v>
      </c>
      <c r="G994">
        <f>IFERROR(VLOOKUP(A994,[1]Monitoramento_Base_somente_disp!$A:$J,10,FALSE),0)</f>
        <v>3248140</v>
      </c>
      <c r="H994">
        <f>IFERROR(VLOOKUP(A994,[2]Sheet1!$A:$I,4,FALSE),0)</f>
        <v>0</v>
      </c>
      <c r="I994">
        <f>IFERROR(VLOOKUP(A994,[2]Sheet1!$A:$I,5,FALSE),0)</f>
        <v>0</v>
      </c>
      <c r="J994">
        <f>IFERROR(VLOOKUP(A994,[2]Sheet1!$A:$I,6,FALSE),0)</f>
        <v>0</v>
      </c>
      <c r="K994">
        <f>IFERROR(VLOOKUP(A994,[2]Sheet1!$A:$I,7,FALSE),0)</f>
        <v>0</v>
      </c>
      <c r="L994">
        <f>IFERROR(VLOOKUP(A994,[2]Sheet1!$A:$I,8,FALSE),0)</f>
        <v>0</v>
      </c>
      <c r="M994">
        <f>IFERROR(VLOOKUP(A994,[2]Sheet1!$A:$I,9,FALSE),0)</f>
        <v>0</v>
      </c>
      <c r="N994">
        <f>IFERROR(VLOOKUP(A994,[3]Sheet1!$A:$G,2,FALSE),0)</f>
        <v>0</v>
      </c>
      <c r="O994">
        <f>IFERROR(VLOOKUP(A994,[3]Sheet1!$A:$G,3,FALSE),0)</f>
        <v>0</v>
      </c>
      <c r="P994">
        <f>IFERROR(VLOOKUP(A994,[3]Sheet1!$A:$G,4,FALSE),0)</f>
        <v>0</v>
      </c>
      <c r="Q994">
        <f>IFERROR(VLOOKUP(A994,[3]Sheet1!$A:$G,5,FALSE),0)</f>
        <v>0</v>
      </c>
      <c r="R994">
        <f>IFERROR(VLOOKUP(A994,[3]Sheet1!$A:$G,6,FALSE),0)</f>
        <v>0</v>
      </c>
      <c r="S994">
        <f>IFERROR(VLOOKUP(A994,[3]Sheet1!$A:$G,7,FALSE),0)</f>
        <v>0</v>
      </c>
      <c r="T994" t="str">
        <f t="shared" si="91"/>
        <v>Sim</v>
      </c>
      <c r="U994" t="str">
        <f t="shared" si="92"/>
        <v>Sim</v>
      </c>
      <c r="V994" t="str">
        <f t="shared" si="93"/>
        <v>Sim</v>
      </c>
      <c r="W994" t="str">
        <f t="shared" si="94"/>
        <v>Sim</v>
      </c>
      <c r="X994" t="str">
        <f t="shared" si="95"/>
        <v>Não</v>
      </c>
      <c r="Y994" t="str">
        <f t="shared" si="96"/>
        <v>Sim</v>
      </c>
    </row>
    <row r="995" spans="1:25" x14ac:dyDescent="0.25">
      <c r="A995" s="5">
        <v>251100</v>
      </c>
      <c r="B995">
        <f>IFERROR(VLOOKUP(A995,[1]Monitoramento_Base_somente_disp!$A:$J,5,FALSE),0)</f>
        <v>27073</v>
      </c>
      <c r="C995">
        <f>IFERROR(VLOOKUP(A995,[1]Monitoramento_Base_somente_disp!$A:$J,6,FALSE),0)</f>
        <v>6166366</v>
      </c>
      <c r="D995">
        <f>IFERROR(VLOOKUP(A995,[1]Monitoramento_Base_somente_disp!$A:$J,7,FALSE),0)</f>
        <v>20106</v>
      </c>
      <c r="E995">
        <f>IFERROR(VLOOKUP(A995,[1]Monitoramento_Base_somente_disp!$A:$J,8,FALSE),0)</f>
        <v>7474334</v>
      </c>
      <c r="F995">
        <f>IFERROR(VLOOKUP(A995,[1]Monitoramento_Base_somente_disp!$A:$J,9,FALSE),0)</f>
        <v>0</v>
      </c>
      <c r="G995">
        <f>IFERROR(VLOOKUP(A995,[1]Monitoramento_Base_somente_disp!$A:$J,10,FALSE),0)</f>
        <v>1335175</v>
      </c>
      <c r="H995">
        <f>IFERROR(VLOOKUP(A995,[2]Sheet1!$A:$I,4,FALSE),0)</f>
        <v>0</v>
      </c>
      <c r="I995">
        <f>IFERROR(VLOOKUP(A995,[2]Sheet1!$A:$I,5,FALSE),0)</f>
        <v>0</v>
      </c>
      <c r="J995">
        <f>IFERROR(VLOOKUP(A995,[2]Sheet1!$A:$I,6,FALSE),0)</f>
        <v>0</v>
      </c>
      <c r="K995">
        <f>IFERROR(VLOOKUP(A995,[2]Sheet1!$A:$I,7,FALSE),0)</f>
        <v>0</v>
      </c>
      <c r="L995">
        <f>IFERROR(VLOOKUP(A995,[2]Sheet1!$A:$I,8,FALSE),0)</f>
        <v>0</v>
      </c>
      <c r="M995">
        <f>IFERROR(VLOOKUP(A995,[2]Sheet1!$A:$I,9,FALSE),0)</f>
        <v>0</v>
      </c>
      <c r="N995">
        <f>IFERROR(VLOOKUP(A995,[3]Sheet1!$A:$G,2,FALSE),0)</f>
        <v>0</v>
      </c>
      <c r="O995">
        <f>IFERROR(VLOOKUP(A995,[3]Sheet1!$A:$G,3,FALSE),0)</f>
        <v>0</v>
      </c>
      <c r="P995">
        <f>IFERROR(VLOOKUP(A995,[3]Sheet1!$A:$G,4,FALSE),0)</f>
        <v>0</v>
      </c>
      <c r="Q995">
        <f>IFERROR(VLOOKUP(A995,[3]Sheet1!$A:$G,5,FALSE),0)</f>
        <v>0</v>
      </c>
      <c r="R995">
        <f>IFERROR(VLOOKUP(A995,[3]Sheet1!$A:$G,6,FALSE),0)</f>
        <v>0</v>
      </c>
      <c r="S995">
        <f>IFERROR(VLOOKUP(A995,[3]Sheet1!$A:$G,7,FALSE),0)</f>
        <v>0</v>
      </c>
      <c r="T995" t="str">
        <f t="shared" si="91"/>
        <v>Sim</v>
      </c>
      <c r="U995" t="str">
        <f t="shared" si="92"/>
        <v>Sim</v>
      </c>
      <c r="V995" t="str">
        <f t="shared" si="93"/>
        <v>Sim</v>
      </c>
      <c r="W995" t="str">
        <f t="shared" si="94"/>
        <v>Sim</v>
      </c>
      <c r="X995" t="str">
        <f t="shared" si="95"/>
        <v>Não</v>
      </c>
      <c r="Y995" t="str">
        <f t="shared" si="96"/>
        <v>Sim</v>
      </c>
    </row>
    <row r="996" spans="1:25" x14ac:dyDescent="0.25">
      <c r="A996" s="5">
        <v>251110</v>
      </c>
      <c r="B996">
        <f>IFERROR(VLOOKUP(A996,[1]Monitoramento_Base_somente_disp!$A:$J,5,FALSE),0)</f>
        <v>19094</v>
      </c>
      <c r="C996">
        <f>IFERROR(VLOOKUP(A996,[1]Monitoramento_Base_somente_disp!$A:$J,6,FALSE),0)</f>
        <v>2785273</v>
      </c>
      <c r="D996">
        <f>IFERROR(VLOOKUP(A996,[1]Monitoramento_Base_somente_disp!$A:$J,7,FALSE),0)</f>
        <v>24402</v>
      </c>
      <c r="E996">
        <f>IFERROR(VLOOKUP(A996,[1]Monitoramento_Base_somente_disp!$A:$J,8,FALSE),0)</f>
        <v>3590322</v>
      </c>
      <c r="F996">
        <f>IFERROR(VLOOKUP(A996,[1]Monitoramento_Base_somente_disp!$A:$J,9,FALSE),0)</f>
        <v>1536</v>
      </c>
      <c r="G996">
        <f>IFERROR(VLOOKUP(A996,[1]Monitoramento_Base_somente_disp!$A:$J,10,FALSE),0)</f>
        <v>520582</v>
      </c>
      <c r="H996">
        <f>IFERROR(VLOOKUP(A996,[2]Sheet1!$A:$I,4,FALSE),0)</f>
        <v>0</v>
      </c>
      <c r="I996">
        <f>IFERROR(VLOOKUP(A996,[2]Sheet1!$A:$I,5,FALSE),0)</f>
        <v>0</v>
      </c>
      <c r="J996">
        <f>IFERROR(VLOOKUP(A996,[2]Sheet1!$A:$I,6,FALSE),0)</f>
        <v>0</v>
      </c>
      <c r="K996">
        <f>IFERROR(VLOOKUP(A996,[2]Sheet1!$A:$I,7,FALSE),0)</f>
        <v>0</v>
      </c>
      <c r="L996">
        <f>IFERROR(VLOOKUP(A996,[2]Sheet1!$A:$I,8,FALSE),0)</f>
        <v>0</v>
      </c>
      <c r="M996">
        <f>IFERROR(VLOOKUP(A996,[2]Sheet1!$A:$I,9,FALSE),0)</f>
        <v>0</v>
      </c>
      <c r="N996">
        <f>IFERROR(VLOOKUP(A996,[3]Sheet1!$A:$G,2,FALSE),0)</f>
        <v>0</v>
      </c>
      <c r="O996">
        <f>IFERROR(VLOOKUP(A996,[3]Sheet1!$A:$G,3,FALSE),0)</f>
        <v>0</v>
      </c>
      <c r="P996">
        <f>IFERROR(VLOOKUP(A996,[3]Sheet1!$A:$G,4,FALSE),0)</f>
        <v>0</v>
      </c>
      <c r="Q996">
        <f>IFERROR(VLOOKUP(A996,[3]Sheet1!$A:$G,5,FALSE),0)</f>
        <v>0</v>
      </c>
      <c r="R996">
        <f>IFERROR(VLOOKUP(A996,[3]Sheet1!$A:$G,6,FALSE),0)</f>
        <v>0</v>
      </c>
      <c r="S996">
        <f>IFERROR(VLOOKUP(A996,[3]Sheet1!$A:$G,7,FALSE),0)</f>
        <v>0</v>
      </c>
      <c r="T996" t="str">
        <f t="shared" si="91"/>
        <v>Sim</v>
      </c>
      <c r="U996" t="str">
        <f t="shared" si="92"/>
        <v>Sim</v>
      </c>
      <c r="V996" t="str">
        <f t="shared" si="93"/>
        <v>Sim</v>
      </c>
      <c r="W996" t="str">
        <f t="shared" si="94"/>
        <v>Sim</v>
      </c>
      <c r="X996" t="str">
        <f t="shared" si="95"/>
        <v>Sim</v>
      </c>
      <c r="Y996" t="str">
        <f t="shared" si="96"/>
        <v>Sim</v>
      </c>
    </row>
    <row r="997" spans="1:25" x14ac:dyDescent="0.25">
      <c r="A997" s="5">
        <v>251120</v>
      </c>
      <c r="B997">
        <f>IFERROR(VLOOKUP(A997,[1]Monitoramento_Base_somente_disp!$A:$J,5,FALSE),0)</f>
        <v>9181</v>
      </c>
      <c r="C997">
        <f>IFERROR(VLOOKUP(A997,[1]Monitoramento_Base_somente_disp!$A:$J,6,FALSE),0)</f>
        <v>134354673</v>
      </c>
      <c r="D997">
        <f>IFERROR(VLOOKUP(A997,[1]Monitoramento_Base_somente_disp!$A:$J,7,FALSE),0)</f>
        <v>7253</v>
      </c>
      <c r="E997">
        <f>IFERROR(VLOOKUP(A997,[1]Monitoramento_Base_somente_disp!$A:$J,8,FALSE),0)</f>
        <v>140041688</v>
      </c>
      <c r="F997">
        <f>IFERROR(VLOOKUP(A997,[1]Monitoramento_Base_somente_disp!$A:$J,9,FALSE),0)</f>
        <v>30</v>
      </c>
      <c r="G997">
        <f>IFERROR(VLOOKUP(A997,[1]Monitoramento_Base_somente_disp!$A:$J,10,FALSE),0)</f>
        <v>22575980</v>
      </c>
      <c r="H997">
        <f>IFERROR(VLOOKUP(A997,[2]Sheet1!$A:$I,4,FALSE),0)</f>
        <v>0</v>
      </c>
      <c r="I997">
        <f>IFERROR(VLOOKUP(A997,[2]Sheet1!$A:$I,5,FALSE),0)</f>
        <v>0</v>
      </c>
      <c r="J997">
        <f>IFERROR(VLOOKUP(A997,[2]Sheet1!$A:$I,6,FALSE),0)</f>
        <v>0</v>
      </c>
      <c r="K997">
        <f>IFERROR(VLOOKUP(A997,[2]Sheet1!$A:$I,7,FALSE),0)</f>
        <v>0</v>
      </c>
      <c r="L997">
        <f>IFERROR(VLOOKUP(A997,[2]Sheet1!$A:$I,8,FALSE),0)</f>
        <v>0</v>
      </c>
      <c r="M997">
        <f>IFERROR(VLOOKUP(A997,[2]Sheet1!$A:$I,9,FALSE),0)</f>
        <v>0</v>
      </c>
      <c r="N997">
        <f>IFERROR(VLOOKUP(A997,[3]Sheet1!$A:$G,2,FALSE),0)</f>
        <v>0</v>
      </c>
      <c r="O997">
        <f>IFERROR(VLOOKUP(A997,[3]Sheet1!$A:$G,3,FALSE),0)</f>
        <v>0</v>
      </c>
      <c r="P997">
        <f>IFERROR(VLOOKUP(A997,[3]Sheet1!$A:$G,4,FALSE),0)</f>
        <v>0</v>
      </c>
      <c r="Q997">
        <f>IFERROR(VLOOKUP(A997,[3]Sheet1!$A:$G,5,FALSE),0)</f>
        <v>0</v>
      </c>
      <c r="R997">
        <f>IFERROR(VLOOKUP(A997,[3]Sheet1!$A:$G,6,FALSE),0)</f>
        <v>0</v>
      </c>
      <c r="S997">
        <f>IFERROR(VLOOKUP(A997,[3]Sheet1!$A:$G,7,FALSE),0)</f>
        <v>0</v>
      </c>
      <c r="T997" t="str">
        <f t="shared" si="91"/>
        <v>Sim</v>
      </c>
      <c r="U997" t="str">
        <f t="shared" si="92"/>
        <v>Sim</v>
      </c>
      <c r="V997" t="str">
        <f t="shared" si="93"/>
        <v>Sim</v>
      </c>
      <c r="W997" t="str">
        <f t="shared" si="94"/>
        <v>Sim</v>
      </c>
      <c r="X997" t="str">
        <f t="shared" si="95"/>
        <v>Sim</v>
      </c>
      <c r="Y997" t="str">
        <f t="shared" si="96"/>
        <v>Sim</v>
      </c>
    </row>
    <row r="998" spans="1:25" x14ac:dyDescent="0.25">
      <c r="A998" s="5">
        <v>251130</v>
      </c>
      <c r="B998">
        <f>IFERROR(VLOOKUP(A998,[1]Monitoramento_Base_somente_disp!$A:$J,5,FALSE),0)</f>
        <v>0</v>
      </c>
      <c r="C998">
        <f>IFERROR(VLOOKUP(A998,[1]Monitoramento_Base_somente_disp!$A:$J,6,FALSE),0)</f>
        <v>0</v>
      </c>
      <c r="D998">
        <f>IFERROR(VLOOKUP(A998,[1]Monitoramento_Base_somente_disp!$A:$J,7,FALSE),0)</f>
        <v>0</v>
      </c>
      <c r="E998">
        <f>IFERROR(VLOOKUP(A998,[1]Monitoramento_Base_somente_disp!$A:$J,8,FALSE),0)</f>
        <v>0</v>
      </c>
      <c r="F998">
        <f>IFERROR(VLOOKUP(A998,[1]Monitoramento_Base_somente_disp!$A:$J,9,FALSE),0)</f>
        <v>0</v>
      </c>
      <c r="G998">
        <f>IFERROR(VLOOKUP(A998,[1]Monitoramento_Base_somente_disp!$A:$J,10,FALSE),0)</f>
        <v>0</v>
      </c>
      <c r="H998">
        <f>IFERROR(VLOOKUP(A998,[2]Sheet1!$A:$I,4,FALSE),0)</f>
        <v>0</v>
      </c>
      <c r="I998">
        <f>IFERROR(VLOOKUP(A998,[2]Sheet1!$A:$I,5,FALSE),0)</f>
        <v>0</v>
      </c>
      <c r="J998">
        <f>IFERROR(VLOOKUP(A998,[2]Sheet1!$A:$I,6,FALSE),0)</f>
        <v>0</v>
      </c>
      <c r="K998">
        <f>IFERROR(VLOOKUP(A998,[2]Sheet1!$A:$I,7,FALSE),0)</f>
        <v>0</v>
      </c>
      <c r="L998">
        <f>IFERROR(VLOOKUP(A998,[2]Sheet1!$A:$I,8,FALSE),0)</f>
        <v>0</v>
      </c>
      <c r="M998">
        <f>IFERROR(VLOOKUP(A998,[2]Sheet1!$A:$I,9,FALSE),0)</f>
        <v>0</v>
      </c>
      <c r="N998">
        <f>IFERROR(VLOOKUP(A998,[3]Sheet1!$A:$G,2,FALSE),0)</f>
        <v>0</v>
      </c>
      <c r="O998">
        <f>IFERROR(VLOOKUP(A998,[3]Sheet1!$A:$G,3,FALSE),0)</f>
        <v>0</v>
      </c>
      <c r="P998">
        <f>IFERROR(VLOOKUP(A998,[3]Sheet1!$A:$G,4,FALSE),0)</f>
        <v>0</v>
      </c>
      <c r="Q998">
        <f>IFERROR(VLOOKUP(A998,[3]Sheet1!$A:$G,5,FALSE),0)</f>
        <v>0</v>
      </c>
      <c r="R998">
        <f>IFERROR(VLOOKUP(A998,[3]Sheet1!$A:$G,6,FALSE),0)</f>
        <v>0</v>
      </c>
      <c r="S998">
        <f>IFERROR(VLOOKUP(A998,[3]Sheet1!$A:$G,7,FALSE),0)</f>
        <v>0</v>
      </c>
      <c r="T998" t="str">
        <f t="shared" si="91"/>
        <v>Não</v>
      </c>
      <c r="U998" t="str">
        <f t="shared" si="92"/>
        <v>Não</v>
      </c>
      <c r="V998" t="str">
        <f t="shared" si="93"/>
        <v>Não</v>
      </c>
      <c r="W998" t="str">
        <f t="shared" si="94"/>
        <v>Não</v>
      </c>
      <c r="X998" t="str">
        <f t="shared" si="95"/>
        <v>Não</v>
      </c>
      <c r="Y998" t="str">
        <f t="shared" si="96"/>
        <v>Não</v>
      </c>
    </row>
    <row r="999" spans="1:25" x14ac:dyDescent="0.25">
      <c r="A999" s="5">
        <v>251140</v>
      </c>
      <c r="B999">
        <f>IFERROR(VLOOKUP(A999,[1]Monitoramento_Base_somente_disp!$A:$J,5,FALSE),0)</f>
        <v>117506</v>
      </c>
      <c r="C999">
        <f>IFERROR(VLOOKUP(A999,[1]Monitoramento_Base_somente_disp!$A:$J,6,FALSE),0)</f>
        <v>8928794</v>
      </c>
      <c r="D999">
        <f>IFERROR(VLOOKUP(A999,[1]Monitoramento_Base_somente_disp!$A:$J,7,FALSE),0)</f>
        <v>54445</v>
      </c>
      <c r="E999">
        <f>IFERROR(VLOOKUP(A999,[1]Monitoramento_Base_somente_disp!$A:$J,8,FALSE),0)</f>
        <v>10837091</v>
      </c>
      <c r="F999">
        <f>IFERROR(VLOOKUP(A999,[1]Monitoramento_Base_somente_disp!$A:$J,9,FALSE),0)</f>
        <v>7203</v>
      </c>
      <c r="G999">
        <f>IFERROR(VLOOKUP(A999,[1]Monitoramento_Base_somente_disp!$A:$J,10,FALSE),0)</f>
        <v>1875030</v>
      </c>
      <c r="H999">
        <f>IFERROR(VLOOKUP(A999,[2]Sheet1!$A:$I,4,FALSE),0)</f>
        <v>0</v>
      </c>
      <c r="I999">
        <f>IFERROR(VLOOKUP(A999,[2]Sheet1!$A:$I,5,FALSE),0)</f>
        <v>0</v>
      </c>
      <c r="J999">
        <f>IFERROR(VLOOKUP(A999,[2]Sheet1!$A:$I,6,FALSE),0)</f>
        <v>0</v>
      </c>
      <c r="K999">
        <f>IFERROR(VLOOKUP(A999,[2]Sheet1!$A:$I,7,FALSE),0)</f>
        <v>0</v>
      </c>
      <c r="L999">
        <f>IFERROR(VLOOKUP(A999,[2]Sheet1!$A:$I,8,FALSE),0)</f>
        <v>0</v>
      </c>
      <c r="M999">
        <f>IFERROR(VLOOKUP(A999,[2]Sheet1!$A:$I,9,FALSE),0)</f>
        <v>0</v>
      </c>
      <c r="N999">
        <f>IFERROR(VLOOKUP(A999,[3]Sheet1!$A:$G,2,FALSE),0)</f>
        <v>0</v>
      </c>
      <c r="O999">
        <f>IFERROR(VLOOKUP(A999,[3]Sheet1!$A:$G,3,FALSE),0)</f>
        <v>0</v>
      </c>
      <c r="P999">
        <f>IFERROR(VLOOKUP(A999,[3]Sheet1!$A:$G,4,FALSE),0)</f>
        <v>0</v>
      </c>
      <c r="Q999">
        <f>IFERROR(VLOOKUP(A999,[3]Sheet1!$A:$G,5,FALSE),0)</f>
        <v>0</v>
      </c>
      <c r="R999">
        <f>IFERROR(VLOOKUP(A999,[3]Sheet1!$A:$G,6,FALSE),0)</f>
        <v>0</v>
      </c>
      <c r="S999">
        <f>IFERROR(VLOOKUP(A999,[3]Sheet1!$A:$G,7,FALSE),0)</f>
        <v>0</v>
      </c>
      <c r="T999" t="str">
        <f t="shared" si="91"/>
        <v>Sim</v>
      </c>
      <c r="U999" t="str">
        <f t="shared" si="92"/>
        <v>Sim</v>
      </c>
      <c r="V999" t="str">
        <f t="shared" si="93"/>
        <v>Sim</v>
      </c>
      <c r="W999" t="str">
        <f t="shared" si="94"/>
        <v>Sim</v>
      </c>
      <c r="X999" t="str">
        <f t="shared" si="95"/>
        <v>Sim</v>
      </c>
      <c r="Y999" t="str">
        <f t="shared" si="96"/>
        <v>Sim</v>
      </c>
    </row>
    <row r="1000" spans="1:25" x14ac:dyDescent="0.25">
      <c r="A1000" s="5">
        <v>251150</v>
      </c>
      <c r="B1000">
        <f>IFERROR(VLOOKUP(A1000,[1]Monitoramento_Base_somente_disp!$A:$J,5,FALSE),0)</f>
        <v>62746</v>
      </c>
      <c r="C1000">
        <f>IFERROR(VLOOKUP(A1000,[1]Monitoramento_Base_somente_disp!$A:$J,6,FALSE),0)</f>
        <v>14291204</v>
      </c>
      <c r="D1000">
        <f>IFERROR(VLOOKUP(A1000,[1]Monitoramento_Base_somente_disp!$A:$J,7,FALSE),0)</f>
        <v>34876</v>
      </c>
      <c r="E1000">
        <f>IFERROR(VLOOKUP(A1000,[1]Monitoramento_Base_somente_disp!$A:$J,8,FALSE),0)</f>
        <v>13067345</v>
      </c>
      <c r="F1000">
        <f>IFERROR(VLOOKUP(A1000,[1]Monitoramento_Base_somente_disp!$A:$J,9,FALSE),0)</f>
        <v>8616</v>
      </c>
      <c r="G1000">
        <f>IFERROR(VLOOKUP(A1000,[1]Monitoramento_Base_somente_disp!$A:$J,10,FALSE),0)</f>
        <v>1757800</v>
      </c>
      <c r="H1000">
        <f>IFERROR(VLOOKUP(A1000,[2]Sheet1!$A:$I,4,FALSE),0)</f>
        <v>0</v>
      </c>
      <c r="I1000">
        <f>IFERROR(VLOOKUP(A1000,[2]Sheet1!$A:$I,5,FALSE),0)</f>
        <v>0</v>
      </c>
      <c r="J1000">
        <f>IFERROR(VLOOKUP(A1000,[2]Sheet1!$A:$I,6,FALSE),0)</f>
        <v>0</v>
      </c>
      <c r="K1000">
        <f>IFERROR(VLOOKUP(A1000,[2]Sheet1!$A:$I,7,FALSE),0)</f>
        <v>0</v>
      </c>
      <c r="L1000">
        <f>IFERROR(VLOOKUP(A1000,[2]Sheet1!$A:$I,8,FALSE),0)</f>
        <v>0</v>
      </c>
      <c r="M1000">
        <f>IFERROR(VLOOKUP(A1000,[2]Sheet1!$A:$I,9,FALSE),0)</f>
        <v>0</v>
      </c>
      <c r="N1000">
        <f>IFERROR(VLOOKUP(A1000,[3]Sheet1!$A:$G,2,FALSE),0)</f>
        <v>0</v>
      </c>
      <c r="O1000">
        <f>IFERROR(VLOOKUP(A1000,[3]Sheet1!$A:$G,3,FALSE),0)</f>
        <v>0</v>
      </c>
      <c r="P1000">
        <f>IFERROR(VLOOKUP(A1000,[3]Sheet1!$A:$G,4,FALSE),0)</f>
        <v>0</v>
      </c>
      <c r="Q1000">
        <f>IFERROR(VLOOKUP(A1000,[3]Sheet1!$A:$G,5,FALSE),0)</f>
        <v>0</v>
      </c>
      <c r="R1000">
        <f>IFERROR(VLOOKUP(A1000,[3]Sheet1!$A:$G,6,FALSE),0)</f>
        <v>0</v>
      </c>
      <c r="S1000">
        <f>IFERROR(VLOOKUP(A1000,[3]Sheet1!$A:$G,7,FALSE),0)</f>
        <v>0</v>
      </c>
      <c r="T1000" t="str">
        <f t="shared" si="91"/>
        <v>Sim</v>
      </c>
      <c r="U1000" t="str">
        <f t="shared" si="92"/>
        <v>Sim</v>
      </c>
      <c r="V1000" t="str">
        <f t="shared" si="93"/>
        <v>Sim</v>
      </c>
      <c r="W1000" t="str">
        <f t="shared" si="94"/>
        <v>Sim</v>
      </c>
      <c r="X1000" t="str">
        <f t="shared" si="95"/>
        <v>Sim</v>
      </c>
      <c r="Y1000" t="str">
        <f t="shared" si="96"/>
        <v>Sim</v>
      </c>
    </row>
    <row r="1001" spans="1:25" x14ac:dyDescent="0.25">
      <c r="A1001" s="5">
        <v>251160</v>
      </c>
      <c r="B1001">
        <f>IFERROR(VLOOKUP(A1001,[1]Monitoramento_Base_somente_disp!$A:$J,5,FALSE),0)</f>
        <v>46453</v>
      </c>
      <c r="C1001">
        <f>IFERROR(VLOOKUP(A1001,[1]Monitoramento_Base_somente_disp!$A:$J,6,FALSE),0)</f>
        <v>3673288</v>
      </c>
      <c r="D1001">
        <f>IFERROR(VLOOKUP(A1001,[1]Monitoramento_Base_somente_disp!$A:$J,7,FALSE),0)</f>
        <v>47423</v>
      </c>
      <c r="E1001">
        <f>IFERROR(VLOOKUP(A1001,[1]Monitoramento_Base_somente_disp!$A:$J,8,FALSE),0)</f>
        <v>4548055</v>
      </c>
      <c r="F1001">
        <f>IFERROR(VLOOKUP(A1001,[1]Monitoramento_Base_somente_disp!$A:$J,9,FALSE),0)</f>
        <v>1405</v>
      </c>
      <c r="G1001">
        <f>IFERROR(VLOOKUP(A1001,[1]Monitoramento_Base_somente_disp!$A:$J,10,FALSE),0)</f>
        <v>702745</v>
      </c>
      <c r="H1001">
        <f>IFERROR(VLOOKUP(A1001,[2]Sheet1!$A:$I,4,FALSE),0)</f>
        <v>0</v>
      </c>
      <c r="I1001">
        <f>IFERROR(VLOOKUP(A1001,[2]Sheet1!$A:$I,5,FALSE),0)</f>
        <v>0</v>
      </c>
      <c r="J1001">
        <f>IFERROR(VLOOKUP(A1001,[2]Sheet1!$A:$I,6,FALSE),0)</f>
        <v>0</v>
      </c>
      <c r="K1001">
        <f>IFERROR(VLOOKUP(A1001,[2]Sheet1!$A:$I,7,FALSE),0)</f>
        <v>0</v>
      </c>
      <c r="L1001">
        <f>IFERROR(VLOOKUP(A1001,[2]Sheet1!$A:$I,8,FALSE),0)</f>
        <v>0</v>
      </c>
      <c r="M1001">
        <f>IFERROR(VLOOKUP(A1001,[2]Sheet1!$A:$I,9,FALSE),0)</f>
        <v>0</v>
      </c>
      <c r="N1001">
        <f>IFERROR(VLOOKUP(A1001,[3]Sheet1!$A:$G,2,FALSE),0)</f>
        <v>0</v>
      </c>
      <c r="O1001">
        <f>IFERROR(VLOOKUP(A1001,[3]Sheet1!$A:$G,3,FALSE),0)</f>
        <v>0</v>
      </c>
      <c r="P1001">
        <f>IFERROR(VLOOKUP(A1001,[3]Sheet1!$A:$G,4,FALSE),0)</f>
        <v>0</v>
      </c>
      <c r="Q1001">
        <f>IFERROR(VLOOKUP(A1001,[3]Sheet1!$A:$G,5,FALSE),0)</f>
        <v>0</v>
      </c>
      <c r="R1001">
        <f>IFERROR(VLOOKUP(A1001,[3]Sheet1!$A:$G,6,FALSE),0)</f>
        <v>0</v>
      </c>
      <c r="S1001">
        <f>IFERROR(VLOOKUP(A1001,[3]Sheet1!$A:$G,7,FALSE),0)</f>
        <v>0</v>
      </c>
      <c r="T1001" t="str">
        <f t="shared" si="91"/>
        <v>Sim</v>
      </c>
      <c r="U1001" t="str">
        <f t="shared" si="92"/>
        <v>Sim</v>
      </c>
      <c r="V1001" t="str">
        <f t="shared" si="93"/>
        <v>Sim</v>
      </c>
      <c r="W1001" t="str">
        <f t="shared" si="94"/>
        <v>Sim</v>
      </c>
      <c r="X1001" t="str">
        <f t="shared" si="95"/>
        <v>Sim</v>
      </c>
      <c r="Y1001" t="str">
        <f t="shared" si="96"/>
        <v>Sim</v>
      </c>
    </row>
    <row r="1002" spans="1:25" x14ac:dyDescent="0.25">
      <c r="A1002" s="5">
        <v>251170</v>
      </c>
      <c r="B1002">
        <f>IFERROR(VLOOKUP(A1002,[1]Monitoramento_Base_somente_disp!$A:$J,5,FALSE),0)</f>
        <v>40</v>
      </c>
      <c r="C1002">
        <f>IFERROR(VLOOKUP(A1002,[1]Monitoramento_Base_somente_disp!$A:$J,6,FALSE),0)</f>
        <v>6839504</v>
      </c>
      <c r="D1002">
        <f>IFERROR(VLOOKUP(A1002,[1]Monitoramento_Base_somente_disp!$A:$J,7,FALSE),0)</f>
        <v>161</v>
      </c>
      <c r="E1002">
        <f>IFERROR(VLOOKUP(A1002,[1]Monitoramento_Base_somente_disp!$A:$J,8,FALSE),0)</f>
        <v>7427203</v>
      </c>
      <c r="F1002">
        <f>IFERROR(VLOOKUP(A1002,[1]Monitoramento_Base_somente_disp!$A:$J,9,FALSE),0)</f>
        <v>0</v>
      </c>
      <c r="G1002">
        <f>IFERROR(VLOOKUP(A1002,[1]Monitoramento_Base_somente_disp!$A:$J,10,FALSE),0)</f>
        <v>1300440</v>
      </c>
      <c r="H1002">
        <f>IFERROR(VLOOKUP(A1002,[2]Sheet1!$A:$I,4,FALSE),0)</f>
        <v>0</v>
      </c>
      <c r="I1002">
        <f>IFERROR(VLOOKUP(A1002,[2]Sheet1!$A:$I,5,FALSE),0)</f>
        <v>0</v>
      </c>
      <c r="J1002">
        <f>IFERROR(VLOOKUP(A1002,[2]Sheet1!$A:$I,6,FALSE),0)</f>
        <v>0</v>
      </c>
      <c r="K1002">
        <f>IFERROR(VLOOKUP(A1002,[2]Sheet1!$A:$I,7,FALSE),0)</f>
        <v>0</v>
      </c>
      <c r="L1002">
        <f>IFERROR(VLOOKUP(A1002,[2]Sheet1!$A:$I,8,FALSE),0)</f>
        <v>0</v>
      </c>
      <c r="M1002">
        <f>IFERROR(VLOOKUP(A1002,[2]Sheet1!$A:$I,9,FALSE),0)</f>
        <v>0</v>
      </c>
      <c r="N1002">
        <f>IFERROR(VLOOKUP(A1002,[3]Sheet1!$A:$G,2,FALSE),0)</f>
        <v>0</v>
      </c>
      <c r="O1002">
        <f>IFERROR(VLOOKUP(A1002,[3]Sheet1!$A:$G,3,FALSE),0)</f>
        <v>0</v>
      </c>
      <c r="P1002">
        <f>IFERROR(VLOOKUP(A1002,[3]Sheet1!$A:$G,4,FALSE),0)</f>
        <v>0</v>
      </c>
      <c r="Q1002">
        <f>IFERROR(VLOOKUP(A1002,[3]Sheet1!$A:$G,5,FALSE),0)</f>
        <v>0</v>
      </c>
      <c r="R1002">
        <f>IFERROR(VLOOKUP(A1002,[3]Sheet1!$A:$G,6,FALSE),0)</f>
        <v>0</v>
      </c>
      <c r="S1002">
        <f>IFERROR(VLOOKUP(A1002,[3]Sheet1!$A:$G,7,FALSE),0)</f>
        <v>0</v>
      </c>
      <c r="T1002" t="str">
        <f t="shared" si="91"/>
        <v>Sim</v>
      </c>
      <c r="U1002" t="str">
        <f t="shared" si="92"/>
        <v>Sim</v>
      </c>
      <c r="V1002" t="str">
        <f t="shared" si="93"/>
        <v>Sim</v>
      </c>
      <c r="W1002" t="str">
        <f t="shared" si="94"/>
        <v>Sim</v>
      </c>
      <c r="X1002" t="str">
        <f t="shared" si="95"/>
        <v>Não</v>
      </c>
      <c r="Y1002" t="str">
        <f t="shared" si="96"/>
        <v>Sim</v>
      </c>
    </row>
    <row r="1003" spans="1:25" x14ac:dyDescent="0.25">
      <c r="A1003" s="5">
        <v>251180</v>
      </c>
      <c r="B1003">
        <f>IFERROR(VLOOKUP(A1003,[1]Monitoramento_Base_somente_disp!$A:$J,5,FALSE),0)</f>
        <v>50445</v>
      </c>
      <c r="C1003">
        <f>IFERROR(VLOOKUP(A1003,[1]Monitoramento_Base_somente_disp!$A:$J,6,FALSE),0)</f>
        <v>9700062</v>
      </c>
      <c r="D1003">
        <f>IFERROR(VLOOKUP(A1003,[1]Monitoramento_Base_somente_disp!$A:$J,7,FALSE),0)</f>
        <v>46329</v>
      </c>
      <c r="E1003">
        <f>IFERROR(VLOOKUP(A1003,[1]Monitoramento_Base_somente_disp!$A:$J,8,FALSE),0)</f>
        <v>7958343</v>
      </c>
      <c r="F1003">
        <f>IFERROR(VLOOKUP(A1003,[1]Monitoramento_Base_somente_disp!$A:$J,9,FALSE),0)</f>
        <v>3938</v>
      </c>
      <c r="G1003">
        <f>IFERROR(VLOOKUP(A1003,[1]Monitoramento_Base_somente_disp!$A:$J,10,FALSE),0)</f>
        <v>1098653</v>
      </c>
      <c r="H1003">
        <f>IFERROR(VLOOKUP(A1003,[2]Sheet1!$A:$I,4,FALSE),0)</f>
        <v>0</v>
      </c>
      <c r="I1003">
        <f>IFERROR(VLOOKUP(A1003,[2]Sheet1!$A:$I,5,FALSE),0)</f>
        <v>0</v>
      </c>
      <c r="J1003">
        <f>IFERROR(VLOOKUP(A1003,[2]Sheet1!$A:$I,6,FALSE),0)</f>
        <v>0</v>
      </c>
      <c r="K1003">
        <f>IFERROR(VLOOKUP(A1003,[2]Sheet1!$A:$I,7,FALSE),0)</f>
        <v>0</v>
      </c>
      <c r="L1003">
        <f>IFERROR(VLOOKUP(A1003,[2]Sheet1!$A:$I,8,FALSE),0)</f>
        <v>0</v>
      </c>
      <c r="M1003">
        <f>IFERROR(VLOOKUP(A1003,[2]Sheet1!$A:$I,9,FALSE),0)</f>
        <v>0</v>
      </c>
      <c r="N1003">
        <f>IFERROR(VLOOKUP(A1003,[3]Sheet1!$A:$G,2,FALSE),0)</f>
        <v>0</v>
      </c>
      <c r="O1003">
        <f>IFERROR(VLOOKUP(A1003,[3]Sheet1!$A:$G,3,FALSE),0)</f>
        <v>0</v>
      </c>
      <c r="P1003">
        <f>IFERROR(VLOOKUP(A1003,[3]Sheet1!$A:$G,4,FALSE),0)</f>
        <v>0</v>
      </c>
      <c r="Q1003">
        <f>IFERROR(VLOOKUP(A1003,[3]Sheet1!$A:$G,5,FALSE),0)</f>
        <v>0</v>
      </c>
      <c r="R1003">
        <f>IFERROR(VLOOKUP(A1003,[3]Sheet1!$A:$G,6,FALSE),0)</f>
        <v>0</v>
      </c>
      <c r="S1003">
        <f>IFERROR(VLOOKUP(A1003,[3]Sheet1!$A:$G,7,FALSE),0)</f>
        <v>0</v>
      </c>
      <c r="T1003" t="str">
        <f t="shared" si="91"/>
        <v>Sim</v>
      </c>
      <c r="U1003" t="str">
        <f t="shared" si="92"/>
        <v>Sim</v>
      </c>
      <c r="V1003" t="str">
        <f t="shared" si="93"/>
        <v>Sim</v>
      </c>
      <c r="W1003" t="str">
        <f t="shared" si="94"/>
        <v>Sim</v>
      </c>
      <c r="X1003" t="str">
        <f t="shared" si="95"/>
        <v>Sim</v>
      </c>
      <c r="Y1003" t="str">
        <f t="shared" si="96"/>
        <v>Sim</v>
      </c>
    </row>
    <row r="1004" spans="1:25" x14ac:dyDescent="0.25">
      <c r="A1004" s="5">
        <v>251190</v>
      </c>
      <c r="B1004">
        <f>IFERROR(VLOOKUP(A1004,[1]Monitoramento_Base_somente_disp!$A:$J,5,FALSE),0)</f>
        <v>0</v>
      </c>
      <c r="C1004">
        <f>IFERROR(VLOOKUP(A1004,[1]Monitoramento_Base_somente_disp!$A:$J,6,FALSE),0)</f>
        <v>0</v>
      </c>
      <c r="D1004">
        <f>IFERROR(VLOOKUP(A1004,[1]Monitoramento_Base_somente_disp!$A:$J,7,FALSE),0)</f>
        <v>0</v>
      </c>
      <c r="E1004">
        <f>IFERROR(VLOOKUP(A1004,[1]Monitoramento_Base_somente_disp!$A:$J,8,FALSE),0)</f>
        <v>0</v>
      </c>
      <c r="F1004">
        <f>IFERROR(VLOOKUP(A1004,[1]Monitoramento_Base_somente_disp!$A:$J,9,FALSE),0)</f>
        <v>0</v>
      </c>
      <c r="G1004">
        <f>IFERROR(VLOOKUP(A1004,[1]Monitoramento_Base_somente_disp!$A:$J,10,FALSE),0)</f>
        <v>0</v>
      </c>
      <c r="H1004">
        <f>IFERROR(VLOOKUP(A1004,[2]Sheet1!$A:$I,4,FALSE),0)</f>
        <v>0</v>
      </c>
      <c r="I1004">
        <f>IFERROR(VLOOKUP(A1004,[2]Sheet1!$A:$I,5,FALSE),0)</f>
        <v>0</v>
      </c>
      <c r="J1004">
        <f>IFERROR(VLOOKUP(A1004,[2]Sheet1!$A:$I,6,FALSE),0)</f>
        <v>0</v>
      </c>
      <c r="K1004">
        <f>IFERROR(VLOOKUP(A1004,[2]Sheet1!$A:$I,7,FALSE),0)</f>
        <v>0</v>
      </c>
      <c r="L1004">
        <f>IFERROR(VLOOKUP(A1004,[2]Sheet1!$A:$I,8,FALSE),0)</f>
        <v>0</v>
      </c>
      <c r="M1004">
        <f>IFERROR(VLOOKUP(A1004,[2]Sheet1!$A:$I,9,FALSE),0)</f>
        <v>0</v>
      </c>
      <c r="N1004">
        <f>IFERROR(VLOOKUP(A1004,[3]Sheet1!$A:$G,2,FALSE),0)</f>
        <v>0</v>
      </c>
      <c r="O1004">
        <f>IFERROR(VLOOKUP(A1004,[3]Sheet1!$A:$G,3,FALSE),0)</f>
        <v>0</v>
      </c>
      <c r="P1004">
        <f>IFERROR(VLOOKUP(A1004,[3]Sheet1!$A:$G,4,FALSE),0)</f>
        <v>0</v>
      </c>
      <c r="Q1004">
        <f>IFERROR(VLOOKUP(A1004,[3]Sheet1!$A:$G,5,FALSE),0)</f>
        <v>0</v>
      </c>
      <c r="R1004">
        <f>IFERROR(VLOOKUP(A1004,[3]Sheet1!$A:$G,6,FALSE),0)</f>
        <v>0</v>
      </c>
      <c r="S1004">
        <f>IFERROR(VLOOKUP(A1004,[3]Sheet1!$A:$G,7,FALSE),0)</f>
        <v>0</v>
      </c>
      <c r="T1004" t="str">
        <f t="shared" si="91"/>
        <v>Não</v>
      </c>
      <c r="U1004" t="str">
        <f t="shared" si="92"/>
        <v>Não</v>
      </c>
      <c r="V1004" t="str">
        <f t="shared" si="93"/>
        <v>Não</v>
      </c>
      <c r="W1004" t="str">
        <f t="shared" si="94"/>
        <v>Não</v>
      </c>
      <c r="X1004" t="str">
        <f t="shared" si="95"/>
        <v>Não</v>
      </c>
      <c r="Y1004" t="str">
        <f t="shared" si="96"/>
        <v>Não</v>
      </c>
    </row>
    <row r="1005" spans="1:25" x14ac:dyDescent="0.25">
      <c r="A1005" s="5">
        <v>251200</v>
      </c>
      <c r="B1005">
        <f>IFERROR(VLOOKUP(A1005,[1]Monitoramento_Base_somente_disp!$A:$J,5,FALSE),0)</f>
        <v>31959</v>
      </c>
      <c r="C1005">
        <f>IFERROR(VLOOKUP(A1005,[1]Monitoramento_Base_somente_disp!$A:$J,6,FALSE),0)</f>
        <v>26446381</v>
      </c>
      <c r="D1005">
        <f>IFERROR(VLOOKUP(A1005,[1]Monitoramento_Base_somente_disp!$A:$J,7,FALSE),0)</f>
        <v>23705</v>
      </c>
      <c r="E1005">
        <f>IFERROR(VLOOKUP(A1005,[1]Monitoramento_Base_somente_disp!$A:$J,8,FALSE),0)</f>
        <v>27451275</v>
      </c>
      <c r="F1005">
        <f>IFERROR(VLOOKUP(A1005,[1]Monitoramento_Base_somente_disp!$A:$J,9,FALSE),0)</f>
        <v>2407</v>
      </c>
      <c r="G1005">
        <f>IFERROR(VLOOKUP(A1005,[1]Monitoramento_Base_somente_disp!$A:$J,10,FALSE),0)</f>
        <v>4503567</v>
      </c>
      <c r="H1005">
        <f>IFERROR(VLOOKUP(A1005,[2]Sheet1!$A:$I,4,FALSE),0)</f>
        <v>0</v>
      </c>
      <c r="I1005">
        <f>IFERROR(VLOOKUP(A1005,[2]Sheet1!$A:$I,5,FALSE),0)</f>
        <v>0</v>
      </c>
      <c r="J1005">
        <f>IFERROR(VLOOKUP(A1005,[2]Sheet1!$A:$I,6,FALSE),0)</f>
        <v>0</v>
      </c>
      <c r="K1005">
        <f>IFERROR(VLOOKUP(A1005,[2]Sheet1!$A:$I,7,FALSE),0)</f>
        <v>0</v>
      </c>
      <c r="L1005">
        <f>IFERROR(VLOOKUP(A1005,[2]Sheet1!$A:$I,8,FALSE),0)</f>
        <v>0</v>
      </c>
      <c r="M1005">
        <f>IFERROR(VLOOKUP(A1005,[2]Sheet1!$A:$I,9,FALSE),0)</f>
        <v>0</v>
      </c>
      <c r="N1005">
        <f>IFERROR(VLOOKUP(A1005,[3]Sheet1!$A:$G,2,FALSE),0)</f>
        <v>0</v>
      </c>
      <c r="O1005">
        <f>IFERROR(VLOOKUP(A1005,[3]Sheet1!$A:$G,3,FALSE),0)</f>
        <v>0</v>
      </c>
      <c r="P1005">
        <f>IFERROR(VLOOKUP(A1005,[3]Sheet1!$A:$G,4,FALSE),0)</f>
        <v>0</v>
      </c>
      <c r="Q1005">
        <f>IFERROR(VLOOKUP(A1005,[3]Sheet1!$A:$G,5,FALSE),0)</f>
        <v>0</v>
      </c>
      <c r="R1005">
        <f>IFERROR(VLOOKUP(A1005,[3]Sheet1!$A:$G,6,FALSE),0)</f>
        <v>0</v>
      </c>
      <c r="S1005">
        <f>IFERROR(VLOOKUP(A1005,[3]Sheet1!$A:$G,7,FALSE),0)</f>
        <v>0</v>
      </c>
      <c r="T1005" t="str">
        <f t="shared" si="91"/>
        <v>Sim</v>
      </c>
      <c r="U1005" t="str">
        <f t="shared" si="92"/>
        <v>Sim</v>
      </c>
      <c r="V1005" t="str">
        <f t="shared" si="93"/>
        <v>Sim</v>
      </c>
      <c r="W1005" t="str">
        <f t="shared" si="94"/>
        <v>Sim</v>
      </c>
      <c r="X1005" t="str">
        <f t="shared" si="95"/>
        <v>Sim</v>
      </c>
      <c r="Y1005" t="str">
        <f t="shared" si="96"/>
        <v>Sim</v>
      </c>
    </row>
    <row r="1006" spans="1:25" x14ac:dyDescent="0.25">
      <c r="A1006" s="5">
        <v>251203</v>
      </c>
      <c r="B1006">
        <f>IFERROR(VLOOKUP(A1006,[1]Monitoramento_Base_somente_disp!$A:$J,5,FALSE),0)</f>
        <v>3417</v>
      </c>
      <c r="C1006">
        <f>IFERROR(VLOOKUP(A1006,[1]Monitoramento_Base_somente_disp!$A:$J,6,FALSE),0)</f>
        <v>3056007</v>
      </c>
      <c r="D1006">
        <f>IFERROR(VLOOKUP(A1006,[1]Monitoramento_Base_somente_disp!$A:$J,7,FALSE),0)</f>
        <v>7175</v>
      </c>
      <c r="E1006">
        <f>IFERROR(VLOOKUP(A1006,[1]Monitoramento_Base_somente_disp!$A:$J,8,FALSE),0)</f>
        <v>3294438</v>
      </c>
      <c r="F1006">
        <f>IFERROR(VLOOKUP(A1006,[1]Monitoramento_Base_somente_disp!$A:$J,9,FALSE),0)</f>
        <v>0</v>
      </c>
      <c r="G1006">
        <f>IFERROR(VLOOKUP(A1006,[1]Monitoramento_Base_somente_disp!$A:$J,10,FALSE),0)</f>
        <v>554920</v>
      </c>
      <c r="H1006">
        <f>IFERROR(VLOOKUP(A1006,[2]Sheet1!$A:$I,4,FALSE),0)</f>
        <v>0</v>
      </c>
      <c r="I1006">
        <f>IFERROR(VLOOKUP(A1006,[2]Sheet1!$A:$I,5,FALSE),0)</f>
        <v>0</v>
      </c>
      <c r="J1006">
        <f>IFERROR(VLOOKUP(A1006,[2]Sheet1!$A:$I,6,FALSE),0)</f>
        <v>0</v>
      </c>
      <c r="K1006">
        <f>IFERROR(VLOOKUP(A1006,[2]Sheet1!$A:$I,7,FALSE),0)</f>
        <v>0</v>
      </c>
      <c r="L1006">
        <f>IFERROR(VLOOKUP(A1006,[2]Sheet1!$A:$I,8,FALSE),0)</f>
        <v>0</v>
      </c>
      <c r="M1006">
        <f>IFERROR(VLOOKUP(A1006,[2]Sheet1!$A:$I,9,FALSE),0)</f>
        <v>0</v>
      </c>
      <c r="N1006">
        <f>IFERROR(VLOOKUP(A1006,[3]Sheet1!$A:$G,2,FALSE),0)</f>
        <v>0</v>
      </c>
      <c r="O1006">
        <f>IFERROR(VLOOKUP(A1006,[3]Sheet1!$A:$G,3,FALSE),0)</f>
        <v>0</v>
      </c>
      <c r="P1006">
        <f>IFERROR(VLOOKUP(A1006,[3]Sheet1!$A:$G,4,FALSE),0)</f>
        <v>0</v>
      </c>
      <c r="Q1006">
        <f>IFERROR(VLOOKUP(A1006,[3]Sheet1!$A:$G,5,FALSE),0)</f>
        <v>0</v>
      </c>
      <c r="R1006">
        <f>IFERROR(VLOOKUP(A1006,[3]Sheet1!$A:$G,6,FALSE),0)</f>
        <v>0</v>
      </c>
      <c r="S1006">
        <f>IFERROR(VLOOKUP(A1006,[3]Sheet1!$A:$G,7,FALSE),0)</f>
        <v>0</v>
      </c>
      <c r="T1006" t="str">
        <f t="shared" si="91"/>
        <v>Sim</v>
      </c>
      <c r="U1006" t="str">
        <f t="shared" si="92"/>
        <v>Sim</v>
      </c>
      <c r="V1006" t="str">
        <f t="shared" si="93"/>
        <v>Sim</v>
      </c>
      <c r="W1006" t="str">
        <f t="shared" si="94"/>
        <v>Sim</v>
      </c>
      <c r="X1006" t="str">
        <f t="shared" si="95"/>
        <v>Não</v>
      </c>
      <c r="Y1006" t="str">
        <f t="shared" si="96"/>
        <v>Sim</v>
      </c>
    </row>
    <row r="1007" spans="1:25" x14ac:dyDescent="0.25">
      <c r="A1007" s="5">
        <v>251207</v>
      </c>
      <c r="B1007">
        <f>IFERROR(VLOOKUP(A1007,[1]Monitoramento_Base_somente_disp!$A:$J,5,FALSE),0)</f>
        <v>15288</v>
      </c>
      <c r="C1007">
        <f>IFERROR(VLOOKUP(A1007,[1]Monitoramento_Base_somente_disp!$A:$J,6,FALSE),0)</f>
        <v>10660685</v>
      </c>
      <c r="D1007">
        <f>IFERROR(VLOOKUP(A1007,[1]Monitoramento_Base_somente_disp!$A:$J,7,FALSE),0)</f>
        <v>204</v>
      </c>
      <c r="E1007">
        <f>IFERROR(VLOOKUP(A1007,[1]Monitoramento_Base_somente_disp!$A:$J,8,FALSE),0)</f>
        <v>10875971</v>
      </c>
      <c r="F1007">
        <f>IFERROR(VLOOKUP(A1007,[1]Monitoramento_Base_somente_disp!$A:$J,9,FALSE),0)</f>
        <v>0</v>
      </c>
      <c r="G1007">
        <f>IFERROR(VLOOKUP(A1007,[1]Monitoramento_Base_somente_disp!$A:$J,10,FALSE),0)</f>
        <v>1753865</v>
      </c>
      <c r="H1007">
        <f>IFERROR(VLOOKUP(A1007,[2]Sheet1!$A:$I,4,FALSE),0)</f>
        <v>0</v>
      </c>
      <c r="I1007">
        <f>IFERROR(VLOOKUP(A1007,[2]Sheet1!$A:$I,5,FALSE),0)</f>
        <v>0</v>
      </c>
      <c r="J1007">
        <f>IFERROR(VLOOKUP(A1007,[2]Sheet1!$A:$I,6,FALSE),0)</f>
        <v>0</v>
      </c>
      <c r="K1007">
        <f>IFERROR(VLOOKUP(A1007,[2]Sheet1!$A:$I,7,FALSE),0)</f>
        <v>0</v>
      </c>
      <c r="L1007">
        <f>IFERROR(VLOOKUP(A1007,[2]Sheet1!$A:$I,8,FALSE),0)</f>
        <v>0</v>
      </c>
      <c r="M1007">
        <f>IFERROR(VLOOKUP(A1007,[2]Sheet1!$A:$I,9,FALSE),0)</f>
        <v>0</v>
      </c>
      <c r="N1007">
        <f>IFERROR(VLOOKUP(A1007,[3]Sheet1!$A:$G,2,FALSE),0)</f>
        <v>0</v>
      </c>
      <c r="O1007">
        <f>IFERROR(VLOOKUP(A1007,[3]Sheet1!$A:$G,3,FALSE),0)</f>
        <v>0</v>
      </c>
      <c r="P1007">
        <f>IFERROR(VLOOKUP(A1007,[3]Sheet1!$A:$G,4,FALSE),0)</f>
        <v>0</v>
      </c>
      <c r="Q1007">
        <f>IFERROR(VLOOKUP(A1007,[3]Sheet1!$A:$G,5,FALSE),0)</f>
        <v>0</v>
      </c>
      <c r="R1007">
        <f>IFERROR(VLOOKUP(A1007,[3]Sheet1!$A:$G,6,FALSE),0)</f>
        <v>0</v>
      </c>
      <c r="S1007">
        <f>IFERROR(VLOOKUP(A1007,[3]Sheet1!$A:$G,7,FALSE),0)</f>
        <v>0</v>
      </c>
      <c r="T1007" t="str">
        <f t="shared" si="91"/>
        <v>Sim</v>
      </c>
      <c r="U1007" t="str">
        <f t="shared" si="92"/>
        <v>Sim</v>
      </c>
      <c r="V1007" t="str">
        <f t="shared" si="93"/>
        <v>Sim</v>
      </c>
      <c r="W1007" t="str">
        <f t="shared" si="94"/>
        <v>Sim</v>
      </c>
      <c r="X1007" t="str">
        <f t="shared" si="95"/>
        <v>Não</v>
      </c>
      <c r="Y1007" t="str">
        <f t="shared" si="96"/>
        <v>Sim</v>
      </c>
    </row>
    <row r="1008" spans="1:25" x14ac:dyDescent="0.25">
      <c r="A1008" s="5">
        <v>251210</v>
      </c>
      <c r="B1008">
        <f>IFERROR(VLOOKUP(A1008,[1]Monitoramento_Base_somente_disp!$A:$J,5,FALSE),0)</f>
        <v>255285</v>
      </c>
      <c r="C1008">
        <f>IFERROR(VLOOKUP(A1008,[1]Monitoramento_Base_somente_disp!$A:$J,6,FALSE),0)</f>
        <v>74946819</v>
      </c>
      <c r="D1008">
        <f>IFERROR(VLOOKUP(A1008,[1]Monitoramento_Base_somente_disp!$A:$J,7,FALSE),0)</f>
        <v>247779</v>
      </c>
      <c r="E1008">
        <f>IFERROR(VLOOKUP(A1008,[1]Monitoramento_Base_somente_disp!$A:$J,8,FALSE),0)</f>
        <v>76546084</v>
      </c>
      <c r="F1008">
        <f>IFERROR(VLOOKUP(A1008,[1]Monitoramento_Base_somente_disp!$A:$J,9,FALSE),0)</f>
        <v>21765</v>
      </c>
      <c r="G1008">
        <f>IFERROR(VLOOKUP(A1008,[1]Monitoramento_Base_somente_disp!$A:$J,10,FALSE),0)</f>
        <v>11488879</v>
      </c>
      <c r="H1008">
        <f>IFERROR(VLOOKUP(A1008,[2]Sheet1!$A:$I,4,FALSE),0)</f>
        <v>0</v>
      </c>
      <c r="I1008">
        <f>IFERROR(VLOOKUP(A1008,[2]Sheet1!$A:$I,5,FALSE),0)</f>
        <v>0</v>
      </c>
      <c r="J1008">
        <f>IFERROR(VLOOKUP(A1008,[2]Sheet1!$A:$I,6,FALSE),0)</f>
        <v>0</v>
      </c>
      <c r="K1008">
        <f>IFERROR(VLOOKUP(A1008,[2]Sheet1!$A:$I,7,FALSE),0)</f>
        <v>0</v>
      </c>
      <c r="L1008">
        <f>IFERROR(VLOOKUP(A1008,[2]Sheet1!$A:$I,8,FALSE),0)</f>
        <v>0</v>
      </c>
      <c r="M1008">
        <f>IFERROR(VLOOKUP(A1008,[2]Sheet1!$A:$I,9,FALSE),0)</f>
        <v>0</v>
      </c>
      <c r="N1008">
        <f>IFERROR(VLOOKUP(A1008,[3]Sheet1!$A:$G,2,FALSE),0)</f>
        <v>0</v>
      </c>
      <c r="O1008">
        <f>IFERROR(VLOOKUP(A1008,[3]Sheet1!$A:$G,3,FALSE),0)</f>
        <v>0</v>
      </c>
      <c r="P1008">
        <f>IFERROR(VLOOKUP(A1008,[3]Sheet1!$A:$G,4,FALSE),0)</f>
        <v>0</v>
      </c>
      <c r="Q1008">
        <f>IFERROR(VLOOKUP(A1008,[3]Sheet1!$A:$G,5,FALSE),0)</f>
        <v>0</v>
      </c>
      <c r="R1008">
        <f>IFERROR(VLOOKUP(A1008,[3]Sheet1!$A:$G,6,FALSE),0)</f>
        <v>0</v>
      </c>
      <c r="S1008">
        <f>IFERROR(VLOOKUP(A1008,[3]Sheet1!$A:$G,7,FALSE),0)</f>
        <v>0</v>
      </c>
      <c r="T1008" t="str">
        <f t="shared" si="91"/>
        <v>Sim</v>
      </c>
      <c r="U1008" t="str">
        <f t="shared" si="92"/>
        <v>Sim</v>
      </c>
      <c r="V1008" t="str">
        <f t="shared" si="93"/>
        <v>Sim</v>
      </c>
      <c r="W1008" t="str">
        <f t="shared" si="94"/>
        <v>Sim</v>
      </c>
      <c r="X1008" t="str">
        <f t="shared" si="95"/>
        <v>Sim</v>
      </c>
      <c r="Y1008" t="str">
        <f t="shared" si="96"/>
        <v>Sim</v>
      </c>
    </row>
    <row r="1009" spans="1:25" x14ac:dyDescent="0.25">
      <c r="A1009" s="5">
        <v>251230</v>
      </c>
      <c r="B1009">
        <f>IFERROR(VLOOKUP(A1009,[1]Monitoramento_Base_somente_disp!$A:$J,5,FALSE),0)</f>
        <v>33372</v>
      </c>
      <c r="C1009">
        <f>IFERROR(VLOOKUP(A1009,[1]Monitoramento_Base_somente_disp!$A:$J,6,FALSE),0)</f>
        <v>4790289</v>
      </c>
      <c r="D1009">
        <f>IFERROR(VLOOKUP(A1009,[1]Monitoramento_Base_somente_disp!$A:$J,7,FALSE),0)</f>
        <v>37373</v>
      </c>
      <c r="E1009">
        <f>IFERROR(VLOOKUP(A1009,[1]Monitoramento_Base_somente_disp!$A:$J,8,FALSE),0)</f>
        <v>4604547</v>
      </c>
      <c r="F1009">
        <f>IFERROR(VLOOKUP(A1009,[1]Monitoramento_Base_somente_disp!$A:$J,9,FALSE),0)</f>
        <v>1355</v>
      </c>
      <c r="G1009">
        <f>IFERROR(VLOOKUP(A1009,[1]Monitoramento_Base_somente_disp!$A:$J,10,FALSE),0)</f>
        <v>682731</v>
      </c>
      <c r="H1009">
        <f>IFERROR(VLOOKUP(A1009,[2]Sheet1!$A:$I,4,FALSE),0)</f>
        <v>0</v>
      </c>
      <c r="I1009">
        <f>IFERROR(VLOOKUP(A1009,[2]Sheet1!$A:$I,5,FALSE),0)</f>
        <v>0</v>
      </c>
      <c r="J1009">
        <f>IFERROR(VLOOKUP(A1009,[2]Sheet1!$A:$I,6,FALSE),0)</f>
        <v>0</v>
      </c>
      <c r="K1009">
        <f>IFERROR(VLOOKUP(A1009,[2]Sheet1!$A:$I,7,FALSE),0)</f>
        <v>0</v>
      </c>
      <c r="L1009">
        <f>IFERROR(VLOOKUP(A1009,[2]Sheet1!$A:$I,8,FALSE),0)</f>
        <v>0</v>
      </c>
      <c r="M1009">
        <f>IFERROR(VLOOKUP(A1009,[2]Sheet1!$A:$I,9,FALSE),0)</f>
        <v>0</v>
      </c>
      <c r="N1009">
        <f>IFERROR(VLOOKUP(A1009,[3]Sheet1!$A:$G,2,FALSE),0)</f>
        <v>0</v>
      </c>
      <c r="O1009">
        <f>IFERROR(VLOOKUP(A1009,[3]Sheet1!$A:$G,3,FALSE),0)</f>
        <v>0</v>
      </c>
      <c r="P1009">
        <f>IFERROR(VLOOKUP(A1009,[3]Sheet1!$A:$G,4,FALSE),0)</f>
        <v>0</v>
      </c>
      <c r="Q1009">
        <f>IFERROR(VLOOKUP(A1009,[3]Sheet1!$A:$G,5,FALSE),0)</f>
        <v>0</v>
      </c>
      <c r="R1009">
        <f>IFERROR(VLOOKUP(A1009,[3]Sheet1!$A:$G,6,FALSE),0)</f>
        <v>0</v>
      </c>
      <c r="S1009">
        <f>IFERROR(VLOOKUP(A1009,[3]Sheet1!$A:$G,7,FALSE),0)</f>
        <v>0</v>
      </c>
      <c r="T1009" t="str">
        <f t="shared" si="91"/>
        <v>Sim</v>
      </c>
      <c r="U1009" t="str">
        <f t="shared" si="92"/>
        <v>Sim</v>
      </c>
      <c r="V1009" t="str">
        <f t="shared" si="93"/>
        <v>Sim</v>
      </c>
      <c r="W1009" t="str">
        <f t="shared" si="94"/>
        <v>Sim</v>
      </c>
      <c r="X1009" t="str">
        <f t="shared" si="95"/>
        <v>Sim</v>
      </c>
      <c r="Y1009" t="str">
        <f t="shared" si="96"/>
        <v>Sim</v>
      </c>
    </row>
    <row r="1010" spans="1:25" x14ac:dyDescent="0.25">
      <c r="A1010" s="5">
        <v>251240</v>
      </c>
      <c r="B1010">
        <f>IFERROR(VLOOKUP(A1010,[1]Monitoramento_Base_somente_disp!$A:$J,5,FALSE),0)</f>
        <v>0</v>
      </c>
      <c r="C1010">
        <f>IFERROR(VLOOKUP(A1010,[1]Monitoramento_Base_somente_disp!$A:$J,6,FALSE),0)</f>
        <v>2643390</v>
      </c>
      <c r="D1010">
        <f>IFERROR(VLOOKUP(A1010,[1]Monitoramento_Base_somente_disp!$A:$J,7,FALSE),0)</f>
        <v>0</v>
      </c>
      <c r="E1010">
        <f>IFERROR(VLOOKUP(A1010,[1]Monitoramento_Base_somente_disp!$A:$J,8,FALSE),0)</f>
        <v>2731503</v>
      </c>
      <c r="F1010">
        <f>IFERROR(VLOOKUP(A1010,[1]Monitoramento_Base_somente_disp!$A:$J,9,FALSE),0)</f>
        <v>0</v>
      </c>
      <c r="G1010">
        <f>IFERROR(VLOOKUP(A1010,[1]Monitoramento_Base_somente_disp!$A:$J,10,FALSE),0)</f>
        <v>440565</v>
      </c>
      <c r="H1010">
        <f>IFERROR(VLOOKUP(A1010,[2]Sheet1!$A:$I,4,FALSE),0)</f>
        <v>0</v>
      </c>
      <c r="I1010">
        <f>IFERROR(VLOOKUP(A1010,[2]Sheet1!$A:$I,5,FALSE),0)</f>
        <v>0</v>
      </c>
      <c r="J1010">
        <f>IFERROR(VLOOKUP(A1010,[2]Sheet1!$A:$I,6,FALSE),0)</f>
        <v>0</v>
      </c>
      <c r="K1010">
        <f>IFERROR(VLOOKUP(A1010,[2]Sheet1!$A:$I,7,FALSE),0)</f>
        <v>0</v>
      </c>
      <c r="L1010">
        <f>IFERROR(VLOOKUP(A1010,[2]Sheet1!$A:$I,8,FALSE),0)</f>
        <v>0</v>
      </c>
      <c r="M1010">
        <f>IFERROR(VLOOKUP(A1010,[2]Sheet1!$A:$I,9,FALSE),0)</f>
        <v>0</v>
      </c>
      <c r="N1010">
        <f>IFERROR(VLOOKUP(A1010,[3]Sheet1!$A:$G,2,FALSE),0)</f>
        <v>0</v>
      </c>
      <c r="O1010">
        <f>IFERROR(VLOOKUP(A1010,[3]Sheet1!$A:$G,3,FALSE),0)</f>
        <v>0</v>
      </c>
      <c r="P1010">
        <f>IFERROR(VLOOKUP(A1010,[3]Sheet1!$A:$G,4,FALSE),0)</f>
        <v>0</v>
      </c>
      <c r="Q1010">
        <f>IFERROR(VLOOKUP(A1010,[3]Sheet1!$A:$G,5,FALSE),0)</f>
        <v>0</v>
      </c>
      <c r="R1010">
        <f>IFERROR(VLOOKUP(A1010,[3]Sheet1!$A:$G,6,FALSE),0)</f>
        <v>0</v>
      </c>
      <c r="S1010">
        <f>IFERROR(VLOOKUP(A1010,[3]Sheet1!$A:$G,7,FALSE),0)</f>
        <v>0</v>
      </c>
      <c r="T1010" t="str">
        <f t="shared" si="91"/>
        <v>Não</v>
      </c>
      <c r="U1010" t="str">
        <f t="shared" si="92"/>
        <v>Sim</v>
      </c>
      <c r="V1010" t="str">
        <f t="shared" si="93"/>
        <v>Não</v>
      </c>
      <c r="W1010" t="str">
        <f t="shared" si="94"/>
        <v>Sim</v>
      </c>
      <c r="X1010" t="str">
        <f t="shared" si="95"/>
        <v>Não</v>
      </c>
      <c r="Y1010" t="str">
        <f t="shared" si="96"/>
        <v>Sim</v>
      </c>
    </row>
    <row r="1011" spans="1:25" x14ac:dyDescent="0.25">
      <c r="A1011" s="5">
        <v>251250</v>
      </c>
      <c r="B1011">
        <f>IFERROR(VLOOKUP(A1011,[1]Monitoramento_Base_somente_disp!$A:$J,5,FALSE),0)</f>
        <v>138437</v>
      </c>
      <c r="C1011">
        <f>IFERROR(VLOOKUP(A1011,[1]Monitoramento_Base_somente_disp!$A:$J,6,FALSE),0)</f>
        <v>53179722</v>
      </c>
      <c r="D1011">
        <f>IFERROR(VLOOKUP(A1011,[1]Monitoramento_Base_somente_disp!$A:$J,7,FALSE),0)</f>
        <v>133645</v>
      </c>
      <c r="E1011">
        <f>IFERROR(VLOOKUP(A1011,[1]Monitoramento_Base_somente_disp!$A:$J,8,FALSE),0)</f>
        <v>73829832</v>
      </c>
      <c r="F1011">
        <f>IFERROR(VLOOKUP(A1011,[1]Monitoramento_Base_somente_disp!$A:$J,9,FALSE),0)</f>
        <v>24205</v>
      </c>
      <c r="G1011">
        <f>IFERROR(VLOOKUP(A1011,[1]Monitoramento_Base_somente_disp!$A:$J,10,FALSE),0)</f>
        <v>12140777</v>
      </c>
      <c r="H1011">
        <f>IFERROR(VLOOKUP(A1011,[2]Sheet1!$A:$I,4,FALSE),0)</f>
        <v>0</v>
      </c>
      <c r="I1011">
        <f>IFERROR(VLOOKUP(A1011,[2]Sheet1!$A:$I,5,FALSE),0)</f>
        <v>0</v>
      </c>
      <c r="J1011">
        <f>IFERROR(VLOOKUP(A1011,[2]Sheet1!$A:$I,6,FALSE),0)</f>
        <v>0</v>
      </c>
      <c r="K1011">
        <f>IFERROR(VLOOKUP(A1011,[2]Sheet1!$A:$I,7,FALSE),0)</f>
        <v>0</v>
      </c>
      <c r="L1011">
        <f>IFERROR(VLOOKUP(A1011,[2]Sheet1!$A:$I,8,FALSE),0)</f>
        <v>0</v>
      </c>
      <c r="M1011">
        <f>IFERROR(VLOOKUP(A1011,[2]Sheet1!$A:$I,9,FALSE),0)</f>
        <v>0</v>
      </c>
      <c r="N1011">
        <f>IFERROR(VLOOKUP(A1011,[3]Sheet1!$A:$G,2,FALSE),0)</f>
        <v>0</v>
      </c>
      <c r="O1011">
        <f>IFERROR(VLOOKUP(A1011,[3]Sheet1!$A:$G,3,FALSE),0)</f>
        <v>0</v>
      </c>
      <c r="P1011">
        <f>IFERROR(VLOOKUP(A1011,[3]Sheet1!$A:$G,4,FALSE),0)</f>
        <v>0</v>
      </c>
      <c r="Q1011">
        <f>IFERROR(VLOOKUP(A1011,[3]Sheet1!$A:$G,5,FALSE),0)</f>
        <v>0</v>
      </c>
      <c r="R1011">
        <f>IFERROR(VLOOKUP(A1011,[3]Sheet1!$A:$G,6,FALSE),0)</f>
        <v>0</v>
      </c>
      <c r="S1011">
        <f>IFERROR(VLOOKUP(A1011,[3]Sheet1!$A:$G,7,FALSE),0)</f>
        <v>0</v>
      </c>
      <c r="T1011" t="str">
        <f t="shared" si="91"/>
        <v>Sim</v>
      </c>
      <c r="U1011" t="str">
        <f t="shared" si="92"/>
        <v>Sim</v>
      </c>
      <c r="V1011" t="str">
        <f t="shared" si="93"/>
        <v>Sim</v>
      </c>
      <c r="W1011" t="str">
        <f t="shared" si="94"/>
        <v>Sim</v>
      </c>
      <c r="X1011" t="str">
        <f t="shared" si="95"/>
        <v>Sim</v>
      </c>
      <c r="Y1011" t="str">
        <f t="shared" si="96"/>
        <v>Sim</v>
      </c>
    </row>
    <row r="1012" spans="1:25" x14ac:dyDescent="0.25">
      <c r="A1012" s="5">
        <v>251260</v>
      </c>
      <c r="B1012">
        <f>IFERROR(VLOOKUP(A1012,[1]Monitoramento_Base_somente_disp!$A:$J,5,FALSE),0)</f>
        <v>9746</v>
      </c>
      <c r="C1012">
        <f>IFERROR(VLOOKUP(A1012,[1]Monitoramento_Base_somente_disp!$A:$J,6,FALSE),0)</f>
        <v>2253155</v>
      </c>
      <c r="D1012">
        <f>IFERROR(VLOOKUP(A1012,[1]Monitoramento_Base_somente_disp!$A:$J,7,FALSE),0)</f>
        <v>42303</v>
      </c>
      <c r="E1012">
        <f>IFERROR(VLOOKUP(A1012,[1]Monitoramento_Base_somente_disp!$A:$J,8,FALSE),0)</f>
        <v>5279179</v>
      </c>
      <c r="F1012">
        <f>IFERROR(VLOOKUP(A1012,[1]Monitoramento_Base_somente_disp!$A:$J,9,FALSE),0)</f>
        <v>1410</v>
      </c>
      <c r="G1012">
        <f>IFERROR(VLOOKUP(A1012,[1]Monitoramento_Base_somente_disp!$A:$J,10,FALSE),0)</f>
        <v>896990</v>
      </c>
      <c r="H1012">
        <f>IFERROR(VLOOKUP(A1012,[2]Sheet1!$A:$I,4,FALSE),0)</f>
        <v>0</v>
      </c>
      <c r="I1012">
        <f>IFERROR(VLOOKUP(A1012,[2]Sheet1!$A:$I,5,FALSE),0)</f>
        <v>0</v>
      </c>
      <c r="J1012">
        <f>IFERROR(VLOOKUP(A1012,[2]Sheet1!$A:$I,6,FALSE),0)</f>
        <v>0</v>
      </c>
      <c r="K1012">
        <f>IFERROR(VLOOKUP(A1012,[2]Sheet1!$A:$I,7,FALSE),0)</f>
        <v>0</v>
      </c>
      <c r="L1012">
        <f>IFERROR(VLOOKUP(A1012,[2]Sheet1!$A:$I,8,FALSE),0)</f>
        <v>0</v>
      </c>
      <c r="M1012">
        <f>IFERROR(VLOOKUP(A1012,[2]Sheet1!$A:$I,9,FALSE),0)</f>
        <v>0</v>
      </c>
      <c r="N1012">
        <f>IFERROR(VLOOKUP(A1012,[3]Sheet1!$A:$G,2,FALSE),0)</f>
        <v>0</v>
      </c>
      <c r="O1012">
        <f>IFERROR(VLOOKUP(A1012,[3]Sheet1!$A:$G,3,FALSE),0)</f>
        <v>0</v>
      </c>
      <c r="P1012">
        <f>IFERROR(VLOOKUP(A1012,[3]Sheet1!$A:$G,4,FALSE),0)</f>
        <v>0</v>
      </c>
      <c r="Q1012">
        <f>IFERROR(VLOOKUP(A1012,[3]Sheet1!$A:$G,5,FALSE),0)</f>
        <v>0</v>
      </c>
      <c r="R1012">
        <f>IFERROR(VLOOKUP(A1012,[3]Sheet1!$A:$G,6,FALSE),0)</f>
        <v>0</v>
      </c>
      <c r="S1012">
        <f>IFERROR(VLOOKUP(A1012,[3]Sheet1!$A:$G,7,FALSE),0)</f>
        <v>0</v>
      </c>
      <c r="T1012" t="str">
        <f t="shared" si="91"/>
        <v>Sim</v>
      </c>
      <c r="U1012" t="str">
        <f t="shared" si="92"/>
        <v>Sim</v>
      </c>
      <c r="V1012" t="str">
        <f t="shared" si="93"/>
        <v>Sim</v>
      </c>
      <c r="W1012" t="str">
        <f t="shared" si="94"/>
        <v>Sim</v>
      </c>
      <c r="X1012" t="str">
        <f t="shared" si="95"/>
        <v>Sim</v>
      </c>
      <c r="Y1012" t="str">
        <f t="shared" si="96"/>
        <v>Sim</v>
      </c>
    </row>
    <row r="1013" spans="1:25" x14ac:dyDescent="0.25">
      <c r="A1013" s="5">
        <v>251272</v>
      </c>
      <c r="B1013">
        <f>IFERROR(VLOOKUP(A1013,[1]Monitoramento_Base_somente_disp!$A:$J,5,FALSE),0)</f>
        <v>15208</v>
      </c>
      <c r="C1013">
        <f>IFERROR(VLOOKUP(A1013,[1]Monitoramento_Base_somente_disp!$A:$J,6,FALSE),0)</f>
        <v>3622180</v>
      </c>
      <c r="D1013">
        <f>IFERROR(VLOOKUP(A1013,[1]Monitoramento_Base_somente_disp!$A:$J,7,FALSE),0)</f>
        <v>14672</v>
      </c>
      <c r="E1013">
        <f>IFERROR(VLOOKUP(A1013,[1]Monitoramento_Base_somente_disp!$A:$J,8,FALSE),0)</f>
        <v>3202796</v>
      </c>
      <c r="F1013">
        <f>IFERROR(VLOOKUP(A1013,[1]Monitoramento_Base_somente_disp!$A:$J,9,FALSE),0)</f>
        <v>0</v>
      </c>
      <c r="G1013">
        <f>IFERROR(VLOOKUP(A1013,[1]Monitoramento_Base_somente_disp!$A:$J,10,FALSE),0)</f>
        <v>516925</v>
      </c>
      <c r="H1013">
        <f>IFERROR(VLOOKUP(A1013,[2]Sheet1!$A:$I,4,FALSE),0)</f>
        <v>0</v>
      </c>
      <c r="I1013">
        <f>IFERROR(VLOOKUP(A1013,[2]Sheet1!$A:$I,5,FALSE),0)</f>
        <v>0</v>
      </c>
      <c r="J1013">
        <f>IFERROR(VLOOKUP(A1013,[2]Sheet1!$A:$I,6,FALSE),0)</f>
        <v>0</v>
      </c>
      <c r="K1013">
        <f>IFERROR(VLOOKUP(A1013,[2]Sheet1!$A:$I,7,FALSE),0)</f>
        <v>0</v>
      </c>
      <c r="L1013">
        <f>IFERROR(VLOOKUP(A1013,[2]Sheet1!$A:$I,8,FALSE),0)</f>
        <v>0</v>
      </c>
      <c r="M1013">
        <f>IFERROR(VLOOKUP(A1013,[2]Sheet1!$A:$I,9,FALSE),0)</f>
        <v>0</v>
      </c>
      <c r="N1013">
        <f>IFERROR(VLOOKUP(A1013,[3]Sheet1!$A:$G,2,FALSE),0)</f>
        <v>0</v>
      </c>
      <c r="O1013">
        <f>IFERROR(VLOOKUP(A1013,[3]Sheet1!$A:$G,3,FALSE),0)</f>
        <v>0</v>
      </c>
      <c r="P1013">
        <f>IFERROR(VLOOKUP(A1013,[3]Sheet1!$A:$G,4,FALSE),0)</f>
        <v>0</v>
      </c>
      <c r="Q1013">
        <f>IFERROR(VLOOKUP(A1013,[3]Sheet1!$A:$G,5,FALSE),0)</f>
        <v>0</v>
      </c>
      <c r="R1013">
        <f>IFERROR(VLOOKUP(A1013,[3]Sheet1!$A:$G,6,FALSE),0)</f>
        <v>0</v>
      </c>
      <c r="S1013">
        <f>IFERROR(VLOOKUP(A1013,[3]Sheet1!$A:$G,7,FALSE),0)</f>
        <v>0</v>
      </c>
      <c r="T1013" t="str">
        <f t="shared" si="91"/>
        <v>Sim</v>
      </c>
      <c r="U1013" t="str">
        <f t="shared" si="92"/>
        <v>Sim</v>
      </c>
      <c r="V1013" t="str">
        <f t="shared" si="93"/>
        <v>Sim</v>
      </c>
      <c r="W1013" t="str">
        <f t="shared" si="94"/>
        <v>Sim</v>
      </c>
      <c r="X1013" t="str">
        <f t="shared" si="95"/>
        <v>Não</v>
      </c>
      <c r="Y1013" t="str">
        <f t="shared" si="96"/>
        <v>Sim</v>
      </c>
    </row>
    <row r="1014" spans="1:25" x14ac:dyDescent="0.25">
      <c r="A1014" s="5">
        <v>251274</v>
      </c>
      <c r="B1014">
        <f>IFERROR(VLOOKUP(A1014,[1]Monitoramento_Base_somente_disp!$A:$J,5,FALSE),0)</f>
        <v>22269</v>
      </c>
      <c r="C1014">
        <f>IFERROR(VLOOKUP(A1014,[1]Monitoramento_Base_somente_disp!$A:$J,6,FALSE),0)</f>
        <v>1926448</v>
      </c>
      <c r="D1014">
        <f>IFERROR(VLOOKUP(A1014,[1]Monitoramento_Base_somente_disp!$A:$J,7,FALSE),0)</f>
        <v>9991</v>
      </c>
      <c r="E1014">
        <f>IFERROR(VLOOKUP(A1014,[1]Monitoramento_Base_somente_disp!$A:$J,8,FALSE),0)</f>
        <v>1608387</v>
      </c>
      <c r="F1014">
        <f>IFERROR(VLOOKUP(A1014,[1]Monitoramento_Base_somente_disp!$A:$J,9,FALSE),0)</f>
        <v>0</v>
      </c>
      <c r="G1014">
        <f>IFERROR(VLOOKUP(A1014,[1]Monitoramento_Base_somente_disp!$A:$J,10,FALSE),0)</f>
        <v>241670</v>
      </c>
      <c r="H1014">
        <f>IFERROR(VLOOKUP(A1014,[2]Sheet1!$A:$I,4,FALSE),0)</f>
        <v>0</v>
      </c>
      <c r="I1014">
        <f>IFERROR(VLOOKUP(A1014,[2]Sheet1!$A:$I,5,FALSE),0)</f>
        <v>0</v>
      </c>
      <c r="J1014">
        <f>IFERROR(VLOOKUP(A1014,[2]Sheet1!$A:$I,6,FALSE),0)</f>
        <v>0</v>
      </c>
      <c r="K1014">
        <f>IFERROR(VLOOKUP(A1014,[2]Sheet1!$A:$I,7,FALSE),0)</f>
        <v>0</v>
      </c>
      <c r="L1014">
        <f>IFERROR(VLOOKUP(A1014,[2]Sheet1!$A:$I,8,FALSE),0)</f>
        <v>0</v>
      </c>
      <c r="M1014">
        <f>IFERROR(VLOOKUP(A1014,[2]Sheet1!$A:$I,9,FALSE),0)</f>
        <v>0</v>
      </c>
      <c r="N1014">
        <f>IFERROR(VLOOKUP(A1014,[3]Sheet1!$A:$G,2,FALSE),0)</f>
        <v>0</v>
      </c>
      <c r="O1014">
        <f>IFERROR(VLOOKUP(A1014,[3]Sheet1!$A:$G,3,FALSE),0)</f>
        <v>0</v>
      </c>
      <c r="P1014">
        <f>IFERROR(VLOOKUP(A1014,[3]Sheet1!$A:$G,4,FALSE),0)</f>
        <v>0</v>
      </c>
      <c r="Q1014">
        <f>IFERROR(VLOOKUP(A1014,[3]Sheet1!$A:$G,5,FALSE),0)</f>
        <v>0</v>
      </c>
      <c r="R1014">
        <f>IFERROR(VLOOKUP(A1014,[3]Sheet1!$A:$G,6,FALSE),0)</f>
        <v>0</v>
      </c>
      <c r="S1014">
        <f>IFERROR(VLOOKUP(A1014,[3]Sheet1!$A:$G,7,FALSE),0)</f>
        <v>0</v>
      </c>
      <c r="T1014" t="str">
        <f t="shared" si="91"/>
        <v>Sim</v>
      </c>
      <c r="U1014" t="str">
        <f t="shared" si="92"/>
        <v>Sim</v>
      </c>
      <c r="V1014" t="str">
        <f t="shared" si="93"/>
        <v>Sim</v>
      </c>
      <c r="W1014" t="str">
        <f t="shared" si="94"/>
        <v>Sim</v>
      </c>
      <c r="X1014" t="str">
        <f t="shared" si="95"/>
        <v>Não</v>
      </c>
      <c r="Y1014" t="str">
        <f t="shared" si="96"/>
        <v>Sim</v>
      </c>
    </row>
    <row r="1015" spans="1:25" x14ac:dyDescent="0.25">
      <c r="A1015" s="5">
        <v>251275</v>
      </c>
      <c r="B1015">
        <f>IFERROR(VLOOKUP(A1015,[1]Monitoramento_Base_somente_disp!$A:$J,5,FALSE),0)</f>
        <v>23550</v>
      </c>
      <c r="C1015">
        <f>IFERROR(VLOOKUP(A1015,[1]Monitoramento_Base_somente_disp!$A:$J,6,FALSE),0)</f>
        <v>6504563</v>
      </c>
      <c r="D1015">
        <f>IFERROR(VLOOKUP(A1015,[1]Monitoramento_Base_somente_disp!$A:$J,7,FALSE),0)</f>
        <v>20429</v>
      </c>
      <c r="E1015">
        <f>IFERROR(VLOOKUP(A1015,[1]Monitoramento_Base_somente_disp!$A:$J,8,FALSE),0)</f>
        <v>5642318</v>
      </c>
      <c r="F1015">
        <f>IFERROR(VLOOKUP(A1015,[1]Monitoramento_Base_somente_disp!$A:$J,9,FALSE),0)</f>
        <v>1306</v>
      </c>
      <c r="G1015">
        <f>IFERROR(VLOOKUP(A1015,[1]Monitoramento_Base_somente_disp!$A:$J,10,FALSE),0)</f>
        <v>841965</v>
      </c>
      <c r="H1015">
        <f>IFERROR(VLOOKUP(A1015,[2]Sheet1!$A:$I,4,FALSE),0)</f>
        <v>0</v>
      </c>
      <c r="I1015">
        <f>IFERROR(VLOOKUP(A1015,[2]Sheet1!$A:$I,5,FALSE),0)</f>
        <v>0</v>
      </c>
      <c r="J1015">
        <f>IFERROR(VLOOKUP(A1015,[2]Sheet1!$A:$I,6,FALSE),0)</f>
        <v>0</v>
      </c>
      <c r="K1015">
        <f>IFERROR(VLOOKUP(A1015,[2]Sheet1!$A:$I,7,FALSE),0)</f>
        <v>0</v>
      </c>
      <c r="L1015">
        <f>IFERROR(VLOOKUP(A1015,[2]Sheet1!$A:$I,8,FALSE),0)</f>
        <v>0</v>
      </c>
      <c r="M1015">
        <f>IFERROR(VLOOKUP(A1015,[2]Sheet1!$A:$I,9,FALSE),0)</f>
        <v>0</v>
      </c>
      <c r="N1015">
        <f>IFERROR(VLOOKUP(A1015,[3]Sheet1!$A:$G,2,FALSE),0)</f>
        <v>0</v>
      </c>
      <c r="O1015">
        <f>IFERROR(VLOOKUP(A1015,[3]Sheet1!$A:$G,3,FALSE),0)</f>
        <v>0</v>
      </c>
      <c r="P1015">
        <f>IFERROR(VLOOKUP(A1015,[3]Sheet1!$A:$G,4,FALSE),0)</f>
        <v>0</v>
      </c>
      <c r="Q1015">
        <f>IFERROR(VLOOKUP(A1015,[3]Sheet1!$A:$G,5,FALSE),0)</f>
        <v>0</v>
      </c>
      <c r="R1015">
        <f>IFERROR(VLOOKUP(A1015,[3]Sheet1!$A:$G,6,FALSE),0)</f>
        <v>0</v>
      </c>
      <c r="S1015">
        <f>IFERROR(VLOOKUP(A1015,[3]Sheet1!$A:$G,7,FALSE),0)</f>
        <v>0</v>
      </c>
      <c r="T1015" t="str">
        <f t="shared" si="91"/>
        <v>Sim</v>
      </c>
      <c r="U1015" t="str">
        <f t="shared" si="92"/>
        <v>Sim</v>
      </c>
      <c r="V1015" t="str">
        <f t="shared" si="93"/>
        <v>Sim</v>
      </c>
      <c r="W1015" t="str">
        <f t="shared" si="94"/>
        <v>Sim</v>
      </c>
      <c r="X1015" t="str">
        <f t="shared" si="95"/>
        <v>Sim</v>
      </c>
      <c r="Y1015" t="str">
        <f t="shared" si="96"/>
        <v>Sim</v>
      </c>
    </row>
    <row r="1016" spans="1:25" x14ac:dyDescent="0.25">
      <c r="A1016" s="5">
        <v>251276</v>
      </c>
      <c r="B1016">
        <f>IFERROR(VLOOKUP(A1016,[1]Monitoramento_Base_somente_disp!$A:$J,5,FALSE),0)</f>
        <v>22791</v>
      </c>
      <c r="C1016">
        <f>IFERROR(VLOOKUP(A1016,[1]Monitoramento_Base_somente_disp!$A:$J,6,FALSE),0)</f>
        <v>4855483</v>
      </c>
      <c r="D1016">
        <f>IFERROR(VLOOKUP(A1016,[1]Monitoramento_Base_somente_disp!$A:$J,7,FALSE),0)</f>
        <v>9627</v>
      </c>
      <c r="E1016">
        <f>IFERROR(VLOOKUP(A1016,[1]Monitoramento_Base_somente_disp!$A:$J,8,FALSE),0)</f>
        <v>4461092</v>
      </c>
      <c r="F1016">
        <f>IFERROR(VLOOKUP(A1016,[1]Monitoramento_Base_somente_disp!$A:$J,9,FALSE),0)</f>
        <v>178</v>
      </c>
      <c r="G1016">
        <f>IFERROR(VLOOKUP(A1016,[1]Monitoramento_Base_somente_disp!$A:$J,10,FALSE),0)</f>
        <v>709776</v>
      </c>
      <c r="H1016">
        <f>IFERROR(VLOOKUP(A1016,[2]Sheet1!$A:$I,4,FALSE),0)</f>
        <v>0</v>
      </c>
      <c r="I1016">
        <f>IFERROR(VLOOKUP(A1016,[2]Sheet1!$A:$I,5,FALSE),0)</f>
        <v>0</v>
      </c>
      <c r="J1016">
        <f>IFERROR(VLOOKUP(A1016,[2]Sheet1!$A:$I,6,FALSE),0)</f>
        <v>0</v>
      </c>
      <c r="K1016">
        <f>IFERROR(VLOOKUP(A1016,[2]Sheet1!$A:$I,7,FALSE),0)</f>
        <v>0</v>
      </c>
      <c r="L1016">
        <f>IFERROR(VLOOKUP(A1016,[2]Sheet1!$A:$I,8,FALSE),0)</f>
        <v>0</v>
      </c>
      <c r="M1016">
        <f>IFERROR(VLOOKUP(A1016,[2]Sheet1!$A:$I,9,FALSE),0)</f>
        <v>0</v>
      </c>
      <c r="N1016">
        <f>IFERROR(VLOOKUP(A1016,[3]Sheet1!$A:$G,2,FALSE),0)</f>
        <v>0</v>
      </c>
      <c r="O1016">
        <f>IFERROR(VLOOKUP(A1016,[3]Sheet1!$A:$G,3,FALSE),0)</f>
        <v>0</v>
      </c>
      <c r="P1016">
        <f>IFERROR(VLOOKUP(A1016,[3]Sheet1!$A:$G,4,FALSE),0)</f>
        <v>0</v>
      </c>
      <c r="Q1016">
        <f>IFERROR(VLOOKUP(A1016,[3]Sheet1!$A:$G,5,FALSE),0)</f>
        <v>0</v>
      </c>
      <c r="R1016">
        <f>IFERROR(VLOOKUP(A1016,[3]Sheet1!$A:$G,6,FALSE),0)</f>
        <v>0</v>
      </c>
      <c r="S1016">
        <f>IFERROR(VLOOKUP(A1016,[3]Sheet1!$A:$G,7,FALSE),0)</f>
        <v>0</v>
      </c>
      <c r="T1016" t="str">
        <f t="shared" si="91"/>
        <v>Sim</v>
      </c>
      <c r="U1016" t="str">
        <f t="shared" si="92"/>
        <v>Sim</v>
      </c>
      <c r="V1016" t="str">
        <f t="shared" si="93"/>
        <v>Sim</v>
      </c>
      <c r="W1016" t="str">
        <f t="shared" si="94"/>
        <v>Sim</v>
      </c>
      <c r="X1016" t="str">
        <f t="shared" si="95"/>
        <v>Sim</v>
      </c>
      <c r="Y1016" t="str">
        <f t="shared" si="96"/>
        <v>Sim</v>
      </c>
    </row>
    <row r="1017" spans="1:25" x14ac:dyDescent="0.25">
      <c r="A1017" s="5">
        <v>251278</v>
      </c>
      <c r="B1017">
        <f>IFERROR(VLOOKUP(A1017,[1]Monitoramento_Base_somente_disp!$A:$J,5,FALSE),0)</f>
        <v>3040</v>
      </c>
      <c r="C1017">
        <f>IFERROR(VLOOKUP(A1017,[1]Monitoramento_Base_somente_disp!$A:$J,6,FALSE),0)</f>
        <v>6184696</v>
      </c>
      <c r="D1017">
        <f>IFERROR(VLOOKUP(A1017,[1]Monitoramento_Base_somente_disp!$A:$J,7,FALSE),0)</f>
        <v>433</v>
      </c>
      <c r="E1017">
        <f>IFERROR(VLOOKUP(A1017,[1]Monitoramento_Base_somente_disp!$A:$J,8,FALSE),0)</f>
        <v>7582286</v>
      </c>
      <c r="F1017">
        <f>IFERROR(VLOOKUP(A1017,[1]Monitoramento_Base_somente_disp!$A:$J,9,FALSE),0)</f>
        <v>0</v>
      </c>
      <c r="G1017">
        <f>IFERROR(VLOOKUP(A1017,[1]Monitoramento_Base_somente_disp!$A:$J,10,FALSE),0)</f>
        <v>1234910</v>
      </c>
      <c r="H1017">
        <f>IFERROR(VLOOKUP(A1017,[2]Sheet1!$A:$I,4,FALSE),0)</f>
        <v>0</v>
      </c>
      <c r="I1017">
        <f>IFERROR(VLOOKUP(A1017,[2]Sheet1!$A:$I,5,FALSE),0)</f>
        <v>0</v>
      </c>
      <c r="J1017">
        <f>IFERROR(VLOOKUP(A1017,[2]Sheet1!$A:$I,6,FALSE),0)</f>
        <v>0</v>
      </c>
      <c r="K1017">
        <f>IFERROR(VLOOKUP(A1017,[2]Sheet1!$A:$I,7,FALSE),0)</f>
        <v>0</v>
      </c>
      <c r="L1017">
        <f>IFERROR(VLOOKUP(A1017,[2]Sheet1!$A:$I,8,FALSE),0)</f>
        <v>0</v>
      </c>
      <c r="M1017">
        <f>IFERROR(VLOOKUP(A1017,[2]Sheet1!$A:$I,9,FALSE),0)</f>
        <v>0</v>
      </c>
      <c r="N1017">
        <f>IFERROR(VLOOKUP(A1017,[3]Sheet1!$A:$G,2,FALSE),0)</f>
        <v>0</v>
      </c>
      <c r="O1017">
        <f>IFERROR(VLOOKUP(A1017,[3]Sheet1!$A:$G,3,FALSE),0)</f>
        <v>0</v>
      </c>
      <c r="P1017">
        <f>IFERROR(VLOOKUP(A1017,[3]Sheet1!$A:$G,4,FALSE),0)</f>
        <v>0</v>
      </c>
      <c r="Q1017">
        <f>IFERROR(VLOOKUP(A1017,[3]Sheet1!$A:$G,5,FALSE),0)</f>
        <v>0</v>
      </c>
      <c r="R1017">
        <f>IFERROR(VLOOKUP(A1017,[3]Sheet1!$A:$G,6,FALSE),0)</f>
        <v>0</v>
      </c>
      <c r="S1017">
        <f>IFERROR(VLOOKUP(A1017,[3]Sheet1!$A:$G,7,FALSE),0)</f>
        <v>0</v>
      </c>
      <c r="T1017" t="str">
        <f t="shared" si="91"/>
        <v>Sim</v>
      </c>
      <c r="U1017" t="str">
        <f t="shared" si="92"/>
        <v>Sim</v>
      </c>
      <c r="V1017" t="str">
        <f t="shared" si="93"/>
        <v>Sim</v>
      </c>
      <c r="W1017" t="str">
        <f t="shared" si="94"/>
        <v>Sim</v>
      </c>
      <c r="X1017" t="str">
        <f t="shared" si="95"/>
        <v>Não</v>
      </c>
      <c r="Y1017" t="str">
        <f t="shared" si="96"/>
        <v>Sim</v>
      </c>
    </row>
    <row r="1018" spans="1:25" x14ac:dyDescent="0.25">
      <c r="A1018" s="5">
        <v>251280</v>
      </c>
      <c r="B1018">
        <f>IFERROR(VLOOKUP(A1018,[1]Monitoramento_Base_somente_disp!$A:$J,5,FALSE),0)</f>
        <v>0</v>
      </c>
      <c r="C1018">
        <f>IFERROR(VLOOKUP(A1018,[1]Monitoramento_Base_somente_disp!$A:$J,6,FALSE),0)</f>
        <v>0</v>
      </c>
      <c r="D1018">
        <f>IFERROR(VLOOKUP(A1018,[1]Monitoramento_Base_somente_disp!$A:$J,7,FALSE),0)</f>
        <v>0</v>
      </c>
      <c r="E1018">
        <f>IFERROR(VLOOKUP(A1018,[1]Monitoramento_Base_somente_disp!$A:$J,8,FALSE),0)</f>
        <v>0</v>
      </c>
      <c r="F1018">
        <f>IFERROR(VLOOKUP(A1018,[1]Monitoramento_Base_somente_disp!$A:$J,9,FALSE),0)</f>
        <v>0</v>
      </c>
      <c r="G1018">
        <f>IFERROR(VLOOKUP(A1018,[1]Monitoramento_Base_somente_disp!$A:$J,10,FALSE),0)</f>
        <v>0</v>
      </c>
      <c r="H1018">
        <f>IFERROR(VLOOKUP(A1018,[2]Sheet1!$A:$I,4,FALSE),0)</f>
        <v>0</v>
      </c>
      <c r="I1018">
        <f>IFERROR(VLOOKUP(A1018,[2]Sheet1!$A:$I,5,FALSE),0)</f>
        <v>0</v>
      </c>
      <c r="J1018">
        <f>IFERROR(VLOOKUP(A1018,[2]Sheet1!$A:$I,6,FALSE),0)</f>
        <v>0</v>
      </c>
      <c r="K1018">
        <f>IFERROR(VLOOKUP(A1018,[2]Sheet1!$A:$I,7,FALSE),0)</f>
        <v>0</v>
      </c>
      <c r="L1018">
        <f>IFERROR(VLOOKUP(A1018,[2]Sheet1!$A:$I,8,FALSE),0)</f>
        <v>0</v>
      </c>
      <c r="M1018">
        <f>IFERROR(VLOOKUP(A1018,[2]Sheet1!$A:$I,9,FALSE),0)</f>
        <v>0</v>
      </c>
      <c r="N1018">
        <f>IFERROR(VLOOKUP(A1018,[3]Sheet1!$A:$G,2,FALSE),0)</f>
        <v>0</v>
      </c>
      <c r="O1018">
        <f>IFERROR(VLOOKUP(A1018,[3]Sheet1!$A:$G,3,FALSE),0)</f>
        <v>0</v>
      </c>
      <c r="P1018">
        <f>IFERROR(VLOOKUP(A1018,[3]Sheet1!$A:$G,4,FALSE),0)</f>
        <v>0</v>
      </c>
      <c r="Q1018">
        <f>IFERROR(VLOOKUP(A1018,[3]Sheet1!$A:$G,5,FALSE),0)</f>
        <v>0</v>
      </c>
      <c r="R1018">
        <f>IFERROR(VLOOKUP(A1018,[3]Sheet1!$A:$G,6,FALSE),0)</f>
        <v>0</v>
      </c>
      <c r="S1018">
        <f>IFERROR(VLOOKUP(A1018,[3]Sheet1!$A:$G,7,FALSE),0)</f>
        <v>0</v>
      </c>
      <c r="T1018" t="str">
        <f t="shared" si="91"/>
        <v>Não</v>
      </c>
      <c r="U1018" t="str">
        <f t="shared" si="92"/>
        <v>Não</v>
      </c>
      <c r="V1018" t="str">
        <f t="shared" si="93"/>
        <v>Não</v>
      </c>
      <c r="W1018" t="str">
        <f t="shared" si="94"/>
        <v>Não</v>
      </c>
      <c r="X1018" t="str">
        <f t="shared" si="95"/>
        <v>Não</v>
      </c>
      <c r="Y1018" t="str">
        <f t="shared" si="96"/>
        <v>Não</v>
      </c>
    </row>
    <row r="1019" spans="1:25" x14ac:dyDescent="0.25">
      <c r="A1019" s="5">
        <v>251290</v>
      </c>
      <c r="B1019">
        <f>IFERROR(VLOOKUP(A1019,[1]Monitoramento_Base_somente_disp!$A:$J,5,FALSE),0)</f>
        <v>0</v>
      </c>
      <c r="C1019">
        <f>IFERROR(VLOOKUP(A1019,[1]Monitoramento_Base_somente_disp!$A:$J,6,FALSE),0)</f>
        <v>6747431</v>
      </c>
      <c r="D1019">
        <f>IFERROR(VLOOKUP(A1019,[1]Monitoramento_Base_somente_disp!$A:$J,7,FALSE),0)</f>
        <v>0</v>
      </c>
      <c r="E1019">
        <f>IFERROR(VLOOKUP(A1019,[1]Monitoramento_Base_somente_disp!$A:$J,8,FALSE),0)</f>
        <v>4550610</v>
      </c>
      <c r="F1019">
        <f>IFERROR(VLOOKUP(A1019,[1]Monitoramento_Base_somente_disp!$A:$J,9,FALSE),0)</f>
        <v>0</v>
      </c>
      <c r="G1019">
        <f>IFERROR(VLOOKUP(A1019,[1]Monitoramento_Base_somente_disp!$A:$J,10,FALSE),0)</f>
        <v>733350</v>
      </c>
      <c r="H1019">
        <f>IFERROR(VLOOKUP(A1019,[2]Sheet1!$A:$I,4,FALSE),0)</f>
        <v>0</v>
      </c>
      <c r="I1019">
        <f>IFERROR(VLOOKUP(A1019,[2]Sheet1!$A:$I,5,FALSE),0)</f>
        <v>0</v>
      </c>
      <c r="J1019">
        <f>IFERROR(VLOOKUP(A1019,[2]Sheet1!$A:$I,6,FALSE),0)</f>
        <v>0</v>
      </c>
      <c r="K1019">
        <f>IFERROR(VLOOKUP(A1019,[2]Sheet1!$A:$I,7,FALSE),0)</f>
        <v>0</v>
      </c>
      <c r="L1019">
        <f>IFERROR(VLOOKUP(A1019,[2]Sheet1!$A:$I,8,FALSE),0)</f>
        <v>0</v>
      </c>
      <c r="M1019">
        <f>IFERROR(VLOOKUP(A1019,[2]Sheet1!$A:$I,9,FALSE),0)</f>
        <v>0</v>
      </c>
      <c r="N1019">
        <f>IFERROR(VLOOKUP(A1019,[3]Sheet1!$A:$G,2,FALSE),0)</f>
        <v>0</v>
      </c>
      <c r="O1019">
        <f>IFERROR(VLOOKUP(A1019,[3]Sheet1!$A:$G,3,FALSE),0)</f>
        <v>0</v>
      </c>
      <c r="P1019">
        <f>IFERROR(VLOOKUP(A1019,[3]Sheet1!$A:$G,4,FALSE),0)</f>
        <v>0</v>
      </c>
      <c r="Q1019">
        <f>IFERROR(VLOOKUP(A1019,[3]Sheet1!$A:$G,5,FALSE),0)</f>
        <v>0</v>
      </c>
      <c r="R1019">
        <f>IFERROR(VLOOKUP(A1019,[3]Sheet1!$A:$G,6,FALSE),0)</f>
        <v>0</v>
      </c>
      <c r="S1019">
        <f>IFERROR(VLOOKUP(A1019,[3]Sheet1!$A:$G,7,FALSE),0)</f>
        <v>0</v>
      </c>
      <c r="T1019" t="str">
        <f t="shared" si="91"/>
        <v>Não</v>
      </c>
      <c r="U1019" t="str">
        <f t="shared" si="92"/>
        <v>Sim</v>
      </c>
      <c r="V1019" t="str">
        <f t="shared" si="93"/>
        <v>Não</v>
      </c>
      <c r="W1019" t="str">
        <f t="shared" si="94"/>
        <v>Sim</v>
      </c>
      <c r="X1019" t="str">
        <f t="shared" si="95"/>
        <v>Não</v>
      </c>
      <c r="Y1019" t="str">
        <f t="shared" si="96"/>
        <v>Sim</v>
      </c>
    </row>
    <row r="1020" spans="1:25" x14ac:dyDescent="0.25">
      <c r="A1020" s="5">
        <v>251300</v>
      </c>
      <c r="B1020">
        <f>IFERROR(VLOOKUP(A1020,[1]Monitoramento_Base_somente_disp!$A:$J,5,FALSE),0)</f>
        <v>34161</v>
      </c>
      <c r="C1020">
        <f>IFERROR(VLOOKUP(A1020,[1]Monitoramento_Base_somente_disp!$A:$J,6,FALSE),0)</f>
        <v>5033791</v>
      </c>
      <c r="D1020">
        <f>IFERROR(VLOOKUP(A1020,[1]Monitoramento_Base_somente_disp!$A:$J,7,FALSE),0)</f>
        <v>34432</v>
      </c>
      <c r="E1020">
        <f>IFERROR(VLOOKUP(A1020,[1]Monitoramento_Base_somente_disp!$A:$J,8,FALSE),0)</f>
        <v>5001026</v>
      </c>
      <c r="F1020">
        <f>IFERROR(VLOOKUP(A1020,[1]Monitoramento_Base_somente_disp!$A:$J,9,FALSE),0)</f>
        <v>2192</v>
      </c>
      <c r="G1020">
        <f>IFERROR(VLOOKUP(A1020,[1]Monitoramento_Base_somente_disp!$A:$J,10,FALSE),0)</f>
        <v>987869</v>
      </c>
      <c r="H1020">
        <f>IFERROR(VLOOKUP(A1020,[2]Sheet1!$A:$I,4,FALSE),0)</f>
        <v>0</v>
      </c>
      <c r="I1020">
        <f>IFERROR(VLOOKUP(A1020,[2]Sheet1!$A:$I,5,FALSE),0)</f>
        <v>0</v>
      </c>
      <c r="J1020">
        <f>IFERROR(VLOOKUP(A1020,[2]Sheet1!$A:$I,6,FALSE),0)</f>
        <v>0</v>
      </c>
      <c r="K1020">
        <f>IFERROR(VLOOKUP(A1020,[2]Sheet1!$A:$I,7,FALSE),0)</f>
        <v>0</v>
      </c>
      <c r="L1020">
        <f>IFERROR(VLOOKUP(A1020,[2]Sheet1!$A:$I,8,FALSE),0)</f>
        <v>0</v>
      </c>
      <c r="M1020">
        <f>IFERROR(VLOOKUP(A1020,[2]Sheet1!$A:$I,9,FALSE),0)</f>
        <v>0</v>
      </c>
      <c r="N1020">
        <f>IFERROR(VLOOKUP(A1020,[3]Sheet1!$A:$G,2,FALSE),0)</f>
        <v>0</v>
      </c>
      <c r="O1020">
        <f>IFERROR(VLOOKUP(A1020,[3]Sheet1!$A:$G,3,FALSE),0)</f>
        <v>0</v>
      </c>
      <c r="P1020">
        <f>IFERROR(VLOOKUP(A1020,[3]Sheet1!$A:$G,4,FALSE),0)</f>
        <v>0</v>
      </c>
      <c r="Q1020">
        <f>IFERROR(VLOOKUP(A1020,[3]Sheet1!$A:$G,5,FALSE),0)</f>
        <v>0</v>
      </c>
      <c r="R1020">
        <f>IFERROR(VLOOKUP(A1020,[3]Sheet1!$A:$G,6,FALSE),0)</f>
        <v>0</v>
      </c>
      <c r="S1020">
        <f>IFERROR(VLOOKUP(A1020,[3]Sheet1!$A:$G,7,FALSE),0)</f>
        <v>0</v>
      </c>
      <c r="T1020" t="str">
        <f t="shared" si="91"/>
        <v>Sim</v>
      </c>
      <c r="U1020" t="str">
        <f t="shared" si="92"/>
        <v>Sim</v>
      </c>
      <c r="V1020" t="str">
        <f t="shared" si="93"/>
        <v>Sim</v>
      </c>
      <c r="W1020" t="str">
        <f t="shared" si="94"/>
        <v>Sim</v>
      </c>
      <c r="X1020" t="str">
        <f t="shared" si="95"/>
        <v>Sim</v>
      </c>
      <c r="Y1020" t="str">
        <f t="shared" si="96"/>
        <v>Sim</v>
      </c>
    </row>
    <row r="1021" spans="1:25" x14ac:dyDescent="0.25">
      <c r="A1021" s="5">
        <v>251310</v>
      </c>
      <c r="B1021">
        <f>IFERROR(VLOOKUP(A1021,[1]Monitoramento_Base_somente_disp!$A:$J,5,FALSE),0)</f>
        <v>20768</v>
      </c>
      <c r="C1021">
        <f>IFERROR(VLOOKUP(A1021,[1]Monitoramento_Base_somente_disp!$A:$J,6,FALSE),0)</f>
        <v>2979425</v>
      </c>
      <c r="D1021">
        <f>IFERROR(VLOOKUP(A1021,[1]Monitoramento_Base_somente_disp!$A:$J,7,FALSE),0)</f>
        <v>9606</v>
      </c>
      <c r="E1021">
        <f>IFERROR(VLOOKUP(A1021,[1]Monitoramento_Base_somente_disp!$A:$J,8,FALSE),0)</f>
        <v>3450505</v>
      </c>
      <c r="F1021">
        <f>IFERROR(VLOOKUP(A1021,[1]Monitoramento_Base_somente_disp!$A:$J,9,FALSE),0)</f>
        <v>444</v>
      </c>
      <c r="G1021">
        <f>IFERROR(VLOOKUP(A1021,[1]Monitoramento_Base_somente_disp!$A:$J,10,FALSE),0)</f>
        <v>604797</v>
      </c>
      <c r="H1021">
        <f>IFERROR(VLOOKUP(A1021,[2]Sheet1!$A:$I,4,FALSE),0)</f>
        <v>0</v>
      </c>
      <c r="I1021">
        <f>IFERROR(VLOOKUP(A1021,[2]Sheet1!$A:$I,5,FALSE),0)</f>
        <v>0</v>
      </c>
      <c r="J1021">
        <f>IFERROR(VLOOKUP(A1021,[2]Sheet1!$A:$I,6,FALSE),0)</f>
        <v>0</v>
      </c>
      <c r="K1021">
        <f>IFERROR(VLOOKUP(A1021,[2]Sheet1!$A:$I,7,FALSE),0)</f>
        <v>0</v>
      </c>
      <c r="L1021">
        <f>IFERROR(VLOOKUP(A1021,[2]Sheet1!$A:$I,8,FALSE),0)</f>
        <v>0</v>
      </c>
      <c r="M1021">
        <f>IFERROR(VLOOKUP(A1021,[2]Sheet1!$A:$I,9,FALSE),0)</f>
        <v>0</v>
      </c>
      <c r="N1021">
        <f>IFERROR(VLOOKUP(A1021,[3]Sheet1!$A:$G,2,FALSE),0)</f>
        <v>0</v>
      </c>
      <c r="O1021">
        <f>IFERROR(VLOOKUP(A1021,[3]Sheet1!$A:$G,3,FALSE),0)</f>
        <v>0</v>
      </c>
      <c r="P1021">
        <f>IFERROR(VLOOKUP(A1021,[3]Sheet1!$A:$G,4,FALSE),0)</f>
        <v>0</v>
      </c>
      <c r="Q1021">
        <f>IFERROR(VLOOKUP(A1021,[3]Sheet1!$A:$G,5,FALSE),0)</f>
        <v>0</v>
      </c>
      <c r="R1021">
        <f>IFERROR(VLOOKUP(A1021,[3]Sheet1!$A:$G,6,FALSE),0)</f>
        <v>0</v>
      </c>
      <c r="S1021">
        <f>IFERROR(VLOOKUP(A1021,[3]Sheet1!$A:$G,7,FALSE),0)</f>
        <v>0</v>
      </c>
      <c r="T1021" t="str">
        <f t="shared" si="91"/>
        <v>Sim</v>
      </c>
      <c r="U1021" t="str">
        <f t="shared" si="92"/>
        <v>Sim</v>
      </c>
      <c r="V1021" t="str">
        <f t="shared" si="93"/>
        <v>Sim</v>
      </c>
      <c r="W1021" t="str">
        <f t="shared" si="94"/>
        <v>Sim</v>
      </c>
      <c r="X1021" t="str">
        <f t="shared" si="95"/>
        <v>Sim</v>
      </c>
      <c r="Y1021" t="str">
        <f t="shared" si="96"/>
        <v>Sim</v>
      </c>
    </row>
    <row r="1022" spans="1:25" x14ac:dyDescent="0.25">
      <c r="A1022" s="5">
        <v>251315</v>
      </c>
      <c r="B1022">
        <f>IFERROR(VLOOKUP(A1022,[1]Monitoramento_Base_somente_disp!$A:$J,5,FALSE),0)</f>
        <v>17380</v>
      </c>
      <c r="C1022">
        <f>IFERROR(VLOOKUP(A1022,[1]Monitoramento_Base_somente_disp!$A:$J,6,FALSE),0)</f>
        <v>23782020</v>
      </c>
      <c r="D1022">
        <f>IFERROR(VLOOKUP(A1022,[1]Monitoramento_Base_somente_disp!$A:$J,7,FALSE),0)</f>
        <v>36378</v>
      </c>
      <c r="E1022">
        <f>IFERROR(VLOOKUP(A1022,[1]Monitoramento_Base_somente_disp!$A:$J,8,FALSE),0)</f>
        <v>27621535</v>
      </c>
      <c r="F1022">
        <f>IFERROR(VLOOKUP(A1022,[1]Monitoramento_Base_somente_disp!$A:$J,9,FALSE),0)</f>
        <v>0</v>
      </c>
      <c r="G1022">
        <f>IFERROR(VLOOKUP(A1022,[1]Monitoramento_Base_somente_disp!$A:$J,10,FALSE),0)</f>
        <v>4384080</v>
      </c>
      <c r="H1022">
        <f>IFERROR(VLOOKUP(A1022,[2]Sheet1!$A:$I,4,FALSE),0)</f>
        <v>0</v>
      </c>
      <c r="I1022">
        <f>IFERROR(VLOOKUP(A1022,[2]Sheet1!$A:$I,5,FALSE),0)</f>
        <v>0</v>
      </c>
      <c r="J1022">
        <f>IFERROR(VLOOKUP(A1022,[2]Sheet1!$A:$I,6,FALSE),0)</f>
        <v>0</v>
      </c>
      <c r="K1022">
        <f>IFERROR(VLOOKUP(A1022,[2]Sheet1!$A:$I,7,FALSE),0)</f>
        <v>0</v>
      </c>
      <c r="L1022">
        <f>IFERROR(VLOOKUP(A1022,[2]Sheet1!$A:$I,8,FALSE),0)</f>
        <v>0</v>
      </c>
      <c r="M1022">
        <f>IFERROR(VLOOKUP(A1022,[2]Sheet1!$A:$I,9,FALSE),0)</f>
        <v>0</v>
      </c>
      <c r="N1022">
        <f>IFERROR(VLOOKUP(A1022,[3]Sheet1!$A:$G,2,FALSE),0)</f>
        <v>0</v>
      </c>
      <c r="O1022">
        <f>IFERROR(VLOOKUP(A1022,[3]Sheet1!$A:$G,3,FALSE),0)</f>
        <v>0</v>
      </c>
      <c r="P1022">
        <f>IFERROR(VLOOKUP(A1022,[3]Sheet1!$A:$G,4,FALSE),0)</f>
        <v>0</v>
      </c>
      <c r="Q1022">
        <f>IFERROR(VLOOKUP(A1022,[3]Sheet1!$A:$G,5,FALSE),0)</f>
        <v>0</v>
      </c>
      <c r="R1022">
        <f>IFERROR(VLOOKUP(A1022,[3]Sheet1!$A:$G,6,FALSE),0)</f>
        <v>0</v>
      </c>
      <c r="S1022">
        <f>IFERROR(VLOOKUP(A1022,[3]Sheet1!$A:$G,7,FALSE),0)</f>
        <v>0</v>
      </c>
      <c r="T1022" t="str">
        <f t="shared" si="91"/>
        <v>Sim</v>
      </c>
      <c r="U1022" t="str">
        <f t="shared" si="92"/>
        <v>Sim</v>
      </c>
      <c r="V1022" t="str">
        <f t="shared" si="93"/>
        <v>Sim</v>
      </c>
      <c r="W1022" t="str">
        <f t="shared" si="94"/>
        <v>Sim</v>
      </c>
      <c r="X1022" t="str">
        <f t="shared" si="95"/>
        <v>Não</v>
      </c>
      <c r="Y1022" t="str">
        <f t="shared" si="96"/>
        <v>Sim</v>
      </c>
    </row>
    <row r="1023" spans="1:25" x14ac:dyDescent="0.25">
      <c r="A1023" s="5">
        <v>251330</v>
      </c>
      <c r="B1023">
        <f>IFERROR(VLOOKUP(A1023,[1]Monitoramento_Base_somente_disp!$A:$J,5,FALSE),0)</f>
        <v>5944</v>
      </c>
      <c r="C1023">
        <f>IFERROR(VLOOKUP(A1023,[1]Monitoramento_Base_somente_disp!$A:$J,6,FALSE),0)</f>
        <v>1752234</v>
      </c>
      <c r="D1023">
        <f>IFERROR(VLOOKUP(A1023,[1]Monitoramento_Base_somente_disp!$A:$J,7,FALSE),0)</f>
        <v>6043</v>
      </c>
      <c r="E1023">
        <f>IFERROR(VLOOKUP(A1023,[1]Monitoramento_Base_somente_disp!$A:$J,8,FALSE),0)</f>
        <v>1543565</v>
      </c>
      <c r="F1023">
        <f>IFERROR(VLOOKUP(A1023,[1]Monitoramento_Base_somente_disp!$A:$J,9,FALSE),0)</f>
        <v>1577</v>
      </c>
      <c r="G1023">
        <f>IFERROR(VLOOKUP(A1023,[1]Monitoramento_Base_somente_disp!$A:$J,10,FALSE),0)</f>
        <v>235643</v>
      </c>
      <c r="H1023">
        <f>IFERROR(VLOOKUP(A1023,[2]Sheet1!$A:$I,4,FALSE),0)</f>
        <v>0</v>
      </c>
      <c r="I1023">
        <f>IFERROR(VLOOKUP(A1023,[2]Sheet1!$A:$I,5,FALSE),0)</f>
        <v>0</v>
      </c>
      <c r="J1023">
        <f>IFERROR(VLOOKUP(A1023,[2]Sheet1!$A:$I,6,FALSE),0)</f>
        <v>0</v>
      </c>
      <c r="K1023">
        <f>IFERROR(VLOOKUP(A1023,[2]Sheet1!$A:$I,7,FALSE),0)</f>
        <v>0</v>
      </c>
      <c r="L1023">
        <f>IFERROR(VLOOKUP(A1023,[2]Sheet1!$A:$I,8,FALSE),0)</f>
        <v>0</v>
      </c>
      <c r="M1023">
        <f>IFERROR(VLOOKUP(A1023,[2]Sheet1!$A:$I,9,FALSE),0)</f>
        <v>0</v>
      </c>
      <c r="N1023">
        <f>IFERROR(VLOOKUP(A1023,[3]Sheet1!$A:$G,2,FALSE),0)</f>
        <v>0</v>
      </c>
      <c r="O1023">
        <f>IFERROR(VLOOKUP(A1023,[3]Sheet1!$A:$G,3,FALSE),0)</f>
        <v>0</v>
      </c>
      <c r="P1023">
        <f>IFERROR(VLOOKUP(A1023,[3]Sheet1!$A:$G,4,FALSE),0)</f>
        <v>0</v>
      </c>
      <c r="Q1023">
        <f>IFERROR(VLOOKUP(A1023,[3]Sheet1!$A:$G,5,FALSE),0)</f>
        <v>0</v>
      </c>
      <c r="R1023">
        <f>IFERROR(VLOOKUP(A1023,[3]Sheet1!$A:$G,6,FALSE),0)</f>
        <v>0</v>
      </c>
      <c r="S1023">
        <f>IFERROR(VLOOKUP(A1023,[3]Sheet1!$A:$G,7,FALSE),0)</f>
        <v>0</v>
      </c>
      <c r="T1023" t="str">
        <f t="shared" si="91"/>
        <v>Sim</v>
      </c>
      <c r="U1023" t="str">
        <f t="shared" si="92"/>
        <v>Sim</v>
      </c>
      <c r="V1023" t="str">
        <f t="shared" si="93"/>
        <v>Sim</v>
      </c>
      <c r="W1023" t="str">
        <f t="shared" si="94"/>
        <v>Sim</v>
      </c>
      <c r="X1023" t="str">
        <f t="shared" si="95"/>
        <v>Sim</v>
      </c>
      <c r="Y1023" t="str">
        <f t="shared" si="96"/>
        <v>Sim</v>
      </c>
    </row>
    <row r="1024" spans="1:25" x14ac:dyDescent="0.25">
      <c r="A1024" s="5">
        <v>251335</v>
      </c>
      <c r="B1024">
        <f>IFERROR(VLOOKUP(A1024,[1]Monitoramento_Base_somente_disp!$A:$J,5,FALSE),0)</f>
        <v>14412</v>
      </c>
      <c r="C1024">
        <f>IFERROR(VLOOKUP(A1024,[1]Monitoramento_Base_somente_disp!$A:$J,6,FALSE),0)</f>
        <v>1761103</v>
      </c>
      <c r="D1024">
        <f>IFERROR(VLOOKUP(A1024,[1]Monitoramento_Base_somente_disp!$A:$J,7,FALSE),0)</f>
        <v>15619</v>
      </c>
      <c r="E1024">
        <f>IFERROR(VLOOKUP(A1024,[1]Monitoramento_Base_somente_disp!$A:$J,8,FALSE),0)</f>
        <v>2012227</v>
      </c>
      <c r="F1024">
        <f>IFERROR(VLOOKUP(A1024,[1]Monitoramento_Base_somente_disp!$A:$J,9,FALSE),0)</f>
        <v>0</v>
      </c>
      <c r="G1024">
        <f>IFERROR(VLOOKUP(A1024,[1]Monitoramento_Base_somente_disp!$A:$J,10,FALSE),0)</f>
        <v>297185</v>
      </c>
      <c r="H1024">
        <f>IFERROR(VLOOKUP(A1024,[2]Sheet1!$A:$I,4,FALSE),0)</f>
        <v>0</v>
      </c>
      <c r="I1024">
        <f>IFERROR(VLOOKUP(A1024,[2]Sheet1!$A:$I,5,FALSE),0)</f>
        <v>0</v>
      </c>
      <c r="J1024">
        <f>IFERROR(VLOOKUP(A1024,[2]Sheet1!$A:$I,6,FALSE),0)</f>
        <v>0</v>
      </c>
      <c r="K1024">
        <f>IFERROR(VLOOKUP(A1024,[2]Sheet1!$A:$I,7,FALSE),0)</f>
        <v>0</v>
      </c>
      <c r="L1024">
        <f>IFERROR(VLOOKUP(A1024,[2]Sheet1!$A:$I,8,FALSE),0)</f>
        <v>0</v>
      </c>
      <c r="M1024">
        <f>IFERROR(VLOOKUP(A1024,[2]Sheet1!$A:$I,9,FALSE),0)</f>
        <v>0</v>
      </c>
      <c r="N1024">
        <f>IFERROR(VLOOKUP(A1024,[3]Sheet1!$A:$G,2,FALSE),0)</f>
        <v>0</v>
      </c>
      <c r="O1024">
        <f>IFERROR(VLOOKUP(A1024,[3]Sheet1!$A:$G,3,FALSE),0)</f>
        <v>0</v>
      </c>
      <c r="P1024">
        <f>IFERROR(VLOOKUP(A1024,[3]Sheet1!$A:$G,4,FALSE),0)</f>
        <v>0</v>
      </c>
      <c r="Q1024">
        <f>IFERROR(VLOOKUP(A1024,[3]Sheet1!$A:$G,5,FALSE),0)</f>
        <v>0</v>
      </c>
      <c r="R1024">
        <f>IFERROR(VLOOKUP(A1024,[3]Sheet1!$A:$G,6,FALSE),0)</f>
        <v>0</v>
      </c>
      <c r="S1024">
        <f>IFERROR(VLOOKUP(A1024,[3]Sheet1!$A:$G,7,FALSE),0)</f>
        <v>0</v>
      </c>
      <c r="T1024" t="str">
        <f t="shared" si="91"/>
        <v>Sim</v>
      </c>
      <c r="U1024" t="str">
        <f t="shared" si="92"/>
        <v>Sim</v>
      </c>
      <c r="V1024" t="str">
        <f t="shared" si="93"/>
        <v>Sim</v>
      </c>
      <c r="W1024" t="str">
        <f t="shared" si="94"/>
        <v>Sim</v>
      </c>
      <c r="X1024" t="str">
        <f t="shared" si="95"/>
        <v>Não</v>
      </c>
      <c r="Y1024" t="str">
        <f t="shared" si="96"/>
        <v>Sim</v>
      </c>
    </row>
    <row r="1025" spans="1:25" x14ac:dyDescent="0.25">
      <c r="A1025" s="5">
        <v>251340</v>
      </c>
      <c r="B1025">
        <f>IFERROR(VLOOKUP(A1025,[1]Monitoramento_Base_somente_disp!$A:$J,5,FALSE),0)</f>
        <v>89114</v>
      </c>
      <c r="C1025">
        <f>IFERROR(VLOOKUP(A1025,[1]Monitoramento_Base_somente_disp!$A:$J,6,FALSE),0)</f>
        <v>12310587</v>
      </c>
      <c r="D1025">
        <f>IFERROR(VLOOKUP(A1025,[1]Monitoramento_Base_somente_disp!$A:$J,7,FALSE),0)</f>
        <v>78238</v>
      </c>
      <c r="E1025">
        <f>IFERROR(VLOOKUP(A1025,[1]Monitoramento_Base_somente_disp!$A:$J,8,FALSE),0)</f>
        <v>12393371</v>
      </c>
      <c r="F1025">
        <f>IFERROR(VLOOKUP(A1025,[1]Monitoramento_Base_somente_disp!$A:$J,9,FALSE),0)</f>
        <v>9805</v>
      </c>
      <c r="G1025">
        <f>IFERROR(VLOOKUP(A1025,[1]Monitoramento_Base_somente_disp!$A:$J,10,FALSE),0)</f>
        <v>1869792</v>
      </c>
      <c r="H1025">
        <f>IFERROR(VLOOKUP(A1025,[2]Sheet1!$A:$I,4,FALSE),0)</f>
        <v>0</v>
      </c>
      <c r="I1025">
        <f>IFERROR(VLOOKUP(A1025,[2]Sheet1!$A:$I,5,FALSE),0)</f>
        <v>0</v>
      </c>
      <c r="J1025">
        <f>IFERROR(VLOOKUP(A1025,[2]Sheet1!$A:$I,6,FALSE),0)</f>
        <v>0</v>
      </c>
      <c r="K1025">
        <f>IFERROR(VLOOKUP(A1025,[2]Sheet1!$A:$I,7,FALSE),0)</f>
        <v>0</v>
      </c>
      <c r="L1025">
        <f>IFERROR(VLOOKUP(A1025,[2]Sheet1!$A:$I,8,FALSE),0)</f>
        <v>0</v>
      </c>
      <c r="M1025">
        <f>IFERROR(VLOOKUP(A1025,[2]Sheet1!$A:$I,9,FALSE),0)</f>
        <v>0</v>
      </c>
      <c r="N1025">
        <f>IFERROR(VLOOKUP(A1025,[3]Sheet1!$A:$G,2,FALSE),0)</f>
        <v>0</v>
      </c>
      <c r="O1025">
        <f>IFERROR(VLOOKUP(A1025,[3]Sheet1!$A:$G,3,FALSE),0)</f>
        <v>0</v>
      </c>
      <c r="P1025">
        <f>IFERROR(VLOOKUP(A1025,[3]Sheet1!$A:$G,4,FALSE),0)</f>
        <v>0</v>
      </c>
      <c r="Q1025">
        <f>IFERROR(VLOOKUP(A1025,[3]Sheet1!$A:$G,5,FALSE),0)</f>
        <v>0</v>
      </c>
      <c r="R1025">
        <f>IFERROR(VLOOKUP(A1025,[3]Sheet1!$A:$G,6,FALSE),0)</f>
        <v>0</v>
      </c>
      <c r="S1025">
        <f>IFERROR(VLOOKUP(A1025,[3]Sheet1!$A:$G,7,FALSE),0)</f>
        <v>0</v>
      </c>
      <c r="T1025" t="str">
        <f t="shared" si="91"/>
        <v>Sim</v>
      </c>
      <c r="U1025" t="str">
        <f t="shared" si="92"/>
        <v>Sim</v>
      </c>
      <c r="V1025" t="str">
        <f t="shared" si="93"/>
        <v>Sim</v>
      </c>
      <c r="W1025" t="str">
        <f t="shared" si="94"/>
        <v>Sim</v>
      </c>
      <c r="X1025" t="str">
        <f t="shared" si="95"/>
        <v>Sim</v>
      </c>
      <c r="Y1025" t="str">
        <f t="shared" si="96"/>
        <v>Sim</v>
      </c>
    </row>
    <row r="1026" spans="1:25" x14ac:dyDescent="0.25">
      <c r="A1026" s="5">
        <v>251350</v>
      </c>
      <c r="B1026">
        <f>IFERROR(VLOOKUP(A1026,[1]Monitoramento_Base_somente_disp!$A:$J,5,FALSE),0)</f>
        <v>14574</v>
      </c>
      <c r="C1026">
        <f>IFERROR(VLOOKUP(A1026,[1]Monitoramento_Base_somente_disp!$A:$J,6,FALSE),0)</f>
        <v>2555597</v>
      </c>
      <c r="D1026">
        <f>IFERROR(VLOOKUP(A1026,[1]Monitoramento_Base_somente_disp!$A:$J,7,FALSE),0)</f>
        <v>10911</v>
      </c>
      <c r="E1026">
        <f>IFERROR(VLOOKUP(A1026,[1]Monitoramento_Base_somente_disp!$A:$J,8,FALSE),0)</f>
        <v>1908312</v>
      </c>
      <c r="F1026">
        <f>IFERROR(VLOOKUP(A1026,[1]Monitoramento_Base_somente_disp!$A:$J,9,FALSE),0)</f>
        <v>0</v>
      </c>
      <c r="G1026">
        <f>IFERROR(VLOOKUP(A1026,[1]Monitoramento_Base_somente_disp!$A:$J,10,FALSE),0)</f>
        <v>288335</v>
      </c>
      <c r="H1026">
        <f>IFERROR(VLOOKUP(A1026,[2]Sheet1!$A:$I,4,FALSE),0)</f>
        <v>0</v>
      </c>
      <c r="I1026">
        <f>IFERROR(VLOOKUP(A1026,[2]Sheet1!$A:$I,5,FALSE),0)</f>
        <v>0</v>
      </c>
      <c r="J1026">
        <f>IFERROR(VLOOKUP(A1026,[2]Sheet1!$A:$I,6,FALSE),0)</f>
        <v>0</v>
      </c>
      <c r="K1026">
        <f>IFERROR(VLOOKUP(A1026,[2]Sheet1!$A:$I,7,FALSE),0)</f>
        <v>0</v>
      </c>
      <c r="L1026">
        <f>IFERROR(VLOOKUP(A1026,[2]Sheet1!$A:$I,8,FALSE),0)</f>
        <v>0</v>
      </c>
      <c r="M1026">
        <f>IFERROR(VLOOKUP(A1026,[2]Sheet1!$A:$I,9,FALSE),0)</f>
        <v>0</v>
      </c>
      <c r="N1026">
        <f>IFERROR(VLOOKUP(A1026,[3]Sheet1!$A:$G,2,FALSE),0)</f>
        <v>0</v>
      </c>
      <c r="O1026">
        <f>IFERROR(VLOOKUP(A1026,[3]Sheet1!$A:$G,3,FALSE),0)</f>
        <v>0</v>
      </c>
      <c r="P1026">
        <f>IFERROR(VLOOKUP(A1026,[3]Sheet1!$A:$G,4,FALSE),0)</f>
        <v>0</v>
      </c>
      <c r="Q1026">
        <f>IFERROR(VLOOKUP(A1026,[3]Sheet1!$A:$G,5,FALSE),0)</f>
        <v>0</v>
      </c>
      <c r="R1026">
        <f>IFERROR(VLOOKUP(A1026,[3]Sheet1!$A:$G,6,FALSE),0)</f>
        <v>0</v>
      </c>
      <c r="S1026">
        <f>IFERROR(VLOOKUP(A1026,[3]Sheet1!$A:$G,7,FALSE),0)</f>
        <v>0</v>
      </c>
      <c r="T1026" t="str">
        <f t="shared" si="91"/>
        <v>Sim</v>
      </c>
      <c r="U1026" t="str">
        <f t="shared" si="92"/>
        <v>Sim</v>
      </c>
      <c r="V1026" t="str">
        <f t="shared" si="93"/>
        <v>Sim</v>
      </c>
      <c r="W1026" t="str">
        <f t="shared" si="94"/>
        <v>Sim</v>
      </c>
      <c r="X1026" t="str">
        <f t="shared" si="95"/>
        <v>Não</v>
      </c>
      <c r="Y1026" t="str">
        <f t="shared" si="96"/>
        <v>Sim</v>
      </c>
    </row>
    <row r="1027" spans="1:25" x14ac:dyDescent="0.25">
      <c r="A1027" s="5">
        <v>251360</v>
      </c>
      <c r="B1027">
        <f>IFERROR(VLOOKUP(A1027,[1]Monitoramento_Base_somente_disp!$A:$J,5,FALSE),0)</f>
        <v>52684</v>
      </c>
      <c r="C1027">
        <f>IFERROR(VLOOKUP(A1027,[1]Monitoramento_Base_somente_disp!$A:$J,6,FALSE),0)</f>
        <v>368041457</v>
      </c>
      <c r="D1027">
        <f>IFERROR(VLOOKUP(A1027,[1]Monitoramento_Base_somente_disp!$A:$J,7,FALSE),0)</f>
        <v>45607</v>
      </c>
      <c r="E1027">
        <f>IFERROR(VLOOKUP(A1027,[1]Monitoramento_Base_somente_disp!$A:$J,8,FALSE),0)</f>
        <v>382368712</v>
      </c>
      <c r="F1027">
        <f>IFERROR(VLOOKUP(A1027,[1]Monitoramento_Base_somente_disp!$A:$J,9,FALSE),0)</f>
        <v>1565</v>
      </c>
      <c r="G1027">
        <f>IFERROR(VLOOKUP(A1027,[1]Monitoramento_Base_somente_disp!$A:$J,10,FALSE),0)</f>
        <v>61689665</v>
      </c>
      <c r="H1027">
        <f>IFERROR(VLOOKUP(A1027,[2]Sheet1!$A:$I,4,FALSE),0)</f>
        <v>0</v>
      </c>
      <c r="I1027">
        <f>IFERROR(VLOOKUP(A1027,[2]Sheet1!$A:$I,5,FALSE),0)</f>
        <v>0</v>
      </c>
      <c r="J1027">
        <f>IFERROR(VLOOKUP(A1027,[2]Sheet1!$A:$I,6,FALSE),0)</f>
        <v>0</v>
      </c>
      <c r="K1027">
        <f>IFERROR(VLOOKUP(A1027,[2]Sheet1!$A:$I,7,FALSE),0)</f>
        <v>0</v>
      </c>
      <c r="L1027">
        <f>IFERROR(VLOOKUP(A1027,[2]Sheet1!$A:$I,8,FALSE),0)</f>
        <v>0</v>
      </c>
      <c r="M1027">
        <f>IFERROR(VLOOKUP(A1027,[2]Sheet1!$A:$I,9,FALSE),0)</f>
        <v>0</v>
      </c>
      <c r="N1027">
        <f>IFERROR(VLOOKUP(A1027,[3]Sheet1!$A:$G,2,FALSE),0)</f>
        <v>0</v>
      </c>
      <c r="O1027">
        <f>IFERROR(VLOOKUP(A1027,[3]Sheet1!$A:$G,3,FALSE),0)</f>
        <v>0</v>
      </c>
      <c r="P1027">
        <f>IFERROR(VLOOKUP(A1027,[3]Sheet1!$A:$G,4,FALSE),0)</f>
        <v>0</v>
      </c>
      <c r="Q1027">
        <f>IFERROR(VLOOKUP(A1027,[3]Sheet1!$A:$G,5,FALSE),0)</f>
        <v>0</v>
      </c>
      <c r="R1027">
        <f>IFERROR(VLOOKUP(A1027,[3]Sheet1!$A:$G,6,FALSE),0)</f>
        <v>0</v>
      </c>
      <c r="S1027">
        <f>IFERROR(VLOOKUP(A1027,[3]Sheet1!$A:$G,7,FALSE),0)</f>
        <v>0</v>
      </c>
      <c r="T1027" t="str">
        <f t="shared" si="91"/>
        <v>Sim</v>
      </c>
      <c r="U1027" t="str">
        <f t="shared" si="92"/>
        <v>Sim</v>
      </c>
      <c r="V1027" t="str">
        <f t="shared" si="93"/>
        <v>Sim</v>
      </c>
      <c r="W1027" t="str">
        <f t="shared" si="94"/>
        <v>Sim</v>
      </c>
      <c r="X1027" t="str">
        <f t="shared" si="95"/>
        <v>Sim</v>
      </c>
      <c r="Y1027" t="str">
        <f t="shared" si="96"/>
        <v>Sim</v>
      </c>
    </row>
    <row r="1028" spans="1:25" x14ac:dyDescent="0.25">
      <c r="A1028" s="5">
        <v>251365</v>
      </c>
      <c r="B1028">
        <f>IFERROR(VLOOKUP(A1028,[1]Monitoramento_Base_somente_disp!$A:$J,5,FALSE),0)</f>
        <v>1589</v>
      </c>
      <c r="C1028">
        <f>IFERROR(VLOOKUP(A1028,[1]Monitoramento_Base_somente_disp!$A:$J,6,FALSE),0)</f>
        <v>1209780</v>
      </c>
      <c r="D1028">
        <f>IFERROR(VLOOKUP(A1028,[1]Monitoramento_Base_somente_disp!$A:$J,7,FALSE),0)</f>
        <v>515</v>
      </c>
      <c r="E1028">
        <f>IFERROR(VLOOKUP(A1028,[1]Monitoramento_Base_somente_disp!$A:$J,8,FALSE),0)</f>
        <v>1227091</v>
      </c>
      <c r="F1028">
        <f>IFERROR(VLOOKUP(A1028,[1]Monitoramento_Base_somente_disp!$A:$J,9,FALSE),0)</f>
        <v>0</v>
      </c>
      <c r="G1028">
        <f>IFERROR(VLOOKUP(A1028,[1]Monitoramento_Base_somente_disp!$A:$J,10,FALSE),0)</f>
        <v>196925</v>
      </c>
      <c r="H1028">
        <f>IFERROR(VLOOKUP(A1028,[2]Sheet1!$A:$I,4,FALSE),0)</f>
        <v>0</v>
      </c>
      <c r="I1028">
        <f>IFERROR(VLOOKUP(A1028,[2]Sheet1!$A:$I,5,FALSE),0)</f>
        <v>0</v>
      </c>
      <c r="J1028">
        <f>IFERROR(VLOOKUP(A1028,[2]Sheet1!$A:$I,6,FALSE),0)</f>
        <v>0</v>
      </c>
      <c r="K1028">
        <f>IFERROR(VLOOKUP(A1028,[2]Sheet1!$A:$I,7,FALSE),0)</f>
        <v>0</v>
      </c>
      <c r="L1028">
        <f>IFERROR(VLOOKUP(A1028,[2]Sheet1!$A:$I,8,FALSE),0)</f>
        <v>0</v>
      </c>
      <c r="M1028">
        <f>IFERROR(VLOOKUP(A1028,[2]Sheet1!$A:$I,9,FALSE),0)</f>
        <v>0</v>
      </c>
      <c r="N1028">
        <f>IFERROR(VLOOKUP(A1028,[3]Sheet1!$A:$G,2,FALSE),0)</f>
        <v>0</v>
      </c>
      <c r="O1028">
        <f>IFERROR(VLOOKUP(A1028,[3]Sheet1!$A:$G,3,FALSE),0)</f>
        <v>0</v>
      </c>
      <c r="P1028">
        <f>IFERROR(VLOOKUP(A1028,[3]Sheet1!$A:$G,4,FALSE),0)</f>
        <v>0</v>
      </c>
      <c r="Q1028">
        <f>IFERROR(VLOOKUP(A1028,[3]Sheet1!$A:$G,5,FALSE),0)</f>
        <v>0</v>
      </c>
      <c r="R1028">
        <f>IFERROR(VLOOKUP(A1028,[3]Sheet1!$A:$G,6,FALSE),0)</f>
        <v>0</v>
      </c>
      <c r="S1028">
        <f>IFERROR(VLOOKUP(A1028,[3]Sheet1!$A:$G,7,FALSE),0)</f>
        <v>0</v>
      </c>
      <c r="T1028" t="str">
        <f t="shared" si="91"/>
        <v>Sim</v>
      </c>
      <c r="U1028" t="str">
        <f t="shared" si="92"/>
        <v>Sim</v>
      </c>
      <c r="V1028" t="str">
        <f t="shared" si="93"/>
        <v>Sim</v>
      </c>
      <c r="W1028" t="str">
        <f t="shared" si="94"/>
        <v>Sim</v>
      </c>
      <c r="X1028" t="str">
        <f t="shared" si="95"/>
        <v>Não</v>
      </c>
      <c r="Y1028" t="str">
        <f t="shared" si="96"/>
        <v>Sim</v>
      </c>
    </row>
    <row r="1029" spans="1:25" x14ac:dyDescent="0.25">
      <c r="A1029" s="5">
        <v>251370</v>
      </c>
      <c r="B1029">
        <f>IFERROR(VLOOKUP(A1029,[1]Monitoramento_Base_somente_disp!$A:$J,5,FALSE),0)</f>
        <v>27488</v>
      </c>
      <c r="C1029">
        <f>IFERROR(VLOOKUP(A1029,[1]Monitoramento_Base_somente_disp!$A:$J,6,FALSE),0)</f>
        <v>146562166</v>
      </c>
      <c r="D1029">
        <f>IFERROR(VLOOKUP(A1029,[1]Monitoramento_Base_somente_disp!$A:$J,7,FALSE),0)</f>
        <v>34688</v>
      </c>
      <c r="E1029">
        <f>IFERROR(VLOOKUP(A1029,[1]Monitoramento_Base_somente_disp!$A:$J,8,FALSE),0)</f>
        <v>159632123</v>
      </c>
      <c r="F1029">
        <f>IFERROR(VLOOKUP(A1029,[1]Monitoramento_Base_somente_disp!$A:$J,9,FALSE),0)</f>
        <v>3</v>
      </c>
      <c r="G1029">
        <f>IFERROR(VLOOKUP(A1029,[1]Monitoramento_Base_somente_disp!$A:$J,10,FALSE),0)</f>
        <v>29944020</v>
      </c>
      <c r="H1029">
        <f>IFERROR(VLOOKUP(A1029,[2]Sheet1!$A:$I,4,FALSE),0)</f>
        <v>0</v>
      </c>
      <c r="I1029">
        <f>IFERROR(VLOOKUP(A1029,[2]Sheet1!$A:$I,5,FALSE),0)</f>
        <v>0</v>
      </c>
      <c r="J1029">
        <f>IFERROR(VLOOKUP(A1029,[2]Sheet1!$A:$I,6,FALSE),0)</f>
        <v>0</v>
      </c>
      <c r="K1029">
        <f>IFERROR(VLOOKUP(A1029,[2]Sheet1!$A:$I,7,FALSE),0)</f>
        <v>0</v>
      </c>
      <c r="L1029">
        <f>IFERROR(VLOOKUP(A1029,[2]Sheet1!$A:$I,8,FALSE),0)</f>
        <v>0</v>
      </c>
      <c r="M1029">
        <f>IFERROR(VLOOKUP(A1029,[2]Sheet1!$A:$I,9,FALSE),0)</f>
        <v>0</v>
      </c>
      <c r="N1029">
        <f>IFERROR(VLOOKUP(A1029,[3]Sheet1!$A:$G,2,FALSE),0)</f>
        <v>0</v>
      </c>
      <c r="O1029">
        <f>IFERROR(VLOOKUP(A1029,[3]Sheet1!$A:$G,3,FALSE),0)</f>
        <v>0</v>
      </c>
      <c r="P1029">
        <f>IFERROR(VLOOKUP(A1029,[3]Sheet1!$A:$G,4,FALSE),0)</f>
        <v>0</v>
      </c>
      <c r="Q1029">
        <f>IFERROR(VLOOKUP(A1029,[3]Sheet1!$A:$G,5,FALSE),0)</f>
        <v>0</v>
      </c>
      <c r="R1029">
        <f>IFERROR(VLOOKUP(A1029,[3]Sheet1!$A:$G,6,FALSE),0)</f>
        <v>0</v>
      </c>
      <c r="S1029">
        <f>IFERROR(VLOOKUP(A1029,[3]Sheet1!$A:$G,7,FALSE),0)</f>
        <v>0</v>
      </c>
      <c r="T1029" t="str">
        <f t="shared" si="91"/>
        <v>Sim</v>
      </c>
      <c r="U1029" t="str">
        <f t="shared" si="92"/>
        <v>Sim</v>
      </c>
      <c r="V1029" t="str">
        <f t="shared" si="93"/>
        <v>Sim</v>
      </c>
      <c r="W1029" t="str">
        <f t="shared" si="94"/>
        <v>Sim</v>
      </c>
      <c r="X1029" t="str">
        <f t="shared" si="95"/>
        <v>Sim</v>
      </c>
      <c r="Y1029" t="str">
        <f t="shared" si="96"/>
        <v>Sim</v>
      </c>
    </row>
    <row r="1030" spans="1:25" x14ac:dyDescent="0.25">
      <c r="A1030" s="5">
        <v>251385</v>
      </c>
      <c r="B1030">
        <f>IFERROR(VLOOKUP(A1030,[1]Monitoramento_Base_somente_disp!$A:$J,5,FALSE),0)</f>
        <v>26575</v>
      </c>
      <c r="C1030">
        <f>IFERROR(VLOOKUP(A1030,[1]Monitoramento_Base_somente_disp!$A:$J,6,FALSE),0)</f>
        <v>2227659</v>
      </c>
      <c r="D1030">
        <f>IFERROR(VLOOKUP(A1030,[1]Monitoramento_Base_somente_disp!$A:$J,7,FALSE),0)</f>
        <v>21792</v>
      </c>
      <c r="E1030">
        <f>IFERROR(VLOOKUP(A1030,[1]Monitoramento_Base_somente_disp!$A:$J,8,FALSE),0)</f>
        <v>2474508</v>
      </c>
      <c r="F1030">
        <f>IFERROR(VLOOKUP(A1030,[1]Monitoramento_Base_somente_disp!$A:$J,9,FALSE),0)</f>
        <v>2422</v>
      </c>
      <c r="G1030">
        <f>IFERROR(VLOOKUP(A1030,[1]Monitoramento_Base_somente_disp!$A:$J,10,FALSE),0)</f>
        <v>419359</v>
      </c>
      <c r="H1030">
        <f>IFERROR(VLOOKUP(A1030,[2]Sheet1!$A:$I,4,FALSE),0)</f>
        <v>0</v>
      </c>
      <c r="I1030">
        <f>IFERROR(VLOOKUP(A1030,[2]Sheet1!$A:$I,5,FALSE),0)</f>
        <v>0</v>
      </c>
      <c r="J1030">
        <f>IFERROR(VLOOKUP(A1030,[2]Sheet1!$A:$I,6,FALSE),0)</f>
        <v>0</v>
      </c>
      <c r="K1030">
        <f>IFERROR(VLOOKUP(A1030,[2]Sheet1!$A:$I,7,FALSE),0)</f>
        <v>0</v>
      </c>
      <c r="L1030">
        <f>IFERROR(VLOOKUP(A1030,[2]Sheet1!$A:$I,8,FALSE),0)</f>
        <v>0</v>
      </c>
      <c r="M1030">
        <f>IFERROR(VLOOKUP(A1030,[2]Sheet1!$A:$I,9,FALSE),0)</f>
        <v>0</v>
      </c>
      <c r="N1030">
        <f>IFERROR(VLOOKUP(A1030,[3]Sheet1!$A:$G,2,FALSE),0)</f>
        <v>0</v>
      </c>
      <c r="O1030">
        <f>IFERROR(VLOOKUP(A1030,[3]Sheet1!$A:$G,3,FALSE),0)</f>
        <v>0</v>
      </c>
      <c r="P1030">
        <f>IFERROR(VLOOKUP(A1030,[3]Sheet1!$A:$G,4,FALSE),0)</f>
        <v>0</v>
      </c>
      <c r="Q1030">
        <f>IFERROR(VLOOKUP(A1030,[3]Sheet1!$A:$G,5,FALSE),0)</f>
        <v>0</v>
      </c>
      <c r="R1030">
        <f>IFERROR(VLOOKUP(A1030,[3]Sheet1!$A:$G,6,FALSE),0)</f>
        <v>0</v>
      </c>
      <c r="S1030">
        <f>IFERROR(VLOOKUP(A1030,[3]Sheet1!$A:$G,7,FALSE),0)</f>
        <v>0</v>
      </c>
      <c r="T1030" t="str">
        <f t="shared" ref="T1030:T1093" si="97">IF(B1030+H1030+N1030&gt;0,"Sim","Não")</f>
        <v>Sim</v>
      </c>
      <c r="U1030" t="str">
        <f t="shared" ref="U1030:U1093" si="98">IF(C1030+I1030+O1030&gt;0,"Sim","Não")</f>
        <v>Sim</v>
      </c>
      <c r="V1030" t="str">
        <f t="shared" ref="V1030:V1093" si="99">IF(D1030+J1030+P1030&gt;0,"Sim","Não")</f>
        <v>Sim</v>
      </c>
      <c r="W1030" t="str">
        <f t="shared" ref="W1030:W1093" si="100">IF(E1030+K1030+Q1030&gt;0,"Sim","Não")</f>
        <v>Sim</v>
      </c>
      <c r="X1030" t="str">
        <f t="shared" ref="X1030:X1093" si="101">IF(F1030+L1030+R1030&gt;0,"Sim","Não")</f>
        <v>Sim</v>
      </c>
      <c r="Y1030" t="str">
        <f t="shared" ref="Y1030:Y1093" si="102">IF(G1030+M1030+S1030&gt;0,"Sim","Não")</f>
        <v>Sim</v>
      </c>
    </row>
    <row r="1031" spans="1:25" x14ac:dyDescent="0.25">
      <c r="A1031" s="5">
        <v>251390</v>
      </c>
      <c r="B1031">
        <f>IFERROR(VLOOKUP(A1031,[1]Monitoramento_Base_somente_disp!$A:$J,5,FALSE),0)</f>
        <v>216511</v>
      </c>
      <c r="C1031">
        <f>IFERROR(VLOOKUP(A1031,[1]Monitoramento_Base_somente_disp!$A:$J,6,FALSE),0)</f>
        <v>69942429</v>
      </c>
      <c r="D1031">
        <f>IFERROR(VLOOKUP(A1031,[1]Monitoramento_Base_somente_disp!$A:$J,7,FALSE),0)</f>
        <v>167989</v>
      </c>
      <c r="E1031">
        <f>IFERROR(VLOOKUP(A1031,[1]Monitoramento_Base_somente_disp!$A:$J,8,FALSE),0)</f>
        <v>67459153</v>
      </c>
      <c r="F1031">
        <f>IFERROR(VLOOKUP(A1031,[1]Monitoramento_Base_somente_disp!$A:$J,9,FALSE),0)</f>
        <v>17510</v>
      </c>
      <c r="G1031">
        <f>IFERROR(VLOOKUP(A1031,[1]Monitoramento_Base_somente_disp!$A:$J,10,FALSE),0)</f>
        <v>10863406</v>
      </c>
      <c r="H1031">
        <f>IFERROR(VLOOKUP(A1031,[2]Sheet1!$A:$I,4,FALSE),0)</f>
        <v>0</v>
      </c>
      <c r="I1031">
        <f>IFERROR(VLOOKUP(A1031,[2]Sheet1!$A:$I,5,FALSE),0)</f>
        <v>0</v>
      </c>
      <c r="J1031">
        <f>IFERROR(VLOOKUP(A1031,[2]Sheet1!$A:$I,6,FALSE),0)</f>
        <v>0</v>
      </c>
      <c r="K1031">
        <f>IFERROR(VLOOKUP(A1031,[2]Sheet1!$A:$I,7,FALSE),0)</f>
        <v>0</v>
      </c>
      <c r="L1031">
        <f>IFERROR(VLOOKUP(A1031,[2]Sheet1!$A:$I,8,FALSE),0)</f>
        <v>0</v>
      </c>
      <c r="M1031">
        <f>IFERROR(VLOOKUP(A1031,[2]Sheet1!$A:$I,9,FALSE),0)</f>
        <v>0</v>
      </c>
      <c r="N1031">
        <f>IFERROR(VLOOKUP(A1031,[3]Sheet1!$A:$G,2,FALSE),0)</f>
        <v>0</v>
      </c>
      <c r="O1031">
        <f>IFERROR(VLOOKUP(A1031,[3]Sheet1!$A:$G,3,FALSE),0)</f>
        <v>0</v>
      </c>
      <c r="P1031">
        <f>IFERROR(VLOOKUP(A1031,[3]Sheet1!$A:$G,4,FALSE),0)</f>
        <v>0</v>
      </c>
      <c r="Q1031">
        <f>IFERROR(VLOOKUP(A1031,[3]Sheet1!$A:$G,5,FALSE),0)</f>
        <v>0</v>
      </c>
      <c r="R1031">
        <f>IFERROR(VLOOKUP(A1031,[3]Sheet1!$A:$G,6,FALSE),0)</f>
        <v>0</v>
      </c>
      <c r="S1031">
        <f>IFERROR(VLOOKUP(A1031,[3]Sheet1!$A:$G,7,FALSE),0)</f>
        <v>0</v>
      </c>
      <c r="T1031" t="str">
        <f t="shared" si="97"/>
        <v>Sim</v>
      </c>
      <c r="U1031" t="str">
        <f t="shared" si="98"/>
        <v>Sim</v>
      </c>
      <c r="V1031" t="str">
        <f t="shared" si="99"/>
        <v>Sim</v>
      </c>
      <c r="W1031" t="str">
        <f t="shared" si="100"/>
        <v>Sim</v>
      </c>
      <c r="X1031" t="str">
        <f t="shared" si="101"/>
        <v>Sim</v>
      </c>
      <c r="Y1031" t="str">
        <f t="shared" si="102"/>
        <v>Sim</v>
      </c>
    </row>
    <row r="1032" spans="1:25" x14ac:dyDescent="0.25">
      <c r="A1032" s="5">
        <v>251392</v>
      </c>
      <c r="B1032">
        <f>IFERROR(VLOOKUP(A1032,[1]Monitoramento_Base_somente_disp!$A:$J,5,FALSE),0)</f>
        <v>48108</v>
      </c>
      <c r="C1032">
        <f>IFERROR(VLOOKUP(A1032,[1]Monitoramento_Base_somente_disp!$A:$J,6,FALSE),0)</f>
        <v>6364054</v>
      </c>
      <c r="D1032">
        <f>IFERROR(VLOOKUP(A1032,[1]Monitoramento_Base_somente_disp!$A:$J,7,FALSE),0)</f>
        <v>45658</v>
      </c>
      <c r="E1032">
        <f>IFERROR(VLOOKUP(A1032,[1]Monitoramento_Base_somente_disp!$A:$J,8,FALSE),0)</f>
        <v>7992258</v>
      </c>
      <c r="F1032">
        <f>IFERROR(VLOOKUP(A1032,[1]Monitoramento_Base_somente_disp!$A:$J,9,FALSE),0)</f>
        <v>0</v>
      </c>
      <c r="G1032">
        <f>IFERROR(VLOOKUP(A1032,[1]Monitoramento_Base_somente_disp!$A:$J,10,FALSE),0)</f>
        <v>1437685</v>
      </c>
      <c r="H1032">
        <f>IFERROR(VLOOKUP(A1032,[2]Sheet1!$A:$I,4,FALSE),0)</f>
        <v>0</v>
      </c>
      <c r="I1032">
        <f>IFERROR(VLOOKUP(A1032,[2]Sheet1!$A:$I,5,FALSE),0)</f>
        <v>0</v>
      </c>
      <c r="J1032">
        <f>IFERROR(VLOOKUP(A1032,[2]Sheet1!$A:$I,6,FALSE),0)</f>
        <v>0</v>
      </c>
      <c r="K1032">
        <f>IFERROR(VLOOKUP(A1032,[2]Sheet1!$A:$I,7,FALSE),0)</f>
        <v>0</v>
      </c>
      <c r="L1032">
        <f>IFERROR(VLOOKUP(A1032,[2]Sheet1!$A:$I,8,FALSE),0)</f>
        <v>0</v>
      </c>
      <c r="M1032">
        <f>IFERROR(VLOOKUP(A1032,[2]Sheet1!$A:$I,9,FALSE),0)</f>
        <v>0</v>
      </c>
      <c r="N1032">
        <f>IFERROR(VLOOKUP(A1032,[3]Sheet1!$A:$G,2,FALSE),0)</f>
        <v>0</v>
      </c>
      <c r="O1032">
        <f>IFERROR(VLOOKUP(A1032,[3]Sheet1!$A:$G,3,FALSE),0)</f>
        <v>0</v>
      </c>
      <c r="P1032">
        <f>IFERROR(VLOOKUP(A1032,[3]Sheet1!$A:$G,4,FALSE),0)</f>
        <v>0</v>
      </c>
      <c r="Q1032">
        <f>IFERROR(VLOOKUP(A1032,[3]Sheet1!$A:$G,5,FALSE),0)</f>
        <v>0</v>
      </c>
      <c r="R1032">
        <f>IFERROR(VLOOKUP(A1032,[3]Sheet1!$A:$G,6,FALSE),0)</f>
        <v>0</v>
      </c>
      <c r="S1032">
        <f>IFERROR(VLOOKUP(A1032,[3]Sheet1!$A:$G,7,FALSE),0)</f>
        <v>0</v>
      </c>
      <c r="T1032" t="str">
        <f t="shared" si="97"/>
        <v>Sim</v>
      </c>
      <c r="U1032" t="str">
        <f t="shared" si="98"/>
        <v>Sim</v>
      </c>
      <c r="V1032" t="str">
        <f t="shared" si="99"/>
        <v>Sim</v>
      </c>
      <c r="W1032" t="str">
        <f t="shared" si="100"/>
        <v>Sim</v>
      </c>
      <c r="X1032" t="str">
        <f t="shared" si="101"/>
        <v>Não</v>
      </c>
      <c r="Y1032" t="str">
        <f t="shared" si="102"/>
        <v>Sim</v>
      </c>
    </row>
    <row r="1033" spans="1:25" x14ac:dyDescent="0.25">
      <c r="A1033" s="5">
        <v>251396</v>
      </c>
      <c r="B1033">
        <f>IFERROR(VLOOKUP(A1033,[1]Monitoramento_Base_somente_disp!$A:$J,5,FALSE),0)</f>
        <v>42983</v>
      </c>
      <c r="C1033">
        <f>IFERROR(VLOOKUP(A1033,[1]Monitoramento_Base_somente_disp!$A:$J,6,FALSE),0)</f>
        <v>8524211</v>
      </c>
      <c r="D1033">
        <f>IFERROR(VLOOKUP(A1033,[1]Monitoramento_Base_somente_disp!$A:$J,7,FALSE),0)</f>
        <v>44670</v>
      </c>
      <c r="E1033">
        <f>IFERROR(VLOOKUP(A1033,[1]Monitoramento_Base_somente_disp!$A:$J,8,FALSE),0)</f>
        <v>9978499</v>
      </c>
      <c r="F1033">
        <f>IFERROR(VLOOKUP(A1033,[1]Monitoramento_Base_somente_disp!$A:$J,9,FALSE),0)</f>
        <v>0</v>
      </c>
      <c r="G1033">
        <f>IFERROR(VLOOKUP(A1033,[1]Monitoramento_Base_somente_disp!$A:$J,10,FALSE),0)</f>
        <v>1528795</v>
      </c>
      <c r="H1033">
        <f>IFERROR(VLOOKUP(A1033,[2]Sheet1!$A:$I,4,FALSE),0)</f>
        <v>0</v>
      </c>
      <c r="I1033">
        <f>IFERROR(VLOOKUP(A1033,[2]Sheet1!$A:$I,5,FALSE),0)</f>
        <v>0</v>
      </c>
      <c r="J1033">
        <f>IFERROR(VLOOKUP(A1033,[2]Sheet1!$A:$I,6,FALSE),0)</f>
        <v>0</v>
      </c>
      <c r="K1033">
        <f>IFERROR(VLOOKUP(A1033,[2]Sheet1!$A:$I,7,FALSE),0)</f>
        <v>0</v>
      </c>
      <c r="L1033">
        <f>IFERROR(VLOOKUP(A1033,[2]Sheet1!$A:$I,8,FALSE),0)</f>
        <v>0</v>
      </c>
      <c r="M1033">
        <f>IFERROR(VLOOKUP(A1033,[2]Sheet1!$A:$I,9,FALSE),0)</f>
        <v>0</v>
      </c>
      <c r="N1033">
        <f>IFERROR(VLOOKUP(A1033,[3]Sheet1!$A:$G,2,FALSE),0)</f>
        <v>0</v>
      </c>
      <c r="O1033">
        <f>IFERROR(VLOOKUP(A1033,[3]Sheet1!$A:$G,3,FALSE),0)</f>
        <v>0</v>
      </c>
      <c r="P1033">
        <f>IFERROR(VLOOKUP(A1033,[3]Sheet1!$A:$G,4,FALSE),0)</f>
        <v>0</v>
      </c>
      <c r="Q1033">
        <f>IFERROR(VLOOKUP(A1033,[3]Sheet1!$A:$G,5,FALSE),0)</f>
        <v>0</v>
      </c>
      <c r="R1033">
        <f>IFERROR(VLOOKUP(A1033,[3]Sheet1!$A:$G,6,FALSE),0)</f>
        <v>0</v>
      </c>
      <c r="S1033">
        <f>IFERROR(VLOOKUP(A1033,[3]Sheet1!$A:$G,7,FALSE),0)</f>
        <v>0</v>
      </c>
      <c r="T1033" t="str">
        <f t="shared" si="97"/>
        <v>Sim</v>
      </c>
      <c r="U1033" t="str">
        <f t="shared" si="98"/>
        <v>Sim</v>
      </c>
      <c r="V1033" t="str">
        <f t="shared" si="99"/>
        <v>Sim</v>
      </c>
      <c r="W1033" t="str">
        <f t="shared" si="100"/>
        <v>Sim</v>
      </c>
      <c r="X1033" t="str">
        <f t="shared" si="101"/>
        <v>Não</v>
      </c>
      <c r="Y1033" t="str">
        <f t="shared" si="102"/>
        <v>Sim</v>
      </c>
    </row>
    <row r="1034" spans="1:25" x14ac:dyDescent="0.25">
      <c r="A1034" s="5">
        <v>251398</v>
      </c>
      <c r="B1034">
        <f>IFERROR(VLOOKUP(A1034,[1]Monitoramento_Base_somente_disp!$A:$J,5,FALSE),0)</f>
        <v>19059</v>
      </c>
      <c r="C1034">
        <f>IFERROR(VLOOKUP(A1034,[1]Monitoramento_Base_somente_disp!$A:$J,6,FALSE),0)</f>
        <v>6972768</v>
      </c>
      <c r="D1034">
        <f>IFERROR(VLOOKUP(A1034,[1]Monitoramento_Base_somente_disp!$A:$J,7,FALSE),0)</f>
        <v>9237</v>
      </c>
      <c r="E1034">
        <f>IFERROR(VLOOKUP(A1034,[1]Monitoramento_Base_somente_disp!$A:$J,8,FALSE),0)</f>
        <v>11425603</v>
      </c>
      <c r="F1034">
        <f>IFERROR(VLOOKUP(A1034,[1]Monitoramento_Base_somente_disp!$A:$J,9,FALSE),0)</f>
        <v>1957</v>
      </c>
      <c r="G1034">
        <f>IFERROR(VLOOKUP(A1034,[1]Monitoramento_Base_somente_disp!$A:$J,10,FALSE),0)</f>
        <v>1882492</v>
      </c>
      <c r="H1034">
        <f>IFERROR(VLOOKUP(A1034,[2]Sheet1!$A:$I,4,FALSE),0)</f>
        <v>0</v>
      </c>
      <c r="I1034">
        <f>IFERROR(VLOOKUP(A1034,[2]Sheet1!$A:$I,5,FALSE),0)</f>
        <v>0</v>
      </c>
      <c r="J1034">
        <f>IFERROR(VLOOKUP(A1034,[2]Sheet1!$A:$I,6,FALSE),0)</f>
        <v>0</v>
      </c>
      <c r="K1034">
        <f>IFERROR(VLOOKUP(A1034,[2]Sheet1!$A:$I,7,FALSE),0)</f>
        <v>0</v>
      </c>
      <c r="L1034">
        <f>IFERROR(VLOOKUP(A1034,[2]Sheet1!$A:$I,8,FALSE),0)</f>
        <v>0</v>
      </c>
      <c r="M1034">
        <f>IFERROR(VLOOKUP(A1034,[2]Sheet1!$A:$I,9,FALSE),0)</f>
        <v>0</v>
      </c>
      <c r="N1034">
        <f>IFERROR(VLOOKUP(A1034,[3]Sheet1!$A:$G,2,FALSE),0)</f>
        <v>0</v>
      </c>
      <c r="O1034">
        <f>IFERROR(VLOOKUP(A1034,[3]Sheet1!$A:$G,3,FALSE),0)</f>
        <v>0</v>
      </c>
      <c r="P1034">
        <f>IFERROR(VLOOKUP(A1034,[3]Sheet1!$A:$G,4,FALSE),0)</f>
        <v>0</v>
      </c>
      <c r="Q1034">
        <f>IFERROR(VLOOKUP(A1034,[3]Sheet1!$A:$G,5,FALSE),0)</f>
        <v>0</v>
      </c>
      <c r="R1034">
        <f>IFERROR(VLOOKUP(A1034,[3]Sheet1!$A:$G,6,FALSE),0)</f>
        <v>0</v>
      </c>
      <c r="S1034">
        <f>IFERROR(VLOOKUP(A1034,[3]Sheet1!$A:$G,7,FALSE),0)</f>
        <v>0</v>
      </c>
      <c r="T1034" t="str">
        <f t="shared" si="97"/>
        <v>Sim</v>
      </c>
      <c r="U1034" t="str">
        <f t="shared" si="98"/>
        <v>Sim</v>
      </c>
      <c r="V1034" t="str">
        <f t="shared" si="99"/>
        <v>Sim</v>
      </c>
      <c r="W1034" t="str">
        <f t="shared" si="100"/>
        <v>Sim</v>
      </c>
      <c r="X1034" t="str">
        <f t="shared" si="101"/>
        <v>Sim</v>
      </c>
      <c r="Y1034" t="str">
        <f t="shared" si="102"/>
        <v>Sim</v>
      </c>
    </row>
    <row r="1035" spans="1:25" x14ac:dyDescent="0.25">
      <c r="A1035" s="5">
        <v>251410</v>
      </c>
      <c r="B1035">
        <f>IFERROR(VLOOKUP(A1035,[1]Monitoramento_Base_somente_disp!$A:$J,5,FALSE),0)</f>
        <v>0</v>
      </c>
      <c r="C1035">
        <f>IFERROR(VLOOKUP(A1035,[1]Monitoramento_Base_somente_disp!$A:$J,6,FALSE),0)</f>
        <v>2393216</v>
      </c>
      <c r="D1035">
        <f>IFERROR(VLOOKUP(A1035,[1]Monitoramento_Base_somente_disp!$A:$J,7,FALSE),0)</f>
        <v>0</v>
      </c>
      <c r="E1035">
        <f>IFERROR(VLOOKUP(A1035,[1]Monitoramento_Base_somente_disp!$A:$J,8,FALSE),0)</f>
        <v>3462235</v>
      </c>
      <c r="F1035">
        <f>IFERROR(VLOOKUP(A1035,[1]Monitoramento_Base_somente_disp!$A:$J,9,FALSE),0)</f>
        <v>0</v>
      </c>
      <c r="G1035">
        <f>IFERROR(VLOOKUP(A1035,[1]Monitoramento_Base_somente_disp!$A:$J,10,FALSE),0)</f>
        <v>558425</v>
      </c>
      <c r="H1035">
        <f>IFERROR(VLOOKUP(A1035,[2]Sheet1!$A:$I,4,FALSE),0)</f>
        <v>0</v>
      </c>
      <c r="I1035">
        <f>IFERROR(VLOOKUP(A1035,[2]Sheet1!$A:$I,5,FALSE),0)</f>
        <v>0</v>
      </c>
      <c r="J1035">
        <f>IFERROR(VLOOKUP(A1035,[2]Sheet1!$A:$I,6,FALSE),0)</f>
        <v>0</v>
      </c>
      <c r="K1035">
        <f>IFERROR(VLOOKUP(A1035,[2]Sheet1!$A:$I,7,FALSE),0)</f>
        <v>0</v>
      </c>
      <c r="L1035">
        <f>IFERROR(VLOOKUP(A1035,[2]Sheet1!$A:$I,8,FALSE),0)</f>
        <v>0</v>
      </c>
      <c r="M1035">
        <f>IFERROR(VLOOKUP(A1035,[2]Sheet1!$A:$I,9,FALSE),0)</f>
        <v>0</v>
      </c>
      <c r="N1035">
        <f>IFERROR(VLOOKUP(A1035,[3]Sheet1!$A:$G,2,FALSE),0)</f>
        <v>0</v>
      </c>
      <c r="O1035">
        <f>IFERROR(VLOOKUP(A1035,[3]Sheet1!$A:$G,3,FALSE),0)</f>
        <v>0</v>
      </c>
      <c r="P1035">
        <f>IFERROR(VLOOKUP(A1035,[3]Sheet1!$A:$G,4,FALSE),0)</f>
        <v>0</v>
      </c>
      <c r="Q1035">
        <f>IFERROR(VLOOKUP(A1035,[3]Sheet1!$A:$G,5,FALSE),0)</f>
        <v>0</v>
      </c>
      <c r="R1035">
        <f>IFERROR(VLOOKUP(A1035,[3]Sheet1!$A:$G,6,FALSE),0)</f>
        <v>0</v>
      </c>
      <c r="S1035">
        <f>IFERROR(VLOOKUP(A1035,[3]Sheet1!$A:$G,7,FALSE),0)</f>
        <v>0</v>
      </c>
      <c r="T1035" t="str">
        <f t="shared" si="97"/>
        <v>Não</v>
      </c>
      <c r="U1035" t="str">
        <f t="shared" si="98"/>
        <v>Sim</v>
      </c>
      <c r="V1035" t="str">
        <f t="shared" si="99"/>
        <v>Não</v>
      </c>
      <c r="W1035" t="str">
        <f t="shared" si="100"/>
        <v>Sim</v>
      </c>
      <c r="X1035" t="str">
        <f t="shared" si="101"/>
        <v>Não</v>
      </c>
      <c r="Y1035" t="str">
        <f t="shared" si="102"/>
        <v>Sim</v>
      </c>
    </row>
    <row r="1036" spans="1:25" x14ac:dyDescent="0.25">
      <c r="A1036" s="5">
        <v>251420</v>
      </c>
      <c r="B1036">
        <f>IFERROR(VLOOKUP(A1036,[1]Monitoramento_Base_somente_disp!$A:$J,5,FALSE),0)</f>
        <v>4767</v>
      </c>
      <c r="C1036">
        <f>IFERROR(VLOOKUP(A1036,[1]Monitoramento_Base_somente_disp!$A:$J,6,FALSE),0)</f>
        <v>833911</v>
      </c>
      <c r="D1036">
        <f>IFERROR(VLOOKUP(A1036,[1]Monitoramento_Base_somente_disp!$A:$J,7,FALSE),0)</f>
        <v>2125</v>
      </c>
      <c r="E1036">
        <f>IFERROR(VLOOKUP(A1036,[1]Monitoramento_Base_somente_disp!$A:$J,8,FALSE),0)</f>
        <v>714581</v>
      </c>
      <c r="F1036">
        <f>IFERROR(VLOOKUP(A1036,[1]Monitoramento_Base_somente_disp!$A:$J,9,FALSE),0)</f>
        <v>0</v>
      </c>
      <c r="G1036">
        <f>IFERROR(VLOOKUP(A1036,[1]Monitoramento_Base_somente_disp!$A:$J,10,FALSE),0)</f>
        <v>111360</v>
      </c>
      <c r="H1036">
        <f>IFERROR(VLOOKUP(A1036,[2]Sheet1!$A:$I,4,FALSE),0)</f>
        <v>0</v>
      </c>
      <c r="I1036">
        <f>IFERROR(VLOOKUP(A1036,[2]Sheet1!$A:$I,5,FALSE),0)</f>
        <v>0</v>
      </c>
      <c r="J1036">
        <f>IFERROR(VLOOKUP(A1036,[2]Sheet1!$A:$I,6,FALSE),0)</f>
        <v>0</v>
      </c>
      <c r="K1036">
        <f>IFERROR(VLOOKUP(A1036,[2]Sheet1!$A:$I,7,FALSE),0)</f>
        <v>0</v>
      </c>
      <c r="L1036">
        <f>IFERROR(VLOOKUP(A1036,[2]Sheet1!$A:$I,8,FALSE),0)</f>
        <v>0</v>
      </c>
      <c r="M1036">
        <f>IFERROR(VLOOKUP(A1036,[2]Sheet1!$A:$I,9,FALSE),0)</f>
        <v>0</v>
      </c>
      <c r="N1036">
        <f>IFERROR(VLOOKUP(A1036,[3]Sheet1!$A:$G,2,FALSE),0)</f>
        <v>0</v>
      </c>
      <c r="O1036">
        <f>IFERROR(VLOOKUP(A1036,[3]Sheet1!$A:$G,3,FALSE),0)</f>
        <v>0</v>
      </c>
      <c r="P1036">
        <f>IFERROR(VLOOKUP(A1036,[3]Sheet1!$A:$G,4,FALSE),0)</f>
        <v>0</v>
      </c>
      <c r="Q1036">
        <f>IFERROR(VLOOKUP(A1036,[3]Sheet1!$A:$G,5,FALSE),0)</f>
        <v>0</v>
      </c>
      <c r="R1036">
        <f>IFERROR(VLOOKUP(A1036,[3]Sheet1!$A:$G,6,FALSE),0)</f>
        <v>0</v>
      </c>
      <c r="S1036">
        <f>IFERROR(VLOOKUP(A1036,[3]Sheet1!$A:$G,7,FALSE),0)</f>
        <v>0</v>
      </c>
      <c r="T1036" t="str">
        <f t="shared" si="97"/>
        <v>Sim</v>
      </c>
      <c r="U1036" t="str">
        <f t="shared" si="98"/>
        <v>Sim</v>
      </c>
      <c r="V1036" t="str">
        <f t="shared" si="99"/>
        <v>Sim</v>
      </c>
      <c r="W1036" t="str">
        <f t="shared" si="100"/>
        <v>Sim</v>
      </c>
      <c r="X1036" t="str">
        <f t="shared" si="101"/>
        <v>Não</v>
      </c>
      <c r="Y1036" t="str">
        <f t="shared" si="102"/>
        <v>Sim</v>
      </c>
    </row>
    <row r="1037" spans="1:25" x14ac:dyDescent="0.25">
      <c r="A1037" s="5">
        <v>251430</v>
      </c>
      <c r="B1037">
        <f>IFERROR(VLOOKUP(A1037,[1]Monitoramento_Base_somente_disp!$A:$J,5,FALSE),0)</f>
        <v>17824</v>
      </c>
      <c r="C1037">
        <f>IFERROR(VLOOKUP(A1037,[1]Monitoramento_Base_somente_disp!$A:$J,6,FALSE),0)</f>
        <v>7435747</v>
      </c>
      <c r="D1037">
        <f>IFERROR(VLOOKUP(A1037,[1]Monitoramento_Base_somente_disp!$A:$J,7,FALSE),0)</f>
        <v>23222</v>
      </c>
      <c r="E1037">
        <f>IFERROR(VLOOKUP(A1037,[1]Monitoramento_Base_somente_disp!$A:$J,8,FALSE),0)</f>
        <v>8222671</v>
      </c>
      <c r="F1037">
        <f>IFERROR(VLOOKUP(A1037,[1]Monitoramento_Base_somente_disp!$A:$J,9,FALSE),0)</f>
        <v>1622</v>
      </c>
      <c r="G1037">
        <f>IFERROR(VLOOKUP(A1037,[1]Monitoramento_Base_somente_disp!$A:$J,10,FALSE),0)</f>
        <v>1330982</v>
      </c>
      <c r="H1037">
        <f>IFERROR(VLOOKUP(A1037,[2]Sheet1!$A:$I,4,FALSE),0)</f>
        <v>0</v>
      </c>
      <c r="I1037">
        <f>IFERROR(VLOOKUP(A1037,[2]Sheet1!$A:$I,5,FALSE),0)</f>
        <v>0</v>
      </c>
      <c r="J1037">
        <f>IFERROR(VLOOKUP(A1037,[2]Sheet1!$A:$I,6,FALSE),0)</f>
        <v>0</v>
      </c>
      <c r="K1037">
        <f>IFERROR(VLOOKUP(A1037,[2]Sheet1!$A:$I,7,FALSE),0)</f>
        <v>0</v>
      </c>
      <c r="L1037">
        <f>IFERROR(VLOOKUP(A1037,[2]Sheet1!$A:$I,8,FALSE),0)</f>
        <v>0</v>
      </c>
      <c r="M1037">
        <f>IFERROR(VLOOKUP(A1037,[2]Sheet1!$A:$I,9,FALSE),0)</f>
        <v>0</v>
      </c>
      <c r="N1037">
        <f>IFERROR(VLOOKUP(A1037,[3]Sheet1!$A:$G,2,FALSE),0)</f>
        <v>0</v>
      </c>
      <c r="O1037">
        <f>IFERROR(VLOOKUP(A1037,[3]Sheet1!$A:$G,3,FALSE),0)</f>
        <v>0</v>
      </c>
      <c r="P1037">
        <f>IFERROR(VLOOKUP(A1037,[3]Sheet1!$A:$G,4,FALSE),0)</f>
        <v>0</v>
      </c>
      <c r="Q1037">
        <f>IFERROR(VLOOKUP(A1037,[3]Sheet1!$A:$G,5,FALSE),0)</f>
        <v>0</v>
      </c>
      <c r="R1037">
        <f>IFERROR(VLOOKUP(A1037,[3]Sheet1!$A:$G,6,FALSE),0)</f>
        <v>0</v>
      </c>
      <c r="S1037">
        <f>IFERROR(VLOOKUP(A1037,[3]Sheet1!$A:$G,7,FALSE),0)</f>
        <v>0</v>
      </c>
      <c r="T1037" t="str">
        <f t="shared" si="97"/>
        <v>Sim</v>
      </c>
      <c r="U1037" t="str">
        <f t="shared" si="98"/>
        <v>Sim</v>
      </c>
      <c r="V1037" t="str">
        <f t="shared" si="99"/>
        <v>Sim</v>
      </c>
      <c r="W1037" t="str">
        <f t="shared" si="100"/>
        <v>Sim</v>
      </c>
      <c r="X1037" t="str">
        <f t="shared" si="101"/>
        <v>Sim</v>
      </c>
      <c r="Y1037" t="str">
        <f t="shared" si="102"/>
        <v>Sim</v>
      </c>
    </row>
    <row r="1038" spans="1:25" x14ac:dyDescent="0.25">
      <c r="A1038" s="5">
        <v>251440</v>
      </c>
      <c r="B1038">
        <f>IFERROR(VLOOKUP(A1038,[1]Monitoramento_Base_somente_disp!$A:$J,5,FALSE),0)</f>
        <v>90367</v>
      </c>
      <c r="C1038">
        <f>IFERROR(VLOOKUP(A1038,[1]Monitoramento_Base_somente_disp!$A:$J,6,FALSE),0)</f>
        <v>12746452</v>
      </c>
      <c r="D1038">
        <f>IFERROR(VLOOKUP(A1038,[1]Monitoramento_Base_somente_disp!$A:$J,7,FALSE),0)</f>
        <v>54093</v>
      </c>
      <c r="E1038">
        <f>IFERROR(VLOOKUP(A1038,[1]Monitoramento_Base_somente_disp!$A:$J,8,FALSE),0)</f>
        <v>11298666</v>
      </c>
      <c r="F1038">
        <f>IFERROR(VLOOKUP(A1038,[1]Monitoramento_Base_somente_disp!$A:$J,9,FALSE),0)</f>
        <v>0</v>
      </c>
      <c r="G1038">
        <f>IFERROR(VLOOKUP(A1038,[1]Monitoramento_Base_somente_disp!$A:$J,10,FALSE),0)</f>
        <v>1781880</v>
      </c>
      <c r="H1038">
        <f>IFERROR(VLOOKUP(A1038,[2]Sheet1!$A:$I,4,FALSE),0)</f>
        <v>0</v>
      </c>
      <c r="I1038">
        <f>IFERROR(VLOOKUP(A1038,[2]Sheet1!$A:$I,5,FALSE),0)</f>
        <v>0</v>
      </c>
      <c r="J1038">
        <f>IFERROR(VLOOKUP(A1038,[2]Sheet1!$A:$I,6,FALSE),0)</f>
        <v>0</v>
      </c>
      <c r="K1038">
        <f>IFERROR(VLOOKUP(A1038,[2]Sheet1!$A:$I,7,FALSE),0)</f>
        <v>0</v>
      </c>
      <c r="L1038">
        <f>IFERROR(VLOOKUP(A1038,[2]Sheet1!$A:$I,8,FALSE),0)</f>
        <v>0</v>
      </c>
      <c r="M1038">
        <f>IFERROR(VLOOKUP(A1038,[2]Sheet1!$A:$I,9,FALSE),0)</f>
        <v>0</v>
      </c>
      <c r="N1038">
        <f>IFERROR(VLOOKUP(A1038,[3]Sheet1!$A:$G,2,FALSE),0)</f>
        <v>0</v>
      </c>
      <c r="O1038">
        <f>IFERROR(VLOOKUP(A1038,[3]Sheet1!$A:$G,3,FALSE),0)</f>
        <v>0</v>
      </c>
      <c r="P1038">
        <f>IFERROR(VLOOKUP(A1038,[3]Sheet1!$A:$G,4,FALSE),0)</f>
        <v>0</v>
      </c>
      <c r="Q1038">
        <f>IFERROR(VLOOKUP(A1038,[3]Sheet1!$A:$G,5,FALSE),0)</f>
        <v>0</v>
      </c>
      <c r="R1038">
        <f>IFERROR(VLOOKUP(A1038,[3]Sheet1!$A:$G,6,FALSE),0)</f>
        <v>0</v>
      </c>
      <c r="S1038">
        <f>IFERROR(VLOOKUP(A1038,[3]Sheet1!$A:$G,7,FALSE),0)</f>
        <v>0</v>
      </c>
      <c r="T1038" t="str">
        <f t="shared" si="97"/>
        <v>Sim</v>
      </c>
      <c r="U1038" t="str">
        <f t="shared" si="98"/>
        <v>Sim</v>
      </c>
      <c r="V1038" t="str">
        <f t="shared" si="99"/>
        <v>Sim</v>
      </c>
      <c r="W1038" t="str">
        <f t="shared" si="100"/>
        <v>Sim</v>
      </c>
      <c r="X1038" t="str">
        <f t="shared" si="101"/>
        <v>Não</v>
      </c>
      <c r="Y1038" t="str">
        <f t="shared" si="102"/>
        <v>Sim</v>
      </c>
    </row>
    <row r="1039" spans="1:25" x14ac:dyDescent="0.25">
      <c r="A1039" s="5">
        <v>251445</v>
      </c>
      <c r="B1039">
        <f>IFERROR(VLOOKUP(A1039,[1]Monitoramento_Base_somente_disp!$A:$J,5,FALSE),0)</f>
        <v>36927</v>
      </c>
      <c r="C1039">
        <f>IFERROR(VLOOKUP(A1039,[1]Monitoramento_Base_somente_disp!$A:$J,6,FALSE),0)</f>
        <v>5436275</v>
      </c>
      <c r="D1039">
        <f>IFERROR(VLOOKUP(A1039,[1]Monitoramento_Base_somente_disp!$A:$J,7,FALSE),0)</f>
        <v>39234</v>
      </c>
      <c r="E1039">
        <f>IFERROR(VLOOKUP(A1039,[1]Monitoramento_Base_somente_disp!$A:$J,8,FALSE),0)</f>
        <v>5940354</v>
      </c>
      <c r="F1039">
        <f>IFERROR(VLOOKUP(A1039,[1]Monitoramento_Base_somente_disp!$A:$J,9,FALSE),0)</f>
        <v>3859</v>
      </c>
      <c r="G1039">
        <f>IFERROR(VLOOKUP(A1039,[1]Monitoramento_Base_somente_disp!$A:$J,10,FALSE),0)</f>
        <v>997738</v>
      </c>
      <c r="H1039">
        <f>IFERROR(VLOOKUP(A1039,[2]Sheet1!$A:$I,4,FALSE),0)</f>
        <v>0</v>
      </c>
      <c r="I1039">
        <f>IFERROR(VLOOKUP(A1039,[2]Sheet1!$A:$I,5,FALSE),0)</f>
        <v>0</v>
      </c>
      <c r="J1039">
        <f>IFERROR(VLOOKUP(A1039,[2]Sheet1!$A:$I,6,FALSE),0)</f>
        <v>0</v>
      </c>
      <c r="K1039">
        <f>IFERROR(VLOOKUP(A1039,[2]Sheet1!$A:$I,7,FALSE),0)</f>
        <v>0</v>
      </c>
      <c r="L1039">
        <f>IFERROR(VLOOKUP(A1039,[2]Sheet1!$A:$I,8,FALSE),0)</f>
        <v>0</v>
      </c>
      <c r="M1039">
        <f>IFERROR(VLOOKUP(A1039,[2]Sheet1!$A:$I,9,FALSE),0)</f>
        <v>0</v>
      </c>
      <c r="N1039">
        <f>IFERROR(VLOOKUP(A1039,[3]Sheet1!$A:$G,2,FALSE),0)</f>
        <v>0</v>
      </c>
      <c r="O1039">
        <f>IFERROR(VLOOKUP(A1039,[3]Sheet1!$A:$G,3,FALSE),0)</f>
        <v>0</v>
      </c>
      <c r="P1039">
        <f>IFERROR(VLOOKUP(A1039,[3]Sheet1!$A:$G,4,FALSE),0)</f>
        <v>0</v>
      </c>
      <c r="Q1039">
        <f>IFERROR(VLOOKUP(A1039,[3]Sheet1!$A:$G,5,FALSE),0)</f>
        <v>0</v>
      </c>
      <c r="R1039">
        <f>IFERROR(VLOOKUP(A1039,[3]Sheet1!$A:$G,6,FALSE),0)</f>
        <v>0</v>
      </c>
      <c r="S1039">
        <f>IFERROR(VLOOKUP(A1039,[3]Sheet1!$A:$G,7,FALSE),0)</f>
        <v>0</v>
      </c>
      <c r="T1039" t="str">
        <f t="shared" si="97"/>
        <v>Sim</v>
      </c>
      <c r="U1039" t="str">
        <f t="shared" si="98"/>
        <v>Sim</v>
      </c>
      <c r="V1039" t="str">
        <f t="shared" si="99"/>
        <v>Sim</v>
      </c>
      <c r="W1039" t="str">
        <f t="shared" si="100"/>
        <v>Sim</v>
      </c>
      <c r="X1039" t="str">
        <f t="shared" si="101"/>
        <v>Sim</v>
      </c>
      <c r="Y1039" t="str">
        <f t="shared" si="102"/>
        <v>Sim</v>
      </c>
    </row>
    <row r="1040" spans="1:25" x14ac:dyDescent="0.25">
      <c r="A1040" s="5">
        <v>251455</v>
      </c>
      <c r="B1040">
        <f>IFERROR(VLOOKUP(A1040,[1]Monitoramento_Base_somente_disp!$A:$J,5,FALSE),0)</f>
        <v>9357</v>
      </c>
      <c r="C1040">
        <f>IFERROR(VLOOKUP(A1040,[1]Monitoramento_Base_somente_disp!$A:$J,6,FALSE),0)</f>
        <v>7821378</v>
      </c>
      <c r="D1040">
        <f>IFERROR(VLOOKUP(A1040,[1]Monitoramento_Base_somente_disp!$A:$J,7,FALSE),0)</f>
        <v>7247</v>
      </c>
      <c r="E1040">
        <f>IFERROR(VLOOKUP(A1040,[1]Monitoramento_Base_somente_disp!$A:$J,8,FALSE),0)</f>
        <v>7732147</v>
      </c>
      <c r="F1040">
        <f>IFERROR(VLOOKUP(A1040,[1]Monitoramento_Base_somente_disp!$A:$J,9,FALSE),0)</f>
        <v>0</v>
      </c>
      <c r="G1040">
        <f>IFERROR(VLOOKUP(A1040,[1]Monitoramento_Base_somente_disp!$A:$J,10,FALSE),0)</f>
        <v>1233930</v>
      </c>
      <c r="H1040">
        <f>IFERROR(VLOOKUP(A1040,[2]Sheet1!$A:$I,4,FALSE),0)</f>
        <v>0</v>
      </c>
      <c r="I1040">
        <f>IFERROR(VLOOKUP(A1040,[2]Sheet1!$A:$I,5,FALSE),0)</f>
        <v>0</v>
      </c>
      <c r="J1040">
        <f>IFERROR(VLOOKUP(A1040,[2]Sheet1!$A:$I,6,FALSE),0)</f>
        <v>0</v>
      </c>
      <c r="K1040">
        <f>IFERROR(VLOOKUP(A1040,[2]Sheet1!$A:$I,7,FALSE),0)</f>
        <v>0</v>
      </c>
      <c r="L1040">
        <f>IFERROR(VLOOKUP(A1040,[2]Sheet1!$A:$I,8,FALSE),0)</f>
        <v>0</v>
      </c>
      <c r="M1040">
        <f>IFERROR(VLOOKUP(A1040,[2]Sheet1!$A:$I,9,FALSE),0)</f>
        <v>0</v>
      </c>
      <c r="N1040">
        <f>IFERROR(VLOOKUP(A1040,[3]Sheet1!$A:$G,2,FALSE),0)</f>
        <v>0</v>
      </c>
      <c r="O1040">
        <f>IFERROR(VLOOKUP(A1040,[3]Sheet1!$A:$G,3,FALSE),0)</f>
        <v>0</v>
      </c>
      <c r="P1040">
        <f>IFERROR(VLOOKUP(A1040,[3]Sheet1!$A:$G,4,FALSE),0)</f>
        <v>0</v>
      </c>
      <c r="Q1040">
        <f>IFERROR(VLOOKUP(A1040,[3]Sheet1!$A:$G,5,FALSE),0)</f>
        <v>0</v>
      </c>
      <c r="R1040">
        <f>IFERROR(VLOOKUP(A1040,[3]Sheet1!$A:$G,6,FALSE),0)</f>
        <v>0</v>
      </c>
      <c r="S1040">
        <f>IFERROR(VLOOKUP(A1040,[3]Sheet1!$A:$G,7,FALSE),0)</f>
        <v>0</v>
      </c>
      <c r="T1040" t="str">
        <f t="shared" si="97"/>
        <v>Sim</v>
      </c>
      <c r="U1040" t="str">
        <f t="shared" si="98"/>
        <v>Sim</v>
      </c>
      <c r="V1040" t="str">
        <f t="shared" si="99"/>
        <v>Sim</v>
      </c>
      <c r="W1040" t="str">
        <f t="shared" si="100"/>
        <v>Sim</v>
      </c>
      <c r="X1040" t="str">
        <f t="shared" si="101"/>
        <v>Não</v>
      </c>
      <c r="Y1040" t="str">
        <f t="shared" si="102"/>
        <v>Sim</v>
      </c>
    </row>
    <row r="1041" spans="1:25" x14ac:dyDescent="0.25">
      <c r="A1041" s="5">
        <v>251460</v>
      </c>
      <c r="B1041">
        <f>IFERROR(VLOOKUP(A1041,[1]Monitoramento_Base_somente_disp!$A:$J,5,FALSE),0)</f>
        <v>10178</v>
      </c>
      <c r="C1041">
        <f>IFERROR(VLOOKUP(A1041,[1]Monitoramento_Base_somente_disp!$A:$J,6,FALSE),0)</f>
        <v>1250182</v>
      </c>
      <c r="D1041">
        <f>IFERROR(VLOOKUP(A1041,[1]Monitoramento_Base_somente_disp!$A:$J,7,FALSE),0)</f>
        <v>4812</v>
      </c>
      <c r="E1041">
        <f>IFERROR(VLOOKUP(A1041,[1]Monitoramento_Base_somente_disp!$A:$J,8,FALSE),0)</f>
        <v>1069621</v>
      </c>
      <c r="F1041">
        <f>IFERROR(VLOOKUP(A1041,[1]Monitoramento_Base_somente_disp!$A:$J,9,FALSE),0)</f>
        <v>849</v>
      </c>
      <c r="G1041">
        <f>IFERROR(VLOOKUP(A1041,[1]Monitoramento_Base_somente_disp!$A:$J,10,FALSE),0)</f>
        <v>282456</v>
      </c>
      <c r="H1041">
        <f>IFERROR(VLOOKUP(A1041,[2]Sheet1!$A:$I,4,FALSE),0)</f>
        <v>0</v>
      </c>
      <c r="I1041">
        <f>IFERROR(VLOOKUP(A1041,[2]Sheet1!$A:$I,5,FALSE),0)</f>
        <v>0</v>
      </c>
      <c r="J1041">
        <f>IFERROR(VLOOKUP(A1041,[2]Sheet1!$A:$I,6,FALSE),0)</f>
        <v>0</v>
      </c>
      <c r="K1041">
        <f>IFERROR(VLOOKUP(A1041,[2]Sheet1!$A:$I,7,FALSE),0)</f>
        <v>0</v>
      </c>
      <c r="L1041">
        <f>IFERROR(VLOOKUP(A1041,[2]Sheet1!$A:$I,8,FALSE),0)</f>
        <v>0</v>
      </c>
      <c r="M1041">
        <f>IFERROR(VLOOKUP(A1041,[2]Sheet1!$A:$I,9,FALSE),0)</f>
        <v>0</v>
      </c>
      <c r="N1041">
        <f>IFERROR(VLOOKUP(A1041,[3]Sheet1!$A:$G,2,FALSE),0)</f>
        <v>0</v>
      </c>
      <c r="O1041">
        <f>IFERROR(VLOOKUP(A1041,[3]Sheet1!$A:$G,3,FALSE),0)</f>
        <v>0</v>
      </c>
      <c r="P1041">
        <f>IFERROR(VLOOKUP(A1041,[3]Sheet1!$A:$G,4,FALSE),0)</f>
        <v>0</v>
      </c>
      <c r="Q1041">
        <f>IFERROR(VLOOKUP(A1041,[3]Sheet1!$A:$G,5,FALSE),0)</f>
        <v>0</v>
      </c>
      <c r="R1041">
        <f>IFERROR(VLOOKUP(A1041,[3]Sheet1!$A:$G,6,FALSE),0)</f>
        <v>0</v>
      </c>
      <c r="S1041">
        <f>IFERROR(VLOOKUP(A1041,[3]Sheet1!$A:$G,7,FALSE),0)</f>
        <v>0</v>
      </c>
      <c r="T1041" t="str">
        <f t="shared" si="97"/>
        <v>Sim</v>
      </c>
      <c r="U1041" t="str">
        <f t="shared" si="98"/>
        <v>Sim</v>
      </c>
      <c r="V1041" t="str">
        <f t="shared" si="99"/>
        <v>Sim</v>
      </c>
      <c r="W1041" t="str">
        <f t="shared" si="100"/>
        <v>Sim</v>
      </c>
      <c r="X1041" t="str">
        <f t="shared" si="101"/>
        <v>Sim</v>
      </c>
      <c r="Y1041" t="str">
        <f t="shared" si="102"/>
        <v>Sim</v>
      </c>
    </row>
    <row r="1042" spans="1:25" x14ac:dyDescent="0.25">
      <c r="A1042" s="5">
        <v>251465</v>
      </c>
      <c r="B1042">
        <f>IFERROR(VLOOKUP(A1042,[1]Monitoramento_Base_somente_disp!$A:$J,5,FALSE),0)</f>
        <v>10728</v>
      </c>
      <c r="C1042">
        <f>IFERROR(VLOOKUP(A1042,[1]Monitoramento_Base_somente_disp!$A:$J,6,FALSE),0)</f>
        <v>761630</v>
      </c>
      <c r="D1042">
        <f>IFERROR(VLOOKUP(A1042,[1]Monitoramento_Base_somente_disp!$A:$J,7,FALSE),0)</f>
        <v>9404</v>
      </c>
      <c r="E1042">
        <f>IFERROR(VLOOKUP(A1042,[1]Monitoramento_Base_somente_disp!$A:$J,8,FALSE),0)</f>
        <v>727345</v>
      </c>
      <c r="F1042">
        <f>IFERROR(VLOOKUP(A1042,[1]Monitoramento_Base_somente_disp!$A:$J,9,FALSE),0)</f>
        <v>132</v>
      </c>
      <c r="G1042">
        <f>IFERROR(VLOOKUP(A1042,[1]Monitoramento_Base_somente_disp!$A:$J,10,FALSE),0)</f>
        <v>106330</v>
      </c>
      <c r="H1042">
        <f>IFERROR(VLOOKUP(A1042,[2]Sheet1!$A:$I,4,FALSE),0)</f>
        <v>0</v>
      </c>
      <c r="I1042">
        <f>IFERROR(VLOOKUP(A1042,[2]Sheet1!$A:$I,5,FALSE),0)</f>
        <v>0</v>
      </c>
      <c r="J1042">
        <f>IFERROR(VLOOKUP(A1042,[2]Sheet1!$A:$I,6,FALSE),0)</f>
        <v>0</v>
      </c>
      <c r="K1042">
        <f>IFERROR(VLOOKUP(A1042,[2]Sheet1!$A:$I,7,FALSE),0)</f>
        <v>0</v>
      </c>
      <c r="L1042">
        <f>IFERROR(VLOOKUP(A1042,[2]Sheet1!$A:$I,8,FALSE),0)</f>
        <v>0</v>
      </c>
      <c r="M1042">
        <f>IFERROR(VLOOKUP(A1042,[2]Sheet1!$A:$I,9,FALSE),0)</f>
        <v>0</v>
      </c>
      <c r="N1042">
        <f>IFERROR(VLOOKUP(A1042,[3]Sheet1!$A:$G,2,FALSE),0)</f>
        <v>0</v>
      </c>
      <c r="O1042">
        <f>IFERROR(VLOOKUP(A1042,[3]Sheet1!$A:$G,3,FALSE),0)</f>
        <v>0</v>
      </c>
      <c r="P1042">
        <f>IFERROR(VLOOKUP(A1042,[3]Sheet1!$A:$G,4,FALSE),0)</f>
        <v>0</v>
      </c>
      <c r="Q1042">
        <f>IFERROR(VLOOKUP(A1042,[3]Sheet1!$A:$G,5,FALSE),0)</f>
        <v>0</v>
      </c>
      <c r="R1042">
        <f>IFERROR(VLOOKUP(A1042,[3]Sheet1!$A:$G,6,FALSE),0)</f>
        <v>0</v>
      </c>
      <c r="S1042">
        <f>IFERROR(VLOOKUP(A1042,[3]Sheet1!$A:$G,7,FALSE),0)</f>
        <v>0</v>
      </c>
      <c r="T1042" t="str">
        <f t="shared" si="97"/>
        <v>Sim</v>
      </c>
      <c r="U1042" t="str">
        <f t="shared" si="98"/>
        <v>Sim</v>
      </c>
      <c r="V1042" t="str">
        <f t="shared" si="99"/>
        <v>Sim</v>
      </c>
      <c r="W1042" t="str">
        <f t="shared" si="100"/>
        <v>Sim</v>
      </c>
      <c r="X1042" t="str">
        <f t="shared" si="101"/>
        <v>Sim</v>
      </c>
      <c r="Y1042" t="str">
        <f t="shared" si="102"/>
        <v>Sim</v>
      </c>
    </row>
    <row r="1043" spans="1:25" x14ac:dyDescent="0.25">
      <c r="A1043" s="5">
        <v>251470</v>
      </c>
      <c r="B1043">
        <f>IFERROR(VLOOKUP(A1043,[1]Monitoramento_Base_somente_disp!$A:$J,5,FALSE),0)</f>
        <v>0</v>
      </c>
      <c r="C1043">
        <f>IFERROR(VLOOKUP(A1043,[1]Monitoramento_Base_somente_disp!$A:$J,6,FALSE),0)</f>
        <v>390360</v>
      </c>
      <c r="D1043">
        <f>IFERROR(VLOOKUP(A1043,[1]Monitoramento_Base_somente_disp!$A:$J,7,FALSE),0)</f>
        <v>0</v>
      </c>
      <c r="E1043">
        <f>IFERROR(VLOOKUP(A1043,[1]Monitoramento_Base_somente_disp!$A:$J,8,FALSE),0)</f>
        <v>403372</v>
      </c>
      <c r="F1043">
        <f>IFERROR(VLOOKUP(A1043,[1]Monitoramento_Base_somente_disp!$A:$J,9,FALSE),0)</f>
        <v>0</v>
      </c>
      <c r="G1043">
        <f>IFERROR(VLOOKUP(A1043,[1]Monitoramento_Base_somente_disp!$A:$J,10,FALSE),0)</f>
        <v>65060</v>
      </c>
      <c r="H1043">
        <f>IFERROR(VLOOKUP(A1043,[2]Sheet1!$A:$I,4,FALSE),0)</f>
        <v>0</v>
      </c>
      <c r="I1043">
        <f>IFERROR(VLOOKUP(A1043,[2]Sheet1!$A:$I,5,FALSE),0)</f>
        <v>0</v>
      </c>
      <c r="J1043">
        <f>IFERROR(VLOOKUP(A1043,[2]Sheet1!$A:$I,6,FALSE),0)</f>
        <v>0</v>
      </c>
      <c r="K1043">
        <f>IFERROR(VLOOKUP(A1043,[2]Sheet1!$A:$I,7,FALSE),0)</f>
        <v>0</v>
      </c>
      <c r="L1043">
        <f>IFERROR(VLOOKUP(A1043,[2]Sheet1!$A:$I,8,FALSE),0)</f>
        <v>0</v>
      </c>
      <c r="M1043">
        <f>IFERROR(VLOOKUP(A1043,[2]Sheet1!$A:$I,9,FALSE),0)</f>
        <v>0</v>
      </c>
      <c r="N1043">
        <f>IFERROR(VLOOKUP(A1043,[3]Sheet1!$A:$G,2,FALSE),0)</f>
        <v>0</v>
      </c>
      <c r="O1043">
        <f>IFERROR(VLOOKUP(A1043,[3]Sheet1!$A:$G,3,FALSE),0)</f>
        <v>0</v>
      </c>
      <c r="P1043">
        <f>IFERROR(VLOOKUP(A1043,[3]Sheet1!$A:$G,4,FALSE),0)</f>
        <v>0</v>
      </c>
      <c r="Q1043">
        <f>IFERROR(VLOOKUP(A1043,[3]Sheet1!$A:$G,5,FALSE),0)</f>
        <v>0</v>
      </c>
      <c r="R1043">
        <f>IFERROR(VLOOKUP(A1043,[3]Sheet1!$A:$G,6,FALSE),0)</f>
        <v>0</v>
      </c>
      <c r="S1043">
        <f>IFERROR(VLOOKUP(A1043,[3]Sheet1!$A:$G,7,FALSE),0)</f>
        <v>0</v>
      </c>
      <c r="T1043" t="str">
        <f t="shared" si="97"/>
        <v>Não</v>
      </c>
      <c r="U1043" t="str">
        <f t="shared" si="98"/>
        <v>Sim</v>
      </c>
      <c r="V1043" t="str">
        <f t="shared" si="99"/>
        <v>Não</v>
      </c>
      <c r="W1043" t="str">
        <f t="shared" si="100"/>
        <v>Sim</v>
      </c>
      <c r="X1043" t="str">
        <f t="shared" si="101"/>
        <v>Não</v>
      </c>
      <c r="Y1043" t="str">
        <f t="shared" si="102"/>
        <v>Sim</v>
      </c>
    </row>
    <row r="1044" spans="1:25" x14ac:dyDescent="0.25">
      <c r="A1044" s="5">
        <v>251480</v>
      </c>
      <c r="B1044">
        <f>IFERROR(VLOOKUP(A1044,[1]Monitoramento_Base_somente_disp!$A:$J,5,FALSE),0)</f>
        <v>3479</v>
      </c>
      <c r="C1044">
        <f>IFERROR(VLOOKUP(A1044,[1]Monitoramento_Base_somente_disp!$A:$J,6,FALSE),0)</f>
        <v>350834</v>
      </c>
      <c r="D1044">
        <f>IFERROR(VLOOKUP(A1044,[1]Monitoramento_Base_somente_disp!$A:$J,7,FALSE),0)</f>
        <v>8886</v>
      </c>
      <c r="E1044">
        <f>IFERROR(VLOOKUP(A1044,[1]Monitoramento_Base_somente_disp!$A:$J,8,FALSE),0)</f>
        <v>513200</v>
      </c>
      <c r="F1044">
        <f>IFERROR(VLOOKUP(A1044,[1]Monitoramento_Base_somente_disp!$A:$J,9,FALSE),0)</f>
        <v>0</v>
      </c>
      <c r="G1044">
        <f>IFERROR(VLOOKUP(A1044,[1]Monitoramento_Base_somente_disp!$A:$J,10,FALSE),0)</f>
        <v>59900</v>
      </c>
      <c r="H1044">
        <f>IFERROR(VLOOKUP(A1044,[2]Sheet1!$A:$I,4,FALSE),0)</f>
        <v>0</v>
      </c>
      <c r="I1044">
        <f>IFERROR(VLOOKUP(A1044,[2]Sheet1!$A:$I,5,FALSE),0)</f>
        <v>0</v>
      </c>
      <c r="J1044">
        <f>IFERROR(VLOOKUP(A1044,[2]Sheet1!$A:$I,6,FALSE),0)</f>
        <v>0</v>
      </c>
      <c r="K1044">
        <f>IFERROR(VLOOKUP(A1044,[2]Sheet1!$A:$I,7,FALSE),0)</f>
        <v>0</v>
      </c>
      <c r="L1044">
        <f>IFERROR(VLOOKUP(A1044,[2]Sheet1!$A:$I,8,FALSE),0)</f>
        <v>0</v>
      </c>
      <c r="M1044">
        <f>IFERROR(VLOOKUP(A1044,[2]Sheet1!$A:$I,9,FALSE),0)</f>
        <v>0</v>
      </c>
      <c r="N1044">
        <f>IFERROR(VLOOKUP(A1044,[3]Sheet1!$A:$G,2,FALSE),0)</f>
        <v>0</v>
      </c>
      <c r="O1044">
        <f>IFERROR(VLOOKUP(A1044,[3]Sheet1!$A:$G,3,FALSE),0)</f>
        <v>0</v>
      </c>
      <c r="P1044">
        <f>IFERROR(VLOOKUP(A1044,[3]Sheet1!$A:$G,4,FALSE),0)</f>
        <v>0</v>
      </c>
      <c r="Q1044">
        <f>IFERROR(VLOOKUP(A1044,[3]Sheet1!$A:$G,5,FALSE),0)</f>
        <v>0</v>
      </c>
      <c r="R1044">
        <f>IFERROR(VLOOKUP(A1044,[3]Sheet1!$A:$G,6,FALSE),0)</f>
        <v>0</v>
      </c>
      <c r="S1044">
        <f>IFERROR(VLOOKUP(A1044,[3]Sheet1!$A:$G,7,FALSE),0)</f>
        <v>0</v>
      </c>
      <c r="T1044" t="str">
        <f t="shared" si="97"/>
        <v>Sim</v>
      </c>
      <c r="U1044" t="str">
        <f t="shared" si="98"/>
        <v>Sim</v>
      </c>
      <c r="V1044" t="str">
        <f t="shared" si="99"/>
        <v>Sim</v>
      </c>
      <c r="W1044" t="str">
        <f t="shared" si="100"/>
        <v>Sim</v>
      </c>
      <c r="X1044" t="str">
        <f t="shared" si="101"/>
        <v>Não</v>
      </c>
      <c r="Y1044" t="str">
        <f t="shared" si="102"/>
        <v>Sim</v>
      </c>
    </row>
    <row r="1045" spans="1:25" x14ac:dyDescent="0.25">
      <c r="A1045" s="5">
        <v>251490</v>
      </c>
      <c r="B1045">
        <f>IFERROR(VLOOKUP(A1045,[1]Monitoramento_Base_somente_disp!$A:$J,5,FALSE),0)</f>
        <v>0</v>
      </c>
      <c r="C1045">
        <f>IFERROR(VLOOKUP(A1045,[1]Monitoramento_Base_somente_disp!$A:$J,6,FALSE),0)</f>
        <v>7716780</v>
      </c>
      <c r="D1045">
        <f>IFERROR(VLOOKUP(A1045,[1]Monitoramento_Base_somente_disp!$A:$J,7,FALSE),0)</f>
        <v>0</v>
      </c>
      <c r="E1045">
        <f>IFERROR(VLOOKUP(A1045,[1]Monitoramento_Base_somente_disp!$A:$J,8,FALSE),0)</f>
        <v>9967896</v>
      </c>
      <c r="F1045">
        <f>IFERROR(VLOOKUP(A1045,[1]Monitoramento_Base_somente_disp!$A:$J,9,FALSE),0)</f>
        <v>0</v>
      </c>
      <c r="G1045">
        <f>IFERROR(VLOOKUP(A1045,[1]Monitoramento_Base_somente_disp!$A:$J,10,FALSE),0)</f>
        <v>1736275</v>
      </c>
      <c r="H1045">
        <f>IFERROR(VLOOKUP(A1045,[2]Sheet1!$A:$I,4,FALSE),0)</f>
        <v>0</v>
      </c>
      <c r="I1045">
        <f>IFERROR(VLOOKUP(A1045,[2]Sheet1!$A:$I,5,FALSE),0)</f>
        <v>0</v>
      </c>
      <c r="J1045">
        <f>IFERROR(VLOOKUP(A1045,[2]Sheet1!$A:$I,6,FALSE),0)</f>
        <v>0</v>
      </c>
      <c r="K1045">
        <f>IFERROR(VLOOKUP(A1045,[2]Sheet1!$A:$I,7,FALSE),0)</f>
        <v>0</v>
      </c>
      <c r="L1045">
        <f>IFERROR(VLOOKUP(A1045,[2]Sheet1!$A:$I,8,FALSE),0)</f>
        <v>0</v>
      </c>
      <c r="M1045">
        <f>IFERROR(VLOOKUP(A1045,[2]Sheet1!$A:$I,9,FALSE),0)</f>
        <v>0</v>
      </c>
      <c r="N1045">
        <f>IFERROR(VLOOKUP(A1045,[3]Sheet1!$A:$G,2,FALSE),0)</f>
        <v>0</v>
      </c>
      <c r="O1045">
        <f>IFERROR(VLOOKUP(A1045,[3]Sheet1!$A:$G,3,FALSE),0)</f>
        <v>0</v>
      </c>
      <c r="P1045">
        <f>IFERROR(VLOOKUP(A1045,[3]Sheet1!$A:$G,4,FALSE),0)</f>
        <v>0</v>
      </c>
      <c r="Q1045">
        <f>IFERROR(VLOOKUP(A1045,[3]Sheet1!$A:$G,5,FALSE),0)</f>
        <v>0</v>
      </c>
      <c r="R1045">
        <f>IFERROR(VLOOKUP(A1045,[3]Sheet1!$A:$G,6,FALSE),0)</f>
        <v>0</v>
      </c>
      <c r="S1045">
        <f>IFERROR(VLOOKUP(A1045,[3]Sheet1!$A:$G,7,FALSE),0)</f>
        <v>0</v>
      </c>
      <c r="T1045" t="str">
        <f t="shared" si="97"/>
        <v>Não</v>
      </c>
      <c r="U1045" t="str">
        <f t="shared" si="98"/>
        <v>Sim</v>
      </c>
      <c r="V1045" t="str">
        <f t="shared" si="99"/>
        <v>Não</v>
      </c>
      <c r="W1045" t="str">
        <f t="shared" si="100"/>
        <v>Sim</v>
      </c>
      <c r="X1045" t="str">
        <f t="shared" si="101"/>
        <v>Não</v>
      </c>
      <c r="Y1045" t="str">
        <f t="shared" si="102"/>
        <v>Sim</v>
      </c>
    </row>
    <row r="1046" spans="1:25" x14ac:dyDescent="0.25">
      <c r="A1046" s="5">
        <v>251500</v>
      </c>
      <c r="B1046">
        <f>IFERROR(VLOOKUP(A1046,[1]Monitoramento_Base_somente_disp!$A:$J,5,FALSE),0)</f>
        <v>0</v>
      </c>
      <c r="C1046">
        <f>IFERROR(VLOOKUP(A1046,[1]Monitoramento_Base_somente_disp!$A:$J,6,FALSE),0)</f>
        <v>3218220</v>
      </c>
      <c r="D1046">
        <f>IFERROR(VLOOKUP(A1046,[1]Monitoramento_Base_somente_disp!$A:$J,7,FALSE),0)</f>
        <v>0</v>
      </c>
      <c r="E1046">
        <f>IFERROR(VLOOKUP(A1046,[1]Monitoramento_Base_somente_disp!$A:$J,8,FALSE),0)</f>
        <v>3325494</v>
      </c>
      <c r="F1046">
        <f>IFERROR(VLOOKUP(A1046,[1]Monitoramento_Base_somente_disp!$A:$J,9,FALSE),0)</f>
        <v>0</v>
      </c>
      <c r="G1046">
        <f>IFERROR(VLOOKUP(A1046,[1]Monitoramento_Base_somente_disp!$A:$J,10,FALSE),0)</f>
        <v>536370</v>
      </c>
      <c r="H1046">
        <f>IFERROR(VLOOKUP(A1046,[2]Sheet1!$A:$I,4,FALSE),0)</f>
        <v>0</v>
      </c>
      <c r="I1046">
        <f>IFERROR(VLOOKUP(A1046,[2]Sheet1!$A:$I,5,FALSE),0)</f>
        <v>0</v>
      </c>
      <c r="J1046">
        <f>IFERROR(VLOOKUP(A1046,[2]Sheet1!$A:$I,6,FALSE),0)</f>
        <v>0</v>
      </c>
      <c r="K1046">
        <f>IFERROR(VLOOKUP(A1046,[2]Sheet1!$A:$I,7,FALSE),0)</f>
        <v>0</v>
      </c>
      <c r="L1046">
        <f>IFERROR(VLOOKUP(A1046,[2]Sheet1!$A:$I,8,FALSE),0)</f>
        <v>0</v>
      </c>
      <c r="M1046">
        <f>IFERROR(VLOOKUP(A1046,[2]Sheet1!$A:$I,9,FALSE),0)</f>
        <v>0</v>
      </c>
      <c r="N1046">
        <f>IFERROR(VLOOKUP(A1046,[3]Sheet1!$A:$G,2,FALSE),0)</f>
        <v>0</v>
      </c>
      <c r="O1046">
        <f>IFERROR(VLOOKUP(A1046,[3]Sheet1!$A:$G,3,FALSE),0)</f>
        <v>0</v>
      </c>
      <c r="P1046">
        <f>IFERROR(VLOOKUP(A1046,[3]Sheet1!$A:$G,4,FALSE),0)</f>
        <v>0</v>
      </c>
      <c r="Q1046">
        <f>IFERROR(VLOOKUP(A1046,[3]Sheet1!$A:$G,5,FALSE),0)</f>
        <v>0</v>
      </c>
      <c r="R1046">
        <f>IFERROR(VLOOKUP(A1046,[3]Sheet1!$A:$G,6,FALSE),0)</f>
        <v>0</v>
      </c>
      <c r="S1046">
        <f>IFERROR(VLOOKUP(A1046,[3]Sheet1!$A:$G,7,FALSE),0)</f>
        <v>0</v>
      </c>
      <c r="T1046" t="str">
        <f t="shared" si="97"/>
        <v>Não</v>
      </c>
      <c r="U1046" t="str">
        <f t="shared" si="98"/>
        <v>Sim</v>
      </c>
      <c r="V1046" t="str">
        <f t="shared" si="99"/>
        <v>Não</v>
      </c>
      <c r="W1046" t="str">
        <f t="shared" si="100"/>
        <v>Sim</v>
      </c>
      <c r="X1046" t="str">
        <f t="shared" si="101"/>
        <v>Não</v>
      </c>
      <c r="Y1046" t="str">
        <f t="shared" si="102"/>
        <v>Sim</v>
      </c>
    </row>
    <row r="1047" spans="1:25" x14ac:dyDescent="0.25">
      <c r="A1047" s="5">
        <v>251510</v>
      </c>
      <c r="B1047">
        <f>IFERROR(VLOOKUP(A1047,[1]Monitoramento_Base_somente_disp!$A:$J,5,FALSE),0)</f>
        <v>63588</v>
      </c>
      <c r="C1047">
        <f>IFERROR(VLOOKUP(A1047,[1]Monitoramento_Base_somente_disp!$A:$J,6,FALSE),0)</f>
        <v>4213149</v>
      </c>
      <c r="D1047">
        <f>IFERROR(VLOOKUP(A1047,[1]Monitoramento_Base_somente_disp!$A:$J,7,FALSE),0)</f>
        <v>15051</v>
      </c>
      <c r="E1047">
        <f>IFERROR(VLOOKUP(A1047,[1]Monitoramento_Base_somente_disp!$A:$J,8,FALSE),0)</f>
        <v>3345476</v>
      </c>
      <c r="F1047">
        <f>IFERROR(VLOOKUP(A1047,[1]Monitoramento_Base_somente_disp!$A:$J,9,FALSE),0)</f>
        <v>0</v>
      </c>
      <c r="G1047">
        <f>IFERROR(VLOOKUP(A1047,[1]Monitoramento_Base_somente_disp!$A:$J,10,FALSE),0)</f>
        <v>955325</v>
      </c>
      <c r="H1047">
        <f>IFERROR(VLOOKUP(A1047,[2]Sheet1!$A:$I,4,FALSE),0)</f>
        <v>0</v>
      </c>
      <c r="I1047">
        <f>IFERROR(VLOOKUP(A1047,[2]Sheet1!$A:$I,5,FALSE),0)</f>
        <v>0</v>
      </c>
      <c r="J1047">
        <f>IFERROR(VLOOKUP(A1047,[2]Sheet1!$A:$I,6,FALSE),0)</f>
        <v>0</v>
      </c>
      <c r="K1047">
        <f>IFERROR(VLOOKUP(A1047,[2]Sheet1!$A:$I,7,FALSE),0)</f>
        <v>0</v>
      </c>
      <c r="L1047">
        <f>IFERROR(VLOOKUP(A1047,[2]Sheet1!$A:$I,8,FALSE),0)</f>
        <v>0</v>
      </c>
      <c r="M1047">
        <f>IFERROR(VLOOKUP(A1047,[2]Sheet1!$A:$I,9,FALSE),0)</f>
        <v>0</v>
      </c>
      <c r="N1047">
        <f>IFERROR(VLOOKUP(A1047,[3]Sheet1!$A:$G,2,FALSE),0)</f>
        <v>0</v>
      </c>
      <c r="O1047">
        <f>IFERROR(VLOOKUP(A1047,[3]Sheet1!$A:$G,3,FALSE),0)</f>
        <v>0</v>
      </c>
      <c r="P1047">
        <f>IFERROR(VLOOKUP(A1047,[3]Sheet1!$A:$G,4,FALSE),0)</f>
        <v>0</v>
      </c>
      <c r="Q1047">
        <f>IFERROR(VLOOKUP(A1047,[3]Sheet1!$A:$G,5,FALSE),0)</f>
        <v>0</v>
      </c>
      <c r="R1047">
        <f>IFERROR(VLOOKUP(A1047,[3]Sheet1!$A:$G,6,FALSE),0)</f>
        <v>0</v>
      </c>
      <c r="S1047">
        <f>IFERROR(VLOOKUP(A1047,[3]Sheet1!$A:$G,7,FALSE),0)</f>
        <v>0</v>
      </c>
      <c r="T1047" t="str">
        <f t="shared" si="97"/>
        <v>Sim</v>
      </c>
      <c r="U1047" t="str">
        <f t="shared" si="98"/>
        <v>Sim</v>
      </c>
      <c r="V1047" t="str">
        <f t="shared" si="99"/>
        <v>Sim</v>
      </c>
      <c r="W1047" t="str">
        <f t="shared" si="100"/>
        <v>Sim</v>
      </c>
      <c r="X1047" t="str">
        <f t="shared" si="101"/>
        <v>Não</v>
      </c>
      <c r="Y1047" t="str">
        <f t="shared" si="102"/>
        <v>Sim</v>
      </c>
    </row>
    <row r="1048" spans="1:25" x14ac:dyDescent="0.25">
      <c r="A1048" s="5">
        <v>251520</v>
      </c>
      <c r="B1048">
        <f>IFERROR(VLOOKUP(A1048,[1]Monitoramento_Base_somente_disp!$A:$J,5,FALSE),0)</f>
        <v>1529</v>
      </c>
      <c r="C1048">
        <f>IFERROR(VLOOKUP(A1048,[1]Monitoramento_Base_somente_disp!$A:$J,6,FALSE),0)</f>
        <v>753689</v>
      </c>
      <c r="D1048">
        <f>IFERROR(VLOOKUP(A1048,[1]Monitoramento_Base_somente_disp!$A:$J,7,FALSE),0)</f>
        <v>337</v>
      </c>
      <c r="E1048">
        <f>IFERROR(VLOOKUP(A1048,[1]Monitoramento_Base_somente_disp!$A:$J,8,FALSE),0)</f>
        <v>589654</v>
      </c>
      <c r="F1048">
        <f>IFERROR(VLOOKUP(A1048,[1]Monitoramento_Base_somente_disp!$A:$J,9,FALSE),0)</f>
        <v>0</v>
      </c>
      <c r="G1048">
        <f>IFERROR(VLOOKUP(A1048,[1]Monitoramento_Base_somente_disp!$A:$J,10,FALSE),0)</f>
        <v>91555</v>
      </c>
      <c r="H1048">
        <f>IFERROR(VLOOKUP(A1048,[2]Sheet1!$A:$I,4,FALSE),0)</f>
        <v>0</v>
      </c>
      <c r="I1048">
        <f>IFERROR(VLOOKUP(A1048,[2]Sheet1!$A:$I,5,FALSE),0)</f>
        <v>0</v>
      </c>
      <c r="J1048">
        <f>IFERROR(VLOOKUP(A1048,[2]Sheet1!$A:$I,6,FALSE),0)</f>
        <v>0</v>
      </c>
      <c r="K1048">
        <f>IFERROR(VLOOKUP(A1048,[2]Sheet1!$A:$I,7,FALSE),0)</f>
        <v>0</v>
      </c>
      <c r="L1048">
        <f>IFERROR(VLOOKUP(A1048,[2]Sheet1!$A:$I,8,FALSE),0)</f>
        <v>0</v>
      </c>
      <c r="M1048">
        <f>IFERROR(VLOOKUP(A1048,[2]Sheet1!$A:$I,9,FALSE),0)</f>
        <v>0</v>
      </c>
      <c r="N1048">
        <f>IFERROR(VLOOKUP(A1048,[3]Sheet1!$A:$G,2,FALSE),0)</f>
        <v>0</v>
      </c>
      <c r="O1048">
        <f>IFERROR(VLOOKUP(A1048,[3]Sheet1!$A:$G,3,FALSE),0)</f>
        <v>0</v>
      </c>
      <c r="P1048">
        <f>IFERROR(VLOOKUP(A1048,[3]Sheet1!$A:$G,4,FALSE),0)</f>
        <v>0</v>
      </c>
      <c r="Q1048">
        <f>IFERROR(VLOOKUP(A1048,[3]Sheet1!$A:$G,5,FALSE),0)</f>
        <v>0</v>
      </c>
      <c r="R1048">
        <f>IFERROR(VLOOKUP(A1048,[3]Sheet1!$A:$G,6,FALSE),0)</f>
        <v>0</v>
      </c>
      <c r="S1048">
        <f>IFERROR(VLOOKUP(A1048,[3]Sheet1!$A:$G,7,FALSE),0)</f>
        <v>0</v>
      </c>
      <c r="T1048" t="str">
        <f t="shared" si="97"/>
        <v>Sim</v>
      </c>
      <c r="U1048" t="str">
        <f t="shared" si="98"/>
        <v>Sim</v>
      </c>
      <c r="V1048" t="str">
        <f t="shared" si="99"/>
        <v>Sim</v>
      </c>
      <c r="W1048" t="str">
        <f t="shared" si="100"/>
        <v>Sim</v>
      </c>
      <c r="X1048" t="str">
        <f t="shared" si="101"/>
        <v>Não</v>
      </c>
      <c r="Y1048" t="str">
        <f t="shared" si="102"/>
        <v>Sim</v>
      </c>
    </row>
    <row r="1049" spans="1:25" x14ac:dyDescent="0.25">
      <c r="A1049" s="5">
        <v>251530</v>
      </c>
      <c r="B1049">
        <f>IFERROR(VLOOKUP(A1049,[1]Monitoramento_Base_somente_disp!$A:$J,5,FALSE),0)</f>
        <v>13768</v>
      </c>
      <c r="C1049">
        <f>IFERROR(VLOOKUP(A1049,[1]Monitoramento_Base_somente_disp!$A:$J,6,FALSE),0)</f>
        <v>6373144</v>
      </c>
      <c r="D1049">
        <f>IFERROR(VLOOKUP(A1049,[1]Monitoramento_Base_somente_disp!$A:$J,7,FALSE),0)</f>
        <v>13918</v>
      </c>
      <c r="E1049">
        <f>IFERROR(VLOOKUP(A1049,[1]Monitoramento_Base_somente_disp!$A:$J,8,FALSE),0)</f>
        <v>5975646</v>
      </c>
      <c r="F1049">
        <f>IFERROR(VLOOKUP(A1049,[1]Monitoramento_Base_somente_disp!$A:$J,9,FALSE),0)</f>
        <v>767</v>
      </c>
      <c r="G1049">
        <f>IFERROR(VLOOKUP(A1049,[1]Monitoramento_Base_somente_disp!$A:$J,10,FALSE),0)</f>
        <v>1205929</v>
      </c>
      <c r="H1049">
        <f>IFERROR(VLOOKUP(A1049,[2]Sheet1!$A:$I,4,FALSE),0)</f>
        <v>0</v>
      </c>
      <c r="I1049">
        <f>IFERROR(VLOOKUP(A1049,[2]Sheet1!$A:$I,5,FALSE),0)</f>
        <v>0</v>
      </c>
      <c r="J1049">
        <f>IFERROR(VLOOKUP(A1049,[2]Sheet1!$A:$I,6,FALSE),0)</f>
        <v>0</v>
      </c>
      <c r="K1049">
        <f>IFERROR(VLOOKUP(A1049,[2]Sheet1!$A:$I,7,FALSE),0)</f>
        <v>0</v>
      </c>
      <c r="L1049">
        <f>IFERROR(VLOOKUP(A1049,[2]Sheet1!$A:$I,8,FALSE),0)</f>
        <v>0</v>
      </c>
      <c r="M1049">
        <f>IFERROR(VLOOKUP(A1049,[2]Sheet1!$A:$I,9,FALSE),0)</f>
        <v>0</v>
      </c>
      <c r="N1049">
        <f>IFERROR(VLOOKUP(A1049,[3]Sheet1!$A:$G,2,FALSE),0)</f>
        <v>0</v>
      </c>
      <c r="O1049">
        <f>IFERROR(VLOOKUP(A1049,[3]Sheet1!$A:$G,3,FALSE),0)</f>
        <v>0</v>
      </c>
      <c r="P1049">
        <f>IFERROR(VLOOKUP(A1049,[3]Sheet1!$A:$G,4,FALSE),0)</f>
        <v>0</v>
      </c>
      <c r="Q1049">
        <f>IFERROR(VLOOKUP(A1049,[3]Sheet1!$A:$G,5,FALSE),0)</f>
        <v>0</v>
      </c>
      <c r="R1049">
        <f>IFERROR(VLOOKUP(A1049,[3]Sheet1!$A:$G,6,FALSE),0)</f>
        <v>0</v>
      </c>
      <c r="S1049">
        <f>IFERROR(VLOOKUP(A1049,[3]Sheet1!$A:$G,7,FALSE),0)</f>
        <v>0</v>
      </c>
      <c r="T1049" t="str">
        <f t="shared" si="97"/>
        <v>Sim</v>
      </c>
      <c r="U1049" t="str">
        <f t="shared" si="98"/>
        <v>Sim</v>
      </c>
      <c r="V1049" t="str">
        <f t="shared" si="99"/>
        <v>Sim</v>
      </c>
      <c r="W1049" t="str">
        <f t="shared" si="100"/>
        <v>Sim</v>
      </c>
      <c r="X1049" t="str">
        <f t="shared" si="101"/>
        <v>Sim</v>
      </c>
      <c r="Y1049" t="str">
        <f t="shared" si="102"/>
        <v>Sim</v>
      </c>
    </row>
    <row r="1050" spans="1:25" x14ac:dyDescent="0.25">
      <c r="A1050" s="5">
        <v>251540</v>
      </c>
      <c r="B1050">
        <f>IFERROR(VLOOKUP(A1050,[1]Monitoramento_Base_somente_disp!$A:$J,5,FALSE),0)</f>
        <v>5180</v>
      </c>
      <c r="C1050">
        <f>IFERROR(VLOOKUP(A1050,[1]Monitoramento_Base_somente_disp!$A:$J,6,FALSE),0)</f>
        <v>4428256</v>
      </c>
      <c r="D1050">
        <f>IFERROR(VLOOKUP(A1050,[1]Monitoramento_Base_somente_disp!$A:$J,7,FALSE),0)</f>
        <v>2603</v>
      </c>
      <c r="E1050">
        <f>IFERROR(VLOOKUP(A1050,[1]Monitoramento_Base_somente_disp!$A:$J,8,FALSE),0)</f>
        <v>4449824</v>
      </c>
      <c r="F1050">
        <f>IFERROR(VLOOKUP(A1050,[1]Monitoramento_Base_somente_disp!$A:$J,9,FALSE),0)</f>
        <v>0</v>
      </c>
      <c r="G1050">
        <f>IFERROR(VLOOKUP(A1050,[1]Monitoramento_Base_somente_disp!$A:$J,10,FALSE),0)</f>
        <v>714740</v>
      </c>
      <c r="H1050">
        <f>IFERROR(VLOOKUP(A1050,[2]Sheet1!$A:$I,4,FALSE),0)</f>
        <v>0</v>
      </c>
      <c r="I1050">
        <f>IFERROR(VLOOKUP(A1050,[2]Sheet1!$A:$I,5,FALSE),0)</f>
        <v>0</v>
      </c>
      <c r="J1050">
        <f>IFERROR(VLOOKUP(A1050,[2]Sheet1!$A:$I,6,FALSE),0)</f>
        <v>0</v>
      </c>
      <c r="K1050">
        <f>IFERROR(VLOOKUP(A1050,[2]Sheet1!$A:$I,7,FALSE),0)</f>
        <v>0</v>
      </c>
      <c r="L1050">
        <f>IFERROR(VLOOKUP(A1050,[2]Sheet1!$A:$I,8,FALSE),0)</f>
        <v>0</v>
      </c>
      <c r="M1050">
        <f>IFERROR(VLOOKUP(A1050,[2]Sheet1!$A:$I,9,FALSE),0)</f>
        <v>0</v>
      </c>
      <c r="N1050">
        <f>IFERROR(VLOOKUP(A1050,[3]Sheet1!$A:$G,2,FALSE),0)</f>
        <v>0</v>
      </c>
      <c r="O1050">
        <f>IFERROR(VLOOKUP(A1050,[3]Sheet1!$A:$G,3,FALSE),0)</f>
        <v>0</v>
      </c>
      <c r="P1050">
        <f>IFERROR(VLOOKUP(A1050,[3]Sheet1!$A:$G,4,FALSE),0)</f>
        <v>0</v>
      </c>
      <c r="Q1050">
        <f>IFERROR(VLOOKUP(A1050,[3]Sheet1!$A:$G,5,FALSE),0)</f>
        <v>0</v>
      </c>
      <c r="R1050">
        <f>IFERROR(VLOOKUP(A1050,[3]Sheet1!$A:$G,6,FALSE),0)</f>
        <v>0</v>
      </c>
      <c r="S1050">
        <f>IFERROR(VLOOKUP(A1050,[3]Sheet1!$A:$G,7,FALSE),0)</f>
        <v>0</v>
      </c>
      <c r="T1050" t="str">
        <f t="shared" si="97"/>
        <v>Sim</v>
      </c>
      <c r="U1050" t="str">
        <f t="shared" si="98"/>
        <v>Sim</v>
      </c>
      <c r="V1050" t="str">
        <f t="shared" si="99"/>
        <v>Sim</v>
      </c>
      <c r="W1050" t="str">
        <f t="shared" si="100"/>
        <v>Sim</v>
      </c>
      <c r="X1050" t="str">
        <f t="shared" si="101"/>
        <v>Não</v>
      </c>
      <c r="Y1050" t="str">
        <f t="shared" si="102"/>
        <v>Sim</v>
      </c>
    </row>
    <row r="1051" spans="1:25" x14ac:dyDescent="0.25">
      <c r="A1051" s="5">
        <v>251550</v>
      </c>
      <c r="B1051">
        <f>IFERROR(VLOOKUP(A1051,[1]Monitoramento_Base_somente_disp!$A:$J,5,FALSE),0)</f>
        <v>26525</v>
      </c>
      <c r="C1051">
        <f>IFERROR(VLOOKUP(A1051,[1]Monitoramento_Base_somente_disp!$A:$J,6,FALSE),0)</f>
        <v>1412568</v>
      </c>
      <c r="D1051">
        <f>IFERROR(VLOOKUP(A1051,[1]Monitoramento_Base_somente_disp!$A:$J,7,FALSE),0)</f>
        <v>31077</v>
      </c>
      <c r="E1051">
        <f>IFERROR(VLOOKUP(A1051,[1]Monitoramento_Base_somente_disp!$A:$J,8,FALSE),0)</f>
        <v>2848723</v>
      </c>
      <c r="F1051">
        <f>IFERROR(VLOOKUP(A1051,[1]Monitoramento_Base_somente_disp!$A:$J,9,FALSE),0)</f>
        <v>2749</v>
      </c>
      <c r="G1051">
        <f>IFERROR(VLOOKUP(A1051,[1]Monitoramento_Base_somente_disp!$A:$J,10,FALSE),0)</f>
        <v>638617</v>
      </c>
      <c r="H1051">
        <f>IFERROR(VLOOKUP(A1051,[2]Sheet1!$A:$I,4,FALSE),0)</f>
        <v>0</v>
      </c>
      <c r="I1051">
        <f>IFERROR(VLOOKUP(A1051,[2]Sheet1!$A:$I,5,FALSE),0)</f>
        <v>0</v>
      </c>
      <c r="J1051">
        <f>IFERROR(VLOOKUP(A1051,[2]Sheet1!$A:$I,6,FALSE),0)</f>
        <v>0</v>
      </c>
      <c r="K1051">
        <f>IFERROR(VLOOKUP(A1051,[2]Sheet1!$A:$I,7,FALSE),0)</f>
        <v>0</v>
      </c>
      <c r="L1051">
        <f>IFERROR(VLOOKUP(A1051,[2]Sheet1!$A:$I,8,FALSE),0)</f>
        <v>0</v>
      </c>
      <c r="M1051">
        <f>IFERROR(VLOOKUP(A1051,[2]Sheet1!$A:$I,9,FALSE),0)</f>
        <v>0</v>
      </c>
      <c r="N1051">
        <f>IFERROR(VLOOKUP(A1051,[3]Sheet1!$A:$G,2,FALSE),0)</f>
        <v>0</v>
      </c>
      <c r="O1051">
        <f>IFERROR(VLOOKUP(A1051,[3]Sheet1!$A:$G,3,FALSE),0)</f>
        <v>0</v>
      </c>
      <c r="P1051">
        <f>IFERROR(VLOOKUP(A1051,[3]Sheet1!$A:$G,4,FALSE),0)</f>
        <v>0</v>
      </c>
      <c r="Q1051">
        <f>IFERROR(VLOOKUP(A1051,[3]Sheet1!$A:$G,5,FALSE),0)</f>
        <v>0</v>
      </c>
      <c r="R1051">
        <f>IFERROR(VLOOKUP(A1051,[3]Sheet1!$A:$G,6,FALSE),0)</f>
        <v>0</v>
      </c>
      <c r="S1051">
        <f>IFERROR(VLOOKUP(A1051,[3]Sheet1!$A:$G,7,FALSE),0)</f>
        <v>0</v>
      </c>
      <c r="T1051" t="str">
        <f t="shared" si="97"/>
        <v>Sim</v>
      </c>
      <c r="U1051" t="str">
        <f t="shared" si="98"/>
        <v>Sim</v>
      </c>
      <c r="V1051" t="str">
        <f t="shared" si="99"/>
        <v>Sim</v>
      </c>
      <c r="W1051" t="str">
        <f t="shared" si="100"/>
        <v>Sim</v>
      </c>
      <c r="X1051" t="str">
        <f t="shared" si="101"/>
        <v>Sim</v>
      </c>
      <c r="Y1051" t="str">
        <f t="shared" si="102"/>
        <v>Sim</v>
      </c>
    </row>
    <row r="1052" spans="1:25" x14ac:dyDescent="0.25">
      <c r="A1052" s="5">
        <v>251570</v>
      </c>
      <c r="B1052">
        <f>IFERROR(VLOOKUP(A1052,[1]Monitoramento_Base_somente_disp!$A:$J,5,FALSE),0)</f>
        <v>12438</v>
      </c>
      <c r="C1052">
        <f>IFERROR(VLOOKUP(A1052,[1]Monitoramento_Base_somente_disp!$A:$J,6,FALSE),0)</f>
        <v>3406072</v>
      </c>
      <c r="D1052">
        <f>IFERROR(VLOOKUP(A1052,[1]Monitoramento_Base_somente_disp!$A:$J,7,FALSE),0)</f>
        <v>8461</v>
      </c>
      <c r="E1052">
        <f>IFERROR(VLOOKUP(A1052,[1]Monitoramento_Base_somente_disp!$A:$J,8,FALSE),0)</f>
        <v>2655522</v>
      </c>
      <c r="F1052">
        <f>IFERROR(VLOOKUP(A1052,[1]Monitoramento_Base_somente_disp!$A:$J,9,FALSE),0)</f>
        <v>1015</v>
      </c>
      <c r="G1052">
        <f>IFERROR(VLOOKUP(A1052,[1]Monitoramento_Base_somente_disp!$A:$J,10,FALSE),0)</f>
        <v>409939</v>
      </c>
      <c r="H1052">
        <f>IFERROR(VLOOKUP(A1052,[2]Sheet1!$A:$I,4,FALSE),0)</f>
        <v>0</v>
      </c>
      <c r="I1052">
        <f>IFERROR(VLOOKUP(A1052,[2]Sheet1!$A:$I,5,FALSE),0)</f>
        <v>0</v>
      </c>
      <c r="J1052">
        <f>IFERROR(VLOOKUP(A1052,[2]Sheet1!$A:$I,6,FALSE),0)</f>
        <v>0</v>
      </c>
      <c r="K1052">
        <f>IFERROR(VLOOKUP(A1052,[2]Sheet1!$A:$I,7,FALSE),0)</f>
        <v>0</v>
      </c>
      <c r="L1052">
        <f>IFERROR(VLOOKUP(A1052,[2]Sheet1!$A:$I,8,FALSE),0)</f>
        <v>0</v>
      </c>
      <c r="M1052">
        <f>IFERROR(VLOOKUP(A1052,[2]Sheet1!$A:$I,9,FALSE),0)</f>
        <v>0</v>
      </c>
      <c r="N1052">
        <f>IFERROR(VLOOKUP(A1052,[3]Sheet1!$A:$G,2,FALSE),0)</f>
        <v>0</v>
      </c>
      <c r="O1052">
        <f>IFERROR(VLOOKUP(A1052,[3]Sheet1!$A:$G,3,FALSE),0)</f>
        <v>0</v>
      </c>
      <c r="P1052">
        <f>IFERROR(VLOOKUP(A1052,[3]Sheet1!$A:$G,4,FALSE),0)</f>
        <v>0</v>
      </c>
      <c r="Q1052">
        <f>IFERROR(VLOOKUP(A1052,[3]Sheet1!$A:$G,5,FALSE),0)</f>
        <v>0</v>
      </c>
      <c r="R1052">
        <f>IFERROR(VLOOKUP(A1052,[3]Sheet1!$A:$G,6,FALSE),0)</f>
        <v>0</v>
      </c>
      <c r="S1052">
        <f>IFERROR(VLOOKUP(A1052,[3]Sheet1!$A:$G,7,FALSE),0)</f>
        <v>0</v>
      </c>
      <c r="T1052" t="str">
        <f t="shared" si="97"/>
        <v>Sim</v>
      </c>
      <c r="U1052" t="str">
        <f t="shared" si="98"/>
        <v>Sim</v>
      </c>
      <c r="V1052" t="str">
        <f t="shared" si="99"/>
        <v>Sim</v>
      </c>
      <c r="W1052" t="str">
        <f t="shared" si="100"/>
        <v>Sim</v>
      </c>
      <c r="X1052" t="str">
        <f t="shared" si="101"/>
        <v>Sim</v>
      </c>
      <c r="Y1052" t="str">
        <f t="shared" si="102"/>
        <v>Sim</v>
      </c>
    </row>
    <row r="1053" spans="1:25" x14ac:dyDescent="0.25">
      <c r="A1053" s="5">
        <v>251590</v>
      </c>
      <c r="B1053">
        <f>IFERROR(VLOOKUP(A1053,[1]Monitoramento_Base_somente_disp!$A:$J,5,FALSE),0)</f>
        <v>34666</v>
      </c>
      <c r="C1053">
        <f>IFERROR(VLOOKUP(A1053,[1]Monitoramento_Base_somente_disp!$A:$J,6,FALSE),0)</f>
        <v>3573644</v>
      </c>
      <c r="D1053">
        <f>IFERROR(VLOOKUP(A1053,[1]Monitoramento_Base_somente_disp!$A:$J,7,FALSE),0)</f>
        <v>36956</v>
      </c>
      <c r="E1053">
        <f>IFERROR(VLOOKUP(A1053,[1]Monitoramento_Base_somente_disp!$A:$J,8,FALSE),0)</f>
        <v>4663490</v>
      </c>
      <c r="F1053">
        <f>IFERROR(VLOOKUP(A1053,[1]Monitoramento_Base_somente_disp!$A:$J,9,FALSE),0)</f>
        <v>0</v>
      </c>
      <c r="G1053">
        <f>IFERROR(VLOOKUP(A1053,[1]Monitoramento_Base_somente_disp!$A:$J,10,FALSE),0)</f>
        <v>829935</v>
      </c>
      <c r="H1053">
        <f>IFERROR(VLOOKUP(A1053,[2]Sheet1!$A:$I,4,FALSE),0)</f>
        <v>0</v>
      </c>
      <c r="I1053">
        <f>IFERROR(VLOOKUP(A1053,[2]Sheet1!$A:$I,5,FALSE),0)</f>
        <v>0</v>
      </c>
      <c r="J1053">
        <f>IFERROR(VLOOKUP(A1053,[2]Sheet1!$A:$I,6,FALSE),0)</f>
        <v>0</v>
      </c>
      <c r="K1053">
        <f>IFERROR(VLOOKUP(A1053,[2]Sheet1!$A:$I,7,FALSE),0)</f>
        <v>0</v>
      </c>
      <c r="L1053">
        <f>IFERROR(VLOOKUP(A1053,[2]Sheet1!$A:$I,8,FALSE),0)</f>
        <v>0</v>
      </c>
      <c r="M1053">
        <f>IFERROR(VLOOKUP(A1053,[2]Sheet1!$A:$I,9,FALSE),0)</f>
        <v>0</v>
      </c>
      <c r="N1053">
        <f>IFERROR(VLOOKUP(A1053,[3]Sheet1!$A:$G,2,FALSE),0)</f>
        <v>0</v>
      </c>
      <c r="O1053">
        <f>IFERROR(VLOOKUP(A1053,[3]Sheet1!$A:$G,3,FALSE),0)</f>
        <v>0</v>
      </c>
      <c r="P1053">
        <f>IFERROR(VLOOKUP(A1053,[3]Sheet1!$A:$G,4,FALSE),0)</f>
        <v>0</v>
      </c>
      <c r="Q1053">
        <f>IFERROR(VLOOKUP(A1053,[3]Sheet1!$A:$G,5,FALSE),0)</f>
        <v>0</v>
      </c>
      <c r="R1053">
        <f>IFERROR(VLOOKUP(A1053,[3]Sheet1!$A:$G,6,FALSE),0)</f>
        <v>0</v>
      </c>
      <c r="S1053">
        <f>IFERROR(VLOOKUP(A1053,[3]Sheet1!$A:$G,7,FALSE),0)</f>
        <v>0</v>
      </c>
      <c r="T1053" t="str">
        <f t="shared" si="97"/>
        <v>Sim</v>
      </c>
      <c r="U1053" t="str">
        <f t="shared" si="98"/>
        <v>Sim</v>
      </c>
      <c r="V1053" t="str">
        <f t="shared" si="99"/>
        <v>Sim</v>
      </c>
      <c r="W1053" t="str">
        <f t="shared" si="100"/>
        <v>Sim</v>
      </c>
      <c r="X1053" t="str">
        <f t="shared" si="101"/>
        <v>Não</v>
      </c>
      <c r="Y1053" t="str">
        <f t="shared" si="102"/>
        <v>Sim</v>
      </c>
    </row>
    <row r="1054" spans="1:25" x14ac:dyDescent="0.25">
      <c r="A1054" s="5">
        <v>251597</v>
      </c>
      <c r="B1054">
        <f>IFERROR(VLOOKUP(A1054,[1]Monitoramento_Base_somente_disp!$A:$J,5,FALSE),0)</f>
        <v>34247</v>
      </c>
      <c r="C1054">
        <f>IFERROR(VLOOKUP(A1054,[1]Monitoramento_Base_somente_disp!$A:$J,6,FALSE),0)</f>
        <v>7876378</v>
      </c>
      <c r="D1054">
        <f>IFERROR(VLOOKUP(A1054,[1]Monitoramento_Base_somente_disp!$A:$J,7,FALSE),0)</f>
        <v>30494</v>
      </c>
      <c r="E1054">
        <f>IFERROR(VLOOKUP(A1054,[1]Monitoramento_Base_somente_disp!$A:$J,8,FALSE),0)</f>
        <v>6365722</v>
      </c>
      <c r="F1054">
        <f>IFERROR(VLOOKUP(A1054,[1]Monitoramento_Base_somente_disp!$A:$J,9,FALSE),0)</f>
        <v>2741</v>
      </c>
      <c r="G1054">
        <f>IFERROR(VLOOKUP(A1054,[1]Monitoramento_Base_somente_disp!$A:$J,10,FALSE),0)</f>
        <v>964694</v>
      </c>
      <c r="H1054">
        <f>IFERROR(VLOOKUP(A1054,[2]Sheet1!$A:$I,4,FALSE),0)</f>
        <v>0</v>
      </c>
      <c r="I1054">
        <f>IFERROR(VLOOKUP(A1054,[2]Sheet1!$A:$I,5,FALSE),0)</f>
        <v>0</v>
      </c>
      <c r="J1054">
        <f>IFERROR(VLOOKUP(A1054,[2]Sheet1!$A:$I,6,FALSE),0)</f>
        <v>0</v>
      </c>
      <c r="K1054">
        <f>IFERROR(VLOOKUP(A1054,[2]Sheet1!$A:$I,7,FALSE),0)</f>
        <v>0</v>
      </c>
      <c r="L1054">
        <f>IFERROR(VLOOKUP(A1054,[2]Sheet1!$A:$I,8,FALSE),0)</f>
        <v>0</v>
      </c>
      <c r="M1054">
        <f>IFERROR(VLOOKUP(A1054,[2]Sheet1!$A:$I,9,FALSE),0)</f>
        <v>0</v>
      </c>
      <c r="N1054">
        <f>IFERROR(VLOOKUP(A1054,[3]Sheet1!$A:$G,2,FALSE),0)</f>
        <v>0</v>
      </c>
      <c r="O1054">
        <f>IFERROR(VLOOKUP(A1054,[3]Sheet1!$A:$G,3,FALSE),0)</f>
        <v>0</v>
      </c>
      <c r="P1054">
        <f>IFERROR(VLOOKUP(A1054,[3]Sheet1!$A:$G,4,FALSE),0)</f>
        <v>0</v>
      </c>
      <c r="Q1054">
        <f>IFERROR(VLOOKUP(A1054,[3]Sheet1!$A:$G,5,FALSE),0)</f>
        <v>0</v>
      </c>
      <c r="R1054">
        <f>IFERROR(VLOOKUP(A1054,[3]Sheet1!$A:$G,6,FALSE),0)</f>
        <v>0</v>
      </c>
      <c r="S1054">
        <f>IFERROR(VLOOKUP(A1054,[3]Sheet1!$A:$G,7,FALSE),0)</f>
        <v>0</v>
      </c>
      <c r="T1054" t="str">
        <f t="shared" si="97"/>
        <v>Sim</v>
      </c>
      <c r="U1054" t="str">
        <f t="shared" si="98"/>
        <v>Sim</v>
      </c>
      <c r="V1054" t="str">
        <f t="shared" si="99"/>
        <v>Sim</v>
      </c>
      <c r="W1054" t="str">
        <f t="shared" si="100"/>
        <v>Sim</v>
      </c>
      <c r="X1054" t="str">
        <f t="shared" si="101"/>
        <v>Sim</v>
      </c>
      <c r="Y1054" t="str">
        <f t="shared" si="102"/>
        <v>Sim</v>
      </c>
    </row>
    <row r="1055" spans="1:25" x14ac:dyDescent="0.25">
      <c r="A1055" s="5">
        <v>251600</v>
      </c>
      <c r="B1055">
        <f>IFERROR(VLOOKUP(A1055,[1]Monitoramento_Base_somente_disp!$A:$J,5,FALSE),0)</f>
        <v>188409</v>
      </c>
      <c r="C1055">
        <f>IFERROR(VLOOKUP(A1055,[1]Monitoramento_Base_somente_disp!$A:$J,6,FALSE),0)</f>
        <v>25851729</v>
      </c>
      <c r="D1055">
        <f>IFERROR(VLOOKUP(A1055,[1]Monitoramento_Base_somente_disp!$A:$J,7,FALSE),0)</f>
        <v>188474</v>
      </c>
      <c r="E1055">
        <f>IFERROR(VLOOKUP(A1055,[1]Monitoramento_Base_somente_disp!$A:$J,8,FALSE),0)</f>
        <v>37900118</v>
      </c>
      <c r="F1055">
        <f>IFERROR(VLOOKUP(A1055,[1]Monitoramento_Base_somente_disp!$A:$J,9,FALSE),0)</f>
        <v>0</v>
      </c>
      <c r="G1055">
        <f>IFERROR(VLOOKUP(A1055,[1]Monitoramento_Base_somente_disp!$A:$J,10,FALSE),0)</f>
        <v>7319985</v>
      </c>
      <c r="H1055">
        <f>IFERROR(VLOOKUP(A1055,[2]Sheet1!$A:$I,4,FALSE),0)</f>
        <v>0</v>
      </c>
      <c r="I1055">
        <f>IFERROR(VLOOKUP(A1055,[2]Sheet1!$A:$I,5,FALSE),0)</f>
        <v>0</v>
      </c>
      <c r="J1055">
        <f>IFERROR(VLOOKUP(A1055,[2]Sheet1!$A:$I,6,FALSE),0)</f>
        <v>0</v>
      </c>
      <c r="K1055">
        <f>IFERROR(VLOOKUP(A1055,[2]Sheet1!$A:$I,7,FALSE),0)</f>
        <v>0</v>
      </c>
      <c r="L1055">
        <f>IFERROR(VLOOKUP(A1055,[2]Sheet1!$A:$I,8,FALSE),0)</f>
        <v>0</v>
      </c>
      <c r="M1055">
        <f>IFERROR(VLOOKUP(A1055,[2]Sheet1!$A:$I,9,FALSE),0)</f>
        <v>0</v>
      </c>
      <c r="N1055">
        <f>IFERROR(VLOOKUP(A1055,[3]Sheet1!$A:$G,2,FALSE),0)</f>
        <v>0</v>
      </c>
      <c r="O1055">
        <f>IFERROR(VLOOKUP(A1055,[3]Sheet1!$A:$G,3,FALSE),0)</f>
        <v>0</v>
      </c>
      <c r="P1055">
        <f>IFERROR(VLOOKUP(A1055,[3]Sheet1!$A:$G,4,FALSE),0)</f>
        <v>0</v>
      </c>
      <c r="Q1055">
        <f>IFERROR(VLOOKUP(A1055,[3]Sheet1!$A:$G,5,FALSE),0)</f>
        <v>0</v>
      </c>
      <c r="R1055">
        <f>IFERROR(VLOOKUP(A1055,[3]Sheet1!$A:$G,6,FALSE),0)</f>
        <v>0</v>
      </c>
      <c r="S1055">
        <f>IFERROR(VLOOKUP(A1055,[3]Sheet1!$A:$G,7,FALSE),0)</f>
        <v>0</v>
      </c>
      <c r="T1055" t="str">
        <f t="shared" si="97"/>
        <v>Sim</v>
      </c>
      <c r="U1055" t="str">
        <f t="shared" si="98"/>
        <v>Sim</v>
      </c>
      <c r="V1055" t="str">
        <f t="shared" si="99"/>
        <v>Sim</v>
      </c>
      <c r="W1055" t="str">
        <f t="shared" si="100"/>
        <v>Sim</v>
      </c>
      <c r="X1055" t="str">
        <f t="shared" si="101"/>
        <v>Não</v>
      </c>
      <c r="Y1055" t="str">
        <f t="shared" si="102"/>
        <v>Sim</v>
      </c>
    </row>
    <row r="1056" spans="1:25" x14ac:dyDescent="0.25">
      <c r="A1056" s="5">
        <v>251615</v>
      </c>
      <c r="B1056">
        <f>IFERROR(VLOOKUP(A1056,[1]Monitoramento_Base_somente_disp!$A:$J,5,FALSE),0)</f>
        <v>39060</v>
      </c>
      <c r="C1056">
        <f>IFERROR(VLOOKUP(A1056,[1]Monitoramento_Base_somente_disp!$A:$J,6,FALSE),0)</f>
        <v>4032254</v>
      </c>
      <c r="D1056">
        <f>IFERROR(VLOOKUP(A1056,[1]Monitoramento_Base_somente_disp!$A:$J,7,FALSE),0)</f>
        <v>41733</v>
      </c>
      <c r="E1056">
        <f>IFERROR(VLOOKUP(A1056,[1]Monitoramento_Base_somente_disp!$A:$J,8,FALSE),0)</f>
        <v>4531496</v>
      </c>
      <c r="F1056">
        <f>IFERROR(VLOOKUP(A1056,[1]Monitoramento_Base_somente_disp!$A:$J,9,FALSE),0)</f>
        <v>7050</v>
      </c>
      <c r="G1056">
        <f>IFERROR(VLOOKUP(A1056,[1]Monitoramento_Base_somente_disp!$A:$J,10,FALSE),0)</f>
        <v>716251</v>
      </c>
      <c r="H1056">
        <f>IFERROR(VLOOKUP(A1056,[2]Sheet1!$A:$I,4,FALSE),0)</f>
        <v>0</v>
      </c>
      <c r="I1056">
        <f>IFERROR(VLOOKUP(A1056,[2]Sheet1!$A:$I,5,FALSE),0)</f>
        <v>0</v>
      </c>
      <c r="J1056">
        <f>IFERROR(VLOOKUP(A1056,[2]Sheet1!$A:$I,6,FALSE),0)</f>
        <v>0</v>
      </c>
      <c r="K1056">
        <f>IFERROR(VLOOKUP(A1056,[2]Sheet1!$A:$I,7,FALSE),0)</f>
        <v>0</v>
      </c>
      <c r="L1056">
        <f>IFERROR(VLOOKUP(A1056,[2]Sheet1!$A:$I,8,FALSE),0)</f>
        <v>0</v>
      </c>
      <c r="M1056">
        <f>IFERROR(VLOOKUP(A1056,[2]Sheet1!$A:$I,9,FALSE),0)</f>
        <v>0</v>
      </c>
      <c r="N1056">
        <f>IFERROR(VLOOKUP(A1056,[3]Sheet1!$A:$G,2,FALSE),0)</f>
        <v>0</v>
      </c>
      <c r="O1056">
        <f>IFERROR(VLOOKUP(A1056,[3]Sheet1!$A:$G,3,FALSE),0)</f>
        <v>0</v>
      </c>
      <c r="P1056">
        <f>IFERROR(VLOOKUP(A1056,[3]Sheet1!$A:$G,4,FALSE),0)</f>
        <v>0</v>
      </c>
      <c r="Q1056">
        <f>IFERROR(VLOOKUP(A1056,[3]Sheet1!$A:$G,5,FALSE),0)</f>
        <v>0</v>
      </c>
      <c r="R1056">
        <f>IFERROR(VLOOKUP(A1056,[3]Sheet1!$A:$G,6,FALSE),0)</f>
        <v>0</v>
      </c>
      <c r="S1056">
        <f>IFERROR(VLOOKUP(A1056,[3]Sheet1!$A:$G,7,FALSE),0)</f>
        <v>0</v>
      </c>
      <c r="T1056" t="str">
        <f t="shared" si="97"/>
        <v>Sim</v>
      </c>
      <c r="U1056" t="str">
        <f t="shared" si="98"/>
        <v>Sim</v>
      </c>
      <c r="V1056" t="str">
        <f t="shared" si="99"/>
        <v>Sim</v>
      </c>
      <c r="W1056" t="str">
        <f t="shared" si="100"/>
        <v>Sim</v>
      </c>
      <c r="X1056" t="str">
        <f t="shared" si="101"/>
        <v>Sim</v>
      </c>
      <c r="Y1056" t="str">
        <f t="shared" si="102"/>
        <v>Sim</v>
      </c>
    </row>
    <row r="1057" spans="1:25" x14ac:dyDescent="0.25">
      <c r="A1057" s="5">
        <v>251620</v>
      </c>
      <c r="B1057">
        <f>IFERROR(VLOOKUP(A1057,[1]Monitoramento_Base_somente_disp!$A:$J,5,FALSE),0)</f>
        <v>136438</v>
      </c>
      <c r="C1057">
        <f>IFERROR(VLOOKUP(A1057,[1]Monitoramento_Base_somente_disp!$A:$J,6,FALSE),0)</f>
        <v>9802777</v>
      </c>
      <c r="D1057">
        <f>IFERROR(VLOOKUP(A1057,[1]Monitoramento_Base_somente_disp!$A:$J,7,FALSE),0)</f>
        <v>52317</v>
      </c>
      <c r="E1057">
        <f>IFERROR(VLOOKUP(A1057,[1]Monitoramento_Base_somente_disp!$A:$J,8,FALSE),0)</f>
        <v>7088428</v>
      </c>
      <c r="F1057">
        <f>IFERROR(VLOOKUP(A1057,[1]Monitoramento_Base_somente_disp!$A:$J,9,FALSE),0)</f>
        <v>6122</v>
      </c>
      <c r="G1057">
        <f>IFERROR(VLOOKUP(A1057,[1]Monitoramento_Base_somente_disp!$A:$J,10,FALSE),0)</f>
        <v>1169354</v>
      </c>
      <c r="H1057">
        <f>IFERROR(VLOOKUP(A1057,[2]Sheet1!$A:$I,4,FALSE),0)</f>
        <v>0</v>
      </c>
      <c r="I1057">
        <f>IFERROR(VLOOKUP(A1057,[2]Sheet1!$A:$I,5,FALSE),0)</f>
        <v>0</v>
      </c>
      <c r="J1057">
        <f>IFERROR(VLOOKUP(A1057,[2]Sheet1!$A:$I,6,FALSE),0)</f>
        <v>0</v>
      </c>
      <c r="K1057">
        <f>IFERROR(VLOOKUP(A1057,[2]Sheet1!$A:$I,7,FALSE),0)</f>
        <v>0</v>
      </c>
      <c r="L1057">
        <f>IFERROR(VLOOKUP(A1057,[2]Sheet1!$A:$I,8,FALSE),0)</f>
        <v>0</v>
      </c>
      <c r="M1057">
        <f>IFERROR(VLOOKUP(A1057,[2]Sheet1!$A:$I,9,FALSE),0)</f>
        <v>0</v>
      </c>
      <c r="N1057">
        <f>IFERROR(VLOOKUP(A1057,[3]Sheet1!$A:$G,2,FALSE),0)</f>
        <v>0</v>
      </c>
      <c r="O1057">
        <f>IFERROR(VLOOKUP(A1057,[3]Sheet1!$A:$G,3,FALSE),0)</f>
        <v>0</v>
      </c>
      <c r="P1057">
        <f>IFERROR(VLOOKUP(A1057,[3]Sheet1!$A:$G,4,FALSE),0)</f>
        <v>0</v>
      </c>
      <c r="Q1057">
        <f>IFERROR(VLOOKUP(A1057,[3]Sheet1!$A:$G,5,FALSE),0)</f>
        <v>0</v>
      </c>
      <c r="R1057">
        <f>IFERROR(VLOOKUP(A1057,[3]Sheet1!$A:$G,6,FALSE),0)</f>
        <v>0</v>
      </c>
      <c r="S1057">
        <f>IFERROR(VLOOKUP(A1057,[3]Sheet1!$A:$G,7,FALSE),0)</f>
        <v>0</v>
      </c>
      <c r="T1057" t="str">
        <f t="shared" si="97"/>
        <v>Sim</v>
      </c>
      <c r="U1057" t="str">
        <f t="shared" si="98"/>
        <v>Sim</v>
      </c>
      <c r="V1057" t="str">
        <f t="shared" si="99"/>
        <v>Sim</v>
      </c>
      <c r="W1057" t="str">
        <f t="shared" si="100"/>
        <v>Sim</v>
      </c>
      <c r="X1057" t="str">
        <f t="shared" si="101"/>
        <v>Sim</v>
      </c>
      <c r="Y1057" t="str">
        <f t="shared" si="102"/>
        <v>Sim</v>
      </c>
    </row>
    <row r="1058" spans="1:25" x14ac:dyDescent="0.25">
      <c r="A1058" s="5">
        <v>251630</v>
      </c>
      <c r="B1058">
        <f>IFERROR(VLOOKUP(A1058,[1]Monitoramento_Base_somente_disp!$A:$J,5,FALSE),0)</f>
        <v>41446</v>
      </c>
      <c r="C1058">
        <f>IFERROR(VLOOKUP(A1058,[1]Monitoramento_Base_somente_disp!$A:$J,6,FALSE),0)</f>
        <v>2117870</v>
      </c>
      <c r="D1058">
        <f>IFERROR(VLOOKUP(A1058,[1]Monitoramento_Base_somente_disp!$A:$J,7,FALSE),0)</f>
        <v>28489</v>
      </c>
      <c r="E1058">
        <f>IFERROR(VLOOKUP(A1058,[1]Monitoramento_Base_somente_disp!$A:$J,8,FALSE),0)</f>
        <v>1620649</v>
      </c>
      <c r="F1058">
        <f>IFERROR(VLOOKUP(A1058,[1]Monitoramento_Base_somente_disp!$A:$J,9,FALSE),0)</f>
        <v>0</v>
      </c>
      <c r="G1058">
        <f>IFERROR(VLOOKUP(A1058,[1]Monitoramento_Base_somente_disp!$A:$J,10,FALSE),0)</f>
        <v>218820</v>
      </c>
      <c r="H1058">
        <f>IFERROR(VLOOKUP(A1058,[2]Sheet1!$A:$I,4,FALSE),0)</f>
        <v>0</v>
      </c>
      <c r="I1058">
        <f>IFERROR(VLOOKUP(A1058,[2]Sheet1!$A:$I,5,FALSE),0)</f>
        <v>0</v>
      </c>
      <c r="J1058">
        <f>IFERROR(VLOOKUP(A1058,[2]Sheet1!$A:$I,6,FALSE),0)</f>
        <v>0</v>
      </c>
      <c r="K1058">
        <f>IFERROR(VLOOKUP(A1058,[2]Sheet1!$A:$I,7,FALSE),0)</f>
        <v>0</v>
      </c>
      <c r="L1058">
        <f>IFERROR(VLOOKUP(A1058,[2]Sheet1!$A:$I,8,FALSE),0)</f>
        <v>0</v>
      </c>
      <c r="M1058">
        <f>IFERROR(VLOOKUP(A1058,[2]Sheet1!$A:$I,9,FALSE),0)</f>
        <v>0</v>
      </c>
      <c r="N1058">
        <f>IFERROR(VLOOKUP(A1058,[3]Sheet1!$A:$G,2,FALSE),0)</f>
        <v>0</v>
      </c>
      <c r="O1058">
        <f>IFERROR(VLOOKUP(A1058,[3]Sheet1!$A:$G,3,FALSE),0)</f>
        <v>0</v>
      </c>
      <c r="P1058">
        <f>IFERROR(VLOOKUP(A1058,[3]Sheet1!$A:$G,4,FALSE),0)</f>
        <v>0</v>
      </c>
      <c r="Q1058">
        <f>IFERROR(VLOOKUP(A1058,[3]Sheet1!$A:$G,5,FALSE),0)</f>
        <v>0</v>
      </c>
      <c r="R1058">
        <f>IFERROR(VLOOKUP(A1058,[3]Sheet1!$A:$G,6,FALSE),0)</f>
        <v>0</v>
      </c>
      <c r="S1058">
        <f>IFERROR(VLOOKUP(A1058,[3]Sheet1!$A:$G,7,FALSE),0)</f>
        <v>0</v>
      </c>
      <c r="T1058" t="str">
        <f t="shared" si="97"/>
        <v>Sim</v>
      </c>
      <c r="U1058" t="str">
        <f t="shared" si="98"/>
        <v>Sim</v>
      </c>
      <c r="V1058" t="str">
        <f t="shared" si="99"/>
        <v>Sim</v>
      </c>
      <c r="W1058" t="str">
        <f t="shared" si="100"/>
        <v>Sim</v>
      </c>
      <c r="X1058" t="str">
        <f t="shared" si="101"/>
        <v>Não</v>
      </c>
      <c r="Y1058" t="str">
        <f t="shared" si="102"/>
        <v>Sim</v>
      </c>
    </row>
    <row r="1059" spans="1:25" x14ac:dyDescent="0.25">
      <c r="A1059" s="5">
        <v>251640</v>
      </c>
      <c r="B1059">
        <f>IFERROR(VLOOKUP(A1059,[1]Monitoramento_Base_somente_disp!$A:$J,5,FALSE),0)</f>
        <v>6376</v>
      </c>
      <c r="C1059">
        <f>IFERROR(VLOOKUP(A1059,[1]Monitoramento_Base_somente_disp!$A:$J,6,FALSE),0)</f>
        <v>6156429</v>
      </c>
      <c r="D1059">
        <f>IFERROR(VLOOKUP(A1059,[1]Monitoramento_Base_somente_disp!$A:$J,7,FALSE),0)</f>
        <v>7717</v>
      </c>
      <c r="E1059">
        <f>IFERROR(VLOOKUP(A1059,[1]Monitoramento_Base_somente_disp!$A:$J,8,FALSE),0)</f>
        <v>6979230</v>
      </c>
      <c r="F1059">
        <f>IFERROR(VLOOKUP(A1059,[1]Monitoramento_Base_somente_disp!$A:$J,9,FALSE),0)</f>
        <v>0</v>
      </c>
      <c r="G1059">
        <f>IFERROR(VLOOKUP(A1059,[1]Monitoramento_Base_somente_disp!$A:$J,10,FALSE),0)</f>
        <v>1130020</v>
      </c>
      <c r="H1059">
        <f>IFERROR(VLOOKUP(A1059,[2]Sheet1!$A:$I,4,FALSE),0)</f>
        <v>0</v>
      </c>
      <c r="I1059">
        <f>IFERROR(VLOOKUP(A1059,[2]Sheet1!$A:$I,5,FALSE),0)</f>
        <v>0</v>
      </c>
      <c r="J1059">
        <f>IFERROR(VLOOKUP(A1059,[2]Sheet1!$A:$I,6,FALSE),0)</f>
        <v>0</v>
      </c>
      <c r="K1059">
        <f>IFERROR(VLOOKUP(A1059,[2]Sheet1!$A:$I,7,FALSE),0)</f>
        <v>0</v>
      </c>
      <c r="L1059">
        <f>IFERROR(VLOOKUP(A1059,[2]Sheet1!$A:$I,8,FALSE),0)</f>
        <v>0</v>
      </c>
      <c r="M1059">
        <f>IFERROR(VLOOKUP(A1059,[2]Sheet1!$A:$I,9,FALSE),0)</f>
        <v>0</v>
      </c>
      <c r="N1059">
        <f>IFERROR(VLOOKUP(A1059,[3]Sheet1!$A:$G,2,FALSE),0)</f>
        <v>0</v>
      </c>
      <c r="O1059">
        <f>IFERROR(VLOOKUP(A1059,[3]Sheet1!$A:$G,3,FALSE),0)</f>
        <v>0</v>
      </c>
      <c r="P1059">
        <f>IFERROR(VLOOKUP(A1059,[3]Sheet1!$A:$G,4,FALSE),0)</f>
        <v>0</v>
      </c>
      <c r="Q1059">
        <f>IFERROR(VLOOKUP(A1059,[3]Sheet1!$A:$G,5,FALSE),0)</f>
        <v>0</v>
      </c>
      <c r="R1059">
        <f>IFERROR(VLOOKUP(A1059,[3]Sheet1!$A:$G,6,FALSE),0)</f>
        <v>0</v>
      </c>
      <c r="S1059">
        <f>IFERROR(VLOOKUP(A1059,[3]Sheet1!$A:$G,7,FALSE),0)</f>
        <v>0</v>
      </c>
      <c r="T1059" t="str">
        <f t="shared" si="97"/>
        <v>Sim</v>
      </c>
      <c r="U1059" t="str">
        <f t="shared" si="98"/>
        <v>Sim</v>
      </c>
      <c r="V1059" t="str">
        <f t="shared" si="99"/>
        <v>Sim</v>
      </c>
      <c r="W1059" t="str">
        <f t="shared" si="100"/>
        <v>Sim</v>
      </c>
      <c r="X1059" t="str">
        <f t="shared" si="101"/>
        <v>Não</v>
      </c>
      <c r="Y1059" t="str">
        <f t="shared" si="102"/>
        <v>Sim</v>
      </c>
    </row>
    <row r="1060" spans="1:25" x14ac:dyDescent="0.25">
      <c r="A1060" s="5">
        <v>251660</v>
      </c>
      <c r="B1060">
        <f>IFERROR(VLOOKUP(A1060,[1]Monitoramento_Base_somente_disp!$A:$J,5,FALSE),0)</f>
        <v>13095</v>
      </c>
      <c r="C1060">
        <f>IFERROR(VLOOKUP(A1060,[1]Monitoramento_Base_somente_disp!$A:$J,6,FALSE),0)</f>
        <v>3203875</v>
      </c>
      <c r="D1060">
        <f>IFERROR(VLOOKUP(A1060,[1]Monitoramento_Base_somente_disp!$A:$J,7,FALSE),0)</f>
        <v>9901</v>
      </c>
      <c r="E1060">
        <f>IFERROR(VLOOKUP(A1060,[1]Monitoramento_Base_somente_disp!$A:$J,8,FALSE),0)</f>
        <v>3062209</v>
      </c>
      <c r="F1060">
        <f>IFERROR(VLOOKUP(A1060,[1]Monitoramento_Base_somente_disp!$A:$J,9,FALSE),0)</f>
        <v>0</v>
      </c>
      <c r="G1060">
        <f>IFERROR(VLOOKUP(A1060,[1]Monitoramento_Base_somente_disp!$A:$J,10,FALSE),0)</f>
        <v>502975</v>
      </c>
      <c r="H1060">
        <f>IFERROR(VLOOKUP(A1060,[2]Sheet1!$A:$I,4,FALSE),0)</f>
        <v>0</v>
      </c>
      <c r="I1060">
        <f>IFERROR(VLOOKUP(A1060,[2]Sheet1!$A:$I,5,FALSE),0)</f>
        <v>0</v>
      </c>
      <c r="J1060">
        <f>IFERROR(VLOOKUP(A1060,[2]Sheet1!$A:$I,6,FALSE),0)</f>
        <v>0</v>
      </c>
      <c r="K1060">
        <f>IFERROR(VLOOKUP(A1060,[2]Sheet1!$A:$I,7,FALSE),0)</f>
        <v>0</v>
      </c>
      <c r="L1060">
        <f>IFERROR(VLOOKUP(A1060,[2]Sheet1!$A:$I,8,FALSE),0)</f>
        <v>0</v>
      </c>
      <c r="M1060">
        <f>IFERROR(VLOOKUP(A1060,[2]Sheet1!$A:$I,9,FALSE),0)</f>
        <v>0</v>
      </c>
      <c r="N1060">
        <f>IFERROR(VLOOKUP(A1060,[3]Sheet1!$A:$G,2,FALSE),0)</f>
        <v>0</v>
      </c>
      <c r="O1060">
        <f>IFERROR(VLOOKUP(A1060,[3]Sheet1!$A:$G,3,FALSE),0)</f>
        <v>0</v>
      </c>
      <c r="P1060">
        <f>IFERROR(VLOOKUP(A1060,[3]Sheet1!$A:$G,4,FALSE),0)</f>
        <v>0</v>
      </c>
      <c r="Q1060">
        <f>IFERROR(VLOOKUP(A1060,[3]Sheet1!$A:$G,5,FALSE),0)</f>
        <v>0</v>
      </c>
      <c r="R1060">
        <f>IFERROR(VLOOKUP(A1060,[3]Sheet1!$A:$G,6,FALSE),0)</f>
        <v>0</v>
      </c>
      <c r="S1060">
        <f>IFERROR(VLOOKUP(A1060,[3]Sheet1!$A:$G,7,FALSE),0)</f>
        <v>0</v>
      </c>
      <c r="T1060" t="str">
        <f t="shared" si="97"/>
        <v>Sim</v>
      </c>
      <c r="U1060" t="str">
        <f t="shared" si="98"/>
        <v>Sim</v>
      </c>
      <c r="V1060" t="str">
        <f t="shared" si="99"/>
        <v>Sim</v>
      </c>
      <c r="W1060" t="str">
        <f t="shared" si="100"/>
        <v>Sim</v>
      </c>
      <c r="X1060" t="str">
        <f t="shared" si="101"/>
        <v>Não</v>
      </c>
      <c r="Y1060" t="str">
        <f t="shared" si="102"/>
        <v>Sim</v>
      </c>
    </row>
    <row r="1061" spans="1:25" x14ac:dyDescent="0.25">
      <c r="A1061" s="5">
        <v>251670</v>
      </c>
      <c r="B1061">
        <f>IFERROR(VLOOKUP(A1061,[1]Monitoramento_Base_somente_disp!$A:$J,5,FALSE),0)</f>
        <v>0</v>
      </c>
      <c r="C1061">
        <f>IFERROR(VLOOKUP(A1061,[1]Monitoramento_Base_somente_disp!$A:$J,6,FALSE),0)</f>
        <v>1828515</v>
      </c>
      <c r="D1061">
        <f>IFERROR(VLOOKUP(A1061,[1]Monitoramento_Base_somente_disp!$A:$J,7,FALSE),0)</f>
        <v>3194</v>
      </c>
      <c r="E1061">
        <f>IFERROR(VLOOKUP(A1061,[1]Monitoramento_Base_somente_disp!$A:$J,8,FALSE),0)</f>
        <v>3816706</v>
      </c>
      <c r="F1061">
        <f>IFERROR(VLOOKUP(A1061,[1]Monitoramento_Base_somente_disp!$A:$J,9,FALSE),0)</f>
        <v>0</v>
      </c>
      <c r="G1061">
        <f>IFERROR(VLOOKUP(A1061,[1]Monitoramento_Base_somente_disp!$A:$J,10,FALSE),0)</f>
        <v>869060</v>
      </c>
      <c r="H1061">
        <f>IFERROR(VLOOKUP(A1061,[2]Sheet1!$A:$I,4,FALSE),0)</f>
        <v>0</v>
      </c>
      <c r="I1061">
        <f>IFERROR(VLOOKUP(A1061,[2]Sheet1!$A:$I,5,FALSE),0)</f>
        <v>0</v>
      </c>
      <c r="J1061">
        <f>IFERROR(VLOOKUP(A1061,[2]Sheet1!$A:$I,6,FALSE),0)</f>
        <v>0</v>
      </c>
      <c r="K1061">
        <f>IFERROR(VLOOKUP(A1061,[2]Sheet1!$A:$I,7,FALSE),0)</f>
        <v>0</v>
      </c>
      <c r="L1061">
        <f>IFERROR(VLOOKUP(A1061,[2]Sheet1!$A:$I,8,FALSE),0)</f>
        <v>0</v>
      </c>
      <c r="M1061">
        <f>IFERROR(VLOOKUP(A1061,[2]Sheet1!$A:$I,9,FALSE),0)</f>
        <v>0</v>
      </c>
      <c r="N1061">
        <f>IFERROR(VLOOKUP(A1061,[3]Sheet1!$A:$G,2,FALSE),0)</f>
        <v>0</v>
      </c>
      <c r="O1061">
        <f>IFERROR(VLOOKUP(A1061,[3]Sheet1!$A:$G,3,FALSE),0)</f>
        <v>0</v>
      </c>
      <c r="P1061">
        <f>IFERROR(VLOOKUP(A1061,[3]Sheet1!$A:$G,4,FALSE),0)</f>
        <v>0</v>
      </c>
      <c r="Q1061">
        <f>IFERROR(VLOOKUP(A1061,[3]Sheet1!$A:$G,5,FALSE),0)</f>
        <v>0</v>
      </c>
      <c r="R1061">
        <f>IFERROR(VLOOKUP(A1061,[3]Sheet1!$A:$G,6,FALSE),0)</f>
        <v>0</v>
      </c>
      <c r="S1061">
        <f>IFERROR(VLOOKUP(A1061,[3]Sheet1!$A:$G,7,FALSE),0)</f>
        <v>0</v>
      </c>
      <c r="T1061" t="str">
        <f t="shared" si="97"/>
        <v>Não</v>
      </c>
      <c r="U1061" t="str">
        <f t="shared" si="98"/>
        <v>Sim</v>
      </c>
      <c r="V1061" t="str">
        <f t="shared" si="99"/>
        <v>Sim</v>
      </c>
      <c r="W1061" t="str">
        <f t="shared" si="100"/>
        <v>Sim</v>
      </c>
      <c r="X1061" t="str">
        <f t="shared" si="101"/>
        <v>Não</v>
      </c>
      <c r="Y1061" t="str">
        <f t="shared" si="102"/>
        <v>Sim</v>
      </c>
    </row>
    <row r="1062" spans="1:25" x14ac:dyDescent="0.25">
      <c r="A1062" s="5">
        <v>251675</v>
      </c>
      <c r="B1062">
        <f>IFERROR(VLOOKUP(A1062,[1]Monitoramento_Base_somente_disp!$A:$J,5,FALSE),0)</f>
        <v>8319</v>
      </c>
      <c r="C1062">
        <f>IFERROR(VLOOKUP(A1062,[1]Monitoramento_Base_somente_disp!$A:$J,6,FALSE),0)</f>
        <v>9825854</v>
      </c>
      <c r="D1062">
        <f>IFERROR(VLOOKUP(A1062,[1]Monitoramento_Base_somente_disp!$A:$J,7,FALSE),0)</f>
        <v>8036</v>
      </c>
      <c r="E1062">
        <f>IFERROR(VLOOKUP(A1062,[1]Monitoramento_Base_somente_disp!$A:$J,8,FALSE),0)</f>
        <v>10176467</v>
      </c>
      <c r="F1062">
        <f>IFERROR(VLOOKUP(A1062,[1]Monitoramento_Base_somente_disp!$A:$J,9,FALSE),0)</f>
        <v>0</v>
      </c>
      <c r="G1062">
        <f>IFERROR(VLOOKUP(A1062,[1]Monitoramento_Base_somente_disp!$A:$J,10,FALSE),0)</f>
        <v>1624965</v>
      </c>
      <c r="H1062">
        <f>IFERROR(VLOOKUP(A1062,[2]Sheet1!$A:$I,4,FALSE),0)</f>
        <v>0</v>
      </c>
      <c r="I1062">
        <f>IFERROR(VLOOKUP(A1062,[2]Sheet1!$A:$I,5,FALSE),0)</f>
        <v>0</v>
      </c>
      <c r="J1062">
        <f>IFERROR(VLOOKUP(A1062,[2]Sheet1!$A:$I,6,FALSE),0)</f>
        <v>0</v>
      </c>
      <c r="K1062">
        <f>IFERROR(VLOOKUP(A1062,[2]Sheet1!$A:$I,7,FALSE),0)</f>
        <v>0</v>
      </c>
      <c r="L1062">
        <f>IFERROR(VLOOKUP(A1062,[2]Sheet1!$A:$I,8,FALSE),0)</f>
        <v>0</v>
      </c>
      <c r="M1062">
        <f>IFERROR(VLOOKUP(A1062,[2]Sheet1!$A:$I,9,FALSE),0)</f>
        <v>0</v>
      </c>
      <c r="N1062">
        <f>IFERROR(VLOOKUP(A1062,[3]Sheet1!$A:$G,2,FALSE),0)</f>
        <v>0</v>
      </c>
      <c r="O1062">
        <f>IFERROR(VLOOKUP(A1062,[3]Sheet1!$A:$G,3,FALSE),0)</f>
        <v>0</v>
      </c>
      <c r="P1062">
        <f>IFERROR(VLOOKUP(A1062,[3]Sheet1!$A:$G,4,FALSE),0)</f>
        <v>0</v>
      </c>
      <c r="Q1062">
        <f>IFERROR(VLOOKUP(A1062,[3]Sheet1!$A:$G,5,FALSE),0)</f>
        <v>0</v>
      </c>
      <c r="R1062">
        <f>IFERROR(VLOOKUP(A1062,[3]Sheet1!$A:$G,6,FALSE),0)</f>
        <v>0</v>
      </c>
      <c r="S1062">
        <f>IFERROR(VLOOKUP(A1062,[3]Sheet1!$A:$G,7,FALSE),0)</f>
        <v>0</v>
      </c>
      <c r="T1062" t="str">
        <f t="shared" si="97"/>
        <v>Sim</v>
      </c>
      <c r="U1062" t="str">
        <f t="shared" si="98"/>
        <v>Sim</v>
      </c>
      <c r="V1062" t="str">
        <f t="shared" si="99"/>
        <v>Sim</v>
      </c>
      <c r="W1062" t="str">
        <f t="shared" si="100"/>
        <v>Sim</v>
      </c>
      <c r="X1062" t="str">
        <f t="shared" si="101"/>
        <v>Não</v>
      </c>
      <c r="Y1062" t="str">
        <f t="shared" si="102"/>
        <v>Sim</v>
      </c>
    </row>
    <row r="1063" spans="1:25" x14ac:dyDescent="0.25">
      <c r="A1063" s="5">
        <v>251680</v>
      </c>
      <c r="B1063">
        <f>IFERROR(VLOOKUP(A1063,[1]Monitoramento_Base_somente_disp!$A:$J,5,FALSE),0)</f>
        <v>19940</v>
      </c>
      <c r="C1063">
        <f>IFERROR(VLOOKUP(A1063,[1]Monitoramento_Base_somente_disp!$A:$J,6,FALSE),0)</f>
        <v>2418827</v>
      </c>
      <c r="D1063">
        <f>IFERROR(VLOOKUP(A1063,[1]Monitoramento_Base_somente_disp!$A:$J,7,FALSE),0)</f>
        <v>1795</v>
      </c>
      <c r="E1063">
        <f>IFERROR(VLOOKUP(A1063,[1]Monitoramento_Base_somente_disp!$A:$J,8,FALSE),0)</f>
        <v>1740986</v>
      </c>
      <c r="F1063">
        <f>IFERROR(VLOOKUP(A1063,[1]Monitoramento_Base_somente_disp!$A:$J,9,FALSE),0)</f>
        <v>0</v>
      </c>
      <c r="G1063">
        <f>IFERROR(VLOOKUP(A1063,[1]Monitoramento_Base_somente_disp!$A:$J,10,FALSE),0)</f>
        <v>271885</v>
      </c>
      <c r="H1063">
        <f>IFERROR(VLOOKUP(A1063,[2]Sheet1!$A:$I,4,FALSE),0)</f>
        <v>0</v>
      </c>
      <c r="I1063">
        <f>IFERROR(VLOOKUP(A1063,[2]Sheet1!$A:$I,5,FALSE),0)</f>
        <v>0</v>
      </c>
      <c r="J1063">
        <f>IFERROR(VLOOKUP(A1063,[2]Sheet1!$A:$I,6,FALSE),0)</f>
        <v>0</v>
      </c>
      <c r="K1063">
        <f>IFERROR(VLOOKUP(A1063,[2]Sheet1!$A:$I,7,FALSE),0)</f>
        <v>0</v>
      </c>
      <c r="L1063">
        <f>IFERROR(VLOOKUP(A1063,[2]Sheet1!$A:$I,8,FALSE),0)</f>
        <v>0</v>
      </c>
      <c r="M1063">
        <f>IFERROR(VLOOKUP(A1063,[2]Sheet1!$A:$I,9,FALSE),0)</f>
        <v>0</v>
      </c>
      <c r="N1063">
        <f>IFERROR(VLOOKUP(A1063,[3]Sheet1!$A:$G,2,FALSE),0)</f>
        <v>0</v>
      </c>
      <c r="O1063">
        <f>IFERROR(VLOOKUP(A1063,[3]Sheet1!$A:$G,3,FALSE),0)</f>
        <v>0</v>
      </c>
      <c r="P1063">
        <f>IFERROR(VLOOKUP(A1063,[3]Sheet1!$A:$G,4,FALSE),0)</f>
        <v>0</v>
      </c>
      <c r="Q1063">
        <f>IFERROR(VLOOKUP(A1063,[3]Sheet1!$A:$G,5,FALSE),0)</f>
        <v>0</v>
      </c>
      <c r="R1063">
        <f>IFERROR(VLOOKUP(A1063,[3]Sheet1!$A:$G,6,FALSE),0)</f>
        <v>0</v>
      </c>
      <c r="S1063">
        <f>IFERROR(VLOOKUP(A1063,[3]Sheet1!$A:$G,7,FALSE),0)</f>
        <v>0</v>
      </c>
      <c r="T1063" t="str">
        <f t="shared" si="97"/>
        <v>Sim</v>
      </c>
      <c r="U1063" t="str">
        <f t="shared" si="98"/>
        <v>Sim</v>
      </c>
      <c r="V1063" t="str">
        <f t="shared" si="99"/>
        <v>Sim</v>
      </c>
      <c r="W1063" t="str">
        <f t="shared" si="100"/>
        <v>Sim</v>
      </c>
      <c r="X1063" t="str">
        <f t="shared" si="101"/>
        <v>Não</v>
      </c>
      <c r="Y1063" t="str">
        <f t="shared" si="102"/>
        <v>Sim</v>
      </c>
    </row>
    <row r="1064" spans="1:25" x14ac:dyDescent="0.25">
      <c r="A1064" s="5">
        <v>251690</v>
      </c>
      <c r="B1064">
        <f>IFERROR(VLOOKUP(A1064,[1]Monitoramento_Base_somente_disp!$A:$J,5,FALSE),0)</f>
        <v>27660</v>
      </c>
      <c r="C1064">
        <f>IFERROR(VLOOKUP(A1064,[1]Monitoramento_Base_somente_disp!$A:$J,6,FALSE),0)</f>
        <v>12705824</v>
      </c>
      <c r="D1064">
        <f>IFERROR(VLOOKUP(A1064,[1]Monitoramento_Base_somente_disp!$A:$J,7,FALSE),0)</f>
        <v>27486</v>
      </c>
      <c r="E1064">
        <f>IFERROR(VLOOKUP(A1064,[1]Monitoramento_Base_somente_disp!$A:$J,8,FALSE),0)</f>
        <v>12710850</v>
      </c>
      <c r="F1064">
        <f>IFERROR(VLOOKUP(A1064,[1]Monitoramento_Base_somente_disp!$A:$J,9,FALSE),0)</f>
        <v>0</v>
      </c>
      <c r="G1064">
        <f>IFERROR(VLOOKUP(A1064,[1]Monitoramento_Base_somente_disp!$A:$J,10,FALSE),0)</f>
        <v>1514445</v>
      </c>
      <c r="H1064">
        <f>IFERROR(VLOOKUP(A1064,[2]Sheet1!$A:$I,4,FALSE),0)</f>
        <v>0</v>
      </c>
      <c r="I1064">
        <f>IFERROR(VLOOKUP(A1064,[2]Sheet1!$A:$I,5,FALSE),0)</f>
        <v>0</v>
      </c>
      <c r="J1064">
        <f>IFERROR(VLOOKUP(A1064,[2]Sheet1!$A:$I,6,FALSE),0)</f>
        <v>0</v>
      </c>
      <c r="K1064">
        <f>IFERROR(VLOOKUP(A1064,[2]Sheet1!$A:$I,7,FALSE),0)</f>
        <v>0</v>
      </c>
      <c r="L1064">
        <f>IFERROR(VLOOKUP(A1064,[2]Sheet1!$A:$I,8,FALSE),0)</f>
        <v>0</v>
      </c>
      <c r="M1064">
        <f>IFERROR(VLOOKUP(A1064,[2]Sheet1!$A:$I,9,FALSE),0)</f>
        <v>0</v>
      </c>
      <c r="N1064">
        <f>IFERROR(VLOOKUP(A1064,[3]Sheet1!$A:$G,2,FALSE),0)</f>
        <v>0</v>
      </c>
      <c r="O1064">
        <f>IFERROR(VLOOKUP(A1064,[3]Sheet1!$A:$G,3,FALSE),0)</f>
        <v>0</v>
      </c>
      <c r="P1064">
        <f>IFERROR(VLOOKUP(A1064,[3]Sheet1!$A:$G,4,FALSE),0)</f>
        <v>0</v>
      </c>
      <c r="Q1064">
        <f>IFERROR(VLOOKUP(A1064,[3]Sheet1!$A:$G,5,FALSE),0)</f>
        <v>0</v>
      </c>
      <c r="R1064">
        <f>IFERROR(VLOOKUP(A1064,[3]Sheet1!$A:$G,6,FALSE),0)</f>
        <v>0</v>
      </c>
      <c r="S1064">
        <f>IFERROR(VLOOKUP(A1064,[3]Sheet1!$A:$G,7,FALSE),0)</f>
        <v>0</v>
      </c>
      <c r="T1064" t="str">
        <f t="shared" si="97"/>
        <v>Sim</v>
      </c>
      <c r="U1064" t="str">
        <f t="shared" si="98"/>
        <v>Sim</v>
      </c>
      <c r="V1064" t="str">
        <f t="shared" si="99"/>
        <v>Sim</v>
      </c>
      <c r="W1064" t="str">
        <f t="shared" si="100"/>
        <v>Sim</v>
      </c>
      <c r="X1064" t="str">
        <f t="shared" si="101"/>
        <v>Não</v>
      </c>
      <c r="Y1064" t="str">
        <f t="shared" si="102"/>
        <v>Sim</v>
      </c>
    </row>
    <row r="1065" spans="1:25" x14ac:dyDescent="0.25">
      <c r="A1065" s="5">
        <v>251700</v>
      </c>
      <c r="B1065">
        <f>IFERROR(VLOOKUP(A1065,[1]Monitoramento_Base_somente_disp!$A:$J,5,FALSE),0)</f>
        <v>51958</v>
      </c>
      <c r="C1065">
        <f>IFERROR(VLOOKUP(A1065,[1]Monitoramento_Base_somente_disp!$A:$J,6,FALSE),0)</f>
        <v>9266488</v>
      </c>
      <c r="D1065">
        <f>IFERROR(VLOOKUP(A1065,[1]Monitoramento_Base_somente_disp!$A:$J,7,FALSE),0)</f>
        <v>39262</v>
      </c>
      <c r="E1065">
        <f>IFERROR(VLOOKUP(A1065,[1]Monitoramento_Base_somente_disp!$A:$J,8,FALSE),0)</f>
        <v>8343593</v>
      </c>
      <c r="F1065">
        <f>IFERROR(VLOOKUP(A1065,[1]Monitoramento_Base_somente_disp!$A:$J,9,FALSE),0)</f>
        <v>0</v>
      </c>
      <c r="G1065">
        <f>IFERROR(VLOOKUP(A1065,[1]Monitoramento_Base_somente_disp!$A:$J,10,FALSE),0)</f>
        <v>1303435</v>
      </c>
      <c r="H1065">
        <f>IFERROR(VLOOKUP(A1065,[2]Sheet1!$A:$I,4,FALSE),0)</f>
        <v>0</v>
      </c>
      <c r="I1065">
        <f>IFERROR(VLOOKUP(A1065,[2]Sheet1!$A:$I,5,FALSE),0)</f>
        <v>0</v>
      </c>
      <c r="J1065">
        <f>IFERROR(VLOOKUP(A1065,[2]Sheet1!$A:$I,6,FALSE),0)</f>
        <v>0</v>
      </c>
      <c r="K1065">
        <f>IFERROR(VLOOKUP(A1065,[2]Sheet1!$A:$I,7,FALSE),0)</f>
        <v>0</v>
      </c>
      <c r="L1065">
        <f>IFERROR(VLOOKUP(A1065,[2]Sheet1!$A:$I,8,FALSE),0)</f>
        <v>0</v>
      </c>
      <c r="M1065">
        <f>IFERROR(VLOOKUP(A1065,[2]Sheet1!$A:$I,9,FALSE),0)</f>
        <v>0</v>
      </c>
      <c r="N1065">
        <f>IFERROR(VLOOKUP(A1065,[3]Sheet1!$A:$G,2,FALSE),0)</f>
        <v>0</v>
      </c>
      <c r="O1065">
        <f>IFERROR(VLOOKUP(A1065,[3]Sheet1!$A:$G,3,FALSE),0)</f>
        <v>0</v>
      </c>
      <c r="P1065">
        <f>IFERROR(VLOOKUP(A1065,[3]Sheet1!$A:$G,4,FALSE),0)</f>
        <v>0</v>
      </c>
      <c r="Q1065">
        <f>IFERROR(VLOOKUP(A1065,[3]Sheet1!$A:$G,5,FALSE),0)</f>
        <v>0</v>
      </c>
      <c r="R1065">
        <f>IFERROR(VLOOKUP(A1065,[3]Sheet1!$A:$G,6,FALSE),0)</f>
        <v>0</v>
      </c>
      <c r="S1065">
        <f>IFERROR(VLOOKUP(A1065,[3]Sheet1!$A:$G,7,FALSE),0)</f>
        <v>0</v>
      </c>
      <c r="T1065" t="str">
        <f t="shared" si="97"/>
        <v>Sim</v>
      </c>
      <c r="U1065" t="str">
        <f t="shared" si="98"/>
        <v>Sim</v>
      </c>
      <c r="V1065" t="str">
        <f t="shared" si="99"/>
        <v>Sim</v>
      </c>
      <c r="W1065" t="str">
        <f t="shared" si="100"/>
        <v>Sim</v>
      </c>
      <c r="X1065" t="str">
        <f t="shared" si="101"/>
        <v>Não</v>
      </c>
      <c r="Y1065" t="str">
        <f t="shared" si="102"/>
        <v>Sim</v>
      </c>
    </row>
    <row r="1066" spans="1:25" x14ac:dyDescent="0.25">
      <c r="A1066" s="5">
        <v>251710</v>
      </c>
      <c r="B1066">
        <f>IFERROR(VLOOKUP(A1066,[1]Monitoramento_Base_somente_disp!$A:$J,5,FALSE),0)</f>
        <v>8505</v>
      </c>
      <c r="C1066">
        <f>IFERROR(VLOOKUP(A1066,[1]Monitoramento_Base_somente_disp!$A:$J,6,FALSE),0)</f>
        <v>3259178</v>
      </c>
      <c r="D1066">
        <f>IFERROR(VLOOKUP(A1066,[1]Monitoramento_Base_somente_disp!$A:$J,7,FALSE),0)</f>
        <v>6755</v>
      </c>
      <c r="E1066">
        <f>IFERROR(VLOOKUP(A1066,[1]Monitoramento_Base_somente_disp!$A:$J,8,FALSE),0)</f>
        <v>2875969</v>
      </c>
      <c r="F1066">
        <f>IFERROR(VLOOKUP(A1066,[1]Monitoramento_Base_somente_disp!$A:$J,9,FALSE),0)</f>
        <v>126</v>
      </c>
      <c r="G1066">
        <f>IFERROR(VLOOKUP(A1066,[1]Monitoramento_Base_somente_disp!$A:$J,10,FALSE),0)</f>
        <v>449522</v>
      </c>
      <c r="H1066">
        <f>IFERROR(VLOOKUP(A1066,[2]Sheet1!$A:$I,4,FALSE),0)</f>
        <v>0</v>
      </c>
      <c r="I1066">
        <f>IFERROR(VLOOKUP(A1066,[2]Sheet1!$A:$I,5,FALSE),0)</f>
        <v>0</v>
      </c>
      <c r="J1066">
        <f>IFERROR(VLOOKUP(A1066,[2]Sheet1!$A:$I,6,FALSE),0)</f>
        <v>0</v>
      </c>
      <c r="K1066">
        <f>IFERROR(VLOOKUP(A1066,[2]Sheet1!$A:$I,7,FALSE),0)</f>
        <v>0</v>
      </c>
      <c r="L1066">
        <f>IFERROR(VLOOKUP(A1066,[2]Sheet1!$A:$I,8,FALSE),0)</f>
        <v>0</v>
      </c>
      <c r="M1066">
        <f>IFERROR(VLOOKUP(A1066,[2]Sheet1!$A:$I,9,FALSE),0)</f>
        <v>0</v>
      </c>
      <c r="N1066">
        <f>IFERROR(VLOOKUP(A1066,[3]Sheet1!$A:$G,2,FALSE),0)</f>
        <v>0</v>
      </c>
      <c r="O1066">
        <f>IFERROR(VLOOKUP(A1066,[3]Sheet1!$A:$G,3,FALSE),0)</f>
        <v>0</v>
      </c>
      <c r="P1066">
        <f>IFERROR(VLOOKUP(A1066,[3]Sheet1!$A:$G,4,FALSE),0)</f>
        <v>0</v>
      </c>
      <c r="Q1066">
        <f>IFERROR(VLOOKUP(A1066,[3]Sheet1!$A:$G,5,FALSE),0)</f>
        <v>0</v>
      </c>
      <c r="R1066">
        <f>IFERROR(VLOOKUP(A1066,[3]Sheet1!$A:$G,6,FALSE),0)</f>
        <v>0</v>
      </c>
      <c r="S1066">
        <f>IFERROR(VLOOKUP(A1066,[3]Sheet1!$A:$G,7,FALSE),0)</f>
        <v>0</v>
      </c>
      <c r="T1066" t="str">
        <f t="shared" si="97"/>
        <v>Sim</v>
      </c>
      <c r="U1066" t="str">
        <f t="shared" si="98"/>
        <v>Sim</v>
      </c>
      <c r="V1066" t="str">
        <f t="shared" si="99"/>
        <v>Sim</v>
      </c>
      <c r="W1066" t="str">
        <f t="shared" si="100"/>
        <v>Sim</v>
      </c>
      <c r="X1066" t="str">
        <f t="shared" si="101"/>
        <v>Sim</v>
      </c>
      <c r="Y1066" t="str">
        <f t="shared" si="102"/>
        <v>Sim</v>
      </c>
    </row>
    <row r="1067" spans="1:25" x14ac:dyDescent="0.25">
      <c r="A1067" s="5">
        <v>251720</v>
      </c>
      <c r="B1067">
        <f>IFERROR(VLOOKUP(A1067,[1]Monitoramento_Base_somente_disp!$A:$J,5,FALSE),0)</f>
        <v>0</v>
      </c>
      <c r="C1067">
        <f>IFERROR(VLOOKUP(A1067,[1]Monitoramento_Base_somente_disp!$A:$J,6,FALSE),0)</f>
        <v>4878640</v>
      </c>
      <c r="D1067">
        <f>IFERROR(VLOOKUP(A1067,[1]Monitoramento_Base_somente_disp!$A:$J,7,FALSE),0)</f>
        <v>0</v>
      </c>
      <c r="E1067">
        <f>IFERROR(VLOOKUP(A1067,[1]Monitoramento_Base_somente_disp!$A:$J,8,FALSE),0)</f>
        <v>5042708</v>
      </c>
      <c r="F1067">
        <f>IFERROR(VLOOKUP(A1067,[1]Monitoramento_Base_somente_disp!$A:$J,9,FALSE),0)</f>
        <v>0</v>
      </c>
      <c r="G1067">
        <f>IFERROR(VLOOKUP(A1067,[1]Monitoramento_Base_somente_disp!$A:$J,10,FALSE),0)</f>
        <v>813340</v>
      </c>
      <c r="H1067">
        <f>IFERROR(VLOOKUP(A1067,[2]Sheet1!$A:$I,4,FALSE),0)</f>
        <v>0</v>
      </c>
      <c r="I1067">
        <f>IFERROR(VLOOKUP(A1067,[2]Sheet1!$A:$I,5,FALSE),0)</f>
        <v>0</v>
      </c>
      <c r="J1067">
        <f>IFERROR(VLOOKUP(A1067,[2]Sheet1!$A:$I,6,FALSE),0)</f>
        <v>0</v>
      </c>
      <c r="K1067">
        <f>IFERROR(VLOOKUP(A1067,[2]Sheet1!$A:$I,7,FALSE),0)</f>
        <v>0</v>
      </c>
      <c r="L1067">
        <f>IFERROR(VLOOKUP(A1067,[2]Sheet1!$A:$I,8,FALSE),0)</f>
        <v>0</v>
      </c>
      <c r="M1067">
        <f>IFERROR(VLOOKUP(A1067,[2]Sheet1!$A:$I,9,FALSE),0)</f>
        <v>0</v>
      </c>
      <c r="N1067">
        <f>IFERROR(VLOOKUP(A1067,[3]Sheet1!$A:$G,2,FALSE),0)</f>
        <v>0</v>
      </c>
      <c r="O1067">
        <f>IFERROR(VLOOKUP(A1067,[3]Sheet1!$A:$G,3,FALSE),0)</f>
        <v>0</v>
      </c>
      <c r="P1067">
        <f>IFERROR(VLOOKUP(A1067,[3]Sheet1!$A:$G,4,FALSE),0)</f>
        <v>0</v>
      </c>
      <c r="Q1067">
        <f>IFERROR(VLOOKUP(A1067,[3]Sheet1!$A:$G,5,FALSE),0)</f>
        <v>0</v>
      </c>
      <c r="R1067">
        <f>IFERROR(VLOOKUP(A1067,[3]Sheet1!$A:$G,6,FALSE),0)</f>
        <v>0</v>
      </c>
      <c r="S1067">
        <f>IFERROR(VLOOKUP(A1067,[3]Sheet1!$A:$G,7,FALSE),0)</f>
        <v>0</v>
      </c>
      <c r="T1067" t="str">
        <f t="shared" si="97"/>
        <v>Não</v>
      </c>
      <c r="U1067" t="str">
        <f t="shared" si="98"/>
        <v>Sim</v>
      </c>
      <c r="V1067" t="str">
        <f t="shared" si="99"/>
        <v>Não</v>
      </c>
      <c r="W1067" t="str">
        <f t="shared" si="100"/>
        <v>Sim</v>
      </c>
      <c r="X1067" t="str">
        <f t="shared" si="101"/>
        <v>Não</v>
      </c>
      <c r="Y1067" t="str">
        <f t="shared" si="102"/>
        <v>Sim</v>
      </c>
    </row>
    <row r="1068" spans="1:25" x14ac:dyDescent="0.25">
      <c r="A1068" s="5">
        <v>251740</v>
      </c>
      <c r="B1068">
        <f>IFERROR(VLOOKUP(A1068,[1]Monitoramento_Base_somente_disp!$A:$J,5,FALSE),0)</f>
        <v>2168</v>
      </c>
      <c r="C1068">
        <f>IFERROR(VLOOKUP(A1068,[1]Monitoramento_Base_somente_disp!$A:$J,6,FALSE),0)</f>
        <v>4393941</v>
      </c>
      <c r="D1068">
        <f>IFERROR(VLOOKUP(A1068,[1]Monitoramento_Base_somente_disp!$A:$J,7,FALSE),0)</f>
        <v>484</v>
      </c>
      <c r="E1068">
        <f>IFERROR(VLOOKUP(A1068,[1]Monitoramento_Base_somente_disp!$A:$J,8,FALSE),0)</f>
        <v>4503499</v>
      </c>
      <c r="F1068">
        <f>IFERROR(VLOOKUP(A1068,[1]Monitoramento_Base_somente_disp!$A:$J,9,FALSE),0)</f>
        <v>0</v>
      </c>
      <c r="G1068">
        <f>IFERROR(VLOOKUP(A1068,[1]Monitoramento_Base_somente_disp!$A:$J,10,FALSE),0)</f>
        <v>726115</v>
      </c>
      <c r="H1068">
        <f>IFERROR(VLOOKUP(A1068,[2]Sheet1!$A:$I,4,FALSE),0)</f>
        <v>0</v>
      </c>
      <c r="I1068">
        <f>IFERROR(VLOOKUP(A1068,[2]Sheet1!$A:$I,5,FALSE),0)</f>
        <v>0</v>
      </c>
      <c r="J1068">
        <f>IFERROR(VLOOKUP(A1068,[2]Sheet1!$A:$I,6,FALSE),0)</f>
        <v>0</v>
      </c>
      <c r="K1068">
        <f>IFERROR(VLOOKUP(A1068,[2]Sheet1!$A:$I,7,FALSE),0)</f>
        <v>0</v>
      </c>
      <c r="L1068">
        <f>IFERROR(VLOOKUP(A1068,[2]Sheet1!$A:$I,8,FALSE),0)</f>
        <v>0</v>
      </c>
      <c r="M1068">
        <f>IFERROR(VLOOKUP(A1068,[2]Sheet1!$A:$I,9,FALSE),0)</f>
        <v>0</v>
      </c>
      <c r="N1068">
        <f>IFERROR(VLOOKUP(A1068,[3]Sheet1!$A:$G,2,FALSE),0)</f>
        <v>0</v>
      </c>
      <c r="O1068">
        <f>IFERROR(VLOOKUP(A1068,[3]Sheet1!$A:$G,3,FALSE),0)</f>
        <v>0</v>
      </c>
      <c r="P1068">
        <f>IFERROR(VLOOKUP(A1068,[3]Sheet1!$A:$G,4,FALSE),0)</f>
        <v>0</v>
      </c>
      <c r="Q1068">
        <f>IFERROR(VLOOKUP(A1068,[3]Sheet1!$A:$G,5,FALSE),0)</f>
        <v>0</v>
      </c>
      <c r="R1068">
        <f>IFERROR(VLOOKUP(A1068,[3]Sheet1!$A:$G,6,FALSE),0)</f>
        <v>0</v>
      </c>
      <c r="S1068">
        <f>IFERROR(VLOOKUP(A1068,[3]Sheet1!$A:$G,7,FALSE),0)</f>
        <v>0</v>
      </c>
      <c r="T1068" t="str">
        <f t="shared" si="97"/>
        <v>Sim</v>
      </c>
      <c r="U1068" t="str">
        <f t="shared" si="98"/>
        <v>Sim</v>
      </c>
      <c r="V1068" t="str">
        <f t="shared" si="99"/>
        <v>Sim</v>
      </c>
      <c r="W1068" t="str">
        <f t="shared" si="100"/>
        <v>Sim</v>
      </c>
      <c r="X1068" t="str">
        <f t="shared" si="101"/>
        <v>Não</v>
      </c>
      <c r="Y1068" t="str">
        <f t="shared" si="102"/>
        <v>Sim</v>
      </c>
    </row>
    <row r="1069" spans="1:25" x14ac:dyDescent="0.25">
      <c r="A1069" s="5">
        <v>260010</v>
      </c>
      <c r="B1069">
        <f>IFERROR(VLOOKUP(A1069,[1]Monitoramento_Base_somente_disp!$A:$J,5,FALSE),0)</f>
        <v>298534</v>
      </c>
      <c r="C1069">
        <f>IFERROR(VLOOKUP(A1069,[1]Monitoramento_Base_somente_disp!$A:$J,6,FALSE),0)</f>
        <v>62123294</v>
      </c>
      <c r="D1069">
        <f>IFERROR(VLOOKUP(A1069,[1]Monitoramento_Base_somente_disp!$A:$J,7,FALSE),0)</f>
        <v>336737</v>
      </c>
      <c r="E1069">
        <f>IFERROR(VLOOKUP(A1069,[1]Monitoramento_Base_somente_disp!$A:$J,8,FALSE),0)</f>
        <v>77321224</v>
      </c>
      <c r="F1069">
        <f>IFERROR(VLOOKUP(A1069,[1]Monitoramento_Base_somente_disp!$A:$J,9,FALSE),0)</f>
        <v>11562</v>
      </c>
      <c r="G1069">
        <f>IFERROR(VLOOKUP(A1069,[1]Monitoramento_Base_somente_disp!$A:$J,10,FALSE),0)</f>
        <v>12925599</v>
      </c>
      <c r="H1069">
        <f>IFERROR(VLOOKUP(A1069,[2]Sheet1!$A:$I,4,FALSE),0)</f>
        <v>0</v>
      </c>
      <c r="I1069">
        <f>IFERROR(VLOOKUP(A1069,[2]Sheet1!$A:$I,5,FALSE),0)</f>
        <v>0</v>
      </c>
      <c r="J1069">
        <f>IFERROR(VLOOKUP(A1069,[2]Sheet1!$A:$I,6,FALSE),0)</f>
        <v>0</v>
      </c>
      <c r="K1069">
        <f>IFERROR(VLOOKUP(A1069,[2]Sheet1!$A:$I,7,FALSE),0)</f>
        <v>0</v>
      </c>
      <c r="L1069">
        <f>IFERROR(VLOOKUP(A1069,[2]Sheet1!$A:$I,8,FALSE),0)</f>
        <v>0</v>
      </c>
      <c r="M1069">
        <f>IFERROR(VLOOKUP(A1069,[2]Sheet1!$A:$I,9,FALSE),0)</f>
        <v>0</v>
      </c>
      <c r="N1069">
        <f>IFERROR(VLOOKUP(A1069,[3]Sheet1!$A:$G,2,FALSE),0)</f>
        <v>0</v>
      </c>
      <c r="O1069">
        <f>IFERROR(VLOOKUP(A1069,[3]Sheet1!$A:$G,3,FALSE),0)</f>
        <v>0</v>
      </c>
      <c r="P1069">
        <f>IFERROR(VLOOKUP(A1069,[3]Sheet1!$A:$G,4,FALSE),0)</f>
        <v>0</v>
      </c>
      <c r="Q1069">
        <f>IFERROR(VLOOKUP(A1069,[3]Sheet1!$A:$G,5,FALSE),0)</f>
        <v>0</v>
      </c>
      <c r="R1069">
        <f>IFERROR(VLOOKUP(A1069,[3]Sheet1!$A:$G,6,FALSE),0)</f>
        <v>0</v>
      </c>
      <c r="S1069">
        <f>IFERROR(VLOOKUP(A1069,[3]Sheet1!$A:$G,7,FALSE),0)</f>
        <v>0</v>
      </c>
      <c r="T1069" t="str">
        <f t="shared" si="97"/>
        <v>Sim</v>
      </c>
      <c r="U1069" t="str">
        <f t="shared" si="98"/>
        <v>Sim</v>
      </c>
      <c r="V1069" t="str">
        <f t="shared" si="99"/>
        <v>Sim</v>
      </c>
      <c r="W1069" t="str">
        <f t="shared" si="100"/>
        <v>Sim</v>
      </c>
      <c r="X1069" t="str">
        <f t="shared" si="101"/>
        <v>Sim</v>
      </c>
      <c r="Y1069" t="str">
        <f t="shared" si="102"/>
        <v>Sim</v>
      </c>
    </row>
    <row r="1070" spans="1:25" x14ac:dyDescent="0.25">
      <c r="A1070" s="5">
        <v>260020</v>
      </c>
      <c r="B1070">
        <f>IFERROR(VLOOKUP(A1070,[1]Monitoramento_Base_somente_disp!$A:$J,5,FALSE),0)</f>
        <v>0</v>
      </c>
      <c r="C1070">
        <f>IFERROR(VLOOKUP(A1070,[1]Monitoramento_Base_somente_disp!$A:$J,6,FALSE),0)</f>
        <v>197370</v>
      </c>
      <c r="D1070">
        <f>IFERROR(VLOOKUP(A1070,[1]Monitoramento_Base_somente_disp!$A:$J,7,FALSE),0)</f>
        <v>0</v>
      </c>
      <c r="E1070">
        <f>IFERROR(VLOOKUP(A1070,[1]Monitoramento_Base_somente_disp!$A:$J,8,FALSE),0)</f>
        <v>203949</v>
      </c>
      <c r="F1070">
        <f>IFERROR(VLOOKUP(A1070,[1]Monitoramento_Base_somente_disp!$A:$J,9,FALSE),0)</f>
        <v>0</v>
      </c>
      <c r="G1070">
        <f>IFERROR(VLOOKUP(A1070,[1]Monitoramento_Base_somente_disp!$A:$J,10,FALSE),0)</f>
        <v>32895</v>
      </c>
      <c r="H1070">
        <f>IFERROR(VLOOKUP(A1070,[2]Sheet1!$A:$I,4,FALSE),0)</f>
        <v>0</v>
      </c>
      <c r="I1070">
        <f>IFERROR(VLOOKUP(A1070,[2]Sheet1!$A:$I,5,FALSE),0)</f>
        <v>0</v>
      </c>
      <c r="J1070">
        <f>IFERROR(VLOOKUP(A1070,[2]Sheet1!$A:$I,6,FALSE),0)</f>
        <v>0</v>
      </c>
      <c r="K1070">
        <f>IFERROR(VLOOKUP(A1070,[2]Sheet1!$A:$I,7,FALSE),0)</f>
        <v>0</v>
      </c>
      <c r="L1070">
        <f>IFERROR(VLOOKUP(A1070,[2]Sheet1!$A:$I,8,FALSE),0)</f>
        <v>0</v>
      </c>
      <c r="M1070">
        <f>IFERROR(VLOOKUP(A1070,[2]Sheet1!$A:$I,9,FALSE),0)</f>
        <v>0</v>
      </c>
      <c r="N1070">
        <f>IFERROR(VLOOKUP(A1070,[3]Sheet1!$A:$G,2,FALSE),0)</f>
        <v>0</v>
      </c>
      <c r="O1070">
        <f>IFERROR(VLOOKUP(A1070,[3]Sheet1!$A:$G,3,FALSE),0)</f>
        <v>0</v>
      </c>
      <c r="P1070">
        <f>IFERROR(VLOOKUP(A1070,[3]Sheet1!$A:$G,4,FALSE),0)</f>
        <v>0</v>
      </c>
      <c r="Q1070">
        <f>IFERROR(VLOOKUP(A1070,[3]Sheet1!$A:$G,5,FALSE),0)</f>
        <v>0</v>
      </c>
      <c r="R1070">
        <f>IFERROR(VLOOKUP(A1070,[3]Sheet1!$A:$G,6,FALSE),0)</f>
        <v>0</v>
      </c>
      <c r="S1070">
        <f>IFERROR(VLOOKUP(A1070,[3]Sheet1!$A:$G,7,FALSE),0)</f>
        <v>0</v>
      </c>
      <c r="T1070" t="str">
        <f t="shared" si="97"/>
        <v>Não</v>
      </c>
      <c r="U1070" t="str">
        <f t="shared" si="98"/>
        <v>Sim</v>
      </c>
      <c r="V1070" t="str">
        <f t="shared" si="99"/>
        <v>Não</v>
      </c>
      <c r="W1070" t="str">
        <f t="shared" si="100"/>
        <v>Sim</v>
      </c>
      <c r="X1070" t="str">
        <f t="shared" si="101"/>
        <v>Não</v>
      </c>
      <c r="Y1070" t="str">
        <f t="shared" si="102"/>
        <v>Sim</v>
      </c>
    </row>
    <row r="1071" spans="1:25" x14ac:dyDescent="0.25">
      <c r="A1071" s="5">
        <v>260030</v>
      </c>
      <c r="B1071">
        <f>IFERROR(VLOOKUP(A1071,[1]Monitoramento_Base_somente_disp!$A:$J,5,FALSE),0)</f>
        <v>17405</v>
      </c>
      <c r="C1071">
        <f>IFERROR(VLOOKUP(A1071,[1]Monitoramento_Base_somente_disp!$A:$J,6,FALSE),0)</f>
        <v>324822208</v>
      </c>
      <c r="D1071">
        <f>IFERROR(VLOOKUP(A1071,[1]Monitoramento_Base_somente_disp!$A:$J,7,FALSE),0)</f>
        <v>21609</v>
      </c>
      <c r="E1071">
        <f>IFERROR(VLOOKUP(A1071,[1]Monitoramento_Base_somente_disp!$A:$J,8,FALSE),0)</f>
        <v>332712360</v>
      </c>
      <c r="F1071">
        <f>IFERROR(VLOOKUP(A1071,[1]Monitoramento_Base_somente_disp!$A:$J,9,FALSE),0)</f>
        <v>0</v>
      </c>
      <c r="G1071">
        <f>IFERROR(VLOOKUP(A1071,[1]Monitoramento_Base_somente_disp!$A:$J,10,FALSE),0)</f>
        <v>53647365</v>
      </c>
      <c r="H1071">
        <f>IFERROR(VLOOKUP(A1071,[2]Sheet1!$A:$I,4,FALSE),0)</f>
        <v>0</v>
      </c>
      <c r="I1071">
        <f>IFERROR(VLOOKUP(A1071,[2]Sheet1!$A:$I,5,FALSE),0)</f>
        <v>0</v>
      </c>
      <c r="J1071">
        <f>IFERROR(VLOOKUP(A1071,[2]Sheet1!$A:$I,6,FALSE),0)</f>
        <v>0</v>
      </c>
      <c r="K1071">
        <f>IFERROR(VLOOKUP(A1071,[2]Sheet1!$A:$I,7,FALSE),0)</f>
        <v>0</v>
      </c>
      <c r="L1071">
        <f>IFERROR(VLOOKUP(A1071,[2]Sheet1!$A:$I,8,FALSE),0)</f>
        <v>0</v>
      </c>
      <c r="M1071">
        <f>IFERROR(VLOOKUP(A1071,[2]Sheet1!$A:$I,9,FALSE),0)</f>
        <v>0</v>
      </c>
      <c r="N1071">
        <f>IFERROR(VLOOKUP(A1071,[3]Sheet1!$A:$G,2,FALSE),0)</f>
        <v>0</v>
      </c>
      <c r="O1071">
        <f>IFERROR(VLOOKUP(A1071,[3]Sheet1!$A:$G,3,FALSE),0)</f>
        <v>0</v>
      </c>
      <c r="P1071">
        <f>IFERROR(VLOOKUP(A1071,[3]Sheet1!$A:$G,4,FALSE),0)</f>
        <v>0</v>
      </c>
      <c r="Q1071">
        <f>IFERROR(VLOOKUP(A1071,[3]Sheet1!$A:$G,5,FALSE),0)</f>
        <v>0</v>
      </c>
      <c r="R1071">
        <f>IFERROR(VLOOKUP(A1071,[3]Sheet1!$A:$G,6,FALSE),0)</f>
        <v>0</v>
      </c>
      <c r="S1071">
        <f>IFERROR(VLOOKUP(A1071,[3]Sheet1!$A:$G,7,FALSE),0)</f>
        <v>0</v>
      </c>
      <c r="T1071" t="str">
        <f t="shared" si="97"/>
        <v>Sim</v>
      </c>
      <c r="U1071" t="str">
        <f t="shared" si="98"/>
        <v>Sim</v>
      </c>
      <c r="V1071" t="str">
        <f t="shared" si="99"/>
        <v>Sim</v>
      </c>
      <c r="W1071" t="str">
        <f t="shared" si="100"/>
        <v>Sim</v>
      </c>
      <c r="X1071" t="str">
        <f t="shared" si="101"/>
        <v>Não</v>
      </c>
      <c r="Y1071" t="str">
        <f t="shared" si="102"/>
        <v>Sim</v>
      </c>
    </row>
    <row r="1072" spans="1:25" x14ac:dyDescent="0.25">
      <c r="A1072" s="5">
        <v>260040</v>
      </c>
      <c r="B1072">
        <f>IFERROR(VLOOKUP(A1072,[1]Monitoramento_Base_somente_disp!$A:$J,5,FALSE),0)</f>
        <v>0</v>
      </c>
      <c r="C1072">
        <f>IFERROR(VLOOKUP(A1072,[1]Monitoramento_Base_somente_disp!$A:$J,6,FALSE),0)</f>
        <v>98400</v>
      </c>
      <c r="D1072">
        <f>IFERROR(VLOOKUP(A1072,[1]Monitoramento_Base_somente_disp!$A:$J,7,FALSE),0)</f>
        <v>0</v>
      </c>
      <c r="E1072">
        <f>IFERROR(VLOOKUP(A1072,[1]Monitoramento_Base_somente_disp!$A:$J,8,FALSE),0)</f>
        <v>101680</v>
      </c>
      <c r="F1072">
        <f>IFERROR(VLOOKUP(A1072,[1]Monitoramento_Base_somente_disp!$A:$J,9,FALSE),0)</f>
        <v>0</v>
      </c>
      <c r="G1072">
        <f>IFERROR(VLOOKUP(A1072,[1]Monitoramento_Base_somente_disp!$A:$J,10,FALSE),0)</f>
        <v>16400</v>
      </c>
      <c r="H1072">
        <f>IFERROR(VLOOKUP(A1072,[2]Sheet1!$A:$I,4,FALSE),0)</f>
        <v>0</v>
      </c>
      <c r="I1072">
        <f>IFERROR(VLOOKUP(A1072,[2]Sheet1!$A:$I,5,FALSE),0)</f>
        <v>0</v>
      </c>
      <c r="J1072">
        <f>IFERROR(VLOOKUP(A1072,[2]Sheet1!$A:$I,6,FALSE),0)</f>
        <v>0</v>
      </c>
      <c r="K1072">
        <f>IFERROR(VLOOKUP(A1072,[2]Sheet1!$A:$I,7,FALSE),0)</f>
        <v>0</v>
      </c>
      <c r="L1072">
        <f>IFERROR(VLOOKUP(A1072,[2]Sheet1!$A:$I,8,FALSE),0)</f>
        <v>0</v>
      </c>
      <c r="M1072">
        <f>IFERROR(VLOOKUP(A1072,[2]Sheet1!$A:$I,9,FALSE),0)</f>
        <v>0</v>
      </c>
      <c r="N1072">
        <f>IFERROR(VLOOKUP(A1072,[3]Sheet1!$A:$G,2,FALSE),0)</f>
        <v>0</v>
      </c>
      <c r="O1072">
        <f>IFERROR(VLOOKUP(A1072,[3]Sheet1!$A:$G,3,FALSE),0)</f>
        <v>0</v>
      </c>
      <c r="P1072">
        <f>IFERROR(VLOOKUP(A1072,[3]Sheet1!$A:$G,4,FALSE),0)</f>
        <v>0</v>
      </c>
      <c r="Q1072">
        <f>IFERROR(VLOOKUP(A1072,[3]Sheet1!$A:$G,5,FALSE),0)</f>
        <v>0</v>
      </c>
      <c r="R1072">
        <f>IFERROR(VLOOKUP(A1072,[3]Sheet1!$A:$G,6,FALSE),0)</f>
        <v>0</v>
      </c>
      <c r="S1072">
        <f>IFERROR(VLOOKUP(A1072,[3]Sheet1!$A:$G,7,FALSE),0)</f>
        <v>0</v>
      </c>
      <c r="T1072" t="str">
        <f t="shared" si="97"/>
        <v>Não</v>
      </c>
      <c r="U1072" t="str">
        <f t="shared" si="98"/>
        <v>Sim</v>
      </c>
      <c r="V1072" t="str">
        <f t="shared" si="99"/>
        <v>Não</v>
      </c>
      <c r="W1072" t="str">
        <f t="shared" si="100"/>
        <v>Sim</v>
      </c>
      <c r="X1072" t="str">
        <f t="shared" si="101"/>
        <v>Não</v>
      </c>
      <c r="Y1072" t="str">
        <f t="shared" si="102"/>
        <v>Sim</v>
      </c>
    </row>
    <row r="1073" spans="1:25" x14ac:dyDescent="0.25">
      <c r="A1073" s="5">
        <v>260050</v>
      </c>
      <c r="B1073">
        <f>IFERROR(VLOOKUP(A1073,[1]Monitoramento_Base_somente_disp!$A:$J,5,FALSE),0)</f>
        <v>100029</v>
      </c>
      <c r="C1073">
        <f>IFERROR(VLOOKUP(A1073,[1]Monitoramento_Base_somente_disp!$A:$J,6,FALSE),0)</f>
        <v>65290652</v>
      </c>
      <c r="D1073">
        <f>IFERROR(VLOOKUP(A1073,[1]Monitoramento_Base_somente_disp!$A:$J,7,FALSE),0)</f>
        <v>58602</v>
      </c>
      <c r="E1073">
        <f>IFERROR(VLOOKUP(A1073,[1]Monitoramento_Base_somente_disp!$A:$J,8,FALSE),0)</f>
        <v>46765365</v>
      </c>
      <c r="F1073">
        <f>IFERROR(VLOOKUP(A1073,[1]Monitoramento_Base_somente_disp!$A:$J,9,FALSE),0)</f>
        <v>0</v>
      </c>
      <c r="G1073">
        <f>IFERROR(VLOOKUP(A1073,[1]Monitoramento_Base_somente_disp!$A:$J,10,FALSE),0)</f>
        <v>6281620</v>
      </c>
      <c r="H1073">
        <f>IFERROR(VLOOKUP(A1073,[2]Sheet1!$A:$I,4,FALSE),0)</f>
        <v>0</v>
      </c>
      <c r="I1073">
        <f>IFERROR(VLOOKUP(A1073,[2]Sheet1!$A:$I,5,FALSE),0)</f>
        <v>0</v>
      </c>
      <c r="J1073">
        <f>IFERROR(VLOOKUP(A1073,[2]Sheet1!$A:$I,6,FALSE),0)</f>
        <v>0</v>
      </c>
      <c r="K1073">
        <f>IFERROR(VLOOKUP(A1073,[2]Sheet1!$A:$I,7,FALSE),0)</f>
        <v>0</v>
      </c>
      <c r="L1073">
        <f>IFERROR(VLOOKUP(A1073,[2]Sheet1!$A:$I,8,FALSE),0)</f>
        <v>0</v>
      </c>
      <c r="M1073">
        <f>IFERROR(VLOOKUP(A1073,[2]Sheet1!$A:$I,9,FALSE),0)</f>
        <v>0</v>
      </c>
      <c r="N1073">
        <f>IFERROR(VLOOKUP(A1073,[3]Sheet1!$A:$G,2,FALSE),0)</f>
        <v>0</v>
      </c>
      <c r="O1073">
        <f>IFERROR(VLOOKUP(A1073,[3]Sheet1!$A:$G,3,FALSE),0)</f>
        <v>0</v>
      </c>
      <c r="P1073">
        <f>IFERROR(VLOOKUP(A1073,[3]Sheet1!$A:$G,4,FALSE),0)</f>
        <v>0</v>
      </c>
      <c r="Q1073">
        <f>IFERROR(VLOOKUP(A1073,[3]Sheet1!$A:$G,5,FALSE),0)</f>
        <v>0</v>
      </c>
      <c r="R1073">
        <f>IFERROR(VLOOKUP(A1073,[3]Sheet1!$A:$G,6,FALSE),0)</f>
        <v>0</v>
      </c>
      <c r="S1073">
        <f>IFERROR(VLOOKUP(A1073,[3]Sheet1!$A:$G,7,FALSE),0)</f>
        <v>0</v>
      </c>
      <c r="T1073" t="str">
        <f t="shared" si="97"/>
        <v>Sim</v>
      </c>
      <c r="U1073" t="str">
        <f t="shared" si="98"/>
        <v>Sim</v>
      </c>
      <c r="V1073" t="str">
        <f t="shared" si="99"/>
        <v>Sim</v>
      </c>
      <c r="W1073" t="str">
        <f t="shared" si="100"/>
        <v>Sim</v>
      </c>
      <c r="X1073" t="str">
        <f t="shared" si="101"/>
        <v>Não</v>
      </c>
      <c r="Y1073" t="str">
        <f t="shared" si="102"/>
        <v>Sim</v>
      </c>
    </row>
    <row r="1074" spans="1:25" x14ac:dyDescent="0.25">
      <c r="A1074" s="5">
        <v>260060</v>
      </c>
      <c r="B1074">
        <f>IFERROR(VLOOKUP(A1074,[1]Monitoramento_Base_somente_disp!$A:$J,5,FALSE),0)</f>
        <v>12154</v>
      </c>
      <c r="C1074">
        <f>IFERROR(VLOOKUP(A1074,[1]Monitoramento_Base_somente_disp!$A:$J,6,FALSE),0)</f>
        <v>25779052</v>
      </c>
      <c r="D1074">
        <f>IFERROR(VLOOKUP(A1074,[1]Monitoramento_Base_somente_disp!$A:$J,7,FALSE),0)</f>
        <v>14009</v>
      </c>
      <c r="E1074">
        <f>IFERROR(VLOOKUP(A1074,[1]Monitoramento_Base_somente_disp!$A:$J,8,FALSE),0)</f>
        <v>16771436</v>
      </c>
      <c r="F1074">
        <f>IFERROR(VLOOKUP(A1074,[1]Monitoramento_Base_somente_disp!$A:$J,9,FALSE),0)</f>
        <v>0</v>
      </c>
      <c r="G1074">
        <f>IFERROR(VLOOKUP(A1074,[1]Monitoramento_Base_somente_disp!$A:$J,10,FALSE),0)</f>
        <v>732</v>
      </c>
      <c r="H1074">
        <f>IFERROR(VLOOKUP(A1074,[2]Sheet1!$A:$I,4,FALSE),0)</f>
        <v>0</v>
      </c>
      <c r="I1074">
        <f>IFERROR(VLOOKUP(A1074,[2]Sheet1!$A:$I,5,FALSE),0)</f>
        <v>0</v>
      </c>
      <c r="J1074">
        <f>IFERROR(VLOOKUP(A1074,[2]Sheet1!$A:$I,6,FALSE),0)</f>
        <v>0</v>
      </c>
      <c r="K1074">
        <f>IFERROR(VLOOKUP(A1074,[2]Sheet1!$A:$I,7,FALSE),0)</f>
        <v>0</v>
      </c>
      <c r="L1074">
        <f>IFERROR(VLOOKUP(A1074,[2]Sheet1!$A:$I,8,FALSE),0)</f>
        <v>0</v>
      </c>
      <c r="M1074">
        <f>IFERROR(VLOOKUP(A1074,[2]Sheet1!$A:$I,9,FALSE),0)</f>
        <v>0</v>
      </c>
      <c r="N1074">
        <f>IFERROR(VLOOKUP(A1074,[3]Sheet1!$A:$G,2,FALSE),0)</f>
        <v>0</v>
      </c>
      <c r="O1074">
        <f>IFERROR(VLOOKUP(A1074,[3]Sheet1!$A:$G,3,FALSE),0)</f>
        <v>0</v>
      </c>
      <c r="P1074">
        <f>IFERROR(VLOOKUP(A1074,[3]Sheet1!$A:$G,4,FALSE),0)</f>
        <v>0</v>
      </c>
      <c r="Q1074">
        <f>IFERROR(VLOOKUP(A1074,[3]Sheet1!$A:$G,5,FALSE),0)</f>
        <v>0</v>
      </c>
      <c r="R1074">
        <f>IFERROR(VLOOKUP(A1074,[3]Sheet1!$A:$G,6,FALSE),0)</f>
        <v>0</v>
      </c>
      <c r="S1074">
        <f>IFERROR(VLOOKUP(A1074,[3]Sheet1!$A:$G,7,FALSE),0)</f>
        <v>0</v>
      </c>
      <c r="T1074" t="str">
        <f t="shared" si="97"/>
        <v>Sim</v>
      </c>
      <c r="U1074" t="str">
        <f t="shared" si="98"/>
        <v>Sim</v>
      </c>
      <c r="V1074" t="str">
        <f t="shared" si="99"/>
        <v>Sim</v>
      </c>
      <c r="W1074" t="str">
        <f t="shared" si="100"/>
        <v>Sim</v>
      </c>
      <c r="X1074" t="str">
        <f t="shared" si="101"/>
        <v>Não</v>
      </c>
      <c r="Y1074" t="str">
        <f t="shared" si="102"/>
        <v>Sim</v>
      </c>
    </row>
    <row r="1075" spans="1:25" x14ac:dyDescent="0.25">
      <c r="A1075" s="5">
        <v>260080</v>
      </c>
      <c r="B1075">
        <f>IFERROR(VLOOKUP(A1075,[1]Monitoramento_Base_somente_disp!$A:$J,5,FALSE),0)</f>
        <v>276</v>
      </c>
      <c r="C1075">
        <f>IFERROR(VLOOKUP(A1075,[1]Monitoramento_Base_somente_disp!$A:$J,6,FALSE),0)</f>
        <v>13109750</v>
      </c>
      <c r="D1075">
        <f>IFERROR(VLOOKUP(A1075,[1]Monitoramento_Base_somente_disp!$A:$J,7,FALSE),0)</f>
        <v>460</v>
      </c>
      <c r="E1075">
        <f>IFERROR(VLOOKUP(A1075,[1]Monitoramento_Base_somente_disp!$A:$J,8,FALSE),0)</f>
        <v>13563934</v>
      </c>
      <c r="F1075">
        <f>IFERROR(VLOOKUP(A1075,[1]Monitoramento_Base_somente_disp!$A:$J,9,FALSE),0)</f>
        <v>0</v>
      </c>
      <c r="G1075">
        <f>IFERROR(VLOOKUP(A1075,[1]Monitoramento_Base_somente_disp!$A:$J,10,FALSE),0)</f>
        <v>2172247</v>
      </c>
      <c r="H1075">
        <f>IFERROR(VLOOKUP(A1075,[2]Sheet1!$A:$I,4,FALSE),0)</f>
        <v>0</v>
      </c>
      <c r="I1075">
        <f>IFERROR(VLOOKUP(A1075,[2]Sheet1!$A:$I,5,FALSE),0)</f>
        <v>0</v>
      </c>
      <c r="J1075">
        <f>IFERROR(VLOOKUP(A1075,[2]Sheet1!$A:$I,6,FALSE),0)</f>
        <v>0</v>
      </c>
      <c r="K1075">
        <f>IFERROR(VLOOKUP(A1075,[2]Sheet1!$A:$I,7,FALSE),0)</f>
        <v>0</v>
      </c>
      <c r="L1075">
        <f>IFERROR(VLOOKUP(A1075,[2]Sheet1!$A:$I,8,FALSE),0)</f>
        <v>0</v>
      </c>
      <c r="M1075">
        <f>IFERROR(VLOOKUP(A1075,[2]Sheet1!$A:$I,9,FALSE),0)</f>
        <v>0</v>
      </c>
      <c r="N1075">
        <f>IFERROR(VLOOKUP(A1075,[3]Sheet1!$A:$G,2,FALSE),0)</f>
        <v>0</v>
      </c>
      <c r="O1075">
        <f>IFERROR(VLOOKUP(A1075,[3]Sheet1!$A:$G,3,FALSE),0)</f>
        <v>0</v>
      </c>
      <c r="P1075">
        <f>IFERROR(VLOOKUP(A1075,[3]Sheet1!$A:$G,4,FALSE),0)</f>
        <v>0</v>
      </c>
      <c r="Q1075">
        <f>IFERROR(VLOOKUP(A1075,[3]Sheet1!$A:$G,5,FALSE),0)</f>
        <v>0</v>
      </c>
      <c r="R1075">
        <f>IFERROR(VLOOKUP(A1075,[3]Sheet1!$A:$G,6,FALSE),0)</f>
        <v>0</v>
      </c>
      <c r="S1075">
        <f>IFERROR(VLOOKUP(A1075,[3]Sheet1!$A:$G,7,FALSE),0)</f>
        <v>0</v>
      </c>
      <c r="T1075" t="str">
        <f t="shared" si="97"/>
        <v>Sim</v>
      </c>
      <c r="U1075" t="str">
        <f t="shared" si="98"/>
        <v>Sim</v>
      </c>
      <c r="V1075" t="str">
        <f t="shared" si="99"/>
        <v>Sim</v>
      </c>
      <c r="W1075" t="str">
        <f t="shared" si="100"/>
        <v>Sim</v>
      </c>
      <c r="X1075" t="str">
        <f t="shared" si="101"/>
        <v>Não</v>
      </c>
      <c r="Y1075" t="str">
        <f t="shared" si="102"/>
        <v>Sim</v>
      </c>
    </row>
    <row r="1076" spans="1:25" x14ac:dyDescent="0.25">
      <c r="A1076" s="5">
        <v>260090</v>
      </c>
      <c r="B1076">
        <f>IFERROR(VLOOKUP(A1076,[1]Monitoramento_Base_somente_disp!$A:$J,5,FALSE),0)</f>
        <v>0</v>
      </c>
      <c r="C1076">
        <f>IFERROR(VLOOKUP(A1076,[1]Monitoramento_Base_somente_disp!$A:$J,6,FALSE),0)</f>
        <v>3701110</v>
      </c>
      <c r="D1076">
        <f>IFERROR(VLOOKUP(A1076,[1]Monitoramento_Base_somente_disp!$A:$J,7,FALSE),0)</f>
        <v>0</v>
      </c>
      <c r="E1076">
        <f>IFERROR(VLOOKUP(A1076,[1]Monitoramento_Base_somente_disp!$A:$J,8,FALSE),0)</f>
        <v>3825927</v>
      </c>
      <c r="F1076">
        <f>IFERROR(VLOOKUP(A1076,[1]Monitoramento_Base_somente_disp!$A:$J,9,FALSE),0)</f>
        <v>0</v>
      </c>
      <c r="G1076">
        <f>IFERROR(VLOOKUP(A1076,[1]Monitoramento_Base_somente_disp!$A:$J,10,FALSE),0)</f>
        <v>617085</v>
      </c>
      <c r="H1076">
        <f>IFERROR(VLOOKUP(A1076,[2]Sheet1!$A:$I,4,FALSE),0)</f>
        <v>0</v>
      </c>
      <c r="I1076">
        <f>IFERROR(VLOOKUP(A1076,[2]Sheet1!$A:$I,5,FALSE),0)</f>
        <v>0</v>
      </c>
      <c r="J1076">
        <f>IFERROR(VLOOKUP(A1076,[2]Sheet1!$A:$I,6,FALSE),0)</f>
        <v>0</v>
      </c>
      <c r="K1076">
        <f>IFERROR(VLOOKUP(A1076,[2]Sheet1!$A:$I,7,FALSE),0)</f>
        <v>0</v>
      </c>
      <c r="L1076">
        <f>IFERROR(VLOOKUP(A1076,[2]Sheet1!$A:$I,8,FALSE),0)</f>
        <v>0</v>
      </c>
      <c r="M1076">
        <f>IFERROR(VLOOKUP(A1076,[2]Sheet1!$A:$I,9,FALSE),0)</f>
        <v>0</v>
      </c>
      <c r="N1076">
        <f>IFERROR(VLOOKUP(A1076,[3]Sheet1!$A:$G,2,FALSE),0)</f>
        <v>0</v>
      </c>
      <c r="O1076">
        <f>IFERROR(VLOOKUP(A1076,[3]Sheet1!$A:$G,3,FALSE),0)</f>
        <v>0</v>
      </c>
      <c r="P1076">
        <f>IFERROR(VLOOKUP(A1076,[3]Sheet1!$A:$G,4,FALSE),0)</f>
        <v>0</v>
      </c>
      <c r="Q1076">
        <f>IFERROR(VLOOKUP(A1076,[3]Sheet1!$A:$G,5,FALSE),0)</f>
        <v>0</v>
      </c>
      <c r="R1076">
        <f>IFERROR(VLOOKUP(A1076,[3]Sheet1!$A:$G,6,FALSE),0)</f>
        <v>0</v>
      </c>
      <c r="S1076">
        <f>IFERROR(VLOOKUP(A1076,[3]Sheet1!$A:$G,7,FALSE),0)</f>
        <v>0</v>
      </c>
      <c r="T1076" t="str">
        <f t="shared" si="97"/>
        <v>Não</v>
      </c>
      <c r="U1076" t="str">
        <f t="shared" si="98"/>
        <v>Sim</v>
      </c>
      <c r="V1076" t="str">
        <f t="shared" si="99"/>
        <v>Não</v>
      </c>
      <c r="W1076" t="str">
        <f t="shared" si="100"/>
        <v>Sim</v>
      </c>
      <c r="X1076" t="str">
        <f t="shared" si="101"/>
        <v>Não</v>
      </c>
      <c r="Y1076" t="str">
        <f t="shared" si="102"/>
        <v>Sim</v>
      </c>
    </row>
    <row r="1077" spans="1:25" x14ac:dyDescent="0.25">
      <c r="A1077" s="5">
        <v>260100</v>
      </c>
      <c r="B1077">
        <f>IFERROR(VLOOKUP(A1077,[1]Monitoramento_Base_somente_disp!$A:$J,5,FALSE),0)</f>
        <v>872</v>
      </c>
      <c r="C1077">
        <f>IFERROR(VLOOKUP(A1077,[1]Monitoramento_Base_somente_disp!$A:$J,6,FALSE),0)</f>
        <v>1418375</v>
      </c>
      <c r="D1077">
        <f>IFERROR(VLOOKUP(A1077,[1]Monitoramento_Base_somente_disp!$A:$J,7,FALSE),0)</f>
        <v>1887</v>
      </c>
      <c r="E1077">
        <f>IFERROR(VLOOKUP(A1077,[1]Monitoramento_Base_somente_disp!$A:$J,8,FALSE),0)</f>
        <v>1629167</v>
      </c>
      <c r="F1077">
        <f>IFERROR(VLOOKUP(A1077,[1]Monitoramento_Base_somente_disp!$A:$J,9,FALSE),0)</f>
        <v>0</v>
      </c>
      <c r="G1077">
        <f>IFERROR(VLOOKUP(A1077,[1]Monitoramento_Base_somente_disp!$A:$J,10,FALSE),0)</f>
        <v>266475</v>
      </c>
      <c r="H1077">
        <f>IFERROR(VLOOKUP(A1077,[2]Sheet1!$A:$I,4,FALSE),0)</f>
        <v>0</v>
      </c>
      <c r="I1077">
        <f>IFERROR(VLOOKUP(A1077,[2]Sheet1!$A:$I,5,FALSE),0)</f>
        <v>0</v>
      </c>
      <c r="J1077">
        <f>IFERROR(VLOOKUP(A1077,[2]Sheet1!$A:$I,6,FALSE),0)</f>
        <v>0</v>
      </c>
      <c r="K1077">
        <f>IFERROR(VLOOKUP(A1077,[2]Sheet1!$A:$I,7,FALSE),0)</f>
        <v>0</v>
      </c>
      <c r="L1077">
        <f>IFERROR(VLOOKUP(A1077,[2]Sheet1!$A:$I,8,FALSE),0)</f>
        <v>0</v>
      </c>
      <c r="M1077">
        <f>IFERROR(VLOOKUP(A1077,[2]Sheet1!$A:$I,9,FALSE),0)</f>
        <v>0</v>
      </c>
      <c r="N1077">
        <f>IFERROR(VLOOKUP(A1077,[3]Sheet1!$A:$G,2,FALSE),0)</f>
        <v>0</v>
      </c>
      <c r="O1077">
        <f>IFERROR(VLOOKUP(A1077,[3]Sheet1!$A:$G,3,FALSE),0)</f>
        <v>0</v>
      </c>
      <c r="P1077">
        <f>IFERROR(VLOOKUP(A1077,[3]Sheet1!$A:$G,4,FALSE),0)</f>
        <v>0</v>
      </c>
      <c r="Q1077">
        <f>IFERROR(VLOOKUP(A1077,[3]Sheet1!$A:$G,5,FALSE),0)</f>
        <v>0</v>
      </c>
      <c r="R1077">
        <f>IFERROR(VLOOKUP(A1077,[3]Sheet1!$A:$G,6,FALSE),0)</f>
        <v>0</v>
      </c>
      <c r="S1077">
        <f>IFERROR(VLOOKUP(A1077,[3]Sheet1!$A:$G,7,FALSE),0)</f>
        <v>0</v>
      </c>
      <c r="T1077" t="str">
        <f t="shared" si="97"/>
        <v>Sim</v>
      </c>
      <c r="U1077" t="str">
        <f t="shared" si="98"/>
        <v>Sim</v>
      </c>
      <c r="V1077" t="str">
        <f t="shared" si="99"/>
        <v>Sim</v>
      </c>
      <c r="W1077" t="str">
        <f t="shared" si="100"/>
        <v>Sim</v>
      </c>
      <c r="X1077" t="str">
        <f t="shared" si="101"/>
        <v>Não</v>
      </c>
      <c r="Y1077" t="str">
        <f t="shared" si="102"/>
        <v>Sim</v>
      </c>
    </row>
    <row r="1078" spans="1:25" x14ac:dyDescent="0.25">
      <c r="A1078" s="5">
        <v>260105</v>
      </c>
      <c r="B1078">
        <f>IFERROR(VLOOKUP(A1078,[1]Monitoramento_Base_somente_disp!$A:$J,5,FALSE),0)</f>
        <v>0</v>
      </c>
      <c r="C1078">
        <f>IFERROR(VLOOKUP(A1078,[1]Monitoramento_Base_somente_disp!$A:$J,6,FALSE),0)</f>
        <v>11514202</v>
      </c>
      <c r="D1078">
        <f>IFERROR(VLOOKUP(A1078,[1]Monitoramento_Base_somente_disp!$A:$J,7,FALSE),0)</f>
        <v>0</v>
      </c>
      <c r="E1078">
        <f>IFERROR(VLOOKUP(A1078,[1]Monitoramento_Base_somente_disp!$A:$J,8,FALSE),0)</f>
        <v>10372817</v>
      </c>
      <c r="F1078">
        <f>IFERROR(VLOOKUP(A1078,[1]Monitoramento_Base_somente_disp!$A:$J,9,FALSE),0)</f>
        <v>0</v>
      </c>
      <c r="G1078">
        <f>IFERROR(VLOOKUP(A1078,[1]Monitoramento_Base_somente_disp!$A:$J,10,FALSE),0)</f>
        <v>1673035</v>
      </c>
      <c r="H1078">
        <f>IFERROR(VLOOKUP(A1078,[2]Sheet1!$A:$I,4,FALSE),0)</f>
        <v>0</v>
      </c>
      <c r="I1078">
        <f>IFERROR(VLOOKUP(A1078,[2]Sheet1!$A:$I,5,FALSE),0)</f>
        <v>0</v>
      </c>
      <c r="J1078">
        <f>IFERROR(VLOOKUP(A1078,[2]Sheet1!$A:$I,6,FALSE),0)</f>
        <v>0</v>
      </c>
      <c r="K1078">
        <f>IFERROR(VLOOKUP(A1078,[2]Sheet1!$A:$I,7,FALSE),0)</f>
        <v>0</v>
      </c>
      <c r="L1078">
        <f>IFERROR(VLOOKUP(A1078,[2]Sheet1!$A:$I,8,FALSE),0)</f>
        <v>0</v>
      </c>
      <c r="M1078">
        <f>IFERROR(VLOOKUP(A1078,[2]Sheet1!$A:$I,9,FALSE),0)</f>
        <v>0</v>
      </c>
      <c r="N1078">
        <f>IFERROR(VLOOKUP(A1078,[3]Sheet1!$A:$G,2,FALSE),0)</f>
        <v>0</v>
      </c>
      <c r="O1078">
        <f>IFERROR(VLOOKUP(A1078,[3]Sheet1!$A:$G,3,FALSE),0)</f>
        <v>0</v>
      </c>
      <c r="P1078">
        <f>IFERROR(VLOOKUP(A1078,[3]Sheet1!$A:$G,4,FALSE),0)</f>
        <v>0</v>
      </c>
      <c r="Q1078">
        <f>IFERROR(VLOOKUP(A1078,[3]Sheet1!$A:$G,5,FALSE),0)</f>
        <v>0</v>
      </c>
      <c r="R1078">
        <f>IFERROR(VLOOKUP(A1078,[3]Sheet1!$A:$G,6,FALSE),0)</f>
        <v>0</v>
      </c>
      <c r="S1078">
        <f>IFERROR(VLOOKUP(A1078,[3]Sheet1!$A:$G,7,FALSE),0)</f>
        <v>0</v>
      </c>
      <c r="T1078" t="str">
        <f t="shared" si="97"/>
        <v>Não</v>
      </c>
      <c r="U1078" t="str">
        <f t="shared" si="98"/>
        <v>Sim</v>
      </c>
      <c r="V1078" t="str">
        <f t="shared" si="99"/>
        <v>Não</v>
      </c>
      <c r="W1078" t="str">
        <f t="shared" si="100"/>
        <v>Sim</v>
      </c>
      <c r="X1078" t="str">
        <f t="shared" si="101"/>
        <v>Não</v>
      </c>
      <c r="Y1078" t="str">
        <f t="shared" si="102"/>
        <v>Sim</v>
      </c>
    </row>
    <row r="1079" spans="1:25" x14ac:dyDescent="0.25">
      <c r="A1079" s="5">
        <v>260110</v>
      </c>
      <c r="B1079">
        <f>IFERROR(VLOOKUP(A1079,[1]Monitoramento_Base_somente_disp!$A:$J,5,FALSE),0)</f>
        <v>349897</v>
      </c>
      <c r="C1079">
        <f>IFERROR(VLOOKUP(A1079,[1]Monitoramento_Base_somente_disp!$A:$J,6,FALSE),0)</f>
        <v>105841101</v>
      </c>
      <c r="D1079">
        <f>IFERROR(VLOOKUP(A1079,[1]Monitoramento_Base_somente_disp!$A:$J,7,FALSE),0)</f>
        <v>294714</v>
      </c>
      <c r="E1079">
        <f>IFERROR(VLOOKUP(A1079,[1]Monitoramento_Base_somente_disp!$A:$J,8,FALSE),0)</f>
        <v>98763259</v>
      </c>
      <c r="F1079">
        <f>IFERROR(VLOOKUP(A1079,[1]Monitoramento_Base_somente_disp!$A:$J,9,FALSE),0)</f>
        <v>924</v>
      </c>
      <c r="G1079">
        <f>IFERROR(VLOOKUP(A1079,[1]Monitoramento_Base_somente_disp!$A:$J,10,FALSE),0)</f>
        <v>15444677</v>
      </c>
      <c r="H1079">
        <f>IFERROR(VLOOKUP(A1079,[2]Sheet1!$A:$I,4,FALSE),0)</f>
        <v>0</v>
      </c>
      <c r="I1079">
        <f>IFERROR(VLOOKUP(A1079,[2]Sheet1!$A:$I,5,FALSE),0)</f>
        <v>0</v>
      </c>
      <c r="J1079">
        <f>IFERROR(VLOOKUP(A1079,[2]Sheet1!$A:$I,6,FALSE),0)</f>
        <v>0</v>
      </c>
      <c r="K1079">
        <f>IFERROR(VLOOKUP(A1079,[2]Sheet1!$A:$I,7,FALSE),0)</f>
        <v>0</v>
      </c>
      <c r="L1079">
        <f>IFERROR(VLOOKUP(A1079,[2]Sheet1!$A:$I,8,FALSE),0)</f>
        <v>0</v>
      </c>
      <c r="M1079">
        <f>IFERROR(VLOOKUP(A1079,[2]Sheet1!$A:$I,9,FALSE),0)</f>
        <v>0</v>
      </c>
      <c r="N1079">
        <f>IFERROR(VLOOKUP(A1079,[3]Sheet1!$A:$G,2,FALSE),0)</f>
        <v>0</v>
      </c>
      <c r="O1079">
        <f>IFERROR(VLOOKUP(A1079,[3]Sheet1!$A:$G,3,FALSE),0)</f>
        <v>0</v>
      </c>
      <c r="P1079">
        <f>IFERROR(VLOOKUP(A1079,[3]Sheet1!$A:$G,4,FALSE),0)</f>
        <v>0</v>
      </c>
      <c r="Q1079">
        <f>IFERROR(VLOOKUP(A1079,[3]Sheet1!$A:$G,5,FALSE),0)</f>
        <v>0</v>
      </c>
      <c r="R1079">
        <f>IFERROR(VLOOKUP(A1079,[3]Sheet1!$A:$G,6,FALSE),0)</f>
        <v>0</v>
      </c>
      <c r="S1079">
        <f>IFERROR(VLOOKUP(A1079,[3]Sheet1!$A:$G,7,FALSE),0)</f>
        <v>0</v>
      </c>
      <c r="T1079" t="str">
        <f t="shared" si="97"/>
        <v>Sim</v>
      </c>
      <c r="U1079" t="str">
        <f t="shared" si="98"/>
        <v>Sim</v>
      </c>
      <c r="V1079" t="str">
        <f t="shared" si="99"/>
        <v>Sim</v>
      </c>
      <c r="W1079" t="str">
        <f t="shared" si="100"/>
        <v>Sim</v>
      </c>
      <c r="X1079" t="str">
        <f t="shared" si="101"/>
        <v>Sim</v>
      </c>
      <c r="Y1079" t="str">
        <f t="shared" si="102"/>
        <v>Sim</v>
      </c>
    </row>
    <row r="1080" spans="1:25" x14ac:dyDescent="0.25">
      <c r="A1080" s="5">
        <v>260120</v>
      </c>
      <c r="B1080">
        <f>IFERROR(VLOOKUP(A1080,[1]Monitoramento_Base_somente_disp!$A:$J,5,FALSE),0)</f>
        <v>206961</v>
      </c>
      <c r="C1080">
        <f>IFERROR(VLOOKUP(A1080,[1]Monitoramento_Base_somente_disp!$A:$J,6,FALSE),0)</f>
        <v>39258370</v>
      </c>
      <c r="D1080">
        <f>IFERROR(VLOOKUP(A1080,[1]Monitoramento_Base_somente_disp!$A:$J,7,FALSE),0)</f>
        <v>164620</v>
      </c>
      <c r="E1080">
        <f>IFERROR(VLOOKUP(A1080,[1]Monitoramento_Base_somente_disp!$A:$J,8,FALSE),0)</f>
        <v>34543668</v>
      </c>
      <c r="F1080">
        <f>IFERROR(VLOOKUP(A1080,[1]Monitoramento_Base_somente_disp!$A:$J,9,FALSE),0)</f>
        <v>9789</v>
      </c>
      <c r="G1080">
        <f>IFERROR(VLOOKUP(A1080,[1]Monitoramento_Base_somente_disp!$A:$J,10,FALSE),0)</f>
        <v>5088685</v>
      </c>
      <c r="H1080">
        <f>IFERROR(VLOOKUP(A1080,[2]Sheet1!$A:$I,4,FALSE),0)</f>
        <v>0</v>
      </c>
      <c r="I1080">
        <f>IFERROR(VLOOKUP(A1080,[2]Sheet1!$A:$I,5,FALSE),0)</f>
        <v>0</v>
      </c>
      <c r="J1080">
        <f>IFERROR(VLOOKUP(A1080,[2]Sheet1!$A:$I,6,FALSE),0)</f>
        <v>0</v>
      </c>
      <c r="K1080">
        <f>IFERROR(VLOOKUP(A1080,[2]Sheet1!$A:$I,7,FALSE),0)</f>
        <v>0</v>
      </c>
      <c r="L1080">
        <f>IFERROR(VLOOKUP(A1080,[2]Sheet1!$A:$I,8,FALSE),0)</f>
        <v>0</v>
      </c>
      <c r="M1080">
        <f>IFERROR(VLOOKUP(A1080,[2]Sheet1!$A:$I,9,FALSE),0)</f>
        <v>0</v>
      </c>
      <c r="N1080">
        <f>IFERROR(VLOOKUP(A1080,[3]Sheet1!$A:$G,2,FALSE),0)</f>
        <v>0</v>
      </c>
      <c r="O1080">
        <f>IFERROR(VLOOKUP(A1080,[3]Sheet1!$A:$G,3,FALSE),0)</f>
        <v>0</v>
      </c>
      <c r="P1080">
        <f>IFERROR(VLOOKUP(A1080,[3]Sheet1!$A:$G,4,FALSE),0)</f>
        <v>0</v>
      </c>
      <c r="Q1080">
        <f>IFERROR(VLOOKUP(A1080,[3]Sheet1!$A:$G,5,FALSE),0)</f>
        <v>0</v>
      </c>
      <c r="R1080">
        <f>IFERROR(VLOOKUP(A1080,[3]Sheet1!$A:$G,6,FALSE),0)</f>
        <v>0</v>
      </c>
      <c r="S1080">
        <f>IFERROR(VLOOKUP(A1080,[3]Sheet1!$A:$G,7,FALSE),0)</f>
        <v>0</v>
      </c>
      <c r="T1080" t="str">
        <f t="shared" si="97"/>
        <v>Sim</v>
      </c>
      <c r="U1080" t="str">
        <f t="shared" si="98"/>
        <v>Sim</v>
      </c>
      <c r="V1080" t="str">
        <f t="shared" si="99"/>
        <v>Sim</v>
      </c>
      <c r="W1080" t="str">
        <f t="shared" si="100"/>
        <v>Sim</v>
      </c>
      <c r="X1080" t="str">
        <f t="shared" si="101"/>
        <v>Sim</v>
      </c>
      <c r="Y1080" t="str">
        <f t="shared" si="102"/>
        <v>Sim</v>
      </c>
    </row>
    <row r="1081" spans="1:25" x14ac:dyDescent="0.25">
      <c r="A1081" s="5">
        <v>260130</v>
      </c>
      <c r="B1081">
        <f>IFERROR(VLOOKUP(A1081,[1]Monitoramento_Base_somente_disp!$A:$J,5,FALSE),0)</f>
        <v>4650</v>
      </c>
      <c r="C1081">
        <f>IFERROR(VLOOKUP(A1081,[1]Monitoramento_Base_somente_disp!$A:$J,6,FALSE),0)</f>
        <v>1419443</v>
      </c>
      <c r="D1081">
        <f>IFERROR(VLOOKUP(A1081,[1]Monitoramento_Base_somente_disp!$A:$J,7,FALSE),0)</f>
        <v>4989</v>
      </c>
      <c r="E1081">
        <f>IFERROR(VLOOKUP(A1081,[1]Monitoramento_Base_somente_disp!$A:$J,8,FALSE),0)</f>
        <v>1434904</v>
      </c>
      <c r="F1081">
        <f>IFERROR(VLOOKUP(A1081,[1]Monitoramento_Base_somente_disp!$A:$J,9,FALSE),0)</f>
        <v>1584</v>
      </c>
      <c r="G1081">
        <f>IFERROR(VLOOKUP(A1081,[1]Monitoramento_Base_somente_disp!$A:$J,10,FALSE),0)</f>
        <v>232745</v>
      </c>
      <c r="H1081">
        <f>IFERROR(VLOOKUP(A1081,[2]Sheet1!$A:$I,4,FALSE),0)</f>
        <v>0</v>
      </c>
      <c r="I1081">
        <f>IFERROR(VLOOKUP(A1081,[2]Sheet1!$A:$I,5,FALSE),0)</f>
        <v>0</v>
      </c>
      <c r="J1081">
        <f>IFERROR(VLOOKUP(A1081,[2]Sheet1!$A:$I,6,FALSE),0)</f>
        <v>0</v>
      </c>
      <c r="K1081">
        <f>IFERROR(VLOOKUP(A1081,[2]Sheet1!$A:$I,7,FALSE),0)</f>
        <v>0</v>
      </c>
      <c r="L1081">
        <f>IFERROR(VLOOKUP(A1081,[2]Sheet1!$A:$I,8,FALSE),0)</f>
        <v>0</v>
      </c>
      <c r="M1081">
        <f>IFERROR(VLOOKUP(A1081,[2]Sheet1!$A:$I,9,FALSE),0)</f>
        <v>0</v>
      </c>
      <c r="N1081">
        <f>IFERROR(VLOOKUP(A1081,[3]Sheet1!$A:$G,2,FALSE),0)</f>
        <v>0</v>
      </c>
      <c r="O1081">
        <f>IFERROR(VLOOKUP(A1081,[3]Sheet1!$A:$G,3,FALSE),0)</f>
        <v>0</v>
      </c>
      <c r="P1081">
        <f>IFERROR(VLOOKUP(A1081,[3]Sheet1!$A:$G,4,FALSE),0)</f>
        <v>0</v>
      </c>
      <c r="Q1081">
        <f>IFERROR(VLOOKUP(A1081,[3]Sheet1!$A:$G,5,FALSE),0)</f>
        <v>0</v>
      </c>
      <c r="R1081">
        <f>IFERROR(VLOOKUP(A1081,[3]Sheet1!$A:$G,6,FALSE),0)</f>
        <v>0</v>
      </c>
      <c r="S1081">
        <f>IFERROR(VLOOKUP(A1081,[3]Sheet1!$A:$G,7,FALSE),0)</f>
        <v>0</v>
      </c>
      <c r="T1081" t="str">
        <f t="shared" si="97"/>
        <v>Sim</v>
      </c>
      <c r="U1081" t="str">
        <f t="shared" si="98"/>
        <v>Sim</v>
      </c>
      <c r="V1081" t="str">
        <f t="shared" si="99"/>
        <v>Sim</v>
      </c>
      <c r="W1081" t="str">
        <f t="shared" si="100"/>
        <v>Sim</v>
      </c>
      <c r="X1081" t="str">
        <f t="shared" si="101"/>
        <v>Sim</v>
      </c>
      <c r="Y1081" t="str">
        <f t="shared" si="102"/>
        <v>Sim</v>
      </c>
    </row>
    <row r="1082" spans="1:25" x14ac:dyDescent="0.25">
      <c r="A1082" s="5">
        <v>260140</v>
      </c>
      <c r="B1082">
        <f>IFERROR(VLOOKUP(A1082,[1]Monitoramento_Base_somente_disp!$A:$J,5,FALSE),0)</f>
        <v>407</v>
      </c>
      <c r="C1082">
        <f>IFERROR(VLOOKUP(A1082,[1]Monitoramento_Base_somente_disp!$A:$J,6,FALSE),0)</f>
        <v>1359720</v>
      </c>
      <c r="D1082">
        <f>IFERROR(VLOOKUP(A1082,[1]Monitoramento_Base_somente_disp!$A:$J,7,FALSE),0)</f>
        <v>220</v>
      </c>
      <c r="E1082">
        <f>IFERROR(VLOOKUP(A1082,[1]Monitoramento_Base_somente_disp!$A:$J,8,FALSE),0)</f>
        <v>1391625</v>
      </c>
      <c r="F1082">
        <f>IFERROR(VLOOKUP(A1082,[1]Monitoramento_Base_somente_disp!$A:$J,9,FALSE),0)</f>
        <v>0</v>
      </c>
      <c r="G1082">
        <f>IFERROR(VLOOKUP(A1082,[1]Monitoramento_Base_somente_disp!$A:$J,10,FALSE),0)</f>
        <v>224300</v>
      </c>
      <c r="H1082">
        <f>IFERROR(VLOOKUP(A1082,[2]Sheet1!$A:$I,4,FALSE),0)</f>
        <v>0</v>
      </c>
      <c r="I1082">
        <f>IFERROR(VLOOKUP(A1082,[2]Sheet1!$A:$I,5,FALSE),0)</f>
        <v>0</v>
      </c>
      <c r="J1082">
        <f>IFERROR(VLOOKUP(A1082,[2]Sheet1!$A:$I,6,FALSE),0)</f>
        <v>0</v>
      </c>
      <c r="K1082">
        <f>IFERROR(VLOOKUP(A1082,[2]Sheet1!$A:$I,7,FALSE),0)</f>
        <v>0</v>
      </c>
      <c r="L1082">
        <f>IFERROR(VLOOKUP(A1082,[2]Sheet1!$A:$I,8,FALSE),0)</f>
        <v>0</v>
      </c>
      <c r="M1082">
        <f>IFERROR(VLOOKUP(A1082,[2]Sheet1!$A:$I,9,FALSE),0)</f>
        <v>0</v>
      </c>
      <c r="N1082">
        <f>IFERROR(VLOOKUP(A1082,[3]Sheet1!$A:$G,2,FALSE),0)</f>
        <v>0</v>
      </c>
      <c r="O1082">
        <f>IFERROR(VLOOKUP(A1082,[3]Sheet1!$A:$G,3,FALSE),0)</f>
        <v>0</v>
      </c>
      <c r="P1082">
        <f>IFERROR(VLOOKUP(A1082,[3]Sheet1!$A:$G,4,FALSE),0)</f>
        <v>0</v>
      </c>
      <c r="Q1082">
        <f>IFERROR(VLOOKUP(A1082,[3]Sheet1!$A:$G,5,FALSE),0)</f>
        <v>0</v>
      </c>
      <c r="R1082">
        <f>IFERROR(VLOOKUP(A1082,[3]Sheet1!$A:$G,6,FALSE),0)</f>
        <v>0</v>
      </c>
      <c r="S1082">
        <f>IFERROR(VLOOKUP(A1082,[3]Sheet1!$A:$G,7,FALSE),0)</f>
        <v>0</v>
      </c>
      <c r="T1082" t="str">
        <f t="shared" si="97"/>
        <v>Sim</v>
      </c>
      <c r="U1082" t="str">
        <f t="shared" si="98"/>
        <v>Sim</v>
      </c>
      <c r="V1082" t="str">
        <f t="shared" si="99"/>
        <v>Sim</v>
      </c>
      <c r="W1082" t="str">
        <f t="shared" si="100"/>
        <v>Sim</v>
      </c>
      <c r="X1082" t="str">
        <f t="shared" si="101"/>
        <v>Não</v>
      </c>
      <c r="Y1082" t="str">
        <f t="shared" si="102"/>
        <v>Sim</v>
      </c>
    </row>
    <row r="1083" spans="1:25" x14ac:dyDescent="0.25">
      <c r="A1083" s="5">
        <v>260160</v>
      </c>
      <c r="B1083">
        <f>IFERROR(VLOOKUP(A1083,[1]Monitoramento_Base_somente_disp!$A:$J,5,FALSE),0)</f>
        <v>14198</v>
      </c>
      <c r="C1083">
        <f>IFERROR(VLOOKUP(A1083,[1]Monitoramento_Base_somente_disp!$A:$J,6,FALSE),0)</f>
        <v>11256058</v>
      </c>
      <c r="D1083">
        <f>IFERROR(VLOOKUP(A1083,[1]Monitoramento_Base_somente_disp!$A:$J,7,FALSE),0)</f>
        <v>1438</v>
      </c>
      <c r="E1083">
        <f>IFERROR(VLOOKUP(A1083,[1]Monitoramento_Base_somente_disp!$A:$J,8,FALSE),0)</f>
        <v>11364732</v>
      </c>
      <c r="F1083">
        <f>IFERROR(VLOOKUP(A1083,[1]Monitoramento_Base_somente_disp!$A:$J,9,FALSE),0)</f>
        <v>0</v>
      </c>
      <c r="G1083">
        <f>IFERROR(VLOOKUP(A1083,[1]Monitoramento_Base_somente_disp!$A:$J,10,FALSE),0)</f>
        <v>1816435</v>
      </c>
      <c r="H1083">
        <f>IFERROR(VLOOKUP(A1083,[2]Sheet1!$A:$I,4,FALSE),0)</f>
        <v>0</v>
      </c>
      <c r="I1083">
        <f>IFERROR(VLOOKUP(A1083,[2]Sheet1!$A:$I,5,FALSE),0)</f>
        <v>0</v>
      </c>
      <c r="J1083">
        <f>IFERROR(VLOOKUP(A1083,[2]Sheet1!$A:$I,6,FALSE),0)</f>
        <v>0</v>
      </c>
      <c r="K1083">
        <f>IFERROR(VLOOKUP(A1083,[2]Sheet1!$A:$I,7,FALSE),0)</f>
        <v>0</v>
      </c>
      <c r="L1083">
        <f>IFERROR(VLOOKUP(A1083,[2]Sheet1!$A:$I,8,FALSE),0)</f>
        <v>0</v>
      </c>
      <c r="M1083">
        <f>IFERROR(VLOOKUP(A1083,[2]Sheet1!$A:$I,9,FALSE),0)</f>
        <v>0</v>
      </c>
      <c r="N1083">
        <f>IFERROR(VLOOKUP(A1083,[3]Sheet1!$A:$G,2,FALSE),0)</f>
        <v>0</v>
      </c>
      <c r="O1083">
        <f>IFERROR(VLOOKUP(A1083,[3]Sheet1!$A:$G,3,FALSE),0)</f>
        <v>0</v>
      </c>
      <c r="P1083">
        <f>IFERROR(VLOOKUP(A1083,[3]Sheet1!$A:$G,4,FALSE),0)</f>
        <v>0</v>
      </c>
      <c r="Q1083">
        <f>IFERROR(VLOOKUP(A1083,[3]Sheet1!$A:$G,5,FALSE),0)</f>
        <v>0</v>
      </c>
      <c r="R1083">
        <f>IFERROR(VLOOKUP(A1083,[3]Sheet1!$A:$G,6,FALSE),0)</f>
        <v>0</v>
      </c>
      <c r="S1083">
        <f>IFERROR(VLOOKUP(A1083,[3]Sheet1!$A:$G,7,FALSE),0)</f>
        <v>0</v>
      </c>
      <c r="T1083" t="str">
        <f t="shared" si="97"/>
        <v>Sim</v>
      </c>
      <c r="U1083" t="str">
        <f t="shared" si="98"/>
        <v>Sim</v>
      </c>
      <c r="V1083" t="str">
        <f t="shared" si="99"/>
        <v>Sim</v>
      </c>
      <c r="W1083" t="str">
        <f t="shared" si="100"/>
        <v>Sim</v>
      </c>
      <c r="X1083" t="str">
        <f t="shared" si="101"/>
        <v>Não</v>
      </c>
      <c r="Y1083" t="str">
        <f t="shared" si="102"/>
        <v>Sim</v>
      </c>
    </row>
    <row r="1084" spans="1:25" x14ac:dyDescent="0.25">
      <c r="A1084" s="5">
        <v>260170</v>
      </c>
      <c r="B1084">
        <f>IFERROR(VLOOKUP(A1084,[1]Monitoramento_Base_somente_disp!$A:$J,5,FALSE),0)</f>
        <v>1089</v>
      </c>
      <c r="C1084">
        <f>IFERROR(VLOOKUP(A1084,[1]Monitoramento_Base_somente_disp!$A:$J,6,FALSE),0)</f>
        <v>170896174</v>
      </c>
      <c r="D1084">
        <f>IFERROR(VLOOKUP(A1084,[1]Monitoramento_Base_somente_disp!$A:$J,7,FALSE),0)</f>
        <v>211</v>
      </c>
      <c r="E1084">
        <f>IFERROR(VLOOKUP(A1084,[1]Monitoramento_Base_somente_disp!$A:$J,8,FALSE),0)</f>
        <v>174567308</v>
      </c>
      <c r="F1084">
        <f>IFERROR(VLOOKUP(A1084,[1]Monitoramento_Base_somente_disp!$A:$J,9,FALSE),0)</f>
        <v>0</v>
      </c>
      <c r="G1084">
        <f>IFERROR(VLOOKUP(A1084,[1]Monitoramento_Base_somente_disp!$A:$J,10,FALSE),0)</f>
        <v>27574420</v>
      </c>
      <c r="H1084">
        <f>IFERROR(VLOOKUP(A1084,[2]Sheet1!$A:$I,4,FALSE),0)</f>
        <v>0</v>
      </c>
      <c r="I1084">
        <f>IFERROR(VLOOKUP(A1084,[2]Sheet1!$A:$I,5,FALSE),0)</f>
        <v>0</v>
      </c>
      <c r="J1084">
        <f>IFERROR(VLOOKUP(A1084,[2]Sheet1!$A:$I,6,FALSE),0)</f>
        <v>0</v>
      </c>
      <c r="K1084">
        <f>IFERROR(VLOOKUP(A1084,[2]Sheet1!$A:$I,7,FALSE),0)</f>
        <v>0</v>
      </c>
      <c r="L1084">
        <f>IFERROR(VLOOKUP(A1084,[2]Sheet1!$A:$I,8,FALSE),0)</f>
        <v>0</v>
      </c>
      <c r="M1084">
        <f>IFERROR(VLOOKUP(A1084,[2]Sheet1!$A:$I,9,FALSE),0)</f>
        <v>0</v>
      </c>
      <c r="N1084">
        <f>IFERROR(VLOOKUP(A1084,[3]Sheet1!$A:$G,2,FALSE),0)</f>
        <v>0</v>
      </c>
      <c r="O1084">
        <f>IFERROR(VLOOKUP(A1084,[3]Sheet1!$A:$G,3,FALSE),0)</f>
        <v>0</v>
      </c>
      <c r="P1084">
        <f>IFERROR(VLOOKUP(A1084,[3]Sheet1!$A:$G,4,FALSE),0)</f>
        <v>0</v>
      </c>
      <c r="Q1084">
        <f>IFERROR(VLOOKUP(A1084,[3]Sheet1!$A:$G,5,FALSE),0)</f>
        <v>0</v>
      </c>
      <c r="R1084">
        <f>IFERROR(VLOOKUP(A1084,[3]Sheet1!$A:$G,6,FALSE),0)</f>
        <v>0</v>
      </c>
      <c r="S1084">
        <f>IFERROR(VLOOKUP(A1084,[3]Sheet1!$A:$G,7,FALSE),0)</f>
        <v>0</v>
      </c>
      <c r="T1084" t="str">
        <f t="shared" si="97"/>
        <v>Sim</v>
      </c>
      <c r="U1084" t="str">
        <f t="shared" si="98"/>
        <v>Sim</v>
      </c>
      <c r="V1084" t="str">
        <f t="shared" si="99"/>
        <v>Sim</v>
      </c>
      <c r="W1084" t="str">
        <f t="shared" si="100"/>
        <v>Sim</v>
      </c>
      <c r="X1084" t="str">
        <f t="shared" si="101"/>
        <v>Não</v>
      </c>
      <c r="Y1084" t="str">
        <f t="shared" si="102"/>
        <v>Sim</v>
      </c>
    </row>
    <row r="1085" spans="1:25" x14ac:dyDescent="0.25">
      <c r="A1085" s="5">
        <v>260180</v>
      </c>
      <c r="B1085">
        <f>IFERROR(VLOOKUP(A1085,[1]Monitoramento_Base_somente_disp!$A:$J,5,FALSE),0)</f>
        <v>16706</v>
      </c>
      <c r="C1085">
        <f>IFERROR(VLOOKUP(A1085,[1]Monitoramento_Base_somente_disp!$A:$J,6,FALSE),0)</f>
        <v>6589462</v>
      </c>
      <c r="D1085">
        <f>IFERROR(VLOOKUP(A1085,[1]Monitoramento_Base_somente_disp!$A:$J,7,FALSE),0)</f>
        <v>21569</v>
      </c>
      <c r="E1085">
        <f>IFERROR(VLOOKUP(A1085,[1]Monitoramento_Base_somente_disp!$A:$J,8,FALSE),0)</f>
        <v>4739167</v>
      </c>
      <c r="F1085">
        <f>IFERROR(VLOOKUP(A1085,[1]Monitoramento_Base_somente_disp!$A:$J,9,FALSE),0)</f>
        <v>0</v>
      </c>
      <c r="G1085">
        <f>IFERROR(VLOOKUP(A1085,[1]Monitoramento_Base_somente_disp!$A:$J,10,FALSE),0)</f>
        <v>504530</v>
      </c>
      <c r="H1085">
        <f>IFERROR(VLOOKUP(A1085,[2]Sheet1!$A:$I,4,FALSE),0)</f>
        <v>0</v>
      </c>
      <c r="I1085">
        <f>IFERROR(VLOOKUP(A1085,[2]Sheet1!$A:$I,5,FALSE),0)</f>
        <v>0</v>
      </c>
      <c r="J1085">
        <f>IFERROR(VLOOKUP(A1085,[2]Sheet1!$A:$I,6,FALSE),0)</f>
        <v>0</v>
      </c>
      <c r="K1085">
        <f>IFERROR(VLOOKUP(A1085,[2]Sheet1!$A:$I,7,FALSE),0)</f>
        <v>0</v>
      </c>
      <c r="L1085">
        <f>IFERROR(VLOOKUP(A1085,[2]Sheet1!$A:$I,8,FALSE),0)</f>
        <v>0</v>
      </c>
      <c r="M1085">
        <f>IFERROR(VLOOKUP(A1085,[2]Sheet1!$A:$I,9,FALSE),0)</f>
        <v>0</v>
      </c>
      <c r="N1085">
        <f>IFERROR(VLOOKUP(A1085,[3]Sheet1!$A:$G,2,FALSE),0)</f>
        <v>0</v>
      </c>
      <c r="O1085">
        <f>IFERROR(VLOOKUP(A1085,[3]Sheet1!$A:$G,3,FALSE),0)</f>
        <v>0</v>
      </c>
      <c r="P1085">
        <f>IFERROR(VLOOKUP(A1085,[3]Sheet1!$A:$G,4,FALSE),0)</f>
        <v>0</v>
      </c>
      <c r="Q1085">
        <f>IFERROR(VLOOKUP(A1085,[3]Sheet1!$A:$G,5,FALSE),0)</f>
        <v>0</v>
      </c>
      <c r="R1085">
        <f>IFERROR(VLOOKUP(A1085,[3]Sheet1!$A:$G,6,FALSE),0)</f>
        <v>0</v>
      </c>
      <c r="S1085">
        <f>IFERROR(VLOOKUP(A1085,[3]Sheet1!$A:$G,7,FALSE),0)</f>
        <v>0</v>
      </c>
      <c r="T1085" t="str">
        <f t="shared" si="97"/>
        <v>Sim</v>
      </c>
      <c r="U1085" t="str">
        <f t="shared" si="98"/>
        <v>Sim</v>
      </c>
      <c r="V1085" t="str">
        <f t="shared" si="99"/>
        <v>Sim</v>
      </c>
      <c r="W1085" t="str">
        <f t="shared" si="100"/>
        <v>Sim</v>
      </c>
      <c r="X1085" t="str">
        <f t="shared" si="101"/>
        <v>Não</v>
      </c>
      <c r="Y1085" t="str">
        <f t="shared" si="102"/>
        <v>Sim</v>
      </c>
    </row>
    <row r="1086" spans="1:25" x14ac:dyDescent="0.25">
      <c r="A1086" s="5">
        <v>260190</v>
      </c>
      <c r="B1086">
        <f>IFERROR(VLOOKUP(A1086,[1]Monitoramento_Base_somente_disp!$A:$J,5,FALSE),0)</f>
        <v>191842</v>
      </c>
      <c r="C1086">
        <f>IFERROR(VLOOKUP(A1086,[1]Monitoramento_Base_somente_disp!$A:$J,6,FALSE),0)</f>
        <v>26466102</v>
      </c>
      <c r="D1086">
        <f>IFERROR(VLOOKUP(A1086,[1]Monitoramento_Base_somente_disp!$A:$J,7,FALSE),0)</f>
        <v>185202</v>
      </c>
      <c r="E1086">
        <f>IFERROR(VLOOKUP(A1086,[1]Monitoramento_Base_somente_disp!$A:$J,8,FALSE),0)</f>
        <v>35221031</v>
      </c>
      <c r="F1086">
        <f>IFERROR(VLOOKUP(A1086,[1]Monitoramento_Base_somente_disp!$A:$J,9,FALSE),0)</f>
        <v>10930</v>
      </c>
      <c r="G1086">
        <f>IFERROR(VLOOKUP(A1086,[1]Monitoramento_Base_somente_disp!$A:$J,10,FALSE),0)</f>
        <v>5402310</v>
      </c>
      <c r="H1086">
        <f>IFERROR(VLOOKUP(A1086,[2]Sheet1!$A:$I,4,FALSE),0)</f>
        <v>0</v>
      </c>
      <c r="I1086">
        <f>IFERROR(VLOOKUP(A1086,[2]Sheet1!$A:$I,5,FALSE),0)</f>
        <v>0</v>
      </c>
      <c r="J1086">
        <f>IFERROR(VLOOKUP(A1086,[2]Sheet1!$A:$I,6,FALSE),0)</f>
        <v>0</v>
      </c>
      <c r="K1086">
        <f>IFERROR(VLOOKUP(A1086,[2]Sheet1!$A:$I,7,FALSE),0)</f>
        <v>0</v>
      </c>
      <c r="L1086">
        <f>IFERROR(VLOOKUP(A1086,[2]Sheet1!$A:$I,8,FALSE),0)</f>
        <v>0</v>
      </c>
      <c r="M1086">
        <f>IFERROR(VLOOKUP(A1086,[2]Sheet1!$A:$I,9,FALSE),0)</f>
        <v>0</v>
      </c>
      <c r="N1086">
        <f>IFERROR(VLOOKUP(A1086,[3]Sheet1!$A:$G,2,FALSE),0)</f>
        <v>0</v>
      </c>
      <c r="O1086">
        <f>IFERROR(VLOOKUP(A1086,[3]Sheet1!$A:$G,3,FALSE),0)</f>
        <v>0</v>
      </c>
      <c r="P1086">
        <f>IFERROR(VLOOKUP(A1086,[3]Sheet1!$A:$G,4,FALSE),0)</f>
        <v>0</v>
      </c>
      <c r="Q1086">
        <f>IFERROR(VLOOKUP(A1086,[3]Sheet1!$A:$G,5,FALSE),0)</f>
        <v>0</v>
      </c>
      <c r="R1086">
        <f>IFERROR(VLOOKUP(A1086,[3]Sheet1!$A:$G,6,FALSE),0)</f>
        <v>0</v>
      </c>
      <c r="S1086">
        <f>IFERROR(VLOOKUP(A1086,[3]Sheet1!$A:$G,7,FALSE),0)</f>
        <v>0</v>
      </c>
      <c r="T1086" t="str">
        <f t="shared" si="97"/>
        <v>Sim</v>
      </c>
      <c r="U1086" t="str">
        <f t="shared" si="98"/>
        <v>Sim</v>
      </c>
      <c r="V1086" t="str">
        <f t="shared" si="99"/>
        <v>Sim</v>
      </c>
      <c r="W1086" t="str">
        <f t="shared" si="100"/>
        <v>Sim</v>
      </c>
      <c r="X1086" t="str">
        <f t="shared" si="101"/>
        <v>Sim</v>
      </c>
      <c r="Y1086" t="str">
        <f t="shared" si="102"/>
        <v>Sim</v>
      </c>
    </row>
    <row r="1087" spans="1:25" x14ac:dyDescent="0.25">
      <c r="A1087" s="5">
        <v>260200</v>
      </c>
      <c r="B1087">
        <f>IFERROR(VLOOKUP(A1087,[1]Monitoramento_Base_somente_disp!$A:$J,5,FALSE),0)</f>
        <v>54761</v>
      </c>
      <c r="C1087">
        <f>IFERROR(VLOOKUP(A1087,[1]Monitoramento_Base_somente_disp!$A:$J,6,FALSE),0)</f>
        <v>53267562</v>
      </c>
      <c r="D1087">
        <f>IFERROR(VLOOKUP(A1087,[1]Monitoramento_Base_somente_disp!$A:$J,7,FALSE),0)</f>
        <v>57536</v>
      </c>
      <c r="E1087">
        <f>IFERROR(VLOOKUP(A1087,[1]Monitoramento_Base_somente_disp!$A:$J,8,FALSE),0)</f>
        <v>59863949</v>
      </c>
      <c r="F1087">
        <f>IFERROR(VLOOKUP(A1087,[1]Monitoramento_Base_somente_disp!$A:$J,9,FALSE),0)</f>
        <v>122</v>
      </c>
      <c r="G1087">
        <f>IFERROR(VLOOKUP(A1087,[1]Monitoramento_Base_somente_disp!$A:$J,10,FALSE),0)</f>
        <v>9972534</v>
      </c>
      <c r="H1087">
        <f>IFERROR(VLOOKUP(A1087,[2]Sheet1!$A:$I,4,FALSE),0)</f>
        <v>0</v>
      </c>
      <c r="I1087">
        <f>IFERROR(VLOOKUP(A1087,[2]Sheet1!$A:$I,5,FALSE),0)</f>
        <v>0</v>
      </c>
      <c r="J1087">
        <f>IFERROR(VLOOKUP(A1087,[2]Sheet1!$A:$I,6,FALSE),0)</f>
        <v>0</v>
      </c>
      <c r="K1087">
        <f>IFERROR(VLOOKUP(A1087,[2]Sheet1!$A:$I,7,FALSE),0)</f>
        <v>0</v>
      </c>
      <c r="L1087">
        <f>IFERROR(VLOOKUP(A1087,[2]Sheet1!$A:$I,8,FALSE),0)</f>
        <v>0</v>
      </c>
      <c r="M1087">
        <f>IFERROR(VLOOKUP(A1087,[2]Sheet1!$A:$I,9,FALSE),0)</f>
        <v>0</v>
      </c>
      <c r="N1087">
        <f>IFERROR(VLOOKUP(A1087,[3]Sheet1!$A:$G,2,FALSE),0)</f>
        <v>0</v>
      </c>
      <c r="O1087">
        <f>IFERROR(VLOOKUP(A1087,[3]Sheet1!$A:$G,3,FALSE),0)</f>
        <v>0</v>
      </c>
      <c r="P1087">
        <f>IFERROR(VLOOKUP(A1087,[3]Sheet1!$A:$G,4,FALSE),0)</f>
        <v>0</v>
      </c>
      <c r="Q1087">
        <f>IFERROR(VLOOKUP(A1087,[3]Sheet1!$A:$G,5,FALSE),0)</f>
        <v>0</v>
      </c>
      <c r="R1087">
        <f>IFERROR(VLOOKUP(A1087,[3]Sheet1!$A:$G,6,FALSE),0)</f>
        <v>0</v>
      </c>
      <c r="S1087">
        <f>IFERROR(VLOOKUP(A1087,[3]Sheet1!$A:$G,7,FALSE),0)</f>
        <v>0</v>
      </c>
      <c r="T1087" t="str">
        <f t="shared" si="97"/>
        <v>Sim</v>
      </c>
      <c r="U1087" t="str">
        <f t="shared" si="98"/>
        <v>Sim</v>
      </c>
      <c r="V1087" t="str">
        <f t="shared" si="99"/>
        <v>Sim</v>
      </c>
      <c r="W1087" t="str">
        <f t="shared" si="100"/>
        <v>Sim</v>
      </c>
      <c r="X1087" t="str">
        <f t="shared" si="101"/>
        <v>Sim</v>
      </c>
      <c r="Y1087" t="str">
        <f t="shared" si="102"/>
        <v>Sim</v>
      </c>
    </row>
    <row r="1088" spans="1:25" x14ac:dyDescent="0.25">
      <c r="A1088" s="5">
        <v>260210</v>
      </c>
      <c r="B1088">
        <f>IFERROR(VLOOKUP(A1088,[1]Monitoramento_Base_somente_disp!$A:$J,5,FALSE),0)</f>
        <v>0</v>
      </c>
      <c r="C1088">
        <f>IFERROR(VLOOKUP(A1088,[1]Monitoramento_Base_somente_disp!$A:$J,6,FALSE),0)</f>
        <v>28328756</v>
      </c>
      <c r="D1088">
        <f>IFERROR(VLOOKUP(A1088,[1]Monitoramento_Base_somente_disp!$A:$J,7,FALSE),0)</f>
        <v>0</v>
      </c>
      <c r="E1088">
        <f>IFERROR(VLOOKUP(A1088,[1]Monitoramento_Base_somente_disp!$A:$J,8,FALSE),0)</f>
        <v>29292954</v>
      </c>
      <c r="F1088">
        <f>IFERROR(VLOOKUP(A1088,[1]Monitoramento_Base_somente_disp!$A:$J,9,FALSE),0)</f>
        <v>0</v>
      </c>
      <c r="G1088">
        <f>IFERROR(VLOOKUP(A1088,[1]Monitoramento_Base_somente_disp!$A:$J,10,FALSE),0)</f>
        <v>4724670</v>
      </c>
      <c r="H1088">
        <f>IFERROR(VLOOKUP(A1088,[2]Sheet1!$A:$I,4,FALSE),0)</f>
        <v>0</v>
      </c>
      <c r="I1088">
        <f>IFERROR(VLOOKUP(A1088,[2]Sheet1!$A:$I,5,FALSE),0)</f>
        <v>0</v>
      </c>
      <c r="J1088">
        <f>IFERROR(VLOOKUP(A1088,[2]Sheet1!$A:$I,6,FALSE),0)</f>
        <v>0</v>
      </c>
      <c r="K1088">
        <f>IFERROR(VLOOKUP(A1088,[2]Sheet1!$A:$I,7,FALSE),0)</f>
        <v>0</v>
      </c>
      <c r="L1088">
        <f>IFERROR(VLOOKUP(A1088,[2]Sheet1!$A:$I,8,FALSE),0)</f>
        <v>0</v>
      </c>
      <c r="M1088">
        <f>IFERROR(VLOOKUP(A1088,[2]Sheet1!$A:$I,9,FALSE),0)</f>
        <v>0</v>
      </c>
      <c r="N1088">
        <f>IFERROR(VLOOKUP(A1088,[3]Sheet1!$A:$G,2,FALSE),0)</f>
        <v>0</v>
      </c>
      <c r="O1088">
        <f>IFERROR(VLOOKUP(A1088,[3]Sheet1!$A:$G,3,FALSE),0)</f>
        <v>0</v>
      </c>
      <c r="P1088">
        <f>IFERROR(VLOOKUP(A1088,[3]Sheet1!$A:$G,4,FALSE),0)</f>
        <v>0</v>
      </c>
      <c r="Q1088">
        <f>IFERROR(VLOOKUP(A1088,[3]Sheet1!$A:$G,5,FALSE),0)</f>
        <v>0</v>
      </c>
      <c r="R1088">
        <f>IFERROR(VLOOKUP(A1088,[3]Sheet1!$A:$G,6,FALSE),0)</f>
        <v>0</v>
      </c>
      <c r="S1088">
        <f>IFERROR(VLOOKUP(A1088,[3]Sheet1!$A:$G,7,FALSE),0)</f>
        <v>0</v>
      </c>
      <c r="T1088" t="str">
        <f t="shared" si="97"/>
        <v>Não</v>
      </c>
      <c r="U1088" t="str">
        <f t="shared" si="98"/>
        <v>Sim</v>
      </c>
      <c r="V1088" t="str">
        <f t="shared" si="99"/>
        <v>Não</v>
      </c>
      <c r="W1088" t="str">
        <f t="shared" si="100"/>
        <v>Sim</v>
      </c>
      <c r="X1088" t="str">
        <f t="shared" si="101"/>
        <v>Não</v>
      </c>
      <c r="Y1088" t="str">
        <f t="shared" si="102"/>
        <v>Sim</v>
      </c>
    </row>
    <row r="1089" spans="1:25" x14ac:dyDescent="0.25">
      <c r="A1089" s="5">
        <v>260220</v>
      </c>
      <c r="B1089">
        <f>IFERROR(VLOOKUP(A1089,[1]Monitoramento_Base_somente_disp!$A:$J,5,FALSE),0)</f>
        <v>23414</v>
      </c>
      <c r="C1089">
        <f>IFERROR(VLOOKUP(A1089,[1]Monitoramento_Base_somente_disp!$A:$J,6,FALSE),0)</f>
        <v>127070535</v>
      </c>
      <c r="D1089">
        <f>IFERROR(VLOOKUP(A1089,[1]Monitoramento_Base_somente_disp!$A:$J,7,FALSE),0)</f>
        <v>5685</v>
      </c>
      <c r="E1089">
        <f>IFERROR(VLOOKUP(A1089,[1]Monitoramento_Base_somente_disp!$A:$J,8,FALSE),0)</f>
        <v>126444305</v>
      </c>
      <c r="F1089">
        <f>IFERROR(VLOOKUP(A1089,[1]Monitoramento_Base_somente_disp!$A:$J,9,FALSE),0)</f>
        <v>0</v>
      </c>
      <c r="G1089">
        <f>IFERROR(VLOOKUP(A1089,[1]Monitoramento_Base_somente_disp!$A:$J,10,FALSE),0)</f>
        <v>20373870</v>
      </c>
      <c r="H1089">
        <f>IFERROR(VLOOKUP(A1089,[2]Sheet1!$A:$I,4,FALSE),0)</f>
        <v>0</v>
      </c>
      <c r="I1089">
        <f>IFERROR(VLOOKUP(A1089,[2]Sheet1!$A:$I,5,FALSE),0)</f>
        <v>0</v>
      </c>
      <c r="J1089">
        <f>IFERROR(VLOOKUP(A1089,[2]Sheet1!$A:$I,6,FALSE),0)</f>
        <v>0</v>
      </c>
      <c r="K1089">
        <f>IFERROR(VLOOKUP(A1089,[2]Sheet1!$A:$I,7,FALSE),0)</f>
        <v>0</v>
      </c>
      <c r="L1089">
        <f>IFERROR(VLOOKUP(A1089,[2]Sheet1!$A:$I,8,FALSE),0)</f>
        <v>0</v>
      </c>
      <c r="M1089">
        <f>IFERROR(VLOOKUP(A1089,[2]Sheet1!$A:$I,9,FALSE),0)</f>
        <v>0</v>
      </c>
      <c r="N1089">
        <f>IFERROR(VLOOKUP(A1089,[3]Sheet1!$A:$G,2,FALSE),0)</f>
        <v>0</v>
      </c>
      <c r="O1089">
        <f>IFERROR(VLOOKUP(A1089,[3]Sheet1!$A:$G,3,FALSE),0)</f>
        <v>0</v>
      </c>
      <c r="P1089">
        <f>IFERROR(VLOOKUP(A1089,[3]Sheet1!$A:$G,4,FALSE),0)</f>
        <v>0</v>
      </c>
      <c r="Q1089">
        <f>IFERROR(VLOOKUP(A1089,[3]Sheet1!$A:$G,5,FALSE),0)</f>
        <v>0</v>
      </c>
      <c r="R1089">
        <f>IFERROR(VLOOKUP(A1089,[3]Sheet1!$A:$G,6,FALSE),0)</f>
        <v>0</v>
      </c>
      <c r="S1089">
        <f>IFERROR(VLOOKUP(A1089,[3]Sheet1!$A:$G,7,FALSE),0)</f>
        <v>0</v>
      </c>
      <c r="T1089" t="str">
        <f t="shared" si="97"/>
        <v>Sim</v>
      </c>
      <c r="U1089" t="str">
        <f t="shared" si="98"/>
        <v>Sim</v>
      </c>
      <c r="V1089" t="str">
        <f t="shared" si="99"/>
        <v>Sim</v>
      </c>
      <c r="W1089" t="str">
        <f t="shared" si="100"/>
        <v>Sim</v>
      </c>
      <c r="X1089" t="str">
        <f t="shared" si="101"/>
        <v>Não</v>
      </c>
      <c r="Y1089" t="str">
        <f t="shared" si="102"/>
        <v>Sim</v>
      </c>
    </row>
    <row r="1090" spans="1:25" x14ac:dyDescent="0.25">
      <c r="A1090" s="5">
        <v>260230</v>
      </c>
      <c r="B1090">
        <f>IFERROR(VLOOKUP(A1090,[1]Monitoramento_Base_somente_disp!$A:$J,5,FALSE),0)</f>
        <v>67942</v>
      </c>
      <c r="C1090">
        <f>IFERROR(VLOOKUP(A1090,[1]Monitoramento_Base_somente_disp!$A:$J,6,FALSE),0)</f>
        <v>46566341</v>
      </c>
      <c r="D1090">
        <f>IFERROR(VLOOKUP(A1090,[1]Monitoramento_Base_somente_disp!$A:$J,7,FALSE),0)</f>
        <v>66165</v>
      </c>
      <c r="E1090">
        <f>IFERROR(VLOOKUP(A1090,[1]Monitoramento_Base_somente_disp!$A:$J,8,FALSE),0)</f>
        <v>41291995</v>
      </c>
      <c r="F1090">
        <f>IFERROR(VLOOKUP(A1090,[1]Monitoramento_Base_somente_disp!$A:$J,9,FALSE),0)</f>
        <v>0</v>
      </c>
      <c r="G1090">
        <f>IFERROR(VLOOKUP(A1090,[1]Monitoramento_Base_somente_disp!$A:$J,10,FALSE),0)</f>
        <v>5868549</v>
      </c>
      <c r="H1090">
        <f>IFERROR(VLOOKUP(A1090,[2]Sheet1!$A:$I,4,FALSE),0)</f>
        <v>0</v>
      </c>
      <c r="I1090">
        <f>IFERROR(VLOOKUP(A1090,[2]Sheet1!$A:$I,5,FALSE),0)</f>
        <v>0</v>
      </c>
      <c r="J1090">
        <f>IFERROR(VLOOKUP(A1090,[2]Sheet1!$A:$I,6,FALSE),0)</f>
        <v>0</v>
      </c>
      <c r="K1090">
        <f>IFERROR(VLOOKUP(A1090,[2]Sheet1!$A:$I,7,FALSE),0)</f>
        <v>0</v>
      </c>
      <c r="L1090">
        <f>IFERROR(VLOOKUP(A1090,[2]Sheet1!$A:$I,8,FALSE),0)</f>
        <v>0</v>
      </c>
      <c r="M1090">
        <f>IFERROR(VLOOKUP(A1090,[2]Sheet1!$A:$I,9,FALSE),0)</f>
        <v>0</v>
      </c>
      <c r="N1090">
        <f>IFERROR(VLOOKUP(A1090,[3]Sheet1!$A:$G,2,FALSE),0)</f>
        <v>0</v>
      </c>
      <c r="O1090">
        <f>IFERROR(VLOOKUP(A1090,[3]Sheet1!$A:$G,3,FALSE),0)</f>
        <v>0</v>
      </c>
      <c r="P1090">
        <f>IFERROR(VLOOKUP(A1090,[3]Sheet1!$A:$G,4,FALSE),0)</f>
        <v>0</v>
      </c>
      <c r="Q1090">
        <f>IFERROR(VLOOKUP(A1090,[3]Sheet1!$A:$G,5,FALSE),0)</f>
        <v>0</v>
      </c>
      <c r="R1090">
        <f>IFERROR(VLOOKUP(A1090,[3]Sheet1!$A:$G,6,FALSE),0)</f>
        <v>0</v>
      </c>
      <c r="S1090">
        <f>IFERROR(VLOOKUP(A1090,[3]Sheet1!$A:$G,7,FALSE),0)</f>
        <v>0</v>
      </c>
      <c r="T1090" t="str">
        <f t="shared" si="97"/>
        <v>Sim</v>
      </c>
      <c r="U1090" t="str">
        <f t="shared" si="98"/>
        <v>Sim</v>
      </c>
      <c r="V1090" t="str">
        <f t="shared" si="99"/>
        <v>Sim</v>
      </c>
      <c r="W1090" t="str">
        <f t="shared" si="100"/>
        <v>Sim</v>
      </c>
      <c r="X1090" t="str">
        <f t="shared" si="101"/>
        <v>Não</v>
      </c>
      <c r="Y1090" t="str">
        <f t="shared" si="102"/>
        <v>Sim</v>
      </c>
    </row>
    <row r="1091" spans="1:25" x14ac:dyDescent="0.25">
      <c r="A1091" s="5">
        <v>260240</v>
      </c>
      <c r="B1091">
        <f>IFERROR(VLOOKUP(A1091,[1]Monitoramento_Base_somente_disp!$A:$J,5,FALSE),0)</f>
        <v>24724</v>
      </c>
      <c r="C1091">
        <f>IFERROR(VLOOKUP(A1091,[1]Monitoramento_Base_somente_disp!$A:$J,6,FALSE),0)</f>
        <v>10364010</v>
      </c>
      <c r="D1091">
        <f>IFERROR(VLOOKUP(A1091,[1]Monitoramento_Base_somente_disp!$A:$J,7,FALSE),0)</f>
        <v>3172</v>
      </c>
      <c r="E1091">
        <f>IFERROR(VLOOKUP(A1091,[1]Monitoramento_Base_somente_disp!$A:$J,8,FALSE),0)</f>
        <v>2715644</v>
      </c>
      <c r="F1091">
        <f>IFERROR(VLOOKUP(A1091,[1]Monitoramento_Base_somente_disp!$A:$J,9,FALSE),0)</f>
        <v>0</v>
      </c>
      <c r="G1091">
        <f>IFERROR(VLOOKUP(A1091,[1]Monitoramento_Base_somente_disp!$A:$J,10,FALSE),0)</f>
        <v>376925</v>
      </c>
      <c r="H1091">
        <f>IFERROR(VLOOKUP(A1091,[2]Sheet1!$A:$I,4,FALSE),0)</f>
        <v>0</v>
      </c>
      <c r="I1091">
        <f>IFERROR(VLOOKUP(A1091,[2]Sheet1!$A:$I,5,FALSE),0)</f>
        <v>0</v>
      </c>
      <c r="J1091">
        <f>IFERROR(VLOOKUP(A1091,[2]Sheet1!$A:$I,6,FALSE),0)</f>
        <v>0</v>
      </c>
      <c r="K1091">
        <f>IFERROR(VLOOKUP(A1091,[2]Sheet1!$A:$I,7,FALSE),0)</f>
        <v>0</v>
      </c>
      <c r="L1091">
        <f>IFERROR(VLOOKUP(A1091,[2]Sheet1!$A:$I,8,FALSE),0)</f>
        <v>0</v>
      </c>
      <c r="M1091">
        <f>IFERROR(VLOOKUP(A1091,[2]Sheet1!$A:$I,9,FALSE),0)</f>
        <v>0</v>
      </c>
      <c r="N1091">
        <f>IFERROR(VLOOKUP(A1091,[3]Sheet1!$A:$G,2,FALSE),0)</f>
        <v>0</v>
      </c>
      <c r="O1091">
        <f>IFERROR(VLOOKUP(A1091,[3]Sheet1!$A:$G,3,FALSE),0)</f>
        <v>0</v>
      </c>
      <c r="P1091">
        <f>IFERROR(VLOOKUP(A1091,[3]Sheet1!$A:$G,4,FALSE),0)</f>
        <v>0</v>
      </c>
      <c r="Q1091">
        <f>IFERROR(VLOOKUP(A1091,[3]Sheet1!$A:$G,5,FALSE),0)</f>
        <v>0</v>
      </c>
      <c r="R1091">
        <f>IFERROR(VLOOKUP(A1091,[3]Sheet1!$A:$G,6,FALSE),0)</f>
        <v>0</v>
      </c>
      <c r="S1091">
        <f>IFERROR(VLOOKUP(A1091,[3]Sheet1!$A:$G,7,FALSE),0)</f>
        <v>0</v>
      </c>
      <c r="T1091" t="str">
        <f t="shared" si="97"/>
        <v>Sim</v>
      </c>
      <c r="U1091" t="str">
        <f t="shared" si="98"/>
        <v>Sim</v>
      </c>
      <c r="V1091" t="str">
        <f t="shared" si="99"/>
        <v>Sim</v>
      </c>
      <c r="W1091" t="str">
        <f t="shared" si="100"/>
        <v>Sim</v>
      </c>
      <c r="X1091" t="str">
        <f t="shared" si="101"/>
        <v>Não</v>
      </c>
      <c r="Y1091" t="str">
        <f t="shared" si="102"/>
        <v>Sim</v>
      </c>
    </row>
    <row r="1092" spans="1:25" x14ac:dyDescent="0.25">
      <c r="A1092" s="5">
        <v>260250</v>
      </c>
      <c r="B1092">
        <f>IFERROR(VLOOKUP(A1092,[1]Monitoramento_Base_somente_disp!$A:$J,5,FALSE),0)</f>
        <v>53849</v>
      </c>
      <c r="C1092">
        <f>IFERROR(VLOOKUP(A1092,[1]Monitoramento_Base_somente_disp!$A:$J,6,FALSE),0)</f>
        <v>7783527</v>
      </c>
      <c r="D1092">
        <f>IFERROR(VLOOKUP(A1092,[1]Monitoramento_Base_somente_disp!$A:$J,7,FALSE),0)</f>
        <v>32069</v>
      </c>
      <c r="E1092">
        <f>IFERROR(VLOOKUP(A1092,[1]Monitoramento_Base_somente_disp!$A:$J,8,FALSE),0)</f>
        <v>6918260</v>
      </c>
      <c r="F1092">
        <f>IFERROR(VLOOKUP(A1092,[1]Monitoramento_Base_somente_disp!$A:$J,9,FALSE),0)</f>
        <v>2751</v>
      </c>
      <c r="G1092">
        <f>IFERROR(VLOOKUP(A1092,[1]Monitoramento_Base_somente_disp!$A:$J,10,FALSE),0)</f>
        <v>1037900</v>
      </c>
      <c r="H1092">
        <f>IFERROR(VLOOKUP(A1092,[2]Sheet1!$A:$I,4,FALSE),0)</f>
        <v>0</v>
      </c>
      <c r="I1092">
        <f>IFERROR(VLOOKUP(A1092,[2]Sheet1!$A:$I,5,FALSE),0)</f>
        <v>0</v>
      </c>
      <c r="J1092">
        <f>IFERROR(VLOOKUP(A1092,[2]Sheet1!$A:$I,6,FALSE),0)</f>
        <v>0</v>
      </c>
      <c r="K1092">
        <f>IFERROR(VLOOKUP(A1092,[2]Sheet1!$A:$I,7,FALSE),0)</f>
        <v>0</v>
      </c>
      <c r="L1092">
        <f>IFERROR(VLOOKUP(A1092,[2]Sheet1!$A:$I,8,FALSE),0)</f>
        <v>0</v>
      </c>
      <c r="M1092">
        <f>IFERROR(VLOOKUP(A1092,[2]Sheet1!$A:$I,9,FALSE),0)</f>
        <v>0</v>
      </c>
      <c r="N1092">
        <f>IFERROR(VLOOKUP(A1092,[3]Sheet1!$A:$G,2,FALSE),0)</f>
        <v>0</v>
      </c>
      <c r="O1092">
        <f>IFERROR(VLOOKUP(A1092,[3]Sheet1!$A:$G,3,FALSE),0)</f>
        <v>0</v>
      </c>
      <c r="P1092">
        <f>IFERROR(VLOOKUP(A1092,[3]Sheet1!$A:$G,4,FALSE),0)</f>
        <v>0</v>
      </c>
      <c r="Q1092">
        <f>IFERROR(VLOOKUP(A1092,[3]Sheet1!$A:$G,5,FALSE),0)</f>
        <v>0</v>
      </c>
      <c r="R1092">
        <f>IFERROR(VLOOKUP(A1092,[3]Sheet1!$A:$G,6,FALSE),0)</f>
        <v>0</v>
      </c>
      <c r="S1092">
        <f>IFERROR(VLOOKUP(A1092,[3]Sheet1!$A:$G,7,FALSE),0)</f>
        <v>0</v>
      </c>
      <c r="T1092" t="str">
        <f t="shared" si="97"/>
        <v>Sim</v>
      </c>
      <c r="U1092" t="str">
        <f t="shared" si="98"/>
        <v>Sim</v>
      </c>
      <c r="V1092" t="str">
        <f t="shared" si="99"/>
        <v>Sim</v>
      </c>
      <c r="W1092" t="str">
        <f t="shared" si="100"/>
        <v>Sim</v>
      </c>
      <c r="X1092" t="str">
        <f t="shared" si="101"/>
        <v>Sim</v>
      </c>
      <c r="Y1092" t="str">
        <f t="shared" si="102"/>
        <v>Sim</v>
      </c>
    </row>
    <row r="1093" spans="1:25" x14ac:dyDescent="0.25">
      <c r="A1093" s="5">
        <v>260260</v>
      </c>
      <c r="B1093">
        <f>IFERROR(VLOOKUP(A1093,[1]Monitoramento_Base_somente_disp!$A:$J,5,FALSE),0)</f>
        <v>6101</v>
      </c>
      <c r="C1093">
        <f>IFERROR(VLOOKUP(A1093,[1]Monitoramento_Base_somente_disp!$A:$J,6,FALSE),0)</f>
        <v>3072378</v>
      </c>
      <c r="D1093">
        <f>IFERROR(VLOOKUP(A1093,[1]Monitoramento_Base_somente_disp!$A:$J,7,FALSE),0)</f>
        <v>4523</v>
      </c>
      <c r="E1093">
        <f>IFERROR(VLOOKUP(A1093,[1]Monitoramento_Base_somente_disp!$A:$J,8,FALSE),0)</f>
        <v>3120869</v>
      </c>
      <c r="F1093">
        <f>IFERROR(VLOOKUP(A1093,[1]Monitoramento_Base_somente_disp!$A:$J,9,FALSE),0)</f>
        <v>0</v>
      </c>
      <c r="G1093">
        <f>IFERROR(VLOOKUP(A1093,[1]Monitoramento_Base_somente_disp!$A:$J,10,FALSE),0)</f>
        <v>498640</v>
      </c>
      <c r="H1093">
        <f>IFERROR(VLOOKUP(A1093,[2]Sheet1!$A:$I,4,FALSE),0)</f>
        <v>0</v>
      </c>
      <c r="I1093">
        <f>IFERROR(VLOOKUP(A1093,[2]Sheet1!$A:$I,5,FALSE),0)</f>
        <v>0</v>
      </c>
      <c r="J1093">
        <f>IFERROR(VLOOKUP(A1093,[2]Sheet1!$A:$I,6,FALSE),0)</f>
        <v>0</v>
      </c>
      <c r="K1093">
        <f>IFERROR(VLOOKUP(A1093,[2]Sheet1!$A:$I,7,FALSE),0)</f>
        <v>0</v>
      </c>
      <c r="L1093">
        <f>IFERROR(VLOOKUP(A1093,[2]Sheet1!$A:$I,8,FALSE),0)</f>
        <v>0</v>
      </c>
      <c r="M1093">
        <f>IFERROR(VLOOKUP(A1093,[2]Sheet1!$A:$I,9,FALSE),0)</f>
        <v>0</v>
      </c>
      <c r="N1093">
        <f>IFERROR(VLOOKUP(A1093,[3]Sheet1!$A:$G,2,FALSE),0)</f>
        <v>0</v>
      </c>
      <c r="O1093">
        <f>IFERROR(VLOOKUP(A1093,[3]Sheet1!$A:$G,3,FALSE),0)</f>
        <v>0</v>
      </c>
      <c r="P1093">
        <f>IFERROR(VLOOKUP(A1093,[3]Sheet1!$A:$G,4,FALSE),0)</f>
        <v>0</v>
      </c>
      <c r="Q1093">
        <f>IFERROR(VLOOKUP(A1093,[3]Sheet1!$A:$G,5,FALSE),0)</f>
        <v>0</v>
      </c>
      <c r="R1093">
        <f>IFERROR(VLOOKUP(A1093,[3]Sheet1!$A:$G,6,FALSE),0)</f>
        <v>0</v>
      </c>
      <c r="S1093">
        <f>IFERROR(VLOOKUP(A1093,[3]Sheet1!$A:$G,7,FALSE),0)</f>
        <v>0</v>
      </c>
      <c r="T1093" t="str">
        <f t="shared" si="97"/>
        <v>Sim</v>
      </c>
      <c r="U1093" t="str">
        <f t="shared" si="98"/>
        <v>Sim</v>
      </c>
      <c r="V1093" t="str">
        <f t="shared" si="99"/>
        <v>Sim</v>
      </c>
      <c r="W1093" t="str">
        <f t="shared" si="100"/>
        <v>Sim</v>
      </c>
      <c r="X1093" t="str">
        <f t="shared" si="101"/>
        <v>Não</v>
      </c>
      <c r="Y1093" t="str">
        <f t="shared" si="102"/>
        <v>Sim</v>
      </c>
    </row>
    <row r="1094" spans="1:25" x14ac:dyDescent="0.25">
      <c r="A1094" s="5">
        <v>260280</v>
      </c>
      <c r="B1094">
        <f>IFERROR(VLOOKUP(A1094,[1]Monitoramento_Base_somente_disp!$A:$J,5,FALSE),0)</f>
        <v>40761</v>
      </c>
      <c r="C1094">
        <f>IFERROR(VLOOKUP(A1094,[1]Monitoramento_Base_somente_disp!$A:$J,6,FALSE),0)</f>
        <v>16522816</v>
      </c>
      <c r="D1094">
        <f>IFERROR(VLOOKUP(A1094,[1]Monitoramento_Base_somente_disp!$A:$J,7,FALSE),0)</f>
        <v>92667</v>
      </c>
      <c r="E1094">
        <f>IFERROR(VLOOKUP(A1094,[1]Monitoramento_Base_somente_disp!$A:$J,8,FALSE),0)</f>
        <v>11453251</v>
      </c>
      <c r="F1094">
        <f>IFERROR(VLOOKUP(A1094,[1]Monitoramento_Base_somente_disp!$A:$J,9,FALSE),0)</f>
        <v>150</v>
      </c>
      <c r="G1094">
        <f>IFERROR(VLOOKUP(A1094,[1]Monitoramento_Base_somente_disp!$A:$J,10,FALSE),0)</f>
        <v>1152935</v>
      </c>
      <c r="H1094">
        <f>IFERROR(VLOOKUP(A1094,[2]Sheet1!$A:$I,4,FALSE),0)</f>
        <v>0</v>
      </c>
      <c r="I1094">
        <f>IFERROR(VLOOKUP(A1094,[2]Sheet1!$A:$I,5,FALSE),0)</f>
        <v>0</v>
      </c>
      <c r="J1094">
        <f>IFERROR(VLOOKUP(A1094,[2]Sheet1!$A:$I,6,FALSE),0)</f>
        <v>0</v>
      </c>
      <c r="K1094">
        <f>IFERROR(VLOOKUP(A1094,[2]Sheet1!$A:$I,7,FALSE),0)</f>
        <v>0</v>
      </c>
      <c r="L1094">
        <f>IFERROR(VLOOKUP(A1094,[2]Sheet1!$A:$I,8,FALSE),0)</f>
        <v>0</v>
      </c>
      <c r="M1094">
        <f>IFERROR(VLOOKUP(A1094,[2]Sheet1!$A:$I,9,FALSE),0)</f>
        <v>0</v>
      </c>
      <c r="N1094">
        <f>IFERROR(VLOOKUP(A1094,[3]Sheet1!$A:$G,2,FALSE),0)</f>
        <v>0</v>
      </c>
      <c r="O1094">
        <f>IFERROR(VLOOKUP(A1094,[3]Sheet1!$A:$G,3,FALSE),0)</f>
        <v>0</v>
      </c>
      <c r="P1094">
        <f>IFERROR(VLOOKUP(A1094,[3]Sheet1!$A:$G,4,FALSE),0)</f>
        <v>0</v>
      </c>
      <c r="Q1094">
        <f>IFERROR(VLOOKUP(A1094,[3]Sheet1!$A:$G,5,FALSE),0)</f>
        <v>0</v>
      </c>
      <c r="R1094">
        <f>IFERROR(VLOOKUP(A1094,[3]Sheet1!$A:$G,6,FALSE),0)</f>
        <v>0</v>
      </c>
      <c r="S1094">
        <f>IFERROR(VLOOKUP(A1094,[3]Sheet1!$A:$G,7,FALSE),0)</f>
        <v>0</v>
      </c>
      <c r="T1094" t="str">
        <f t="shared" ref="T1094:T1157" si="103">IF(B1094+H1094+N1094&gt;0,"Sim","Não")</f>
        <v>Sim</v>
      </c>
      <c r="U1094" t="str">
        <f t="shared" ref="U1094:U1157" si="104">IF(C1094+I1094+O1094&gt;0,"Sim","Não")</f>
        <v>Sim</v>
      </c>
      <c r="V1094" t="str">
        <f t="shared" ref="V1094:V1157" si="105">IF(D1094+J1094+P1094&gt;0,"Sim","Não")</f>
        <v>Sim</v>
      </c>
      <c r="W1094" t="str">
        <f t="shared" ref="W1094:W1157" si="106">IF(E1094+K1094+Q1094&gt;0,"Sim","Não")</f>
        <v>Sim</v>
      </c>
      <c r="X1094" t="str">
        <f t="shared" ref="X1094:X1157" si="107">IF(F1094+L1094+R1094&gt;0,"Sim","Não")</f>
        <v>Sim</v>
      </c>
      <c r="Y1094" t="str">
        <f t="shared" ref="Y1094:Y1157" si="108">IF(G1094+M1094+S1094&gt;0,"Sim","Não")</f>
        <v>Sim</v>
      </c>
    </row>
    <row r="1095" spans="1:25" x14ac:dyDescent="0.25">
      <c r="A1095" s="5">
        <v>260300</v>
      </c>
      <c r="B1095">
        <f>IFERROR(VLOOKUP(A1095,[1]Monitoramento_Base_somente_disp!$A:$J,5,FALSE),0)</f>
        <v>20267</v>
      </c>
      <c r="C1095">
        <f>IFERROR(VLOOKUP(A1095,[1]Monitoramento_Base_somente_disp!$A:$J,6,FALSE),0)</f>
        <v>23000829</v>
      </c>
      <c r="D1095">
        <f>IFERROR(VLOOKUP(A1095,[1]Monitoramento_Base_somente_disp!$A:$J,7,FALSE),0)</f>
        <v>27450</v>
      </c>
      <c r="E1095">
        <f>IFERROR(VLOOKUP(A1095,[1]Monitoramento_Base_somente_disp!$A:$J,8,FALSE),0)</f>
        <v>22644079</v>
      </c>
      <c r="F1095">
        <f>IFERROR(VLOOKUP(A1095,[1]Monitoramento_Base_somente_disp!$A:$J,9,FALSE),0)</f>
        <v>1032</v>
      </c>
      <c r="G1095">
        <f>IFERROR(VLOOKUP(A1095,[1]Monitoramento_Base_somente_disp!$A:$J,10,FALSE),0)</f>
        <v>3610580</v>
      </c>
      <c r="H1095">
        <f>IFERROR(VLOOKUP(A1095,[2]Sheet1!$A:$I,4,FALSE),0)</f>
        <v>0</v>
      </c>
      <c r="I1095">
        <f>IFERROR(VLOOKUP(A1095,[2]Sheet1!$A:$I,5,FALSE),0)</f>
        <v>0</v>
      </c>
      <c r="J1095">
        <f>IFERROR(VLOOKUP(A1095,[2]Sheet1!$A:$I,6,FALSE),0)</f>
        <v>0</v>
      </c>
      <c r="K1095">
        <f>IFERROR(VLOOKUP(A1095,[2]Sheet1!$A:$I,7,FALSE),0)</f>
        <v>0</v>
      </c>
      <c r="L1095">
        <f>IFERROR(VLOOKUP(A1095,[2]Sheet1!$A:$I,8,FALSE),0)</f>
        <v>0</v>
      </c>
      <c r="M1095">
        <f>IFERROR(VLOOKUP(A1095,[2]Sheet1!$A:$I,9,FALSE),0)</f>
        <v>0</v>
      </c>
      <c r="N1095">
        <f>IFERROR(VLOOKUP(A1095,[3]Sheet1!$A:$G,2,FALSE),0)</f>
        <v>0</v>
      </c>
      <c r="O1095">
        <f>IFERROR(VLOOKUP(A1095,[3]Sheet1!$A:$G,3,FALSE),0)</f>
        <v>0</v>
      </c>
      <c r="P1095">
        <f>IFERROR(VLOOKUP(A1095,[3]Sheet1!$A:$G,4,FALSE),0)</f>
        <v>0</v>
      </c>
      <c r="Q1095">
        <f>IFERROR(VLOOKUP(A1095,[3]Sheet1!$A:$G,5,FALSE),0)</f>
        <v>0</v>
      </c>
      <c r="R1095">
        <f>IFERROR(VLOOKUP(A1095,[3]Sheet1!$A:$G,6,FALSE),0)</f>
        <v>0</v>
      </c>
      <c r="S1095">
        <f>IFERROR(VLOOKUP(A1095,[3]Sheet1!$A:$G,7,FALSE),0)</f>
        <v>0</v>
      </c>
      <c r="T1095" t="str">
        <f t="shared" si="103"/>
        <v>Sim</v>
      </c>
      <c r="U1095" t="str">
        <f t="shared" si="104"/>
        <v>Sim</v>
      </c>
      <c r="V1095" t="str">
        <f t="shared" si="105"/>
        <v>Sim</v>
      </c>
      <c r="W1095" t="str">
        <f t="shared" si="106"/>
        <v>Sim</v>
      </c>
      <c r="X1095" t="str">
        <f t="shared" si="107"/>
        <v>Sim</v>
      </c>
      <c r="Y1095" t="str">
        <f t="shared" si="108"/>
        <v>Sim</v>
      </c>
    </row>
    <row r="1096" spans="1:25" x14ac:dyDescent="0.25">
      <c r="A1096" s="5">
        <v>260310</v>
      </c>
      <c r="B1096">
        <f>IFERROR(VLOOKUP(A1096,[1]Monitoramento_Base_somente_disp!$A:$J,5,FALSE),0)</f>
        <v>3626</v>
      </c>
      <c r="C1096">
        <f>IFERROR(VLOOKUP(A1096,[1]Monitoramento_Base_somente_disp!$A:$J,6,FALSE),0)</f>
        <v>1914722</v>
      </c>
      <c r="D1096">
        <f>IFERROR(VLOOKUP(A1096,[1]Monitoramento_Base_somente_disp!$A:$J,7,FALSE),0)</f>
        <v>2777</v>
      </c>
      <c r="E1096">
        <f>IFERROR(VLOOKUP(A1096,[1]Monitoramento_Base_somente_disp!$A:$J,8,FALSE),0)</f>
        <v>1633522</v>
      </c>
      <c r="F1096">
        <f>IFERROR(VLOOKUP(A1096,[1]Monitoramento_Base_somente_disp!$A:$J,9,FALSE),0)</f>
        <v>0</v>
      </c>
      <c r="G1096">
        <f>IFERROR(VLOOKUP(A1096,[1]Monitoramento_Base_somente_disp!$A:$J,10,FALSE),0)</f>
        <v>265425</v>
      </c>
      <c r="H1096">
        <f>IFERROR(VLOOKUP(A1096,[2]Sheet1!$A:$I,4,FALSE),0)</f>
        <v>0</v>
      </c>
      <c r="I1096">
        <f>IFERROR(VLOOKUP(A1096,[2]Sheet1!$A:$I,5,FALSE),0)</f>
        <v>0</v>
      </c>
      <c r="J1096">
        <f>IFERROR(VLOOKUP(A1096,[2]Sheet1!$A:$I,6,FALSE),0)</f>
        <v>0</v>
      </c>
      <c r="K1096">
        <f>IFERROR(VLOOKUP(A1096,[2]Sheet1!$A:$I,7,FALSE),0)</f>
        <v>0</v>
      </c>
      <c r="L1096">
        <f>IFERROR(VLOOKUP(A1096,[2]Sheet1!$A:$I,8,FALSE),0)</f>
        <v>0</v>
      </c>
      <c r="M1096">
        <f>IFERROR(VLOOKUP(A1096,[2]Sheet1!$A:$I,9,FALSE),0)</f>
        <v>0</v>
      </c>
      <c r="N1096">
        <f>IFERROR(VLOOKUP(A1096,[3]Sheet1!$A:$G,2,FALSE),0)</f>
        <v>0</v>
      </c>
      <c r="O1096">
        <f>IFERROR(VLOOKUP(A1096,[3]Sheet1!$A:$G,3,FALSE),0)</f>
        <v>0</v>
      </c>
      <c r="P1096">
        <f>IFERROR(VLOOKUP(A1096,[3]Sheet1!$A:$G,4,FALSE),0)</f>
        <v>0</v>
      </c>
      <c r="Q1096">
        <f>IFERROR(VLOOKUP(A1096,[3]Sheet1!$A:$G,5,FALSE),0)</f>
        <v>0</v>
      </c>
      <c r="R1096">
        <f>IFERROR(VLOOKUP(A1096,[3]Sheet1!$A:$G,6,FALSE),0)</f>
        <v>0</v>
      </c>
      <c r="S1096">
        <f>IFERROR(VLOOKUP(A1096,[3]Sheet1!$A:$G,7,FALSE),0)</f>
        <v>0</v>
      </c>
      <c r="T1096" t="str">
        <f t="shared" si="103"/>
        <v>Sim</v>
      </c>
      <c r="U1096" t="str">
        <f t="shared" si="104"/>
        <v>Sim</v>
      </c>
      <c r="V1096" t="str">
        <f t="shared" si="105"/>
        <v>Sim</v>
      </c>
      <c r="W1096" t="str">
        <f t="shared" si="106"/>
        <v>Sim</v>
      </c>
      <c r="X1096" t="str">
        <f t="shared" si="107"/>
        <v>Não</v>
      </c>
      <c r="Y1096" t="str">
        <f t="shared" si="108"/>
        <v>Sim</v>
      </c>
    </row>
    <row r="1097" spans="1:25" x14ac:dyDescent="0.25">
      <c r="A1097" s="5">
        <v>260320</v>
      </c>
      <c r="B1097">
        <f>IFERROR(VLOOKUP(A1097,[1]Monitoramento_Base_somente_disp!$A:$J,5,FALSE),0)</f>
        <v>14102</v>
      </c>
      <c r="C1097">
        <f>IFERROR(VLOOKUP(A1097,[1]Monitoramento_Base_somente_disp!$A:$J,6,FALSE),0)</f>
        <v>36719062</v>
      </c>
      <c r="D1097">
        <f>IFERROR(VLOOKUP(A1097,[1]Monitoramento_Base_somente_disp!$A:$J,7,FALSE),0)</f>
        <v>14247</v>
      </c>
      <c r="E1097">
        <f>IFERROR(VLOOKUP(A1097,[1]Monitoramento_Base_somente_disp!$A:$J,8,FALSE),0)</f>
        <v>37158434</v>
      </c>
      <c r="F1097">
        <f>IFERROR(VLOOKUP(A1097,[1]Monitoramento_Base_somente_disp!$A:$J,9,FALSE),0)</f>
        <v>0</v>
      </c>
      <c r="G1097">
        <f>IFERROR(VLOOKUP(A1097,[1]Monitoramento_Base_somente_disp!$A:$J,10,FALSE),0)</f>
        <v>6032845</v>
      </c>
      <c r="H1097">
        <f>IFERROR(VLOOKUP(A1097,[2]Sheet1!$A:$I,4,FALSE),0)</f>
        <v>0</v>
      </c>
      <c r="I1097">
        <f>IFERROR(VLOOKUP(A1097,[2]Sheet1!$A:$I,5,FALSE),0)</f>
        <v>0</v>
      </c>
      <c r="J1097">
        <f>IFERROR(VLOOKUP(A1097,[2]Sheet1!$A:$I,6,FALSE),0)</f>
        <v>0</v>
      </c>
      <c r="K1097">
        <f>IFERROR(VLOOKUP(A1097,[2]Sheet1!$A:$I,7,FALSE),0)</f>
        <v>0</v>
      </c>
      <c r="L1097">
        <f>IFERROR(VLOOKUP(A1097,[2]Sheet1!$A:$I,8,FALSE),0)</f>
        <v>0</v>
      </c>
      <c r="M1097">
        <f>IFERROR(VLOOKUP(A1097,[2]Sheet1!$A:$I,9,FALSE),0)</f>
        <v>0</v>
      </c>
      <c r="N1097">
        <f>IFERROR(VLOOKUP(A1097,[3]Sheet1!$A:$G,2,FALSE),0)</f>
        <v>0</v>
      </c>
      <c r="O1097">
        <f>IFERROR(VLOOKUP(A1097,[3]Sheet1!$A:$G,3,FALSE),0)</f>
        <v>0</v>
      </c>
      <c r="P1097">
        <f>IFERROR(VLOOKUP(A1097,[3]Sheet1!$A:$G,4,FALSE),0)</f>
        <v>0</v>
      </c>
      <c r="Q1097">
        <f>IFERROR(VLOOKUP(A1097,[3]Sheet1!$A:$G,5,FALSE),0)</f>
        <v>0</v>
      </c>
      <c r="R1097">
        <f>IFERROR(VLOOKUP(A1097,[3]Sheet1!$A:$G,6,FALSE),0)</f>
        <v>0</v>
      </c>
      <c r="S1097">
        <f>IFERROR(VLOOKUP(A1097,[3]Sheet1!$A:$G,7,FALSE),0)</f>
        <v>0</v>
      </c>
      <c r="T1097" t="str">
        <f t="shared" si="103"/>
        <v>Sim</v>
      </c>
      <c r="U1097" t="str">
        <f t="shared" si="104"/>
        <v>Sim</v>
      </c>
      <c r="V1097" t="str">
        <f t="shared" si="105"/>
        <v>Sim</v>
      </c>
      <c r="W1097" t="str">
        <f t="shared" si="106"/>
        <v>Sim</v>
      </c>
      <c r="X1097" t="str">
        <f t="shared" si="107"/>
        <v>Não</v>
      </c>
      <c r="Y1097" t="str">
        <f t="shared" si="108"/>
        <v>Sim</v>
      </c>
    </row>
    <row r="1098" spans="1:25" x14ac:dyDescent="0.25">
      <c r="A1098" s="5">
        <v>260330</v>
      </c>
      <c r="B1098">
        <f>IFERROR(VLOOKUP(A1098,[1]Monitoramento_Base_somente_disp!$A:$J,5,FALSE),0)</f>
        <v>4305</v>
      </c>
      <c r="C1098">
        <f>IFERROR(VLOOKUP(A1098,[1]Monitoramento_Base_somente_disp!$A:$J,6,FALSE),0)</f>
        <v>2120676</v>
      </c>
      <c r="D1098">
        <f>IFERROR(VLOOKUP(A1098,[1]Monitoramento_Base_somente_disp!$A:$J,7,FALSE),0)</f>
        <v>5565</v>
      </c>
      <c r="E1098">
        <f>IFERROR(VLOOKUP(A1098,[1]Monitoramento_Base_somente_disp!$A:$J,8,FALSE),0)</f>
        <v>2202124</v>
      </c>
      <c r="F1098">
        <f>IFERROR(VLOOKUP(A1098,[1]Monitoramento_Base_somente_disp!$A:$J,9,FALSE),0)</f>
        <v>3</v>
      </c>
      <c r="G1098">
        <f>IFERROR(VLOOKUP(A1098,[1]Monitoramento_Base_somente_disp!$A:$J,10,FALSE),0)</f>
        <v>338778</v>
      </c>
      <c r="H1098">
        <f>IFERROR(VLOOKUP(A1098,[2]Sheet1!$A:$I,4,FALSE),0)</f>
        <v>0</v>
      </c>
      <c r="I1098">
        <f>IFERROR(VLOOKUP(A1098,[2]Sheet1!$A:$I,5,FALSE),0)</f>
        <v>0</v>
      </c>
      <c r="J1098">
        <f>IFERROR(VLOOKUP(A1098,[2]Sheet1!$A:$I,6,FALSE),0)</f>
        <v>0</v>
      </c>
      <c r="K1098">
        <f>IFERROR(VLOOKUP(A1098,[2]Sheet1!$A:$I,7,FALSE),0)</f>
        <v>0</v>
      </c>
      <c r="L1098">
        <f>IFERROR(VLOOKUP(A1098,[2]Sheet1!$A:$I,8,FALSE),0)</f>
        <v>0</v>
      </c>
      <c r="M1098">
        <f>IFERROR(VLOOKUP(A1098,[2]Sheet1!$A:$I,9,FALSE),0)</f>
        <v>0</v>
      </c>
      <c r="N1098">
        <f>IFERROR(VLOOKUP(A1098,[3]Sheet1!$A:$G,2,FALSE),0)</f>
        <v>0</v>
      </c>
      <c r="O1098">
        <f>IFERROR(VLOOKUP(A1098,[3]Sheet1!$A:$G,3,FALSE),0)</f>
        <v>0</v>
      </c>
      <c r="P1098">
        <f>IFERROR(VLOOKUP(A1098,[3]Sheet1!$A:$G,4,FALSE),0)</f>
        <v>0</v>
      </c>
      <c r="Q1098">
        <f>IFERROR(VLOOKUP(A1098,[3]Sheet1!$A:$G,5,FALSE),0)</f>
        <v>0</v>
      </c>
      <c r="R1098">
        <f>IFERROR(VLOOKUP(A1098,[3]Sheet1!$A:$G,6,FALSE),0)</f>
        <v>0</v>
      </c>
      <c r="S1098">
        <f>IFERROR(VLOOKUP(A1098,[3]Sheet1!$A:$G,7,FALSE),0)</f>
        <v>0</v>
      </c>
      <c r="T1098" t="str">
        <f t="shared" si="103"/>
        <v>Sim</v>
      </c>
      <c r="U1098" t="str">
        <f t="shared" si="104"/>
        <v>Sim</v>
      </c>
      <c r="V1098" t="str">
        <f t="shared" si="105"/>
        <v>Sim</v>
      </c>
      <c r="W1098" t="str">
        <f t="shared" si="106"/>
        <v>Sim</v>
      </c>
      <c r="X1098" t="str">
        <f t="shared" si="107"/>
        <v>Sim</v>
      </c>
      <c r="Y1098" t="str">
        <f t="shared" si="108"/>
        <v>Sim</v>
      </c>
    </row>
    <row r="1099" spans="1:25" x14ac:dyDescent="0.25">
      <c r="A1099" s="5">
        <v>260340</v>
      </c>
      <c r="B1099">
        <f>IFERROR(VLOOKUP(A1099,[1]Monitoramento_Base_somente_disp!$A:$J,5,FALSE),0)</f>
        <v>37487</v>
      </c>
      <c r="C1099">
        <f>IFERROR(VLOOKUP(A1099,[1]Monitoramento_Base_somente_disp!$A:$J,6,FALSE),0)</f>
        <v>12915412</v>
      </c>
      <c r="D1099">
        <f>IFERROR(VLOOKUP(A1099,[1]Monitoramento_Base_somente_disp!$A:$J,7,FALSE),0)</f>
        <v>31536</v>
      </c>
      <c r="E1099">
        <f>IFERROR(VLOOKUP(A1099,[1]Monitoramento_Base_somente_disp!$A:$J,8,FALSE),0)</f>
        <v>13154918</v>
      </c>
      <c r="F1099">
        <f>IFERROR(VLOOKUP(A1099,[1]Monitoramento_Base_somente_disp!$A:$J,9,FALSE),0)</f>
        <v>2397</v>
      </c>
      <c r="G1099">
        <f>IFERROR(VLOOKUP(A1099,[1]Monitoramento_Base_somente_disp!$A:$J,10,FALSE),0)</f>
        <v>2138491</v>
      </c>
      <c r="H1099">
        <f>IFERROR(VLOOKUP(A1099,[2]Sheet1!$A:$I,4,FALSE),0)</f>
        <v>0</v>
      </c>
      <c r="I1099">
        <f>IFERROR(VLOOKUP(A1099,[2]Sheet1!$A:$I,5,FALSE),0)</f>
        <v>0</v>
      </c>
      <c r="J1099">
        <f>IFERROR(VLOOKUP(A1099,[2]Sheet1!$A:$I,6,FALSE),0)</f>
        <v>0</v>
      </c>
      <c r="K1099">
        <f>IFERROR(VLOOKUP(A1099,[2]Sheet1!$A:$I,7,FALSE),0)</f>
        <v>0</v>
      </c>
      <c r="L1099">
        <f>IFERROR(VLOOKUP(A1099,[2]Sheet1!$A:$I,8,FALSE),0)</f>
        <v>0</v>
      </c>
      <c r="M1099">
        <f>IFERROR(VLOOKUP(A1099,[2]Sheet1!$A:$I,9,FALSE),0)</f>
        <v>0</v>
      </c>
      <c r="N1099">
        <f>IFERROR(VLOOKUP(A1099,[3]Sheet1!$A:$G,2,FALSE),0)</f>
        <v>0</v>
      </c>
      <c r="O1099">
        <f>IFERROR(VLOOKUP(A1099,[3]Sheet1!$A:$G,3,FALSE),0)</f>
        <v>0</v>
      </c>
      <c r="P1099">
        <f>IFERROR(VLOOKUP(A1099,[3]Sheet1!$A:$G,4,FALSE),0)</f>
        <v>0</v>
      </c>
      <c r="Q1099">
        <f>IFERROR(VLOOKUP(A1099,[3]Sheet1!$A:$G,5,FALSE),0)</f>
        <v>0</v>
      </c>
      <c r="R1099">
        <f>IFERROR(VLOOKUP(A1099,[3]Sheet1!$A:$G,6,FALSE),0)</f>
        <v>0</v>
      </c>
      <c r="S1099">
        <f>IFERROR(VLOOKUP(A1099,[3]Sheet1!$A:$G,7,FALSE),0)</f>
        <v>0</v>
      </c>
      <c r="T1099" t="str">
        <f t="shared" si="103"/>
        <v>Sim</v>
      </c>
      <c r="U1099" t="str">
        <f t="shared" si="104"/>
        <v>Sim</v>
      </c>
      <c r="V1099" t="str">
        <f t="shared" si="105"/>
        <v>Sim</v>
      </c>
      <c r="W1099" t="str">
        <f t="shared" si="106"/>
        <v>Sim</v>
      </c>
      <c r="X1099" t="str">
        <f t="shared" si="107"/>
        <v>Sim</v>
      </c>
      <c r="Y1099" t="str">
        <f t="shared" si="108"/>
        <v>Sim</v>
      </c>
    </row>
    <row r="1100" spans="1:25" x14ac:dyDescent="0.25">
      <c r="A1100" s="5">
        <v>260370</v>
      </c>
      <c r="B1100">
        <f>IFERROR(VLOOKUP(A1100,[1]Monitoramento_Base_somente_disp!$A:$J,5,FALSE),0)</f>
        <v>57280</v>
      </c>
      <c r="C1100">
        <f>IFERROR(VLOOKUP(A1100,[1]Monitoramento_Base_somente_disp!$A:$J,6,FALSE),0)</f>
        <v>20169034</v>
      </c>
      <c r="D1100">
        <f>IFERROR(VLOOKUP(A1100,[1]Monitoramento_Base_somente_disp!$A:$J,7,FALSE),0)</f>
        <v>47039</v>
      </c>
      <c r="E1100">
        <f>IFERROR(VLOOKUP(A1100,[1]Monitoramento_Base_somente_disp!$A:$J,8,FALSE),0)</f>
        <v>23521280</v>
      </c>
      <c r="F1100">
        <f>IFERROR(VLOOKUP(A1100,[1]Monitoramento_Base_somente_disp!$A:$J,9,FALSE),0)</f>
        <v>9962</v>
      </c>
      <c r="G1100">
        <f>IFERROR(VLOOKUP(A1100,[1]Monitoramento_Base_somente_disp!$A:$J,10,FALSE),0)</f>
        <v>3694535</v>
      </c>
      <c r="H1100">
        <f>IFERROR(VLOOKUP(A1100,[2]Sheet1!$A:$I,4,FALSE),0)</f>
        <v>0</v>
      </c>
      <c r="I1100">
        <f>IFERROR(VLOOKUP(A1100,[2]Sheet1!$A:$I,5,FALSE),0)</f>
        <v>0</v>
      </c>
      <c r="J1100">
        <f>IFERROR(VLOOKUP(A1100,[2]Sheet1!$A:$I,6,FALSE),0)</f>
        <v>0</v>
      </c>
      <c r="K1100">
        <f>IFERROR(VLOOKUP(A1100,[2]Sheet1!$A:$I,7,FALSE),0)</f>
        <v>0</v>
      </c>
      <c r="L1100">
        <f>IFERROR(VLOOKUP(A1100,[2]Sheet1!$A:$I,8,FALSE),0)</f>
        <v>0</v>
      </c>
      <c r="M1100">
        <f>IFERROR(VLOOKUP(A1100,[2]Sheet1!$A:$I,9,FALSE),0)</f>
        <v>0</v>
      </c>
      <c r="N1100">
        <f>IFERROR(VLOOKUP(A1100,[3]Sheet1!$A:$G,2,FALSE),0)</f>
        <v>0</v>
      </c>
      <c r="O1100">
        <f>IFERROR(VLOOKUP(A1100,[3]Sheet1!$A:$G,3,FALSE),0)</f>
        <v>0</v>
      </c>
      <c r="P1100">
        <f>IFERROR(VLOOKUP(A1100,[3]Sheet1!$A:$G,4,FALSE),0)</f>
        <v>0</v>
      </c>
      <c r="Q1100">
        <f>IFERROR(VLOOKUP(A1100,[3]Sheet1!$A:$G,5,FALSE),0)</f>
        <v>0</v>
      </c>
      <c r="R1100">
        <f>IFERROR(VLOOKUP(A1100,[3]Sheet1!$A:$G,6,FALSE),0)</f>
        <v>0</v>
      </c>
      <c r="S1100">
        <f>IFERROR(VLOOKUP(A1100,[3]Sheet1!$A:$G,7,FALSE),0)</f>
        <v>0</v>
      </c>
      <c r="T1100" t="str">
        <f t="shared" si="103"/>
        <v>Sim</v>
      </c>
      <c r="U1100" t="str">
        <f t="shared" si="104"/>
        <v>Sim</v>
      </c>
      <c r="V1100" t="str">
        <f t="shared" si="105"/>
        <v>Sim</v>
      </c>
      <c r="W1100" t="str">
        <f t="shared" si="106"/>
        <v>Sim</v>
      </c>
      <c r="X1100" t="str">
        <f t="shared" si="107"/>
        <v>Sim</v>
      </c>
      <c r="Y1100" t="str">
        <f t="shared" si="108"/>
        <v>Sim</v>
      </c>
    </row>
    <row r="1101" spans="1:25" x14ac:dyDescent="0.25">
      <c r="A1101" s="5">
        <v>260380</v>
      </c>
      <c r="B1101">
        <f>IFERROR(VLOOKUP(A1101,[1]Monitoramento_Base_somente_disp!$A:$J,5,FALSE),0)</f>
        <v>4573</v>
      </c>
      <c r="C1101">
        <f>IFERROR(VLOOKUP(A1101,[1]Monitoramento_Base_somente_disp!$A:$J,6,FALSE),0)</f>
        <v>47098135</v>
      </c>
      <c r="D1101">
        <f>IFERROR(VLOOKUP(A1101,[1]Monitoramento_Base_somente_disp!$A:$J,7,FALSE),0)</f>
        <v>2145</v>
      </c>
      <c r="E1101">
        <f>IFERROR(VLOOKUP(A1101,[1]Monitoramento_Base_somente_disp!$A:$J,8,FALSE),0)</f>
        <v>48859888</v>
      </c>
      <c r="F1101">
        <f>IFERROR(VLOOKUP(A1101,[1]Monitoramento_Base_somente_disp!$A:$J,9,FALSE),0)</f>
        <v>12</v>
      </c>
      <c r="G1101">
        <f>IFERROR(VLOOKUP(A1101,[1]Monitoramento_Base_somente_disp!$A:$J,10,FALSE),0)</f>
        <v>8006479</v>
      </c>
      <c r="H1101">
        <f>IFERROR(VLOOKUP(A1101,[2]Sheet1!$A:$I,4,FALSE),0)</f>
        <v>0</v>
      </c>
      <c r="I1101">
        <f>IFERROR(VLOOKUP(A1101,[2]Sheet1!$A:$I,5,FALSE),0)</f>
        <v>0</v>
      </c>
      <c r="J1101">
        <f>IFERROR(VLOOKUP(A1101,[2]Sheet1!$A:$I,6,FALSE),0)</f>
        <v>0</v>
      </c>
      <c r="K1101">
        <f>IFERROR(VLOOKUP(A1101,[2]Sheet1!$A:$I,7,FALSE),0)</f>
        <v>0</v>
      </c>
      <c r="L1101">
        <f>IFERROR(VLOOKUP(A1101,[2]Sheet1!$A:$I,8,FALSE),0)</f>
        <v>0</v>
      </c>
      <c r="M1101">
        <f>IFERROR(VLOOKUP(A1101,[2]Sheet1!$A:$I,9,FALSE),0)</f>
        <v>0</v>
      </c>
      <c r="N1101">
        <f>IFERROR(VLOOKUP(A1101,[3]Sheet1!$A:$G,2,FALSE),0)</f>
        <v>0</v>
      </c>
      <c r="O1101">
        <f>IFERROR(VLOOKUP(A1101,[3]Sheet1!$A:$G,3,FALSE),0)</f>
        <v>0</v>
      </c>
      <c r="P1101">
        <f>IFERROR(VLOOKUP(A1101,[3]Sheet1!$A:$G,4,FALSE),0)</f>
        <v>0</v>
      </c>
      <c r="Q1101">
        <f>IFERROR(VLOOKUP(A1101,[3]Sheet1!$A:$G,5,FALSE),0)</f>
        <v>0</v>
      </c>
      <c r="R1101">
        <f>IFERROR(VLOOKUP(A1101,[3]Sheet1!$A:$G,6,FALSE),0)</f>
        <v>0</v>
      </c>
      <c r="S1101">
        <f>IFERROR(VLOOKUP(A1101,[3]Sheet1!$A:$G,7,FALSE),0)</f>
        <v>0</v>
      </c>
      <c r="T1101" t="str">
        <f t="shared" si="103"/>
        <v>Sim</v>
      </c>
      <c r="U1101" t="str">
        <f t="shared" si="104"/>
        <v>Sim</v>
      </c>
      <c r="V1101" t="str">
        <f t="shared" si="105"/>
        <v>Sim</v>
      </c>
      <c r="W1101" t="str">
        <f t="shared" si="106"/>
        <v>Sim</v>
      </c>
      <c r="X1101" t="str">
        <f t="shared" si="107"/>
        <v>Sim</v>
      </c>
      <c r="Y1101" t="str">
        <f t="shared" si="108"/>
        <v>Sim</v>
      </c>
    </row>
    <row r="1102" spans="1:25" x14ac:dyDescent="0.25">
      <c r="A1102" s="5">
        <v>260390</v>
      </c>
      <c r="B1102">
        <f>IFERROR(VLOOKUP(A1102,[1]Monitoramento_Base_somente_disp!$A:$J,5,FALSE),0)</f>
        <v>60017</v>
      </c>
      <c r="C1102">
        <f>IFERROR(VLOOKUP(A1102,[1]Monitoramento_Base_somente_disp!$A:$J,6,FALSE),0)</f>
        <v>44339436</v>
      </c>
      <c r="D1102">
        <f>IFERROR(VLOOKUP(A1102,[1]Monitoramento_Base_somente_disp!$A:$J,7,FALSE),0)</f>
        <v>50426</v>
      </c>
      <c r="E1102">
        <f>IFERROR(VLOOKUP(A1102,[1]Monitoramento_Base_somente_disp!$A:$J,8,FALSE),0)</f>
        <v>45605785</v>
      </c>
      <c r="F1102">
        <f>IFERROR(VLOOKUP(A1102,[1]Monitoramento_Base_somente_disp!$A:$J,9,FALSE),0)</f>
        <v>6654</v>
      </c>
      <c r="G1102">
        <f>IFERROR(VLOOKUP(A1102,[1]Monitoramento_Base_somente_disp!$A:$J,10,FALSE),0)</f>
        <v>7212096</v>
      </c>
      <c r="H1102">
        <f>IFERROR(VLOOKUP(A1102,[2]Sheet1!$A:$I,4,FALSE),0)</f>
        <v>0</v>
      </c>
      <c r="I1102">
        <f>IFERROR(VLOOKUP(A1102,[2]Sheet1!$A:$I,5,FALSE),0)</f>
        <v>0</v>
      </c>
      <c r="J1102">
        <f>IFERROR(VLOOKUP(A1102,[2]Sheet1!$A:$I,6,FALSE),0)</f>
        <v>0</v>
      </c>
      <c r="K1102">
        <f>IFERROR(VLOOKUP(A1102,[2]Sheet1!$A:$I,7,FALSE),0)</f>
        <v>0</v>
      </c>
      <c r="L1102">
        <f>IFERROR(VLOOKUP(A1102,[2]Sheet1!$A:$I,8,FALSE),0)</f>
        <v>0</v>
      </c>
      <c r="M1102">
        <f>IFERROR(VLOOKUP(A1102,[2]Sheet1!$A:$I,9,FALSE),0)</f>
        <v>0</v>
      </c>
      <c r="N1102">
        <f>IFERROR(VLOOKUP(A1102,[3]Sheet1!$A:$G,2,FALSE),0)</f>
        <v>0</v>
      </c>
      <c r="O1102">
        <f>IFERROR(VLOOKUP(A1102,[3]Sheet1!$A:$G,3,FALSE),0)</f>
        <v>0</v>
      </c>
      <c r="P1102">
        <f>IFERROR(VLOOKUP(A1102,[3]Sheet1!$A:$G,4,FALSE),0)</f>
        <v>0</v>
      </c>
      <c r="Q1102">
        <f>IFERROR(VLOOKUP(A1102,[3]Sheet1!$A:$G,5,FALSE),0)</f>
        <v>0</v>
      </c>
      <c r="R1102">
        <f>IFERROR(VLOOKUP(A1102,[3]Sheet1!$A:$G,6,FALSE),0)</f>
        <v>0</v>
      </c>
      <c r="S1102">
        <f>IFERROR(VLOOKUP(A1102,[3]Sheet1!$A:$G,7,FALSE),0)</f>
        <v>0</v>
      </c>
      <c r="T1102" t="str">
        <f t="shared" si="103"/>
        <v>Sim</v>
      </c>
      <c r="U1102" t="str">
        <f t="shared" si="104"/>
        <v>Sim</v>
      </c>
      <c r="V1102" t="str">
        <f t="shared" si="105"/>
        <v>Sim</v>
      </c>
      <c r="W1102" t="str">
        <f t="shared" si="106"/>
        <v>Sim</v>
      </c>
      <c r="X1102" t="str">
        <f t="shared" si="107"/>
        <v>Sim</v>
      </c>
      <c r="Y1102" t="str">
        <f t="shared" si="108"/>
        <v>Sim</v>
      </c>
    </row>
    <row r="1103" spans="1:25" x14ac:dyDescent="0.25">
      <c r="A1103" s="5">
        <v>260392</v>
      </c>
      <c r="B1103">
        <f>IFERROR(VLOOKUP(A1103,[1]Monitoramento_Base_somente_disp!$A:$J,5,FALSE),0)</f>
        <v>2771</v>
      </c>
      <c r="C1103">
        <f>IFERROR(VLOOKUP(A1103,[1]Monitoramento_Base_somente_disp!$A:$J,6,FALSE),0)</f>
        <v>4587034</v>
      </c>
      <c r="D1103">
        <f>IFERROR(VLOOKUP(A1103,[1]Monitoramento_Base_somente_disp!$A:$J,7,FALSE),0)</f>
        <v>2711</v>
      </c>
      <c r="E1103">
        <f>IFERROR(VLOOKUP(A1103,[1]Monitoramento_Base_somente_disp!$A:$J,8,FALSE),0)</f>
        <v>4664653</v>
      </c>
      <c r="F1103">
        <f>IFERROR(VLOOKUP(A1103,[1]Monitoramento_Base_somente_disp!$A:$J,9,FALSE),0)</f>
        <v>0</v>
      </c>
      <c r="G1103">
        <f>IFERROR(VLOOKUP(A1103,[1]Monitoramento_Base_somente_disp!$A:$J,10,FALSE),0)</f>
        <v>749305</v>
      </c>
      <c r="H1103">
        <f>IFERROR(VLOOKUP(A1103,[2]Sheet1!$A:$I,4,FALSE),0)</f>
        <v>0</v>
      </c>
      <c r="I1103">
        <f>IFERROR(VLOOKUP(A1103,[2]Sheet1!$A:$I,5,FALSE),0)</f>
        <v>0</v>
      </c>
      <c r="J1103">
        <f>IFERROR(VLOOKUP(A1103,[2]Sheet1!$A:$I,6,FALSE),0)</f>
        <v>0</v>
      </c>
      <c r="K1103">
        <f>IFERROR(VLOOKUP(A1103,[2]Sheet1!$A:$I,7,FALSE),0)</f>
        <v>0</v>
      </c>
      <c r="L1103">
        <f>IFERROR(VLOOKUP(A1103,[2]Sheet1!$A:$I,8,FALSE),0)</f>
        <v>0</v>
      </c>
      <c r="M1103">
        <f>IFERROR(VLOOKUP(A1103,[2]Sheet1!$A:$I,9,FALSE),0)</f>
        <v>0</v>
      </c>
      <c r="N1103">
        <f>IFERROR(VLOOKUP(A1103,[3]Sheet1!$A:$G,2,FALSE),0)</f>
        <v>0</v>
      </c>
      <c r="O1103">
        <f>IFERROR(VLOOKUP(A1103,[3]Sheet1!$A:$G,3,FALSE),0)</f>
        <v>0</v>
      </c>
      <c r="P1103">
        <f>IFERROR(VLOOKUP(A1103,[3]Sheet1!$A:$G,4,FALSE),0)</f>
        <v>0</v>
      </c>
      <c r="Q1103">
        <f>IFERROR(VLOOKUP(A1103,[3]Sheet1!$A:$G,5,FALSE),0)</f>
        <v>0</v>
      </c>
      <c r="R1103">
        <f>IFERROR(VLOOKUP(A1103,[3]Sheet1!$A:$G,6,FALSE),0)</f>
        <v>0</v>
      </c>
      <c r="S1103">
        <f>IFERROR(VLOOKUP(A1103,[3]Sheet1!$A:$G,7,FALSE),0)</f>
        <v>0</v>
      </c>
      <c r="T1103" t="str">
        <f t="shared" si="103"/>
        <v>Sim</v>
      </c>
      <c r="U1103" t="str">
        <f t="shared" si="104"/>
        <v>Sim</v>
      </c>
      <c r="V1103" t="str">
        <f t="shared" si="105"/>
        <v>Sim</v>
      </c>
      <c r="W1103" t="str">
        <f t="shared" si="106"/>
        <v>Sim</v>
      </c>
      <c r="X1103" t="str">
        <f t="shared" si="107"/>
        <v>Não</v>
      </c>
      <c r="Y1103" t="str">
        <f t="shared" si="108"/>
        <v>Sim</v>
      </c>
    </row>
    <row r="1104" spans="1:25" x14ac:dyDescent="0.25">
      <c r="A1104" s="5">
        <v>260410</v>
      </c>
      <c r="B1104">
        <f>IFERROR(VLOOKUP(A1104,[1]Monitoramento_Base_somente_disp!$A:$J,5,FALSE),0)</f>
        <v>1674932</v>
      </c>
      <c r="C1104">
        <f>IFERROR(VLOOKUP(A1104,[1]Monitoramento_Base_somente_disp!$A:$J,6,FALSE),0)</f>
        <v>310997799</v>
      </c>
      <c r="D1104">
        <f>IFERROR(VLOOKUP(A1104,[1]Monitoramento_Base_somente_disp!$A:$J,7,FALSE),0)</f>
        <v>1307406</v>
      </c>
      <c r="E1104">
        <f>IFERROR(VLOOKUP(A1104,[1]Monitoramento_Base_somente_disp!$A:$J,8,FALSE),0)</f>
        <v>258085544</v>
      </c>
      <c r="F1104">
        <f>IFERROR(VLOOKUP(A1104,[1]Monitoramento_Base_somente_disp!$A:$J,9,FALSE),0)</f>
        <v>155524</v>
      </c>
      <c r="G1104">
        <f>IFERROR(VLOOKUP(A1104,[1]Monitoramento_Base_somente_disp!$A:$J,10,FALSE),0)</f>
        <v>37307151</v>
      </c>
      <c r="H1104">
        <f>IFERROR(VLOOKUP(A1104,[2]Sheet1!$A:$I,4,FALSE),0)</f>
        <v>0</v>
      </c>
      <c r="I1104">
        <f>IFERROR(VLOOKUP(A1104,[2]Sheet1!$A:$I,5,FALSE),0)</f>
        <v>0</v>
      </c>
      <c r="J1104">
        <f>IFERROR(VLOOKUP(A1104,[2]Sheet1!$A:$I,6,FALSE),0)</f>
        <v>0</v>
      </c>
      <c r="K1104">
        <f>IFERROR(VLOOKUP(A1104,[2]Sheet1!$A:$I,7,FALSE),0)</f>
        <v>0</v>
      </c>
      <c r="L1104">
        <f>IFERROR(VLOOKUP(A1104,[2]Sheet1!$A:$I,8,FALSE),0)</f>
        <v>0</v>
      </c>
      <c r="M1104">
        <f>IFERROR(VLOOKUP(A1104,[2]Sheet1!$A:$I,9,FALSE),0)</f>
        <v>0</v>
      </c>
      <c r="N1104">
        <f>IFERROR(VLOOKUP(A1104,[3]Sheet1!$A:$G,2,FALSE),0)</f>
        <v>0</v>
      </c>
      <c r="O1104">
        <f>IFERROR(VLOOKUP(A1104,[3]Sheet1!$A:$G,3,FALSE),0)</f>
        <v>0</v>
      </c>
      <c r="P1104">
        <f>IFERROR(VLOOKUP(A1104,[3]Sheet1!$A:$G,4,FALSE),0)</f>
        <v>0</v>
      </c>
      <c r="Q1104">
        <f>IFERROR(VLOOKUP(A1104,[3]Sheet1!$A:$G,5,FALSE),0)</f>
        <v>0</v>
      </c>
      <c r="R1104">
        <f>IFERROR(VLOOKUP(A1104,[3]Sheet1!$A:$G,6,FALSE),0)</f>
        <v>0</v>
      </c>
      <c r="S1104">
        <f>IFERROR(VLOOKUP(A1104,[3]Sheet1!$A:$G,7,FALSE),0)</f>
        <v>0</v>
      </c>
      <c r="T1104" t="str">
        <f t="shared" si="103"/>
        <v>Sim</v>
      </c>
      <c r="U1104" t="str">
        <f t="shared" si="104"/>
        <v>Sim</v>
      </c>
      <c r="V1104" t="str">
        <f t="shared" si="105"/>
        <v>Sim</v>
      </c>
      <c r="W1104" t="str">
        <f t="shared" si="106"/>
        <v>Sim</v>
      </c>
      <c r="X1104" t="str">
        <f t="shared" si="107"/>
        <v>Sim</v>
      </c>
      <c r="Y1104" t="str">
        <f t="shared" si="108"/>
        <v>Sim</v>
      </c>
    </row>
    <row r="1105" spans="1:25" x14ac:dyDescent="0.25">
      <c r="A1105" s="5">
        <v>260415</v>
      </c>
      <c r="B1105">
        <f>IFERROR(VLOOKUP(A1105,[1]Monitoramento_Base_somente_disp!$A:$J,5,FALSE),0)</f>
        <v>33463</v>
      </c>
      <c r="C1105">
        <f>IFERROR(VLOOKUP(A1105,[1]Monitoramento_Base_somente_disp!$A:$J,6,FALSE),0)</f>
        <v>14425575</v>
      </c>
      <c r="D1105">
        <f>IFERROR(VLOOKUP(A1105,[1]Monitoramento_Base_somente_disp!$A:$J,7,FALSE),0)</f>
        <v>37273</v>
      </c>
      <c r="E1105">
        <f>IFERROR(VLOOKUP(A1105,[1]Monitoramento_Base_somente_disp!$A:$J,8,FALSE),0)</f>
        <v>36577736</v>
      </c>
      <c r="F1105">
        <f>IFERROR(VLOOKUP(A1105,[1]Monitoramento_Base_somente_disp!$A:$J,9,FALSE),0)</f>
        <v>1898</v>
      </c>
      <c r="G1105">
        <f>IFERROR(VLOOKUP(A1105,[1]Monitoramento_Base_somente_disp!$A:$J,10,FALSE),0)</f>
        <v>6460263</v>
      </c>
      <c r="H1105">
        <f>IFERROR(VLOOKUP(A1105,[2]Sheet1!$A:$I,4,FALSE),0)</f>
        <v>0</v>
      </c>
      <c r="I1105">
        <f>IFERROR(VLOOKUP(A1105,[2]Sheet1!$A:$I,5,FALSE),0)</f>
        <v>0</v>
      </c>
      <c r="J1105">
        <f>IFERROR(VLOOKUP(A1105,[2]Sheet1!$A:$I,6,FALSE),0)</f>
        <v>0</v>
      </c>
      <c r="K1105">
        <f>IFERROR(VLOOKUP(A1105,[2]Sheet1!$A:$I,7,FALSE),0)</f>
        <v>0</v>
      </c>
      <c r="L1105">
        <f>IFERROR(VLOOKUP(A1105,[2]Sheet1!$A:$I,8,FALSE),0)</f>
        <v>0</v>
      </c>
      <c r="M1105">
        <f>IFERROR(VLOOKUP(A1105,[2]Sheet1!$A:$I,9,FALSE),0)</f>
        <v>0</v>
      </c>
      <c r="N1105">
        <f>IFERROR(VLOOKUP(A1105,[3]Sheet1!$A:$G,2,FALSE),0)</f>
        <v>0</v>
      </c>
      <c r="O1105">
        <f>IFERROR(VLOOKUP(A1105,[3]Sheet1!$A:$G,3,FALSE),0)</f>
        <v>0</v>
      </c>
      <c r="P1105">
        <f>IFERROR(VLOOKUP(A1105,[3]Sheet1!$A:$G,4,FALSE),0)</f>
        <v>0</v>
      </c>
      <c r="Q1105">
        <f>IFERROR(VLOOKUP(A1105,[3]Sheet1!$A:$G,5,FALSE),0)</f>
        <v>0</v>
      </c>
      <c r="R1105">
        <f>IFERROR(VLOOKUP(A1105,[3]Sheet1!$A:$G,6,FALSE),0)</f>
        <v>0</v>
      </c>
      <c r="S1105">
        <f>IFERROR(VLOOKUP(A1105,[3]Sheet1!$A:$G,7,FALSE),0)</f>
        <v>0</v>
      </c>
      <c r="T1105" t="str">
        <f t="shared" si="103"/>
        <v>Sim</v>
      </c>
      <c r="U1105" t="str">
        <f t="shared" si="104"/>
        <v>Sim</v>
      </c>
      <c r="V1105" t="str">
        <f t="shared" si="105"/>
        <v>Sim</v>
      </c>
      <c r="W1105" t="str">
        <f t="shared" si="106"/>
        <v>Sim</v>
      </c>
      <c r="X1105" t="str">
        <f t="shared" si="107"/>
        <v>Sim</v>
      </c>
      <c r="Y1105" t="str">
        <f t="shared" si="108"/>
        <v>Sim</v>
      </c>
    </row>
    <row r="1106" spans="1:25" x14ac:dyDescent="0.25">
      <c r="A1106" s="5">
        <v>260430</v>
      </c>
      <c r="B1106">
        <f>IFERROR(VLOOKUP(A1106,[1]Monitoramento_Base_somente_disp!$A:$J,5,FALSE),0)</f>
        <v>39288</v>
      </c>
      <c r="C1106">
        <f>IFERROR(VLOOKUP(A1106,[1]Monitoramento_Base_somente_disp!$A:$J,6,FALSE),0)</f>
        <v>22295534</v>
      </c>
      <c r="D1106">
        <f>IFERROR(VLOOKUP(A1106,[1]Monitoramento_Base_somente_disp!$A:$J,7,FALSE),0)</f>
        <v>21866</v>
      </c>
      <c r="E1106">
        <f>IFERROR(VLOOKUP(A1106,[1]Monitoramento_Base_somente_disp!$A:$J,8,FALSE),0)</f>
        <v>18880721</v>
      </c>
      <c r="F1106">
        <f>IFERROR(VLOOKUP(A1106,[1]Monitoramento_Base_somente_disp!$A:$J,9,FALSE),0)</f>
        <v>2056</v>
      </c>
      <c r="G1106">
        <f>IFERROR(VLOOKUP(A1106,[1]Monitoramento_Base_somente_disp!$A:$J,10,FALSE),0)</f>
        <v>2756923</v>
      </c>
      <c r="H1106">
        <f>IFERROR(VLOOKUP(A1106,[2]Sheet1!$A:$I,4,FALSE),0)</f>
        <v>0</v>
      </c>
      <c r="I1106">
        <f>IFERROR(VLOOKUP(A1106,[2]Sheet1!$A:$I,5,FALSE),0)</f>
        <v>0</v>
      </c>
      <c r="J1106">
        <f>IFERROR(VLOOKUP(A1106,[2]Sheet1!$A:$I,6,FALSE),0)</f>
        <v>0</v>
      </c>
      <c r="K1106">
        <f>IFERROR(VLOOKUP(A1106,[2]Sheet1!$A:$I,7,FALSE),0)</f>
        <v>0</v>
      </c>
      <c r="L1106">
        <f>IFERROR(VLOOKUP(A1106,[2]Sheet1!$A:$I,8,FALSE),0)</f>
        <v>0</v>
      </c>
      <c r="M1106">
        <f>IFERROR(VLOOKUP(A1106,[2]Sheet1!$A:$I,9,FALSE),0)</f>
        <v>0</v>
      </c>
      <c r="N1106">
        <f>IFERROR(VLOOKUP(A1106,[3]Sheet1!$A:$G,2,FALSE),0)</f>
        <v>0</v>
      </c>
      <c r="O1106">
        <f>IFERROR(VLOOKUP(A1106,[3]Sheet1!$A:$G,3,FALSE),0)</f>
        <v>0</v>
      </c>
      <c r="P1106">
        <f>IFERROR(VLOOKUP(A1106,[3]Sheet1!$A:$G,4,FALSE),0)</f>
        <v>0</v>
      </c>
      <c r="Q1106">
        <f>IFERROR(VLOOKUP(A1106,[3]Sheet1!$A:$G,5,FALSE),0)</f>
        <v>0</v>
      </c>
      <c r="R1106">
        <f>IFERROR(VLOOKUP(A1106,[3]Sheet1!$A:$G,6,FALSE),0)</f>
        <v>0</v>
      </c>
      <c r="S1106">
        <f>IFERROR(VLOOKUP(A1106,[3]Sheet1!$A:$G,7,FALSE),0)</f>
        <v>0</v>
      </c>
      <c r="T1106" t="str">
        <f t="shared" si="103"/>
        <v>Sim</v>
      </c>
      <c r="U1106" t="str">
        <f t="shared" si="104"/>
        <v>Sim</v>
      </c>
      <c r="V1106" t="str">
        <f t="shared" si="105"/>
        <v>Sim</v>
      </c>
      <c r="W1106" t="str">
        <f t="shared" si="106"/>
        <v>Sim</v>
      </c>
      <c r="X1106" t="str">
        <f t="shared" si="107"/>
        <v>Sim</v>
      </c>
      <c r="Y1106" t="str">
        <f t="shared" si="108"/>
        <v>Sim</v>
      </c>
    </row>
    <row r="1107" spans="1:25" x14ac:dyDescent="0.25">
      <c r="A1107" s="5">
        <v>260450</v>
      </c>
      <c r="B1107">
        <f>IFERROR(VLOOKUP(A1107,[1]Monitoramento_Base_somente_disp!$A:$J,5,FALSE),0)</f>
        <v>14</v>
      </c>
      <c r="C1107">
        <f>IFERROR(VLOOKUP(A1107,[1]Monitoramento_Base_somente_disp!$A:$J,6,FALSE),0)</f>
        <v>27685404</v>
      </c>
      <c r="D1107">
        <f>IFERROR(VLOOKUP(A1107,[1]Monitoramento_Base_somente_disp!$A:$J,7,FALSE),0)</f>
        <v>0</v>
      </c>
      <c r="E1107">
        <f>IFERROR(VLOOKUP(A1107,[1]Monitoramento_Base_somente_disp!$A:$J,8,FALSE),0)</f>
        <v>28622548</v>
      </c>
      <c r="F1107">
        <f>IFERROR(VLOOKUP(A1107,[1]Monitoramento_Base_somente_disp!$A:$J,9,FALSE),0)</f>
        <v>0</v>
      </c>
      <c r="G1107">
        <f>IFERROR(VLOOKUP(A1107,[1]Monitoramento_Base_somente_disp!$A:$J,10,FALSE),0)</f>
        <v>4616540</v>
      </c>
      <c r="H1107">
        <f>IFERROR(VLOOKUP(A1107,[2]Sheet1!$A:$I,4,FALSE),0)</f>
        <v>0</v>
      </c>
      <c r="I1107">
        <f>IFERROR(VLOOKUP(A1107,[2]Sheet1!$A:$I,5,FALSE),0)</f>
        <v>0</v>
      </c>
      <c r="J1107">
        <f>IFERROR(VLOOKUP(A1107,[2]Sheet1!$A:$I,6,FALSE),0)</f>
        <v>0</v>
      </c>
      <c r="K1107">
        <f>IFERROR(VLOOKUP(A1107,[2]Sheet1!$A:$I,7,FALSE),0)</f>
        <v>0</v>
      </c>
      <c r="L1107">
        <f>IFERROR(VLOOKUP(A1107,[2]Sheet1!$A:$I,8,FALSE),0)</f>
        <v>0</v>
      </c>
      <c r="M1107">
        <f>IFERROR(VLOOKUP(A1107,[2]Sheet1!$A:$I,9,FALSE),0)</f>
        <v>0</v>
      </c>
      <c r="N1107">
        <f>IFERROR(VLOOKUP(A1107,[3]Sheet1!$A:$G,2,FALSE),0)</f>
        <v>0</v>
      </c>
      <c r="O1107">
        <f>IFERROR(VLOOKUP(A1107,[3]Sheet1!$A:$G,3,FALSE),0)</f>
        <v>0</v>
      </c>
      <c r="P1107">
        <f>IFERROR(VLOOKUP(A1107,[3]Sheet1!$A:$G,4,FALSE),0)</f>
        <v>0</v>
      </c>
      <c r="Q1107">
        <f>IFERROR(VLOOKUP(A1107,[3]Sheet1!$A:$G,5,FALSE),0)</f>
        <v>0</v>
      </c>
      <c r="R1107">
        <f>IFERROR(VLOOKUP(A1107,[3]Sheet1!$A:$G,6,FALSE),0)</f>
        <v>0</v>
      </c>
      <c r="S1107">
        <f>IFERROR(VLOOKUP(A1107,[3]Sheet1!$A:$G,7,FALSE),0)</f>
        <v>0</v>
      </c>
      <c r="T1107" t="str">
        <f t="shared" si="103"/>
        <v>Sim</v>
      </c>
      <c r="U1107" t="str">
        <f t="shared" si="104"/>
        <v>Sim</v>
      </c>
      <c r="V1107" t="str">
        <f t="shared" si="105"/>
        <v>Não</v>
      </c>
      <c r="W1107" t="str">
        <f t="shared" si="106"/>
        <v>Sim</v>
      </c>
      <c r="X1107" t="str">
        <f t="shared" si="107"/>
        <v>Não</v>
      </c>
      <c r="Y1107" t="str">
        <f t="shared" si="108"/>
        <v>Sim</v>
      </c>
    </row>
    <row r="1108" spans="1:25" x14ac:dyDescent="0.25">
      <c r="A1108" s="5">
        <v>260470</v>
      </c>
      <c r="B1108">
        <f>IFERROR(VLOOKUP(A1108,[1]Monitoramento_Base_somente_disp!$A:$J,5,FALSE),0)</f>
        <v>26488</v>
      </c>
      <c r="C1108">
        <f>IFERROR(VLOOKUP(A1108,[1]Monitoramento_Base_somente_disp!$A:$J,6,FALSE),0)</f>
        <v>3110890</v>
      </c>
      <c r="D1108">
        <f>IFERROR(VLOOKUP(A1108,[1]Monitoramento_Base_somente_disp!$A:$J,7,FALSE),0)</f>
        <v>22241</v>
      </c>
      <c r="E1108">
        <f>IFERROR(VLOOKUP(A1108,[1]Monitoramento_Base_somente_disp!$A:$J,8,FALSE),0)</f>
        <v>2935362</v>
      </c>
      <c r="F1108">
        <f>IFERROR(VLOOKUP(A1108,[1]Monitoramento_Base_somente_disp!$A:$J,9,FALSE),0)</f>
        <v>763</v>
      </c>
      <c r="G1108">
        <f>IFERROR(VLOOKUP(A1108,[1]Monitoramento_Base_somente_disp!$A:$J,10,FALSE),0)</f>
        <v>516854</v>
      </c>
      <c r="H1108">
        <f>IFERROR(VLOOKUP(A1108,[2]Sheet1!$A:$I,4,FALSE),0)</f>
        <v>0</v>
      </c>
      <c r="I1108">
        <f>IFERROR(VLOOKUP(A1108,[2]Sheet1!$A:$I,5,FALSE),0)</f>
        <v>0</v>
      </c>
      <c r="J1108">
        <f>IFERROR(VLOOKUP(A1108,[2]Sheet1!$A:$I,6,FALSE),0)</f>
        <v>0</v>
      </c>
      <c r="K1108">
        <f>IFERROR(VLOOKUP(A1108,[2]Sheet1!$A:$I,7,FALSE),0)</f>
        <v>0</v>
      </c>
      <c r="L1108">
        <f>IFERROR(VLOOKUP(A1108,[2]Sheet1!$A:$I,8,FALSE),0)</f>
        <v>0</v>
      </c>
      <c r="M1108">
        <f>IFERROR(VLOOKUP(A1108,[2]Sheet1!$A:$I,9,FALSE),0)</f>
        <v>0</v>
      </c>
      <c r="N1108">
        <f>IFERROR(VLOOKUP(A1108,[3]Sheet1!$A:$G,2,FALSE),0)</f>
        <v>0</v>
      </c>
      <c r="O1108">
        <f>IFERROR(VLOOKUP(A1108,[3]Sheet1!$A:$G,3,FALSE),0)</f>
        <v>0</v>
      </c>
      <c r="P1108">
        <f>IFERROR(VLOOKUP(A1108,[3]Sheet1!$A:$G,4,FALSE),0)</f>
        <v>0</v>
      </c>
      <c r="Q1108">
        <f>IFERROR(VLOOKUP(A1108,[3]Sheet1!$A:$G,5,FALSE),0)</f>
        <v>0</v>
      </c>
      <c r="R1108">
        <f>IFERROR(VLOOKUP(A1108,[3]Sheet1!$A:$G,6,FALSE),0)</f>
        <v>0</v>
      </c>
      <c r="S1108">
        <f>IFERROR(VLOOKUP(A1108,[3]Sheet1!$A:$G,7,FALSE),0)</f>
        <v>0</v>
      </c>
      <c r="T1108" t="str">
        <f t="shared" si="103"/>
        <v>Sim</v>
      </c>
      <c r="U1108" t="str">
        <f t="shared" si="104"/>
        <v>Sim</v>
      </c>
      <c r="V1108" t="str">
        <f t="shared" si="105"/>
        <v>Sim</v>
      </c>
      <c r="W1108" t="str">
        <f t="shared" si="106"/>
        <v>Sim</v>
      </c>
      <c r="X1108" t="str">
        <f t="shared" si="107"/>
        <v>Sim</v>
      </c>
      <c r="Y1108" t="str">
        <f t="shared" si="108"/>
        <v>Sim</v>
      </c>
    </row>
    <row r="1109" spans="1:25" x14ac:dyDescent="0.25">
      <c r="A1109" s="5">
        <v>260480</v>
      </c>
      <c r="B1109">
        <f>IFERROR(VLOOKUP(A1109,[1]Monitoramento_Base_somente_disp!$A:$J,5,FALSE),0)</f>
        <v>249</v>
      </c>
      <c r="C1109">
        <f>IFERROR(VLOOKUP(A1109,[1]Monitoramento_Base_somente_disp!$A:$J,6,FALSE),0)</f>
        <v>29380957</v>
      </c>
      <c r="D1109">
        <f>IFERROR(VLOOKUP(A1109,[1]Monitoramento_Base_somente_disp!$A:$J,7,FALSE),0)</f>
        <v>409</v>
      </c>
      <c r="E1109">
        <f>IFERROR(VLOOKUP(A1109,[1]Monitoramento_Base_somente_disp!$A:$J,8,FALSE),0)</f>
        <v>42104447</v>
      </c>
      <c r="F1109">
        <f>IFERROR(VLOOKUP(A1109,[1]Monitoramento_Base_somente_disp!$A:$J,9,FALSE),0)</f>
        <v>0</v>
      </c>
      <c r="G1109">
        <f>IFERROR(VLOOKUP(A1109,[1]Monitoramento_Base_somente_disp!$A:$J,10,FALSE),0)</f>
        <v>6790765</v>
      </c>
      <c r="H1109">
        <f>IFERROR(VLOOKUP(A1109,[2]Sheet1!$A:$I,4,FALSE),0)</f>
        <v>0</v>
      </c>
      <c r="I1109">
        <f>IFERROR(VLOOKUP(A1109,[2]Sheet1!$A:$I,5,FALSE),0)</f>
        <v>0</v>
      </c>
      <c r="J1109">
        <f>IFERROR(VLOOKUP(A1109,[2]Sheet1!$A:$I,6,FALSE),0)</f>
        <v>0</v>
      </c>
      <c r="K1109">
        <f>IFERROR(VLOOKUP(A1109,[2]Sheet1!$A:$I,7,FALSE),0)</f>
        <v>0</v>
      </c>
      <c r="L1109">
        <f>IFERROR(VLOOKUP(A1109,[2]Sheet1!$A:$I,8,FALSE),0)</f>
        <v>0</v>
      </c>
      <c r="M1109">
        <f>IFERROR(VLOOKUP(A1109,[2]Sheet1!$A:$I,9,FALSE),0)</f>
        <v>0</v>
      </c>
      <c r="N1109">
        <f>IFERROR(VLOOKUP(A1109,[3]Sheet1!$A:$G,2,FALSE),0)</f>
        <v>0</v>
      </c>
      <c r="O1109">
        <f>IFERROR(VLOOKUP(A1109,[3]Sheet1!$A:$G,3,FALSE),0)</f>
        <v>0</v>
      </c>
      <c r="P1109">
        <f>IFERROR(VLOOKUP(A1109,[3]Sheet1!$A:$G,4,FALSE),0)</f>
        <v>0</v>
      </c>
      <c r="Q1109">
        <f>IFERROR(VLOOKUP(A1109,[3]Sheet1!$A:$G,5,FALSE),0)</f>
        <v>0</v>
      </c>
      <c r="R1109">
        <f>IFERROR(VLOOKUP(A1109,[3]Sheet1!$A:$G,6,FALSE),0)</f>
        <v>0</v>
      </c>
      <c r="S1109">
        <f>IFERROR(VLOOKUP(A1109,[3]Sheet1!$A:$G,7,FALSE),0)</f>
        <v>0</v>
      </c>
      <c r="T1109" t="str">
        <f t="shared" si="103"/>
        <v>Sim</v>
      </c>
      <c r="U1109" t="str">
        <f t="shared" si="104"/>
        <v>Sim</v>
      </c>
      <c r="V1109" t="str">
        <f t="shared" si="105"/>
        <v>Sim</v>
      </c>
      <c r="W1109" t="str">
        <f t="shared" si="106"/>
        <v>Sim</v>
      </c>
      <c r="X1109" t="str">
        <f t="shared" si="107"/>
        <v>Não</v>
      </c>
      <c r="Y1109" t="str">
        <f t="shared" si="108"/>
        <v>Sim</v>
      </c>
    </row>
    <row r="1110" spans="1:25" x14ac:dyDescent="0.25">
      <c r="A1110" s="5">
        <v>260490</v>
      </c>
      <c r="B1110">
        <f>IFERROR(VLOOKUP(A1110,[1]Monitoramento_Base_somente_disp!$A:$J,5,FALSE),0)</f>
        <v>955</v>
      </c>
      <c r="C1110">
        <f>IFERROR(VLOOKUP(A1110,[1]Monitoramento_Base_somente_disp!$A:$J,6,FALSE),0)</f>
        <v>15394449</v>
      </c>
      <c r="D1110">
        <f>IFERROR(VLOOKUP(A1110,[1]Monitoramento_Base_somente_disp!$A:$J,7,FALSE),0)</f>
        <v>1379</v>
      </c>
      <c r="E1110">
        <f>IFERROR(VLOOKUP(A1110,[1]Monitoramento_Base_somente_disp!$A:$J,8,FALSE),0)</f>
        <v>20116782</v>
      </c>
      <c r="F1110">
        <f>IFERROR(VLOOKUP(A1110,[1]Monitoramento_Base_somente_disp!$A:$J,9,FALSE),0)</f>
        <v>33</v>
      </c>
      <c r="G1110">
        <f>IFERROR(VLOOKUP(A1110,[1]Monitoramento_Base_somente_disp!$A:$J,10,FALSE),0)</f>
        <v>3127072</v>
      </c>
      <c r="H1110">
        <f>IFERROR(VLOOKUP(A1110,[2]Sheet1!$A:$I,4,FALSE),0)</f>
        <v>0</v>
      </c>
      <c r="I1110">
        <f>IFERROR(VLOOKUP(A1110,[2]Sheet1!$A:$I,5,FALSE),0)</f>
        <v>0</v>
      </c>
      <c r="J1110">
        <f>IFERROR(VLOOKUP(A1110,[2]Sheet1!$A:$I,6,FALSE),0)</f>
        <v>0</v>
      </c>
      <c r="K1110">
        <f>IFERROR(VLOOKUP(A1110,[2]Sheet1!$A:$I,7,FALSE),0)</f>
        <v>0</v>
      </c>
      <c r="L1110">
        <f>IFERROR(VLOOKUP(A1110,[2]Sheet1!$A:$I,8,FALSE),0)</f>
        <v>0</v>
      </c>
      <c r="M1110">
        <f>IFERROR(VLOOKUP(A1110,[2]Sheet1!$A:$I,9,FALSE),0)</f>
        <v>0</v>
      </c>
      <c r="N1110">
        <f>IFERROR(VLOOKUP(A1110,[3]Sheet1!$A:$G,2,FALSE),0)</f>
        <v>0</v>
      </c>
      <c r="O1110">
        <f>IFERROR(VLOOKUP(A1110,[3]Sheet1!$A:$G,3,FALSE),0)</f>
        <v>0</v>
      </c>
      <c r="P1110">
        <f>IFERROR(VLOOKUP(A1110,[3]Sheet1!$A:$G,4,FALSE),0)</f>
        <v>0</v>
      </c>
      <c r="Q1110">
        <f>IFERROR(VLOOKUP(A1110,[3]Sheet1!$A:$G,5,FALSE),0)</f>
        <v>0</v>
      </c>
      <c r="R1110">
        <f>IFERROR(VLOOKUP(A1110,[3]Sheet1!$A:$G,6,FALSE),0)</f>
        <v>0</v>
      </c>
      <c r="S1110">
        <f>IFERROR(VLOOKUP(A1110,[3]Sheet1!$A:$G,7,FALSE),0)</f>
        <v>0</v>
      </c>
      <c r="T1110" t="str">
        <f t="shared" si="103"/>
        <v>Sim</v>
      </c>
      <c r="U1110" t="str">
        <f t="shared" si="104"/>
        <v>Sim</v>
      </c>
      <c r="V1110" t="str">
        <f t="shared" si="105"/>
        <v>Sim</v>
      </c>
      <c r="W1110" t="str">
        <f t="shared" si="106"/>
        <v>Sim</v>
      </c>
      <c r="X1110" t="str">
        <f t="shared" si="107"/>
        <v>Sim</v>
      </c>
      <c r="Y1110" t="str">
        <f t="shared" si="108"/>
        <v>Sim</v>
      </c>
    </row>
    <row r="1111" spans="1:25" x14ac:dyDescent="0.25">
      <c r="A1111" s="5">
        <v>260500</v>
      </c>
      <c r="B1111">
        <f>IFERROR(VLOOKUP(A1111,[1]Monitoramento_Base_somente_disp!$A:$J,5,FALSE),0)</f>
        <v>29803</v>
      </c>
      <c r="C1111">
        <f>IFERROR(VLOOKUP(A1111,[1]Monitoramento_Base_somente_disp!$A:$J,6,FALSE),0)</f>
        <v>3093537</v>
      </c>
      <c r="D1111">
        <f>IFERROR(VLOOKUP(A1111,[1]Monitoramento_Base_somente_disp!$A:$J,7,FALSE),0)</f>
        <v>22592</v>
      </c>
      <c r="E1111">
        <f>IFERROR(VLOOKUP(A1111,[1]Monitoramento_Base_somente_disp!$A:$J,8,FALSE),0)</f>
        <v>3249333</v>
      </c>
      <c r="F1111">
        <f>IFERROR(VLOOKUP(A1111,[1]Monitoramento_Base_somente_disp!$A:$J,9,FALSE),0)</f>
        <v>0</v>
      </c>
      <c r="G1111">
        <f>IFERROR(VLOOKUP(A1111,[1]Monitoramento_Base_somente_disp!$A:$J,10,FALSE),0)</f>
        <v>468470</v>
      </c>
      <c r="H1111">
        <f>IFERROR(VLOOKUP(A1111,[2]Sheet1!$A:$I,4,FALSE),0)</f>
        <v>0</v>
      </c>
      <c r="I1111">
        <f>IFERROR(VLOOKUP(A1111,[2]Sheet1!$A:$I,5,FALSE),0)</f>
        <v>0</v>
      </c>
      <c r="J1111">
        <f>IFERROR(VLOOKUP(A1111,[2]Sheet1!$A:$I,6,FALSE),0)</f>
        <v>0</v>
      </c>
      <c r="K1111">
        <f>IFERROR(VLOOKUP(A1111,[2]Sheet1!$A:$I,7,FALSE),0)</f>
        <v>0</v>
      </c>
      <c r="L1111">
        <f>IFERROR(VLOOKUP(A1111,[2]Sheet1!$A:$I,8,FALSE),0)</f>
        <v>0</v>
      </c>
      <c r="M1111">
        <f>IFERROR(VLOOKUP(A1111,[2]Sheet1!$A:$I,9,FALSE),0)</f>
        <v>0</v>
      </c>
      <c r="N1111">
        <f>IFERROR(VLOOKUP(A1111,[3]Sheet1!$A:$G,2,FALSE),0)</f>
        <v>0</v>
      </c>
      <c r="O1111">
        <f>IFERROR(VLOOKUP(A1111,[3]Sheet1!$A:$G,3,FALSE),0)</f>
        <v>0</v>
      </c>
      <c r="P1111">
        <f>IFERROR(VLOOKUP(A1111,[3]Sheet1!$A:$G,4,FALSE),0)</f>
        <v>0</v>
      </c>
      <c r="Q1111">
        <f>IFERROR(VLOOKUP(A1111,[3]Sheet1!$A:$G,5,FALSE),0)</f>
        <v>0</v>
      </c>
      <c r="R1111">
        <f>IFERROR(VLOOKUP(A1111,[3]Sheet1!$A:$G,6,FALSE),0)</f>
        <v>0</v>
      </c>
      <c r="S1111">
        <f>IFERROR(VLOOKUP(A1111,[3]Sheet1!$A:$G,7,FALSE),0)</f>
        <v>0</v>
      </c>
      <c r="T1111" t="str">
        <f t="shared" si="103"/>
        <v>Sim</v>
      </c>
      <c r="U1111" t="str">
        <f t="shared" si="104"/>
        <v>Sim</v>
      </c>
      <c r="V1111" t="str">
        <f t="shared" si="105"/>
        <v>Sim</v>
      </c>
      <c r="W1111" t="str">
        <f t="shared" si="106"/>
        <v>Sim</v>
      </c>
      <c r="X1111" t="str">
        <f t="shared" si="107"/>
        <v>Não</v>
      </c>
      <c r="Y1111" t="str">
        <f t="shared" si="108"/>
        <v>Sim</v>
      </c>
    </row>
    <row r="1112" spans="1:25" x14ac:dyDescent="0.25">
      <c r="A1112" s="5">
        <v>260510</v>
      </c>
      <c r="B1112">
        <f>IFERROR(VLOOKUP(A1112,[1]Monitoramento_Base_somente_disp!$A:$J,5,FALSE),0)</f>
        <v>109776</v>
      </c>
      <c r="C1112">
        <f>IFERROR(VLOOKUP(A1112,[1]Monitoramento_Base_somente_disp!$A:$J,6,FALSE),0)</f>
        <v>21709900</v>
      </c>
      <c r="D1112">
        <f>IFERROR(VLOOKUP(A1112,[1]Monitoramento_Base_somente_disp!$A:$J,7,FALSE),0)</f>
        <v>97484</v>
      </c>
      <c r="E1112">
        <f>IFERROR(VLOOKUP(A1112,[1]Monitoramento_Base_somente_disp!$A:$J,8,FALSE),0)</f>
        <v>23205200</v>
      </c>
      <c r="F1112">
        <f>IFERROR(VLOOKUP(A1112,[1]Monitoramento_Base_somente_disp!$A:$J,9,FALSE),0)</f>
        <v>10997</v>
      </c>
      <c r="G1112">
        <f>IFERROR(VLOOKUP(A1112,[1]Monitoramento_Base_somente_disp!$A:$J,10,FALSE),0)</f>
        <v>3086219</v>
      </c>
      <c r="H1112">
        <f>IFERROR(VLOOKUP(A1112,[2]Sheet1!$A:$I,4,FALSE),0)</f>
        <v>0</v>
      </c>
      <c r="I1112">
        <f>IFERROR(VLOOKUP(A1112,[2]Sheet1!$A:$I,5,FALSE),0)</f>
        <v>0</v>
      </c>
      <c r="J1112">
        <f>IFERROR(VLOOKUP(A1112,[2]Sheet1!$A:$I,6,FALSE),0)</f>
        <v>0</v>
      </c>
      <c r="K1112">
        <f>IFERROR(VLOOKUP(A1112,[2]Sheet1!$A:$I,7,FALSE),0)</f>
        <v>0</v>
      </c>
      <c r="L1112">
        <f>IFERROR(VLOOKUP(A1112,[2]Sheet1!$A:$I,8,FALSE),0)</f>
        <v>0</v>
      </c>
      <c r="M1112">
        <f>IFERROR(VLOOKUP(A1112,[2]Sheet1!$A:$I,9,FALSE),0)</f>
        <v>0</v>
      </c>
      <c r="N1112">
        <f>IFERROR(VLOOKUP(A1112,[3]Sheet1!$A:$G,2,FALSE),0)</f>
        <v>0</v>
      </c>
      <c r="O1112">
        <f>IFERROR(VLOOKUP(A1112,[3]Sheet1!$A:$G,3,FALSE),0)</f>
        <v>0</v>
      </c>
      <c r="P1112">
        <f>IFERROR(VLOOKUP(A1112,[3]Sheet1!$A:$G,4,FALSE),0)</f>
        <v>0</v>
      </c>
      <c r="Q1112">
        <f>IFERROR(VLOOKUP(A1112,[3]Sheet1!$A:$G,5,FALSE),0)</f>
        <v>0</v>
      </c>
      <c r="R1112">
        <f>IFERROR(VLOOKUP(A1112,[3]Sheet1!$A:$G,6,FALSE),0)</f>
        <v>0</v>
      </c>
      <c r="S1112">
        <f>IFERROR(VLOOKUP(A1112,[3]Sheet1!$A:$G,7,FALSE),0)</f>
        <v>0</v>
      </c>
      <c r="T1112" t="str">
        <f t="shared" si="103"/>
        <v>Sim</v>
      </c>
      <c r="U1112" t="str">
        <f t="shared" si="104"/>
        <v>Sim</v>
      </c>
      <c r="V1112" t="str">
        <f t="shared" si="105"/>
        <v>Sim</v>
      </c>
      <c r="W1112" t="str">
        <f t="shared" si="106"/>
        <v>Sim</v>
      </c>
      <c r="X1112" t="str">
        <f t="shared" si="107"/>
        <v>Sim</v>
      </c>
      <c r="Y1112" t="str">
        <f t="shared" si="108"/>
        <v>Sim</v>
      </c>
    </row>
    <row r="1113" spans="1:25" x14ac:dyDescent="0.25">
      <c r="A1113" s="5">
        <v>260515</v>
      </c>
      <c r="B1113">
        <f>IFERROR(VLOOKUP(A1113,[1]Monitoramento_Base_somente_disp!$A:$J,5,FALSE),0)</f>
        <v>4498</v>
      </c>
      <c r="C1113">
        <f>IFERROR(VLOOKUP(A1113,[1]Monitoramento_Base_somente_disp!$A:$J,6,FALSE),0)</f>
        <v>40148518</v>
      </c>
      <c r="D1113">
        <f>IFERROR(VLOOKUP(A1113,[1]Monitoramento_Base_somente_disp!$A:$J,7,FALSE),0)</f>
        <v>4709</v>
      </c>
      <c r="E1113">
        <f>IFERROR(VLOOKUP(A1113,[1]Monitoramento_Base_somente_disp!$A:$J,8,FALSE),0)</f>
        <v>43559966</v>
      </c>
      <c r="F1113">
        <f>IFERROR(VLOOKUP(A1113,[1]Monitoramento_Base_somente_disp!$A:$J,9,FALSE),0)</f>
        <v>0</v>
      </c>
      <c r="G1113">
        <f>IFERROR(VLOOKUP(A1113,[1]Monitoramento_Base_somente_disp!$A:$J,10,FALSE),0)</f>
        <v>7036340</v>
      </c>
      <c r="H1113">
        <f>IFERROR(VLOOKUP(A1113,[2]Sheet1!$A:$I,4,FALSE),0)</f>
        <v>0</v>
      </c>
      <c r="I1113">
        <f>IFERROR(VLOOKUP(A1113,[2]Sheet1!$A:$I,5,FALSE),0)</f>
        <v>0</v>
      </c>
      <c r="J1113">
        <f>IFERROR(VLOOKUP(A1113,[2]Sheet1!$A:$I,6,FALSE),0)</f>
        <v>0</v>
      </c>
      <c r="K1113">
        <f>IFERROR(VLOOKUP(A1113,[2]Sheet1!$A:$I,7,FALSE),0)</f>
        <v>0</v>
      </c>
      <c r="L1113">
        <f>IFERROR(VLOOKUP(A1113,[2]Sheet1!$A:$I,8,FALSE),0)</f>
        <v>0</v>
      </c>
      <c r="M1113">
        <f>IFERROR(VLOOKUP(A1113,[2]Sheet1!$A:$I,9,FALSE),0)</f>
        <v>0</v>
      </c>
      <c r="N1113">
        <f>IFERROR(VLOOKUP(A1113,[3]Sheet1!$A:$G,2,FALSE),0)</f>
        <v>0</v>
      </c>
      <c r="O1113">
        <f>IFERROR(VLOOKUP(A1113,[3]Sheet1!$A:$G,3,FALSE),0)</f>
        <v>0</v>
      </c>
      <c r="P1113">
        <f>IFERROR(VLOOKUP(A1113,[3]Sheet1!$A:$G,4,FALSE),0)</f>
        <v>0</v>
      </c>
      <c r="Q1113">
        <f>IFERROR(VLOOKUP(A1113,[3]Sheet1!$A:$G,5,FALSE),0)</f>
        <v>0</v>
      </c>
      <c r="R1113">
        <f>IFERROR(VLOOKUP(A1113,[3]Sheet1!$A:$G,6,FALSE),0)</f>
        <v>0</v>
      </c>
      <c r="S1113">
        <f>IFERROR(VLOOKUP(A1113,[3]Sheet1!$A:$G,7,FALSE),0)</f>
        <v>0</v>
      </c>
      <c r="T1113" t="str">
        <f t="shared" si="103"/>
        <v>Sim</v>
      </c>
      <c r="U1113" t="str">
        <f t="shared" si="104"/>
        <v>Sim</v>
      </c>
      <c r="V1113" t="str">
        <f t="shared" si="105"/>
        <v>Sim</v>
      </c>
      <c r="W1113" t="str">
        <f t="shared" si="106"/>
        <v>Sim</v>
      </c>
      <c r="X1113" t="str">
        <f t="shared" si="107"/>
        <v>Não</v>
      </c>
      <c r="Y1113" t="str">
        <f t="shared" si="108"/>
        <v>Sim</v>
      </c>
    </row>
    <row r="1114" spans="1:25" x14ac:dyDescent="0.25">
      <c r="A1114" s="5">
        <v>260520</v>
      </c>
      <c r="B1114">
        <f>IFERROR(VLOOKUP(A1114,[1]Monitoramento_Base_somente_disp!$A:$J,5,FALSE),0)</f>
        <v>1612</v>
      </c>
      <c r="C1114">
        <f>IFERROR(VLOOKUP(A1114,[1]Monitoramento_Base_somente_disp!$A:$J,6,FALSE),0)</f>
        <v>3521301</v>
      </c>
      <c r="D1114">
        <f>IFERROR(VLOOKUP(A1114,[1]Monitoramento_Base_somente_disp!$A:$J,7,FALSE),0)</f>
        <v>450</v>
      </c>
      <c r="E1114">
        <f>IFERROR(VLOOKUP(A1114,[1]Monitoramento_Base_somente_disp!$A:$J,8,FALSE),0)</f>
        <v>3856907</v>
      </c>
      <c r="F1114">
        <f>IFERROR(VLOOKUP(A1114,[1]Monitoramento_Base_somente_disp!$A:$J,9,FALSE),0)</f>
        <v>0</v>
      </c>
      <c r="G1114">
        <f>IFERROR(VLOOKUP(A1114,[1]Monitoramento_Base_somente_disp!$A:$J,10,FALSE),0)</f>
        <v>572160</v>
      </c>
      <c r="H1114">
        <f>IFERROR(VLOOKUP(A1114,[2]Sheet1!$A:$I,4,FALSE),0)</f>
        <v>0</v>
      </c>
      <c r="I1114">
        <f>IFERROR(VLOOKUP(A1114,[2]Sheet1!$A:$I,5,FALSE),0)</f>
        <v>0</v>
      </c>
      <c r="J1114">
        <f>IFERROR(VLOOKUP(A1114,[2]Sheet1!$A:$I,6,FALSE),0)</f>
        <v>0</v>
      </c>
      <c r="K1114">
        <f>IFERROR(VLOOKUP(A1114,[2]Sheet1!$A:$I,7,FALSE),0)</f>
        <v>0</v>
      </c>
      <c r="L1114">
        <f>IFERROR(VLOOKUP(A1114,[2]Sheet1!$A:$I,8,FALSE),0)</f>
        <v>0</v>
      </c>
      <c r="M1114">
        <f>IFERROR(VLOOKUP(A1114,[2]Sheet1!$A:$I,9,FALSE),0)</f>
        <v>0</v>
      </c>
      <c r="N1114">
        <f>IFERROR(VLOOKUP(A1114,[3]Sheet1!$A:$G,2,FALSE),0)</f>
        <v>0</v>
      </c>
      <c r="O1114">
        <f>IFERROR(VLOOKUP(A1114,[3]Sheet1!$A:$G,3,FALSE),0)</f>
        <v>0</v>
      </c>
      <c r="P1114">
        <f>IFERROR(VLOOKUP(A1114,[3]Sheet1!$A:$G,4,FALSE),0)</f>
        <v>0</v>
      </c>
      <c r="Q1114">
        <f>IFERROR(VLOOKUP(A1114,[3]Sheet1!$A:$G,5,FALSE),0)</f>
        <v>0</v>
      </c>
      <c r="R1114">
        <f>IFERROR(VLOOKUP(A1114,[3]Sheet1!$A:$G,6,FALSE),0)</f>
        <v>0</v>
      </c>
      <c r="S1114">
        <f>IFERROR(VLOOKUP(A1114,[3]Sheet1!$A:$G,7,FALSE),0)</f>
        <v>0</v>
      </c>
      <c r="T1114" t="str">
        <f t="shared" si="103"/>
        <v>Sim</v>
      </c>
      <c r="U1114" t="str">
        <f t="shared" si="104"/>
        <v>Sim</v>
      </c>
      <c r="V1114" t="str">
        <f t="shared" si="105"/>
        <v>Sim</v>
      </c>
      <c r="W1114" t="str">
        <f t="shared" si="106"/>
        <v>Sim</v>
      </c>
      <c r="X1114" t="str">
        <f t="shared" si="107"/>
        <v>Não</v>
      </c>
      <c r="Y1114" t="str">
        <f t="shared" si="108"/>
        <v>Sim</v>
      </c>
    </row>
    <row r="1115" spans="1:25" x14ac:dyDescent="0.25">
      <c r="A1115" s="5">
        <v>260530</v>
      </c>
      <c r="B1115">
        <f>IFERROR(VLOOKUP(A1115,[1]Monitoramento_Base_somente_disp!$A:$J,5,FALSE),0)</f>
        <v>2120</v>
      </c>
      <c r="C1115">
        <f>IFERROR(VLOOKUP(A1115,[1]Monitoramento_Base_somente_disp!$A:$J,6,FALSE),0)</f>
        <v>650990</v>
      </c>
      <c r="D1115">
        <f>IFERROR(VLOOKUP(A1115,[1]Monitoramento_Base_somente_disp!$A:$J,7,FALSE),0)</f>
        <v>4781</v>
      </c>
      <c r="E1115">
        <f>IFERROR(VLOOKUP(A1115,[1]Monitoramento_Base_somente_disp!$A:$J,8,FALSE),0)</f>
        <v>710118</v>
      </c>
      <c r="F1115">
        <f>IFERROR(VLOOKUP(A1115,[1]Monitoramento_Base_somente_disp!$A:$J,9,FALSE),0)</f>
        <v>150</v>
      </c>
      <c r="G1115">
        <f>IFERROR(VLOOKUP(A1115,[1]Monitoramento_Base_somente_disp!$A:$J,10,FALSE),0)</f>
        <v>114523</v>
      </c>
      <c r="H1115">
        <f>IFERROR(VLOOKUP(A1115,[2]Sheet1!$A:$I,4,FALSE),0)</f>
        <v>0</v>
      </c>
      <c r="I1115">
        <f>IFERROR(VLOOKUP(A1115,[2]Sheet1!$A:$I,5,FALSE),0)</f>
        <v>0</v>
      </c>
      <c r="J1115">
        <f>IFERROR(VLOOKUP(A1115,[2]Sheet1!$A:$I,6,FALSE),0)</f>
        <v>0</v>
      </c>
      <c r="K1115">
        <f>IFERROR(VLOOKUP(A1115,[2]Sheet1!$A:$I,7,FALSE),0)</f>
        <v>0</v>
      </c>
      <c r="L1115">
        <f>IFERROR(VLOOKUP(A1115,[2]Sheet1!$A:$I,8,FALSE),0)</f>
        <v>0</v>
      </c>
      <c r="M1115">
        <f>IFERROR(VLOOKUP(A1115,[2]Sheet1!$A:$I,9,FALSE),0)</f>
        <v>0</v>
      </c>
      <c r="N1115">
        <f>IFERROR(VLOOKUP(A1115,[3]Sheet1!$A:$G,2,FALSE),0)</f>
        <v>0</v>
      </c>
      <c r="O1115">
        <f>IFERROR(VLOOKUP(A1115,[3]Sheet1!$A:$G,3,FALSE),0)</f>
        <v>0</v>
      </c>
      <c r="P1115">
        <f>IFERROR(VLOOKUP(A1115,[3]Sheet1!$A:$G,4,FALSE),0)</f>
        <v>0</v>
      </c>
      <c r="Q1115">
        <f>IFERROR(VLOOKUP(A1115,[3]Sheet1!$A:$G,5,FALSE),0)</f>
        <v>0</v>
      </c>
      <c r="R1115">
        <f>IFERROR(VLOOKUP(A1115,[3]Sheet1!$A:$G,6,FALSE),0)</f>
        <v>0</v>
      </c>
      <c r="S1115">
        <f>IFERROR(VLOOKUP(A1115,[3]Sheet1!$A:$G,7,FALSE),0)</f>
        <v>0</v>
      </c>
      <c r="T1115" t="str">
        <f t="shared" si="103"/>
        <v>Sim</v>
      </c>
      <c r="U1115" t="str">
        <f t="shared" si="104"/>
        <v>Sim</v>
      </c>
      <c r="V1115" t="str">
        <f t="shared" si="105"/>
        <v>Sim</v>
      </c>
      <c r="W1115" t="str">
        <f t="shared" si="106"/>
        <v>Sim</v>
      </c>
      <c r="X1115" t="str">
        <f t="shared" si="107"/>
        <v>Sim</v>
      </c>
      <c r="Y1115" t="str">
        <f t="shared" si="108"/>
        <v>Sim</v>
      </c>
    </row>
    <row r="1116" spans="1:25" x14ac:dyDescent="0.25">
      <c r="A1116" s="5">
        <v>260560</v>
      </c>
      <c r="B1116">
        <f>IFERROR(VLOOKUP(A1116,[1]Monitoramento_Base_somente_disp!$A:$J,5,FALSE),0)</f>
        <v>114692</v>
      </c>
      <c r="C1116">
        <f>IFERROR(VLOOKUP(A1116,[1]Monitoramento_Base_somente_disp!$A:$J,6,FALSE),0)</f>
        <v>39502317</v>
      </c>
      <c r="D1116">
        <f>IFERROR(VLOOKUP(A1116,[1]Monitoramento_Base_somente_disp!$A:$J,7,FALSE),0)</f>
        <v>56274</v>
      </c>
      <c r="E1116">
        <f>IFERROR(VLOOKUP(A1116,[1]Monitoramento_Base_somente_disp!$A:$J,8,FALSE),0)</f>
        <v>48337145</v>
      </c>
      <c r="F1116">
        <f>IFERROR(VLOOKUP(A1116,[1]Monitoramento_Base_somente_disp!$A:$J,9,FALSE),0)</f>
        <v>0</v>
      </c>
      <c r="G1116">
        <f>IFERROR(VLOOKUP(A1116,[1]Monitoramento_Base_somente_disp!$A:$J,10,FALSE),0)</f>
        <v>9750740</v>
      </c>
      <c r="H1116">
        <f>IFERROR(VLOOKUP(A1116,[2]Sheet1!$A:$I,4,FALSE),0)</f>
        <v>0</v>
      </c>
      <c r="I1116">
        <f>IFERROR(VLOOKUP(A1116,[2]Sheet1!$A:$I,5,FALSE),0)</f>
        <v>0</v>
      </c>
      <c r="J1116">
        <f>IFERROR(VLOOKUP(A1116,[2]Sheet1!$A:$I,6,FALSE),0)</f>
        <v>0</v>
      </c>
      <c r="K1116">
        <f>IFERROR(VLOOKUP(A1116,[2]Sheet1!$A:$I,7,FALSE),0)</f>
        <v>0</v>
      </c>
      <c r="L1116">
        <f>IFERROR(VLOOKUP(A1116,[2]Sheet1!$A:$I,8,FALSE),0)</f>
        <v>0</v>
      </c>
      <c r="M1116">
        <f>IFERROR(VLOOKUP(A1116,[2]Sheet1!$A:$I,9,FALSE),0)</f>
        <v>0</v>
      </c>
      <c r="N1116">
        <f>IFERROR(VLOOKUP(A1116,[3]Sheet1!$A:$G,2,FALSE),0)</f>
        <v>0</v>
      </c>
      <c r="O1116">
        <f>IFERROR(VLOOKUP(A1116,[3]Sheet1!$A:$G,3,FALSE),0)</f>
        <v>0</v>
      </c>
      <c r="P1116">
        <f>IFERROR(VLOOKUP(A1116,[3]Sheet1!$A:$G,4,FALSE),0)</f>
        <v>0</v>
      </c>
      <c r="Q1116">
        <f>IFERROR(VLOOKUP(A1116,[3]Sheet1!$A:$G,5,FALSE),0)</f>
        <v>0</v>
      </c>
      <c r="R1116">
        <f>IFERROR(VLOOKUP(A1116,[3]Sheet1!$A:$G,6,FALSE),0)</f>
        <v>0</v>
      </c>
      <c r="S1116">
        <f>IFERROR(VLOOKUP(A1116,[3]Sheet1!$A:$G,7,FALSE),0)</f>
        <v>0</v>
      </c>
      <c r="T1116" t="str">
        <f t="shared" si="103"/>
        <v>Sim</v>
      </c>
      <c r="U1116" t="str">
        <f t="shared" si="104"/>
        <v>Sim</v>
      </c>
      <c r="V1116" t="str">
        <f t="shared" si="105"/>
        <v>Sim</v>
      </c>
      <c r="W1116" t="str">
        <f t="shared" si="106"/>
        <v>Sim</v>
      </c>
      <c r="X1116" t="str">
        <f t="shared" si="107"/>
        <v>Não</v>
      </c>
      <c r="Y1116" t="str">
        <f t="shared" si="108"/>
        <v>Sim</v>
      </c>
    </row>
    <row r="1117" spans="1:25" x14ac:dyDescent="0.25">
      <c r="A1117" s="5">
        <v>260570</v>
      </c>
      <c r="B1117">
        <f>IFERROR(VLOOKUP(A1117,[1]Monitoramento_Base_somente_disp!$A:$J,5,FALSE),0)</f>
        <v>81277</v>
      </c>
      <c r="C1117">
        <f>IFERROR(VLOOKUP(A1117,[1]Monitoramento_Base_somente_disp!$A:$J,6,FALSE),0)</f>
        <v>28187391</v>
      </c>
      <c r="D1117">
        <f>IFERROR(VLOOKUP(A1117,[1]Monitoramento_Base_somente_disp!$A:$J,7,FALSE),0)</f>
        <v>62482</v>
      </c>
      <c r="E1117">
        <f>IFERROR(VLOOKUP(A1117,[1]Monitoramento_Base_somente_disp!$A:$J,8,FALSE),0)</f>
        <v>26431747</v>
      </c>
      <c r="F1117">
        <f>IFERROR(VLOOKUP(A1117,[1]Monitoramento_Base_somente_disp!$A:$J,9,FALSE),0)</f>
        <v>3606</v>
      </c>
      <c r="G1117">
        <f>IFERROR(VLOOKUP(A1117,[1]Monitoramento_Base_somente_disp!$A:$J,10,FALSE),0)</f>
        <v>4862315</v>
      </c>
      <c r="H1117">
        <f>IFERROR(VLOOKUP(A1117,[2]Sheet1!$A:$I,4,FALSE),0)</f>
        <v>0</v>
      </c>
      <c r="I1117">
        <f>IFERROR(VLOOKUP(A1117,[2]Sheet1!$A:$I,5,FALSE),0)</f>
        <v>0</v>
      </c>
      <c r="J1117">
        <f>IFERROR(VLOOKUP(A1117,[2]Sheet1!$A:$I,6,FALSE),0)</f>
        <v>0</v>
      </c>
      <c r="K1117">
        <f>IFERROR(VLOOKUP(A1117,[2]Sheet1!$A:$I,7,FALSE),0)</f>
        <v>0</v>
      </c>
      <c r="L1117">
        <f>IFERROR(VLOOKUP(A1117,[2]Sheet1!$A:$I,8,FALSE),0)</f>
        <v>0</v>
      </c>
      <c r="M1117">
        <f>IFERROR(VLOOKUP(A1117,[2]Sheet1!$A:$I,9,FALSE),0)</f>
        <v>0</v>
      </c>
      <c r="N1117">
        <f>IFERROR(VLOOKUP(A1117,[3]Sheet1!$A:$G,2,FALSE),0)</f>
        <v>0</v>
      </c>
      <c r="O1117">
        <f>IFERROR(VLOOKUP(A1117,[3]Sheet1!$A:$G,3,FALSE),0)</f>
        <v>0</v>
      </c>
      <c r="P1117">
        <f>IFERROR(VLOOKUP(A1117,[3]Sheet1!$A:$G,4,FALSE),0)</f>
        <v>0</v>
      </c>
      <c r="Q1117">
        <f>IFERROR(VLOOKUP(A1117,[3]Sheet1!$A:$G,5,FALSE),0)</f>
        <v>0</v>
      </c>
      <c r="R1117">
        <f>IFERROR(VLOOKUP(A1117,[3]Sheet1!$A:$G,6,FALSE),0)</f>
        <v>0</v>
      </c>
      <c r="S1117">
        <f>IFERROR(VLOOKUP(A1117,[3]Sheet1!$A:$G,7,FALSE),0)</f>
        <v>0</v>
      </c>
      <c r="T1117" t="str">
        <f t="shared" si="103"/>
        <v>Sim</v>
      </c>
      <c r="U1117" t="str">
        <f t="shared" si="104"/>
        <v>Sim</v>
      </c>
      <c r="V1117" t="str">
        <f t="shared" si="105"/>
        <v>Sim</v>
      </c>
      <c r="W1117" t="str">
        <f t="shared" si="106"/>
        <v>Sim</v>
      </c>
      <c r="X1117" t="str">
        <f t="shared" si="107"/>
        <v>Sim</v>
      </c>
      <c r="Y1117" t="str">
        <f t="shared" si="108"/>
        <v>Sim</v>
      </c>
    </row>
    <row r="1118" spans="1:25" x14ac:dyDescent="0.25">
      <c r="A1118" s="5">
        <v>260600</v>
      </c>
      <c r="B1118">
        <f>IFERROR(VLOOKUP(A1118,[1]Monitoramento_Base_somente_disp!$A:$J,5,FALSE),0)</f>
        <v>347131</v>
      </c>
      <c r="C1118">
        <f>IFERROR(VLOOKUP(A1118,[1]Monitoramento_Base_somente_disp!$A:$J,6,FALSE),0)</f>
        <v>212722527</v>
      </c>
      <c r="D1118">
        <f>IFERROR(VLOOKUP(A1118,[1]Monitoramento_Base_somente_disp!$A:$J,7,FALSE),0)</f>
        <v>353348</v>
      </c>
      <c r="E1118">
        <f>IFERROR(VLOOKUP(A1118,[1]Monitoramento_Base_somente_disp!$A:$J,8,FALSE),0)</f>
        <v>210916695</v>
      </c>
      <c r="F1118">
        <f>IFERROR(VLOOKUP(A1118,[1]Monitoramento_Base_somente_disp!$A:$J,9,FALSE),0)</f>
        <v>40713</v>
      </c>
      <c r="G1118">
        <f>IFERROR(VLOOKUP(A1118,[1]Monitoramento_Base_somente_disp!$A:$J,10,FALSE),0)</f>
        <v>35819856</v>
      </c>
      <c r="H1118">
        <f>IFERROR(VLOOKUP(A1118,[2]Sheet1!$A:$I,4,FALSE),0)</f>
        <v>0</v>
      </c>
      <c r="I1118">
        <f>IFERROR(VLOOKUP(A1118,[2]Sheet1!$A:$I,5,FALSE),0)</f>
        <v>0</v>
      </c>
      <c r="J1118">
        <f>IFERROR(VLOOKUP(A1118,[2]Sheet1!$A:$I,6,FALSE),0)</f>
        <v>0</v>
      </c>
      <c r="K1118">
        <f>IFERROR(VLOOKUP(A1118,[2]Sheet1!$A:$I,7,FALSE),0)</f>
        <v>0</v>
      </c>
      <c r="L1118">
        <f>IFERROR(VLOOKUP(A1118,[2]Sheet1!$A:$I,8,FALSE),0)</f>
        <v>0</v>
      </c>
      <c r="M1118">
        <f>IFERROR(VLOOKUP(A1118,[2]Sheet1!$A:$I,9,FALSE),0)</f>
        <v>0</v>
      </c>
      <c r="N1118">
        <f>IFERROR(VLOOKUP(A1118,[3]Sheet1!$A:$G,2,FALSE),0)</f>
        <v>0</v>
      </c>
      <c r="O1118">
        <f>IFERROR(VLOOKUP(A1118,[3]Sheet1!$A:$G,3,FALSE),0)</f>
        <v>0</v>
      </c>
      <c r="P1118">
        <f>IFERROR(VLOOKUP(A1118,[3]Sheet1!$A:$G,4,FALSE),0)</f>
        <v>0</v>
      </c>
      <c r="Q1118">
        <f>IFERROR(VLOOKUP(A1118,[3]Sheet1!$A:$G,5,FALSE),0)</f>
        <v>0</v>
      </c>
      <c r="R1118">
        <f>IFERROR(VLOOKUP(A1118,[3]Sheet1!$A:$G,6,FALSE),0)</f>
        <v>0</v>
      </c>
      <c r="S1118">
        <f>IFERROR(VLOOKUP(A1118,[3]Sheet1!$A:$G,7,FALSE),0)</f>
        <v>0</v>
      </c>
      <c r="T1118" t="str">
        <f t="shared" si="103"/>
        <v>Sim</v>
      </c>
      <c r="U1118" t="str">
        <f t="shared" si="104"/>
        <v>Sim</v>
      </c>
      <c r="V1118" t="str">
        <f t="shared" si="105"/>
        <v>Sim</v>
      </c>
      <c r="W1118" t="str">
        <f t="shared" si="106"/>
        <v>Sim</v>
      </c>
      <c r="X1118" t="str">
        <f t="shared" si="107"/>
        <v>Sim</v>
      </c>
      <c r="Y1118" t="str">
        <f t="shared" si="108"/>
        <v>Sim</v>
      </c>
    </row>
    <row r="1119" spans="1:25" x14ac:dyDescent="0.25">
      <c r="A1119" s="5">
        <v>260630</v>
      </c>
      <c r="B1119">
        <f>IFERROR(VLOOKUP(A1119,[1]Monitoramento_Base_somente_disp!$A:$J,5,FALSE),0)</f>
        <v>49981</v>
      </c>
      <c r="C1119">
        <f>IFERROR(VLOOKUP(A1119,[1]Monitoramento_Base_somente_disp!$A:$J,6,FALSE),0)</f>
        <v>11513276</v>
      </c>
      <c r="D1119">
        <f>IFERROR(VLOOKUP(A1119,[1]Monitoramento_Base_somente_disp!$A:$J,7,FALSE),0)</f>
        <v>32331</v>
      </c>
      <c r="E1119">
        <f>IFERROR(VLOOKUP(A1119,[1]Monitoramento_Base_somente_disp!$A:$J,8,FALSE),0)</f>
        <v>11795130</v>
      </c>
      <c r="F1119">
        <f>IFERROR(VLOOKUP(A1119,[1]Monitoramento_Base_somente_disp!$A:$J,9,FALSE),0)</f>
        <v>180</v>
      </c>
      <c r="G1119">
        <f>IFERROR(VLOOKUP(A1119,[1]Monitoramento_Base_somente_disp!$A:$J,10,FALSE),0)</f>
        <v>1890914</v>
      </c>
      <c r="H1119">
        <f>IFERROR(VLOOKUP(A1119,[2]Sheet1!$A:$I,4,FALSE),0)</f>
        <v>0</v>
      </c>
      <c r="I1119">
        <f>IFERROR(VLOOKUP(A1119,[2]Sheet1!$A:$I,5,FALSE),0)</f>
        <v>0</v>
      </c>
      <c r="J1119">
        <f>IFERROR(VLOOKUP(A1119,[2]Sheet1!$A:$I,6,FALSE),0)</f>
        <v>0</v>
      </c>
      <c r="K1119">
        <f>IFERROR(VLOOKUP(A1119,[2]Sheet1!$A:$I,7,FALSE),0)</f>
        <v>0</v>
      </c>
      <c r="L1119">
        <f>IFERROR(VLOOKUP(A1119,[2]Sheet1!$A:$I,8,FALSE),0)</f>
        <v>0</v>
      </c>
      <c r="M1119">
        <f>IFERROR(VLOOKUP(A1119,[2]Sheet1!$A:$I,9,FALSE),0)</f>
        <v>0</v>
      </c>
      <c r="N1119">
        <f>IFERROR(VLOOKUP(A1119,[3]Sheet1!$A:$G,2,FALSE),0)</f>
        <v>0</v>
      </c>
      <c r="O1119">
        <f>IFERROR(VLOOKUP(A1119,[3]Sheet1!$A:$G,3,FALSE),0)</f>
        <v>0</v>
      </c>
      <c r="P1119">
        <f>IFERROR(VLOOKUP(A1119,[3]Sheet1!$A:$G,4,FALSE),0)</f>
        <v>0</v>
      </c>
      <c r="Q1119">
        <f>IFERROR(VLOOKUP(A1119,[3]Sheet1!$A:$G,5,FALSE),0)</f>
        <v>0</v>
      </c>
      <c r="R1119">
        <f>IFERROR(VLOOKUP(A1119,[3]Sheet1!$A:$G,6,FALSE),0)</f>
        <v>0</v>
      </c>
      <c r="S1119">
        <f>IFERROR(VLOOKUP(A1119,[3]Sheet1!$A:$G,7,FALSE),0)</f>
        <v>0</v>
      </c>
      <c r="T1119" t="str">
        <f t="shared" si="103"/>
        <v>Sim</v>
      </c>
      <c r="U1119" t="str">
        <f t="shared" si="104"/>
        <v>Sim</v>
      </c>
      <c r="V1119" t="str">
        <f t="shared" si="105"/>
        <v>Sim</v>
      </c>
      <c r="W1119" t="str">
        <f t="shared" si="106"/>
        <v>Sim</v>
      </c>
      <c r="X1119" t="str">
        <f t="shared" si="107"/>
        <v>Sim</v>
      </c>
      <c r="Y1119" t="str">
        <f t="shared" si="108"/>
        <v>Sim</v>
      </c>
    </row>
    <row r="1120" spans="1:25" x14ac:dyDescent="0.25">
      <c r="A1120" s="5">
        <v>260640</v>
      </c>
      <c r="B1120">
        <f>IFERROR(VLOOKUP(A1120,[1]Monitoramento_Base_somente_disp!$A:$J,5,FALSE),0)</f>
        <v>140034</v>
      </c>
      <c r="C1120">
        <f>IFERROR(VLOOKUP(A1120,[1]Monitoramento_Base_somente_disp!$A:$J,6,FALSE),0)</f>
        <v>149677070</v>
      </c>
      <c r="D1120">
        <f>IFERROR(VLOOKUP(A1120,[1]Monitoramento_Base_somente_disp!$A:$J,7,FALSE),0)</f>
        <v>130981</v>
      </c>
      <c r="E1120">
        <f>IFERROR(VLOOKUP(A1120,[1]Monitoramento_Base_somente_disp!$A:$J,8,FALSE),0)</f>
        <v>144046185</v>
      </c>
      <c r="F1120">
        <f>IFERROR(VLOOKUP(A1120,[1]Monitoramento_Base_somente_disp!$A:$J,9,FALSE),0)</f>
        <v>24727</v>
      </c>
      <c r="G1120">
        <f>IFERROR(VLOOKUP(A1120,[1]Monitoramento_Base_somente_disp!$A:$J,10,FALSE),0)</f>
        <v>22759790</v>
      </c>
      <c r="H1120">
        <f>IFERROR(VLOOKUP(A1120,[2]Sheet1!$A:$I,4,FALSE),0)</f>
        <v>0</v>
      </c>
      <c r="I1120">
        <f>IFERROR(VLOOKUP(A1120,[2]Sheet1!$A:$I,5,FALSE),0)</f>
        <v>0</v>
      </c>
      <c r="J1120">
        <f>IFERROR(VLOOKUP(A1120,[2]Sheet1!$A:$I,6,FALSE),0)</f>
        <v>0</v>
      </c>
      <c r="K1120">
        <f>IFERROR(VLOOKUP(A1120,[2]Sheet1!$A:$I,7,FALSE),0)</f>
        <v>0</v>
      </c>
      <c r="L1120">
        <f>IFERROR(VLOOKUP(A1120,[2]Sheet1!$A:$I,8,FALSE),0)</f>
        <v>0</v>
      </c>
      <c r="M1120">
        <f>IFERROR(VLOOKUP(A1120,[2]Sheet1!$A:$I,9,FALSE),0)</f>
        <v>0</v>
      </c>
      <c r="N1120">
        <f>IFERROR(VLOOKUP(A1120,[3]Sheet1!$A:$G,2,FALSE),0)</f>
        <v>0</v>
      </c>
      <c r="O1120">
        <f>IFERROR(VLOOKUP(A1120,[3]Sheet1!$A:$G,3,FALSE),0)</f>
        <v>0</v>
      </c>
      <c r="P1120">
        <f>IFERROR(VLOOKUP(A1120,[3]Sheet1!$A:$G,4,FALSE),0)</f>
        <v>0</v>
      </c>
      <c r="Q1120">
        <f>IFERROR(VLOOKUP(A1120,[3]Sheet1!$A:$G,5,FALSE),0)</f>
        <v>0</v>
      </c>
      <c r="R1120">
        <f>IFERROR(VLOOKUP(A1120,[3]Sheet1!$A:$G,6,FALSE),0)</f>
        <v>0</v>
      </c>
      <c r="S1120">
        <f>IFERROR(VLOOKUP(A1120,[3]Sheet1!$A:$G,7,FALSE),0)</f>
        <v>0</v>
      </c>
      <c r="T1120" t="str">
        <f t="shared" si="103"/>
        <v>Sim</v>
      </c>
      <c r="U1120" t="str">
        <f t="shared" si="104"/>
        <v>Sim</v>
      </c>
      <c r="V1120" t="str">
        <f t="shared" si="105"/>
        <v>Sim</v>
      </c>
      <c r="W1120" t="str">
        <f t="shared" si="106"/>
        <v>Sim</v>
      </c>
      <c r="X1120" t="str">
        <f t="shared" si="107"/>
        <v>Sim</v>
      </c>
      <c r="Y1120" t="str">
        <f t="shared" si="108"/>
        <v>Sim</v>
      </c>
    </row>
    <row r="1121" spans="1:25" x14ac:dyDescent="0.25">
      <c r="A1121" s="5">
        <v>260650</v>
      </c>
      <c r="B1121">
        <f>IFERROR(VLOOKUP(A1121,[1]Monitoramento_Base_somente_disp!$A:$J,5,FALSE),0)</f>
        <v>6782</v>
      </c>
      <c r="C1121">
        <f>IFERROR(VLOOKUP(A1121,[1]Monitoramento_Base_somente_disp!$A:$J,6,FALSE),0)</f>
        <v>51223406</v>
      </c>
      <c r="D1121">
        <f>IFERROR(VLOOKUP(A1121,[1]Monitoramento_Base_somente_disp!$A:$J,7,FALSE),0)</f>
        <v>2160</v>
      </c>
      <c r="E1121">
        <f>IFERROR(VLOOKUP(A1121,[1]Monitoramento_Base_somente_disp!$A:$J,8,FALSE),0)</f>
        <v>52647337</v>
      </c>
      <c r="F1121">
        <f>IFERROR(VLOOKUP(A1121,[1]Monitoramento_Base_somente_disp!$A:$J,9,FALSE),0)</f>
        <v>740</v>
      </c>
      <c r="G1121">
        <f>IFERROR(VLOOKUP(A1121,[1]Monitoramento_Base_somente_disp!$A:$J,10,FALSE),0)</f>
        <v>9156178</v>
      </c>
      <c r="H1121">
        <f>IFERROR(VLOOKUP(A1121,[2]Sheet1!$A:$I,4,FALSE),0)</f>
        <v>0</v>
      </c>
      <c r="I1121">
        <f>IFERROR(VLOOKUP(A1121,[2]Sheet1!$A:$I,5,FALSE),0)</f>
        <v>0</v>
      </c>
      <c r="J1121">
        <f>IFERROR(VLOOKUP(A1121,[2]Sheet1!$A:$I,6,FALSE),0)</f>
        <v>0</v>
      </c>
      <c r="K1121">
        <f>IFERROR(VLOOKUP(A1121,[2]Sheet1!$A:$I,7,FALSE),0)</f>
        <v>0</v>
      </c>
      <c r="L1121">
        <f>IFERROR(VLOOKUP(A1121,[2]Sheet1!$A:$I,8,FALSE),0)</f>
        <v>0</v>
      </c>
      <c r="M1121">
        <f>IFERROR(VLOOKUP(A1121,[2]Sheet1!$A:$I,9,FALSE),0)</f>
        <v>0</v>
      </c>
      <c r="N1121">
        <f>IFERROR(VLOOKUP(A1121,[3]Sheet1!$A:$G,2,FALSE),0)</f>
        <v>0</v>
      </c>
      <c r="O1121">
        <f>IFERROR(VLOOKUP(A1121,[3]Sheet1!$A:$G,3,FALSE),0)</f>
        <v>0</v>
      </c>
      <c r="P1121">
        <f>IFERROR(VLOOKUP(A1121,[3]Sheet1!$A:$G,4,FALSE),0)</f>
        <v>0</v>
      </c>
      <c r="Q1121">
        <f>IFERROR(VLOOKUP(A1121,[3]Sheet1!$A:$G,5,FALSE),0)</f>
        <v>0</v>
      </c>
      <c r="R1121">
        <f>IFERROR(VLOOKUP(A1121,[3]Sheet1!$A:$G,6,FALSE),0)</f>
        <v>0</v>
      </c>
      <c r="S1121">
        <f>IFERROR(VLOOKUP(A1121,[3]Sheet1!$A:$G,7,FALSE),0)</f>
        <v>0</v>
      </c>
      <c r="T1121" t="str">
        <f t="shared" si="103"/>
        <v>Sim</v>
      </c>
      <c r="U1121" t="str">
        <f t="shared" si="104"/>
        <v>Sim</v>
      </c>
      <c r="V1121" t="str">
        <f t="shared" si="105"/>
        <v>Sim</v>
      </c>
      <c r="W1121" t="str">
        <f t="shared" si="106"/>
        <v>Sim</v>
      </c>
      <c r="X1121" t="str">
        <f t="shared" si="107"/>
        <v>Sim</v>
      </c>
      <c r="Y1121" t="str">
        <f t="shared" si="108"/>
        <v>Sim</v>
      </c>
    </row>
    <row r="1122" spans="1:25" x14ac:dyDescent="0.25">
      <c r="A1122" s="5">
        <v>260660</v>
      </c>
      <c r="B1122">
        <f>IFERROR(VLOOKUP(A1122,[1]Monitoramento_Base_somente_disp!$A:$J,5,FALSE),0)</f>
        <v>30538</v>
      </c>
      <c r="C1122">
        <f>IFERROR(VLOOKUP(A1122,[1]Monitoramento_Base_somente_disp!$A:$J,6,FALSE),0)</f>
        <v>131003344</v>
      </c>
      <c r="D1122">
        <f>IFERROR(VLOOKUP(A1122,[1]Monitoramento_Base_somente_disp!$A:$J,7,FALSE),0)</f>
        <v>24100</v>
      </c>
      <c r="E1122">
        <f>IFERROR(VLOOKUP(A1122,[1]Monitoramento_Base_somente_disp!$A:$J,8,FALSE),0)</f>
        <v>137628619</v>
      </c>
      <c r="F1122">
        <f>IFERROR(VLOOKUP(A1122,[1]Monitoramento_Base_somente_disp!$A:$J,9,FALSE),0)</f>
        <v>841</v>
      </c>
      <c r="G1122">
        <f>IFERROR(VLOOKUP(A1122,[1]Monitoramento_Base_somente_disp!$A:$J,10,FALSE),0)</f>
        <v>22215211</v>
      </c>
      <c r="H1122">
        <f>IFERROR(VLOOKUP(A1122,[2]Sheet1!$A:$I,4,FALSE),0)</f>
        <v>0</v>
      </c>
      <c r="I1122">
        <f>IFERROR(VLOOKUP(A1122,[2]Sheet1!$A:$I,5,FALSE),0)</f>
        <v>0</v>
      </c>
      <c r="J1122">
        <f>IFERROR(VLOOKUP(A1122,[2]Sheet1!$A:$I,6,FALSE),0)</f>
        <v>0</v>
      </c>
      <c r="K1122">
        <f>IFERROR(VLOOKUP(A1122,[2]Sheet1!$A:$I,7,FALSE),0)</f>
        <v>0</v>
      </c>
      <c r="L1122">
        <f>IFERROR(VLOOKUP(A1122,[2]Sheet1!$A:$I,8,FALSE),0)</f>
        <v>0</v>
      </c>
      <c r="M1122">
        <f>IFERROR(VLOOKUP(A1122,[2]Sheet1!$A:$I,9,FALSE),0)</f>
        <v>0</v>
      </c>
      <c r="N1122">
        <f>IFERROR(VLOOKUP(A1122,[3]Sheet1!$A:$G,2,FALSE),0)</f>
        <v>0</v>
      </c>
      <c r="O1122">
        <f>IFERROR(VLOOKUP(A1122,[3]Sheet1!$A:$G,3,FALSE),0)</f>
        <v>0</v>
      </c>
      <c r="P1122">
        <f>IFERROR(VLOOKUP(A1122,[3]Sheet1!$A:$G,4,FALSE),0)</f>
        <v>0</v>
      </c>
      <c r="Q1122">
        <f>IFERROR(VLOOKUP(A1122,[3]Sheet1!$A:$G,5,FALSE),0)</f>
        <v>0</v>
      </c>
      <c r="R1122">
        <f>IFERROR(VLOOKUP(A1122,[3]Sheet1!$A:$G,6,FALSE),0)</f>
        <v>0</v>
      </c>
      <c r="S1122">
        <f>IFERROR(VLOOKUP(A1122,[3]Sheet1!$A:$G,7,FALSE),0)</f>
        <v>0</v>
      </c>
      <c r="T1122" t="str">
        <f t="shared" si="103"/>
        <v>Sim</v>
      </c>
      <c r="U1122" t="str">
        <f t="shared" si="104"/>
        <v>Sim</v>
      </c>
      <c r="V1122" t="str">
        <f t="shared" si="105"/>
        <v>Sim</v>
      </c>
      <c r="W1122" t="str">
        <f t="shared" si="106"/>
        <v>Sim</v>
      </c>
      <c r="X1122" t="str">
        <f t="shared" si="107"/>
        <v>Sim</v>
      </c>
      <c r="Y1122" t="str">
        <f t="shared" si="108"/>
        <v>Sim</v>
      </c>
    </row>
    <row r="1123" spans="1:25" x14ac:dyDescent="0.25">
      <c r="A1123" s="5">
        <v>260670</v>
      </c>
      <c r="B1123">
        <f>IFERROR(VLOOKUP(A1123,[1]Monitoramento_Base_somente_disp!$A:$J,5,FALSE),0)</f>
        <v>1276</v>
      </c>
      <c r="C1123">
        <f>IFERROR(VLOOKUP(A1123,[1]Monitoramento_Base_somente_disp!$A:$J,6,FALSE),0)</f>
        <v>2730734</v>
      </c>
      <c r="D1123">
        <f>IFERROR(VLOOKUP(A1123,[1]Monitoramento_Base_somente_disp!$A:$J,7,FALSE),0)</f>
        <v>1106</v>
      </c>
      <c r="E1123">
        <f>IFERROR(VLOOKUP(A1123,[1]Monitoramento_Base_somente_disp!$A:$J,8,FALSE),0)</f>
        <v>2622902</v>
      </c>
      <c r="F1123">
        <f>IFERROR(VLOOKUP(A1123,[1]Monitoramento_Base_somente_disp!$A:$J,9,FALSE),0)</f>
        <v>0</v>
      </c>
      <c r="G1123">
        <f>IFERROR(VLOOKUP(A1123,[1]Monitoramento_Base_somente_disp!$A:$J,10,FALSE),0)</f>
        <v>429570</v>
      </c>
      <c r="H1123">
        <f>IFERROR(VLOOKUP(A1123,[2]Sheet1!$A:$I,4,FALSE),0)</f>
        <v>0</v>
      </c>
      <c r="I1123">
        <f>IFERROR(VLOOKUP(A1123,[2]Sheet1!$A:$I,5,FALSE),0)</f>
        <v>0</v>
      </c>
      <c r="J1123">
        <f>IFERROR(VLOOKUP(A1123,[2]Sheet1!$A:$I,6,FALSE),0)</f>
        <v>0</v>
      </c>
      <c r="K1123">
        <f>IFERROR(VLOOKUP(A1123,[2]Sheet1!$A:$I,7,FALSE),0)</f>
        <v>0</v>
      </c>
      <c r="L1123">
        <f>IFERROR(VLOOKUP(A1123,[2]Sheet1!$A:$I,8,FALSE),0)</f>
        <v>0</v>
      </c>
      <c r="M1123">
        <f>IFERROR(VLOOKUP(A1123,[2]Sheet1!$A:$I,9,FALSE),0)</f>
        <v>0</v>
      </c>
      <c r="N1123">
        <f>IFERROR(VLOOKUP(A1123,[3]Sheet1!$A:$G,2,FALSE),0)</f>
        <v>0</v>
      </c>
      <c r="O1123">
        <f>IFERROR(VLOOKUP(A1123,[3]Sheet1!$A:$G,3,FALSE),0)</f>
        <v>0</v>
      </c>
      <c r="P1123">
        <f>IFERROR(VLOOKUP(A1123,[3]Sheet1!$A:$G,4,FALSE),0)</f>
        <v>0</v>
      </c>
      <c r="Q1123">
        <f>IFERROR(VLOOKUP(A1123,[3]Sheet1!$A:$G,5,FALSE),0)</f>
        <v>0</v>
      </c>
      <c r="R1123">
        <f>IFERROR(VLOOKUP(A1123,[3]Sheet1!$A:$G,6,FALSE),0)</f>
        <v>0</v>
      </c>
      <c r="S1123">
        <f>IFERROR(VLOOKUP(A1123,[3]Sheet1!$A:$G,7,FALSE),0)</f>
        <v>0</v>
      </c>
      <c r="T1123" t="str">
        <f t="shared" si="103"/>
        <v>Sim</v>
      </c>
      <c r="U1123" t="str">
        <f t="shared" si="104"/>
        <v>Sim</v>
      </c>
      <c r="V1123" t="str">
        <f t="shared" si="105"/>
        <v>Sim</v>
      </c>
      <c r="W1123" t="str">
        <f t="shared" si="106"/>
        <v>Sim</v>
      </c>
      <c r="X1123" t="str">
        <f t="shared" si="107"/>
        <v>Não</v>
      </c>
      <c r="Y1123" t="str">
        <f t="shared" si="108"/>
        <v>Sim</v>
      </c>
    </row>
    <row r="1124" spans="1:25" x14ac:dyDescent="0.25">
      <c r="A1124" s="5">
        <v>260680</v>
      </c>
      <c r="B1124">
        <f>IFERROR(VLOOKUP(A1124,[1]Monitoramento_Base_somente_disp!$A:$J,5,FALSE),0)</f>
        <v>764</v>
      </c>
      <c r="C1124">
        <f>IFERROR(VLOOKUP(A1124,[1]Monitoramento_Base_somente_disp!$A:$J,6,FALSE),0)</f>
        <v>88179249</v>
      </c>
      <c r="D1124">
        <f>IFERROR(VLOOKUP(A1124,[1]Monitoramento_Base_somente_disp!$A:$J,7,FALSE),0)</f>
        <v>1744</v>
      </c>
      <c r="E1124">
        <f>IFERROR(VLOOKUP(A1124,[1]Monitoramento_Base_somente_disp!$A:$J,8,FALSE),0)</f>
        <v>70817076</v>
      </c>
      <c r="F1124">
        <f>IFERROR(VLOOKUP(A1124,[1]Monitoramento_Base_somente_disp!$A:$J,9,FALSE),0)</f>
        <v>120</v>
      </c>
      <c r="G1124">
        <f>IFERROR(VLOOKUP(A1124,[1]Monitoramento_Base_somente_disp!$A:$J,10,FALSE),0)</f>
        <v>10983761</v>
      </c>
      <c r="H1124">
        <f>IFERROR(VLOOKUP(A1124,[2]Sheet1!$A:$I,4,FALSE),0)</f>
        <v>0</v>
      </c>
      <c r="I1124">
        <f>IFERROR(VLOOKUP(A1124,[2]Sheet1!$A:$I,5,FALSE),0)</f>
        <v>0</v>
      </c>
      <c r="J1124">
        <f>IFERROR(VLOOKUP(A1124,[2]Sheet1!$A:$I,6,FALSE),0)</f>
        <v>0</v>
      </c>
      <c r="K1124">
        <f>IFERROR(VLOOKUP(A1124,[2]Sheet1!$A:$I,7,FALSE),0)</f>
        <v>0</v>
      </c>
      <c r="L1124">
        <f>IFERROR(VLOOKUP(A1124,[2]Sheet1!$A:$I,8,FALSE),0)</f>
        <v>0</v>
      </c>
      <c r="M1124">
        <f>IFERROR(VLOOKUP(A1124,[2]Sheet1!$A:$I,9,FALSE),0)</f>
        <v>0</v>
      </c>
      <c r="N1124">
        <f>IFERROR(VLOOKUP(A1124,[3]Sheet1!$A:$G,2,FALSE),0)</f>
        <v>0</v>
      </c>
      <c r="O1124">
        <f>IFERROR(VLOOKUP(A1124,[3]Sheet1!$A:$G,3,FALSE),0)</f>
        <v>0</v>
      </c>
      <c r="P1124">
        <f>IFERROR(VLOOKUP(A1124,[3]Sheet1!$A:$G,4,FALSE),0)</f>
        <v>0</v>
      </c>
      <c r="Q1124">
        <f>IFERROR(VLOOKUP(A1124,[3]Sheet1!$A:$G,5,FALSE),0)</f>
        <v>0</v>
      </c>
      <c r="R1124">
        <f>IFERROR(VLOOKUP(A1124,[3]Sheet1!$A:$G,6,FALSE),0)</f>
        <v>0</v>
      </c>
      <c r="S1124">
        <f>IFERROR(VLOOKUP(A1124,[3]Sheet1!$A:$G,7,FALSE),0)</f>
        <v>0</v>
      </c>
      <c r="T1124" t="str">
        <f t="shared" si="103"/>
        <v>Sim</v>
      </c>
      <c r="U1124" t="str">
        <f t="shared" si="104"/>
        <v>Sim</v>
      </c>
      <c r="V1124" t="str">
        <f t="shared" si="105"/>
        <v>Sim</v>
      </c>
      <c r="W1124" t="str">
        <f t="shared" si="106"/>
        <v>Sim</v>
      </c>
      <c r="X1124" t="str">
        <f t="shared" si="107"/>
        <v>Sim</v>
      </c>
      <c r="Y1124" t="str">
        <f t="shared" si="108"/>
        <v>Sim</v>
      </c>
    </row>
    <row r="1125" spans="1:25" x14ac:dyDescent="0.25">
      <c r="A1125" s="5">
        <v>260690</v>
      </c>
      <c r="B1125">
        <f>IFERROR(VLOOKUP(A1125,[1]Monitoramento_Base_somente_disp!$A:$J,5,FALSE),0)</f>
        <v>85442</v>
      </c>
      <c r="C1125">
        <f>IFERROR(VLOOKUP(A1125,[1]Monitoramento_Base_somente_disp!$A:$J,6,FALSE),0)</f>
        <v>9930201</v>
      </c>
      <c r="D1125">
        <f>IFERROR(VLOOKUP(A1125,[1]Monitoramento_Base_somente_disp!$A:$J,7,FALSE),0)</f>
        <v>52440</v>
      </c>
      <c r="E1125">
        <f>IFERROR(VLOOKUP(A1125,[1]Monitoramento_Base_somente_disp!$A:$J,8,FALSE),0)</f>
        <v>15883130</v>
      </c>
      <c r="F1125">
        <f>IFERROR(VLOOKUP(A1125,[1]Monitoramento_Base_somente_disp!$A:$J,9,FALSE),0)</f>
        <v>4978</v>
      </c>
      <c r="G1125">
        <f>IFERROR(VLOOKUP(A1125,[1]Monitoramento_Base_somente_disp!$A:$J,10,FALSE),0)</f>
        <v>2327825</v>
      </c>
      <c r="H1125">
        <f>IFERROR(VLOOKUP(A1125,[2]Sheet1!$A:$I,4,FALSE),0)</f>
        <v>0</v>
      </c>
      <c r="I1125">
        <f>IFERROR(VLOOKUP(A1125,[2]Sheet1!$A:$I,5,FALSE),0)</f>
        <v>0</v>
      </c>
      <c r="J1125">
        <f>IFERROR(VLOOKUP(A1125,[2]Sheet1!$A:$I,6,FALSE),0)</f>
        <v>0</v>
      </c>
      <c r="K1125">
        <f>IFERROR(VLOOKUP(A1125,[2]Sheet1!$A:$I,7,FALSE),0)</f>
        <v>0</v>
      </c>
      <c r="L1125">
        <f>IFERROR(VLOOKUP(A1125,[2]Sheet1!$A:$I,8,FALSE),0)</f>
        <v>0</v>
      </c>
      <c r="M1125">
        <f>IFERROR(VLOOKUP(A1125,[2]Sheet1!$A:$I,9,FALSE),0)</f>
        <v>0</v>
      </c>
      <c r="N1125">
        <f>IFERROR(VLOOKUP(A1125,[3]Sheet1!$A:$G,2,FALSE),0)</f>
        <v>0</v>
      </c>
      <c r="O1125">
        <f>IFERROR(VLOOKUP(A1125,[3]Sheet1!$A:$G,3,FALSE),0)</f>
        <v>0</v>
      </c>
      <c r="P1125">
        <f>IFERROR(VLOOKUP(A1125,[3]Sheet1!$A:$G,4,FALSE),0)</f>
        <v>0</v>
      </c>
      <c r="Q1125">
        <f>IFERROR(VLOOKUP(A1125,[3]Sheet1!$A:$G,5,FALSE),0)</f>
        <v>0</v>
      </c>
      <c r="R1125">
        <f>IFERROR(VLOOKUP(A1125,[3]Sheet1!$A:$G,6,FALSE),0)</f>
        <v>0</v>
      </c>
      <c r="S1125">
        <f>IFERROR(VLOOKUP(A1125,[3]Sheet1!$A:$G,7,FALSE),0)</f>
        <v>0</v>
      </c>
      <c r="T1125" t="str">
        <f t="shared" si="103"/>
        <v>Sim</v>
      </c>
      <c r="U1125" t="str">
        <f t="shared" si="104"/>
        <v>Sim</v>
      </c>
      <c r="V1125" t="str">
        <f t="shared" si="105"/>
        <v>Sim</v>
      </c>
      <c r="W1125" t="str">
        <f t="shared" si="106"/>
        <v>Sim</v>
      </c>
      <c r="X1125" t="str">
        <f t="shared" si="107"/>
        <v>Sim</v>
      </c>
      <c r="Y1125" t="str">
        <f t="shared" si="108"/>
        <v>Sim</v>
      </c>
    </row>
    <row r="1126" spans="1:25" x14ac:dyDescent="0.25">
      <c r="A1126" s="5">
        <v>260700</v>
      </c>
      <c r="B1126">
        <f>IFERROR(VLOOKUP(A1126,[1]Monitoramento_Base_somente_disp!$A:$J,5,FALSE),0)</f>
        <v>20808</v>
      </c>
      <c r="C1126">
        <f>IFERROR(VLOOKUP(A1126,[1]Monitoramento_Base_somente_disp!$A:$J,6,FALSE),0)</f>
        <v>44326397</v>
      </c>
      <c r="D1126">
        <f>IFERROR(VLOOKUP(A1126,[1]Monitoramento_Base_somente_disp!$A:$J,7,FALSE),0)</f>
        <v>5961</v>
      </c>
      <c r="E1126">
        <f>IFERROR(VLOOKUP(A1126,[1]Monitoramento_Base_somente_disp!$A:$J,8,FALSE),0)</f>
        <v>45895328</v>
      </c>
      <c r="F1126">
        <f>IFERROR(VLOOKUP(A1126,[1]Monitoramento_Base_somente_disp!$A:$J,9,FALSE),0)</f>
        <v>0</v>
      </c>
      <c r="G1126">
        <f>IFERROR(VLOOKUP(A1126,[1]Monitoramento_Base_somente_disp!$A:$J,10,FALSE),0)</f>
        <v>7391860</v>
      </c>
      <c r="H1126">
        <f>IFERROR(VLOOKUP(A1126,[2]Sheet1!$A:$I,4,FALSE),0)</f>
        <v>0</v>
      </c>
      <c r="I1126">
        <f>IFERROR(VLOOKUP(A1126,[2]Sheet1!$A:$I,5,FALSE),0)</f>
        <v>0</v>
      </c>
      <c r="J1126">
        <f>IFERROR(VLOOKUP(A1126,[2]Sheet1!$A:$I,6,FALSE),0)</f>
        <v>0</v>
      </c>
      <c r="K1126">
        <f>IFERROR(VLOOKUP(A1126,[2]Sheet1!$A:$I,7,FALSE),0)</f>
        <v>0</v>
      </c>
      <c r="L1126">
        <f>IFERROR(VLOOKUP(A1126,[2]Sheet1!$A:$I,8,FALSE),0)</f>
        <v>0</v>
      </c>
      <c r="M1126">
        <f>IFERROR(VLOOKUP(A1126,[2]Sheet1!$A:$I,9,FALSE),0)</f>
        <v>0</v>
      </c>
      <c r="N1126">
        <f>IFERROR(VLOOKUP(A1126,[3]Sheet1!$A:$G,2,FALSE),0)</f>
        <v>0</v>
      </c>
      <c r="O1126">
        <f>IFERROR(VLOOKUP(A1126,[3]Sheet1!$A:$G,3,FALSE),0)</f>
        <v>0</v>
      </c>
      <c r="P1126">
        <f>IFERROR(VLOOKUP(A1126,[3]Sheet1!$A:$G,4,FALSE),0)</f>
        <v>0</v>
      </c>
      <c r="Q1126">
        <f>IFERROR(VLOOKUP(A1126,[3]Sheet1!$A:$G,5,FALSE),0)</f>
        <v>0</v>
      </c>
      <c r="R1126">
        <f>IFERROR(VLOOKUP(A1126,[3]Sheet1!$A:$G,6,FALSE),0)</f>
        <v>0</v>
      </c>
      <c r="S1126">
        <f>IFERROR(VLOOKUP(A1126,[3]Sheet1!$A:$G,7,FALSE),0)</f>
        <v>0</v>
      </c>
      <c r="T1126" t="str">
        <f t="shared" si="103"/>
        <v>Sim</v>
      </c>
      <c r="U1126" t="str">
        <f t="shared" si="104"/>
        <v>Sim</v>
      </c>
      <c r="V1126" t="str">
        <f t="shared" si="105"/>
        <v>Sim</v>
      </c>
      <c r="W1126" t="str">
        <f t="shared" si="106"/>
        <v>Sim</v>
      </c>
      <c r="X1126" t="str">
        <f t="shared" si="107"/>
        <v>Não</v>
      </c>
      <c r="Y1126" t="str">
        <f t="shared" si="108"/>
        <v>Sim</v>
      </c>
    </row>
    <row r="1127" spans="1:25" x14ac:dyDescent="0.25">
      <c r="A1127" s="5">
        <v>260710</v>
      </c>
      <c r="B1127">
        <f>IFERROR(VLOOKUP(A1127,[1]Monitoramento_Base_somente_disp!$A:$J,5,FALSE),0)</f>
        <v>83980</v>
      </c>
      <c r="C1127">
        <f>IFERROR(VLOOKUP(A1127,[1]Monitoramento_Base_somente_disp!$A:$J,6,FALSE),0)</f>
        <v>8530796</v>
      </c>
      <c r="D1127">
        <f>IFERROR(VLOOKUP(A1127,[1]Monitoramento_Base_somente_disp!$A:$J,7,FALSE),0)</f>
        <v>80090</v>
      </c>
      <c r="E1127">
        <f>IFERROR(VLOOKUP(A1127,[1]Monitoramento_Base_somente_disp!$A:$J,8,FALSE),0)</f>
        <v>9223691</v>
      </c>
      <c r="F1127">
        <f>IFERROR(VLOOKUP(A1127,[1]Monitoramento_Base_somente_disp!$A:$J,9,FALSE),0)</f>
        <v>1526</v>
      </c>
      <c r="G1127">
        <f>IFERROR(VLOOKUP(A1127,[1]Monitoramento_Base_somente_disp!$A:$J,10,FALSE),0)</f>
        <v>1563997</v>
      </c>
      <c r="H1127">
        <f>IFERROR(VLOOKUP(A1127,[2]Sheet1!$A:$I,4,FALSE),0)</f>
        <v>0</v>
      </c>
      <c r="I1127">
        <f>IFERROR(VLOOKUP(A1127,[2]Sheet1!$A:$I,5,FALSE),0)</f>
        <v>0</v>
      </c>
      <c r="J1127">
        <f>IFERROR(VLOOKUP(A1127,[2]Sheet1!$A:$I,6,FALSE),0)</f>
        <v>0</v>
      </c>
      <c r="K1127">
        <f>IFERROR(VLOOKUP(A1127,[2]Sheet1!$A:$I,7,FALSE),0)</f>
        <v>0</v>
      </c>
      <c r="L1127">
        <f>IFERROR(VLOOKUP(A1127,[2]Sheet1!$A:$I,8,FALSE),0)</f>
        <v>0</v>
      </c>
      <c r="M1127">
        <f>IFERROR(VLOOKUP(A1127,[2]Sheet1!$A:$I,9,FALSE),0)</f>
        <v>0</v>
      </c>
      <c r="N1127">
        <f>IFERROR(VLOOKUP(A1127,[3]Sheet1!$A:$G,2,FALSE),0)</f>
        <v>0</v>
      </c>
      <c r="O1127">
        <f>IFERROR(VLOOKUP(A1127,[3]Sheet1!$A:$G,3,FALSE),0)</f>
        <v>0</v>
      </c>
      <c r="P1127">
        <f>IFERROR(VLOOKUP(A1127,[3]Sheet1!$A:$G,4,FALSE),0)</f>
        <v>0</v>
      </c>
      <c r="Q1127">
        <f>IFERROR(VLOOKUP(A1127,[3]Sheet1!$A:$G,5,FALSE),0)</f>
        <v>0</v>
      </c>
      <c r="R1127">
        <f>IFERROR(VLOOKUP(A1127,[3]Sheet1!$A:$G,6,FALSE),0)</f>
        <v>0</v>
      </c>
      <c r="S1127">
        <f>IFERROR(VLOOKUP(A1127,[3]Sheet1!$A:$G,7,FALSE),0)</f>
        <v>0</v>
      </c>
      <c r="T1127" t="str">
        <f t="shared" si="103"/>
        <v>Sim</v>
      </c>
      <c r="U1127" t="str">
        <f t="shared" si="104"/>
        <v>Sim</v>
      </c>
      <c r="V1127" t="str">
        <f t="shared" si="105"/>
        <v>Sim</v>
      </c>
      <c r="W1127" t="str">
        <f t="shared" si="106"/>
        <v>Sim</v>
      </c>
      <c r="X1127" t="str">
        <f t="shared" si="107"/>
        <v>Sim</v>
      </c>
      <c r="Y1127" t="str">
        <f t="shared" si="108"/>
        <v>Sim</v>
      </c>
    </row>
    <row r="1128" spans="1:25" x14ac:dyDescent="0.25">
      <c r="A1128" s="5">
        <v>260720</v>
      </c>
      <c r="B1128">
        <f>IFERROR(VLOOKUP(A1128,[1]Monitoramento_Base_somente_disp!$A:$J,5,FALSE),0)</f>
        <v>353381</v>
      </c>
      <c r="C1128">
        <f>IFERROR(VLOOKUP(A1128,[1]Monitoramento_Base_somente_disp!$A:$J,6,FALSE),0)</f>
        <v>380781325</v>
      </c>
      <c r="D1128">
        <f>IFERROR(VLOOKUP(A1128,[1]Monitoramento_Base_somente_disp!$A:$J,7,FALSE),0)</f>
        <v>555710</v>
      </c>
      <c r="E1128">
        <f>IFERROR(VLOOKUP(A1128,[1]Monitoramento_Base_somente_disp!$A:$J,8,FALSE),0)</f>
        <v>411050709</v>
      </c>
      <c r="F1128">
        <f>IFERROR(VLOOKUP(A1128,[1]Monitoramento_Base_somente_disp!$A:$J,9,FALSE),0)</f>
        <v>24566</v>
      </c>
      <c r="G1128">
        <f>IFERROR(VLOOKUP(A1128,[1]Monitoramento_Base_somente_disp!$A:$J,10,FALSE),0)</f>
        <v>65456512</v>
      </c>
      <c r="H1128">
        <f>IFERROR(VLOOKUP(A1128,[2]Sheet1!$A:$I,4,FALSE),0)</f>
        <v>0</v>
      </c>
      <c r="I1128">
        <f>IFERROR(VLOOKUP(A1128,[2]Sheet1!$A:$I,5,FALSE),0)</f>
        <v>0</v>
      </c>
      <c r="J1128">
        <f>IFERROR(VLOOKUP(A1128,[2]Sheet1!$A:$I,6,FALSE),0)</f>
        <v>0</v>
      </c>
      <c r="K1128">
        <f>IFERROR(VLOOKUP(A1128,[2]Sheet1!$A:$I,7,FALSE),0)</f>
        <v>0</v>
      </c>
      <c r="L1128">
        <f>IFERROR(VLOOKUP(A1128,[2]Sheet1!$A:$I,8,FALSE),0)</f>
        <v>0</v>
      </c>
      <c r="M1128">
        <f>IFERROR(VLOOKUP(A1128,[2]Sheet1!$A:$I,9,FALSE),0)</f>
        <v>0</v>
      </c>
      <c r="N1128">
        <f>IFERROR(VLOOKUP(A1128,[3]Sheet1!$A:$G,2,FALSE),0)</f>
        <v>0</v>
      </c>
      <c r="O1128">
        <f>IFERROR(VLOOKUP(A1128,[3]Sheet1!$A:$G,3,FALSE),0)</f>
        <v>0</v>
      </c>
      <c r="P1128">
        <f>IFERROR(VLOOKUP(A1128,[3]Sheet1!$A:$G,4,FALSE),0)</f>
        <v>0</v>
      </c>
      <c r="Q1128">
        <f>IFERROR(VLOOKUP(A1128,[3]Sheet1!$A:$G,5,FALSE),0)</f>
        <v>0</v>
      </c>
      <c r="R1128">
        <f>IFERROR(VLOOKUP(A1128,[3]Sheet1!$A:$G,6,FALSE),0)</f>
        <v>0</v>
      </c>
      <c r="S1128">
        <f>IFERROR(VLOOKUP(A1128,[3]Sheet1!$A:$G,7,FALSE),0)</f>
        <v>0</v>
      </c>
      <c r="T1128" t="str">
        <f t="shared" si="103"/>
        <v>Sim</v>
      </c>
      <c r="U1128" t="str">
        <f t="shared" si="104"/>
        <v>Sim</v>
      </c>
      <c r="V1128" t="str">
        <f t="shared" si="105"/>
        <v>Sim</v>
      </c>
      <c r="W1128" t="str">
        <f t="shared" si="106"/>
        <v>Sim</v>
      </c>
      <c r="X1128" t="str">
        <f t="shared" si="107"/>
        <v>Sim</v>
      </c>
      <c r="Y1128" t="str">
        <f t="shared" si="108"/>
        <v>Sim</v>
      </c>
    </row>
    <row r="1129" spans="1:25" x14ac:dyDescent="0.25">
      <c r="A1129" s="5">
        <v>260730</v>
      </c>
      <c r="B1129">
        <f>IFERROR(VLOOKUP(A1129,[1]Monitoramento_Base_somente_disp!$A:$J,5,FALSE),0)</f>
        <v>47088</v>
      </c>
      <c r="C1129">
        <f>IFERROR(VLOOKUP(A1129,[1]Monitoramento_Base_somente_disp!$A:$J,6,FALSE),0)</f>
        <v>77778483</v>
      </c>
      <c r="D1129">
        <f>IFERROR(VLOOKUP(A1129,[1]Monitoramento_Base_somente_disp!$A:$J,7,FALSE),0)</f>
        <v>14265</v>
      </c>
      <c r="E1129">
        <f>IFERROR(VLOOKUP(A1129,[1]Monitoramento_Base_somente_disp!$A:$J,8,FALSE),0)</f>
        <v>77381620</v>
      </c>
      <c r="F1129">
        <f>IFERROR(VLOOKUP(A1129,[1]Monitoramento_Base_somente_disp!$A:$J,9,FALSE),0)</f>
        <v>0</v>
      </c>
      <c r="G1129">
        <f>IFERROR(VLOOKUP(A1129,[1]Monitoramento_Base_somente_disp!$A:$J,10,FALSE),0)</f>
        <v>12398795</v>
      </c>
      <c r="H1129">
        <f>IFERROR(VLOOKUP(A1129,[2]Sheet1!$A:$I,4,FALSE),0)</f>
        <v>0</v>
      </c>
      <c r="I1129">
        <f>IFERROR(VLOOKUP(A1129,[2]Sheet1!$A:$I,5,FALSE),0)</f>
        <v>0</v>
      </c>
      <c r="J1129">
        <f>IFERROR(VLOOKUP(A1129,[2]Sheet1!$A:$I,6,FALSE),0)</f>
        <v>0</v>
      </c>
      <c r="K1129">
        <f>IFERROR(VLOOKUP(A1129,[2]Sheet1!$A:$I,7,FALSE),0)</f>
        <v>0</v>
      </c>
      <c r="L1129">
        <f>IFERROR(VLOOKUP(A1129,[2]Sheet1!$A:$I,8,FALSE),0)</f>
        <v>0</v>
      </c>
      <c r="M1129">
        <f>IFERROR(VLOOKUP(A1129,[2]Sheet1!$A:$I,9,FALSE),0)</f>
        <v>0</v>
      </c>
      <c r="N1129">
        <f>IFERROR(VLOOKUP(A1129,[3]Sheet1!$A:$G,2,FALSE),0)</f>
        <v>0</v>
      </c>
      <c r="O1129">
        <f>IFERROR(VLOOKUP(A1129,[3]Sheet1!$A:$G,3,FALSE),0)</f>
        <v>0</v>
      </c>
      <c r="P1129">
        <f>IFERROR(VLOOKUP(A1129,[3]Sheet1!$A:$G,4,FALSE),0)</f>
        <v>0</v>
      </c>
      <c r="Q1129">
        <f>IFERROR(VLOOKUP(A1129,[3]Sheet1!$A:$G,5,FALSE),0)</f>
        <v>0</v>
      </c>
      <c r="R1129">
        <f>IFERROR(VLOOKUP(A1129,[3]Sheet1!$A:$G,6,FALSE),0)</f>
        <v>0</v>
      </c>
      <c r="S1129">
        <f>IFERROR(VLOOKUP(A1129,[3]Sheet1!$A:$G,7,FALSE),0)</f>
        <v>0</v>
      </c>
      <c r="T1129" t="str">
        <f t="shared" si="103"/>
        <v>Sim</v>
      </c>
      <c r="U1129" t="str">
        <f t="shared" si="104"/>
        <v>Sim</v>
      </c>
      <c r="V1129" t="str">
        <f t="shared" si="105"/>
        <v>Sim</v>
      </c>
      <c r="W1129" t="str">
        <f t="shared" si="106"/>
        <v>Sim</v>
      </c>
      <c r="X1129" t="str">
        <f t="shared" si="107"/>
        <v>Não</v>
      </c>
      <c r="Y1129" t="str">
        <f t="shared" si="108"/>
        <v>Sim</v>
      </c>
    </row>
    <row r="1130" spans="1:25" x14ac:dyDescent="0.25">
      <c r="A1130" s="5">
        <v>260740</v>
      </c>
      <c r="B1130">
        <f>IFERROR(VLOOKUP(A1130,[1]Monitoramento_Base_somente_disp!$A:$J,5,FALSE),0)</f>
        <v>23152</v>
      </c>
      <c r="C1130">
        <f>IFERROR(VLOOKUP(A1130,[1]Monitoramento_Base_somente_disp!$A:$J,6,FALSE),0)</f>
        <v>26686660</v>
      </c>
      <c r="D1130">
        <f>IFERROR(VLOOKUP(A1130,[1]Monitoramento_Base_somente_disp!$A:$J,7,FALSE),0)</f>
        <v>8347</v>
      </c>
      <c r="E1130">
        <f>IFERROR(VLOOKUP(A1130,[1]Monitoramento_Base_somente_disp!$A:$J,8,FALSE),0)</f>
        <v>26138026</v>
      </c>
      <c r="F1130">
        <f>IFERROR(VLOOKUP(A1130,[1]Monitoramento_Base_somente_disp!$A:$J,9,FALSE),0)</f>
        <v>0</v>
      </c>
      <c r="G1130">
        <f>IFERROR(VLOOKUP(A1130,[1]Monitoramento_Base_somente_disp!$A:$J,10,FALSE),0)</f>
        <v>4205655</v>
      </c>
      <c r="H1130">
        <f>IFERROR(VLOOKUP(A1130,[2]Sheet1!$A:$I,4,FALSE),0)</f>
        <v>0</v>
      </c>
      <c r="I1130">
        <f>IFERROR(VLOOKUP(A1130,[2]Sheet1!$A:$I,5,FALSE),0)</f>
        <v>0</v>
      </c>
      <c r="J1130">
        <f>IFERROR(VLOOKUP(A1130,[2]Sheet1!$A:$I,6,FALSE),0)</f>
        <v>0</v>
      </c>
      <c r="K1130">
        <f>IFERROR(VLOOKUP(A1130,[2]Sheet1!$A:$I,7,FALSE),0)</f>
        <v>0</v>
      </c>
      <c r="L1130">
        <f>IFERROR(VLOOKUP(A1130,[2]Sheet1!$A:$I,8,FALSE),0)</f>
        <v>0</v>
      </c>
      <c r="M1130">
        <f>IFERROR(VLOOKUP(A1130,[2]Sheet1!$A:$I,9,FALSE),0)</f>
        <v>0</v>
      </c>
      <c r="N1130">
        <f>IFERROR(VLOOKUP(A1130,[3]Sheet1!$A:$G,2,FALSE),0)</f>
        <v>0</v>
      </c>
      <c r="O1130">
        <f>IFERROR(VLOOKUP(A1130,[3]Sheet1!$A:$G,3,FALSE),0)</f>
        <v>0</v>
      </c>
      <c r="P1130">
        <f>IFERROR(VLOOKUP(A1130,[3]Sheet1!$A:$G,4,FALSE),0)</f>
        <v>0</v>
      </c>
      <c r="Q1130">
        <f>IFERROR(VLOOKUP(A1130,[3]Sheet1!$A:$G,5,FALSE),0)</f>
        <v>0</v>
      </c>
      <c r="R1130">
        <f>IFERROR(VLOOKUP(A1130,[3]Sheet1!$A:$G,6,FALSE),0)</f>
        <v>0</v>
      </c>
      <c r="S1130">
        <f>IFERROR(VLOOKUP(A1130,[3]Sheet1!$A:$G,7,FALSE),0)</f>
        <v>0</v>
      </c>
      <c r="T1130" t="str">
        <f t="shared" si="103"/>
        <v>Sim</v>
      </c>
      <c r="U1130" t="str">
        <f t="shared" si="104"/>
        <v>Sim</v>
      </c>
      <c r="V1130" t="str">
        <f t="shared" si="105"/>
        <v>Sim</v>
      </c>
      <c r="W1130" t="str">
        <f t="shared" si="106"/>
        <v>Sim</v>
      </c>
      <c r="X1130" t="str">
        <f t="shared" si="107"/>
        <v>Não</v>
      </c>
      <c r="Y1130" t="str">
        <f t="shared" si="108"/>
        <v>Sim</v>
      </c>
    </row>
    <row r="1131" spans="1:25" x14ac:dyDescent="0.25">
      <c r="A1131" s="5">
        <v>260750</v>
      </c>
      <c r="B1131">
        <f>IFERROR(VLOOKUP(A1131,[1]Monitoramento_Base_somente_disp!$A:$J,5,FALSE),0)</f>
        <v>18186</v>
      </c>
      <c r="C1131">
        <f>IFERROR(VLOOKUP(A1131,[1]Monitoramento_Base_somente_disp!$A:$J,6,FALSE),0)</f>
        <v>134849221</v>
      </c>
      <c r="D1131">
        <f>IFERROR(VLOOKUP(A1131,[1]Monitoramento_Base_somente_disp!$A:$J,7,FALSE),0)</f>
        <v>12513</v>
      </c>
      <c r="E1131">
        <f>IFERROR(VLOOKUP(A1131,[1]Monitoramento_Base_somente_disp!$A:$J,8,FALSE),0)</f>
        <v>130337492</v>
      </c>
      <c r="F1131">
        <f>IFERROR(VLOOKUP(A1131,[1]Monitoramento_Base_somente_disp!$A:$J,9,FALSE),0)</f>
        <v>0</v>
      </c>
      <c r="G1131">
        <f>IFERROR(VLOOKUP(A1131,[1]Monitoramento_Base_somente_disp!$A:$J,10,FALSE),0)</f>
        <v>20430725</v>
      </c>
      <c r="H1131">
        <f>IFERROR(VLOOKUP(A1131,[2]Sheet1!$A:$I,4,FALSE),0)</f>
        <v>0</v>
      </c>
      <c r="I1131">
        <f>IFERROR(VLOOKUP(A1131,[2]Sheet1!$A:$I,5,FALSE),0)</f>
        <v>0</v>
      </c>
      <c r="J1131">
        <f>IFERROR(VLOOKUP(A1131,[2]Sheet1!$A:$I,6,FALSE),0)</f>
        <v>0</v>
      </c>
      <c r="K1131">
        <f>IFERROR(VLOOKUP(A1131,[2]Sheet1!$A:$I,7,FALSE),0)</f>
        <v>0</v>
      </c>
      <c r="L1131">
        <f>IFERROR(VLOOKUP(A1131,[2]Sheet1!$A:$I,8,FALSE),0)</f>
        <v>0</v>
      </c>
      <c r="M1131">
        <f>IFERROR(VLOOKUP(A1131,[2]Sheet1!$A:$I,9,FALSE),0)</f>
        <v>0</v>
      </c>
      <c r="N1131">
        <f>IFERROR(VLOOKUP(A1131,[3]Sheet1!$A:$G,2,FALSE),0)</f>
        <v>0</v>
      </c>
      <c r="O1131">
        <f>IFERROR(VLOOKUP(A1131,[3]Sheet1!$A:$G,3,FALSE),0)</f>
        <v>0</v>
      </c>
      <c r="P1131">
        <f>IFERROR(VLOOKUP(A1131,[3]Sheet1!$A:$G,4,FALSE),0)</f>
        <v>0</v>
      </c>
      <c r="Q1131">
        <f>IFERROR(VLOOKUP(A1131,[3]Sheet1!$A:$G,5,FALSE),0)</f>
        <v>0</v>
      </c>
      <c r="R1131">
        <f>IFERROR(VLOOKUP(A1131,[3]Sheet1!$A:$G,6,FALSE),0)</f>
        <v>0</v>
      </c>
      <c r="S1131">
        <f>IFERROR(VLOOKUP(A1131,[3]Sheet1!$A:$G,7,FALSE),0)</f>
        <v>0</v>
      </c>
      <c r="T1131" t="str">
        <f t="shared" si="103"/>
        <v>Sim</v>
      </c>
      <c r="U1131" t="str">
        <f t="shared" si="104"/>
        <v>Sim</v>
      </c>
      <c r="V1131" t="str">
        <f t="shared" si="105"/>
        <v>Sim</v>
      </c>
      <c r="W1131" t="str">
        <f t="shared" si="106"/>
        <v>Sim</v>
      </c>
      <c r="X1131" t="str">
        <f t="shared" si="107"/>
        <v>Não</v>
      </c>
      <c r="Y1131" t="str">
        <f t="shared" si="108"/>
        <v>Sim</v>
      </c>
    </row>
    <row r="1132" spans="1:25" x14ac:dyDescent="0.25">
      <c r="A1132" s="5">
        <v>260765</v>
      </c>
      <c r="B1132">
        <f>IFERROR(VLOOKUP(A1132,[1]Monitoramento_Base_somente_disp!$A:$J,5,FALSE),0)</f>
        <v>0</v>
      </c>
      <c r="C1132">
        <f>IFERROR(VLOOKUP(A1132,[1]Monitoramento_Base_somente_disp!$A:$J,6,FALSE),0)</f>
        <v>79196668</v>
      </c>
      <c r="D1132">
        <f>IFERROR(VLOOKUP(A1132,[1]Monitoramento_Base_somente_disp!$A:$J,7,FALSE),0)</f>
        <v>0</v>
      </c>
      <c r="E1132">
        <f>IFERROR(VLOOKUP(A1132,[1]Monitoramento_Base_somente_disp!$A:$J,8,FALSE),0)</f>
        <v>81976927</v>
      </c>
      <c r="F1132">
        <f>IFERROR(VLOOKUP(A1132,[1]Monitoramento_Base_somente_disp!$A:$J,9,FALSE),0)</f>
        <v>0</v>
      </c>
      <c r="G1132">
        <f>IFERROR(VLOOKUP(A1132,[1]Monitoramento_Base_somente_disp!$A:$J,10,FALSE),0)</f>
        <v>13222085</v>
      </c>
      <c r="H1132">
        <f>IFERROR(VLOOKUP(A1132,[2]Sheet1!$A:$I,4,FALSE),0)</f>
        <v>0</v>
      </c>
      <c r="I1132">
        <f>IFERROR(VLOOKUP(A1132,[2]Sheet1!$A:$I,5,FALSE),0)</f>
        <v>0</v>
      </c>
      <c r="J1132">
        <f>IFERROR(VLOOKUP(A1132,[2]Sheet1!$A:$I,6,FALSE),0)</f>
        <v>0</v>
      </c>
      <c r="K1132">
        <f>IFERROR(VLOOKUP(A1132,[2]Sheet1!$A:$I,7,FALSE),0)</f>
        <v>0</v>
      </c>
      <c r="L1132">
        <f>IFERROR(VLOOKUP(A1132,[2]Sheet1!$A:$I,8,FALSE),0)</f>
        <v>0</v>
      </c>
      <c r="M1132">
        <f>IFERROR(VLOOKUP(A1132,[2]Sheet1!$A:$I,9,FALSE),0)</f>
        <v>0</v>
      </c>
      <c r="N1132">
        <f>IFERROR(VLOOKUP(A1132,[3]Sheet1!$A:$G,2,FALSE),0)</f>
        <v>0</v>
      </c>
      <c r="O1132">
        <f>IFERROR(VLOOKUP(A1132,[3]Sheet1!$A:$G,3,FALSE),0)</f>
        <v>0</v>
      </c>
      <c r="P1132">
        <f>IFERROR(VLOOKUP(A1132,[3]Sheet1!$A:$G,4,FALSE),0)</f>
        <v>0</v>
      </c>
      <c r="Q1132">
        <f>IFERROR(VLOOKUP(A1132,[3]Sheet1!$A:$G,5,FALSE),0)</f>
        <v>0</v>
      </c>
      <c r="R1132">
        <f>IFERROR(VLOOKUP(A1132,[3]Sheet1!$A:$G,6,FALSE),0)</f>
        <v>0</v>
      </c>
      <c r="S1132">
        <f>IFERROR(VLOOKUP(A1132,[3]Sheet1!$A:$G,7,FALSE),0)</f>
        <v>0</v>
      </c>
      <c r="T1132" t="str">
        <f t="shared" si="103"/>
        <v>Não</v>
      </c>
      <c r="U1132" t="str">
        <f t="shared" si="104"/>
        <v>Sim</v>
      </c>
      <c r="V1132" t="str">
        <f t="shared" si="105"/>
        <v>Não</v>
      </c>
      <c r="W1132" t="str">
        <f t="shared" si="106"/>
        <v>Sim</v>
      </c>
      <c r="X1132" t="str">
        <f t="shared" si="107"/>
        <v>Não</v>
      </c>
      <c r="Y1132" t="str">
        <f t="shared" si="108"/>
        <v>Sim</v>
      </c>
    </row>
    <row r="1133" spans="1:25" x14ac:dyDescent="0.25">
      <c r="A1133" s="5">
        <v>260770</v>
      </c>
      <c r="B1133">
        <f>IFERROR(VLOOKUP(A1133,[1]Monitoramento_Base_somente_disp!$A:$J,5,FALSE),0)</f>
        <v>107686</v>
      </c>
      <c r="C1133">
        <f>IFERROR(VLOOKUP(A1133,[1]Monitoramento_Base_somente_disp!$A:$J,6,FALSE),0)</f>
        <v>7613420</v>
      </c>
      <c r="D1133">
        <f>IFERROR(VLOOKUP(A1133,[1]Monitoramento_Base_somente_disp!$A:$J,7,FALSE),0)</f>
        <v>101504</v>
      </c>
      <c r="E1133">
        <f>IFERROR(VLOOKUP(A1133,[1]Monitoramento_Base_somente_disp!$A:$J,8,FALSE),0)</f>
        <v>8517592</v>
      </c>
      <c r="F1133">
        <f>IFERROR(VLOOKUP(A1133,[1]Monitoramento_Base_somente_disp!$A:$J,9,FALSE),0)</f>
        <v>3769</v>
      </c>
      <c r="G1133">
        <f>IFERROR(VLOOKUP(A1133,[1]Monitoramento_Base_somente_disp!$A:$J,10,FALSE),0)</f>
        <v>1345183</v>
      </c>
      <c r="H1133">
        <f>IFERROR(VLOOKUP(A1133,[2]Sheet1!$A:$I,4,FALSE),0)</f>
        <v>0</v>
      </c>
      <c r="I1133">
        <f>IFERROR(VLOOKUP(A1133,[2]Sheet1!$A:$I,5,FALSE),0)</f>
        <v>0</v>
      </c>
      <c r="J1133">
        <f>IFERROR(VLOOKUP(A1133,[2]Sheet1!$A:$I,6,FALSE),0)</f>
        <v>0</v>
      </c>
      <c r="K1133">
        <f>IFERROR(VLOOKUP(A1133,[2]Sheet1!$A:$I,7,FALSE),0)</f>
        <v>0</v>
      </c>
      <c r="L1133">
        <f>IFERROR(VLOOKUP(A1133,[2]Sheet1!$A:$I,8,FALSE),0)</f>
        <v>0</v>
      </c>
      <c r="M1133">
        <f>IFERROR(VLOOKUP(A1133,[2]Sheet1!$A:$I,9,FALSE),0)</f>
        <v>0</v>
      </c>
      <c r="N1133">
        <f>IFERROR(VLOOKUP(A1133,[3]Sheet1!$A:$G,2,FALSE),0)</f>
        <v>0</v>
      </c>
      <c r="O1133">
        <f>IFERROR(VLOOKUP(A1133,[3]Sheet1!$A:$G,3,FALSE),0)</f>
        <v>0</v>
      </c>
      <c r="P1133">
        <f>IFERROR(VLOOKUP(A1133,[3]Sheet1!$A:$G,4,FALSE),0)</f>
        <v>0</v>
      </c>
      <c r="Q1133">
        <f>IFERROR(VLOOKUP(A1133,[3]Sheet1!$A:$G,5,FALSE),0)</f>
        <v>0</v>
      </c>
      <c r="R1133">
        <f>IFERROR(VLOOKUP(A1133,[3]Sheet1!$A:$G,6,FALSE),0)</f>
        <v>0</v>
      </c>
      <c r="S1133">
        <f>IFERROR(VLOOKUP(A1133,[3]Sheet1!$A:$G,7,FALSE),0)</f>
        <v>0</v>
      </c>
      <c r="T1133" t="str">
        <f t="shared" si="103"/>
        <v>Sim</v>
      </c>
      <c r="U1133" t="str">
        <f t="shared" si="104"/>
        <v>Sim</v>
      </c>
      <c r="V1133" t="str">
        <f t="shared" si="105"/>
        <v>Sim</v>
      </c>
      <c r="W1133" t="str">
        <f t="shared" si="106"/>
        <v>Sim</v>
      </c>
      <c r="X1133" t="str">
        <f t="shared" si="107"/>
        <v>Sim</v>
      </c>
      <c r="Y1133" t="str">
        <f t="shared" si="108"/>
        <v>Sim</v>
      </c>
    </row>
    <row r="1134" spans="1:25" x14ac:dyDescent="0.25">
      <c r="A1134" s="5">
        <v>260795</v>
      </c>
      <c r="B1134">
        <f>IFERROR(VLOOKUP(A1134,[1]Monitoramento_Base_somente_disp!$A:$J,5,FALSE),0)</f>
        <v>17291</v>
      </c>
      <c r="C1134">
        <f>IFERROR(VLOOKUP(A1134,[1]Monitoramento_Base_somente_disp!$A:$J,6,FALSE),0)</f>
        <v>2270961</v>
      </c>
      <c r="D1134">
        <f>IFERROR(VLOOKUP(A1134,[1]Monitoramento_Base_somente_disp!$A:$J,7,FALSE),0)</f>
        <v>14650</v>
      </c>
      <c r="E1134">
        <f>IFERROR(VLOOKUP(A1134,[1]Monitoramento_Base_somente_disp!$A:$J,8,FALSE),0)</f>
        <v>2141097</v>
      </c>
      <c r="F1134">
        <f>IFERROR(VLOOKUP(A1134,[1]Monitoramento_Base_somente_disp!$A:$J,9,FALSE),0)</f>
        <v>0</v>
      </c>
      <c r="G1134">
        <f>IFERROR(VLOOKUP(A1134,[1]Monitoramento_Base_somente_disp!$A:$J,10,FALSE),0)</f>
        <v>315838</v>
      </c>
      <c r="H1134">
        <f>IFERROR(VLOOKUP(A1134,[2]Sheet1!$A:$I,4,FALSE),0)</f>
        <v>0</v>
      </c>
      <c r="I1134">
        <f>IFERROR(VLOOKUP(A1134,[2]Sheet1!$A:$I,5,FALSE),0)</f>
        <v>0</v>
      </c>
      <c r="J1134">
        <f>IFERROR(VLOOKUP(A1134,[2]Sheet1!$A:$I,6,FALSE),0)</f>
        <v>0</v>
      </c>
      <c r="K1134">
        <f>IFERROR(VLOOKUP(A1134,[2]Sheet1!$A:$I,7,FALSE),0)</f>
        <v>0</v>
      </c>
      <c r="L1134">
        <f>IFERROR(VLOOKUP(A1134,[2]Sheet1!$A:$I,8,FALSE),0)</f>
        <v>0</v>
      </c>
      <c r="M1134">
        <f>IFERROR(VLOOKUP(A1134,[2]Sheet1!$A:$I,9,FALSE),0)</f>
        <v>0</v>
      </c>
      <c r="N1134">
        <f>IFERROR(VLOOKUP(A1134,[3]Sheet1!$A:$G,2,FALSE),0)</f>
        <v>0</v>
      </c>
      <c r="O1134">
        <f>IFERROR(VLOOKUP(A1134,[3]Sheet1!$A:$G,3,FALSE),0)</f>
        <v>0</v>
      </c>
      <c r="P1134">
        <f>IFERROR(VLOOKUP(A1134,[3]Sheet1!$A:$G,4,FALSE),0)</f>
        <v>0</v>
      </c>
      <c r="Q1134">
        <f>IFERROR(VLOOKUP(A1134,[3]Sheet1!$A:$G,5,FALSE),0)</f>
        <v>0</v>
      </c>
      <c r="R1134">
        <f>IFERROR(VLOOKUP(A1134,[3]Sheet1!$A:$G,6,FALSE),0)</f>
        <v>0</v>
      </c>
      <c r="S1134">
        <f>IFERROR(VLOOKUP(A1134,[3]Sheet1!$A:$G,7,FALSE),0)</f>
        <v>0</v>
      </c>
      <c r="T1134" t="str">
        <f t="shared" si="103"/>
        <v>Sim</v>
      </c>
      <c r="U1134" t="str">
        <f t="shared" si="104"/>
        <v>Sim</v>
      </c>
      <c r="V1134" t="str">
        <f t="shared" si="105"/>
        <v>Sim</v>
      </c>
      <c r="W1134" t="str">
        <f t="shared" si="106"/>
        <v>Sim</v>
      </c>
      <c r="X1134" t="str">
        <f t="shared" si="107"/>
        <v>Não</v>
      </c>
      <c r="Y1134" t="str">
        <f t="shared" si="108"/>
        <v>Sim</v>
      </c>
    </row>
    <row r="1135" spans="1:25" x14ac:dyDescent="0.25">
      <c r="A1135" s="5">
        <v>260800</v>
      </c>
      <c r="B1135">
        <f>IFERROR(VLOOKUP(A1135,[1]Monitoramento_Base_somente_disp!$A:$J,5,FALSE),0)</f>
        <v>80909</v>
      </c>
      <c r="C1135">
        <f>IFERROR(VLOOKUP(A1135,[1]Monitoramento_Base_somente_disp!$A:$J,6,FALSE),0)</f>
        <v>14114758</v>
      </c>
      <c r="D1135">
        <f>IFERROR(VLOOKUP(A1135,[1]Monitoramento_Base_somente_disp!$A:$J,7,FALSE),0)</f>
        <v>86814</v>
      </c>
      <c r="E1135">
        <f>IFERROR(VLOOKUP(A1135,[1]Monitoramento_Base_somente_disp!$A:$J,8,FALSE),0)</f>
        <v>12194889</v>
      </c>
      <c r="F1135">
        <f>IFERROR(VLOOKUP(A1135,[1]Monitoramento_Base_somente_disp!$A:$J,9,FALSE),0)</f>
        <v>10425</v>
      </c>
      <c r="G1135">
        <f>IFERROR(VLOOKUP(A1135,[1]Monitoramento_Base_somente_disp!$A:$J,10,FALSE),0)</f>
        <v>2247429</v>
      </c>
      <c r="H1135">
        <f>IFERROR(VLOOKUP(A1135,[2]Sheet1!$A:$I,4,FALSE),0)</f>
        <v>0</v>
      </c>
      <c r="I1135">
        <f>IFERROR(VLOOKUP(A1135,[2]Sheet1!$A:$I,5,FALSE),0)</f>
        <v>0</v>
      </c>
      <c r="J1135">
        <f>IFERROR(VLOOKUP(A1135,[2]Sheet1!$A:$I,6,FALSE),0)</f>
        <v>0</v>
      </c>
      <c r="K1135">
        <f>IFERROR(VLOOKUP(A1135,[2]Sheet1!$A:$I,7,FALSE),0)</f>
        <v>0</v>
      </c>
      <c r="L1135">
        <f>IFERROR(VLOOKUP(A1135,[2]Sheet1!$A:$I,8,FALSE),0)</f>
        <v>0</v>
      </c>
      <c r="M1135">
        <f>IFERROR(VLOOKUP(A1135,[2]Sheet1!$A:$I,9,FALSE),0)</f>
        <v>0</v>
      </c>
      <c r="N1135">
        <f>IFERROR(VLOOKUP(A1135,[3]Sheet1!$A:$G,2,FALSE),0)</f>
        <v>0</v>
      </c>
      <c r="O1135">
        <f>IFERROR(VLOOKUP(A1135,[3]Sheet1!$A:$G,3,FALSE),0)</f>
        <v>0</v>
      </c>
      <c r="P1135">
        <f>IFERROR(VLOOKUP(A1135,[3]Sheet1!$A:$G,4,FALSE),0)</f>
        <v>0</v>
      </c>
      <c r="Q1135">
        <f>IFERROR(VLOOKUP(A1135,[3]Sheet1!$A:$G,5,FALSE),0)</f>
        <v>0</v>
      </c>
      <c r="R1135">
        <f>IFERROR(VLOOKUP(A1135,[3]Sheet1!$A:$G,6,FALSE),0)</f>
        <v>0</v>
      </c>
      <c r="S1135">
        <f>IFERROR(VLOOKUP(A1135,[3]Sheet1!$A:$G,7,FALSE),0)</f>
        <v>0</v>
      </c>
      <c r="T1135" t="str">
        <f t="shared" si="103"/>
        <v>Sim</v>
      </c>
      <c r="U1135" t="str">
        <f t="shared" si="104"/>
        <v>Sim</v>
      </c>
      <c r="V1135" t="str">
        <f t="shared" si="105"/>
        <v>Sim</v>
      </c>
      <c r="W1135" t="str">
        <f t="shared" si="106"/>
        <v>Sim</v>
      </c>
      <c r="X1135" t="str">
        <f t="shared" si="107"/>
        <v>Sim</v>
      </c>
      <c r="Y1135" t="str">
        <f t="shared" si="108"/>
        <v>Sim</v>
      </c>
    </row>
    <row r="1136" spans="1:25" x14ac:dyDescent="0.25">
      <c r="A1136" s="5">
        <v>260805</v>
      </c>
      <c r="B1136">
        <f>IFERROR(VLOOKUP(A1136,[1]Monitoramento_Base_somente_disp!$A:$J,5,FALSE),0)</f>
        <v>53780</v>
      </c>
      <c r="C1136">
        <f>IFERROR(VLOOKUP(A1136,[1]Monitoramento_Base_somente_disp!$A:$J,6,FALSE),0)</f>
        <v>5984231</v>
      </c>
      <c r="D1136">
        <f>IFERROR(VLOOKUP(A1136,[1]Monitoramento_Base_somente_disp!$A:$J,7,FALSE),0)</f>
        <v>45522</v>
      </c>
      <c r="E1136">
        <f>IFERROR(VLOOKUP(A1136,[1]Monitoramento_Base_somente_disp!$A:$J,8,FALSE),0)</f>
        <v>5763184</v>
      </c>
      <c r="F1136">
        <f>IFERROR(VLOOKUP(A1136,[1]Monitoramento_Base_somente_disp!$A:$J,9,FALSE),0)</f>
        <v>3102</v>
      </c>
      <c r="G1136">
        <f>IFERROR(VLOOKUP(A1136,[1]Monitoramento_Base_somente_disp!$A:$J,10,FALSE),0)</f>
        <v>869014</v>
      </c>
      <c r="H1136">
        <f>IFERROR(VLOOKUP(A1136,[2]Sheet1!$A:$I,4,FALSE),0)</f>
        <v>0</v>
      </c>
      <c r="I1136">
        <f>IFERROR(VLOOKUP(A1136,[2]Sheet1!$A:$I,5,FALSE),0)</f>
        <v>0</v>
      </c>
      <c r="J1136">
        <f>IFERROR(VLOOKUP(A1136,[2]Sheet1!$A:$I,6,FALSE),0)</f>
        <v>0</v>
      </c>
      <c r="K1136">
        <f>IFERROR(VLOOKUP(A1136,[2]Sheet1!$A:$I,7,FALSE),0)</f>
        <v>0</v>
      </c>
      <c r="L1136">
        <f>IFERROR(VLOOKUP(A1136,[2]Sheet1!$A:$I,8,FALSE),0)</f>
        <v>0</v>
      </c>
      <c r="M1136">
        <f>IFERROR(VLOOKUP(A1136,[2]Sheet1!$A:$I,9,FALSE),0)</f>
        <v>0</v>
      </c>
      <c r="N1136">
        <f>IFERROR(VLOOKUP(A1136,[3]Sheet1!$A:$G,2,FALSE),0)</f>
        <v>0</v>
      </c>
      <c r="O1136">
        <f>IFERROR(VLOOKUP(A1136,[3]Sheet1!$A:$G,3,FALSE),0)</f>
        <v>0</v>
      </c>
      <c r="P1136">
        <f>IFERROR(VLOOKUP(A1136,[3]Sheet1!$A:$G,4,FALSE),0)</f>
        <v>0</v>
      </c>
      <c r="Q1136">
        <f>IFERROR(VLOOKUP(A1136,[3]Sheet1!$A:$G,5,FALSE),0)</f>
        <v>0</v>
      </c>
      <c r="R1136">
        <f>IFERROR(VLOOKUP(A1136,[3]Sheet1!$A:$G,6,FALSE),0)</f>
        <v>0</v>
      </c>
      <c r="S1136">
        <f>IFERROR(VLOOKUP(A1136,[3]Sheet1!$A:$G,7,FALSE),0)</f>
        <v>0</v>
      </c>
      <c r="T1136" t="str">
        <f t="shared" si="103"/>
        <v>Sim</v>
      </c>
      <c r="U1136" t="str">
        <f t="shared" si="104"/>
        <v>Sim</v>
      </c>
      <c r="V1136" t="str">
        <f t="shared" si="105"/>
        <v>Sim</v>
      </c>
      <c r="W1136" t="str">
        <f t="shared" si="106"/>
        <v>Sim</v>
      </c>
      <c r="X1136" t="str">
        <f t="shared" si="107"/>
        <v>Sim</v>
      </c>
      <c r="Y1136" t="str">
        <f t="shared" si="108"/>
        <v>Sim</v>
      </c>
    </row>
    <row r="1137" spans="1:25" x14ac:dyDescent="0.25">
      <c r="A1137" s="5">
        <v>260810</v>
      </c>
      <c r="B1137">
        <f>IFERROR(VLOOKUP(A1137,[1]Monitoramento_Base_somente_disp!$A:$J,5,FALSE),0)</f>
        <v>3868</v>
      </c>
      <c r="C1137">
        <f>IFERROR(VLOOKUP(A1137,[1]Monitoramento_Base_somente_disp!$A:$J,6,FALSE),0)</f>
        <v>7308171</v>
      </c>
      <c r="D1137">
        <f>IFERROR(VLOOKUP(A1137,[1]Monitoramento_Base_somente_disp!$A:$J,7,FALSE),0)</f>
        <v>0</v>
      </c>
      <c r="E1137">
        <f>IFERROR(VLOOKUP(A1137,[1]Monitoramento_Base_somente_disp!$A:$J,8,FALSE),0)</f>
        <v>7636633</v>
      </c>
      <c r="F1137">
        <f>IFERROR(VLOOKUP(A1137,[1]Monitoramento_Base_somente_disp!$A:$J,9,FALSE),0)</f>
        <v>0</v>
      </c>
      <c r="G1137">
        <f>IFERROR(VLOOKUP(A1137,[1]Monitoramento_Base_somente_disp!$A:$J,10,FALSE),0)</f>
        <v>1231715</v>
      </c>
      <c r="H1137">
        <f>IFERROR(VLOOKUP(A1137,[2]Sheet1!$A:$I,4,FALSE),0)</f>
        <v>0</v>
      </c>
      <c r="I1137">
        <f>IFERROR(VLOOKUP(A1137,[2]Sheet1!$A:$I,5,FALSE),0)</f>
        <v>0</v>
      </c>
      <c r="J1137">
        <f>IFERROR(VLOOKUP(A1137,[2]Sheet1!$A:$I,6,FALSE),0)</f>
        <v>0</v>
      </c>
      <c r="K1137">
        <f>IFERROR(VLOOKUP(A1137,[2]Sheet1!$A:$I,7,FALSE),0)</f>
        <v>0</v>
      </c>
      <c r="L1137">
        <f>IFERROR(VLOOKUP(A1137,[2]Sheet1!$A:$I,8,FALSE),0)</f>
        <v>0</v>
      </c>
      <c r="M1137">
        <f>IFERROR(VLOOKUP(A1137,[2]Sheet1!$A:$I,9,FALSE),0)</f>
        <v>0</v>
      </c>
      <c r="N1137">
        <f>IFERROR(VLOOKUP(A1137,[3]Sheet1!$A:$G,2,FALSE),0)</f>
        <v>0</v>
      </c>
      <c r="O1137">
        <f>IFERROR(VLOOKUP(A1137,[3]Sheet1!$A:$G,3,FALSE),0)</f>
        <v>0</v>
      </c>
      <c r="P1137">
        <f>IFERROR(VLOOKUP(A1137,[3]Sheet1!$A:$G,4,FALSE),0)</f>
        <v>0</v>
      </c>
      <c r="Q1137">
        <f>IFERROR(VLOOKUP(A1137,[3]Sheet1!$A:$G,5,FALSE),0)</f>
        <v>0</v>
      </c>
      <c r="R1137">
        <f>IFERROR(VLOOKUP(A1137,[3]Sheet1!$A:$G,6,FALSE),0)</f>
        <v>0</v>
      </c>
      <c r="S1137">
        <f>IFERROR(VLOOKUP(A1137,[3]Sheet1!$A:$G,7,FALSE),0)</f>
        <v>0</v>
      </c>
      <c r="T1137" t="str">
        <f t="shared" si="103"/>
        <v>Sim</v>
      </c>
      <c r="U1137" t="str">
        <f t="shared" si="104"/>
        <v>Sim</v>
      </c>
      <c r="V1137" t="str">
        <f t="shared" si="105"/>
        <v>Não</v>
      </c>
      <c r="W1137" t="str">
        <f t="shared" si="106"/>
        <v>Sim</v>
      </c>
      <c r="X1137" t="str">
        <f t="shared" si="107"/>
        <v>Não</v>
      </c>
      <c r="Y1137" t="str">
        <f t="shared" si="108"/>
        <v>Sim</v>
      </c>
    </row>
    <row r="1138" spans="1:25" x14ac:dyDescent="0.25">
      <c r="A1138" s="5">
        <v>260820</v>
      </c>
      <c r="B1138">
        <f>IFERROR(VLOOKUP(A1138,[1]Monitoramento_Base_somente_disp!$A:$J,5,FALSE),0)</f>
        <v>0</v>
      </c>
      <c r="C1138">
        <f>IFERROR(VLOOKUP(A1138,[1]Monitoramento_Base_somente_disp!$A:$J,6,FALSE),0)</f>
        <v>356060</v>
      </c>
      <c r="D1138">
        <f>IFERROR(VLOOKUP(A1138,[1]Monitoramento_Base_somente_disp!$A:$J,7,FALSE),0)</f>
        <v>0</v>
      </c>
      <c r="E1138">
        <f>IFERROR(VLOOKUP(A1138,[1]Monitoramento_Base_somente_disp!$A:$J,8,FALSE),0)</f>
        <v>528550</v>
      </c>
      <c r="F1138">
        <f>IFERROR(VLOOKUP(A1138,[1]Monitoramento_Base_somente_disp!$A:$J,9,FALSE),0)</f>
        <v>0</v>
      </c>
      <c r="G1138">
        <f>IFERROR(VLOOKUP(A1138,[1]Monitoramento_Base_somente_disp!$A:$J,10,FALSE),0)</f>
        <v>85250</v>
      </c>
      <c r="H1138">
        <f>IFERROR(VLOOKUP(A1138,[2]Sheet1!$A:$I,4,FALSE),0)</f>
        <v>0</v>
      </c>
      <c r="I1138">
        <f>IFERROR(VLOOKUP(A1138,[2]Sheet1!$A:$I,5,FALSE),0)</f>
        <v>0</v>
      </c>
      <c r="J1138">
        <f>IFERROR(VLOOKUP(A1138,[2]Sheet1!$A:$I,6,FALSE),0)</f>
        <v>0</v>
      </c>
      <c r="K1138">
        <f>IFERROR(VLOOKUP(A1138,[2]Sheet1!$A:$I,7,FALSE),0)</f>
        <v>0</v>
      </c>
      <c r="L1138">
        <f>IFERROR(VLOOKUP(A1138,[2]Sheet1!$A:$I,8,FALSE),0)</f>
        <v>0</v>
      </c>
      <c r="M1138">
        <f>IFERROR(VLOOKUP(A1138,[2]Sheet1!$A:$I,9,FALSE),0)</f>
        <v>0</v>
      </c>
      <c r="N1138">
        <f>IFERROR(VLOOKUP(A1138,[3]Sheet1!$A:$G,2,FALSE),0)</f>
        <v>0</v>
      </c>
      <c r="O1138">
        <f>IFERROR(VLOOKUP(A1138,[3]Sheet1!$A:$G,3,FALSE),0)</f>
        <v>0</v>
      </c>
      <c r="P1138">
        <f>IFERROR(VLOOKUP(A1138,[3]Sheet1!$A:$G,4,FALSE),0)</f>
        <v>0</v>
      </c>
      <c r="Q1138">
        <f>IFERROR(VLOOKUP(A1138,[3]Sheet1!$A:$G,5,FALSE),0)</f>
        <v>0</v>
      </c>
      <c r="R1138">
        <f>IFERROR(VLOOKUP(A1138,[3]Sheet1!$A:$G,6,FALSE),0)</f>
        <v>0</v>
      </c>
      <c r="S1138">
        <f>IFERROR(VLOOKUP(A1138,[3]Sheet1!$A:$G,7,FALSE),0)</f>
        <v>0</v>
      </c>
      <c r="T1138" t="str">
        <f t="shared" si="103"/>
        <v>Não</v>
      </c>
      <c r="U1138" t="str">
        <f t="shared" si="104"/>
        <v>Sim</v>
      </c>
      <c r="V1138" t="str">
        <f t="shared" si="105"/>
        <v>Não</v>
      </c>
      <c r="W1138" t="str">
        <f t="shared" si="106"/>
        <v>Sim</v>
      </c>
      <c r="X1138" t="str">
        <f t="shared" si="107"/>
        <v>Não</v>
      </c>
      <c r="Y1138" t="str">
        <f t="shared" si="108"/>
        <v>Sim</v>
      </c>
    </row>
    <row r="1139" spans="1:25" x14ac:dyDescent="0.25">
      <c r="A1139" s="5">
        <v>260825</v>
      </c>
      <c r="B1139">
        <f>IFERROR(VLOOKUP(A1139,[1]Monitoramento_Base_somente_disp!$A:$J,5,FALSE),0)</f>
        <v>144606</v>
      </c>
      <c r="C1139">
        <f>IFERROR(VLOOKUP(A1139,[1]Monitoramento_Base_somente_disp!$A:$J,6,FALSE),0)</f>
        <v>25873613</v>
      </c>
      <c r="D1139">
        <f>IFERROR(VLOOKUP(A1139,[1]Monitoramento_Base_somente_disp!$A:$J,7,FALSE),0)</f>
        <v>119863</v>
      </c>
      <c r="E1139">
        <f>IFERROR(VLOOKUP(A1139,[1]Monitoramento_Base_somente_disp!$A:$J,8,FALSE),0)</f>
        <v>30987736</v>
      </c>
      <c r="F1139">
        <f>IFERROR(VLOOKUP(A1139,[1]Monitoramento_Base_somente_disp!$A:$J,9,FALSE),0)</f>
        <v>0</v>
      </c>
      <c r="G1139">
        <f>IFERROR(VLOOKUP(A1139,[1]Monitoramento_Base_somente_disp!$A:$J,10,FALSE),0)</f>
        <v>4950945</v>
      </c>
      <c r="H1139">
        <f>IFERROR(VLOOKUP(A1139,[2]Sheet1!$A:$I,4,FALSE),0)</f>
        <v>0</v>
      </c>
      <c r="I1139">
        <f>IFERROR(VLOOKUP(A1139,[2]Sheet1!$A:$I,5,FALSE),0)</f>
        <v>0</v>
      </c>
      <c r="J1139">
        <f>IFERROR(VLOOKUP(A1139,[2]Sheet1!$A:$I,6,FALSE),0)</f>
        <v>0</v>
      </c>
      <c r="K1139">
        <f>IFERROR(VLOOKUP(A1139,[2]Sheet1!$A:$I,7,FALSE),0)</f>
        <v>0</v>
      </c>
      <c r="L1139">
        <f>IFERROR(VLOOKUP(A1139,[2]Sheet1!$A:$I,8,FALSE),0)</f>
        <v>0</v>
      </c>
      <c r="M1139">
        <f>IFERROR(VLOOKUP(A1139,[2]Sheet1!$A:$I,9,FALSE),0)</f>
        <v>0</v>
      </c>
      <c r="N1139">
        <f>IFERROR(VLOOKUP(A1139,[3]Sheet1!$A:$G,2,FALSE),0)</f>
        <v>0</v>
      </c>
      <c r="O1139">
        <f>IFERROR(VLOOKUP(A1139,[3]Sheet1!$A:$G,3,FALSE),0)</f>
        <v>0</v>
      </c>
      <c r="P1139">
        <f>IFERROR(VLOOKUP(A1139,[3]Sheet1!$A:$G,4,FALSE),0)</f>
        <v>0</v>
      </c>
      <c r="Q1139">
        <f>IFERROR(VLOOKUP(A1139,[3]Sheet1!$A:$G,5,FALSE),0)</f>
        <v>0</v>
      </c>
      <c r="R1139">
        <f>IFERROR(VLOOKUP(A1139,[3]Sheet1!$A:$G,6,FALSE),0)</f>
        <v>0</v>
      </c>
      <c r="S1139">
        <f>IFERROR(VLOOKUP(A1139,[3]Sheet1!$A:$G,7,FALSE),0)</f>
        <v>0</v>
      </c>
      <c r="T1139" t="str">
        <f t="shared" si="103"/>
        <v>Sim</v>
      </c>
      <c r="U1139" t="str">
        <f t="shared" si="104"/>
        <v>Sim</v>
      </c>
      <c r="V1139" t="str">
        <f t="shared" si="105"/>
        <v>Sim</v>
      </c>
      <c r="W1139" t="str">
        <f t="shared" si="106"/>
        <v>Sim</v>
      </c>
      <c r="X1139" t="str">
        <f t="shared" si="107"/>
        <v>Não</v>
      </c>
      <c r="Y1139" t="str">
        <f t="shared" si="108"/>
        <v>Sim</v>
      </c>
    </row>
    <row r="1140" spans="1:25" x14ac:dyDescent="0.25">
      <c r="A1140" s="5">
        <v>260830</v>
      </c>
      <c r="B1140">
        <f>IFERROR(VLOOKUP(A1140,[1]Monitoramento_Base_somente_disp!$A:$J,5,FALSE),0)</f>
        <v>47070</v>
      </c>
      <c r="C1140">
        <f>IFERROR(VLOOKUP(A1140,[1]Monitoramento_Base_somente_disp!$A:$J,6,FALSE),0)</f>
        <v>69045593</v>
      </c>
      <c r="D1140">
        <f>IFERROR(VLOOKUP(A1140,[1]Monitoramento_Base_somente_disp!$A:$J,7,FALSE),0)</f>
        <v>27786</v>
      </c>
      <c r="E1140">
        <f>IFERROR(VLOOKUP(A1140,[1]Monitoramento_Base_somente_disp!$A:$J,8,FALSE),0)</f>
        <v>68504090</v>
      </c>
      <c r="F1140">
        <f>IFERROR(VLOOKUP(A1140,[1]Monitoramento_Base_somente_disp!$A:$J,9,FALSE),0)</f>
        <v>141</v>
      </c>
      <c r="G1140">
        <f>IFERROR(VLOOKUP(A1140,[1]Monitoramento_Base_somente_disp!$A:$J,10,FALSE),0)</f>
        <v>10850826</v>
      </c>
      <c r="H1140">
        <f>IFERROR(VLOOKUP(A1140,[2]Sheet1!$A:$I,4,FALSE),0)</f>
        <v>0</v>
      </c>
      <c r="I1140">
        <f>IFERROR(VLOOKUP(A1140,[2]Sheet1!$A:$I,5,FALSE),0)</f>
        <v>0</v>
      </c>
      <c r="J1140">
        <f>IFERROR(VLOOKUP(A1140,[2]Sheet1!$A:$I,6,FALSE),0)</f>
        <v>0</v>
      </c>
      <c r="K1140">
        <f>IFERROR(VLOOKUP(A1140,[2]Sheet1!$A:$I,7,FALSE),0)</f>
        <v>0</v>
      </c>
      <c r="L1140">
        <f>IFERROR(VLOOKUP(A1140,[2]Sheet1!$A:$I,8,FALSE),0)</f>
        <v>0</v>
      </c>
      <c r="M1140">
        <f>IFERROR(VLOOKUP(A1140,[2]Sheet1!$A:$I,9,FALSE),0)</f>
        <v>0</v>
      </c>
      <c r="N1140">
        <f>IFERROR(VLOOKUP(A1140,[3]Sheet1!$A:$G,2,FALSE),0)</f>
        <v>0</v>
      </c>
      <c r="O1140">
        <f>IFERROR(VLOOKUP(A1140,[3]Sheet1!$A:$G,3,FALSE),0)</f>
        <v>0</v>
      </c>
      <c r="P1140">
        <f>IFERROR(VLOOKUP(A1140,[3]Sheet1!$A:$G,4,FALSE),0)</f>
        <v>0</v>
      </c>
      <c r="Q1140">
        <f>IFERROR(VLOOKUP(A1140,[3]Sheet1!$A:$G,5,FALSE),0)</f>
        <v>0</v>
      </c>
      <c r="R1140">
        <f>IFERROR(VLOOKUP(A1140,[3]Sheet1!$A:$G,6,FALSE),0)</f>
        <v>0</v>
      </c>
      <c r="S1140">
        <f>IFERROR(VLOOKUP(A1140,[3]Sheet1!$A:$G,7,FALSE),0)</f>
        <v>0</v>
      </c>
      <c r="T1140" t="str">
        <f t="shared" si="103"/>
        <v>Sim</v>
      </c>
      <c r="U1140" t="str">
        <f t="shared" si="104"/>
        <v>Sim</v>
      </c>
      <c r="V1140" t="str">
        <f t="shared" si="105"/>
        <v>Sim</v>
      </c>
      <c r="W1140" t="str">
        <f t="shared" si="106"/>
        <v>Sim</v>
      </c>
      <c r="X1140" t="str">
        <f t="shared" si="107"/>
        <v>Sim</v>
      </c>
      <c r="Y1140" t="str">
        <f t="shared" si="108"/>
        <v>Sim</v>
      </c>
    </row>
    <row r="1141" spans="1:25" x14ac:dyDescent="0.25">
      <c r="A1141" s="5">
        <v>260840</v>
      </c>
      <c r="B1141">
        <f>IFERROR(VLOOKUP(A1141,[1]Monitoramento_Base_somente_disp!$A:$J,5,FALSE),0)</f>
        <v>40509</v>
      </c>
      <c r="C1141">
        <f>IFERROR(VLOOKUP(A1141,[1]Monitoramento_Base_somente_disp!$A:$J,6,FALSE),0)</f>
        <v>15960237</v>
      </c>
      <c r="D1141">
        <f>IFERROR(VLOOKUP(A1141,[1]Monitoramento_Base_somente_disp!$A:$J,7,FALSE),0)</f>
        <v>38346</v>
      </c>
      <c r="E1141">
        <f>IFERROR(VLOOKUP(A1141,[1]Monitoramento_Base_somente_disp!$A:$J,8,FALSE),0)</f>
        <v>15132207</v>
      </c>
      <c r="F1141">
        <f>IFERROR(VLOOKUP(A1141,[1]Monitoramento_Base_somente_disp!$A:$J,9,FALSE),0)</f>
        <v>0</v>
      </c>
      <c r="G1141">
        <f>IFERROR(VLOOKUP(A1141,[1]Monitoramento_Base_somente_disp!$A:$J,10,FALSE),0)</f>
        <v>2199121</v>
      </c>
      <c r="H1141">
        <f>IFERROR(VLOOKUP(A1141,[2]Sheet1!$A:$I,4,FALSE),0)</f>
        <v>0</v>
      </c>
      <c r="I1141">
        <f>IFERROR(VLOOKUP(A1141,[2]Sheet1!$A:$I,5,FALSE),0)</f>
        <v>0</v>
      </c>
      <c r="J1141">
        <f>IFERROR(VLOOKUP(A1141,[2]Sheet1!$A:$I,6,FALSE),0)</f>
        <v>0</v>
      </c>
      <c r="K1141">
        <f>IFERROR(VLOOKUP(A1141,[2]Sheet1!$A:$I,7,FALSE),0)</f>
        <v>0</v>
      </c>
      <c r="L1141">
        <f>IFERROR(VLOOKUP(A1141,[2]Sheet1!$A:$I,8,FALSE),0)</f>
        <v>0</v>
      </c>
      <c r="M1141">
        <f>IFERROR(VLOOKUP(A1141,[2]Sheet1!$A:$I,9,FALSE),0)</f>
        <v>0</v>
      </c>
      <c r="N1141">
        <f>IFERROR(VLOOKUP(A1141,[3]Sheet1!$A:$G,2,FALSE),0)</f>
        <v>0</v>
      </c>
      <c r="O1141">
        <f>IFERROR(VLOOKUP(A1141,[3]Sheet1!$A:$G,3,FALSE),0)</f>
        <v>0</v>
      </c>
      <c r="P1141">
        <f>IFERROR(VLOOKUP(A1141,[3]Sheet1!$A:$G,4,FALSE),0)</f>
        <v>0</v>
      </c>
      <c r="Q1141">
        <f>IFERROR(VLOOKUP(A1141,[3]Sheet1!$A:$G,5,FALSE),0)</f>
        <v>0</v>
      </c>
      <c r="R1141">
        <f>IFERROR(VLOOKUP(A1141,[3]Sheet1!$A:$G,6,FALSE),0)</f>
        <v>0</v>
      </c>
      <c r="S1141">
        <f>IFERROR(VLOOKUP(A1141,[3]Sheet1!$A:$G,7,FALSE),0)</f>
        <v>0</v>
      </c>
      <c r="T1141" t="str">
        <f t="shared" si="103"/>
        <v>Sim</v>
      </c>
      <c r="U1141" t="str">
        <f t="shared" si="104"/>
        <v>Sim</v>
      </c>
      <c r="V1141" t="str">
        <f t="shared" si="105"/>
        <v>Sim</v>
      </c>
      <c r="W1141" t="str">
        <f t="shared" si="106"/>
        <v>Sim</v>
      </c>
      <c r="X1141" t="str">
        <f t="shared" si="107"/>
        <v>Não</v>
      </c>
      <c r="Y1141" t="str">
        <f t="shared" si="108"/>
        <v>Sim</v>
      </c>
    </row>
    <row r="1142" spans="1:25" x14ac:dyDescent="0.25">
      <c r="A1142" s="5">
        <v>260860</v>
      </c>
      <c r="B1142">
        <f>IFERROR(VLOOKUP(A1142,[1]Monitoramento_Base_somente_disp!$A:$J,5,FALSE),0)</f>
        <v>11998</v>
      </c>
      <c r="C1142">
        <f>IFERROR(VLOOKUP(A1142,[1]Monitoramento_Base_somente_disp!$A:$J,6,FALSE),0)</f>
        <v>24144345</v>
      </c>
      <c r="D1142">
        <f>IFERROR(VLOOKUP(A1142,[1]Monitoramento_Base_somente_disp!$A:$J,7,FALSE),0)</f>
        <v>22902</v>
      </c>
      <c r="E1142">
        <f>IFERROR(VLOOKUP(A1142,[1]Monitoramento_Base_somente_disp!$A:$J,8,FALSE),0)</f>
        <v>26910659</v>
      </c>
      <c r="F1142">
        <f>IFERROR(VLOOKUP(A1142,[1]Monitoramento_Base_somente_disp!$A:$J,9,FALSE),0)</f>
        <v>4278</v>
      </c>
      <c r="G1142">
        <f>IFERROR(VLOOKUP(A1142,[1]Monitoramento_Base_somente_disp!$A:$J,10,FALSE),0)</f>
        <v>4227298</v>
      </c>
      <c r="H1142">
        <f>IFERROR(VLOOKUP(A1142,[2]Sheet1!$A:$I,4,FALSE),0)</f>
        <v>0</v>
      </c>
      <c r="I1142">
        <f>IFERROR(VLOOKUP(A1142,[2]Sheet1!$A:$I,5,FALSE),0)</f>
        <v>0</v>
      </c>
      <c r="J1142">
        <f>IFERROR(VLOOKUP(A1142,[2]Sheet1!$A:$I,6,FALSE),0)</f>
        <v>0</v>
      </c>
      <c r="K1142">
        <f>IFERROR(VLOOKUP(A1142,[2]Sheet1!$A:$I,7,FALSE),0)</f>
        <v>0</v>
      </c>
      <c r="L1142">
        <f>IFERROR(VLOOKUP(A1142,[2]Sheet1!$A:$I,8,FALSE),0)</f>
        <v>0</v>
      </c>
      <c r="M1142">
        <f>IFERROR(VLOOKUP(A1142,[2]Sheet1!$A:$I,9,FALSE),0)</f>
        <v>0</v>
      </c>
      <c r="N1142">
        <f>IFERROR(VLOOKUP(A1142,[3]Sheet1!$A:$G,2,FALSE),0)</f>
        <v>0</v>
      </c>
      <c r="O1142">
        <f>IFERROR(VLOOKUP(A1142,[3]Sheet1!$A:$G,3,FALSE),0)</f>
        <v>0</v>
      </c>
      <c r="P1142">
        <f>IFERROR(VLOOKUP(A1142,[3]Sheet1!$A:$G,4,FALSE),0)</f>
        <v>0</v>
      </c>
      <c r="Q1142">
        <f>IFERROR(VLOOKUP(A1142,[3]Sheet1!$A:$G,5,FALSE),0)</f>
        <v>0</v>
      </c>
      <c r="R1142">
        <f>IFERROR(VLOOKUP(A1142,[3]Sheet1!$A:$G,6,FALSE),0)</f>
        <v>0</v>
      </c>
      <c r="S1142">
        <f>IFERROR(VLOOKUP(A1142,[3]Sheet1!$A:$G,7,FALSE),0)</f>
        <v>0</v>
      </c>
      <c r="T1142" t="str">
        <f t="shared" si="103"/>
        <v>Sim</v>
      </c>
      <c r="U1142" t="str">
        <f t="shared" si="104"/>
        <v>Sim</v>
      </c>
      <c r="V1142" t="str">
        <f t="shared" si="105"/>
        <v>Sim</v>
      </c>
      <c r="W1142" t="str">
        <f t="shared" si="106"/>
        <v>Sim</v>
      </c>
      <c r="X1142" t="str">
        <f t="shared" si="107"/>
        <v>Sim</v>
      </c>
      <c r="Y1142" t="str">
        <f t="shared" si="108"/>
        <v>Sim</v>
      </c>
    </row>
    <row r="1143" spans="1:25" x14ac:dyDescent="0.25">
      <c r="A1143" s="5">
        <v>260870</v>
      </c>
      <c r="B1143">
        <f>IFERROR(VLOOKUP(A1143,[1]Monitoramento_Base_somente_disp!$A:$J,5,FALSE),0)</f>
        <v>38396</v>
      </c>
      <c r="C1143">
        <f>IFERROR(VLOOKUP(A1143,[1]Monitoramento_Base_somente_disp!$A:$J,6,FALSE),0)</f>
        <v>87501157</v>
      </c>
      <c r="D1143">
        <f>IFERROR(VLOOKUP(A1143,[1]Monitoramento_Base_somente_disp!$A:$J,7,FALSE),0)</f>
        <v>41597</v>
      </c>
      <c r="E1143">
        <f>IFERROR(VLOOKUP(A1143,[1]Monitoramento_Base_somente_disp!$A:$J,8,FALSE),0)</f>
        <v>66918459</v>
      </c>
      <c r="F1143">
        <f>IFERROR(VLOOKUP(A1143,[1]Monitoramento_Base_somente_disp!$A:$J,9,FALSE),0)</f>
        <v>0</v>
      </c>
      <c r="G1143">
        <f>IFERROR(VLOOKUP(A1143,[1]Monitoramento_Base_somente_disp!$A:$J,10,FALSE),0)</f>
        <v>10245630</v>
      </c>
      <c r="H1143">
        <f>IFERROR(VLOOKUP(A1143,[2]Sheet1!$A:$I,4,FALSE),0)</f>
        <v>0</v>
      </c>
      <c r="I1143">
        <f>IFERROR(VLOOKUP(A1143,[2]Sheet1!$A:$I,5,FALSE),0)</f>
        <v>0</v>
      </c>
      <c r="J1143">
        <f>IFERROR(VLOOKUP(A1143,[2]Sheet1!$A:$I,6,FALSE),0)</f>
        <v>0</v>
      </c>
      <c r="K1143">
        <f>IFERROR(VLOOKUP(A1143,[2]Sheet1!$A:$I,7,FALSE),0)</f>
        <v>0</v>
      </c>
      <c r="L1143">
        <f>IFERROR(VLOOKUP(A1143,[2]Sheet1!$A:$I,8,FALSE),0)</f>
        <v>0</v>
      </c>
      <c r="M1143">
        <f>IFERROR(VLOOKUP(A1143,[2]Sheet1!$A:$I,9,FALSE),0)</f>
        <v>0</v>
      </c>
      <c r="N1143">
        <f>IFERROR(VLOOKUP(A1143,[3]Sheet1!$A:$G,2,FALSE),0)</f>
        <v>0</v>
      </c>
      <c r="O1143">
        <f>IFERROR(VLOOKUP(A1143,[3]Sheet1!$A:$G,3,FALSE),0)</f>
        <v>0</v>
      </c>
      <c r="P1143">
        <f>IFERROR(VLOOKUP(A1143,[3]Sheet1!$A:$G,4,FALSE),0)</f>
        <v>0</v>
      </c>
      <c r="Q1143">
        <f>IFERROR(VLOOKUP(A1143,[3]Sheet1!$A:$G,5,FALSE),0)</f>
        <v>0</v>
      </c>
      <c r="R1143">
        <f>IFERROR(VLOOKUP(A1143,[3]Sheet1!$A:$G,6,FALSE),0)</f>
        <v>0</v>
      </c>
      <c r="S1143">
        <f>IFERROR(VLOOKUP(A1143,[3]Sheet1!$A:$G,7,FALSE),0)</f>
        <v>0</v>
      </c>
      <c r="T1143" t="str">
        <f t="shared" si="103"/>
        <v>Sim</v>
      </c>
      <c r="U1143" t="str">
        <f t="shared" si="104"/>
        <v>Sim</v>
      </c>
      <c r="V1143" t="str">
        <f t="shared" si="105"/>
        <v>Sim</v>
      </c>
      <c r="W1143" t="str">
        <f t="shared" si="106"/>
        <v>Sim</v>
      </c>
      <c r="X1143" t="str">
        <f t="shared" si="107"/>
        <v>Não</v>
      </c>
      <c r="Y1143" t="str">
        <f t="shared" si="108"/>
        <v>Sim</v>
      </c>
    </row>
    <row r="1144" spans="1:25" x14ac:dyDescent="0.25">
      <c r="A1144" s="5">
        <v>260875</v>
      </c>
      <c r="B1144">
        <f>IFERROR(VLOOKUP(A1144,[1]Monitoramento_Base_somente_disp!$A:$J,5,FALSE),0)</f>
        <v>0</v>
      </c>
      <c r="C1144">
        <f>IFERROR(VLOOKUP(A1144,[1]Monitoramento_Base_somente_disp!$A:$J,6,FALSE),0)</f>
        <v>28175379</v>
      </c>
      <c r="D1144">
        <f>IFERROR(VLOOKUP(A1144,[1]Monitoramento_Base_somente_disp!$A:$J,7,FALSE),0)</f>
        <v>0</v>
      </c>
      <c r="E1144">
        <f>IFERROR(VLOOKUP(A1144,[1]Monitoramento_Base_somente_disp!$A:$J,8,FALSE),0)</f>
        <v>29115448</v>
      </c>
      <c r="F1144">
        <f>IFERROR(VLOOKUP(A1144,[1]Monitoramento_Base_somente_disp!$A:$J,9,FALSE),0)</f>
        <v>0</v>
      </c>
      <c r="G1144">
        <f>IFERROR(VLOOKUP(A1144,[1]Monitoramento_Base_somente_disp!$A:$J,10,FALSE),0)</f>
        <v>4696040</v>
      </c>
      <c r="H1144">
        <f>IFERROR(VLOOKUP(A1144,[2]Sheet1!$A:$I,4,FALSE),0)</f>
        <v>0</v>
      </c>
      <c r="I1144">
        <f>IFERROR(VLOOKUP(A1144,[2]Sheet1!$A:$I,5,FALSE),0)</f>
        <v>0</v>
      </c>
      <c r="J1144">
        <f>IFERROR(VLOOKUP(A1144,[2]Sheet1!$A:$I,6,FALSE),0)</f>
        <v>0</v>
      </c>
      <c r="K1144">
        <f>IFERROR(VLOOKUP(A1144,[2]Sheet1!$A:$I,7,FALSE),0)</f>
        <v>0</v>
      </c>
      <c r="L1144">
        <f>IFERROR(VLOOKUP(A1144,[2]Sheet1!$A:$I,8,FALSE),0)</f>
        <v>0</v>
      </c>
      <c r="M1144">
        <f>IFERROR(VLOOKUP(A1144,[2]Sheet1!$A:$I,9,FALSE),0)</f>
        <v>0</v>
      </c>
      <c r="N1144">
        <f>IFERROR(VLOOKUP(A1144,[3]Sheet1!$A:$G,2,FALSE),0)</f>
        <v>0</v>
      </c>
      <c r="O1144">
        <f>IFERROR(VLOOKUP(A1144,[3]Sheet1!$A:$G,3,FALSE),0)</f>
        <v>0</v>
      </c>
      <c r="P1144">
        <f>IFERROR(VLOOKUP(A1144,[3]Sheet1!$A:$G,4,FALSE),0)</f>
        <v>0</v>
      </c>
      <c r="Q1144">
        <f>IFERROR(VLOOKUP(A1144,[3]Sheet1!$A:$G,5,FALSE),0)</f>
        <v>0</v>
      </c>
      <c r="R1144">
        <f>IFERROR(VLOOKUP(A1144,[3]Sheet1!$A:$G,6,FALSE),0)</f>
        <v>0</v>
      </c>
      <c r="S1144">
        <f>IFERROR(VLOOKUP(A1144,[3]Sheet1!$A:$G,7,FALSE),0)</f>
        <v>0</v>
      </c>
      <c r="T1144" t="str">
        <f t="shared" si="103"/>
        <v>Não</v>
      </c>
      <c r="U1144" t="str">
        <f t="shared" si="104"/>
        <v>Sim</v>
      </c>
      <c r="V1144" t="str">
        <f t="shared" si="105"/>
        <v>Não</v>
      </c>
      <c r="W1144" t="str">
        <f t="shared" si="106"/>
        <v>Sim</v>
      </c>
      <c r="X1144" t="str">
        <f t="shared" si="107"/>
        <v>Não</v>
      </c>
      <c r="Y1144" t="str">
        <f t="shared" si="108"/>
        <v>Sim</v>
      </c>
    </row>
    <row r="1145" spans="1:25" x14ac:dyDescent="0.25">
      <c r="A1145" s="5">
        <v>260880</v>
      </c>
      <c r="B1145">
        <f>IFERROR(VLOOKUP(A1145,[1]Monitoramento_Base_somente_disp!$A:$J,5,FALSE),0)</f>
        <v>225695</v>
      </c>
      <c r="C1145">
        <f>IFERROR(VLOOKUP(A1145,[1]Monitoramento_Base_somente_disp!$A:$J,6,FALSE),0)</f>
        <v>36523200</v>
      </c>
      <c r="D1145">
        <f>IFERROR(VLOOKUP(A1145,[1]Monitoramento_Base_somente_disp!$A:$J,7,FALSE),0)</f>
        <v>206248</v>
      </c>
      <c r="E1145">
        <f>IFERROR(VLOOKUP(A1145,[1]Monitoramento_Base_somente_disp!$A:$J,8,FALSE),0)</f>
        <v>32607072</v>
      </c>
      <c r="F1145">
        <f>IFERROR(VLOOKUP(A1145,[1]Monitoramento_Base_somente_disp!$A:$J,9,FALSE),0)</f>
        <v>19158</v>
      </c>
      <c r="G1145">
        <f>IFERROR(VLOOKUP(A1145,[1]Monitoramento_Base_somente_disp!$A:$J,10,FALSE),0)</f>
        <v>4672473</v>
      </c>
      <c r="H1145">
        <f>IFERROR(VLOOKUP(A1145,[2]Sheet1!$A:$I,4,FALSE),0)</f>
        <v>0</v>
      </c>
      <c r="I1145">
        <f>IFERROR(VLOOKUP(A1145,[2]Sheet1!$A:$I,5,FALSE),0)</f>
        <v>0</v>
      </c>
      <c r="J1145">
        <f>IFERROR(VLOOKUP(A1145,[2]Sheet1!$A:$I,6,FALSE),0)</f>
        <v>0</v>
      </c>
      <c r="K1145">
        <f>IFERROR(VLOOKUP(A1145,[2]Sheet1!$A:$I,7,FALSE),0)</f>
        <v>0</v>
      </c>
      <c r="L1145">
        <f>IFERROR(VLOOKUP(A1145,[2]Sheet1!$A:$I,8,FALSE),0)</f>
        <v>0</v>
      </c>
      <c r="M1145">
        <f>IFERROR(VLOOKUP(A1145,[2]Sheet1!$A:$I,9,FALSE),0)</f>
        <v>0</v>
      </c>
      <c r="N1145">
        <f>IFERROR(VLOOKUP(A1145,[3]Sheet1!$A:$G,2,FALSE),0)</f>
        <v>0</v>
      </c>
      <c r="O1145">
        <f>IFERROR(VLOOKUP(A1145,[3]Sheet1!$A:$G,3,FALSE),0)</f>
        <v>0</v>
      </c>
      <c r="P1145">
        <f>IFERROR(VLOOKUP(A1145,[3]Sheet1!$A:$G,4,FALSE),0)</f>
        <v>0</v>
      </c>
      <c r="Q1145">
        <f>IFERROR(VLOOKUP(A1145,[3]Sheet1!$A:$G,5,FALSE),0)</f>
        <v>0</v>
      </c>
      <c r="R1145">
        <f>IFERROR(VLOOKUP(A1145,[3]Sheet1!$A:$G,6,FALSE),0)</f>
        <v>0</v>
      </c>
      <c r="S1145">
        <f>IFERROR(VLOOKUP(A1145,[3]Sheet1!$A:$G,7,FALSE),0)</f>
        <v>0</v>
      </c>
      <c r="T1145" t="str">
        <f t="shared" si="103"/>
        <v>Sim</v>
      </c>
      <c r="U1145" t="str">
        <f t="shared" si="104"/>
        <v>Sim</v>
      </c>
      <c r="V1145" t="str">
        <f t="shared" si="105"/>
        <v>Sim</v>
      </c>
      <c r="W1145" t="str">
        <f t="shared" si="106"/>
        <v>Sim</v>
      </c>
      <c r="X1145" t="str">
        <f t="shared" si="107"/>
        <v>Sim</v>
      </c>
      <c r="Y1145" t="str">
        <f t="shared" si="108"/>
        <v>Sim</v>
      </c>
    </row>
    <row r="1146" spans="1:25" x14ac:dyDescent="0.25">
      <c r="A1146" s="5">
        <v>260915</v>
      </c>
      <c r="B1146">
        <f>IFERROR(VLOOKUP(A1146,[1]Monitoramento_Base_somente_disp!$A:$J,5,FALSE),0)</f>
        <v>19156</v>
      </c>
      <c r="C1146">
        <f>IFERROR(VLOOKUP(A1146,[1]Monitoramento_Base_somente_disp!$A:$J,6,FALSE),0)</f>
        <v>1903427</v>
      </c>
      <c r="D1146">
        <f>IFERROR(VLOOKUP(A1146,[1]Monitoramento_Base_somente_disp!$A:$J,7,FALSE),0)</f>
        <v>27200</v>
      </c>
      <c r="E1146">
        <f>IFERROR(VLOOKUP(A1146,[1]Monitoramento_Base_somente_disp!$A:$J,8,FALSE),0)</f>
        <v>2253036</v>
      </c>
      <c r="F1146">
        <f>IFERROR(VLOOKUP(A1146,[1]Monitoramento_Base_somente_disp!$A:$J,9,FALSE),0)</f>
        <v>0</v>
      </c>
      <c r="G1146">
        <f>IFERROR(VLOOKUP(A1146,[1]Monitoramento_Base_somente_disp!$A:$J,10,FALSE),0)</f>
        <v>386725</v>
      </c>
      <c r="H1146">
        <f>IFERROR(VLOOKUP(A1146,[2]Sheet1!$A:$I,4,FALSE),0)</f>
        <v>0</v>
      </c>
      <c r="I1146">
        <f>IFERROR(VLOOKUP(A1146,[2]Sheet1!$A:$I,5,FALSE),0)</f>
        <v>0</v>
      </c>
      <c r="J1146">
        <f>IFERROR(VLOOKUP(A1146,[2]Sheet1!$A:$I,6,FALSE),0)</f>
        <v>0</v>
      </c>
      <c r="K1146">
        <f>IFERROR(VLOOKUP(A1146,[2]Sheet1!$A:$I,7,FALSE),0)</f>
        <v>0</v>
      </c>
      <c r="L1146">
        <f>IFERROR(VLOOKUP(A1146,[2]Sheet1!$A:$I,8,FALSE),0)</f>
        <v>0</v>
      </c>
      <c r="M1146">
        <f>IFERROR(VLOOKUP(A1146,[2]Sheet1!$A:$I,9,FALSE),0)</f>
        <v>0</v>
      </c>
      <c r="N1146">
        <f>IFERROR(VLOOKUP(A1146,[3]Sheet1!$A:$G,2,FALSE),0)</f>
        <v>0</v>
      </c>
      <c r="O1146">
        <f>IFERROR(VLOOKUP(A1146,[3]Sheet1!$A:$G,3,FALSE),0)</f>
        <v>0</v>
      </c>
      <c r="P1146">
        <f>IFERROR(VLOOKUP(A1146,[3]Sheet1!$A:$G,4,FALSE),0)</f>
        <v>0</v>
      </c>
      <c r="Q1146">
        <f>IFERROR(VLOOKUP(A1146,[3]Sheet1!$A:$G,5,FALSE),0)</f>
        <v>0</v>
      </c>
      <c r="R1146">
        <f>IFERROR(VLOOKUP(A1146,[3]Sheet1!$A:$G,6,FALSE),0)</f>
        <v>0</v>
      </c>
      <c r="S1146">
        <f>IFERROR(VLOOKUP(A1146,[3]Sheet1!$A:$G,7,FALSE),0)</f>
        <v>0</v>
      </c>
      <c r="T1146" t="str">
        <f t="shared" si="103"/>
        <v>Sim</v>
      </c>
      <c r="U1146" t="str">
        <f t="shared" si="104"/>
        <v>Sim</v>
      </c>
      <c r="V1146" t="str">
        <f t="shared" si="105"/>
        <v>Sim</v>
      </c>
      <c r="W1146" t="str">
        <f t="shared" si="106"/>
        <v>Sim</v>
      </c>
      <c r="X1146" t="str">
        <f t="shared" si="107"/>
        <v>Não</v>
      </c>
      <c r="Y1146" t="str">
        <f t="shared" si="108"/>
        <v>Sim</v>
      </c>
    </row>
    <row r="1147" spans="1:25" x14ac:dyDescent="0.25">
      <c r="A1147" s="5">
        <v>260920</v>
      </c>
      <c r="B1147">
        <f>IFERROR(VLOOKUP(A1147,[1]Monitoramento_Base_somente_disp!$A:$J,5,FALSE),0)</f>
        <v>0</v>
      </c>
      <c r="C1147">
        <f>IFERROR(VLOOKUP(A1147,[1]Monitoramento_Base_somente_disp!$A:$J,6,FALSE),0)</f>
        <v>16363720</v>
      </c>
      <c r="D1147">
        <f>IFERROR(VLOOKUP(A1147,[1]Monitoramento_Base_somente_disp!$A:$J,7,FALSE),0)</f>
        <v>509</v>
      </c>
      <c r="E1147">
        <f>IFERROR(VLOOKUP(A1147,[1]Monitoramento_Base_somente_disp!$A:$J,8,FALSE),0)</f>
        <v>17103912</v>
      </c>
      <c r="F1147">
        <f>IFERROR(VLOOKUP(A1147,[1]Monitoramento_Base_somente_disp!$A:$J,9,FALSE),0)</f>
        <v>0</v>
      </c>
      <c r="G1147">
        <f>IFERROR(VLOOKUP(A1147,[1]Monitoramento_Base_somente_disp!$A:$J,10,FALSE),0)</f>
        <v>2767710</v>
      </c>
      <c r="H1147">
        <f>IFERROR(VLOOKUP(A1147,[2]Sheet1!$A:$I,4,FALSE),0)</f>
        <v>0</v>
      </c>
      <c r="I1147">
        <f>IFERROR(VLOOKUP(A1147,[2]Sheet1!$A:$I,5,FALSE),0)</f>
        <v>0</v>
      </c>
      <c r="J1147">
        <f>IFERROR(VLOOKUP(A1147,[2]Sheet1!$A:$I,6,FALSE),0)</f>
        <v>0</v>
      </c>
      <c r="K1147">
        <f>IFERROR(VLOOKUP(A1147,[2]Sheet1!$A:$I,7,FALSE),0)</f>
        <v>0</v>
      </c>
      <c r="L1147">
        <f>IFERROR(VLOOKUP(A1147,[2]Sheet1!$A:$I,8,FALSE),0)</f>
        <v>0</v>
      </c>
      <c r="M1147">
        <f>IFERROR(VLOOKUP(A1147,[2]Sheet1!$A:$I,9,FALSE),0)</f>
        <v>0</v>
      </c>
      <c r="N1147">
        <f>IFERROR(VLOOKUP(A1147,[3]Sheet1!$A:$G,2,FALSE),0)</f>
        <v>0</v>
      </c>
      <c r="O1147">
        <f>IFERROR(VLOOKUP(A1147,[3]Sheet1!$A:$G,3,FALSE),0)</f>
        <v>0</v>
      </c>
      <c r="P1147">
        <f>IFERROR(VLOOKUP(A1147,[3]Sheet1!$A:$G,4,FALSE),0)</f>
        <v>0</v>
      </c>
      <c r="Q1147">
        <f>IFERROR(VLOOKUP(A1147,[3]Sheet1!$A:$G,5,FALSE),0)</f>
        <v>0</v>
      </c>
      <c r="R1147">
        <f>IFERROR(VLOOKUP(A1147,[3]Sheet1!$A:$G,6,FALSE),0)</f>
        <v>0</v>
      </c>
      <c r="S1147">
        <f>IFERROR(VLOOKUP(A1147,[3]Sheet1!$A:$G,7,FALSE),0)</f>
        <v>0</v>
      </c>
      <c r="T1147" t="str">
        <f t="shared" si="103"/>
        <v>Não</v>
      </c>
      <c r="U1147" t="str">
        <f t="shared" si="104"/>
        <v>Sim</v>
      </c>
      <c r="V1147" t="str">
        <f t="shared" si="105"/>
        <v>Sim</v>
      </c>
      <c r="W1147" t="str">
        <f t="shared" si="106"/>
        <v>Sim</v>
      </c>
      <c r="X1147" t="str">
        <f t="shared" si="107"/>
        <v>Não</v>
      </c>
      <c r="Y1147" t="str">
        <f t="shared" si="108"/>
        <v>Sim</v>
      </c>
    </row>
    <row r="1148" spans="1:25" x14ac:dyDescent="0.25">
      <c r="A1148" s="5">
        <v>260930</v>
      </c>
      <c r="B1148">
        <f>IFERROR(VLOOKUP(A1148,[1]Monitoramento_Base_somente_disp!$A:$J,5,FALSE),0)</f>
        <v>33445</v>
      </c>
      <c r="C1148">
        <f>IFERROR(VLOOKUP(A1148,[1]Monitoramento_Base_somente_disp!$A:$J,6,FALSE),0)</f>
        <v>77624960</v>
      </c>
      <c r="D1148">
        <f>IFERROR(VLOOKUP(A1148,[1]Monitoramento_Base_somente_disp!$A:$J,7,FALSE),0)</f>
        <v>36318</v>
      </c>
      <c r="E1148">
        <f>IFERROR(VLOOKUP(A1148,[1]Monitoramento_Base_somente_disp!$A:$J,8,FALSE),0)</f>
        <v>79917025</v>
      </c>
      <c r="F1148">
        <f>IFERROR(VLOOKUP(A1148,[1]Monitoramento_Base_somente_disp!$A:$J,9,FALSE),0)</f>
        <v>4745</v>
      </c>
      <c r="G1148">
        <f>IFERROR(VLOOKUP(A1148,[1]Monitoramento_Base_somente_disp!$A:$J,10,FALSE),0)</f>
        <v>12831437</v>
      </c>
      <c r="H1148">
        <f>IFERROR(VLOOKUP(A1148,[2]Sheet1!$A:$I,4,FALSE),0)</f>
        <v>0</v>
      </c>
      <c r="I1148">
        <f>IFERROR(VLOOKUP(A1148,[2]Sheet1!$A:$I,5,FALSE),0)</f>
        <v>0</v>
      </c>
      <c r="J1148">
        <f>IFERROR(VLOOKUP(A1148,[2]Sheet1!$A:$I,6,FALSE),0)</f>
        <v>0</v>
      </c>
      <c r="K1148">
        <f>IFERROR(VLOOKUP(A1148,[2]Sheet1!$A:$I,7,FALSE),0)</f>
        <v>0</v>
      </c>
      <c r="L1148">
        <f>IFERROR(VLOOKUP(A1148,[2]Sheet1!$A:$I,8,FALSE),0)</f>
        <v>0</v>
      </c>
      <c r="M1148">
        <f>IFERROR(VLOOKUP(A1148,[2]Sheet1!$A:$I,9,FALSE),0)</f>
        <v>0</v>
      </c>
      <c r="N1148">
        <f>IFERROR(VLOOKUP(A1148,[3]Sheet1!$A:$G,2,FALSE),0)</f>
        <v>0</v>
      </c>
      <c r="O1148">
        <f>IFERROR(VLOOKUP(A1148,[3]Sheet1!$A:$G,3,FALSE),0)</f>
        <v>0</v>
      </c>
      <c r="P1148">
        <f>IFERROR(VLOOKUP(A1148,[3]Sheet1!$A:$G,4,FALSE),0)</f>
        <v>0</v>
      </c>
      <c r="Q1148">
        <f>IFERROR(VLOOKUP(A1148,[3]Sheet1!$A:$G,5,FALSE),0)</f>
        <v>0</v>
      </c>
      <c r="R1148">
        <f>IFERROR(VLOOKUP(A1148,[3]Sheet1!$A:$G,6,FALSE),0)</f>
        <v>0</v>
      </c>
      <c r="S1148">
        <f>IFERROR(VLOOKUP(A1148,[3]Sheet1!$A:$G,7,FALSE),0)</f>
        <v>0</v>
      </c>
      <c r="T1148" t="str">
        <f t="shared" si="103"/>
        <v>Sim</v>
      </c>
      <c r="U1148" t="str">
        <f t="shared" si="104"/>
        <v>Sim</v>
      </c>
      <c r="V1148" t="str">
        <f t="shared" si="105"/>
        <v>Sim</v>
      </c>
      <c r="W1148" t="str">
        <f t="shared" si="106"/>
        <v>Sim</v>
      </c>
      <c r="X1148" t="str">
        <f t="shared" si="107"/>
        <v>Sim</v>
      </c>
      <c r="Y1148" t="str">
        <f t="shared" si="108"/>
        <v>Sim</v>
      </c>
    </row>
    <row r="1149" spans="1:25" x14ac:dyDescent="0.25">
      <c r="A1149" s="5">
        <v>260970</v>
      </c>
      <c r="B1149">
        <f>IFERROR(VLOOKUP(A1149,[1]Monitoramento_Base_somente_disp!$A:$J,5,FALSE),0)</f>
        <v>35694</v>
      </c>
      <c r="C1149">
        <f>IFERROR(VLOOKUP(A1149,[1]Monitoramento_Base_somente_disp!$A:$J,6,FALSE),0)</f>
        <v>40449912</v>
      </c>
      <c r="D1149">
        <f>IFERROR(VLOOKUP(A1149,[1]Monitoramento_Base_somente_disp!$A:$J,7,FALSE),0)</f>
        <v>23342</v>
      </c>
      <c r="E1149">
        <f>IFERROR(VLOOKUP(A1149,[1]Monitoramento_Base_somente_disp!$A:$J,8,FALSE),0)</f>
        <v>33424818</v>
      </c>
      <c r="F1149">
        <f>IFERROR(VLOOKUP(A1149,[1]Monitoramento_Base_somente_disp!$A:$J,9,FALSE),0)</f>
        <v>0</v>
      </c>
      <c r="G1149">
        <f>IFERROR(VLOOKUP(A1149,[1]Monitoramento_Base_somente_disp!$A:$J,10,FALSE),0)</f>
        <v>4542334</v>
      </c>
      <c r="H1149">
        <f>IFERROR(VLOOKUP(A1149,[2]Sheet1!$A:$I,4,FALSE),0)</f>
        <v>0</v>
      </c>
      <c r="I1149">
        <f>IFERROR(VLOOKUP(A1149,[2]Sheet1!$A:$I,5,FALSE),0)</f>
        <v>0</v>
      </c>
      <c r="J1149">
        <f>IFERROR(VLOOKUP(A1149,[2]Sheet1!$A:$I,6,FALSE),0)</f>
        <v>0</v>
      </c>
      <c r="K1149">
        <f>IFERROR(VLOOKUP(A1149,[2]Sheet1!$A:$I,7,FALSE),0)</f>
        <v>0</v>
      </c>
      <c r="L1149">
        <f>IFERROR(VLOOKUP(A1149,[2]Sheet1!$A:$I,8,FALSE),0)</f>
        <v>0</v>
      </c>
      <c r="M1149">
        <f>IFERROR(VLOOKUP(A1149,[2]Sheet1!$A:$I,9,FALSE),0)</f>
        <v>0</v>
      </c>
      <c r="N1149">
        <f>IFERROR(VLOOKUP(A1149,[3]Sheet1!$A:$G,2,FALSE),0)</f>
        <v>0</v>
      </c>
      <c r="O1149">
        <f>IFERROR(VLOOKUP(A1149,[3]Sheet1!$A:$G,3,FALSE),0)</f>
        <v>0</v>
      </c>
      <c r="P1149">
        <f>IFERROR(VLOOKUP(A1149,[3]Sheet1!$A:$G,4,FALSE),0)</f>
        <v>0</v>
      </c>
      <c r="Q1149">
        <f>IFERROR(VLOOKUP(A1149,[3]Sheet1!$A:$G,5,FALSE),0)</f>
        <v>0</v>
      </c>
      <c r="R1149">
        <f>IFERROR(VLOOKUP(A1149,[3]Sheet1!$A:$G,6,FALSE),0)</f>
        <v>0</v>
      </c>
      <c r="S1149">
        <f>IFERROR(VLOOKUP(A1149,[3]Sheet1!$A:$G,7,FALSE),0)</f>
        <v>0</v>
      </c>
      <c r="T1149" t="str">
        <f t="shared" si="103"/>
        <v>Sim</v>
      </c>
      <c r="U1149" t="str">
        <f t="shared" si="104"/>
        <v>Sim</v>
      </c>
      <c r="V1149" t="str">
        <f t="shared" si="105"/>
        <v>Sim</v>
      </c>
      <c r="W1149" t="str">
        <f t="shared" si="106"/>
        <v>Sim</v>
      </c>
      <c r="X1149" t="str">
        <f t="shared" si="107"/>
        <v>Não</v>
      </c>
      <c r="Y1149" t="str">
        <f t="shared" si="108"/>
        <v>Sim</v>
      </c>
    </row>
    <row r="1150" spans="1:25" x14ac:dyDescent="0.25">
      <c r="A1150" s="5">
        <v>260980</v>
      </c>
      <c r="B1150">
        <f>IFERROR(VLOOKUP(A1150,[1]Monitoramento_Base_somente_disp!$A:$J,5,FALSE),0)</f>
        <v>0</v>
      </c>
      <c r="C1150">
        <f>IFERROR(VLOOKUP(A1150,[1]Monitoramento_Base_somente_disp!$A:$J,6,FALSE),0)</f>
        <v>1051536</v>
      </c>
      <c r="D1150">
        <f>IFERROR(VLOOKUP(A1150,[1]Monitoramento_Base_somente_disp!$A:$J,7,FALSE),0)</f>
        <v>0</v>
      </c>
      <c r="E1150">
        <f>IFERROR(VLOOKUP(A1150,[1]Monitoramento_Base_somente_disp!$A:$J,8,FALSE),0)</f>
        <v>1086426</v>
      </c>
      <c r="F1150">
        <f>IFERROR(VLOOKUP(A1150,[1]Monitoramento_Base_somente_disp!$A:$J,9,FALSE),0)</f>
        <v>0</v>
      </c>
      <c r="G1150">
        <f>IFERROR(VLOOKUP(A1150,[1]Monitoramento_Base_somente_disp!$A:$J,10,FALSE),0)</f>
        <v>175230</v>
      </c>
      <c r="H1150">
        <f>IFERROR(VLOOKUP(A1150,[2]Sheet1!$A:$I,4,FALSE),0)</f>
        <v>0</v>
      </c>
      <c r="I1150">
        <f>IFERROR(VLOOKUP(A1150,[2]Sheet1!$A:$I,5,FALSE),0)</f>
        <v>0</v>
      </c>
      <c r="J1150">
        <f>IFERROR(VLOOKUP(A1150,[2]Sheet1!$A:$I,6,FALSE),0)</f>
        <v>0</v>
      </c>
      <c r="K1150">
        <f>IFERROR(VLOOKUP(A1150,[2]Sheet1!$A:$I,7,FALSE),0)</f>
        <v>0</v>
      </c>
      <c r="L1150">
        <f>IFERROR(VLOOKUP(A1150,[2]Sheet1!$A:$I,8,FALSE),0)</f>
        <v>0</v>
      </c>
      <c r="M1150">
        <f>IFERROR(VLOOKUP(A1150,[2]Sheet1!$A:$I,9,FALSE),0)</f>
        <v>0</v>
      </c>
      <c r="N1150">
        <f>IFERROR(VLOOKUP(A1150,[3]Sheet1!$A:$G,2,FALSE),0)</f>
        <v>0</v>
      </c>
      <c r="O1150">
        <f>IFERROR(VLOOKUP(A1150,[3]Sheet1!$A:$G,3,FALSE),0)</f>
        <v>0</v>
      </c>
      <c r="P1150">
        <f>IFERROR(VLOOKUP(A1150,[3]Sheet1!$A:$G,4,FALSE),0)</f>
        <v>0</v>
      </c>
      <c r="Q1150">
        <f>IFERROR(VLOOKUP(A1150,[3]Sheet1!$A:$G,5,FALSE),0)</f>
        <v>0</v>
      </c>
      <c r="R1150">
        <f>IFERROR(VLOOKUP(A1150,[3]Sheet1!$A:$G,6,FALSE),0)</f>
        <v>0</v>
      </c>
      <c r="S1150">
        <f>IFERROR(VLOOKUP(A1150,[3]Sheet1!$A:$G,7,FALSE),0)</f>
        <v>0</v>
      </c>
      <c r="T1150" t="str">
        <f t="shared" si="103"/>
        <v>Não</v>
      </c>
      <c r="U1150" t="str">
        <f t="shared" si="104"/>
        <v>Sim</v>
      </c>
      <c r="V1150" t="str">
        <f t="shared" si="105"/>
        <v>Não</v>
      </c>
      <c r="W1150" t="str">
        <f t="shared" si="106"/>
        <v>Sim</v>
      </c>
      <c r="X1150" t="str">
        <f t="shared" si="107"/>
        <v>Não</v>
      </c>
      <c r="Y1150" t="str">
        <f t="shared" si="108"/>
        <v>Sim</v>
      </c>
    </row>
    <row r="1151" spans="1:25" x14ac:dyDescent="0.25">
      <c r="A1151" s="5">
        <v>260990</v>
      </c>
      <c r="B1151">
        <f>IFERROR(VLOOKUP(A1151,[1]Monitoramento_Base_somente_disp!$A:$J,5,FALSE),0)</f>
        <v>29190</v>
      </c>
      <c r="C1151">
        <f>IFERROR(VLOOKUP(A1151,[1]Monitoramento_Base_somente_disp!$A:$J,6,FALSE),0)</f>
        <v>48865109</v>
      </c>
      <c r="D1151">
        <f>IFERROR(VLOOKUP(A1151,[1]Monitoramento_Base_somente_disp!$A:$J,7,FALSE),0)</f>
        <v>33444</v>
      </c>
      <c r="E1151">
        <f>IFERROR(VLOOKUP(A1151,[1]Monitoramento_Base_somente_disp!$A:$J,8,FALSE),0)</f>
        <v>50146982</v>
      </c>
      <c r="F1151">
        <f>IFERROR(VLOOKUP(A1151,[1]Monitoramento_Base_somente_disp!$A:$J,9,FALSE),0)</f>
        <v>0</v>
      </c>
      <c r="G1151">
        <f>IFERROR(VLOOKUP(A1151,[1]Monitoramento_Base_somente_disp!$A:$J,10,FALSE),0)</f>
        <v>8003635</v>
      </c>
      <c r="H1151">
        <f>IFERROR(VLOOKUP(A1151,[2]Sheet1!$A:$I,4,FALSE),0)</f>
        <v>0</v>
      </c>
      <c r="I1151">
        <f>IFERROR(VLOOKUP(A1151,[2]Sheet1!$A:$I,5,FALSE),0)</f>
        <v>0</v>
      </c>
      <c r="J1151">
        <f>IFERROR(VLOOKUP(A1151,[2]Sheet1!$A:$I,6,FALSE),0)</f>
        <v>0</v>
      </c>
      <c r="K1151">
        <f>IFERROR(VLOOKUP(A1151,[2]Sheet1!$A:$I,7,FALSE),0)</f>
        <v>0</v>
      </c>
      <c r="L1151">
        <f>IFERROR(VLOOKUP(A1151,[2]Sheet1!$A:$I,8,FALSE),0)</f>
        <v>0</v>
      </c>
      <c r="M1151">
        <f>IFERROR(VLOOKUP(A1151,[2]Sheet1!$A:$I,9,FALSE),0)</f>
        <v>0</v>
      </c>
      <c r="N1151">
        <f>IFERROR(VLOOKUP(A1151,[3]Sheet1!$A:$G,2,FALSE),0)</f>
        <v>0</v>
      </c>
      <c r="O1151">
        <f>IFERROR(VLOOKUP(A1151,[3]Sheet1!$A:$G,3,FALSE),0)</f>
        <v>0</v>
      </c>
      <c r="P1151">
        <f>IFERROR(VLOOKUP(A1151,[3]Sheet1!$A:$G,4,FALSE),0)</f>
        <v>0</v>
      </c>
      <c r="Q1151">
        <f>IFERROR(VLOOKUP(A1151,[3]Sheet1!$A:$G,5,FALSE),0)</f>
        <v>0</v>
      </c>
      <c r="R1151">
        <f>IFERROR(VLOOKUP(A1151,[3]Sheet1!$A:$G,6,FALSE),0)</f>
        <v>0</v>
      </c>
      <c r="S1151">
        <f>IFERROR(VLOOKUP(A1151,[3]Sheet1!$A:$G,7,FALSE),0)</f>
        <v>0</v>
      </c>
      <c r="T1151" t="str">
        <f t="shared" si="103"/>
        <v>Sim</v>
      </c>
      <c r="U1151" t="str">
        <f t="shared" si="104"/>
        <v>Sim</v>
      </c>
      <c r="V1151" t="str">
        <f t="shared" si="105"/>
        <v>Sim</v>
      </c>
      <c r="W1151" t="str">
        <f t="shared" si="106"/>
        <v>Sim</v>
      </c>
      <c r="X1151" t="str">
        <f t="shared" si="107"/>
        <v>Não</v>
      </c>
      <c r="Y1151" t="str">
        <f t="shared" si="108"/>
        <v>Sim</v>
      </c>
    </row>
    <row r="1152" spans="1:25" x14ac:dyDescent="0.25">
      <c r="A1152" s="5">
        <v>261000</v>
      </c>
      <c r="B1152">
        <f>IFERROR(VLOOKUP(A1152,[1]Monitoramento_Base_somente_disp!$A:$J,5,FALSE),0)</f>
        <v>99690</v>
      </c>
      <c r="C1152">
        <f>IFERROR(VLOOKUP(A1152,[1]Monitoramento_Base_somente_disp!$A:$J,6,FALSE),0)</f>
        <v>145265051</v>
      </c>
      <c r="D1152">
        <f>IFERROR(VLOOKUP(A1152,[1]Monitoramento_Base_somente_disp!$A:$J,7,FALSE),0)</f>
        <v>109048</v>
      </c>
      <c r="E1152">
        <f>IFERROR(VLOOKUP(A1152,[1]Monitoramento_Base_somente_disp!$A:$J,8,FALSE),0)</f>
        <v>222458517</v>
      </c>
      <c r="F1152">
        <f>IFERROR(VLOOKUP(A1152,[1]Monitoramento_Base_somente_disp!$A:$J,9,FALSE),0)</f>
        <v>1384</v>
      </c>
      <c r="G1152">
        <f>IFERROR(VLOOKUP(A1152,[1]Monitoramento_Base_somente_disp!$A:$J,10,FALSE),0)</f>
        <v>20309633</v>
      </c>
      <c r="H1152">
        <f>IFERROR(VLOOKUP(A1152,[2]Sheet1!$A:$I,4,FALSE),0)</f>
        <v>0</v>
      </c>
      <c r="I1152">
        <f>IFERROR(VLOOKUP(A1152,[2]Sheet1!$A:$I,5,FALSE),0)</f>
        <v>0</v>
      </c>
      <c r="J1152">
        <f>IFERROR(VLOOKUP(A1152,[2]Sheet1!$A:$I,6,FALSE),0)</f>
        <v>0</v>
      </c>
      <c r="K1152">
        <f>IFERROR(VLOOKUP(A1152,[2]Sheet1!$A:$I,7,FALSE),0)</f>
        <v>0</v>
      </c>
      <c r="L1152">
        <f>IFERROR(VLOOKUP(A1152,[2]Sheet1!$A:$I,8,FALSE),0)</f>
        <v>0</v>
      </c>
      <c r="M1152">
        <f>IFERROR(VLOOKUP(A1152,[2]Sheet1!$A:$I,9,FALSE),0)</f>
        <v>0</v>
      </c>
      <c r="N1152">
        <f>IFERROR(VLOOKUP(A1152,[3]Sheet1!$A:$G,2,FALSE),0)</f>
        <v>0</v>
      </c>
      <c r="O1152">
        <f>IFERROR(VLOOKUP(A1152,[3]Sheet1!$A:$G,3,FALSE),0)</f>
        <v>0</v>
      </c>
      <c r="P1152">
        <f>IFERROR(VLOOKUP(A1152,[3]Sheet1!$A:$G,4,FALSE),0)</f>
        <v>0</v>
      </c>
      <c r="Q1152">
        <f>IFERROR(VLOOKUP(A1152,[3]Sheet1!$A:$G,5,FALSE),0)</f>
        <v>0</v>
      </c>
      <c r="R1152">
        <f>IFERROR(VLOOKUP(A1152,[3]Sheet1!$A:$G,6,FALSE),0)</f>
        <v>0</v>
      </c>
      <c r="S1152">
        <f>IFERROR(VLOOKUP(A1152,[3]Sheet1!$A:$G,7,FALSE),0)</f>
        <v>0</v>
      </c>
      <c r="T1152" t="str">
        <f t="shared" si="103"/>
        <v>Sim</v>
      </c>
      <c r="U1152" t="str">
        <f t="shared" si="104"/>
        <v>Sim</v>
      </c>
      <c r="V1152" t="str">
        <f t="shared" si="105"/>
        <v>Sim</v>
      </c>
      <c r="W1152" t="str">
        <f t="shared" si="106"/>
        <v>Sim</v>
      </c>
      <c r="X1152" t="str">
        <f t="shared" si="107"/>
        <v>Sim</v>
      </c>
      <c r="Y1152" t="str">
        <f t="shared" si="108"/>
        <v>Sim</v>
      </c>
    </row>
    <row r="1153" spans="1:25" x14ac:dyDescent="0.25">
      <c r="A1153" s="5">
        <v>261010</v>
      </c>
      <c r="B1153">
        <f>IFERROR(VLOOKUP(A1153,[1]Monitoramento_Base_somente_disp!$A:$J,5,FALSE),0)</f>
        <v>12352</v>
      </c>
      <c r="C1153">
        <f>IFERROR(VLOOKUP(A1153,[1]Monitoramento_Base_somente_disp!$A:$J,6,FALSE),0)</f>
        <v>563870</v>
      </c>
      <c r="D1153">
        <f>IFERROR(VLOOKUP(A1153,[1]Monitoramento_Base_somente_disp!$A:$J,7,FALSE),0)</f>
        <v>7660</v>
      </c>
      <c r="E1153">
        <f>IFERROR(VLOOKUP(A1153,[1]Monitoramento_Base_somente_disp!$A:$J,8,FALSE),0)</f>
        <v>345839</v>
      </c>
      <c r="F1153">
        <f>IFERROR(VLOOKUP(A1153,[1]Monitoramento_Base_somente_disp!$A:$J,9,FALSE),0)</f>
        <v>1004</v>
      </c>
      <c r="G1153">
        <f>IFERROR(VLOOKUP(A1153,[1]Monitoramento_Base_somente_disp!$A:$J,10,FALSE),0)</f>
        <v>62451</v>
      </c>
      <c r="H1153">
        <f>IFERROR(VLOOKUP(A1153,[2]Sheet1!$A:$I,4,FALSE),0)</f>
        <v>0</v>
      </c>
      <c r="I1153">
        <f>IFERROR(VLOOKUP(A1153,[2]Sheet1!$A:$I,5,FALSE),0)</f>
        <v>0</v>
      </c>
      <c r="J1153">
        <f>IFERROR(VLOOKUP(A1153,[2]Sheet1!$A:$I,6,FALSE),0)</f>
        <v>0</v>
      </c>
      <c r="K1153">
        <f>IFERROR(VLOOKUP(A1153,[2]Sheet1!$A:$I,7,FALSE),0)</f>
        <v>0</v>
      </c>
      <c r="L1153">
        <f>IFERROR(VLOOKUP(A1153,[2]Sheet1!$A:$I,8,FALSE),0)</f>
        <v>0</v>
      </c>
      <c r="M1153">
        <f>IFERROR(VLOOKUP(A1153,[2]Sheet1!$A:$I,9,FALSE),0)</f>
        <v>0</v>
      </c>
      <c r="N1153">
        <f>IFERROR(VLOOKUP(A1153,[3]Sheet1!$A:$G,2,FALSE),0)</f>
        <v>0</v>
      </c>
      <c r="O1153">
        <f>IFERROR(VLOOKUP(A1153,[3]Sheet1!$A:$G,3,FALSE),0)</f>
        <v>0</v>
      </c>
      <c r="P1153">
        <f>IFERROR(VLOOKUP(A1153,[3]Sheet1!$A:$G,4,FALSE),0)</f>
        <v>0</v>
      </c>
      <c r="Q1153">
        <f>IFERROR(VLOOKUP(A1153,[3]Sheet1!$A:$G,5,FALSE),0)</f>
        <v>0</v>
      </c>
      <c r="R1153">
        <f>IFERROR(VLOOKUP(A1153,[3]Sheet1!$A:$G,6,FALSE),0)</f>
        <v>0</v>
      </c>
      <c r="S1153">
        <f>IFERROR(VLOOKUP(A1153,[3]Sheet1!$A:$G,7,FALSE),0)</f>
        <v>0</v>
      </c>
      <c r="T1153" t="str">
        <f t="shared" si="103"/>
        <v>Sim</v>
      </c>
      <c r="U1153" t="str">
        <f t="shared" si="104"/>
        <v>Sim</v>
      </c>
      <c r="V1153" t="str">
        <f t="shared" si="105"/>
        <v>Sim</v>
      </c>
      <c r="W1153" t="str">
        <f t="shared" si="106"/>
        <v>Sim</v>
      </c>
      <c r="X1153" t="str">
        <f t="shared" si="107"/>
        <v>Sim</v>
      </c>
      <c r="Y1153" t="str">
        <f t="shared" si="108"/>
        <v>Sim</v>
      </c>
    </row>
    <row r="1154" spans="1:25" x14ac:dyDescent="0.25">
      <c r="A1154" s="5">
        <v>261020</v>
      </c>
      <c r="B1154">
        <f>IFERROR(VLOOKUP(A1154,[1]Monitoramento_Base_somente_disp!$A:$J,5,FALSE),0)</f>
        <v>44942</v>
      </c>
      <c r="C1154">
        <f>IFERROR(VLOOKUP(A1154,[1]Monitoramento_Base_somente_disp!$A:$J,6,FALSE),0)</f>
        <v>32904574</v>
      </c>
      <c r="D1154">
        <f>IFERROR(VLOOKUP(A1154,[1]Monitoramento_Base_somente_disp!$A:$J,7,FALSE),0)</f>
        <v>48445</v>
      </c>
      <c r="E1154">
        <f>IFERROR(VLOOKUP(A1154,[1]Monitoramento_Base_somente_disp!$A:$J,8,FALSE),0)</f>
        <v>15018097</v>
      </c>
      <c r="F1154">
        <f>IFERROR(VLOOKUP(A1154,[1]Monitoramento_Base_somente_disp!$A:$J,9,FALSE),0)</f>
        <v>4206</v>
      </c>
      <c r="G1154">
        <f>IFERROR(VLOOKUP(A1154,[1]Monitoramento_Base_somente_disp!$A:$J,10,FALSE),0)</f>
        <v>1771980</v>
      </c>
      <c r="H1154">
        <f>IFERROR(VLOOKUP(A1154,[2]Sheet1!$A:$I,4,FALSE),0)</f>
        <v>0</v>
      </c>
      <c r="I1154">
        <f>IFERROR(VLOOKUP(A1154,[2]Sheet1!$A:$I,5,FALSE),0)</f>
        <v>0</v>
      </c>
      <c r="J1154">
        <f>IFERROR(VLOOKUP(A1154,[2]Sheet1!$A:$I,6,FALSE),0)</f>
        <v>0</v>
      </c>
      <c r="K1154">
        <f>IFERROR(VLOOKUP(A1154,[2]Sheet1!$A:$I,7,FALSE),0)</f>
        <v>0</v>
      </c>
      <c r="L1154">
        <f>IFERROR(VLOOKUP(A1154,[2]Sheet1!$A:$I,8,FALSE),0)</f>
        <v>0</v>
      </c>
      <c r="M1154">
        <f>IFERROR(VLOOKUP(A1154,[2]Sheet1!$A:$I,9,FALSE),0)</f>
        <v>0</v>
      </c>
      <c r="N1154">
        <f>IFERROR(VLOOKUP(A1154,[3]Sheet1!$A:$G,2,FALSE),0)</f>
        <v>0</v>
      </c>
      <c r="O1154">
        <f>IFERROR(VLOOKUP(A1154,[3]Sheet1!$A:$G,3,FALSE),0)</f>
        <v>0</v>
      </c>
      <c r="P1154">
        <f>IFERROR(VLOOKUP(A1154,[3]Sheet1!$A:$G,4,FALSE),0)</f>
        <v>0</v>
      </c>
      <c r="Q1154">
        <f>IFERROR(VLOOKUP(A1154,[3]Sheet1!$A:$G,5,FALSE),0)</f>
        <v>0</v>
      </c>
      <c r="R1154">
        <f>IFERROR(VLOOKUP(A1154,[3]Sheet1!$A:$G,6,FALSE),0)</f>
        <v>0</v>
      </c>
      <c r="S1154">
        <f>IFERROR(VLOOKUP(A1154,[3]Sheet1!$A:$G,7,FALSE),0)</f>
        <v>0</v>
      </c>
      <c r="T1154" t="str">
        <f t="shared" si="103"/>
        <v>Sim</v>
      </c>
      <c r="U1154" t="str">
        <f t="shared" si="104"/>
        <v>Sim</v>
      </c>
      <c r="V1154" t="str">
        <f t="shared" si="105"/>
        <v>Sim</v>
      </c>
      <c r="W1154" t="str">
        <f t="shared" si="106"/>
        <v>Sim</v>
      </c>
      <c r="X1154" t="str">
        <f t="shared" si="107"/>
        <v>Sim</v>
      </c>
      <c r="Y1154" t="str">
        <f t="shared" si="108"/>
        <v>Sim</v>
      </c>
    </row>
    <row r="1155" spans="1:25" x14ac:dyDescent="0.25">
      <c r="A1155" s="5">
        <v>261030</v>
      </c>
      <c r="B1155">
        <f>IFERROR(VLOOKUP(A1155,[1]Monitoramento_Base_somente_disp!$A:$J,5,FALSE),0)</f>
        <v>9878</v>
      </c>
      <c r="C1155">
        <f>IFERROR(VLOOKUP(A1155,[1]Monitoramento_Base_somente_disp!$A:$J,6,FALSE),0)</f>
        <v>3951752</v>
      </c>
      <c r="D1155">
        <f>IFERROR(VLOOKUP(A1155,[1]Monitoramento_Base_somente_disp!$A:$J,7,FALSE),0)</f>
        <v>6146</v>
      </c>
      <c r="E1155">
        <f>IFERROR(VLOOKUP(A1155,[1]Monitoramento_Base_somente_disp!$A:$J,8,FALSE),0)</f>
        <v>4049571</v>
      </c>
      <c r="F1155">
        <f>IFERROR(VLOOKUP(A1155,[1]Monitoramento_Base_somente_disp!$A:$J,9,FALSE),0)</f>
        <v>0</v>
      </c>
      <c r="G1155">
        <f>IFERROR(VLOOKUP(A1155,[1]Monitoramento_Base_somente_disp!$A:$J,10,FALSE),0)</f>
        <v>698090</v>
      </c>
      <c r="H1155">
        <f>IFERROR(VLOOKUP(A1155,[2]Sheet1!$A:$I,4,FALSE),0)</f>
        <v>0</v>
      </c>
      <c r="I1155">
        <f>IFERROR(VLOOKUP(A1155,[2]Sheet1!$A:$I,5,FALSE),0)</f>
        <v>0</v>
      </c>
      <c r="J1155">
        <f>IFERROR(VLOOKUP(A1155,[2]Sheet1!$A:$I,6,FALSE),0)</f>
        <v>0</v>
      </c>
      <c r="K1155">
        <f>IFERROR(VLOOKUP(A1155,[2]Sheet1!$A:$I,7,FALSE),0)</f>
        <v>0</v>
      </c>
      <c r="L1155">
        <f>IFERROR(VLOOKUP(A1155,[2]Sheet1!$A:$I,8,FALSE),0)</f>
        <v>0</v>
      </c>
      <c r="M1155">
        <f>IFERROR(VLOOKUP(A1155,[2]Sheet1!$A:$I,9,FALSE),0)</f>
        <v>0</v>
      </c>
      <c r="N1155">
        <f>IFERROR(VLOOKUP(A1155,[3]Sheet1!$A:$G,2,FALSE),0)</f>
        <v>0</v>
      </c>
      <c r="O1155">
        <f>IFERROR(VLOOKUP(A1155,[3]Sheet1!$A:$G,3,FALSE),0)</f>
        <v>0</v>
      </c>
      <c r="P1155">
        <f>IFERROR(VLOOKUP(A1155,[3]Sheet1!$A:$G,4,FALSE),0)</f>
        <v>0</v>
      </c>
      <c r="Q1155">
        <f>IFERROR(VLOOKUP(A1155,[3]Sheet1!$A:$G,5,FALSE),0)</f>
        <v>0</v>
      </c>
      <c r="R1155">
        <f>IFERROR(VLOOKUP(A1155,[3]Sheet1!$A:$G,6,FALSE),0)</f>
        <v>0</v>
      </c>
      <c r="S1155">
        <f>IFERROR(VLOOKUP(A1155,[3]Sheet1!$A:$G,7,FALSE),0)</f>
        <v>0</v>
      </c>
      <c r="T1155" t="str">
        <f t="shared" si="103"/>
        <v>Sim</v>
      </c>
      <c r="U1155" t="str">
        <f t="shared" si="104"/>
        <v>Sim</v>
      </c>
      <c r="V1155" t="str">
        <f t="shared" si="105"/>
        <v>Sim</v>
      </c>
      <c r="W1155" t="str">
        <f t="shared" si="106"/>
        <v>Sim</v>
      </c>
      <c r="X1155" t="str">
        <f t="shared" si="107"/>
        <v>Não</v>
      </c>
      <c r="Y1155" t="str">
        <f t="shared" si="108"/>
        <v>Sim</v>
      </c>
    </row>
    <row r="1156" spans="1:25" x14ac:dyDescent="0.25">
      <c r="A1156" s="5">
        <v>261040</v>
      </c>
      <c r="B1156">
        <f>IFERROR(VLOOKUP(A1156,[1]Monitoramento_Base_somente_disp!$A:$J,5,FALSE),0)</f>
        <v>42981</v>
      </c>
      <c r="C1156">
        <f>IFERROR(VLOOKUP(A1156,[1]Monitoramento_Base_somente_disp!$A:$J,6,FALSE),0)</f>
        <v>28564131</v>
      </c>
      <c r="D1156">
        <f>IFERROR(VLOOKUP(A1156,[1]Monitoramento_Base_somente_disp!$A:$J,7,FALSE),0)</f>
        <v>0</v>
      </c>
      <c r="E1156">
        <f>IFERROR(VLOOKUP(A1156,[1]Monitoramento_Base_somente_disp!$A:$J,8,FALSE),0)</f>
        <v>19527309</v>
      </c>
      <c r="F1156">
        <f>IFERROR(VLOOKUP(A1156,[1]Monitoramento_Base_somente_disp!$A:$J,9,FALSE),0)</f>
        <v>0</v>
      </c>
      <c r="G1156">
        <f>IFERROR(VLOOKUP(A1156,[1]Monitoramento_Base_somente_disp!$A:$J,10,FALSE),0)</f>
        <v>200</v>
      </c>
      <c r="H1156">
        <f>IFERROR(VLOOKUP(A1156,[2]Sheet1!$A:$I,4,FALSE),0)</f>
        <v>0</v>
      </c>
      <c r="I1156">
        <f>IFERROR(VLOOKUP(A1156,[2]Sheet1!$A:$I,5,FALSE),0)</f>
        <v>0</v>
      </c>
      <c r="J1156">
        <f>IFERROR(VLOOKUP(A1156,[2]Sheet1!$A:$I,6,FALSE),0)</f>
        <v>0</v>
      </c>
      <c r="K1156">
        <f>IFERROR(VLOOKUP(A1156,[2]Sheet1!$A:$I,7,FALSE),0)</f>
        <v>0</v>
      </c>
      <c r="L1156">
        <f>IFERROR(VLOOKUP(A1156,[2]Sheet1!$A:$I,8,FALSE),0)</f>
        <v>0</v>
      </c>
      <c r="M1156">
        <f>IFERROR(VLOOKUP(A1156,[2]Sheet1!$A:$I,9,FALSE),0)</f>
        <v>0</v>
      </c>
      <c r="N1156">
        <f>IFERROR(VLOOKUP(A1156,[3]Sheet1!$A:$G,2,FALSE),0)</f>
        <v>0</v>
      </c>
      <c r="O1156">
        <f>IFERROR(VLOOKUP(A1156,[3]Sheet1!$A:$G,3,FALSE),0)</f>
        <v>0</v>
      </c>
      <c r="P1156">
        <f>IFERROR(VLOOKUP(A1156,[3]Sheet1!$A:$G,4,FALSE),0)</f>
        <v>0</v>
      </c>
      <c r="Q1156">
        <f>IFERROR(VLOOKUP(A1156,[3]Sheet1!$A:$G,5,FALSE),0)</f>
        <v>0</v>
      </c>
      <c r="R1156">
        <f>IFERROR(VLOOKUP(A1156,[3]Sheet1!$A:$G,6,FALSE),0)</f>
        <v>0</v>
      </c>
      <c r="S1156">
        <f>IFERROR(VLOOKUP(A1156,[3]Sheet1!$A:$G,7,FALSE),0)</f>
        <v>0</v>
      </c>
      <c r="T1156" t="str">
        <f t="shared" si="103"/>
        <v>Sim</v>
      </c>
      <c r="U1156" t="str">
        <f t="shared" si="104"/>
        <v>Sim</v>
      </c>
      <c r="V1156" t="str">
        <f t="shared" si="105"/>
        <v>Não</v>
      </c>
      <c r="W1156" t="str">
        <f t="shared" si="106"/>
        <v>Sim</v>
      </c>
      <c r="X1156" t="str">
        <f t="shared" si="107"/>
        <v>Não</v>
      </c>
      <c r="Y1156" t="str">
        <f t="shared" si="108"/>
        <v>Sim</v>
      </c>
    </row>
    <row r="1157" spans="1:25" x14ac:dyDescent="0.25">
      <c r="A1157" s="5">
        <v>261050</v>
      </c>
      <c r="B1157">
        <f>IFERROR(VLOOKUP(A1157,[1]Monitoramento_Base_somente_disp!$A:$J,5,FALSE),0)</f>
        <v>0</v>
      </c>
      <c r="C1157">
        <f>IFERROR(VLOOKUP(A1157,[1]Monitoramento_Base_somente_disp!$A:$J,6,FALSE),0)</f>
        <v>97682160</v>
      </c>
      <c r="D1157">
        <f>IFERROR(VLOOKUP(A1157,[1]Monitoramento_Base_somente_disp!$A:$J,7,FALSE),0)</f>
        <v>0</v>
      </c>
      <c r="E1157">
        <f>IFERROR(VLOOKUP(A1157,[1]Monitoramento_Base_somente_disp!$A:$J,8,FALSE),0)</f>
        <v>28223906</v>
      </c>
      <c r="F1157">
        <f>IFERROR(VLOOKUP(A1157,[1]Monitoramento_Base_somente_disp!$A:$J,9,FALSE),0)</f>
        <v>0</v>
      </c>
      <c r="G1157">
        <f>IFERROR(VLOOKUP(A1157,[1]Monitoramento_Base_somente_disp!$A:$J,10,FALSE),0)</f>
        <v>2812790</v>
      </c>
      <c r="H1157">
        <f>IFERROR(VLOOKUP(A1157,[2]Sheet1!$A:$I,4,FALSE),0)</f>
        <v>0</v>
      </c>
      <c r="I1157">
        <f>IFERROR(VLOOKUP(A1157,[2]Sheet1!$A:$I,5,FALSE),0)</f>
        <v>0</v>
      </c>
      <c r="J1157">
        <f>IFERROR(VLOOKUP(A1157,[2]Sheet1!$A:$I,6,FALSE),0)</f>
        <v>0</v>
      </c>
      <c r="K1157">
        <f>IFERROR(VLOOKUP(A1157,[2]Sheet1!$A:$I,7,FALSE),0)</f>
        <v>0</v>
      </c>
      <c r="L1157">
        <f>IFERROR(VLOOKUP(A1157,[2]Sheet1!$A:$I,8,FALSE),0)</f>
        <v>0</v>
      </c>
      <c r="M1157">
        <f>IFERROR(VLOOKUP(A1157,[2]Sheet1!$A:$I,9,FALSE),0)</f>
        <v>0</v>
      </c>
      <c r="N1157">
        <f>IFERROR(VLOOKUP(A1157,[3]Sheet1!$A:$G,2,FALSE),0)</f>
        <v>0</v>
      </c>
      <c r="O1157">
        <f>IFERROR(VLOOKUP(A1157,[3]Sheet1!$A:$G,3,FALSE),0)</f>
        <v>0</v>
      </c>
      <c r="P1157">
        <f>IFERROR(VLOOKUP(A1157,[3]Sheet1!$A:$G,4,FALSE),0)</f>
        <v>0</v>
      </c>
      <c r="Q1157">
        <f>IFERROR(VLOOKUP(A1157,[3]Sheet1!$A:$G,5,FALSE),0)</f>
        <v>0</v>
      </c>
      <c r="R1157">
        <f>IFERROR(VLOOKUP(A1157,[3]Sheet1!$A:$G,6,FALSE),0)</f>
        <v>0</v>
      </c>
      <c r="S1157">
        <f>IFERROR(VLOOKUP(A1157,[3]Sheet1!$A:$G,7,FALSE),0)</f>
        <v>0</v>
      </c>
      <c r="T1157" t="str">
        <f t="shared" si="103"/>
        <v>Não</v>
      </c>
      <c r="U1157" t="str">
        <f t="shared" si="104"/>
        <v>Sim</v>
      </c>
      <c r="V1157" t="str">
        <f t="shared" si="105"/>
        <v>Não</v>
      </c>
      <c r="W1157" t="str">
        <f t="shared" si="106"/>
        <v>Sim</v>
      </c>
      <c r="X1157" t="str">
        <f t="shared" si="107"/>
        <v>Não</v>
      </c>
      <c r="Y1157" t="str">
        <f t="shared" si="108"/>
        <v>Sim</v>
      </c>
    </row>
    <row r="1158" spans="1:25" x14ac:dyDescent="0.25">
      <c r="A1158" s="5">
        <v>261080</v>
      </c>
      <c r="B1158">
        <f>IFERROR(VLOOKUP(A1158,[1]Monitoramento_Base_somente_disp!$A:$J,5,FALSE),0)</f>
        <v>5782</v>
      </c>
      <c r="C1158">
        <f>IFERROR(VLOOKUP(A1158,[1]Monitoramento_Base_somente_disp!$A:$J,6,FALSE),0)</f>
        <v>12444958</v>
      </c>
      <c r="D1158">
        <f>IFERROR(VLOOKUP(A1158,[1]Monitoramento_Base_somente_disp!$A:$J,7,FALSE),0)</f>
        <v>3326</v>
      </c>
      <c r="E1158">
        <f>IFERROR(VLOOKUP(A1158,[1]Monitoramento_Base_somente_disp!$A:$J,8,FALSE),0)</f>
        <v>11601008</v>
      </c>
      <c r="F1158">
        <f>IFERROR(VLOOKUP(A1158,[1]Monitoramento_Base_somente_disp!$A:$J,9,FALSE),0)</f>
        <v>0</v>
      </c>
      <c r="G1158">
        <f>IFERROR(VLOOKUP(A1158,[1]Monitoramento_Base_somente_disp!$A:$J,10,FALSE),0)</f>
        <v>1349815</v>
      </c>
      <c r="H1158">
        <f>IFERROR(VLOOKUP(A1158,[2]Sheet1!$A:$I,4,FALSE),0)</f>
        <v>0</v>
      </c>
      <c r="I1158">
        <f>IFERROR(VLOOKUP(A1158,[2]Sheet1!$A:$I,5,FALSE),0)</f>
        <v>0</v>
      </c>
      <c r="J1158">
        <f>IFERROR(VLOOKUP(A1158,[2]Sheet1!$A:$I,6,FALSE),0)</f>
        <v>0</v>
      </c>
      <c r="K1158">
        <f>IFERROR(VLOOKUP(A1158,[2]Sheet1!$A:$I,7,FALSE),0)</f>
        <v>0</v>
      </c>
      <c r="L1158">
        <f>IFERROR(VLOOKUP(A1158,[2]Sheet1!$A:$I,8,FALSE),0)</f>
        <v>0</v>
      </c>
      <c r="M1158">
        <f>IFERROR(VLOOKUP(A1158,[2]Sheet1!$A:$I,9,FALSE),0)</f>
        <v>0</v>
      </c>
      <c r="N1158">
        <f>IFERROR(VLOOKUP(A1158,[3]Sheet1!$A:$G,2,FALSE),0)</f>
        <v>0</v>
      </c>
      <c r="O1158">
        <f>IFERROR(VLOOKUP(A1158,[3]Sheet1!$A:$G,3,FALSE),0)</f>
        <v>0</v>
      </c>
      <c r="P1158">
        <f>IFERROR(VLOOKUP(A1158,[3]Sheet1!$A:$G,4,FALSE),0)</f>
        <v>0</v>
      </c>
      <c r="Q1158">
        <f>IFERROR(VLOOKUP(A1158,[3]Sheet1!$A:$G,5,FALSE),0)</f>
        <v>0</v>
      </c>
      <c r="R1158">
        <f>IFERROR(VLOOKUP(A1158,[3]Sheet1!$A:$G,6,FALSE),0)</f>
        <v>0</v>
      </c>
      <c r="S1158">
        <f>IFERROR(VLOOKUP(A1158,[3]Sheet1!$A:$G,7,FALSE),0)</f>
        <v>0</v>
      </c>
      <c r="T1158" t="str">
        <f t="shared" ref="T1158:T1221" si="109">IF(B1158+H1158+N1158&gt;0,"Sim","Não")</f>
        <v>Sim</v>
      </c>
      <c r="U1158" t="str">
        <f t="shared" ref="U1158:U1221" si="110">IF(C1158+I1158+O1158&gt;0,"Sim","Não")</f>
        <v>Sim</v>
      </c>
      <c r="V1158" t="str">
        <f t="shared" ref="V1158:V1221" si="111">IF(D1158+J1158+P1158&gt;0,"Sim","Não")</f>
        <v>Sim</v>
      </c>
      <c r="W1158" t="str">
        <f t="shared" ref="W1158:W1221" si="112">IF(E1158+K1158+Q1158&gt;0,"Sim","Não")</f>
        <v>Sim</v>
      </c>
      <c r="X1158" t="str">
        <f t="shared" ref="X1158:X1221" si="113">IF(F1158+L1158+R1158&gt;0,"Sim","Não")</f>
        <v>Não</v>
      </c>
      <c r="Y1158" t="str">
        <f t="shared" ref="Y1158:Y1221" si="114">IF(G1158+M1158+S1158&gt;0,"Sim","Não")</f>
        <v>Sim</v>
      </c>
    </row>
    <row r="1159" spans="1:25" x14ac:dyDescent="0.25">
      <c r="A1159" s="5">
        <v>261090</v>
      </c>
      <c r="B1159">
        <f>IFERROR(VLOOKUP(A1159,[1]Monitoramento_Base_somente_disp!$A:$J,5,FALSE),0)</f>
        <v>44618</v>
      </c>
      <c r="C1159">
        <f>IFERROR(VLOOKUP(A1159,[1]Monitoramento_Base_somente_disp!$A:$J,6,FALSE),0)</f>
        <v>3349984</v>
      </c>
      <c r="D1159">
        <f>IFERROR(VLOOKUP(A1159,[1]Monitoramento_Base_somente_disp!$A:$J,7,FALSE),0)</f>
        <v>29002</v>
      </c>
      <c r="E1159">
        <f>IFERROR(VLOOKUP(A1159,[1]Monitoramento_Base_somente_disp!$A:$J,8,FALSE),0)</f>
        <v>5662962</v>
      </c>
      <c r="F1159">
        <f>IFERROR(VLOOKUP(A1159,[1]Monitoramento_Base_somente_disp!$A:$J,9,FALSE),0)</f>
        <v>2961</v>
      </c>
      <c r="G1159">
        <f>IFERROR(VLOOKUP(A1159,[1]Monitoramento_Base_somente_disp!$A:$J,10,FALSE),0)</f>
        <v>1025968</v>
      </c>
      <c r="H1159">
        <f>IFERROR(VLOOKUP(A1159,[2]Sheet1!$A:$I,4,FALSE),0)</f>
        <v>0</v>
      </c>
      <c r="I1159">
        <f>IFERROR(VLOOKUP(A1159,[2]Sheet1!$A:$I,5,FALSE),0)</f>
        <v>0</v>
      </c>
      <c r="J1159">
        <f>IFERROR(VLOOKUP(A1159,[2]Sheet1!$A:$I,6,FALSE),0)</f>
        <v>0</v>
      </c>
      <c r="K1159">
        <f>IFERROR(VLOOKUP(A1159,[2]Sheet1!$A:$I,7,FALSE),0)</f>
        <v>0</v>
      </c>
      <c r="L1159">
        <f>IFERROR(VLOOKUP(A1159,[2]Sheet1!$A:$I,8,FALSE),0)</f>
        <v>0</v>
      </c>
      <c r="M1159">
        <f>IFERROR(VLOOKUP(A1159,[2]Sheet1!$A:$I,9,FALSE),0)</f>
        <v>0</v>
      </c>
      <c r="N1159">
        <f>IFERROR(VLOOKUP(A1159,[3]Sheet1!$A:$G,2,FALSE),0)</f>
        <v>0</v>
      </c>
      <c r="O1159">
        <f>IFERROR(VLOOKUP(A1159,[3]Sheet1!$A:$G,3,FALSE),0)</f>
        <v>0</v>
      </c>
      <c r="P1159">
        <f>IFERROR(VLOOKUP(A1159,[3]Sheet1!$A:$G,4,FALSE),0)</f>
        <v>0</v>
      </c>
      <c r="Q1159">
        <f>IFERROR(VLOOKUP(A1159,[3]Sheet1!$A:$G,5,FALSE),0)</f>
        <v>0</v>
      </c>
      <c r="R1159">
        <f>IFERROR(VLOOKUP(A1159,[3]Sheet1!$A:$G,6,FALSE),0)</f>
        <v>0</v>
      </c>
      <c r="S1159">
        <f>IFERROR(VLOOKUP(A1159,[3]Sheet1!$A:$G,7,FALSE),0)</f>
        <v>0</v>
      </c>
      <c r="T1159" t="str">
        <f t="shared" si="109"/>
        <v>Sim</v>
      </c>
      <c r="U1159" t="str">
        <f t="shared" si="110"/>
        <v>Sim</v>
      </c>
      <c r="V1159" t="str">
        <f t="shared" si="111"/>
        <v>Sim</v>
      </c>
      <c r="W1159" t="str">
        <f t="shared" si="112"/>
        <v>Sim</v>
      </c>
      <c r="X1159" t="str">
        <f t="shared" si="113"/>
        <v>Sim</v>
      </c>
      <c r="Y1159" t="str">
        <f t="shared" si="114"/>
        <v>Sim</v>
      </c>
    </row>
    <row r="1160" spans="1:25" x14ac:dyDescent="0.25">
      <c r="A1160" s="5">
        <v>261100</v>
      </c>
      <c r="B1160">
        <f>IFERROR(VLOOKUP(A1160,[1]Monitoramento_Base_somente_disp!$A:$J,5,FALSE),0)</f>
        <v>179652</v>
      </c>
      <c r="C1160">
        <f>IFERROR(VLOOKUP(A1160,[1]Monitoramento_Base_somente_disp!$A:$J,6,FALSE),0)</f>
        <v>49046013</v>
      </c>
      <c r="D1160">
        <f>IFERROR(VLOOKUP(A1160,[1]Monitoramento_Base_somente_disp!$A:$J,7,FALSE),0)</f>
        <v>177388</v>
      </c>
      <c r="E1160">
        <f>IFERROR(VLOOKUP(A1160,[1]Monitoramento_Base_somente_disp!$A:$J,8,FALSE),0)</f>
        <v>52553242</v>
      </c>
      <c r="F1160">
        <f>IFERROR(VLOOKUP(A1160,[1]Monitoramento_Base_somente_disp!$A:$J,9,FALSE),0)</f>
        <v>17504</v>
      </c>
      <c r="G1160">
        <f>IFERROR(VLOOKUP(A1160,[1]Monitoramento_Base_somente_disp!$A:$J,10,FALSE),0)</f>
        <v>8312798</v>
      </c>
      <c r="H1160">
        <f>IFERROR(VLOOKUP(A1160,[2]Sheet1!$A:$I,4,FALSE),0)</f>
        <v>0</v>
      </c>
      <c r="I1160">
        <f>IFERROR(VLOOKUP(A1160,[2]Sheet1!$A:$I,5,FALSE),0)</f>
        <v>0</v>
      </c>
      <c r="J1160">
        <f>IFERROR(VLOOKUP(A1160,[2]Sheet1!$A:$I,6,FALSE),0)</f>
        <v>0</v>
      </c>
      <c r="K1160">
        <f>IFERROR(VLOOKUP(A1160,[2]Sheet1!$A:$I,7,FALSE),0)</f>
        <v>0</v>
      </c>
      <c r="L1160">
        <f>IFERROR(VLOOKUP(A1160,[2]Sheet1!$A:$I,8,FALSE),0)</f>
        <v>0</v>
      </c>
      <c r="M1160">
        <f>IFERROR(VLOOKUP(A1160,[2]Sheet1!$A:$I,9,FALSE),0)</f>
        <v>0</v>
      </c>
      <c r="N1160">
        <f>IFERROR(VLOOKUP(A1160,[3]Sheet1!$A:$G,2,FALSE),0)</f>
        <v>0</v>
      </c>
      <c r="O1160">
        <f>IFERROR(VLOOKUP(A1160,[3]Sheet1!$A:$G,3,FALSE),0)</f>
        <v>0</v>
      </c>
      <c r="P1160">
        <f>IFERROR(VLOOKUP(A1160,[3]Sheet1!$A:$G,4,FALSE),0)</f>
        <v>0</v>
      </c>
      <c r="Q1160">
        <f>IFERROR(VLOOKUP(A1160,[3]Sheet1!$A:$G,5,FALSE),0)</f>
        <v>0</v>
      </c>
      <c r="R1160">
        <f>IFERROR(VLOOKUP(A1160,[3]Sheet1!$A:$G,6,FALSE),0)</f>
        <v>0</v>
      </c>
      <c r="S1160">
        <f>IFERROR(VLOOKUP(A1160,[3]Sheet1!$A:$G,7,FALSE),0)</f>
        <v>0</v>
      </c>
      <c r="T1160" t="str">
        <f t="shared" si="109"/>
        <v>Sim</v>
      </c>
      <c r="U1160" t="str">
        <f t="shared" si="110"/>
        <v>Sim</v>
      </c>
      <c r="V1160" t="str">
        <f t="shared" si="111"/>
        <v>Sim</v>
      </c>
      <c r="W1160" t="str">
        <f t="shared" si="112"/>
        <v>Sim</v>
      </c>
      <c r="X1160" t="str">
        <f t="shared" si="113"/>
        <v>Sim</v>
      </c>
      <c r="Y1160" t="str">
        <f t="shared" si="114"/>
        <v>Sim</v>
      </c>
    </row>
    <row r="1161" spans="1:25" x14ac:dyDescent="0.25">
      <c r="A1161" s="5">
        <v>261120</v>
      </c>
      <c r="B1161">
        <f>IFERROR(VLOOKUP(A1161,[1]Monitoramento_Base_somente_disp!$A:$J,5,FALSE),0)</f>
        <v>97238</v>
      </c>
      <c r="C1161">
        <f>IFERROR(VLOOKUP(A1161,[1]Monitoramento_Base_somente_disp!$A:$J,6,FALSE),0)</f>
        <v>38947454</v>
      </c>
      <c r="D1161">
        <f>IFERROR(VLOOKUP(A1161,[1]Monitoramento_Base_somente_disp!$A:$J,7,FALSE),0)</f>
        <v>83524</v>
      </c>
      <c r="E1161">
        <f>IFERROR(VLOOKUP(A1161,[1]Monitoramento_Base_somente_disp!$A:$J,8,FALSE),0)</f>
        <v>34718662</v>
      </c>
      <c r="F1161">
        <f>IFERROR(VLOOKUP(A1161,[1]Monitoramento_Base_somente_disp!$A:$J,9,FALSE),0)</f>
        <v>2883</v>
      </c>
      <c r="G1161">
        <f>IFERROR(VLOOKUP(A1161,[1]Monitoramento_Base_somente_disp!$A:$J,10,FALSE),0)</f>
        <v>5217449</v>
      </c>
      <c r="H1161">
        <f>IFERROR(VLOOKUP(A1161,[2]Sheet1!$A:$I,4,FALSE),0)</f>
        <v>0</v>
      </c>
      <c r="I1161">
        <f>IFERROR(VLOOKUP(A1161,[2]Sheet1!$A:$I,5,FALSE),0)</f>
        <v>0</v>
      </c>
      <c r="J1161">
        <f>IFERROR(VLOOKUP(A1161,[2]Sheet1!$A:$I,6,FALSE),0)</f>
        <v>0</v>
      </c>
      <c r="K1161">
        <f>IFERROR(VLOOKUP(A1161,[2]Sheet1!$A:$I,7,FALSE),0)</f>
        <v>0</v>
      </c>
      <c r="L1161">
        <f>IFERROR(VLOOKUP(A1161,[2]Sheet1!$A:$I,8,FALSE),0)</f>
        <v>0</v>
      </c>
      <c r="M1161">
        <f>IFERROR(VLOOKUP(A1161,[2]Sheet1!$A:$I,9,FALSE),0)</f>
        <v>0</v>
      </c>
      <c r="N1161">
        <f>IFERROR(VLOOKUP(A1161,[3]Sheet1!$A:$G,2,FALSE),0)</f>
        <v>0</v>
      </c>
      <c r="O1161">
        <f>IFERROR(VLOOKUP(A1161,[3]Sheet1!$A:$G,3,FALSE),0)</f>
        <v>0</v>
      </c>
      <c r="P1161">
        <f>IFERROR(VLOOKUP(A1161,[3]Sheet1!$A:$G,4,FALSE),0)</f>
        <v>0</v>
      </c>
      <c r="Q1161">
        <f>IFERROR(VLOOKUP(A1161,[3]Sheet1!$A:$G,5,FALSE),0)</f>
        <v>0</v>
      </c>
      <c r="R1161">
        <f>IFERROR(VLOOKUP(A1161,[3]Sheet1!$A:$G,6,FALSE),0)</f>
        <v>0</v>
      </c>
      <c r="S1161">
        <f>IFERROR(VLOOKUP(A1161,[3]Sheet1!$A:$G,7,FALSE),0)</f>
        <v>0</v>
      </c>
      <c r="T1161" t="str">
        <f t="shared" si="109"/>
        <v>Sim</v>
      </c>
      <c r="U1161" t="str">
        <f t="shared" si="110"/>
        <v>Sim</v>
      </c>
      <c r="V1161" t="str">
        <f t="shared" si="111"/>
        <v>Sim</v>
      </c>
      <c r="W1161" t="str">
        <f t="shared" si="112"/>
        <v>Sim</v>
      </c>
      <c r="X1161" t="str">
        <f t="shared" si="113"/>
        <v>Sim</v>
      </c>
      <c r="Y1161" t="str">
        <f t="shared" si="114"/>
        <v>Sim</v>
      </c>
    </row>
    <row r="1162" spans="1:25" x14ac:dyDescent="0.25">
      <c r="A1162" s="5">
        <v>261150</v>
      </c>
      <c r="B1162">
        <f>IFERROR(VLOOKUP(A1162,[1]Monitoramento_Base_somente_disp!$A:$J,5,FALSE),0)</f>
        <v>67979</v>
      </c>
      <c r="C1162">
        <f>IFERROR(VLOOKUP(A1162,[1]Monitoramento_Base_somente_disp!$A:$J,6,FALSE),0)</f>
        <v>10412240</v>
      </c>
      <c r="D1162">
        <f>IFERROR(VLOOKUP(A1162,[1]Monitoramento_Base_somente_disp!$A:$J,7,FALSE),0)</f>
        <v>45238</v>
      </c>
      <c r="E1162">
        <f>IFERROR(VLOOKUP(A1162,[1]Monitoramento_Base_somente_disp!$A:$J,8,FALSE),0)</f>
        <v>9929904</v>
      </c>
      <c r="F1162">
        <f>IFERROR(VLOOKUP(A1162,[1]Monitoramento_Base_somente_disp!$A:$J,9,FALSE),0)</f>
        <v>2339</v>
      </c>
      <c r="G1162">
        <f>IFERROR(VLOOKUP(A1162,[1]Monitoramento_Base_somente_disp!$A:$J,10,FALSE),0)</f>
        <v>1491481</v>
      </c>
      <c r="H1162">
        <f>IFERROR(VLOOKUP(A1162,[2]Sheet1!$A:$I,4,FALSE),0)</f>
        <v>0</v>
      </c>
      <c r="I1162">
        <f>IFERROR(VLOOKUP(A1162,[2]Sheet1!$A:$I,5,FALSE),0)</f>
        <v>0</v>
      </c>
      <c r="J1162">
        <f>IFERROR(VLOOKUP(A1162,[2]Sheet1!$A:$I,6,FALSE),0)</f>
        <v>0</v>
      </c>
      <c r="K1162">
        <f>IFERROR(VLOOKUP(A1162,[2]Sheet1!$A:$I,7,FALSE),0)</f>
        <v>0</v>
      </c>
      <c r="L1162">
        <f>IFERROR(VLOOKUP(A1162,[2]Sheet1!$A:$I,8,FALSE),0)</f>
        <v>0</v>
      </c>
      <c r="M1162">
        <f>IFERROR(VLOOKUP(A1162,[2]Sheet1!$A:$I,9,FALSE),0)</f>
        <v>0</v>
      </c>
      <c r="N1162">
        <f>IFERROR(VLOOKUP(A1162,[3]Sheet1!$A:$G,2,FALSE),0)</f>
        <v>0</v>
      </c>
      <c r="O1162">
        <f>IFERROR(VLOOKUP(A1162,[3]Sheet1!$A:$G,3,FALSE),0)</f>
        <v>0</v>
      </c>
      <c r="P1162">
        <f>IFERROR(VLOOKUP(A1162,[3]Sheet1!$A:$G,4,FALSE),0)</f>
        <v>0</v>
      </c>
      <c r="Q1162">
        <f>IFERROR(VLOOKUP(A1162,[3]Sheet1!$A:$G,5,FALSE),0)</f>
        <v>0</v>
      </c>
      <c r="R1162">
        <f>IFERROR(VLOOKUP(A1162,[3]Sheet1!$A:$G,6,FALSE),0)</f>
        <v>0</v>
      </c>
      <c r="S1162">
        <f>IFERROR(VLOOKUP(A1162,[3]Sheet1!$A:$G,7,FALSE),0)</f>
        <v>0</v>
      </c>
      <c r="T1162" t="str">
        <f t="shared" si="109"/>
        <v>Sim</v>
      </c>
      <c r="U1162" t="str">
        <f t="shared" si="110"/>
        <v>Sim</v>
      </c>
      <c r="V1162" t="str">
        <f t="shared" si="111"/>
        <v>Sim</v>
      </c>
      <c r="W1162" t="str">
        <f t="shared" si="112"/>
        <v>Sim</v>
      </c>
      <c r="X1162" t="str">
        <f t="shared" si="113"/>
        <v>Sim</v>
      </c>
      <c r="Y1162" t="str">
        <f t="shared" si="114"/>
        <v>Sim</v>
      </c>
    </row>
    <row r="1163" spans="1:25" x14ac:dyDescent="0.25">
      <c r="A1163" s="5">
        <v>261153</v>
      </c>
      <c r="B1163">
        <f>IFERROR(VLOOKUP(A1163,[1]Monitoramento_Base_somente_disp!$A:$J,5,FALSE),0)</f>
        <v>145395</v>
      </c>
      <c r="C1163">
        <f>IFERROR(VLOOKUP(A1163,[1]Monitoramento_Base_somente_disp!$A:$J,6,FALSE),0)</f>
        <v>39753540</v>
      </c>
      <c r="D1163">
        <f>IFERROR(VLOOKUP(A1163,[1]Monitoramento_Base_somente_disp!$A:$J,7,FALSE),0)</f>
        <v>98161</v>
      </c>
      <c r="E1163">
        <f>IFERROR(VLOOKUP(A1163,[1]Monitoramento_Base_somente_disp!$A:$J,8,FALSE),0)</f>
        <v>45568392</v>
      </c>
      <c r="F1163">
        <f>IFERROR(VLOOKUP(A1163,[1]Monitoramento_Base_somente_disp!$A:$J,9,FALSE),0)</f>
        <v>10619</v>
      </c>
      <c r="G1163">
        <f>IFERROR(VLOOKUP(A1163,[1]Monitoramento_Base_somente_disp!$A:$J,10,FALSE),0)</f>
        <v>7808738</v>
      </c>
      <c r="H1163">
        <f>IFERROR(VLOOKUP(A1163,[2]Sheet1!$A:$I,4,FALSE),0)</f>
        <v>0</v>
      </c>
      <c r="I1163">
        <f>IFERROR(VLOOKUP(A1163,[2]Sheet1!$A:$I,5,FALSE),0)</f>
        <v>0</v>
      </c>
      <c r="J1163">
        <f>IFERROR(VLOOKUP(A1163,[2]Sheet1!$A:$I,6,FALSE),0)</f>
        <v>0</v>
      </c>
      <c r="K1163">
        <f>IFERROR(VLOOKUP(A1163,[2]Sheet1!$A:$I,7,FALSE),0)</f>
        <v>0</v>
      </c>
      <c r="L1163">
        <f>IFERROR(VLOOKUP(A1163,[2]Sheet1!$A:$I,8,FALSE),0)</f>
        <v>0</v>
      </c>
      <c r="M1163">
        <f>IFERROR(VLOOKUP(A1163,[2]Sheet1!$A:$I,9,FALSE),0)</f>
        <v>0</v>
      </c>
      <c r="N1163">
        <f>IFERROR(VLOOKUP(A1163,[3]Sheet1!$A:$G,2,FALSE),0)</f>
        <v>0</v>
      </c>
      <c r="O1163">
        <f>IFERROR(VLOOKUP(A1163,[3]Sheet1!$A:$G,3,FALSE),0)</f>
        <v>0</v>
      </c>
      <c r="P1163">
        <f>IFERROR(VLOOKUP(A1163,[3]Sheet1!$A:$G,4,FALSE),0)</f>
        <v>0</v>
      </c>
      <c r="Q1163">
        <f>IFERROR(VLOOKUP(A1163,[3]Sheet1!$A:$G,5,FALSE),0)</f>
        <v>0</v>
      </c>
      <c r="R1163">
        <f>IFERROR(VLOOKUP(A1163,[3]Sheet1!$A:$G,6,FALSE),0)</f>
        <v>0</v>
      </c>
      <c r="S1163">
        <f>IFERROR(VLOOKUP(A1163,[3]Sheet1!$A:$G,7,FALSE),0)</f>
        <v>0</v>
      </c>
      <c r="T1163" t="str">
        <f t="shared" si="109"/>
        <v>Sim</v>
      </c>
      <c r="U1163" t="str">
        <f t="shared" si="110"/>
        <v>Sim</v>
      </c>
      <c r="V1163" t="str">
        <f t="shared" si="111"/>
        <v>Sim</v>
      </c>
      <c r="W1163" t="str">
        <f t="shared" si="112"/>
        <v>Sim</v>
      </c>
      <c r="X1163" t="str">
        <f t="shared" si="113"/>
        <v>Sim</v>
      </c>
      <c r="Y1163" t="str">
        <f t="shared" si="114"/>
        <v>Sim</v>
      </c>
    </row>
    <row r="1164" spans="1:25" x14ac:dyDescent="0.25">
      <c r="A1164" s="5">
        <v>261170</v>
      </c>
      <c r="B1164">
        <f>IFERROR(VLOOKUP(A1164,[1]Monitoramento_Base_somente_disp!$A:$J,5,FALSE),0)</f>
        <v>678</v>
      </c>
      <c r="C1164">
        <f>IFERROR(VLOOKUP(A1164,[1]Monitoramento_Base_somente_disp!$A:$J,6,FALSE),0)</f>
        <v>377506</v>
      </c>
      <c r="D1164">
        <f>IFERROR(VLOOKUP(A1164,[1]Monitoramento_Base_somente_disp!$A:$J,7,FALSE),0)</f>
        <v>663</v>
      </c>
      <c r="E1164">
        <f>IFERROR(VLOOKUP(A1164,[1]Monitoramento_Base_somente_disp!$A:$J,8,FALSE),0)</f>
        <v>389888</v>
      </c>
      <c r="F1164">
        <f>IFERROR(VLOOKUP(A1164,[1]Monitoramento_Base_somente_disp!$A:$J,9,FALSE),0)</f>
        <v>0</v>
      </c>
      <c r="G1164">
        <f>IFERROR(VLOOKUP(A1164,[1]Monitoramento_Base_somente_disp!$A:$J,10,FALSE),0)</f>
        <v>62470</v>
      </c>
      <c r="H1164">
        <f>IFERROR(VLOOKUP(A1164,[2]Sheet1!$A:$I,4,FALSE),0)</f>
        <v>0</v>
      </c>
      <c r="I1164">
        <f>IFERROR(VLOOKUP(A1164,[2]Sheet1!$A:$I,5,FALSE),0)</f>
        <v>0</v>
      </c>
      <c r="J1164">
        <f>IFERROR(VLOOKUP(A1164,[2]Sheet1!$A:$I,6,FALSE),0)</f>
        <v>0</v>
      </c>
      <c r="K1164">
        <f>IFERROR(VLOOKUP(A1164,[2]Sheet1!$A:$I,7,FALSE),0)</f>
        <v>0</v>
      </c>
      <c r="L1164">
        <f>IFERROR(VLOOKUP(A1164,[2]Sheet1!$A:$I,8,FALSE),0)</f>
        <v>0</v>
      </c>
      <c r="M1164">
        <f>IFERROR(VLOOKUP(A1164,[2]Sheet1!$A:$I,9,FALSE),0)</f>
        <v>0</v>
      </c>
      <c r="N1164">
        <f>IFERROR(VLOOKUP(A1164,[3]Sheet1!$A:$G,2,FALSE),0)</f>
        <v>0</v>
      </c>
      <c r="O1164">
        <f>IFERROR(VLOOKUP(A1164,[3]Sheet1!$A:$G,3,FALSE),0)</f>
        <v>0</v>
      </c>
      <c r="P1164">
        <f>IFERROR(VLOOKUP(A1164,[3]Sheet1!$A:$G,4,FALSE),0)</f>
        <v>0</v>
      </c>
      <c r="Q1164">
        <f>IFERROR(VLOOKUP(A1164,[3]Sheet1!$A:$G,5,FALSE),0)</f>
        <v>0</v>
      </c>
      <c r="R1164">
        <f>IFERROR(VLOOKUP(A1164,[3]Sheet1!$A:$G,6,FALSE),0)</f>
        <v>0</v>
      </c>
      <c r="S1164">
        <f>IFERROR(VLOOKUP(A1164,[3]Sheet1!$A:$G,7,FALSE),0)</f>
        <v>0</v>
      </c>
      <c r="T1164" t="str">
        <f t="shared" si="109"/>
        <v>Sim</v>
      </c>
      <c r="U1164" t="str">
        <f t="shared" si="110"/>
        <v>Sim</v>
      </c>
      <c r="V1164" t="str">
        <f t="shared" si="111"/>
        <v>Sim</v>
      </c>
      <c r="W1164" t="str">
        <f t="shared" si="112"/>
        <v>Sim</v>
      </c>
      <c r="X1164" t="str">
        <f t="shared" si="113"/>
        <v>Não</v>
      </c>
      <c r="Y1164" t="str">
        <f t="shared" si="114"/>
        <v>Sim</v>
      </c>
    </row>
    <row r="1165" spans="1:25" x14ac:dyDescent="0.25">
      <c r="A1165" s="5">
        <v>261200</v>
      </c>
      <c r="B1165">
        <f>IFERROR(VLOOKUP(A1165,[1]Monitoramento_Base_somente_disp!$A:$J,5,FALSE),0)</f>
        <v>1744</v>
      </c>
      <c r="C1165">
        <f>IFERROR(VLOOKUP(A1165,[1]Monitoramento_Base_somente_disp!$A:$J,6,FALSE),0)</f>
        <v>29440131</v>
      </c>
      <c r="D1165">
        <f>IFERROR(VLOOKUP(A1165,[1]Monitoramento_Base_somente_disp!$A:$J,7,FALSE),0)</f>
        <v>1809</v>
      </c>
      <c r="E1165">
        <f>IFERROR(VLOOKUP(A1165,[1]Monitoramento_Base_somente_disp!$A:$J,8,FALSE),0)</f>
        <v>30458794</v>
      </c>
      <c r="F1165">
        <f>IFERROR(VLOOKUP(A1165,[1]Monitoramento_Base_somente_disp!$A:$J,9,FALSE),0)</f>
        <v>0</v>
      </c>
      <c r="G1165">
        <f>IFERROR(VLOOKUP(A1165,[1]Monitoramento_Base_somente_disp!$A:$J,10,FALSE),0)</f>
        <v>4909850</v>
      </c>
      <c r="H1165">
        <f>IFERROR(VLOOKUP(A1165,[2]Sheet1!$A:$I,4,FALSE),0)</f>
        <v>0</v>
      </c>
      <c r="I1165">
        <f>IFERROR(VLOOKUP(A1165,[2]Sheet1!$A:$I,5,FALSE),0)</f>
        <v>0</v>
      </c>
      <c r="J1165">
        <f>IFERROR(VLOOKUP(A1165,[2]Sheet1!$A:$I,6,FALSE),0)</f>
        <v>0</v>
      </c>
      <c r="K1165">
        <f>IFERROR(VLOOKUP(A1165,[2]Sheet1!$A:$I,7,FALSE),0)</f>
        <v>0</v>
      </c>
      <c r="L1165">
        <f>IFERROR(VLOOKUP(A1165,[2]Sheet1!$A:$I,8,FALSE),0)</f>
        <v>0</v>
      </c>
      <c r="M1165">
        <f>IFERROR(VLOOKUP(A1165,[2]Sheet1!$A:$I,9,FALSE),0)</f>
        <v>0</v>
      </c>
      <c r="N1165">
        <f>IFERROR(VLOOKUP(A1165,[3]Sheet1!$A:$G,2,FALSE),0)</f>
        <v>0</v>
      </c>
      <c r="O1165">
        <f>IFERROR(VLOOKUP(A1165,[3]Sheet1!$A:$G,3,FALSE),0)</f>
        <v>0</v>
      </c>
      <c r="P1165">
        <f>IFERROR(VLOOKUP(A1165,[3]Sheet1!$A:$G,4,FALSE),0)</f>
        <v>0</v>
      </c>
      <c r="Q1165">
        <f>IFERROR(VLOOKUP(A1165,[3]Sheet1!$A:$G,5,FALSE),0)</f>
        <v>0</v>
      </c>
      <c r="R1165">
        <f>IFERROR(VLOOKUP(A1165,[3]Sheet1!$A:$G,6,FALSE),0)</f>
        <v>0</v>
      </c>
      <c r="S1165">
        <f>IFERROR(VLOOKUP(A1165,[3]Sheet1!$A:$G,7,FALSE),0)</f>
        <v>0</v>
      </c>
      <c r="T1165" t="str">
        <f t="shared" si="109"/>
        <v>Sim</v>
      </c>
      <c r="U1165" t="str">
        <f t="shared" si="110"/>
        <v>Sim</v>
      </c>
      <c r="V1165" t="str">
        <f t="shared" si="111"/>
        <v>Sim</v>
      </c>
      <c r="W1165" t="str">
        <f t="shared" si="112"/>
        <v>Sim</v>
      </c>
      <c r="X1165" t="str">
        <f t="shared" si="113"/>
        <v>Não</v>
      </c>
      <c r="Y1165" t="str">
        <f t="shared" si="114"/>
        <v>Sim</v>
      </c>
    </row>
    <row r="1166" spans="1:25" x14ac:dyDescent="0.25">
      <c r="A1166" s="5">
        <v>261210</v>
      </c>
      <c r="B1166">
        <f>IFERROR(VLOOKUP(A1166,[1]Monitoramento_Base_somente_disp!$A:$J,5,FALSE),0)</f>
        <v>19504</v>
      </c>
      <c r="C1166">
        <f>IFERROR(VLOOKUP(A1166,[1]Monitoramento_Base_somente_disp!$A:$J,6,FALSE),0)</f>
        <v>47074719</v>
      </c>
      <c r="D1166">
        <f>IFERROR(VLOOKUP(A1166,[1]Monitoramento_Base_somente_disp!$A:$J,7,FALSE),0)</f>
        <v>6031</v>
      </c>
      <c r="E1166">
        <f>IFERROR(VLOOKUP(A1166,[1]Monitoramento_Base_somente_disp!$A:$J,8,FALSE),0)</f>
        <v>56285089</v>
      </c>
      <c r="F1166">
        <f>IFERROR(VLOOKUP(A1166,[1]Monitoramento_Base_somente_disp!$A:$J,9,FALSE),0)</f>
        <v>0</v>
      </c>
      <c r="G1166">
        <f>IFERROR(VLOOKUP(A1166,[1]Monitoramento_Base_somente_disp!$A:$J,10,FALSE),0)</f>
        <v>9098120</v>
      </c>
      <c r="H1166">
        <f>IFERROR(VLOOKUP(A1166,[2]Sheet1!$A:$I,4,FALSE),0)</f>
        <v>0</v>
      </c>
      <c r="I1166">
        <f>IFERROR(VLOOKUP(A1166,[2]Sheet1!$A:$I,5,FALSE),0)</f>
        <v>0</v>
      </c>
      <c r="J1166">
        <f>IFERROR(VLOOKUP(A1166,[2]Sheet1!$A:$I,6,FALSE),0)</f>
        <v>0</v>
      </c>
      <c r="K1166">
        <f>IFERROR(VLOOKUP(A1166,[2]Sheet1!$A:$I,7,FALSE),0)</f>
        <v>0</v>
      </c>
      <c r="L1166">
        <f>IFERROR(VLOOKUP(A1166,[2]Sheet1!$A:$I,8,FALSE),0)</f>
        <v>0</v>
      </c>
      <c r="M1166">
        <f>IFERROR(VLOOKUP(A1166,[2]Sheet1!$A:$I,9,FALSE),0)</f>
        <v>0</v>
      </c>
      <c r="N1166">
        <f>IFERROR(VLOOKUP(A1166,[3]Sheet1!$A:$G,2,FALSE),0)</f>
        <v>0</v>
      </c>
      <c r="O1166">
        <f>IFERROR(VLOOKUP(A1166,[3]Sheet1!$A:$G,3,FALSE),0)</f>
        <v>0</v>
      </c>
      <c r="P1166">
        <f>IFERROR(VLOOKUP(A1166,[3]Sheet1!$A:$G,4,FALSE),0)</f>
        <v>0</v>
      </c>
      <c r="Q1166">
        <f>IFERROR(VLOOKUP(A1166,[3]Sheet1!$A:$G,5,FALSE),0)</f>
        <v>0</v>
      </c>
      <c r="R1166">
        <f>IFERROR(VLOOKUP(A1166,[3]Sheet1!$A:$G,6,FALSE),0)</f>
        <v>0</v>
      </c>
      <c r="S1166">
        <f>IFERROR(VLOOKUP(A1166,[3]Sheet1!$A:$G,7,FALSE),0)</f>
        <v>0</v>
      </c>
      <c r="T1166" t="str">
        <f t="shared" si="109"/>
        <v>Sim</v>
      </c>
      <c r="U1166" t="str">
        <f t="shared" si="110"/>
        <v>Sim</v>
      </c>
      <c r="V1166" t="str">
        <f t="shared" si="111"/>
        <v>Sim</v>
      </c>
      <c r="W1166" t="str">
        <f t="shared" si="112"/>
        <v>Sim</v>
      </c>
      <c r="X1166" t="str">
        <f t="shared" si="113"/>
        <v>Não</v>
      </c>
      <c r="Y1166" t="str">
        <f t="shared" si="114"/>
        <v>Sim</v>
      </c>
    </row>
    <row r="1167" spans="1:25" x14ac:dyDescent="0.25">
      <c r="A1167" s="5">
        <v>261230</v>
      </c>
      <c r="B1167">
        <f>IFERROR(VLOOKUP(A1167,[1]Monitoramento_Base_somente_disp!$A:$J,5,FALSE),0)</f>
        <v>35516</v>
      </c>
      <c r="C1167">
        <f>IFERROR(VLOOKUP(A1167,[1]Monitoramento_Base_somente_disp!$A:$J,6,FALSE),0)</f>
        <v>81338983</v>
      </c>
      <c r="D1167">
        <f>IFERROR(VLOOKUP(A1167,[1]Monitoramento_Base_somente_disp!$A:$J,7,FALSE),0)</f>
        <v>29567</v>
      </c>
      <c r="E1167">
        <f>IFERROR(VLOOKUP(A1167,[1]Monitoramento_Base_somente_disp!$A:$J,8,FALSE),0)</f>
        <v>100408972</v>
      </c>
      <c r="F1167">
        <f>IFERROR(VLOOKUP(A1167,[1]Monitoramento_Base_somente_disp!$A:$J,9,FALSE),0)</f>
        <v>4044</v>
      </c>
      <c r="G1167">
        <f>IFERROR(VLOOKUP(A1167,[1]Monitoramento_Base_somente_disp!$A:$J,10,FALSE),0)</f>
        <v>17276326</v>
      </c>
      <c r="H1167">
        <f>IFERROR(VLOOKUP(A1167,[2]Sheet1!$A:$I,4,FALSE),0)</f>
        <v>0</v>
      </c>
      <c r="I1167">
        <f>IFERROR(VLOOKUP(A1167,[2]Sheet1!$A:$I,5,FALSE),0)</f>
        <v>0</v>
      </c>
      <c r="J1167">
        <f>IFERROR(VLOOKUP(A1167,[2]Sheet1!$A:$I,6,FALSE),0)</f>
        <v>0</v>
      </c>
      <c r="K1167">
        <f>IFERROR(VLOOKUP(A1167,[2]Sheet1!$A:$I,7,FALSE),0)</f>
        <v>0</v>
      </c>
      <c r="L1167">
        <f>IFERROR(VLOOKUP(A1167,[2]Sheet1!$A:$I,8,FALSE),0)</f>
        <v>0</v>
      </c>
      <c r="M1167">
        <f>IFERROR(VLOOKUP(A1167,[2]Sheet1!$A:$I,9,FALSE),0)</f>
        <v>0</v>
      </c>
      <c r="N1167">
        <f>IFERROR(VLOOKUP(A1167,[3]Sheet1!$A:$G,2,FALSE),0)</f>
        <v>0</v>
      </c>
      <c r="O1167">
        <f>IFERROR(VLOOKUP(A1167,[3]Sheet1!$A:$G,3,FALSE),0)</f>
        <v>0</v>
      </c>
      <c r="P1167">
        <f>IFERROR(VLOOKUP(A1167,[3]Sheet1!$A:$G,4,FALSE),0)</f>
        <v>0</v>
      </c>
      <c r="Q1167">
        <f>IFERROR(VLOOKUP(A1167,[3]Sheet1!$A:$G,5,FALSE),0)</f>
        <v>0</v>
      </c>
      <c r="R1167">
        <f>IFERROR(VLOOKUP(A1167,[3]Sheet1!$A:$G,6,FALSE),0)</f>
        <v>0</v>
      </c>
      <c r="S1167">
        <f>IFERROR(VLOOKUP(A1167,[3]Sheet1!$A:$G,7,FALSE),0)</f>
        <v>0</v>
      </c>
      <c r="T1167" t="str">
        <f t="shared" si="109"/>
        <v>Sim</v>
      </c>
      <c r="U1167" t="str">
        <f t="shared" si="110"/>
        <v>Sim</v>
      </c>
      <c r="V1167" t="str">
        <f t="shared" si="111"/>
        <v>Sim</v>
      </c>
      <c r="W1167" t="str">
        <f t="shared" si="112"/>
        <v>Sim</v>
      </c>
      <c r="X1167" t="str">
        <f t="shared" si="113"/>
        <v>Sim</v>
      </c>
      <c r="Y1167" t="str">
        <f t="shared" si="114"/>
        <v>Sim</v>
      </c>
    </row>
    <row r="1168" spans="1:25" x14ac:dyDescent="0.25">
      <c r="A1168" s="5">
        <v>261245</v>
      </c>
      <c r="B1168">
        <f>IFERROR(VLOOKUP(A1168,[1]Monitoramento_Base_somente_disp!$A:$J,5,FALSE),0)</f>
        <v>44958</v>
      </c>
      <c r="C1168">
        <f>IFERROR(VLOOKUP(A1168,[1]Monitoramento_Base_somente_disp!$A:$J,6,FALSE),0)</f>
        <v>16283139</v>
      </c>
      <c r="D1168">
        <f>IFERROR(VLOOKUP(A1168,[1]Monitoramento_Base_somente_disp!$A:$J,7,FALSE),0)</f>
        <v>38294</v>
      </c>
      <c r="E1168">
        <f>IFERROR(VLOOKUP(A1168,[1]Monitoramento_Base_somente_disp!$A:$J,8,FALSE),0)</f>
        <v>18955893</v>
      </c>
      <c r="F1168">
        <f>IFERROR(VLOOKUP(A1168,[1]Monitoramento_Base_somente_disp!$A:$J,9,FALSE),0)</f>
        <v>0</v>
      </c>
      <c r="G1168">
        <f>IFERROR(VLOOKUP(A1168,[1]Monitoramento_Base_somente_disp!$A:$J,10,FALSE),0)</f>
        <v>3079375</v>
      </c>
      <c r="H1168">
        <f>IFERROR(VLOOKUP(A1168,[2]Sheet1!$A:$I,4,FALSE),0)</f>
        <v>0</v>
      </c>
      <c r="I1168">
        <f>IFERROR(VLOOKUP(A1168,[2]Sheet1!$A:$I,5,FALSE),0)</f>
        <v>0</v>
      </c>
      <c r="J1168">
        <f>IFERROR(VLOOKUP(A1168,[2]Sheet1!$A:$I,6,FALSE),0)</f>
        <v>0</v>
      </c>
      <c r="K1168">
        <f>IFERROR(VLOOKUP(A1168,[2]Sheet1!$A:$I,7,FALSE),0)</f>
        <v>0</v>
      </c>
      <c r="L1168">
        <f>IFERROR(VLOOKUP(A1168,[2]Sheet1!$A:$I,8,FALSE),0)</f>
        <v>0</v>
      </c>
      <c r="M1168">
        <f>IFERROR(VLOOKUP(A1168,[2]Sheet1!$A:$I,9,FALSE),0)</f>
        <v>0</v>
      </c>
      <c r="N1168">
        <f>IFERROR(VLOOKUP(A1168,[3]Sheet1!$A:$G,2,FALSE),0)</f>
        <v>0</v>
      </c>
      <c r="O1168">
        <f>IFERROR(VLOOKUP(A1168,[3]Sheet1!$A:$G,3,FALSE),0)</f>
        <v>0</v>
      </c>
      <c r="P1168">
        <f>IFERROR(VLOOKUP(A1168,[3]Sheet1!$A:$G,4,FALSE),0)</f>
        <v>0</v>
      </c>
      <c r="Q1168">
        <f>IFERROR(VLOOKUP(A1168,[3]Sheet1!$A:$G,5,FALSE),0)</f>
        <v>0</v>
      </c>
      <c r="R1168">
        <f>IFERROR(VLOOKUP(A1168,[3]Sheet1!$A:$G,6,FALSE),0)</f>
        <v>0</v>
      </c>
      <c r="S1168">
        <f>IFERROR(VLOOKUP(A1168,[3]Sheet1!$A:$G,7,FALSE),0)</f>
        <v>0</v>
      </c>
      <c r="T1168" t="str">
        <f t="shared" si="109"/>
        <v>Sim</v>
      </c>
      <c r="U1168" t="str">
        <f t="shared" si="110"/>
        <v>Sim</v>
      </c>
      <c r="V1168" t="str">
        <f t="shared" si="111"/>
        <v>Sim</v>
      </c>
      <c r="W1168" t="str">
        <f t="shared" si="112"/>
        <v>Sim</v>
      </c>
      <c r="X1168" t="str">
        <f t="shared" si="113"/>
        <v>Não</v>
      </c>
      <c r="Y1168" t="str">
        <f t="shared" si="114"/>
        <v>Sim</v>
      </c>
    </row>
    <row r="1169" spans="1:25" x14ac:dyDescent="0.25">
      <c r="A1169" s="5">
        <v>261247</v>
      </c>
      <c r="B1169">
        <f>IFERROR(VLOOKUP(A1169,[1]Monitoramento_Base_somente_disp!$A:$J,5,FALSE),0)</f>
        <v>5770</v>
      </c>
      <c r="C1169">
        <f>IFERROR(VLOOKUP(A1169,[1]Monitoramento_Base_somente_disp!$A:$J,6,FALSE),0)</f>
        <v>23074411</v>
      </c>
      <c r="D1169">
        <f>IFERROR(VLOOKUP(A1169,[1]Monitoramento_Base_somente_disp!$A:$J,7,FALSE),0)</f>
        <v>6423</v>
      </c>
      <c r="E1169">
        <f>IFERROR(VLOOKUP(A1169,[1]Monitoramento_Base_somente_disp!$A:$J,8,FALSE),0)</f>
        <v>23761690</v>
      </c>
      <c r="F1169">
        <f>IFERROR(VLOOKUP(A1169,[1]Monitoramento_Base_somente_disp!$A:$J,9,FALSE),0)</f>
        <v>0</v>
      </c>
      <c r="G1169">
        <f>IFERROR(VLOOKUP(A1169,[1]Monitoramento_Base_somente_disp!$A:$J,10,FALSE),0)</f>
        <v>3841560</v>
      </c>
      <c r="H1169">
        <f>IFERROR(VLOOKUP(A1169,[2]Sheet1!$A:$I,4,FALSE),0)</f>
        <v>0</v>
      </c>
      <c r="I1169">
        <f>IFERROR(VLOOKUP(A1169,[2]Sheet1!$A:$I,5,FALSE),0)</f>
        <v>0</v>
      </c>
      <c r="J1169">
        <f>IFERROR(VLOOKUP(A1169,[2]Sheet1!$A:$I,6,FALSE),0)</f>
        <v>0</v>
      </c>
      <c r="K1169">
        <f>IFERROR(VLOOKUP(A1169,[2]Sheet1!$A:$I,7,FALSE),0)</f>
        <v>0</v>
      </c>
      <c r="L1169">
        <f>IFERROR(VLOOKUP(A1169,[2]Sheet1!$A:$I,8,FALSE),0)</f>
        <v>0</v>
      </c>
      <c r="M1169">
        <f>IFERROR(VLOOKUP(A1169,[2]Sheet1!$A:$I,9,FALSE),0)</f>
        <v>0</v>
      </c>
      <c r="N1169">
        <f>IFERROR(VLOOKUP(A1169,[3]Sheet1!$A:$G,2,FALSE),0)</f>
        <v>0</v>
      </c>
      <c r="O1169">
        <f>IFERROR(VLOOKUP(A1169,[3]Sheet1!$A:$G,3,FALSE),0)</f>
        <v>0</v>
      </c>
      <c r="P1169">
        <f>IFERROR(VLOOKUP(A1169,[3]Sheet1!$A:$G,4,FALSE),0)</f>
        <v>0</v>
      </c>
      <c r="Q1169">
        <f>IFERROR(VLOOKUP(A1169,[3]Sheet1!$A:$G,5,FALSE),0)</f>
        <v>0</v>
      </c>
      <c r="R1169">
        <f>IFERROR(VLOOKUP(A1169,[3]Sheet1!$A:$G,6,FALSE),0)</f>
        <v>0</v>
      </c>
      <c r="S1169">
        <f>IFERROR(VLOOKUP(A1169,[3]Sheet1!$A:$G,7,FALSE),0)</f>
        <v>0</v>
      </c>
      <c r="T1169" t="str">
        <f t="shared" si="109"/>
        <v>Sim</v>
      </c>
      <c r="U1169" t="str">
        <f t="shared" si="110"/>
        <v>Sim</v>
      </c>
      <c r="V1169" t="str">
        <f t="shared" si="111"/>
        <v>Sim</v>
      </c>
      <c r="W1169" t="str">
        <f t="shared" si="112"/>
        <v>Sim</v>
      </c>
      <c r="X1169" t="str">
        <f t="shared" si="113"/>
        <v>Não</v>
      </c>
      <c r="Y1169" t="str">
        <f t="shared" si="114"/>
        <v>Sim</v>
      </c>
    </row>
    <row r="1170" spans="1:25" x14ac:dyDescent="0.25">
      <c r="A1170" s="5">
        <v>261250</v>
      </c>
      <c r="B1170">
        <f>IFERROR(VLOOKUP(A1170,[1]Monitoramento_Base_somente_disp!$A:$J,5,FALSE),0)</f>
        <v>1678</v>
      </c>
      <c r="C1170">
        <f>IFERROR(VLOOKUP(A1170,[1]Monitoramento_Base_somente_disp!$A:$J,6,FALSE),0)</f>
        <v>6971541</v>
      </c>
      <c r="D1170">
        <f>IFERROR(VLOOKUP(A1170,[1]Monitoramento_Base_somente_disp!$A:$J,7,FALSE),0)</f>
        <v>1105</v>
      </c>
      <c r="E1170">
        <f>IFERROR(VLOOKUP(A1170,[1]Monitoramento_Base_somente_disp!$A:$J,8,FALSE),0)</f>
        <v>7438527</v>
      </c>
      <c r="F1170">
        <f>IFERROR(VLOOKUP(A1170,[1]Monitoramento_Base_somente_disp!$A:$J,9,FALSE),0)</f>
        <v>0</v>
      </c>
      <c r="G1170">
        <f>IFERROR(VLOOKUP(A1170,[1]Monitoramento_Base_somente_disp!$A:$J,10,FALSE),0)</f>
        <v>1212150</v>
      </c>
      <c r="H1170">
        <f>IFERROR(VLOOKUP(A1170,[2]Sheet1!$A:$I,4,FALSE),0)</f>
        <v>0</v>
      </c>
      <c r="I1170">
        <f>IFERROR(VLOOKUP(A1170,[2]Sheet1!$A:$I,5,FALSE),0)</f>
        <v>0</v>
      </c>
      <c r="J1170">
        <f>IFERROR(VLOOKUP(A1170,[2]Sheet1!$A:$I,6,FALSE),0)</f>
        <v>0</v>
      </c>
      <c r="K1170">
        <f>IFERROR(VLOOKUP(A1170,[2]Sheet1!$A:$I,7,FALSE),0)</f>
        <v>0</v>
      </c>
      <c r="L1170">
        <f>IFERROR(VLOOKUP(A1170,[2]Sheet1!$A:$I,8,FALSE),0)</f>
        <v>0</v>
      </c>
      <c r="M1170">
        <f>IFERROR(VLOOKUP(A1170,[2]Sheet1!$A:$I,9,FALSE),0)</f>
        <v>0</v>
      </c>
      <c r="N1170">
        <f>IFERROR(VLOOKUP(A1170,[3]Sheet1!$A:$G,2,FALSE),0)</f>
        <v>0</v>
      </c>
      <c r="O1170">
        <f>IFERROR(VLOOKUP(A1170,[3]Sheet1!$A:$G,3,FALSE),0)</f>
        <v>0</v>
      </c>
      <c r="P1170">
        <f>IFERROR(VLOOKUP(A1170,[3]Sheet1!$A:$G,4,FALSE),0)</f>
        <v>0</v>
      </c>
      <c r="Q1170">
        <f>IFERROR(VLOOKUP(A1170,[3]Sheet1!$A:$G,5,FALSE),0)</f>
        <v>0</v>
      </c>
      <c r="R1170">
        <f>IFERROR(VLOOKUP(A1170,[3]Sheet1!$A:$G,6,FALSE),0)</f>
        <v>0</v>
      </c>
      <c r="S1170">
        <f>IFERROR(VLOOKUP(A1170,[3]Sheet1!$A:$G,7,FALSE),0)</f>
        <v>0</v>
      </c>
      <c r="T1170" t="str">
        <f t="shared" si="109"/>
        <v>Sim</v>
      </c>
      <c r="U1170" t="str">
        <f t="shared" si="110"/>
        <v>Sim</v>
      </c>
      <c r="V1170" t="str">
        <f t="shared" si="111"/>
        <v>Sim</v>
      </c>
      <c r="W1170" t="str">
        <f t="shared" si="112"/>
        <v>Sim</v>
      </c>
      <c r="X1170" t="str">
        <f t="shared" si="113"/>
        <v>Não</v>
      </c>
      <c r="Y1170" t="str">
        <f t="shared" si="114"/>
        <v>Sim</v>
      </c>
    </row>
    <row r="1171" spans="1:25" x14ac:dyDescent="0.25">
      <c r="A1171" s="5">
        <v>261255</v>
      </c>
      <c r="B1171">
        <f>IFERROR(VLOOKUP(A1171,[1]Monitoramento_Base_somente_disp!$A:$J,5,FALSE),0)</f>
        <v>67</v>
      </c>
      <c r="C1171">
        <f>IFERROR(VLOOKUP(A1171,[1]Monitoramento_Base_somente_disp!$A:$J,6,FALSE),0)</f>
        <v>28366</v>
      </c>
      <c r="D1171">
        <f>IFERROR(VLOOKUP(A1171,[1]Monitoramento_Base_somente_disp!$A:$J,7,FALSE),0)</f>
        <v>68</v>
      </c>
      <c r="E1171">
        <f>IFERROR(VLOOKUP(A1171,[1]Monitoramento_Base_somente_disp!$A:$J,8,FALSE),0)</f>
        <v>13191</v>
      </c>
      <c r="F1171">
        <f>IFERROR(VLOOKUP(A1171,[1]Monitoramento_Base_somente_disp!$A:$J,9,FALSE),0)</f>
        <v>0</v>
      </c>
      <c r="G1171">
        <f>IFERROR(VLOOKUP(A1171,[1]Monitoramento_Base_somente_disp!$A:$J,10,FALSE),0)</f>
        <v>725</v>
      </c>
      <c r="H1171">
        <f>IFERROR(VLOOKUP(A1171,[2]Sheet1!$A:$I,4,FALSE),0)</f>
        <v>0</v>
      </c>
      <c r="I1171">
        <f>IFERROR(VLOOKUP(A1171,[2]Sheet1!$A:$I,5,FALSE),0)</f>
        <v>0</v>
      </c>
      <c r="J1171">
        <f>IFERROR(VLOOKUP(A1171,[2]Sheet1!$A:$I,6,FALSE),0)</f>
        <v>0</v>
      </c>
      <c r="K1171">
        <f>IFERROR(VLOOKUP(A1171,[2]Sheet1!$A:$I,7,FALSE),0)</f>
        <v>0</v>
      </c>
      <c r="L1171">
        <f>IFERROR(VLOOKUP(A1171,[2]Sheet1!$A:$I,8,FALSE),0)</f>
        <v>0</v>
      </c>
      <c r="M1171">
        <f>IFERROR(VLOOKUP(A1171,[2]Sheet1!$A:$I,9,FALSE),0)</f>
        <v>0</v>
      </c>
      <c r="N1171">
        <f>IFERROR(VLOOKUP(A1171,[3]Sheet1!$A:$G,2,FALSE),0)</f>
        <v>0</v>
      </c>
      <c r="O1171">
        <f>IFERROR(VLOOKUP(A1171,[3]Sheet1!$A:$G,3,FALSE),0)</f>
        <v>0</v>
      </c>
      <c r="P1171">
        <f>IFERROR(VLOOKUP(A1171,[3]Sheet1!$A:$G,4,FALSE),0)</f>
        <v>0</v>
      </c>
      <c r="Q1171">
        <f>IFERROR(VLOOKUP(A1171,[3]Sheet1!$A:$G,5,FALSE),0)</f>
        <v>0</v>
      </c>
      <c r="R1171">
        <f>IFERROR(VLOOKUP(A1171,[3]Sheet1!$A:$G,6,FALSE),0)</f>
        <v>0</v>
      </c>
      <c r="S1171">
        <f>IFERROR(VLOOKUP(A1171,[3]Sheet1!$A:$G,7,FALSE),0)</f>
        <v>0</v>
      </c>
      <c r="T1171" t="str">
        <f t="shared" si="109"/>
        <v>Sim</v>
      </c>
      <c r="U1171" t="str">
        <f t="shared" si="110"/>
        <v>Sim</v>
      </c>
      <c r="V1171" t="str">
        <f t="shared" si="111"/>
        <v>Sim</v>
      </c>
      <c r="W1171" t="str">
        <f t="shared" si="112"/>
        <v>Sim</v>
      </c>
      <c r="X1171" t="str">
        <f t="shared" si="113"/>
        <v>Não</v>
      </c>
      <c r="Y1171" t="str">
        <f t="shared" si="114"/>
        <v>Sim</v>
      </c>
    </row>
    <row r="1172" spans="1:25" x14ac:dyDescent="0.25">
      <c r="A1172" s="5">
        <v>261260</v>
      </c>
      <c r="B1172">
        <f>IFERROR(VLOOKUP(A1172,[1]Monitoramento_Base_somente_disp!$A:$J,5,FALSE),0)</f>
        <v>16741</v>
      </c>
      <c r="C1172">
        <f>IFERROR(VLOOKUP(A1172,[1]Monitoramento_Base_somente_disp!$A:$J,6,FALSE),0)</f>
        <v>53689830</v>
      </c>
      <c r="D1172">
        <f>IFERROR(VLOOKUP(A1172,[1]Monitoramento_Base_somente_disp!$A:$J,7,FALSE),0)</f>
        <v>6670</v>
      </c>
      <c r="E1172">
        <f>IFERROR(VLOOKUP(A1172,[1]Monitoramento_Base_somente_disp!$A:$J,8,FALSE),0)</f>
        <v>55877816</v>
      </c>
      <c r="F1172">
        <f>IFERROR(VLOOKUP(A1172,[1]Monitoramento_Base_somente_disp!$A:$J,9,FALSE),0)</f>
        <v>90</v>
      </c>
      <c r="G1172">
        <f>IFERROR(VLOOKUP(A1172,[1]Monitoramento_Base_somente_disp!$A:$J,10,FALSE),0)</f>
        <v>9559271</v>
      </c>
      <c r="H1172">
        <f>IFERROR(VLOOKUP(A1172,[2]Sheet1!$A:$I,4,FALSE),0)</f>
        <v>0</v>
      </c>
      <c r="I1172">
        <f>IFERROR(VLOOKUP(A1172,[2]Sheet1!$A:$I,5,FALSE),0)</f>
        <v>0</v>
      </c>
      <c r="J1172">
        <f>IFERROR(VLOOKUP(A1172,[2]Sheet1!$A:$I,6,FALSE),0)</f>
        <v>0</v>
      </c>
      <c r="K1172">
        <f>IFERROR(VLOOKUP(A1172,[2]Sheet1!$A:$I,7,FALSE),0)</f>
        <v>0</v>
      </c>
      <c r="L1172">
        <f>IFERROR(VLOOKUP(A1172,[2]Sheet1!$A:$I,8,FALSE),0)</f>
        <v>0</v>
      </c>
      <c r="M1172">
        <f>IFERROR(VLOOKUP(A1172,[2]Sheet1!$A:$I,9,FALSE),0)</f>
        <v>0</v>
      </c>
      <c r="N1172">
        <f>IFERROR(VLOOKUP(A1172,[3]Sheet1!$A:$G,2,FALSE),0)</f>
        <v>0</v>
      </c>
      <c r="O1172">
        <f>IFERROR(VLOOKUP(A1172,[3]Sheet1!$A:$G,3,FALSE),0)</f>
        <v>0</v>
      </c>
      <c r="P1172">
        <f>IFERROR(VLOOKUP(A1172,[3]Sheet1!$A:$G,4,FALSE),0)</f>
        <v>0</v>
      </c>
      <c r="Q1172">
        <f>IFERROR(VLOOKUP(A1172,[3]Sheet1!$A:$G,5,FALSE),0)</f>
        <v>0</v>
      </c>
      <c r="R1172">
        <f>IFERROR(VLOOKUP(A1172,[3]Sheet1!$A:$G,6,FALSE),0)</f>
        <v>0</v>
      </c>
      <c r="S1172">
        <f>IFERROR(VLOOKUP(A1172,[3]Sheet1!$A:$G,7,FALSE),0)</f>
        <v>0</v>
      </c>
      <c r="T1172" t="str">
        <f t="shared" si="109"/>
        <v>Sim</v>
      </c>
      <c r="U1172" t="str">
        <f t="shared" si="110"/>
        <v>Sim</v>
      </c>
      <c r="V1172" t="str">
        <f t="shared" si="111"/>
        <v>Sim</v>
      </c>
      <c r="W1172" t="str">
        <f t="shared" si="112"/>
        <v>Sim</v>
      </c>
      <c r="X1172" t="str">
        <f t="shared" si="113"/>
        <v>Sim</v>
      </c>
      <c r="Y1172" t="str">
        <f t="shared" si="114"/>
        <v>Sim</v>
      </c>
    </row>
    <row r="1173" spans="1:25" x14ac:dyDescent="0.25">
      <c r="A1173" s="5">
        <v>261270</v>
      </c>
      <c r="B1173">
        <f>IFERROR(VLOOKUP(A1173,[1]Monitoramento_Base_somente_disp!$A:$J,5,FALSE),0)</f>
        <v>18400</v>
      </c>
      <c r="C1173">
        <f>IFERROR(VLOOKUP(A1173,[1]Monitoramento_Base_somente_disp!$A:$J,6,FALSE),0)</f>
        <v>6483232</v>
      </c>
      <c r="D1173">
        <f>IFERROR(VLOOKUP(A1173,[1]Monitoramento_Base_somente_disp!$A:$J,7,FALSE),0)</f>
        <v>18445</v>
      </c>
      <c r="E1173">
        <f>IFERROR(VLOOKUP(A1173,[1]Monitoramento_Base_somente_disp!$A:$J,8,FALSE),0)</f>
        <v>6406171</v>
      </c>
      <c r="F1173">
        <f>IFERROR(VLOOKUP(A1173,[1]Monitoramento_Base_somente_disp!$A:$J,9,FALSE),0)</f>
        <v>1601</v>
      </c>
      <c r="G1173">
        <f>IFERROR(VLOOKUP(A1173,[1]Monitoramento_Base_somente_disp!$A:$J,10,FALSE),0)</f>
        <v>990609</v>
      </c>
      <c r="H1173">
        <f>IFERROR(VLOOKUP(A1173,[2]Sheet1!$A:$I,4,FALSE),0)</f>
        <v>0</v>
      </c>
      <c r="I1173">
        <f>IFERROR(VLOOKUP(A1173,[2]Sheet1!$A:$I,5,FALSE),0)</f>
        <v>0</v>
      </c>
      <c r="J1173">
        <f>IFERROR(VLOOKUP(A1173,[2]Sheet1!$A:$I,6,FALSE),0)</f>
        <v>0</v>
      </c>
      <c r="K1173">
        <f>IFERROR(VLOOKUP(A1173,[2]Sheet1!$A:$I,7,FALSE),0)</f>
        <v>0</v>
      </c>
      <c r="L1173">
        <f>IFERROR(VLOOKUP(A1173,[2]Sheet1!$A:$I,8,FALSE),0)</f>
        <v>0</v>
      </c>
      <c r="M1173">
        <f>IFERROR(VLOOKUP(A1173,[2]Sheet1!$A:$I,9,FALSE),0)</f>
        <v>0</v>
      </c>
      <c r="N1173">
        <f>IFERROR(VLOOKUP(A1173,[3]Sheet1!$A:$G,2,FALSE),0)</f>
        <v>0</v>
      </c>
      <c r="O1173">
        <f>IFERROR(VLOOKUP(A1173,[3]Sheet1!$A:$G,3,FALSE),0)</f>
        <v>0</v>
      </c>
      <c r="P1173">
        <f>IFERROR(VLOOKUP(A1173,[3]Sheet1!$A:$G,4,FALSE),0)</f>
        <v>0</v>
      </c>
      <c r="Q1173">
        <f>IFERROR(VLOOKUP(A1173,[3]Sheet1!$A:$G,5,FALSE),0)</f>
        <v>0</v>
      </c>
      <c r="R1173">
        <f>IFERROR(VLOOKUP(A1173,[3]Sheet1!$A:$G,6,FALSE),0)</f>
        <v>0</v>
      </c>
      <c r="S1173">
        <f>IFERROR(VLOOKUP(A1173,[3]Sheet1!$A:$G,7,FALSE),0)</f>
        <v>0</v>
      </c>
      <c r="T1173" t="str">
        <f t="shared" si="109"/>
        <v>Sim</v>
      </c>
      <c r="U1173" t="str">
        <f t="shared" si="110"/>
        <v>Sim</v>
      </c>
      <c r="V1173" t="str">
        <f t="shared" si="111"/>
        <v>Sim</v>
      </c>
      <c r="W1173" t="str">
        <f t="shared" si="112"/>
        <v>Sim</v>
      </c>
      <c r="X1173" t="str">
        <f t="shared" si="113"/>
        <v>Sim</v>
      </c>
      <c r="Y1173" t="str">
        <f t="shared" si="114"/>
        <v>Sim</v>
      </c>
    </row>
    <row r="1174" spans="1:25" x14ac:dyDescent="0.25">
      <c r="A1174" s="5">
        <v>261280</v>
      </c>
      <c r="B1174">
        <f>IFERROR(VLOOKUP(A1174,[1]Monitoramento_Base_somente_disp!$A:$J,5,FALSE),0)</f>
        <v>28421</v>
      </c>
      <c r="C1174">
        <f>IFERROR(VLOOKUP(A1174,[1]Monitoramento_Base_somente_disp!$A:$J,6,FALSE),0)</f>
        <v>13447464</v>
      </c>
      <c r="D1174">
        <f>IFERROR(VLOOKUP(A1174,[1]Monitoramento_Base_somente_disp!$A:$J,7,FALSE),0)</f>
        <v>33633</v>
      </c>
      <c r="E1174">
        <f>IFERROR(VLOOKUP(A1174,[1]Monitoramento_Base_somente_disp!$A:$J,8,FALSE),0)</f>
        <v>15287722</v>
      </c>
      <c r="F1174">
        <f>IFERROR(VLOOKUP(A1174,[1]Monitoramento_Base_somente_disp!$A:$J,9,FALSE),0)</f>
        <v>4192</v>
      </c>
      <c r="G1174">
        <f>IFERROR(VLOOKUP(A1174,[1]Monitoramento_Base_somente_disp!$A:$J,10,FALSE),0)</f>
        <v>2458649</v>
      </c>
      <c r="H1174">
        <f>IFERROR(VLOOKUP(A1174,[2]Sheet1!$A:$I,4,FALSE),0)</f>
        <v>0</v>
      </c>
      <c r="I1174">
        <f>IFERROR(VLOOKUP(A1174,[2]Sheet1!$A:$I,5,FALSE),0)</f>
        <v>0</v>
      </c>
      <c r="J1174">
        <f>IFERROR(VLOOKUP(A1174,[2]Sheet1!$A:$I,6,FALSE),0)</f>
        <v>0</v>
      </c>
      <c r="K1174">
        <f>IFERROR(VLOOKUP(A1174,[2]Sheet1!$A:$I,7,FALSE),0)</f>
        <v>0</v>
      </c>
      <c r="L1174">
        <f>IFERROR(VLOOKUP(A1174,[2]Sheet1!$A:$I,8,FALSE),0)</f>
        <v>0</v>
      </c>
      <c r="M1174">
        <f>IFERROR(VLOOKUP(A1174,[2]Sheet1!$A:$I,9,FALSE),0)</f>
        <v>0</v>
      </c>
      <c r="N1174">
        <f>IFERROR(VLOOKUP(A1174,[3]Sheet1!$A:$G,2,FALSE),0)</f>
        <v>0</v>
      </c>
      <c r="O1174">
        <f>IFERROR(VLOOKUP(A1174,[3]Sheet1!$A:$G,3,FALSE),0)</f>
        <v>0</v>
      </c>
      <c r="P1174">
        <f>IFERROR(VLOOKUP(A1174,[3]Sheet1!$A:$G,4,FALSE),0)</f>
        <v>0</v>
      </c>
      <c r="Q1174">
        <f>IFERROR(VLOOKUP(A1174,[3]Sheet1!$A:$G,5,FALSE),0)</f>
        <v>0</v>
      </c>
      <c r="R1174">
        <f>IFERROR(VLOOKUP(A1174,[3]Sheet1!$A:$G,6,FALSE),0)</f>
        <v>0</v>
      </c>
      <c r="S1174">
        <f>IFERROR(VLOOKUP(A1174,[3]Sheet1!$A:$G,7,FALSE),0)</f>
        <v>0</v>
      </c>
      <c r="T1174" t="str">
        <f t="shared" si="109"/>
        <v>Sim</v>
      </c>
      <c r="U1174" t="str">
        <f t="shared" si="110"/>
        <v>Sim</v>
      </c>
      <c r="V1174" t="str">
        <f t="shared" si="111"/>
        <v>Sim</v>
      </c>
      <c r="W1174" t="str">
        <f t="shared" si="112"/>
        <v>Sim</v>
      </c>
      <c r="X1174" t="str">
        <f t="shared" si="113"/>
        <v>Sim</v>
      </c>
      <c r="Y1174" t="str">
        <f t="shared" si="114"/>
        <v>Sim</v>
      </c>
    </row>
    <row r="1175" spans="1:25" x14ac:dyDescent="0.25">
      <c r="A1175" s="5">
        <v>261290</v>
      </c>
      <c r="B1175">
        <f>IFERROR(VLOOKUP(A1175,[1]Monitoramento_Base_somente_disp!$A:$J,5,FALSE),0)</f>
        <v>0</v>
      </c>
      <c r="C1175">
        <f>IFERROR(VLOOKUP(A1175,[1]Monitoramento_Base_somente_disp!$A:$J,6,FALSE),0)</f>
        <v>1713111261</v>
      </c>
      <c r="D1175">
        <f>IFERROR(VLOOKUP(A1175,[1]Monitoramento_Base_somente_disp!$A:$J,7,FALSE),0)</f>
        <v>0</v>
      </c>
      <c r="E1175">
        <f>IFERROR(VLOOKUP(A1175,[1]Monitoramento_Base_somente_disp!$A:$J,8,FALSE),0)</f>
        <v>1770248366</v>
      </c>
      <c r="F1175">
        <f>IFERROR(VLOOKUP(A1175,[1]Monitoramento_Base_somente_disp!$A:$J,9,FALSE),0)</f>
        <v>0</v>
      </c>
      <c r="G1175">
        <f>IFERROR(VLOOKUP(A1175,[1]Monitoramento_Base_somente_disp!$A:$J,10,FALSE),0)</f>
        <v>285523930</v>
      </c>
      <c r="H1175">
        <f>IFERROR(VLOOKUP(A1175,[2]Sheet1!$A:$I,4,FALSE),0)</f>
        <v>0</v>
      </c>
      <c r="I1175">
        <f>IFERROR(VLOOKUP(A1175,[2]Sheet1!$A:$I,5,FALSE),0)</f>
        <v>0</v>
      </c>
      <c r="J1175">
        <f>IFERROR(VLOOKUP(A1175,[2]Sheet1!$A:$I,6,FALSE),0)</f>
        <v>0</v>
      </c>
      <c r="K1175">
        <f>IFERROR(VLOOKUP(A1175,[2]Sheet1!$A:$I,7,FALSE),0)</f>
        <v>0</v>
      </c>
      <c r="L1175">
        <f>IFERROR(VLOOKUP(A1175,[2]Sheet1!$A:$I,8,FALSE),0)</f>
        <v>0</v>
      </c>
      <c r="M1175">
        <f>IFERROR(VLOOKUP(A1175,[2]Sheet1!$A:$I,9,FALSE),0)</f>
        <v>0</v>
      </c>
      <c r="N1175">
        <f>IFERROR(VLOOKUP(A1175,[3]Sheet1!$A:$G,2,FALSE),0)</f>
        <v>0</v>
      </c>
      <c r="O1175">
        <f>IFERROR(VLOOKUP(A1175,[3]Sheet1!$A:$G,3,FALSE),0)</f>
        <v>0</v>
      </c>
      <c r="P1175">
        <f>IFERROR(VLOOKUP(A1175,[3]Sheet1!$A:$G,4,FALSE),0)</f>
        <v>0</v>
      </c>
      <c r="Q1175">
        <f>IFERROR(VLOOKUP(A1175,[3]Sheet1!$A:$G,5,FALSE),0)</f>
        <v>0</v>
      </c>
      <c r="R1175">
        <f>IFERROR(VLOOKUP(A1175,[3]Sheet1!$A:$G,6,FALSE),0)</f>
        <v>0</v>
      </c>
      <c r="S1175">
        <f>IFERROR(VLOOKUP(A1175,[3]Sheet1!$A:$G,7,FALSE),0)</f>
        <v>0</v>
      </c>
      <c r="T1175" t="str">
        <f t="shared" si="109"/>
        <v>Não</v>
      </c>
      <c r="U1175" t="str">
        <f t="shared" si="110"/>
        <v>Sim</v>
      </c>
      <c r="V1175" t="str">
        <f t="shared" si="111"/>
        <v>Não</v>
      </c>
      <c r="W1175" t="str">
        <f t="shared" si="112"/>
        <v>Sim</v>
      </c>
      <c r="X1175" t="str">
        <f t="shared" si="113"/>
        <v>Não</v>
      </c>
      <c r="Y1175" t="str">
        <f t="shared" si="114"/>
        <v>Sim</v>
      </c>
    </row>
    <row r="1176" spans="1:25" x14ac:dyDescent="0.25">
      <c r="A1176" s="5">
        <v>261300</v>
      </c>
      <c r="B1176">
        <f>IFERROR(VLOOKUP(A1176,[1]Monitoramento_Base_somente_disp!$A:$J,5,FALSE),0)</f>
        <v>0</v>
      </c>
      <c r="C1176">
        <f>IFERROR(VLOOKUP(A1176,[1]Monitoramento_Base_somente_disp!$A:$J,6,FALSE),0)</f>
        <v>62085414</v>
      </c>
      <c r="D1176">
        <f>IFERROR(VLOOKUP(A1176,[1]Monitoramento_Base_somente_disp!$A:$J,7,FALSE),0)</f>
        <v>0</v>
      </c>
      <c r="E1176">
        <f>IFERROR(VLOOKUP(A1176,[1]Monitoramento_Base_somente_disp!$A:$J,8,FALSE),0)</f>
        <v>68687277</v>
      </c>
      <c r="F1176">
        <f>IFERROR(VLOOKUP(A1176,[1]Monitoramento_Base_somente_disp!$A:$J,9,FALSE),0)</f>
        <v>0</v>
      </c>
      <c r="G1176">
        <f>IFERROR(VLOOKUP(A1176,[1]Monitoramento_Base_somente_disp!$A:$J,10,FALSE),0)</f>
        <v>12387879</v>
      </c>
      <c r="H1176">
        <f>IFERROR(VLOOKUP(A1176,[2]Sheet1!$A:$I,4,FALSE),0)</f>
        <v>0</v>
      </c>
      <c r="I1176">
        <f>IFERROR(VLOOKUP(A1176,[2]Sheet1!$A:$I,5,FALSE),0)</f>
        <v>0</v>
      </c>
      <c r="J1176">
        <f>IFERROR(VLOOKUP(A1176,[2]Sheet1!$A:$I,6,FALSE),0)</f>
        <v>0</v>
      </c>
      <c r="K1176">
        <f>IFERROR(VLOOKUP(A1176,[2]Sheet1!$A:$I,7,FALSE),0)</f>
        <v>0</v>
      </c>
      <c r="L1176">
        <f>IFERROR(VLOOKUP(A1176,[2]Sheet1!$A:$I,8,FALSE),0)</f>
        <v>0</v>
      </c>
      <c r="M1176">
        <f>IFERROR(VLOOKUP(A1176,[2]Sheet1!$A:$I,9,FALSE),0)</f>
        <v>0</v>
      </c>
      <c r="N1176">
        <f>IFERROR(VLOOKUP(A1176,[3]Sheet1!$A:$G,2,FALSE),0)</f>
        <v>0</v>
      </c>
      <c r="O1176">
        <f>IFERROR(VLOOKUP(A1176,[3]Sheet1!$A:$G,3,FALSE),0)</f>
        <v>0</v>
      </c>
      <c r="P1176">
        <f>IFERROR(VLOOKUP(A1176,[3]Sheet1!$A:$G,4,FALSE),0)</f>
        <v>0</v>
      </c>
      <c r="Q1176">
        <f>IFERROR(VLOOKUP(A1176,[3]Sheet1!$A:$G,5,FALSE),0)</f>
        <v>0</v>
      </c>
      <c r="R1176">
        <f>IFERROR(VLOOKUP(A1176,[3]Sheet1!$A:$G,6,FALSE),0)</f>
        <v>0</v>
      </c>
      <c r="S1176">
        <f>IFERROR(VLOOKUP(A1176,[3]Sheet1!$A:$G,7,FALSE),0)</f>
        <v>0</v>
      </c>
      <c r="T1176" t="str">
        <f t="shared" si="109"/>
        <v>Não</v>
      </c>
      <c r="U1176" t="str">
        <f t="shared" si="110"/>
        <v>Sim</v>
      </c>
      <c r="V1176" t="str">
        <f t="shared" si="111"/>
        <v>Não</v>
      </c>
      <c r="W1176" t="str">
        <f t="shared" si="112"/>
        <v>Sim</v>
      </c>
      <c r="X1176" t="str">
        <f t="shared" si="113"/>
        <v>Não</v>
      </c>
      <c r="Y1176" t="str">
        <f t="shared" si="114"/>
        <v>Sim</v>
      </c>
    </row>
    <row r="1177" spans="1:25" x14ac:dyDescent="0.25">
      <c r="A1177" s="5">
        <v>261310</v>
      </c>
      <c r="B1177">
        <f>IFERROR(VLOOKUP(A1177,[1]Monitoramento_Base_somente_disp!$A:$J,5,FALSE),0)</f>
        <v>115370</v>
      </c>
      <c r="C1177">
        <f>IFERROR(VLOOKUP(A1177,[1]Monitoramento_Base_somente_disp!$A:$J,6,FALSE),0)</f>
        <v>59263840</v>
      </c>
      <c r="D1177">
        <f>IFERROR(VLOOKUP(A1177,[1]Monitoramento_Base_somente_disp!$A:$J,7,FALSE),0)</f>
        <v>72896</v>
      </c>
      <c r="E1177">
        <f>IFERROR(VLOOKUP(A1177,[1]Monitoramento_Base_somente_disp!$A:$J,8,FALSE),0)</f>
        <v>62429786</v>
      </c>
      <c r="F1177">
        <f>IFERROR(VLOOKUP(A1177,[1]Monitoramento_Base_somente_disp!$A:$J,9,FALSE),0)</f>
        <v>10910</v>
      </c>
      <c r="G1177">
        <f>IFERROR(VLOOKUP(A1177,[1]Monitoramento_Base_somente_disp!$A:$J,10,FALSE),0)</f>
        <v>9725211</v>
      </c>
      <c r="H1177">
        <f>IFERROR(VLOOKUP(A1177,[2]Sheet1!$A:$I,4,FALSE),0)</f>
        <v>0</v>
      </c>
      <c r="I1177">
        <f>IFERROR(VLOOKUP(A1177,[2]Sheet1!$A:$I,5,FALSE),0)</f>
        <v>0</v>
      </c>
      <c r="J1177">
        <f>IFERROR(VLOOKUP(A1177,[2]Sheet1!$A:$I,6,FALSE),0)</f>
        <v>0</v>
      </c>
      <c r="K1177">
        <f>IFERROR(VLOOKUP(A1177,[2]Sheet1!$A:$I,7,FALSE),0)</f>
        <v>0</v>
      </c>
      <c r="L1177">
        <f>IFERROR(VLOOKUP(A1177,[2]Sheet1!$A:$I,8,FALSE),0)</f>
        <v>0</v>
      </c>
      <c r="M1177">
        <f>IFERROR(VLOOKUP(A1177,[2]Sheet1!$A:$I,9,FALSE),0)</f>
        <v>0</v>
      </c>
      <c r="N1177">
        <f>IFERROR(VLOOKUP(A1177,[3]Sheet1!$A:$G,2,FALSE),0)</f>
        <v>0</v>
      </c>
      <c r="O1177">
        <f>IFERROR(VLOOKUP(A1177,[3]Sheet1!$A:$G,3,FALSE),0)</f>
        <v>0</v>
      </c>
      <c r="P1177">
        <f>IFERROR(VLOOKUP(A1177,[3]Sheet1!$A:$G,4,FALSE),0)</f>
        <v>0</v>
      </c>
      <c r="Q1177">
        <f>IFERROR(VLOOKUP(A1177,[3]Sheet1!$A:$G,5,FALSE),0)</f>
        <v>0</v>
      </c>
      <c r="R1177">
        <f>IFERROR(VLOOKUP(A1177,[3]Sheet1!$A:$G,6,FALSE),0)</f>
        <v>0</v>
      </c>
      <c r="S1177">
        <f>IFERROR(VLOOKUP(A1177,[3]Sheet1!$A:$G,7,FALSE),0)</f>
        <v>0</v>
      </c>
      <c r="T1177" t="str">
        <f t="shared" si="109"/>
        <v>Sim</v>
      </c>
      <c r="U1177" t="str">
        <f t="shared" si="110"/>
        <v>Sim</v>
      </c>
      <c r="V1177" t="str">
        <f t="shared" si="111"/>
        <v>Sim</v>
      </c>
      <c r="W1177" t="str">
        <f t="shared" si="112"/>
        <v>Sim</v>
      </c>
      <c r="X1177" t="str">
        <f t="shared" si="113"/>
        <v>Sim</v>
      </c>
      <c r="Y1177" t="str">
        <f t="shared" si="114"/>
        <v>Sim</v>
      </c>
    </row>
    <row r="1178" spans="1:25" x14ac:dyDescent="0.25">
      <c r="A1178" s="5">
        <v>261320</v>
      </c>
      <c r="B1178">
        <f>IFERROR(VLOOKUP(A1178,[1]Monitoramento_Base_somente_disp!$A:$J,5,FALSE),0)</f>
        <v>156749</v>
      </c>
      <c r="C1178">
        <f>IFERROR(VLOOKUP(A1178,[1]Monitoramento_Base_somente_disp!$A:$J,6,FALSE),0)</f>
        <v>12105956</v>
      </c>
      <c r="D1178">
        <f>IFERROR(VLOOKUP(A1178,[1]Monitoramento_Base_somente_disp!$A:$J,7,FALSE),0)</f>
        <v>112174</v>
      </c>
      <c r="E1178">
        <f>IFERROR(VLOOKUP(A1178,[1]Monitoramento_Base_somente_disp!$A:$J,8,FALSE),0)</f>
        <v>12017335</v>
      </c>
      <c r="F1178">
        <f>IFERROR(VLOOKUP(A1178,[1]Monitoramento_Base_somente_disp!$A:$J,9,FALSE),0)</f>
        <v>4469</v>
      </c>
      <c r="G1178">
        <f>IFERROR(VLOOKUP(A1178,[1]Monitoramento_Base_somente_disp!$A:$J,10,FALSE),0)</f>
        <v>1633419</v>
      </c>
      <c r="H1178">
        <f>IFERROR(VLOOKUP(A1178,[2]Sheet1!$A:$I,4,FALSE),0)</f>
        <v>0</v>
      </c>
      <c r="I1178">
        <f>IFERROR(VLOOKUP(A1178,[2]Sheet1!$A:$I,5,FALSE),0)</f>
        <v>0</v>
      </c>
      <c r="J1178">
        <f>IFERROR(VLOOKUP(A1178,[2]Sheet1!$A:$I,6,FALSE),0)</f>
        <v>0</v>
      </c>
      <c r="K1178">
        <f>IFERROR(VLOOKUP(A1178,[2]Sheet1!$A:$I,7,FALSE),0)</f>
        <v>0</v>
      </c>
      <c r="L1178">
        <f>IFERROR(VLOOKUP(A1178,[2]Sheet1!$A:$I,8,FALSE),0)</f>
        <v>0</v>
      </c>
      <c r="M1178">
        <f>IFERROR(VLOOKUP(A1178,[2]Sheet1!$A:$I,9,FALSE),0)</f>
        <v>0</v>
      </c>
      <c r="N1178">
        <f>IFERROR(VLOOKUP(A1178,[3]Sheet1!$A:$G,2,FALSE),0)</f>
        <v>0</v>
      </c>
      <c r="O1178">
        <f>IFERROR(VLOOKUP(A1178,[3]Sheet1!$A:$G,3,FALSE),0)</f>
        <v>0</v>
      </c>
      <c r="P1178">
        <f>IFERROR(VLOOKUP(A1178,[3]Sheet1!$A:$G,4,FALSE),0)</f>
        <v>0</v>
      </c>
      <c r="Q1178">
        <f>IFERROR(VLOOKUP(A1178,[3]Sheet1!$A:$G,5,FALSE),0)</f>
        <v>0</v>
      </c>
      <c r="R1178">
        <f>IFERROR(VLOOKUP(A1178,[3]Sheet1!$A:$G,6,FALSE),0)</f>
        <v>0</v>
      </c>
      <c r="S1178">
        <f>IFERROR(VLOOKUP(A1178,[3]Sheet1!$A:$G,7,FALSE),0)</f>
        <v>0</v>
      </c>
      <c r="T1178" t="str">
        <f t="shared" si="109"/>
        <v>Sim</v>
      </c>
      <c r="U1178" t="str">
        <f t="shared" si="110"/>
        <v>Sim</v>
      </c>
      <c r="V1178" t="str">
        <f t="shared" si="111"/>
        <v>Sim</v>
      </c>
      <c r="W1178" t="str">
        <f t="shared" si="112"/>
        <v>Sim</v>
      </c>
      <c r="X1178" t="str">
        <f t="shared" si="113"/>
        <v>Sim</v>
      </c>
      <c r="Y1178" t="str">
        <f t="shared" si="114"/>
        <v>Sim</v>
      </c>
    </row>
    <row r="1179" spans="1:25" x14ac:dyDescent="0.25">
      <c r="A1179" s="5">
        <v>261330</v>
      </c>
      <c r="B1179">
        <f>IFERROR(VLOOKUP(A1179,[1]Monitoramento_Base_somente_disp!$A:$J,5,FALSE),0)</f>
        <v>15894</v>
      </c>
      <c r="C1179">
        <f>IFERROR(VLOOKUP(A1179,[1]Monitoramento_Base_somente_disp!$A:$J,6,FALSE),0)</f>
        <v>117301712</v>
      </c>
      <c r="D1179">
        <f>IFERROR(VLOOKUP(A1179,[1]Monitoramento_Base_somente_disp!$A:$J,7,FALSE),0)</f>
        <v>40128</v>
      </c>
      <c r="E1179">
        <f>IFERROR(VLOOKUP(A1179,[1]Monitoramento_Base_somente_disp!$A:$J,8,FALSE),0)</f>
        <v>119313893</v>
      </c>
      <c r="F1179">
        <f>IFERROR(VLOOKUP(A1179,[1]Monitoramento_Base_somente_disp!$A:$J,9,FALSE),0)</f>
        <v>5607</v>
      </c>
      <c r="G1179">
        <f>IFERROR(VLOOKUP(A1179,[1]Monitoramento_Base_somente_disp!$A:$J,10,FALSE),0)</f>
        <v>19759931</v>
      </c>
      <c r="H1179">
        <f>IFERROR(VLOOKUP(A1179,[2]Sheet1!$A:$I,4,FALSE),0)</f>
        <v>0</v>
      </c>
      <c r="I1179">
        <f>IFERROR(VLOOKUP(A1179,[2]Sheet1!$A:$I,5,FALSE),0)</f>
        <v>0</v>
      </c>
      <c r="J1179">
        <f>IFERROR(VLOOKUP(A1179,[2]Sheet1!$A:$I,6,FALSE),0)</f>
        <v>0</v>
      </c>
      <c r="K1179">
        <f>IFERROR(VLOOKUP(A1179,[2]Sheet1!$A:$I,7,FALSE),0)</f>
        <v>0</v>
      </c>
      <c r="L1179">
        <f>IFERROR(VLOOKUP(A1179,[2]Sheet1!$A:$I,8,FALSE),0)</f>
        <v>0</v>
      </c>
      <c r="M1179">
        <f>IFERROR(VLOOKUP(A1179,[2]Sheet1!$A:$I,9,FALSE),0)</f>
        <v>0</v>
      </c>
      <c r="N1179">
        <f>IFERROR(VLOOKUP(A1179,[3]Sheet1!$A:$G,2,FALSE),0)</f>
        <v>0</v>
      </c>
      <c r="O1179">
        <f>IFERROR(VLOOKUP(A1179,[3]Sheet1!$A:$G,3,FALSE),0)</f>
        <v>0</v>
      </c>
      <c r="P1179">
        <f>IFERROR(VLOOKUP(A1179,[3]Sheet1!$A:$G,4,FALSE),0)</f>
        <v>0</v>
      </c>
      <c r="Q1179">
        <f>IFERROR(VLOOKUP(A1179,[3]Sheet1!$A:$G,5,FALSE),0)</f>
        <v>0</v>
      </c>
      <c r="R1179">
        <f>IFERROR(VLOOKUP(A1179,[3]Sheet1!$A:$G,6,FALSE),0)</f>
        <v>0</v>
      </c>
      <c r="S1179">
        <f>IFERROR(VLOOKUP(A1179,[3]Sheet1!$A:$G,7,FALSE),0)</f>
        <v>0</v>
      </c>
      <c r="T1179" t="str">
        <f t="shared" si="109"/>
        <v>Sim</v>
      </c>
      <c r="U1179" t="str">
        <f t="shared" si="110"/>
        <v>Sim</v>
      </c>
      <c r="V1179" t="str">
        <f t="shared" si="111"/>
        <v>Sim</v>
      </c>
      <c r="W1179" t="str">
        <f t="shared" si="112"/>
        <v>Sim</v>
      </c>
      <c r="X1179" t="str">
        <f t="shared" si="113"/>
        <v>Sim</v>
      </c>
      <c r="Y1179" t="str">
        <f t="shared" si="114"/>
        <v>Sim</v>
      </c>
    </row>
    <row r="1180" spans="1:25" x14ac:dyDescent="0.25">
      <c r="A1180" s="5">
        <v>261350</v>
      </c>
      <c r="B1180">
        <f>IFERROR(VLOOKUP(A1180,[1]Monitoramento_Base_somente_disp!$A:$J,5,FALSE),0)</f>
        <v>138903</v>
      </c>
      <c r="C1180">
        <f>IFERROR(VLOOKUP(A1180,[1]Monitoramento_Base_somente_disp!$A:$J,6,FALSE),0)</f>
        <v>6184341</v>
      </c>
      <c r="D1180">
        <f>IFERROR(VLOOKUP(A1180,[1]Monitoramento_Base_somente_disp!$A:$J,7,FALSE),0)</f>
        <v>31834</v>
      </c>
      <c r="E1180">
        <f>IFERROR(VLOOKUP(A1180,[1]Monitoramento_Base_somente_disp!$A:$J,8,FALSE),0)</f>
        <v>1254819</v>
      </c>
      <c r="F1180">
        <f>IFERROR(VLOOKUP(A1180,[1]Monitoramento_Base_somente_disp!$A:$J,9,FALSE),0)</f>
        <v>1485</v>
      </c>
      <c r="G1180">
        <f>IFERROR(VLOOKUP(A1180,[1]Monitoramento_Base_somente_disp!$A:$J,10,FALSE),0)</f>
        <v>182231</v>
      </c>
      <c r="H1180">
        <f>IFERROR(VLOOKUP(A1180,[2]Sheet1!$A:$I,4,FALSE),0)</f>
        <v>0</v>
      </c>
      <c r="I1180">
        <f>IFERROR(VLOOKUP(A1180,[2]Sheet1!$A:$I,5,FALSE),0)</f>
        <v>0</v>
      </c>
      <c r="J1180">
        <f>IFERROR(VLOOKUP(A1180,[2]Sheet1!$A:$I,6,FALSE),0)</f>
        <v>0</v>
      </c>
      <c r="K1180">
        <f>IFERROR(VLOOKUP(A1180,[2]Sheet1!$A:$I,7,FALSE),0)</f>
        <v>0</v>
      </c>
      <c r="L1180">
        <f>IFERROR(VLOOKUP(A1180,[2]Sheet1!$A:$I,8,FALSE),0)</f>
        <v>0</v>
      </c>
      <c r="M1180">
        <f>IFERROR(VLOOKUP(A1180,[2]Sheet1!$A:$I,9,FALSE),0)</f>
        <v>0</v>
      </c>
      <c r="N1180">
        <f>IFERROR(VLOOKUP(A1180,[3]Sheet1!$A:$G,2,FALSE),0)</f>
        <v>0</v>
      </c>
      <c r="O1180">
        <f>IFERROR(VLOOKUP(A1180,[3]Sheet1!$A:$G,3,FALSE),0)</f>
        <v>0</v>
      </c>
      <c r="P1180">
        <f>IFERROR(VLOOKUP(A1180,[3]Sheet1!$A:$G,4,FALSE),0)</f>
        <v>0</v>
      </c>
      <c r="Q1180">
        <f>IFERROR(VLOOKUP(A1180,[3]Sheet1!$A:$G,5,FALSE),0)</f>
        <v>0</v>
      </c>
      <c r="R1180">
        <f>IFERROR(VLOOKUP(A1180,[3]Sheet1!$A:$G,6,FALSE),0)</f>
        <v>0</v>
      </c>
      <c r="S1180">
        <f>IFERROR(VLOOKUP(A1180,[3]Sheet1!$A:$G,7,FALSE),0)</f>
        <v>0</v>
      </c>
      <c r="T1180" t="str">
        <f t="shared" si="109"/>
        <v>Sim</v>
      </c>
      <c r="U1180" t="str">
        <f t="shared" si="110"/>
        <v>Sim</v>
      </c>
      <c r="V1180" t="str">
        <f t="shared" si="111"/>
        <v>Sim</v>
      </c>
      <c r="W1180" t="str">
        <f t="shared" si="112"/>
        <v>Sim</v>
      </c>
      <c r="X1180" t="str">
        <f t="shared" si="113"/>
        <v>Sim</v>
      </c>
      <c r="Y1180" t="str">
        <f t="shared" si="114"/>
        <v>Sim</v>
      </c>
    </row>
    <row r="1181" spans="1:25" x14ac:dyDescent="0.25">
      <c r="A1181" s="5">
        <v>261360</v>
      </c>
      <c r="B1181">
        <f>IFERROR(VLOOKUP(A1181,[1]Monitoramento_Base_somente_disp!$A:$J,5,FALSE),0)</f>
        <v>330095</v>
      </c>
      <c r="C1181">
        <f>IFERROR(VLOOKUP(A1181,[1]Monitoramento_Base_somente_disp!$A:$J,6,FALSE),0)</f>
        <v>35734379</v>
      </c>
      <c r="D1181">
        <f>IFERROR(VLOOKUP(A1181,[1]Monitoramento_Base_somente_disp!$A:$J,7,FALSE),0)</f>
        <v>16621</v>
      </c>
      <c r="E1181">
        <f>IFERROR(VLOOKUP(A1181,[1]Monitoramento_Base_somente_disp!$A:$J,8,FALSE),0)</f>
        <v>28160100</v>
      </c>
      <c r="F1181">
        <f>IFERROR(VLOOKUP(A1181,[1]Monitoramento_Base_somente_disp!$A:$J,9,FALSE),0)</f>
        <v>0</v>
      </c>
      <c r="G1181">
        <f>IFERROR(VLOOKUP(A1181,[1]Monitoramento_Base_somente_disp!$A:$J,10,FALSE),0)</f>
        <v>4321445</v>
      </c>
      <c r="H1181">
        <f>IFERROR(VLOOKUP(A1181,[2]Sheet1!$A:$I,4,FALSE),0)</f>
        <v>0</v>
      </c>
      <c r="I1181">
        <f>IFERROR(VLOOKUP(A1181,[2]Sheet1!$A:$I,5,FALSE),0)</f>
        <v>0</v>
      </c>
      <c r="J1181">
        <f>IFERROR(VLOOKUP(A1181,[2]Sheet1!$A:$I,6,FALSE),0)</f>
        <v>0</v>
      </c>
      <c r="K1181">
        <f>IFERROR(VLOOKUP(A1181,[2]Sheet1!$A:$I,7,FALSE),0)</f>
        <v>0</v>
      </c>
      <c r="L1181">
        <f>IFERROR(VLOOKUP(A1181,[2]Sheet1!$A:$I,8,FALSE),0)</f>
        <v>0</v>
      </c>
      <c r="M1181">
        <f>IFERROR(VLOOKUP(A1181,[2]Sheet1!$A:$I,9,FALSE),0)</f>
        <v>0</v>
      </c>
      <c r="N1181">
        <f>IFERROR(VLOOKUP(A1181,[3]Sheet1!$A:$G,2,FALSE),0)</f>
        <v>0</v>
      </c>
      <c r="O1181">
        <f>IFERROR(VLOOKUP(A1181,[3]Sheet1!$A:$G,3,FALSE),0)</f>
        <v>0</v>
      </c>
      <c r="P1181">
        <f>IFERROR(VLOOKUP(A1181,[3]Sheet1!$A:$G,4,FALSE),0)</f>
        <v>0</v>
      </c>
      <c r="Q1181">
        <f>IFERROR(VLOOKUP(A1181,[3]Sheet1!$A:$G,5,FALSE),0)</f>
        <v>0</v>
      </c>
      <c r="R1181">
        <f>IFERROR(VLOOKUP(A1181,[3]Sheet1!$A:$G,6,FALSE),0)</f>
        <v>0</v>
      </c>
      <c r="S1181">
        <f>IFERROR(VLOOKUP(A1181,[3]Sheet1!$A:$G,7,FALSE),0)</f>
        <v>0</v>
      </c>
      <c r="T1181" t="str">
        <f t="shared" si="109"/>
        <v>Sim</v>
      </c>
      <c r="U1181" t="str">
        <f t="shared" si="110"/>
        <v>Sim</v>
      </c>
      <c r="V1181" t="str">
        <f t="shared" si="111"/>
        <v>Sim</v>
      </c>
      <c r="W1181" t="str">
        <f t="shared" si="112"/>
        <v>Sim</v>
      </c>
      <c r="X1181" t="str">
        <f t="shared" si="113"/>
        <v>Não</v>
      </c>
      <c r="Y1181" t="str">
        <f t="shared" si="114"/>
        <v>Sim</v>
      </c>
    </row>
    <row r="1182" spans="1:25" x14ac:dyDescent="0.25">
      <c r="A1182" s="5">
        <v>261370</v>
      </c>
      <c r="B1182">
        <f>IFERROR(VLOOKUP(A1182,[1]Monitoramento_Base_somente_disp!$A:$J,5,FALSE),0)</f>
        <v>6923</v>
      </c>
      <c r="C1182">
        <f>IFERROR(VLOOKUP(A1182,[1]Monitoramento_Base_somente_disp!$A:$J,6,FALSE),0)</f>
        <v>1335765851</v>
      </c>
      <c r="D1182">
        <f>IFERROR(VLOOKUP(A1182,[1]Monitoramento_Base_somente_disp!$A:$J,7,FALSE),0)</f>
        <v>9520</v>
      </c>
      <c r="E1182">
        <f>IFERROR(VLOOKUP(A1182,[1]Monitoramento_Base_somente_disp!$A:$J,8,FALSE),0)</f>
        <v>1416978721</v>
      </c>
      <c r="F1182">
        <f>IFERROR(VLOOKUP(A1182,[1]Monitoramento_Base_somente_disp!$A:$J,9,FALSE),0)</f>
        <v>5</v>
      </c>
      <c r="G1182">
        <f>IFERROR(VLOOKUP(A1182,[1]Monitoramento_Base_somente_disp!$A:$J,10,FALSE),0)</f>
        <v>227853730</v>
      </c>
      <c r="H1182">
        <f>IFERROR(VLOOKUP(A1182,[2]Sheet1!$A:$I,4,FALSE),0)</f>
        <v>0</v>
      </c>
      <c r="I1182">
        <f>IFERROR(VLOOKUP(A1182,[2]Sheet1!$A:$I,5,FALSE),0)</f>
        <v>0</v>
      </c>
      <c r="J1182">
        <f>IFERROR(VLOOKUP(A1182,[2]Sheet1!$A:$I,6,FALSE),0)</f>
        <v>0</v>
      </c>
      <c r="K1182">
        <f>IFERROR(VLOOKUP(A1182,[2]Sheet1!$A:$I,7,FALSE),0)</f>
        <v>0</v>
      </c>
      <c r="L1182">
        <f>IFERROR(VLOOKUP(A1182,[2]Sheet1!$A:$I,8,FALSE),0)</f>
        <v>0</v>
      </c>
      <c r="M1182">
        <f>IFERROR(VLOOKUP(A1182,[2]Sheet1!$A:$I,9,FALSE),0)</f>
        <v>0</v>
      </c>
      <c r="N1182">
        <f>IFERROR(VLOOKUP(A1182,[3]Sheet1!$A:$G,2,FALSE),0)</f>
        <v>0</v>
      </c>
      <c r="O1182">
        <f>IFERROR(VLOOKUP(A1182,[3]Sheet1!$A:$G,3,FALSE),0)</f>
        <v>0</v>
      </c>
      <c r="P1182">
        <f>IFERROR(VLOOKUP(A1182,[3]Sheet1!$A:$G,4,FALSE),0)</f>
        <v>0</v>
      </c>
      <c r="Q1182">
        <f>IFERROR(VLOOKUP(A1182,[3]Sheet1!$A:$G,5,FALSE),0)</f>
        <v>0</v>
      </c>
      <c r="R1182">
        <f>IFERROR(VLOOKUP(A1182,[3]Sheet1!$A:$G,6,FALSE),0)</f>
        <v>0</v>
      </c>
      <c r="S1182">
        <f>IFERROR(VLOOKUP(A1182,[3]Sheet1!$A:$G,7,FALSE),0)</f>
        <v>0</v>
      </c>
      <c r="T1182" t="str">
        <f t="shared" si="109"/>
        <v>Sim</v>
      </c>
      <c r="U1182" t="str">
        <f t="shared" si="110"/>
        <v>Sim</v>
      </c>
      <c r="V1182" t="str">
        <f t="shared" si="111"/>
        <v>Sim</v>
      </c>
      <c r="W1182" t="str">
        <f t="shared" si="112"/>
        <v>Sim</v>
      </c>
      <c r="X1182" t="str">
        <f t="shared" si="113"/>
        <v>Sim</v>
      </c>
      <c r="Y1182" t="str">
        <f t="shared" si="114"/>
        <v>Sim</v>
      </c>
    </row>
    <row r="1183" spans="1:25" x14ac:dyDescent="0.25">
      <c r="A1183" s="5">
        <v>261380</v>
      </c>
      <c r="B1183">
        <f>IFERROR(VLOOKUP(A1183,[1]Monitoramento_Base_somente_disp!$A:$J,5,FALSE),0)</f>
        <v>1178</v>
      </c>
      <c r="C1183">
        <f>IFERROR(VLOOKUP(A1183,[1]Monitoramento_Base_somente_disp!$A:$J,6,FALSE),0)</f>
        <v>22274174</v>
      </c>
      <c r="D1183">
        <f>IFERROR(VLOOKUP(A1183,[1]Monitoramento_Base_somente_disp!$A:$J,7,FALSE),0)</f>
        <v>15</v>
      </c>
      <c r="E1183">
        <f>IFERROR(VLOOKUP(A1183,[1]Monitoramento_Base_somente_disp!$A:$J,8,FALSE),0)</f>
        <v>22893956</v>
      </c>
      <c r="F1183">
        <f>IFERROR(VLOOKUP(A1183,[1]Monitoramento_Base_somente_disp!$A:$J,9,FALSE),0)</f>
        <v>0</v>
      </c>
      <c r="G1183">
        <f>IFERROR(VLOOKUP(A1183,[1]Monitoramento_Base_somente_disp!$A:$J,10,FALSE),0)</f>
        <v>3727431</v>
      </c>
      <c r="H1183">
        <f>IFERROR(VLOOKUP(A1183,[2]Sheet1!$A:$I,4,FALSE),0)</f>
        <v>0</v>
      </c>
      <c r="I1183">
        <f>IFERROR(VLOOKUP(A1183,[2]Sheet1!$A:$I,5,FALSE),0)</f>
        <v>0</v>
      </c>
      <c r="J1183">
        <f>IFERROR(VLOOKUP(A1183,[2]Sheet1!$A:$I,6,FALSE),0)</f>
        <v>0</v>
      </c>
      <c r="K1183">
        <f>IFERROR(VLOOKUP(A1183,[2]Sheet1!$A:$I,7,FALSE),0)</f>
        <v>0</v>
      </c>
      <c r="L1183">
        <f>IFERROR(VLOOKUP(A1183,[2]Sheet1!$A:$I,8,FALSE),0)</f>
        <v>0</v>
      </c>
      <c r="M1183">
        <f>IFERROR(VLOOKUP(A1183,[2]Sheet1!$A:$I,9,FALSE),0)</f>
        <v>0</v>
      </c>
      <c r="N1183">
        <f>IFERROR(VLOOKUP(A1183,[3]Sheet1!$A:$G,2,FALSE),0)</f>
        <v>0</v>
      </c>
      <c r="O1183">
        <f>IFERROR(VLOOKUP(A1183,[3]Sheet1!$A:$G,3,FALSE),0)</f>
        <v>0</v>
      </c>
      <c r="P1183">
        <f>IFERROR(VLOOKUP(A1183,[3]Sheet1!$A:$G,4,FALSE),0)</f>
        <v>0</v>
      </c>
      <c r="Q1183">
        <f>IFERROR(VLOOKUP(A1183,[3]Sheet1!$A:$G,5,FALSE),0)</f>
        <v>0</v>
      </c>
      <c r="R1183">
        <f>IFERROR(VLOOKUP(A1183,[3]Sheet1!$A:$G,6,FALSE),0)</f>
        <v>0</v>
      </c>
      <c r="S1183">
        <f>IFERROR(VLOOKUP(A1183,[3]Sheet1!$A:$G,7,FALSE),0)</f>
        <v>0</v>
      </c>
      <c r="T1183" t="str">
        <f t="shared" si="109"/>
        <v>Sim</v>
      </c>
      <c r="U1183" t="str">
        <f t="shared" si="110"/>
        <v>Sim</v>
      </c>
      <c r="V1183" t="str">
        <f t="shared" si="111"/>
        <v>Sim</v>
      </c>
      <c r="W1183" t="str">
        <f t="shared" si="112"/>
        <v>Sim</v>
      </c>
      <c r="X1183" t="str">
        <f t="shared" si="113"/>
        <v>Não</v>
      </c>
      <c r="Y1183" t="str">
        <f t="shared" si="114"/>
        <v>Sim</v>
      </c>
    </row>
    <row r="1184" spans="1:25" x14ac:dyDescent="0.25">
      <c r="A1184" s="5">
        <v>261390</v>
      </c>
      <c r="B1184">
        <f>IFERROR(VLOOKUP(A1184,[1]Monitoramento_Base_somente_disp!$A:$J,5,FALSE),0)</f>
        <v>372150</v>
      </c>
      <c r="C1184">
        <f>IFERROR(VLOOKUP(A1184,[1]Monitoramento_Base_somente_disp!$A:$J,6,FALSE),0)</f>
        <v>110369478</v>
      </c>
      <c r="D1184">
        <f>IFERROR(VLOOKUP(A1184,[1]Monitoramento_Base_somente_disp!$A:$J,7,FALSE),0)</f>
        <v>252972</v>
      </c>
      <c r="E1184">
        <f>IFERROR(VLOOKUP(A1184,[1]Monitoramento_Base_somente_disp!$A:$J,8,FALSE),0)</f>
        <v>114980606</v>
      </c>
      <c r="F1184">
        <f>IFERROR(VLOOKUP(A1184,[1]Monitoramento_Base_somente_disp!$A:$J,9,FALSE),0)</f>
        <v>19392</v>
      </c>
      <c r="G1184">
        <f>IFERROR(VLOOKUP(A1184,[1]Monitoramento_Base_somente_disp!$A:$J,10,FALSE),0)</f>
        <v>20738345</v>
      </c>
      <c r="H1184">
        <f>IFERROR(VLOOKUP(A1184,[2]Sheet1!$A:$I,4,FALSE),0)</f>
        <v>0</v>
      </c>
      <c r="I1184">
        <f>IFERROR(VLOOKUP(A1184,[2]Sheet1!$A:$I,5,FALSE),0)</f>
        <v>0</v>
      </c>
      <c r="J1184">
        <f>IFERROR(VLOOKUP(A1184,[2]Sheet1!$A:$I,6,FALSE),0)</f>
        <v>0</v>
      </c>
      <c r="K1184">
        <f>IFERROR(VLOOKUP(A1184,[2]Sheet1!$A:$I,7,FALSE),0)</f>
        <v>0</v>
      </c>
      <c r="L1184">
        <f>IFERROR(VLOOKUP(A1184,[2]Sheet1!$A:$I,8,FALSE),0)</f>
        <v>0</v>
      </c>
      <c r="M1184">
        <f>IFERROR(VLOOKUP(A1184,[2]Sheet1!$A:$I,9,FALSE),0)</f>
        <v>0</v>
      </c>
      <c r="N1184">
        <f>IFERROR(VLOOKUP(A1184,[3]Sheet1!$A:$G,2,FALSE),0)</f>
        <v>0</v>
      </c>
      <c r="O1184">
        <f>IFERROR(VLOOKUP(A1184,[3]Sheet1!$A:$G,3,FALSE),0)</f>
        <v>0</v>
      </c>
      <c r="P1184">
        <f>IFERROR(VLOOKUP(A1184,[3]Sheet1!$A:$G,4,FALSE),0)</f>
        <v>0</v>
      </c>
      <c r="Q1184">
        <f>IFERROR(VLOOKUP(A1184,[3]Sheet1!$A:$G,5,FALSE),0)</f>
        <v>0</v>
      </c>
      <c r="R1184">
        <f>IFERROR(VLOOKUP(A1184,[3]Sheet1!$A:$G,6,FALSE),0)</f>
        <v>0</v>
      </c>
      <c r="S1184">
        <f>IFERROR(VLOOKUP(A1184,[3]Sheet1!$A:$G,7,FALSE),0)</f>
        <v>0</v>
      </c>
      <c r="T1184" t="str">
        <f t="shared" si="109"/>
        <v>Sim</v>
      </c>
      <c r="U1184" t="str">
        <f t="shared" si="110"/>
        <v>Sim</v>
      </c>
      <c r="V1184" t="str">
        <f t="shared" si="111"/>
        <v>Sim</v>
      </c>
      <c r="W1184" t="str">
        <f t="shared" si="112"/>
        <v>Sim</v>
      </c>
      <c r="X1184" t="str">
        <f t="shared" si="113"/>
        <v>Sim</v>
      </c>
      <c r="Y1184" t="str">
        <f t="shared" si="114"/>
        <v>Sim</v>
      </c>
    </row>
    <row r="1185" spans="1:25" x14ac:dyDescent="0.25">
      <c r="A1185" s="5">
        <v>261400</v>
      </c>
      <c r="B1185">
        <f>IFERROR(VLOOKUP(A1185,[1]Monitoramento_Base_somente_disp!$A:$J,5,FALSE),0)</f>
        <v>5841</v>
      </c>
      <c r="C1185">
        <f>IFERROR(VLOOKUP(A1185,[1]Monitoramento_Base_somente_disp!$A:$J,6,FALSE),0)</f>
        <v>2466842</v>
      </c>
      <c r="D1185">
        <f>IFERROR(VLOOKUP(A1185,[1]Monitoramento_Base_somente_disp!$A:$J,7,FALSE),0)</f>
        <v>17420</v>
      </c>
      <c r="E1185">
        <f>IFERROR(VLOOKUP(A1185,[1]Monitoramento_Base_somente_disp!$A:$J,8,FALSE),0)</f>
        <v>3498072</v>
      </c>
      <c r="F1185">
        <f>IFERROR(VLOOKUP(A1185,[1]Monitoramento_Base_somente_disp!$A:$J,9,FALSE),0)</f>
        <v>2147</v>
      </c>
      <c r="G1185">
        <f>IFERROR(VLOOKUP(A1185,[1]Monitoramento_Base_somente_disp!$A:$J,10,FALSE),0)</f>
        <v>527131</v>
      </c>
      <c r="H1185">
        <f>IFERROR(VLOOKUP(A1185,[2]Sheet1!$A:$I,4,FALSE),0)</f>
        <v>0</v>
      </c>
      <c r="I1185">
        <f>IFERROR(VLOOKUP(A1185,[2]Sheet1!$A:$I,5,FALSE),0)</f>
        <v>0</v>
      </c>
      <c r="J1185">
        <f>IFERROR(VLOOKUP(A1185,[2]Sheet1!$A:$I,6,FALSE),0)</f>
        <v>0</v>
      </c>
      <c r="K1185">
        <f>IFERROR(VLOOKUP(A1185,[2]Sheet1!$A:$I,7,FALSE),0)</f>
        <v>0</v>
      </c>
      <c r="L1185">
        <f>IFERROR(VLOOKUP(A1185,[2]Sheet1!$A:$I,8,FALSE),0)</f>
        <v>0</v>
      </c>
      <c r="M1185">
        <f>IFERROR(VLOOKUP(A1185,[2]Sheet1!$A:$I,9,FALSE),0)</f>
        <v>0</v>
      </c>
      <c r="N1185">
        <f>IFERROR(VLOOKUP(A1185,[3]Sheet1!$A:$G,2,FALSE),0)</f>
        <v>0</v>
      </c>
      <c r="O1185">
        <f>IFERROR(VLOOKUP(A1185,[3]Sheet1!$A:$G,3,FALSE),0)</f>
        <v>0</v>
      </c>
      <c r="P1185">
        <f>IFERROR(VLOOKUP(A1185,[3]Sheet1!$A:$G,4,FALSE),0)</f>
        <v>0</v>
      </c>
      <c r="Q1185">
        <f>IFERROR(VLOOKUP(A1185,[3]Sheet1!$A:$G,5,FALSE),0)</f>
        <v>0</v>
      </c>
      <c r="R1185">
        <f>IFERROR(VLOOKUP(A1185,[3]Sheet1!$A:$G,6,FALSE),0)</f>
        <v>0</v>
      </c>
      <c r="S1185">
        <f>IFERROR(VLOOKUP(A1185,[3]Sheet1!$A:$G,7,FALSE),0)</f>
        <v>0</v>
      </c>
      <c r="T1185" t="str">
        <f t="shared" si="109"/>
        <v>Sim</v>
      </c>
      <c r="U1185" t="str">
        <f t="shared" si="110"/>
        <v>Sim</v>
      </c>
      <c r="V1185" t="str">
        <f t="shared" si="111"/>
        <v>Sim</v>
      </c>
      <c r="W1185" t="str">
        <f t="shared" si="112"/>
        <v>Sim</v>
      </c>
      <c r="X1185" t="str">
        <f t="shared" si="113"/>
        <v>Sim</v>
      </c>
      <c r="Y1185" t="str">
        <f t="shared" si="114"/>
        <v>Sim</v>
      </c>
    </row>
    <row r="1186" spans="1:25" x14ac:dyDescent="0.25">
      <c r="A1186" s="5">
        <v>261410</v>
      </c>
      <c r="B1186">
        <f>IFERROR(VLOOKUP(A1186,[1]Monitoramento_Base_somente_disp!$A:$J,5,FALSE),0)</f>
        <v>201867</v>
      </c>
      <c r="C1186">
        <f>IFERROR(VLOOKUP(A1186,[1]Monitoramento_Base_somente_disp!$A:$J,6,FALSE),0)</f>
        <v>26083392</v>
      </c>
      <c r="D1186">
        <f>IFERROR(VLOOKUP(A1186,[1]Monitoramento_Base_somente_disp!$A:$J,7,FALSE),0)</f>
        <v>107007</v>
      </c>
      <c r="E1186">
        <f>IFERROR(VLOOKUP(A1186,[1]Monitoramento_Base_somente_disp!$A:$J,8,FALSE),0)</f>
        <v>17799902</v>
      </c>
      <c r="F1186">
        <f>IFERROR(VLOOKUP(A1186,[1]Monitoramento_Base_somente_disp!$A:$J,9,FALSE),0)</f>
        <v>6366</v>
      </c>
      <c r="G1186">
        <f>IFERROR(VLOOKUP(A1186,[1]Monitoramento_Base_somente_disp!$A:$J,10,FALSE),0)</f>
        <v>1880824</v>
      </c>
      <c r="H1186">
        <f>IFERROR(VLOOKUP(A1186,[2]Sheet1!$A:$I,4,FALSE),0)</f>
        <v>0</v>
      </c>
      <c r="I1186">
        <f>IFERROR(VLOOKUP(A1186,[2]Sheet1!$A:$I,5,FALSE),0)</f>
        <v>0</v>
      </c>
      <c r="J1186">
        <f>IFERROR(VLOOKUP(A1186,[2]Sheet1!$A:$I,6,FALSE),0)</f>
        <v>0</v>
      </c>
      <c r="K1186">
        <f>IFERROR(VLOOKUP(A1186,[2]Sheet1!$A:$I,7,FALSE),0)</f>
        <v>0</v>
      </c>
      <c r="L1186">
        <f>IFERROR(VLOOKUP(A1186,[2]Sheet1!$A:$I,8,FALSE),0)</f>
        <v>0</v>
      </c>
      <c r="M1186">
        <f>IFERROR(VLOOKUP(A1186,[2]Sheet1!$A:$I,9,FALSE),0)</f>
        <v>0</v>
      </c>
      <c r="N1186">
        <f>IFERROR(VLOOKUP(A1186,[3]Sheet1!$A:$G,2,FALSE),0)</f>
        <v>0</v>
      </c>
      <c r="O1186">
        <f>IFERROR(VLOOKUP(A1186,[3]Sheet1!$A:$G,3,FALSE),0)</f>
        <v>0</v>
      </c>
      <c r="P1186">
        <f>IFERROR(VLOOKUP(A1186,[3]Sheet1!$A:$G,4,FALSE),0)</f>
        <v>0</v>
      </c>
      <c r="Q1186">
        <f>IFERROR(VLOOKUP(A1186,[3]Sheet1!$A:$G,5,FALSE),0)</f>
        <v>0</v>
      </c>
      <c r="R1186">
        <f>IFERROR(VLOOKUP(A1186,[3]Sheet1!$A:$G,6,FALSE),0)</f>
        <v>0</v>
      </c>
      <c r="S1186">
        <f>IFERROR(VLOOKUP(A1186,[3]Sheet1!$A:$G,7,FALSE),0)</f>
        <v>0</v>
      </c>
      <c r="T1186" t="str">
        <f t="shared" si="109"/>
        <v>Sim</v>
      </c>
      <c r="U1186" t="str">
        <f t="shared" si="110"/>
        <v>Sim</v>
      </c>
      <c r="V1186" t="str">
        <f t="shared" si="111"/>
        <v>Sim</v>
      </c>
      <c r="W1186" t="str">
        <f t="shared" si="112"/>
        <v>Sim</v>
      </c>
      <c r="X1186" t="str">
        <f t="shared" si="113"/>
        <v>Sim</v>
      </c>
      <c r="Y1186" t="str">
        <f t="shared" si="114"/>
        <v>Sim</v>
      </c>
    </row>
    <row r="1187" spans="1:25" x14ac:dyDescent="0.25">
      <c r="A1187" s="5">
        <v>261420</v>
      </c>
      <c r="B1187">
        <f>IFERROR(VLOOKUP(A1187,[1]Monitoramento_Base_somente_disp!$A:$J,5,FALSE),0)</f>
        <v>773</v>
      </c>
      <c r="C1187">
        <f>IFERROR(VLOOKUP(A1187,[1]Monitoramento_Base_somente_disp!$A:$J,6,FALSE),0)</f>
        <v>26017413</v>
      </c>
      <c r="D1187">
        <f>IFERROR(VLOOKUP(A1187,[1]Monitoramento_Base_somente_disp!$A:$J,7,FALSE),0)</f>
        <v>540</v>
      </c>
      <c r="E1187">
        <f>IFERROR(VLOOKUP(A1187,[1]Monitoramento_Base_somente_disp!$A:$J,8,FALSE),0)</f>
        <v>27393568</v>
      </c>
      <c r="F1187">
        <f>IFERROR(VLOOKUP(A1187,[1]Monitoramento_Base_somente_disp!$A:$J,9,FALSE),0)</f>
        <v>0</v>
      </c>
      <c r="G1187">
        <f>IFERROR(VLOOKUP(A1187,[1]Monitoramento_Base_somente_disp!$A:$J,10,FALSE),0)</f>
        <v>4417865</v>
      </c>
      <c r="H1187">
        <f>IFERROR(VLOOKUP(A1187,[2]Sheet1!$A:$I,4,FALSE),0)</f>
        <v>0</v>
      </c>
      <c r="I1187">
        <f>IFERROR(VLOOKUP(A1187,[2]Sheet1!$A:$I,5,FALSE),0)</f>
        <v>0</v>
      </c>
      <c r="J1187">
        <f>IFERROR(VLOOKUP(A1187,[2]Sheet1!$A:$I,6,FALSE),0)</f>
        <v>0</v>
      </c>
      <c r="K1187">
        <f>IFERROR(VLOOKUP(A1187,[2]Sheet1!$A:$I,7,FALSE),0)</f>
        <v>0</v>
      </c>
      <c r="L1187">
        <f>IFERROR(VLOOKUP(A1187,[2]Sheet1!$A:$I,8,FALSE),0)</f>
        <v>0</v>
      </c>
      <c r="M1187">
        <f>IFERROR(VLOOKUP(A1187,[2]Sheet1!$A:$I,9,FALSE),0)</f>
        <v>0</v>
      </c>
      <c r="N1187">
        <f>IFERROR(VLOOKUP(A1187,[3]Sheet1!$A:$G,2,FALSE),0)</f>
        <v>0</v>
      </c>
      <c r="O1187">
        <f>IFERROR(VLOOKUP(A1187,[3]Sheet1!$A:$G,3,FALSE),0)</f>
        <v>0</v>
      </c>
      <c r="P1187">
        <f>IFERROR(VLOOKUP(A1187,[3]Sheet1!$A:$G,4,FALSE),0)</f>
        <v>0</v>
      </c>
      <c r="Q1187">
        <f>IFERROR(VLOOKUP(A1187,[3]Sheet1!$A:$G,5,FALSE),0)</f>
        <v>0</v>
      </c>
      <c r="R1187">
        <f>IFERROR(VLOOKUP(A1187,[3]Sheet1!$A:$G,6,FALSE),0)</f>
        <v>0</v>
      </c>
      <c r="S1187">
        <f>IFERROR(VLOOKUP(A1187,[3]Sheet1!$A:$G,7,FALSE),0)</f>
        <v>0</v>
      </c>
      <c r="T1187" t="str">
        <f t="shared" si="109"/>
        <v>Sim</v>
      </c>
      <c r="U1187" t="str">
        <f t="shared" si="110"/>
        <v>Sim</v>
      </c>
      <c r="V1187" t="str">
        <f t="shared" si="111"/>
        <v>Sim</v>
      </c>
      <c r="W1187" t="str">
        <f t="shared" si="112"/>
        <v>Sim</v>
      </c>
      <c r="X1187" t="str">
        <f t="shared" si="113"/>
        <v>Não</v>
      </c>
      <c r="Y1187" t="str">
        <f t="shared" si="114"/>
        <v>Sim</v>
      </c>
    </row>
    <row r="1188" spans="1:25" x14ac:dyDescent="0.25">
      <c r="A1188" s="5">
        <v>261430</v>
      </c>
      <c r="B1188">
        <f>IFERROR(VLOOKUP(A1188,[1]Monitoramento_Base_somente_disp!$A:$J,5,FALSE),0)</f>
        <v>2280</v>
      </c>
      <c r="C1188">
        <f>IFERROR(VLOOKUP(A1188,[1]Monitoramento_Base_somente_disp!$A:$J,6,FALSE),0)</f>
        <v>13627874</v>
      </c>
      <c r="D1188">
        <f>IFERROR(VLOOKUP(A1188,[1]Monitoramento_Base_somente_disp!$A:$J,7,FALSE),0)</f>
        <v>3577</v>
      </c>
      <c r="E1188">
        <f>IFERROR(VLOOKUP(A1188,[1]Monitoramento_Base_somente_disp!$A:$J,8,FALSE),0)</f>
        <v>11086293</v>
      </c>
      <c r="F1188">
        <f>IFERROR(VLOOKUP(A1188,[1]Monitoramento_Base_somente_disp!$A:$J,9,FALSE),0)</f>
        <v>0</v>
      </c>
      <c r="G1188">
        <f>IFERROR(VLOOKUP(A1188,[1]Monitoramento_Base_somente_disp!$A:$J,10,FALSE),0)</f>
        <v>1618650</v>
      </c>
      <c r="H1188">
        <f>IFERROR(VLOOKUP(A1188,[2]Sheet1!$A:$I,4,FALSE),0)</f>
        <v>0</v>
      </c>
      <c r="I1188">
        <f>IFERROR(VLOOKUP(A1188,[2]Sheet1!$A:$I,5,FALSE),0)</f>
        <v>0</v>
      </c>
      <c r="J1188">
        <f>IFERROR(VLOOKUP(A1188,[2]Sheet1!$A:$I,6,FALSE),0)</f>
        <v>0</v>
      </c>
      <c r="K1188">
        <f>IFERROR(VLOOKUP(A1188,[2]Sheet1!$A:$I,7,FALSE),0)</f>
        <v>0</v>
      </c>
      <c r="L1188">
        <f>IFERROR(VLOOKUP(A1188,[2]Sheet1!$A:$I,8,FALSE),0)</f>
        <v>0</v>
      </c>
      <c r="M1188">
        <f>IFERROR(VLOOKUP(A1188,[2]Sheet1!$A:$I,9,FALSE),0)</f>
        <v>0</v>
      </c>
      <c r="N1188">
        <f>IFERROR(VLOOKUP(A1188,[3]Sheet1!$A:$G,2,FALSE),0)</f>
        <v>0</v>
      </c>
      <c r="O1188">
        <f>IFERROR(VLOOKUP(A1188,[3]Sheet1!$A:$G,3,FALSE),0)</f>
        <v>0</v>
      </c>
      <c r="P1188">
        <f>IFERROR(VLOOKUP(A1188,[3]Sheet1!$A:$G,4,FALSE),0)</f>
        <v>0</v>
      </c>
      <c r="Q1188">
        <f>IFERROR(VLOOKUP(A1188,[3]Sheet1!$A:$G,5,FALSE),0)</f>
        <v>0</v>
      </c>
      <c r="R1188">
        <f>IFERROR(VLOOKUP(A1188,[3]Sheet1!$A:$G,6,FALSE),0)</f>
        <v>0</v>
      </c>
      <c r="S1188">
        <f>IFERROR(VLOOKUP(A1188,[3]Sheet1!$A:$G,7,FALSE),0)</f>
        <v>0</v>
      </c>
      <c r="T1188" t="str">
        <f t="shared" si="109"/>
        <v>Sim</v>
      </c>
      <c r="U1188" t="str">
        <f t="shared" si="110"/>
        <v>Sim</v>
      </c>
      <c r="V1188" t="str">
        <f t="shared" si="111"/>
        <v>Sim</v>
      </c>
      <c r="W1188" t="str">
        <f t="shared" si="112"/>
        <v>Sim</v>
      </c>
      <c r="X1188" t="str">
        <f t="shared" si="113"/>
        <v>Não</v>
      </c>
      <c r="Y1188" t="str">
        <f t="shared" si="114"/>
        <v>Sim</v>
      </c>
    </row>
    <row r="1189" spans="1:25" x14ac:dyDescent="0.25">
      <c r="A1189" s="5">
        <v>261440</v>
      </c>
      <c r="B1189">
        <f>IFERROR(VLOOKUP(A1189,[1]Monitoramento_Base_somente_disp!$A:$J,5,FALSE),0)</f>
        <v>1356</v>
      </c>
      <c r="C1189">
        <f>IFERROR(VLOOKUP(A1189,[1]Monitoramento_Base_somente_disp!$A:$J,6,FALSE),0)</f>
        <v>11944781</v>
      </c>
      <c r="D1189">
        <f>IFERROR(VLOOKUP(A1189,[1]Monitoramento_Base_somente_disp!$A:$J,7,FALSE),0)</f>
        <v>1075</v>
      </c>
      <c r="E1189">
        <f>IFERROR(VLOOKUP(A1189,[1]Monitoramento_Base_somente_disp!$A:$J,8,FALSE),0)</f>
        <v>13269717</v>
      </c>
      <c r="F1189">
        <f>IFERROR(VLOOKUP(A1189,[1]Monitoramento_Base_somente_disp!$A:$J,9,FALSE),0)</f>
        <v>146</v>
      </c>
      <c r="G1189">
        <f>IFERROR(VLOOKUP(A1189,[1]Monitoramento_Base_somente_disp!$A:$J,10,FALSE),0)</f>
        <v>1954066</v>
      </c>
      <c r="H1189">
        <f>IFERROR(VLOOKUP(A1189,[2]Sheet1!$A:$I,4,FALSE),0)</f>
        <v>0</v>
      </c>
      <c r="I1189">
        <f>IFERROR(VLOOKUP(A1189,[2]Sheet1!$A:$I,5,FALSE),0)</f>
        <v>0</v>
      </c>
      <c r="J1189">
        <f>IFERROR(VLOOKUP(A1189,[2]Sheet1!$A:$I,6,FALSE),0)</f>
        <v>0</v>
      </c>
      <c r="K1189">
        <f>IFERROR(VLOOKUP(A1189,[2]Sheet1!$A:$I,7,FALSE),0)</f>
        <v>0</v>
      </c>
      <c r="L1189">
        <f>IFERROR(VLOOKUP(A1189,[2]Sheet1!$A:$I,8,FALSE),0)</f>
        <v>0</v>
      </c>
      <c r="M1189">
        <f>IFERROR(VLOOKUP(A1189,[2]Sheet1!$A:$I,9,FALSE),0)</f>
        <v>0</v>
      </c>
      <c r="N1189">
        <f>IFERROR(VLOOKUP(A1189,[3]Sheet1!$A:$G,2,FALSE),0)</f>
        <v>0</v>
      </c>
      <c r="O1189">
        <f>IFERROR(VLOOKUP(A1189,[3]Sheet1!$A:$G,3,FALSE),0)</f>
        <v>0</v>
      </c>
      <c r="P1189">
        <f>IFERROR(VLOOKUP(A1189,[3]Sheet1!$A:$G,4,FALSE),0)</f>
        <v>0</v>
      </c>
      <c r="Q1189">
        <f>IFERROR(VLOOKUP(A1189,[3]Sheet1!$A:$G,5,FALSE),0)</f>
        <v>0</v>
      </c>
      <c r="R1189">
        <f>IFERROR(VLOOKUP(A1189,[3]Sheet1!$A:$G,6,FALSE),0)</f>
        <v>0</v>
      </c>
      <c r="S1189">
        <f>IFERROR(VLOOKUP(A1189,[3]Sheet1!$A:$G,7,FALSE),0)</f>
        <v>0</v>
      </c>
      <c r="T1189" t="str">
        <f t="shared" si="109"/>
        <v>Sim</v>
      </c>
      <c r="U1189" t="str">
        <f t="shared" si="110"/>
        <v>Sim</v>
      </c>
      <c r="V1189" t="str">
        <f t="shared" si="111"/>
        <v>Sim</v>
      </c>
      <c r="W1189" t="str">
        <f t="shared" si="112"/>
        <v>Sim</v>
      </c>
      <c r="X1189" t="str">
        <f t="shared" si="113"/>
        <v>Sim</v>
      </c>
      <c r="Y1189" t="str">
        <f t="shared" si="114"/>
        <v>Sim</v>
      </c>
    </row>
    <row r="1190" spans="1:25" x14ac:dyDescent="0.25">
      <c r="A1190" s="5">
        <v>261450</v>
      </c>
      <c r="B1190">
        <f>IFERROR(VLOOKUP(A1190,[1]Monitoramento_Base_somente_disp!$A:$J,5,FALSE),0)</f>
        <v>1585</v>
      </c>
      <c r="C1190">
        <f>IFERROR(VLOOKUP(A1190,[1]Monitoramento_Base_somente_disp!$A:$J,6,FALSE),0)</f>
        <v>135379121</v>
      </c>
      <c r="D1190">
        <f>IFERROR(VLOOKUP(A1190,[1]Monitoramento_Base_somente_disp!$A:$J,7,FALSE),0)</f>
        <v>1206</v>
      </c>
      <c r="E1190">
        <f>IFERROR(VLOOKUP(A1190,[1]Monitoramento_Base_somente_disp!$A:$J,8,FALSE),0)</f>
        <v>145437983</v>
      </c>
      <c r="F1190">
        <f>IFERROR(VLOOKUP(A1190,[1]Monitoramento_Base_somente_disp!$A:$J,9,FALSE),0)</f>
        <v>0</v>
      </c>
      <c r="G1190">
        <f>IFERROR(VLOOKUP(A1190,[1]Monitoramento_Base_somente_disp!$A:$J,10,FALSE),0)</f>
        <v>23493425</v>
      </c>
      <c r="H1190">
        <f>IFERROR(VLOOKUP(A1190,[2]Sheet1!$A:$I,4,FALSE),0)</f>
        <v>0</v>
      </c>
      <c r="I1190">
        <f>IFERROR(VLOOKUP(A1190,[2]Sheet1!$A:$I,5,FALSE),0)</f>
        <v>0</v>
      </c>
      <c r="J1190">
        <f>IFERROR(VLOOKUP(A1190,[2]Sheet1!$A:$I,6,FALSE),0)</f>
        <v>0</v>
      </c>
      <c r="K1190">
        <f>IFERROR(VLOOKUP(A1190,[2]Sheet1!$A:$I,7,FALSE),0)</f>
        <v>0</v>
      </c>
      <c r="L1190">
        <f>IFERROR(VLOOKUP(A1190,[2]Sheet1!$A:$I,8,FALSE),0)</f>
        <v>0</v>
      </c>
      <c r="M1190">
        <f>IFERROR(VLOOKUP(A1190,[2]Sheet1!$A:$I,9,FALSE),0)</f>
        <v>0</v>
      </c>
      <c r="N1190">
        <f>IFERROR(VLOOKUP(A1190,[3]Sheet1!$A:$G,2,FALSE),0)</f>
        <v>0</v>
      </c>
      <c r="O1190">
        <f>IFERROR(VLOOKUP(A1190,[3]Sheet1!$A:$G,3,FALSE),0)</f>
        <v>0</v>
      </c>
      <c r="P1190">
        <f>IFERROR(VLOOKUP(A1190,[3]Sheet1!$A:$G,4,FALSE),0)</f>
        <v>0</v>
      </c>
      <c r="Q1190">
        <f>IFERROR(VLOOKUP(A1190,[3]Sheet1!$A:$G,5,FALSE),0)</f>
        <v>0</v>
      </c>
      <c r="R1190">
        <f>IFERROR(VLOOKUP(A1190,[3]Sheet1!$A:$G,6,FALSE),0)</f>
        <v>0</v>
      </c>
      <c r="S1190">
        <f>IFERROR(VLOOKUP(A1190,[3]Sheet1!$A:$G,7,FALSE),0)</f>
        <v>0</v>
      </c>
      <c r="T1190" t="str">
        <f t="shared" si="109"/>
        <v>Sim</v>
      </c>
      <c r="U1190" t="str">
        <f t="shared" si="110"/>
        <v>Sim</v>
      </c>
      <c r="V1190" t="str">
        <f t="shared" si="111"/>
        <v>Sim</v>
      </c>
      <c r="W1190" t="str">
        <f t="shared" si="112"/>
        <v>Sim</v>
      </c>
      <c r="X1190" t="str">
        <f t="shared" si="113"/>
        <v>Não</v>
      </c>
      <c r="Y1190" t="str">
        <f t="shared" si="114"/>
        <v>Sim</v>
      </c>
    </row>
    <row r="1191" spans="1:25" x14ac:dyDescent="0.25">
      <c r="A1191" s="5">
        <v>261460</v>
      </c>
      <c r="B1191">
        <f>IFERROR(VLOOKUP(A1191,[1]Monitoramento_Base_somente_disp!$A:$J,5,FALSE),0)</f>
        <v>18394</v>
      </c>
      <c r="C1191">
        <f>IFERROR(VLOOKUP(A1191,[1]Monitoramento_Base_somente_disp!$A:$J,6,FALSE),0)</f>
        <v>38149784</v>
      </c>
      <c r="D1191">
        <f>IFERROR(VLOOKUP(A1191,[1]Monitoramento_Base_somente_disp!$A:$J,7,FALSE),0)</f>
        <v>10212</v>
      </c>
      <c r="E1191">
        <f>IFERROR(VLOOKUP(A1191,[1]Monitoramento_Base_somente_disp!$A:$J,8,FALSE),0)</f>
        <v>27164203</v>
      </c>
      <c r="F1191">
        <f>IFERROR(VLOOKUP(A1191,[1]Monitoramento_Base_somente_disp!$A:$J,9,FALSE),0)</f>
        <v>1928</v>
      </c>
      <c r="G1191">
        <f>IFERROR(VLOOKUP(A1191,[1]Monitoramento_Base_somente_disp!$A:$J,10,FALSE),0)</f>
        <v>3432474</v>
      </c>
      <c r="H1191">
        <f>IFERROR(VLOOKUP(A1191,[2]Sheet1!$A:$I,4,FALSE),0)</f>
        <v>0</v>
      </c>
      <c r="I1191">
        <f>IFERROR(VLOOKUP(A1191,[2]Sheet1!$A:$I,5,FALSE),0)</f>
        <v>0</v>
      </c>
      <c r="J1191">
        <f>IFERROR(VLOOKUP(A1191,[2]Sheet1!$A:$I,6,FALSE),0)</f>
        <v>0</v>
      </c>
      <c r="K1191">
        <f>IFERROR(VLOOKUP(A1191,[2]Sheet1!$A:$I,7,FALSE),0)</f>
        <v>0</v>
      </c>
      <c r="L1191">
        <f>IFERROR(VLOOKUP(A1191,[2]Sheet1!$A:$I,8,FALSE),0)</f>
        <v>0</v>
      </c>
      <c r="M1191">
        <f>IFERROR(VLOOKUP(A1191,[2]Sheet1!$A:$I,9,FALSE),0)</f>
        <v>0</v>
      </c>
      <c r="N1191">
        <f>IFERROR(VLOOKUP(A1191,[3]Sheet1!$A:$G,2,FALSE),0)</f>
        <v>0</v>
      </c>
      <c r="O1191">
        <f>IFERROR(VLOOKUP(A1191,[3]Sheet1!$A:$G,3,FALSE),0)</f>
        <v>0</v>
      </c>
      <c r="P1191">
        <f>IFERROR(VLOOKUP(A1191,[3]Sheet1!$A:$G,4,FALSE),0)</f>
        <v>0</v>
      </c>
      <c r="Q1191">
        <f>IFERROR(VLOOKUP(A1191,[3]Sheet1!$A:$G,5,FALSE),0)</f>
        <v>0</v>
      </c>
      <c r="R1191">
        <f>IFERROR(VLOOKUP(A1191,[3]Sheet1!$A:$G,6,FALSE),0)</f>
        <v>0</v>
      </c>
      <c r="S1191">
        <f>IFERROR(VLOOKUP(A1191,[3]Sheet1!$A:$G,7,FALSE),0)</f>
        <v>0</v>
      </c>
      <c r="T1191" t="str">
        <f t="shared" si="109"/>
        <v>Sim</v>
      </c>
      <c r="U1191" t="str">
        <f t="shared" si="110"/>
        <v>Sim</v>
      </c>
      <c r="V1191" t="str">
        <f t="shared" si="111"/>
        <v>Sim</v>
      </c>
      <c r="W1191" t="str">
        <f t="shared" si="112"/>
        <v>Sim</v>
      </c>
      <c r="X1191" t="str">
        <f t="shared" si="113"/>
        <v>Sim</v>
      </c>
      <c r="Y1191" t="str">
        <f t="shared" si="114"/>
        <v>Sim</v>
      </c>
    </row>
    <row r="1192" spans="1:25" x14ac:dyDescent="0.25">
      <c r="A1192" s="5">
        <v>261470</v>
      </c>
      <c r="B1192">
        <f>IFERROR(VLOOKUP(A1192,[1]Monitoramento_Base_somente_disp!$A:$J,5,FALSE),0)</f>
        <v>36804</v>
      </c>
      <c r="C1192">
        <f>IFERROR(VLOOKUP(A1192,[1]Monitoramento_Base_somente_disp!$A:$J,6,FALSE),0)</f>
        <v>15679838</v>
      </c>
      <c r="D1192">
        <f>IFERROR(VLOOKUP(A1192,[1]Monitoramento_Base_somente_disp!$A:$J,7,FALSE),0)</f>
        <v>60284</v>
      </c>
      <c r="E1192">
        <f>IFERROR(VLOOKUP(A1192,[1]Monitoramento_Base_somente_disp!$A:$J,8,FALSE),0)</f>
        <v>19812538</v>
      </c>
      <c r="F1192">
        <f>IFERROR(VLOOKUP(A1192,[1]Monitoramento_Base_somente_disp!$A:$J,9,FALSE),0)</f>
        <v>1978</v>
      </c>
      <c r="G1192">
        <f>IFERROR(VLOOKUP(A1192,[1]Monitoramento_Base_somente_disp!$A:$J,10,FALSE),0)</f>
        <v>2622187</v>
      </c>
      <c r="H1192">
        <f>IFERROR(VLOOKUP(A1192,[2]Sheet1!$A:$I,4,FALSE),0)</f>
        <v>0</v>
      </c>
      <c r="I1192">
        <f>IFERROR(VLOOKUP(A1192,[2]Sheet1!$A:$I,5,FALSE),0)</f>
        <v>0</v>
      </c>
      <c r="J1192">
        <f>IFERROR(VLOOKUP(A1192,[2]Sheet1!$A:$I,6,FALSE),0)</f>
        <v>0</v>
      </c>
      <c r="K1192">
        <f>IFERROR(VLOOKUP(A1192,[2]Sheet1!$A:$I,7,FALSE),0)</f>
        <v>0</v>
      </c>
      <c r="L1192">
        <f>IFERROR(VLOOKUP(A1192,[2]Sheet1!$A:$I,8,FALSE),0)</f>
        <v>0</v>
      </c>
      <c r="M1192">
        <f>IFERROR(VLOOKUP(A1192,[2]Sheet1!$A:$I,9,FALSE),0)</f>
        <v>0</v>
      </c>
      <c r="N1192">
        <f>IFERROR(VLOOKUP(A1192,[3]Sheet1!$A:$G,2,FALSE),0)</f>
        <v>0</v>
      </c>
      <c r="O1192">
        <f>IFERROR(VLOOKUP(A1192,[3]Sheet1!$A:$G,3,FALSE),0)</f>
        <v>0</v>
      </c>
      <c r="P1192">
        <f>IFERROR(VLOOKUP(A1192,[3]Sheet1!$A:$G,4,FALSE),0)</f>
        <v>0</v>
      </c>
      <c r="Q1192">
        <f>IFERROR(VLOOKUP(A1192,[3]Sheet1!$A:$G,5,FALSE),0)</f>
        <v>0</v>
      </c>
      <c r="R1192">
        <f>IFERROR(VLOOKUP(A1192,[3]Sheet1!$A:$G,6,FALSE),0)</f>
        <v>0</v>
      </c>
      <c r="S1192">
        <f>IFERROR(VLOOKUP(A1192,[3]Sheet1!$A:$G,7,FALSE),0)</f>
        <v>0</v>
      </c>
      <c r="T1192" t="str">
        <f t="shared" si="109"/>
        <v>Sim</v>
      </c>
      <c r="U1192" t="str">
        <f t="shared" si="110"/>
        <v>Sim</v>
      </c>
      <c r="V1192" t="str">
        <f t="shared" si="111"/>
        <v>Sim</v>
      </c>
      <c r="W1192" t="str">
        <f t="shared" si="112"/>
        <v>Sim</v>
      </c>
      <c r="X1192" t="str">
        <f t="shared" si="113"/>
        <v>Sim</v>
      </c>
      <c r="Y1192" t="str">
        <f t="shared" si="114"/>
        <v>Sim</v>
      </c>
    </row>
    <row r="1193" spans="1:25" x14ac:dyDescent="0.25">
      <c r="A1193" s="5">
        <v>261480</v>
      </c>
      <c r="B1193">
        <f>IFERROR(VLOOKUP(A1193,[1]Monitoramento_Base_somente_disp!$A:$J,5,FALSE),0)</f>
        <v>79164</v>
      </c>
      <c r="C1193">
        <f>IFERROR(VLOOKUP(A1193,[1]Monitoramento_Base_somente_disp!$A:$J,6,FALSE),0)</f>
        <v>129818310</v>
      </c>
      <c r="D1193">
        <f>IFERROR(VLOOKUP(A1193,[1]Monitoramento_Base_somente_disp!$A:$J,7,FALSE),0)</f>
        <v>75440</v>
      </c>
      <c r="E1193">
        <f>IFERROR(VLOOKUP(A1193,[1]Monitoramento_Base_somente_disp!$A:$J,8,FALSE),0)</f>
        <v>137480932</v>
      </c>
      <c r="F1193">
        <f>IFERROR(VLOOKUP(A1193,[1]Monitoramento_Base_somente_disp!$A:$J,9,FALSE),0)</f>
        <v>3903</v>
      </c>
      <c r="G1193">
        <f>IFERROR(VLOOKUP(A1193,[1]Monitoramento_Base_somente_disp!$A:$J,10,FALSE),0)</f>
        <v>22190118</v>
      </c>
      <c r="H1193">
        <f>IFERROR(VLOOKUP(A1193,[2]Sheet1!$A:$I,4,FALSE),0)</f>
        <v>0</v>
      </c>
      <c r="I1193">
        <f>IFERROR(VLOOKUP(A1193,[2]Sheet1!$A:$I,5,FALSE),0)</f>
        <v>0</v>
      </c>
      <c r="J1193">
        <f>IFERROR(VLOOKUP(A1193,[2]Sheet1!$A:$I,6,FALSE),0)</f>
        <v>0</v>
      </c>
      <c r="K1193">
        <f>IFERROR(VLOOKUP(A1193,[2]Sheet1!$A:$I,7,FALSE),0)</f>
        <v>0</v>
      </c>
      <c r="L1193">
        <f>IFERROR(VLOOKUP(A1193,[2]Sheet1!$A:$I,8,FALSE),0)</f>
        <v>0</v>
      </c>
      <c r="M1193">
        <f>IFERROR(VLOOKUP(A1193,[2]Sheet1!$A:$I,9,FALSE),0)</f>
        <v>0</v>
      </c>
      <c r="N1193">
        <f>IFERROR(VLOOKUP(A1193,[3]Sheet1!$A:$G,2,FALSE),0)</f>
        <v>0</v>
      </c>
      <c r="O1193">
        <f>IFERROR(VLOOKUP(A1193,[3]Sheet1!$A:$G,3,FALSE),0)</f>
        <v>0</v>
      </c>
      <c r="P1193">
        <f>IFERROR(VLOOKUP(A1193,[3]Sheet1!$A:$G,4,FALSE),0)</f>
        <v>0</v>
      </c>
      <c r="Q1193">
        <f>IFERROR(VLOOKUP(A1193,[3]Sheet1!$A:$G,5,FALSE),0)</f>
        <v>0</v>
      </c>
      <c r="R1193">
        <f>IFERROR(VLOOKUP(A1193,[3]Sheet1!$A:$G,6,FALSE),0)</f>
        <v>0</v>
      </c>
      <c r="S1193">
        <f>IFERROR(VLOOKUP(A1193,[3]Sheet1!$A:$G,7,FALSE),0)</f>
        <v>0</v>
      </c>
      <c r="T1193" t="str">
        <f t="shared" si="109"/>
        <v>Sim</v>
      </c>
      <c r="U1193" t="str">
        <f t="shared" si="110"/>
        <v>Sim</v>
      </c>
      <c r="V1193" t="str">
        <f t="shared" si="111"/>
        <v>Sim</v>
      </c>
      <c r="W1193" t="str">
        <f t="shared" si="112"/>
        <v>Sim</v>
      </c>
      <c r="X1193" t="str">
        <f t="shared" si="113"/>
        <v>Sim</v>
      </c>
      <c r="Y1193" t="str">
        <f t="shared" si="114"/>
        <v>Sim</v>
      </c>
    </row>
    <row r="1194" spans="1:25" x14ac:dyDescent="0.25">
      <c r="A1194" s="5">
        <v>261485</v>
      </c>
      <c r="B1194">
        <f>IFERROR(VLOOKUP(A1194,[1]Monitoramento_Base_somente_disp!$A:$J,5,FALSE),0)</f>
        <v>21173</v>
      </c>
      <c r="C1194">
        <f>IFERROR(VLOOKUP(A1194,[1]Monitoramento_Base_somente_disp!$A:$J,6,FALSE),0)</f>
        <v>66002353</v>
      </c>
      <c r="D1194">
        <f>IFERROR(VLOOKUP(A1194,[1]Monitoramento_Base_somente_disp!$A:$J,7,FALSE),0)</f>
        <v>17316</v>
      </c>
      <c r="E1194">
        <f>IFERROR(VLOOKUP(A1194,[1]Monitoramento_Base_somente_disp!$A:$J,8,FALSE),0)</f>
        <v>67246987</v>
      </c>
      <c r="F1194">
        <f>IFERROR(VLOOKUP(A1194,[1]Monitoramento_Base_somente_disp!$A:$J,9,FALSE),0)</f>
        <v>2266</v>
      </c>
      <c r="G1194">
        <f>IFERROR(VLOOKUP(A1194,[1]Monitoramento_Base_somente_disp!$A:$J,10,FALSE),0)</f>
        <v>10836004</v>
      </c>
      <c r="H1194">
        <f>IFERROR(VLOOKUP(A1194,[2]Sheet1!$A:$I,4,FALSE),0)</f>
        <v>0</v>
      </c>
      <c r="I1194">
        <f>IFERROR(VLOOKUP(A1194,[2]Sheet1!$A:$I,5,FALSE),0)</f>
        <v>0</v>
      </c>
      <c r="J1194">
        <f>IFERROR(VLOOKUP(A1194,[2]Sheet1!$A:$I,6,FALSE),0)</f>
        <v>0</v>
      </c>
      <c r="K1194">
        <f>IFERROR(VLOOKUP(A1194,[2]Sheet1!$A:$I,7,FALSE),0)</f>
        <v>0</v>
      </c>
      <c r="L1194">
        <f>IFERROR(VLOOKUP(A1194,[2]Sheet1!$A:$I,8,FALSE),0)</f>
        <v>0</v>
      </c>
      <c r="M1194">
        <f>IFERROR(VLOOKUP(A1194,[2]Sheet1!$A:$I,9,FALSE),0)</f>
        <v>0</v>
      </c>
      <c r="N1194">
        <f>IFERROR(VLOOKUP(A1194,[3]Sheet1!$A:$G,2,FALSE),0)</f>
        <v>0</v>
      </c>
      <c r="O1194">
        <f>IFERROR(VLOOKUP(A1194,[3]Sheet1!$A:$G,3,FALSE),0)</f>
        <v>0</v>
      </c>
      <c r="P1194">
        <f>IFERROR(VLOOKUP(A1194,[3]Sheet1!$A:$G,4,FALSE),0)</f>
        <v>0</v>
      </c>
      <c r="Q1194">
        <f>IFERROR(VLOOKUP(A1194,[3]Sheet1!$A:$G,5,FALSE),0)</f>
        <v>0</v>
      </c>
      <c r="R1194">
        <f>IFERROR(VLOOKUP(A1194,[3]Sheet1!$A:$G,6,FALSE),0)</f>
        <v>0</v>
      </c>
      <c r="S1194">
        <f>IFERROR(VLOOKUP(A1194,[3]Sheet1!$A:$G,7,FALSE),0)</f>
        <v>0</v>
      </c>
      <c r="T1194" t="str">
        <f t="shared" si="109"/>
        <v>Sim</v>
      </c>
      <c r="U1194" t="str">
        <f t="shared" si="110"/>
        <v>Sim</v>
      </c>
      <c r="V1194" t="str">
        <f t="shared" si="111"/>
        <v>Sim</v>
      </c>
      <c r="W1194" t="str">
        <f t="shared" si="112"/>
        <v>Sim</v>
      </c>
      <c r="X1194" t="str">
        <f t="shared" si="113"/>
        <v>Sim</v>
      </c>
      <c r="Y1194" t="str">
        <f t="shared" si="114"/>
        <v>Sim</v>
      </c>
    </row>
    <row r="1195" spans="1:25" x14ac:dyDescent="0.25">
      <c r="A1195" s="5">
        <v>261500</v>
      </c>
      <c r="B1195">
        <f>IFERROR(VLOOKUP(A1195,[1]Monitoramento_Base_somente_disp!$A:$J,5,FALSE),0)</f>
        <v>18961</v>
      </c>
      <c r="C1195">
        <f>IFERROR(VLOOKUP(A1195,[1]Monitoramento_Base_somente_disp!$A:$J,6,FALSE),0)</f>
        <v>33497675</v>
      </c>
      <c r="D1195">
        <f>IFERROR(VLOOKUP(A1195,[1]Monitoramento_Base_somente_disp!$A:$J,7,FALSE),0)</f>
        <v>4577</v>
      </c>
      <c r="E1195">
        <f>IFERROR(VLOOKUP(A1195,[1]Monitoramento_Base_somente_disp!$A:$J,8,FALSE),0)</f>
        <v>43432020</v>
      </c>
      <c r="F1195">
        <f>IFERROR(VLOOKUP(A1195,[1]Monitoramento_Base_somente_disp!$A:$J,9,FALSE),0)</f>
        <v>0</v>
      </c>
      <c r="G1195">
        <f>IFERROR(VLOOKUP(A1195,[1]Monitoramento_Base_somente_disp!$A:$J,10,FALSE),0)</f>
        <v>7612390</v>
      </c>
      <c r="H1195">
        <f>IFERROR(VLOOKUP(A1195,[2]Sheet1!$A:$I,4,FALSE),0)</f>
        <v>0</v>
      </c>
      <c r="I1195">
        <f>IFERROR(VLOOKUP(A1195,[2]Sheet1!$A:$I,5,FALSE),0)</f>
        <v>0</v>
      </c>
      <c r="J1195">
        <f>IFERROR(VLOOKUP(A1195,[2]Sheet1!$A:$I,6,FALSE),0)</f>
        <v>0</v>
      </c>
      <c r="K1195">
        <f>IFERROR(VLOOKUP(A1195,[2]Sheet1!$A:$I,7,FALSE),0)</f>
        <v>0</v>
      </c>
      <c r="L1195">
        <f>IFERROR(VLOOKUP(A1195,[2]Sheet1!$A:$I,8,FALSE),0)</f>
        <v>0</v>
      </c>
      <c r="M1195">
        <f>IFERROR(VLOOKUP(A1195,[2]Sheet1!$A:$I,9,FALSE),0)</f>
        <v>0</v>
      </c>
      <c r="N1195">
        <f>IFERROR(VLOOKUP(A1195,[3]Sheet1!$A:$G,2,FALSE),0)</f>
        <v>0</v>
      </c>
      <c r="O1195">
        <f>IFERROR(VLOOKUP(A1195,[3]Sheet1!$A:$G,3,FALSE),0)</f>
        <v>0</v>
      </c>
      <c r="P1195">
        <f>IFERROR(VLOOKUP(A1195,[3]Sheet1!$A:$G,4,FALSE),0)</f>
        <v>0</v>
      </c>
      <c r="Q1195">
        <f>IFERROR(VLOOKUP(A1195,[3]Sheet1!$A:$G,5,FALSE),0)</f>
        <v>0</v>
      </c>
      <c r="R1195">
        <f>IFERROR(VLOOKUP(A1195,[3]Sheet1!$A:$G,6,FALSE),0)</f>
        <v>0</v>
      </c>
      <c r="S1195">
        <f>IFERROR(VLOOKUP(A1195,[3]Sheet1!$A:$G,7,FALSE),0)</f>
        <v>0</v>
      </c>
      <c r="T1195" t="str">
        <f t="shared" si="109"/>
        <v>Sim</v>
      </c>
      <c r="U1195" t="str">
        <f t="shared" si="110"/>
        <v>Sim</v>
      </c>
      <c r="V1195" t="str">
        <f t="shared" si="111"/>
        <v>Sim</v>
      </c>
      <c r="W1195" t="str">
        <f t="shared" si="112"/>
        <v>Sim</v>
      </c>
      <c r="X1195" t="str">
        <f t="shared" si="113"/>
        <v>Não</v>
      </c>
      <c r="Y1195" t="str">
        <f t="shared" si="114"/>
        <v>Sim</v>
      </c>
    </row>
    <row r="1196" spans="1:25" x14ac:dyDescent="0.25">
      <c r="A1196" s="5">
        <v>261510</v>
      </c>
      <c r="B1196">
        <f>IFERROR(VLOOKUP(A1196,[1]Monitoramento_Base_somente_disp!$A:$J,5,FALSE),0)</f>
        <v>8202</v>
      </c>
      <c r="C1196">
        <f>IFERROR(VLOOKUP(A1196,[1]Monitoramento_Base_somente_disp!$A:$J,6,FALSE),0)</f>
        <v>9603322</v>
      </c>
      <c r="D1196">
        <f>IFERROR(VLOOKUP(A1196,[1]Monitoramento_Base_somente_disp!$A:$J,7,FALSE),0)</f>
        <v>7279</v>
      </c>
      <c r="E1196">
        <f>IFERROR(VLOOKUP(A1196,[1]Monitoramento_Base_somente_disp!$A:$J,8,FALSE),0)</f>
        <v>8799910</v>
      </c>
      <c r="F1196">
        <f>IFERROR(VLOOKUP(A1196,[1]Monitoramento_Base_somente_disp!$A:$J,9,FALSE),0)</f>
        <v>1831</v>
      </c>
      <c r="G1196">
        <f>IFERROR(VLOOKUP(A1196,[1]Monitoramento_Base_somente_disp!$A:$J,10,FALSE),0)</f>
        <v>1529516</v>
      </c>
      <c r="H1196">
        <f>IFERROR(VLOOKUP(A1196,[2]Sheet1!$A:$I,4,FALSE),0)</f>
        <v>0</v>
      </c>
      <c r="I1196">
        <f>IFERROR(VLOOKUP(A1196,[2]Sheet1!$A:$I,5,FALSE),0)</f>
        <v>0</v>
      </c>
      <c r="J1196">
        <f>IFERROR(VLOOKUP(A1196,[2]Sheet1!$A:$I,6,FALSE),0)</f>
        <v>0</v>
      </c>
      <c r="K1196">
        <f>IFERROR(VLOOKUP(A1196,[2]Sheet1!$A:$I,7,FALSE),0)</f>
        <v>0</v>
      </c>
      <c r="L1196">
        <f>IFERROR(VLOOKUP(A1196,[2]Sheet1!$A:$I,8,FALSE),0)</f>
        <v>0</v>
      </c>
      <c r="M1196">
        <f>IFERROR(VLOOKUP(A1196,[2]Sheet1!$A:$I,9,FALSE),0)</f>
        <v>0</v>
      </c>
      <c r="N1196">
        <f>IFERROR(VLOOKUP(A1196,[3]Sheet1!$A:$G,2,FALSE),0)</f>
        <v>0</v>
      </c>
      <c r="O1196">
        <f>IFERROR(VLOOKUP(A1196,[3]Sheet1!$A:$G,3,FALSE),0)</f>
        <v>0</v>
      </c>
      <c r="P1196">
        <f>IFERROR(VLOOKUP(A1196,[3]Sheet1!$A:$G,4,FALSE),0)</f>
        <v>0</v>
      </c>
      <c r="Q1196">
        <f>IFERROR(VLOOKUP(A1196,[3]Sheet1!$A:$G,5,FALSE),0)</f>
        <v>0</v>
      </c>
      <c r="R1196">
        <f>IFERROR(VLOOKUP(A1196,[3]Sheet1!$A:$G,6,FALSE),0)</f>
        <v>0</v>
      </c>
      <c r="S1196">
        <f>IFERROR(VLOOKUP(A1196,[3]Sheet1!$A:$G,7,FALSE),0)</f>
        <v>0</v>
      </c>
      <c r="T1196" t="str">
        <f t="shared" si="109"/>
        <v>Sim</v>
      </c>
      <c r="U1196" t="str">
        <f t="shared" si="110"/>
        <v>Sim</v>
      </c>
      <c r="V1196" t="str">
        <f t="shared" si="111"/>
        <v>Sim</v>
      </c>
      <c r="W1196" t="str">
        <f t="shared" si="112"/>
        <v>Sim</v>
      </c>
      <c r="X1196" t="str">
        <f t="shared" si="113"/>
        <v>Sim</v>
      </c>
      <c r="Y1196" t="str">
        <f t="shared" si="114"/>
        <v>Sim</v>
      </c>
    </row>
    <row r="1197" spans="1:25" x14ac:dyDescent="0.25">
      <c r="A1197" s="5">
        <v>261530</v>
      </c>
      <c r="B1197">
        <f>IFERROR(VLOOKUP(A1197,[1]Monitoramento_Base_somente_disp!$A:$J,5,FALSE),0)</f>
        <v>33328</v>
      </c>
      <c r="C1197">
        <f>IFERROR(VLOOKUP(A1197,[1]Monitoramento_Base_somente_disp!$A:$J,6,FALSE),0)</f>
        <v>33284396</v>
      </c>
      <c r="D1197">
        <f>IFERROR(VLOOKUP(A1197,[1]Monitoramento_Base_somente_disp!$A:$J,7,FALSE),0)</f>
        <v>37313</v>
      </c>
      <c r="E1197">
        <f>IFERROR(VLOOKUP(A1197,[1]Monitoramento_Base_somente_disp!$A:$J,8,FALSE),0)</f>
        <v>32945682</v>
      </c>
      <c r="F1197">
        <f>IFERROR(VLOOKUP(A1197,[1]Monitoramento_Base_somente_disp!$A:$J,9,FALSE),0)</f>
        <v>2313</v>
      </c>
      <c r="G1197">
        <f>IFERROR(VLOOKUP(A1197,[1]Monitoramento_Base_somente_disp!$A:$J,10,FALSE),0)</f>
        <v>5165485</v>
      </c>
      <c r="H1197">
        <f>IFERROR(VLOOKUP(A1197,[2]Sheet1!$A:$I,4,FALSE),0)</f>
        <v>0</v>
      </c>
      <c r="I1197">
        <f>IFERROR(VLOOKUP(A1197,[2]Sheet1!$A:$I,5,FALSE),0)</f>
        <v>0</v>
      </c>
      <c r="J1197">
        <f>IFERROR(VLOOKUP(A1197,[2]Sheet1!$A:$I,6,FALSE),0)</f>
        <v>0</v>
      </c>
      <c r="K1197">
        <f>IFERROR(VLOOKUP(A1197,[2]Sheet1!$A:$I,7,FALSE),0)</f>
        <v>0</v>
      </c>
      <c r="L1197">
        <f>IFERROR(VLOOKUP(A1197,[2]Sheet1!$A:$I,8,FALSE),0)</f>
        <v>0</v>
      </c>
      <c r="M1197">
        <f>IFERROR(VLOOKUP(A1197,[2]Sheet1!$A:$I,9,FALSE),0)</f>
        <v>0</v>
      </c>
      <c r="N1197">
        <f>IFERROR(VLOOKUP(A1197,[3]Sheet1!$A:$G,2,FALSE),0)</f>
        <v>0</v>
      </c>
      <c r="O1197">
        <f>IFERROR(VLOOKUP(A1197,[3]Sheet1!$A:$G,3,FALSE),0)</f>
        <v>0</v>
      </c>
      <c r="P1197">
        <f>IFERROR(VLOOKUP(A1197,[3]Sheet1!$A:$G,4,FALSE),0)</f>
        <v>0</v>
      </c>
      <c r="Q1197">
        <f>IFERROR(VLOOKUP(A1197,[3]Sheet1!$A:$G,5,FALSE),0)</f>
        <v>0</v>
      </c>
      <c r="R1197">
        <f>IFERROR(VLOOKUP(A1197,[3]Sheet1!$A:$G,6,FALSE),0)</f>
        <v>0</v>
      </c>
      <c r="S1197">
        <f>IFERROR(VLOOKUP(A1197,[3]Sheet1!$A:$G,7,FALSE),0)</f>
        <v>0</v>
      </c>
      <c r="T1197" t="str">
        <f t="shared" si="109"/>
        <v>Sim</v>
      </c>
      <c r="U1197" t="str">
        <f t="shared" si="110"/>
        <v>Sim</v>
      </c>
      <c r="V1197" t="str">
        <f t="shared" si="111"/>
        <v>Sim</v>
      </c>
      <c r="W1197" t="str">
        <f t="shared" si="112"/>
        <v>Sim</v>
      </c>
      <c r="X1197" t="str">
        <f t="shared" si="113"/>
        <v>Sim</v>
      </c>
      <c r="Y1197" t="str">
        <f t="shared" si="114"/>
        <v>Sim</v>
      </c>
    </row>
    <row r="1198" spans="1:25" x14ac:dyDescent="0.25">
      <c r="A1198" s="5">
        <v>261560</v>
      </c>
      <c r="B1198">
        <f>IFERROR(VLOOKUP(A1198,[1]Monitoramento_Base_somente_disp!$A:$J,5,FALSE),0)</f>
        <v>2820</v>
      </c>
      <c r="C1198">
        <f>IFERROR(VLOOKUP(A1198,[1]Monitoramento_Base_somente_disp!$A:$J,6,FALSE),0)</f>
        <v>214487</v>
      </c>
      <c r="D1198">
        <f>IFERROR(VLOOKUP(A1198,[1]Monitoramento_Base_somente_disp!$A:$J,7,FALSE),0)</f>
        <v>1125</v>
      </c>
      <c r="E1198">
        <f>IFERROR(VLOOKUP(A1198,[1]Monitoramento_Base_somente_disp!$A:$J,8,FALSE),0)</f>
        <v>186699</v>
      </c>
      <c r="F1198">
        <f>IFERROR(VLOOKUP(A1198,[1]Monitoramento_Base_somente_disp!$A:$J,9,FALSE),0)</f>
        <v>785</v>
      </c>
      <c r="G1198">
        <f>IFERROR(VLOOKUP(A1198,[1]Monitoramento_Base_somente_disp!$A:$J,10,FALSE),0)</f>
        <v>30775</v>
      </c>
      <c r="H1198">
        <f>IFERROR(VLOOKUP(A1198,[2]Sheet1!$A:$I,4,FALSE),0)</f>
        <v>0</v>
      </c>
      <c r="I1198">
        <f>IFERROR(VLOOKUP(A1198,[2]Sheet1!$A:$I,5,FALSE),0)</f>
        <v>0</v>
      </c>
      <c r="J1198">
        <f>IFERROR(VLOOKUP(A1198,[2]Sheet1!$A:$I,6,FALSE),0)</f>
        <v>0</v>
      </c>
      <c r="K1198">
        <f>IFERROR(VLOOKUP(A1198,[2]Sheet1!$A:$I,7,FALSE),0)</f>
        <v>0</v>
      </c>
      <c r="L1198">
        <f>IFERROR(VLOOKUP(A1198,[2]Sheet1!$A:$I,8,FALSE),0)</f>
        <v>0</v>
      </c>
      <c r="M1198">
        <f>IFERROR(VLOOKUP(A1198,[2]Sheet1!$A:$I,9,FALSE),0)</f>
        <v>0</v>
      </c>
      <c r="N1198">
        <f>IFERROR(VLOOKUP(A1198,[3]Sheet1!$A:$G,2,FALSE),0)</f>
        <v>0</v>
      </c>
      <c r="O1198">
        <f>IFERROR(VLOOKUP(A1198,[3]Sheet1!$A:$G,3,FALSE),0)</f>
        <v>0</v>
      </c>
      <c r="P1198">
        <f>IFERROR(VLOOKUP(A1198,[3]Sheet1!$A:$G,4,FALSE),0)</f>
        <v>0</v>
      </c>
      <c r="Q1198">
        <f>IFERROR(VLOOKUP(A1198,[3]Sheet1!$A:$G,5,FALSE),0)</f>
        <v>0</v>
      </c>
      <c r="R1198">
        <f>IFERROR(VLOOKUP(A1198,[3]Sheet1!$A:$G,6,FALSE),0)</f>
        <v>0</v>
      </c>
      <c r="S1198">
        <f>IFERROR(VLOOKUP(A1198,[3]Sheet1!$A:$G,7,FALSE),0)</f>
        <v>0</v>
      </c>
      <c r="T1198" t="str">
        <f t="shared" si="109"/>
        <v>Sim</v>
      </c>
      <c r="U1198" t="str">
        <f t="shared" si="110"/>
        <v>Sim</v>
      </c>
      <c r="V1198" t="str">
        <f t="shared" si="111"/>
        <v>Sim</v>
      </c>
      <c r="W1198" t="str">
        <f t="shared" si="112"/>
        <v>Sim</v>
      </c>
      <c r="X1198" t="str">
        <f t="shared" si="113"/>
        <v>Sim</v>
      </c>
      <c r="Y1198" t="str">
        <f t="shared" si="114"/>
        <v>Sim</v>
      </c>
    </row>
    <row r="1199" spans="1:25" x14ac:dyDescent="0.25">
      <c r="A1199" s="5">
        <v>261570</v>
      </c>
      <c r="B1199">
        <f>IFERROR(VLOOKUP(A1199,[1]Monitoramento_Base_somente_disp!$A:$J,5,FALSE),0)</f>
        <v>96718</v>
      </c>
      <c r="C1199">
        <f>IFERROR(VLOOKUP(A1199,[1]Monitoramento_Base_somente_disp!$A:$J,6,FALSE),0)</f>
        <v>27544710</v>
      </c>
      <c r="D1199">
        <f>IFERROR(VLOOKUP(A1199,[1]Monitoramento_Base_somente_disp!$A:$J,7,FALSE),0)</f>
        <v>97837</v>
      </c>
      <c r="E1199">
        <f>IFERROR(VLOOKUP(A1199,[1]Monitoramento_Base_somente_disp!$A:$J,8,FALSE),0)</f>
        <v>25448144</v>
      </c>
      <c r="F1199">
        <f>IFERROR(VLOOKUP(A1199,[1]Monitoramento_Base_somente_disp!$A:$J,9,FALSE),0)</f>
        <v>4026</v>
      </c>
      <c r="G1199">
        <f>IFERROR(VLOOKUP(A1199,[1]Monitoramento_Base_somente_disp!$A:$J,10,FALSE),0)</f>
        <v>3791270</v>
      </c>
      <c r="H1199">
        <f>IFERROR(VLOOKUP(A1199,[2]Sheet1!$A:$I,4,FALSE),0)</f>
        <v>0</v>
      </c>
      <c r="I1199">
        <f>IFERROR(VLOOKUP(A1199,[2]Sheet1!$A:$I,5,FALSE),0)</f>
        <v>0</v>
      </c>
      <c r="J1199">
        <f>IFERROR(VLOOKUP(A1199,[2]Sheet1!$A:$I,6,FALSE),0)</f>
        <v>0</v>
      </c>
      <c r="K1199">
        <f>IFERROR(VLOOKUP(A1199,[2]Sheet1!$A:$I,7,FALSE),0)</f>
        <v>0</v>
      </c>
      <c r="L1199">
        <f>IFERROR(VLOOKUP(A1199,[2]Sheet1!$A:$I,8,FALSE),0)</f>
        <v>0</v>
      </c>
      <c r="M1199">
        <f>IFERROR(VLOOKUP(A1199,[2]Sheet1!$A:$I,9,FALSE),0)</f>
        <v>0</v>
      </c>
      <c r="N1199">
        <f>IFERROR(VLOOKUP(A1199,[3]Sheet1!$A:$G,2,FALSE),0)</f>
        <v>0</v>
      </c>
      <c r="O1199">
        <f>IFERROR(VLOOKUP(A1199,[3]Sheet1!$A:$G,3,FALSE),0)</f>
        <v>0</v>
      </c>
      <c r="P1199">
        <f>IFERROR(VLOOKUP(A1199,[3]Sheet1!$A:$G,4,FALSE),0)</f>
        <v>0</v>
      </c>
      <c r="Q1199">
        <f>IFERROR(VLOOKUP(A1199,[3]Sheet1!$A:$G,5,FALSE),0)</f>
        <v>0</v>
      </c>
      <c r="R1199">
        <f>IFERROR(VLOOKUP(A1199,[3]Sheet1!$A:$G,6,FALSE),0)</f>
        <v>0</v>
      </c>
      <c r="S1199">
        <f>IFERROR(VLOOKUP(A1199,[3]Sheet1!$A:$G,7,FALSE),0)</f>
        <v>0</v>
      </c>
      <c r="T1199" t="str">
        <f t="shared" si="109"/>
        <v>Sim</v>
      </c>
      <c r="U1199" t="str">
        <f t="shared" si="110"/>
        <v>Sim</v>
      </c>
      <c r="V1199" t="str">
        <f t="shared" si="111"/>
        <v>Sim</v>
      </c>
      <c r="W1199" t="str">
        <f t="shared" si="112"/>
        <v>Sim</v>
      </c>
      <c r="X1199" t="str">
        <f t="shared" si="113"/>
        <v>Sim</v>
      </c>
      <c r="Y1199" t="str">
        <f t="shared" si="114"/>
        <v>Sim</v>
      </c>
    </row>
    <row r="1200" spans="1:25" x14ac:dyDescent="0.25">
      <c r="A1200" s="5">
        <v>261580</v>
      </c>
      <c r="B1200">
        <f>IFERROR(VLOOKUP(A1200,[1]Monitoramento_Base_somente_disp!$A:$J,5,FALSE),0)</f>
        <v>46099</v>
      </c>
      <c r="C1200">
        <f>IFERROR(VLOOKUP(A1200,[1]Monitoramento_Base_somente_disp!$A:$J,6,FALSE),0)</f>
        <v>14692484</v>
      </c>
      <c r="D1200">
        <f>IFERROR(VLOOKUP(A1200,[1]Monitoramento_Base_somente_disp!$A:$J,7,FALSE),0)</f>
        <v>56589</v>
      </c>
      <c r="E1200">
        <f>IFERROR(VLOOKUP(A1200,[1]Monitoramento_Base_somente_disp!$A:$J,8,FALSE),0)</f>
        <v>10352330</v>
      </c>
      <c r="F1200">
        <f>IFERROR(VLOOKUP(A1200,[1]Monitoramento_Base_somente_disp!$A:$J,9,FALSE),0)</f>
        <v>1120</v>
      </c>
      <c r="G1200">
        <f>IFERROR(VLOOKUP(A1200,[1]Monitoramento_Base_somente_disp!$A:$J,10,FALSE),0)</f>
        <v>1170912</v>
      </c>
      <c r="H1200">
        <f>IFERROR(VLOOKUP(A1200,[2]Sheet1!$A:$I,4,FALSE),0)</f>
        <v>0</v>
      </c>
      <c r="I1200">
        <f>IFERROR(VLOOKUP(A1200,[2]Sheet1!$A:$I,5,FALSE),0)</f>
        <v>0</v>
      </c>
      <c r="J1200">
        <f>IFERROR(VLOOKUP(A1200,[2]Sheet1!$A:$I,6,FALSE),0)</f>
        <v>0</v>
      </c>
      <c r="K1200">
        <f>IFERROR(VLOOKUP(A1200,[2]Sheet1!$A:$I,7,FALSE),0)</f>
        <v>0</v>
      </c>
      <c r="L1200">
        <f>IFERROR(VLOOKUP(A1200,[2]Sheet1!$A:$I,8,FALSE),0)</f>
        <v>0</v>
      </c>
      <c r="M1200">
        <f>IFERROR(VLOOKUP(A1200,[2]Sheet1!$A:$I,9,FALSE),0)</f>
        <v>0</v>
      </c>
      <c r="N1200">
        <f>IFERROR(VLOOKUP(A1200,[3]Sheet1!$A:$G,2,FALSE),0)</f>
        <v>0</v>
      </c>
      <c r="O1200">
        <f>IFERROR(VLOOKUP(A1200,[3]Sheet1!$A:$G,3,FALSE),0)</f>
        <v>0</v>
      </c>
      <c r="P1200">
        <f>IFERROR(VLOOKUP(A1200,[3]Sheet1!$A:$G,4,FALSE),0)</f>
        <v>0</v>
      </c>
      <c r="Q1200">
        <f>IFERROR(VLOOKUP(A1200,[3]Sheet1!$A:$G,5,FALSE),0)</f>
        <v>0</v>
      </c>
      <c r="R1200">
        <f>IFERROR(VLOOKUP(A1200,[3]Sheet1!$A:$G,6,FALSE),0)</f>
        <v>0</v>
      </c>
      <c r="S1200">
        <f>IFERROR(VLOOKUP(A1200,[3]Sheet1!$A:$G,7,FALSE),0)</f>
        <v>0</v>
      </c>
      <c r="T1200" t="str">
        <f t="shared" si="109"/>
        <v>Sim</v>
      </c>
      <c r="U1200" t="str">
        <f t="shared" si="110"/>
        <v>Sim</v>
      </c>
      <c r="V1200" t="str">
        <f t="shared" si="111"/>
        <v>Sim</v>
      </c>
      <c r="W1200" t="str">
        <f t="shared" si="112"/>
        <v>Sim</v>
      </c>
      <c r="X1200" t="str">
        <f t="shared" si="113"/>
        <v>Sim</v>
      </c>
      <c r="Y1200" t="str">
        <f t="shared" si="114"/>
        <v>Sim</v>
      </c>
    </row>
    <row r="1201" spans="1:25" x14ac:dyDescent="0.25">
      <c r="A1201" s="5">
        <v>261590</v>
      </c>
      <c r="B1201">
        <f>IFERROR(VLOOKUP(A1201,[1]Monitoramento_Base_somente_disp!$A:$J,5,FALSE),0)</f>
        <v>633</v>
      </c>
      <c r="C1201">
        <f>IFERROR(VLOOKUP(A1201,[1]Monitoramento_Base_somente_disp!$A:$J,6,FALSE),0)</f>
        <v>13772631</v>
      </c>
      <c r="D1201">
        <f>IFERROR(VLOOKUP(A1201,[1]Monitoramento_Base_somente_disp!$A:$J,7,FALSE),0)</f>
        <v>442</v>
      </c>
      <c r="E1201">
        <f>IFERROR(VLOOKUP(A1201,[1]Monitoramento_Base_somente_disp!$A:$J,8,FALSE),0)</f>
        <v>14037697</v>
      </c>
      <c r="F1201">
        <f>IFERROR(VLOOKUP(A1201,[1]Monitoramento_Base_somente_disp!$A:$J,9,FALSE),0)</f>
        <v>0</v>
      </c>
      <c r="G1201">
        <f>IFERROR(VLOOKUP(A1201,[1]Monitoramento_Base_somente_disp!$A:$J,10,FALSE),0)</f>
        <v>2104265</v>
      </c>
      <c r="H1201">
        <f>IFERROR(VLOOKUP(A1201,[2]Sheet1!$A:$I,4,FALSE),0)</f>
        <v>0</v>
      </c>
      <c r="I1201">
        <f>IFERROR(VLOOKUP(A1201,[2]Sheet1!$A:$I,5,FALSE),0)</f>
        <v>0</v>
      </c>
      <c r="J1201">
        <f>IFERROR(VLOOKUP(A1201,[2]Sheet1!$A:$I,6,FALSE),0)</f>
        <v>0</v>
      </c>
      <c r="K1201">
        <f>IFERROR(VLOOKUP(A1201,[2]Sheet1!$A:$I,7,FALSE),0)</f>
        <v>0</v>
      </c>
      <c r="L1201">
        <f>IFERROR(VLOOKUP(A1201,[2]Sheet1!$A:$I,8,FALSE),0)</f>
        <v>0</v>
      </c>
      <c r="M1201">
        <f>IFERROR(VLOOKUP(A1201,[2]Sheet1!$A:$I,9,FALSE),0)</f>
        <v>0</v>
      </c>
      <c r="N1201">
        <f>IFERROR(VLOOKUP(A1201,[3]Sheet1!$A:$G,2,FALSE),0)</f>
        <v>0</v>
      </c>
      <c r="O1201">
        <f>IFERROR(VLOOKUP(A1201,[3]Sheet1!$A:$G,3,FALSE),0)</f>
        <v>0</v>
      </c>
      <c r="P1201">
        <f>IFERROR(VLOOKUP(A1201,[3]Sheet1!$A:$G,4,FALSE),0)</f>
        <v>0</v>
      </c>
      <c r="Q1201">
        <f>IFERROR(VLOOKUP(A1201,[3]Sheet1!$A:$G,5,FALSE),0)</f>
        <v>0</v>
      </c>
      <c r="R1201">
        <f>IFERROR(VLOOKUP(A1201,[3]Sheet1!$A:$G,6,FALSE),0)</f>
        <v>0</v>
      </c>
      <c r="S1201">
        <f>IFERROR(VLOOKUP(A1201,[3]Sheet1!$A:$G,7,FALSE),0)</f>
        <v>0</v>
      </c>
      <c r="T1201" t="str">
        <f t="shared" si="109"/>
        <v>Sim</v>
      </c>
      <c r="U1201" t="str">
        <f t="shared" si="110"/>
        <v>Sim</v>
      </c>
      <c r="V1201" t="str">
        <f t="shared" si="111"/>
        <v>Sim</v>
      </c>
      <c r="W1201" t="str">
        <f t="shared" si="112"/>
        <v>Sim</v>
      </c>
      <c r="X1201" t="str">
        <f t="shared" si="113"/>
        <v>Não</v>
      </c>
      <c r="Y1201" t="str">
        <f t="shared" si="114"/>
        <v>Sim</v>
      </c>
    </row>
    <row r="1202" spans="1:25" x14ac:dyDescent="0.25">
      <c r="A1202" s="5">
        <v>261610</v>
      </c>
      <c r="B1202">
        <f>IFERROR(VLOOKUP(A1202,[1]Monitoramento_Base_somente_disp!$A:$J,5,FALSE),0)</f>
        <v>30176</v>
      </c>
      <c r="C1202">
        <f>IFERROR(VLOOKUP(A1202,[1]Monitoramento_Base_somente_disp!$A:$J,6,FALSE),0)</f>
        <v>23070748</v>
      </c>
      <c r="D1202">
        <f>IFERROR(VLOOKUP(A1202,[1]Monitoramento_Base_somente_disp!$A:$J,7,FALSE),0)</f>
        <v>22288</v>
      </c>
      <c r="E1202">
        <f>IFERROR(VLOOKUP(A1202,[1]Monitoramento_Base_somente_disp!$A:$J,8,FALSE),0)</f>
        <v>20248483</v>
      </c>
      <c r="F1202">
        <f>IFERROR(VLOOKUP(A1202,[1]Monitoramento_Base_somente_disp!$A:$J,9,FALSE),0)</f>
        <v>6979</v>
      </c>
      <c r="G1202">
        <f>IFERROR(VLOOKUP(A1202,[1]Monitoramento_Base_somente_disp!$A:$J,10,FALSE),0)</f>
        <v>3199227</v>
      </c>
      <c r="H1202">
        <f>IFERROR(VLOOKUP(A1202,[2]Sheet1!$A:$I,4,FALSE),0)</f>
        <v>0</v>
      </c>
      <c r="I1202">
        <f>IFERROR(VLOOKUP(A1202,[2]Sheet1!$A:$I,5,FALSE),0)</f>
        <v>0</v>
      </c>
      <c r="J1202">
        <f>IFERROR(VLOOKUP(A1202,[2]Sheet1!$A:$I,6,FALSE),0)</f>
        <v>0</v>
      </c>
      <c r="K1202">
        <f>IFERROR(VLOOKUP(A1202,[2]Sheet1!$A:$I,7,FALSE),0)</f>
        <v>0</v>
      </c>
      <c r="L1202">
        <f>IFERROR(VLOOKUP(A1202,[2]Sheet1!$A:$I,8,FALSE),0)</f>
        <v>0</v>
      </c>
      <c r="M1202">
        <f>IFERROR(VLOOKUP(A1202,[2]Sheet1!$A:$I,9,FALSE),0)</f>
        <v>0</v>
      </c>
      <c r="N1202">
        <f>IFERROR(VLOOKUP(A1202,[3]Sheet1!$A:$G,2,FALSE),0)</f>
        <v>0</v>
      </c>
      <c r="O1202">
        <f>IFERROR(VLOOKUP(A1202,[3]Sheet1!$A:$G,3,FALSE),0)</f>
        <v>0</v>
      </c>
      <c r="P1202">
        <f>IFERROR(VLOOKUP(A1202,[3]Sheet1!$A:$G,4,FALSE),0)</f>
        <v>0</v>
      </c>
      <c r="Q1202">
        <f>IFERROR(VLOOKUP(A1202,[3]Sheet1!$A:$G,5,FALSE),0)</f>
        <v>0</v>
      </c>
      <c r="R1202">
        <f>IFERROR(VLOOKUP(A1202,[3]Sheet1!$A:$G,6,FALSE),0)</f>
        <v>0</v>
      </c>
      <c r="S1202">
        <f>IFERROR(VLOOKUP(A1202,[3]Sheet1!$A:$G,7,FALSE),0)</f>
        <v>0</v>
      </c>
      <c r="T1202" t="str">
        <f t="shared" si="109"/>
        <v>Sim</v>
      </c>
      <c r="U1202" t="str">
        <f t="shared" si="110"/>
        <v>Sim</v>
      </c>
      <c r="V1202" t="str">
        <f t="shared" si="111"/>
        <v>Sim</v>
      </c>
      <c r="W1202" t="str">
        <f t="shared" si="112"/>
        <v>Sim</v>
      </c>
      <c r="X1202" t="str">
        <f t="shared" si="113"/>
        <v>Sim</v>
      </c>
      <c r="Y1202" t="str">
        <f t="shared" si="114"/>
        <v>Sim</v>
      </c>
    </row>
    <row r="1203" spans="1:25" x14ac:dyDescent="0.25">
      <c r="A1203" s="5">
        <v>261618</v>
      </c>
      <c r="B1203">
        <f>IFERROR(VLOOKUP(A1203,[1]Monitoramento_Base_somente_disp!$A:$J,5,FALSE),0)</f>
        <v>66841</v>
      </c>
      <c r="C1203">
        <f>IFERROR(VLOOKUP(A1203,[1]Monitoramento_Base_somente_disp!$A:$J,6,FALSE),0)</f>
        <v>16280904</v>
      </c>
      <c r="D1203">
        <f>IFERROR(VLOOKUP(A1203,[1]Monitoramento_Base_somente_disp!$A:$J,7,FALSE),0)</f>
        <v>29247</v>
      </c>
      <c r="E1203">
        <f>IFERROR(VLOOKUP(A1203,[1]Monitoramento_Base_somente_disp!$A:$J,8,FALSE),0)</f>
        <v>12433935</v>
      </c>
      <c r="F1203">
        <f>IFERROR(VLOOKUP(A1203,[1]Monitoramento_Base_somente_disp!$A:$J,9,FALSE),0)</f>
        <v>0</v>
      </c>
      <c r="G1203">
        <f>IFERROR(VLOOKUP(A1203,[1]Monitoramento_Base_somente_disp!$A:$J,10,FALSE),0)</f>
        <v>1912545</v>
      </c>
      <c r="H1203">
        <f>IFERROR(VLOOKUP(A1203,[2]Sheet1!$A:$I,4,FALSE),0)</f>
        <v>0</v>
      </c>
      <c r="I1203">
        <f>IFERROR(VLOOKUP(A1203,[2]Sheet1!$A:$I,5,FALSE),0)</f>
        <v>0</v>
      </c>
      <c r="J1203">
        <f>IFERROR(VLOOKUP(A1203,[2]Sheet1!$A:$I,6,FALSE),0)</f>
        <v>0</v>
      </c>
      <c r="K1203">
        <f>IFERROR(VLOOKUP(A1203,[2]Sheet1!$A:$I,7,FALSE),0)</f>
        <v>0</v>
      </c>
      <c r="L1203">
        <f>IFERROR(VLOOKUP(A1203,[2]Sheet1!$A:$I,8,FALSE),0)</f>
        <v>0</v>
      </c>
      <c r="M1203">
        <f>IFERROR(VLOOKUP(A1203,[2]Sheet1!$A:$I,9,FALSE),0)</f>
        <v>0</v>
      </c>
      <c r="N1203">
        <f>IFERROR(VLOOKUP(A1203,[3]Sheet1!$A:$G,2,FALSE),0)</f>
        <v>0</v>
      </c>
      <c r="O1203">
        <f>IFERROR(VLOOKUP(A1203,[3]Sheet1!$A:$G,3,FALSE),0)</f>
        <v>0</v>
      </c>
      <c r="P1203">
        <f>IFERROR(VLOOKUP(A1203,[3]Sheet1!$A:$G,4,FALSE),0)</f>
        <v>0</v>
      </c>
      <c r="Q1203">
        <f>IFERROR(VLOOKUP(A1203,[3]Sheet1!$A:$G,5,FALSE),0)</f>
        <v>0</v>
      </c>
      <c r="R1203">
        <f>IFERROR(VLOOKUP(A1203,[3]Sheet1!$A:$G,6,FALSE),0)</f>
        <v>0</v>
      </c>
      <c r="S1203">
        <f>IFERROR(VLOOKUP(A1203,[3]Sheet1!$A:$G,7,FALSE),0)</f>
        <v>0</v>
      </c>
      <c r="T1203" t="str">
        <f t="shared" si="109"/>
        <v>Sim</v>
      </c>
      <c r="U1203" t="str">
        <f t="shared" si="110"/>
        <v>Sim</v>
      </c>
      <c r="V1203" t="str">
        <f t="shared" si="111"/>
        <v>Sim</v>
      </c>
      <c r="W1203" t="str">
        <f t="shared" si="112"/>
        <v>Sim</v>
      </c>
      <c r="X1203" t="str">
        <f t="shared" si="113"/>
        <v>Não</v>
      </c>
      <c r="Y1203" t="str">
        <f t="shared" si="114"/>
        <v>Sim</v>
      </c>
    </row>
    <row r="1204" spans="1:25" x14ac:dyDescent="0.25">
      <c r="A1204" s="5">
        <v>261620</v>
      </c>
      <c r="B1204">
        <f>IFERROR(VLOOKUP(A1204,[1]Monitoramento_Base_somente_disp!$A:$J,5,FALSE),0)</f>
        <v>6526</v>
      </c>
      <c r="C1204">
        <f>IFERROR(VLOOKUP(A1204,[1]Monitoramento_Base_somente_disp!$A:$J,6,FALSE),0)</f>
        <v>67745005</v>
      </c>
      <c r="D1204">
        <f>IFERROR(VLOOKUP(A1204,[1]Monitoramento_Base_somente_disp!$A:$J,7,FALSE),0)</f>
        <v>0</v>
      </c>
      <c r="E1204">
        <f>IFERROR(VLOOKUP(A1204,[1]Monitoramento_Base_somente_disp!$A:$J,8,FALSE),0)</f>
        <v>72236706</v>
      </c>
      <c r="F1204">
        <f>IFERROR(VLOOKUP(A1204,[1]Monitoramento_Base_somente_disp!$A:$J,9,FALSE),0)</f>
        <v>0</v>
      </c>
      <c r="G1204">
        <f>IFERROR(VLOOKUP(A1204,[1]Monitoramento_Base_somente_disp!$A:$J,10,FALSE),0)</f>
        <v>12125380</v>
      </c>
      <c r="H1204">
        <f>IFERROR(VLOOKUP(A1204,[2]Sheet1!$A:$I,4,FALSE),0)</f>
        <v>0</v>
      </c>
      <c r="I1204">
        <f>IFERROR(VLOOKUP(A1204,[2]Sheet1!$A:$I,5,FALSE),0)</f>
        <v>0</v>
      </c>
      <c r="J1204">
        <f>IFERROR(VLOOKUP(A1204,[2]Sheet1!$A:$I,6,FALSE),0)</f>
        <v>0</v>
      </c>
      <c r="K1204">
        <f>IFERROR(VLOOKUP(A1204,[2]Sheet1!$A:$I,7,FALSE),0)</f>
        <v>0</v>
      </c>
      <c r="L1204">
        <f>IFERROR(VLOOKUP(A1204,[2]Sheet1!$A:$I,8,FALSE),0)</f>
        <v>0</v>
      </c>
      <c r="M1204">
        <f>IFERROR(VLOOKUP(A1204,[2]Sheet1!$A:$I,9,FALSE),0)</f>
        <v>0</v>
      </c>
      <c r="N1204">
        <f>IFERROR(VLOOKUP(A1204,[3]Sheet1!$A:$G,2,FALSE),0)</f>
        <v>0</v>
      </c>
      <c r="O1204">
        <f>IFERROR(VLOOKUP(A1204,[3]Sheet1!$A:$G,3,FALSE),0)</f>
        <v>0</v>
      </c>
      <c r="P1204">
        <f>IFERROR(VLOOKUP(A1204,[3]Sheet1!$A:$G,4,FALSE),0)</f>
        <v>0</v>
      </c>
      <c r="Q1204">
        <f>IFERROR(VLOOKUP(A1204,[3]Sheet1!$A:$G,5,FALSE),0)</f>
        <v>0</v>
      </c>
      <c r="R1204">
        <f>IFERROR(VLOOKUP(A1204,[3]Sheet1!$A:$G,6,FALSE),0)</f>
        <v>0</v>
      </c>
      <c r="S1204">
        <f>IFERROR(VLOOKUP(A1204,[3]Sheet1!$A:$G,7,FALSE),0)</f>
        <v>0</v>
      </c>
      <c r="T1204" t="str">
        <f t="shared" si="109"/>
        <v>Sim</v>
      </c>
      <c r="U1204" t="str">
        <f t="shared" si="110"/>
        <v>Sim</v>
      </c>
      <c r="V1204" t="str">
        <f t="shared" si="111"/>
        <v>Não</v>
      </c>
      <c r="W1204" t="str">
        <f t="shared" si="112"/>
        <v>Sim</v>
      </c>
      <c r="X1204" t="str">
        <f t="shared" si="113"/>
        <v>Não</v>
      </c>
      <c r="Y1204" t="str">
        <f t="shared" si="114"/>
        <v>Sim</v>
      </c>
    </row>
    <row r="1205" spans="1:25" x14ac:dyDescent="0.25">
      <c r="A1205" s="5">
        <v>261640</v>
      </c>
      <c r="B1205">
        <f>IFERROR(VLOOKUP(A1205,[1]Monitoramento_Base_somente_disp!$A:$J,5,FALSE),0)</f>
        <v>0</v>
      </c>
      <c r="C1205">
        <f>IFERROR(VLOOKUP(A1205,[1]Monitoramento_Base_somente_disp!$A:$J,6,FALSE),0)</f>
        <v>1263617812</v>
      </c>
      <c r="D1205">
        <f>IFERROR(VLOOKUP(A1205,[1]Monitoramento_Base_somente_disp!$A:$J,7,FALSE),0)</f>
        <v>0</v>
      </c>
      <c r="E1205">
        <f>IFERROR(VLOOKUP(A1205,[1]Monitoramento_Base_somente_disp!$A:$J,8,FALSE),0)</f>
        <v>1261558174</v>
      </c>
      <c r="F1205">
        <f>IFERROR(VLOOKUP(A1205,[1]Monitoramento_Base_somente_disp!$A:$J,9,FALSE),0)</f>
        <v>0</v>
      </c>
      <c r="G1205">
        <f>IFERROR(VLOOKUP(A1205,[1]Monitoramento_Base_somente_disp!$A:$J,10,FALSE),0)</f>
        <v>190147021</v>
      </c>
      <c r="H1205">
        <f>IFERROR(VLOOKUP(A1205,[2]Sheet1!$A:$I,4,FALSE),0)</f>
        <v>0</v>
      </c>
      <c r="I1205">
        <f>IFERROR(VLOOKUP(A1205,[2]Sheet1!$A:$I,5,FALSE),0)</f>
        <v>0</v>
      </c>
      <c r="J1205">
        <f>IFERROR(VLOOKUP(A1205,[2]Sheet1!$A:$I,6,FALSE),0)</f>
        <v>0</v>
      </c>
      <c r="K1205">
        <f>IFERROR(VLOOKUP(A1205,[2]Sheet1!$A:$I,7,FALSE),0)</f>
        <v>0</v>
      </c>
      <c r="L1205">
        <f>IFERROR(VLOOKUP(A1205,[2]Sheet1!$A:$I,8,FALSE),0)</f>
        <v>0</v>
      </c>
      <c r="M1205">
        <f>IFERROR(VLOOKUP(A1205,[2]Sheet1!$A:$I,9,FALSE),0)</f>
        <v>0</v>
      </c>
      <c r="N1205">
        <f>IFERROR(VLOOKUP(A1205,[3]Sheet1!$A:$G,2,FALSE),0)</f>
        <v>0</v>
      </c>
      <c r="O1205">
        <f>IFERROR(VLOOKUP(A1205,[3]Sheet1!$A:$G,3,FALSE),0)</f>
        <v>0</v>
      </c>
      <c r="P1205">
        <f>IFERROR(VLOOKUP(A1205,[3]Sheet1!$A:$G,4,FALSE),0)</f>
        <v>0</v>
      </c>
      <c r="Q1205">
        <f>IFERROR(VLOOKUP(A1205,[3]Sheet1!$A:$G,5,FALSE),0)</f>
        <v>0</v>
      </c>
      <c r="R1205">
        <f>IFERROR(VLOOKUP(A1205,[3]Sheet1!$A:$G,6,FALSE),0)</f>
        <v>0</v>
      </c>
      <c r="S1205">
        <f>IFERROR(VLOOKUP(A1205,[3]Sheet1!$A:$G,7,FALSE),0)</f>
        <v>0</v>
      </c>
      <c r="T1205" t="str">
        <f t="shared" si="109"/>
        <v>Não</v>
      </c>
      <c r="U1205" t="str">
        <f t="shared" si="110"/>
        <v>Sim</v>
      </c>
      <c r="V1205" t="str">
        <f t="shared" si="111"/>
        <v>Não</v>
      </c>
      <c r="W1205" t="str">
        <f t="shared" si="112"/>
        <v>Sim</v>
      </c>
      <c r="X1205" t="str">
        <f t="shared" si="113"/>
        <v>Não</v>
      </c>
      <c r="Y1205" t="str">
        <f t="shared" si="114"/>
        <v>Sim</v>
      </c>
    </row>
    <row r="1206" spans="1:25" x14ac:dyDescent="0.25">
      <c r="A1206" s="5">
        <v>261650</v>
      </c>
      <c r="B1206">
        <f>IFERROR(VLOOKUP(A1206,[1]Monitoramento_Base_somente_disp!$A:$J,5,FALSE),0)</f>
        <v>81330</v>
      </c>
      <c r="C1206">
        <f>IFERROR(VLOOKUP(A1206,[1]Monitoramento_Base_somente_disp!$A:$J,6,FALSE),0)</f>
        <v>21027202</v>
      </c>
      <c r="D1206">
        <f>IFERROR(VLOOKUP(A1206,[1]Monitoramento_Base_somente_disp!$A:$J,7,FALSE),0)</f>
        <v>29127</v>
      </c>
      <c r="E1206">
        <f>IFERROR(VLOOKUP(A1206,[1]Monitoramento_Base_somente_disp!$A:$J,8,FALSE),0)</f>
        <v>33150450</v>
      </c>
      <c r="F1206">
        <f>IFERROR(VLOOKUP(A1206,[1]Monitoramento_Base_somente_disp!$A:$J,9,FALSE),0)</f>
        <v>0</v>
      </c>
      <c r="G1206">
        <f>IFERROR(VLOOKUP(A1206,[1]Monitoramento_Base_somente_disp!$A:$J,10,FALSE),0)</f>
        <v>6431780</v>
      </c>
      <c r="H1206">
        <f>IFERROR(VLOOKUP(A1206,[2]Sheet1!$A:$I,4,FALSE),0)</f>
        <v>0</v>
      </c>
      <c r="I1206">
        <f>IFERROR(VLOOKUP(A1206,[2]Sheet1!$A:$I,5,FALSE),0)</f>
        <v>0</v>
      </c>
      <c r="J1206">
        <f>IFERROR(VLOOKUP(A1206,[2]Sheet1!$A:$I,6,FALSE),0)</f>
        <v>0</v>
      </c>
      <c r="K1206">
        <f>IFERROR(VLOOKUP(A1206,[2]Sheet1!$A:$I,7,FALSE),0)</f>
        <v>0</v>
      </c>
      <c r="L1206">
        <f>IFERROR(VLOOKUP(A1206,[2]Sheet1!$A:$I,8,FALSE),0)</f>
        <v>0</v>
      </c>
      <c r="M1206">
        <f>IFERROR(VLOOKUP(A1206,[2]Sheet1!$A:$I,9,FALSE),0)</f>
        <v>0</v>
      </c>
      <c r="N1206">
        <f>IFERROR(VLOOKUP(A1206,[3]Sheet1!$A:$G,2,FALSE),0)</f>
        <v>0</v>
      </c>
      <c r="O1206">
        <f>IFERROR(VLOOKUP(A1206,[3]Sheet1!$A:$G,3,FALSE),0)</f>
        <v>0</v>
      </c>
      <c r="P1206">
        <f>IFERROR(VLOOKUP(A1206,[3]Sheet1!$A:$G,4,FALSE),0)</f>
        <v>0</v>
      </c>
      <c r="Q1206">
        <f>IFERROR(VLOOKUP(A1206,[3]Sheet1!$A:$G,5,FALSE),0)</f>
        <v>0</v>
      </c>
      <c r="R1206">
        <f>IFERROR(VLOOKUP(A1206,[3]Sheet1!$A:$G,6,FALSE),0)</f>
        <v>0</v>
      </c>
      <c r="S1206">
        <f>IFERROR(VLOOKUP(A1206,[3]Sheet1!$A:$G,7,FALSE),0)</f>
        <v>0</v>
      </c>
      <c r="T1206" t="str">
        <f t="shared" si="109"/>
        <v>Sim</v>
      </c>
      <c r="U1206" t="str">
        <f t="shared" si="110"/>
        <v>Sim</v>
      </c>
      <c r="V1206" t="str">
        <f t="shared" si="111"/>
        <v>Sim</v>
      </c>
      <c r="W1206" t="str">
        <f t="shared" si="112"/>
        <v>Sim</v>
      </c>
      <c r="X1206" t="str">
        <f t="shared" si="113"/>
        <v>Não</v>
      </c>
      <c r="Y1206" t="str">
        <f t="shared" si="114"/>
        <v>Sim</v>
      </c>
    </row>
    <row r="1207" spans="1:25" x14ac:dyDescent="0.25">
      <c r="A1207" s="5">
        <v>270010</v>
      </c>
      <c r="B1207">
        <f>IFERROR(VLOOKUP(A1207,[1]Monitoramento_Base_somente_disp!$A:$J,5,FALSE),0)</f>
        <v>24926</v>
      </c>
      <c r="C1207">
        <f>IFERROR(VLOOKUP(A1207,[1]Monitoramento_Base_somente_disp!$A:$J,6,FALSE),0)</f>
        <v>9678032</v>
      </c>
      <c r="D1207">
        <f>IFERROR(VLOOKUP(A1207,[1]Monitoramento_Base_somente_disp!$A:$J,7,FALSE),0)</f>
        <v>13699</v>
      </c>
      <c r="E1207">
        <f>IFERROR(VLOOKUP(A1207,[1]Monitoramento_Base_somente_disp!$A:$J,8,FALSE),0)</f>
        <v>13201398</v>
      </c>
      <c r="F1207">
        <f>IFERROR(VLOOKUP(A1207,[1]Monitoramento_Base_somente_disp!$A:$J,9,FALSE),0)</f>
        <v>875</v>
      </c>
      <c r="G1207">
        <f>IFERROR(VLOOKUP(A1207,[1]Monitoramento_Base_somente_disp!$A:$J,10,FALSE),0)</f>
        <v>1657680</v>
      </c>
      <c r="H1207">
        <f>IFERROR(VLOOKUP(A1207,[2]Sheet1!$A:$I,4,FALSE),0)</f>
        <v>0</v>
      </c>
      <c r="I1207">
        <f>IFERROR(VLOOKUP(A1207,[2]Sheet1!$A:$I,5,FALSE),0)</f>
        <v>0</v>
      </c>
      <c r="J1207">
        <f>IFERROR(VLOOKUP(A1207,[2]Sheet1!$A:$I,6,FALSE),0)</f>
        <v>0</v>
      </c>
      <c r="K1207">
        <f>IFERROR(VLOOKUP(A1207,[2]Sheet1!$A:$I,7,FALSE),0)</f>
        <v>0</v>
      </c>
      <c r="L1207">
        <f>IFERROR(VLOOKUP(A1207,[2]Sheet1!$A:$I,8,FALSE),0)</f>
        <v>0</v>
      </c>
      <c r="M1207">
        <f>IFERROR(VLOOKUP(A1207,[2]Sheet1!$A:$I,9,FALSE),0)</f>
        <v>0</v>
      </c>
      <c r="N1207">
        <f>IFERROR(VLOOKUP(A1207,[3]Sheet1!$A:$G,2,FALSE),0)</f>
        <v>0</v>
      </c>
      <c r="O1207">
        <f>IFERROR(VLOOKUP(A1207,[3]Sheet1!$A:$G,3,FALSE),0)</f>
        <v>0</v>
      </c>
      <c r="P1207">
        <f>IFERROR(VLOOKUP(A1207,[3]Sheet1!$A:$G,4,FALSE),0)</f>
        <v>0</v>
      </c>
      <c r="Q1207">
        <f>IFERROR(VLOOKUP(A1207,[3]Sheet1!$A:$G,5,FALSE),0)</f>
        <v>0</v>
      </c>
      <c r="R1207">
        <f>IFERROR(VLOOKUP(A1207,[3]Sheet1!$A:$G,6,FALSE),0)</f>
        <v>0</v>
      </c>
      <c r="S1207">
        <f>IFERROR(VLOOKUP(A1207,[3]Sheet1!$A:$G,7,FALSE),0)</f>
        <v>0</v>
      </c>
      <c r="T1207" t="str">
        <f t="shared" si="109"/>
        <v>Sim</v>
      </c>
      <c r="U1207" t="str">
        <f t="shared" si="110"/>
        <v>Sim</v>
      </c>
      <c r="V1207" t="str">
        <f t="shared" si="111"/>
        <v>Sim</v>
      </c>
      <c r="W1207" t="str">
        <f t="shared" si="112"/>
        <v>Sim</v>
      </c>
      <c r="X1207" t="str">
        <f t="shared" si="113"/>
        <v>Sim</v>
      </c>
      <c r="Y1207" t="str">
        <f t="shared" si="114"/>
        <v>Sim</v>
      </c>
    </row>
    <row r="1208" spans="1:25" x14ac:dyDescent="0.25">
      <c r="A1208" s="5">
        <v>270020</v>
      </c>
      <c r="B1208">
        <f>IFERROR(VLOOKUP(A1208,[1]Monitoramento_Base_somente_disp!$A:$J,5,FALSE),0)</f>
        <v>0</v>
      </c>
      <c r="C1208">
        <f>IFERROR(VLOOKUP(A1208,[1]Monitoramento_Base_somente_disp!$A:$J,6,FALSE),0)</f>
        <v>124380</v>
      </c>
      <c r="D1208">
        <f>IFERROR(VLOOKUP(A1208,[1]Monitoramento_Base_somente_disp!$A:$J,7,FALSE),0)</f>
        <v>0</v>
      </c>
      <c r="E1208">
        <f>IFERROR(VLOOKUP(A1208,[1]Monitoramento_Base_somente_disp!$A:$J,8,FALSE),0)</f>
        <v>128526</v>
      </c>
      <c r="F1208">
        <f>IFERROR(VLOOKUP(A1208,[1]Monitoramento_Base_somente_disp!$A:$J,9,FALSE),0)</f>
        <v>0</v>
      </c>
      <c r="G1208">
        <f>IFERROR(VLOOKUP(A1208,[1]Monitoramento_Base_somente_disp!$A:$J,10,FALSE),0)</f>
        <v>20730</v>
      </c>
      <c r="H1208">
        <f>IFERROR(VLOOKUP(A1208,[2]Sheet1!$A:$I,4,FALSE),0)</f>
        <v>0</v>
      </c>
      <c r="I1208">
        <f>IFERROR(VLOOKUP(A1208,[2]Sheet1!$A:$I,5,FALSE),0)</f>
        <v>0</v>
      </c>
      <c r="J1208">
        <f>IFERROR(VLOOKUP(A1208,[2]Sheet1!$A:$I,6,FALSE),0)</f>
        <v>0</v>
      </c>
      <c r="K1208">
        <f>IFERROR(VLOOKUP(A1208,[2]Sheet1!$A:$I,7,FALSE),0)</f>
        <v>0</v>
      </c>
      <c r="L1208">
        <f>IFERROR(VLOOKUP(A1208,[2]Sheet1!$A:$I,8,FALSE),0)</f>
        <v>0</v>
      </c>
      <c r="M1208">
        <f>IFERROR(VLOOKUP(A1208,[2]Sheet1!$A:$I,9,FALSE),0)</f>
        <v>0</v>
      </c>
      <c r="N1208">
        <f>IFERROR(VLOOKUP(A1208,[3]Sheet1!$A:$G,2,FALSE),0)</f>
        <v>0</v>
      </c>
      <c r="O1208">
        <f>IFERROR(VLOOKUP(A1208,[3]Sheet1!$A:$G,3,FALSE),0)</f>
        <v>0</v>
      </c>
      <c r="P1208">
        <f>IFERROR(VLOOKUP(A1208,[3]Sheet1!$A:$G,4,FALSE),0)</f>
        <v>0</v>
      </c>
      <c r="Q1208">
        <f>IFERROR(VLOOKUP(A1208,[3]Sheet1!$A:$G,5,FALSE),0)</f>
        <v>0</v>
      </c>
      <c r="R1208">
        <f>IFERROR(VLOOKUP(A1208,[3]Sheet1!$A:$G,6,FALSE),0)</f>
        <v>0</v>
      </c>
      <c r="S1208">
        <f>IFERROR(VLOOKUP(A1208,[3]Sheet1!$A:$G,7,FALSE),0)</f>
        <v>0</v>
      </c>
      <c r="T1208" t="str">
        <f t="shared" si="109"/>
        <v>Não</v>
      </c>
      <c r="U1208" t="str">
        <f t="shared" si="110"/>
        <v>Sim</v>
      </c>
      <c r="V1208" t="str">
        <f t="shared" si="111"/>
        <v>Não</v>
      </c>
      <c r="W1208" t="str">
        <f t="shared" si="112"/>
        <v>Sim</v>
      </c>
      <c r="X1208" t="str">
        <f t="shared" si="113"/>
        <v>Não</v>
      </c>
      <c r="Y1208" t="str">
        <f t="shared" si="114"/>
        <v>Sim</v>
      </c>
    </row>
    <row r="1209" spans="1:25" x14ac:dyDescent="0.25">
      <c r="A1209" s="5">
        <v>270030</v>
      </c>
      <c r="B1209">
        <f>IFERROR(VLOOKUP(A1209,[1]Monitoramento_Base_somente_disp!$A:$J,5,FALSE),0)</f>
        <v>1408603</v>
      </c>
      <c r="C1209">
        <f>IFERROR(VLOOKUP(A1209,[1]Monitoramento_Base_somente_disp!$A:$J,6,FALSE),0)</f>
        <v>515840410</v>
      </c>
      <c r="D1209">
        <f>IFERROR(VLOOKUP(A1209,[1]Monitoramento_Base_somente_disp!$A:$J,7,FALSE),0)</f>
        <v>1338048</v>
      </c>
      <c r="E1209">
        <f>IFERROR(VLOOKUP(A1209,[1]Monitoramento_Base_somente_disp!$A:$J,8,FALSE),0)</f>
        <v>725383365</v>
      </c>
      <c r="F1209">
        <f>IFERROR(VLOOKUP(A1209,[1]Monitoramento_Base_somente_disp!$A:$J,9,FALSE),0)</f>
        <v>143397</v>
      </c>
      <c r="G1209">
        <f>IFERROR(VLOOKUP(A1209,[1]Monitoramento_Base_somente_disp!$A:$J,10,FALSE),0)</f>
        <v>110871709</v>
      </c>
      <c r="H1209">
        <f>IFERROR(VLOOKUP(A1209,[2]Sheet1!$A:$I,4,FALSE),0)</f>
        <v>0</v>
      </c>
      <c r="I1209">
        <f>IFERROR(VLOOKUP(A1209,[2]Sheet1!$A:$I,5,FALSE),0)</f>
        <v>0</v>
      </c>
      <c r="J1209">
        <f>IFERROR(VLOOKUP(A1209,[2]Sheet1!$A:$I,6,FALSE),0)</f>
        <v>0</v>
      </c>
      <c r="K1209">
        <f>IFERROR(VLOOKUP(A1209,[2]Sheet1!$A:$I,7,FALSE),0)</f>
        <v>0</v>
      </c>
      <c r="L1209">
        <f>IFERROR(VLOOKUP(A1209,[2]Sheet1!$A:$I,8,FALSE),0)</f>
        <v>0</v>
      </c>
      <c r="M1209">
        <f>IFERROR(VLOOKUP(A1209,[2]Sheet1!$A:$I,9,FALSE),0)</f>
        <v>0</v>
      </c>
      <c r="N1209">
        <f>IFERROR(VLOOKUP(A1209,[3]Sheet1!$A:$G,2,FALSE),0)</f>
        <v>0</v>
      </c>
      <c r="O1209">
        <f>IFERROR(VLOOKUP(A1209,[3]Sheet1!$A:$G,3,FALSE),0)</f>
        <v>0</v>
      </c>
      <c r="P1209">
        <f>IFERROR(VLOOKUP(A1209,[3]Sheet1!$A:$G,4,FALSE),0)</f>
        <v>0</v>
      </c>
      <c r="Q1209">
        <f>IFERROR(VLOOKUP(A1209,[3]Sheet1!$A:$G,5,FALSE),0)</f>
        <v>0</v>
      </c>
      <c r="R1209">
        <f>IFERROR(VLOOKUP(A1209,[3]Sheet1!$A:$G,6,FALSE),0)</f>
        <v>0</v>
      </c>
      <c r="S1209">
        <f>IFERROR(VLOOKUP(A1209,[3]Sheet1!$A:$G,7,FALSE),0)</f>
        <v>0</v>
      </c>
      <c r="T1209" t="str">
        <f t="shared" si="109"/>
        <v>Sim</v>
      </c>
      <c r="U1209" t="str">
        <f t="shared" si="110"/>
        <v>Sim</v>
      </c>
      <c r="V1209" t="str">
        <f t="shared" si="111"/>
        <v>Sim</v>
      </c>
      <c r="W1209" t="str">
        <f t="shared" si="112"/>
        <v>Sim</v>
      </c>
      <c r="X1209" t="str">
        <f t="shared" si="113"/>
        <v>Sim</v>
      </c>
      <c r="Y1209" t="str">
        <f t="shared" si="114"/>
        <v>Sim</v>
      </c>
    </row>
    <row r="1210" spans="1:25" x14ac:dyDescent="0.25">
      <c r="A1210" s="5">
        <v>270040</v>
      </c>
      <c r="B1210">
        <f>IFERROR(VLOOKUP(A1210,[1]Monitoramento_Base_somente_disp!$A:$J,5,FALSE),0)</f>
        <v>306056</v>
      </c>
      <c r="C1210">
        <f>IFERROR(VLOOKUP(A1210,[1]Monitoramento_Base_somente_disp!$A:$J,6,FALSE),0)</f>
        <v>48867397</v>
      </c>
      <c r="D1210">
        <f>IFERROR(VLOOKUP(A1210,[1]Monitoramento_Base_somente_disp!$A:$J,7,FALSE),0)</f>
        <v>276252</v>
      </c>
      <c r="E1210">
        <f>IFERROR(VLOOKUP(A1210,[1]Monitoramento_Base_somente_disp!$A:$J,8,FALSE),0)</f>
        <v>59657045</v>
      </c>
      <c r="F1210">
        <f>IFERROR(VLOOKUP(A1210,[1]Monitoramento_Base_somente_disp!$A:$J,9,FALSE),0)</f>
        <v>32134</v>
      </c>
      <c r="G1210">
        <f>IFERROR(VLOOKUP(A1210,[1]Monitoramento_Base_somente_disp!$A:$J,10,FALSE),0)</f>
        <v>9739297</v>
      </c>
      <c r="H1210">
        <f>IFERROR(VLOOKUP(A1210,[2]Sheet1!$A:$I,4,FALSE),0)</f>
        <v>0</v>
      </c>
      <c r="I1210">
        <f>IFERROR(VLOOKUP(A1210,[2]Sheet1!$A:$I,5,FALSE),0)</f>
        <v>0</v>
      </c>
      <c r="J1210">
        <f>IFERROR(VLOOKUP(A1210,[2]Sheet1!$A:$I,6,FALSE),0)</f>
        <v>0</v>
      </c>
      <c r="K1210">
        <f>IFERROR(VLOOKUP(A1210,[2]Sheet1!$A:$I,7,FALSE),0)</f>
        <v>0</v>
      </c>
      <c r="L1210">
        <f>IFERROR(VLOOKUP(A1210,[2]Sheet1!$A:$I,8,FALSE),0)</f>
        <v>0</v>
      </c>
      <c r="M1210">
        <f>IFERROR(VLOOKUP(A1210,[2]Sheet1!$A:$I,9,FALSE),0)</f>
        <v>0</v>
      </c>
      <c r="N1210">
        <f>IFERROR(VLOOKUP(A1210,[3]Sheet1!$A:$G,2,FALSE),0)</f>
        <v>0</v>
      </c>
      <c r="O1210">
        <f>IFERROR(VLOOKUP(A1210,[3]Sheet1!$A:$G,3,FALSE),0)</f>
        <v>0</v>
      </c>
      <c r="P1210">
        <f>IFERROR(VLOOKUP(A1210,[3]Sheet1!$A:$G,4,FALSE),0)</f>
        <v>0</v>
      </c>
      <c r="Q1210">
        <f>IFERROR(VLOOKUP(A1210,[3]Sheet1!$A:$G,5,FALSE),0)</f>
        <v>0</v>
      </c>
      <c r="R1210">
        <f>IFERROR(VLOOKUP(A1210,[3]Sheet1!$A:$G,6,FALSE),0)</f>
        <v>0</v>
      </c>
      <c r="S1210">
        <f>IFERROR(VLOOKUP(A1210,[3]Sheet1!$A:$G,7,FALSE),0)</f>
        <v>0</v>
      </c>
      <c r="T1210" t="str">
        <f t="shared" si="109"/>
        <v>Sim</v>
      </c>
      <c r="U1210" t="str">
        <f t="shared" si="110"/>
        <v>Sim</v>
      </c>
      <c r="V1210" t="str">
        <f t="shared" si="111"/>
        <v>Sim</v>
      </c>
      <c r="W1210" t="str">
        <f t="shared" si="112"/>
        <v>Sim</v>
      </c>
      <c r="X1210" t="str">
        <f t="shared" si="113"/>
        <v>Sim</v>
      </c>
      <c r="Y1210" t="str">
        <f t="shared" si="114"/>
        <v>Sim</v>
      </c>
    </row>
    <row r="1211" spans="1:25" x14ac:dyDescent="0.25">
      <c r="A1211" s="5">
        <v>270050</v>
      </c>
      <c r="B1211">
        <f>IFERROR(VLOOKUP(A1211,[1]Monitoramento_Base_somente_disp!$A:$J,5,FALSE),0)</f>
        <v>6602</v>
      </c>
      <c r="C1211">
        <f>IFERROR(VLOOKUP(A1211,[1]Monitoramento_Base_somente_disp!$A:$J,6,FALSE),0)</f>
        <v>15308644</v>
      </c>
      <c r="D1211">
        <f>IFERROR(VLOOKUP(A1211,[1]Monitoramento_Base_somente_disp!$A:$J,7,FALSE),0)</f>
        <v>2074</v>
      </c>
      <c r="E1211">
        <f>IFERROR(VLOOKUP(A1211,[1]Monitoramento_Base_somente_disp!$A:$J,8,FALSE),0)</f>
        <v>16036771</v>
      </c>
      <c r="F1211">
        <f>IFERROR(VLOOKUP(A1211,[1]Monitoramento_Base_somente_disp!$A:$J,9,FALSE),0)</f>
        <v>0</v>
      </c>
      <c r="G1211">
        <f>IFERROR(VLOOKUP(A1211,[1]Monitoramento_Base_somente_disp!$A:$J,10,FALSE),0)</f>
        <v>2585380</v>
      </c>
      <c r="H1211">
        <f>IFERROR(VLOOKUP(A1211,[2]Sheet1!$A:$I,4,FALSE),0)</f>
        <v>0</v>
      </c>
      <c r="I1211">
        <f>IFERROR(VLOOKUP(A1211,[2]Sheet1!$A:$I,5,FALSE),0)</f>
        <v>0</v>
      </c>
      <c r="J1211">
        <f>IFERROR(VLOOKUP(A1211,[2]Sheet1!$A:$I,6,FALSE),0)</f>
        <v>0</v>
      </c>
      <c r="K1211">
        <f>IFERROR(VLOOKUP(A1211,[2]Sheet1!$A:$I,7,FALSE),0)</f>
        <v>0</v>
      </c>
      <c r="L1211">
        <f>IFERROR(VLOOKUP(A1211,[2]Sheet1!$A:$I,8,FALSE),0)</f>
        <v>0</v>
      </c>
      <c r="M1211">
        <f>IFERROR(VLOOKUP(A1211,[2]Sheet1!$A:$I,9,FALSE),0)</f>
        <v>0</v>
      </c>
      <c r="N1211">
        <f>IFERROR(VLOOKUP(A1211,[3]Sheet1!$A:$G,2,FALSE),0)</f>
        <v>0</v>
      </c>
      <c r="O1211">
        <f>IFERROR(VLOOKUP(A1211,[3]Sheet1!$A:$G,3,FALSE),0)</f>
        <v>0</v>
      </c>
      <c r="P1211">
        <f>IFERROR(VLOOKUP(A1211,[3]Sheet1!$A:$G,4,FALSE),0)</f>
        <v>0</v>
      </c>
      <c r="Q1211">
        <f>IFERROR(VLOOKUP(A1211,[3]Sheet1!$A:$G,5,FALSE),0)</f>
        <v>0</v>
      </c>
      <c r="R1211">
        <f>IFERROR(VLOOKUP(A1211,[3]Sheet1!$A:$G,6,FALSE),0)</f>
        <v>0</v>
      </c>
      <c r="S1211">
        <f>IFERROR(VLOOKUP(A1211,[3]Sheet1!$A:$G,7,FALSE),0)</f>
        <v>0</v>
      </c>
      <c r="T1211" t="str">
        <f t="shared" si="109"/>
        <v>Sim</v>
      </c>
      <c r="U1211" t="str">
        <f t="shared" si="110"/>
        <v>Sim</v>
      </c>
      <c r="V1211" t="str">
        <f t="shared" si="111"/>
        <v>Sim</v>
      </c>
      <c r="W1211" t="str">
        <f t="shared" si="112"/>
        <v>Sim</v>
      </c>
      <c r="X1211" t="str">
        <f t="shared" si="113"/>
        <v>Não</v>
      </c>
      <c r="Y1211" t="str">
        <f t="shared" si="114"/>
        <v>Sim</v>
      </c>
    </row>
    <row r="1212" spans="1:25" x14ac:dyDescent="0.25">
      <c r="A1212" s="5">
        <v>270070</v>
      </c>
      <c r="B1212">
        <f>IFERROR(VLOOKUP(A1212,[1]Monitoramento_Base_somente_disp!$A:$J,5,FALSE),0)</f>
        <v>112680</v>
      </c>
      <c r="C1212">
        <f>IFERROR(VLOOKUP(A1212,[1]Monitoramento_Base_somente_disp!$A:$J,6,FALSE),0)</f>
        <v>38811802</v>
      </c>
      <c r="D1212">
        <f>IFERROR(VLOOKUP(A1212,[1]Monitoramento_Base_somente_disp!$A:$J,7,FALSE),0)</f>
        <v>105953</v>
      </c>
      <c r="E1212">
        <f>IFERROR(VLOOKUP(A1212,[1]Monitoramento_Base_somente_disp!$A:$J,8,FALSE),0)</f>
        <v>49335344</v>
      </c>
      <c r="F1212">
        <f>IFERROR(VLOOKUP(A1212,[1]Monitoramento_Base_somente_disp!$A:$J,9,FALSE),0)</f>
        <v>8169</v>
      </c>
      <c r="G1212">
        <f>IFERROR(VLOOKUP(A1212,[1]Monitoramento_Base_somente_disp!$A:$J,10,FALSE),0)</f>
        <v>8106888</v>
      </c>
      <c r="H1212">
        <f>IFERROR(VLOOKUP(A1212,[2]Sheet1!$A:$I,4,FALSE),0)</f>
        <v>0</v>
      </c>
      <c r="I1212">
        <f>IFERROR(VLOOKUP(A1212,[2]Sheet1!$A:$I,5,FALSE),0)</f>
        <v>0</v>
      </c>
      <c r="J1212">
        <f>IFERROR(VLOOKUP(A1212,[2]Sheet1!$A:$I,6,FALSE),0)</f>
        <v>0</v>
      </c>
      <c r="K1212">
        <f>IFERROR(VLOOKUP(A1212,[2]Sheet1!$A:$I,7,FALSE),0)</f>
        <v>0</v>
      </c>
      <c r="L1212">
        <f>IFERROR(VLOOKUP(A1212,[2]Sheet1!$A:$I,8,FALSE),0)</f>
        <v>0</v>
      </c>
      <c r="M1212">
        <f>IFERROR(VLOOKUP(A1212,[2]Sheet1!$A:$I,9,FALSE),0)</f>
        <v>0</v>
      </c>
      <c r="N1212">
        <f>IFERROR(VLOOKUP(A1212,[3]Sheet1!$A:$G,2,FALSE),0)</f>
        <v>0</v>
      </c>
      <c r="O1212">
        <f>IFERROR(VLOOKUP(A1212,[3]Sheet1!$A:$G,3,FALSE),0)</f>
        <v>0</v>
      </c>
      <c r="P1212">
        <f>IFERROR(VLOOKUP(A1212,[3]Sheet1!$A:$G,4,FALSE),0)</f>
        <v>0</v>
      </c>
      <c r="Q1212">
        <f>IFERROR(VLOOKUP(A1212,[3]Sheet1!$A:$G,5,FALSE),0)</f>
        <v>0</v>
      </c>
      <c r="R1212">
        <f>IFERROR(VLOOKUP(A1212,[3]Sheet1!$A:$G,6,FALSE),0)</f>
        <v>0</v>
      </c>
      <c r="S1212">
        <f>IFERROR(VLOOKUP(A1212,[3]Sheet1!$A:$G,7,FALSE),0)</f>
        <v>0</v>
      </c>
      <c r="T1212" t="str">
        <f t="shared" si="109"/>
        <v>Sim</v>
      </c>
      <c r="U1212" t="str">
        <f t="shared" si="110"/>
        <v>Sim</v>
      </c>
      <c r="V1212" t="str">
        <f t="shared" si="111"/>
        <v>Sim</v>
      </c>
      <c r="W1212" t="str">
        <f t="shared" si="112"/>
        <v>Sim</v>
      </c>
      <c r="X1212" t="str">
        <f t="shared" si="113"/>
        <v>Sim</v>
      </c>
      <c r="Y1212" t="str">
        <f t="shared" si="114"/>
        <v>Sim</v>
      </c>
    </row>
    <row r="1213" spans="1:25" x14ac:dyDescent="0.25">
      <c r="A1213" s="5">
        <v>270090</v>
      </c>
      <c r="B1213">
        <f>IFERROR(VLOOKUP(A1213,[1]Monitoramento_Base_somente_disp!$A:$J,5,FALSE),0)</f>
        <v>0</v>
      </c>
      <c r="C1213">
        <f>IFERROR(VLOOKUP(A1213,[1]Monitoramento_Base_somente_disp!$A:$J,6,FALSE),0)</f>
        <v>1201090</v>
      </c>
      <c r="D1213">
        <f>IFERROR(VLOOKUP(A1213,[1]Monitoramento_Base_somente_disp!$A:$J,7,FALSE),0)</f>
        <v>0</v>
      </c>
      <c r="E1213">
        <f>IFERROR(VLOOKUP(A1213,[1]Monitoramento_Base_somente_disp!$A:$J,8,FALSE),0)</f>
        <v>1244092</v>
      </c>
      <c r="F1213">
        <f>IFERROR(VLOOKUP(A1213,[1]Monitoramento_Base_somente_disp!$A:$J,9,FALSE),0)</f>
        <v>0</v>
      </c>
      <c r="G1213">
        <f>IFERROR(VLOOKUP(A1213,[1]Monitoramento_Base_somente_disp!$A:$J,10,FALSE),0)</f>
        <v>200660</v>
      </c>
      <c r="H1213">
        <f>IFERROR(VLOOKUP(A1213,[2]Sheet1!$A:$I,4,FALSE),0)</f>
        <v>0</v>
      </c>
      <c r="I1213">
        <f>IFERROR(VLOOKUP(A1213,[2]Sheet1!$A:$I,5,FALSE),0)</f>
        <v>0</v>
      </c>
      <c r="J1213">
        <f>IFERROR(VLOOKUP(A1213,[2]Sheet1!$A:$I,6,FALSE),0)</f>
        <v>0</v>
      </c>
      <c r="K1213">
        <f>IFERROR(VLOOKUP(A1213,[2]Sheet1!$A:$I,7,FALSE),0)</f>
        <v>0</v>
      </c>
      <c r="L1213">
        <f>IFERROR(VLOOKUP(A1213,[2]Sheet1!$A:$I,8,FALSE),0)</f>
        <v>0</v>
      </c>
      <c r="M1213">
        <f>IFERROR(VLOOKUP(A1213,[2]Sheet1!$A:$I,9,FALSE),0)</f>
        <v>0</v>
      </c>
      <c r="N1213">
        <f>IFERROR(VLOOKUP(A1213,[3]Sheet1!$A:$G,2,FALSE),0)</f>
        <v>0</v>
      </c>
      <c r="O1213">
        <f>IFERROR(VLOOKUP(A1213,[3]Sheet1!$A:$G,3,FALSE),0)</f>
        <v>0</v>
      </c>
      <c r="P1213">
        <f>IFERROR(VLOOKUP(A1213,[3]Sheet1!$A:$G,4,FALSE),0)</f>
        <v>0</v>
      </c>
      <c r="Q1213">
        <f>IFERROR(VLOOKUP(A1213,[3]Sheet1!$A:$G,5,FALSE),0)</f>
        <v>0</v>
      </c>
      <c r="R1213">
        <f>IFERROR(VLOOKUP(A1213,[3]Sheet1!$A:$G,6,FALSE),0)</f>
        <v>0</v>
      </c>
      <c r="S1213">
        <f>IFERROR(VLOOKUP(A1213,[3]Sheet1!$A:$G,7,FALSE),0)</f>
        <v>0</v>
      </c>
      <c r="T1213" t="str">
        <f t="shared" si="109"/>
        <v>Não</v>
      </c>
      <c r="U1213" t="str">
        <f t="shared" si="110"/>
        <v>Sim</v>
      </c>
      <c r="V1213" t="str">
        <f t="shared" si="111"/>
        <v>Não</v>
      </c>
      <c r="W1213" t="str">
        <f t="shared" si="112"/>
        <v>Sim</v>
      </c>
      <c r="X1213" t="str">
        <f t="shared" si="113"/>
        <v>Não</v>
      </c>
      <c r="Y1213" t="str">
        <f t="shared" si="114"/>
        <v>Sim</v>
      </c>
    </row>
    <row r="1214" spans="1:25" x14ac:dyDescent="0.25">
      <c r="A1214" s="5">
        <v>270110</v>
      </c>
      <c r="B1214">
        <f>IFERROR(VLOOKUP(A1214,[1]Monitoramento_Base_somente_disp!$A:$J,5,FALSE),0)</f>
        <v>67983</v>
      </c>
      <c r="C1214">
        <f>IFERROR(VLOOKUP(A1214,[1]Monitoramento_Base_somente_disp!$A:$J,6,FALSE),0)</f>
        <v>8182077</v>
      </c>
      <c r="D1214">
        <f>IFERROR(VLOOKUP(A1214,[1]Monitoramento_Base_somente_disp!$A:$J,7,FALSE),0)</f>
        <v>70532</v>
      </c>
      <c r="E1214">
        <f>IFERROR(VLOOKUP(A1214,[1]Monitoramento_Base_somente_disp!$A:$J,8,FALSE),0)</f>
        <v>6435280</v>
      </c>
      <c r="F1214">
        <f>IFERROR(VLOOKUP(A1214,[1]Monitoramento_Base_somente_disp!$A:$J,9,FALSE),0)</f>
        <v>0</v>
      </c>
      <c r="G1214">
        <f>IFERROR(VLOOKUP(A1214,[1]Monitoramento_Base_somente_disp!$A:$J,10,FALSE),0)</f>
        <v>892755</v>
      </c>
      <c r="H1214">
        <f>IFERROR(VLOOKUP(A1214,[2]Sheet1!$A:$I,4,FALSE),0)</f>
        <v>0</v>
      </c>
      <c r="I1214">
        <f>IFERROR(VLOOKUP(A1214,[2]Sheet1!$A:$I,5,FALSE),0)</f>
        <v>0</v>
      </c>
      <c r="J1214">
        <f>IFERROR(VLOOKUP(A1214,[2]Sheet1!$A:$I,6,FALSE),0)</f>
        <v>0</v>
      </c>
      <c r="K1214">
        <f>IFERROR(VLOOKUP(A1214,[2]Sheet1!$A:$I,7,FALSE),0)</f>
        <v>0</v>
      </c>
      <c r="L1214">
        <f>IFERROR(VLOOKUP(A1214,[2]Sheet1!$A:$I,8,FALSE),0)</f>
        <v>0</v>
      </c>
      <c r="M1214">
        <f>IFERROR(VLOOKUP(A1214,[2]Sheet1!$A:$I,9,FALSE),0)</f>
        <v>0</v>
      </c>
      <c r="N1214">
        <f>IFERROR(VLOOKUP(A1214,[3]Sheet1!$A:$G,2,FALSE),0)</f>
        <v>0</v>
      </c>
      <c r="O1214">
        <f>IFERROR(VLOOKUP(A1214,[3]Sheet1!$A:$G,3,FALSE),0)</f>
        <v>0</v>
      </c>
      <c r="P1214">
        <f>IFERROR(VLOOKUP(A1214,[3]Sheet1!$A:$G,4,FALSE),0)</f>
        <v>0</v>
      </c>
      <c r="Q1214">
        <f>IFERROR(VLOOKUP(A1214,[3]Sheet1!$A:$G,5,FALSE),0)</f>
        <v>0</v>
      </c>
      <c r="R1214">
        <f>IFERROR(VLOOKUP(A1214,[3]Sheet1!$A:$G,6,FALSE),0)</f>
        <v>0</v>
      </c>
      <c r="S1214">
        <f>IFERROR(VLOOKUP(A1214,[3]Sheet1!$A:$G,7,FALSE),0)</f>
        <v>0</v>
      </c>
      <c r="T1214" t="str">
        <f t="shared" si="109"/>
        <v>Sim</v>
      </c>
      <c r="U1214" t="str">
        <f t="shared" si="110"/>
        <v>Sim</v>
      </c>
      <c r="V1214" t="str">
        <f t="shared" si="111"/>
        <v>Sim</v>
      </c>
      <c r="W1214" t="str">
        <f t="shared" si="112"/>
        <v>Sim</v>
      </c>
      <c r="X1214" t="str">
        <f t="shared" si="113"/>
        <v>Não</v>
      </c>
      <c r="Y1214" t="str">
        <f t="shared" si="114"/>
        <v>Sim</v>
      </c>
    </row>
    <row r="1215" spans="1:25" x14ac:dyDescent="0.25">
      <c r="A1215" s="5">
        <v>270120</v>
      </c>
      <c r="B1215">
        <f>IFERROR(VLOOKUP(A1215,[1]Monitoramento_Base_somente_disp!$A:$J,5,FALSE),0)</f>
        <v>39040</v>
      </c>
      <c r="C1215">
        <f>IFERROR(VLOOKUP(A1215,[1]Monitoramento_Base_somente_disp!$A:$J,6,FALSE),0)</f>
        <v>15017204</v>
      </c>
      <c r="D1215">
        <f>IFERROR(VLOOKUP(A1215,[1]Monitoramento_Base_somente_disp!$A:$J,7,FALSE),0)</f>
        <v>55327</v>
      </c>
      <c r="E1215">
        <f>IFERROR(VLOOKUP(A1215,[1]Monitoramento_Base_somente_disp!$A:$J,8,FALSE),0)</f>
        <v>20281449</v>
      </c>
      <c r="F1215">
        <f>IFERROR(VLOOKUP(A1215,[1]Monitoramento_Base_somente_disp!$A:$J,9,FALSE),0)</f>
        <v>0</v>
      </c>
      <c r="G1215">
        <f>IFERROR(VLOOKUP(A1215,[1]Monitoramento_Base_somente_disp!$A:$J,10,FALSE),0)</f>
        <v>3140905</v>
      </c>
      <c r="H1215">
        <f>IFERROR(VLOOKUP(A1215,[2]Sheet1!$A:$I,4,FALSE),0)</f>
        <v>0</v>
      </c>
      <c r="I1215">
        <f>IFERROR(VLOOKUP(A1215,[2]Sheet1!$A:$I,5,FALSE),0)</f>
        <v>0</v>
      </c>
      <c r="J1215">
        <f>IFERROR(VLOOKUP(A1215,[2]Sheet1!$A:$I,6,FALSE),0)</f>
        <v>0</v>
      </c>
      <c r="K1215">
        <f>IFERROR(VLOOKUP(A1215,[2]Sheet1!$A:$I,7,FALSE),0)</f>
        <v>0</v>
      </c>
      <c r="L1215">
        <f>IFERROR(VLOOKUP(A1215,[2]Sheet1!$A:$I,8,FALSE),0)</f>
        <v>0</v>
      </c>
      <c r="M1215">
        <f>IFERROR(VLOOKUP(A1215,[2]Sheet1!$A:$I,9,FALSE),0)</f>
        <v>0</v>
      </c>
      <c r="N1215">
        <f>IFERROR(VLOOKUP(A1215,[3]Sheet1!$A:$G,2,FALSE),0)</f>
        <v>0</v>
      </c>
      <c r="O1215">
        <f>IFERROR(VLOOKUP(A1215,[3]Sheet1!$A:$G,3,FALSE),0)</f>
        <v>0</v>
      </c>
      <c r="P1215">
        <f>IFERROR(VLOOKUP(A1215,[3]Sheet1!$A:$G,4,FALSE),0)</f>
        <v>0</v>
      </c>
      <c r="Q1215">
        <f>IFERROR(VLOOKUP(A1215,[3]Sheet1!$A:$G,5,FALSE),0)</f>
        <v>0</v>
      </c>
      <c r="R1215">
        <f>IFERROR(VLOOKUP(A1215,[3]Sheet1!$A:$G,6,FALSE),0)</f>
        <v>0</v>
      </c>
      <c r="S1215">
        <f>IFERROR(VLOOKUP(A1215,[3]Sheet1!$A:$G,7,FALSE),0)</f>
        <v>0</v>
      </c>
      <c r="T1215" t="str">
        <f t="shared" si="109"/>
        <v>Sim</v>
      </c>
      <c r="U1215" t="str">
        <f t="shared" si="110"/>
        <v>Sim</v>
      </c>
      <c r="V1215" t="str">
        <f t="shared" si="111"/>
        <v>Sim</v>
      </c>
      <c r="W1215" t="str">
        <f t="shared" si="112"/>
        <v>Sim</v>
      </c>
      <c r="X1215" t="str">
        <f t="shared" si="113"/>
        <v>Não</v>
      </c>
      <c r="Y1215" t="str">
        <f t="shared" si="114"/>
        <v>Sim</v>
      </c>
    </row>
    <row r="1216" spans="1:25" x14ac:dyDescent="0.25">
      <c r="A1216" s="5">
        <v>270130</v>
      </c>
      <c r="B1216">
        <f>IFERROR(VLOOKUP(A1216,[1]Monitoramento_Base_somente_disp!$A:$J,5,FALSE),0)</f>
        <v>39960</v>
      </c>
      <c r="C1216">
        <f>IFERROR(VLOOKUP(A1216,[1]Monitoramento_Base_somente_disp!$A:$J,6,FALSE),0)</f>
        <v>19798295</v>
      </c>
      <c r="D1216">
        <f>IFERROR(VLOOKUP(A1216,[1]Monitoramento_Base_somente_disp!$A:$J,7,FALSE),0)</f>
        <v>14251</v>
      </c>
      <c r="E1216">
        <f>IFERROR(VLOOKUP(A1216,[1]Monitoramento_Base_somente_disp!$A:$J,8,FALSE),0)</f>
        <v>18252767</v>
      </c>
      <c r="F1216">
        <f>IFERROR(VLOOKUP(A1216,[1]Monitoramento_Base_somente_disp!$A:$J,9,FALSE),0)</f>
        <v>236</v>
      </c>
      <c r="G1216">
        <f>IFERROR(VLOOKUP(A1216,[1]Monitoramento_Base_somente_disp!$A:$J,10,FALSE),0)</f>
        <v>3042272</v>
      </c>
      <c r="H1216">
        <f>IFERROR(VLOOKUP(A1216,[2]Sheet1!$A:$I,4,FALSE),0)</f>
        <v>0</v>
      </c>
      <c r="I1216">
        <f>IFERROR(VLOOKUP(A1216,[2]Sheet1!$A:$I,5,FALSE),0)</f>
        <v>0</v>
      </c>
      <c r="J1216">
        <f>IFERROR(VLOOKUP(A1216,[2]Sheet1!$A:$I,6,FALSE),0)</f>
        <v>0</v>
      </c>
      <c r="K1216">
        <f>IFERROR(VLOOKUP(A1216,[2]Sheet1!$A:$I,7,FALSE),0)</f>
        <v>0</v>
      </c>
      <c r="L1216">
        <f>IFERROR(VLOOKUP(A1216,[2]Sheet1!$A:$I,8,FALSE),0)</f>
        <v>0</v>
      </c>
      <c r="M1216">
        <f>IFERROR(VLOOKUP(A1216,[2]Sheet1!$A:$I,9,FALSE),0)</f>
        <v>0</v>
      </c>
      <c r="N1216">
        <f>IFERROR(VLOOKUP(A1216,[3]Sheet1!$A:$G,2,FALSE),0)</f>
        <v>0</v>
      </c>
      <c r="O1216">
        <f>IFERROR(VLOOKUP(A1216,[3]Sheet1!$A:$G,3,FALSE),0)</f>
        <v>0</v>
      </c>
      <c r="P1216">
        <f>IFERROR(VLOOKUP(A1216,[3]Sheet1!$A:$G,4,FALSE),0)</f>
        <v>0</v>
      </c>
      <c r="Q1216">
        <f>IFERROR(VLOOKUP(A1216,[3]Sheet1!$A:$G,5,FALSE),0)</f>
        <v>0</v>
      </c>
      <c r="R1216">
        <f>IFERROR(VLOOKUP(A1216,[3]Sheet1!$A:$G,6,FALSE),0)</f>
        <v>0</v>
      </c>
      <c r="S1216">
        <f>IFERROR(VLOOKUP(A1216,[3]Sheet1!$A:$G,7,FALSE),0)</f>
        <v>0</v>
      </c>
      <c r="T1216" t="str">
        <f t="shared" si="109"/>
        <v>Sim</v>
      </c>
      <c r="U1216" t="str">
        <f t="shared" si="110"/>
        <v>Sim</v>
      </c>
      <c r="V1216" t="str">
        <f t="shared" si="111"/>
        <v>Sim</v>
      </c>
      <c r="W1216" t="str">
        <f t="shared" si="112"/>
        <v>Sim</v>
      </c>
      <c r="X1216" t="str">
        <f t="shared" si="113"/>
        <v>Sim</v>
      </c>
      <c r="Y1216" t="str">
        <f t="shared" si="114"/>
        <v>Sim</v>
      </c>
    </row>
    <row r="1217" spans="1:25" x14ac:dyDescent="0.25">
      <c r="A1217" s="5">
        <v>270135</v>
      </c>
      <c r="B1217">
        <f>IFERROR(VLOOKUP(A1217,[1]Monitoramento_Base_somente_disp!$A:$J,5,FALSE),0)</f>
        <v>0</v>
      </c>
      <c r="C1217">
        <f>IFERROR(VLOOKUP(A1217,[1]Monitoramento_Base_somente_disp!$A:$J,6,FALSE),0)</f>
        <v>5112480</v>
      </c>
      <c r="D1217">
        <f>IFERROR(VLOOKUP(A1217,[1]Monitoramento_Base_somente_disp!$A:$J,7,FALSE),0)</f>
        <v>0</v>
      </c>
      <c r="E1217">
        <f>IFERROR(VLOOKUP(A1217,[1]Monitoramento_Base_somente_disp!$A:$J,8,FALSE),0)</f>
        <v>5282896</v>
      </c>
      <c r="F1217">
        <f>IFERROR(VLOOKUP(A1217,[1]Monitoramento_Base_somente_disp!$A:$J,9,FALSE),0)</f>
        <v>0</v>
      </c>
      <c r="G1217">
        <f>IFERROR(VLOOKUP(A1217,[1]Monitoramento_Base_somente_disp!$A:$J,10,FALSE),0)</f>
        <v>852080</v>
      </c>
      <c r="H1217">
        <f>IFERROR(VLOOKUP(A1217,[2]Sheet1!$A:$I,4,FALSE),0)</f>
        <v>0</v>
      </c>
      <c r="I1217">
        <f>IFERROR(VLOOKUP(A1217,[2]Sheet1!$A:$I,5,FALSE),0)</f>
        <v>0</v>
      </c>
      <c r="J1217">
        <f>IFERROR(VLOOKUP(A1217,[2]Sheet1!$A:$I,6,FALSE),0)</f>
        <v>0</v>
      </c>
      <c r="K1217">
        <f>IFERROR(VLOOKUP(A1217,[2]Sheet1!$A:$I,7,FALSE),0)</f>
        <v>0</v>
      </c>
      <c r="L1217">
        <f>IFERROR(VLOOKUP(A1217,[2]Sheet1!$A:$I,8,FALSE),0)</f>
        <v>0</v>
      </c>
      <c r="M1217">
        <f>IFERROR(VLOOKUP(A1217,[2]Sheet1!$A:$I,9,FALSE),0)</f>
        <v>0</v>
      </c>
      <c r="N1217">
        <f>IFERROR(VLOOKUP(A1217,[3]Sheet1!$A:$G,2,FALSE),0)</f>
        <v>0</v>
      </c>
      <c r="O1217">
        <f>IFERROR(VLOOKUP(A1217,[3]Sheet1!$A:$G,3,FALSE),0)</f>
        <v>0</v>
      </c>
      <c r="P1217">
        <f>IFERROR(VLOOKUP(A1217,[3]Sheet1!$A:$G,4,FALSE),0)</f>
        <v>0</v>
      </c>
      <c r="Q1217">
        <f>IFERROR(VLOOKUP(A1217,[3]Sheet1!$A:$G,5,FALSE),0)</f>
        <v>0</v>
      </c>
      <c r="R1217">
        <f>IFERROR(VLOOKUP(A1217,[3]Sheet1!$A:$G,6,FALSE),0)</f>
        <v>0</v>
      </c>
      <c r="S1217">
        <f>IFERROR(VLOOKUP(A1217,[3]Sheet1!$A:$G,7,FALSE),0)</f>
        <v>0</v>
      </c>
      <c r="T1217" t="str">
        <f t="shared" si="109"/>
        <v>Não</v>
      </c>
      <c r="U1217" t="str">
        <f t="shared" si="110"/>
        <v>Sim</v>
      </c>
      <c r="V1217" t="str">
        <f t="shared" si="111"/>
        <v>Não</v>
      </c>
      <c r="W1217" t="str">
        <f t="shared" si="112"/>
        <v>Sim</v>
      </c>
      <c r="X1217" t="str">
        <f t="shared" si="113"/>
        <v>Não</v>
      </c>
      <c r="Y1217" t="str">
        <f t="shared" si="114"/>
        <v>Sim</v>
      </c>
    </row>
    <row r="1218" spans="1:25" x14ac:dyDescent="0.25">
      <c r="A1218" s="5">
        <v>270140</v>
      </c>
      <c r="B1218">
        <f>IFERROR(VLOOKUP(A1218,[1]Monitoramento_Base_somente_disp!$A:$J,5,FALSE),0)</f>
        <v>254174</v>
      </c>
      <c r="C1218">
        <f>IFERROR(VLOOKUP(A1218,[1]Monitoramento_Base_somente_disp!$A:$J,6,FALSE),0)</f>
        <v>85795233</v>
      </c>
      <c r="D1218">
        <f>IFERROR(VLOOKUP(A1218,[1]Monitoramento_Base_somente_disp!$A:$J,7,FALSE),0)</f>
        <v>185169</v>
      </c>
      <c r="E1218">
        <f>IFERROR(VLOOKUP(A1218,[1]Monitoramento_Base_somente_disp!$A:$J,8,FALSE),0)</f>
        <v>86907095</v>
      </c>
      <c r="F1218">
        <f>IFERROR(VLOOKUP(A1218,[1]Monitoramento_Base_somente_disp!$A:$J,9,FALSE),0)</f>
        <v>2</v>
      </c>
      <c r="G1218">
        <f>IFERROR(VLOOKUP(A1218,[1]Monitoramento_Base_somente_disp!$A:$J,10,FALSE),0)</f>
        <v>13611726</v>
      </c>
      <c r="H1218">
        <f>IFERROR(VLOOKUP(A1218,[2]Sheet1!$A:$I,4,FALSE),0)</f>
        <v>0</v>
      </c>
      <c r="I1218">
        <f>IFERROR(VLOOKUP(A1218,[2]Sheet1!$A:$I,5,FALSE),0)</f>
        <v>0</v>
      </c>
      <c r="J1218">
        <f>IFERROR(VLOOKUP(A1218,[2]Sheet1!$A:$I,6,FALSE),0)</f>
        <v>0</v>
      </c>
      <c r="K1218">
        <f>IFERROR(VLOOKUP(A1218,[2]Sheet1!$A:$I,7,FALSE),0)</f>
        <v>0</v>
      </c>
      <c r="L1218">
        <f>IFERROR(VLOOKUP(A1218,[2]Sheet1!$A:$I,8,FALSE),0)</f>
        <v>0</v>
      </c>
      <c r="M1218">
        <f>IFERROR(VLOOKUP(A1218,[2]Sheet1!$A:$I,9,FALSE),0)</f>
        <v>0</v>
      </c>
      <c r="N1218">
        <f>IFERROR(VLOOKUP(A1218,[3]Sheet1!$A:$G,2,FALSE),0)</f>
        <v>0</v>
      </c>
      <c r="O1218">
        <f>IFERROR(VLOOKUP(A1218,[3]Sheet1!$A:$G,3,FALSE),0)</f>
        <v>0</v>
      </c>
      <c r="P1218">
        <f>IFERROR(VLOOKUP(A1218,[3]Sheet1!$A:$G,4,FALSE),0)</f>
        <v>0</v>
      </c>
      <c r="Q1218">
        <f>IFERROR(VLOOKUP(A1218,[3]Sheet1!$A:$G,5,FALSE),0)</f>
        <v>0</v>
      </c>
      <c r="R1218">
        <f>IFERROR(VLOOKUP(A1218,[3]Sheet1!$A:$G,6,FALSE),0)</f>
        <v>0</v>
      </c>
      <c r="S1218">
        <f>IFERROR(VLOOKUP(A1218,[3]Sheet1!$A:$G,7,FALSE),0)</f>
        <v>0</v>
      </c>
      <c r="T1218" t="str">
        <f t="shared" si="109"/>
        <v>Sim</v>
      </c>
      <c r="U1218" t="str">
        <f t="shared" si="110"/>
        <v>Sim</v>
      </c>
      <c r="V1218" t="str">
        <f t="shared" si="111"/>
        <v>Sim</v>
      </c>
      <c r="W1218" t="str">
        <f t="shared" si="112"/>
        <v>Sim</v>
      </c>
      <c r="X1218" t="str">
        <f t="shared" si="113"/>
        <v>Sim</v>
      </c>
      <c r="Y1218" t="str">
        <f t="shared" si="114"/>
        <v>Sim</v>
      </c>
    </row>
    <row r="1219" spans="1:25" x14ac:dyDescent="0.25">
      <c r="A1219" s="5">
        <v>270150</v>
      </c>
      <c r="B1219">
        <f>IFERROR(VLOOKUP(A1219,[1]Monitoramento_Base_somente_disp!$A:$J,5,FALSE),0)</f>
        <v>0</v>
      </c>
      <c r="C1219">
        <f>IFERROR(VLOOKUP(A1219,[1]Monitoramento_Base_somente_disp!$A:$J,6,FALSE),0)</f>
        <v>1084689</v>
      </c>
      <c r="D1219">
        <f>IFERROR(VLOOKUP(A1219,[1]Monitoramento_Base_somente_disp!$A:$J,7,FALSE),0)</f>
        <v>0</v>
      </c>
      <c r="E1219">
        <f>IFERROR(VLOOKUP(A1219,[1]Monitoramento_Base_somente_disp!$A:$J,8,FALSE),0)</f>
        <v>1175117</v>
      </c>
      <c r="F1219">
        <f>IFERROR(VLOOKUP(A1219,[1]Monitoramento_Base_somente_disp!$A:$J,9,FALSE),0)</f>
        <v>0</v>
      </c>
      <c r="G1219">
        <f>IFERROR(VLOOKUP(A1219,[1]Monitoramento_Base_somente_disp!$A:$J,10,FALSE),0)</f>
        <v>103943</v>
      </c>
      <c r="H1219">
        <f>IFERROR(VLOOKUP(A1219,[2]Sheet1!$A:$I,4,FALSE),0)</f>
        <v>0</v>
      </c>
      <c r="I1219">
        <f>IFERROR(VLOOKUP(A1219,[2]Sheet1!$A:$I,5,FALSE),0)</f>
        <v>0</v>
      </c>
      <c r="J1219">
        <f>IFERROR(VLOOKUP(A1219,[2]Sheet1!$A:$I,6,FALSE),0)</f>
        <v>0</v>
      </c>
      <c r="K1219">
        <f>IFERROR(VLOOKUP(A1219,[2]Sheet1!$A:$I,7,FALSE),0)</f>
        <v>0</v>
      </c>
      <c r="L1219">
        <f>IFERROR(VLOOKUP(A1219,[2]Sheet1!$A:$I,8,FALSE),0)</f>
        <v>0</v>
      </c>
      <c r="M1219">
        <f>IFERROR(VLOOKUP(A1219,[2]Sheet1!$A:$I,9,FALSE),0)</f>
        <v>0</v>
      </c>
      <c r="N1219">
        <f>IFERROR(VLOOKUP(A1219,[3]Sheet1!$A:$G,2,FALSE),0)</f>
        <v>0</v>
      </c>
      <c r="O1219">
        <f>IFERROR(VLOOKUP(A1219,[3]Sheet1!$A:$G,3,FALSE),0)</f>
        <v>0</v>
      </c>
      <c r="P1219">
        <f>IFERROR(VLOOKUP(A1219,[3]Sheet1!$A:$G,4,FALSE),0)</f>
        <v>0</v>
      </c>
      <c r="Q1219">
        <f>IFERROR(VLOOKUP(A1219,[3]Sheet1!$A:$G,5,FALSE),0)</f>
        <v>0</v>
      </c>
      <c r="R1219">
        <f>IFERROR(VLOOKUP(A1219,[3]Sheet1!$A:$G,6,FALSE),0)</f>
        <v>0</v>
      </c>
      <c r="S1219">
        <f>IFERROR(VLOOKUP(A1219,[3]Sheet1!$A:$G,7,FALSE),0)</f>
        <v>0</v>
      </c>
      <c r="T1219" t="str">
        <f t="shared" si="109"/>
        <v>Não</v>
      </c>
      <c r="U1219" t="str">
        <f t="shared" si="110"/>
        <v>Sim</v>
      </c>
      <c r="V1219" t="str">
        <f t="shared" si="111"/>
        <v>Não</v>
      </c>
      <c r="W1219" t="str">
        <f t="shared" si="112"/>
        <v>Sim</v>
      </c>
      <c r="X1219" t="str">
        <f t="shared" si="113"/>
        <v>Não</v>
      </c>
      <c r="Y1219" t="str">
        <f t="shared" si="114"/>
        <v>Sim</v>
      </c>
    </row>
    <row r="1220" spans="1:25" x14ac:dyDescent="0.25">
      <c r="A1220" s="5">
        <v>270160</v>
      </c>
      <c r="B1220">
        <f>IFERROR(VLOOKUP(A1220,[1]Monitoramento_Base_somente_disp!$A:$J,5,FALSE),0)</f>
        <v>0</v>
      </c>
      <c r="C1220">
        <f>IFERROR(VLOOKUP(A1220,[1]Monitoramento_Base_somente_disp!$A:$J,6,FALSE),0)</f>
        <v>19404732</v>
      </c>
      <c r="D1220">
        <f>IFERROR(VLOOKUP(A1220,[1]Monitoramento_Base_somente_disp!$A:$J,7,FALSE),0)</f>
        <v>0</v>
      </c>
      <c r="E1220">
        <f>IFERROR(VLOOKUP(A1220,[1]Monitoramento_Base_somente_disp!$A:$J,8,FALSE),0)</f>
        <v>20175648</v>
      </c>
      <c r="F1220">
        <f>IFERROR(VLOOKUP(A1220,[1]Monitoramento_Base_somente_disp!$A:$J,9,FALSE),0)</f>
        <v>0</v>
      </c>
      <c r="G1220">
        <f>IFERROR(VLOOKUP(A1220,[1]Monitoramento_Base_somente_disp!$A:$J,10,FALSE),0)</f>
        <v>3267660</v>
      </c>
      <c r="H1220">
        <f>IFERROR(VLOOKUP(A1220,[2]Sheet1!$A:$I,4,FALSE),0)</f>
        <v>0</v>
      </c>
      <c r="I1220">
        <f>IFERROR(VLOOKUP(A1220,[2]Sheet1!$A:$I,5,FALSE),0)</f>
        <v>0</v>
      </c>
      <c r="J1220">
        <f>IFERROR(VLOOKUP(A1220,[2]Sheet1!$A:$I,6,FALSE),0)</f>
        <v>0</v>
      </c>
      <c r="K1220">
        <f>IFERROR(VLOOKUP(A1220,[2]Sheet1!$A:$I,7,FALSE),0)</f>
        <v>0</v>
      </c>
      <c r="L1220">
        <f>IFERROR(VLOOKUP(A1220,[2]Sheet1!$A:$I,8,FALSE),0)</f>
        <v>0</v>
      </c>
      <c r="M1220">
        <f>IFERROR(VLOOKUP(A1220,[2]Sheet1!$A:$I,9,FALSE),0)</f>
        <v>0</v>
      </c>
      <c r="N1220">
        <f>IFERROR(VLOOKUP(A1220,[3]Sheet1!$A:$G,2,FALSE),0)</f>
        <v>0</v>
      </c>
      <c r="O1220">
        <f>IFERROR(VLOOKUP(A1220,[3]Sheet1!$A:$G,3,FALSE),0)</f>
        <v>0</v>
      </c>
      <c r="P1220">
        <f>IFERROR(VLOOKUP(A1220,[3]Sheet1!$A:$G,4,FALSE),0)</f>
        <v>0</v>
      </c>
      <c r="Q1220">
        <f>IFERROR(VLOOKUP(A1220,[3]Sheet1!$A:$G,5,FALSE),0)</f>
        <v>0</v>
      </c>
      <c r="R1220">
        <f>IFERROR(VLOOKUP(A1220,[3]Sheet1!$A:$G,6,FALSE),0)</f>
        <v>0</v>
      </c>
      <c r="S1220">
        <f>IFERROR(VLOOKUP(A1220,[3]Sheet1!$A:$G,7,FALSE),0)</f>
        <v>0</v>
      </c>
      <c r="T1220" t="str">
        <f t="shared" si="109"/>
        <v>Não</v>
      </c>
      <c r="U1220" t="str">
        <f t="shared" si="110"/>
        <v>Sim</v>
      </c>
      <c r="V1220" t="str">
        <f t="shared" si="111"/>
        <v>Não</v>
      </c>
      <c r="W1220" t="str">
        <f t="shared" si="112"/>
        <v>Sim</v>
      </c>
      <c r="X1220" t="str">
        <f t="shared" si="113"/>
        <v>Não</v>
      </c>
      <c r="Y1220" t="str">
        <f t="shared" si="114"/>
        <v>Sim</v>
      </c>
    </row>
    <row r="1221" spans="1:25" x14ac:dyDescent="0.25">
      <c r="A1221" s="5">
        <v>270180</v>
      </c>
      <c r="B1221">
        <f>IFERROR(VLOOKUP(A1221,[1]Monitoramento_Base_somente_disp!$A:$J,5,FALSE),0)</f>
        <v>0</v>
      </c>
      <c r="C1221">
        <f>IFERROR(VLOOKUP(A1221,[1]Monitoramento_Base_somente_disp!$A:$J,6,FALSE),0)</f>
        <v>19881324</v>
      </c>
      <c r="D1221">
        <f>IFERROR(VLOOKUP(A1221,[1]Monitoramento_Base_somente_disp!$A:$J,7,FALSE),0)</f>
        <v>0</v>
      </c>
      <c r="E1221">
        <f>IFERROR(VLOOKUP(A1221,[1]Monitoramento_Base_somente_disp!$A:$J,8,FALSE),0)</f>
        <v>20551977</v>
      </c>
      <c r="F1221">
        <f>IFERROR(VLOOKUP(A1221,[1]Monitoramento_Base_somente_disp!$A:$J,9,FALSE),0)</f>
        <v>0</v>
      </c>
      <c r="G1221">
        <f>IFERROR(VLOOKUP(A1221,[1]Monitoramento_Base_somente_disp!$A:$J,10,FALSE),0)</f>
        <v>3314835</v>
      </c>
      <c r="H1221">
        <f>IFERROR(VLOOKUP(A1221,[2]Sheet1!$A:$I,4,FALSE),0)</f>
        <v>0</v>
      </c>
      <c r="I1221">
        <f>IFERROR(VLOOKUP(A1221,[2]Sheet1!$A:$I,5,FALSE),0)</f>
        <v>0</v>
      </c>
      <c r="J1221">
        <f>IFERROR(VLOOKUP(A1221,[2]Sheet1!$A:$I,6,FALSE),0)</f>
        <v>0</v>
      </c>
      <c r="K1221">
        <f>IFERROR(VLOOKUP(A1221,[2]Sheet1!$A:$I,7,FALSE),0)</f>
        <v>0</v>
      </c>
      <c r="L1221">
        <f>IFERROR(VLOOKUP(A1221,[2]Sheet1!$A:$I,8,FALSE),0)</f>
        <v>0</v>
      </c>
      <c r="M1221">
        <f>IFERROR(VLOOKUP(A1221,[2]Sheet1!$A:$I,9,FALSE),0)</f>
        <v>0</v>
      </c>
      <c r="N1221">
        <f>IFERROR(VLOOKUP(A1221,[3]Sheet1!$A:$G,2,FALSE),0)</f>
        <v>0</v>
      </c>
      <c r="O1221">
        <f>IFERROR(VLOOKUP(A1221,[3]Sheet1!$A:$G,3,FALSE),0)</f>
        <v>0</v>
      </c>
      <c r="P1221">
        <f>IFERROR(VLOOKUP(A1221,[3]Sheet1!$A:$G,4,FALSE),0)</f>
        <v>0</v>
      </c>
      <c r="Q1221">
        <f>IFERROR(VLOOKUP(A1221,[3]Sheet1!$A:$G,5,FALSE),0)</f>
        <v>0</v>
      </c>
      <c r="R1221">
        <f>IFERROR(VLOOKUP(A1221,[3]Sheet1!$A:$G,6,FALSE),0)</f>
        <v>0</v>
      </c>
      <c r="S1221">
        <f>IFERROR(VLOOKUP(A1221,[3]Sheet1!$A:$G,7,FALSE),0)</f>
        <v>0</v>
      </c>
      <c r="T1221" t="str">
        <f t="shared" si="109"/>
        <v>Não</v>
      </c>
      <c r="U1221" t="str">
        <f t="shared" si="110"/>
        <v>Sim</v>
      </c>
      <c r="V1221" t="str">
        <f t="shared" si="111"/>
        <v>Não</v>
      </c>
      <c r="W1221" t="str">
        <f t="shared" si="112"/>
        <v>Sim</v>
      </c>
      <c r="X1221" t="str">
        <f t="shared" si="113"/>
        <v>Não</v>
      </c>
      <c r="Y1221" t="str">
        <f t="shared" si="114"/>
        <v>Sim</v>
      </c>
    </row>
    <row r="1222" spans="1:25" x14ac:dyDescent="0.25">
      <c r="A1222" s="5">
        <v>270190</v>
      </c>
      <c r="B1222">
        <f>IFERROR(VLOOKUP(A1222,[1]Monitoramento_Base_somente_disp!$A:$J,5,FALSE),0)</f>
        <v>4068</v>
      </c>
      <c r="C1222">
        <f>IFERROR(VLOOKUP(A1222,[1]Monitoramento_Base_somente_disp!$A:$J,6,FALSE),0)</f>
        <v>24224389</v>
      </c>
      <c r="D1222">
        <f>IFERROR(VLOOKUP(A1222,[1]Monitoramento_Base_somente_disp!$A:$J,7,FALSE),0)</f>
        <v>3748</v>
      </c>
      <c r="E1222">
        <f>IFERROR(VLOOKUP(A1222,[1]Monitoramento_Base_somente_disp!$A:$J,8,FALSE),0)</f>
        <v>22623780</v>
      </c>
      <c r="F1222">
        <f>IFERROR(VLOOKUP(A1222,[1]Monitoramento_Base_somente_disp!$A:$J,9,FALSE),0)</f>
        <v>0</v>
      </c>
      <c r="G1222">
        <f>IFERROR(VLOOKUP(A1222,[1]Monitoramento_Base_somente_disp!$A:$J,10,FALSE),0)</f>
        <v>3463105</v>
      </c>
      <c r="H1222">
        <f>IFERROR(VLOOKUP(A1222,[2]Sheet1!$A:$I,4,FALSE),0)</f>
        <v>0</v>
      </c>
      <c r="I1222">
        <f>IFERROR(VLOOKUP(A1222,[2]Sheet1!$A:$I,5,FALSE),0)</f>
        <v>0</v>
      </c>
      <c r="J1222">
        <f>IFERROR(VLOOKUP(A1222,[2]Sheet1!$A:$I,6,FALSE),0)</f>
        <v>0</v>
      </c>
      <c r="K1222">
        <f>IFERROR(VLOOKUP(A1222,[2]Sheet1!$A:$I,7,FALSE),0)</f>
        <v>0</v>
      </c>
      <c r="L1222">
        <f>IFERROR(VLOOKUP(A1222,[2]Sheet1!$A:$I,8,FALSE),0)</f>
        <v>0</v>
      </c>
      <c r="M1222">
        <f>IFERROR(VLOOKUP(A1222,[2]Sheet1!$A:$I,9,FALSE),0)</f>
        <v>0</v>
      </c>
      <c r="N1222">
        <f>IFERROR(VLOOKUP(A1222,[3]Sheet1!$A:$G,2,FALSE),0)</f>
        <v>0</v>
      </c>
      <c r="O1222">
        <f>IFERROR(VLOOKUP(A1222,[3]Sheet1!$A:$G,3,FALSE),0)</f>
        <v>0</v>
      </c>
      <c r="P1222">
        <f>IFERROR(VLOOKUP(A1222,[3]Sheet1!$A:$G,4,FALSE),0)</f>
        <v>0</v>
      </c>
      <c r="Q1222">
        <f>IFERROR(VLOOKUP(A1222,[3]Sheet1!$A:$G,5,FALSE),0)</f>
        <v>0</v>
      </c>
      <c r="R1222">
        <f>IFERROR(VLOOKUP(A1222,[3]Sheet1!$A:$G,6,FALSE),0)</f>
        <v>0</v>
      </c>
      <c r="S1222">
        <f>IFERROR(VLOOKUP(A1222,[3]Sheet1!$A:$G,7,FALSE),0)</f>
        <v>0</v>
      </c>
      <c r="T1222" t="str">
        <f t="shared" ref="T1222:T1285" si="115">IF(B1222+H1222+N1222&gt;0,"Sim","Não")</f>
        <v>Sim</v>
      </c>
      <c r="U1222" t="str">
        <f t="shared" ref="U1222:U1285" si="116">IF(C1222+I1222+O1222&gt;0,"Sim","Não")</f>
        <v>Sim</v>
      </c>
      <c r="V1222" t="str">
        <f t="shared" ref="V1222:V1285" si="117">IF(D1222+J1222+P1222&gt;0,"Sim","Não")</f>
        <v>Sim</v>
      </c>
      <c r="W1222" t="str">
        <f t="shared" ref="W1222:W1285" si="118">IF(E1222+K1222+Q1222&gt;0,"Sim","Não")</f>
        <v>Sim</v>
      </c>
      <c r="X1222" t="str">
        <f t="shared" ref="X1222:X1285" si="119">IF(F1222+L1222+R1222&gt;0,"Sim","Não")</f>
        <v>Não</v>
      </c>
      <c r="Y1222" t="str">
        <f t="shared" ref="Y1222:Y1285" si="120">IF(G1222+M1222+S1222&gt;0,"Sim","Não")</f>
        <v>Sim</v>
      </c>
    </row>
    <row r="1223" spans="1:25" x14ac:dyDescent="0.25">
      <c r="A1223" s="5">
        <v>270200</v>
      </c>
      <c r="B1223">
        <f>IFERROR(VLOOKUP(A1223,[1]Monitoramento_Base_somente_disp!$A:$J,5,FALSE),0)</f>
        <v>0</v>
      </c>
      <c r="C1223">
        <f>IFERROR(VLOOKUP(A1223,[1]Monitoramento_Base_somente_disp!$A:$J,6,FALSE),0)</f>
        <v>9003540</v>
      </c>
      <c r="D1223">
        <f>IFERROR(VLOOKUP(A1223,[1]Monitoramento_Base_somente_disp!$A:$J,7,FALSE),0)</f>
        <v>0</v>
      </c>
      <c r="E1223">
        <f>IFERROR(VLOOKUP(A1223,[1]Monitoramento_Base_somente_disp!$A:$J,8,FALSE),0)</f>
        <v>9304526</v>
      </c>
      <c r="F1223">
        <f>IFERROR(VLOOKUP(A1223,[1]Monitoramento_Base_somente_disp!$A:$J,9,FALSE),0)</f>
        <v>0</v>
      </c>
      <c r="G1223">
        <f>IFERROR(VLOOKUP(A1223,[1]Monitoramento_Base_somente_disp!$A:$J,10,FALSE),0)</f>
        <v>1500730</v>
      </c>
      <c r="H1223">
        <f>IFERROR(VLOOKUP(A1223,[2]Sheet1!$A:$I,4,FALSE),0)</f>
        <v>0</v>
      </c>
      <c r="I1223">
        <f>IFERROR(VLOOKUP(A1223,[2]Sheet1!$A:$I,5,FALSE),0)</f>
        <v>0</v>
      </c>
      <c r="J1223">
        <f>IFERROR(VLOOKUP(A1223,[2]Sheet1!$A:$I,6,FALSE),0)</f>
        <v>0</v>
      </c>
      <c r="K1223">
        <f>IFERROR(VLOOKUP(A1223,[2]Sheet1!$A:$I,7,FALSE),0)</f>
        <v>0</v>
      </c>
      <c r="L1223">
        <f>IFERROR(VLOOKUP(A1223,[2]Sheet1!$A:$I,8,FALSE),0)</f>
        <v>0</v>
      </c>
      <c r="M1223">
        <f>IFERROR(VLOOKUP(A1223,[2]Sheet1!$A:$I,9,FALSE),0)</f>
        <v>0</v>
      </c>
      <c r="N1223">
        <f>IFERROR(VLOOKUP(A1223,[3]Sheet1!$A:$G,2,FALSE),0)</f>
        <v>0</v>
      </c>
      <c r="O1223">
        <f>IFERROR(VLOOKUP(A1223,[3]Sheet1!$A:$G,3,FALSE),0)</f>
        <v>0</v>
      </c>
      <c r="P1223">
        <f>IFERROR(VLOOKUP(A1223,[3]Sheet1!$A:$G,4,FALSE),0)</f>
        <v>0</v>
      </c>
      <c r="Q1223">
        <f>IFERROR(VLOOKUP(A1223,[3]Sheet1!$A:$G,5,FALSE),0)</f>
        <v>0</v>
      </c>
      <c r="R1223">
        <f>IFERROR(VLOOKUP(A1223,[3]Sheet1!$A:$G,6,FALSE),0)</f>
        <v>0</v>
      </c>
      <c r="S1223">
        <f>IFERROR(VLOOKUP(A1223,[3]Sheet1!$A:$G,7,FALSE),0)</f>
        <v>0</v>
      </c>
      <c r="T1223" t="str">
        <f t="shared" si="115"/>
        <v>Não</v>
      </c>
      <c r="U1223" t="str">
        <f t="shared" si="116"/>
        <v>Sim</v>
      </c>
      <c r="V1223" t="str">
        <f t="shared" si="117"/>
        <v>Não</v>
      </c>
      <c r="W1223" t="str">
        <f t="shared" si="118"/>
        <v>Sim</v>
      </c>
      <c r="X1223" t="str">
        <f t="shared" si="119"/>
        <v>Não</v>
      </c>
      <c r="Y1223" t="str">
        <f t="shared" si="120"/>
        <v>Sim</v>
      </c>
    </row>
    <row r="1224" spans="1:25" x14ac:dyDescent="0.25">
      <c r="A1224" s="5">
        <v>270210</v>
      </c>
      <c r="B1224">
        <f>IFERROR(VLOOKUP(A1224,[1]Monitoramento_Base_somente_disp!$A:$J,5,FALSE),0)</f>
        <v>0</v>
      </c>
      <c r="C1224">
        <f>IFERROR(VLOOKUP(A1224,[1]Monitoramento_Base_somente_disp!$A:$J,6,FALSE),0)</f>
        <v>3600</v>
      </c>
      <c r="D1224">
        <f>IFERROR(VLOOKUP(A1224,[1]Monitoramento_Base_somente_disp!$A:$J,7,FALSE),0)</f>
        <v>0</v>
      </c>
      <c r="E1224">
        <f>IFERROR(VLOOKUP(A1224,[1]Monitoramento_Base_somente_disp!$A:$J,8,FALSE),0)</f>
        <v>3720</v>
      </c>
      <c r="F1224">
        <f>IFERROR(VLOOKUP(A1224,[1]Monitoramento_Base_somente_disp!$A:$J,9,FALSE),0)</f>
        <v>0</v>
      </c>
      <c r="G1224">
        <f>IFERROR(VLOOKUP(A1224,[1]Monitoramento_Base_somente_disp!$A:$J,10,FALSE),0)</f>
        <v>600</v>
      </c>
      <c r="H1224">
        <f>IFERROR(VLOOKUP(A1224,[2]Sheet1!$A:$I,4,FALSE),0)</f>
        <v>0</v>
      </c>
      <c r="I1224">
        <f>IFERROR(VLOOKUP(A1224,[2]Sheet1!$A:$I,5,FALSE),0)</f>
        <v>0</v>
      </c>
      <c r="J1224">
        <f>IFERROR(VLOOKUP(A1224,[2]Sheet1!$A:$I,6,FALSE),0)</f>
        <v>0</v>
      </c>
      <c r="K1224">
        <f>IFERROR(VLOOKUP(A1224,[2]Sheet1!$A:$I,7,FALSE),0)</f>
        <v>0</v>
      </c>
      <c r="L1224">
        <f>IFERROR(VLOOKUP(A1224,[2]Sheet1!$A:$I,8,FALSE),0)</f>
        <v>0</v>
      </c>
      <c r="M1224">
        <f>IFERROR(VLOOKUP(A1224,[2]Sheet1!$A:$I,9,FALSE),0)</f>
        <v>0</v>
      </c>
      <c r="N1224">
        <f>IFERROR(VLOOKUP(A1224,[3]Sheet1!$A:$G,2,FALSE),0)</f>
        <v>0</v>
      </c>
      <c r="O1224">
        <f>IFERROR(VLOOKUP(A1224,[3]Sheet1!$A:$G,3,FALSE),0)</f>
        <v>0</v>
      </c>
      <c r="P1224">
        <f>IFERROR(VLOOKUP(A1224,[3]Sheet1!$A:$G,4,FALSE),0)</f>
        <v>0</v>
      </c>
      <c r="Q1224">
        <f>IFERROR(VLOOKUP(A1224,[3]Sheet1!$A:$G,5,FALSE),0)</f>
        <v>0</v>
      </c>
      <c r="R1224">
        <f>IFERROR(VLOOKUP(A1224,[3]Sheet1!$A:$G,6,FALSE),0)</f>
        <v>0</v>
      </c>
      <c r="S1224">
        <f>IFERROR(VLOOKUP(A1224,[3]Sheet1!$A:$G,7,FALSE),0)</f>
        <v>0</v>
      </c>
      <c r="T1224" t="str">
        <f t="shared" si="115"/>
        <v>Não</v>
      </c>
      <c r="U1224" t="str">
        <f t="shared" si="116"/>
        <v>Sim</v>
      </c>
      <c r="V1224" t="str">
        <f t="shared" si="117"/>
        <v>Não</v>
      </c>
      <c r="W1224" t="str">
        <f t="shared" si="118"/>
        <v>Sim</v>
      </c>
      <c r="X1224" t="str">
        <f t="shared" si="119"/>
        <v>Não</v>
      </c>
      <c r="Y1224" t="str">
        <f t="shared" si="120"/>
        <v>Sim</v>
      </c>
    </row>
    <row r="1225" spans="1:25" x14ac:dyDescent="0.25">
      <c r="A1225" s="5">
        <v>270235</v>
      </c>
      <c r="B1225">
        <f>IFERROR(VLOOKUP(A1225,[1]Monitoramento_Base_somente_disp!$A:$J,5,FALSE),0)</f>
        <v>133171</v>
      </c>
      <c r="C1225">
        <f>IFERROR(VLOOKUP(A1225,[1]Monitoramento_Base_somente_disp!$A:$J,6,FALSE),0)</f>
        <v>75731630</v>
      </c>
      <c r="D1225">
        <f>IFERROR(VLOOKUP(A1225,[1]Monitoramento_Base_somente_disp!$A:$J,7,FALSE),0)</f>
        <v>139903</v>
      </c>
      <c r="E1225">
        <f>IFERROR(VLOOKUP(A1225,[1]Monitoramento_Base_somente_disp!$A:$J,8,FALSE),0)</f>
        <v>95052689</v>
      </c>
      <c r="F1225">
        <f>IFERROR(VLOOKUP(A1225,[1]Monitoramento_Base_somente_disp!$A:$J,9,FALSE),0)</f>
        <v>0</v>
      </c>
      <c r="G1225">
        <f>IFERROR(VLOOKUP(A1225,[1]Monitoramento_Base_somente_disp!$A:$J,10,FALSE),0)</f>
        <v>14250069</v>
      </c>
      <c r="H1225">
        <f>IFERROR(VLOOKUP(A1225,[2]Sheet1!$A:$I,4,FALSE),0)</f>
        <v>0</v>
      </c>
      <c r="I1225">
        <f>IFERROR(VLOOKUP(A1225,[2]Sheet1!$A:$I,5,FALSE),0)</f>
        <v>0</v>
      </c>
      <c r="J1225">
        <f>IFERROR(VLOOKUP(A1225,[2]Sheet1!$A:$I,6,FALSE),0)</f>
        <v>0</v>
      </c>
      <c r="K1225">
        <f>IFERROR(VLOOKUP(A1225,[2]Sheet1!$A:$I,7,FALSE),0)</f>
        <v>0</v>
      </c>
      <c r="L1225">
        <f>IFERROR(VLOOKUP(A1225,[2]Sheet1!$A:$I,8,FALSE),0)</f>
        <v>0</v>
      </c>
      <c r="M1225">
        <f>IFERROR(VLOOKUP(A1225,[2]Sheet1!$A:$I,9,FALSE),0)</f>
        <v>0</v>
      </c>
      <c r="N1225">
        <f>IFERROR(VLOOKUP(A1225,[3]Sheet1!$A:$G,2,FALSE),0)</f>
        <v>0</v>
      </c>
      <c r="O1225">
        <f>IFERROR(VLOOKUP(A1225,[3]Sheet1!$A:$G,3,FALSE),0)</f>
        <v>0</v>
      </c>
      <c r="P1225">
        <f>IFERROR(VLOOKUP(A1225,[3]Sheet1!$A:$G,4,FALSE),0)</f>
        <v>0</v>
      </c>
      <c r="Q1225">
        <f>IFERROR(VLOOKUP(A1225,[3]Sheet1!$A:$G,5,FALSE),0)</f>
        <v>0</v>
      </c>
      <c r="R1225">
        <f>IFERROR(VLOOKUP(A1225,[3]Sheet1!$A:$G,6,FALSE),0)</f>
        <v>0</v>
      </c>
      <c r="S1225">
        <f>IFERROR(VLOOKUP(A1225,[3]Sheet1!$A:$G,7,FALSE),0)</f>
        <v>0</v>
      </c>
      <c r="T1225" t="str">
        <f t="shared" si="115"/>
        <v>Sim</v>
      </c>
      <c r="U1225" t="str">
        <f t="shared" si="116"/>
        <v>Sim</v>
      </c>
      <c r="V1225" t="str">
        <f t="shared" si="117"/>
        <v>Sim</v>
      </c>
      <c r="W1225" t="str">
        <f t="shared" si="118"/>
        <v>Sim</v>
      </c>
      <c r="X1225" t="str">
        <f t="shared" si="119"/>
        <v>Não</v>
      </c>
      <c r="Y1225" t="str">
        <f t="shared" si="120"/>
        <v>Sim</v>
      </c>
    </row>
    <row r="1226" spans="1:25" x14ac:dyDescent="0.25">
      <c r="A1226" s="5">
        <v>270240</v>
      </c>
      <c r="B1226">
        <f>IFERROR(VLOOKUP(A1226,[1]Monitoramento_Base_somente_disp!$A:$J,5,FALSE),0)</f>
        <v>0</v>
      </c>
      <c r="C1226">
        <f>IFERROR(VLOOKUP(A1226,[1]Monitoramento_Base_somente_disp!$A:$J,6,FALSE),0)</f>
        <v>19511905</v>
      </c>
      <c r="D1226">
        <f>IFERROR(VLOOKUP(A1226,[1]Monitoramento_Base_somente_disp!$A:$J,7,FALSE),0)</f>
        <v>0</v>
      </c>
      <c r="E1226">
        <f>IFERROR(VLOOKUP(A1226,[1]Monitoramento_Base_somente_disp!$A:$J,8,FALSE),0)</f>
        <v>17629249</v>
      </c>
      <c r="F1226">
        <f>IFERROR(VLOOKUP(A1226,[1]Monitoramento_Base_somente_disp!$A:$J,9,FALSE),0)</f>
        <v>1940</v>
      </c>
      <c r="G1226">
        <f>IFERROR(VLOOKUP(A1226,[1]Monitoramento_Base_somente_disp!$A:$J,10,FALSE),0)</f>
        <v>4117467</v>
      </c>
      <c r="H1226">
        <f>IFERROR(VLOOKUP(A1226,[2]Sheet1!$A:$I,4,FALSE),0)</f>
        <v>0</v>
      </c>
      <c r="I1226">
        <f>IFERROR(VLOOKUP(A1226,[2]Sheet1!$A:$I,5,FALSE),0)</f>
        <v>0</v>
      </c>
      <c r="J1226">
        <f>IFERROR(VLOOKUP(A1226,[2]Sheet1!$A:$I,6,FALSE),0)</f>
        <v>0</v>
      </c>
      <c r="K1226">
        <f>IFERROR(VLOOKUP(A1226,[2]Sheet1!$A:$I,7,FALSE),0)</f>
        <v>0</v>
      </c>
      <c r="L1226">
        <f>IFERROR(VLOOKUP(A1226,[2]Sheet1!$A:$I,8,FALSE),0)</f>
        <v>0</v>
      </c>
      <c r="M1226">
        <f>IFERROR(VLOOKUP(A1226,[2]Sheet1!$A:$I,9,FALSE),0)</f>
        <v>0</v>
      </c>
      <c r="N1226">
        <f>IFERROR(VLOOKUP(A1226,[3]Sheet1!$A:$G,2,FALSE),0)</f>
        <v>0</v>
      </c>
      <c r="O1226">
        <f>IFERROR(VLOOKUP(A1226,[3]Sheet1!$A:$G,3,FALSE),0)</f>
        <v>0</v>
      </c>
      <c r="P1226">
        <f>IFERROR(VLOOKUP(A1226,[3]Sheet1!$A:$G,4,FALSE),0)</f>
        <v>0</v>
      </c>
      <c r="Q1226">
        <f>IFERROR(VLOOKUP(A1226,[3]Sheet1!$A:$G,5,FALSE),0)</f>
        <v>0</v>
      </c>
      <c r="R1226">
        <f>IFERROR(VLOOKUP(A1226,[3]Sheet1!$A:$G,6,FALSE),0)</f>
        <v>0</v>
      </c>
      <c r="S1226">
        <f>IFERROR(VLOOKUP(A1226,[3]Sheet1!$A:$G,7,FALSE),0)</f>
        <v>0</v>
      </c>
      <c r="T1226" t="str">
        <f t="shared" si="115"/>
        <v>Não</v>
      </c>
      <c r="U1226" t="str">
        <f t="shared" si="116"/>
        <v>Sim</v>
      </c>
      <c r="V1226" t="str">
        <f t="shared" si="117"/>
        <v>Não</v>
      </c>
      <c r="W1226" t="str">
        <f t="shared" si="118"/>
        <v>Sim</v>
      </c>
      <c r="X1226" t="str">
        <f t="shared" si="119"/>
        <v>Sim</v>
      </c>
      <c r="Y1226" t="str">
        <f t="shared" si="120"/>
        <v>Sim</v>
      </c>
    </row>
    <row r="1227" spans="1:25" x14ac:dyDescent="0.25">
      <c r="A1227" s="5">
        <v>270250</v>
      </c>
      <c r="B1227">
        <f>IFERROR(VLOOKUP(A1227,[1]Monitoramento_Base_somente_disp!$A:$J,5,FALSE),0)</f>
        <v>31923</v>
      </c>
      <c r="C1227">
        <f>IFERROR(VLOOKUP(A1227,[1]Monitoramento_Base_somente_disp!$A:$J,6,FALSE),0)</f>
        <v>37584211</v>
      </c>
      <c r="D1227">
        <f>IFERROR(VLOOKUP(A1227,[1]Monitoramento_Base_somente_disp!$A:$J,7,FALSE),0)</f>
        <v>49318</v>
      </c>
      <c r="E1227">
        <f>IFERROR(VLOOKUP(A1227,[1]Monitoramento_Base_somente_disp!$A:$J,8,FALSE),0)</f>
        <v>45256631</v>
      </c>
      <c r="F1227">
        <f>IFERROR(VLOOKUP(A1227,[1]Monitoramento_Base_somente_disp!$A:$J,9,FALSE),0)</f>
        <v>5043</v>
      </c>
      <c r="G1227">
        <f>IFERROR(VLOOKUP(A1227,[1]Monitoramento_Base_somente_disp!$A:$J,10,FALSE),0)</f>
        <v>7504556</v>
      </c>
      <c r="H1227">
        <f>IFERROR(VLOOKUP(A1227,[2]Sheet1!$A:$I,4,FALSE),0)</f>
        <v>0</v>
      </c>
      <c r="I1227">
        <f>IFERROR(VLOOKUP(A1227,[2]Sheet1!$A:$I,5,FALSE),0)</f>
        <v>0</v>
      </c>
      <c r="J1227">
        <f>IFERROR(VLOOKUP(A1227,[2]Sheet1!$A:$I,6,FALSE),0)</f>
        <v>0</v>
      </c>
      <c r="K1227">
        <f>IFERROR(VLOOKUP(A1227,[2]Sheet1!$A:$I,7,FALSE),0)</f>
        <v>0</v>
      </c>
      <c r="L1227">
        <f>IFERROR(VLOOKUP(A1227,[2]Sheet1!$A:$I,8,FALSE),0)</f>
        <v>0</v>
      </c>
      <c r="M1227">
        <f>IFERROR(VLOOKUP(A1227,[2]Sheet1!$A:$I,9,FALSE),0)</f>
        <v>0</v>
      </c>
      <c r="N1227">
        <f>IFERROR(VLOOKUP(A1227,[3]Sheet1!$A:$G,2,FALSE),0)</f>
        <v>0</v>
      </c>
      <c r="O1227">
        <f>IFERROR(VLOOKUP(A1227,[3]Sheet1!$A:$G,3,FALSE),0)</f>
        <v>0</v>
      </c>
      <c r="P1227">
        <f>IFERROR(VLOOKUP(A1227,[3]Sheet1!$A:$G,4,FALSE),0)</f>
        <v>0</v>
      </c>
      <c r="Q1227">
        <f>IFERROR(VLOOKUP(A1227,[3]Sheet1!$A:$G,5,FALSE),0)</f>
        <v>0</v>
      </c>
      <c r="R1227">
        <f>IFERROR(VLOOKUP(A1227,[3]Sheet1!$A:$G,6,FALSE),0)</f>
        <v>0</v>
      </c>
      <c r="S1227">
        <f>IFERROR(VLOOKUP(A1227,[3]Sheet1!$A:$G,7,FALSE),0)</f>
        <v>0</v>
      </c>
      <c r="T1227" t="str">
        <f t="shared" si="115"/>
        <v>Sim</v>
      </c>
      <c r="U1227" t="str">
        <f t="shared" si="116"/>
        <v>Sim</v>
      </c>
      <c r="V1227" t="str">
        <f t="shared" si="117"/>
        <v>Sim</v>
      </c>
      <c r="W1227" t="str">
        <f t="shared" si="118"/>
        <v>Sim</v>
      </c>
      <c r="X1227" t="str">
        <f t="shared" si="119"/>
        <v>Sim</v>
      </c>
      <c r="Y1227" t="str">
        <f t="shared" si="120"/>
        <v>Sim</v>
      </c>
    </row>
    <row r="1228" spans="1:25" x14ac:dyDescent="0.25">
      <c r="A1228" s="5">
        <v>270255</v>
      </c>
      <c r="B1228">
        <f>IFERROR(VLOOKUP(A1228,[1]Monitoramento_Base_somente_disp!$A:$J,5,FALSE),0)</f>
        <v>2320</v>
      </c>
      <c r="C1228">
        <f>IFERROR(VLOOKUP(A1228,[1]Monitoramento_Base_somente_disp!$A:$J,6,FALSE),0)</f>
        <v>20992620</v>
      </c>
      <c r="D1228">
        <f>IFERROR(VLOOKUP(A1228,[1]Monitoramento_Base_somente_disp!$A:$J,7,FALSE),0)</f>
        <v>90</v>
      </c>
      <c r="E1228">
        <f>IFERROR(VLOOKUP(A1228,[1]Monitoramento_Base_somente_disp!$A:$J,8,FALSE),0)</f>
        <v>21705629</v>
      </c>
      <c r="F1228">
        <f>IFERROR(VLOOKUP(A1228,[1]Monitoramento_Base_somente_disp!$A:$J,9,FALSE),0)</f>
        <v>0</v>
      </c>
      <c r="G1228">
        <f>IFERROR(VLOOKUP(A1228,[1]Monitoramento_Base_somente_disp!$A:$J,10,FALSE),0)</f>
        <v>3545175</v>
      </c>
      <c r="H1228">
        <f>IFERROR(VLOOKUP(A1228,[2]Sheet1!$A:$I,4,FALSE),0)</f>
        <v>0</v>
      </c>
      <c r="I1228">
        <f>IFERROR(VLOOKUP(A1228,[2]Sheet1!$A:$I,5,FALSE),0)</f>
        <v>0</v>
      </c>
      <c r="J1228">
        <f>IFERROR(VLOOKUP(A1228,[2]Sheet1!$A:$I,6,FALSE),0)</f>
        <v>0</v>
      </c>
      <c r="K1228">
        <f>IFERROR(VLOOKUP(A1228,[2]Sheet1!$A:$I,7,FALSE),0)</f>
        <v>0</v>
      </c>
      <c r="L1228">
        <f>IFERROR(VLOOKUP(A1228,[2]Sheet1!$A:$I,8,FALSE),0)</f>
        <v>0</v>
      </c>
      <c r="M1228">
        <f>IFERROR(VLOOKUP(A1228,[2]Sheet1!$A:$I,9,FALSE),0)</f>
        <v>0</v>
      </c>
      <c r="N1228">
        <f>IFERROR(VLOOKUP(A1228,[3]Sheet1!$A:$G,2,FALSE),0)</f>
        <v>0</v>
      </c>
      <c r="O1228">
        <f>IFERROR(VLOOKUP(A1228,[3]Sheet1!$A:$G,3,FALSE),0)</f>
        <v>0</v>
      </c>
      <c r="P1228">
        <f>IFERROR(VLOOKUP(A1228,[3]Sheet1!$A:$G,4,FALSE),0)</f>
        <v>0</v>
      </c>
      <c r="Q1228">
        <f>IFERROR(VLOOKUP(A1228,[3]Sheet1!$A:$G,5,FALSE),0)</f>
        <v>0</v>
      </c>
      <c r="R1228">
        <f>IFERROR(VLOOKUP(A1228,[3]Sheet1!$A:$G,6,FALSE),0)</f>
        <v>0</v>
      </c>
      <c r="S1228">
        <f>IFERROR(VLOOKUP(A1228,[3]Sheet1!$A:$G,7,FALSE),0)</f>
        <v>0</v>
      </c>
      <c r="T1228" t="str">
        <f t="shared" si="115"/>
        <v>Sim</v>
      </c>
      <c r="U1228" t="str">
        <f t="shared" si="116"/>
        <v>Sim</v>
      </c>
      <c r="V1228" t="str">
        <f t="shared" si="117"/>
        <v>Sim</v>
      </c>
      <c r="W1228" t="str">
        <f t="shared" si="118"/>
        <v>Sim</v>
      </c>
      <c r="X1228" t="str">
        <f t="shared" si="119"/>
        <v>Não</v>
      </c>
      <c r="Y1228" t="str">
        <f t="shared" si="120"/>
        <v>Sim</v>
      </c>
    </row>
    <row r="1229" spans="1:25" x14ac:dyDescent="0.25">
      <c r="A1229" s="5">
        <v>270260</v>
      </c>
      <c r="B1229">
        <f>IFERROR(VLOOKUP(A1229,[1]Monitoramento_Base_somente_disp!$A:$J,5,FALSE),0)</f>
        <v>138129</v>
      </c>
      <c r="C1229">
        <f>IFERROR(VLOOKUP(A1229,[1]Monitoramento_Base_somente_disp!$A:$J,6,FALSE),0)</f>
        <v>20862300</v>
      </c>
      <c r="D1229">
        <f>IFERROR(VLOOKUP(A1229,[1]Monitoramento_Base_somente_disp!$A:$J,7,FALSE),0)</f>
        <v>137620</v>
      </c>
      <c r="E1229">
        <f>IFERROR(VLOOKUP(A1229,[1]Monitoramento_Base_somente_disp!$A:$J,8,FALSE),0)</f>
        <v>28726433</v>
      </c>
      <c r="F1229">
        <f>IFERROR(VLOOKUP(A1229,[1]Monitoramento_Base_somente_disp!$A:$J,9,FALSE),0)</f>
        <v>0</v>
      </c>
      <c r="G1229">
        <f>IFERROR(VLOOKUP(A1229,[1]Monitoramento_Base_somente_disp!$A:$J,10,FALSE),0)</f>
        <v>4498205</v>
      </c>
      <c r="H1229">
        <f>IFERROR(VLOOKUP(A1229,[2]Sheet1!$A:$I,4,FALSE),0)</f>
        <v>0</v>
      </c>
      <c r="I1229">
        <f>IFERROR(VLOOKUP(A1229,[2]Sheet1!$A:$I,5,FALSE),0)</f>
        <v>0</v>
      </c>
      <c r="J1229">
        <f>IFERROR(VLOOKUP(A1229,[2]Sheet1!$A:$I,6,FALSE),0)</f>
        <v>0</v>
      </c>
      <c r="K1229">
        <f>IFERROR(VLOOKUP(A1229,[2]Sheet1!$A:$I,7,FALSE),0)</f>
        <v>0</v>
      </c>
      <c r="L1229">
        <f>IFERROR(VLOOKUP(A1229,[2]Sheet1!$A:$I,8,FALSE),0)</f>
        <v>0</v>
      </c>
      <c r="M1229">
        <f>IFERROR(VLOOKUP(A1229,[2]Sheet1!$A:$I,9,FALSE),0)</f>
        <v>0</v>
      </c>
      <c r="N1229">
        <f>IFERROR(VLOOKUP(A1229,[3]Sheet1!$A:$G,2,FALSE),0)</f>
        <v>0</v>
      </c>
      <c r="O1229">
        <f>IFERROR(VLOOKUP(A1229,[3]Sheet1!$A:$G,3,FALSE),0)</f>
        <v>0</v>
      </c>
      <c r="P1229">
        <f>IFERROR(VLOOKUP(A1229,[3]Sheet1!$A:$G,4,FALSE),0)</f>
        <v>0</v>
      </c>
      <c r="Q1229">
        <f>IFERROR(VLOOKUP(A1229,[3]Sheet1!$A:$G,5,FALSE),0)</f>
        <v>0</v>
      </c>
      <c r="R1229">
        <f>IFERROR(VLOOKUP(A1229,[3]Sheet1!$A:$G,6,FALSE),0)</f>
        <v>0</v>
      </c>
      <c r="S1229">
        <f>IFERROR(VLOOKUP(A1229,[3]Sheet1!$A:$G,7,FALSE),0)</f>
        <v>0</v>
      </c>
      <c r="T1229" t="str">
        <f t="shared" si="115"/>
        <v>Sim</v>
      </c>
      <c r="U1229" t="str">
        <f t="shared" si="116"/>
        <v>Sim</v>
      </c>
      <c r="V1229" t="str">
        <f t="shared" si="117"/>
        <v>Sim</v>
      </c>
      <c r="W1229" t="str">
        <f t="shared" si="118"/>
        <v>Sim</v>
      </c>
      <c r="X1229" t="str">
        <f t="shared" si="119"/>
        <v>Não</v>
      </c>
      <c r="Y1229" t="str">
        <f t="shared" si="120"/>
        <v>Sim</v>
      </c>
    </row>
    <row r="1230" spans="1:25" x14ac:dyDescent="0.25">
      <c r="A1230" s="5">
        <v>270270</v>
      </c>
      <c r="B1230">
        <f>IFERROR(VLOOKUP(A1230,[1]Monitoramento_Base_somente_disp!$A:$J,5,FALSE),0)</f>
        <v>67780</v>
      </c>
      <c r="C1230">
        <f>IFERROR(VLOOKUP(A1230,[1]Monitoramento_Base_somente_disp!$A:$J,6,FALSE),0)</f>
        <v>4816045</v>
      </c>
      <c r="D1230">
        <f>IFERROR(VLOOKUP(A1230,[1]Monitoramento_Base_somente_disp!$A:$J,7,FALSE),0)</f>
        <v>57718</v>
      </c>
      <c r="E1230">
        <f>IFERROR(VLOOKUP(A1230,[1]Monitoramento_Base_somente_disp!$A:$J,8,FALSE),0)</f>
        <v>6243937</v>
      </c>
      <c r="F1230">
        <f>IFERROR(VLOOKUP(A1230,[1]Monitoramento_Base_somente_disp!$A:$J,9,FALSE),0)</f>
        <v>5738</v>
      </c>
      <c r="G1230">
        <f>IFERROR(VLOOKUP(A1230,[1]Monitoramento_Base_somente_disp!$A:$J,10,FALSE),0)</f>
        <v>1051918</v>
      </c>
      <c r="H1230">
        <f>IFERROR(VLOOKUP(A1230,[2]Sheet1!$A:$I,4,FALSE),0)</f>
        <v>0</v>
      </c>
      <c r="I1230">
        <f>IFERROR(VLOOKUP(A1230,[2]Sheet1!$A:$I,5,FALSE),0)</f>
        <v>0</v>
      </c>
      <c r="J1230">
        <f>IFERROR(VLOOKUP(A1230,[2]Sheet1!$A:$I,6,FALSE),0)</f>
        <v>0</v>
      </c>
      <c r="K1230">
        <f>IFERROR(VLOOKUP(A1230,[2]Sheet1!$A:$I,7,FALSE),0)</f>
        <v>0</v>
      </c>
      <c r="L1230">
        <f>IFERROR(VLOOKUP(A1230,[2]Sheet1!$A:$I,8,FALSE),0)</f>
        <v>0</v>
      </c>
      <c r="M1230">
        <f>IFERROR(VLOOKUP(A1230,[2]Sheet1!$A:$I,9,FALSE),0)</f>
        <v>0</v>
      </c>
      <c r="N1230">
        <f>IFERROR(VLOOKUP(A1230,[3]Sheet1!$A:$G,2,FALSE),0)</f>
        <v>0</v>
      </c>
      <c r="O1230">
        <f>IFERROR(VLOOKUP(A1230,[3]Sheet1!$A:$G,3,FALSE),0)</f>
        <v>0</v>
      </c>
      <c r="P1230">
        <f>IFERROR(VLOOKUP(A1230,[3]Sheet1!$A:$G,4,FALSE),0)</f>
        <v>0</v>
      </c>
      <c r="Q1230">
        <f>IFERROR(VLOOKUP(A1230,[3]Sheet1!$A:$G,5,FALSE),0)</f>
        <v>0</v>
      </c>
      <c r="R1230">
        <f>IFERROR(VLOOKUP(A1230,[3]Sheet1!$A:$G,6,FALSE),0)</f>
        <v>0</v>
      </c>
      <c r="S1230">
        <f>IFERROR(VLOOKUP(A1230,[3]Sheet1!$A:$G,7,FALSE),0)</f>
        <v>0</v>
      </c>
      <c r="T1230" t="str">
        <f t="shared" si="115"/>
        <v>Sim</v>
      </c>
      <c r="U1230" t="str">
        <f t="shared" si="116"/>
        <v>Sim</v>
      </c>
      <c r="V1230" t="str">
        <f t="shared" si="117"/>
        <v>Sim</v>
      </c>
      <c r="W1230" t="str">
        <f t="shared" si="118"/>
        <v>Sim</v>
      </c>
      <c r="X1230" t="str">
        <f t="shared" si="119"/>
        <v>Sim</v>
      </c>
      <c r="Y1230" t="str">
        <f t="shared" si="120"/>
        <v>Sim</v>
      </c>
    </row>
    <row r="1231" spans="1:25" x14ac:dyDescent="0.25">
      <c r="A1231" s="5">
        <v>270280</v>
      </c>
      <c r="B1231">
        <f>IFERROR(VLOOKUP(A1231,[1]Monitoramento_Base_somente_disp!$A:$J,5,FALSE),0)</f>
        <v>0</v>
      </c>
      <c r="C1231">
        <f>IFERROR(VLOOKUP(A1231,[1]Monitoramento_Base_somente_disp!$A:$J,6,FALSE),0)</f>
        <v>28464494</v>
      </c>
      <c r="D1231">
        <f>IFERROR(VLOOKUP(A1231,[1]Monitoramento_Base_somente_disp!$A:$J,7,FALSE),0)</f>
        <v>0</v>
      </c>
      <c r="E1231">
        <f>IFERROR(VLOOKUP(A1231,[1]Monitoramento_Base_somente_disp!$A:$J,8,FALSE),0)</f>
        <v>29511380</v>
      </c>
      <c r="F1231">
        <f>IFERROR(VLOOKUP(A1231,[1]Monitoramento_Base_somente_disp!$A:$J,9,FALSE),0)</f>
        <v>0</v>
      </c>
      <c r="G1231">
        <f>IFERROR(VLOOKUP(A1231,[1]Monitoramento_Base_somente_disp!$A:$J,10,FALSE),0)</f>
        <v>4759900</v>
      </c>
      <c r="H1231">
        <f>IFERROR(VLOOKUP(A1231,[2]Sheet1!$A:$I,4,FALSE),0)</f>
        <v>0</v>
      </c>
      <c r="I1231">
        <f>IFERROR(VLOOKUP(A1231,[2]Sheet1!$A:$I,5,FALSE),0)</f>
        <v>0</v>
      </c>
      <c r="J1231">
        <f>IFERROR(VLOOKUP(A1231,[2]Sheet1!$A:$I,6,FALSE),0)</f>
        <v>0</v>
      </c>
      <c r="K1231">
        <f>IFERROR(VLOOKUP(A1231,[2]Sheet1!$A:$I,7,FALSE),0)</f>
        <v>0</v>
      </c>
      <c r="L1231">
        <f>IFERROR(VLOOKUP(A1231,[2]Sheet1!$A:$I,8,FALSE),0)</f>
        <v>0</v>
      </c>
      <c r="M1231">
        <f>IFERROR(VLOOKUP(A1231,[2]Sheet1!$A:$I,9,FALSE),0)</f>
        <v>0</v>
      </c>
      <c r="N1231">
        <f>IFERROR(VLOOKUP(A1231,[3]Sheet1!$A:$G,2,FALSE),0)</f>
        <v>0</v>
      </c>
      <c r="O1231">
        <f>IFERROR(VLOOKUP(A1231,[3]Sheet1!$A:$G,3,FALSE),0)</f>
        <v>0</v>
      </c>
      <c r="P1231">
        <f>IFERROR(VLOOKUP(A1231,[3]Sheet1!$A:$G,4,FALSE),0)</f>
        <v>0</v>
      </c>
      <c r="Q1231">
        <f>IFERROR(VLOOKUP(A1231,[3]Sheet1!$A:$G,5,FALSE),0)</f>
        <v>0</v>
      </c>
      <c r="R1231">
        <f>IFERROR(VLOOKUP(A1231,[3]Sheet1!$A:$G,6,FALSE),0)</f>
        <v>0</v>
      </c>
      <c r="S1231">
        <f>IFERROR(VLOOKUP(A1231,[3]Sheet1!$A:$G,7,FALSE),0)</f>
        <v>0</v>
      </c>
      <c r="T1231" t="str">
        <f t="shared" si="115"/>
        <v>Não</v>
      </c>
      <c r="U1231" t="str">
        <f t="shared" si="116"/>
        <v>Sim</v>
      </c>
      <c r="V1231" t="str">
        <f t="shared" si="117"/>
        <v>Não</v>
      </c>
      <c r="W1231" t="str">
        <f t="shared" si="118"/>
        <v>Sim</v>
      </c>
      <c r="X1231" t="str">
        <f t="shared" si="119"/>
        <v>Não</v>
      </c>
      <c r="Y1231" t="str">
        <f t="shared" si="120"/>
        <v>Sim</v>
      </c>
    </row>
    <row r="1232" spans="1:25" x14ac:dyDescent="0.25">
      <c r="A1232" s="5">
        <v>270290</v>
      </c>
      <c r="B1232">
        <f>IFERROR(VLOOKUP(A1232,[1]Monitoramento_Base_somente_disp!$A:$J,5,FALSE),0)</f>
        <v>24241</v>
      </c>
      <c r="C1232">
        <f>IFERROR(VLOOKUP(A1232,[1]Monitoramento_Base_somente_disp!$A:$J,6,FALSE),0)</f>
        <v>284051168</v>
      </c>
      <c r="D1232">
        <f>IFERROR(VLOOKUP(A1232,[1]Monitoramento_Base_somente_disp!$A:$J,7,FALSE),0)</f>
        <v>45283</v>
      </c>
      <c r="E1232">
        <f>IFERROR(VLOOKUP(A1232,[1]Monitoramento_Base_somente_disp!$A:$J,8,FALSE),0)</f>
        <v>292001895</v>
      </c>
      <c r="F1232">
        <f>IFERROR(VLOOKUP(A1232,[1]Monitoramento_Base_somente_disp!$A:$J,9,FALSE),0)</f>
        <v>0</v>
      </c>
      <c r="G1232">
        <f>IFERROR(VLOOKUP(A1232,[1]Monitoramento_Base_somente_disp!$A:$J,10,FALSE),0)</f>
        <v>47034020</v>
      </c>
      <c r="H1232">
        <f>IFERROR(VLOOKUP(A1232,[2]Sheet1!$A:$I,4,FALSE),0)</f>
        <v>0</v>
      </c>
      <c r="I1232">
        <f>IFERROR(VLOOKUP(A1232,[2]Sheet1!$A:$I,5,FALSE),0)</f>
        <v>0</v>
      </c>
      <c r="J1232">
        <f>IFERROR(VLOOKUP(A1232,[2]Sheet1!$A:$I,6,FALSE),0)</f>
        <v>0</v>
      </c>
      <c r="K1232">
        <f>IFERROR(VLOOKUP(A1232,[2]Sheet1!$A:$I,7,FALSE),0)</f>
        <v>0</v>
      </c>
      <c r="L1232">
        <f>IFERROR(VLOOKUP(A1232,[2]Sheet1!$A:$I,8,FALSE),0)</f>
        <v>0</v>
      </c>
      <c r="M1232">
        <f>IFERROR(VLOOKUP(A1232,[2]Sheet1!$A:$I,9,FALSE),0)</f>
        <v>0</v>
      </c>
      <c r="N1232">
        <f>IFERROR(VLOOKUP(A1232,[3]Sheet1!$A:$G,2,FALSE),0)</f>
        <v>0</v>
      </c>
      <c r="O1232">
        <f>IFERROR(VLOOKUP(A1232,[3]Sheet1!$A:$G,3,FALSE),0)</f>
        <v>0</v>
      </c>
      <c r="P1232">
        <f>IFERROR(VLOOKUP(A1232,[3]Sheet1!$A:$G,4,FALSE),0)</f>
        <v>0</v>
      </c>
      <c r="Q1232">
        <f>IFERROR(VLOOKUP(A1232,[3]Sheet1!$A:$G,5,FALSE),0)</f>
        <v>0</v>
      </c>
      <c r="R1232">
        <f>IFERROR(VLOOKUP(A1232,[3]Sheet1!$A:$G,6,FALSE),0)</f>
        <v>0</v>
      </c>
      <c r="S1232">
        <f>IFERROR(VLOOKUP(A1232,[3]Sheet1!$A:$G,7,FALSE),0)</f>
        <v>0</v>
      </c>
      <c r="T1232" t="str">
        <f t="shared" si="115"/>
        <v>Sim</v>
      </c>
      <c r="U1232" t="str">
        <f t="shared" si="116"/>
        <v>Sim</v>
      </c>
      <c r="V1232" t="str">
        <f t="shared" si="117"/>
        <v>Sim</v>
      </c>
      <c r="W1232" t="str">
        <f t="shared" si="118"/>
        <v>Sim</v>
      </c>
      <c r="X1232" t="str">
        <f t="shared" si="119"/>
        <v>Não</v>
      </c>
      <c r="Y1232" t="str">
        <f t="shared" si="120"/>
        <v>Sim</v>
      </c>
    </row>
    <row r="1233" spans="1:25" x14ac:dyDescent="0.25">
      <c r="A1233" s="5">
        <v>270300</v>
      </c>
      <c r="B1233">
        <f>IFERROR(VLOOKUP(A1233,[1]Monitoramento_Base_somente_disp!$A:$J,5,FALSE),0)</f>
        <v>5643</v>
      </c>
      <c r="C1233">
        <f>IFERROR(VLOOKUP(A1233,[1]Monitoramento_Base_somente_disp!$A:$J,6,FALSE),0)</f>
        <v>126182828</v>
      </c>
      <c r="D1233">
        <f>IFERROR(VLOOKUP(A1233,[1]Monitoramento_Base_somente_disp!$A:$J,7,FALSE),0)</f>
        <v>4203</v>
      </c>
      <c r="E1233">
        <f>IFERROR(VLOOKUP(A1233,[1]Monitoramento_Base_somente_disp!$A:$J,8,FALSE),0)</f>
        <v>132189229</v>
      </c>
      <c r="F1233">
        <f>IFERROR(VLOOKUP(A1233,[1]Monitoramento_Base_somente_disp!$A:$J,9,FALSE),0)</f>
        <v>0</v>
      </c>
      <c r="G1233">
        <f>IFERROR(VLOOKUP(A1233,[1]Monitoramento_Base_somente_disp!$A:$J,10,FALSE),0)</f>
        <v>21314830</v>
      </c>
      <c r="H1233">
        <f>IFERROR(VLOOKUP(A1233,[2]Sheet1!$A:$I,4,FALSE),0)</f>
        <v>0</v>
      </c>
      <c r="I1233">
        <f>IFERROR(VLOOKUP(A1233,[2]Sheet1!$A:$I,5,FALSE),0)</f>
        <v>0</v>
      </c>
      <c r="J1233">
        <f>IFERROR(VLOOKUP(A1233,[2]Sheet1!$A:$I,6,FALSE),0)</f>
        <v>0</v>
      </c>
      <c r="K1233">
        <f>IFERROR(VLOOKUP(A1233,[2]Sheet1!$A:$I,7,FALSE),0)</f>
        <v>0</v>
      </c>
      <c r="L1233">
        <f>IFERROR(VLOOKUP(A1233,[2]Sheet1!$A:$I,8,FALSE),0)</f>
        <v>0</v>
      </c>
      <c r="M1233">
        <f>IFERROR(VLOOKUP(A1233,[2]Sheet1!$A:$I,9,FALSE),0)</f>
        <v>0</v>
      </c>
      <c r="N1233">
        <f>IFERROR(VLOOKUP(A1233,[3]Sheet1!$A:$G,2,FALSE),0)</f>
        <v>0</v>
      </c>
      <c r="O1233">
        <f>IFERROR(VLOOKUP(A1233,[3]Sheet1!$A:$G,3,FALSE),0)</f>
        <v>0</v>
      </c>
      <c r="P1233">
        <f>IFERROR(VLOOKUP(A1233,[3]Sheet1!$A:$G,4,FALSE),0)</f>
        <v>0</v>
      </c>
      <c r="Q1233">
        <f>IFERROR(VLOOKUP(A1233,[3]Sheet1!$A:$G,5,FALSE),0)</f>
        <v>0</v>
      </c>
      <c r="R1233">
        <f>IFERROR(VLOOKUP(A1233,[3]Sheet1!$A:$G,6,FALSE),0)</f>
        <v>0</v>
      </c>
      <c r="S1233">
        <f>IFERROR(VLOOKUP(A1233,[3]Sheet1!$A:$G,7,FALSE),0)</f>
        <v>0</v>
      </c>
      <c r="T1233" t="str">
        <f t="shared" si="115"/>
        <v>Sim</v>
      </c>
      <c r="U1233" t="str">
        <f t="shared" si="116"/>
        <v>Sim</v>
      </c>
      <c r="V1233" t="str">
        <f t="shared" si="117"/>
        <v>Sim</v>
      </c>
      <c r="W1233" t="str">
        <f t="shared" si="118"/>
        <v>Sim</v>
      </c>
      <c r="X1233" t="str">
        <f t="shared" si="119"/>
        <v>Não</v>
      </c>
      <c r="Y1233" t="str">
        <f t="shared" si="120"/>
        <v>Sim</v>
      </c>
    </row>
    <row r="1234" spans="1:25" x14ac:dyDescent="0.25">
      <c r="A1234" s="5">
        <v>270310</v>
      </c>
      <c r="B1234">
        <f>IFERROR(VLOOKUP(A1234,[1]Monitoramento_Base_somente_disp!$A:$J,5,FALSE),0)</f>
        <v>288715</v>
      </c>
      <c r="C1234">
        <f>IFERROR(VLOOKUP(A1234,[1]Monitoramento_Base_somente_disp!$A:$J,6,FALSE),0)</f>
        <v>48951758</v>
      </c>
      <c r="D1234">
        <f>IFERROR(VLOOKUP(A1234,[1]Monitoramento_Base_somente_disp!$A:$J,7,FALSE),0)</f>
        <v>194924</v>
      </c>
      <c r="E1234">
        <f>IFERROR(VLOOKUP(A1234,[1]Monitoramento_Base_somente_disp!$A:$J,8,FALSE),0)</f>
        <v>79389934</v>
      </c>
      <c r="F1234">
        <f>IFERROR(VLOOKUP(A1234,[1]Monitoramento_Base_somente_disp!$A:$J,9,FALSE),0)</f>
        <v>5825</v>
      </c>
      <c r="G1234">
        <f>IFERROR(VLOOKUP(A1234,[1]Monitoramento_Base_somente_disp!$A:$J,10,FALSE),0)</f>
        <v>13610221</v>
      </c>
      <c r="H1234">
        <f>IFERROR(VLOOKUP(A1234,[2]Sheet1!$A:$I,4,FALSE),0)</f>
        <v>0</v>
      </c>
      <c r="I1234">
        <f>IFERROR(VLOOKUP(A1234,[2]Sheet1!$A:$I,5,FALSE),0)</f>
        <v>0</v>
      </c>
      <c r="J1234">
        <f>IFERROR(VLOOKUP(A1234,[2]Sheet1!$A:$I,6,FALSE),0)</f>
        <v>0</v>
      </c>
      <c r="K1234">
        <f>IFERROR(VLOOKUP(A1234,[2]Sheet1!$A:$I,7,FALSE),0)</f>
        <v>0</v>
      </c>
      <c r="L1234">
        <f>IFERROR(VLOOKUP(A1234,[2]Sheet1!$A:$I,8,FALSE),0)</f>
        <v>0</v>
      </c>
      <c r="M1234">
        <f>IFERROR(VLOOKUP(A1234,[2]Sheet1!$A:$I,9,FALSE),0)</f>
        <v>0</v>
      </c>
      <c r="N1234">
        <f>IFERROR(VLOOKUP(A1234,[3]Sheet1!$A:$G,2,FALSE),0)</f>
        <v>0</v>
      </c>
      <c r="O1234">
        <f>IFERROR(VLOOKUP(A1234,[3]Sheet1!$A:$G,3,FALSE),0)</f>
        <v>0</v>
      </c>
      <c r="P1234">
        <f>IFERROR(VLOOKUP(A1234,[3]Sheet1!$A:$G,4,FALSE),0)</f>
        <v>0</v>
      </c>
      <c r="Q1234">
        <f>IFERROR(VLOOKUP(A1234,[3]Sheet1!$A:$G,5,FALSE),0)</f>
        <v>0</v>
      </c>
      <c r="R1234">
        <f>IFERROR(VLOOKUP(A1234,[3]Sheet1!$A:$G,6,FALSE),0)</f>
        <v>0</v>
      </c>
      <c r="S1234">
        <f>IFERROR(VLOOKUP(A1234,[3]Sheet1!$A:$G,7,FALSE),0)</f>
        <v>0</v>
      </c>
      <c r="T1234" t="str">
        <f t="shared" si="115"/>
        <v>Sim</v>
      </c>
      <c r="U1234" t="str">
        <f t="shared" si="116"/>
        <v>Sim</v>
      </c>
      <c r="V1234" t="str">
        <f t="shared" si="117"/>
        <v>Sim</v>
      </c>
      <c r="W1234" t="str">
        <f t="shared" si="118"/>
        <v>Sim</v>
      </c>
      <c r="X1234" t="str">
        <f t="shared" si="119"/>
        <v>Sim</v>
      </c>
      <c r="Y1234" t="str">
        <f t="shared" si="120"/>
        <v>Sim</v>
      </c>
    </row>
    <row r="1235" spans="1:25" x14ac:dyDescent="0.25">
      <c r="A1235" s="5">
        <v>270320</v>
      </c>
      <c r="B1235">
        <f>IFERROR(VLOOKUP(A1235,[1]Monitoramento_Base_somente_disp!$A:$J,5,FALSE),0)</f>
        <v>19057</v>
      </c>
      <c r="C1235">
        <f>IFERROR(VLOOKUP(A1235,[1]Monitoramento_Base_somente_disp!$A:$J,6,FALSE),0)</f>
        <v>233133551</v>
      </c>
      <c r="D1235">
        <f>IFERROR(VLOOKUP(A1235,[1]Monitoramento_Base_somente_disp!$A:$J,7,FALSE),0)</f>
        <v>6936</v>
      </c>
      <c r="E1235">
        <f>IFERROR(VLOOKUP(A1235,[1]Monitoramento_Base_somente_disp!$A:$J,8,FALSE),0)</f>
        <v>282885787</v>
      </c>
      <c r="F1235">
        <f>IFERROR(VLOOKUP(A1235,[1]Monitoramento_Base_somente_disp!$A:$J,9,FALSE),0)</f>
        <v>2488</v>
      </c>
      <c r="G1235">
        <f>IFERROR(VLOOKUP(A1235,[1]Monitoramento_Base_somente_disp!$A:$J,10,FALSE),0)</f>
        <v>47198791</v>
      </c>
      <c r="H1235">
        <f>IFERROR(VLOOKUP(A1235,[2]Sheet1!$A:$I,4,FALSE),0)</f>
        <v>0</v>
      </c>
      <c r="I1235">
        <f>IFERROR(VLOOKUP(A1235,[2]Sheet1!$A:$I,5,FALSE),0)</f>
        <v>0</v>
      </c>
      <c r="J1235">
        <f>IFERROR(VLOOKUP(A1235,[2]Sheet1!$A:$I,6,FALSE),0)</f>
        <v>0</v>
      </c>
      <c r="K1235">
        <f>IFERROR(VLOOKUP(A1235,[2]Sheet1!$A:$I,7,FALSE),0)</f>
        <v>0</v>
      </c>
      <c r="L1235">
        <f>IFERROR(VLOOKUP(A1235,[2]Sheet1!$A:$I,8,FALSE),0)</f>
        <v>0</v>
      </c>
      <c r="M1235">
        <f>IFERROR(VLOOKUP(A1235,[2]Sheet1!$A:$I,9,FALSE),0)</f>
        <v>0</v>
      </c>
      <c r="N1235">
        <f>IFERROR(VLOOKUP(A1235,[3]Sheet1!$A:$G,2,FALSE),0)</f>
        <v>0</v>
      </c>
      <c r="O1235">
        <f>IFERROR(VLOOKUP(A1235,[3]Sheet1!$A:$G,3,FALSE),0)</f>
        <v>0</v>
      </c>
      <c r="P1235">
        <f>IFERROR(VLOOKUP(A1235,[3]Sheet1!$A:$G,4,FALSE),0)</f>
        <v>0</v>
      </c>
      <c r="Q1235">
        <f>IFERROR(VLOOKUP(A1235,[3]Sheet1!$A:$G,5,FALSE),0)</f>
        <v>0</v>
      </c>
      <c r="R1235">
        <f>IFERROR(VLOOKUP(A1235,[3]Sheet1!$A:$G,6,FALSE),0)</f>
        <v>0</v>
      </c>
      <c r="S1235">
        <f>IFERROR(VLOOKUP(A1235,[3]Sheet1!$A:$G,7,FALSE),0)</f>
        <v>0</v>
      </c>
      <c r="T1235" t="str">
        <f t="shared" si="115"/>
        <v>Sim</v>
      </c>
      <c r="U1235" t="str">
        <f t="shared" si="116"/>
        <v>Sim</v>
      </c>
      <c r="V1235" t="str">
        <f t="shared" si="117"/>
        <v>Sim</v>
      </c>
      <c r="W1235" t="str">
        <f t="shared" si="118"/>
        <v>Sim</v>
      </c>
      <c r="X1235" t="str">
        <f t="shared" si="119"/>
        <v>Sim</v>
      </c>
      <c r="Y1235" t="str">
        <f t="shared" si="120"/>
        <v>Sim</v>
      </c>
    </row>
    <row r="1236" spans="1:25" x14ac:dyDescent="0.25">
      <c r="A1236" s="5">
        <v>270330</v>
      </c>
      <c r="B1236">
        <f>IFERROR(VLOOKUP(A1236,[1]Monitoramento_Base_somente_disp!$A:$J,5,FALSE),0)</f>
        <v>68304</v>
      </c>
      <c r="C1236">
        <f>IFERROR(VLOOKUP(A1236,[1]Monitoramento_Base_somente_disp!$A:$J,6,FALSE),0)</f>
        <v>115107531</v>
      </c>
      <c r="D1236">
        <f>IFERROR(VLOOKUP(A1236,[1]Monitoramento_Base_somente_disp!$A:$J,7,FALSE),0)</f>
        <v>88346</v>
      </c>
      <c r="E1236">
        <f>IFERROR(VLOOKUP(A1236,[1]Monitoramento_Base_somente_disp!$A:$J,8,FALSE),0)</f>
        <v>115610085</v>
      </c>
      <c r="F1236">
        <f>IFERROR(VLOOKUP(A1236,[1]Monitoramento_Base_somente_disp!$A:$J,9,FALSE),0)</f>
        <v>4929</v>
      </c>
      <c r="G1236">
        <f>IFERROR(VLOOKUP(A1236,[1]Monitoramento_Base_somente_disp!$A:$J,10,FALSE),0)</f>
        <v>18528434</v>
      </c>
      <c r="H1236">
        <f>IFERROR(VLOOKUP(A1236,[2]Sheet1!$A:$I,4,FALSE),0)</f>
        <v>0</v>
      </c>
      <c r="I1236">
        <f>IFERROR(VLOOKUP(A1236,[2]Sheet1!$A:$I,5,FALSE),0)</f>
        <v>0</v>
      </c>
      <c r="J1236">
        <f>IFERROR(VLOOKUP(A1236,[2]Sheet1!$A:$I,6,FALSE),0)</f>
        <v>0</v>
      </c>
      <c r="K1236">
        <f>IFERROR(VLOOKUP(A1236,[2]Sheet1!$A:$I,7,FALSE),0)</f>
        <v>0</v>
      </c>
      <c r="L1236">
        <f>IFERROR(VLOOKUP(A1236,[2]Sheet1!$A:$I,8,FALSE),0)</f>
        <v>0</v>
      </c>
      <c r="M1236">
        <f>IFERROR(VLOOKUP(A1236,[2]Sheet1!$A:$I,9,FALSE),0)</f>
        <v>0</v>
      </c>
      <c r="N1236">
        <f>IFERROR(VLOOKUP(A1236,[3]Sheet1!$A:$G,2,FALSE),0)</f>
        <v>0</v>
      </c>
      <c r="O1236">
        <f>IFERROR(VLOOKUP(A1236,[3]Sheet1!$A:$G,3,FALSE),0)</f>
        <v>0</v>
      </c>
      <c r="P1236">
        <f>IFERROR(VLOOKUP(A1236,[3]Sheet1!$A:$G,4,FALSE),0)</f>
        <v>0</v>
      </c>
      <c r="Q1236">
        <f>IFERROR(VLOOKUP(A1236,[3]Sheet1!$A:$G,5,FALSE),0)</f>
        <v>0</v>
      </c>
      <c r="R1236">
        <f>IFERROR(VLOOKUP(A1236,[3]Sheet1!$A:$G,6,FALSE),0)</f>
        <v>0</v>
      </c>
      <c r="S1236">
        <f>IFERROR(VLOOKUP(A1236,[3]Sheet1!$A:$G,7,FALSE),0)</f>
        <v>0</v>
      </c>
      <c r="T1236" t="str">
        <f t="shared" si="115"/>
        <v>Sim</v>
      </c>
      <c r="U1236" t="str">
        <f t="shared" si="116"/>
        <v>Sim</v>
      </c>
      <c r="V1236" t="str">
        <f t="shared" si="117"/>
        <v>Sim</v>
      </c>
      <c r="W1236" t="str">
        <f t="shared" si="118"/>
        <v>Sim</v>
      </c>
      <c r="X1236" t="str">
        <f t="shared" si="119"/>
        <v>Sim</v>
      </c>
      <c r="Y1236" t="str">
        <f t="shared" si="120"/>
        <v>Sim</v>
      </c>
    </row>
    <row r="1237" spans="1:25" x14ac:dyDescent="0.25">
      <c r="A1237" s="5">
        <v>270340</v>
      </c>
      <c r="B1237">
        <f>IFERROR(VLOOKUP(A1237,[1]Monitoramento_Base_somente_disp!$A:$J,5,FALSE),0)</f>
        <v>13014</v>
      </c>
      <c r="C1237">
        <f>IFERROR(VLOOKUP(A1237,[1]Monitoramento_Base_somente_disp!$A:$J,6,FALSE),0)</f>
        <v>6835663</v>
      </c>
      <c r="D1237">
        <f>IFERROR(VLOOKUP(A1237,[1]Monitoramento_Base_somente_disp!$A:$J,7,FALSE),0)</f>
        <v>11905</v>
      </c>
      <c r="E1237">
        <f>IFERROR(VLOOKUP(A1237,[1]Monitoramento_Base_somente_disp!$A:$J,8,FALSE),0)</f>
        <v>5691137</v>
      </c>
      <c r="F1237">
        <f>IFERROR(VLOOKUP(A1237,[1]Monitoramento_Base_somente_disp!$A:$J,9,FALSE),0)</f>
        <v>0</v>
      </c>
      <c r="G1237">
        <f>IFERROR(VLOOKUP(A1237,[1]Monitoramento_Base_somente_disp!$A:$J,10,FALSE),0)</f>
        <v>804445</v>
      </c>
      <c r="H1237">
        <f>IFERROR(VLOOKUP(A1237,[2]Sheet1!$A:$I,4,FALSE),0)</f>
        <v>0</v>
      </c>
      <c r="I1237">
        <f>IFERROR(VLOOKUP(A1237,[2]Sheet1!$A:$I,5,FALSE),0)</f>
        <v>0</v>
      </c>
      <c r="J1237">
        <f>IFERROR(VLOOKUP(A1237,[2]Sheet1!$A:$I,6,FALSE),0)</f>
        <v>0</v>
      </c>
      <c r="K1237">
        <f>IFERROR(VLOOKUP(A1237,[2]Sheet1!$A:$I,7,FALSE),0)</f>
        <v>0</v>
      </c>
      <c r="L1237">
        <f>IFERROR(VLOOKUP(A1237,[2]Sheet1!$A:$I,8,FALSE),0)</f>
        <v>0</v>
      </c>
      <c r="M1237">
        <f>IFERROR(VLOOKUP(A1237,[2]Sheet1!$A:$I,9,FALSE),0)</f>
        <v>0</v>
      </c>
      <c r="N1237">
        <f>IFERROR(VLOOKUP(A1237,[3]Sheet1!$A:$G,2,FALSE),0)</f>
        <v>0</v>
      </c>
      <c r="O1237">
        <f>IFERROR(VLOOKUP(A1237,[3]Sheet1!$A:$G,3,FALSE),0)</f>
        <v>0</v>
      </c>
      <c r="P1237">
        <f>IFERROR(VLOOKUP(A1237,[3]Sheet1!$A:$G,4,FALSE),0)</f>
        <v>0</v>
      </c>
      <c r="Q1237">
        <f>IFERROR(VLOOKUP(A1237,[3]Sheet1!$A:$G,5,FALSE),0)</f>
        <v>0</v>
      </c>
      <c r="R1237">
        <f>IFERROR(VLOOKUP(A1237,[3]Sheet1!$A:$G,6,FALSE),0)</f>
        <v>0</v>
      </c>
      <c r="S1237">
        <f>IFERROR(VLOOKUP(A1237,[3]Sheet1!$A:$G,7,FALSE),0)</f>
        <v>0</v>
      </c>
      <c r="T1237" t="str">
        <f t="shared" si="115"/>
        <v>Sim</v>
      </c>
      <c r="U1237" t="str">
        <f t="shared" si="116"/>
        <v>Sim</v>
      </c>
      <c r="V1237" t="str">
        <f t="shared" si="117"/>
        <v>Sim</v>
      </c>
      <c r="W1237" t="str">
        <f t="shared" si="118"/>
        <v>Sim</v>
      </c>
      <c r="X1237" t="str">
        <f t="shared" si="119"/>
        <v>Não</v>
      </c>
      <c r="Y1237" t="str">
        <f t="shared" si="120"/>
        <v>Sim</v>
      </c>
    </row>
    <row r="1238" spans="1:25" x14ac:dyDescent="0.25">
      <c r="A1238" s="5">
        <v>270350</v>
      </c>
      <c r="B1238">
        <f>IFERROR(VLOOKUP(A1238,[1]Monitoramento_Base_somente_disp!$A:$J,5,FALSE),0)</f>
        <v>320</v>
      </c>
      <c r="C1238">
        <f>IFERROR(VLOOKUP(A1238,[1]Monitoramento_Base_somente_disp!$A:$J,6,FALSE),0)</f>
        <v>3769235</v>
      </c>
      <c r="D1238">
        <f>IFERROR(VLOOKUP(A1238,[1]Monitoramento_Base_somente_disp!$A:$J,7,FALSE),0)</f>
        <v>448</v>
      </c>
      <c r="E1238">
        <f>IFERROR(VLOOKUP(A1238,[1]Monitoramento_Base_somente_disp!$A:$J,8,FALSE),0)</f>
        <v>3887264</v>
      </c>
      <c r="F1238">
        <f>IFERROR(VLOOKUP(A1238,[1]Monitoramento_Base_somente_disp!$A:$J,9,FALSE),0)</f>
        <v>0</v>
      </c>
      <c r="G1238">
        <f>IFERROR(VLOOKUP(A1238,[1]Monitoramento_Base_somente_disp!$A:$J,10,FALSE),0)</f>
        <v>626750</v>
      </c>
      <c r="H1238">
        <f>IFERROR(VLOOKUP(A1238,[2]Sheet1!$A:$I,4,FALSE),0)</f>
        <v>0</v>
      </c>
      <c r="I1238">
        <f>IFERROR(VLOOKUP(A1238,[2]Sheet1!$A:$I,5,FALSE),0)</f>
        <v>0</v>
      </c>
      <c r="J1238">
        <f>IFERROR(VLOOKUP(A1238,[2]Sheet1!$A:$I,6,FALSE),0)</f>
        <v>0</v>
      </c>
      <c r="K1238">
        <f>IFERROR(VLOOKUP(A1238,[2]Sheet1!$A:$I,7,FALSE),0)</f>
        <v>0</v>
      </c>
      <c r="L1238">
        <f>IFERROR(VLOOKUP(A1238,[2]Sheet1!$A:$I,8,FALSE),0)</f>
        <v>0</v>
      </c>
      <c r="M1238">
        <f>IFERROR(VLOOKUP(A1238,[2]Sheet1!$A:$I,9,FALSE),0)</f>
        <v>0</v>
      </c>
      <c r="N1238">
        <f>IFERROR(VLOOKUP(A1238,[3]Sheet1!$A:$G,2,FALSE),0)</f>
        <v>0</v>
      </c>
      <c r="O1238">
        <f>IFERROR(VLOOKUP(A1238,[3]Sheet1!$A:$G,3,FALSE),0)</f>
        <v>0</v>
      </c>
      <c r="P1238">
        <f>IFERROR(VLOOKUP(A1238,[3]Sheet1!$A:$G,4,FALSE),0)</f>
        <v>0</v>
      </c>
      <c r="Q1238">
        <f>IFERROR(VLOOKUP(A1238,[3]Sheet1!$A:$G,5,FALSE),0)</f>
        <v>0</v>
      </c>
      <c r="R1238">
        <f>IFERROR(VLOOKUP(A1238,[3]Sheet1!$A:$G,6,FALSE),0)</f>
        <v>0</v>
      </c>
      <c r="S1238">
        <f>IFERROR(VLOOKUP(A1238,[3]Sheet1!$A:$G,7,FALSE),0)</f>
        <v>0</v>
      </c>
      <c r="T1238" t="str">
        <f t="shared" si="115"/>
        <v>Sim</v>
      </c>
      <c r="U1238" t="str">
        <f t="shared" si="116"/>
        <v>Sim</v>
      </c>
      <c r="V1238" t="str">
        <f t="shared" si="117"/>
        <v>Sim</v>
      </c>
      <c r="W1238" t="str">
        <f t="shared" si="118"/>
        <v>Sim</v>
      </c>
      <c r="X1238" t="str">
        <f t="shared" si="119"/>
        <v>Não</v>
      </c>
      <c r="Y1238" t="str">
        <f t="shared" si="120"/>
        <v>Sim</v>
      </c>
    </row>
    <row r="1239" spans="1:25" x14ac:dyDescent="0.25">
      <c r="A1239" s="5">
        <v>270360</v>
      </c>
      <c r="B1239">
        <f>IFERROR(VLOOKUP(A1239,[1]Monitoramento_Base_somente_disp!$A:$J,5,FALSE),0)</f>
        <v>71376</v>
      </c>
      <c r="C1239">
        <f>IFERROR(VLOOKUP(A1239,[1]Monitoramento_Base_somente_disp!$A:$J,6,FALSE),0)</f>
        <v>31354629</v>
      </c>
      <c r="D1239">
        <f>IFERROR(VLOOKUP(A1239,[1]Monitoramento_Base_somente_disp!$A:$J,7,FALSE),0)</f>
        <v>60096</v>
      </c>
      <c r="E1239">
        <f>IFERROR(VLOOKUP(A1239,[1]Monitoramento_Base_somente_disp!$A:$J,8,FALSE),0)</f>
        <v>32914833</v>
      </c>
      <c r="F1239">
        <f>IFERROR(VLOOKUP(A1239,[1]Monitoramento_Base_somente_disp!$A:$J,9,FALSE),0)</f>
        <v>3866</v>
      </c>
      <c r="G1239">
        <f>IFERROR(VLOOKUP(A1239,[1]Monitoramento_Base_somente_disp!$A:$J,10,FALSE),0)</f>
        <v>5356440</v>
      </c>
      <c r="H1239">
        <f>IFERROR(VLOOKUP(A1239,[2]Sheet1!$A:$I,4,FALSE),0)</f>
        <v>0</v>
      </c>
      <c r="I1239">
        <f>IFERROR(VLOOKUP(A1239,[2]Sheet1!$A:$I,5,FALSE),0)</f>
        <v>0</v>
      </c>
      <c r="J1239">
        <f>IFERROR(VLOOKUP(A1239,[2]Sheet1!$A:$I,6,FALSE),0)</f>
        <v>0</v>
      </c>
      <c r="K1239">
        <f>IFERROR(VLOOKUP(A1239,[2]Sheet1!$A:$I,7,FALSE),0)</f>
        <v>0</v>
      </c>
      <c r="L1239">
        <f>IFERROR(VLOOKUP(A1239,[2]Sheet1!$A:$I,8,FALSE),0)</f>
        <v>0</v>
      </c>
      <c r="M1239">
        <f>IFERROR(VLOOKUP(A1239,[2]Sheet1!$A:$I,9,FALSE),0)</f>
        <v>0</v>
      </c>
      <c r="N1239">
        <f>IFERROR(VLOOKUP(A1239,[3]Sheet1!$A:$G,2,FALSE),0)</f>
        <v>0</v>
      </c>
      <c r="O1239">
        <f>IFERROR(VLOOKUP(A1239,[3]Sheet1!$A:$G,3,FALSE),0)</f>
        <v>0</v>
      </c>
      <c r="P1239">
        <f>IFERROR(VLOOKUP(A1239,[3]Sheet1!$A:$G,4,FALSE),0)</f>
        <v>0</v>
      </c>
      <c r="Q1239">
        <f>IFERROR(VLOOKUP(A1239,[3]Sheet1!$A:$G,5,FALSE),0)</f>
        <v>0</v>
      </c>
      <c r="R1239">
        <f>IFERROR(VLOOKUP(A1239,[3]Sheet1!$A:$G,6,FALSE),0)</f>
        <v>0</v>
      </c>
      <c r="S1239">
        <f>IFERROR(VLOOKUP(A1239,[3]Sheet1!$A:$G,7,FALSE),0)</f>
        <v>0</v>
      </c>
      <c r="T1239" t="str">
        <f t="shared" si="115"/>
        <v>Sim</v>
      </c>
      <c r="U1239" t="str">
        <f t="shared" si="116"/>
        <v>Sim</v>
      </c>
      <c r="V1239" t="str">
        <f t="shared" si="117"/>
        <v>Sim</v>
      </c>
      <c r="W1239" t="str">
        <f t="shared" si="118"/>
        <v>Sim</v>
      </c>
      <c r="X1239" t="str">
        <f t="shared" si="119"/>
        <v>Sim</v>
      </c>
      <c r="Y1239" t="str">
        <f t="shared" si="120"/>
        <v>Sim</v>
      </c>
    </row>
    <row r="1240" spans="1:25" x14ac:dyDescent="0.25">
      <c r="A1240" s="5">
        <v>270370</v>
      </c>
      <c r="B1240">
        <f>IFERROR(VLOOKUP(A1240,[1]Monitoramento_Base_somente_disp!$A:$J,5,FALSE),0)</f>
        <v>13150</v>
      </c>
      <c r="C1240">
        <f>IFERROR(VLOOKUP(A1240,[1]Monitoramento_Base_somente_disp!$A:$J,6,FALSE),0)</f>
        <v>22147743</v>
      </c>
      <c r="D1240">
        <f>IFERROR(VLOOKUP(A1240,[1]Monitoramento_Base_somente_disp!$A:$J,7,FALSE),0)</f>
        <v>14642</v>
      </c>
      <c r="E1240">
        <f>IFERROR(VLOOKUP(A1240,[1]Monitoramento_Base_somente_disp!$A:$J,8,FALSE),0)</f>
        <v>24060560</v>
      </c>
      <c r="F1240">
        <f>IFERROR(VLOOKUP(A1240,[1]Monitoramento_Base_somente_disp!$A:$J,9,FALSE),0)</f>
        <v>1135</v>
      </c>
      <c r="G1240">
        <f>IFERROR(VLOOKUP(A1240,[1]Monitoramento_Base_somente_disp!$A:$J,10,FALSE),0)</f>
        <v>3877270</v>
      </c>
      <c r="H1240">
        <f>IFERROR(VLOOKUP(A1240,[2]Sheet1!$A:$I,4,FALSE),0)</f>
        <v>0</v>
      </c>
      <c r="I1240">
        <f>IFERROR(VLOOKUP(A1240,[2]Sheet1!$A:$I,5,FALSE),0)</f>
        <v>0</v>
      </c>
      <c r="J1240">
        <f>IFERROR(VLOOKUP(A1240,[2]Sheet1!$A:$I,6,FALSE),0)</f>
        <v>0</v>
      </c>
      <c r="K1240">
        <f>IFERROR(VLOOKUP(A1240,[2]Sheet1!$A:$I,7,FALSE),0)</f>
        <v>0</v>
      </c>
      <c r="L1240">
        <f>IFERROR(VLOOKUP(A1240,[2]Sheet1!$A:$I,8,FALSE),0)</f>
        <v>0</v>
      </c>
      <c r="M1240">
        <f>IFERROR(VLOOKUP(A1240,[2]Sheet1!$A:$I,9,FALSE),0)</f>
        <v>0</v>
      </c>
      <c r="N1240">
        <f>IFERROR(VLOOKUP(A1240,[3]Sheet1!$A:$G,2,FALSE),0)</f>
        <v>0</v>
      </c>
      <c r="O1240">
        <f>IFERROR(VLOOKUP(A1240,[3]Sheet1!$A:$G,3,FALSE),0)</f>
        <v>0</v>
      </c>
      <c r="P1240">
        <f>IFERROR(VLOOKUP(A1240,[3]Sheet1!$A:$G,4,FALSE),0)</f>
        <v>0</v>
      </c>
      <c r="Q1240">
        <f>IFERROR(VLOOKUP(A1240,[3]Sheet1!$A:$G,5,FALSE),0)</f>
        <v>0</v>
      </c>
      <c r="R1240">
        <f>IFERROR(VLOOKUP(A1240,[3]Sheet1!$A:$G,6,FALSE),0)</f>
        <v>0</v>
      </c>
      <c r="S1240">
        <f>IFERROR(VLOOKUP(A1240,[3]Sheet1!$A:$G,7,FALSE),0)</f>
        <v>0</v>
      </c>
      <c r="T1240" t="str">
        <f t="shared" si="115"/>
        <v>Sim</v>
      </c>
      <c r="U1240" t="str">
        <f t="shared" si="116"/>
        <v>Sim</v>
      </c>
      <c r="V1240" t="str">
        <f t="shared" si="117"/>
        <v>Sim</v>
      </c>
      <c r="W1240" t="str">
        <f t="shared" si="118"/>
        <v>Sim</v>
      </c>
      <c r="X1240" t="str">
        <f t="shared" si="119"/>
        <v>Sim</v>
      </c>
      <c r="Y1240" t="str">
        <f t="shared" si="120"/>
        <v>Sim</v>
      </c>
    </row>
    <row r="1241" spans="1:25" x14ac:dyDescent="0.25">
      <c r="A1241" s="5">
        <v>270375</v>
      </c>
      <c r="B1241">
        <f>IFERROR(VLOOKUP(A1241,[1]Monitoramento_Base_somente_disp!$A:$J,5,FALSE),0)</f>
        <v>138103</v>
      </c>
      <c r="C1241">
        <f>IFERROR(VLOOKUP(A1241,[1]Monitoramento_Base_somente_disp!$A:$J,6,FALSE),0)</f>
        <v>20569452</v>
      </c>
      <c r="D1241">
        <f>IFERROR(VLOOKUP(A1241,[1]Monitoramento_Base_somente_disp!$A:$J,7,FALSE),0)</f>
        <v>136285</v>
      </c>
      <c r="E1241">
        <f>IFERROR(VLOOKUP(A1241,[1]Monitoramento_Base_somente_disp!$A:$J,8,FALSE),0)</f>
        <v>27217883</v>
      </c>
      <c r="F1241">
        <f>IFERROR(VLOOKUP(A1241,[1]Monitoramento_Base_somente_disp!$A:$J,9,FALSE),0)</f>
        <v>1372</v>
      </c>
      <c r="G1241">
        <f>IFERROR(VLOOKUP(A1241,[1]Monitoramento_Base_somente_disp!$A:$J,10,FALSE),0)</f>
        <v>4473482</v>
      </c>
      <c r="H1241">
        <f>IFERROR(VLOOKUP(A1241,[2]Sheet1!$A:$I,4,FALSE),0)</f>
        <v>0</v>
      </c>
      <c r="I1241">
        <f>IFERROR(VLOOKUP(A1241,[2]Sheet1!$A:$I,5,FALSE),0)</f>
        <v>0</v>
      </c>
      <c r="J1241">
        <f>IFERROR(VLOOKUP(A1241,[2]Sheet1!$A:$I,6,FALSE),0)</f>
        <v>0</v>
      </c>
      <c r="K1241">
        <f>IFERROR(VLOOKUP(A1241,[2]Sheet1!$A:$I,7,FALSE),0)</f>
        <v>0</v>
      </c>
      <c r="L1241">
        <f>IFERROR(VLOOKUP(A1241,[2]Sheet1!$A:$I,8,FALSE),0)</f>
        <v>0</v>
      </c>
      <c r="M1241">
        <f>IFERROR(VLOOKUP(A1241,[2]Sheet1!$A:$I,9,FALSE),0)</f>
        <v>0</v>
      </c>
      <c r="N1241">
        <f>IFERROR(VLOOKUP(A1241,[3]Sheet1!$A:$G,2,FALSE),0)</f>
        <v>0</v>
      </c>
      <c r="O1241">
        <f>IFERROR(VLOOKUP(A1241,[3]Sheet1!$A:$G,3,FALSE),0)</f>
        <v>0</v>
      </c>
      <c r="P1241">
        <f>IFERROR(VLOOKUP(A1241,[3]Sheet1!$A:$G,4,FALSE),0)</f>
        <v>0</v>
      </c>
      <c r="Q1241">
        <f>IFERROR(VLOOKUP(A1241,[3]Sheet1!$A:$G,5,FALSE),0)</f>
        <v>0</v>
      </c>
      <c r="R1241">
        <f>IFERROR(VLOOKUP(A1241,[3]Sheet1!$A:$G,6,FALSE),0)</f>
        <v>0</v>
      </c>
      <c r="S1241">
        <f>IFERROR(VLOOKUP(A1241,[3]Sheet1!$A:$G,7,FALSE),0)</f>
        <v>0</v>
      </c>
      <c r="T1241" t="str">
        <f t="shared" si="115"/>
        <v>Sim</v>
      </c>
      <c r="U1241" t="str">
        <f t="shared" si="116"/>
        <v>Sim</v>
      </c>
      <c r="V1241" t="str">
        <f t="shared" si="117"/>
        <v>Sim</v>
      </c>
      <c r="W1241" t="str">
        <f t="shared" si="118"/>
        <v>Sim</v>
      </c>
      <c r="X1241" t="str">
        <f t="shared" si="119"/>
        <v>Sim</v>
      </c>
      <c r="Y1241" t="str">
        <f t="shared" si="120"/>
        <v>Sim</v>
      </c>
    </row>
    <row r="1242" spans="1:25" x14ac:dyDescent="0.25">
      <c r="A1242" s="5">
        <v>270380</v>
      </c>
      <c r="B1242">
        <f>IFERROR(VLOOKUP(A1242,[1]Monitoramento_Base_somente_disp!$A:$J,5,FALSE),0)</f>
        <v>0</v>
      </c>
      <c r="C1242">
        <f>IFERROR(VLOOKUP(A1242,[1]Monitoramento_Base_somente_disp!$A:$J,6,FALSE),0)</f>
        <v>6517886</v>
      </c>
      <c r="D1242">
        <f>IFERROR(VLOOKUP(A1242,[1]Monitoramento_Base_somente_disp!$A:$J,7,FALSE),0)</f>
        <v>0</v>
      </c>
      <c r="E1242">
        <f>IFERROR(VLOOKUP(A1242,[1]Monitoramento_Base_somente_disp!$A:$J,8,FALSE),0)</f>
        <v>7362044</v>
      </c>
      <c r="F1242">
        <f>IFERROR(VLOOKUP(A1242,[1]Monitoramento_Base_somente_disp!$A:$J,9,FALSE),0)</f>
        <v>0</v>
      </c>
      <c r="G1242">
        <f>IFERROR(VLOOKUP(A1242,[1]Monitoramento_Base_somente_disp!$A:$J,10,FALSE),0)</f>
        <v>1213690</v>
      </c>
      <c r="H1242">
        <f>IFERROR(VLOOKUP(A1242,[2]Sheet1!$A:$I,4,FALSE),0)</f>
        <v>0</v>
      </c>
      <c r="I1242">
        <f>IFERROR(VLOOKUP(A1242,[2]Sheet1!$A:$I,5,FALSE),0)</f>
        <v>0</v>
      </c>
      <c r="J1242">
        <f>IFERROR(VLOOKUP(A1242,[2]Sheet1!$A:$I,6,FALSE),0)</f>
        <v>0</v>
      </c>
      <c r="K1242">
        <f>IFERROR(VLOOKUP(A1242,[2]Sheet1!$A:$I,7,FALSE),0)</f>
        <v>0</v>
      </c>
      <c r="L1242">
        <f>IFERROR(VLOOKUP(A1242,[2]Sheet1!$A:$I,8,FALSE),0)</f>
        <v>0</v>
      </c>
      <c r="M1242">
        <f>IFERROR(VLOOKUP(A1242,[2]Sheet1!$A:$I,9,FALSE),0)</f>
        <v>0</v>
      </c>
      <c r="N1242">
        <f>IFERROR(VLOOKUP(A1242,[3]Sheet1!$A:$G,2,FALSE),0)</f>
        <v>0</v>
      </c>
      <c r="O1242">
        <f>IFERROR(VLOOKUP(A1242,[3]Sheet1!$A:$G,3,FALSE),0)</f>
        <v>0</v>
      </c>
      <c r="P1242">
        <f>IFERROR(VLOOKUP(A1242,[3]Sheet1!$A:$G,4,FALSE),0)</f>
        <v>0</v>
      </c>
      <c r="Q1242">
        <f>IFERROR(VLOOKUP(A1242,[3]Sheet1!$A:$G,5,FALSE),0)</f>
        <v>0</v>
      </c>
      <c r="R1242">
        <f>IFERROR(VLOOKUP(A1242,[3]Sheet1!$A:$G,6,FALSE),0)</f>
        <v>0</v>
      </c>
      <c r="S1242">
        <f>IFERROR(VLOOKUP(A1242,[3]Sheet1!$A:$G,7,FALSE),0)</f>
        <v>0</v>
      </c>
      <c r="T1242" t="str">
        <f t="shared" si="115"/>
        <v>Não</v>
      </c>
      <c r="U1242" t="str">
        <f t="shared" si="116"/>
        <v>Sim</v>
      </c>
      <c r="V1242" t="str">
        <f t="shared" si="117"/>
        <v>Não</v>
      </c>
      <c r="W1242" t="str">
        <f t="shared" si="118"/>
        <v>Sim</v>
      </c>
      <c r="X1242" t="str">
        <f t="shared" si="119"/>
        <v>Não</v>
      </c>
      <c r="Y1242" t="str">
        <f t="shared" si="120"/>
        <v>Sim</v>
      </c>
    </row>
    <row r="1243" spans="1:25" x14ac:dyDescent="0.25">
      <c r="A1243" s="5">
        <v>270390</v>
      </c>
      <c r="B1243">
        <f>IFERROR(VLOOKUP(A1243,[1]Monitoramento_Base_somente_disp!$A:$J,5,FALSE),0)</f>
        <v>47456</v>
      </c>
      <c r="C1243">
        <f>IFERROR(VLOOKUP(A1243,[1]Monitoramento_Base_somente_disp!$A:$J,6,FALSE),0)</f>
        <v>11507292</v>
      </c>
      <c r="D1243">
        <f>IFERROR(VLOOKUP(A1243,[1]Monitoramento_Base_somente_disp!$A:$J,7,FALSE),0)</f>
        <v>41505</v>
      </c>
      <c r="E1243">
        <f>IFERROR(VLOOKUP(A1243,[1]Monitoramento_Base_somente_disp!$A:$J,8,FALSE),0)</f>
        <v>13132215</v>
      </c>
      <c r="F1243">
        <f>IFERROR(VLOOKUP(A1243,[1]Monitoramento_Base_somente_disp!$A:$J,9,FALSE),0)</f>
        <v>0</v>
      </c>
      <c r="G1243">
        <f>IFERROR(VLOOKUP(A1243,[1]Monitoramento_Base_somente_disp!$A:$J,10,FALSE),0)</f>
        <v>2280135</v>
      </c>
      <c r="H1243">
        <f>IFERROR(VLOOKUP(A1243,[2]Sheet1!$A:$I,4,FALSE),0)</f>
        <v>0</v>
      </c>
      <c r="I1243">
        <f>IFERROR(VLOOKUP(A1243,[2]Sheet1!$A:$I,5,FALSE),0)</f>
        <v>0</v>
      </c>
      <c r="J1243">
        <f>IFERROR(VLOOKUP(A1243,[2]Sheet1!$A:$I,6,FALSE),0)</f>
        <v>0</v>
      </c>
      <c r="K1243">
        <f>IFERROR(VLOOKUP(A1243,[2]Sheet1!$A:$I,7,FALSE),0)</f>
        <v>0</v>
      </c>
      <c r="L1243">
        <f>IFERROR(VLOOKUP(A1243,[2]Sheet1!$A:$I,8,FALSE),0)</f>
        <v>0</v>
      </c>
      <c r="M1243">
        <f>IFERROR(VLOOKUP(A1243,[2]Sheet1!$A:$I,9,FALSE),0)</f>
        <v>0</v>
      </c>
      <c r="N1243">
        <f>IFERROR(VLOOKUP(A1243,[3]Sheet1!$A:$G,2,FALSE),0)</f>
        <v>0</v>
      </c>
      <c r="O1243">
        <f>IFERROR(VLOOKUP(A1243,[3]Sheet1!$A:$G,3,FALSE),0)</f>
        <v>0</v>
      </c>
      <c r="P1243">
        <f>IFERROR(VLOOKUP(A1243,[3]Sheet1!$A:$G,4,FALSE),0)</f>
        <v>0</v>
      </c>
      <c r="Q1243">
        <f>IFERROR(VLOOKUP(A1243,[3]Sheet1!$A:$G,5,FALSE),0)</f>
        <v>0</v>
      </c>
      <c r="R1243">
        <f>IFERROR(VLOOKUP(A1243,[3]Sheet1!$A:$G,6,FALSE),0)</f>
        <v>0</v>
      </c>
      <c r="S1243">
        <f>IFERROR(VLOOKUP(A1243,[3]Sheet1!$A:$G,7,FALSE),0)</f>
        <v>0</v>
      </c>
      <c r="T1243" t="str">
        <f t="shared" si="115"/>
        <v>Sim</v>
      </c>
      <c r="U1243" t="str">
        <f t="shared" si="116"/>
        <v>Sim</v>
      </c>
      <c r="V1243" t="str">
        <f t="shared" si="117"/>
        <v>Sim</v>
      </c>
      <c r="W1243" t="str">
        <f t="shared" si="118"/>
        <v>Sim</v>
      </c>
      <c r="X1243" t="str">
        <f t="shared" si="119"/>
        <v>Não</v>
      </c>
      <c r="Y1243" t="str">
        <f t="shared" si="120"/>
        <v>Sim</v>
      </c>
    </row>
    <row r="1244" spans="1:25" x14ac:dyDescent="0.25">
      <c r="A1244" s="5">
        <v>270410</v>
      </c>
      <c r="B1244">
        <f>IFERROR(VLOOKUP(A1244,[1]Monitoramento_Base_somente_disp!$A:$J,5,FALSE),0)</f>
        <v>182997</v>
      </c>
      <c r="C1244">
        <f>IFERROR(VLOOKUP(A1244,[1]Monitoramento_Base_somente_disp!$A:$J,6,FALSE),0)</f>
        <v>37021235</v>
      </c>
      <c r="D1244">
        <f>IFERROR(VLOOKUP(A1244,[1]Monitoramento_Base_somente_disp!$A:$J,7,FALSE),0)</f>
        <v>192677</v>
      </c>
      <c r="E1244">
        <f>IFERROR(VLOOKUP(A1244,[1]Monitoramento_Base_somente_disp!$A:$J,8,FALSE),0)</f>
        <v>45818671</v>
      </c>
      <c r="F1244">
        <f>IFERROR(VLOOKUP(A1244,[1]Monitoramento_Base_somente_disp!$A:$J,9,FALSE),0)</f>
        <v>0</v>
      </c>
      <c r="G1244">
        <f>IFERROR(VLOOKUP(A1244,[1]Monitoramento_Base_somente_disp!$A:$J,10,FALSE),0)</f>
        <v>6402058</v>
      </c>
      <c r="H1244">
        <f>IFERROR(VLOOKUP(A1244,[2]Sheet1!$A:$I,4,FALSE),0)</f>
        <v>0</v>
      </c>
      <c r="I1244">
        <f>IFERROR(VLOOKUP(A1244,[2]Sheet1!$A:$I,5,FALSE),0)</f>
        <v>0</v>
      </c>
      <c r="J1244">
        <f>IFERROR(VLOOKUP(A1244,[2]Sheet1!$A:$I,6,FALSE),0)</f>
        <v>0</v>
      </c>
      <c r="K1244">
        <f>IFERROR(VLOOKUP(A1244,[2]Sheet1!$A:$I,7,FALSE),0)</f>
        <v>0</v>
      </c>
      <c r="L1244">
        <f>IFERROR(VLOOKUP(A1244,[2]Sheet1!$A:$I,8,FALSE),0)</f>
        <v>0</v>
      </c>
      <c r="M1244">
        <f>IFERROR(VLOOKUP(A1244,[2]Sheet1!$A:$I,9,FALSE),0)</f>
        <v>0</v>
      </c>
      <c r="N1244">
        <f>IFERROR(VLOOKUP(A1244,[3]Sheet1!$A:$G,2,FALSE),0)</f>
        <v>0</v>
      </c>
      <c r="O1244">
        <f>IFERROR(VLOOKUP(A1244,[3]Sheet1!$A:$G,3,FALSE),0)</f>
        <v>0</v>
      </c>
      <c r="P1244">
        <f>IFERROR(VLOOKUP(A1244,[3]Sheet1!$A:$G,4,FALSE),0)</f>
        <v>0</v>
      </c>
      <c r="Q1244">
        <f>IFERROR(VLOOKUP(A1244,[3]Sheet1!$A:$G,5,FALSE),0)</f>
        <v>0</v>
      </c>
      <c r="R1244">
        <f>IFERROR(VLOOKUP(A1244,[3]Sheet1!$A:$G,6,FALSE),0)</f>
        <v>0</v>
      </c>
      <c r="S1244">
        <f>IFERROR(VLOOKUP(A1244,[3]Sheet1!$A:$G,7,FALSE),0)</f>
        <v>0</v>
      </c>
      <c r="T1244" t="str">
        <f t="shared" si="115"/>
        <v>Sim</v>
      </c>
      <c r="U1244" t="str">
        <f t="shared" si="116"/>
        <v>Sim</v>
      </c>
      <c r="V1244" t="str">
        <f t="shared" si="117"/>
        <v>Sim</v>
      </c>
      <c r="W1244" t="str">
        <f t="shared" si="118"/>
        <v>Sim</v>
      </c>
      <c r="X1244" t="str">
        <f t="shared" si="119"/>
        <v>Não</v>
      </c>
      <c r="Y1244" t="str">
        <f t="shared" si="120"/>
        <v>Sim</v>
      </c>
    </row>
    <row r="1245" spans="1:25" x14ac:dyDescent="0.25">
      <c r="A1245" s="5">
        <v>270420</v>
      </c>
      <c r="B1245">
        <f>IFERROR(VLOOKUP(A1245,[1]Monitoramento_Base_somente_disp!$A:$J,5,FALSE),0)</f>
        <v>23026</v>
      </c>
      <c r="C1245">
        <f>IFERROR(VLOOKUP(A1245,[1]Monitoramento_Base_somente_disp!$A:$J,6,FALSE),0)</f>
        <v>142263414</v>
      </c>
      <c r="D1245">
        <f>IFERROR(VLOOKUP(A1245,[1]Monitoramento_Base_somente_disp!$A:$J,7,FALSE),0)</f>
        <v>13732</v>
      </c>
      <c r="E1245">
        <f>IFERROR(VLOOKUP(A1245,[1]Monitoramento_Base_somente_disp!$A:$J,8,FALSE),0)</f>
        <v>137015756</v>
      </c>
      <c r="F1245">
        <f>IFERROR(VLOOKUP(A1245,[1]Monitoramento_Base_somente_disp!$A:$J,9,FALSE),0)</f>
        <v>0</v>
      </c>
      <c r="G1245">
        <f>IFERROR(VLOOKUP(A1245,[1]Monitoramento_Base_somente_disp!$A:$J,10,FALSE),0)</f>
        <v>7782630</v>
      </c>
      <c r="H1245">
        <f>IFERROR(VLOOKUP(A1245,[2]Sheet1!$A:$I,4,FALSE),0)</f>
        <v>0</v>
      </c>
      <c r="I1245">
        <f>IFERROR(VLOOKUP(A1245,[2]Sheet1!$A:$I,5,FALSE),0)</f>
        <v>0</v>
      </c>
      <c r="J1245">
        <f>IFERROR(VLOOKUP(A1245,[2]Sheet1!$A:$I,6,FALSE),0)</f>
        <v>0</v>
      </c>
      <c r="K1245">
        <f>IFERROR(VLOOKUP(A1245,[2]Sheet1!$A:$I,7,FALSE),0)</f>
        <v>0</v>
      </c>
      <c r="L1245">
        <f>IFERROR(VLOOKUP(A1245,[2]Sheet1!$A:$I,8,FALSE),0)</f>
        <v>0</v>
      </c>
      <c r="M1245">
        <f>IFERROR(VLOOKUP(A1245,[2]Sheet1!$A:$I,9,FALSE),0)</f>
        <v>0</v>
      </c>
      <c r="N1245">
        <f>IFERROR(VLOOKUP(A1245,[3]Sheet1!$A:$G,2,FALSE),0)</f>
        <v>0</v>
      </c>
      <c r="O1245">
        <f>IFERROR(VLOOKUP(A1245,[3]Sheet1!$A:$G,3,FALSE),0)</f>
        <v>0</v>
      </c>
      <c r="P1245">
        <f>IFERROR(VLOOKUP(A1245,[3]Sheet1!$A:$G,4,FALSE),0)</f>
        <v>0</v>
      </c>
      <c r="Q1245">
        <f>IFERROR(VLOOKUP(A1245,[3]Sheet1!$A:$G,5,FALSE),0)</f>
        <v>0</v>
      </c>
      <c r="R1245">
        <f>IFERROR(VLOOKUP(A1245,[3]Sheet1!$A:$G,6,FALSE),0)</f>
        <v>0</v>
      </c>
      <c r="S1245">
        <f>IFERROR(VLOOKUP(A1245,[3]Sheet1!$A:$G,7,FALSE),0)</f>
        <v>0</v>
      </c>
      <c r="T1245" t="str">
        <f t="shared" si="115"/>
        <v>Sim</v>
      </c>
      <c r="U1245" t="str">
        <f t="shared" si="116"/>
        <v>Sim</v>
      </c>
      <c r="V1245" t="str">
        <f t="shared" si="117"/>
        <v>Sim</v>
      </c>
      <c r="W1245" t="str">
        <f t="shared" si="118"/>
        <v>Sim</v>
      </c>
      <c r="X1245" t="str">
        <f t="shared" si="119"/>
        <v>Não</v>
      </c>
      <c r="Y1245" t="str">
        <f t="shared" si="120"/>
        <v>Sim</v>
      </c>
    </row>
    <row r="1246" spans="1:25" x14ac:dyDescent="0.25">
      <c r="A1246" s="5">
        <v>270440</v>
      </c>
      <c r="B1246">
        <f>IFERROR(VLOOKUP(A1246,[1]Monitoramento_Base_somente_disp!$A:$J,5,FALSE),0)</f>
        <v>3</v>
      </c>
      <c r="C1246">
        <f>IFERROR(VLOOKUP(A1246,[1]Monitoramento_Base_somente_disp!$A:$J,6,FALSE),0)</f>
        <v>118287780</v>
      </c>
      <c r="D1246">
        <f>IFERROR(VLOOKUP(A1246,[1]Monitoramento_Base_somente_disp!$A:$J,7,FALSE),0)</f>
        <v>122</v>
      </c>
      <c r="E1246">
        <f>IFERROR(VLOOKUP(A1246,[1]Monitoramento_Base_somente_disp!$A:$J,8,FALSE),0)</f>
        <v>105934218</v>
      </c>
      <c r="F1246">
        <f>IFERROR(VLOOKUP(A1246,[1]Monitoramento_Base_somente_disp!$A:$J,9,FALSE),0)</f>
        <v>0</v>
      </c>
      <c r="G1246">
        <f>IFERROR(VLOOKUP(A1246,[1]Monitoramento_Base_somente_disp!$A:$J,10,FALSE),0)</f>
        <v>15811995</v>
      </c>
      <c r="H1246">
        <f>IFERROR(VLOOKUP(A1246,[2]Sheet1!$A:$I,4,FALSE),0)</f>
        <v>0</v>
      </c>
      <c r="I1246">
        <f>IFERROR(VLOOKUP(A1246,[2]Sheet1!$A:$I,5,FALSE),0)</f>
        <v>0</v>
      </c>
      <c r="J1246">
        <f>IFERROR(VLOOKUP(A1246,[2]Sheet1!$A:$I,6,FALSE),0)</f>
        <v>0</v>
      </c>
      <c r="K1246">
        <f>IFERROR(VLOOKUP(A1246,[2]Sheet1!$A:$I,7,FALSE),0)</f>
        <v>0</v>
      </c>
      <c r="L1246">
        <f>IFERROR(VLOOKUP(A1246,[2]Sheet1!$A:$I,8,FALSE),0)</f>
        <v>0</v>
      </c>
      <c r="M1246">
        <f>IFERROR(VLOOKUP(A1246,[2]Sheet1!$A:$I,9,FALSE),0)</f>
        <v>0</v>
      </c>
      <c r="N1246">
        <f>IFERROR(VLOOKUP(A1246,[3]Sheet1!$A:$G,2,FALSE),0)</f>
        <v>0</v>
      </c>
      <c r="O1246">
        <f>IFERROR(VLOOKUP(A1246,[3]Sheet1!$A:$G,3,FALSE),0)</f>
        <v>0</v>
      </c>
      <c r="P1246">
        <f>IFERROR(VLOOKUP(A1246,[3]Sheet1!$A:$G,4,FALSE),0)</f>
        <v>0</v>
      </c>
      <c r="Q1246">
        <f>IFERROR(VLOOKUP(A1246,[3]Sheet1!$A:$G,5,FALSE),0)</f>
        <v>0</v>
      </c>
      <c r="R1246">
        <f>IFERROR(VLOOKUP(A1246,[3]Sheet1!$A:$G,6,FALSE),0)</f>
        <v>0</v>
      </c>
      <c r="S1246">
        <f>IFERROR(VLOOKUP(A1246,[3]Sheet1!$A:$G,7,FALSE),0)</f>
        <v>0</v>
      </c>
      <c r="T1246" t="str">
        <f t="shared" si="115"/>
        <v>Sim</v>
      </c>
      <c r="U1246" t="str">
        <f t="shared" si="116"/>
        <v>Sim</v>
      </c>
      <c r="V1246" t="str">
        <f t="shared" si="117"/>
        <v>Sim</v>
      </c>
      <c r="W1246" t="str">
        <f t="shared" si="118"/>
        <v>Sim</v>
      </c>
      <c r="X1246" t="str">
        <f t="shared" si="119"/>
        <v>Não</v>
      </c>
      <c r="Y1246" t="str">
        <f t="shared" si="120"/>
        <v>Sim</v>
      </c>
    </row>
    <row r="1247" spans="1:25" x14ac:dyDescent="0.25">
      <c r="A1247" s="5">
        <v>270460</v>
      </c>
      <c r="B1247">
        <f>IFERROR(VLOOKUP(A1247,[1]Monitoramento_Base_somente_disp!$A:$J,5,FALSE),0)</f>
        <v>25074</v>
      </c>
      <c r="C1247">
        <f>IFERROR(VLOOKUP(A1247,[1]Monitoramento_Base_somente_disp!$A:$J,6,FALSE),0)</f>
        <v>3085483034</v>
      </c>
      <c r="D1247">
        <f>IFERROR(VLOOKUP(A1247,[1]Monitoramento_Base_somente_disp!$A:$J,7,FALSE),0)</f>
        <v>8274</v>
      </c>
      <c r="E1247">
        <f>IFERROR(VLOOKUP(A1247,[1]Monitoramento_Base_somente_disp!$A:$J,8,FALSE),0)</f>
        <v>3163293806</v>
      </c>
      <c r="F1247">
        <f>IFERROR(VLOOKUP(A1247,[1]Monitoramento_Base_somente_disp!$A:$J,9,FALSE),0)</f>
        <v>0</v>
      </c>
      <c r="G1247">
        <f>IFERROR(VLOOKUP(A1247,[1]Monitoramento_Base_somente_disp!$A:$J,10,FALSE),0)</f>
        <v>494734815</v>
      </c>
      <c r="H1247">
        <f>IFERROR(VLOOKUP(A1247,[2]Sheet1!$A:$I,4,FALSE),0)</f>
        <v>0</v>
      </c>
      <c r="I1247">
        <f>IFERROR(VLOOKUP(A1247,[2]Sheet1!$A:$I,5,FALSE),0)</f>
        <v>0</v>
      </c>
      <c r="J1247">
        <f>IFERROR(VLOOKUP(A1247,[2]Sheet1!$A:$I,6,FALSE),0)</f>
        <v>0</v>
      </c>
      <c r="K1247">
        <f>IFERROR(VLOOKUP(A1247,[2]Sheet1!$A:$I,7,FALSE),0)</f>
        <v>0</v>
      </c>
      <c r="L1247">
        <f>IFERROR(VLOOKUP(A1247,[2]Sheet1!$A:$I,8,FALSE),0)</f>
        <v>0</v>
      </c>
      <c r="M1247">
        <f>IFERROR(VLOOKUP(A1247,[2]Sheet1!$A:$I,9,FALSE),0)</f>
        <v>0</v>
      </c>
      <c r="N1247">
        <f>IFERROR(VLOOKUP(A1247,[3]Sheet1!$A:$G,2,FALSE),0)</f>
        <v>0</v>
      </c>
      <c r="O1247">
        <f>IFERROR(VLOOKUP(A1247,[3]Sheet1!$A:$G,3,FALSE),0)</f>
        <v>0</v>
      </c>
      <c r="P1247">
        <f>IFERROR(VLOOKUP(A1247,[3]Sheet1!$A:$G,4,FALSE),0)</f>
        <v>0</v>
      </c>
      <c r="Q1247">
        <f>IFERROR(VLOOKUP(A1247,[3]Sheet1!$A:$G,5,FALSE),0)</f>
        <v>0</v>
      </c>
      <c r="R1247">
        <f>IFERROR(VLOOKUP(A1247,[3]Sheet1!$A:$G,6,FALSE),0)</f>
        <v>0</v>
      </c>
      <c r="S1247">
        <f>IFERROR(VLOOKUP(A1247,[3]Sheet1!$A:$G,7,FALSE),0)</f>
        <v>0</v>
      </c>
      <c r="T1247" t="str">
        <f t="shared" si="115"/>
        <v>Sim</v>
      </c>
      <c r="U1247" t="str">
        <f t="shared" si="116"/>
        <v>Sim</v>
      </c>
      <c r="V1247" t="str">
        <f t="shared" si="117"/>
        <v>Sim</v>
      </c>
      <c r="W1247" t="str">
        <f t="shared" si="118"/>
        <v>Sim</v>
      </c>
      <c r="X1247" t="str">
        <f t="shared" si="119"/>
        <v>Não</v>
      </c>
      <c r="Y1247" t="str">
        <f t="shared" si="120"/>
        <v>Sim</v>
      </c>
    </row>
    <row r="1248" spans="1:25" x14ac:dyDescent="0.25">
      <c r="A1248" s="5">
        <v>270490</v>
      </c>
      <c r="B1248">
        <f>IFERROR(VLOOKUP(A1248,[1]Monitoramento_Base_somente_disp!$A:$J,5,FALSE),0)</f>
        <v>0</v>
      </c>
      <c r="C1248">
        <f>IFERROR(VLOOKUP(A1248,[1]Monitoramento_Base_somente_disp!$A:$J,6,FALSE),0)</f>
        <v>52463721</v>
      </c>
      <c r="D1248">
        <f>IFERROR(VLOOKUP(A1248,[1]Monitoramento_Base_somente_disp!$A:$J,7,FALSE),0)</f>
        <v>11245</v>
      </c>
      <c r="E1248">
        <f>IFERROR(VLOOKUP(A1248,[1]Monitoramento_Base_somente_disp!$A:$J,8,FALSE),0)</f>
        <v>55716796</v>
      </c>
      <c r="F1248">
        <f>IFERROR(VLOOKUP(A1248,[1]Monitoramento_Base_somente_disp!$A:$J,9,FALSE),0)</f>
        <v>226</v>
      </c>
      <c r="G1248">
        <f>IFERROR(VLOOKUP(A1248,[1]Monitoramento_Base_somente_disp!$A:$J,10,FALSE),0)</f>
        <v>8951136</v>
      </c>
      <c r="H1248">
        <f>IFERROR(VLOOKUP(A1248,[2]Sheet1!$A:$I,4,FALSE),0)</f>
        <v>0</v>
      </c>
      <c r="I1248">
        <f>IFERROR(VLOOKUP(A1248,[2]Sheet1!$A:$I,5,FALSE),0)</f>
        <v>0</v>
      </c>
      <c r="J1248">
        <f>IFERROR(VLOOKUP(A1248,[2]Sheet1!$A:$I,6,FALSE),0)</f>
        <v>0</v>
      </c>
      <c r="K1248">
        <f>IFERROR(VLOOKUP(A1248,[2]Sheet1!$A:$I,7,FALSE),0)</f>
        <v>0</v>
      </c>
      <c r="L1248">
        <f>IFERROR(VLOOKUP(A1248,[2]Sheet1!$A:$I,8,FALSE),0)</f>
        <v>0</v>
      </c>
      <c r="M1248">
        <f>IFERROR(VLOOKUP(A1248,[2]Sheet1!$A:$I,9,FALSE),0)</f>
        <v>0</v>
      </c>
      <c r="N1248">
        <f>IFERROR(VLOOKUP(A1248,[3]Sheet1!$A:$G,2,FALSE),0)</f>
        <v>0</v>
      </c>
      <c r="O1248">
        <f>IFERROR(VLOOKUP(A1248,[3]Sheet1!$A:$G,3,FALSE),0)</f>
        <v>0</v>
      </c>
      <c r="P1248">
        <f>IFERROR(VLOOKUP(A1248,[3]Sheet1!$A:$G,4,FALSE),0)</f>
        <v>0</v>
      </c>
      <c r="Q1248">
        <f>IFERROR(VLOOKUP(A1248,[3]Sheet1!$A:$G,5,FALSE),0)</f>
        <v>0</v>
      </c>
      <c r="R1248">
        <f>IFERROR(VLOOKUP(A1248,[3]Sheet1!$A:$G,6,FALSE),0)</f>
        <v>0</v>
      </c>
      <c r="S1248">
        <f>IFERROR(VLOOKUP(A1248,[3]Sheet1!$A:$G,7,FALSE),0)</f>
        <v>0</v>
      </c>
      <c r="T1248" t="str">
        <f t="shared" si="115"/>
        <v>Não</v>
      </c>
      <c r="U1248" t="str">
        <f t="shared" si="116"/>
        <v>Sim</v>
      </c>
      <c r="V1248" t="str">
        <f t="shared" si="117"/>
        <v>Sim</v>
      </c>
      <c r="W1248" t="str">
        <f t="shared" si="118"/>
        <v>Sim</v>
      </c>
      <c r="X1248" t="str">
        <f t="shared" si="119"/>
        <v>Sim</v>
      </c>
      <c r="Y1248" t="str">
        <f t="shared" si="120"/>
        <v>Sim</v>
      </c>
    </row>
    <row r="1249" spans="1:25" x14ac:dyDescent="0.25">
      <c r="A1249" s="5">
        <v>270500</v>
      </c>
      <c r="B1249">
        <f>IFERROR(VLOOKUP(A1249,[1]Monitoramento_Base_somente_disp!$A:$J,5,FALSE),0)</f>
        <v>117434</v>
      </c>
      <c r="C1249">
        <f>IFERROR(VLOOKUP(A1249,[1]Monitoramento_Base_somente_disp!$A:$J,6,FALSE),0)</f>
        <v>105399302</v>
      </c>
      <c r="D1249">
        <f>IFERROR(VLOOKUP(A1249,[1]Monitoramento_Base_somente_disp!$A:$J,7,FALSE),0)</f>
        <v>82906</v>
      </c>
      <c r="E1249">
        <f>IFERROR(VLOOKUP(A1249,[1]Monitoramento_Base_somente_disp!$A:$J,8,FALSE),0)</f>
        <v>97420094</v>
      </c>
      <c r="F1249">
        <f>IFERROR(VLOOKUP(A1249,[1]Monitoramento_Base_somente_disp!$A:$J,9,FALSE),0)</f>
        <v>5969</v>
      </c>
      <c r="G1249">
        <f>IFERROR(VLOOKUP(A1249,[1]Monitoramento_Base_somente_disp!$A:$J,10,FALSE),0)</f>
        <v>11648869</v>
      </c>
      <c r="H1249">
        <f>IFERROR(VLOOKUP(A1249,[2]Sheet1!$A:$I,4,FALSE),0)</f>
        <v>0</v>
      </c>
      <c r="I1249">
        <f>IFERROR(VLOOKUP(A1249,[2]Sheet1!$A:$I,5,FALSE),0)</f>
        <v>0</v>
      </c>
      <c r="J1249">
        <f>IFERROR(VLOOKUP(A1249,[2]Sheet1!$A:$I,6,FALSE),0)</f>
        <v>0</v>
      </c>
      <c r="K1249">
        <f>IFERROR(VLOOKUP(A1249,[2]Sheet1!$A:$I,7,FALSE),0)</f>
        <v>0</v>
      </c>
      <c r="L1249">
        <f>IFERROR(VLOOKUP(A1249,[2]Sheet1!$A:$I,8,FALSE),0)</f>
        <v>0</v>
      </c>
      <c r="M1249">
        <f>IFERROR(VLOOKUP(A1249,[2]Sheet1!$A:$I,9,FALSE),0)</f>
        <v>0</v>
      </c>
      <c r="N1249">
        <f>IFERROR(VLOOKUP(A1249,[3]Sheet1!$A:$G,2,FALSE),0)</f>
        <v>0</v>
      </c>
      <c r="O1249">
        <f>IFERROR(VLOOKUP(A1249,[3]Sheet1!$A:$G,3,FALSE),0)</f>
        <v>0</v>
      </c>
      <c r="P1249">
        <f>IFERROR(VLOOKUP(A1249,[3]Sheet1!$A:$G,4,FALSE),0)</f>
        <v>0</v>
      </c>
      <c r="Q1249">
        <f>IFERROR(VLOOKUP(A1249,[3]Sheet1!$A:$G,5,FALSE),0)</f>
        <v>0</v>
      </c>
      <c r="R1249">
        <f>IFERROR(VLOOKUP(A1249,[3]Sheet1!$A:$G,6,FALSE),0)</f>
        <v>0</v>
      </c>
      <c r="S1249">
        <f>IFERROR(VLOOKUP(A1249,[3]Sheet1!$A:$G,7,FALSE),0)</f>
        <v>0</v>
      </c>
      <c r="T1249" t="str">
        <f t="shared" si="115"/>
        <v>Sim</v>
      </c>
      <c r="U1249" t="str">
        <f t="shared" si="116"/>
        <v>Sim</v>
      </c>
      <c r="V1249" t="str">
        <f t="shared" si="117"/>
        <v>Sim</v>
      </c>
      <c r="W1249" t="str">
        <f t="shared" si="118"/>
        <v>Sim</v>
      </c>
      <c r="X1249" t="str">
        <f t="shared" si="119"/>
        <v>Sim</v>
      </c>
      <c r="Y1249" t="str">
        <f t="shared" si="120"/>
        <v>Sim</v>
      </c>
    </row>
    <row r="1250" spans="1:25" x14ac:dyDescent="0.25">
      <c r="A1250" s="5">
        <v>270530</v>
      </c>
      <c r="B1250">
        <f>IFERROR(VLOOKUP(A1250,[1]Monitoramento_Base_somente_disp!$A:$J,5,FALSE),0)</f>
        <v>24065</v>
      </c>
      <c r="C1250">
        <f>IFERROR(VLOOKUP(A1250,[1]Monitoramento_Base_somente_disp!$A:$J,6,FALSE),0)</f>
        <v>6997026</v>
      </c>
      <c r="D1250">
        <f>IFERROR(VLOOKUP(A1250,[1]Monitoramento_Base_somente_disp!$A:$J,7,FALSE),0)</f>
        <v>17599</v>
      </c>
      <c r="E1250">
        <f>IFERROR(VLOOKUP(A1250,[1]Monitoramento_Base_somente_disp!$A:$J,8,FALSE),0)</f>
        <v>6212654</v>
      </c>
      <c r="F1250">
        <f>IFERROR(VLOOKUP(A1250,[1]Monitoramento_Base_somente_disp!$A:$J,9,FALSE),0)</f>
        <v>0</v>
      </c>
      <c r="G1250">
        <f>IFERROR(VLOOKUP(A1250,[1]Monitoramento_Base_somente_disp!$A:$J,10,FALSE),0)</f>
        <v>935145</v>
      </c>
      <c r="H1250">
        <f>IFERROR(VLOOKUP(A1250,[2]Sheet1!$A:$I,4,FALSE),0)</f>
        <v>0</v>
      </c>
      <c r="I1250">
        <f>IFERROR(VLOOKUP(A1250,[2]Sheet1!$A:$I,5,FALSE),0)</f>
        <v>0</v>
      </c>
      <c r="J1250">
        <f>IFERROR(VLOOKUP(A1250,[2]Sheet1!$A:$I,6,FALSE),0)</f>
        <v>0</v>
      </c>
      <c r="K1250">
        <f>IFERROR(VLOOKUP(A1250,[2]Sheet1!$A:$I,7,FALSE),0)</f>
        <v>0</v>
      </c>
      <c r="L1250">
        <f>IFERROR(VLOOKUP(A1250,[2]Sheet1!$A:$I,8,FALSE),0)</f>
        <v>0</v>
      </c>
      <c r="M1250">
        <f>IFERROR(VLOOKUP(A1250,[2]Sheet1!$A:$I,9,FALSE),0)</f>
        <v>0</v>
      </c>
      <c r="N1250">
        <f>IFERROR(VLOOKUP(A1250,[3]Sheet1!$A:$G,2,FALSE),0)</f>
        <v>0</v>
      </c>
      <c r="O1250">
        <f>IFERROR(VLOOKUP(A1250,[3]Sheet1!$A:$G,3,FALSE),0)</f>
        <v>0</v>
      </c>
      <c r="P1250">
        <f>IFERROR(VLOOKUP(A1250,[3]Sheet1!$A:$G,4,FALSE),0)</f>
        <v>0</v>
      </c>
      <c r="Q1250">
        <f>IFERROR(VLOOKUP(A1250,[3]Sheet1!$A:$G,5,FALSE),0)</f>
        <v>0</v>
      </c>
      <c r="R1250">
        <f>IFERROR(VLOOKUP(A1250,[3]Sheet1!$A:$G,6,FALSE),0)</f>
        <v>0</v>
      </c>
      <c r="S1250">
        <f>IFERROR(VLOOKUP(A1250,[3]Sheet1!$A:$G,7,FALSE),0)</f>
        <v>0</v>
      </c>
      <c r="T1250" t="str">
        <f t="shared" si="115"/>
        <v>Sim</v>
      </c>
      <c r="U1250" t="str">
        <f t="shared" si="116"/>
        <v>Sim</v>
      </c>
      <c r="V1250" t="str">
        <f t="shared" si="117"/>
        <v>Sim</v>
      </c>
      <c r="W1250" t="str">
        <f t="shared" si="118"/>
        <v>Sim</v>
      </c>
      <c r="X1250" t="str">
        <f t="shared" si="119"/>
        <v>Não</v>
      </c>
      <c r="Y1250" t="str">
        <f t="shared" si="120"/>
        <v>Sim</v>
      </c>
    </row>
    <row r="1251" spans="1:25" x14ac:dyDescent="0.25">
      <c r="A1251" s="5">
        <v>270540</v>
      </c>
      <c r="B1251">
        <f>IFERROR(VLOOKUP(A1251,[1]Monitoramento_Base_somente_disp!$A:$J,5,FALSE),0)</f>
        <v>37428</v>
      </c>
      <c r="C1251">
        <f>IFERROR(VLOOKUP(A1251,[1]Monitoramento_Base_somente_disp!$A:$J,6,FALSE),0)</f>
        <v>8282276</v>
      </c>
      <c r="D1251">
        <f>IFERROR(VLOOKUP(A1251,[1]Monitoramento_Base_somente_disp!$A:$J,7,FALSE),0)</f>
        <v>34861</v>
      </c>
      <c r="E1251">
        <f>IFERROR(VLOOKUP(A1251,[1]Monitoramento_Base_somente_disp!$A:$J,8,FALSE),0)</f>
        <v>8582038</v>
      </c>
      <c r="F1251">
        <f>IFERROR(VLOOKUP(A1251,[1]Monitoramento_Base_somente_disp!$A:$J,9,FALSE),0)</f>
        <v>2296</v>
      </c>
      <c r="G1251">
        <f>IFERROR(VLOOKUP(A1251,[1]Monitoramento_Base_somente_disp!$A:$J,10,FALSE),0)</f>
        <v>1548330</v>
      </c>
      <c r="H1251">
        <f>IFERROR(VLOOKUP(A1251,[2]Sheet1!$A:$I,4,FALSE),0)</f>
        <v>0</v>
      </c>
      <c r="I1251">
        <f>IFERROR(VLOOKUP(A1251,[2]Sheet1!$A:$I,5,FALSE),0)</f>
        <v>0</v>
      </c>
      <c r="J1251">
        <f>IFERROR(VLOOKUP(A1251,[2]Sheet1!$A:$I,6,FALSE),0)</f>
        <v>0</v>
      </c>
      <c r="K1251">
        <f>IFERROR(VLOOKUP(A1251,[2]Sheet1!$A:$I,7,FALSE),0)</f>
        <v>0</v>
      </c>
      <c r="L1251">
        <f>IFERROR(VLOOKUP(A1251,[2]Sheet1!$A:$I,8,FALSE),0)</f>
        <v>0</v>
      </c>
      <c r="M1251">
        <f>IFERROR(VLOOKUP(A1251,[2]Sheet1!$A:$I,9,FALSE),0)</f>
        <v>0</v>
      </c>
      <c r="N1251">
        <f>IFERROR(VLOOKUP(A1251,[3]Sheet1!$A:$G,2,FALSE),0)</f>
        <v>0</v>
      </c>
      <c r="O1251">
        <f>IFERROR(VLOOKUP(A1251,[3]Sheet1!$A:$G,3,FALSE),0)</f>
        <v>0</v>
      </c>
      <c r="P1251">
        <f>IFERROR(VLOOKUP(A1251,[3]Sheet1!$A:$G,4,FALSE),0)</f>
        <v>0</v>
      </c>
      <c r="Q1251">
        <f>IFERROR(VLOOKUP(A1251,[3]Sheet1!$A:$G,5,FALSE),0)</f>
        <v>0</v>
      </c>
      <c r="R1251">
        <f>IFERROR(VLOOKUP(A1251,[3]Sheet1!$A:$G,6,FALSE),0)</f>
        <v>0</v>
      </c>
      <c r="S1251">
        <f>IFERROR(VLOOKUP(A1251,[3]Sheet1!$A:$G,7,FALSE),0)</f>
        <v>0</v>
      </c>
      <c r="T1251" t="str">
        <f t="shared" si="115"/>
        <v>Sim</v>
      </c>
      <c r="U1251" t="str">
        <f t="shared" si="116"/>
        <v>Sim</v>
      </c>
      <c r="V1251" t="str">
        <f t="shared" si="117"/>
        <v>Sim</v>
      </c>
      <c r="W1251" t="str">
        <f t="shared" si="118"/>
        <v>Sim</v>
      </c>
      <c r="X1251" t="str">
        <f t="shared" si="119"/>
        <v>Sim</v>
      </c>
      <c r="Y1251" t="str">
        <f t="shared" si="120"/>
        <v>Sim</v>
      </c>
    </row>
    <row r="1252" spans="1:25" x14ac:dyDescent="0.25">
      <c r="A1252" s="5">
        <v>270550</v>
      </c>
      <c r="B1252">
        <f>IFERROR(VLOOKUP(A1252,[1]Monitoramento_Base_somente_disp!$A:$J,5,FALSE),0)</f>
        <v>35445</v>
      </c>
      <c r="C1252">
        <f>IFERROR(VLOOKUP(A1252,[1]Monitoramento_Base_somente_disp!$A:$J,6,FALSE),0)</f>
        <v>63217549</v>
      </c>
      <c r="D1252">
        <f>IFERROR(VLOOKUP(A1252,[1]Monitoramento_Base_somente_disp!$A:$J,7,FALSE),0)</f>
        <v>34326</v>
      </c>
      <c r="E1252">
        <f>IFERROR(VLOOKUP(A1252,[1]Monitoramento_Base_somente_disp!$A:$J,8,FALSE),0)</f>
        <v>20593055</v>
      </c>
      <c r="F1252">
        <f>IFERROR(VLOOKUP(A1252,[1]Monitoramento_Base_somente_disp!$A:$J,9,FALSE),0)</f>
        <v>0</v>
      </c>
      <c r="G1252">
        <f>IFERROR(VLOOKUP(A1252,[1]Monitoramento_Base_somente_disp!$A:$J,10,FALSE),0)</f>
        <v>3356595</v>
      </c>
      <c r="H1252">
        <f>IFERROR(VLOOKUP(A1252,[2]Sheet1!$A:$I,4,FALSE),0)</f>
        <v>0</v>
      </c>
      <c r="I1252">
        <f>IFERROR(VLOOKUP(A1252,[2]Sheet1!$A:$I,5,FALSE),0)</f>
        <v>0</v>
      </c>
      <c r="J1252">
        <f>IFERROR(VLOOKUP(A1252,[2]Sheet1!$A:$I,6,FALSE),0)</f>
        <v>0</v>
      </c>
      <c r="K1252">
        <f>IFERROR(VLOOKUP(A1252,[2]Sheet1!$A:$I,7,FALSE),0)</f>
        <v>0</v>
      </c>
      <c r="L1252">
        <f>IFERROR(VLOOKUP(A1252,[2]Sheet1!$A:$I,8,FALSE),0)</f>
        <v>0</v>
      </c>
      <c r="M1252">
        <f>IFERROR(VLOOKUP(A1252,[2]Sheet1!$A:$I,9,FALSE),0)</f>
        <v>0</v>
      </c>
      <c r="N1252">
        <f>IFERROR(VLOOKUP(A1252,[3]Sheet1!$A:$G,2,FALSE),0)</f>
        <v>0</v>
      </c>
      <c r="O1252">
        <f>IFERROR(VLOOKUP(A1252,[3]Sheet1!$A:$G,3,FALSE),0)</f>
        <v>0</v>
      </c>
      <c r="P1252">
        <f>IFERROR(VLOOKUP(A1252,[3]Sheet1!$A:$G,4,FALSE),0)</f>
        <v>0</v>
      </c>
      <c r="Q1252">
        <f>IFERROR(VLOOKUP(A1252,[3]Sheet1!$A:$G,5,FALSE),0)</f>
        <v>0</v>
      </c>
      <c r="R1252">
        <f>IFERROR(VLOOKUP(A1252,[3]Sheet1!$A:$G,6,FALSE),0)</f>
        <v>0</v>
      </c>
      <c r="S1252">
        <f>IFERROR(VLOOKUP(A1252,[3]Sheet1!$A:$G,7,FALSE),0)</f>
        <v>0</v>
      </c>
      <c r="T1252" t="str">
        <f t="shared" si="115"/>
        <v>Sim</v>
      </c>
      <c r="U1252" t="str">
        <f t="shared" si="116"/>
        <v>Sim</v>
      </c>
      <c r="V1252" t="str">
        <f t="shared" si="117"/>
        <v>Sim</v>
      </c>
      <c r="W1252" t="str">
        <f t="shared" si="118"/>
        <v>Sim</v>
      </c>
      <c r="X1252" t="str">
        <f t="shared" si="119"/>
        <v>Não</v>
      </c>
      <c r="Y1252" t="str">
        <f t="shared" si="120"/>
        <v>Sim</v>
      </c>
    </row>
    <row r="1253" spans="1:25" x14ac:dyDescent="0.25">
      <c r="A1253" s="5">
        <v>270560</v>
      </c>
      <c r="B1253">
        <f>IFERROR(VLOOKUP(A1253,[1]Monitoramento_Base_somente_disp!$A:$J,5,FALSE),0)</f>
        <v>27930</v>
      </c>
      <c r="C1253">
        <f>IFERROR(VLOOKUP(A1253,[1]Monitoramento_Base_somente_disp!$A:$J,6,FALSE),0)</f>
        <v>84726958</v>
      </c>
      <c r="D1253">
        <f>IFERROR(VLOOKUP(A1253,[1]Monitoramento_Base_somente_disp!$A:$J,7,FALSE),0)</f>
        <v>14977</v>
      </c>
      <c r="E1253">
        <f>IFERROR(VLOOKUP(A1253,[1]Monitoramento_Base_somente_disp!$A:$J,8,FALSE),0)</f>
        <v>93117848</v>
      </c>
      <c r="F1253">
        <f>IFERROR(VLOOKUP(A1253,[1]Monitoramento_Base_somente_disp!$A:$J,9,FALSE),0)</f>
        <v>0</v>
      </c>
      <c r="G1253">
        <f>IFERROR(VLOOKUP(A1253,[1]Monitoramento_Base_somente_disp!$A:$J,10,FALSE),0)</f>
        <v>15219370</v>
      </c>
      <c r="H1253">
        <f>IFERROR(VLOOKUP(A1253,[2]Sheet1!$A:$I,4,FALSE),0)</f>
        <v>0</v>
      </c>
      <c r="I1253">
        <f>IFERROR(VLOOKUP(A1253,[2]Sheet1!$A:$I,5,FALSE),0)</f>
        <v>0</v>
      </c>
      <c r="J1253">
        <f>IFERROR(VLOOKUP(A1253,[2]Sheet1!$A:$I,6,FALSE),0)</f>
        <v>0</v>
      </c>
      <c r="K1253">
        <f>IFERROR(VLOOKUP(A1253,[2]Sheet1!$A:$I,7,FALSE),0)</f>
        <v>0</v>
      </c>
      <c r="L1253">
        <f>IFERROR(VLOOKUP(A1253,[2]Sheet1!$A:$I,8,FALSE),0)</f>
        <v>0</v>
      </c>
      <c r="M1253">
        <f>IFERROR(VLOOKUP(A1253,[2]Sheet1!$A:$I,9,FALSE),0)</f>
        <v>0</v>
      </c>
      <c r="N1253">
        <f>IFERROR(VLOOKUP(A1253,[3]Sheet1!$A:$G,2,FALSE),0)</f>
        <v>0</v>
      </c>
      <c r="O1253">
        <f>IFERROR(VLOOKUP(A1253,[3]Sheet1!$A:$G,3,FALSE),0)</f>
        <v>0</v>
      </c>
      <c r="P1253">
        <f>IFERROR(VLOOKUP(A1253,[3]Sheet1!$A:$G,4,FALSE),0)</f>
        <v>0</v>
      </c>
      <c r="Q1253">
        <f>IFERROR(VLOOKUP(A1253,[3]Sheet1!$A:$G,5,FALSE),0)</f>
        <v>0</v>
      </c>
      <c r="R1253">
        <f>IFERROR(VLOOKUP(A1253,[3]Sheet1!$A:$G,6,FALSE),0)</f>
        <v>0</v>
      </c>
      <c r="S1253">
        <f>IFERROR(VLOOKUP(A1253,[3]Sheet1!$A:$G,7,FALSE),0)</f>
        <v>0</v>
      </c>
      <c r="T1253" t="str">
        <f t="shared" si="115"/>
        <v>Sim</v>
      </c>
      <c r="U1253" t="str">
        <f t="shared" si="116"/>
        <v>Sim</v>
      </c>
      <c r="V1253" t="str">
        <f t="shared" si="117"/>
        <v>Sim</v>
      </c>
      <c r="W1253" t="str">
        <f t="shared" si="118"/>
        <v>Sim</v>
      </c>
      <c r="X1253" t="str">
        <f t="shared" si="119"/>
        <v>Não</v>
      </c>
      <c r="Y1253" t="str">
        <f t="shared" si="120"/>
        <v>Sim</v>
      </c>
    </row>
    <row r="1254" spans="1:25" x14ac:dyDescent="0.25">
      <c r="A1254" s="5">
        <v>270570</v>
      </c>
      <c r="B1254">
        <f>IFERROR(VLOOKUP(A1254,[1]Monitoramento_Base_somente_disp!$A:$J,5,FALSE),0)</f>
        <v>4570</v>
      </c>
      <c r="C1254">
        <f>IFERROR(VLOOKUP(A1254,[1]Monitoramento_Base_somente_disp!$A:$J,6,FALSE),0)</f>
        <v>92715757</v>
      </c>
      <c r="D1254">
        <f>IFERROR(VLOOKUP(A1254,[1]Monitoramento_Base_somente_disp!$A:$J,7,FALSE),0)</f>
        <v>547</v>
      </c>
      <c r="E1254">
        <f>IFERROR(VLOOKUP(A1254,[1]Monitoramento_Base_somente_disp!$A:$J,8,FALSE),0)</f>
        <v>116165558</v>
      </c>
      <c r="F1254">
        <f>IFERROR(VLOOKUP(A1254,[1]Monitoramento_Base_somente_disp!$A:$J,9,FALSE),0)</f>
        <v>0</v>
      </c>
      <c r="G1254">
        <f>IFERROR(VLOOKUP(A1254,[1]Monitoramento_Base_somente_disp!$A:$J,10,FALSE),0)</f>
        <v>20198040</v>
      </c>
      <c r="H1254">
        <f>IFERROR(VLOOKUP(A1254,[2]Sheet1!$A:$I,4,FALSE),0)</f>
        <v>0</v>
      </c>
      <c r="I1254">
        <f>IFERROR(VLOOKUP(A1254,[2]Sheet1!$A:$I,5,FALSE),0)</f>
        <v>0</v>
      </c>
      <c r="J1254">
        <f>IFERROR(VLOOKUP(A1254,[2]Sheet1!$A:$I,6,FALSE),0)</f>
        <v>0</v>
      </c>
      <c r="K1254">
        <f>IFERROR(VLOOKUP(A1254,[2]Sheet1!$A:$I,7,FALSE),0)</f>
        <v>0</v>
      </c>
      <c r="L1254">
        <f>IFERROR(VLOOKUP(A1254,[2]Sheet1!$A:$I,8,FALSE),0)</f>
        <v>0</v>
      </c>
      <c r="M1254">
        <f>IFERROR(VLOOKUP(A1254,[2]Sheet1!$A:$I,9,FALSE),0)</f>
        <v>0</v>
      </c>
      <c r="N1254">
        <f>IFERROR(VLOOKUP(A1254,[3]Sheet1!$A:$G,2,FALSE),0)</f>
        <v>0</v>
      </c>
      <c r="O1254">
        <f>IFERROR(VLOOKUP(A1254,[3]Sheet1!$A:$G,3,FALSE),0)</f>
        <v>0</v>
      </c>
      <c r="P1254">
        <f>IFERROR(VLOOKUP(A1254,[3]Sheet1!$A:$G,4,FALSE),0)</f>
        <v>0</v>
      </c>
      <c r="Q1254">
        <f>IFERROR(VLOOKUP(A1254,[3]Sheet1!$A:$G,5,FALSE),0)</f>
        <v>0</v>
      </c>
      <c r="R1254">
        <f>IFERROR(VLOOKUP(A1254,[3]Sheet1!$A:$G,6,FALSE),0)</f>
        <v>0</v>
      </c>
      <c r="S1254">
        <f>IFERROR(VLOOKUP(A1254,[3]Sheet1!$A:$G,7,FALSE),0)</f>
        <v>0</v>
      </c>
      <c r="T1254" t="str">
        <f t="shared" si="115"/>
        <v>Sim</v>
      </c>
      <c r="U1254" t="str">
        <f t="shared" si="116"/>
        <v>Sim</v>
      </c>
      <c r="V1254" t="str">
        <f t="shared" si="117"/>
        <v>Sim</v>
      </c>
      <c r="W1254" t="str">
        <f t="shared" si="118"/>
        <v>Sim</v>
      </c>
      <c r="X1254" t="str">
        <f t="shared" si="119"/>
        <v>Não</v>
      </c>
      <c r="Y1254" t="str">
        <f t="shared" si="120"/>
        <v>Sim</v>
      </c>
    </row>
    <row r="1255" spans="1:25" x14ac:dyDescent="0.25">
      <c r="A1255" s="5">
        <v>270580</v>
      </c>
      <c r="B1255">
        <f>IFERROR(VLOOKUP(A1255,[1]Monitoramento_Base_somente_disp!$A:$J,5,FALSE),0)</f>
        <v>7672</v>
      </c>
      <c r="C1255">
        <f>IFERROR(VLOOKUP(A1255,[1]Monitoramento_Base_somente_disp!$A:$J,6,FALSE),0)</f>
        <v>31022665</v>
      </c>
      <c r="D1255">
        <f>IFERROR(VLOOKUP(A1255,[1]Monitoramento_Base_somente_disp!$A:$J,7,FALSE),0)</f>
        <v>5711</v>
      </c>
      <c r="E1255">
        <f>IFERROR(VLOOKUP(A1255,[1]Monitoramento_Base_somente_disp!$A:$J,8,FALSE),0)</f>
        <v>36684508</v>
      </c>
      <c r="F1255">
        <f>IFERROR(VLOOKUP(A1255,[1]Monitoramento_Base_somente_disp!$A:$J,9,FALSE),0)</f>
        <v>0</v>
      </c>
      <c r="G1255">
        <f>IFERROR(VLOOKUP(A1255,[1]Monitoramento_Base_somente_disp!$A:$J,10,FALSE),0)</f>
        <v>6269155</v>
      </c>
      <c r="H1255">
        <f>IFERROR(VLOOKUP(A1255,[2]Sheet1!$A:$I,4,FALSE),0)</f>
        <v>0</v>
      </c>
      <c r="I1255">
        <f>IFERROR(VLOOKUP(A1255,[2]Sheet1!$A:$I,5,FALSE),0)</f>
        <v>0</v>
      </c>
      <c r="J1255">
        <f>IFERROR(VLOOKUP(A1255,[2]Sheet1!$A:$I,6,FALSE),0)</f>
        <v>0</v>
      </c>
      <c r="K1255">
        <f>IFERROR(VLOOKUP(A1255,[2]Sheet1!$A:$I,7,FALSE),0)</f>
        <v>0</v>
      </c>
      <c r="L1255">
        <f>IFERROR(VLOOKUP(A1255,[2]Sheet1!$A:$I,8,FALSE),0)</f>
        <v>0</v>
      </c>
      <c r="M1255">
        <f>IFERROR(VLOOKUP(A1255,[2]Sheet1!$A:$I,9,FALSE),0)</f>
        <v>0</v>
      </c>
      <c r="N1255">
        <f>IFERROR(VLOOKUP(A1255,[3]Sheet1!$A:$G,2,FALSE),0)</f>
        <v>0</v>
      </c>
      <c r="O1255">
        <f>IFERROR(VLOOKUP(A1255,[3]Sheet1!$A:$G,3,FALSE),0)</f>
        <v>0</v>
      </c>
      <c r="P1255">
        <f>IFERROR(VLOOKUP(A1255,[3]Sheet1!$A:$G,4,FALSE),0)</f>
        <v>0</v>
      </c>
      <c r="Q1255">
        <f>IFERROR(VLOOKUP(A1255,[3]Sheet1!$A:$G,5,FALSE),0)</f>
        <v>0</v>
      </c>
      <c r="R1255">
        <f>IFERROR(VLOOKUP(A1255,[3]Sheet1!$A:$G,6,FALSE),0)</f>
        <v>0</v>
      </c>
      <c r="S1255">
        <f>IFERROR(VLOOKUP(A1255,[3]Sheet1!$A:$G,7,FALSE),0)</f>
        <v>0</v>
      </c>
      <c r="T1255" t="str">
        <f t="shared" si="115"/>
        <v>Sim</v>
      </c>
      <c r="U1255" t="str">
        <f t="shared" si="116"/>
        <v>Sim</v>
      </c>
      <c r="V1255" t="str">
        <f t="shared" si="117"/>
        <v>Sim</v>
      </c>
      <c r="W1255" t="str">
        <f t="shared" si="118"/>
        <v>Sim</v>
      </c>
      <c r="X1255" t="str">
        <f t="shared" si="119"/>
        <v>Não</v>
      </c>
      <c r="Y1255" t="str">
        <f t="shared" si="120"/>
        <v>Sim</v>
      </c>
    </row>
    <row r="1256" spans="1:25" x14ac:dyDescent="0.25">
      <c r="A1256" s="5">
        <v>270590</v>
      </c>
      <c r="B1256">
        <f>IFERROR(VLOOKUP(A1256,[1]Monitoramento_Base_somente_disp!$A:$J,5,FALSE),0)</f>
        <v>0</v>
      </c>
      <c r="C1256">
        <f>IFERROR(VLOOKUP(A1256,[1]Monitoramento_Base_somente_disp!$A:$J,6,FALSE),0)</f>
        <v>27182272</v>
      </c>
      <c r="D1256">
        <f>IFERROR(VLOOKUP(A1256,[1]Monitoramento_Base_somente_disp!$A:$J,7,FALSE),0)</f>
        <v>0</v>
      </c>
      <c r="E1256">
        <f>IFERROR(VLOOKUP(A1256,[1]Monitoramento_Base_somente_disp!$A:$J,8,FALSE),0)</f>
        <v>28181759</v>
      </c>
      <c r="F1256">
        <f>IFERROR(VLOOKUP(A1256,[1]Monitoramento_Base_somente_disp!$A:$J,9,FALSE),0)</f>
        <v>0</v>
      </c>
      <c r="G1256">
        <f>IFERROR(VLOOKUP(A1256,[1]Monitoramento_Base_somente_disp!$A:$J,10,FALSE),0)</f>
        <v>4545445</v>
      </c>
      <c r="H1256">
        <f>IFERROR(VLOOKUP(A1256,[2]Sheet1!$A:$I,4,FALSE),0)</f>
        <v>0</v>
      </c>
      <c r="I1256">
        <f>IFERROR(VLOOKUP(A1256,[2]Sheet1!$A:$I,5,FALSE),0)</f>
        <v>0</v>
      </c>
      <c r="J1256">
        <f>IFERROR(VLOOKUP(A1256,[2]Sheet1!$A:$I,6,FALSE),0)</f>
        <v>0</v>
      </c>
      <c r="K1256">
        <f>IFERROR(VLOOKUP(A1256,[2]Sheet1!$A:$I,7,FALSE),0)</f>
        <v>0</v>
      </c>
      <c r="L1256">
        <f>IFERROR(VLOOKUP(A1256,[2]Sheet1!$A:$I,8,FALSE),0)</f>
        <v>0</v>
      </c>
      <c r="M1256">
        <f>IFERROR(VLOOKUP(A1256,[2]Sheet1!$A:$I,9,FALSE),0)</f>
        <v>0</v>
      </c>
      <c r="N1256">
        <f>IFERROR(VLOOKUP(A1256,[3]Sheet1!$A:$G,2,FALSE),0)</f>
        <v>0</v>
      </c>
      <c r="O1256">
        <f>IFERROR(VLOOKUP(A1256,[3]Sheet1!$A:$G,3,FALSE),0)</f>
        <v>0</v>
      </c>
      <c r="P1256">
        <f>IFERROR(VLOOKUP(A1256,[3]Sheet1!$A:$G,4,FALSE),0)</f>
        <v>0</v>
      </c>
      <c r="Q1256">
        <f>IFERROR(VLOOKUP(A1256,[3]Sheet1!$A:$G,5,FALSE),0)</f>
        <v>0</v>
      </c>
      <c r="R1256">
        <f>IFERROR(VLOOKUP(A1256,[3]Sheet1!$A:$G,6,FALSE),0)</f>
        <v>0</v>
      </c>
      <c r="S1256">
        <f>IFERROR(VLOOKUP(A1256,[3]Sheet1!$A:$G,7,FALSE),0)</f>
        <v>0</v>
      </c>
      <c r="T1256" t="str">
        <f t="shared" si="115"/>
        <v>Não</v>
      </c>
      <c r="U1256" t="str">
        <f t="shared" si="116"/>
        <v>Sim</v>
      </c>
      <c r="V1256" t="str">
        <f t="shared" si="117"/>
        <v>Não</v>
      </c>
      <c r="W1256" t="str">
        <f t="shared" si="118"/>
        <v>Sim</v>
      </c>
      <c r="X1256" t="str">
        <f t="shared" si="119"/>
        <v>Não</v>
      </c>
      <c r="Y1256" t="str">
        <f t="shared" si="120"/>
        <v>Sim</v>
      </c>
    </row>
    <row r="1257" spans="1:25" x14ac:dyDescent="0.25">
      <c r="A1257" s="5">
        <v>270600</v>
      </c>
      <c r="B1257">
        <f>IFERROR(VLOOKUP(A1257,[1]Monitoramento_Base_somente_disp!$A:$J,5,FALSE),0)</f>
        <v>51172</v>
      </c>
      <c r="C1257">
        <f>IFERROR(VLOOKUP(A1257,[1]Monitoramento_Base_somente_disp!$A:$J,6,FALSE),0)</f>
        <v>50294497</v>
      </c>
      <c r="D1257">
        <f>IFERROR(VLOOKUP(A1257,[1]Monitoramento_Base_somente_disp!$A:$J,7,FALSE),0)</f>
        <v>14689</v>
      </c>
      <c r="E1257">
        <f>IFERROR(VLOOKUP(A1257,[1]Monitoramento_Base_somente_disp!$A:$J,8,FALSE),0)</f>
        <v>45654163</v>
      </c>
      <c r="F1257">
        <f>IFERROR(VLOOKUP(A1257,[1]Monitoramento_Base_somente_disp!$A:$J,9,FALSE),0)</f>
        <v>0</v>
      </c>
      <c r="G1257">
        <f>IFERROR(VLOOKUP(A1257,[1]Monitoramento_Base_somente_disp!$A:$J,10,FALSE),0)</f>
        <v>7223975</v>
      </c>
      <c r="H1257">
        <f>IFERROR(VLOOKUP(A1257,[2]Sheet1!$A:$I,4,FALSE),0)</f>
        <v>0</v>
      </c>
      <c r="I1257">
        <f>IFERROR(VLOOKUP(A1257,[2]Sheet1!$A:$I,5,FALSE),0)</f>
        <v>0</v>
      </c>
      <c r="J1257">
        <f>IFERROR(VLOOKUP(A1257,[2]Sheet1!$A:$I,6,FALSE),0)</f>
        <v>0</v>
      </c>
      <c r="K1257">
        <f>IFERROR(VLOOKUP(A1257,[2]Sheet1!$A:$I,7,FALSE),0)</f>
        <v>0</v>
      </c>
      <c r="L1257">
        <f>IFERROR(VLOOKUP(A1257,[2]Sheet1!$A:$I,8,FALSE),0)</f>
        <v>0</v>
      </c>
      <c r="M1257">
        <f>IFERROR(VLOOKUP(A1257,[2]Sheet1!$A:$I,9,FALSE),0)</f>
        <v>0</v>
      </c>
      <c r="N1257">
        <f>IFERROR(VLOOKUP(A1257,[3]Sheet1!$A:$G,2,FALSE),0)</f>
        <v>0</v>
      </c>
      <c r="O1257">
        <f>IFERROR(VLOOKUP(A1257,[3]Sheet1!$A:$G,3,FALSE),0)</f>
        <v>0</v>
      </c>
      <c r="P1257">
        <f>IFERROR(VLOOKUP(A1257,[3]Sheet1!$A:$G,4,FALSE),0)</f>
        <v>0</v>
      </c>
      <c r="Q1257">
        <f>IFERROR(VLOOKUP(A1257,[3]Sheet1!$A:$G,5,FALSE),0)</f>
        <v>0</v>
      </c>
      <c r="R1257">
        <f>IFERROR(VLOOKUP(A1257,[3]Sheet1!$A:$G,6,FALSE),0)</f>
        <v>0</v>
      </c>
      <c r="S1257">
        <f>IFERROR(VLOOKUP(A1257,[3]Sheet1!$A:$G,7,FALSE),0)</f>
        <v>0</v>
      </c>
      <c r="T1257" t="str">
        <f t="shared" si="115"/>
        <v>Sim</v>
      </c>
      <c r="U1257" t="str">
        <f t="shared" si="116"/>
        <v>Sim</v>
      </c>
      <c r="V1257" t="str">
        <f t="shared" si="117"/>
        <v>Sim</v>
      </c>
      <c r="W1257" t="str">
        <f t="shared" si="118"/>
        <v>Sim</v>
      </c>
      <c r="X1257" t="str">
        <f t="shared" si="119"/>
        <v>Não</v>
      </c>
      <c r="Y1257" t="str">
        <f t="shared" si="120"/>
        <v>Sim</v>
      </c>
    </row>
    <row r="1258" spans="1:25" x14ac:dyDescent="0.25">
      <c r="A1258" s="5">
        <v>270610</v>
      </c>
      <c r="B1258">
        <f>IFERROR(VLOOKUP(A1258,[1]Monitoramento_Base_somente_disp!$A:$J,5,FALSE),0)</f>
        <v>21608</v>
      </c>
      <c r="C1258">
        <f>IFERROR(VLOOKUP(A1258,[1]Monitoramento_Base_somente_disp!$A:$J,6,FALSE),0)</f>
        <v>9427314</v>
      </c>
      <c r="D1258">
        <f>IFERROR(VLOOKUP(A1258,[1]Monitoramento_Base_somente_disp!$A:$J,7,FALSE),0)</f>
        <v>15959</v>
      </c>
      <c r="E1258">
        <f>IFERROR(VLOOKUP(A1258,[1]Monitoramento_Base_somente_disp!$A:$J,8,FALSE),0)</f>
        <v>5720857</v>
      </c>
      <c r="F1258">
        <f>IFERROR(VLOOKUP(A1258,[1]Monitoramento_Base_somente_disp!$A:$J,9,FALSE),0)</f>
        <v>0</v>
      </c>
      <c r="G1258">
        <f>IFERROR(VLOOKUP(A1258,[1]Monitoramento_Base_somente_disp!$A:$J,10,FALSE),0)</f>
        <v>900085</v>
      </c>
      <c r="H1258">
        <f>IFERROR(VLOOKUP(A1258,[2]Sheet1!$A:$I,4,FALSE),0)</f>
        <v>0</v>
      </c>
      <c r="I1258">
        <f>IFERROR(VLOOKUP(A1258,[2]Sheet1!$A:$I,5,FALSE),0)</f>
        <v>0</v>
      </c>
      <c r="J1258">
        <f>IFERROR(VLOOKUP(A1258,[2]Sheet1!$A:$I,6,FALSE),0)</f>
        <v>0</v>
      </c>
      <c r="K1258">
        <f>IFERROR(VLOOKUP(A1258,[2]Sheet1!$A:$I,7,FALSE),0)</f>
        <v>0</v>
      </c>
      <c r="L1258">
        <f>IFERROR(VLOOKUP(A1258,[2]Sheet1!$A:$I,8,FALSE),0)</f>
        <v>0</v>
      </c>
      <c r="M1258">
        <f>IFERROR(VLOOKUP(A1258,[2]Sheet1!$A:$I,9,FALSE),0)</f>
        <v>0</v>
      </c>
      <c r="N1258">
        <f>IFERROR(VLOOKUP(A1258,[3]Sheet1!$A:$G,2,FALSE),0)</f>
        <v>0</v>
      </c>
      <c r="O1258">
        <f>IFERROR(VLOOKUP(A1258,[3]Sheet1!$A:$G,3,FALSE),0)</f>
        <v>0</v>
      </c>
      <c r="P1258">
        <f>IFERROR(VLOOKUP(A1258,[3]Sheet1!$A:$G,4,FALSE),0)</f>
        <v>0</v>
      </c>
      <c r="Q1258">
        <f>IFERROR(VLOOKUP(A1258,[3]Sheet1!$A:$G,5,FALSE),0)</f>
        <v>0</v>
      </c>
      <c r="R1258">
        <f>IFERROR(VLOOKUP(A1258,[3]Sheet1!$A:$G,6,FALSE),0)</f>
        <v>0</v>
      </c>
      <c r="S1258">
        <f>IFERROR(VLOOKUP(A1258,[3]Sheet1!$A:$G,7,FALSE),0)</f>
        <v>0</v>
      </c>
      <c r="T1258" t="str">
        <f t="shared" si="115"/>
        <v>Sim</v>
      </c>
      <c r="U1258" t="str">
        <f t="shared" si="116"/>
        <v>Sim</v>
      </c>
      <c r="V1258" t="str">
        <f t="shared" si="117"/>
        <v>Sim</v>
      </c>
      <c r="W1258" t="str">
        <f t="shared" si="118"/>
        <v>Sim</v>
      </c>
      <c r="X1258" t="str">
        <f t="shared" si="119"/>
        <v>Não</v>
      </c>
      <c r="Y1258" t="str">
        <f t="shared" si="120"/>
        <v>Sim</v>
      </c>
    </row>
    <row r="1259" spans="1:25" x14ac:dyDescent="0.25">
      <c r="A1259" s="5">
        <v>270620</v>
      </c>
      <c r="B1259">
        <f>IFERROR(VLOOKUP(A1259,[1]Monitoramento_Base_somente_disp!$A:$J,5,FALSE),0)</f>
        <v>539</v>
      </c>
      <c r="C1259">
        <f>IFERROR(VLOOKUP(A1259,[1]Monitoramento_Base_somente_disp!$A:$J,6,FALSE),0)</f>
        <v>1397207</v>
      </c>
      <c r="D1259">
        <f>IFERROR(VLOOKUP(A1259,[1]Monitoramento_Base_somente_disp!$A:$J,7,FALSE),0)</f>
        <v>827</v>
      </c>
      <c r="E1259">
        <f>IFERROR(VLOOKUP(A1259,[1]Monitoramento_Base_somente_disp!$A:$J,8,FALSE),0)</f>
        <v>1989235</v>
      </c>
      <c r="F1259">
        <f>IFERROR(VLOOKUP(A1259,[1]Monitoramento_Base_somente_disp!$A:$J,9,FALSE),0)</f>
        <v>0</v>
      </c>
      <c r="G1259">
        <f>IFERROR(VLOOKUP(A1259,[1]Monitoramento_Base_somente_disp!$A:$J,10,FALSE),0)</f>
        <v>349150</v>
      </c>
      <c r="H1259">
        <f>IFERROR(VLOOKUP(A1259,[2]Sheet1!$A:$I,4,FALSE),0)</f>
        <v>0</v>
      </c>
      <c r="I1259">
        <f>IFERROR(VLOOKUP(A1259,[2]Sheet1!$A:$I,5,FALSE),0)</f>
        <v>0</v>
      </c>
      <c r="J1259">
        <f>IFERROR(VLOOKUP(A1259,[2]Sheet1!$A:$I,6,FALSE),0)</f>
        <v>0</v>
      </c>
      <c r="K1259">
        <f>IFERROR(VLOOKUP(A1259,[2]Sheet1!$A:$I,7,FALSE),0)</f>
        <v>0</v>
      </c>
      <c r="L1259">
        <f>IFERROR(VLOOKUP(A1259,[2]Sheet1!$A:$I,8,FALSE),0)</f>
        <v>0</v>
      </c>
      <c r="M1259">
        <f>IFERROR(VLOOKUP(A1259,[2]Sheet1!$A:$I,9,FALSE),0)</f>
        <v>0</v>
      </c>
      <c r="N1259">
        <f>IFERROR(VLOOKUP(A1259,[3]Sheet1!$A:$G,2,FALSE),0)</f>
        <v>0</v>
      </c>
      <c r="O1259">
        <f>IFERROR(VLOOKUP(A1259,[3]Sheet1!$A:$G,3,FALSE),0)</f>
        <v>0</v>
      </c>
      <c r="P1259">
        <f>IFERROR(VLOOKUP(A1259,[3]Sheet1!$A:$G,4,FALSE),0)</f>
        <v>0</v>
      </c>
      <c r="Q1259">
        <f>IFERROR(VLOOKUP(A1259,[3]Sheet1!$A:$G,5,FALSE),0)</f>
        <v>0</v>
      </c>
      <c r="R1259">
        <f>IFERROR(VLOOKUP(A1259,[3]Sheet1!$A:$G,6,FALSE),0)</f>
        <v>0</v>
      </c>
      <c r="S1259">
        <f>IFERROR(VLOOKUP(A1259,[3]Sheet1!$A:$G,7,FALSE),0)</f>
        <v>0</v>
      </c>
      <c r="T1259" t="str">
        <f t="shared" si="115"/>
        <v>Sim</v>
      </c>
      <c r="U1259" t="str">
        <f t="shared" si="116"/>
        <v>Sim</v>
      </c>
      <c r="V1259" t="str">
        <f t="shared" si="117"/>
        <v>Sim</v>
      </c>
      <c r="W1259" t="str">
        <f t="shared" si="118"/>
        <v>Sim</v>
      </c>
      <c r="X1259" t="str">
        <f t="shared" si="119"/>
        <v>Não</v>
      </c>
      <c r="Y1259" t="str">
        <f t="shared" si="120"/>
        <v>Sim</v>
      </c>
    </row>
    <row r="1260" spans="1:25" x14ac:dyDescent="0.25">
      <c r="A1260" s="5">
        <v>270630</v>
      </c>
      <c r="B1260">
        <f>IFERROR(VLOOKUP(A1260,[1]Monitoramento_Base_somente_disp!$A:$J,5,FALSE),0)</f>
        <v>823</v>
      </c>
      <c r="C1260">
        <f>IFERROR(VLOOKUP(A1260,[1]Monitoramento_Base_somente_disp!$A:$J,6,FALSE),0)</f>
        <v>124605366</v>
      </c>
      <c r="D1260">
        <f>IFERROR(VLOOKUP(A1260,[1]Monitoramento_Base_somente_disp!$A:$J,7,FALSE),0)</f>
        <v>1444</v>
      </c>
      <c r="E1260">
        <f>IFERROR(VLOOKUP(A1260,[1]Monitoramento_Base_somente_disp!$A:$J,8,FALSE),0)</f>
        <v>126322738</v>
      </c>
      <c r="F1260">
        <f>IFERROR(VLOOKUP(A1260,[1]Monitoramento_Base_somente_disp!$A:$J,9,FALSE),0)</f>
        <v>101758</v>
      </c>
      <c r="G1260">
        <f>IFERROR(VLOOKUP(A1260,[1]Monitoramento_Base_somente_disp!$A:$J,10,FALSE),0)</f>
        <v>22204187</v>
      </c>
      <c r="H1260">
        <f>IFERROR(VLOOKUP(A1260,[2]Sheet1!$A:$I,4,FALSE),0)</f>
        <v>0</v>
      </c>
      <c r="I1260">
        <f>IFERROR(VLOOKUP(A1260,[2]Sheet1!$A:$I,5,FALSE),0)</f>
        <v>0</v>
      </c>
      <c r="J1260">
        <f>IFERROR(VLOOKUP(A1260,[2]Sheet1!$A:$I,6,FALSE),0)</f>
        <v>0</v>
      </c>
      <c r="K1260">
        <f>IFERROR(VLOOKUP(A1260,[2]Sheet1!$A:$I,7,FALSE),0)</f>
        <v>0</v>
      </c>
      <c r="L1260">
        <f>IFERROR(VLOOKUP(A1260,[2]Sheet1!$A:$I,8,FALSE),0)</f>
        <v>0</v>
      </c>
      <c r="M1260">
        <f>IFERROR(VLOOKUP(A1260,[2]Sheet1!$A:$I,9,FALSE),0)</f>
        <v>0</v>
      </c>
      <c r="N1260">
        <f>IFERROR(VLOOKUP(A1260,[3]Sheet1!$A:$G,2,FALSE),0)</f>
        <v>0</v>
      </c>
      <c r="O1260">
        <f>IFERROR(VLOOKUP(A1260,[3]Sheet1!$A:$G,3,FALSE),0)</f>
        <v>0</v>
      </c>
      <c r="P1260">
        <f>IFERROR(VLOOKUP(A1260,[3]Sheet1!$A:$G,4,FALSE),0)</f>
        <v>0</v>
      </c>
      <c r="Q1260">
        <f>IFERROR(VLOOKUP(A1260,[3]Sheet1!$A:$G,5,FALSE),0)</f>
        <v>0</v>
      </c>
      <c r="R1260">
        <f>IFERROR(VLOOKUP(A1260,[3]Sheet1!$A:$G,6,FALSE),0)</f>
        <v>0</v>
      </c>
      <c r="S1260">
        <f>IFERROR(VLOOKUP(A1260,[3]Sheet1!$A:$G,7,FALSE),0)</f>
        <v>0</v>
      </c>
      <c r="T1260" t="str">
        <f t="shared" si="115"/>
        <v>Sim</v>
      </c>
      <c r="U1260" t="str">
        <f t="shared" si="116"/>
        <v>Sim</v>
      </c>
      <c r="V1260" t="str">
        <f t="shared" si="117"/>
        <v>Sim</v>
      </c>
      <c r="W1260" t="str">
        <f t="shared" si="118"/>
        <v>Sim</v>
      </c>
      <c r="X1260" t="str">
        <f t="shared" si="119"/>
        <v>Sim</v>
      </c>
      <c r="Y1260" t="str">
        <f t="shared" si="120"/>
        <v>Sim</v>
      </c>
    </row>
    <row r="1261" spans="1:25" x14ac:dyDescent="0.25">
      <c r="A1261" s="5">
        <v>270640</v>
      </c>
      <c r="B1261">
        <f>IFERROR(VLOOKUP(A1261,[1]Monitoramento_Base_somente_disp!$A:$J,5,FALSE),0)</f>
        <v>167192</v>
      </c>
      <c r="C1261">
        <f>IFERROR(VLOOKUP(A1261,[1]Monitoramento_Base_somente_disp!$A:$J,6,FALSE),0)</f>
        <v>88580079</v>
      </c>
      <c r="D1261">
        <f>IFERROR(VLOOKUP(A1261,[1]Monitoramento_Base_somente_disp!$A:$J,7,FALSE),0)</f>
        <v>178635</v>
      </c>
      <c r="E1261">
        <f>IFERROR(VLOOKUP(A1261,[1]Monitoramento_Base_somente_disp!$A:$J,8,FALSE),0)</f>
        <v>98641638</v>
      </c>
      <c r="F1261">
        <f>IFERROR(VLOOKUP(A1261,[1]Monitoramento_Base_somente_disp!$A:$J,9,FALSE),0)</f>
        <v>282</v>
      </c>
      <c r="G1261">
        <f>IFERROR(VLOOKUP(A1261,[1]Monitoramento_Base_somente_disp!$A:$J,10,FALSE),0)</f>
        <v>16147232</v>
      </c>
      <c r="H1261">
        <f>IFERROR(VLOOKUP(A1261,[2]Sheet1!$A:$I,4,FALSE),0)</f>
        <v>0</v>
      </c>
      <c r="I1261">
        <f>IFERROR(VLOOKUP(A1261,[2]Sheet1!$A:$I,5,FALSE),0)</f>
        <v>0</v>
      </c>
      <c r="J1261">
        <f>IFERROR(VLOOKUP(A1261,[2]Sheet1!$A:$I,6,FALSE),0)</f>
        <v>0</v>
      </c>
      <c r="K1261">
        <f>IFERROR(VLOOKUP(A1261,[2]Sheet1!$A:$I,7,FALSE),0)</f>
        <v>0</v>
      </c>
      <c r="L1261">
        <f>IFERROR(VLOOKUP(A1261,[2]Sheet1!$A:$I,8,FALSE),0)</f>
        <v>0</v>
      </c>
      <c r="M1261">
        <f>IFERROR(VLOOKUP(A1261,[2]Sheet1!$A:$I,9,FALSE),0)</f>
        <v>0</v>
      </c>
      <c r="N1261">
        <f>IFERROR(VLOOKUP(A1261,[3]Sheet1!$A:$G,2,FALSE),0)</f>
        <v>0</v>
      </c>
      <c r="O1261">
        <f>IFERROR(VLOOKUP(A1261,[3]Sheet1!$A:$G,3,FALSE),0)</f>
        <v>0</v>
      </c>
      <c r="P1261">
        <f>IFERROR(VLOOKUP(A1261,[3]Sheet1!$A:$G,4,FALSE),0)</f>
        <v>0</v>
      </c>
      <c r="Q1261">
        <f>IFERROR(VLOOKUP(A1261,[3]Sheet1!$A:$G,5,FALSE),0)</f>
        <v>0</v>
      </c>
      <c r="R1261">
        <f>IFERROR(VLOOKUP(A1261,[3]Sheet1!$A:$G,6,FALSE),0)</f>
        <v>0</v>
      </c>
      <c r="S1261">
        <f>IFERROR(VLOOKUP(A1261,[3]Sheet1!$A:$G,7,FALSE),0)</f>
        <v>0</v>
      </c>
      <c r="T1261" t="str">
        <f t="shared" si="115"/>
        <v>Sim</v>
      </c>
      <c r="U1261" t="str">
        <f t="shared" si="116"/>
        <v>Sim</v>
      </c>
      <c r="V1261" t="str">
        <f t="shared" si="117"/>
        <v>Sim</v>
      </c>
      <c r="W1261" t="str">
        <f t="shared" si="118"/>
        <v>Sim</v>
      </c>
      <c r="X1261" t="str">
        <f t="shared" si="119"/>
        <v>Sim</v>
      </c>
      <c r="Y1261" t="str">
        <f t="shared" si="120"/>
        <v>Sim</v>
      </c>
    </row>
    <row r="1262" spans="1:25" x14ac:dyDescent="0.25">
      <c r="A1262" s="5">
        <v>270642</v>
      </c>
      <c r="B1262">
        <f>IFERROR(VLOOKUP(A1262,[1]Monitoramento_Base_somente_disp!$A:$J,5,FALSE),0)</f>
        <v>24506</v>
      </c>
      <c r="C1262">
        <f>IFERROR(VLOOKUP(A1262,[1]Monitoramento_Base_somente_disp!$A:$J,6,FALSE),0)</f>
        <v>15674870</v>
      </c>
      <c r="D1262">
        <f>IFERROR(VLOOKUP(A1262,[1]Monitoramento_Base_somente_disp!$A:$J,7,FALSE),0)</f>
        <v>10843</v>
      </c>
      <c r="E1262">
        <f>IFERROR(VLOOKUP(A1262,[1]Monitoramento_Base_somente_disp!$A:$J,8,FALSE),0)</f>
        <v>13331911</v>
      </c>
      <c r="F1262">
        <f>IFERROR(VLOOKUP(A1262,[1]Monitoramento_Base_somente_disp!$A:$J,9,FALSE),0)</f>
        <v>0</v>
      </c>
      <c r="G1262">
        <f>IFERROR(VLOOKUP(A1262,[1]Monitoramento_Base_somente_disp!$A:$J,10,FALSE),0)</f>
        <v>1733525</v>
      </c>
      <c r="H1262">
        <f>IFERROR(VLOOKUP(A1262,[2]Sheet1!$A:$I,4,FALSE),0)</f>
        <v>0</v>
      </c>
      <c r="I1262">
        <f>IFERROR(VLOOKUP(A1262,[2]Sheet1!$A:$I,5,FALSE),0)</f>
        <v>0</v>
      </c>
      <c r="J1262">
        <f>IFERROR(VLOOKUP(A1262,[2]Sheet1!$A:$I,6,FALSE),0)</f>
        <v>0</v>
      </c>
      <c r="K1262">
        <f>IFERROR(VLOOKUP(A1262,[2]Sheet1!$A:$I,7,FALSE),0)</f>
        <v>0</v>
      </c>
      <c r="L1262">
        <f>IFERROR(VLOOKUP(A1262,[2]Sheet1!$A:$I,8,FALSE),0)</f>
        <v>0</v>
      </c>
      <c r="M1262">
        <f>IFERROR(VLOOKUP(A1262,[2]Sheet1!$A:$I,9,FALSE),0)</f>
        <v>0</v>
      </c>
      <c r="N1262">
        <f>IFERROR(VLOOKUP(A1262,[3]Sheet1!$A:$G,2,FALSE),0)</f>
        <v>0</v>
      </c>
      <c r="O1262">
        <f>IFERROR(VLOOKUP(A1262,[3]Sheet1!$A:$G,3,FALSE),0)</f>
        <v>0</v>
      </c>
      <c r="P1262">
        <f>IFERROR(VLOOKUP(A1262,[3]Sheet1!$A:$G,4,FALSE),0)</f>
        <v>0</v>
      </c>
      <c r="Q1262">
        <f>IFERROR(VLOOKUP(A1262,[3]Sheet1!$A:$G,5,FALSE),0)</f>
        <v>0</v>
      </c>
      <c r="R1262">
        <f>IFERROR(VLOOKUP(A1262,[3]Sheet1!$A:$G,6,FALSE),0)</f>
        <v>0</v>
      </c>
      <c r="S1262">
        <f>IFERROR(VLOOKUP(A1262,[3]Sheet1!$A:$G,7,FALSE),0)</f>
        <v>0</v>
      </c>
      <c r="T1262" t="str">
        <f t="shared" si="115"/>
        <v>Sim</v>
      </c>
      <c r="U1262" t="str">
        <f t="shared" si="116"/>
        <v>Sim</v>
      </c>
      <c r="V1262" t="str">
        <f t="shared" si="117"/>
        <v>Sim</v>
      </c>
      <c r="W1262" t="str">
        <f t="shared" si="118"/>
        <v>Sim</v>
      </c>
      <c r="X1262" t="str">
        <f t="shared" si="119"/>
        <v>Não</v>
      </c>
      <c r="Y1262" t="str">
        <f t="shared" si="120"/>
        <v>Sim</v>
      </c>
    </row>
    <row r="1263" spans="1:25" x14ac:dyDescent="0.25">
      <c r="A1263" s="5">
        <v>270650</v>
      </c>
      <c r="B1263">
        <f>IFERROR(VLOOKUP(A1263,[1]Monitoramento_Base_somente_disp!$A:$J,5,FALSE),0)</f>
        <v>0</v>
      </c>
      <c r="C1263">
        <f>IFERROR(VLOOKUP(A1263,[1]Monitoramento_Base_somente_disp!$A:$J,6,FALSE),0)</f>
        <v>966112797</v>
      </c>
      <c r="D1263">
        <f>IFERROR(VLOOKUP(A1263,[1]Monitoramento_Base_somente_disp!$A:$J,7,FALSE),0)</f>
        <v>0</v>
      </c>
      <c r="E1263">
        <f>IFERROR(VLOOKUP(A1263,[1]Monitoramento_Base_somente_disp!$A:$J,8,FALSE),0)</f>
        <v>998588337</v>
      </c>
      <c r="F1263">
        <f>IFERROR(VLOOKUP(A1263,[1]Monitoramento_Base_somente_disp!$A:$J,9,FALSE),0)</f>
        <v>0</v>
      </c>
      <c r="G1263">
        <f>IFERROR(VLOOKUP(A1263,[1]Monitoramento_Base_somente_disp!$A:$J,10,FALSE),0)</f>
        <v>161123934</v>
      </c>
      <c r="H1263">
        <f>IFERROR(VLOOKUP(A1263,[2]Sheet1!$A:$I,4,FALSE),0)</f>
        <v>0</v>
      </c>
      <c r="I1263">
        <f>IFERROR(VLOOKUP(A1263,[2]Sheet1!$A:$I,5,FALSE),0)</f>
        <v>0</v>
      </c>
      <c r="J1263">
        <f>IFERROR(VLOOKUP(A1263,[2]Sheet1!$A:$I,6,FALSE),0)</f>
        <v>0</v>
      </c>
      <c r="K1263">
        <f>IFERROR(VLOOKUP(A1263,[2]Sheet1!$A:$I,7,FALSE),0)</f>
        <v>0</v>
      </c>
      <c r="L1263">
        <f>IFERROR(VLOOKUP(A1263,[2]Sheet1!$A:$I,8,FALSE),0)</f>
        <v>0</v>
      </c>
      <c r="M1263">
        <f>IFERROR(VLOOKUP(A1263,[2]Sheet1!$A:$I,9,FALSE),0)</f>
        <v>0</v>
      </c>
      <c r="N1263">
        <f>IFERROR(VLOOKUP(A1263,[3]Sheet1!$A:$G,2,FALSE),0)</f>
        <v>0</v>
      </c>
      <c r="O1263">
        <f>IFERROR(VLOOKUP(A1263,[3]Sheet1!$A:$G,3,FALSE),0)</f>
        <v>0</v>
      </c>
      <c r="P1263">
        <f>IFERROR(VLOOKUP(A1263,[3]Sheet1!$A:$G,4,FALSE),0)</f>
        <v>0</v>
      </c>
      <c r="Q1263">
        <f>IFERROR(VLOOKUP(A1263,[3]Sheet1!$A:$G,5,FALSE),0)</f>
        <v>0</v>
      </c>
      <c r="R1263">
        <f>IFERROR(VLOOKUP(A1263,[3]Sheet1!$A:$G,6,FALSE),0)</f>
        <v>0</v>
      </c>
      <c r="S1263">
        <f>IFERROR(VLOOKUP(A1263,[3]Sheet1!$A:$G,7,FALSE),0)</f>
        <v>0</v>
      </c>
      <c r="T1263" t="str">
        <f t="shared" si="115"/>
        <v>Não</v>
      </c>
      <c r="U1263" t="str">
        <f t="shared" si="116"/>
        <v>Sim</v>
      </c>
      <c r="V1263" t="str">
        <f t="shared" si="117"/>
        <v>Não</v>
      </c>
      <c r="W1263" t="str">
        <f t="shared" si="118"/>
        <v>Sim</v>
      </c>
      <c r="X1263" t="str">
        <f t="shared" si="119"/>
        <v>Não</v>
      </c>
      <c r="Y1263" t="str">
        <f t="shared" si="120"/>
        <v>Sim</v>
      </c>
    </row>
    <row r="1264" spans="1:25" x14ac:dyDescent="0.25">
      <c r="A1264" s="5">
        <v>270680</v>
      </c>
      <c r="B1264">
        <f>IFERROR(VLOOKUP(A1264,[1]Monitoramento_Base_somente_disp!$A:$J,5,FALSE),0)</f>
        <v>30</v>
      </c>
      <c r="C1264">
        <f>IFERROR(VLOOKUP(A1264,[1]Monitoramento_Base_somente_disp!$A:$J,6,FALSE),0)</f>
        <v>85661221</v>
      </c>
      <c r="D1264">
        <f>IFERROR(VLOOKUP(A1264,[1]Monitoramento_Base_somente_disp!$A:$J,7,FALSE),0)</f>
        <v>0</v>
      </c>
      <c r="E1264">
        <f>IFERROR(VLOOKUP(A1264,[1]Monitoramento_Base_somente_disp!$A:$J,8,FALSE),0)</f>
        <v>95577757</v>
      </c>
      <c r="F1264">
        <f>IFERROR(VLOOKUP(A1264,[1]Monitoramento_Base_somente_disp!$A:$J,9,FALSE),0)</f>
        <v>0</v>
      </c>
      <c r="G1264">
        <f>IFERROR(VLOOKUP(A1264,[1]Monitoramento_Base_somente_disp!$A:$J,10,FALSE),0)</f>
        <v>15652155</v>
      </c>
      <c r="H1264">
        <f>IFERROR(VLOOKUP(A1264,[2]Sheet1!$A:$I,4,FALSE),0)</f>
        <v>0</v>
      </c>
      <c r="I1264">
        <f>IFERROR(VLOOKUP(A1264,[2]Sheet1!$A:$I,5,FALSE),0)</f>
        <v>0</v>
      </c>
      <c r="J1264">
        <f>IFERROR(VLOOKUP(A1264,[2]Sheet1!$A:$I,6,FALSE),0)</f>
        <v>0</v>
      </c>
      <c r="K1264">
        <f>IFERROR(VLOOKUP(A1264,[2]Sheet1!$A:$I,7,FALSE),0)</f>
        <v>0</v>
      </c>
      <c r="L1264">
        <f>IFERROR(VLOOKUP(A1264,[2]Sheet1!$A:$I,8,FALSE),0)</f>
        <v>0</v>
      </c>
      <c r="M1264">
        <f>IFERROR(VLOOKUP(A1264,[2]Sheet1!$A:$I,9,FALSE),0)</f>
        <v>0</v>
      </c>
      <c r="N1264">
        <f>IFERROR(VLOOKUP(A1264,[3]Sheet1!$A:$G,2,FALSE),0)</f>
        <v>0</v>
      </c>
      <c r="O1264">
        <f>IFERROR(VLOOKUP(A1264,[3]Sheet1!$A:$G,3,FALSE),0)</f>
        <v>0</v>
      </c>
      <c r="P1264">
        <f>IFERROR(VLOOKUP(A1264,[3]Sheet1!$A:$G,4,FALSE),0)</f>
        <v>0</v>
      </c>
      <c r="Q1264">
        <f>IFERROR(VLOOKUP(A1264,[3]Sheet1!$A:$G,5,FALSE),0)</f>
        <v>0</v>
      </c>
      <c r="R1264">
        <f>IFERROR(VLOOKUP(A1264,[3]Sheet1!$A:$G,6,FALSE),0)</f>
        <v>0</v>
      </c>
      <c r="S1264">
        <f>IFERROR(VLOOKUP(A1264,[3]Sheet1!$A:$G,7,FALSE),0)</f>
        <v>0</v>
      </c>
      <c r="T1264" t="str">
        <f t="shared" si="115"/>
        <v>Sim</v>
      </c>
      <c r="U1264" t="str">
        <f t="shared" si="116"/>
        <v>Sim</v>
      </c>
      <c r="V1264" t="str">
        <f t="shared" si="117"/>
        <v>Não</v>
      </c>
      <c r="W1264" t="str">
        <f t="shared" si="118"/>
        <v>Sim</v>
      </c>
      <c r="X1264" t="str">
        <f t="shared" si="119"/>
        <v>Não</v>
      </c>
      <c r="Y1264" t="str">
        <f t="shared" si="120"/>
        <v>Sim</v>
      </c>
    </row>
    <row r="1265" spans="1:25" x14ac:dyDescent="0.25">
      <c r="A1265" s="5">
        <v>270700</v>
      </c>
      <c r="B1265">
        <f>IFERROR(VLOOKUP(A1265,[1]Monitoramento_Base_somente_disp!$A:$J,5,FALSE),0)</f>
        <v>0</v>
      </c>
      <c r="C1265">
        <f>IFERROR(VLOOKUP(A1265,[1]Monitoramento_Base_somente_disp!$A:$J,6,FALSE),0)</f>
        <v>1523070</v>
      </c>
      <c r="D1265">
        <f>IFERROR(VLOOKUP(A1265,[1]Monitoramento_Base_somente_disp!$A:$J,7,FALSE),0)</f>
        <v>0</v>
      </c>
      <c r="E1265">
        <f>IFERROR(VLOOKUP(A1265,[1]Monitoramento_Base_somente_disp!$A:$J,8,FALSE),0)</f>
        <v>1573839</v>
      </c>
      <c r="F1265">
        <f>IFERROR(VLOOKUP(A1265,[1]Monitoramento_Base_somente_disp!$A:$J,9,FALSE),0)</f>
        <v>0</v>
      </c>
      <c r="G1265">
        <f>IFERROR(VLOOKUP(A1265,[1]Monitoramento_Base_somente_disp!$A:$J,10,FALSE),0)</f>
        <v>253845</v>
      </c>
      <c r="H1265">
        <f>IFERROR(VLOOKUP(A1265,[2]Sheet1!$A:$I,4,FALSE),0)</f>
        <v>0</v>
      </c>
      <c r="I1265">
        <f>IFERROR(VLOOKUP(A1265,[2]Sheet1!$A:$I,5,FALSE),0)</f>
        <v>0</v>
      </c>
      <c r="J1265">
        <f>IFERROR(VLOOKUP(A1265,[2]Sheet1!$A:$I,6,FALSE),0)</f>
        <v>0</v>
      </c>
      <c r="K1265">
        <f>IFERROR(VLOOKUP(A1265,[2]Sheet1!$A:$I,7,FALSE),0)</f>
        <v>0</v>
      </c>
      <c r="L1265">
        <f>IFERROR(VLOOKUP(A1265,[2]Sheet1!$A:$I,8,FALSE),0)</f>
        <v>0</v>
      </c>
      <c r="M1265">
        <f>IFERROR(VLOOKUP(A1265,[2]Sheet1!$A:$I,9,FALSE),0)</f>
        <v>0</v>
      </c>
      <c r="N1265">
        <f>IFERROR(VLOOKUP(A1265,[3]Sheet1!$A:$G,2,FALSE),0)</f>
        <v>0</v>
      </c>
      <c r="O1265">
        <f>IFERROR(VLOOKUP(A1265,[3]Sheet1!$A:$G,3,FALSE),0)</f>
        <v>0</v>
      </c>
      <c r="P1265">
        <f>IFERROR(VLOOKUP(A1265,[3]Sheet1!$A:$G,4,FALSE),0)</f>
        <v>0</v>
      </c>
      <c r="Q1265">
        <f>IFERROR(VLOOKUP(A1265,[3]Sheet1!$A:$G,5,FALSE),0)</f>
        <v>0</v>
      </c>
      <c r="R1265">
        <f>IFERROR(VLOOKUP(A1265,[3]Sheet1!$A:$G,6,FALSE),0)</f>
        <v>0</v>
      </c>
      <c r="S1265">
        <f>IFERROR(VLOOKUP(A1265,[3]Sheet1!$A:$G,7,FALSE),0)</f>
        <v>0</v>
      </c>
      <c r="T1265" t="str">
        <f t="shared" si="115"/>
        <v>Não</v>
      </c>
      <c r="U1265" t="str">
        <f t="shared" si="116"/>
        <v>Sim</v>
      </c>
      <c r="V1265" t="str">
        <f t="shared" si="117"/>
        <v>Não</v>
      </c>
      <c r="W1265" t="str">
        <f t="shared" si="118"/>
        <v>Sim</v>
      </c>
      <c r="X1265" t="str">
        <f t="shared" si="119"/>
        <v>Não</v>
      </c>
      <c r="Y1265" t="str">
        <f t="shared" si="120"/>
        <v>Sim</v>
      </c>
    </row>
    <row r="1266" spans="1:25" x14ac:dyDescent="0.25">
      <c r="A1266" s="5">
        <v>270710</v>
      </c>
      <c r="B1266">
        <f>IFERROR(VLOOKUP(A1266,[1]Monitoramento_Base_somente_disp!$A:$J,5,FALSE),0)</f>
        <v>0</v>
      </c>
      <c r="C1266">
        <f>IFERROR(VLOOKUP(A1266,[1]Monitoramento_Base_somente_disp!$A:$J,6,FALSE),0)</f>
        <v>3543930</v>
      </c>
      <c r="D1266">
        <f>IFERROR(VLOOKUP(A1266,[1]Monitoramento_Base_somente_disp!$A:$J,7,FALSE),0)</f>
        <v>0</v>
      </c>
      <c r="E1266">
        <f>IFERROR(VLOOKUP(A1266,[1]Monitoramento_Base_somente_disp!$A:$J,8,FALSE),0)</f>
        <v>3662061</v>
      </c>
      <c r="F1266">
        <f>IFERROR(VLOOKUP(A1266,[1]Monitoramento_Base_somente_disp!$A:$J,9,FALSE),0)</f>
        <v>0</v>
      </c>
      <c r="G1266">
        <f>IFERROR(VLOOKUP(A1266,[1]Monitoramento_Base_somente_disp!$A:$J,10,FALSE),0)</f>
        <v>590655</v>
      </c>
      <c r="H1266">
        <f>IFERROR(VLOOKUP(A1266,[2]Sheet1!$A:$I,4,FALSE),0)</f>
        <v>0</v>
      </c>
      <c r="I1266">
        <f>IFERROR(VLOOKUP(A1266,[2]Sheet1!$A:$I,5,FALSE),0)</f>
        <v>0</v>
      </c>
      <c r="J1266">
        <f>IFERROR(VLOOKUP(A1266,[2]Sheet1!$A:$I,6,FALSE),0)</f>
        <v>0</v>
      </c>
      <c r="K1266">
        <f>IFERROR(VLOOKUP(A1266,[2]Sheet1!$A:$I,7,FALSE),0)</f>
        <v>0</v>
      </c>
      <c r="L1266">
        <f>IFERROR(VLOOKUP(A1266,[2]Sheet1!$A:$I,8,FALSE),0)</f>
        <v>0</v>
      </c>
      <c r="M1266">
        <f>IFERROR(VLOOKUP(A1266,[2]Sheet1!$A:$I,9,FALSE),0)</f>
        <v>0</v>
      </c>
      <c r="N1266">
        <f>IFERROR(VLOOKUP(A1266,[3]Sheet1!$A:$G,2,FALSE),0)</f>
        <v>0</v>
      </c>
      <c r="O1266">
        <f>IFERROR(VLOOKUP(A1266,[3]Sheet1!$A:$G,3,FALSE),0)</f>
        <v>0</v>
      </c>
      <c r="P1266">
        <f>IFERROR(VLOOKUP(A1266,[3]Sheet1!$A:$G,4,FALSE),0)</f>
        <v>0</v>
      </c>
      <c r="Q1266">
        <f>IFERROR(VLOOKUP(A1266,[3]Sheet1!$A:$G,5,FALSE),0)</f>
        <v>0</v>
      </c>
      <c r="R1266">
        <f>IFERROR(VLOOKUP(A1266,[3]Sheet1!$A:$G,6,FALSE),0)</f>
        <v>0</v>
      </c>
      <c r="S1266">
        <f>IFERROR(VLOOKUP(A1266,[3]Sheet1!$A:$G,7,FALSE),0)</f>
        <v>0</v>
      </c>
      <c r="T1266" t="str">
        <f t="shared" si="115"/>
        <v>Não</v>
      </c>
      <c r="U1266" t="str">
        <f t="shared" si="116"/>
        <v>Sim</v>
      </c>
      <c r="V1266" t="str">
        <f t="shared" si="117"/>
        <v>Não</v>
      </c>
      <c r="W1266" t="str">
        <f t="shared" si="118"/>
        <v>Sim</v>
      </c>
      <c r="X1266" t="str">
        <f t="shared" si="119"/>
        <v>Não</v>
      </c>
      <c r="Y1266" t="str">
        <f t="shared" si="120"/>
        <v>Sim</v>
      </c>
    </row>
    <row r="1267" spans="1:25" x14ac:dyDescent="0.25">
      <c r="A1267" s="5">
        <v>270720</v>
      </c>
      <c r="B1267">
        <f>IFERROR(VLOOKUP(A1267,[1]Monitoramento_Base_somente_disp!$A:$J,5,FALSE),0)</f>
        <v>81927</v>
      </c>
      <c r="C1267">
        <f>IFERROR(VLOOKUP(A1267,[1]Monitoramento_Base_somente_disp!$A:$J,6,FALSE),0)</f>
        <v>126905248</v>
      </c>
      <c r="D1267">
        <f>IFERROR(VLOOKUP(A1267,[1]Monitoramento_Base_somente_disp!$A:$J,7,FALSE),0)</f>
        <v>58667</v>
      </c>
      <c r="E1267">
        <f>IFERROR(VLOOKUP(A1267,[1]Monitoramento_Base_somente_disp!$A:$J,8,FALSE),0)</f>
        <v>119771331</v>
      </c>
      <c r="F1267">
        <f>IFERROR(VLOOKUP(A1267,[1]Monitoramento_Base_somente_disp!$A:$J,9,FALSE),0)</f>
        <v>0</v>
      </c>
      <c r="G1267">
        <f>IFERROR(VLOOKUP(A1267,[1]Monitoramento_Base_somente_disp!$A:$J,10,FALSE),0)</f>
        <v>8695830</v>
      </c>
      <c r="H1267">
        <f>IFERROR(VLOOKUP(A1267,[2]Sheet1!$A:$I,4,FALSE),0)</f>
        <v>0</v>
      </c>
      <c r="I1267">
        <f>IFERROR(VLOOKUP(A1267,[2]Sheet1!$A:$I,5,FALSE),0)</f>
        <v>0</v>
      </c>
      <c r="J1267">
        <f>IFERROR(VLOOKUP(A1267,[2]Sheet1!$A:$I,6,FALSE),0)</f>
        <v>0</v>
      </c>
      <c r="K1267">
        <f>IFERROR(VLOOKUP(A1267,[2]Sheet1!$A:$I,7,FALSE),0)</f>
        <v>0</v>
      </c>
      <c r="L1267">
        <f>IFERROR(VLOOKUP(A1267,[2]Sheet1!$A:$I,8,FALSE),0)</f>
        <v>0</v>
      </c>
      <c r="M1267">
        <f>IFERROR(VLOOKUP(A1267,[2]Sheet1!$A:$I,9,FALSE),0)</f>
        <v>0</v>
      </c>
      <c r="N1267">
        <f>IFERROR(VLOOKUP(A1267,[3]Sheet1!$A:$G,2,FALSE),0)</f>
        <v>0</v>
      </c>
      <c r="O1267">
        <f>IFERROR(VLOOKUP(A1267,[3]Sheet1!$A:$G,3,FALSE),0)</f>
        <v>0</v>
      </c>
      <c r="P1267">
        <f>IFERROR(VLOOKUP(A1267,[3]Sheet1!$A:$G,4,FALSE),0)</f>
        <v>0</v>
      </c>
      <c r="Q1267">
        <f>IFERROR(VLOOKUP(A1267,[3]Sheet1!$A:$G,5,FALSE),0)</f>
        <v>0</v>
      </c>
      <c r="R1267">
        <f>IFERROR(VLOOKUP(A1267,[3]Sheet1!$A:$G,6,FALSE),0)</f>
        <v>0</v>
      </c>
      <c r="S1267">
        <f>IFERROR(VLOOKUP(A1267,[3]Sheet1!$A:$G,7,FALSE),0)</f>
        <v>0</v>
      </c>
      <c r="T1267" t="str">
        <f t="shared" si="115"/>
        <v>Sim</v>
      </c>
      <c r="U1267" t="str">
        <f t="shared" si="116"/>
        <v>Sim</v>
      </c>
      <c r="V1267" t="str">
        <f t="shared" si="117"/>
        <v>Sim</v>
      </c>
      <c r="W1267" t="str">
        <f t="shared" si="118"/>
        <v>Sim</v>
      </c>
      <c r="X1267" t="str">
        <f t="shared" si="119"/>
        <v>Não</v>
      </c>
      <c r="Y1267" t="str">
        <f t="shared" si="120"/>
        <v>Sim</v>
      </c>
    </row>
    <row r="1268" spans="1:25" x14ac:dyDescent="0.25">
      <c r="A1268" s="5">
        <v>270740</v>
      </c>
      <c r="B1268">
        <f>IFERROR(VLOOKUP(A1268,[1]Monitoramento_Base_somente_disp!$A:$J,5,FALSE),0)</f>
        <v>29064</v>
      </c>
      <c r="C1268">
        <f>IFERROR(VLOOKUP(A1268,[1]Monitoramento_Base_somente_disp!$A:$J,6,FALSE),0)</f>
        <v>27463841</v>
      </c>
      <c r="D1268">
        <f>IFERROR(VLOOKUP(A1268,[1]Monitoramento_Base_somente_disp!$A:$J,7,FALSE),0)</f>
        <v>7757</v>
      </c>
      <c r="E1268">
        <f>IFERROR(VLOOKUP(A1268,[1]Monitoramento_Base_somente_disp!$A:$J,8,FALSE),0)</f>
        <v>30389999</v>
      </c>
      <c r="F1268">
        <f>IFERROR(VLOOKUP(A1268,[1]Monitoramento_Base_somente_disp!$A:$J,9,FALSE),0)</f>
        <v>1143</v>
      </c>
      <c r="G1268">
        <f>IFERROR(VLOOKUP(A1268,[1]Monitoramento_Base_somente_disp!$A:$J,10,FALSE),0)</f>
        <v>4892386</v>
      </c>
      <c r="H1268">
        <f>IFERROR(VLOOKUP(A1268,[2]Sheet1!$A:$I,4,FALSE),0)</f>
        <v>0</v>
      </c>
      <c r="I1268">
        <f>IFERROR(VLOOKUP(A1268,[2]Sheet1!$A:$I,5,FALSE),0)</f>
        <v>0</v>
      </c>
      <c r="J1268">
        <f>IFERROR(VLOOKUP(A1268,[2]Sheet1!$A:$I,6,FALSE),0)</f>
        <v>0</v>
      </c>
      <c r="K1268">
        <f>IFERROR(VLOOKUP(A1268,[2]Sheet1!$A:$I,7,FALSE),0)</f>
        <v>0</v>
      </c>
      <c r="L1268">
        <f>IFERROR(VLOOKUP(A1268,[2]Sheet1!$A:$I,8,FALSE),0)</f>
        <v>0</v>
      </c>
      <c r="M1268">
        <f>IFERROR(VLOOKUP(A1268,[2]Sheet1!$A:$I,9,FALSE),0)</f>
        <v>0</v>
      </c>
      <c r="N1268">
        <f>IFERROR(VLOOKUP(A1268,[3]Sheet1!$A:$G,2,FALSE),0)</f>
        <v>0</v>
      </c>
      <c r="O1268">
        <f>IFERROR(VLOOKUP(A1268,[3]Sheet1!$A:$G,3,FALSE),0)</f>
        <v>0</v>
      </c>
      <c r="P1268">
        <f>IFERROR(VLOOKUP(A1268,[3]Sheet1!$A:$G,4,FALSE),0)</f>
        <v>0</v>
      </c>
      <c r="Q1268">
        <f>IFERROR(VLOOKUP(A1268,[3]Sheet1!$A:$G,5,FALSE),0)</f>
        <v>0</v>
      </c>
      <c r="R1268">
        <f>IFERROR(VLOOKUP(A1268,[3]Sheet1!$A:$G,6,FALSE),0)</f>
        <v>0</v>
      </c>
      <c r="S1268">
        <f>IFERROR(VLOOKUP(A1268,[3]Sheet1!$A:$G,7,FALSE),0)</f>
        <v>0</v>
      </c>
      <c r="T1268" t="str">
        <f t="shared" si="115"/>
        <v>Sim</v>
      </c>
      <c r="U1268" t="str">
        <f t="shared" si="116"/>
        <v>Sim</v>
      </c>
      <c r="V1268" t="str">
        <f t="shared" si="117"/>
        <v>Sim</v>
      </c>
      <c r="W1268" t="str">
        <f t="shared" si="118"/>
        <v>Sim</v>
      </c>
      <c r="X1268" t="str">
        <f t="shared" si="119"/>
        <v>Sim</v>
      </c>
      <c r="Y1268" t="str">
        <f t="shared" si="120"/>
        <v>Sim</v>
      </c>
    </row>
    <row r="1269" spans="1:25" x14ac:dyDescent="0.25">
      <c r="A1269" s="5">
        <v>270750</v>
      </c>
      <c r="B1269">
        <f>IFERROR(VLOOKUP(A1269,[1]Monitoramento_Base_somente_disp!$A:$J,5,FALSE),0)</f>
        <v>17309</v>
      </c>
      <c r="C1269">
        <f>IFERROR(VLOOKUP(A1269,[1]Monitoramento_Base_somente_disp!$A:$J,6,FALSE),0)</f>
        <v>29821976</v>
      </c>
      <c r="D1269">
        <f>IFERROR(VLOOKUP(A1269,[1]Monitoramento_Base_somente_disp!$A:$J,7,FALSE),0)</f>
        <v>25562</v>
      </c>
      <c r="E1269">
        <f>IFERROR(VLOOKUP(A1269,[1]Monitoramento_Base_somente_disp!$A:$J,8,FALSE),0)</f>
        <v>50867257</v>
      </c>
      <c r="F1269">
        <f>IFERROR(VLOOKUP(A1269,[1]Monitoramento_Base_somente_disp!$A:$J,9,FALSE),0)</f>
        <v>0</v>
      </c>
      <c r="G1269">
        <f>IFERROR(VLOOKUP(A1269,[1]Monitoramento_Base_somente_disp!$A:$J,10,FALSE),0)</f>
        <v>8829840</v>
      </c>
      <c r="H1269">
        <f>IFERROR(VLOOKUP(A1269,[2]Sheet1!$A:$I,4,FALSE),0)</f>
        <v>0</v>
      </c>
      <c r="I1269">
        <f>IFERROR(VLOOKUP(A1269,[2]Sheet1!$A:$I,5,FALSE),0)</f>
        <v>0</v>
      </c>
      <c r="J1269">
        <f>IFERROR(VLOOKUP(A1269,[2]Sheet1!$A:$I,6,FALSE),0)</f>
        <v>0</v>
      </c>
      <c r="K1269">
        <f>IFERROR(VLOOKUP(A1269,[2]Sheet1!$A:$I,7,FALSE),0)</f>
        <v>0</v>
      </c>
      <c r="L1269">
        <f>IFERROR(VLOOKUP(A1269,[2]Sheet1!$A:$I,8,FALSE),0)</f>
        <v>0</v>
      </c>
      <c r="M1269">
        <f>IFERROR(VLOOKUP(A1269,[2]Sheet1!$A:$I,9,FALSE),0)</f>
        <v>0</v>
      </c>
      <c r="N1269">
        <f>IFERROR(VLOOKUP(A1269,[3]Sheet1!$A:$G,2,FALSE),0)</f>
        <v>0</v>
      </c>
      <c r="O1269">
        <f>IFERROR(VLOOKUP(A1269,[3]Sheet1!$A:$G,3,FALSE),0)</f>
        <v>0</v>
      </c>
      <c r="P1269">
        <f>IFERROR(VLOOKUP(A1269,[3]Sheet1!$A:$G,4,FALSE),0)</f>
        <v>0</v>
      </c>
      <c r="Q1269">
        <f>IFERROR(VLOOKUP(A1269,[3]Sheet1!$A:$G,5,FALSE),0)</f>
        <v>0</v>
      </c>
      <c r="R1269">
        <f>IFERROR(VLOOKUP(A1269,[3]Sheet1!$A:$G,6,FALSE),0)</f>
        <v>0</v>
      </c>
      <c r="S1269">
        <f>IFERROR(VLOOKUP(A1269,[3]Sheet1!$A:$G,7,FALSE),0)</f>
        <v>0</v>
      </c>
      <c r="T1269" t="str">
        <f t="shared" si="115"/>
        <v>Sim</v>
      </c>
      <c r="U1269" t="str">
        <f t="shared" si="116"/>
        <v>Sim</v>
      </c>
      <c r="V1269" t="str">
        <f t="shared" si="117"/>
        <v>Sim</v>
      </c>
      <c r="W1269" t="str">
        <f t="shared" si="118"/>
        <v>Sim</v>
      </c>
      <c r="X1269" t="str">
        <f t="shared" si="119"/>
        <v>Não</v>
      </c>
      <c r="Y1269" t="str">
        <f t="shared" si="120"/>
        <v>Sim</v>
      </c>
    </row>
    <row r="1270" spans="1:25" x14ac:dyDescent="0.25">
      <c r="A1270" s="5">
        <v>270760</v>
      </c>
      <c r="B1270">
        <f>IFERROR(VLOOKUP(A1270,[1]Monitoramento_Base_somente_disp!$A:$J,5,FALSE),0)</f>
        <v>74834</v>
      </c>
      <c r="C1270">
        <f>IFERROR(VLOOKUP(A1270,[1]Monitoramento_Base_somente_disp!$A:$J,6,FALSE),0)</f>
        <v>22791978</v>
      </c>
      <c r="D1270">
        <f>IFERROR(VLOOKUP(A1270,[1]Monitoramento_Base_somente_disp!$A:$J,7,FALSE),0)</f>
        <v>100584</v>
      </c>
      <c r="E1270">
        <f>IFERROR(VLOOKUP(A1270,[1]Monitoramento_Base_somente_disp!$A:$J,8,FALSE),0)</f>
        <v>26257286</v>
      </c>
      <c r="F1270">
        <f>IFERROR(VLOOKUP(A1270,[1]Monitoramento_Base_somente_disp!$A:$J,9,FALSE),0)</f>
        <v>2279</v>
      </c>
      <c r="G1270">
        <f>IFERROR(VLOOKUP(A1270,[1]Monitoramento_Base_somente_disp!$A:$J,10,FALSE),0)</f>
        <v>4797748</v>
      </c>
      <c r="H1270">
        <f>IFERROR(VLOOKUP(A1270,[2]Sheet1!$A:$I,4,FALSE),0)</f>
        <v>0</v>
      </c>
      <c r="I1270">
        <f>IFERROR(VLOOKUP(A1270,[2]Sheet1!$A:$I,5,FALSE),0)</f>
        <v>0</v>
      </c>
      <c r="J1270">
        <f>IFERROR(VLOOKUP(A1270,[2]Sheet1!$A:$I,6,FALSE),0)</f>
        <v>0</v>
      </c>
      <c r="K1270">
        <f>IFERROR(VLOOKUP(A1270,[2]Sheet1!$A:$I,7,FALSE),0)</f>
        <v>0</v>
      </c>
      <c r="L1270">
        <f>IFERROR(VLOOKUP(A1270,[2]Sheet1!$A:$I,8,FALSE),0)</f>
        <v>0</v>
      </c>
      <c r="M1270">
        <f>IFERROR(VLOOKUP(A1270,[2]Sheet1!$A:$I,9,FALSE),0)</f>
        <v>0</v>
      </c>
      <c r="N1270">
        <f>IFERROR(VLOOKUP(A1270,[3]Sheet1!$A:$G,2,FALSE),0)</f>
        <v>0</v>
      </c>
      <c r="O1270">
        <f>IFERROR(VLOOKUP(A1270,[3]Sheet1!$A:$G,3,FALSE),0)</f>
        <v>0</v>
      </c>
      <c r="P1270">
        <f>IFERROR(VLOOKUP(A1270,[3]Sheet1!$A:$G,4,FALSE),0)</f>
        <v>0</v>
      </c>
      <c r="Q1270">
        <f>IFERROR(VLOOKUP(A1270,[3]Sheet1!$A:$G,5,FALSE),0)</f>
        <v>0</v>
      </c>
      <c r="R1270">
        <f>IFERROR(VLOOKUP(A1270,[3]Sheet1!$A:$G,6,FALSE),0)</f>
        <v>0</v>
      </c>
      <c r="S1270">
        <f>IFERROR(VLOOKUP(A1270,[3]Sheet1!$A:$G,7,FALSE),0)</f>
        <v>0</v>
      </c>
      <c r="T1270" t="str">
        <f t="shared" si="115"/>
        <v>Sim</v>
      </c>
      <c r="U1270" t="str">
        <f t="shared" si="116"/>
        <v>Sim</v>
      </c>
      <c r="V1270" t="str">
        <f t="shared" si="117"/>
        <v>Sim</v>
      </c>
      <c r="W1270" t="str">
        <f t="shared" si="118"/>
        <v>Sim</v>
      </c>
      <c r="X1270" t="str">
        <f t="shared" si="119"/>
        <v>Sim</v>
      </c>
      <c r="Y1270" t="str">
        <f t="shared" si="120"/>
        <v>Sim</v>
      </c>
    </row>
    <row r="1271" spans="1:25" x14ac:dyDescent="0.25">
      <c r="A1271" s="5">
        <v>270780</v>
      </c>
      <c r="B1271">
        <f>IFERROR(VLOOKUP(A1271,[1]Monitoramento_Base_somente_disp!$A:$J,5,FALSE),0)</f>
        <v>16751</v>
      </c>
      <c r="C1271">
        <f>IFERROR(VLOOKUP(A1271,[1]Monitoramento_Base_somente_disp!$A:$J,6,FALSE),0)</f>
        <v>20249120</v>
      </c>
      <c r="D1271">
        <f>IFERROR(VLOOKUP(A1271,[1]Monitoramento_Base_somente_disp!$A:$J,7,FALSE),0)</f>
        <v>9364</v>
      </c>
      <c r="E1271">
        <f>IFERROR(VLOOKUP(A1271,[1]Monitoramento_Base_somente_disp!$A:$J,8,FALSE),0)</f>
        <v>26242499</v>
      </c>
      <c r="F1271">
        <f>IFERROR(VLOOKUP(A1271,[1]Monitoramento_Base_somente_disp!$A:$J,9,FALSE),0)</f>
        <v>0</v>
      </c>
      <c r="G1271">
        <f>IFERROR(VLOOKUP(A1271,[1]Monitoramento_Base_somente_disp!$A:$J,10,FALSE),0)</f>
        <v>4429570</v>
      </c>
      <c r="H1271">
        <f>IFERROR(VLOOKUP(A1271,[2]Sheet1!$A:$I,4,FALSE),0)</f>
        <v>0</v>
      </c>
      <c r="I1271">
        <f>IFERROR(VLOOKUP(A1271,[2]Sheet1!$A:$I,5,FALSE),0)</f>
        <v>0</v>
      </c>
      <c r="J1271">
        <f>IFERROR(VLOOKUP(A1271,[2]Sheet1!$A:$I,6,FALSE),0)</f>
        <v>0</v>
      </c>
      <c r="K1271">
        <f>IFERROR(VLOOKUP(A1271,[2]Sheet1!$A:$I,7,FALSE),0)</f>
        <v>0</v>
      </c>
      <c r="L1271">
        <f>IFERROR(VLOOKUP(A1271,[2]Sheet1!$A:$I,8,FALSE),0)</f>
        <v>0</v>
      </c>
      <c r="M1271">
        <f>IFERROR(VLOOKUP(A1271,[2]Sheet1!$A:$I,9,FALSE),0)</f>
        <v>0</v>
      </c>
      <c r="N1271">
        <f>IFERROR(VLOOKUP(A1271,[3]Sheet1!$A:$G,2,FALSE),0)</f>
        <v>0</v>
      </c>
      <c r="O1271">
        <f>IFERROR(VLOOKUP(A1271,[3]Sheet1!$A:$G,3,FALSE),0)</f>
        <v>0</v>
      </c>
      <c r="P1271">
        <f>IFERROR(VLOOKUP(A1271,[3]Sheet1!$A:$G,4,FALSE),0)</f>
        <v>0</v>
      </c>
      <c r="Q1271">
        <f>IFERROR(VLOOKUP(A1271,[3]Sheet1!$A:$G,5,FALSE),0)</f>
        <v>0</v>
      </c>
      <c r="R1271">
        <f>IFERROR(VLOOKUP(A1271,[3]Sheet1!$A:$G,6,FALSE),0)</f>
        <v>0</v>
      </c>
      <c r="S1271">
        <f>IFERROR(VLOOKUP(A1271,[3]Sheet1!$A:$G,7,FALSE),0)</f>
        <v>0</v>
      </c>
      <c r="T1271" t="str">
        <f t="shared" si="115"/>
        <v>Sim</v>
      </c>
      <c r="U1271" t="str">
        <f t="shared" si="116"/>
        <v>Sim</v>
      </c>
      <c r="V1271" t="str">
        <f t="shared" si="117"/>
        <v>Sim</v>
      </c>
      <c r="W1271" t="str">
        <f t="shared" si="118"/>
        <v>Sim</v>
      </c>
      <c r="X1271" t="str">
        <f t="shared" si="119"/>
        <v>Não</v>
      </c>
      <c r="Y1271" t="str">
        <f t="shared" si="120"/>
        <v>Sim</v>
      </c>
    </row>
    <row r="1272" spans="1:25" x14ac:dyDescent="0.25">
      <c r="A1272" s="5">
        <v>270800</v>
      </c>
      <c r="B1272">
        <f>IFERROR(VLOOKUP(A1272,[1]Monitoramento_Base_somente_disp!$A:$J,5,FALSE),0)</f>
        <v>0</v>
      </c>
      <c r="C1272">
        <f>IFERROR(VLOOKUP(A1272,[1]Monitoramento_Base_somente_disp!$A:$J,6,FALSE),0)</f>
        <v>51561636</v>
      </c>
      <c r="D1272">
        <f>IFERROR(VLOOKUP(A1272,[1]Monitoramento_Base_somente_disp!$A:$J,7,FALSE),0)</f>
        <v>0</v>
      </c>
      <c r="E1272">
        <f>IFERROR(VLOOKUP(A1272,[1]Monitoramento_Base_somente_disp!$A:$J,8,FALSE),0)</f>
        <v>53752636</v>
      </c>
      <c r="F1272">
        <f>IFERROR(VLOOKUP(A1272,[1]Monitoramento_Base_somente_disp!$A:$J,9,FALSE),0)</f>
        <v>0</v>
      </c>
      <c r="G1272">
        <f>IFERROR(VLOOKUP(A1272,[1]Monitoramento_Base_somente_disp!$A:$J,10,FALSE),0)</f>
        <v>8669780</v>
      </c>
      <c r="H1272">
        <f>IFERROR(VLOOKUP(A1272,[2]Sheet1!$A:$I,4,FALSE),0)</f>
        <v>0</v>
      </c>
      <c r="I1272">
        <f>IFERROR(VLOOKUP(A1272,[2]Sheet1!$A:$I,5,FALSE),0)</f>
        <v>0</v>
      </c>
      <c r="J1272">
        <f>IFERROR(VLOOKUP(A1272,[2]Sheet1!$A:$I,6,FALSE),0)</f>
        <v>0</v>
      </c>
      <c r="K1272">
        <f>IFERROR(VLOOKUP(A1272,[2]Sheet1!$A:$I,7,FALSE),0)</f>
        <v>0</v>
      </c>
      <c r="L1272">
        <f>IFERROR(VLOOKUP(A1272,[2]Sheet1!$A:$I,8,FALSE),0)</f>
        <v>0</v>
      </c>
      <c r="M1272">
        <f>IFERROR(VLOOKUP(A1272,[2]Sheet1!$A:$I,9,FALSE),0)</f>
        <v>0</v>
      </c>
      <c r="N1272">
        <f>IFERROR(VLOOKUP(A1272,[3]Sheet1!$A:$G,2,FALSE),0)</f>
        <v>404704</v>
      </c>
      <c r="O1272">
        <f>IFERROR(VLOOKUP(A1272,[3]Sheet1!$A:$G,3,FALSE),0)</f>
        <v>105305</v>
      </c>
      <c r="P1272">
        <f>IFERROR(VLOOKUP(A1272,[3]Sheet1!$A:$G,4,FALSE),0)</f>
        <v>392633</v>
      </c>
      <c r="Q1272">
        <f>IFERROR(VLOOKUP(A1272,[3]Sheet1!$A:$G,5,FALSE),0)</f>
        <v>2087136</v>
      </c>
      <c r="R1272">
        <f>IFERROR(VLOOKUP(A1272,[3]Sheet1!$A:$G,6,FALSE),0)</f>
        <v>0</v>
      </c>
      <c r="S1272">
        <f>IFERROR(VLOOKUP(A1272,[3]Sheet1!$A:$G,7,FALSE),0)</f>
        <v>202720</v>
      </c>
      <c r="T1272" t="str">
        <f t="shared" si="115"/>
        <v>Sim</v>
      </c>
      <c r="U1272" t="str">
        <f t="shared" si="116"/>
        <v>Sim</v>
      </c>
      <c r="V1272" t="str">
        <f t="shared" si="117"/>
        <v>Sim</v>
      </c>
      <c r="W1272" t="str">
        <f t="shared" si="118"/>
        <v>Sim</v>
      </c>
      <c r="X1272" t="str">
        <f t="shared" si="119"/>
        <v>Não</v>
      </c>
      <c r="Y1272" t="str">
        <f t="shared" si="120"/>
        <v>Sim</v>
      </c>
    </row>
    <row r="1273" spans="1:25" x14ac:dyDescent="0.25">
      <c r="A1273" s="5">
        <v>270810</v>
      </c>
      <c r="B1273">
        <f>IFERROR(VLOOKUP(A1273,[1]Monitoramento_Base_somente_disp!$A:$J,5,FALSE),0)</f>
        <v>42113</v>
      </c>
      <c r="C1273">
        <f>IFERROR(VLOOKUP(A1273,[1]Monitoramento_Base_somente_disp!$A:$J,6,FALSE),0)</f>
        <v>3817129</v>
      </c>
      <c r="D1273">
        <f>IFERROR(VLOOKUP(A1273,[1]Monitoramento_Base_somente_disp!$A:$J,7,FALSE),0)</f>
        <v>30538</v>
      </c>
      <c r="E1273">
        <f>IFERROR(VLOOKUP(A1273,[1]Monitoramento_Base_somente_disp!$A:$J,8,FALSE),0)</f>
        <v>3301902</v>
      </c>
      <c r="F1273">
        <f>IFERROR(VLOOKUP(A1273,[1]Monitoramento_Base_somente_disp!$A:$J,9,FALSE),0)</f>
        <v>1804</v>
      </c>
      <c r="G1273">
        <f>IFERROR(VLOOKUP(A1273,[1]Monitoramento_Base_somente_disp!$A:$J,10,FALSE),0)</f>
        <v>508337</v>
      </c>
      <c r="H1273">
        <f>IFERROR(VLOOKUP(A1273,[2]Sheet1!$A:$I,4,FALSE),0)</f>
        <v>0</v>
      </c>
      <c r="I1273">
        <f>IFERROR(VLOOKUP(A1273,[2]Sheet1!$A:$I,5,FALSE),0)</f>
        <v>0</v>
      </c>
      <c r="J1273">
        <f>IFERROR(VLOOKUP(A1273,[2]Sheet1!$A:$I,6,FALSE),0)</f>
        <v>0</v>
      </c>
      <c r="K1273">
        <f>IFERROR(VLOOKUP(A1273,[2]Sheet1!$A:$I,7,FALSE),0)</f>
        <v>0</v>
      </c>
      <c r="L1273">
        <f>IFERROR(VLOOKUP(A1273,[2]Sheet1!$A:$I,8,FALSE),0)</f>
        <v>0</v>
      </c>
      <c r="M1273">
        <f>IFERROR(VLOOKUP(A1273,[2]Sheet1!$A:$I,9,FALSE),0)</f>
        <v>0</v>
      </c>
      <c r="N1273">
        <f>IFERROR(VLOOKUP(A1273,[3]Sheet1!$A:$G,2,FALSE),0)</f>
        <v>0</v>
      </c>
      <c r="O1273">
        <f>IFERROR(VLOOKUP(A1273,[3]Sheet1!$A:$G,3,FALSE),0)</f>
        <v>0</v>
      </c>
      <c r="P1273">
        <f>IFERROR(VLOOKUP(A1273,[3]Sheet1!$A:$G,4,FALSE),0)</f>
        <v>0</v>
      </c>
      <c r="Q1273">
        <f>IFERROR(VLOOKUP(A1273,[3]Sheet1!$A:$G,5,FALSE),0)</f>
        <v>0</v>
      </c>
      <c r="R1273">
        <f>IFERROR(VLOOKUP(A1273,[3]Sheet1!$A:$G,6,FALSE),0)</f>
        <v>0</v>
      </c>
      <c r="S1273">
        <f>IFERROR(VLOOKUP(A1273,[3]Sheet1!$A:$G,7,FALSE),0)</f>
        <v>0</v>
      </c>
      <c r="T1273" t="str">
        <f t="shared" si="115"/>
        <v>Sim</v>
      </c>
      <c r="U1273" t="str">
        <f t="shared" si="116"/>
        <v>Sim</v>
      </c>
      <c r="V1273" t="str">
        <f t="shared" si="117"/>
        <v>Sim</v>
      </c>
      <c r="W1273" t="str">
        <f t="shared" si="118"/>
        <v>Sim</v>
      </c>
      <c r="X1273" t="str">
        <f t="shared" si="119"/>
        <v>Sim</v>
      </c>
      <c r="Y1273" t="str">
        <f t="shared" si="120"/>
        <v>Sim</v>
      </c>
    </row>
    <row r="1274" spans="1:25" x14ac:dyDescent="0.25">
      <c r="A1274" s="5">
        <v>270820</v>
      </c>
      <c r="B1274">
        <f>IFERROR(VLOOKUP(A1274,[1]Monitoramento_Base_somente_disp!$A:$J,5,FALSE),0)</f>
        <v>12464</v>
      </c>
      <c r="C1274">
        <f>IFERROR(VLOOKUP(A1274,[1]Monitoramento_Base_somente_disp!$A:$J,6,FALSE),0)</f>
        <v>25487775</v>
      </c>
      <c r="D1274">
        <f>IFERROR(VLOOKUP(A1274,[1]Monitoramento_Base_somente_disp!$A:$J,7,FALSE),0)</f>
        <v>16951</v>
      </c>
      <c r="E1274">
        <f>IFERROR(VLOOKUP(A1274,[1]Monitoramento_Base_somente_disp!$A:$J,8,FALSE),0)</f>
        <v>37762361</v>
      </c>
      <c r="F1274">
        <f>IFERROR(VLOOKUP(A1274,[1]Monitoramento_Base_somente_disp!$A:$J,9,FALSE),0)</f>
        <v>0</v>
      </c>
      <c r="G1274">
        <f>IFERROR(VLOOKUP(A1274,[1]Monitoramento_Base_somente_disp!$A:$J,10,FALSE),0)</f>
        <v>6167650</v>
      </c>
      <c r="H1274">
        <f>IFERROR(VLOOKUP(A1274,[2]Sheet1!$A:$I,4,FALSE),0)</f>
        <v>0</v>
      </c>
      <c r="I1274">
        <f>IFERROR(VLOOKUP(A1274,[2]Sheet1!$A:$I,5,FALSE),0)</f>
        <v>0</v>
      </c>
      <c r="J1274">
        <f>IFERROR(VLOOKUP(A1274,[2]Sheet1!$A:$I,6,FALSE),0)</f>
        <v>0</v>
      </c>
      <c r="K1274">
        <f>IFERROR(VLOOKUP(A1274,[2]Sheet1!$A:$I,7,FALSE),0)</f>
        <v>0</v>
      </c>
      <c r="L1274">
        <f>IFERROR(VLOOKUP(A1274,[2]Sheet1!$A:$I,8,FALSE),0)</f>
        <v>0</v>
      </c>
      <c r="M1274">
        <f>IFERROR(VLOOKUP(A1274,[2]Sheet1!$A:$I,9,FALSE),0)</f>
        <v>0</v>
      </c>
      <c r="N1274">
        <f>IFERROR(VLOOKUP(A1274,[3]Sheet1!$A:$G,2,FALSE),0)</f>
        <v>0</v>
      </c>
      <c r="O1274">
        <f>IFERROR(VLOOKUP(A1274,[3]Sheet1!$A:$G,3,FALSE),0)</f>
        <v>0</v>
      </c>
      <c r="P1274">
        <f>IFERROR(VLOOKUP(A1274,[3]Sheet1!$A:$G,4,FALSE),0)</f>
        <v>0</v>
      </c>
      <c r="Q1274">
        <f>IFERROR(VLOOKUP(A1274,[3]Sheet1!$A:$G,5,FALSE),0)</f>
        <v>0</v>
      </c>
      <c r="R1274">
        <f>IFERROR(VLOOKUP(A1274,[3]Sheet1!$A:$G,6,FALSE),0)</f>
        <v>0</v>
      </c>
      <c r="S1274">
        <f>IFERROR(VLOOKUP(A1274,[3]Sheet1!$A:$G,7,FALSE),0)</f>
        <v>0</v>
      </c>
      <c r="T1274" t="str">
        <f t="shared" si="115"/>
        <v>Sim</v>
      </c>
      <c r="U1274" t="str">
        <f t="shared" si="116"/>
        <v>Sim</v>
      </c>
      <c r="V1274" t="str">
        <f t="shared" si="117"/>
        <v>Sim</v>
      </c>
      <c r="W1274" t="str">
        <f t="shared" si="118"/>
        <v>Sim</v>
      </c>
      <c r="X1274" t="str">
        <f t="shared" si="119"/>
        <v>Não</v>
      </c>
      <c r="Y1274" t="str">
        <f t="shared" si="120"/>
        <v>Sim</v>
      </c>
    </row>
    <row r="1275" spans="1:25" x14ac:dyDescent="0.25">
      <c r="A1275" s="5">
        <v>270840</v>
      </c>
      <c r="B1275">
        <f>IFERROR(VLOOKUP(A1275,[1]Monitoramento_Base_somente_disp!$A:$J,5,FALSE),0)</f>
        <v>151700</v>
      </c>
      <c r="C1275">
        <f>IFERROR(VLOOKUP(A1275,[1]Monitoramento_Base_somente_disp!$A:$J,6,FALSE),0)</f>
        <v>77506485</v>
      </c>
      <c r="D1275">
        <f>IFERROR(VLOOKUP(A1275,[1]Monitoramento_Base_somente_disp!$A:$J,7,FALSE),0)</f>
        <v>142843</v>
      </c>
      <c r="E1275">
        <f>IFERROR(VLOOKUP(A1275,[1]Monitoramento_Base_somente_disp!$A:$J,8,FALSE),0)</f>
        <v>70728499</v>
      </c>
      <c r="F1275">
        <f>IFERROR(VLOOKUP(A1275,[1]Monitoramento_Base_somente_disp!$A:$J,9,FALSE),0)</f>
        <v>11570</v>
      </c>
      <c r="G1275">
        <f>IFERROR(VLOOKUP(A1275,[1]Monitoramento_Base_somente_disp!$A:$J,10,FALSE),0)</f>
        <v>9125435</v>
      </c>
      <c r="H1275">
        <f>IFERROR(VLOOKUP(A1275,[2]Sheet1!$A:$I,4,FALSE),0)</f>
        <v>0</v>
      </c>
      <c r="I1275">
        <f>IFERROR(VLOOKUP(A1275,[2]Sheet1!$A:$I,5,FALSE),0)</f>
        <v>0</v>
      </c>
      <c r="J1275">
        <f>IFERROR(VLOOKUP(A1275,[2]Sheet1!$A:$I,6,FALSE),0)</f>
        <v>0</v>
      </c>
      <c r="K1275">
        <f>IFERROR(VLOOKUP(A1275,[2]Sheet1!$A:$I,7,FALSE),0)</f>
        <v>0</v>
      </c>
      <c r="L1275">
        <f>IFERROR(VLOOKUP(A1275,[2]Sheet1!$A:$I,8,FALSE),0)</f>
        <v>0</v>
      </c>
      <c r="M1275">
        <f>IFERROR(VLOOKUP(A1275,[2]Sheet1!$A:$I,9,FALSE),0)</f>
        <v>0</v>
      </c>
      <c r="N1275">
        <f>IFERROR(VLOOKUP(A1275,[3]Sheet1!$A:$G,2,FALSE),0)</f>
        <v>0</v>
      </c>
      <c r="O1275">
        <f>IFERROR(VLOOKUP(A1275,[3]Sheet1!$A:$G,3,FALSE),0)</f>
        <v>0</v>
      </c>
      <c r="P1275">
        <f>IFERROR(VLOOKUP(A1275,[3]Sheet1!$A:$G,4,FALSE),0)</f>
        <v>0</v>
      </c>
      <c r="Q1275">
        <f>IFERROR(VLOOKUP(A1275,[3]Sheet1!$A:$G,5,FALSE),0)</f>
        <v>0</v>
      </c>
      <c r="R1275">
        <f>IFERROR(VLOOKUP(A1275,[3]Sheet1!$A:$G,6,FALSE),0)</f>
        <v>0</v>
      </c>
      <c r="S1275">
        <f>IFERROR(VLOOKUP(A1275,[3]Sheet1!$A:$G,7,FALSE),0)</f>
        <v>0</v>
      </c>
      <c r="T1275" t="str">
        <f t="shared" si="115"/>
        <v>Sim</v>
      </c>
      <c r="U1275" t="str">
        <f t="shared" si="116"/>
        <v>Sim</v>
      </c>
      <c r="V1275" t="str">
        <f t="shared" si="117"/>
        <v>Sim</v>
      </c>
      <c r="W1275" t="str">
        <f t="shared" si="118"/>
        <v>Sim</v>
      </c>
      <c r="X1275" t="str">
        <f t="shared" si="119"/>
        <v>Sim</v>
      </c>
      <c r="Y1275" t="str">
        <f t="shared" si="120"/>
        <v>Sim</v>
      </c>
    </row>
    <row r="1276" spans="1:25" x14ac:dyDescent="0.25">
      <c r="A1276" s="5">
        <v>270850</v>
      </c>
      <c r="B1276">
        <f>IFERROR(VLOOKUP(A1276,[1]Monitoramento_Base_somente_disp!$A:$J,5,FALSE),0)</f>
        <v>23861</v>
      </c>
      <c r="C1276">
        <f>IFERROR(VLOOKUP(A1276,[1]Monitoramento_Base_somente_disp!$A:$J,6,FALSE),0)</f>
        <v>14309948</v>
      </c>
      <c r="D1276">
        <f>IFERROR(VLOOKUP(A1276,[1]Monitoramento_Base_somente_disp!$A:$J,7,FALSE),0)</f>
        <v>13275</v>
      </c>
      <c r="E1276">
        <f>IFERROR(VLOOKUP(A1276,[1]Monitoramento_Base_somente_disp!$A:$J,8,FALSE),0)</f>
        <v>13414895</v>
      </c>
      <c r="F1276">
        <f>IFERROR(VLOOKUP(A1276,[1]Monitoramento_Base_somente_disp!$A:$J,9,FALSE),0)</f>
        <v>0</v>
      </c>
      <c r="G1276">
        <f>IFERROR(VLOOKUP(A1276,[1]Monitoramento_Base_somente_disp!$A:$J,10,FALSE),0)</f>
        <v>2111565</v>
      </c>
      <c r="H1276">
        <f>IFERROR(VLOOKUP(A1276,[2]Sheet1!$A:$I,4,FALSE),0)</f>
        <v>0</v>
      </c>
      <c r="I1276">
        <f>IFERROR(VLOOKUP(A1276,[2]Sheet1!$A:$I,5,FALSE),0)</f>
        <v>0</v>
      </c>
      <c r="J1276">
        <f>IFERROR(VLOOKUP(A1276,[2]Sheet1!$A:$I,6,FALSE),0)</f>
        <v>0</v>
      </c>
      <c r="K1276">
        <f>IFERROR(VLOOKUP(A1276,[2]Sheet1!$A:$I,7,FALSE),0)</f>
        <v>0</v>
      </c>
      <c r="L1276">
        <f>IFERROR(VLOOKUP(A1276,[2]Sheet1!$A:$I,8,FALSE),0)</f>
        <v>0</v>
      </c>
      <c r="M1276">
        <f>IFERROR(VLOOKUP(A1276,[2]Sheet1!$A:$I,9,FALSE),0)</f>
        <v>0</v>
      </c>
      <c r="N1276">
        <f>IFERROR(VLOOKUP(A1276,[3]Sheet1!$A:$G,2,FALSE),0)</f>
        <v>0</v>
      </c>
      <c r="O1276">
        <f>IFERROR(VLOOKUP(A1276,[3]Sheet1!$A:$G,3,FALSE),0)</f>
        <v>0</v>
      </c>
      <c r="P1276">
        <f>IFERROR(VLOOKUP(A1276,[3]Sheet1!$A:$G,4,FALSE),0)</f>
        <v>0</v>
      </c>
      <c r="Q1276">
        <f>IFERROR(VLOOKUP(A1276,[3]Sheet1!$A:$G,5,FALSE),0)</f>
        <v>0</v>
      </c>
      <c r="R1276">
        <f>IFERROR(VLOOKUP(A1276,[3]Sheet1!$A:$G,6,FALSE),0)</f>
        <v>0</v>
      </c>
      <c r="S1276">
        <f>IFERROR(VLOOKUP(A1276,[3]Sheet1!$A:$G,7,FALSE),0)</f>
        <v>0</v>
      </c>
      <c r="T1276" t="str">
        <f t="shared" si="115"/>
        <v>Sim</v>
      </c>
      <c r="U1276" t="str">
        <f t="shared" si="116"/>
        <v>Sim</v>
      </c>
      <c r="V1276" t="str">
        <f t="shared" si="117"/>
        <v>Sim</v>
      </c>
      <c r="W1276" t="str">
        <f t="shared" si="118"/>
        <v>Sim</v>
      </c>
      <c r="X1276" t="str">
        <f t="shared" si="119"/>
        <v>Não</v>
      </c>
      <c r="Y1276" t="str">
        <f t="shared" si="120"/>
        <v>Sim</v>
      </c>
    </row>
    <row r="1277" spans="1:25" x14ac:dyDescent="0.25">
      <c r="A1277" s="5">
        <v>270860</v>
      </c>
      <c r="B1277">
        <f>IFERROR(VLOOKUP(A1277,[1]Monitoramento_Base_somente_disp!$A:$J,5,FALSE),0)</f>
        <v>0</v>
      </c>
      <c r="C1277">
        <f>IFERROR(VLOOKUP(A1277,[1]Monitoramento_Base_somente_disp!$A:$J,6,FALSE),0)</f>
        <v>15102726460</v>
      </c>
      <c r="D1277">
        <f>IFERROR(VLOOKUP(A1277,[1]Monitoramento_Base_somente_disp!$A:$J,7,FALSE),0)</f>
        <v>0</v>
      </c>
      <c r="E1277">
        <f>IFERROR(VLOOKUP(A1277,[1]Monitoramento_Base_somente_disp!$A:$J,8,FALSE),0)</f>
        <v>15606745617</v>
      </c>
      <c r="F1277">
        <f>IFERROR(VLOOKUP(A1277,[1]Monitoramento_Base_somente_disp!$A:$J,9,FALSE),0)</f>
        <v>0</v>
      </c>
      <c r="G1277">
        <f>IFERROR(VLOOKUP(A1277,[1]Monitoramento_Base_somente_disp!$A:$J,10,FALSE),0)</f>
        <v>2517217035</v>
      </c>
      <c r="H1277">
        <f>IFERROR(VLOOKUP(A1277,[2]Sheet1!$A:$I,4,FALSE),0)</f>
        <v>0</v>
      </c>
      <c r="I1277">
        <f>IFERROR(VLOOKUP(A1277,[2]Sheet1!$A:$I,5,FALSE),0)</f>
        <v>0</v>
      </c>
      <c r="J1277">
        <f>IFERROR(VLOOKUP(A1277,[2]Sheet1!$A:$I,6,FALSE),0)</f>
        <v>0</v>
      </c>
      <c r="K1277">
        <f>IFERROR(VLOOKUP(A1277,[2]Sheet1!$A:$I,7,FALSE),0)</f>
        <v>0</v>
      </c>
      <c r="L1277">
        <f>IFERROR(VLOOKUP(A1277,[2]Sheet1!$A:$I,8,FALSE),0)</f>
        <v>0</v>
      </c>
      <c r="M1277">
        <f>IFERROR(VLOOKUP(A1277,[2]Sheet1!$A:$I,9,FALSE),0)</f>
        <v>0</v>
      </c>
      <c r="N1277">
        <f>IFERROR(VLOOKUP(A1277,[3]Sheet1!$A:$G,2,FALSE),0)</f>
        <v>0</v>
      </c>
      <c r="O1277">
        <f>IFERROR(VLOOKUP(A1277,[3]Sheet1!$A:$G,3,FALSE),0)</f>
        <v>0</v>
      </c>
      <c r="P1277">
        <f>IFERROR(VLOOKUP(A1277,[3]Sheet1!$A:$G,4,FALSE),0)</f>
        <v>0</v>
      </c>
      <c r="Q1277">
        <f>IFERROR(VLOOKUP(A1277,[3]Sheet1!$A:$G,5,FALSE),0)</f>
        <v>0</v>
      </c>
      <c r="R1277">
        <f>IFERROR(VLOOKUP(A1277,[3]Sheet1!$A:$G,6,FALSE),0)</f>
        <v>0</v>
      </c>
      <c r="S1277">
        <f>IFERROR(VLOOKUP(A1277,[3]Sheet1!$A:$G,7,FALSE),0)</f>
        <v>0</v>
      </c>
      <c r="T1277" t="str">
        <f t="shared" si="115"/>
        <v>Não</v>
      </c>
      <c r="U1277" t="str">
        <f t="shared" si="116"/>
        <v>Sim</v>
      </c>
      <c r="V1277" t="str">
        <f t="shared" si="117"/>
        <v>Não</v>
      </c>
      <c r="W1277" t="str">
        <f t="shared" si="118"/>
        <v>Sim</v>
      </c>
      <c r="X1277" t="str">
        <f t="shared" si="119"/>
        <v>Não</v>
      </c>
      <c r="Y1277" t="str">
        <f t="shared" si="120"/>
        <v>Sim</v>
      </c>
    </row>
    <row r="1278" spans="1:25" x14ac:dyDescent="0.25">
      <c r="A1278" s="5">
        <v>270880</v>
      </c>
      <c r="B1278">
        <f>IFERROR(VLOOKUP(A1278,[1]Monitoramento_Base_somente_disp!$A:$J,5,FALSE),0)</f>
        <v>30857</v>
      </c>
      <c r="C1278">
        <f>IFERROR(VLOOKUP(A1278,[1]Monitoramento_Base_somente_disp!$A:$J,6,FALSE),0)</f>
        <v>147564607</v>
      </c>
      <c r="D1278">
        <f>IFERROR(VLOOKUP(A1278,[1]Monitoramento_Base_somente_disp!$A:$J,7,FALSE),0)</f>
        <v>6868</v>
      </c>
      <c r="E1278">
        <f>IFERROR(VLOOKUP(A1278,[1]Monitoramento_Base_somente_disp!$A:$J,8,FALSE),0)</f>
        <v>82059789</v>
      </c>
      <c r="F1278">
        <f>IFERROR(VLOOKUP(A1278,[1]Monitoramento_Base_somente_disp!$A:$J,9,FALSE),0)</f>
        <v>0</v>
      </c>
      <c r="G1278">
        <f>IFERROR(VLOOKUP(A1278,[1]Monitoramento_Base_somente_disp!$A:$J,10,FALSE),0)</f>
        <v>7293651</v>
      </c>
      <c r="H1278">
        <f>IFERROR(VLOOKUP(A1278,[2]Sheet1!$A:$I,4,FALSE),0)</f>
        <v>0</v>
      </c>
      <c r="I1278">
        <f>IFERROR(VLOOKUP(A1278,[2]Sheet1!$A:$I,5,FALSE),0)</f>
        <v>0</v>
      </c>
      <c r="J1278">
        <f>IFERROR(VLOOKUP(A1278,[2]Sheet1!$A:$I,6,FALSE),0)</f>
        <v>0</v>
      </c>
      <c r="K1278">
        <f>IFERROR(VLOOKUP(A1278,[2]Sheet1!$A:$I,7,FALSE),0)</f>
        <v>0</v>
      </c>
      <c r="L1278">
        <f>IFERROR(VLOOKUP(A1278,[2]Sheet1!$A:$I,8,FALSE),0)</f>
        <v>0</v>
      </c>
      <c r="M1278">
        <f>IFERROR(VLOOKUP(A1278,[2]Sheet1!$A:$I,9,FALSE),0)</f>
        <v>0</v>
      </c>
      <c r="N1278">
        <f>IFERROR(VLOOKUP(A1278,[3]Sheet1!$A:$G,2,FALSE),0)</f>
        <v>0</v>
      </c>
      <c r="O1278">
        <f>IFERROR(VLOOKUP(A1278,[3]Sheet1!$A:$G,3,FALSE),0)</f>
        <v>0</v>
      </c>
      <c r="P1278">
        <f>IFERROR(VLOOKUP(A1278,[3]Sheet1!$A:$G,4,FALSE),0)</f>
        <v>0</v>
      </c>
      <c r="Q1278">
        <f>IFERROR(VLOOKUP(A1278,[3]Sheet1!$A:$G,5,FALSE),0)</f>
        <v>0</v>
      </c>
      <c r="R1278">
        <f>IFERROR(VLOOKUP(A1278,[3]Sheet1!$A:$G,6,FALSE),0)</f>
        <v>0</v>
      </c>
      <c r="S1278">
        <f>IFERROR(VLOOKUP(A1278,[3]Sheet1!$A:$G,7,FALSE),0)</f>
        <v>0</v>
      </c>
      <c r="T1278" t="str">
        <f t="shared" si="115"/>
        <v>Sim</v>
      </c>
      <c r="U1278" t="str">
        <f t="shared" si="116"/>
        <v>Sim</v>
      </c>
      <c r="V1278" t="str">
        <f t="shared" si="117"/>
        <v>Sim</v>
      </c>
      <c r="W1278" t="str">
        <f t="shared" si="118"/>
        <v>Sim</v>
      </c>
      <c r="X1278" t="str">
        <f t="shared" si="119"/>
        <v>Não</v>
      </c>
      <c r="Y1278" t="str">
        <f t="shared" si="120"/>
        <v>Sim</v>
      </c>
    </row>
    <row r="1279" spans="1:25" x14ac:dyDescent="0.25">
      <c r="A1279" s="5">
        <v>270895</v>
      </c>
      <c r="B1279">
        <f>IFERROR(VLOOKUP(A1279,[1]Monitoramento_Base_somente_disp!$A:$J,5,FALSE),0)</f>
        <v>60162</v>
      </c>
      <c r="C1279">
        <f>IFERROR(VLOOKUP(A1279,[1]Monitoramento_Base_somente_disp!$A:$J,6,FALSE),0)</f>
        <v>29509071</v>
      </c>
      <c r="D1279">
        <f>IFERROR(VLOOKUP(A1279,[1]Monitoramento_Base_somente_disp!$A:$J,7,FALSE),0)</f>
        <v>71662</v>
      </c>
      <c r="E1279">
        <f>IFERROR(VLOOKUP(A1279,[1]Monitoramento_Base_somente_disp!$A:$J,8,FALSE),0)</f>
        <v>31696209</v>
      </c>
      <c r="F1279">
        <f>IFERROR(VLOOKUP(A1279,[1]Monitoramento_Base_somente_disp!$A:$J,9,FALSE),0)</f>
        <v>0</v>
      </c>
      <c r="G1279">
        <f>IFERROR(VLOOKUP(A1279,[1]Monitoramento_Base_somente_disp!$A:$J,10,FALSE),0)</f>
        <v>4642620</v>
      </c>
      <c r="H1279">
        <f>IFERROR(VLOOKUP(A1279,[2]Sheet1!$A:$I,4,FALSE),0)</f>
        <v>0</v>
      </c>
      <c r="I1279">
        <f>IFERROR(VLOOKUP(A1279,[2]Sheet1!$A:$I,5,FALSE),0)</f>
        <v>0</v>
      </c>
      <c r="J1279">
        <f>IFERROR(VLOOKUP(A1279,[2]Sheet1!$A:$I,6,FALSE),0)</f>
        <v>0</v>
      </c>
      <c r="K1279">
        <f>IFERROR(VLOOKUP(A1279,[2]Sheet1!$A:$I,7,FALSE),0)</f>
        <v>0</v>
      </c>
      <c r="L1279">
        <f>IFERROR(VLOOKUP(A1279,[2]Sheet1!$A:$I,8,FALSE),0)</f>
        <v>0</v>
      </c>
      <c r="M1279">
        <f>IFERROR(VLOOKUP(A1279,[2]Sheet1!$A:$I,9,FALSE),0)</f>
        <v>0</v>
      </c>
      <c r="N1279">
        <f>IFERROR(VLOOKUP(A1279,[3]Sheet1!$A:$G,2,FALSE),0)</f>
        <v>0</v>
      </c>
      <c r="O1279">
        <f>IFERROR(VLOOKUP(A1279,[3]Sheet1!$A:$G,3,FALSE),0)</f>
        <v>0</v>
      </c>
      <c r="P1279">
        <f>IFERROR(VLOOKUP(A1279,[3]Sheet1!$A:$G,4,FALSE),0)</f>
        <v>0</v>
      </c>
      <c r="Q1279">
        <f>IFERROR(VLOOKUP(A1279,[3]Sheet1!$A:$G,5,FALSE),0)</f>
        <v>0</v>
      </c>
      <c r="R1279">
        <f>IFERROR(VLOOKUP(A1279,[3]Sheet1!$A:$G,6,FALSE),0)</f>
        <v>0</v>
      </c>
      <c r="S1279">
        <f>IFERROR(VLOOKUP(A1279,[3]Sheet1!$A:$G,7,FALSE),0)</f>
        <v>0</v>
      </c>
      <c r="T1279" t="str">
        <f t="shared" si="115"/>
        <v>Sim</v>
      </c>
      <c r="U1279" t="str">
        <f t="shared" si="116"/>
        <v>Sim</v>
      </c>
      <c r="V1279" t="str">
        <f t="shared" si="117"/>
        <v>Sim</v>
      </c>
      <c r="W1279" t="str">
        <f t="shared" si="118"/>
        <v>Sim</v>
      </c>
      <c r="X1279" t="str">
        <f t="shared" si="119"/>
        <v>Não</v>
      </c>
      <c r="Y1279" t="str">
        <f t="shared" si="120"/>
        <v>Sim</v>
      </c>
    </row>
    <row r="1280" spans="1:25" x14ac:dyDescent="0.25">
      <c r="A1280" s="5">
        <v>270900</v>
      </c>
      <c r="B1280">
        <f>IFERROR(VLOOKUP(A1280,[1]Monitoramento_Base_somente_disp!$A:$J,5,FALSE),0)</f>
        <v>71392</v>
      </c>
      <c r="C1280">
        <f>IFERROR(VLOOKUP(A1280,[1]Monitoramento_Base_somente_disp!$A:$J,6,FALSE),0)</f>
        <v>41485672</v>
      </c>
      <c r="D1280">
        <f>IFERROR(VLOOKUP(A1280,[1]Monitoramento_Base_somente_disp!$A:$J,7,FALSE),0)</f>
        <v>67587</v>
      </c>
      <c r="E1280">
        <f>IFERROR(VLOOKUP(A1280,[1]Monitoramento_Base_somente_disp!$A:$J,8,FALSE),0)</f>
        <v>41714010</v>
      </c>
      <c r="F1280">
        <f>IFERROR(VLOOKUP(A1280,[1]Monitoramento_Base_somente_disp!$A:$J,9,FALSE),0)</f>
        <v>6389</v>
      </c>
      <c r="G1280">
        <f>IFERROR(VLOOKUP(A1280,[1]Monitoramento_Base_somente_disp!$A:$J,10,FALSE),0)</f>
        <v>4469391</v>
      </c>
      <c r="H1280">
        <f>IFERROR(VLOOKUP(A1280,[2]Sheet1!$A:$I,4,FALSE),0)</f>
        <v>0</v>
      </c>
      <c r="I1280">
        <f>IFERROR(VLOOKUP(A1280,[2]Sheet1!$A:$I,5,FALSE),0)</f>
        <v>0</v>
      </c>
      <c r="J1280">
        <f>IFERROR(VLOOKUP(A1280,[2]Sheet1!$A:$I,6,FALSE),0)</f>
        <v>0</v>
      </c>
      <c r="K1280">
        <f>IFERROR(VLOOKUP(A1280,[2]Sheet1!$A:$I,7,FALSE),0)</f>
        <v>0</v>
      </c>
      <c r="L1280">
        <f>IFERROR(VLOOKUP(A1280,[2]Sheet1!$A:$I,8,FALSE),0)</f>
        <v>0</v>
      </c>
      <c r="M1280">
        <f>IFERROR(VLOOKUP(A1280,[2]Sheet1!$A:$I,9,FALSE),0)</f>
        <v>0</v>
      </c>
      <c r="N1280">
        <f>IFERROR(VLOOKUP(A1280,[3]Sheet1!$A:$G,2,FALSE),0)</f>
        <v>0</v>
      </c>
      <c r="O1280">
        <f>IFERROR(VLOOKUP(A1280,[3]Sheet1!$A:$G,3,FALSE),0)</f>
        <v>0</v>
      </c>
      <c r="P1280">
        <f>IFERROR(VLOOKUP(A1280,[3]Sheet1!$A:$G,4,FALSE),0)</f>
        <v>0</v>
      </c>
      <c r="Q1280">
        <f>IFERROR(VLOOKUP(A1280,[3]Sheet1!$A:$G,5,FALSE),0)</f>
        <v>0</v>
      </c>
      <c r="R1280">
        <f>IFERROR(VLOOKUP(A1280,[3]Sheet1!$A:$G,6,FALSE),0)</f>
        <v>0</v>
      </c>
      <c r="S1280">
        <f>IFERROR(VLOOKUP(A1280,[3]Sheet1!$A:$G,7,FALSE),0)</f>
        <v>0</v>
      </c>
      <c r="T1280" t="str">
        <f t="shared" si="115"/>
        <v>Sim</v>
      </c>
      <c r="U1280" t="str">
        <f t="shared" si="116"/>
        <v>Sim</v>
      </c>
      <c r="V1280" t="str">
        <f t="shared" si="117"/>
        <v>Sim</v>
      </c>
      <c r="W1280" t="str">
        <f t="shared" si="118"/>
        <v>Sim</v>
      </c>
      <c r="X1280" t="str">
        <f t="shared" si="119"/>
        <v>Sim</v>
      </c>
      <c r="Y1280" t="str">
        <f t="shared" si="120"/>
        <v>Sim</v>
      </c>
    </row>
    <row r="1281" spans="1:25" x14ac:dyDescent="0.25">
      <c r="A1281" s="5">
        <v>270910</v>
      </c>
      <c r="B1281">
        <f>IFERROR(VLOOKUP(A1281,[1]Monitoramento_Base_somente_disp!$A:$J,5,FALSE),0)</f>
        <v>29039</v>
      </c>
      <c r="C1281">
        <f>IFERROR(VLOOKUP(A1281,[1]Monitoramento_Base_somente_disp!$A:$J,6,FALSE),0)</f>
        <v>66343446</v>
      </c>
      <c r="D1281">
        <f>IFERROR(VLOOKUP(A1281,[1]Monitoramento_Base_somente_disp!$A:$J,7,FALSE),0)</f>
        <v>31416</v>
      </c>
      <c r="E1281">
        <f>IFERROR(VLOOKUP(A1281,[1]Monitoramento_Base_somente_disp!$A:$J,8,FALSE),0)</f>
        <v>76342472</v>
      </c>
      <c r="F1281">
        <f>IFERROR(VLOOKUP(A1281,[1]Monitoramento_Base_somente_disp!$A:$J,9,FALSE),0)</f>
        <v>0</v>
      </c>
      <c r="G1281">
        <f>IFERROR(VLOOKUP(A1281,[1]Monitoramento_Base_somente_disp!$A:$J,10,FALSE),0)</f>
        <v>12493902</v>
      </c>
      <c r="H1281">
        <f>IFERROR(VLOOKUP(A1281,[2]Sheet1!$A:$I,4,FALSE),0)</f>
        <v>0</v>
      </c>
      <c r="I1281">
        <f>IFERROR(VLOOKUP(A1281,[2]Sheet1!$A:$I,5,FALSE),0)</f>
        <v>0</v>
      </c>
      <c r="J1281">
        <f>IFERROR(VLOOKUP(A1281,[2]Sheet1!$A:$I,6,FALSE),0)</f>
        <v>0</v>
      </c>
      <c r="K1281">
        <f>IFERROR(VLOOKUP(A1281,[2]Sheet1!$A:$I,7,FALSE),0)</f>
        <v>0</v>
      </c>
      <c r="L1281">
        <f>IFERROR(VLOOKUP(A1281,[2]Sheet1!$A:$I,8,FALSE),0)</f>
        <v>0</v>
      </c>
      <c r="M1281">
        <f>IFERROR(VLOOKUP(A1281,[2]Sheet1!$A:$I,9,FALSE),0)</f>
        <v>0</v>
      </c>
      <c r="N1281">
        <f>IFERROR(VLOOKUP(A1281,[3]Sheet1!$A:$G,2,FALSE),0)</f>
        <v>0</v>
      </c>
      <c r="O1281">
        <f>IFERROR(VLOOKUP(A1281,[3]Sheet1!$A:$G,3,FALSE),0)</f>
        <v>0</v>
      </c>
      <c r="P1281">
        <f>IFERROR(VLOOKUP(A1281,[3]Sheet1!$A:$G,4,FALSE),0)</f>
        <v>0</v>
      </c>
      <c r="Q1281">
        <f>IFERROR(VLOOKUP(A1281,[3]Sheet1!$A:$G,5,FALSE),0)</f>
        <v>0</v>
      </c>
      <c r="R1281">
        <f>IFERROR(VLOOKUP(A1281,[3]Sheet1!$A:$G,6,FALSE),0)</f>
        <v>0</v>
      </c>
      <c r="S1281">
        <f>IFERROR(VLOOKUP(A1281,[3]Sheet1!$A:$G,7,FALSE),0)</f>
        <v>0</v>
      </c>
      <c r="T1281" t="str">
        <f t="shared" si="115"/>
        <v>Sim</v>
      </c>
      <c r="U1281" t="str">
        <f t="shared" si="116"/>
        <v>Sim</v>
      </c>
      <c r="V1281" t="str">
        <f t="shared" si="117"/>
        <v>Sim</v>
      </c>
      <c r="W1281" t="str">
        <f t="shared" si="118"/>
        <v>Sim</v>
      </c>
      <c r="X1281" t="str">
        <f t="shared" si="119"/>
        <v>Não</v>
      </c>
      <c r="Y1281" t="str">
        <f t="shared" si="120"/>
        <v>Sim</v>
      </c>
    </row>
    <row r="1282" spans="1:25" x14ac:dyDescent="0.25">
      <c r="A1282" s="5">
        <v>270920</v>
      </c>
      <c r="B1282">
        <f>IFERROR(VLOOKUP(A1282,[1]Monitoramento_Base_somente_disp!$A:$J,5,FALSE),0)</f>
        <v>0</v>
      </c>
      <c r="C1282">
        <f>IFERROR(VLOOKUP(A1282,[1]Monitoramento_Base_somente_disp!$A:$J,6,FALSE),0)</f>
        <v>10324416</v>
      </c>
      <c r="D1282">
        <f>IFERROR(VLOOKUP(A1282,[1]Monitoramento_Base_somente_disp!$A:$J,7,FALSE),0)</f>
        <v>0</v>
      </c>
      <c r="E1282">
        <f>IFERROR(VLOOKUP(A1282,[1]Monitoramento_Base_somente_disp!$A:$J,8,FALSE),0)</f>
        <v>10764998</v>
      </c>
      <c r="F1282">
        <f>IFERROR(VLOOKUP(A1282,[1]Monitoramento_Base_somente_disp!$A:$J,9,FALSE),0)</f>
        <v>0</v>
      </c>
      <c r="G1282">
        <f>IFERROR(VLOOKUP(A1282,[1]Monitoramento_Base_somente_disp!$A:$J,10,FALSE),0)</f>
        <v>1736290</v>
      </c>
      <c r="H1282">
        <f>IFERROR(VLOOKUP(A1282,[2]Sheet1!$A:$I,4,FALSE),0)</f>
        <v>0</v>
      </c>
      <c r="I1282">
        <f>IFERROR(VLOOKUP(A1282,[2]Sheet1!$A:$I,5,FALSE),0)</f>
        <v>0</v>
      </c>
      <c r="J1282">
        <f>IFERROR(VLOOKUP(A1282,[2]Sheet1!$A:$I,6,FALSE),0)</f>
        <v>0</v>
      </c>
      <c r="K1282">
        <f>IFERROR(VLOOKUP(A1282,[2]Sheet1!$A:$I,7,FALSE),0)</f>
        <v>0</v>
      </c>
      <c r="L1282">
        <f>IFERROR(VLOOKUP(A1282,[2]Sheet1!$A:$I,8,FALSE),0)</f>
        <v>0</v>
      </c>
      <c r="M1282">
        <f>IFERROR(VLOOKUP(A1282,[2]Sheet1!$A:$I,9,FALSE),0)</f>
        <v>0</v>
      </c>
      <c r="N1282">
        <f>IFERROR(VLOOKUP(A1282,[3]Sheet1!$A:$G,2,FALSE),0)</f>
        <v>0</v>
      </c>
      <c r="O1282">
        <f>IFERROR(VLOOKUP(A1282,[3]Sheet1!$A:$G,3,FALSE),0)</f>
        <v>0</v>
      </c>
      <c r="P1282">
        <f>IFERROR(VLOOKUP(A1282,[3]Sheet1!$A:$G,4,FALSE),0)</f>
        <v>0</v>
      </c>
      <c r="Q1282">
        <f>IFERROR(VLOOKUP(A1282,[3]Sheet1!$A:$G,5,FALSE),0)</f>
        <v>0</v>
      </c>
      <c r="R1282">
        <f>IFERROR(VLOOKUP(A1282,[3]Sheet1!$A:$G,6,FALSE),0)</f>
        <v>0</v>
      </c>
      <c r="S1282">
        <f>IFERROR(VLOOKUP(A1282,[3]Sheet1!$A:$G,7,FALSE),0)</f>
        <v>0</v>
      </c>
      <c r="T1282" t="str">
        <f t="shared" si="115"/>
        <v>Não</v>
      </c>
      <c r="U1282" t="str">
        <f t="shared" si="116"/>
        <v>Sim</v>
      </c>
      <c r="V1282" t="str">
        <f t="shared" si="117"/>
        <v>Não</v>
      </c>
      <c r="W1282" t="str">
        <f t="shared" si="118"/>
        <v>Sim</v>
      </c>
      <c r="X1282" t="str">
        <f t="shared" si="119"/>
        <v>Não</v>
      </c>
      <c r="Y1282" t="str">
        <f t="shared" si="120"/>
        <v>Sim</v>
      </c>
    </row>
    <row r="1283" spans="1:25" x14ac:dyDescent="0.25">
      <c r="A1283" s="5">
        <v>270930</v>
      </c>
      <c r="B1283">
        <f>IFERROR(VLOOKUP(A1283,[1]Monitoramento_Base_somente_disp!$A:$J,5,FALSE),0)</f>
        <v>603931</v>
      </c>
      <c r="C1283">
        <f>IFERROR(VLOOKUP(A1283,[1]Monitoramento_Base_somente_disp!$A:$J,6,FALSE),0)</f>
        <v>147363566</v>
      </c>
      <c r="D1283">
        <f>IFERROR(VLOOKUP(A1283,[1]Monitoramento_Base_somente_disp!$A:$J,7,FALSE),0)</f>
        <v>587619</v>
      </c>
      <c r="E1283">
        <f>IFERROR(VLOOKUP(A1283,[1]Monitoramento_Base_somente_disp!$A:$J,8,FALSE),0)</f>
        <v>145421305</v>
      </c>
      <c r="F1283">
        <f>IFERROR(VLOOKUP(A1283,[1]Monitoramento_Base_somente_disp!$A:$J,9,FALSE),0)</f>
        <v>52863</v>
      </c>
      <c r="G1283">
        <f>IFERROR(VLOOKUP(A1283,[1]Monitoramento_Base_somente_disp!$A:$J,10,FALSE),0)</f>
        <v>22216540</v>
      </c>
      <c r="H1283">
        <f>IFERROR(VLOOKUP(A1283,[2]Sheet1!$A:$I,4,FALSE),0)</f>
        <v>0</v>
      </c>
      <c r="I1283">
        <f>IFERROR(VLOOKUP(A1283,[2]Sheet1!$A:$I,5,FALSE),0)</f>
        <v>0</v>
      </c>
      <c r="J1283">
        <f>IFERROR(VLOOKUP(A1283,[2]Sheet1!$A:$I,6,FALSE),0)</f>
        <v>0</v>
      </c>
      <c r="K1283">
        <f>IFERROR(VLOOKUP(A1283,[2]Sheet1!$A:$I,7,FALSE),0)</f>
        <v>0</v>
      </c>
      <c r="L1283">
        <f>IFERROR(VLOOKUP(A1283,[2]Sheet1!$A:$I,8,FALSE),0)</f>
        <v>0</v>
      </c>
      <c r="M1283">
        <f>IFERROR(VLOOKUP(A1283,[2]Sheet1!$A:$I,9,FALSE),0)</f>
        <v>0</v>
      </c>
      <c r="N1283">
        <f>IFERROR(VLOOKUP(A1283,[3]Sheet1!$A:$G,2,FALSE),0)</f>
        <v>0</v>
      </c>
      <c r="O1283">
        <f>IFERROR(VLOOKUP(A1283,[3]Sheet1!$A:$G,3,FALSE),0)</f>
        <v>0</v>
      </c>
      <c r="P1283">
        <f>IFERROR(VLOOKUP(A1283,[3]Sheet1!$A:$G,4,FALSE),0)</f>
        <v>0</v>
      </c>
      <c r="Q1283">
        <f>IFERROR(VLOOKUP(A1283,[3]Sheet1!$A:$G,5,FALSE),0)</f>
        <v>0</v>
      </c>
      <c r="R1283">
        <f>IFERROR(VLOOKUP(A1283,[3]Sheet1!$A:$G,6,FALSE),0)</f>
        <v>0</v>
      </c>
      <c r="S1283">
        <f>IFERROR(VLOOKUP(A1283,[3]Sheet1!$A:$G,7,FALSE),0)</f>
        <v>0</v>
      </c>
      <c r="T1283" t="str">
        <f t="shared" si="115"/>
        <v>Sim</v>
      </c>
      <c r="U1283" t="str">
        <f t="shared" si="116"/>
        <v>Sim</v>
      </c>
      <c r="V1283" t="str">
        <f t="shared" si="117"/>
        <v>Sim</v>
      </c>
      <c r="W1283" t="str">
        <f t="shared" si="118"/>
        <v>Sim</v>
      </c>
      <c r="X1283" t="str">
        <f t="shared" si="119"/>
        <v>Sim</v>
      </c>
      <c r="Y1283" t="str">
        <f t="shared" si="120"/>
        <v>Sim</v>
      </c>
    </row>
    <row r="1284" spans="1:25" x14ac:dyDescent="0.25">
      <c r="A1284" s="5">
        <v>270940</v>
      </c>
      <c r="B1284">
        <f>IFERROR(VLOOKUP(A1284,[1]Monitoramento_Base_somente_disp!$A:$J,5,FALSE),0)</f>
        <v>75914</v>
      </c>
      <c r="C1284">
        <f>IFERROR(VLOOKUP(A1284,[1]Monitoramento_Base_somente_disp!$A:$J,6,FALSE),0)</f>
        <v>18529491</v>
      </c>
      <c r="D1284">
        <f>IFERROR(VLOOKUP(A1284,[1]Monitoramento_Base_somente_disp!$A:$J,7,FALSE),0)</f>
        <v>62882</v>
      </c>
      <c r="E1284">
        <f>IFERROR(VLOOKUP(A1284,[1]Monitoramento_Base_somente_disp!$A:$J,8,FALSE),0)</f>
        <v>15060480</v>
      </c>
      <c r="F1284">
        <f>IFERROR(VLOOKUP(A1284,[1]Monitoramento_Base_somente_disp!$A:$J,9,FALSE),0)</f>
        <v>670</v>
      </c>
      <c r="G1284">
        <f>IFERROR(VLOOKUP(A1284,[1]Monitoramento_Base_somente_disp!$A:$J,10,FALSE),0)</f>
        <v>2303877</v>
      </c>
      <c r="H1284">
        <f>IFERROR(VLOOKUP(A1284,[2]Sheet1!$A:$I,4,FALSE),0)</f>
        <v>0</v>
      </c>
      <c r="I1284">
        <f>IFERROR(VLOOKUP(A1284,[2]Sheet1!$A:$I,5,FALSE),0)</f>
        <v>0</v>
      </c>
      <c r="J1284">
        <f>IFERROR(VLOOKUP(A1284,[2]Sheet1!$A:$I,6,FALSE),0)</f>
        <v>0</v>
      </c>
      <c r="K1284">
        <f>IFERROR(VLOOKUP(A1284,[2]Sheet1!$A:$I,7,FALSE),0)</f>
        <v>0</v>
      </c>
      <c r="L1284">
        <f>IFERROR(VLOOKUP(A1284,[2]Sheet1!$A:$I,8,FALSE),0)</f>
        <v>0</v>
      </c>
      <c r="M1284">
        <f>IFERROR(VLOOKUP(A1284,[2]Sheet1!$A:$I,9,FALSE),0)</f>
        <v>0</v>
      </c>
      <c r="N1284">
        <f>IFERROR(VLOOKUP(A1284,[3]Sheet1!$A:$G,2,FALSE),0)</f>
        <v>0</v>
      </c>
      <c r="O1284">
        <f>IFERROR(VLOOKUP(A1284,[3]Sheet1!$A:$G,3,FALSE),0)</f>
        <v>0</v>
      </c>
      <c r="P1284">
        <f>IFERROR(VLOOKUP(A1284,[3]Sheet1!$A:$G,4,FALSE),0)</f>
        <v>0</v>
      </c>
      <c r="Q1284">
        <f>IFERROR(VLOOKUP(A1284,[3]Sheet1!$A:$G,5,FALSE),0)</f>
        <v>0</v>
      </c>
      <c r="R1284">
        <f>IFERROR(VLOOKUP(A1284,[3]Sheet1!$A:$G,6,FALSE),0)</f>
        <v>0</v>
      </c>
      <c r="S1284">
        <f>IFERROR(VLOOKUP(A1284,[3]Sheet1!$A:$G,7,FALSE),0)</f>
        <v>0</v>
      </c>
      <c r="T1284" t="str">
        <f t="shared" si="115"/>
        <v>Sim</v>
      </c>
      <c r="U1284" t="str">
        <f t="shared" si="116"/>
        <v>Sim</v>
      </c>
      <c r="V1284" t="str">
        <f t="shared" si="117"/>
        <v>Sim</v>
      </c>
      <c r="W1284" t="str">
        <f t="shared" si="118"/>
        <v>Sim</v>
      </c>
      <c r="X1284" t="str">
        <f t="shared" si="119"/>
        <v>Sim</v>
      </c>
      <c r="Y1284" t="str">
        <f t="shared" si="120"/>
        <v>Sim</v>
      </c>
    </row>
    <row r="1285" spans="1:25" x14ac:dyDescent="0.25">
      <c r="A1285" s="5">
        <v>280020</v>
      </c>
      <c r="B1285">
        <f>IFERROR(VLOOKUP(A1285,[1]Monitoramento_Base_somente_disp!$A:$J,5,FALSE),0)</f>
        <v>29477</v>
      </c>
      <c r="C1285">
        <f>IFERROR(VLOOKUP(A1285,[1]Monitoramento_Base_somente_disp!$A:$J,6,FALSE),0)</f>
        <v>9559452</v>
      </c>
      <c r="D1285">
        <f>IFERROR(VLOOKUP(A1285,[1]Monitoramento_Base_somente_disp!$A:$J,7,FALSE),0)</f>
        <v>16858</v>
      </c>
      <c r="E1285">
        <f>IFERROR(VLOOKUP(A1285,[1]Monitoramento_Base_somente_disp!$A:$J,8,FALSE),0)</f>
        <v>8475265</v>
      </c>
      <c r="F1285">
        <f>IFERROR(VLOOKUP(A1285,[1]Monitoramento_Base_somente_disp!$A:$J,9,FALSE),0)</f>
        <v>0</v>
      </c>
      <c r="G1285">
        <f>IFERROR(VLOOKUP(A1285,[1]Monitoramento_Base_somente_disp!$A:$J,10,FALSE),0)</f>
        <v>1360395</v>
      </c>
      <c r="H1285">
        <f>IFERROR(VLOOKUP(A1285,[2]Sheet1!$A:$I,4,FALSE),0)</f>
        <v>0</v>
      </c>
      <c r="I1285">
        <f>IFERROR(VLOOKUP(A1285,[2]Sheet1!$A:$I,5,FALSE),0)</f>
        <v>0</v>
      </c>
      <c r="J1285">
        <f>IFERROR(VLOOKUP(A1285,[2]Sheet1!$A:$I,6,FALSE),0)</f>
        <v>0</v>
      </c>
      <c r="K1285">
        <f>IFERROR(VLOOKUP(A1285,[2]Sheet1!$A:$I,7,FALSE),0)</f>
        <v>0</v>
      </c>
      <c r="L1285">
        <f>IFERROR(VLOOKUP(A1285,[2]Sheet1!$A:$I,8,FALSE),0)</f>
        <v>0</v>
      </c>
      <c r="M1285">
        <f>IFERROR(VLOOKUP(A1285,[2]Sheet1!$A:$I,9,FALSE),0)</f>
        <v>0</v>
      </c>
      <c r="N1285">
        <f>IFERROR(VLOOKUP(A1285,[3]Sheet1!$A:$G,2,FALSE),0)</f>
        <v>0</v>
      </c>
      <c r="O1285">
        <f>IFERROR(VLOOKUP(A1285,[3]Sheet1!$A:$G,3,FALSE),0)</f>
        <v>0</v>
      </c>
      <c r="P1285">
        <f>IFERROR(VLOOKUP(A1285,[3]Sheet1!$A:$G,4,FALSE),0)</f>
        <v>0</v>
      </c>
      <c r="Q1285">
        <f>IFERROR(VLOOKUP(A1285,[3]Sheet1!$A:$G,5,FALSE),0)</f>
        <v>0</v>
      </c>
      <c r="R1285">
        <f>IFERROR(VLOOKUP(A1285,[3]Sheet1!$A:$G,6,FALSE),0)</f>
        <v>0</v>
      </c>
      <c r="S1285">
        <f>IFERROR(VLOOKUP(A1285,[3]Sheet1!$A:$G,7,FALSE),0)</f>
        <v>0</v>
      </c>
      <c r="T1285" t="str">
        <f t="shared" si="115"/>
        <v>Sim</v>
      </c>
      <c r="U1285" t="str">
        <f t="shared" si="116"/>
        <v>Sim</v>
      </c>
      <c r="V1285" t="str">
        <f t="shared" si="117"/>
        <v>Sim</v>
      </c>
      <c r="W1285" t="str">
        <f t="shared" si="118"/>
        <v>Sim</v>
      </c>
      <c r="X1285" t="str">
        <f t="shared" si="119"/>
        <v>Não</v>
      </c>
      <c r="Y1285" t="str">
        <f t="shared" si="120"/>
        <v>Sim</v>
      </c>
    </row>
    <row r="1286" spans="1:25" x14ac:dyDescent="0.25">
      <c r="A1286" s="5">
        <v>280040</v>
      </c>
      <c r="B1286">
        <f>IFERROR(VLOOKUP(A1286,[1]Monitoramento_Base_somente_disp!$A:$J,5,FALSE),0)</f>
        <v>79472</v>
      </c>
      <c r="C1286">
        <f>IFERROR(VLOOKUP(A1286,[1]Monitoramento_Base_somente_disp!$A:$J,6,FALSE),0)</f>
        <v>7798148</v>
      </c>
      <c r="D1286">
        <f>IFERROR(VLOOKUP(A1286,[1]Monitoramento_Base_somente_disp!$A:$J,7,FALSE),0)</f>
        <v>65911</v>
      </c>
      <c r="E1286">
        <f>IFERROR(VLOOKUP(A1286,[1]Monitoramento_Base_somente_disp!$A:$J,8,FALSE),0)</f>
        <v>7814924</v>
      </c>
      <c r="F1286">
        <f>IFERROR(VLOOKUP(A1286,[1]Monitoramento_Base_somente_disp!$A:$J,9,FALSE),0)</f>
        <v>0</v>
      </c>
      <c r="G1286">
        <f>IFERROR(VLOOKUP(A1286,[1]Monitoramento_Base_somente_disp!$A:$J,10,FALSE),0)</f>
        <v>1208210</v>
      </c>
      <c r="H1286">
        <f>IFERROR(VLOOKUP(A1286,[2]Sheet1!$A:$I,4,FALSE),0)</f>
        <v>0</v>
      </c>
      <c r="I1286">
        <f>IFERROR(VLOOKUP(A1286,[2]Sheet1!$A:$I,5,FALSE),0)</f>
        <v>0</v>
      </c>
      <c r="J1286">
        <f>IFERROR(VLOOKUP(A1286,[2]Sheet1!$A:$I,6,FALSE),0)</f>
        <v>0</v>
      </c>
      <c r="K1286">
        <f>IFERROR(VLOOKUP(A1286,[2]Sheet1!$A:$I,7,FALSE),0)</f>
        <v>0</v>
      </c>
      <c r="L1286">
        <f>IFERROR(VLOOKUP(A1286,[2]Sheet1!$A:$I,8,FALSE),0)</f>
        <v>0</v>
      </c>
      <c r="M1286">
        <f>IFERROR(VLOOKUP(A1286,[2]Sheet1!$A:$I,9,FALSE),0)</f>
        <v>0</v>
      </c>
      <c r="N1286">
        <f>IFERROR(VLOOKUP(A1286,[3]Sheet1!$A:$G,2,FALSE),0)</f>
        <v>0</v>
      </c>
      <c r="O1286">
        <f>IFERROR(VLOOKUP(A1286,[3]Sheet1!$A:$G,3,FALSE),0)</f>
        <v>0</v>
      </c>
      <c r="P1286">
        <f>IFERROR(VLOOKUP(A1286,[3]Sheet1!$A:$G,4,FALSE),0)</f>
        <v>0</v>
      </c>
      <c r="Q1286">
        <f>IFERROR(VLOOKUP(A1286,[3]Sheet1!$A:$G,5,FALSE),0)</f>
        <v>0</v>
      </c>
      <c r="R1286">
        <f>IFERROR(VLOOKUP(A1286,[3]Sheet1!$A:$G,6,FALSE),0)</f>
        <v>0</v>
      </c>
      <c r="S1286">
        <f>IFERROR(VLOOKUP(A1286,[3]Sheet1!$A:$G,7,FALSE),0)</f>
        <v>0</v>
      </c>
      <c r="T1286" t="str">
        <f t="shared" ref="T1286:T1349" si="121">IF(B1286+H1286+N1286&gt;0,"Sim","Não")</f>
        <v>Sim</v>
      </c>
      <c r="U1286" t="str">
        <f t="shared" ref="U1286:U1349" si="122">IF(C1286+I1286+O1286&gt;0,"Sim","Não")</f>
        <v>Sim</v>
      </c>
      <c r="V1286" t="str">
        <f t="shared" ref="V1286:V1349" si="123">IF(D1286+J1286+P1286&gt;0,"Sim","Não")</f>
        <v>Sim</v>
      </c>
      <c r="W1286" t="str">
        <f t="shared" ref="W1286:W1349" si="124">IF(E1286+K1286+Q1286&gt;0,"Sim","Não")</f>
        <v>Sim</v>
      </c>
      <c r="X1286" t="str">
        <f t="shared" ref="X1286:X1349" si="125">IF(F1286+L1286+R1286&gt;0,"Sim","Não")</f>
        <v>Não</v>
      </c>
      <c r="Y1286" t="str">
        <f t="shared" ref="Y1286:Y1349" si="126">IF(G1286+M1286+S1286&gt;0,"Sim","Não")</f>
        <v>Sim</v>
      </c>
    </row>
    <row r="1287" spans="1:25" x14ac:dyDescent="0.25">
      <c r="A1287" s="5">
        <v>280050</v>
      </c>
      <c r="B1287">
        <f>IFERROR(VLOOKUP(A1287,[1]Monitoramento_Base_somente_disp!$A:$J,5,FALSE),0)</f>
        <v>0</v>
      </c>
      <c r="C1287">
        <f>IFERROR(VLOOKUP(A1287,[1]Monitoramento_Base_somente_disp!$A:$J,6,FALSE),0)</f>
        <v>11585610</v>
      </c>
      <c r="D1287">
        <f>IFERROR(VLOOKUP(A1287,[1]Monitoramento_Base_somente_disp!$A:$J,7,FALSE),0)</f>
        <v>0</v>
      </c>
      <c r="E1287">
        <f>IFERROR(VLOOKUP(A1287,[1]Monitoramento_Base_somente_disp!$A:$J,8,FALSE),0)</f>
        <v>11971797</v>
      </c>
      <c r="F1287">
        <f>IFERROR(VLOOKUP(A1287,[1]Monitoramento_Base_somente_disp!$A:$J,9,FALSE),0)</f>
        <v>0</v>
      </c>
      <c r="G1287">
        <f>IFERROR(VLOOKUP(A1287,[1]Monitoramento_Base_somente_disp!$A:$J,10,FALSE),0)</f>
        <v>1930935</v>
      </c>
      <c r="H1287">
        <f>IFERROR(VLOOKUP(A1287,[2]Sheet1!$A:$I,4,FALSE),0)</f>
        <v>0</v>
      </c>
      <c r="I1287">
        <f>IFERROR(VLOOKUP(A1287,[2]Sheet1!$A:$I,5,FALSE),0)</f>
        <v>0</v>
      </c>
      <c r="J1287">
        <f>IFERROR(VLOOKUP(A1287,[2]Sheet1!$A:$I,6,FALSE),0)</f>
        <v>0</v>
      </c>
      <c r="K1287">
        <f>IFERROR(VLOOKUP(A1287,[2]Sheet1!$A:$I,7,FALSE),0)</f>
        <v>0</v>
      </c>
      <c r="L1287">
        <f>IFERROR(VLOOKUP(A1287,[2]Sheet1!$A:$I,8,FALSE),0)</f>
        <v>0</v>
      </c>
      <c r="M1287">
        <f>IFERROR(VLOOKUP(A1287,[2]Sheet1!$A:$I,9,FALSE),0)</f>
        <v>0</v>
      </c>
      <c r="N1287">
        <f>IFERROR(VLOOKUP(A1287,[3]Sheet1!$A:$G,2,FALSE),0)</f>
        <v>0</v>
      </c>
      <c r="O1287">
        <f>IFERROR(VLOOKUP(A1287,[3]Sheet1!$A:$G,3,FALSE),0)</f>
        <v>0</v>
      </c>
      <c r="P1287">
        <f>IFERROR(VLOOKUP(A1287,[3]Sheet1!$A:$G,4,FALSE),0)</f>
        <v>0</v>
      </c>
      <c r="Q1287">
        <f>IFERROR(VLOOKUP(A1287,[3]Sheet1!$A:$G,5,FALSE),0)</f>
        <v>0</v>
      </c>
      <c r="R1287">
        <f>IFERROR(VLOOKUP(A1287,[3]Sheet1!$A:$G,6,FALSE),0)</f>
        <v>0</v>
      </c>
      <c r="S1287">
        <f>IFERROR(VLOOKUP(A1287,[3]Sheet1!$A:$G,7,FALSE),0)</f>
        <v>0</v>
      </c>
      <c r="T1287" t="str">
        <f t="shared" si="121"/>
        <v>Não</v>
      </c>
      <c r="U1287" t="str">
        <f t="shared" si="122"/>
        <v>Sim</v>
      </c>
      <c r="V1287" t="str">
        <f t="shared" si="123"/>
        <v>Não</v>
      </c>
      <c r="W1287" t="str">
        <f t="shared" si="124"/>
        <v>Sim</v>
      </c>
      <c r="X1287" t="str">
        <f t="shared" si="125"/>
        <v>Não</v>
      </c>
      <c r="Y1287" t="str">
        <f t="shared" si="126"/>
        <v>Sim</v>
      </c>
    </row>
    <row r="1288" spans="1:25" x14ac:dyDescent="0.25">
      <c r="A1288" s="5">
        <v>280067</v>
      </c>
      <c r="B1288">
        <f>IFERROR(VLOOKUP(A1288,[1]Monitoramento_Base_somente_disp!$A:$J,5,FALSE),0)</f>
        <v>199039</v>
      </c>
      <c r="C1288">
        <f>IFERROR(VLOOKUP(A1288,[1]Monitoramento_Base_somente_disp!$A:$J,6,FALSE),0)</f>
        <v>78397322</v>
      </c>
      <c r="D1288">
        <f>IFERROR(VLOOKUP(A1288,[1]Monitoramento_Base_somente_disp!$A:$J,7,FALSE),0)</f>
        <v>194627</v>
      </c>
      <c r="E1288">
        <f>IFERROR(VLOOKUP(A1288,[1]Monitoramento_Base_somente_disp!$A:$J,8,FALSE),0)</f>
        <v>73853638</v>
      </c>
      <c r="F1288">
        <f>IFERROR(VLOOKUP(A1288,[1]Monitoramento_Base_somente_disp!$A:$J,9,FALSE),0)</f>
        <v>2441</v>
      </c>
      <c r="G1288">
        <f>IFERROR(VLOOKUP(A1288,[1]Monitoramento_Base_somente_disp!$A:$J,10,FALSE),0)</f>
        <v>11362042</v>
      </c>
      <c r="H1288">
        <f>IFERROR(VLOOKUP(A1288,[2]Sheet1!$A:$I,4,FALSE),0)</f>
        <v>0</v>
      </c>
      <c r="I1288">
        <f>IFERROR(VLOOKUP(A1288,[2]Sheet1!$A:$I,5,FALSE),0)</f>
        <v>0</v>
      </c>
      <c r="J1288">
        <f>IFERROR(VLOOKUP(A1288,[2]Sheet1!$A:$I,6,FALSE),0)</f>
        <v>0</v>
      </c>
      <c r="K1288">
        <f>IFERROR(VLOOKUP(A1288,[2]Sheet1!$A:$I,7,FALSE),0)</f>
        <v>0</v>
      </c>
      <c r="L1288">
        <f>IFERROR(VLOOKUP(A1288,[2]Sheet1!$A:$I,8,FALSE),0)</f>
        <v>0</v>
      </c>
      <c r="M1288">
        <f>IFERROR(VLOOKUP(A1288,[2]Sheet1!$A:$I,9,FALSE),0)</f>
        <v>0</v>
      </c>
      <c r="N1288">
        <f>IFERROR(VLOOKUP(A1288,[3]Sheet1!$A:$G,2,FALSE),0)</f>
        <v>0</v>
      </c>
      <c r="O1288">
        <f>IFERROR(VLOOKUP(A1288,[3]Sheet1!$A:$G,3,FALSE),0)</f>
        <v>0</v>
      </c>
      <c r="P1288">
        <f>IFERROR(VLOOKUP(A1288,[3]Sheet1!$A:$G,4,FALSE),0)</f>
        <v>0</v>
      </c>
      <c r="Q1288">
        <f>IFERROR(VLOOKUP(A1288,[3]Sheet1!$A:$G,5,FALSE),0)</f>
        <v>0</v>
      </c>
      <c r="R1288">
        <f>IFERROR(VLOOKUP(A1288,[3]Sheet1!$A:$G,6,FALSE),0)</f>
        <v>0</v>
      </c>
      <c r="S1288">
        <f>IFERROR(VLOOKUP(A1288,[3]Sheet1!$A:$G,7,FALSE),0)</f>
        <v>0</v>
      </c>
      <c r="T1288" t="str">
        <f t="shared" si="121"/>
        <v>Sim</v>
      </c>
      <c r="U1288" t="str">
        <f t="shared" si="122"/>
        <v>Sim</v>
      </c>
      <c r="V1288" t="str">
        <f t="shared" si="123"/>
        <v>Sim</v>
      </c>
      <c r="W1288" t="str">
        <f t="shared" si="124"/>
        <v>Sim</v>
      </c>
      <c r="X1288" t="str">
        <f t="shared" si="125"/>
        <v>Sim</v>
      </c>
      <c r="Y1288" t="str">
        <f t="shared" si="126"/>
        <v>Sim</v>
      </c>
    </row>
    <row r="1289" spans="1:25" x14ac:dyDescent="0.25">
      <c r="A1289" s="5">
        <v>280070</v>
      </c>
      <c r="B1289">
        <f>IFERROR(VLOOKUP(A1289,[1]Monitoramento_Base_somente_disp!$A:$J,5,FALSE),0)</f>
        <v>1468</v>
      </c>
      <c r="C1289">
        <f>IFERROR(VLOOKUP(A1289,[1]Monitoramento_Base_somente_disp!$A:$J,6,FALSE),0)</f>
        <v>34907207</v>
      </c>
      <c r="D1289">
        <f>IFERROR(VLOOKUP(A1289,[1]Monitoramento_Base_somente_disp!$A:$J,7,FALSE),0)</f>
        <v>728</v>
      </c>
      <c r="E1289">
        <f>IFERROR(VLOOKUP(A1289,[1]Monitoramento_Base_somente_disp!$A:$J,8,FALSE),0)</f>
        <v>36046493</v>
      </c>
      <c r="F1289">
        <f>IFERROR(VLOOKUP(A1289,[1]Monitoramento_Base_somente_disp!$A:$J,9,FALSE),0)</f>
        <v>505</v>
      </c>
      <c r="G1289">
        <f>IFERROR(VLOOKUP(A1289,[1]Monitoramento_Base_somente_disp!$A:$J,10,FALSE),0)</f>
        <v>5811375</v>
      </c>
      <c r="H1289">
        <f>IFERROR(VLOOKUP(A1289,[2]Sheet1!$A:$I,4,FALSE),0)</f>
        <v>0</v>
      </c>
      <c r="I1289">
        <f>IFERROR(VLOOKUP(A1289,[2]Sheet1!$A:$I,5,FALSE),0)</f>
        <v>0</v>
      </c>
      <c r="J1289">
        <f>IFERROR(VLOOKUP(A1289,[2]Sheet1!$A:$I,6,FALSE),0)</f>
        <v>0</v>
      </c>
      <c r="K1289">
        <f>IFERROR(VLOOKUP(A1289,[2]Sheet1!$A:$I,7,FALSE),0)</f>
        <v>0</v>
      </c>
      <c r="L1289">
        <f>IFERROR(VLOOKUP(A1289,[2]Sheet1!$A:$I,8,FALSE),0)</f>
        <v>0</v>
      </c>
      <c r="M1289">
        <f>IFERROR(VLOOKUP(A1289,[2]Sheet1!$A:$I,9,FALSE),0)</f>
        <v>0</v>
      </c>
      <c r="N1289">
        <f>IFERROR(VLOOKUP(A1289,[3]Sheet1!$A:$G,2,FALSE),0)</f>
        <v>0</v>
      </c>
      <c r="O1289">
        <f>IFERROR(VLOOKUP(A1289,[3]Sheet1!$A:$G,3,FALSE),0)</f>
        <v>0</v>
      </c>
      <c r="P1289">
        <f>IFERROR(VLOOKUP(A1289,[3]Sheet1!$A:$G,4,FALSE),0)</f>
        <v>0</v>
      </c>
      <c r="Q1289">
        <f>IFERROR(VLOOKUP(A1289,[3]Sheet1!$A:$G,5,FALSE),0)</f>
        <v>0</v>
      </c>
      <c r="R1289">
        <f>IFERROR(VLOOKUP(A1289,[3]Sheet1!$A:$G,6,FALSE),0)</f>
        <v>0</v>
      </c>
      <c r="S1289">
        <f>IFERROR(VLOOKUP(A1289,[3]Sheet1!$A:$G,7,FALSE),0)</f>
        <v>0</v>
      </c>
      <c r="T1289" t="str">
        <f t="shared" si="121"/>
        <v>Sim</v>
      </c>
      <c r="U1289" t="str">
        <f t="shared" si="122"/>
        <v>Sim</v>
      </c>
      <c r="V1289" t="str">
        <f t="shared" si="123"/>
        <v>Sim</v>
      </c>
      <c r="W1289" t="str">
        <f t="shared" si="124"/>
        <v>Sim</v>
      </c>
      <c r="X1289" t="str">
        <f t="shared" si="125"/>
        <v>Sim</v>
      </c>
      <c r="Y1289" t="str">
        <f t="shared" si="126"/>
        <v>Sim</v>
      </c>
    </row>
    <row r="1290" spans="1:25" x14ac:dyDescent="0.25">
      <c r="A1290" s="5">
        <v>280110</v>
      </c>
      <c r="B1290">
        <f>IFERROR(VLOOKUP(A1290,[1]Monitoramento_Base_somente_disp!$A:$J,5,FALSE),0)</f>
        <v>32397</v>
      </c>
      <c r="C1290">
        <f>IFERROR(VLOOKUP(A1290,[1]Monitoramento_Base_somente_disp!$A:$J,6,FALSE),0)</f>
        <v>27360084</v>
      </c>
      <c r="D1290">
        <f>IFERROR(VLOOKUP(A1290,[1]Monitoramento_Base_somente_disp!$A:$J,7,FALSE),0)</f>
        <v>21906</v>
      </c>
      <c r="E1290">
        <f>IFERROR(VLOOKUP(A1290,[1]Monitoramento_Base_somente_disp!$A:$J,8,FALSE),0)</f>
        <v>30044346</v>
      </c>
      <c r="F1290">
        <f>IFERROR(VLOOKUP(A1290,[1]Monitoramento_Base_somente_disp!$A:$J,9,FALSE),0)</f>
        <v>1390</v>
      </c>
      <c r="G1290">
        <f>IFERROR(VLOOKUP(A1290,[1]Monitoramento_Base_somente_disp!$A:$J,10,FALSE),0)</f>
        <v>4843055</v>
      </c>
      <c r="H1290">
        <f>IFERROR(VLOOKUP(A1290,[2]Sheet1!$A:$I,4,FALSE),0)</f>
        <v>0</v>
      </c>
      <c r="I1290">
        <f>IFERROR(VLOOKUP(A1290,[2]Sheet1!$A:$I,5,FALSE),0)</f>
        <v>0</v>
      </c>
      <c r="J1290">
        <f>IFERROR(VLOOKUP(A1290,[2]Sheet1!$A:$I,6,FALSE),0)</f>
        <v>0</v>
      </c>
      <c r="K1290">
        <f>IFERROR(VLOOKUP(A1290,[2]Sheet1!$A:$I,7,FALSE),0)</f>
        <v>0</v>
      </c>
      <c r="L1290">
        <f>IFERROR(VLOOKUP(A1290,[2]Sheet1!$A:$I,8,FALSE),0)</f>
        <v>0</v>
      </c>
      <c r="M1290">
        <f>IFERROR(VLOOKUP(A1290,[2]Sheet1!$A:$I,9,FALSE),0)</f>
        <v>0</v>
      </c>
      <c r="N1290">
        <f>IFERROR(VLOOKUP(A1290,[3]Sheet1!$A:$G,2,FALSE),0)</f>
        <v>0</v>
      </c>
      <c r="O1290">
        <f>IFERROR(VLOOKUP(A1290,[3]Sheet1!$A:$G,3,FALSE),0)</f>
        <v>0</v>
      </c>
      <c r="P1290">
        <f>IFERROR(VLOOKUP(A1290,[3]Sheet1!$A:$G,4,FALSE),0)</f>
        <v>0</v>
      </c>
      <c r="Q1290">
        <f>IFERROR(VLOOKUP(A1290,[3]Sheet1!$A:$G,5,FALSE),0)</f>
        <v>0</v>
      </c>
      <c r="R1290">
        <f>IFERROR(VLOOKUP(A1290,[3]Sheet1!$A:$G,6,FALSE),0)</f>
        <v>0</v>
      </c>
      <c r="S1290">
        <f>IFERROR(VLOOKUP(A1290,[3]Sheet1!$A:$G,7,FALSE),0)</f>
        <v>0</v>
      </c>
      <c r="T1290" t="str">
        <f t="shared" si="121"/>
        <v>Sim</v>
      </c>
      <c r="U1290" t="str">
        <f t="shared" si="122"/>
        <v>Sim</v>
      </c>
      <c r="V1290" t="str">
        <f t="shared" si="123"/>
        <v>Sim</v>
      </c>
      <c r="W1290" t="str">
        <f t="shared" si="124"/>
        <v>Sim</v>
      </c>
      <c r="X1290" t="str">
        <f t="shared" si="125"/>
        <v>Sim</v>
      </c>
      <c r="Y1290" t="str">
        <f t="shared" si="126"/>
        <v>Sim</v>
      </c>
    </row>
    <row r="1291" spans="1:25" x14ac:dyDescent="0.25">
      <c r="A1291" s="5">
        <v>280120</v>
      </c>
      <c r="B1291">
        <f>IFERROR(VLOOKUP(A1291,[1]Monitoramento_Base_somente_disp!$A:$J,5,FALSE),0)</f>
        <v>21099</v>
      </c>
      <c r="C1291">
        <f>IFERROR(VLOOKUP(A1291,[1]Monitoramento_Base_somente_disp!$A:$J,6,FALSE),0)</f>
        <v>24582062</v>
      </c>
      <c r="D1291">
        <f>IFERROR(VLOOKUP(A1291,[1]Monitoramento_Base_somente_disp!$A:$J,7,FALSE),0)</f>
        <v>9893</v>
      </c>
      <c r="E1291">
        <f>IFERROR(VLOOKUP(A1291,[1]Monitoramento_Base_somente_disp!$A:$J,8,FALSE),0)</f>
        <v>23942313</v>
      </c>
      <c r="F1291">
        <f>IFERROR(VLOOKUP(A1291,[1]Monitoramento_Base_somente_disp!$A:$J,9,FALSE),0)</f>
        <v>2096</v>
      </c>
      <c r="G1291">
        <f>IFERROR(VLOOKUP(A1291,[1]Monitoramento_Base_somente_disp!$A:$J,10,FALSE),0)</f>
        <v>3835848</v>
      </c>
      <c r="H1291">
        <f>IFERROR(VLOOKUP(A1291,[2]Sheet1!$A:$I,4,FALSE),0)</f>
        <v>0</v>
      </c>
      <c r="I1291">
        <f>IFERROR(VLOOKUP(A1291,[2]Sheet1!$A:$I,5,FALSE),0)</f>
        <v>0</v>
      </c>
      <c r="J1291">
        <f>IFERROR(VLOOKUP(A1291,[2]Sheet1!$A:$I,6,FALSE),0)</f>
        <v>0</v>
      </c>
      <c r="K1291">
        <f>IFERROR(VLOOKUP(A1291,[2]Sheet1!$A:$I,7,FALSE),0)</f>
        <v>0</v>
      </c>
      <c r="L1291">
        <f>IFERROR(VLOOKUP(A1291,[2]Sheet1!$A:$I,8,FALSE),0)</f>
        <v>0</v>
      </c>
      <c r="M1291">
        <f>IFERROR(VLOOKUP(A1291,[2]Sheet1!$A:$I,9,FALSE),0)</f>
        <v>0</v>
      </c>
      <c r="N1291">
        <f>IFERROR(VLOOKUP(A1291,[3]Sheet1!$A:$G,2,FALSE),0)</f>
        <v>0</v>
      </c>
      <c r="O1291">
        <f>IFERROR(VLOOKUP(A1291,[3]Sheet1!$A:$G,3,FALSE),0)</f>
        <v>0</v>
      </c>
      <c r="P1291">
        <f>IFERROR(VLOOKUP(A1291,[3]Sheet1!$A:$G,4,FALSE),0)</f>
        <v>0</v>
      </c>
      <c r="Q1291">
        <f>IFERROR(VLOOKUP(A1291,[3]Sheet1!$A:$G,5,FALSE),0)</f>
        <v>0</v>
      </c>
      <c r="R1291">
        <f>IFERROR(VLOOKUP(A1291,[3]Sheet1!$A:$G,6,FALSE),0)</f>
        <v>0</v>
      </c>
      <c r="S1291">
        <f>IFERROR(VLOOKUP(A1291,[3]Sheet1!$A:$G,7,FALSE),0)</f>
        <v>0</v>
      </c>
      <c r="T1291" t="str">
        <f t="shared" si="121"/>
        <v>Sim</v>
      </c>
      <c r="U1291" t="str">
        <f t="shared" si="122"/>
        <v>Sim</v>
      </c>
      <c r="V1291" t="str">
        <f t="shared" si="123"/>
        <v>Sim</v>
      </c>
      <c r="W1291" t="str">
        <f t="shared" si="124"/>
        <v>Sim</v>
      </c>
      <c r="X1291" t="str">
        <f t="shared" si="125"/>
        <v>Sim</v>
      </c>
      <c r="Y1291" t="str">
        <f t="shared" si="126"/>
        <v>Sim</v>
      </c>
    </row>
    <row r="1292" spans="1:25" x14ac:dyDescent="0.25">
      <c r="A1292" s="5">
        <v>280130</v>
      </c>
      <c r="B1292">
        <f>IFERROR(VLOOKUP(A1292,[1]Monitoramento_Base_somente_disp!$A:$J,5,FALSE),0)</f>
        <v>336380</v>
      </c>
      <c r="C1292">
        <f>IFERROR(VLOOKUP(A1292,[1]Monitoramento_Base_somente_disp!$A:$J,6,FALSE),0)</f>
        <v>77800454</v>
      </c>
      <c r="D1292">
        <f>IFERROR(VLOOKUP(A1292,[1]Monitoramento_Base_somente_disp!$A:$J,7,FALSE),0)</f>
        <v>342218</v>
      </c>
      <c r="E1292">
        <f>IFERROR(VLOOKUP(A1292,[1]Monitoramento_Base_somente_disp!$A:$J,8,FALSE),0)</f>
        <v>88579611</v>
      </c>
      <c r="F1292">
        <f>IFERROR(VLOOKUP(A1292,[1]Monitoramento_Base_somente_disp!$A:$J,9,FALSE),0)</f>
        <v>16639</v>
      </c>
      <c r="G1292">
        <f>IFERROR(VLOOKUP(A1292,[1]Monitoramento_Base_somente_disp!$A:$J,10,FALSE),0)</f>
        <v>14041891</v>
      </c>
      <c r="H1292">
        <f>IFERROR(VLOOKUP(A1292,[2]Sheet1!$A:$I,4,FALSE),0)</f>
        <v>0</v>
      </c>
      <c r="I1292">
        <f>IFERROR(VLOOKUP(A1292,[2]Sheet1!$A:$I,5,FALSE),0)</f>
        <v>0</v>
      </c>
      <c r="J1292">
        <f>IFERROR(VLOOKUP(A1292,[2]Sheet1!$A:$I,6,FALSE),0)</f>
        <v>0</v>
      </c>
      <c r="K1292">
        <f>IFERROR(VLOOKUP(A1292,[2]Sheet1!$A:$I,7,FALSE),0)</f>
        <v>0</v>
      </c>
      <c r="L1292">
        <f>IFERROR(VLOOKUP(A1292,[2]Sheet1!$A:$I,8,FALSE),0)</f>
        <v>0</v>
      </c>
      <c r="M1292">
        <f>IFERROR(VLOOKUP(A1292,[2]Sheet1!$A:$I,9,FALSE),0)</f>
        <v>0</v>
      </c>
      <c r="N1292">
        <f>IFERROR(VLOOKUP(A1292,[3]Sheet1!$A:$G,2,FALSE),0)</f>
        <v>0</v>
      </c>
      <c r="O1292">
        <f>IFERROR(VLOOKUP(A1292,[3]Sheet1!$A:$G,3,FALSE),0)</f>
        <v>0</v>
      </c>
      <c r="P1292">
        <f>IFERROR(VLOOKUP(A1292,[3]Sheet1!$A:$G,4,FALSE),0)</f>
        <v>0</v>
      </c>
      <c r="Q1292">
        <f>IFERROR(VLOOKUP(A1292,[3]Sheet1!$A:$G,5,FALSE),0)</f>
        <v>0</v>
      </c>
      <c r="R1292">
        <f>IFERROR(VLOOKUP(A1292,[3]Sheet1!$A:$G,6,FALSE),0)</f>
        <v>0</v>
      </c>
      <c r="S1292">
        <f>IFERROR(VLOOKUP(A1292,[3]Sheet1!$A:$G,7,FALSE),0)</f>
        <v>0</v>
      </c>
      <c r="T1292" t="str">
        <f t="shared" si="121"/>
        <v>Sim</v>
      </c>
      <c r="U1292" t="str">
        <f t="shared" si="122"/>
        <v>Sim</v>
      </c>
      <c r="V1292" t="str">
        <f t="shared" si="123"/>
        <v>Sim</v>
      </c>
      <c r="W1292" t="str">
        <f t="shared" si="124"/>
        <v>Sim</v>
      </c>
      <c r="X1292" t="str">
        <f t="shared" si="125"/>
        <v>Sim</v>
      </c>
      <c r="Y1292" t="str">
        <f t="shared" si="126"/>
        <v>Sim</v>
      </c>
    </row>
    <row r="1293" spans="1:25" x14ac:dyDescent="0.25">
      <c r="A1293" s="5">
        <v>280140</v>
      </c>
      <c r="B1293">
        <f>IFERROR(VLOOKUP(A1293,[1]Monitoramento_Base_somente_disp!$A:$J,5,FALSE),0)</f>
        <v>1948</v>
      </c>
      <c r="C1293">
        <f>IFERROR(VLOOKUP(A1293,[1]Monitoramento_Base_somente_disp!$A:$J,6,FALSE),0)</f>
        <v>48454813</v>
      </c>
      <c r="D1293">
        <f>IFERROR(VLOOKUP(A1293,[1]Monitoramento_Base_somente_disp!$A:$J,7,FALSE),0)</f>
        <v>450</v>
      </c>
      <c r="E1293">
        <f>IFERROR(VLOOKUP(A1293,[1]Monitoramento_Base_somente_disp!$A:$J,8,FALSE),0)</f>
        <v>48252963</v>
      </c>
      <c r="F1293">
        <f>IFERROR(VLOOKUP(A1293,[1]Monitoramento_Base_somente_disp!$A:$J,9,FALSE),0)</f>
        <v>0</v>
      </c>
      <c r="G1293">
        <f>IFERROR(VLOOKUP(A1293,[1]Monitoramento_Base_somente_disp!$A:$J,10,FALSE),0)</f>
        <v>7606550</v>
      </c>
      <c r="H1293">
        <f>IFERROR(VLOOKUP(A1293,[2]Sheet1!$A:$I,4,FALSE),0)</f>
        <v>0</v>
      </c>
      <c r="I1293">
        <f>IFERROR(VLOOKUP(A1293,[2]Sheet1!$A:$I,5,FALSE),0)</f>
        <v>0</v>
      </c>
      <c r="J1293">
        <f>IFERROR(VLOOKUP(A1293,[2]Sheet1!$A:$I,6,FALSE),0)</f>
        <v>0</v>
      </c>
      <c r="K1293">
        <f>IFERROR(VLOOKUP(A1293,[2]Sheet1!$A:$I,7,FALSE),0)</f>
        <v>0</v>
      </c>
      <c r="L1293">
        <f>IFERROR(VLOOKUP(A1293,[2]Sheet1!$A:$I,8,FALSE),0)</f>
        <v>0</v>
      </c>
      <c r="M1293">
        <f>IFERROR(VLOOKUP(A1293,[2]Sheet1!$A:$I,9,FALSE),0)</f>
        <v>0</v>
      </c>
      <c r="N1293">
        <f>IFERROR(VLOOKUP(A1293,[3]Sheet1!$A:$G,2,FALSE),0)</f>
        <v>0</v>
      </c>
      <c r="O1293">
        <f>IFERROR(VLOOKUP(A1293,[3]Sheet1!$A:$G,3,FALSE),0)</f>
        <v>0</v>
      </c>
      <c r="P1293">
        <f>IFERROR(VLOOKUP(A1293,[3]Sheet1!$A:$G,4,FALSE),0)</f>
        <v>0</v>
      </c>
      <c r="Q1293">
        <f>IFERROR(VLOOKUP(A1293,[3]Sheet1!$A:$G,5,FALSE),0)</f>
        <v>0</v>
      </c>
      <c r="R1293">
        <f>IFERROR(VLOOKUP(A1293,[3]Sheet1!$A:$G,6,FALSE),0)</f>
        <v>0</v>
      </c>
      <c r="S1293">
        <f>IFERROR(VLOOKUP(A1293,[3]Sheet1!$A:$G,7,FALSE),0)</f>
        <v>0</v>
      </c>
      <c r="T1293" t="str">
        <f t="shared" si="121"/>
        <v>Sim</v>
      </c>
      <c r="U1293" t="str">
        <f t="shared" si="122"/>
        <v>Sim</v>
      </c>
      <c r="V1293" t="str">
        <f t="shared" si="123"/>
        <v>Sim</v>
      </c>
      <c r="W1293" t="str">
        <f t="shared" si="124"/>
        <v>Sim</v>
      </c>
      <c r="X1293" t="str">
        <f t="shared" si="125"/>
        <v>Não</v>
      </c>
      <c r="Y1293" t="str">
        <f t="shared" si="126"/>
        <v>Sim</v>
      </c>
    </row>
    <row r="1294" spans="1:25" x14ac:dyDescent="0.25">
      <c r="A1294" s="5">
        <v>280160</v>
      </c>
      <c r="B1294">
        <f>IFERROR(VLOOKUP(A1294,[1]Monitoramento_Base_somente_disp!$A:$J,5,FALSE),0)</f>
        <v>67086</v>
      </c>
      <c r="C1294">
        <f>IFERROR(VLOOKUP(A1294,[1]Monitoramento_Base_somente_disp!$A:$J,6,FALSE),0)</f>
        <v>16663482</v>
      </c>
      <c r="D1294">
        <f>IFERROR(VLOOKUP(A1294,[1]Monitoramento_Base_somente_disp!$A:$J,7,FALSE),0)</f>
        <v>85671</v>
      </c>
      <c r="E1294">
        <f>IFERROR(VLOOKUP(A1294,[1]Monitoramento_Base_somente_disp!$A:$J,8,FALSE),0)</f>
        <v>19608069</v>
      </c>
      <c r="F1294">
        <f>IFERROR(VLOOKUP(A1294,[1]Monitoramento_Base_somente_disp!$A:$J,9,FALSE),0)</f>
        <v>0</v>
      </c>
      <c r="G1294">
        <f>IFERROR(VLOOKUP(A1294,[1]Monitoramento_Base_somente_disp!$A:$J,10,FALSE),0)</f>
        <v>3088500</v>
      </c>
      <c r="H1294">
        <f>IFERROR(VLOOKUP(A1294,[2]Sheet1!$A:$I,4,FALSE),0)</f>
        <v>0</v>
      </c>
      <c r="I1294">
        <f>IFERROR(VLOOKUP(A1294,[2]Sheet1!$A:$I,5,FALSE),0)</f>
        <v>0</v>
      </c>
      <c r="J1294">
        <f>IFERROR(VLOOKUP(A1294,[2]Sheet1!$A:$I,6,FALSE),0)</f>
        <v>0</v>
      </c>
      <c r="K1294">
        <f>IFERROR(VLOOKUP(A1294,[2]Sheet1!$A:$I,7,FALSE),0)</f>
        <v>0</v>
      </c>
      <c r="L1294">
        <f>IFERROR(VLOOKUP(A1294,[2]Sheet1!$A:$I,8,FALSE),0)</f>
        <v>0</v>
      </c>
      <c r="M1294">
        <f>IFERROR(VLOOKUP(A1294,[2]Sheet1!$A:$I,9,FALSE),0)</f>
        <v>0</v>
      </c>
      <c r="N1294">
        <f>IFERROR(VLOOKUP(A1294,[3]Sheet1!$A:$G,2,FALSE),0)</f>
        <v>0</v>
      </c>
      <c r="O1294">
        <f>IFERROR(VLOOKUP(A1294,[3]Sheet1!$A:$G,3,FALSE),0)</f>
        <v>0</v>
      </c>
      <c r="P1294">
        <f>IFERROR(VLOOKUP(A1294,[3]Sheet1!$A:$G,4,FALSE),0)</f>
        <v>0</v>
      </c>
      <c r="Q1294">
        <f>IFERROR(VLOOKUP(A1294,[3]Sheet1!$A:$G,5,FALSE),0)</f>
        <v>0</v>
      </c>
      <c r="R1294">
        <f>IFERROR(VLOOKUP(A1294,[3]Sheet1!$A:$G,6,FALSE),0)</f>
        <v>0</v>
      </c>
      <c r="S1294">
        <f>IFERROR(VLOOKUP(A1294,[3]Sheet1!$A:$G,7,FALSE),0)</f>
        <v>0</v>
      </c>
      <c r="T1294" t="str">
        <f t="shared" si="121"/>
        <v>Sim</v>
      </c>
      <c r="U1294" t="str">
        <f t="shared" si="122"/>
        <v>Sim</v>
      </c>
      <c r="V1294" t="str">
        <f t="shared" si="123"/>
        <v>Sim</v>
      </c>
      <c r="W1294" t="str">
        <f t="shared" si="124"/>
        <v>Sim</v>
      </c>
      <c r="X1294" t="str">
        <f t="shared" si="125"/>
        <v>Não</v>
      </c>
      <c r="Y1294" t="str">
        <f t="shared" si="126"/>
        <v>Sim</v>
      </c>
    </row>
    <row r="1295" spans="1:25" x14ac:dyDescent="0.25">
      <c r="A1295" s="5">
        <v>280170</v>
      </c>
      <c r="B1295">
        <f>IFERROR(VLOOKUP(A1295,[1]Monitoramento_Base_somente_disp!$A:$J,5,FALSE),0)</f>
        <v>30385</v>
      </c>
      <c r="C1295">
        <f>IFERROR(VLOOKUP(A1295,[1]Monitoramento_Base_somente_disp!$A:$J,6,FALSE),0)</f>
        <v>858327106</v>
      </c>
      <c r="D1295">
        <f>IFERROR(VLOOKUP(A1295,[1]Monitoramento_Base_somente_disp!$A:$J,7,FALSE),0)</f>
        <v>21861</v>
      </c>
      <c r="E1295">
        <f>IFERROR(VLOOKUP(A1295,[1]Monitoramento_Base_somente_disp!$A:$J,8,FALSE),0)</f>
        <v>891834025</v>
      </c>
      <c r="F1295">
        <f>IFERROR(VLOOKUP(A1295,[1]Monitoramento_Base_somente_disp!$A:$J,9,FALSE),0)</f>
        <v>2311</v>
      </c>
      <c r="G1295">
        <f>IFERROR(VLOOKUP(A1295,[1]Monitoramento_Base_somente_disp!$A:$J,10,FALSE),0)</f>
        <v>143931452</v>
      </c>
      <c r="H1295">
        <f>IFERROR(VLOOKUP(A1295,[2]Sheet1!$A:$I,4,FALSE),0)</f>
        <v>0</v>
      </c>
      <c r="I1295">
        <f>IFERROR(VLOOKUP(A1295,[2]Sheet1!$A:$I,5,FALSE),0)</f>
        <v>0</v>
      </c>
      <c r="J1295">
        <f>IFERROR(VLOOKUP(A1295,[2]Sheet1!$A:$I,6,FALSE),0)</f>
        <v>0</v>
      </c>
      <c r="K1295">
        <f>IFERROR(VLOOKUP(A1295,[2]Sheet1!$A:$I,7,FALSE),0)</f>
        <v>0</v>
      </c>
      <c r="L1295">
        <f>IFERROR(VLOOKUP(A1295,[2]Sheet1!$A:$I,8,FALSE),0)</f>
        <v>0</v>
      </c>
      <c r="M1295">
        <f>IFERROR(VLOOKUP(A1295,[2]Sheet1!$A:$I,9,FALSE),0)</f>
        <v>0</v>
      </c>
      <c r="N1295">
        <f>IFERROR(VLOOKUP(A1295,[3]Sheet1!$A:$G,2,FALSE),0)</f>
        <v>0</v>
      </c>
      <c r="O1295">
        <f>IFERROR(VLOOKUP(A1295,[3]Sheet1!$A:$G,3,FALSE),0)</f>
        <v>0</v>
      </c>
      <c r="P1295">
        <f>IFERROR(VLOOKUP(A1295,[3]Sheet1!$A:$G,4,FALSE),0)</f>
        <v>0</v>
      </c>
      <c r="Q1295">
        <f>IFERROR(VLOOKUP(A1295,[3]Sheet1!$A:$G,5,FALSE),0)</f>
        <v>0</v>
      </c>
      <c r="R1295">
        <f>IFERROR(VLOOKUP(A1295,[3]Sheet1!$A:$G,6,FALSE),0)</f>
        <v>0</v>
      </c>
      <c r="S1295">
        <f>IFERROR(VLOOKUP(A1295,[3]Sheet1!$A:$G,7,FALSE),0)</f>
        <v>0</v>
      </c>
      <c r="T1295" t="str">
        <f t="shared" si="121"/>
        <v>Sim</v>
      </c>
      <c r="U1295" t="str">
        <f t="shared" si="122"/>
        <v>Sim</v>
      </c>
      <c r="V1295" t="str">
        <f t="shared" si="123"/>
        <v>Sim</v>
      </c>
      <c r="W1295" t="str">
        <f t="shared" si="124"/>
        <v>Sim</v>
      </c>
      <c r="X1295" t="str">
        <f t="shared" si="125"/>
        <v>Sim</v>
      </c>
      <c r="Y1295" t="str">
        <f t="shared" si="126"/>
        <v>Sim</v>
      </c>
    </row>
    <row r="1296" spans="1:25" x14ac:dyDescent="0.25">
      <c r="A1296" s="5">
        <v>280190</v>
      </c>
      <c r="B1296">
        <f>IFERROR(VLOOKUP(A1296,[1]Monitoramento_Base_somente_disp!$A:$J,5,FALSE),0)</f>
        <v>13712</v>
      </c>
      <c r="C1296">
        <f>IFERROR(VLOOKUP(A1296,[1]Monitoramento_Base_somente_disp!$A:$J,6,FALSE),0)</f>
        <v>1559860</v>
      </c>
      <c r="D1296">
        <f>IFERROR(VLOOKUP(A1296,[1]Monitoramento_Base_somente_disp!$A:$J,7,FALSE),0)</f>
        <v>6230</v>
      </c>
      <c r="E1296">
        <f>IFERROR(VLOOKUP(A1296,[1]Monitoramento_Base_somente_disp!$A:$J,8,FALSE),0)</f>
        <v>1381902</v>
      </c>
      <c r="F1296">
        <f>IFERROR(VLOOKUP(A1296,[1]Monitoramento_Base_somente_disp!$A:$J,9,FALSE),0)</f>
        <v>467</v>
      </c>
      <c r="G1296">
        <f>IFERROR(VLOOKUP(A1296,[1]Monitoramento_Base_somente_disp!$A:$J,10,FALSE),0)</f>
        <v>214061</v>
      </c>
      <c r="H1296">
        <f>IFERROR(VLOOKUP(A1296,[2]Sheet1!$A:$I,4,FALSE),0)</f>
        <v>0</v>
      </c>
      <c r="I1296">
        <f>IFERROR(VLOOKUP(A1296,[2]Sheet1!$A:$I,5,FALSE),0)</f>
        <v>0</v>
      </c>
      <c r="J1296">
        <f>IFERROR(VLOOKUP(A1296,[2]Sheet1!$A:$I,6,FALSE),0)</f>
        <v>0</v>
      </c>
      <c r="K1296">
        <f>IFERROR(VLOOKUP(A1296,[2]Sheet1!$A:$I,7,FALSE),0)</f>
        <v>0</v>
      </c>
      <c r="L1296">
        <f>IFERROR(VLOOKUP(A1296,[2]Sheet1!$A:$I,8,FALSE),0)</f>
        <v>0</v>
      </c>
      <c r="M1296">
        <f>IFERROR(VLOOKUP(A1296,[2]Sheet1!$A:$I,9,FALSE),0)</f>
        <v>0</v>
      </c>
      <c r="N1296">
        <f>IFERROR(VLOOKUP(A1296,[3]Sheet1!$A:$G,2,FALSE),0)</f>
        <v>0</v>
      </c>
      <c r="O1296">
        <f>IFERROR(VLOOKUP(A1296,[3]Sheet1!$A:$G,3,FALSE),0)</f>
        <v>0</v>
      </c>
      <c r="P1296">
        <f>IFERROR(VLOOKUP(A1296,[3]Sheet1!$A:$G,4,FALSE),0)</f>
        <v>0</v>
      </c>
      <c r="Q1296">
        <f>IFERROR(VLOOKUP(A1296,[3]Sheet1!$A:$G,5,FALSE),0)</f>
        <v>0</v>
      </c>
      <c r="R1296">
        <f>IFERROR(VLOOKUP(A1296,[3]Sheet1!$A:$G,6,FALSE),0)</f>
        <v>0</v>
      </c>
      <c r="S1296">
        <f>IFERROR(VLOOKUP(A1296,[3]Sheet1!$A:$G,7,FALSE),0)</f>
        <v>0</v>
      </c>
      <c r="T1296" t="str">
        <f t="shared" si="121"/>
        <v>Sim</v>
      </c>
      <c r="U1296" t="str">
        <f t="shared" si="122"/>
        <v>Sim</v>
      </c>
      <c r="V1296" t="str">
        <f t="shared" si="123"/>
        <v>Sim</v>
      </c>
      <c r="W1296" t="str">
        <f t="shared" si="124"/>
        <v>Sim</v>
      </c>
      <c r="X1296" t="str">
        <f t="shared" si="125"/>
        <v>Sim</v>
      </c>
      <c r="Y1296" t="str">
        <f t="shared" si="126"/>
        <v>Sim</v>
      </c>
    </row>
    <row r="1297" spans="1:25" x14ac:dyDescent="0.25">
      <c r="A1297" s="5">
        <v>280210</v>
      </c>
      <c r="B1297">
        <f>IFERROR(VLOOKUP(A1297,[1]Monitoramento_Base_somente_disp!$A:$J,5,FALSE),0)</f>
        <v>226863</v>
      </c>
      <c r="C1297">
        <f>IFERROR(VLOOKUP(A1297,[1]Monitoramento_Base_somente_disp!$A:$J,6,FALSE),0)</f>
        <v>210525765</v>
      </c>
      <c r="D1297">
        <f>IFERROR(VLOOKUP(A1297,[1]Monitoramento_Base_somente_disp!$A:$J,7,FALSE),0)</f>
        <v>210259</v>
      </c>
      <c r="E1297">
        <f>IFERROR(VLOOKUP(A1297,[1]Monitoramento_Base_somente_disp!$A:$J,8,FALSE),0)</f>
        <v>223398302</v>
      </c>
      <c r="F1297">
        <f>IFERROR(VLOOKUP(A1297,[1]Monitoramento_Base_somente_disp!$A:$J,9,FALSE),0)</f>
        <v>15225</v>
      </c>
      <c r="G1297">
        <f>IFERROR(VLOOKUP(A1297,[1]Monitoramento_Base_somente_disp!$A:$J,10,FALSE),0)</f>
        <v>36389022</v>
      </c>
      <c r="H1297">
        <f>IFERROR(VLOOKUP(A1297,[2]Sheet1!$A:$I,4,FALSE),0)</f>
        <v>0</v>
      </c>
      <c r="I1297">
        <f>IFERROR(VLOOKUP(A1297,[2]Sheet1!$A:$I,5,FALSE),0)</f>
        <v>0</v>
      </c>
      <c r="J1297">
        <f>IFERROR(VLOOKUP(A1297,[2]Sheet1!$A:$I,6,FALSE),0)</f>
        <v>0</v>
      </c>
      <c r="K1297">
        <f>IFERROR(VLOOKUP(A1297,[2]Sheet1!$A:$I,7,FALSE),0)</f>
        <v>0</v>
      </c>
      <c r="L1297">
        <f>IFERROR(VLOOKUP(A1297,[2]Sheet1!$A:$I,8,FALSE),0)</f>
        <v>0</v>
      </c>
      <c r="M1297">
        <f>IFERROR(VLOOKUP(A1297,[2]Sheet1!$A:$I,9,FALSE),0)</f>
        <v>0</v>
      </c>
      <c r="N1297">
        <f>IFERROR(VLOOKUP(A1297,[3]Sheet1!$A:$G,2,FALSE),0)</f>
        <v>0</v>
      </c>
      <c r="O1297">
        <f>IFERROR(VLOOKUP(A1297,[3]Sheet1!$A:$G,3,FALSE),0)</f>
        <v>0</v>
      </c>
      <c r="P1297">
        <f>IFERROR(VLOOKUP(A1297,[3]Sheet1!$A:$G,4,FALSE),0)</f>
        <v>0</v>
      </c>
      <c r="Q1297">
        <f>IFERROR(VLOOKUP(A1297,[3]Sheet1!$A:$G,5,FALSE),0)</f>
        <v>0</v>
      </c>
      <c r="R1297">
        <f>IFERROR(VLOOKUP(A1297,[3]Sheet1!$A:$G,6,FALSE),0)</f>
        <v>0</v>
      </c>
      <c r="S1297">
        <f>IFERROR(VLOOKUP(A1297,[3]Sheet1!$A:$G,7,FALSE),0)</f>
        <v>0</v>
      </c>
      <c r="T1297" t="str">
        <f t="shared" si="121"/>
        <v>Sim</v>
      </c>
      <c r="U1297" t="str">
        <f t="shared" si="122"/>
        <v>Sim</v>
      </c>
      <c r="V1297" t="str">
        <f t="shared" si="123"/>
        <v>Sim</v>
      </c>
      <c r="W1297" t="str">
        <f t="shared" si="124"/>
        <v>Sim</v>
      </c>
      <c r="X1297" t="str">
        <f t="shared" si="125"/>
        <v>Sim</v>
      </c>
      <c r="Y1297" t="str">
        <f t="shared" si="126"/>
        <v>Sim</v>
      </c>
    </row>
    <row r="1298" spans="1:25" x14ac:dyDescent="0.25">
      <c r="A1298" s="5">
        <v>280230</v>
      </c>
      <c r="B1298">
        <f>IFERROR(VLOOKUP(A1298,[1]Monitoramento_Base_somente_disp!$A:$J,5,FALSE),0)</f>
        <v>45232</v>
      </c>
      <c r="C1298">
        <f>IFERROR(VLOOKUP(A1298,[1]Monitoramento_Base_somente_disp!$A:$J,6,FALSE),0)</f>
        <v>29413559976</v>
      </c>
      <c r="D1298">
        <f>IFERROR(VLOOKUP(A1298,[1]Monitoramento_Base_somente_disp!$A:$J,7,FALSE),0)</f>
        <v>65406</v>
      </c>
      <c r="E1298">
        <f>IFERROR(VLOOKUP(A1298,[1]Monitoramento_Base_somente_disp!$A:$J,8,FALSE),0)</f>
        <v>31633578652</v>
      </c>
      <c r="F1298">
        <f>IFERROR(VLOOKUP(A1298,[1]Monitoramento_Base_somente_disp!$A:$J,9,FALSE),0)</f>
        <v>2959</v>
      </c>
      <c r="G1298">
        <f>IFERROR(VLOOKUP(A1298,[1]Monitoramento_Base_somente_disp!$A:$J,10,FALSE),0)</f>
        <v>5102046148</v>
      </c>
      <c r="H1298">
        <f>IFERROR(VLOOKUP(A1298,[2]Sheet1!$A:$I,4,FALSE),0)</f>
        <v>0</v>
      </c>
      <c r="I1298">
        <f>IFERROR(VLOOKUP(A1298,[2]Sheet1!$A:$I,5,FALSE),0)</f>
        <v>0</v>
      </c>
      <c r="J1298">
        <f>IFERROR(VLOOKUP(A1298,[2]Sheet1!$A:$I,6,FALSE),0)</f>
        <v>0</v>
      </c>
      <c r="K1298">
        <f>IFERROR(VLOOKUP(A1298,[2]Sheet1!$A:$I,7,FALSE),0)</f>
        <v>0</v>
      </c>
      <c r="L1298">
        <f>IFERROR(VLOOKUP(A1298,[2]Sheet1!$A:$I,8,FALSE),0)</f>
        <v>0</v>
      </c>
      <c r="M1298">
        <f>IFERROR(VLOOKUP(A1298,[2]Sheet1!$A:$I,9,FALSE),0)</f>
        <v>0</v>
      </c>
      <c r="N1298">
        <f>IFERROR(VLOOKUP(A1298,[3]Sheet1!$A:$G,2,FALSE),0)</f>
        <v>0</v>
      </c>
      <c r="O1298">
        <f>IFERROR(VLOOKUP(A1298,[3]Sheet1!$A:$G,3,FALSE),0)</f>
        <v>0</v>
      </c>
      <c r="P1298">
        <f>IFERROR(VLOOKUP(A1298,[3]Sheet1!$A:$G,4,FALSE),0)</f>
        <v>0</v>
      </c>
      <c r="Q1298">
        <f>IFERROR(VLOOKUP(A1298,[3]Sheet1!$A:$G,5,FALSE),0)</f>
        <v>0</v>
      </c>
      <c r="R1298">
        <f>IFERROR(VLOOKUP(A1298,[3]Sheet1!$A:$G,6,FALSE),0)</f>
        <v>0</v>
      </c>
      <c r="S1298">
        <f>IFERROR(VLOOKUP(A1298,[3]Sheet1!$A:$G,7,FALSE),0)</f>
        <v>0</v>
      </c>
      <c r="T1298" t="str">
        <f t="shared" si="121"/>
        <v>Sim</v>
      </c>
      <c r="U1298" t="str">
        <f t="shared" si="122"/>
        <v>Sim</v>
      </c>
      <c r="V1298" t="str">
        <f t="shared" si="123"/>
        <v>Sim</v>
      </c>
      <c r="W1298" t="str">
        <f t="shared" si="124"/>
        <v>Sim</v>
      </c>
      <c r="X1298" t="str">
        <f t="shared" si="125"/>
        <v>Sim</v>
      </c>
      <c r="Y1298" t="str">
        <f t="shared" si="126"/>
        <v>Sim</v>
      </c>
    </row>
    <row r="1299" spans="1:25" x14ac:dyDescent="0.25">
      <c r="A1299" s="5">
        <v>280240</v>
      </c>
      <c r="B1299">
        <f>IFERROR(VLOOKUP(A1299,[1]Monitoramento_Base_somente_disp!$A:$J,5,FALSE),0)</f>
        <v>9409</v>
      </c>
      <c r="C1299">
        <f>IFERROR(VLOOKUP(A1299,[1]Monitoramento_Base_somente_disp!$A:$J,6,FALSE),0)</f>
        <v>112210361</v>
      </c>
      <c r="D1299">
        <f>IFERROR(VLOOKUP(A1299,[1]Monitoramento_Base_somente_disp!$A:$J,7,FALSE),0)</f>
        <v>12725</v>
      </c>
      <c r="E1299">
        <f>IFERROR(VLOOKUP(A1299,[1]Monitoramento_Base_somente_disp!$A:$J,8,FALSE),0)</f>
        <v>116955897</v>
      </c>
      <c r="F1299">
        <f>IFERROR(VLOOKUP(A1299,[1]Monitoramento_Base_somente_disp!$A:$J,9,FALSE),0)</f>
        <v>0</v>
      </c>
      <c r="G1299">
        <f>IFERROR(VLOOKUP(A1299,[1]Monitoramento_Base_somente_disp!$A:$J,10,FALSE),0)</f>
        <v>18847625</v>
      </c>
      <c r="H1299">
        <f>IFERROR(VLOOKUP(A1299,[2]Sheet1!$A:$I,4,FALSE),0)</f>
        <v>0</v>
      </c>
      <c r="I1299">
        <f>IFERROR(VLOOKUP(A1299,[2]Sheet1!$A:$I,5,FALSE),0)</f>
        <v>0</v>
      </c>
      <c r="J1299">
        <f>IFERROR(VLOOKUP(A1299,[2]Sheet1!$A:$I,6,FALSE),0)</f>
        <v>0</v>
      </c>
      <c r="K1299">
        <f>IFERROR(VLOOKUP(A1299,[2]Sheet1!$A:$I,7,FALSE),0)</f>
        <v>0</v>
      </c>
      <c r="L1299">
        <f>IFERROR(VLOOKUP(A1299,[2]Sheet1!$A:$I,8,FALSE),0)</f>
        <v>0</v>
      </c>
      <c r="M1299">
        <f>IFERROR(VLOOKUP(A1299,[2]Sheet1!$A:$I,9,FALSE),0)</f>
        <v>0</v>
      </c>
      <c r="N1299">
        <f>IFERROR(VLOOKUP(A1299,[3]Sheet1!$A:$G,2,FALSE),0)</f>
        <v>0</v>
      </c>
      <c r="O1299">
        <f>IFERROR(VLOOKUP(A1299,[3]Sheet1!$A:$G,3,FALSE),0)</f>
        <v>0</v>
      </c>
      <c r="P1299">
        <f>IFERROR(VLOOKUP(A1299,[3]Sheet1!$A:$G,4,FALSE),0)</f>
        <v>0</v>
      </c>
      <c r="Q1299">
        <f>IFERROR(VLOOKUP(A1299,[3]Sheet1!$A:$G,5,FALSE),0)</f>
        <v>0</v>
      </c>
      <c r="R1299">
        <f>IFERROR(VLOOKUP(A1299,[3]Sheet1!$A:$G,6,FALSE),0)</f>
        <v>0</v>
      </c>
      <c r="S1299">
        <f>IFERROR(VLOOKUP(A1299,[3]Sheet1!$A:$G,7,FALSE),0)</f>
        <v>0</v>
      </c>
      <c r="T1299" t="str">
        <f t="shared" si="121"/>
        <v>Sim</v>
      </c>
      <c r="U1299" t="str">
        <f t="shared" si="122"/>
        <v>Sim</v>
      </c>
      <c r="V1299" t="str">
        <f t="shared" si="123"/>
        <v>Sim</v>
      </c>
      <c r="W1299" t="str">
        <f t="shared" si="124"/>
        <v>Sim</v>
      </c>
      <c r="X1299" t="str">
        <f t="shared" si="125"/>
        <v>Não</v>
      </c>
      <c r="Y1299" t="str">
        <f t="shared" si="126"/>
        <v>Sim</v>
      </c>
    </row>
    <row r="1300" spans="1:25" x14ac:dyDescent="0.25">
      <c r="A1300" s="5">
        <v>280270</v>
      </c>
      <c r="B1300">
        <f>IFERROR(VLOOKUP(A1300,[1]Monitoramento_Base_somente_disp!$A:$J,5,FALSE),0)</f>
        <v>0</v>
      </c>
      <c r="C1300">
        <f>IFERROR(VLOOKUP(A1300,[1]Monitoramento_Base_somente_disp!$A:$J,6,FALSE),0)</f>
        <v>4968360</v>
      </c>
      <c r="D1300">
        <f>IFERROR(VLOOKUP(A1300,[1]Monitoramento_Base_somente_disp!$A:$J,7,FALSE),0)</f>
        <v>0</v>
      </c>
      <c r="E1300">
        <f>IFERROR(VLOOKUP(A1300,[1]Monitoramento_Base_somente_disp!$A:$J,8,FALSE),0)</f>
        <v>5133972</v>
      </c>
      <c r="F1300">
        <f>IFERROR(VLOOKUP(A1300,[1]Monitoramento_Base_somente_disp!$A:$J,9,FALSE),0)</f>
        <v>0</v>
      </c>
      <c r="G1300">
        <f>IFERROR(VLOOKUP(A1300,[1]Monitoramento_Base_somente_disp!$A:$J,10,FALSE),0)</f>
        <v>828060</v>
      </c>
      <c r="H1300">
        <f>IFERROR(VLOOKUP(A1300,[2]Sheet1!$A:$I,4,FALSE),0)</f>
        <v>0</v>
      </c>
      <c r="I1300">
        <f>IFERROR(VLOOKUP(A1300,[2]Sheet1!$A:$I,5,FALSE),0)</f>
        <v>0</v>
      </c>
      <c r="J1300">
        <f>IFERROR(VLOOKUP(A1300,[2]Sheet1!$A:$I,6,FALSE),0)</f>
        <v>0</v>
      </c>
      <c r="K1300">
        <f>IFERROR(VLOOKUP(A1300,[2]Sheet1!$A:$I,7,FALSE),0)</f>
        <v>0</v>
      </c>
      <c r="L1300">
        <f>IFERROR(VLOOKUP(A1300,[2]Sheet1!$A:$I,8,FALSE),0)</f>
        <v>0</v>
      </c>
      <c r="M1300">
        <f>IFERROR(VLOOKUP(A1300,[2]Sheet1!$A:$I,9,FALSE),0)</f>
        <v>0</v>
      </c>
      <c r="N1300">
        <f>IFERROR(VLOOKUP(A1300,[3]Sheet1!$A:$G,2,FALSE),0)</f>
        <v>0</v>
      </c>
      <c r="O1300">
        <f>IFERROR(VLOOKUP(A1300,[3]Sheet1!$A:$G,3,FALSE),0)</f>
        <v>0</v>
      </c>
      <c r="P1300">
        <f>IFERROR(VLOOKUP(A1300,[3]Sheet1!$A:$G,4,FALSE),0)</f>
        <v>0</v>
      </c>
      <c r="Q1300">
        <f>IFERROR(VLOOKUP(A1300,[3]Sheet1!$A:$G,5,FALSE),0)</f>
        <v>0</v>
      </c>
      <c r="R1300">
        <f>IFERROR(VLOOKUP(A1300,[3]Sheet1!$A:$G,6,FALSE),0)</f>
        <v>0</v>
      </c>
      <c r="S1300">
        <f>IFERROR(VLOOKUP(A1300,[3]Sheet1!$A:$G,7,FALSE),0)</f>
        <v>0</v>
      </c>
      <c r="T1300" t="str">
        <f t="shared" si="121"/>
        <v>Não</v>
      </c>
      <c r="U1300" t="str">
        <f t="shared" si="122"/>
        <v>Sim</v>
      </c>
      <c r="V1300" t="str">
        <f t="shared" si="123"/>
        <v>Não</v>
      </c>
      <c r="W1300" t="str">
        <f t="shared" si="124"/>
        <v>Sim</v>
      </c>
      <c r="X1300" t="str">
        <f t="shared" si="125"/>
        <v>Não</v>
      </c>
      <c r="Y1300" t="str">
        <f t="shared" si="126"/>
        <v>Sim</v>
      </c>
    </row>
    <row r="1301" spans="1:25" x14ac:dyDescent="0.25">
      <c r="A1301" s="5">
        <v>280280</v>
      </c>
      <c r="B1301">
        <f>IFERROR(VLOOKUP(A1301,[1]Monitoramento_Base_somente_disp!$A:$J,5,FALSE),0)</f>
        <v>12831</v>
      </c>
      <c r="C1301">
        <f>IFERROR(VLOOKUP(A1301,[1]Monitoramento_Base_somente_disp!$A:$J,6,FALSE),0)</f>
        <v>12435868</v>
      </c>
      <c r="D1301">
        <f>IFERROR(VLOOKUP(A1301,[1]Monitoramento_Base_somente_disp!$A:$J,7,FALSE),0)</f>
        <v>544</v>
      </c>
      <c r="E1301">
        <f>IFERROR(VLOOKUP(A1301,[1]Monitoramento_Base_somente_disp!$A:$J,8,FALSE),0)</f>
        <v>15284308</v>
      </c>
      <c r="F1301">
        <f>IFERROR(VLOOKUP(A1301,[1]Monitoramento_Base_somente_disp!$A:$J,9,FALSE),0)</f>
        <v>0</v>
      </c>
      <c r="G1301">
        <f>IFERROR(VLOOKUP(A1301,[1]Monitoramento_Base_somente_disp!$A:$J,10,FALSE),0)</f>
        <v>2464860</v>
      </c>
      <c r="H1301">
        <f>IFERROR(VLOOKUP(A1301,[2]Sheet1!$A:$I,4,FALSE),0)</f>
        <v>0</v>
      </c>
      <c r="I1301">
        <f>IFERROR(VLOOKUP(A1301,[2]Sheet1!$A:$I,5,FALSE),0)</f>
        <v>0</v>
      </c>
      <c r="J1301">
        <f>IFERROR(VLOOKUP(A1301,[2]Sheet1!$A:$I,6,FALSE),0)</f>
        <v>0</v>
      </c>
      <c r="K1301">
        <f>IFERROR(VLOOKUP(A1301,[2]Sheet1!$A:$I,7,FALSE),0)</f>
        <v>0</v>
      </c>
      <c r="L1301">
        <f>IFERROR(VLOOKUP(A1301,[2]Sheet1!$A:$I,8,FALSE),0)</f>
        <v>0</v>
      </c>
      <c r="M1301">
        <f>IFERROR(VLOOKUP(A1301,[2]Sheet1!$A:$I,9,FALSE),0)</f>
        <v>0</v>
      </c>
      <c r="N1301">
        <f>IFERROR(VLOOKUP(A1301,[3]Sheet1!$A:$G,2,FALSE),0)</f>
        <v>0</v>
      </c>
      <c r="O1301">
        <f>IFERROR(VLOOKUP(A1301,[3]Sheet1!$A:$G,3,FALSE),0)</f>
        <v>0</v>
      </c>
      <c r="P1301">
        <f>IFERROR(VLOOKUP(A1301,[3]Sheet1!$A:$G,4,FALSE),0)</f>
        <v>0</v>
      </c>
      <c r="Q1301">
        <f>IFERROR(VLOOKUP(A1301,[3]Sheet1!$A:$G,5,FALSE),0)</f>
        <v>0</v>
      </c>
      <c r="R1301">
        <f>IFERROR(VLOOKUP(A1301,[3]Sheet1!$A:$G,6,FALSE),0)</f>
        <v>0</v>
      </c>
      <c r="S1301">
        <f>IFERROR(VLOOKUP(A1301,[3]Sheet1!$A:$G,7,FALSE),0)</f>
        <v>0</v>
      </c>
      <c r="T1301" t="str">
        <f t="shared" si="121"/>
        <v>Sim</v>
      </c>
      <c r="U1301" t="str">
        <f t="shared" si="122"/>
        <v>Sim</v>
      </c>
      <c r="V1301" t="str">
        <f t="shared" si="123"/>
        <v>Sim</v>
      </c>
      <c r="W1301" t="str">
        <f t="shared" si="124"/>
        <v>Sim</v>
      </c>
      <c r="X1301" t="str">
        <f t="shared" si="125"/>
        <v>Não</v>
      </c>
      <c r="Y1301" t="str">
        <f t="shared" si="126"/>
        <v>Sim</v>
      </c>
    </row>
    <row r="1302" spans="1:25" x14ac:dyDescent="0.25">
      <c r="A1302" s="5">
        <v>280290</v>
      </c>
      <c r="B1302">
        <f>IFERROR(VLOOKUP(A1302,[1]Monitoramento_Base_somente_disp!$A:$J,5,FALSE),0)</f>
        <v>170839</v>
      </c>
      <c r="C1302">
        <f>IFERROR(VLOOKUP(A1302,[1]Monitoramento_Base_somente_disp!$A:$J,6,FALSE),0)</f>
        <v>504301676</v>
      </c>
      <c r="D1302">
        <f>IFERROR(VLOOKUP(A1302,[1]Monitoramento_Base_somente_disp!$A:$J,7,FALSE),0)</f>
        <v>156565</v>
      </c>
      <c r="E1302">
        <f>IFERROR(VLOOKUP(A1302,[1]Monitoramento_Base_somente_disp!$A:$J,8,FALSE),0)</f>
        <v>525741780</v>
      </c>
      <c r="F1302">
        <f>IFERROR(VLOOKUP(A1302,[1]Monitoramento_Base_somente_disp!$A:$J,9,FALSE),0)</f>
        <v>8709</v>
      </c>
      <c r="G1302">
        <f>IFERROR(VLOOKUP(A1302,[1]Monitoramento_Base_somente_disp!$A:$J,10,FALSE),0)</f>
        <v>83198680</v>
      </c>
      <c r="H1302">
        <f>IFERROR(VLOOKUP(A1302,[2]Sheet1!$A:$I,4,FALSE),0)</f>
        <v>0</v>
      </c>
      <c r="I1302">
        <f>IFERROR(VLOOKUP(A1302,[2]Sheet1!$A:$I,5,FALSE),0)</f>
        <v>0</v>
      </c>
      <c r="J1302">
        <f>IFERROR(VLOOKUP(A1302,[2]Sheet1!$A:$I,6,FALSE),0)</f>
        <v>0</v>
      </c>
      <c r="K1302">
        <f>IFERROR(VLOOKUP(A1302,[2]Sheet1!$A:$I,7,FALSE),0)</f>
        <v>0</v>
      </c>
      <c r="L1302">
        <f>IFERROR(VLOOKUP(A1302,[2]Sheet1!$A:$I,8,FALSE),0)</f>
        <v>0</v>
      </c>
      <c r="M1302">
        <f>IFERROR(VLOOKUP(A1302,[2]Sheet1!$A:$I,9,FALSE),0)</f>
        <v>0</v>
      </c>
      <c r="N1302">
        <f>IFERROR(VLOOKUP(A1302,[3]Sheet1!$A:$G,2,FALSE),0)</f>
        <v>0</v>
      </c>
      <c r="O1302">
        <f>IFERROR(VLOOKUP(A1302,[3]Sheet1!$A:$G,3,FALSE),0)</f>
        <v>0</v>
      </c>
      <c r="P1302">
        <f>IFERROR(VLOOKUP(A1302,[3]Sheet1!$A:$G,4,FALSE),0)</f>
        <v>0</v>
      </c>
      <c r="Q1302">
        <f>IFERROR(VLOOKUP(A1302,[3]Sheet1!$A:$G,5,FALSE),0)</f>
        <v>0</v>
      </c>
      <c r="R1302">
        <f>IFERROR(VLOOKUP(A1302,[3]Sheet1!$A:$G,6,FALSE),0)</f>
        <v>0</v>
      </c>
      <c r="S1302">
        <f>IFERROR(VLOOKUP(A1302,[3]Sheet1!$A:$G,7,FALSE),0)</f>
        <v>0</v>
      </c>
      <c r="T1302" t="str">
        <f t="shared" si="121"/>
        <v>Sim</v>
      </c>
      <c r="U1302" t="str">
        <f t="shared" si="122"/>
        <v>Sim</v>
      </c>
      <c r="V1302" t="str">
        <f t="shared" si="123"/>
        <v>Sim</v>
      </c>
      <c r="W1302" t="str">
        <f t="shared" si="124"/>
        <v>Sim</v>
      </c>
      <c r="X1302" t="str">
        <f t="shared" si="125"/>
        <v>Sim</v>
      </c>
      <c r="Y1302" t="str">
        <f t="shared" si="126"/>
        <v>Sim</v>
      </c>
    </row>
    <row r="1303" spans="1:25" x14ac:dyDescent="0.25">
      <c r="A1303" s="5">
        <v>280300</v>
      </c>
      <c r="B1303">
        <f>IFERROR(VLOOKUP(A1303,[1]Monitoramento_Base_somente_disp!$A:$J,5,FALSE),0)</f>
        <v>205829</v>
      </c>
      <c r="C1303">
        <f>IFERROR(VLOOKUP(A1303,[1]Monitoramento_Base_somente_disp!$A:$J,6,FALSE),0)</f>
        <v>20981555</v>
      </c>
      <c r="D1303">
        <f>IFERROR(VLOOKUP(A1303,[1]Monitoramento_Base_somente_disp!$A:$J,7,FALSE),0)</f>
        <v>154857</v>
      </c>
      <c r="E1303">
        <f>IFERROR(VLOOKUP(A1303,[1]Monitoramento_Base_somente_disp!$A:$J,8,FALSE),0)</f>
        <v>16373906</v>
      </c>
      <c r="F1303">
        <f>IFERROR(VLOOKUP(A1303,[1]Monitoramento_Base_somente_disp!$A:$J,9,FALSE),0)</f>
        <v>3549</v>
      </c>
      <c r="G1303">
        <f>IFERROR(VLOOKUP(A1303,[1]Monitoramento_Base_somente_disp!$A:$J,10,FALSE),0)</f>
        <v>2419841</v>
      </c>
      <c r="H1303">
        <f>IFERROR(VLOOKUP(A1303,[2]Sheet1!$A:$I,4,FALSE),0)</f>
        <v>0</v>
      </c>
      <c r="I1303">
        <f>IFERROR(VLOOKUP(A1303,[2]Sheet1!$A:$I,5,FALSE),0)</f>
        <v>0</v>
      </c>
      <c r="J1303">
        <f>IFERROR(VLOOKUP(A1303,[2]Sheet1!$A:$I,6,FALSE),0)</f>
        <v>0</v>
      </c>
      <c r="K1303">
        <f>IFERROR(VLOOKUP(A1303,[2]Sheet1!$A:$I,7,FALSE),0)</f>
        <v>0</v>
      </c>
      <c r="L1303">
        <f>IFERROR(VLOOKUP(A1303,[2]Sheet1!$A:$I,8,FALSE),0)</f>
        <v>0</v>
      </c>
      <c r="M1303">
        <f>IFERROR(VLOOKUP(A1303,[2]Sheet1!$A:$I,9,FALSE),0)</f>
        <v>0</v>
      </c>
      <c r="N1303">
        <f>IFERROR(VLOOKUP(A1303,[3]Sheet1!$A:$G,2,FALSE),0)</f>
        <v>0</v>
      </c>
      <c r="O1303">
        <f>IFERROR(VLOOKUP(A1303,[3]Sheet1!$A:$G,3,FALSE),0)</f>
        <v>0</v>
      </c>
      <c r="P1303">
        <f>IFERROR(VLOOKUP(A1303,[3]Sheet1!$A:$G,4,FALSE),0)</f>
        <v>0</v>
      </c>
      <c r="Q1303">
        <f>IFERROR(VLOOKUP(A1303,[3]Sheet1!$A:$G,5,FALSE),0)</f>
        <v>0</v>
      </c>
      <c r="R1303">
        <f>IFERROR(VLOOKUP(A1303,[3]Sheet1!$A:$G,6,FALSE),0)</f>
        <v>0</v>
      </c>
      <c r="S1303">
        <f>IFERROR(VLOOKUP(A1303,[3]Sheet1!$A:$G,7,FALSE),0)</f>
        <v>0</v>
      </c>
      <c r="T1303" t="str">
        <f t="shared" si="121"/>
        <v>Sim</v>
      </c>
      <c r="U1303" t="str">
        <f t="shared" si="122"/>
        <v>Sim</v>
      </c>
      <c r="V1303" t="str">
        <f t="shared" si="123"/>
        <v>Sim</v>
      </c>
      <c r="W1303" t="str">
        <f t="shared" si="124"/>
        <v>Sim</v>
      </c>
      <c r="X1303" t="str">
        <f t="shared" si="125"/>
        <v>Sim</v>
      </c>
      <c r="Y1303" t="str">
        <f t="shared" si="126"/>
        <v>Sim</v>
      </c>
    </row>
    <row r="1304" spans="1:25" x14ac:dyDescent="0.25">
      <c r="A1304" s="5">
        <v>280320</v>
      </c>
      <c r="B1304">
        <f>IFERROR(VLOOKUP(A1304,[1]Monitoramento_Base_somente_disp!$A:$J,5,FALSE),0)</f>
        <v>193783</v>
      </c>
      <c r="C1304">
        <f>IFERROR(VLOOKUP(A1304,[1]Monitoramento_Base_somente_disp!$A:$J,6,FALSE),0)</f>
        <v>30178109</v>
      </c>
      <c r="D1304">
        <f>IFERROR(VLOOKUP(A1304,[1]Monitoramento_Base_somente_disp!$A:$J,7,FALSE),0)</f>
        <v>123398</v>
      </c>
      <c r="E1304">
        <f>IFERROR(VLOOKUP(A1304,[1]Monitoramento_Base_somente_disp!$A:$J,8,FALSE),0)</f>
        <v>26666130</v>
      </c>
      <c r="F1304">
        <f>IFERROR(VLOOKUP(A1304,[1]Monitoramento_Base_somente_disp!$A:$J,9,FALSE),0)</f>
        <v>5244</v>
      </c>
      <c r="G1304">
        <f>IFERROR(VLOOKUP(A1304,[1]Monitoramento_Base_somente_disp!$A:$J,10,FALSE),0)</f>
        <v>4174380</v>
      </c>
      <c r="H1304">
        <f>IFERROR(VLOOKUP(A1304,[2]Sheet1!$A:$I,4,FALSE),0)</f>
        <v>0</v>
      </c>
      <c r="I1304">
        <f>IFERROR(VLOOKUP(A1304,[2]Sheet1!$A:$I,5,FALSE),0)</f>
        <v>0</v>
      </c>
      <c r="J1304">
        <f>IFERROR(VLOOKUP(A1304,[2]Sheet1!$A:$I,6,FALSE),0)</f>
        <v>0</v>
      </c>
      <c r="K1304">
        <f>IFERROR(VLOOKUP(A1304,[2]Sheet1!$A:$I,7,FALSE),0)</f>
        <v>0</v>
      </c>
      <c r="L1304">
        <f>IFERROR(VLOOKUP(A1304,[2]Sheet1!$A:$I,8,FALSE),0)</f>
        <v>0</v>
      </c>
      <c r="M1304">
        <f>IFERROR(VLOOKUP(A1304,[2]Sheet1!$A:$I,9,FALSE),0)</f>
        <v>0</v>
      </c>
      <c r="N1304">
        <f>IFERROR(VLOOKUP(A1304,[3]Sheet1!$A:$G,2,FALSE),0)</f>
        <v>0</v>
      </c>
      <c r="O1304">
        <f>IFERROR(VLOOKUP(A1304,[3]Sheet1!$A:$G,3,FALSE),0)</f>
        <v>0</v>
      </c>
      <c r="P1304">
        <f>IFERROR(VLOOKUP(A1304,[3]Sheet1!$A:$G,4,FALSE),0)</f>
        <v>0</v>
      </c>
      <c r="Q1304">
        <f>IFERROR(VLOOKUP(A1304,[3]Sheet1!$A:$G,5,FALSE),0)</f>
        <v>0</v>
      </c>
      <c r="R1304">
        <f>IFERROR(VLOOKUP(A1304,[3]Sheet1!$A:$G,6,FALSE),0)</f>
        <v>0</v>
      </c>
      <c r="S1304">
        <f>IFERROR(VLOOKUP(A1304,[3]Sheet1!$A:$G,7,FALSE),0)</f>
        <v>0</v>
      </c>
      <c r="T1304" t="str">
        <f t="shared" si="121"/>
        <v>Sim</v>
      </c>
      <c r="U1304" t="str">
        <f t="shared" si="122"/>
        <v>Sim</v>
      </c>
      <c r="V1304" t="str">
        <f t="shared" si="123"/>
        <v>Sim</v>
      </c>
      <c r="W1304" t="str">
        <f t="shared" si="124"/>
        <v>Sim</v>
      </c>
      <c r="X1304" t="str">
        <f t="shared" si="125"/>
        <v>Sim</v>
      </c>
      <c r="Y1304" t="str">
        <f t="shared" si="126"/>
        <v>Sim</v>
      </c>
    </row>
    <row r="1305" spans="1:25" x14ac:dyDescent="0.25">
      <c r="A1305" s="5">
        <v>280340</v>
      </c>
      <c r="B1305">
        <f>IFERROR(VLOOKUP(A1305,[1]Monitoramento_Base_somente_disp!$A:$J,5,FALSE),0)</f>
        <v>5379</v>
      </c>
      <c r="C1305">
        <f>IFERROR(VLOOKUP(A1305,[1]Monitoramento_Base_somente_disp!$A:$J,6,FALSE),0)</f>
        <v>15862974</v>
      </c>
      <c r="D1305">
        <f>IFERROR(VLOOKUP(A1305,[1]Monitoramento_Base_somente_disp!$A:$J,7,FALSE),0)</f>
        <v>4066</v>
      </c>
      <c r="E1305">
        <f>IFERROR(VLOOKUP(A1305,[1]Monitoramento_Base_somente_disp!$A:$J,8,FALSE),0)</f>
        <v>16363134</v>
      </c>
      <c r="F1305">
        <f>IFERROR(VLOOKUP(A1305,[1]Monitoramento_Base_somente_disp!$A:$J,9,FALSE),0)</f>
        <v>2226</v>
      </c>
      <c r="G1305">
        <f>IFERROR(VLOOKUP(A1305,[1]Monitoramento_Base_somente_disp!$A:$J,10,FALSE),0)</f>
        <v>2622651</v>
      </c>
      <c r="H1305">
        <f>IFERROR(VLOOKUP(A1305,[2]Sheet1!$A:$I,4,FALSE),0)</f>
        <v>0</v>
      </c>
      <c r="I1305">
        <f>IFERROR(VLOOKUP(A1305,[2]Sheet1!$A:$I,5,FALSE),0)</f>
        <v>0</v>
      </c>
      <c r="J1305">
        <f>IFERROR(VLOOKUP(A1305,[2]Sheet1!$A:$I,6,FALSE),0)</f>
        <v>0</v>
      </c>
      <c r="K1305">
        <f>IFERROR(VLOOKUP(A1305,[2]Sheet1!$A:$I,7,FALSE),0)</f>
        <v>0</v>
      </c>
      <c r="L1305">
        <f>IFERROR(VLOOKUP(A1305,[2]Sheet1!$A:$I,8,FALSE),0)</f>
        <v>0</v>
      </c>
      <c r="M1305">
        <f>IFERROR(VLOOKUP(A1305,[2]Sheet1!$A:$I,9,FALSE),0)</f>
        <v>0</v>
      </c>
      <c r="N1305">
        <f>IFERROR(VLOOKUP(A1305,[3]Sheet1!$A:$G,2,FALSE),0)</f>
        <v>0</v>
      </c>
      <c r="O1305">
        <f>IFERROR(VLOOKUP(A1305,[3]Sheet1!$A:$G,3,FALSE),0)</f>
        <v>0</v>
      </c>
      <c r="P1305">
        <f>IFERROR(VLOOKUP(A1305,[3]Sheet1!$A:$G,4,FALSE),0)</f>
        <v>0</v>
      </c>
      <c r="Q1305">
        <f>IFERROR(VLOOKUP(A1305,[3]Sheet1!$A:$G,5,FALSE),0)</f>
        <v>0</v>
      </c>
      <c r="R1305">
        <f>IFERROR(VLOOKUP(A1305,[3]Sheet1!$A:$G,6,FALSE),0)</f>
        <v>0</v>
      </c>
      <c r="S1305">
        <f>IFERROR(VLOOKUP(A1305,[3]Sheet1!$A:$G,7,FALSE),0)</f>
        <v>0</v>
      </c>
      <c r="T1305" t="str">
        <f t="shared" si="121"/>
        <v>Sim</v>
      </c>
      <c r="U1305" t="str">
        <f t="shared" si="122"/>
        <v>Sim</v>
      </c>
      <c r="V1305" t="str">
        <f t="shared" si="123"/>
        <v>Sim</v>
      </c>
      <c r="W1305" t="str">
        <f t="shared" si="124"/>
        <v>Sim</v>
      </c>
      <c r="X1305" t="str">
        <f t="shared" si="125"/>
        <v>Sim</v>
      </c>
      <c r="Y1305" t="str">
        <f t="shared" si="126"/>
        <v>Sim</v>
      </c>
    </row>
    <row r="1306" spans="1:25" x14ac:dyDescent="0.25">
      <c r="A1306" s="5">
        <v>280350</v>
      </c>
      <c r="B1306">
        <f>IFERROR(VLOOKUP(A1306,[1]Monitoramento_Base_somente_disp!$A:$J,5,FALSE),0)</f>
        <v>453140</v>
      </c>
      <c r="C1306">
        <f>IFERROR(VLOOKUP(A1306,[1]Monitoramento_Base_somente_disp!$A:$J,6,FALSE),0)</f>
        <v>94750700</v>
      </c>
      <c r="D1306">
        <f>IFERROR(VLOOKUP(A1306,[1]Monitoramento_Base_somente_disp!$A:$J,7,FALSE),0)</f>
        <v>359862</v>
      </c>
      <c r="E1306">
        <f>IFERROR(VLOOKUP(A1306,[1]Monitoramento_Base_somente_disp!$A:$J,8,FALSE),0)</f>
        <v>65541177</v>
      </c>
      <c r="F1306">
        <f>IFERROR(VLOOKUP(A1306,[1]Monitoramento_Base_somente_disp!$A:$J,9,FALSE),0)</f>
        <v>11218</v>
      </c>
      <c r="G1306">
        <f>IFERROR(VLOOKUP(A1306,[1]Monitoramento_Base_somente_disp!$A:$J,10,FALSE),0)</f>
        <v>8329611</v>
      </c>
      <c r="H1306">
        <f>IFERROR(VLOOKUP(A1306,[2]Sheet1!$A:$I,4,FALSE),0)</f>
        <v>0</v>
      </c>
      <c r="I1306">
        <f>IFERROR(VLOOKUP(A1306,[2]Sheet1!$A:$I,5,FALSE),0)</f>
        <v>0</v>
      </c>
      <c r="J1306">
        <f>IFERROR(VLOOKUP(A1306,[2]Sheet1!$A:$I,6,FALSE),0)</f>
        <v>0</v>
      </c>
      <c r="K1306">
        <f>IFERROR(VLOOKUP(A1306,[2]Sheet1!$A:$I,7,FALSE),0)</f>
        <v>0</v>
      </c>
      <c r="L1306">
        <f>IFERROR(VLOOKUP(A1306,[2]Sheet1!$A:$I,8,FALSE),0)</f>
        <v>0</v>
      </c>
      <c r="M1306">
        <f>IFERROR(VLOOKUP(A1306,[2]Sheet1!$A:$I,9,FALSE),0)</f>
        <v>0</v>
      </c>
      <c r="N1306">
        <f>IFERROR(VLOOKUP(A1306,[3]Sheet1!$A:$G,2,FALSE),0)</f>
        <v>0</v>
      </c>
      <c r="O1306">
        <f>IFERROR(VLOOKUP(A1306,[3]Sheet1!$A:$G,3,FALSE),0)</f>
        <v>0</v>
      </c>
      <c r="P1306">
        <f>IFERROR(VLOOKUP(A1306,[3]Sheet1!$A:$G,4,FALSE),0)</f>
        <v>0</v>
      </c>
      <c r="Q1306">
        <f>IFERROR(VLOOKUP(A1306,[3]Sheet1!$A:$G,5,FALSE),0)</f>
        <v>0</v>
      </c>
      <c r="R1306">
        <f>IFERROR(VLOOKUP(A1306,[3]Sheet1!$A:$G,6,FALSE),0)</f>
        <v>0</v>
      </c>
      <c r="S1306">
        <f>IFERROR(VLOOKUP(A1306,[3]Sheet1!$A:$G,7,FALSE),0)</f>
        <v>0</v>
      </c>
      <c r="T1306" t="str">
        <f t="shared" si="121"/>
        <v>Sim</v>
      </c>
      <c r="U1306" t="str">
        <f t="shared" si="122"/>
        <v>Sim</v>
      </c>
      <c r="V1306" t="str">
        <f t="shared" si="123"/>
        <v>Sim</v>
      </c>
      <c r="W1306" t="str">
        <f t="shared" si="124"/>
        <v>Sim</v>
      </c>
      <c r="X1306" t="str">
        <f t="shared" si="125"/>
        <v>Sim</v>
      </c>
      <c r="Y1306" t="str">
        <f t="shared" si="126"/>
        <v>Sim</v>
      </c>
    </row>
    <row r="1307" spans="1:25" x14ac:dyDescent="0.25">
      <c r="A1307" s="5">
        <v>280370</v>
      </c>
      <c r="B1307">
        <f>IFERROR(VLOOKUP(A1307,[1]Monitoramento_Base_somente_disp!$A:$J,5,FALSE),0)</f>
        <v>0</v>
      </c>
      <c r="C1307">
        <f>IFERROR(VLOOKUP(A1307,[1]Monitoramento_Base_somente_disp!$A:$J,6,FALSE),0)</f>
        <v>1809810</v>
      </c>
      <c r="D1307">
        <f>IFERROR(VLOOKUP(A1307,[1]Monitoramento_Base_somente_disp!$A:$J,7,FALSE),0)</f>
        <v>0</v>
      </c>
      <c r="E1307">
        <f>IFERROR(VLOOKUP(A1307,[1]Monitoramento_Base_somente_disp!$A:$J,8,FALSE),0)</f>
        <v>1870137</v>
      </c>
      <c r="F1307">
        <f>IFERROR(VLOOKUP(A1307,[1]Monitoramento_Base_somente_disp!$A:$J,9,FALSE),0)</f>
        <v>0</v>
      </c>
      <c r="G1307">
        <f>IFERROR(VLOOKUP(A1307,[1]Monitoramento_Base_somente_disp!$A:$J,10,FALSE),0)</f>
        <v>301635</v>
      </c>
      <c r="H1307">
        <f>IFERROR(VLOOKUP(A1307,[2]Sheet1!$A:$I,4,FALSE),0)</f>
        <v>0</v>
      </c>
      <c r="I1307">
        <f>IFERROR(VLOOKUP(A1307,[2]Sheet1!$A:$I,5,FALSE),0)</f>
        <v>0</v>
      </c>
      <c r="J1307">
        <f>IFERROR(VLOOKUP(A1307,[2]Sheet1!$A:$I,6,FALSE),0)</f>
        <v>0</v>
      </c>
      <c r="K1307">
        <f>IFERROR(VLOOKUP(A1307,[2]Sheet1!$A:$I,7,FALSE),0)</f>
        <v>0</v>
      </c>
      <c r="L1307">
        <f>IFERROR(VLOOKUP(A1307,[2]Sheet1!$A:$I,8,FALSE),0)</f>
        <v>0</v>
      </c>
      <c r="M1307">
        <f>IFERROR(VLOOKUP(A1307,[2]Sheet1!$A:$I,9,FALSE),0)</f>
        <v>0</v>
      </c>
      <c r="N1307">
        <f>IFERROR(VLOOKUP(A1307,[3]Sheet1!$A:$G,2,FALSE),0)</f>
        <v>0</v>
      </c>
      <c r="O1307">
        <f>IFERROR(VLOOKUP(A1307,[3]Sheet1!$A:$G,3,FALSE),0)</f>
        <v>0</v>
      </c>
      <c r="P1307">
        <f>IFERROR(VLOOKUP(A1307,[3]Sheet1!$A:$G,4,FALSE),0)</f>
        <v>0</v>
      </c>
      <c r="Q1307">
        <f>IFERROR(VLOOKUP(A1307,[3]Sheet1!$A:$G,5,FALSE),0)</f>
        <v>0</v>
      </c>
      <c r="R1307">
        <f>IFERROR(VLOOKUP(A1307,[3]Sheet1!$A:$G,6,FALSE),0)</f>
        <v>0</v>
      </c>
      <c r="S1307">
        <f>IFERROR(VLOOKUP(A1307,[3]Sheet1!$A:$G,7,FALSE),0)</f>
        <v>0</v>
      </c>
      <c r="T1307" t="str">
        <f t="shared" si="121"/>
        <v>Não</v>
      </c>
      <c r="U1307" t="str">
        <f t="shared" si="122"/>
        <v>Sim</v>
      </c>
      <c r="V1307" t="str">
        <f t="shared" si="123"/>
        <v>Não</v>
      </c>
      <c r="W1307" t="str">
        <f t="shared" si="124"/>
        <v>Sim</v>
      </c>
      <c r="X1307" t="str">
        <f t="shared" si="125"/>
        <v>Não</v>
      </c>
      <c r="Y1307" t="str">
        <f t="shared" si="126"/>
        <v>Sim</v>
      </c>
    </row>
    <row r="1308" spans="1:25" x14ac:dyDescent="0.25">
      <c r="A1308" s="5">
        <v>280380</v>
      </c>
      <c r="B1308">
        <f>IFERROR(VLOOKUP(A1308,[1]Monitoramento_Base_somente_disp!$A:$J,5,FALSE),0)</f>
        <v>0</v>
      </c>
      <c r="C1308">
        <f>IFERROR(VLOOKUP(A1308,[1]Monitoramento_Base_somente_disp!$A:$J,6,FALSE),0)</f>
        <v>16597530</v>
      </c>
      <c r="D1308">
        <f>IFERROR(VLOOKUP(A1308,[1]Monitoramento_Base_somente_disp!$A:$J,7,FALSE),0)</f>
        <v>332</v>
      </c>
      <c r="E1308">
        <f>IFERROR(VLOOKUP(A1308,[1]Monitoramento_Base_somente_disp!$A:$J,8,FALSE),0)</f>
        <v>17140821</v>
      </c>
      <c r="F1308">
        <f>IFERROR(VLOOKUP(A1308,[1]Monitoramento_Base_somente_disp!$A:$J,9,FALSE),0)</f>
        <v>0</v>
      </c>
      <c r="G1308">
        <f>IFERROR(VLOOKUP(A1308,[1]Monitoramento_Base_somente_disp!$A:$J,10,FALSE),0)</f>
        <v>2764595</v>
      </c>
      <c r="H1308">
        <f>IFERROR(VLOOKUP(A1308,[2]Sheet1!$A:$I,4,FALSE),0)</f>
        <v>0</v>
      </c>
      <c r="I1308">
        <f>IFERROR(VLOOKUP(A1308,[2]Sheet1!$A:$I,5,FALSE),0)</f>
        <v>0</v>
      </c>
      <c r="J1308">
        <f>IFERROR(VLOOKUP(A1308,[2]Sheet1!$A:$I,6,FALSE),0)</f>
        <v>0</v>
      </c>
      <c r="K1308">
        <f>IFERROR(VLOOKUP(A1308,[2]Sheet1!$A:$I,7,FALSE),0)</f>
        <v>0</v>
      </c>
      <c r="L1308">
        <f>IFERROR(VLOOKUP(A1308,[2]Sheet1!$A:$I,8,FALSE),0)</f>
        <v>0</v>
      </c>
      <c r="M1308">
        <f>IFERROR(VLOOKUP(A1308,[2]Sheet1!$A:$I,9,FALSE),0)</f>
        <v>0</v>
      </c>
      <c r="N1308">
        <f>IFERROR(VLOOKUP(A1308,[3]Sheet1!$A:$G,2,FALSE),0)</f>
        <v>0</v>
      </c>
      <c r="O1308">
        <f>IFERROR(VLOOKUP(A1308,[3]Sheet1!$A:$G,3,FALSE),0)</f>
        <v>0</v>
      </c>
      <c r="P1308">
        <f>IFERROR(VLOOKUP(A1308,[3]Sheet1!$A:$G,4,FALSE),0)</f>
        <v>0</v>
      </c>
      <c r="Q1308">
        <f>IFERROR(VLOOKUP(A1308,[3]Sheet1!$A:$G,5,FALSE),0)</f>
        <v>0</v>
      </c>
      <c r="R1308">
        <f>IFERROR(VLOOKUP(A1308,[3]Sheet1!$A:$G,6,FALSE),0)</f>
        <v>0</v>
      </c>
      <c r="S1308">
        <f>IFERROR(VLOOKUP(A1308,[3]Sheet1!$A:$G,7,FALSE),0)</f>
        <v>0</v>
      </c>
      <c r="T1308" t="str">
        <f t="shared" si="121"/>
        <v>Não</v>
      </c>
      <c r="U1308" t="str">
        <f t="shared" si="122"/>
        <v>Sim</v>
      </c>
      <c r="V1308" t="str">
        <f t="shared" si="123"/>
        <v>Sim</v>
      </c>
      <c r="W1308" t="str">
        <f t="shared" si="124"/>
        <v>Sim</v>
      </c>
      <c r="X1308" t="str">
        <f t="shared" si="125"/>
        <v>Não</v>
      </c>
      <c r="Y1308" t="str">
        <f t="shared" si="126"/>
        <v>Sim</v>
      </c>
    </row>
    <row r="1309" spans="1:25" x14ac:dyDescent="0.25">
      <c r="A1309" s="5">
        <v>280410</v>
      </c>
      <c r="B1309">
        <f>IFERROR(VLOOKUP(A1309,[1]Monitoramento_Base_somente_disp!$A:$J,5,FALSE),0)</f>
        <v>146818</v>
      </c>
      <c r="C1309">
        <f>IFERROR(VLOOKUP(A1309,[1]Monitoramento_Base_somente_disp!$A:$J,6,FALSE),0)</f>
        <v>16625597</v>
      </c>
      <c r="D1309">
        <f>IFERROR(VLOOKUP(A1309,[1]Monitoramento_Base_somente_disp!$A:$J,7,FALSE),0)</f>
        <v>198355</v>
      </c>
      <c r="E1309">
        <f>IFERROR(VLOOKUP(A1309,[1]Monitoramento_Base_somente_disp!$A:$J,8,FALSE),0)</f>
        <v>20593287</v>
      </c>
      <c r="F1309">
        <f>IFERROR(VLOOKUP(A1309,[1]Monitoramento_Base_somente_disp!$A:$J,9,FALSE),0)</f>
        <v>12238</v>
      </c>
      <c r="G1309">
        <f>IFERROR(VLOOKUP(A1309,[1]Monitoramento_Base_somente_disp!$A:$J,10,FALSE),0)</f>
        <v>3034159</v>
      </c>
      <c r="H1309">
        <f>IFERROR(VLOOKUP(A1309,[2]Sheet1!$A:$I,4,FALSE),0)</f>
        <v>0</v>
      </c>
      <c r="I1309">
        <f>IFERROR(VLOOKUP(A1309,[2]Sheet1!$A:$I,5,FALSE),0)</f>
        <v>0</v>
      </c>
      <c r="J1309">
        <f>IFERROR(VLOOKUP(A1309,[2]Sheet1!$A:$I,6,FALSE),0)</f>
        <v>0</v>
      </c>
      <c r="K1309">
        <f>IFERROR(VLOOKUP(A1309,[2]Sheet1!$A:$I,7,FALSE),0)</f>
        <v>0</v>
      </c>
      <c r="L1309">
        <f>IFERROR(VLOOKUP(A1309,[2]Sheet1!$A:$I,8,FALSE),0)</f>
        <v>0</v>
      </c>
      <c r="M1309">
        <f>IFERROR(VLOOKUP(A1309,[2]Sheet1!$A:$I,9,FALSE),0)</f>
        <v>0</v>
      </c>
      <c r="N1309">
        <f>IFERROR(VLOOKUP(A1309,[3]Sheet1!$A:$G,2,FALSE),0)</f>
        <v>0</v>
      </c>
      <c r="O1309">
        <f>IFERROR(VLOOKUP(A1309,[3]Sheet1!$A:$G,3,FALSE),0)</f>
        <v>0</v>
      </c>
      <c r="P1309">
        <f>IFERROR(VLOOKUP(A1309,[3]Sheet1!$A:$G,4,FALSE),0)</f>
        <v>0</v>
      </c>
      <c r="Q1309">
        <f>IFERROR(VLOOKUP(A1309,[3]Sheet1!$A:$G,5,FALSE),0)</f>
        <v>0</v>
      </c>
      <c r="R1309">
        <f>IFERROR(VLOOKUP(A1309,[3]Sheet1!$A:$G,6,FALSE),0)</f>
        <v>0</v>
      </c>
      <c r="S1309">
        <f>IFERROR(VLOOKUP(A1309,[3]Sheet1!$A:$G,7,FALSE),0)</f>
        <v>0</v>
      </c>
      <c r="T1309" t="str">
        <f t="shared" si="121"/>
        <v>Sim</v>
      </c>
      <c r="U1309" t="str">
        <f t="shared" si="122"/>
        <v>Sim</v>
      </c>
      <c r="V1309" t="str">
        <f t="shared" si="123"/>
        <v>Sim</v>
      </c>
      <c r="W1309" t="str">
        <f t="shared" si="124"/>
        <v>Sim</v>
      </c>
      <c r="X1309" t="str">
        <f t="shared" si="125"/>
        <v>Sim</v>
      </c>
      <c r="Y1309" t="str">
        <f t="shared" si="126"/>
        <v>Sim</v>
      </c>
    </row>
    <row r="1310" spans="1:25" x14ac:dyDescent="0.25">
      <c r="A1310" s="5">
        <v>280420</v>
      </c>
      <c r="B1310">
        <f>IFERROR(VLOOKUP(A1310,[1]Monitoramento_Base_somente_disp!$A:$J,5,FALSE),0)</f>
        <v>75362</v>
      </c>
      <c r="C1310">
        <f>IFERROR(VLOOKUP(A1310,[1]Monitoramento_Base_somente_disp!$A:$J,6,FALSE),0)</f>
        <v>18170898</v>
      </c>
      <c r="D1310">
        <f>IFERROR(VLOOKUP(A1310,[1]Monitoramento_Base_somente_disp!$A:$J,7,FALSE),0)</f>
        <v>71389</v>
      </c>
      <c r="E1310">
        <f>IFERROR(VLOOKUP(A1310,[1]Monitoramento_Base_somente_disp!$A:$J,8,FALSE),0)</f>
        <v>23605219</v>
      </c>
      <c r="F1310">
        <f>IFERROR(VLOOKUP(A1310,[1]Monitoramento_Base_somente_disp!$A:$J,9,FALSE),0)</f>
        <v>0</v>
      </c>
      <c r="G1310">
        <f>IFERROR(VLOOKUP(A1310,[1]Monitoramento_Base_somente_disp!$A:$J,10,FALSE),0)</f>
        <v>3674490</v>
      </c>
      <c r="H1310">
        <f>IFERROR(VLOOKUP(A1310,[2]Sheet1!$A:$I,4,FALSE),0)</f>
        <v>0</v>
      </c>
      <c r="I1310">
        <f>IFERROR(VLOOKUP(A1310,[2]Sheet1!$A:$I,5,FALSE),0)</f>
        <v>0</v>
      </c>
      <c r="J1310">
        <f>IFERROR(VLOOKUP(A1310,[2]Sheet1!$A:$I,6,FALSE),0)</f>
        <v>0</v>
      </c>
      <c r="K1310">
        <f>IFERROR(VLOOKUP(A1310,[2]Sheet1!$A:$I,7,FALSE),0)</f>
        <v>0</v>
      </c>
      <c r="L1310">
        <f>IFERROR(VLOOKUP(A1310,[2]Sheet1!$A:$I,8,FALSE),0)</f>
        <v>0</v>
      </c>
      <c r="M1310">
        <f>IFERROR(VLOOKUP(A1310,[2]Sheet1!$A:$I,9,FALSE),0)</f>
        <v>0</v>
      </c>
      <c r="N1310">
        <f>IFERROR(VLOOKUP(A1310,[3]Sheet1!$A:$G,2,FALSE),0)</f>
        <v>0</v>
      </c>
      <c r="O1310">
        <f>IFERROR(VLOOKUP(A1310,[3]Sheet1!$A:$G,3,FALSE),0)</f>
        <v>0</v>
      </c>
      <c r="P1310">
        <f>IFERROR(VLOOKUP(A1310,[3]Sheet1!$A:$G,4,FALSE),0)</f>
        <v>0</v>
      </c>
      <c r="Q1310">
        <f>IFERROR(VLOOKUP(A1310,[3]Sheet1!$A:$G,5,FALSE),0)</f>
        <v>0</v>
      </c>
      <c r="R1310">
        <f>IFERROR(VLOOKUP(A1310,[3]Sheet1!$A:$G,6,FALSE),0)</f>
        <v>0</v>
      </c>
      <c r="S1310">
        <f>IFERROR(VLOOKUP(A1310,[3]Sheet1!$A:$G,7,FALSE),0)</f>
        <v>0</v>
      </c>
      <c r="T1310" t="str">
        <f t="shared" si="121"/>
        <v>Sim</v>
      </c>
      <c r="U1310" t="str">
        <f t="shared" si="122"/>
        <v>Sim</v>
      </c>
      <c r="V1310" t="str">
        <f t="shared" si="123"/>
        <v>Sim</v>
      </c>
      <c r="W1310" t="str">
        <f t="shared" si="124"/>
        <v>Sim</v>
      </c>
      <c r="X1310" t="str">
        <f t="shared" si="125"/>
        <v>Não</v>
      </c>
      <c r="Y1310" t="str">
        <f t="shared" si="126"/>
        <v>Sim</v>
      </c>
    </row>
    <row r="1311" spans="1:25" x14ac:dyDescent="0.25">
      <c r="A1311" s="5">
        <v>280440</v>
      </c>
      <c r="B1311">
        <f>IFERROR(VLOOKUP(A1311,[1]Monitoramento_Base_somente_disp!$A:$J,5,FALSE),0)</f>
        <v>103439</v>
      </c>
      <c r="C1311">
        <f>IFERROR(VLOOKUP(A1311,[1]Monitoramento_Base_somente_disp!$A:$J,6,FALSE),0)</f>
        <v>148665368</v>
      </c>
      <c r="D1311">
        <f>IFERROR(VLOOKUP(A1311,[1]Monitoramento_Base_somente_disp!$A:$J,7,FALSE),0)</f>
        <v>121997</v>
      </c>
      <c r="E1311">
        <f>IFERROR(VLOOKUP(A1311,[1]Monitoramento_Base_somente_disp!$A:$J,8,FALSE),0)</f>
        <v>547920934</v>
      </c>
      <c r="F1311">
        <f>IFERROR(VLOOKUP(A1311,[1]Monitoramento_Base_somente_disp!$A:$J,9,FALSE),0)</f>
        <v>3054</v>
      </c>
      <c r="G1311">
        <f>IFERROR(VLOOKUP(A1311,[1]Monitoramento_Base_somente_disp!$A:$J,10,FALSE),0)</f>
        <v>5193935</v>
      </c>
      <c r="H1311">
        <f>IFERROR(VLOOKUP(A1311,[2]Sheet1!$A:$I,4,FALSE),0)</f>
        <v>0</v>
      </c>
      <c r="I1311">
        <f>IFERROR(VLOOKUP(A1311,[2]Sheet1!$A:$I,5,FALSE),0)</f>
        <v>0</v>
      </c>
      <c r="J1311">
        <f>IFERROR(VLOOKUP(A1311,[2]Sheet1!$A:$I,6,FALSE),0)</f>
        <v>0</v>
      </c>
      <c r="K1311">
        <f>IFERROR(VLOOKUP(A1311,[2]Sheet1!$A:$I,7,FALSE),0)</f>
        <v>0</v>
      </c>
      <c r="L1311">
        <f>IFERROR(VLOOKUP(A1311,[2]Sheet1!$A:$I,8,FALSE),0)</f>
        <v>0</v>
      </c>
      <c r="M1311">
        <f>IFERROR(VLOOKUP(A1311,[2]Sheet1!$A:$I,9,FALSE),0)</f>
        <v>0</v>
      </c>
      <c r="N1311">
        <f>IFERROR(VLOOKUP(A1311,[3]Sheet1!$A:$G,2,FALSE),0)</f>
        <v>0</v>
      </c>
      <c r="O1311">
        <f>IFERROR(VLOOKUP(A1311,[3]Sheet1!$A:$G,3,FALSE),0)</f>
        <v>0</v>
      </c>
      <c r="P1311">
        <f>IFERROR(VLOOKUP(A1311,[3]Sheet1!$A:$G,4,FALSE),0)</f>
        <v>0</v>
      </c>
      <c r="Q1311">
        <f>IFERROR(VLOOKUP(A1311,[3]Sheet1!$A:$G,5,FALSE),0)</f>
        <v>0</v>
      </c>
      <c r="R1311">
        <f>IFERROR(VLOOKUP(A1311,[3]Sheet1!$A:$G,6,FALSE),0)</f>
        <v>0</v>
      </c>
      <c r="S1311">
        <f>IFERROR(VLOOKUP(A1311,[3]Sheet1!$A:$G,7,FALSE),0)</f>
        <v>0</v>
      </c>
      <c r="T1311" t="str">
        <f t="shared" si="121"/>
        <v>Sim</v>
      </c>
      <c r="U1311" t="str">
        <f t="shared" si="122"/>
        <v>Sim</v>
      </c>
      <c r="V1311" t="str">
        <f t="shared" si="123"/>
        <v>Sim</v>
      </c>
      <c r="W1311" t="str">
        <f t="shared" si="124"/>
        <v>Sim</v>
      </c>
      <c r="X1311" t="str">
        <f t="shared" si="125"/>
        <v>Sim</v>
      </c>
      <c r="Y1311" t="str">
        <f t="shared" si="126"/>
        <v>Sim</v>
      </c>
    </row>
    <row r="1312" spans="1:25" x14ac:dyDescent="0.25">
      <c r="A1312" s="5">
        <v>280445</v>
      </c>
      <c r="B1312">
        <f>IFERROR(VLOOKUP(A1312,[1]Monitoramento_Base_somente_disp!$A:$J,5,FALSE),0)</f>
        <v>82446</v>
      </c>
      <c r="C1312">
        <f>IFERROR(VLOOKUP(A1312,[1]Monitoramento_Base_somente_disp!$A:$J,6,FALSE),0)</f>
        <v>22398708</v>
      </c>
      <c r="D1312">
        <f>IFERROR(VLOOKUP(A1312,[1]Monitoramento_Base_somente_disp!$A:$J,7,FALSE),0)</f>
        <v>92591</v>
      </c>
      <c r="E1312">
        <f>IFERROR(VLOOKUP(A1312,[1]Monitoramento_Base_somente_disp!$A:$J,8,FALSE),0)</f>
        <v>24252166</v>
      </c>
      <c r="F1312">
        <f>IFERROR(VLOOKUP(A1312,[1]Monitoramento_Base_somente_disp!$A:$J,9,FALSE),0)</f>
        <v>10968</v>
      </c>
      <c r="G1312">
        <f>IFERROR(VLOOKUP(A1312,[1]Monitoramento_Base_somente_disp!$A:$J,10,FALSE),0)</f>
        <v>3730280</v>
      </c>
      <c r="H1312">
        <f>IFERROR(VLOOKUP(A1312,[2]Sheet1!$A:$I,4,FALSE),0)</f>
        <v>0</v>
      </c>
      <c r="I1312">
        <f>IFERROR(VLOOKUP(A1312,[2]Sheet1!$A:$I,5,FALSE),0)</f>
        <v>0</v>
      </c>
      <c r="J1312">
        <f>IFERROR(VLOOKUP(A1312,[2]Sheet1!$A:$I,6,FALSE),0)</f>
        <v>0</v>
      </c>
      <c r="K1312">
        <f>IFERROR(VLOOKUP(A1312,[2]Sheet1!$A:$I,7,FALSE),0)</f>
        <v>0</v>
      </c>
      <c r="L1312">
        <f>IFERROR(VLOOKUP(A1312,[2]Sheet1!$A:$I,8,FALSE),0)</f>
        <v>0</v>
      </c>
      <c r="M1312">
        <f>IFERROR(VLOOKUP(A1312,[2]Sheet1!$A:$I,9,FALSE),0)</f>
        <v>0</v>
      </c>
      <c r="N1312">
        <f>IFERROR(VLOOKUP(A1312,[3]Sheet1!$A:$G,2,FALSE),0)</f>
        <v>0</v>
      </c>
      <c r="O1312">
        <f>IFERROR(VLOOKUP(A1312,[3]Sheet1!$A:$G,3,FALSE),0)</f>
        <v>0</v>
      </c>
      <c r="P1312">
        <f>IFERROR(VLOOKUP(A1312,[3]Sheet1!$A:$G,4,FALSE),0)</f>
        <v>0</v>
      </c>
      <c r="Q1312">
        <f>IFERROR(VLOOKUP(A1312,[3]Sheet1!$A:$G,5,FALSE),0)</f>
        <v>0</v>
      </c>
      <c r="R1312">
        <f>IFERROR(VLOOKUP(A1312,[3]Sheet1!$A:$G,6,FALSE),0)</f>
        <v>0</v>
      </c>
      <c r="S1312">
        <f>IFERROR(VLOOKUP(A1312,[3]Sheet1!$A:$G,7,FALSE),0)</f>
        <v>0</v>
      </c>
      <c r="T1312" t="str">
        <f t="shared" si="121"/>
        <v>Sim</v>
      </c>
      <c r="U1312" t="str">
        <f t="shared" si="122"/>
        <v>Sim</v>
      </c>
      <c r="V1312" t="str">
        <f t="shared" si="123"/>
        <v>Sim</v>
      </c>
      <c r="W1312" t="str">
        <f t="shared" si="124"/>
        <v>Sim</v>
      </c>
      <c r="X1312" t="str">
        <f t="shared" si="125"/>
        <v>Sim</v>
      </c>
      <c r="Y1312" t="str">
        <f t="shared" si="126"/>
        <v>Sim</v>
      </c>
    </row>
    <row r="1313" spans="1:25" x14ac:dyDescent="0.25">
      <c r="A1313" s="5">
        <v>280450</v>
      </c>
      <c r="B1313">
        <f>IFERROR(VLOOKUP(A1313,[1]Monitoramento_Base_somente_disp!$A:$J,5,FALSE),0)</f>
        <v>0</v>
      </c>
      <c r="C1313">
        <f>IFERROR(VLOOKUP(A1313,[1]Monitoramento_Base_somente_disp!$A:$J,6,FALSE),0)</f>
        <v>0</v>
      </c>
      <c r="D1313">
        <f>IFERROR(VLOOKUP(A1313,[1]Monitoramento_Base_somente_disp!$A:$J,7,FALSE),0)</f>
        <v>0</v>
      </c>
      <c r="E1313">
        <f>IFERROR(VLOOKUP(A1313,[1]Monitoramento_Base_somente_disp!$A:$J,8,FALSE),0)</f>
        <v>0</v>
      </c>
      <c r="F1313">
        <f>IFERROR(VLOOKUP(A1313,[1]Monitoramento_Base_somente_disp!$A:$J,9,FALSE),0)</f>
        <v>0</v>
      </c>
      <c r="G1313">
        <f>IFERROR(VLOOKUP(A1313,[1]Monitoramento_Base_somente_disp!$A:$J,10,FALSE),0)</f>
        <v>0</v>
      </c>
      <c r="H1313">
        <f>IFERROR(VLOOKUP(A1313,[2]Sheet1!$A:$I,4,FALSE),0)</f>
        <v>0</v>
      </c>
      <c r="I1313">
        <f>IFERROR(VLOOKUP(A1313,[2]Sheet1!$A:$I,5,FALSE),0)</f>
        <v>0</v>
      </c>
      <c r="J1313">
        <f>IFERROR(VLOOKUP(A1313,[2]Sheet1!$A:$I,6,FALSE),0)</f>
        <v>0</v>
      </c>
      <c r="K1313">
        <f>IFERROR(VLOOKUP(A1313,[2]Sheet1!$A:$I,7,FALSE),0)</f>
        <v>0</v>
      </c>
      <c r="L1313">
        <f>IFERROR(VLOOKUP(A1313,[2]Sheet1!$A:$I,8,FALSE),0)</f>
        <v>0</v>
      </c>
      <c r="M1313">
        <f>IFERROR(VLOOKUP(A1313,[2]Sheet1!$A:$I,9,FALSE),0)</f>
        <v>0</v>
      </c>
      <c r="N1313">
        <f>IFERROR(VLOOKUP(A1313,[3]Sheet1!$A:$G,2,FALSE),0)</f>
        <v>0</v>
      </c>
      <c r="O1313">
        <f>IFERROR(VLOOKUP(A1313,[3]Sheet1!$A:$G,3,FALSE),0)</f>
        <v>0</v>
      </c>
      <c r="P1313">
        <f>IFERROR(VLOOKUP(A1313,[3]Sheet1!$A:$G,4,FALSE),0)</f>
        <v>0</v>
      </c>
      <c r="Q1313">
        <f>IFERROR(VLOOKUP(A1313,[3]Sheet1!$A:$G,5,FALSE),0)</f>
        <v>0</v>
      </c>
      <c r="R1313">
        <f>IFERROR(VLOOKUP(A1313,[3]Sheet1!$A:$G,6,FALSE),0)</f>
        <v>0</v>
      </c>
      <c r="S1313">
        <f>IFERROR(VLOOKUP(A1313,[3]Sheet1!$A:$G,7,FALSE),0)</f>
        <v>0</v>
      </c>
      <c r="T1313" t="str">
        <f t="shared" si="121"/>
        <v>Não</v>
      </c>
      <c r="U1313" t="str">
        <f t="shared" si="122"/>
        <v>Não</v>
      </c>
      <c r="V1313" t="str">
        <f t="shared" si="123"/>
        <v>Não</v>
      </c>
      <c r="W1313" t="str">
        <f t="shared" si="124"/>
        <v>Não</v>
      </c>
      <c r="X1313" t="str">
        <f t="shared" si="125"/>
        <v>Não</v>
      </c>
      <c r="Y1313" t="str">
        <f t="shared" si="126"/>
        <v>Não</v>
      </c>
    </row>
    <row r="1314" spans="1:25" x14ac:dyDescent="0.25">
      <c r="A1314" s="5">
        <v>280460</v>
      </c>
      <c r="B1314">
        <f>IFERROR(VLOOKUP(A1314,[1]Monitoramento_Base_somente_disp!$A:$J,5,FALSE),0)</f>
        <v>16875</v>
      </c>
      <c r="C1314">
        <f>IFERROR(VLOOKUP(A1314,[1]Monitoramento_Base_somente_disp!$A:$J,6,FALSE),0)</f>
        <v>40012889</v>
      </c>
      <c r="D1314">
        <f>IFERROR(VLOOKUP(A1314,[1]Monitoramento_Base_somente_disp!$A:$J,7,FALSE),0)</f>
        <v>4720</v>
      </c>
      <c r="E1314">
        <f>IFERROR(VLOOKUP(A1314,[1]Monitoramento_Base_somente_disp!$A:$J,8,FALSE),0)</f>
        <v>37410006</v>
      </c>
      <c r="F1314">
        <f>IFERROR(VLOOKUP(A1314,[1]Monitoramento_Base_somente_disp!$A:$J,9,FALSE),0)</f>
        <v>0</v>
      </c>
      <c r="G1314">
        <f>IFERROR(VLOOKUP(A1314,[1]Monitoramento_Base_somente_disp!$A:$J,10,FALSE),0)</f>
        <v>5950950</v>
      </c>
      <c r="H1314">
        <f>IFERROR(VLOOKUP(A1314,[2]Sheet1!$A:$I,4,FALSE),0)</f>
        <v>0</v>
      </c>
      <c r="I1314">
        <f>IFERROR(VLOOKUP(A1314,[2]Sheet1!$A:$I,5,FALSE),0)</f>
        <v>0</v>
      </c>
      <c r="J1314">
        <f>IFERROR(VLOOKUP(A1314,[2]Sheet1!$A:$I,6,FALSE),0)</f>
        <v>0</v>
      </c>
      <c r="K1314">
        <f>IFERROR(VLOOKUP(A1314,[2]Sheet1!$A:$I,7,FALSE),0)</f>
        <v>0</v>
      </c>
      <c r="L1314">
        <f>IFERROR(VLOOKUP(A1314,[2]Sheet1!$A:$I,8,FALSE),0)</f>
        <v>0</v>
      </c>
      <c r="M1314">
        <f>IFERROR(VLOOKUP(A1314,[2]Sheet1!$A:$I,9,FALSE),0)</f>
        <v>0</v>
      </c>
      <c r="N1314">
        <f>IFERROR(VLOOKUP(A1314,[3]Sheet1!$A:$G,2,FALSE),0)</f>
        <v>0</v>
      </c>
      <c r="O1314">
        <f>IFERROR(VLOOKUP(A1314,[3]Sheet1!$A:$G,3,FALSE),0)</f>
        <v>0</v>
      </c>
      <c r="P1314">
        <f>IFERROR(VLOOKUP(A1314,[3]Sheet1!$A:$G,4,FALSE),0)</f>
        <v>0</v>
      </c>
      <c r="Q1314">
        <f>IFERROR(VLOOKUP(A1314,[3]Sheet1!$A:$G,5,FALSE),0)</f>
        <v>0</v>
      </c>
      <c r="R1314">
        <f>IFERROR(VLOOKUP(A1314,[3]Sheet1!$A:$G,6,FALSE),0)</f>
        <v>0</v>
      </c>
      <c r="S1314">
        <f>IFERROR(VLOOKUP(A1314,[3]Sheet1!$A:$G,7,FALSE),0)</f>
        <v>0</v>
      </c>
      <c r="T1314" t="str">
        <f t="shared" si="121"/>
        <v>Sim</v>
      </c>
      <c r="U1314" t="str">
        <f t="shared" si="122"/>
        <v>Sim</v>
      </c>
      <c r="V1314" t="str">
        <f t="shared" si="123"/>
        <v>Sim</v>
      </c>
      <c r="W1314" t="str">
        <f t="shared" si="124"/>
        <v>Sim</v>
      </c>
      <c r="X1314" t="str">
        <f t="shared" si="125"/>
        <v>Não</v>
      </c>
      <c r="Y1314" t="str">
        <f t="shared" si="126"/>
        <v>Sim</v>
      </c>
    </row>
    <row r="1315" spans="1:25" x14ac:dyDescent="0.25">
      <c r="A1315" s="5">
        <v>280470</v>
      </c>
      <c r="B1315">
        <f>IFERROR(VLOOKUP(A1315,[1]Monitoramento_Base_somente_disp!$A:$J,5,FALSE),0)</f>
        <v>68994</v>
      </c>
      <c r="C1315">
        <f>IFERROR(VLOOKUP(A1315,[1]Monitoramento_Base_somente_disp!$A:$J,6,FALSE),0)</f>
        <v>19410282</v>
      </c>
      <c r="D1315">
        <f>IFERROR(VLOOKUP(A1315,[1]Monitoramento_Base_somente_disp!$A:$J,7,FALSE),0)</f>
        <v>61251</v>
      </c>
      <c r="E1315">
        <f>IFERROR(VLOOKUP(A1315,[1]Monitoramento_Base_somente_disp!$A:$J,8,FALSE),0)</f>
        <v>18703927</v>
      </c>
      <c r="F1315">
        <f>IFERROR(VLOOKUP(A1315,[1]Monitoramento_Base_somente_disp!$A:$J,9,FALSE),0)</f>
        <v>8157</v>
      </c>
      <c r="G1315">
        <f>IFERROR(VLOOKUP(A1315,[1]Monitoramento_Base_somente_disp!$A:$J,10,FALSE),0)</f>
        <v>2879568</v>
      </c>
      <c r="H1315">
        <f>IFERROR(VLOOKUP(A1315,[2]Sheet1!$A:$I,4,FALSE),0)</f>
        <v>0</v>
      </c>
      <c r="I1315">
        <f>IFERROR(VLOOKUP(A1315,[2]Sheet1!$A:$I,5,FALSE),0)</f>
        <v>0</v>
      </c>
      <c r="J1315">
        <f>IFERROR(VLOOKUP(A1315,[2]Sheet1!$A:$I,6,FALSE),0)</f>
        <v>0</v>
      </c>
      <c r="K1315">
        <f>IFERROR(VLOOKUP(A1315,[2]Sheet1!$A:$I,7,FALSE),0)</f>
        <v>0</v>
      </c>
      <c r="L1315">
        <f>IFERROR(VLOOKUP(A1315,[2]Sheet1!$A:$I,8,FALSE),0)</f>
        <v>0</v>
      </c>
      <c r="M1315">
        <f>IFERROR(VLOOKUP(A1315,[2]Sheet1!$A:$I,9,FALSE),0)</f>
        <v>0</v>
      </c>
      <c r="N1315">
        <f>IFERROR(VLOOKUP(A1315,[3]Sheet1!$A:$G,2,FALSE),0)</f>
        <v>0</v>
      </c>
      <c r="O1315">
        <f>IFERROR(VLOOKUP(A1315,[3]Sheet1!$A:$G,3,FALSE),0)</f>
        <v>0</v>
      </c>
      <c r="P1315">
        <f>IFERROR(VLOOKUP(A1315,[3]Sheet1!$A:$G,4,FALSE),0)</f>
        <v>0</v>
      </c>
      <c r="Q1315">
        <f>IFERROR(VLOOKUP(A1315,[3]Sheet1!$A:$G,5,FALSE),0)</f>
        <v>0</v>
      </c>
      <c r="R1315">
        <f>IFERROR(VLOOKUP(A1315,[3]Sheet1!$A:$G,6,FALSE),0)</f>
        <v>0</v>
      </c>
      <c r="S1315">
        <f>IFERROR(VLOOKUP(A1315,[3]Sheet1!$A:$G,7,FALSE),0)</f>
        <v>0</v>
      </c>
      <c r="T1315" t="str">
        <f t="shared" si="121"/>
        <v>Sim</v>
      </c>
      <c r="U1315" t="str">
        <f t="shared" si="122"/>
        <v>Sim</v>
      </c>
      <c r="V1315" t="str">
        <f t="shared" si="123"/>
        <v>Sim</v>
      </c>
      <c r="W1315" t="str">
        <f t="shared" si="124"/>
        <v>Sim</v>
      </c>
      <c r="X1315" t="str">
        <f t="shared" si="125"/>
        <v>Sim</v>
      </c>
      <c r="Y1315" t="str">
        <f t="shared" si="126"/>
        <v>Sim</v>
      </c>
    </row>
    <row r="1316" spans="1:25" x14ac:dyDescent="0.25">
      <c r="A1316" s="5">
        <v>280480</v>
      </c>
      <c r="B1316">
        <f>IFERROR(VLOOKUP(A1316,[1]Monitoramento_Base_somente_disp!$A:$J,5,FALSE),0)</f>
        <v>772243</v>
      </c>
      <c r="C1316">
        <f>IFERROR(VLOOKUP(A1316,[1]Monitoramento_Base_somente_disp!$A:$J,6,FALSE),0)</f>
        <v>267311458</v>
      </c>
      <c r="D1316">
        <f>IFERROR(VLOOKUP(A1316,[1]Monitoramento_Base_somente_disp!$A:$J,7,FALSE),0)</f>
        <v>423020</v>
      </c>
      <c r="E1316">
        <f>IFERROR(VLOOKUP(A1316,[1]Monitoramento_Base_somente_disp!$A:$J,8,FALSE),0)</f>
        <v>248351099</v>
      </c>
      <c r="F1316">
        <f>IFERROR(VLOOKUP(A1316,[1]Monitoramento_Base_somente_disp!$A:$J,9,FALSE),0)</f>
        <v>19682</v>
      </c>
      <c r="G1316">
        <f>IFERROR(VLOOKUP(A1316,[1]Monitoramento_Base_somente_disp!$A:$J,10,FALSE),0)</f>
        <v>38698441</v>
      </c>
      <c r="H1316">
        <f>IFERROR(VLOOKUP(A1316,[2]Sheet1!$A:$I,4,FALSE),0)</f>
        <v>0</v>
      </c>
      <c r="I1316">
        <f>IFERROR(VLOOKUP(A1316,[2]Sheet1!$A:$I,5,FALSE),0)</f>
        <v>0</v>
      </c>
      <c r="J1316">
        <f>IFERROR(VLOOKUP(A1316,[2]Sheet1!$A:$I,6,FALSE),0)</f>
        <v>0</v>
      </c>
      <c r="K1316">
        <f>IFERROR(VLOOKUP(A1316,[2]Sheet1!$A:$I,7,FALSE),0)</f>
        <v>0</v>
      </c>
      <c r="L1316">
        <f>IFERROR(VLOOKUP(A1316,[2]Sheet1!$A:$I,8,FALSE),0)</f>
        <v>0</v>
      </c>
      <c r="M1316">
        <f>IFERROR(VLOOKUP(A1316,[2]Sheet1!$A:$I,9,FALSE),0)</f>
        <v>0</v>
      </c>
      <c r="N1316">
        <f>IFERROR(VLOOKUP(A1316,[3]Sheet1!$A:$G,2,FALSE),0)</f>
        <v>0</v>
      </c>
      <c r="O1316">
        <f>IFERROR(VLOOKUP(A1316,[3]Sheet1!$A:$G,3,FALSE),0)</f>
        <v>0</v>
      </c>
      <c r="P1316">
        <f>IFERROR(VLOOKUP(A1316,[3]Sheet1!$A:$G,4,FALSE),0)</f>
        <v>0</v>
      </c>
      <c r="Q1316">
        <f>IFERROR(VLOOKUP(A1316,[3]Sheet1!$A:$G,5,FALSE),0)</f>
        <v>0</v>
      </c>
      <c r="R1316">
        <f>IFERROR(VLOOKUP(A1316,[3]Sheet1!$A:$G,6,FALSE),0)</f>
        <v>0</v>
      </c>
      <c r="S1316">
        <f>IFERROR(VLOOKUP(A1316,[3]Sheet1!$A:$G,7,FALSE),0)</f>
        <v>0</v>
      </c>
      <c r="T1316" t="str">
        <f t="shared" si="121"/>
        <v>Sim</v>
      </c>
      <c r="U1316" t="str">
        <f t="shared" si="122"/>
        <v>Sim</v>
      </c>
      <c r="V1316" t="str">
        <f t="shared" si="123"/>
        <v>Sim</v>
      </c>
      <c r="W1316" t="str">
        <f t="shared" si="124"/>
        <v>Sim</v>
      </c>
      <c r="X1316" t="str">
        <f t="shared" si="125"/>
        <v>Sim</v>
      </c>
      <c r="Y1316" t="str">
        <f t="shared" si="126"/>
        <v>Sim</v>
      </c>
    </row>
    <row r="1317" spans="1:25" x14ac:dyDescent="0.25">
      <c r="A1317" s="5">
        <v>280490</v>
      </c>
      <c r="B1317">
        <f>IFERROR(VLOOKUP(A1317,[1]Monitoramento_Base_somente_disp!$A:$J,5,FALSE),0)</f>
        <v>130941</v>
      </c>
      <c r="C1317">
        <f>IFERROR(VLOOKUP(A1317,[1]Monitoramento_Base_somente_disp!$A:$J,6,FALSE),0)</f>
        <v>36634821</v>
      </c>
      <c r="D1317">
        <f>IFERROR(VLOOKUP(A1317,[1]Monitoramento_Base_somente_disp!$A:$J,7,FALSE),0)</f>
        <v>138112</v>
      </c>
      <c r="E1317">
        <f>IFERROR(VLOOKUP(A1317,[1]Monitoramento_Base_somente_disp!$A:$J,8,FALSE),0)</f>
        <v>38853320</v>
      </c>
      <c r="F1317">
        <f>IFERROR(VLOOKUP(A1317,[1]Monitoramento_Base_somente_disp!$A:$J,9,FALSE),0)</f>
        <v>4359</v>
      </c>
      <c r="G1317">
        <f>IFERROR(VLOOKUP(A1317,[1]Monitoramento_Base_somente_disp!$A:$J,10,FALSE),0)</f>
        <v>6061460</v>
      </c>
      <c r="H1317">
        <f>IFERROR(VLOOKUP(A1317,[2]Sheet1!$A:$I,4,FALSE),0)</f>
        <v>0</v>
      </c>
      <c r="I1317">
        <f>IFERROR(VLOOKUP(A1317,[2]Sheet1!$A:$I,5,FALSE),0)</f>
        <v>0</v>
      </c>
      <c r="J1317">
        <f>IFERROR(VLOOKUP(A1317,[2]Sheet1!$A:$I,6,FALSE),0)</f>
        <v>0</v>
      </c>
      <c r="K1317">
        <f>IFERROR(VLOOKUP(A1317,[2]Sheet1!$A:$I,7,FALSE),0)</f>
        <v>0</v>
      </c>
      <c r="L1317">
        <f>IFERROR(VLOOKUP(A1317,[2]Sheet1!$A:$I,8,FALSE),0)</f>
        <v>0</v>
      </c>
      <c r="M1317">
        <f>IFERROR(VLOOKUP(A1317,[2]Sheet1!$A:$I,9,FALSE),0)</f>
        <v>0</v>
      </c>
      <c r="N1317">
        <f>IFERROR(VLOOKUP(A1317,[3]Sheet1!$A:$G,2,FALSE),0)</f>
        <v>0</v>
      </c>
      <c r="O1317">
        <f>IFERROR(VLOOKUP(A1317,[3]Sheet1!$A:$G,3,FALSE),0)</f>
        <v>0</v>
      </c>
      <c r="P1317">
        <f>IFERROR(VLOOKUP(A1317,[3]Sheet1!$A:$G,4,FALSE),0)</f>
        <v>0</v>
      </c>
      <c r="Q1317">
        <f>IFERROR(VLOOKUP(A1317,[3]Sheet1!$A:$G,5,FALSE),0)</f>
        <v>0</v>
      </c>
      <c r="R1317">
        <f>IFERROR(VLOOKUP(A1317,[3]Sheet1!$A:$G,6,FALSE),0)</f>
        <v>0</v>
      </c>
      <c r="S1317">
        <f>IFERROR(VLOOKUP(A1317,[3]Sheet1!$A:$G,7,FALSE),0)</f>
        <v>0</v>
      </c>
      <c r="T1317" t="str">
        <f t="shared" si="121"/>
        <v>Sim</v>
      </c>
      <c r="U1317" t="str">
        <f t="shared" si="122"/>
        <v>Sim</v>
      </c>
      <c r="V1317" t="str">
        <f t="shared" si="123"/>
        <v>Sim</v>
      </c>
      <c r="W1317" t="str">
        <f t="shared" si="124"/>
        <v>Sim</v>
      </c>
      <c r="X1317" t="str">
        <f t="shared" si="125"/>
        <v>Sim</v>
      </c>
      <c r="Y1317" t="str">
        <f t="shared" si="126"/>
        <v>Sim</v>
      </c>
    </row>
    <row r="1318" spans="1:25" x14ac:dyDescent="0.25">
      <c r="A1318" s="5">
        <v>280500</v>
      </c>
      <c r="B1318">
        <f>IFERROR(VLOOKUP(A1318,[1]Monitoramento_Base_somente_disp!$A:$J,5,FALSE),0)</f>
        <v>36</v>
      </c>
      <c r="C1318">
        <f>IFERROR(VLOOKUP(A1318,[1]Monitoramento_Base_somente_disp!$A:$J,6,FALSE),0)</f>
        <v>11091715</v>
      </c>
      <c r="D1318">
        <f>IFERROR(VLOOKUP(A1318,[1]Monitoramento_Base_somente_disp!$A:$J,7,FALSE),0)</f>
        <v>72</v>
      </c>
      <c r="E1318">
        <f>IFERROR(VLOOKUP(A1318,[1]Monitoramento_Base_somente_disp!$A:$J,8,FALSE),0)</f>
        <v>7097230</v>
      </c>
      <c r="F1318">
        <f>IFERROR(VLOOKUP(A1318,[1]Monitoramento_Base_somente_disp!$A:$J,9,FALSE),0)</f>
        <v>0</v>
      </c>
      <c r="G1318">
        <f>IFERROR(VLOOKUP(A1318,[1]Monitoramento_Base_somente_disp!$A:$J,10,FALSE),0)</f>
        <v>870065</v>
      </c>
      <c r="H1318">
        <f>IFERROR(VLOOKUP(A1318,[2]Sheet1!$A:$I,4,FALSE),0)</f>
        <v>0</v>
      </c>
      <c r="I1318">
        <f>IFERROR(VLOOKUP(A1318,[2]Sheet1!$A:$I,5,FALSE),0)</f>
        <v>0</v>
      </c>
      <c r="J1318">
        <f>IFERROR(VLOOKUP(A1318,[2]Sheet1!$A:$I,6,FALSE),0)</f>
        <v>0</v>
      </c>
      <c r="K1318">
        <f>IFERROR(VLOOKUP(A1318,[2]Sheet1!$A:$I,7,FALSE),0)</f>
        <v>0</v>
      </c>
      <c r="L1318">
        <f>IFERROR(VLOOKUP(A1318,[2]Sheet1!$A:$I,8,FALSE),0)</f>
        <v>0</v>
      </c>
      <c r="M1318">
        <f>IFERROR(VLOOKUP(A1318,[2]Sheet1!$A:$I,9,FALSE),0)</f>
        <v>0</v>
      </c>
      <c r="N1318">
        <f>IFERROR(VLOOKUP(A1318,[3]Sheet1!$A:$G,2,FALSE),0)</f>
        <v>0</v>
      </c>
      <c r="O1318">
        <f>IFERROR(VLOOKUP(A1318,[3]Sheet1!$A:$G,3,FALSE),0)</f>
        <v>0</v>
      </c>
      <c r="P1318">
        <f>IFERROR(VLOOKUP(A1318,[3]Sheet1!$A:$G,4,FALSE),0)</f>
        <v>0</v>
      </c>
      <c r="Q1318">
        <f>IFERROR(VLOOKUP(A1318,[3]Sheet1!$A:$G,5,FALSE),0)</f>
        <v>0</v>
      </c>
      <c r="R1318">
        <f>IFERROR(VLOOKUP(A1318,[3]Sheet1!$A:$G,6,FALSE),0)</f>
        <v>0</v>
      </c>
      <c r="S1318">
        <f>IFERROR(VLOOKUP(A1318,[3]Sheet1!$A:$G,7,FALSE),0)</f>
        <v>0</v>
      </c>
      <c r="T1318" t="str">
        <f t="shared" si="121"/>
        <v>Sim</v>
      </c>
      <c r="U1318" t="str">
        <f t="shared" si="122"/>
        <v>Sim</v>
      </c>
      <c r="V1318" t="str">
        <f t="shared" si="123"/>
        <v>Sim</v>
      </c>
      <c r="W1318" t="str">
        <f t="shared" si="124"/>
        <v>Sim</v>
      </c>
      <c r="X1318" t="str">
        <f t="shared" si="125"/>
        <v>Não</v>
      </c>
      <c r="Y1318" t="str">
        <f t="shared" si="126"/>
        <v>Sim</v>
      </c>
    </row>
    <row r="1319" spans="1:25" x14ac:dyDescent="0.25">
      <c r="A1319" s="5">
        <v>280510</v>
      </c>
      <c r="B1319">
        <f>IFERROR(VLOOKUP(A1319,[1]Monitoramento_Base_somente_disp!$A:$J,5,FALSE),0)</f>
        <v>21218</v>
      </c>
      <c r="C1319">
        <f>IFERROR(VLOOKUP(A1319,[1]Monitoramento_Base_somente_disp!$A:$J,6,FALSE),0)</f>
        <v>11722562</v>
      </c>
      <c r="D1319">
        <f>IFERROR(VLOOKUP(A1319,[1]Monitoramento_Base_somente_disp!$A:$J,7,FALSE),0)</f>
        <v>12230</v>
      </c>
      <c r="E1319">
        <f>IFERROR(VLOOKUP(A1319,[1]Monitoramento_Base_somente_disp!$A:$J,8,FALSE),0)</f>
        <v>10674591</v>
      </c>
      <c r="F1319">
        <f>IFERROR(VLOOKUP(A1319,[1]Monitoramento_Base_somente_disp!$A:$J,9,FALSE),0)</f>
        <v>0</v>
      </c>
      <c r="G1319">
        <f>IFERROR(VLOOKUP(A1319,[1]Monitoramento_Base_somente_disp!$A:$J,10,FALSE),0)</f>
        <v>1539120</v>
      </c>
      <c r="H1319">
        <f>IFERROR(VLOOKUP(A1319,[2]Sheet1!$A:$I,4,FALSE),0)</f>
        <v>0</v>
      </c>
      <c r="I1319">
        <f>IFERROR(VLOOKUP(A1319,[2]Sheet1!$A:$I,5,FALSE),0)</f>
        <v>0</v>
      </c>
      <c r="J1319">
        <f>IFERROR(VLOOKUP(A1319,[2]Sheet1!$A:$I,6,FALSE),0)</f>
        <v>0</v>
      </c>
      <c r="K1319">
        <f>IFERROR(VLOOKUP(A1319,[2]Sheet1!$A:$I,7,FALSE),0)</f>
        <v>0</v>
      </c>
      <c r="L1319">
        <f>IFERROR(VLOOKUP(A1319,[2]Sheet1!$A:$I,8,FALSE),0)</f>
        <v>0</v>
      </c>
      <c r="M1319">
        <f>IFERROR(VLOOKUP(A1319,[2]Sheet1!$A:$I,9,FALSE),0)</f>
        <v>0</v>
      </c>
      <c r="N1319">
        <f>IFERROR(VLOOKUP(A1319,[3]Sheet1!$A:$G,2,FALSE),0)</f>
        <v>0</v>
      </c>
      <c r="O1319">
        <f>IFERROR(VLOOKUP(A1319,[3]Sheet1!$A:$G,3,FALSE),0)</f>
        <v>0</v>
      </c>
      <c r="P1319">
        <f>IFERROR(VLOOKUP(A1319,[3]Sheet1!$A:$G,4,FALSE),0)</f>
        <v>0</v>
      </c>
      <c r="Q1319">
        <f>IFERROR(VLOOKUP(A1319,[3]Sheet1!$A:$G,5,FALSE),0)</f>
        <v>0</v>
      </c>
      <c r="R1319">
        <f>IFERROR(VLOOKUP(A1319,[3]Sheet1!$A:$G,6,FALSE),0)</f>
        <v>0</v>
      </c>
      <c r="S1319">
        <f>IFERROR(VLOOKUP(A1319,[3]Sheet1!$A:$G,7,FALSE),0)</f>
        <v>0</v>
      </c>
      <c r="T1319" t="str">
        <f t="shared" si="121"/>
        <v>Sim</v>
      </c>
      <c r="U1319" t="str">
        <f t="shared" si="122"/>
        <v>Sim</v>
      </c>
      <c r="V1319" t="str">
        <f t="shared" si="123"/>
        <v>Sim</v>
      </c>
      <c r="W1319" t="str">
        <f t="shared" si="124"/>
        <v>Sim</v>
      </c>
      <c r="X1319" t="str">
        <f t="shared" si="125"/>
        <v>Não</v>
      </c>
      <c r="Y1319" t="str">
        <f t="shared" si="126"/>
        <v>Sim</v>
      </c>
    </row>
    <row r="1320" spans="1:25" x14ac:dyDescent="0.25">
      <c r="A1320" s="5">
        <v>280520</v>
      </c>
      <c r="B1320">
        <f>IFERROR(VLOOKUP(A1320,[1]Monitoramento_Base_somente_disp!$A:$J,5,FALSE),0)</f>
        <v>0</v>
      </c>
      <c r="C1320">
        <f>IFERROR(VLOOKUP(A1320,[1]Monitoramento_Base_somente_disp!$A:$J,6,FALSE),0)</f>
        <v>3086700</v>
      </c>
      <c r="D1320">
        <f>IFERROR(VLOOKUP(A1320,[1]Monitoramento_Base_somente_disp!$A:$J,7,FALSE),0)</f>
        <v>0</v>
      </c>
      <c r="E1320">
        <f>IFERROR(VLOOKUP(A1320,[1]Monitoramento_Base_somente_disp!$A:$J,8,FALSE),0)</f>
        <v>3189590</v>
      </c>
      <c r="F1320">
        <f>IFERROR(VLOOKUP(A1320,[1]Monitoramento_Base_somente_disp!$A:$J,9,FALSE),0)</f>
        <v>0</v>
      </c>
      <c r="G1320">
        <f>IFERROR(VLOOKUP(A1320,[1]Monitoramento_Base_somente_disp!$A:$J,10,FALSE),0)</f>
        <v>514450</v>
      </c>
      <c r="H1320">
        <f>IFERROR(VLOOKUP(A1320,[2]Sheet1!$A:$I,4,FALSE),0)</f>
        <v>0</v>
      </c>
      <c r="I1320">
        <f>IFERROR(VLOOKUP(A1320,[2]Sheet1!$A:$I,5,FALSE),0)</f>
        <v>0</v>
      </c>
      <c r="J1320">
        <f>IFERROR(VLOOKUP(A1320,[2]Sheet1!$A:$I,6,FALSE),0)</f>
        <v>0</v>
      </c>
      <c r="K1320">
        <f>IFERROR(VLOOKUP(A1320,[2]Sheet1!$A:$I,7,FALSE),0)</f>
        <v>0</v>
      </c>
      <c r="L1320">
        <f>IFERROR(VLOOKUP(A1320,[2]Sheet1!$A:$I,8,FALSE),0)</f>
        <v>0</v>
      </c>
      <c r="M1320">
        <f>IFERROR(VLOOKUP(A1320,[2]Sheet1!$A:$I,9,FALSE),0)</f>
        <v>0</v>
      </c>
      <c r="N1320">
        <f>IFERROR(VLOOKUP(A1320,[3]Sheet1!$A:$G,2,FALSE),0)</f>
        <v>0</v>
      </c>
      <c r="O1320">
        <f>IFERROR(VLOOKUP(A1320,[3]Sheet1!$A:$G,3,FALSE),0)</f>
        <v>0</v>
      </c>
      <c r="P1320">
        <f>IFERROR(VLOOKUP(A1320,[3]Sheet1!$A:$G,4,FALSE),0)</f>
        <v>0</v>
      </c>
      <c r="Q1320">
        <f>IFERROR(VLOOKUP(A1320,[3]Sheet1!$A:$G,5,FALSE),0)</f>
        <v>0</v>
      </c>
      <c r="R1320">
        <f>IFERROR(VLOOKUP(A1320,[3]Sheet1!$A:$G,6,FALSE),0)</f>
        <v>0</v>
      </c>
      <c r="S1320">
        <f>IFERROR(VLOOKUP(A1320,[3]Sheet1!$A:$G,7,FALSE),0)</f>
        <v>0</v>
      </c>
      <c r="T1320" t="str">
        <f t="shared" si="121"/>
        <v>Não</v>
      </c>
      <c r="U1320" t="str">
        <f t="shared" si="122"/>
        <v>Sim</v>
      </c>
      <c r="V1320" t="str">
        <f t="shared" si="123"/>
        <v>Não</v>
      </c>
      <c r="W1320" t="str">
        <f t="shared" si="124"/>
        <v>Sim</v>
      </c>
      <c r="X1320" t="str">
        <f t="shared" si="125"/>
        <v>Não</v>
      </c>
      <c r="Y1320" t="str">
        <f t="shared" si="126"/>
        <v>Sim</v>
      </c>
    </row>
    <row r="1321" spans="1:25" x14ac:dyDescent="0.25">
      <c r="A1321" s="5">
        <v>280530</v>
      </c>
      <c r="B1321">
        <f>IFERROR(VLOOKUP(A1321,[1]Monitoramento_Base_somente_disp!$A:$J,5,FALSE),0)</f>
        <v>0</v>
      </c>
      <c r="C1321">
        <f>IFERROR(VLOOKUP(A1321,[1]Monitoramento_Base_somente_disp!$A:$J,6,FALSE),0)</f>
        <v>17477630</v>
      </c>
      <c r="D1321">
        <f>IFERROR(VLOOKUP(A1321,[1]Monitoramento_Base_somente_disp!$A:$J,7,FALSE),0)</f>
        <v>4116</v>
      </c>
      <c r="E1321">
        <f>IFERROR(VLOOKUP(A1321,[1]Monitoramento_Base_somente_disp!$A:$J,8,FALSE),0)</f>
        <v>14002489</v>
      </c>
      <c r="F1321">
        <f>IFERROR(VLOOKUP(A1321,[1]Monitoramento_Base_somente_disp!$A:$J,9,FALSE),0)</f>
        <v>115</v>
      </c>
      <c r="G1321">
        <f>IFERROR(VLOOKUP(A1321,[1]Monitoramento_Base_somente_disp!$A:$J,10,FALSE),0)</f>
        <v>2089605</v>
      </c>
      <c r="H1321">
        <f>IFERROR(VLOOKUP(A1321,[2]Sheet1!$A:$I,4,FALSE),0)</f>
        <v>0</v>
      </c>
      <c r="I1321">
        <f>IFERROR(VLOOKUP(A1321,[2]Sheet1!$A:$I,5,FALSE),0)</f>
        <v>0</v>
      </c>
      <c r="J1321">
        <f>IFERROR(VLOOKUP(A1321,[2]Sheet1!$A:$I,6,FALSE),0)</f>
        <v>0</v>
      </c>
      <c r="K1321">
        <f>IFERROR(VLOOKUP(A1321,[2]Sheet1!$A:$I,7,FALSE),0)</f>
        <v>0</v>
      </c>
      <c r="L1321">
        <f>IFERROR(VLOOKUP(A1321,[2]Sheet1!$A:$I,8,FALSE),0)</f>
        <v>0</v>
      </c>
      <c r="M1321">
        <f>IFERROR(VLOOKUP(A1321,[2]Sheet1!$A:$I,9,FALSE),0)</f>
        <v>0</v>
      </c>
      <c r="N1321">
        <f>IFERROR(VLOOKUP(A1321,[3]Sheet1!$A:$G,2,FALSE),0)</f>
        <v>0</v>
      </c>
      <c r="O1321">
        <f>IFERROR(VLOOKUP(A1321,[3]Sheet1!$A:$G,3,FALSE),0)</f>
        <v>0</v>
      </c>
      <c r="P1321">
        <f>IFERROR(VLOOKUP(A1321,[3]Sheet1!$A:$G,4,FALSE),0)</f>
        <v>0</v>
      </c>
      <c r="Q1321">
        <f>IFERROR(VLOOKUP(A1321,[3]Sheet1!$A:$G,5,FALSE),0)</f>
        <v>0</v>
      </c>
      <c r="R1321">
        <f>IFERROR(VLOOKUP(A1321,[3]Sheet1!$A:$G,6,FALSE),0)</f>
        <v>0</v>
      </c>
      <c r="S1321">
        <f>IFERROR(VLOOKUP(A1321,[3]Sheet1!$A:$G,7,FALSE),0)</f>
        <v>0</v>
      </c>
      <c r="T1321" t="str">
        <f t="shared" si="121"/>
        <v>Não</v>
      </c>
      <c r="U1321" t="str">
        <f t="shared" si="122"/>
        <v>Sim</v>
      </c>
      <c r="V1321" t="str">
        <f t="shared" si="123"/>
        <v>Sim</v>
      </c>
      <c r="W1321" t="str">
        <f t="shared" si="124"/>
        <v>Sim</v>
      </c>
      <c r="X1321" t="str">
        <f t="shared" si="125"/>
        <v>Sim</v>
      </c>
      <c r="Y1321" t="str">
        <f t="shared" si="126"/>
        <v>Sim</v>
      </c>
    </row>
    <row r="1322" spans="1:25" x14ac:dyDescent="0.25">
      <c r="A1322" s="5">
        <v>280540</v>
      </c>
      <c r="B1322">
        <f>IFERROR(VLOOKUP(A1322,[1]Monitoramento_Base_somente_disp!$A:$J,5,FALSE),0)</f>
        <v>0</v>
      </c>
      <c r="C1322">
        <f>IFERROR(VLOOKUP(A1322,[1]Monitoramento_Base_somente_disp!$A:$J,6,FALSE),0)</f>
        <v>67024892</v>
      </c>
      <c r="D1322">
        <f>IFERROR(VLOOKUP(A1322,[1]Monitoramento_Base_somente_disp!$A:$J,7,FALSE),0)</f>
        <v>0</v>
      </c>
      <c r="E1322">
        <f>IFERROR(VLOOKUP(A1322,[1]Monitoramento_Base_somente_disp!$A:$J,8,FALSE),0)</f>
        <v>69300097</v>
      </c>
      <c r="F1322">
        <f>IFERROR(VLOOKUP(A1322,[1]Monitoramento_Base_somente_disp!$A:$J,9,FALSE),0)</f>
        <v>0</v>
      </c>
      <c r="G1322">
        <f>IFERROR(VLOOKUP(A1322,[1]Monitoramento_Base_somente_disp!$A:$J,10,FALSE),0)</f>
        <v>11177435</v>
      </c>
      <c r="H1322">
        <f>IFERROR(VLOOKUP(A1322,[2]Sheet1!$A:$I,4,FALSE),0)</f>
        <v>0</v>
      </c>
      <c r="I1322">
        <f>IFERROR(VLOOKUP(A1322,[2]Sheet1!$A:$I,5,FALSE),0)</f>
        <v>0</v>
      </c>
      <c r="J1322">
        <f>IFERROR(VLOOKUP(A1322,[2]Sheet1!$A:$I,6,FALSE),0)</f>
        <v>0</v>
      </c>
      <c r="K1322">
        <f>IFERROR(VLOOKUP(A1322,[2]Sheet1!$A:$I,7,FALSE),0)</f>
        <v>0</v>
      </c>
      <c r="L1322">
        <f>IFERROR(VLOOKUP(A1322,[2]Sheet1!$A:$I,8,FALSE),0)</f>
        <v>0</v>
      </c>
      <c r="M1322">
        <f>IFERROR(VLOOKUP(A1322,[2]Sheet1!$A:$I,9,FALSE),0)</f>
        <v>0</v>
      </c>
      <c r="N1322">
        <f>IFERROR(VLOOKUP(A1322,[3]Sheet1!$A:$G,2,FALSE),0)</f>
        <v>0</v>
      </c>
      <c r="O1322">
        <f>IFERROR(VLOOKUP(A1322,[3]Sheet1!$A:$G,3,FALSE),0)</f>
        <v>0</v>
      </c>
      <c r="P1322">
        <f>IFERROR(VLOOKUP(A1322,[3]Sheet1!$A:$G,4,FALSE),0)</f>
        <v>0</v>
      </c>
      <c r="Q1322">
        <f>IFERROR(VLOOKUP(A1322,[3]Sheet1!$A:$G,5,FALSE),0)</f>
        <v>0</v>
      </c>
      <c r="R1322">
        <f>IFERROR(VLOOKUP(A1322,[3]Sheet1!$A:$G,6,FALSE),0)</f>
        <v>0</v>
      </c>
      <c r="S1322">
        <f>IFERROR(VLOOKUP(A1322,[3]Sheet1!$A:$G,7,FALSE),0)</f>
        <v>0</v>
      </c>
      <c r="T1322" t="str">
        <f t="shared" si="121"/>
        <v>Não</v>
      </c>
      <c r="U1322" t="str">
        <f t="shared" si="122"/>
        <v>Sim</v>
      </c>
      <c r="V1322" t="str">
        <f t="shared" si="123"/>
        <v>Não</v>
      </c>
      <c r="W1322" t="str">
        <f t="shared" si="124"/>
        <v>Sim</v>
      </c>
      <c r="X1322" t="str">
        <f t="shared" si="125"/>
        <v>Não</v>
      </c>
      <c r="Y1322" t="str">
        <f t="shared" si="126"/>
        <v>Sim</v>
      </c>
    </row>
    <row r="1323" spans="1:25" x14ac:dyDescent="0.25">
      <c r="A1323" s="5">
        <v>280550</v>
      </c>
      <c r="B1323">
        <f>IFERROR(VLOOKUP(A1323,[1]Monitoramento_Base_somente_disp!$A:$J,5,FALSE),0)</f>
        <v>35415</v>
      </c>
      <c r="C1323">
        <f>IFERROR(VLOOKUP(A1323,[1]Monitoramento_Base_somente_disp!$A:$J,6,FALSE),0)</f>
        <v>4299022</v>
      </c>
      <c r="D1323">
        <f>IFERROR(VLOOKUP(A1323,[1]Monitoramento_Base_somente_disp!$A:$J,7,FALSE),0)</f>
        <v>21211</v>
      </c>
      <c r="E1323">
        <f>IFERROR(VLOOKUP(A1323,[1]Monitoramento_Base_somente_disp!$A:$J,8,FALSE),0)</f>
        <v>2764260</v>
      </c>
      <c r="F1323">
        <f>IFERROR(VLOOKUP(A1323,[1]Monitoramento_Base_somente_disp!$A:$J,9,FALSE),0)</f>
        <v>60</v>
      </c>
      <c r="G1323">
        <f>IFERROR(VLOOKUP(A1323,[1]Monitoramento_Base_somente_disp!$A:$J,10,FALSE),0)</f>
        <v>411680</v>
      </c>
      <c r="H1323">
        <f>IFERROR(VLOOKUP(A1323,[2]Sheet1!$A:$I,4,FALSE),0)</f>
        <v>0</v>
      </c>
      <c r="I1323">
        <f>IFERROR(VLOOKUP(A1323,[2]Sheet1!$A:$I,5,FALSE),0)</f>
        <v>0</v>
      </c>
      <c r="J1323">
        <f>IFERROR(VLOOKUP(A1323,[2]Sheet1!$A:$I,6,FALSE),0)</f>
        <v>0</v>
      </c>
      <c r="K1323">
        <f>IFERROR(VLOOKUP(A1323,[2]Sheet1!$A:$I,7,FALSE),0)</f>
        <v>0</v>
      </c>
      <c r="L1323">
        <f>IFERROR(VLOOKUP(A1323,[2]Sheet1!$A:$I,8,FALSE),0)</f>
        <v>0</v>
      </c>
      <c r="M1323">
        <f>IFERROR(VLOOKUP(A1323,[2]Sheet1!$A:$I,9,FALSE),0)</f>
        <v>0</v>
      </c>
      <c r="N1323">
        <f>IFERROR(VLOOKUP(A1323,[3]Sheet1!$A:$G,2,FALSE),0)</f>
        <v>0</v>
      </c>
      <c r="O1323">
        <f>IFERROR(VLOOKUP(A1323,[3]Sheet1!$A:$G,3,FALSE),0)</f>
        <v>0</v>
      </c>
      <c r="P1323">
        <f>IFERROR(VLOOKUP(A1323,[3]Sheet1!$A:$G,4,FALSE),0)</f>
        <v>0</v>
      </c>
      <c r="Q1323">
        <f>IFERROR(VLOOKUP(A1323,[3]Sheet1!$A:$G,5,FALSE),0)</f>
        <v>0</v>
      </c>
      <c r="R1323">
        <f>IFERROR(VLOOKUP(A1323,[3]Sheet1!$A:$G,6,FALSE),0)</f>
        <v>0</v>
      </c>
      <c r="S1323">
        <f>IFERROR(VLOOKUP(A1323,[3]Sheet1!$A:$G,7,FALSE),0)</f>
        <v>0</v>
      </c>
      <c r="T1323" t="str">
        <f t="shared" si="121"/>
        <v>Sim</v>
      </c>
      <c r="U1323" t="str">
        <f t="shared" si="122"/>
        <v>Sim</v>
      </c>
      <c r="V1323" t="str">
        <f t="shared" si="123"/>
        <v>Sim</v>
      </c>
      <c r="W1323" t="str">
        <f t="shared" si="124"/>
        <v>Sim</v>
      </c>
      <c r="X1323" t="str">
        <f t="shared" si="125"/>
        <v>Sim</v>
      </c>
      <c r="Y1323" t="str">
        <f t="shared" si="126"/>
        <v>Sim</v>
      </c>
    </row>
    <row r="1324" spans="1:25" x14ac:dyDescent="0.25">
      <c r="A1324" s="5">
        <v>280570</v>
      </c>
      <c r="B1324">
        <f>IFERROR(VLOOKUP(A1324,[1]Monitoramento_Base_somente_disp!$A:$J,5,FALSE),0)</f>
        <v>97804</v>
      </c>
      <c r="C1324">
        <f>IFERROR(VLOOKUP(A1324,[1]Monitoramento_Base_somente_disp!$A:$J,6,FALSE),0)</f>
        <v>50507790</v>
      </c>
      <c r="D1324">
        <f>IFERROR(VLOOKUP(A1324,[1]Monitoramento_Base_somente_disp!$A:$J,7,FALSE),0)</f>
        <v>98412</v>
      </c>
      <c r="E1324">
        <f>IFERROR(VLOOKUP(A1324,[1]Monitoramento_Base_somente_disp!$A:$J,8,FALSE),0)</f>
        <v>54925105</v>
      </c>
      <c r="F1324">
        <f>IFERROR(VLOOKUP(A1324,[1]Monitoramento_Base_somente_disp!$A:$J,9,FALSE),0)</f>
        <v>3253</v>
      </c>
      <c r="G1324">
        <f>IFERROR(VLOOKUP(A1324,[1]Monitoramento_Base_somente_disp!$A:$J,10,FALSE),0)</f>
        <v>2693070</v>
      </c>
      <c r="H1324">
        <f>IFERROR(VLOOKUP(A1324,[2]Sheet1!$A:$I,4,FALSE),0)</f>
        <v>0</v>
      </c>
      <c r="I1324">
        <f>IFERROR(VLOOKUP(A1324,[2]Sheet1!$A:$I,5,FALSE),0)</f>
        <v>0</v>
      </c>
      <c r="J1324">
        <f>IFERROR(VLOOKUP(A1324,[2]Sheet1!$A:$I,6,FALSE),0)</f>
        <v>0</v>
      </c>
      <c r="K1324">
        <f>IFERROR(VLOOKUP(A1324,[2]Sheet1!$A:$I,7,FALSE),0)</f>
        <v>0</v>
      </c>
      <c r="L1324">
        <f>IFERROR(VLOOKUP(A1324,[2]Sheet1!$A:$I,8,FALSE),0)</f>
        <v>0</v>
      </c>
      <c r="M1324">
        <f>IFERROR(VLOOKUP(A1324,[2]Sheet1!$A:$I,9,FALSE),0)</f>
        <v>0</v>
      </c>
      <c r="N1324">
        <f>IFERROR(VLOOKUP(A1324,[3]Sheet1!$A:$G,2,FALSE),0)</f>
        <v>0</v>
      </c>
      <c r="O1324">
        <f>IFERROR(VLOOKUP(A1324,[3]Sheet1!$A:$G,3,FALSE),0)</f>
        <v>0</v>
      </c>
      <c r="P1324">
        <f>IFERROR(VLOOKUP(A1324,[3]Sheet1!$A:$G,4,FALSE),0)</f>
        <v>0</v>
      </c>
      <c r="Q1324">
        <f>IFERROR(VLOOKUP(A1324,[3]Sheet1!$A:$G,5,FALSE),0)</f>
        <v>0</v>
      </c>
      <c r="R1324">
        <f>IFERROR(VLOOKUP(A1324,[3]Sheet1!$A:$G,6,FALSE),0)</f>
        <v>0</v>
      </c>
      <c r="S1324">
        <f>IFERROR(VLOOKUP(A1324,[3]Sheet1!$A:$G,7,FALSE),0)</f>
        <v>0</v>
      </c>
      <c r="T1324" t="str">
        <f t="shared" si="121"/>
        <v>Sim</v>
      </c>
      <c r="U1324" t="str">
        <f t="shared" si="122"/>
        <v>Sim</v>
      </c>
      <c r="V1324" t="str">
        <f t="shared" si="123"/>
        <v>Sim</v>
      </c>
      <c r="W1324" t="str">
        <f t="shared" si="124"/>
        <v>Sim</v>
      </c>
      <c r="X1324" t="str">
        <f t="shared" si="125"/>
        <v>Sim</v>
      </c>
      <c r="Y1324" t="str">
        <f t="shared" si="126"/>
        <v>Sim</v>
      </c>
    </row>
    <row r="1325" spans="1:25" x14ac:dyDescent="0.25">
      <c r="A1325" s="5">
        <v>280580</v>
      </c>
      <c r="B1325">
        <f>IFERROR(VLOOKUP(A1325,[1]Monitoramento_Base_somente_disp!$A:$J,5,FALSE),0)</f>
        <v>4478</v>
      </c>
      <c r="C1325">
        <f>IFERROR(VLOOKUP(A1325,[1]Monitoramento_Base_somente_disp!$A:$J,6,FALSE),0)</f>
        <v>16711858</v>
      </c>
      <c r="D1325">
        <f>IFERROR(VLOOKUP(A1325,[1]Monitoramento_Base_somente_disp!$A:$J,7,FALSE),0)</f>
        <v>4204</v>
      </c>
      <c r="E1325">
        <f>IFERROR(VLOOKUP(A1325,[1]Monitoramento_Base_somente_disp!$A:$J,8,FALSE),0)</f>
        <v>17088135</v>
      </c>
      <c r="F1325">
        <f>IFERROR(VLOOKUP(A1325,[1]Monitoramento_Base_somente_disp!$A:$J,9,FALSE),0)</f>
        <v>181</v>
      </c>
      <c r="G1325">
        <f>IFERROR(VLOOKUP(A1325,[1]Monitoramento_Base_somente_disp!$A:$J,10,FALSE),0)</f>
        <v>2747046</v>
      </c>
      <c r="H1325">
        <f>IFERROR(VLOOKUP(A1325,[2]Sheet1!$A:$I,4,FALSE),0)</f>
        <v>0</v>
      </c>
      <c r="I1325">
        <f>IFERROR(VLOOKUP(A1325,[2]Sheet1!$A:$I,5,FALSE),0)</f>
        <v>0</v>
      </c>
      <c r="J1325">
        <f>IFERROR(VLOOKUP(A1325,[2]Sheet1!$A:$I,6,FALSE),0)</f>
        <v>0</v>
      </c>
      <c r="K1325">
        <f>IFERROR(VLOOKUP(A1325,[2]Sheet1!$A:$I,7,FALSE),0)</f>
        <v>0</v>
      </c>
      <c r="L1325">
        <f>IFERROR(VLOOKUP(A1325,[2]Sheet1!$A:$I,8,FALSE),0)</f>
        <v>0</v>
      </c>
      <c r="M1325">
        <f>IFERROR(VLOOKUP(A1325,[2]Sheet1!$A:$I,9,FALSE),0)</f>
        <v>0</v>
      </c>
      <c r="N1325">
        <f>IFERROR(VLOOKUP(A1325,[3]Sheet1!$A:$G,2,FALSE),0)</f>
        <v>0</v>
      </c>
      <c r="O1325">
        <f>IFERROR(VLOOKUP(A1325,[3]Sheet1!$A:$G,3,FALSE),0)</f>
        <v>0</v>
      </c>
      <c r="P1325">
        <f>IFERROR(VLOOKUP(A1325,[3]Sheet1!$A:$G,4,FALSE),0)</f>
        <v>0</v>
      </c>
      <c r="Q1325">
        <f>IFERROR(VLOOKUP(A1325,[3]Sheet1!$A:$G,5,FALSE),0)</f>
        <v>0</v>
      </c>
      <c r="R1325">
        <f>IFERROR(VLOOKUP(A1325,[3]Sheet1!$A:$G,6,FALSE),0)</f>
        <v>0</v>
      </c>
      <c r="S1325">
        <f>IFERROR(VLOOKUP(A1325,[3]Sheet1!$A:$G,7,FALSE),0)</f>
        <v>0</v>
      </c>
      <c r="T1325" t="str">
        <f t="shared" si="121"/>
        <v>Sim</v>
      </c>
      <c r="U1325" t="str">
        <f t="shared" si="122"/>
        <v>Sim</v>
      </c>
      <c r="V1325" t="str">
        <f t="shared" si="123"/>
        <v>Sim</v>
      </c>
      <c r="W1325" t="str">
        <f t="shared" si="124"/>
        <v>Sim</v>
      </c>
      <c r="X1325" t="str">
        <f t="shared" si="125"/>
        <v>Sim</v>
      </c>
      <c r="Y1325" t="str">
        <f t="shared" si="126"/>
        <v>Sim</v>
      </c>
    </row>
    <row r="1326" spans="1:25" x14ac:dyDescent="0.25">
      <c r="A1326" s="5">
        <v>280600</v>
      </c>
      <c r="B1326">
        <f>IFERROR(VLOOKUP(A1326,[1]Monitoramento_Base_somente_disp!$A:$J,5,FALSE),0)</f>
        <v>1524</v>
      </c>
      <c r="C1326">
        <f>IFERROR(VLOOKUP(A1326,[1]Monitoramento_Base_somente_disp!$A:$J,6,FALSE),0)</f>
        <v>12512868</v>
      </c>
      <c r="D1326">
        <f>IFERROR(VLOOKUP(A1326,[1]Monitoramento_Base_somente_disp!$A:$J,7,FALSE),0)</f>
        <v>17</v>
      </c>
      <c r="E1326">
        <f>IFERROR(VLOOKUP(A1326,[1]Monitoramento_Base_somente_disp!$A:$J,8,FALSE),0)</f>
        <v>11267252</v>
      </c>
      <c r="F1326">
        <f>IFERROR(VLOOKUP(A1326,[1]Monitoramento_Base_somente_disp!$A:$J,9,FALSE),0)</f>
        <v>0</v>
      </c>
      <c r="G1326">
        <f>IFERROR(VLOOKUP(A1326,[1]Monitoramento_Base_somente_disp!$A:$J,10,FALSE),0)</f>
        <v>1779673</v>
      </c>
      <c r="H1326">
        <f>IFERROR(VLOOKUP(A1326,[2]Sheet1!$A:$I,4,FALSE),0)</f>
        <v>0</v>
      </c>
      <c r="I1326">
        <f>IFERROR(VLOOKUP(A1326,[2]Sheet1!$A:$I,5,FALSE),0)</f>
        <v>0</v>
      </c>
      <c r="J1326">
        <f>IFERROR(VLOOKUP(A1326,[2]Sheet1!$A:$I,6,FALSE),0)</f>
        <v>0</v>
      </c>
      <c r="K1326">
        <f>IFERROR(VLOOKUP(A1326,[2]Sheet1!$A:$I,7,FALSE),0)</f>
        <v>0</v>
      </c>
      <c r="L1326">
        <f>IFERROR(VLOOKUP(A1326,[2]Sheet1!$A:$I,8,FALSE),0)</f>
        <v>0</v>
      </c>
      <c r="M1326">
        <f>IFERROR(VLOOKUP(A1326,[2]Sheet1!$A:$I,9,FALSE),0)</f>
        <v>0</v>
      </c>
      <c r="N1326">
        <f>IFERROR(VLOOKUP(A1326,[3]Sheet1!$A:$G,2,FALSE),0)</f>
        <v>0</v>
      </c>
      <c r="O1326">
        <f>IFERROR(VLOOKUP(A1326,[3]Sheet1!$A:$G,3,FALSE),0)</f>
        <v>0</v>
      </c>
      <c r="P1326">
        <f>IFERROR(VLOOKUP(A1326,[3]Sheet1!$A:$G,4,FALSE),0)</f>
        <v>0</v>
      </c>
      <c r="Q1326">
        <f>IFERROR(VLOOKUP(A1326,[3]Sheet1!$A:$G,5,FALSE),0)</f>
        <v>0</v>
      </c>
      <c r="R1326">
        <f>IFERROR(VLOOKUP(A1326,[3]Sheet1!$A:$G,6,FALSE),0)</f>
        <v>0</v>
      </c>
      <c r="S1326">
        <f>IFERROR(VLOOKUP(A1326,[3]Sheet1!$A:$G,7,FALSE),0)</f>
        <v>0</v>
      </c>
      <c r="T1326" t="str">
        <f t="shared" si="121"/>
        <v>Sim</v>
      </c>
      <c r="U1326" t="str">
        <f t="shared" si="122"/>
        <v>Sim</v>
      </c>
      <c r="V1326" t="str">
        <f t="shared" si="123"/>
        <v>Sim</v>
      </c>
      <c r="W1326" t="str">
        <f t="shared" si="124"/>
        <v>Sim</v>
      </c>
      <c r="X1326" t="str">
        <f t="shared" si="125"/>
        <v>Não</v>
      </c>
      <c r="Y1326" t="str">
        <f t="shared" si="126"/>
        <v>Sim</v>
      </c>
    </row>
    <row r="1327" spans="1:25" x14ac:dyDescent="0.25">
      <c r="A1327" s="5">
        <v>280620</v>
      </c>
      <c r="B1327">
        <f>IFERROR(VLOOKUP(A1327,[1]Monitoramento_Base_somente_disp!$A:$J,5,FALSE),0)</f>
        <v>810</v>
      </c>
      <c r="C1327">
        <f>IFERROR(VLOOKUP(A1327,[1]Monitoramento_Base_somente_disp!$A:$J,6,FALSE),0)</f>
        <v>13360020</v>
      </c>
      <c r="D1327">
        <f>IFERROR(VLOOKUP(A1327,[1]Monitoramento_Base_somente_disp!$A:$J,7,FALSE),0)</f>
        <v>270</v>
      </c>
      <c r="E1327">
        <f>IFERROR(VLOOKUP(A1327,[1]Monitoramento_Base_somente_disp!$A:$J,8,FALSE),0)</f>
        <v>13794866</v>
      </c>
      <c r="F1327">
        <f>IFERROR(VLOOKUP(A1327,[1]Monitoramento_Base_somente_disp!$A:$J,9,FALSE),0)</f>
        <v>0</v>
      </c>
      <c r="G1327">
        <f>IFERROR(VLOOKUP(A1327,[1]Monitoramento_Base_somente_disp!$A:$J,10,FALSE),0)</f>
        <v>2224330</v>
      </c>
      <c r="H1327">
        <f>IFERROR(VLOOKUP(A1327,[2]Sheet1!$A:$I,4,FALSE),0)</f>
        <v>0</v>
      </c>
      <c r="I1327">
        <f>IFERROR(VLOOKUP(A1327,[2]Sheet1!$A:$I,5,FALSE),0)</f>
        <v>0</v>
      </c>
      <c r="J1327">
        <f>IFERROR(VLOOKUP(A1327,[2]Sheet1!$A:$I,6,FALSE),0)</f>
        <v>0</v>
      </c>
      <c r="K1327">
        <f>IFERROR(VLOOKUP(A1327,[2]Sheet1!$A:$I,7,FALSE),0)</f>
        <v>0</v>
      </c>
      <c r="L1327">
        <f>IFERROR(VLOOKUP(A1327,[2]Sheet1!$A:$I,8,FALSE),0)</f>
        <v>0</v>
      </c>
      <c r="M1327">
        <f>IFERROR(VLOOKUP(A1327,[2]Sheet1!$A:$I,9,FALSE),0)</f>
        <v>0</v>
      </c>
      <c r="N1327">
        <f>IFERROR(VLOOKUP(A1327,[3]Sheet1!$A:$G,2,FALSE),0)</f>
        <v>0</v>
      </c>
      <c r="O1327">
        <f>IFERROR(VLOOKUP(A1327,[3]Sheet1!$A:$G,3,FALSE),0)</f>
        <v>0</v>
      </c>
      <c r="P1327">
        <f>IFERROR(VLOOKUP(A1327,[3]Sheet1!$A:$G,4,FALSE),0)</f>
        <v>0</v>
      </c>
      <c r="Q1327">
        <f>IFERROR(VLOOKUP(A1327,[3]Sheet1!$A:$G,5,FALSE),0)</f>
        <v>0</v>
      </c>
      <c r="R1327">
        <f>IFERROR(VLOOKUP(A1327,[3]Sheet1!$A:$G,6,FALSE),0)</f>
        <v>0</v>
      </c>
      <c r="S1327">
        <f>IFERROR(VLOOKUP(A1327,[3]Sheet1!$A:$G,7,FALSE),0)</f>
        <v>0</v>
      </c>
      <c r="T1327" t="str">
        <f t="shared" si="121"/>
        <v>Sim</v>
      </c>
      <c r="U1327" t="str">
        <f t="shared" si="122"/>
        <v>Sim</v>
      </c>
      <c r="V1327" t="str">
        <f t="shared" si="123"/>
        <v>Sim</v>
      </c>
      <c r="W1327" t="str">
        <f t="shared" si="124"/>
        <v>Sim</v>
      </c>
      <c r="X1327" t="str">
        <f t="shared" si="125"/>
        <v>Não</v>
      </c>
      <c r="Y1327" t="str">
        <f t="shared" si="126"/>
        <v>Sim</v>
      </c>
    </row>
    <row r="1328" spans="1:25" x14ac:dyDescent="0.25">
      <c r="A1328" s="5">
        <v>280630</v>
      </c>
      <c r="B1328">
        <f>IFERROR(VLOOKUP(A1328,[1]Monitoramento_Base_somente_disp!$A:$J,5,FALSE),0)</f>
        <v>44399</v>
      </c>
      <c r="C1328">
        <f>IFERROR(VLOOKUP(A1328,[1]Monitoramento_Base_somente_disp!$A:$J,6,FALSE),0)</f>
        <v>10536148</v>
      </c>
      <c r="D1328">
        <f>IFERROR(VLOOKUP(A1328,[1]Monitoramento_Base_somente_disp!$A:$J,7,FALSE),0)</f>
        <v>44580</v>
      </c>
      <c r="E1328">
        <f>IFERROR(VLOOKUP(A1328,[1]Monitoramento_Base_somente_disp!$A:$J,8,FALSE),0)</f>
        <v>10823579</v>
      </c>
      <c r="F1328">
        <f>IFERROR(VLOOKUP(A1328,[1]Monitoramento_Base_somente_disp!$A:$J,9,FALSE),0)</f>
        <v>8468</v>
      </c>
      <c r="G1328">
        <f>IFERROR(VLOOKUP(A1328,[1]Monitoramento_Base_somente_disp!$A:$J,10,FALSE),0)</f>
        <v>1670289</v>
      </c>
      <c r="H1328">
        <f>IFERROR(VLOOKUP(A1328,[2]Sheet1!$A:$I,4,FALSE),0)</f>
        <v>0</v>
      </c>
      <c r="I1328">
        <f>IFERROR(VLOOKUP(A1328,[2]Sheet1!$A:$I,5,FALSE),0)</f>
        <v>0</v>
      </c>
      <c r="J1328">
        <f>IFERROR(VLOOKUP(A1328,[2]Sheet1!$A:$I,6,FALSE),0)</f>
        <v>0</v>
      </c>
      <c r="K1328">
        <f>IFERROR(VLOOKUP(A1328,[2]Sheet1!$A:$I,7,FALSE),0)</f>
        <v>0</v>
      </c>
      <c r="L1328">
        <f>IFERROR(VLOOKUP(A1328,[2]Sheet1!$A:$I,8,FALSE),0)</f>
        <v>0</v>
      </c>
      <c r="M1328">
        <f>IFERROR(VLOOKUP(A1328,[2]Sheet1!$A:$I,9,FALSE),0)</f>
        <v>0</v>
      </c>
      <c r="N1328">
        <f>IFERROR(VLOOKUP(A1328,[3]Sheet1!$A:$G,2,FALSE),0)</f>
        <v>0</v>
      </c>
      <c r="O1328">
        <f>IFERROR(VLOOKUP(A1328,[3]Sheet1!$A:$G,3,FALSE),0)</f>
        <v>0</v>
      </c>
      <c r="P1328">
        <f>IFERROR(VLOOKUP(A1328,[3]Sheet1!$A:$G,4,FALSE),0)</f>
        <v>0</v>
      </c>
      <c r="Q1328">
        <f>IFERROR(VLOOKUP(A1328,[3]Sheet1!$A:$G,5,FALSE),0)</f>
        <v>0</v>
      </c>
      <c r="R1328">
        <f>IFERROR(VLOOKUP(A1328,[3]Sheet1!$A:$G,6,FALSE),0)</f>
        <v>0</v>
      </c>
      <c r="S1328">
        <f>IFERROR(VLOOKUP(A1328,[3]Sheet1!$A:$G,7,FALSE),0)</f>
        <v>0</v>
      </c>
      <c r="T1328" t="str">
        <f t="shared" si="121"/>
        <v>Sim</v>
      </c>
      <c r="U1328" t="str">
        <f t="shared" si="122"/>
        <v>Sim</v>
      </c>
      <c r="V1328" t="str">
        <f t="shared" si="123"/>
        <v>Sim</v>
      </c>
      <c r="W1328" t="str">
        <f t="shared" si="124"/>
        <v>Sim</v>
      </c>
      <c r="X1328" t="str">
        <f t="shared" si="125"/>
        <v>Sim</v>
      </c>
      <c r="Y1328" t="str">
        <f t="shared" si="126"/>
        <v>Sim</v>
      </c>
    </row>
    <row r="1329" spans="1:25" x14ac:dyDescent="0.25">
      <c r="A1329" s="5">
        <v>280640</v>
      </c>
      <c r="B1329">
        <f>IFERROR(VLOOKUP(A1329,[1]Monitoramento_Base_somente_disp!$A:$J,5,FALSE),0)</f>
        <v>88569</v>
      </c>
      <c r="C1329">
        <f>IFERROR(VLOOKUP(A1329,[1]Monitoramento_Base_somente_disp!$A:$J,6,FALSE),0)</f>
        <v>10260593</v>
      </c>
      <c r="D1329">
        <f>IFERROR(VLOOKUP(A1329,[1]Monitoramento_Base_somente_disp!$A:$J,7,FALSE),0)</f>
        <v>62683</v>
      </c>
      <c r="E1329">
        <f>IFERROR(VLOOKUP(A1329,[1]Monitoramento_Base_somente_disp!$A:$J,8,FALSE),0)</f>
        <v>8113629</v>
      </c>
      <c r="F1329">
        <f>IFERROR(VLOOKUP(A1329,[1]Monitoramento_Base_somente_disp!$A:$J,9,FALSE),0)</f>
        <v>0</v>
      </c>
      <c r="G1329">
        <f>IFERROR(VLOOKUP(A1329,[1]Monitoramento_Base_somente_disp!$A:$J,10,FALSE),0)</f>
        <v>1221100</v>
      </c>
      <c r="H1329">
        <f>IFERROR(VLOOKUP(A1329,[2]Sheet1!$A:$I,4,FALSE),0)</f>
        <v>0</v>
      </c>
      <c r="I1329">
        <f>IFERROR(VLOOKUP(A1329,[2]Sheet1!$A:$I,5,FALSE),0)</f>
        <v>0</v>
      </c>
      <c r="J1329">
        <f>IFERROR(VLOOKUP(A1329,[2]Sheet1!$A:$I,6,FALSE),0)</f>
        <v>0</v>
      </c>
      <c r="K1329">
        <f>IFERROR(VLOOKUP(A1329,[2]Sheet1!$A:$I,7,FALSE),0)</f>
        <v>0</v>
      </c>
      <c r="L1329">
        <f>IFERROR(VLOOKUP(A1329,[2]Sheet1!$A:$I,8,FALSE),0)</f>
        <v>0</v>
      </c>
      <c r="M1329">
        <f>IFERROR(VLOOKUP(A1329,[2]Sheet1!$A:$I,9,FALSE),0)</f>
        <v>0</v>
      </c>
      <c r="N1329">
        <f>IFERROR(VLOOKUP(A1329,[3]Sheet1!$A:$G,2,FALSE),0)</f>
        <v>0</v>
      </c>
      <c r="O1329">
        <f>IFERROR(VLOOKUP(A1329,[3]Sheet1!$A:$G,3,FALSE),0)</f>
        <v>0</v>
      </c>
      <c r="P1329">
        <f>IFERROR(VLOOKUP(A1329,[3]Sheet1!$A:$G,4,FALSE),0)</f>
        <v>0</v>
      </c>
      <c r="Q1329">
        <f>IFERROR(VLOOKUP(A1329,[3]Sheet1!$A:$G,5,FALSE),0)</f>
        <v>0</v>
      </c>
      <c r="R1329">
        <f>IFERROR(VLOOKUP(A1329,[3]Sheet1!$A:$G,6,FALSE),0)</f>
        <v>0</v>
      </c>
      <c r="S1329">
        <f>IFERROR(VLOOKUP(A1329,[3]Sheet1!$A:$G,7,FALSE),0)</f>
        <v>0</v>
      </c>
      <c r="T1329" t="str">
        <f t="shared" si="121"/>
        <v>Sim</v>
      </c>
      <c r="U1329" t="str">
        <f t="shared" si="122"/>
        <v>Sim</v>
      </c>
      <c r="V1329" t="str">
        <f t="shared" si="123"/>
        <v>Sim</v>
      </c>
      <c r="W1329" t="str">
        <f t="shared" si="124"/>
        <v>Sim</v>
      </c>
      <c r="X1329" t="str">
        <f t="shared" si="125"/>
        <v>Não</v>
      </c>
      <c r="Y1329" t="str">
        <f t="shared" si="126"/>
        <v>Sim</v>
      </c>
    </row>
    <row r="1330" spans="1:25" x14ac:dyDescent="0.25">
      <c r="A1330" s="5">
        <v>280650</v>
      </c>
      <c r="B1330">
        <f>IFERROR(VLOOKUP(A1330,[1]Monitoramento_Base_somente_disp!$A:$J,5,FALSE),0)</f>
        <v>14942</v>
      </c>
      <c r="C1330">
        <f>IFERROR(VLOOKUP(A1330,[1]Monitoramento_Base_somente_disp!$A:$J,6,FALSE),0)</f>
        <v>12389536</v>
      </c>
      <c r="D1330">
        <f>IFERROR(VLOOKUP(A1330,[1]Monitoramento_Base_somente_disp!$A:$J,7,FALSE),0)</f>
        <v>6476</v>
      </c>
      <c r="E1330">
        <f>IFERROR(VLOOKUP(A1330,[1]Monitoramento_Base_somente_disp!$A:$J,8,FALSE),0)</f>
        <v>9851770</v>
      </c>
      <c r="F1330">
        <f>IFERROR(VLOOKUP(A1330,[1]Monitoramento_Base_somente_disp!$A:$J,9,FALSE),0)</f>
        <v>0</v>
      </c>
      <c r="G1330">
        <f>IFERROR(VLOOKUP(A1330,[1]Monitoramento_Base_somente_disp!$A:$J,10,FALSE),0)</f>
        <v>1514315</v>
      </c>
      <c r="H1330">
        <f>IFERROR(VLOOKUP(A1330,[2]Sheet1!$A:$I,4,FALSE),0)</f>
        <v>0</v>
      </c>
      <c r="I1330">
        <f>IFERROR(VLOOKUP(A1330,[2]Sheet1!$A:$I,5,FALSE),0)</f>
        <v>0</v>
      </c>
      <c r="J1330">
        <f>IFERROR(VLOOKUP(A1330,[2]Sheet1!$A:$I,6,FALSE),0)</f>
        <v>0</v>
      </c>
      <c r="K1330">
        <f>IFERROR(VLOOKUP(A1330,[2]Sheet1!$A:$I,7,FALSE),0)</f>
        <v>0</v>
      </c>
      <c r="L1330">
        <f>IFERROR(VLOOKUP(A1330,[2]Sheet1!$A:$I,8,FALSE),0)</f>
        <v>0</v>
      </c>
      <c r="M1330">
        <f>IFERROR(VLOOKUP(A1330,[2]Sheet1!$A:$I,9,FALSE),0)</f>
        <v>0</v>
      </c>
      <c r="N1330">
        <f>IFERROR(VLOOKUP(A1330,[3]Sheet1!$A:$G,2,FALSE),0)</f>
        <v>0</v>
      </c>
      <c r="O1330">
        <f>IFERROR(VLOOKUP(A1330,[3]Sheet1!$A:$G,3,FALSE),0)</f>
        <v>0</v>
      </c>
      <c r="P1330">
        <f>IFERROR(VLOOKUP(A1330,[3]Sheet1!$A:$G,4,FALSE),0)</f>
        <v>0</v>
      </c>
      <c r="Q1330">
        <f>IFERROR(VLOOKUP(A1330,[3]Sheet1!$A:$G,5,FALSE),0)</f>
        <v>0</v>
      </c>
      <c r="R1330">
        <f>IFERROR(VLOOKUP(A1330,[3]Sheet1!$A:$G,6,FALSE),0)</f>
        <v>0</v>
      </c>
      <c r="S1330">
        <f>IFERROR(VLOOKUP(A1330,[3]Sheet1!$A:$G,7,FALSE),0)</f>
        <v>0</v>
      </c>
      <c r="T1330" t="str">
        <f t="shared" si="121"/>
        <v>Sim</v>
      </c>
      <c r="U1330" t="str">
        <f t="shared" si="122"/>
        <v>Sim</v>
      </c>
      <c r="V1330" t="str">
        <f t="shared" si="123"/>
        <v>Sim</v>
      </c>
      <c r="W1330" t="str">
        <f t="shared" si="124"/>
        <v>Sim</v>
      </c>
      <c r="X1330" t="str">
        <f t="shared" si="125"/>
        <v>Não</v>
      </c>
      <c r="Y1330" t="str">
        <f t="shared" si="126"/>
        <v>Sim</v>
      </c>
    </row>
    <row r="1331" spans="1:25" x14ac:dyDescent="0.25">
      <c r="A1331" s="5">
        <v>280680</v>
      </c>
      <c r="B1331">
        <f>IFERROR(VLOOKUP(A1331,[1]Monitoramento_Base_somente_disp!$A:$J,5,FALSE),0)</f>
        <v>120913</v>
      </c>
      <c r="C1331">
        <f>IFERROR(VLOOKUP(A1331,[1]Monitoramento_Base_somente_disp!$A:$J,6,FALSE),0)</f>
        <v>29051978</v>
      </c>
      <c r="D1331">
        <f>IFERROR(VLOOKUP(A1331,[1]Monitoramento_Base_somente_disp!$A:$J,7,FALSE),0)</f>
        <v>110195</v>
      </c>
      <c r="E1331">
        <f>IFERROR(VLOOKUP(A1331,[1]Monitoramento_Base_somente_disp!$A:$J,8,FALSE),0)</f>
        <v>27708504</v>
      </c>
      <c r="F1331">
        <f>IFERROR(VLOOKUP(A1331,[1]Monitoramento_Base_somente_disp!$A:$J,9,FALSE),0)</f>
        <v>4056</v>
      </c>
      <c r="G1331">
        <f>IFERROR(VLOOKUP(A1331,[1]Monitoramento_Base_somente_disp!$A:$J,10,FALSE),0)</f>
        <v>4263367</v>
      </c>
      <c r="H1331">
        <f>IFERROR(VLOOKUP(A1331,[2]Sheet1!$A:$I,4,FALSE),0)</f>
        <v>0</v>
      </c>
      <c r="I1331">
        <f>IFERROR(VLOOKUP(A1331,[2]Sheet1!$A:$I,5,FALSE),0)</f>
        <v>0</v>
      </c>
      <c r="J1331">
        <f>IFERROR(VLOOKUP(A1331,[2]Sheet1!$A:$I,6,FALSE),0)</f>
        <v>0</v>
      </c>
      <c r="K1331">
        <f>IFERROR(VLOOKUP(A1331,[2]Sheet1!$A:$I,7,FALSE),0)</f>
        <v>0</v>
      </c>
      <c r="L1331">
        <f>IFERROR(VLOOKUP(A1331,[2]Sheet1!$A:$I,8,FALSE),0)</f>
        <v>0</v>
      </c>
      <c r="M1331">
        <f>IFERROR(VLOOKUP(A1331,[2]Sheet1!$A:$I,9,FALSE),0)</f>
        <v>0</v>
      </c>
      <c r="N1331">
        <f>IFERROR(VLOOKUP(A1331,[3]Sheet1!$A:$G,2,FALSE),0)</f>
        <v>0</v>
      </c>
      <c r="O1331">
        <f>IFERROR(VLOOKUP(A1331,[3]Sheet1!$A:$G,3,FALSE),0)</f>
        <v>0</v>
      </c>
      <c r="P1331">
        <f>IFERROR(VLOOKUP(A1331,[3]Sheet1!$A:$G,4,FALSE),0)</f>
        <v>0</v>
      </c>
      <c r="Q1331">
        <f>IFERROR(VLOOKUP(A1331,[3]Sheet1!$A:$G,5,FALSE),0)</f>
        <v>0</v>
      </c>
      <c r="R1331">
        <f>IFERROR(VLOOKUP(A1331,[3]Sheet1!$A:$G,6,FALSE),0)</f>
        <v>0</v>
      </c>
      <c r="S1331">
        <f>IFERROR(VLOOKUP(A1331,[3]Sheet1!$A:$G,7,FALSE),0)</f>
        <v>0</v>
      </c>
      <c r="T1331" t="str">
        <f t="shared" si="121"/>
        <v>Sim</v>
      </c>
      <c r="U1331" t="str">
        <f t="shared" si="122"/>
        <v>Sim</v>
      </c>
      <c r="V1331" t="str">
        <f t="shared" si="123"/>
        <v>Sim</v>
      </c>
      <c r="W1331" t="str">
        <f t="shared" si="124"/>
        <v>Sim</v>
      </c>
      <c r="X1331" t="str">
        <f t="shared" si="125"/>
        <v>Sim</v>
      </c>
      <c r="Y1331" t="str">
        <f t="shared" si="126"/>
        <v>Sim</v>
      </c>
    </row>
    <row r="1332" spans="1:25" x14ac:dyDescent="0.25">
      <c r="A1332" s="5">
        <v>280700</v>
      </c>
      <c r="B1332">
        <f>IFERROR(VLOOKUP(A1332,[1]Monitoramento_Base_somente_disp!$A:$J,5,FALSE),0)</f>
        <v>0</v>
      </c>
      <c r="C1332">
        <f>IFERROR(VLOOKUP(A1332,[1]Monitoramento_Base_somente_disp!$A:$J,6,FALSE),0)</f>
        <v>1029430</v>
      </c>
      <c r="D1332">
        <f>IFERROR(VLOOKUP(A1332,[1]Monitoramento_Base_somente_disp!$A:$J,7,FALSE),0)</f>
        <v>2474</v>
      </c>
      <c r="E1332">
        <f>IFERROR(VLOOKUP(A1332,[1]Monitoramento_Base_somente_disp!$A:$J,8,FALSE),0)</f>
        <v>2728100</v>
      </c>
      <c r="F1332">
        <f>IFERROR(VLOOKUP(A1332,[1]Monitoramento_Base_somente_disp!$A:$J,9,FALSE),0)</f>
        <v>0</v>
      </c>
      <c r="G1332">
        <f>IFERROR(VLOOKUP(A1332,[1]Monitoramento_Base_somente_disp!$A:$J,10,FALSE),0)</f>
        <v>1590235</v>
      </c>
      <c r="H1332">
        <f>IFERROR(VLOOKUP(A1332,[2]Sheet1!$A:$I,4,FALSE),0)</f>
        <v>0</v>
      </c>
      <c r="I1332">
        <f>IFERROR(VLOOKUP(A1332,[2]Sheet1!$A:$I,5,FALSE),0)</f>
        <v>0</v>
      </c>
      <c r="J1332">
        <f>IFERROR(VLOOKUP(A1332,[2]Sheet1!$A:$I,6,FALSE),0)</f>
        <v>0</v>
      </c>
      <c r="K1332">
        <f>IFERROR(VLOOKUP(A1332,[2]Sheet1!$A:$I,7,FALSE),0)</f>
        <v>0</v>
      </c>
      <c r="L1332">
        <f>IFERROR(VLOOKUP(A1332,[2]Sheet1!$A:$I,8,FALSE),0)</f>
        <v>0</v>
      </c>
      <c r="M1332">
        <f>IFERROR(VLOOKUP(A1332,[2]Sheet1!$A:$I,9,FALSE),0)</f>
        <v>0</v>
      </c>
      <c r="N1332">
        <f>IFERROR(VLOOKUP(A1332,[3]Sheet1!$A:$G,2,FALSE),0)</f>
        <v>0</v>
      </c>
      <c r="O1332">
        <f>IFERROR(VLOOKUP(A1332,[3]Sheet1!$A:$G,3,FALSE),0)</f>
        <v>0</v>
      </c>
      <c r="P1332">
        <f>IFERROR(VLOOKUP(A1332,[3]Sheet1!$A:$G,4,FALSE),0)</f>
        <v>0</v>
      </c>
      <c r="Q1332">
        <f>IFERROR(VLOOKUP(A1332,[3]Sheet1!$A:$G,5,FALSE),0)</f>
        <v>0</v>
      </c>
      <c r="R1332">
        <f>IFERROR(VLOOKUP(A1332,[3]Sheet1!$A:$G,6,FALSE),0)</f>
        <v>0</v>
      </c>
      <c r="S1332">
        <f>IFERROR(VLOOKUP(A1332,[3]Sheet1!$A:$G,7,FALSE),0)</f>
        <v>0</v>
      </c>
      <c r="T1332" t="str">
        <f t="shared" si="121"/>
        <v>Não</v>
      </c>
      <c r="U1332" t="str">
        <f t="shared" si="122"/>
        <v>Sim</v>
      </c>
      <c r="V1332" t="str">
        <f t="shared" si="123"/>
        <v>Sim</v>
      </c>
      <c r="W1332" t="str">
        <f t="shared" si="124"/>
        <v>Sim</v>
      </c>
      <c r="X1332" t="str">
        <f t="shared" si="125"/>
        <v>Não</v>
      </c>
      <c r="Y1332" t="str">
        <f t="shared" si="126"/>
        <v>Sim</v>
      </c>
    </row>
    <row r="1333" spans="1:25" x14ac:dyDescent="0.25">
      <c r="A1333" s="5">
        <v>280710</v>
      </c>
      <c r="B1333">
        <f>IFERROR(VLOOKUP(A1333,[1]Monitoramento_Base_somente_disp!$A:$J,5,FALSE),0)</f>
        <v>319189</v>
      </c>
      <c r="C1333">
        <f>IFERROR(VLOOKUP(A1333,[1]Monitoramento_Base_somente_disp!$A:$J,6,FALSE),0)</f>
        <v>12163477</v>
      </c>
      <c r="D1333">
        <f>IFERROR(VLOOKUP(A1333,[1]Monitoramento_Base_somente_disp!$A:$J,7,FALSE),0)</f>
        <v>159109</v>
      </c>
      <c r="E1333">
        <f>IFERROR(VLOOKUP(A1333,[1]Monitoramento_Base_somente_disp!$A:$J,8,FALSE),0)</f>
        <v>7841284</v>
      </c>
      <c r="F1333">
        <f>IFERROR(VLOOKUP(A1333,[1]Monitoramento_Base_somente_disp!$A:$J,9,FALSE),0)</f>
        <v>13700</v>
      </c>
      <c r="G1333">
        <f>IFERROR(VLOOKUP(A1333,[1]Monitoramento_Base_somente_disp!$A:$J,10,FALSE),0)</f>
        <v>1362829</v>
      </c>
      <c r="H1333">
        <f>IFERROR(VLOOKUP(A1333,[2]Sheet1!$A:$I,4,FALSE),0)</f>
        <v>0</v>
      </c>
      <c r="I1333">
        <f>IFERROR(VLOOKUP(A1333,[2]Sheet1!$A:$I,5,FALSE),0)</f>
        <v>0</v>
      </c>
      <c r="J1333">
        <f>IFERROR(VLOOKUP(A1333,[2]Sheet1!$A:$I,6,FALSE),0)</f>
        <v>0</v>
      </c>
      <c r="K1333">
        <f>IFERROR(VLOOKUP(A1333,[2]Sheet1!$A:$I,7,FALSE),0)</f>
        <v>0</v>
      </c>
      <c r="L1333">
        <f>IFERROR(VLOOKUP(A1333,[2]Sheet1!$A:$I,8,FALSE),0)</f>
        <v>0</v>
      </c>
      <c r="M1333">
        <f>IFERROR(VLOOKUP(A1333,[2]Sheet1!$A:$I,9,FALSE),0)</f>
        <v>0</v>
      </c>
      <c r="N1333">
        <f>IFERROR(VLOOKUP(A1333,[3]Sheet1!$A:$G,2,FALSE),0)</f>
        <v>0</v>
      </c>
      <c r="O1333">
        <f>IFERROR(VLOOKUP(A1333,[3]Sheet1!$A:$G,3,FALSE),0)</f>
        <v>0</v>
      </c>
      <c r="P1333">
        <f>IFERROR(VLOOKUP(A1333,[3]Sheet1!$A:$G,4,FALSE),0)</f>
        <v>0</v>
      </c>
      <c r="Q1333">
        <f>IFERROR(VLOOKUP(A1333,[3]Sheet1!$A:$G,5,FALSE),0)</f>
        <v>0</v>
      </c>
      <c r="R1333">
        <f>IFERROR(VLOOKUP(A1333,[3]Sheet1!$A:$G,6,FALSE),0)</f>
        <v>0</v>
      </c>
      <c r="S1333">
        <f>IFERROR(VLOOKUP(A1333,[3]Sheet1!$A:$G,7,FALSE),0)</f>
        <v>0</v>
      </c>
      <c r="T1333" t="str">
        <f t="shared" si="121"/>
        <v>Sim</v>
      </c>
      <c r="U1333" t="str">
        <f t="shared" si="122"/>
        <v>Sim</v>
      </c>
      <c r="V1333" t="str">
        <f t="shared" si="123"/>
        <v>Sim</v>
      </c>
      <c r="W1333" t="str">
        <f t="shared" si="124"/>
        <v>Sim</v>
      </c>
      <c r="X1333" t="str">
        <f t="shared" si="125"/>
        <v>Sim</v>
      </c>
      <c r="Y1333" t="str">
        <f t="shared" si="126"/>
        <v>Sim</v>
      </c>
    </row>
    <row r="1334" spans="1:25" x14ac:dyDescent="0.25">
      <c r="A1334" s="5">
        <v>280730</v>
      </c>
      <c r="B1334">
        <f>IFERROR(VLOOKUP(A1334,[1]Monitoramento_Base_somente_disp!$A:$J,5,FALSE),0)</f>
        <v>39424</v>
      </c>
      <c r="C1334">
        <f>IFERROR(VLOOKUP(A1334,[1]Monitoramento_Base_somente_disp!$A:$J,6,FALSE),0)</f>
        <v>10643172</v>
      </c>
      <c r="D1334">
        <f>IFERROR(VLOOKUP(A1334,[1]Monitoramento_Base_somente_disp!$A:$J,7,FALSE),0)</f>
        <v>45997</v>
      </c>
      <c r="E1334">
        <f>IFERROR(VLOOKUP(A1334,[1]Monitoramento_Base_somente_disp!$A:$J,8,FALSE),0)</f>
        <v>12129886</v>
      </c>
      <c r="F1334">
        <f>IFERROR(VLOOKUP(A1334,[1]Monitoramento_Base_somente_disp!$A:$J,9,FALSE),0)</f>
        <v>925</v>
      </c>
      <c r="G1334">
        <f>IFERROR(VLOOKUP(A1334,[1]Monitoramento_Base_somente_disp!$A:$J,10,FALSE),0)</f>
        <v>1876725</v>
      </c>
      <c r="H1334">
        <f>IFERROR(VLOOKUP(A1334,[2]Sheet1!$A:$I,4,FALSE),0)</f>
        <v>0</v>
      </c>
      <c r="I1334">
        <f>IFERROR(VLOOKUP(A1334,[2]Sheet1!$A:$I,5,FALSE),0)</f>
        <v>0</v>
      </c>
      <c r="J1334">
        <f>IFERROR(VLOOKUP(A1334,[2]Sheet1!$A:$I,6,FALSE),0)</f>
        <v>0</v>
      </c>
      <c r="K1334">
        <f>IFERROR(VLOOKUP(A1334,[2]Sheet1!$A:$I,7,FALSE),0)</f>
        <v>0</v>
      </c>
      <c r="L1334">
        <f>IFERROR(VLOOKUP(A1334,[2]Sheet1!$A:$I,8,FALSE),0)</f>
        <v>0</v>
      </c>
      <c r="M1334">
        <f>IFERROR(VLOOKUP(A1334,[2]Sheet1!$A:$I,9,FALSE),0)</f>
        <v>0</v>
      </c>
      <c r="N1334">
        <f>IFERROR(VLOOKUP(A1334,[3]Sheet1!$A:$G,2,FALSE),0)</f>
        <v>0</v>
      </c>
      <c r="O1334">
        <f>IFERROR(VLOOKUP(A1334,[3]Sheet1!$A:$G,3,FALSE),0)</f>
        <v>0</v>
      </c>
      <c r="P1334">
        <f>IFERROR(VLOOKUP(A1334,[3]Sheet1!$A:$G,4,FALSE),0)</f>
        <v>0</v>
      </c>
      <c r="Q1334">
        <f>IFERROR(VLOOKUP(A1334,[3]Sheet1!$A:$G,5,FALSE),0)</f>
        <v>0</v>
      </c>
      <c r="R1334">
        <f>IFERROR(VLOOKUP(A1334,[3]Sheet1!$A:$G,6,FALSE),0)</f>
        <v>0</v>
      </c>
      <c r="S1334">
        <f>IFERROR(VLOOKUP(A1334,[3]Sheet1!$A:$G,7,FALSE),0)</f>
        <v>0</v>
      </c>
      <c r="T1334" t="str">
        <f t="shared" si="121"/>
        <v>Sim</v>
      </c>
      <c r="U1334" t="str">
        <f t="shared" si="122"/>
        <v>Sim</v>
      </c>
      <c r="V1334" t="str">
        <f t="shared" si="123"/>
        <v>Sim</v>
      </c>
      <c r="W1334" t="str">
        <f t="shared" si="124"/>
        <v>Sim</v>
      </c>
      <c r="X1334" t="str">
        <f t="shared" si="125"/>
        <v>Sim</v>
      </c>
      <c r="Y1334" t="str">
        <f t="shared" si="126"/>
        <v>Sim</v>
      </c>
    </row>
    <row r="1335" spans="1:25" x14ac:dyDescent="0.25">
      <c r="A1335" s="5">
        <v>280740</v>
      </c>
      <c r="B1335">
        <f>IFERROR(VLOOKUP(A1335,[1]Monitoramento_Base_somente_disp!$A:$J,5,FALSE),0)</f>
        <v>214567</v>
      </c>
      <c r="C1335">
        <f>IFERROR(VLOOKUP(A1335,[1]Monitoramento_Base_somente_disp!$A:$J,6,FALSE),0)</f>
        <v>81678175</v>
      </c>
      <c r="D1335">
        <f>IFERROR(VLOOKUP(A1335,[1]Monitoramento_Base_somente_disp!$A:$J,7,FALSE),0)</f>
        <v>164003</v>
      </c>
      <c r="E1335">
        <f>IFERROR(VLOOKUP(A1335,[1]Monitoramento_Base_somente_disp!$A:$J,8,FALSE),0)</f>
        <v>81235335</v>
      </c>
      <c r="F1335">
        <f>IFERROR(VLOOKUP(A1335,[1]Monitoramento_Base_somente_disp!$A:$J,9,FALSE),0)</f>
        <v>20696</v>
      </c>
      <c r="G1335">
        <f>IFERROR(VLOOKUP(A1335,[1]Monitoramento_Base_somente_disp!$A:$J,10,FALSE),0)</f>
        <v>13802061</v>
      </c>
      <c r="H1335">
        <f>IFERROR(VLOOKUP(A1335,[2]Sheet1!$A:$I,4,FALSE),0)</f>
        <v>0</v>
      </c>
      <c r="I1335">
        <f>IFERROR(VLOOKUP(A1335,[2]Sheet1!$A:$I,5,FALSE),0)</f>
        <v>0</v>
      </c>
      <c r="J1335">
        <f>IFERROR(VLOOKUP(A1335,[2]Sheet1!$A:$I,6,FALSE),0)</f>
        <v>0</v>
      </c>
      <c r="K1335">
        <f>IFERROR(VLOOKUP(A1335,[2]Sheet1!$A:$I,7,FALSE),0)</f>
        <v>0</v>
      </c>
      <c r="L1335">
        <f>IFERROR(VLOOKUP(A1335,[2]Sheet1!$A:$I,8,FALSE),0)</f>
        <v>0</v>
      </c>
      <c r="M1335">
        <f>IFERROR(VLOOKUP(A1335,[2]Sheet1!$A:$I,9,FALSE),0)</f>
        <v>0</v>
      </c>
      <c r="N1335">
        <f>IFERROR(VLOOKUP(A1335,[3]Sheet1!$A:$G,2,FALSE),0)</f>
        <v>0</v>
      </c>
      <c r="O1335">
        <f>IFERROR(VLOOKUP(A1335,[3]Sheet1!$A:$G,3,FALSE),0)</f>
        <v>0</v>
      </c>
      <c r="P1335">
        <f>IFERROR(VLOOKUP(A1335,[3]Sheet1!$A:$G,4,FALSE),0)</f>
        <v>0</v>
      </c>
      <c r="Q1335">
        <f>IFERROR(VLOOKUP(A1335,[3]Sheet1!$A:$G,5,FALSE),0)</f>
        <v>0</v>
      </c>
      <c r="R1335">
        <f>IFERROR(VLOOKUP(A1335,[3]Sheet1!$A:$G,6,FALSE),0)</f>
        <v>0</v>
      </c>
      <c r="S1335">
        <f>IFERROR(VLOOKUP(A1335,[3]Sheet1!$A:$G,7,FALSE),0)</f>
        <v>0</v>
      </c>
      <c r="T1335" t="str">
        <f t="shared" si="121"/>
        <v>Sim</v>
      </c>
      <c r="U1335" t="str">
        <f t="shared" si="122"/>
        <v>Sim</v>
      </c>
      <c r="V1335" t="str">
        <f t="shared" si="123"/>
        <v>Sim</v>
      </c>
      <c r="W1335" t="str">
        <f t="shared" si="124"/>
        <v>Sim</v>
      </c>
      <c r="X1335" t="str">
        <f t="shared" si="125"/>
        <v>Sim</v>
      </c>
      <c r="Y1335" t="str">
        <f t="shared" si="126"/>
        <v>Sim</v>
      </c>
    </row>
    <row r="1336" spans="1:25" x14ac:dyDescent="0.25">
      <c r="A1336" s="5">
        <v>280750</v>
      </c>
      <c r="B1336">
        <f>IFERROR(VLOOKUP(A1336,[1]Monitoramento_Base_somente_disp!$A:$J,5,FALSE),0)</f>
        <v>105064</v>
      </c>
      <c r="C1336">
        <f>IFERROR(VLOOKUP(A1336,[1]Monitoramento_Base_somente_disp!$A:$J,6,FALSE),0)</f>
        <v>13276692</v>
      </c>
      <c r="D1336">
        <f>IFERROR(VLOOKUP(A1336,[1]Monitoramento_Base_somente_disp!$A:$J,7,FALSE),0)</f>
        <v>110412</v>
      </c>
      <c r="E1336">
        <f>IFERROR(VLOOKUP(A1336,[1]Monitoramento_Base_somente_disp!$A:$J,8,FALSE),0)</f>
        <v>13664947</v>
      </c>
      <c r="F1336">
        <f>IFERROR(VLOOKUP(A1336,[1]Monitoramento_Base_somente_disp!$A:$J,9,FALSE),0)</f>
        <v>0</v>
      </c>
      <c r="G1336">
        <f>IFERROR(VLOOKUP(A1336,[1]Monitoramento_Base_somente_disp!$A:$J,10,FALSE),0)</f>
        <v>2862525</v>
      </c>
      <c r="H1336">
        <f>IFERROR(VLOOKUP(A1336,[2]Sheet1!$A:$I,4,FALSE),0)</f>
        <v>0</v>
      </c>
      <c r="I1336">
        <f>IFERROR(VLOOKUP(A1336,[2]Sheet1!$A:$I,5,FALSE),0)</f>
        <v>0</v>
      </c>
      <c r="J1336">
        <f>IFERROR(VLOOKUP(A1336,[2]Sheet1!$A:$I,6,FALSE),0)</f>
        <v>0</v>
      </c>
      <c r="K1336">
        <f>IFERROR(VLOOKUP(A1336,[2]Sheet1!$A:$I,7,FALSE),0)</f>
        <v>0</v>
      </c>
      <c r="L1336">
        <f>IFERROR(VLOOKUP(A1336,[2]Sheet1!$A:$I,8,FALSE),0)</f>
        <v>0</v>
      </c>
      <c r="M1336">
        <f>IFERROR(VLOOKUP(A1336,[2]Sheet1!$A:$I,9,FALSE),0)</f>
        <v>0</v>
      </c>
      <c r="N1336">
        <f>IFERROR(VLOOKUP(A1336,[3]Sheet1!$A:$G,2,FALSE),0)</f>
        <v>0</v>
      </c>
      <c r="O1336">
        <f>IFERROR(VLOOKUP(A1336,[3]Sheet1!$A:$G,3,FALSE),0)</f>
        <v>0</v>
      </c>
      <c r="P1336">
        <f>IFERROR(VLOOKUP(A1336,[3]Sheet1!$A:$G,4,FALSE),0)</f>
        <v>0</v>
      </c>
      <c r="Q1336">
        <f>IFERROR(VLOOKUP(A1336,[3]Sheet1!$A:$G,5,FALSE),0)</f>
        <v>0</v>
      </c>
      <c r="R1336">
        <f>IFERROR(VLOOKUP(A1336,[3]Sheet1!$A:$G,6,FALSE),0)</f>
        <v>0</v>
      </c>
      <c r="S1336">
        <f>IFERROR(VLOOKUP(A1336,[3]Sheet1!$A:$G,7,FALSE),0)</f>
        <v>0</v>
      </c>
      <c r="T1336" t="str">
        <f t="shared" si="121"/>
        <v>Sim</v>
      </c>
      <c r="U1336" t="str">
        <f t="shared" si="122"/>
        <v>Sim</v>
      </c>
      <c r="V1336" t="str">
        <f t="shared" si="123"/>
        <v>Sim</v>
      </c>
      <c r="W1336" t="str">
        <f t="shared" si="124"/>
        <v>Sim</v>
      </c>
      <c r="X1336" t="str">
        <f t="shared" si="125"/>
        <v>Não</v>
      </c>
      <c r="Y1336" t="str">
        <f t="shared" si="126"/>
        <v>Sim</v>
      </c>
    </row>
    <row r="1337" spans="1:25" x14ac:dyDescent="0.25">
      <c r="A1337" s="5">
        <v>280760</v>
      </c>
      <c r="B1337">
        <f>IFERROR(VLOOKUP(A1337,[1]Monitoramento_Base_somente_disp!$A:$J,5,FALSE),0)</f>
        <v>120</v>
      </c>
      <c r="C1337">
        <f>IFERROR(VLOOKUP(A1337,[1]Monitoramento_Base_somente_disp!$A:$J,6,FALSE),0)</f>
        <v>35977170</v>
      </c>
      <c r="D1337">
        <f>IFERROR(VLOOKUP(A1337,[1]Monitoramento_Base_somente_disp!$A:$J,7,FALSE),0)</f>
        <v>0</v>
      </c>
      <c r="E1337">
        <f>IFERROR(VLOOKUP(A1337,[1]Monitoramento_Base_somente_disp!$A:$J,8,FALSE),0)</f>
        <v>37175913</v>
      </c>
      <c r="F1337">
        <f>IFERROR(VLOOKUP(A1337,[1]Monitoramento_Base_somente_disp!$A:$J,9,FALSE),0)</f>
        <v>0</v>
      </c>
      <c r="G1337">
        <f>IFERROR(VLOOKUP(A1337,[1]Monitoramento_Base_somente_disp!$A:$J,10,FALSE),0)</f>
        <v>5996115</v>
      </c>
      <c r="H1337">
        <f>IFERROR(VLOOKUP(A1337,[2]Sheet1!$A:$I,4,FALSE),0)</f>
        <v>0</v>
      </c>
      <c r="I1337">
        <f>IFERROR(VLOOKUP(A1337,[2]Sheet1!$A:$I,5,FALSE),0)</f>
        <v>0</v>
      </c>
      <c r="J1337">
        <f>IFERROR(VLOOKUP(A1337,[2]Sheet1!$A:$I,6,FALSE),0)</f>
        <v>0</v>
      </c>
      <c r="K1337">
        <f>IFERROR(VLOOKUP(A1337,[2]Sheet1!$A:$I,7,FALSE),0)</f>
        <v>0</v>
      </c>
      <c r="L1337">
        <f>IFERROR(VLOOKUP(A1337,[2]Sheet1!$A:$I,8,FALSE),0)</f>
        <v>0</v>
      </c>
      <c r="M1337">
        <f>IFERROR(VLOOKUP(A1337,[2]Sheet1!$A:$I,9,FALSE),0)</f>
        <v>0</v>
      </c>
      <c r="N1337">
        <f>IFERROR(VLOOKUP(A1337,[3]Sheet1!$A:$G,2,FALSE),0)</f>
        <v>0</v>
      </c>
      <c r="O1337">
        <f>IFERROR(VLOOKUP(A1337,[3]Sheet1!$A:$G,3,FALSE),0)</f>
        <v>0</v>
      </c>
      <c r="P1337">
        <f>IFERROR(VLOOKUP(A1337,[3]Sheet1!$A:$G,4,FALSE),0)</f>
        <v>0</v>
      </c>
      <c r="Q1337">
        <f>IFERROR(VLOOKUP(A1337,[3]Sheet1!$A:$G,5,FALSE),0)</f>
        <v>0</v>
      </c>
      <c r="R1337">
        <f>IFERROR(VLOOKUP(A1337,[3]Sheet1!$A:$G,6,FALSE),0)</f>
        <v>0</v>
      </c>
      <c r="S1337">
        <f>IFERROR(VLOOKUP(A1337,[3]Sheet1!$A:$G,7,FALSE),0)</f>
        <v>0</v>
      </c>
      <c r="T1337" t="str">
        <f t="shared" si="121"/>
        <v>Sim</v>
      </c>
      <c r="U1337" t="str">
        <f t="shared" si="122"/>
        <v>Sim</v>
      </c>
      <c r="V1337" t="str">
        <f t="shared" si="123"/>
        <v>Não</v>
      </c>
      <c r="W1337" t="str">
        <f t="shared" si="124"/>
        <v>Sim</v>
      </c>
      <c r="X1337" t="str">
        <f t="shared" si="125"/>
        <v>Não</v>
      </c>
      <c r="Y1337" t="str">
        <f t="shared" si="126"/>
        <v>Sim</v>
      </c>
    </row>
    <row r="1338" spans="1:25" x14ac:dyDescent="0.25">
      <c r="A1338" s="5">
        <v>290010</v>
      </c>
      <c r="B1338">
        <f>IFERROR(VLOOKUP(A1338,[1]Monitoramento_Base_somente_disp!$A:$J,5,FALSE),0)</f>
        <v>0</v>
      </c>
      <c r="C1338">
        <f>IFERROR(VLOOKUP(A1338,[1]Monitoramento_Base_somente_disp!$A:$J,6,FALSE),0)</f>
        <v>7492200</v>
      </c>
      <c r="D1338">
        <f>IFERROR(VLOOKUP(A1338,[1]Monitoramento_Base_somente_disp!$A:$J,7,FALSE),0)</f>
        <v>0</v>
      </c>
      <c r="E1338">
        <f>IFERROR(VLOOKUP(A1338,[1]Monitoramento_Base_somente_disp!$A:$J,8,FALSE),0)</f>
        <v>7741940</v>
      </c>
      <c r="F1338">
        <f>IFERROR(VLOOKUP(A1338,[1]Monitoramento_Base_somente_disp!$A:$J,9,FALSE),0)</f>
        <v>0</v>
      </c>
      <c r="G1338">
        <f>IFERROR(VLOOKUP(A1338,[1]Monitoramento_Base_somente_disp!$A:$J,10,FALSE),0)</f>
        <v>1248700</v>
      </c>
      <c r="H1338">
        <f>IFERROR(VLOOKUP(A1338,[2]Sheet1!$A:$I,4,FALSE),0)</f>
        <v>0</v>
      </c>
      <c r="I1338">
        <f>IFERROR(VLOOKUP(A1338,[2]Sheet1!$A:$I,5,FALSE),0)</f>
        <v>0</v>
      </c>
      <c r="J1338">
        <f>IFERROR(VLOOKUP(A1338,[2]Sheet1!$A:$I,6,FALSE),0)</f>
        <v>0</v>
      </c>
      <c r="K1338">
        <f>IFERROR(VLOOKUP(A1338,[2]Sheet1!$A:$I,7,FALSE),0)</f>
        <v>0</v>
      </c>
      <c r="L1338">
        <f>IFERROR(VLOOKUP(A1338,[2]Sheet1!$A:$I,8,FALSE),0)</f>
        <v>0</v>
      </c>
      <c r="M1338">
        <f>IFERROR(VLOOKUP(A1338,[2]Sheet1!$A:$I,9,FALSE),0)</f>
        <v>0</v>
      </c>
      <c r="N1338">
        <f>IFERROR(VLOOKUP(A1338,[3]Sheet1!$A:$G,2,FALSE),0)</f>
        <v>0</v>
      </c>
      <c r="O1338">
        <f>IFERROR(VLOOKUP(A1338,[3]Sheet1!$A:$G,3,FALSE),0)</f>
        <v>0</v>
      </c>
      <c r="P1338">
        <f>IFERROR(VLOOKUP(A1338,[3]Sheet1!$A:$G,4,FALSE),0)</f>
        <v>0</v>
      </c>
      <c r="Q1338">
        <f>IFERROR(VLOOKUP(A1338,[3]Sheet1!$A:$G,5,FALSE),0)</f>
        <v>0</v>
      </c>
      <c r="R1338">
        <f>IFERROR(VLOOKUP(A1338,[3]Sheet1!$A:$G,6,FALSE),0)</f>
        <v>0</v>
      </c>
      <c r="S1338">
        <f>IFERROR(VLOOKUP(A1338,[3]Sheet1!$A:$G,7,FALSE),0)</f>
        <v>0</v>
      </c>
      <c r="T1338" t="str">
        <f t="shared" si="121"/>
        <v>Não</v>
      </c>
      <c r="U1338" t="str">
        <f t="shared" si="122"/>
        <v>Sim</v>
      </c>
      <c r="V1338" t="str">
        <f t="shared" si="123"/>
        <v>Não</v>
      </c>
      <c r="W1338" t="str">
        <f t="shared" si="124"/>
        <v>Sim</v>
      </c>
      <c r="X1338" t="str">
        <f t="shared" si="125"/>
        <v>Não</v>
      </c>
      <c r="Y1338" t="str">
        <f t="shared" si="126"/>
        <v>Sim</v>
      </c>
    </row>
    <row r="1339" spans="1:25" x14ac:dyDescent="0.25">
      <c r="A1339" s="5">
        <v>290020</v>
      </c>
      <c r="B1339">
        <f>IFERROR(VLOOKUP(A1339,[1]Monitoramento_Base_somente_disp!$A:$J,5,FALSE),0)</f>
        <v>14700</v>
      </c>
      <c r="C1339">
        <f>IFERROR(VLOOKUP(A1339,[1]Monitoramento_Base_somente_disp!$A:$J,6,FALSE),0)</f>
        <v>10914478</v>
      </c>
      <c r="D1339">
        <f>IFERROR(VLOOKUP(A1339,[1]Monitoramento_Base_somente_disp!$A:$J,7,FALSE),0)</f>
        <v>14893</v>
      </c>
      <c r="E1339">
        <f>IFERROR(VLOOKUP(A1339,[1]Monitoramento_Base_somente_disp!$A:$J,8,FALSE),0)</f>
        <v>11667366</v>
      </c>
      <c r="F1339">
        <f>IFERROR(VLOOKUP(A1339,[1]Monitoramento_Base_somente_disp!$A:$J,9,FALSE),0)</f>
        <v>0</v>
      </c>
      <c r="G1339">
        <f>IFERROR(VLOOKUP(A1339,[1]Monitoramento_Base_somente_disp!$A:$J,10,FALSE),0)</f>
        <v>1943895</v>
      </c>
      <c r="H1339">
        <f>IFERROR(VLOOKUP(A1339,[2]Sheet1!$A:$I,4,FALSE),0)</f>
        <v>0</v>
      </c>
      <c r="I1339">
        <f>IFERROR(VLOOKUP(A1339,[2]Sheet1!$A:$I,5,FALSE),0)</f>
        <v>0</v>
      </c>
      <c r="J1339">
        <f>IFERROR(VLOOKUP(A1339,[2]Sheet1!$A:$I,6,FALSE),0)</f>
        <v>0</v>
      </c>
      <c r="K1339">
        <f>IFERROR(VLOOKUP(A1339,[2]Sheet1!$A:$I,7,FALSE),0)</f>
        <v>0</v>
      </c>
      <c r="L1339">
        <f>IFERROR(VLOOKUP(A1339,[2]Sheet1!$A:$I,8,FALSE),0)</f>
        <v>0</v>
      </c>
      <c r="M1339">
        <f>IFERROR(VLOOKUP(A1339,[2]Sheet1!$A:$I,9,FALSE),0)</f>
        <v>0</v>
      </c>
      <c r="N1339">
        <f>IFERROR(VLOOKUP(A1339,[3]Sheet1!$A:$G,2,FALSE),0)</f>
        <v>0</v>
      </c>
      <c r="O1339">
        <f>IFERROR(VLOOKUP(A1339,[3]Sheet1!$A:$G,3,FALSE),0)</f>
        <v>0</v>
      </c>
      <c r="P1339">
        <f>IFERROR(VLOOKUP(A1339,[3]Sheet1!$A:$G,4,FALSE),0)</f>
        <v>0</v>
      </c>
      <c r="Q1339">
        <f>IFERROR(VLOOKUP(A1339,[3]Sheet1!$A:$G,5,FALSE),0)</f>
        <v>0</v>
      </c>
      <c r="R1339">
        <f>IFERROR(VLOOKUP(A1339,[3]Sheet1!$A:$G,6,FALSE),0)</f>
        <v>0</v>
      </c>
      <c r="S1339">
        <f>IFERROR(VLOOKUP(A1339,[3]Sheet1!$A:$G,7,FALSE),0)</f>
        <v>0</v>
      </c>
      <c r="T1339" t="str">
        <f t="shared" si="121"/>
        <v>Sim</v>
      </c>
      <c r="U1339" t="str">
        <f t="shared" si="122"/>
        <v>Sim</v>
      </c>
      <c r="V1339" t="str">
        <f t="shared" si="123"/>
        <v>Sim</v>
      </c>
      <c r="W1339" t="str">
        <f t="shared" si="124"/>
        <v>Sim</v>
      </c>
      <c r="X1339" t="str">
        <f t="shared" si="125"/>
        <v>Não</v>
      </c>
      <c r="Y1339" t="str">
        <f t="shared" si="126"/>
        <v>Sim</v>
      </c>
    </row>
    <row r="1340" spans="1:25" x14ac:dyDescent="0.25">
      <c r="A1340" s="5">
        <v>290030</v>
      </c>
      <c r="B1340">
        <f>IFERROR(VLOOKUP(A1340,[1]Monitoramento_Base_somente_disp!$A:$J,5,FALSE),0)</f>
        <v>0</v>
      </c>
      <c r="C1340">
        <f>IFERROR(VLOOKUP(A1340,[1]Monitoramento_Base_somente_disp!$A:$J,6,FALSE),0)</f>
        <v>276628392</v>
      </c>
      <c r="D1340">
        <f>IFERROR(VLOOKUP(A1340,[1]Monitoramento_Base_somente_disp!$A:$J,7,FALSE),0)</f>
        <v>0</v>
      </c>
      <c r="E1340">
        <f>IFERROR(VLOOKUP(A1340,[1]Monitoramento_Base_somente_disp!$A:$J,8,FALSE),0)</f>
        <v>286410457</v>
      </c>
      <c r="F1340">
        <f>IFERROR(VLOOKUP(A1340,[1]Monitoramento_Base_somente_disp!$A:$J,9,FALSE),0)</f>
        <v>0</v>
      </c>
      <c r="G1340">
        <f>IFERROR(VLOOKUP(A1340,[1]Monitoramento_Base_somente_disp!$A:$J,10,FALSE),0)</f>
        <v>46195235</v>
      </c>
      <c r="H1340">
        <f>IFERROR(VLOOKUP(A1340,[2]Sheet1!$A:$I,4,FALSE),0)</f>
        <v>0</v>
      </c>
      <c r="I1340">
        <f>IFERROR(VLOOKUP(A1340,[2]Sheet1!$A:$I,5,FALSE),0)</f>
        <v>0</v>
      </c>
      <c r="J1340">
        <f>IFERROR(VLOOKUP(A1340,[2]Sheet1!$A:$I,6,FALSE),0)</f>
        <v>0</v>
      </c>
      <c r="K1340">
        <f>IFERROR(VLOOKUP(A1340,[2]Sheet1!$A:$I,7,FALSE),0)</f>
        <v>0</v>
      </c>
      <c r="L1340">
        <f>IFERROR(VLOOKUP(A1340,[2]Sheet1!$A:$I,8,FALSE),0)</f>
        <v>0</v>
      </c>
      <c r="M1340">
        <f>IFERROR(VLOOKUP(A1340,[2]Sheet1!$A:$I,9,FALSE),0)</f>
        <v>0</v>
      </c>
      <c r="N1340">
        <f>IFERROR(VLOOKUP(A1340,[3]Sheet1!$A:$G,2,FALSE),0)</f>
        <v>0</v>
      </c>
      <c r="O1340">
        <f>IFERROR(VLOOKUP(A1340,[3]Sheet1!$A:$G,3,FALSE),0)</f>
        <v>0</v>
      </c>
      <c r="P1340">
        <f>IFERROR(VLOOKUP(A1340,[3]Sheet1!$A:$G,4,FALSE),0)</f>
        <v>0</v>
      </c>
      <c r="Q1340">
        <f>IFERROR(VLOOKUP(A1340,[3]Sheet1!$A:$G,5,FALSE),0)</f>
        <v>0</v>
      </c>
      <c r="R1340">
        <f>IFERROR(VLOOKUP(A1340,[3]Sheet1!$A:$G,6,FALSE),0)</f>
        <v>0</v>
      </c>
      <c r="S1340">
        <f>IFERROR(VLOOKUP(A1340,[3]Sheet1!$A:$G,7,FALSE),0)</f>
        <v>0</v>
      </c>
      <c r="T1340" t="str">
        <f t="shared" si="121"/>
        <v>Não</v>
      </c>
      <c r="U1340" t="str">
        <f t="shared" si="122"/>
        <v>Sim</v>
      </c>
      <c r="V1340" t="str">
        <f t="shared" si="123"/>
        <v>Não</v>
      </c>
      <c r="W1340" t="str">
        <f t="shared" si="124"/>
        <v>Sim</v>
      </c>
      <c r="X1340" t="str">
        <f t="shared" si="125"/>
        <v>Não</v>
      </c>
      <c r="Y1340" t="str">
        <f t="shared" si="126"/>
        <v>Sim</v>
      </c>
    </row>
    <row r="1341" spans="1:25" x14ac:dyDescent="0.25">
      <c r="A1341" s="5">
        <v>290035</v>
      </c>
      <c r="B1341">
        <f>IFERROR(VLOOKUP(A1341,[1]Monitoramento_Base_somente_disp!$A:$J,5,FALSE),0)</f>
        <v>2501</v>
      </c>
      <c r="C1341">
        <f>IFERROR(VLOOKUP(A1341,[1]Monitoramento_Base_somente_disp!$A:$J,6,FALSE),0)</f>
        <v>25128991</v>
      </c>
      <c r="D1341">
        <f>IFERROR(VLOOKUP(A1341,[1]Monitoramento_Base_somente_disp!$A:$J,7,FALSE),0)</f>
        <v>0</v>
      </c>
      <c r="E1341">
        <f>IFERROR(VLOOKUP(A1341,[1]Monitoramento_Base_somente_disp!$A:$J,8,FALSE),0)</f>
        <v>19068668</v>
      </c>
      <c r="F1341">
        <f>IFERROR(VLOOKUP(A1341,[1]Monitoramento_Base_somente_disp!$A:$J,9,FALSE),0)</f>
        <v>0</v>
      </c>
      <c r="G1341">
        <f>IFERROR(VLOOKUP(A1341,[1]Monitoramento_Base_somente_disp!$A:$J,10,FALSE),0)</f>
        <v>3075640</v>
      </c>
      <c r="H1341">
        <f>IFERROR(VLOOKUP(A1341,[2]Sheet1!$A:$I,4,FALSE),0)</f>
        <v>0</v>
      </c>
      <c r="I1341">
        <f>IFERROR(VLOOKUP(A1341,[2]Sheet1!$A:$I,5,FALSE),0)</f>
        <v>0</v>
      </c>
      <c r="J1341">
        <f>IFERROR(VLOOKUP(A1341,[2]Sheet1!$A:$I,6,FALSE),0)</f>
        <v>0</v>
      </c>
      <c r="K1341">
        <f>IFERROR(VLOOKUP(A1341,[2]Sheet1!$A:$I,7,FALSE),0)</f>
        <v>0</v>
      </c>
      <c r="L1341">
        <f>IFERROR(VLOOKUP(A1341,[2]Sheet1!$A:$I,8,FALSE),0)</f>
        <v>0</v>
      </c>
      <c r="M1341">
        <f>IFERROR(VLOOKUP(A1341,[2]Sheet1!$A:$I,9,FALSE),0)</f>
        <v>0</v>
      </c>
      <c r="N1341">
        <f>IFERROR(VLOOKUP(A1341,[3]Sheet1!$A:$G,2,FALSE),0)</f>
        <v>0</v>
      </c>
      <c r="O1341">
        <f>IFERROR(VLOOKUP(A1341,[3]Sheet1!$A:$G,3,FALSE),0)</f>
        <v>0</v>
      </c>
      <c r="P1341">
        <f>IFERROR(VLOOKUP(A1341,[3]Sheet1!$A:$G,4,FALSE),0)</f>
        <v>0</v>
      </c>
      <c r="Q1341">
        <f>IFERROR(VLOOKUP(A1341,[3]Sheet1!$A:$G,5,FALSE),0)</f>
        <v>0</v>
      </c>
      <c r="R1341">
        <f>IFERROR(VLOOKUP(A1341,[3]Sheet1!$A:$G,6,FALSE),0)</f>
        <v>0</v>
      </c>
      <c r="S1341">
        <f>IFERROR(VLOOKUP(A1341,[3]Sheet1!$A:$G,7,FALSE),0)</f>
        <v>0</v>
      </c>
      <c r="T1341" t="str">
        <f t="shared" si="121"/>
        <v>Sim</v>
      </c>
      <c r="U1341" t="str">
        <f t="shared" si="122"/>
        <v>Sim</v>
      </c>
      <c r="V1341" t="str">
        <f t="shared" si="123"/>
        <v>Não</v>
      </c>
      <c r="W1341" t="str">
        <f t="shared" si="124"/>
        <v>Sim</v>
      </c>
      <c r="X1341" t="str">
        <f t="shared" si="125"/>
        <v>Não</v>
      </c>
      <c r="Y1341" t="str">
        <f t="shared" si="126"/>
        <v>Sim</v>
      </c>
    </row>
    <row r="1342" spans="1:25" x14ac:dyDescent="0.25">
      <c r="A1342" s="5">
        <v>290040</v>
      </c>
      <c r="B1342">
        <f>IFERROR(VLOOKUP(A1342,[1]Monitoramento_Base_somente_disp!$A:$J,5,FALSE),0)</f>
        <v>0</v>
      </c>
      <c r="C1342">
        <f>IFERROR(VLOOKUP(A1342,[1]Monitoramento_Base_somente_disp!$A:$J,6,FALSE),0)</f>
        <v>44873170</v>
      </c>
      <c r="D1342">
        <f>IFERROR(VLOOKUP(A1342,[1]Monitoramento_Base_somente_disp!$A:$J,7,FALSE),0)</f>
        <v>0</v>
      </c>
      <c r="E1342">
        <f>IFERROR(VLOOKUP(A1342,[1]Monitoramento_Base_somente_disp!$A:$J,8,FALSE),0)</f>
        <v>46382107</v>
      </c>
      <c r="F1342">
        <f>IFERROR(VLOOKUP(A1342,[1]Monitoramento_Base_somente_disp!$A:$J,9,FALSE),0)</f>
        <v>0</v>
      </c>
      <c r="G1342">
        <f>IFERROR(VLOOKUP(A1342,[1]Monitoramento_Base_somente_disp!$A:$J,10,FALSE),0)</f>
        <v>7480985</v>
      </c>
      <c r="H1342">
        <f>IFERROR(VLOOKUP(A1342,[2]Sheet1!$A:$I,4,FALSE),0)</f>
        <v>0</v>
      </c>
      <c r="I1342">
        <f>IFERROR(VLOOKUP(A1342,[2]Sheet1!$A:$I,5,FALSE),0)</f>
        <v>0</v>
      </c>
      <c r="J1342">
        <f>IFERROR(VLOOKUP(A1342,[2]Sheet1!$A:$I,6,FALSE),0)</f>
        <v>0</v>
      </c>
      <c r="K1342">
        <f>IFERROR(VLOOKUP(A1342,[2]Sheet1!$A:$I,7,FALSE),0)</f>
        <v>0</v>
      </c>
      <c r="L1342">
        <f>IFERROR(VLOOKUP(A1342,[2]Sheet1!$A:$I,8,FALSE),0)</f>
        <v>0</v>
      </c>
      <c r="M1342">
        <f>IFERROR(VLOOKUP(A1342,[2]Sheet1!$A:$I,9,FALSE),0)</f>
        <v>0</v>
      </c>
      <c r="N1342">
        <f>IFERROR(VLOOKUP(A1342,[3]Sheet1!$A:$G,2,FALSE),0)</f>
        <v>0</v>
      </c>
      <c r="O1342">
        <f>IFERROR(VLOOKUP(A1342,[3]Sheet1!$A:$G,3,FALSE),0)</f>
        <v>0</v>
      </c>
      <c r="P1342">
        <f>IFERROR(VLOOKUP(A1342,[3]Sheet1!$A:$G,4,FALSE),0)</f>
        <v>0</v>
      </c>
      <c r="Q1342">
        <f>IFERROR(VLOOKUP(A1342,[3]Sheet1!$A:$G,5,FALSE),0)</f>
        <v>0</v>
      </c>
      <c r="R1342">
        <f>IFERROR(VLOOKUP(A1342,[3]Sheet1!$A:$G,6,FALSE),0)</f>
        <v>0</v>
      </c>
      <c r="S1342">
        <f>IFERROR(VLOOKUP(A1342,[3]Sheet1!$A:$G,7,FALSE),0)</f>
        <v>0</v>
      </c>
      <c r="T1342" t="str">
        <f t="shared" si="121"/>
        <v>Não</v>
      </c>
      <c r="U1342" t="str">
        <f t="shared" si="122"/>
        <v>Sim</v>
      </c>
      <c r="V1342" t="str">
        <f t="shared" si="123"/>
        <v>Não</v>
      </c>
      <c r="W1342" t="str">
        <f t="shared" si="124"/>
        <v>Sim</v>
      </c>
      <c r="X1342" t="str">
        <f t="shared" si="125"/>
        <v>Não</v>
      </c>
      <c r="Y1342" t="str">
        <f t="shared" si="126"/>
        <v>Sim</v>
      </c>
    </row>
    <row r="1343" spans="1:25" x14ac:dyDescent="0.25">
      <c r="A1343" s="5">
        <v>290050</v>
      </c>
      <c r="B1343">
        <f>IFERROR(VLOOKUP(A1343,[1]Monitoramento_Base_somente_disp!$A:$J,5,FALSE),0)</f>
        <v>53227</v>
      </c>
      <c r="C1343">
        <f>IFERROR(VLOOKUP(A1343,[1]Monitoramento_Base_somente_disp!$A:$J,6,FALSE),0)</f>
        <v>6194816</v>
      </c>
      <c r="D1343">
        <f>IFERROR(VLOOKUP(A1343,[1]Monitoramento_Base_somente_disp!$A:$J,7,FALSE),0)</f>
        <v>28297</v>
      </c>
      <c r="E1343">
        <f>IFERROR(VLOOKUP(A1343,[1]Monitoramento_Base_somente_disp!$A:$J,8,FALSE),0)</f>
        <v>5924711</v>
      </c>
      <c r="F1343">
        <f>IFERROR(VLOOKUP(A1343,[1]Monitoramento_Base_somente_disp!$A:$J,9,FALSE),0)</f>
        <v>0</v>
      </c>
      <c r="G1343">
        <f>IFERROR(VLOOKUP(A1343,[1]Monitoramento_Base_somente_disp!$A:$J,10,FALSE),0)</f>
        <v>911960</v>
      </c>
      <c r="H1343">
        <f>IFERROR(VLOOKUP(A1343,[2]Sheet1!$A:$I,4,FALSE),0)</f>
        <v>0</v>
      </c>
      <c r="I1343">
        <f>IFERROR(VLOOKUP(A1343,[2]Sheet1!$A:$I,5,FALSE),0)</f>
        <v>0</v>
      </c>
      <c r="J1343">
        <f>IFERROR(VLOOKUP(A1343,[2]Sheet1!$A:$I,6,FALSE),0)</f>
        <v>0</v>
      </c>
      <c r="K1343">
        <f>IFERROR(VLOOKUP(A1343,[2]Sheet1!$A:$I,7,FALSE),0)</f>
        <v>0</v>
      </c>
      <c r="L1343">
        <f>IFERROR(VLOOKUP(A1343,[2]Sheet1!$A:$I,8,FALSE),0)</f>
        <v>0</v>
      </c>
      <c r="M1343">
        <f>IFERROR(VLOOKUP(A1343,[2]Sheet1!$A:$I,9,FALSE),0)</f>
        <v>0</v>
      </c>
      <c r="N1343">
        <f>IFERROR(VLOOKUP(A1343,[3]Sheet1!$A:$G,2,FALSE),0)</f>
        <v>0</v>
      </c>
      <c r="O1343">
        <f>IFERROR(VLOOKUP(A1343,[3]Sheet1!$A:$G,3,FALSE),0)</f>
        <v>0</v>
      </c>
      <c r="P1343">
        <f>IFERROR(VLOOKUP(A1343,[3]Sheet1!$A:$G,4,FALSE),0)</f>
        <v>0</v>
      </c>
      <c r="Q1343">
        <f>IFERROR(VLOOKUP(A1343,[3]Sheet1!$A:$G,5,FALSE),0)</f>
        <v>0</v>
      </c>
      <c r="R1343">
        <f>IFERROR(VLOOKUP(A1343,[3]Sheet1!$A:$G,6,FALSE),0)</f>
        <v>0</v>
      </c>
      <c r="S1343">
        <f>IFERROR(VLOOKUP(A1343,[3]Sheet1!$A:$G,7,FALSE),0)</f>
        <v>0</v>
      </c>
      <c r="T1343" t="str">
        <f t="shared" si="121"/>
        <v>Sim</v>
      </c>
      <c r="U1343" t="str">
        <f t="shared" si="122"/>
        <v>Sim</v>
      </c>
      <c r="V1343" t="str">
        <f t="shared" si="123"/>
        <v>Sim</v>
      </c>
      <c r="W1343" t="str">
        <f t="shared" si="124"/>
        <v>Sim</v>
      </c>
      <c r="X1343" t="str">
        <f t="shared" si="125"/>
        <v>Não</v>
      </c>
      <c r="Y1343" t="str">
        <f t="shared" si="126"/>
        <v>Sim</v>
      </c>
    </row>
    <row r="1344" spans="1:25" x14ac:dyDescent="0.25">
      <c r="A1344" s="5">
        <v>290060</v>
      </c>
      <c r="B1344">
        <f>IFERROR(VLOOKUP(A1344,[1]Monitoramento_Base_somente_disp!$A:$J,5,FALSE),0)</f>
        <v>29684</v>
      </c>
      <c r="C1344">
        <f>IFERROR(VLOOKUP(A1344,[1]Monitoramento_Base_somente_disp!$A:$J,6,FALSE),0)</f>
        <v>12378622</v>
      </c>
      <c r="D1344">
        <f>IFERROR(VLOOKUP(A1344,[1]Monitoramento_Base_somente_disp!$A:$J,7,FALSE),0)</f>
        <v>14525</v>
      </c>
      <c r="E1344">
        <f>IFERROR(VLOOKUP(A1344,[1]Monitoramento_Base_somente_disp!$A:$J,8,FALSE),0)</f>
        <v>12344164</v>
      </c>
      <c r="F1344">
        <f>IFERROR(VLOOKUP(A1344,[1]Monitoramento_Base_somente_disp!$A:$J,9,FALSE),0)</f>
        <v>0</v>
      </c>
      <c r="G1344">
        <f>IFERROR(VLOOKUP(A1344,[1]Monitoramento_Base_somente_disp!$A:$J,10,FALSE),0)</f>
        <v>1966770</v>
      </c>
      <c r="H1344">
        <f>IFERROR(VLOOKUP(A1344,[2]Sheet1!$A:$I,4,FALSE),0)</f>
        <v>0</v>
      </c>
      <c r="I1344">
        <f>IFERROR(VLOOKUP(A1344,[2]Sheet1!$A:$I,5,FALSE),0)</f>
        <v>0</v>
      </c>
      <c r="J1344">
        <f>IFERROR(VLOOKUP(A1344,[2]Sheet1!$A:$I,6,FALSE),0)</f>
        <v>0</v>
      </c>
      <c r="K1344">
        <f>IFERROR(VLOOKUP(A1344,[2]Sheet1!$A:$I,7,FALSE),0)</f>
        <v>0</v>
      </c>
      <c r="L1344">
        <f>IFERROR(VLOOKUP(A1344,[2]Sheet1!$A:$I,8,FALSE),0)</f>
        <v>0</v>
      </c>
      <c r="M1344">
        <f>IFERROR(VLOOKUP(A1344,[2]Sheet1!$A:$I,9,FALSE),0)</f>
        <v>0</v>
      </c>
      <c r="N1344">
        <f>IFERROR(VLOOKUP(A1344,[3]Sheet1!$A:$G,2,FALSE),0)</f>
        <v>0</v>
      </c>
      <c r="O1344">
        <f>IFERROR(VLOOKUP(A1344,[3]Sheet1!$A:$G,3,FALSE),0)</f>
        <v>0</v>
      </c>
      <c r="P1344">
        <f>IFERROR(VLOOKUP(A1344,[3]Sheet1!$A:$G,4,FALSE),0)</f>
        <v>0</v>
      </c>
      <c r="Q1344">
        <f>IFERROR(VLOOKUP(A1344,[3]Sheet1!$A:$G,5,FALSE),0)</f>
        <v>0</v>
      </c>
      <c r="R1344">
        <f>IFERROR(VLOOKUP(A1344,[3]Sheet1!$A:$G,6,FALSE),0)</f>
        <v>0</v>
      </c>
      <c r="S1344">
        <f>IFERROR(VLOOKUP(A1344,[3]Sheet1!$A:$G,7,FALSE),0)</f>
        <v>0</v>
      </c>
      <c r="T1344" t="str">
        <f t="shared" si="121"/>
        <v>Sim</v>
      </c>
      <c r="U1344" t="str">
        <f t="shared" si="122"/>
        <v>Sim</v>
      </c>
      <c r="V1344" t="str">
        <f t="shared" si="123"/>
        <v>Sim</v>
      </c>
      <c r="W1344" t="str">
        <f t="shared" si="124"/>
        <v>Sim</v>
      </c>
      <c r="X1344" t="str">
        <f t="shared" si="125"/>
        <v>Não</v>
      </c>
      <c r="Y1344" t="str">
        <f t="shared" si="126"/>
        <v>Sim</v>
      </c>
    </row>
    <row r="1345" spans="1:25" x14ac:dyDescent="0.25">
      <c r="A1345" s="5">
        <v>290080</v>
      </c>
      <c r="B1345">
        <f>IFERROR(VLOOKUP(A1345,[1]Monitoramento_Base_somente_disp!$A:$J,5,FALSE),0)</f>
        <v>0</v>
      </c>
      <c r="C1345">
        <f>IFERROR(VLOOKUP(A1345,[1]Monitoramento_Base_somente_disp!$A:$J,6,FALSE),0)</f>
        <v>0</v>
      </c>
      <c r="D1345">
        <f>IFERROR(VLOOKUP(A1345,[1]Monitoramento_Base_somente_disp!$A:$J,7,FALSE),0)</f>
        <v>0</v>
      </c>
      <c r="E1345">
        <f>IFERROR(VLOOKUP(A1345,[1]Monitoramento_Base_somente_disp!$A:$J,8,FALSE),0)</f>
        <v>0</v>
      </c>
      <c r="F1345">
        <f>IFERROR(VLOOKUP(A1345,[1]Monitoramento_Base_somente_disp!$A:$J,9,FALSE),0)</f>
        <v>0</v>
      </c>
      <c r="G1345">
        <f>IFERROR(VLOOKUP(A1345,[1]Monitoramento_Base_somente_disp!$A:$J,10,FALSE),0)</f>
        <v>0</v>
      </c>
      <c r="H1345">
        <f>IFERROR(VLOOKUP(A1345,[2]Sheet1!$A:$I,4,FALSE),0)</f>
        <v>0</v>
      </c>
      <c r="I1345">
        <f>IFERROR(VLOOKUP(A1345,[2]Sheet1!$A:$I,5,FALSE),0)</f>
        <v>0</v>
      </c>
      <c r="J1345">
        <f>IFERROR(VLOOKUP(A1345,[2]Sheet1!$A:$I,6,FALSE),0)</f>
        <v>0</v>
      </c>
      <c r="K1345">
        <f>IFERROR(VLOOKUP(A1345,[2]Sheet1!$A:$I,7,FALSE),0)</f>
        <v>0</v>
      </c>
      <c r="L1345">
        <f>IFERROR(VLOOKUP(A1345,[2]Sheet1!$A:$I,8,FALSE),0)</f>
        <v>0</v>
      </c>
      <c r="M1345">
        <f>IFERROR(VLOOKUP(A1345,[2]Sheet1!$A:$I,9,FALSE),0)</f>
        <v>0</v>
      </c>
      <c r="N1345">
        <f>IFERROR(VLOOKUP(A1345,[3]Sheet1!$A:$G,2,FALSE),0)</f>
        <v>0</v>
      </c>
      <c r="O1345">
        <f>IFERROR(VLOOKUP(A1345,[3]Sheet1!$A:$G,3,FALSE),0)</f>
        <v>0</v>
      </c>
      <c r="P1345">
        <f>IFERROR(VLOOKUP(A1345,[3]Sheet1!$A:$G,4,FALSE),0)</f>
        <v>0</v>
      </c>
      <c r="Q1345">
        <f>IFERROR(VLOOKUP(A1345,[3]Sheet1!$A:$G,5,FALSE),0)</f>
        <v>0</v>
      </c>
      <c r="R1345">
        <f>IFERROR(VLOOKUP(A1345,[3]Sheet1!$A:$G,6,FALSE),0)</f>
        <v>0</v>
      </c>
      <c r="S1345">
        <f>IFERROR(VLOOKUP(A1345,[3]Sheet1!$A:$G,7,FALSE),0)</f>
        <v>0</v>
      </c>
      <c r="T1345" t="str">
        <f t="shared" si="121"/>
        <v>Não</v>
      </c>
      <c r="U1345" t="str">
        <f t="shared" si="122"/>
        <v>Não</v>
      </c>
      <c r="V1345" t="str">
        <f t="shared" si="123"/>
        <v>Não</v>
      </c>
      <c r="W1345" t="str">
        <f t="shared" si="124"/>
        <v>Não</v>
      </c>
      <c r="X1345" t="str">
        <f t="shared" si="125"/>
        <v>Não</v>
      </c>
      <c r="Y1345" t="str">
        <f t="shared" si="126"/>
        <v>Não</v>
      </c>
    </row>
    <row r="1346" spans="1:25" x14ac:dyDescent="0.25">
      <c r="A1346" s="5">
        <v>290090</v>
      </c>
      <c r="B1346">
        <f>IFERROR(VLOOKUP(A1346,[1]Monitoramento_Base_somente_disp!$A:$J,5,FALSE),0)</f>
        <v>11107</v>
      </c>
      <c r="C1346">
        <f>IFERROR(VLOOKUP(A1346,[1]Monitoramento_Base_somente_disp!$A:$J,6,FALSE),0)</f>
        <v>2371918</v>
      </c>
      <c r="D1346">
        <f>IFERROR(VLOOKUP(A1346,[1]Monitoramento_Base_somente_disp!$A:$J,7,FALSE),0)</f>
        <v>25051</v>
      </c>
      <c r="E1346">
        <f>IFERROR(VLOOKUP(A1346,[1]Monitoramento_Base_somente_disp!$A:$J,8,FALSE),0)</f>
        <v>1484198</v>
      </c>
      <c r="F1346">
        <f>IFERROR(VLOOKUP(A1346,[1]Monitoramento_Base_somente_disp!$A:$J,9,FALSE),0)</f>
        <v>2172</v>
      </c>
      <c r="G1346">
        <f>IFERROR(VLOOKUP(A1346,[1]Monitoramento_Base_somente_disp!$A:$J,10,FALSE),0)</f>
        <v>182854</v>
      </c>
      <c r="H1346">
        <f>IFERROR(VLOOKUP(A1346,[2]Sheet1!$A:$I,4,FALSE),0)</f>
        <v>0</v>
      </c>
      <c r="I1346">
        <f>IFERROR(VLOOKUP(A1346,[2]Sheet1!$A:$I,5,FALSE),0)</f>
        <v>0</v>
      </c>
      <c r="J1346">
        <f>IFERROR(VLOOKUP(A1346,[2]Sheet1!$A:$I,6,FALSE),0)</f>
        <v>0</v>
      </c>
      <c r="K1346">
        <f>IFERROR(VLOOKUP(A1346,[2]Sheet1!$A:$I,7,FALSE),0)</f>
        <v>0</v>
      </c>
      <c r="L1346">
        <f>IFERROR(VLOOKUP(A1346,[2]Sheet1!$A:$I,8,FALSE),0)</f>
        <v>0</v>
      </c>
      <c r="M1346">
        <f>IFERROR(VLOOKUP(A1346,[2]Sheet1!$A:$I,9,FALSE),0)</f>
        <v>0</v>
      </c>
      <c r="N1346">
        <f>IFERROR(VLOOKUP(A1346,[3]Sheet1!$A:$G,2,FALSE),0)</f>
        <v>0</v>
      </c>
      <c r="O1346">
        <f>IFERROR(VLOOKUP(A1346,[3]Sheet1!$A:$G,3,FALSE),0)</f>
        <v>0</v>
      </c>
      <c r="P1346">
        <f>IFERROR(VLOOKUP(A1346,[3]Sheet1!$A:$G,4,FALSE),0)</f>
        <v>0</v>
      </c>
      <c r="Q1346">
        <f>IFERROR(VLOOKUP(A1346,[3]Sheet1!$A:$G,5,FALSE),0)</f>
        <v>0</v>
      </c>
      <c r="R1346">
        <f>IFERROR(VLOOKUP(A1346,[3]Sheet1!$A:$G,6,FALSE),0)</f>
        <v>0</v>
      </c>
      <c r="S1346">
        <f>IFERROR(VLOOKUP(A1346,[3]Sheet1!$A:$G,7,FALSE),0)</f>
        <v>0</v>
      </c>
      <c r="T1346" t="str">
        <f t="shared" si="121"/>
        <v>Sim</v>
      </c>
      <c r="U1346" t="str">
        <f t="shared" si="122"/>
        <v>Sim</v>
      </c>
      <c r="V1346" t="str">
        <f t="shared" si="123"/>
        <v>Sim</v>
      </c>
      <c r="W1346" t="str">
        <f t="shared" si="124"/>
        <v>Sim</v>
      </c>
      <c r="X1346" t="str">
        <f t="shared" si="125"/>
        <v>Sim</v>
      </c>
      <c r="Y1346" t="str">
        <f t="shared" si="126"/>
        <v>Sim</v>
      </c>
    </row>
    <row r="1347" spans="1:25" x14ac:dyDescent="0.25">
      <c r="A1347" s="5">
        <v>290100</v>
      </c>
      <c r="B1347">
        <f>IFERROR(VLOOKUP(A1347,[1]Monitoramento_Base_somente_disp!$A:$J,5,FALSE),0)</f>
        <v>0</v>
      </c>
      <c r="C1347">
        <f>IFERROR(VLOOKUP(A1347,[1]Monitoramento_Base_somente_disp!$A:$J,6,FALSE),0)</f>
        <v>50733436</v>
      </c>
      <c r="D1347">
        <f>IFERROR(VLOOKUP(A1347,[1]Monitoramento_Base_somente_disp!$A:$J,7,FALSE),0)</f>
        <v>0</v>
      </c>
      <c r="E1347">
        <f>IFERROR(VLOOKUP(A1347,[1]Monitoramento_Base_somente_disp!$A:$J,8,FALSE),0)</f>
        <v>53002746</v>
      </c>
      <c r="F1347">
        <f>IFERROR(VLOOKUP(A1347,[1]Monitoramento_Base_somente_disp!$A:$J,9,FALSE),0)</f>
        <v>0</v>
      </c>
      <c r="G1347">
        <f>IFERROR(VLOOKUP(A1347,[1]Monitoramento_Base_somente_disp!$A:$J,10,FALSE),0)</f>
        <v>8548830</v>
      </c>
      <c r="H1347">
        <f>IFERROR(VLOOKUP(A1347,[2]Sheet1!$A:$I,4,FALSE),0)</f>
        <v>0</v>
      </c>
      <c r="I1347">
        <f>IFERROR(VLOOKUP(A1347,[2]Sheet1!$A:$I,5,FALSE),0)</f>
        <v>0</v>
      </c>
      <c r="J1347">
        <f>IFERROR(VLOOKUP(A1347,[2]Sheet1!$A:$I,6,FALSE),0)</f>
        <v>0</v>
      </c>
      <c r="K1347">
        <f>IFERROR(VLOOKUP(A1347,[2]Sheet1!$A:$I,7,FALSE),0)</f>
        <v>0</v>
      </c>
      <c r="L1347">
        <f>IFERROR(VLOOKUP(A1347,[2]Sheet1!$A:$I,8,FALSE),0)</f>
        <v>0</v>
      </c>
      <c r="M1347">
        <f>IFERROR(VLOOKUP(A1347,[2]Sheet1!$A:$I,9,FALSE),0)</f>
        <v>0</v>
      </c>
      <c r="N1347">
        <f>IFERROR(VLOOKUP(A1347,[3]Sheet1!$A:$G,2,FALSE),0)</f>
        <v>80037</v>
      </c>
      <c r="O1347">
        <f>IFERROR(VLOOKUP(A1347,[3]Sheet1!$A:$G,3,FALSE),0)</f>
        <v>292888</v>
      </c>
      <c r="P1347">
        <f>IFERROR(VLOOKUP(A1347,[3]Sheet1!$A:$G,4,FALSE),0)</f>
        <v>0</v>
      </c>
      <c r="Q1347">
        <f>IFERROR(VLOOKUP(A1347,[3]Sheet1!$A:$G,5,FALSE),0)</f>
        <v>0</v>
      </c>
      <c r="R1347">
        <f>IFERROR(VLOOKUP(A1347,[3]Sheet1!$A:$G,6,FALSE),0)</f>
        <v>0</v>
      </c>
      <c r="S1347">
        <f>IFERROR(VLOOKUP(A1347,[3]Sheet1!$A:$G,7,FALSE),0)</f>
        <v>0</v>
      </c>
      <c r="T1347" t="str">
        <f t="shared" si="121"/>
        <v>Sim</v>
      </c>
      <c r="U1347" t="str">
        <f t="shared" si="122"/>
        <v>Sim</v>
      </c>
      <c r="V1347" t="str">
        <f t="shared" si="123"/>
        <v>Não</v>
      </c>
      <c r="W1347" t="str">
        <f t="shared" si="124"/>
        <v>Sim</v>
      </c>
      <c r="X1347" t="str">
        <f t="shared" si="125"/>
        <v>Não</v>
      </c>
      <c r="Y1347" t="str">
        <f t="shared" si="126"/>
        <v>Sim</v>
      </c>
    </row>
    <row r="1348" spans="1:25" x14ac:dyDescent="0.25">
      <c r="A1348" s="5">
        <v>290115</v>
      </c>
      <c r="B1348">
        <f>IFERROR(VLOOKUP(A1348,[1]Monitoramento_Base_somente_disp!$A:$J,5,FALSE),0)</f>
        <v>19892</v>
      </c>
      <c r="C1348">
        <f>IFERROR(VLOOKUP(A1348,[1]Monitoramento_Base_somente_disp!$A:$J,6,FALSE),0)</f>
        <v>28243594</v>
      </c>
      <c r="D1348">
        <f>IFERROR(VLOOKUP(A1348,[1]Monitoramento_Base_somente_disp!$A:$J,7,FALSE),0)</f>
        <v>10973</v>
      </c>
      <c r="E1348">
        <f>IFERROR(VLOOKUP(A1348,[1]Monitoramento_Base_somente_disp!$A:$J,8,FALSE),0)</f>
        <v>28814739</v>
      </c>
      <c r="F1348">
        <f>IFERROR(VLOOKUP(A1348,[1]Monitoramento_Base_somente_disp!$A:$J,9,FALSE),0)</f>
        <v>0</v>
      </c>
      <c r="G1348">
        <f>IFERROR(VLOOKUP(A1348,[1]Monitoramento_Base_somente_disp!$A:$J,10,FALSE),0)</f>
        <v>4637385</v>
      </c>
      <c r="H1348">
        <f>IFERROR(VLOOKUP(A1348,[2]Sheet1!$A:$I,4,FALSE),0)</f>
        <v>0</v>
      </c>
      <c r="I1348">
        <f>IFERROR(VLOOKUP(A1348,[2]Sheet1!$A:$I,5,FALSE),0)</f>
        <v>0</v>
      </c>
      <c r="J1348">
        <f>IFERROR(VLOOKUP(A1348,[2]Sheet1!$A:$I,6,FALSE),0)</f>
        <v>0</v>
      </c>
      <c r="K1348">
        <f>IFERROR(VLOOKUP(A1348,[2]Sheet1!$A:$I,7,FALSE),0)</f>
        <v>0</v>
      </c>
      <c r="L1348">
        <f>IFERROR(VLOOKUP(A1348,[2]Sheet1!$A:$I,8,FALSE),0)</f>
        <v>0</v>
      </c>
      <c r="M1348">
        <f>IFERROR(VLOOKUP(A1348,[2]Sheet1!$A:$I,9,FALSE),0)</f>
        <v>0</v>
      </c>
      <c r="N1348">
        <f>IFERROR(VLOOKUP(A1348,[3]Sheet1!$A:$G,2,FALSE),0)</f>
        <v>0</v>
      </c>
      <c r="O1348">
        <f>IFERROR(VLOOKUP(A1348,[3]Sheet1!$A:$G,3,FALSE),0)</f>
        <v>0</v>
      </c>
      <c r="P1348">
        <f>IFERROR(VLOOKUP(A1348,[3]Sheet1!$A:$G,4,FALSE),0)</f>
        <v>0</v>
      </c>
      <c r="Q1348">
        <f>IFERROR(VLOOKUP(A1348,[3]Sheet1!$A:$G,5,FALSE),0)</f>
        <v>0</v>
      </c>
      <c r="R1348">
        <f>IFERROR(VLOOKUP(A1348,[3]Sheet1!$A:$G,6,FALSE),0)</f>
        <v>0</v>
      </c>
      <c r="S1348">
        <f>IFERROR(VLOOKUP(A1348,[3]Sheet1!$A:$G,7,FALSE),0)</f>
        <v>0</v>
      </c>
      <c r="T1348" t="str">
        <f t="shared" si="121"/>
        <v>Sim</v>
      </c>
      <c r="U1348" t="str">
        <f t="shared" si="122"/>
        <v>Sim</v>
      </c>
      <c r="V1348" t="str">
        <f t="shared" si="123"/>
        <v>Sim</v>
      </c>
      <c r="W1348" t="str">
        <f t="shared" si="124"/>
        <v>Sim</v>
      </c>
      <c r="X1348" t="str">
        <f t="shared" si="125"/>
        <v>Não</v>
      </c>
      <c r="Y1348" t="str">
        <f t="shared" si="126"/>
        <v>Sim</v>
      </c>
    </row>
    <row r="1349" spans="1:25" x14ac:dyDescent="0.25">
      <c r="A1349" s="5">
        <v>290120</v>
      </c>
      <c r="B1349">
        <f>IFERROR(VLOOKUP(A1349,[1]Monitoramento_Base_somente_disp!$A:$J,5,FALSE),0)</f>
        <v>155837</v>
      </c>
      <c r="C1349">
        <f>IFERROR(VLOOKUP(A1349,[1]Monitoramento_Base_somente_disp!$A:$J,6,FALSE),0)</f>
        <v>92549482</v>
      </c>
      <c r="D1349">
        <f>IFERROR(VLOOKUP(A1349,[1]Monitoramento_Base_somente_disp!$A:$J,7,FALSE),0)</f>
        <v>108760</v>
      </c>
      <c r="E1349">
        <f>IFERROR(VLOOKUP(A1349,[1]Monitoramento_Base_somente_disp!$A:$J,8,FALSE),0)</f>
        <v>97256234</v>
      </c>
      <c r="F1349">
        <f>IFERROR(VLOOKUP(A1349,[1]Monitoramento_Base_somente_disp!$A:$J,9,FALSE),0)</f>
        <v>0</v>
      </c>
      <c r="G1349">
        <f>IFERROR(VLOOKUP(A1349,[1]Monitoramento_Base_somente_disp!$A:$J,10,FALSE),0)</f>
        <v>15631015</v>
      </c>
      <c r="H1349">
        <f>IFERROR(VLOOKUP(A1349,[2]Sheet1!$A:$I,4,FALSE),0)</f>
        <v>0</v>
      </c>
      <c r="I1349">
        <f>IFERROR(VLOOKUP(A1349,[2]Sheet1!$A:$I,5,FALSE),0)</f>
        <v>0</v>
      </c>
      <c r="J1349">
        <f>IFERROR(VLOOKUP(A1349,[2]Sheet1!$A:$I,6,FALSE),0)</f>
        <v>0</v>
      </c>
      <c r="K1349">
        <f>IFERROR(VLOOKUP(A1349,[2]Sheet1!$A:$I,7,FALSE),0)</f>
        <v>0</v>
      </c>
      <c r="L1349">
        <f>IFERROR(VLOOKUP(A1349,[2]Sheet1!$A:$I,8,FALSE),0)</f>
        <v>0</v>
      </c>
      <c r="M1349">
        <f>IFERROR(VLOOKUP(A1349,[2]Sheet1!$A:$I,9,FALSE),0)</f>
        <v>0</v>
      </c>
      <c r="N1349">
        <f>IFERROR(VLOOKUP(A1349,[3]Sheet1!$A:$G,2,FALSE),0)</f>
        <v>0</v>
      </c>
      <c r="O1349">
        <f>IFERROR(VLOOKUP(A1349,[3]Sheet1!$A:$G,3,FALSE),0)</f>
        <v>0</v>
      </c>
      <c r="P1349">
        <f>IFERROR(VLOOKUP(A1349,[3]Sheet1!$A:$G,4,FALSE),0)</f>
        <v>0</v>
      </c>
      <c r="Q1349">
        <f>IFERROR(VLOOKUP(A1349,[3]Sheet1!$A:$G,5,FALSE),0)</f>
        <v>0</v>
      </c>
      <c r="R1349">
        <f>IFERROR(VLOOKUP(A1349,[3]Sheet1!$A:$G,6,FALSE),0)</f>
        <v>0</v>
      </c>
      <c r="S1349">
        <f>IFERROR(VLOOKUP(A1349,[3]Sheet1!$A:$G,7,FALSE),0)</f>
        <v>0</v>
      </c>
      <c r="T1349" t="str">
        <f t="shared" si="121"/>
        <v>Sim</v>
      </c>
      <c r="U1349" t="str">
        <f t="shared" si="122"/>
        <v>Sim</v>
      </c>
      <c r="V1349" t="str">
        <f t="shared" si="123"/>
        <v>Sim</v>
      </c>
      <c r="W1349" t="str">
        <f t="shared" si="124"/>
        <v>Sim</v>
      </c>
      <c r="X1349" t="str">
        <f t="shared" si="125"/>
        <v>Não</v>
      </c>
      <c r="Y1349" t="str">
        <f t="shared" si="126"/>
        <v>Sim</v>
      </c>
    </row>
    <row r="1350" spans="1:25" x14ac:dyDescent="0.25">
      <c r="A1350" s="5">
        <v>290130</v>
      </c>
      <c r="B1350">
        <f>IFERROR(VLOOKUP(A1350,[1]Monitoramento_Base_somente_disp!$A:$J,5,FALSE),0)</f>
        <v>16872</v>
      </c>
      <c r="C1350">
        <f>IFERROR(VLOOKUP(A1350,[1]Monitoramento_Base_somente_disp!$A:$J,6,FALSE),0)</f>
        <v>83657406</v>
      </c>
      <c r="D1350">
        <f>IFERROR(VLOOKUP(A1350,[1]Monitoramento_Base_somente_disp!$A:$J,7,FALSE),0)</f>
        <v>3832</v>
      </c>
      <c r="E1350">
        <f>IFERROR(VLOOKUP(A1350,[1]Monitoramento_Base_somente_disp!$A:$J,8,FALSE),0)</f>
        <v>85243865</v>
      </c>
      <c r="F1350">
        <f>IFERROR(VLOOKUP(A1350,[1]Monitoramento_Base_somente_disp!$A:$J,9,FALSE),0)</f>
        <v>0</v>
      </c>
      <c r="G1350">
        <f>IFERROR(VLOOKUP(A1350,[1]Monitoramento_Base_somente_disp!$A:$J,10,FALSE),0)</f>
        <v>14067260</v>
      </c>
      <c r="H1350">
        <f>IFERROR(VLOOKUP(A1350,[2]Sheet1!$A:$I,4,FALSE),0)</f>
        <v>0</v>
      </c>
      <c r="I1350">
        <f>IFERROR(VLOOKUP(A1350,[2]Sheet1!$A:$I,5,FALSE),0)</f>
        <v>0</v>
      </c>
      <c r="J1350">
        <f>IFERROR(VLOOKUP(A1350,[2]Sheet1!$A:$I,6,FALSE),0)</f>
        <v>0</v>
      </c>
      <c r="K1350">
        <f>IFERROR(VLOOKUP(A1350,[2]Sheet1!$A:$I,7,FALSE),0)</f>
        <v>0</v>
      </c>
      <c r="L1350">
        <f>IFERROR(VLOOKUP(A1350,[2]Sheet1!$A:$I,8,FALSE),0)</f>
        <v>0</v>
      </c>
      <c r="M1350">
        <f>IFERROR(VLOOKUP(A1350,[2]Sheet1!$A:$I,9,FALSE),0)</f>
        <v>0</v>
      </c>
      <c r="N1350">
        <f>IFERROR(VLOOKUP(A1350,[3]Sheet1!$A:$G,2,FALSE),0)</f>
        <v>0</v>
      </c>
      <c r="O1350">
        <f>IFERROR(VLOOKUP(A1350,[3]Sheet1!$A:$G,3,FALSE),0)</f>
        <v>0</v>
      </c>
      <c r="P1350">
        <f>IFERROR(VLOOKUP(A1350,[3]Sheet1!$A:$G,4,FALSE),0)</f>
        <v>0</v>
      </c>
      <c r="Q1350">
        <f>IFERROR(VLOOKUP(A1350,[3]Sheet1!$A:$G,5,FALSE),0)</f>
        <v>0</v>
      </c>
      <c r="R1350">
        <f>IFERROR(VLOOKUP(A1350,[3]Sheet1!$A:$G,6,FALSE),0)</f>
        <v>0</v>
      </c>
      <c r="S1350">
        <f>IFERROR(VLOOKUP(A1350,[3]Sheet1!$A:$G,7,FALSE),0)</f>
        <v>0</v>
      </c>
      <c r="T1350" t="str">
        <f t="shared" ref="T1350:T1413" si="127">IF(B1350+H1350+N1350&gt;0,"Sim","Não")</f>
        <v>Sim</v>
      </c>
      <c r="U1350" t="str">
        <f t="shared" ref="U1350:U1413" si="128">IF(C1350+I1350+O1350&gt;0,"Sim","Não")</f>
        <v>Sim</v>
      </c>
      <c r="V1350" t="str">
        <f t="shared" ref="V1350:V1413" si="129">IF(D1350+J1350+P1350&gt;0,"Sim","Não")</f>
        <v>Sim</v>
      </c>
      <c r="W1350" t="str">
        <f t="shared" ref="W1350:W1413" si="130">IF(E1350+K1350+Q1350&gt;0,"Sim","Não")</f>
        <v>Sim</v>
      </c>
      <c r="X1350" t="str">
        <f t="shared" ref="X1350:X1413" si="131">IF(F1350+L1350+R1350&gt;0,"Sim","Não")</f>
        <v>Não</v>
      </c>
      <c r="Y1350" t="str">
        <f t="shared" ref="Y1350:Y1413" si="132">IF(G1350+M1350+S1350&gt;0,"Sim","Não")</f>
        <v>Sim</v>
      </c>
    </row>
    <row r="1351" spans="1:25" x14ac:dyDescent="0.25">
      <c r="A1351" s="5">
        <v>290135</v>
      </c>
      <c r="B1351">
        <f>IFERROR(VLOOKUP(A1351,[1]Monitoramento_Base_somente_disp!$A:$J,5,FALSE),0)</f>
        <v>73560</v>
      </c>
      <c r="C1351">
        <f>IFERROR(VLOOKUP(A1351,[1]Monitoramento_Base_somente_disp!$A:$J,6,FALSE),0)</f>
        <v>9954902</v>
      </c>
      <c r="D1351">
        <f>IFERROR(VLOOKUP(A1351,[1]Monitoramento_Base_somente_disp!$A:$J,7,FALSE),0)</f>
        <v>35395</v>
      </c>
      <c r="E1351">
        <f>IFERROR(VLOOKUP(A1351,[1]Monitoramento_Base_somente_disp!$A:$J,8,FALSE),0)</f>
        <v>9801047</v>
      </c>
      <c r="F1351">
        <f>IFERROR(VLOOKUP(A1351,[1]Monitoramento_Base_somente_disp!$A:$J,9,FALSE),0)</f>
        <v>152</v>
      </c>
      <c r="G1351">
        <f>IFERROR(VLOOKUP(A1351,[1]Monitoramento_Base_somente_disp!$A:$J,10,FALSE),0)</f>
        <v>1530389</v>
      </c>
      <c r="H1351">
        <f>IFERROR(VLOOKUP(A1351,[2]Sheet1!$A:$I,4,FALSE),0)</f>
        <v>0</v>
      </c>
      <c r="I1351">
        <f>IFERROR(VLOOKUP(A1351,[2]Sheet1!$A:$I,5,FALSE),0)</f>
        <v>0</v>
      </c>
      <c r="J1351">
        <f>IFERROR(VLOOKUP(A1351,[2]Sheet1!$A:$I,6,FALSE),0)</f>
        <v>0</v>
      </c>
      <c r="K1351">
        <f>IFERROR(VLOOKUP(A1351,[2]Sheet1!$A:$I,7,FALSE),0)</f>
        <v>0</v>
      </c>
      <c r="L1351">
        <f>IFERROR(VLOOKUP(A1351,[2]Sheet1!$A:$I,8,FALSE),0)</f>
        <v>0</v>
      </c>
      <c r="M1351">
        <f>IFERROR(VLOOKUP(A1351,[2]Sheet1!$A:$I,9,FALSE),0)</f>
        <v>0</v>
      </c>
      <c r="N1351">
        <f>IFERROR(VLOOKUP(A1351,[3]Sheet1!$A:$G,2,FALSE),0)</f>
        <v>0</v>
      </c>
      <c r="O1351">
        <f>IFERROR(VLOOKUP(A1351,[3]Sheet1!$A:$G,3,FALSE),0)</f>
        <v>0</v>
      </c>
      <c r="P1351">
        <f>IFERROR(VLOOKUP(A1351,[3]Sheet1!$A:$G,4,FALSE),0)</f>
        <v>0</v>
      </c>
      <c r="Q1351">
        <f>IFERROR(VLOOKUP(A1351,[3]Sheet1!$A:$G,5,FALSE),0)</f>
        <v>0</v>
      </c>
      <c r="R1351">
        <f>IFERROR(VLOOKUP(A1351,[3]Sheet1!$A:$G,6,FALSE),0)</f>
        <v>0</v>
      </c>
      <c r="S1351">
        <f>IFERROR(VLOOKUP(A1351,[3]Sheet1!$A:$G,7,FALSE),0)</f>
        <v>0</v>
      </c>
      <c r="T1351" t="str">
        <f t="shared" si="127"/>
        <v>Sim</v>
      </c>
      <c r="U1351" t="str">
        <f t="shared" si="128"/>
        <v>Sim</v>
      </c>
      <c r="V1351" t="str">
        <f t="shared" si="129"/>
        <v>Sim</v>
      </c>
      <c r="W1351" t="str">
        <f t="shared" si="130"/>
        <v>Sim</v>
      </c>
      <c r="X1351" t="str">
        <f t="shared" si="131"/>
        <v>Sim</v>
      </c>
      <c r="Y1351" t="str">
        <f t="shared" si="132"/>
        <v>Sim</v>
      </c>
    </row>
    <row r="1352" spans="1:25" x14ac:dyDescent="0.25">
      <c r="A1352" s="5">
        <v>290140</v>
      </c>
      <c r="B1352">
        <f>IFERROR(VLOOKUP(A1352,[1]Monitoramento_Base_somente_disp!$A:$J,5,FALSE),0)</f>
        <v>81249</v>
      </c>
      <c r="C1352">
        <f>IFERROR(VLOOKUP(A1352,[1]Monitoramento_Base_somente_disp!$A:$J,6,FALSE),0)</f>
        <v>12297937</v>
      </c>
      <c r="D1352">
        <f>IFERROR(VLOOKUP(A1352,[1]Monitoramento_Base_somente_disp!$A:$J,7,FALSE),0)</f>
        <v>53791</v>
      </c>
      <c r="E1352">
        <f>IFERROR(VLOOKUP(A1352,[1]Monitoramento_Base_somente_disp!$A:$J,8,FALSE),0)</f>
        <v>12727202</v>
      </c>
      <c r="F1352">
        <f>IFERROR(VLOOKUP(A1352,[1]Monitoramento_Base_somente_disp!$A:$J,9,FALSE),0)</f>
        <v>0</v>
      </c>
      <c r="G1352">
        <f>IFERROR(VLOOKUP(A1352,[1]Monitoramento_Base_somente_disp!$A:$J,10,FALSE),0)</f>
        <v>1936460</v>
      </c>
      <c r="H1352">
        <f>IFERROR(VLOOKUP(A1352,[2]Sheet1!$A:$I,4,FALSE),0)</f>
        <v>0</v>
      </c>
      <c r="I1352">
        <f>IFERROR(VLOOKUP(A1352,[2]Sheet1!$A:$I,5,FALSE),0)</f>
        <v>0</v>
      </c>
      <c r="J1352">
        <f>IFERROR(VLOOKUP(A1352,[2]Sheet1!$A:$I,6,FALSE),0)</f>
        <v>0</v>
      </c>
      <c r="K1352">
        <f>IFERROR(VLOOKUP(A1352,[2]Sheet1!$A:$I,7,FALSE),0)</f>
        <v>0</v>
      </c>
      <c r="L1352">
        <f>IFERROR(VLOOKUP(A1352,[2]Sheet1!$A:$I,8,FALSE),0)</f>
        <v>0</v>
      </c>
      <c r="M1352">
        <f>IFERROR(VLOOKUP(A1352,[2]Sheet1!$A:$I,9,FALSE),0)</f>
        <v>0</v>
      </c>
      <c r="N1352">
        <f>IFERROR(VLOOKUP(A1352,[3]Sheet1!$A:$G,2,FALSE),0)</f>
        <v>0</v>
      </c>
      <c r="O1352">
        <f>IFERROR(VLOOKUP(A1352,[3]Sheet1!$A:$G,3,FALSE),0)</f>
        <v>0</v>
      </c>
      <c r="P1352">
        <f>IFERROR(VLOOKUP(A1352,[3]Sheet1!$A:$G,4,FALSE),0)</f>
        <v>0</v>
      </c>
      <c r="Q1352">
        <f>IFERROR(VLOOKUP(A1352,[3]Sheet1!$A:$G,5,FALSE),0)</f>
        <v>0</v>
      </c>
      <c r="R1352">
        <f>IFERROR(VLOOKUP(A1352,[3]Sheet1!$A:$G,6,FALSE),0)</f>
        <v>0</v>
      </c>
      <c r="S1352">
        <f>IFERROR(VLOOKUP(A1352,[3]Sheet1!$A:$G,7,FALSE),0)</f>
        <v>0</v>
      </c>
      <c r="T1352" t="str">
        <f t="shared" si="127"/>
        <v>Sim</v>
      </c>
      <c r="U1352" t="str">
        <f t="shared" si="128"/>
        <v>Sim</v>
      </c>
      <c r="V1352" t="str">
        <f t="shared" si="129"/>
        <v>Sim</v>
      </c>
      <c r="W1352" t="str">
        <f t="shared" si="130"/>
        <v>Sim</v>
      </c>
      <c r="X1352" t="str">
        <f t="shared" si="131"/>
        <v>Não</v>
      </c>
      <c r="Y1352" t="str">
        <f t="shared" si="132"/>
        <v>Sim</v>
      </c>
    </row>
    <row r="1353" spans="1:25" x14ac:dyDescent="0.25">
      <c r="A1353" s="5">
        <v>290150</v>
      </c>
      <c r="B1353">
        <f>IFERROR(VLOOKUP(A1353,[1]Monitoramento_Base_somente_disp!$A:$J,5,FALSE),0)</f>
        <v>360</v>
      </c>
      <c r="C1353">
        <f>IFERROR(VLOOKUP(A1353,[1]Monitoramento_Base_somente_disp!$A:$J,6,FALSE),0)</f>
        <v>127641976</v>
      </c>
      <c r="D1353">
        <f>IFERROR(VLOOKUP(A1353,[1]Monitoramento_Base_somente_disp!$A:$J,7,FALSE),0)</f>
        <v>6277</v>
      </c>
      <c r="E1353">
        <f>IFERROR(VLOOKUP(A1353,[1]Monitoramento_Base_somente_disp!$A:$J,8,FALSE),0)</f>
        <v>136162995</v>
      </c>
      <c r="F1353">
        <f>IFERROR(VLOOKUP(A1353,[1]Monitoramento_Base_somente_disp!$A:$J,9,FALSE),0)</f>
        <v>0</v>
      </c>
      <c r="G1353">
        <f>IFERROR(VLOOKUP(A1353,[1]Monitoramento_Base_somente_disp!$A:$J,10,FALSE),0)</f>
        <v>22488450</v>
      </c>
      <c r="H1353">
        <f>IFERROR(VLOOKUP(A1353,[2]Sheet1!$A:$I,4,FALSE),0)</f>
        <v>0</v>
      </c>
      <c r="I1353">
        <f>IFERROR(VLOOKUP(A1353,[2]Sheet1!$A:$I,5,FALSE),0)</f>
        <v>0</v>
      </c>
      <c r="J1353">
        <f>IFERROR(VLOOKUP(A1353,[2]Sheet1!$A:$I,6,FALSE),0)</f>
        <v>0</v>
      </c>
      <c r="K1353">
        <f>IFERROR(VLOOKUP(A1353,[2]Sheet1!$A:$I,7,FALSE),0)</f>
        <v>0</v>
      </c>
      <c r="L1353">
        <f>IFERROR(VLOOKUP(A1353,[2]Sheet1!$A:$I,8,FALSE),0)</f>
        <v>0</v>
      </c>
      <c r="M1353">
        <f>IFERROR(VLOOKUP(A1353,[2]Sheet1!$A:$I,9,FALSE),0)</f>
        <v>0</v>
      </c>
      <c r="N1353">
        <f>IFERROR(VLOOKUP(A1353,[3]Sheet1!$A:$G,2,FALSE),0)</f>
        <v>0</v>
      </c>
      <c r="O1353">
        <f>IFERROR(VLOOKUP(A1353,[3]Sheet1!$A:$G,3,FALSE),0)</f>
        <v>0</v>
      </c>
      <c r="P1353">
        <f>IFERROR(VLOOKUP(A1353,[3]Sheet1!$A:$G,4,FALSE),0)</f>
        <v>0</v>
      </c>
      <c r="Q1353">
        <f>IFERROR(VLOOKUP(A1353,[3]Sheet1!$A:$G,5,FALSE),0)</f>
        <v>0</v>
      </c>
      <c r="R1353">
        <f>IFERROR(VLOOKUP(A1353,[3]Sheet1!$A:$G,6,FALSE),0)</f>
        <v>0</v>
      </c>
      <c r="S1353">
        <f>IFERROR(VLOOKUP(A1353,[3]Sheet1!$A:$G,7,FALSE),0)</f>
        <v>0</v>
      </c>
      <c r="T1353" t="str">
        <f t="shared" si="127"/>
        <v>Sim</v>
      </c>
      <c r="U1353" t="str">
        <f t="shared" si="128"/>
        <v>Sim</v>
      </c>
      <c r="V1353" t="str">
        <f t="shared" si="129"/>
        <v>Sim</v>
      </c>
      <c r="W1353" t="str">
        <f t="shared" si="130"/>
        <v>Sim</v>
      </c>
      <c r="X1353" t="str">
        <f t="shared" si="131"/>
        <v>Não</v>
      </c>
      <c r="Y1353" t="str">
        <f t="shared" si="132"/>
        <v>Sim</v>
      </c>
    </row>
    <row r="1354" spans="1:25" x14ac:dyDescent="0.25">
      <c r="A1354" s="5">
        <v>290160</v>
      </c>
      <c r="B1354">
        <f>IFERROR(VLOOKUP(A1354,[1]Monitoramento_Base_somente_disp!$A:$J,5,FALSE),0)</f>
        <v>0</v>
      </c>
      <c r="C1354">
        <f>IFERROR(VLOOKUP(A1354,[1]Monitoramento_Base_somente_disp!$A:$J,6,FALSE),0)</f>
        <v>0</v>
      </c>
      <c r="D1354">
        <f>IFERROR(VLOOKUP(A1354,[1]Monitoramento_Base_somente_disp!$A:$J,7,FALSE),0)</f>
        <v>0</v>
      </c>
      <c r="E1354">
        <f>IFERROR(VLOOKUP(A1354,[1]Monitoramento_Base_somente_disp!$A:$J,8,FALSE),0)</f>
        <v>0</v>
      </c>
      <c r="F1354">
        <f>IFERROR(VLOOKUP(A1354,[1]Monitoramento_Base_somente_disp!$A:$J,9,FALSE),0)</f>
        <v>0</v>
      </c>
      <c r="G1354">
        <f>IFERROR(VLOOKUP(A1354,[1]Monitoramento_Base_somente_disp!$A:$J,10,FALSE),0)</f>
        <v>0</v>
      </c>
      <c r="H1354">
        <f>IFERROR(VLOOKUP(A1354,[2]Sheet1!$A:$I,4,FALSE),0)</f>
        <v>0</v>
      </c>
      <c r="I1354">
        <f>IFERROR(VLOOKUP(A1354,[2]Sheet1!$A:$I,5,FALSE),0)</f>
        <v>0</v>
      </c>
      <c r="J1354">
        <f>IFERROR(VLOOKUP(A1354,[2]Sheet1!$A:$I,6,FALSE),0)</f>
        <v>0</v>
      </c>
      <c r="K1354">
        <f>IFERROR(VLOOKUP(A1354,[2]Sheet1!$A:$I,7,FALSE),0)</f>
        <v>0</v>
      </c>
      <c r="L1354">
        <f>IFERROR(VLOOKUP(A1354,[2]Sheet1!$A:$I,8,FALSE),0)</f>
        <v>0</v>
      </c>
      <c r="M1354">
        <f>IFERROR(VLOOKUP(A1354,[2]Sheet1!$A:$I,9,FALSE),0)</f>
        <v>0</v>
      </c>
      <c r="N1354">
        <f>IFERROR(VLOOKUP(A1354,[3]Sheet1!$A:$G,2,FALSE),0)</f>
        <v>0</v>
      </c>
      <c r="O1354">
        <f>IFERROR(VLOOKUP(A1354,[3]Sheet1!$A:$G,3,FALSE),0)</f>
        <v>0</v>
      </c>
      <c r="P1354">
        <f>IFERROR(VLOOKUP(A1354,[3]Sheet1!$A:$G,4,FALSE),0)</f>
        <v>0</v>
      </c>
      <c r="Q1354">
        <f>IFERROR(VLOOKUP(A1354,[3]Sheet1!$A:$G,5,FALSE),0)</f>
        <v>0</v>
      </c>
      <c r="R1354">
        <f>IFERROR(VLOOKUP(A1354,[3]Sheet1!$A:$G,6,FALSE),0)</f>
        <v>0</v>
      </c>
      <c r="S1354">
        <f>IFERROR(VLOOKUP(A1354,[3]Sheet1!$A:$G,7,FALSE),0)</f>
        <v>0</v>
      </c>
      <c r="T1354" t="str">
        <f t="shared" si="127"/>
        <v>Não</v>
      </c>
      <c r="U1354" t="str">
        <f t="shared" si="128"/>
        <v>Não</v>
      </c>
      <c r="V1354" t="str">
        <f t="shared" si="129"/>
        <v>Não</v>
      </c>
      <c r="W1354" t="str">
        <f t="shared" si="130"/>
        <v>Não</v>
      </c>
      <c r="X1354" t="str">
        <f t="shared" si="131"/>
        <v>Não</v>
      </c>
      <c r="Y1354" t="str">
        <f t="shared" si="132"/>
        <v>Não</v>
      </c>
    </row>
    <row r="1355" spans="1:25" x14ac:dyDescent="0.25">
      <c r="A1355" s="5">
        <v>290170</v>
      </c>
      <c r="B1355">
        <f>IFERROR(VLOOKUP(A1355,[1]Monitoramento_Base_somente_disp!$A:$J,5,FALSE),0)</f>
        <v>0</v>
      </c>
      <c r="C1355">
        <f>IFERROR(VLOOKUP(A1355,[1]Monitoramento_Base_somente_disp!$A:$J,6,FALSE),0)</f>
        <v>12618740</v>
      </c>
      <c r="D1355">
        <f>IFERROR(VLOOKUP(A1355,[1]Monitoramento_Base_somente_disp!$A:$J,7,FALSE),0)</f>
        <v>0</v>
      </c>
      <c r="E1355">
        <f>IFERROR(VLOOKUP(A1355,[1]Monitoramento_Base_somente_disp!$A:$J,8,FALSE),0)</f>
        <v>13040088</v>
      </c>
      <c r="F1355">
        <f>IFERROR(VLOOKUP(A1355,[1]Monitoramento_Base_somente_disp!$A:$J,9,FALSE),0)</f>
        <v>0</v>
      </c>
      <c r="G1355">
        <f>IFERROR(VLOOKUP(A1355,[1]Monitoramento_Base_somente_disp!$A:$J,10,FALSE),0)</f>
        <v>2103240</v>
      </c>
      <c r="H1355">
        <f>IFERROR(VLOOKUP(A1355,[2]Sheet1!$A:$I,4,FALSE),0)</f>
        <v>0</v>
      </c>
      <c r="I1355">
        <f>IFERROR(VLOOKUP(A1355,[2]Sheet1!$A:$I,5,FALSE),0)</f>
        <v>0</v>
      </c>
      <c r="J1355">
        <f>IFERROR(VLOOKUP(A1355,[2]Sheet1!$A:$I,6,FALSE),0)</f>
        <v>0</v>
      </c>
      <c r="K1355">
        <f>IFERROR(VLOOKUP(A1355,[2]Sheet1!$A:$I,7,FALSE),0)</f>
        <v>0</v>
      </c>
      <c r="L1355">
        <f>IFERROR(VLOOKUP(A1355,[2]Sheet1!$A:$I,8,FALSE),0)</f>
        <v>0</v>
      </c>
      <c r="M1355">
        <f>IFERROR(VLOOKUP(A1355,[2]Sheet1!$A:$I,9,FALSE),0)</f>
        <v>0</v>
      </c>
      <c r="N1355">
        <f>IFERROR(VLOOKUP(A1355,[3]Sheet1!$A:$G,2,FALSE),0)</f>
        <v>0</v>
      </c>
      <c r="O1355">
        <f>IFERROR(VLOOKUP(A1355,[3]Sheet1!$A:$G,3,FALSE),0)</f>
        <v>0</v>
      </c>
      <c r="P1355">
        <f>IFERROR(VLOOKUP(A1355,[3]Sheet1!$A:$G,4,FALSE),0)</f>
        <v>0</v>
      </c>
      <c r="Q1355">
        <f>IFERROR(VLOOKUP(A1355,[3]Sheet1!$A:$G,5,FALSE),0)</f>
        <v>0</v>
      </c>
      <c r="R1355">
        <f>IFERROR(VLOOKUP(A1355,[3]Sheet1!$A:$G,6,FALSE),0)</f>
        <v>0</v>
      </c>
      <c r="S1355">
        <f>IFERROR(VLOOKUP(A1355,[3]Sheet1!$A:$G,7,FALSE),0)</f>
        <v>0</v>
      </c>
      <c r="T1355" t="str">
        <f t="shared" si="127"/>
        <v>Não</v>
      </c>
      <c r="U1355" t="str">
        <f t="shared" si="128"/>
        <v>Sim</v>
      </c>
      <c r="V1355" t="str">
        <f t="shared" si="129"/>
        <v>Não</v>
      </c>
      <c r="W1355" t="str">
        <f t="shared" si="130"/>
        <v>Sim</v>
      </c>
      <c r="X1355" t="str">
        <f t="shared" si="131"/>
        <v>Não</v>
      </c>
      <c r="Y1355" t="str">
        <f t="shared" si="132"/>
        <v>Sim</v>
      </c>
    </row>
    <row r="1356" spans="1:25" x14ac:dyDescent="0.25">
      <c r="A1356" s="5">
        <v>290180</v>
      </c>
      <c r="B1356">
        <f>IFERROR(VLOOKUP(A1356,[1]Monitoramento_Base_somente_disp!$A:$J,5,FALSE),0)</f>
        <v>67886</v>
      </c>
      <c r="C1356">
        <f>IFERROR(VLOOKUP(A1356,[1]Monitoramento_Base_somente_disp!$A:$J,6,FALSE),0)</f>
        <v>22255331</v>
      </c>
      <c r="D1356">
        <f>IFERROR(VLOOKUP(A1356,[1]Monitoramento_Base_somente_disp!$A:$J,7,FALSE),0)</f>
        <v>67795</v>
      </c>
      <c r="E1356">
        <f>IFERROR(VLOOKUP(A1356,[1]Monitoramento_Base_somente_disp!$A:$J,8,FALSE),0)</f>
        <v>25399910</v>
      </c>
      <c r="F1356">
        <f>IFERROR(VLOOKUP(A1356,[1]Monitoramento_Base_somente_disp!$A:$J,9,FALSE),0)</f>
        <v>0</v>
      </c>
      <c r="G1356">
        <f>IFERROR(VLOOKUP(A1356,[1]Monitoramento_Base_somente_disp!$A:$J,10,FALSE),0)</f>
        <v>3832205</v>
      </c>
      <c r="H1356">
        <f>IFERROR(VLOOKUP(A1356,[2]Sheet1!$A:$I,4,FALSE),0)</f>
        <v>0</v>
      </c>
      <c r="I1356">
        <f>IFERROR(VLOOKUP(A1356,[2]Sheet1!$A:$I,5,FALSE),0)</f>
        <v>0</v>
      </c>
      <c r="J1356">
        <f>IFERROR(VLOOKUP(A1356,[2]Sheet1!$A:$I,6,FALSE),0)</f>
        <v>0</v>
      </c>
      <c r="K1356">
        <f>IFERROR(VLOOKUP(A1356,[2]Sheet1!$A:$I,7,FALSE),0)</f>
        <v>0</v>
      </c>
      <c r="L1356">
        <f>IFERROR(VLOOKUP(A1356,[2]Sheet1!$A:$I,8,FALSE),0)</f>
        <v>0</v>
      </c>
      <c r="M1356">
        <f>IFERROR(VLOOKUP(A1356,[2]Sheet1!$A:$I,9,FALSE),0)</f>
        <v>0</v>
      </c>
      <c r="N1356">
        <f>IFERROR(VLOOKUP(A1356,[3]Sheet1!$A:$G,2,FALSE),0)</f>
        <v>0</v>
      </c>
      <c r="O1356">
        <f>IFERROR(VLOOKUP(A1356,[3]Sheet1!$A:$G,3,FALSE),0)</f>
        <v>0</v>
      </c>
      <c r="P1356">
        <f>IFERROR(VLOOKUP(A1356,[3]Sheet1!$A:$G,4,FALSE),0)</f>
        <v>0</v>
      </c>
      <c r="Q1356">
        <f>IFERROR(VLOOKUP(A1356,[3]Sheet1!$A:$G,5,FALSE),0)</f>
        <v>0</v>
      </c>
      <c r="R1356">
        <f>IFERROR(VLOOKUP(A1356,[3]Sheet1!$A:$G,6,FALSE),0)</f>
        <v>0</v>
      </c>
      <c r="S1356">
        <f>IFERROR(VLOOKUP(A1356,[3]Sheet1!$A:$G,7,FALSE),0)</f>
        <v>0</v>
      </c>
      <c r="T1356" t="str">
        <f t="shared" si="127"/>
        <v>Sim</v>
      </c>
      <c r="U1356" t="str">
        <f t="shared" si="128"/>
        <v>Sim</v>
      </c>
      <c r="V1356" t="str">
        <f t="shared" si="129"/>
        <v>Sim</v>
      </c>
      <c r="W1356" t="str">
        <f t="shared" si="130"/>
        <v>Sim</v>
      </c>
      <c r="X1356" t="str">
        <f t="shared" si="131"/>
        <v>Não</v>
      </c>
      <c r="Y1356" t="str">
        <f t="shared" si="132"/>
        <v>Sim</v>
      </c>
    </row>
    <row r="1357" spans="1:25" x14ac:dyDescent="0.25">
      <c r="A1357" s="5">
        <v>290190</v>
      </c>
      <c r="B1357">
        <f>IFERROR(VLOOKUP(A1357,[1]Monitoramento_Base_somente_disp!$A:$J,5,FALSE),0)</f>
        <v>0</v>
      </c>
      <c r="C1357">
        <f>IFERROR(VLOOKUP(A1357,[1]Monitoramento_Base_somente_disp!$A:$J,6,FALSE),0)</f>
        <v>174600</v>
      </c>
      <c r="D1357">
        <f>IFERROR(VLOOKUP(A1357,[1]Monitoramento_Base_somente_disp!$A:$J,7,FALSE),0)</f>
        <v>0</v>
      </c>
      <c r="E1357">
        <f>IFERROR(VLOOKUP(A1357,[1]Monitoramento_Base_somente_disp!$A:$J,8,FALSE),0)</f>
        <v>180420</v>
      </c>
      <c r="F1357">
        <f>IFERROR(VLOOKUP(A1357,[1]Monitoramento_Base_somente_disp!$A:$J,9,FALSE),0)</f>
        <v>0</v>
      </c>
      <c r="G1357">
        <f>IFERROR(VLOOKUP(A1357,[1]Monitoramento_Base_somente_disp!$A:$J,10,FALSE),0)</f>
        <v>29100</v>
      </c>
      <c r="H1357">
        <f>IFERROR(VLOOKUP(A1357,[2]Sheet1!$A:$I,4,FALSE),0)</f>
        <v>0</v>
      </c>
      <c r="I1357">
        <f>IFERROR(VLOOKUP(A1357,[2]Sheet1!$A:$I,5,FALSE),0)</f>
        <v>0</v>
      </c>
      <c r="J1357">
        <f>IFERROR(VLOOKUP(A1357,[2]Sheet1!$A:$I,6,FALSE),0)</f>
        <v>0</v>
      </c>
      <c r="K1357">
        <f>IFERROR(VLOOKUP(A1357,[2]Sheet1!$A:$I,7,FALSE),0)</f>
        <v>0</v>
      </c>
      <c r="L1357">
        <f>IFERROR(VLOOKUP(A1357,[2]Sheet1!$A:$I,8,FALSE),0)</f>
        <v>0</v>
      </c>
      <c r="M1357">
        <f>IFERROR(VLOOKUP(A1357,[2]Sheet1!$A:$I,9,FALSE),0)</f>
        <v>0</v>
      </c>
      <c r="N1357">
        <f>IFERROR(VLOOKUP(A1357,[3]Sheet1!$A:$G,2,FALSE),0)</f>
        <v>0</v>
      </c>
      <c r="O1357">
        <f>IFERROR(VLOOKUP(A1357,[3]Sheet1!$A:$G,3,FALSE),0)</f>
        <v>0</v>
      </c>
      <c r="P1357">
        <f>IFERROR(VLOOKUP(A1357,[3]Sheet1!$A:$G,4,FALSE),0)</f>
        <v>0</v>
      </c>
      <c r="Q1357">
        <f>IFERROR(VLOOKUP(A1357,[3]Sheet1!$A:$G,5,FALSE),0)</f>
        <v>0</v>
      </c>
      <c r="R1357">
        <f>IFERROR(VLOOKUP(A1357,[3]Sheet1!$A:$G,6,FALSE),0)</f>
        <v>0</v>
      </c>
      <c r="S1357">
        <f>IFERROR(VLOOKUP(A1357,[3]Sheet1!$A:$G,7,FALSE),0)</f>
        <v>0</v>
      </c>
      <c r="T1357" t="str">
        <f t="shared" si="127"/>
        <v>Não</v>
      </c>
      <c r="U1357" t="str">
        <f t="shared" si="128"/>
        <v>Sim</v>
      </c>
      <c r="V1357" t="str">
        <f t="shared" si="129"/>
        <v>Não</v>
      </c>
      <c r="W1357" t="str">
        <f t="shared" si="130"/>
        <v>Sim</v>
      </c>
      <c r="X1357" t="str">
        <f t="shared" si="131"/>
        <v>Não</v>
      </c>
      <c r="Y1357" t="str">
        <f t="shared" si="132"/>
        <v>Sim</v>
      </c>
    </row>
    <row r="1358" spans="1:25" x14ac:dyDescent="0.25">
      <c r="A1358" s="5">
        <v>290195</v>
      </c>
      <c r="B1358">
        <f>IFERROR(VLOOKUP(A1358,[1]Monitoramento_Base_somente_disp!$A:$J,5,FALSE),0)</f>
        <v>0</v>
      </c>
      <c r="C1358">
        <f>IFERROR(VLOOKUP(A1358,[1]Monitoramento_Base_somente_disp!$A:$J,6,FALSE),0)</f>
        <v>1808160</v>
      </c>
      <c r="D1358">
        <f>IFERROR(VLOOKUP(A1358,[1]Monitoramento_Base_somente_disp!$A:$J,7,FALSE),0)</f>
        <v>0</v>
      </c>
      <c r="E1358">
        <f>IFERROR(VLOOKUP(A1358,[1]Monitoramento_Base_somente_disp!$A:$J,8,FALSE),0)</f>
        <v>1868432</v>
      </c>
      <c r="F1358">
        <f>IFERROR(VLOOKUP(A1358,[1]Monitoramento_Base_somente_disp!$A:$J,9,FALSE),0)</f>
        <v>0</v>
      </c>
      <c r="G1358">
        <f>IFERROR(VLOOKUP(A1358,[1]Monitoramento_Base_somente_disp!$A:$J,10,FALSE),0)</f>
        <v>301360</v>
      </c>
      <c r="H1358">
        <f>IFERROR(VLOOKUP(A1358,[2]Sheet1!$A:$I,4,FALSE),0)</f>
        <v>0</v>
      </c>
      <c r="I1358">
        <f>IFERROR(VLOOKUP(A1358,[2]Sheet1!$A:$I,5,FALSE),0)</f>
        <v>0</v>
      </c>
      <c r="J1358">
        <f>IFERROR(VLOOKUP(A1358,[2]Sheet1!$A:$I,6,FALSE),0)</f>
        <v>0</v>
      </c>
      <c r="K1358">
        <f>IFERROR(VLOOKUP(A1358,[2]Sheet1!$A:$I,7,FALSE),0)</f>
        <v>0</v>
      </c>
      <c r="L1358">
        <f>IFERROR(VLOOKUP(A1358,[2]Sheet1!$A:$I,8,FALSE),0)</f>
        <v>0</v>
      </c>
      <c r="M1358">
        <f>IFERROR(VLOOKUP(A1358,[2]Sheet1!$A:$I,9,FALSE),0)</f>
        <v>0</v>
      </c>
      <c r="N1358">
        <f>IFERROR(VLOOKUP(A1358,[3]Sheet1!$A:$G,2,FALSE),0)</f>
        <v>0</v>
      </c>
      <c r="O1358">
        <f>IFERROR(VLOOKUP(A1358,[3]Sheet1!$A:$G,3,FALSE),0)</f>
        <v>0</v>
      </c>
      <c r="P1358">
        <f>IFERROR(VLOOKUP(A1358,[3]Sheet1!$A:$G,4,FALSE),0)</f>
        <v>0</v>
      </c>
      <c r="Q1358">
        <f>IFERROR(VLOOKUP(A1358,[3]Sheet1!$A:$G,5,FALSE),0)</f>
        <v>0</v>
      </c>
      <c r="R1358">
        <f>IFERROR(VLOOKUP(A1358,[3]Sheet1!$A:$G,6,FALSE),0)</f>
        <v>0</v>
      </c>
      <c r="S1358">
        <f>IFERROR(VLOOKUP(A1358,[3]Sheet1!$A:$G,7,FALSE),0)</f>
        <v>0</v>
      </c>
      <c r="T1358" t="str">
        <f t="shared" si="127"/>
        <v>Não</v>
      </c>
      <c r="U1358" t="str">
        <f t="shared" si="128"/>
        <v>Sim</v>
      </c>
      <c r="V1358" t="str">
        <f t="shared" si="129"/>
        <v>Não</v>
      </c>
      <c r="W1358" t="str">
        <f t="shared" si="130"/>
        <v>Sim</v>
      </c>
      <c r="X1358" t="str">
        <f t="shared" si="131"/>
        <v>Não</v>
      </c>
      <c r="Y1358" t="str">
        <f t="shared" si="132"/>
        <v>Sim</v>
      </c>
    </row>
    <row r="1359" spans="1:25" x14ac:dyDescent="0.25">
      <c r="A1359" s="5">
        <v>290200</v>
      </c>
      <c r="B1359">
        <f>IFERROR(VLOOKUP(A1359,[1]Monitoramento_Base_somente_disp!$A:$J,5,FALSE),0)</f>
        <v>0</v>
      </c>
      <c r="C1359">
        <f>IFERROR(VLOOKUP(A1359,[1]Monitoramento_Base_somente_disp!$A:$J,6,FALSE),0)</f>
        <v>0</v>
      </c>
      <c r="D1359">
        <f>IFERROR(VLOOKUP(A1359,[1]Monitoramento_Base_somente_disp!$A:$J,7,FALSE),0)</f>
        <v>0</v>
      </c>
      <c r="E1359">
        <f>IFERROR(VLOOKUP(A1359,[1]Monitoramento_Base_somente_disp!$A:$J,8,FALSE),0)</f>
        <v>0</v>
      </c>
      <c r="F1359">
        <f>IFERROR(VLOOKUP(A1359,[1]Monitoramento_Base_somente_disp!$A:$J,9,FALSE),0)</f>
        <v>0</v>
      </c>
      <c r="G1359">
        <f>IFERROR(VLOOKUP(A1359,[1]Monitoramento_Base_somente_disp!$A:$J,10,FALSE),0)</f>
        <v>0</v>
      </c>
      <c r="H1359">
        <f>IFERROR(VLOOKUP(A1359,[2]Sheet1!$A:$I,4,FALSE),0)</f>
        <v>0</v>
      </c>
      <c r="I1359">
        <f>IFERROR(VLOOKUP(A1359,[2]Sheet1!$A:$I,5,FALSE),0)</f>
        <v>0</v>
      </c>
      <c r="J1359">
        <f>IFERROR(VLOOKUP(A1359,[2]Sheet1!$A:$I,6,FALSE),0)</f>
        <v>0</v>
      </c>
      <c r="K1359">
        <f>IFERROR(VLOOKUP(A1359,[2]Sheet1!$A:$I,7,FALSE),0)</f>
        <v>0</v>
      </c>
      <c r="L1359">
        <f>IFERROR(VLOOKUP(A1359,[2]Sheet1!$A:$I,8,FALSE),0)</f>
        <v>0</v>
      </c>
      <c r="M1359">
        <f>IFERROR(VLOOKUP(A1359,[2]Sheet1!$A:$I,9,FALSE),0)</f>
        <v>0</v>
      </c>
      <c r="N1359">
        <f>IFERROR(VLOOKUP(A1359,[3]Sheet1!$A:$G,2,FALSE),0)</f>
        <v>0</v>
      </c>
      <c r="O1359">
        <f>IFERROR(VLOOKUP(A1359,[3]Sheet1!$A:$G,3,FALSE),0)</f>
        <v>0</v>
      </c>
      <c r="P1359">
        <f>IFERROR(VLOOKUP(A1359,[3]Sheet1!$A:$G,4,FALSE),0)</f>
        <v>0</v>
      </c>
      <c r="Q1359">
        <f>IFERROR(VLOOKUP(A1359,[3]Sheet1!$A:$G,5,FALSE),0)</f>
        <v>0</v>
      </c>
      <c r="R1359">
        <f>IFERROR(VLOOKUP(A1359,[3]Sheet1!$A:$G,6,FALSE),0)</f>
        <v>0</v>
      </c>
      <c r="S1359">
        <f>IFERROR(VLOOKUP(A1359,[3]Sheet1!$A:$G,7,FALSE),0)</f>
        <v>0</v>
      </c>
      <c r="T1359" t="str">
        <f t="shared" si="127"/>
        <v>Não</v>
      </c>
      <c r="U1359" t="str">
        <f t="shared" si="128"/>
        <v>Não</v>
      </c>
      <c r="V1359" t="str">
        <f t="shared" si="129"/>
        <v>Não</v>
      </c>
      <c r="W1359" t="str">
        <f t="shared" si="130"/>
        <v>Não</v>
      </c>
      <c r="X1359" t="str">
        <f t="shared" si="131"/>
        <v>Não</v>
      </c>
      <c r="Y1359" t="str">
        <f t="shared" si="132"/>
        <v>Não</v>
      </c>
    </row>
    <row r="1360" spans="1:25" x14ac:dyDescent="0.25">
      <c r="A1360" s="5">
        <v>290205</v>
      </c>
      <c r="B1360">
        <f>IFERROR(VLOOKUP(A1360,[1]Monitoramento_Base_somente_disp!$A:$J,5,FALSE),0)</f>
        <v>54511</v>
      </c>
      <c r="C1360">
        <f>IFERROR(VLOOKUP(A1360,[1]Monitoramento_Base_somente_disp!$A:$J,6,FALSE),0)</f>
        <v>36821461</v>
      </c>
      <c r="D1360">
        <f>IFERROR(VLOOKUP(A1360,[1]Monitoramento_Base_somente_disp!$A:$J,7,FALSE),0)</f>
        <v>26344</v>
      </c>
      <c r="E1360">
        <f>IFERROR(VLOOKUP(A1360,[1]Monitoramento_Base_somente_disp!$A:$J,8,FALSE),0)</f>
        <v>34318518</v>
      </c>
      <c r="F1360">
        <f>IFERROR(VLOOKUP(A1360,[1]Monitoramento_Base_somente_disp!$A:$J,9,FALSE),0)</f>
        <v>0</v>
      </c>
      <c r="G1360">
        <f>IFERROR(VLOOKUP(A1360,[1]Monitoramento_Base_somente_disp!$A:$J,10,FALSE),0)</f>
        <v>2179435</v>
      </c>
      <c r="H1360">
        <f>IFERROR(VLOOKUP(A1360,[2]Sheet1!$A:$I,4,FALSE),0)</f>
        <v>0</v>
      </c>
      <c r="I1360">
        <f>IFERROR(VLOOKUP(A1360,[2]Sheet1!$A:$I,5,FALSE),0)</f>
        <v>0</v>
      </c>
      <c r="J1360">
        <f>IFERROR(VLOOKUP(A1360,[2]Sheet1!$A:$I,6,FALSE),0)</f>
        <v>0</v>
      </c>
      <c r="K1360">
        <f>IFERROR(VLOOKUP(A1360,[2]Sheet1!$A:$I,7,FALSE),0)</f>
        <v>0</v>
      </c>
      <c r="L1360">
        <f>IFERROR(VLOOKUP(A1360,[2]Sheet1!$A:$I,8,FALSE),0)</f>
        <v>0</v>
      </c>
      <c r="M1360">
        <f>IFERROR(VLOOKUP(A1360,[2]Sheet1!$A:$I,9,FALSE),0)</f>
        <v>0</v>
      </c>
      <c r="N1360">
        <f>IFERROR(VLOOKUP(A1360,[3]Sheet1!$A:$G,2,FALSE),0)</f>
        <v>0</v>
      </c>
      <c r="O1360">
        <f>IFERROR(VLOOKUP(A1360,[3]Sheet1!$A:$G,3,FALSE),0)</f>
        <v>0</v>
      </c>
      <c r="P1360">
        <f>IFERROR(VLOOKUP(A1360,[3]Sheet1!$A:$G,4,FALSE),0)</f>
        <v>0</v>
      </c>
      <c r="Q1360">
        <f>IFERROR(VLOOKUP(A1360,[3]Sheet1!$A:$G,5,FALSE),0)</f>
        <v>0</v>
      </c>
      <c r="R1360">
        <f>IFERROR(VLOOKUP(A1360,[3]Sheet1!$A:$G,6,FALSE),0)</f>
        <v>0</v>
      </c>
      <c r="S1360">
        <f>IFERROR(VLOOKUP(A1360,[3]Sheet1!$A:$G,7,FALSE),0)</f>
        <v>0</v>
      </c>
      <c r="T1360" t="str">
        <f t="shared" si="127"/>
        <v>Sim</v>
      </c>
      <c r="U1360" t="str">
        <f t="shared" si="128"/>
        <v>Sim</v>
      </c>
      <c r="V1360" t="str">
        <f t="shared" si="129"/>
        <v>Sim</v>
      </c>
      <c r="W1360" t="str">
        <f t="shared" si="130"/>
        <v>Sim</v>
      </c>
      <c r="X1360" t="str">
        <f t="shared" si="131"/>
        <v>Não</v>
      </c>
      <c r="Y1360" t="str">
        <f t="shared" si="132"/>
        <v>Sim</v>
      </c>
    </row>
    <row r="1361" spans="1:25" x14ac:dyDescent="0.25">
      <c r="A1361" s="5">
        <v>290210</v>
      </c>
      <c r="B1361">
        <f>IFERROR(VLOOKUP(A1361,[1]Monitoramento_Base_somente_disp!$A:$J,5,FALSE),0)</f>
        <v>0</v>
      </c>
      <c r="C1361">
        <f>IFERROR(VLOOKUP(A1361,[1]Monitoramento_Base_somente_disp!$A:$J,6,FALSE),0)</f>
        <v>46989625</v>
      </c>
      <c r="D1361">
        <f>IFERROR(VLOOKUP(A1361,[1]Monitoramento_Base_somente_disp!$A:$J,7,FALSE),0)</f>
        <v>0</v>
      </c>
      <c r="E1361">
        <f>IFERROR(VLOOKUP(A1361,[1]Monitoramento_Base_somente_disp!$A:$J,8,FALSE),0)</f>
        <v>48869981</v>
      </c>
      <c r="F1361">
        <f>IFERROR(VLOOKUP(A1361,[1]Monitoramento_Base_somente_disp!$A:$J,9,FALSE),0)</f>
        <v>0</v>
      </c>
      <c r="G1361">
        <f>IFERROR(VLOOKUP(A1361,[1]Monitoramento_Base_somente_disp!$A:$J,10,FALSE),0)</f>
        <v>7882255</v>
      </c>
      <c r="H1361">
        <f>IFERROR(VLOOKUP(A1361,[2]Sheet1!$A:$I,4,FALSE),0)</f>
        <v>0</v>
      </c>
      <c r="I1361">
        <f>IFERROR(VLOOKUP(A1361,[2]Sheet1!$A:$I,5,FALSE),0)</f>
        <v>0</v>
      </c>
      <c r="J1361">
        <f>IFERROR(VLOOKUP(A1361,[2]Sheet1!$A:$I,6,FALSE),0)</f>
        <v>0</v>
      </c>
      <c r="K1361">
        <f>IFERROR(VLOOKUP(A1361,[2]Sheet1!$A:$I,7,FALSE),0)</f>
        <v>0</v>
      </c>
      <c r="L1361">
        <f>IFERROR(VLOOKUP(A1361,[2]Sheet1!$A:$I,8,FALSE),0)</f>
        <v>0</v>
      </c>
      <c r="M1361">
        <f>IFERROR(VLOOKUP(A1361,[2]Sheet1!$A:$I,9,FALSE),0)</f>
        <v>0</v>
      </c>
      <c r="N1361">
        <f>IFERROR(VLOOKUP(A1361,[3]Sheet1!$A:$G,2,FALSE),0)</f>
        <v>20197</v>
      </c>
      <c r="O1361">
        <f>IFERROR(VLOOKUP(A1361,[3]Sheet1!$A:$G,3,FALSE),0)</f>
        <v>488893</v>
      </c>
      <c r="P1361">
        <f>IFERROR(VLOOKUP(A1361,[3]Sheet1!$A:$G,4,FALSE),0)</f>
        <v>0</v>
      </c>
      <c r="Q1361">
        <f>IFERROR(VLOOKUP(A1361,[3]Sheet1!$A:$G,5,FALSE),0)</f>
        <v>0</v>
      </c>
      <c r="R1361">
        <f>IFERROR(VLOOKUP(A1361,[3]Sheet1!$A:$G,6,FALSE),0)</f>
        <v>0</v>
      </c>
      <c r="S1361">
        <f>IFERROR(VLOOKUP(A1361,[3]Sheet1!$A:$G,7,FALSE),0)</f>
        <v>0</v>
      </c>
      <c r="T1361" t="str">
        <f t="shared" si="127"/>
        <v>Sim</v>
      </c>
      <c r="U1361" t="str">
        <f t="shared" si="128"/>
        <v>Sim</v>
      </c>
      <c r="V1361" t="str">
        <f t="shared" si="129"/>
        <v>Não</v>
      </c>
      <c r="W1361" t="str">
        <f t="shared" si="130"/>
        <v>Sim</v>
      </c>
      <c r="X1361" t="str">
        <f t="shared" si="131"/>
        <v>Não</v>
      </c>
      <c r="Y1361" t="str">
        <f t="shared" si="132"/>
        <v>Sim</v>
      </c>
    </row>
    <row r="1362" spans="1:25" x14ac:dyDescent="0.25">
      <c r="A1362" s="5">
        <v>290225</v>
      </c>
      <c r="B1362">
        <f>IFERROR(VLOOKUP(A1362,[1]Monitoramento_Base_somente_disp!$A:$J,5,FALSE),0)</f>
        <v>10015</v>
      </c>
      <c r="C1362">
        <f>IFERROR(VLOOKUP(A1362,[1]Monitoramento_Base_somente_disp!$A:$J,6,FALSE),0)</f>
        <v>41170437</v>
      </c>
      <c r="D1362">
        <f>IFERROR(VLOOKUP(A1362,[1]Monitoramento_Base_somente_disp!$A:$J,7,FALSE),0)</f>
        <v>3423</v>
      </c>
      <c r="E1362">
        <f>IFERROR(VLOOKUP(A1362,[1]Monitoramento_Base_somente_disp!$A:$J,8,FALSE),0)</f>
        <v>40867133</v>
      </c>
      <c r="F1362">
        <f>IFERROR(VLOOKUP(A1362,[1]Monitoramento_Base_somente_disp!$A:$J,9,FALSE),0)</f>
        <v>0</v>
      </c>
      <c r="G1362">
        <f>IFERROR(VLOOKUP(A1362,[1]Monitoramento_Base_somente_disp!$A:$J,10,FALSE),0)</f>
        <v>6462135</v>
      </c>
      <c r="H1362">
        <f>IFERROR(VLOOKUP(A1362,[2]Sheet1!$A:$I,4,FALSE),0)</f>
        <v>0</v>
      </c>
      <c r="I1362">
        <f>IFERROR(VLOOKUP(A1362,[2]Sheet1!$A:$I,5,FALSE),0)</f>
        <v>0</v>
      </c>
      <c r="J1362">
        <f>IFERROR(VLOOKUP(A1362,[2]Sheet1!$A:$I,6,FALSE),0)</f>
        <v>0</v>
      </c>
      <c r="K1362">
        <f>IFERROR(VLOOKUP(A1362,[2]Sheet1!$A:$I,7,FALSE),0)</f>
        <v>0</v>
      </c>
      <c r="L1362">
        <f>IFERROR(VLOOKUP(A1362,[2]Sheet1!$A:$I,8,FALSE),0)</f>
        <v>0</v>
      </c>
      <c r="M1362">
        <f>IFERROR(VLOOKUP(A1362,[2]Sheet1!$A:$I,9,FALSE),0)</f>
        <v>0</v>
      </c>
      <c r="N1362">
        <f>IFERROR(VLOOKUP(A1362,[3]Sheet1!$A:$G,2,FALSE),0)</f>
        <v>0</v>
      </c>
      <c r="O1362">
        <f>IFERROR(VLOOKUP(A1362,[3]Sheet1!$A:$G,3,FALSE),0)</f>
        <v>0</v>
      </c>
      <c r="P1362">
        <f>IFERROR(VLOOKUP(A1362,[3]Sheet1!$A:$G,4,FALSE),0)</f>
        <v>0</v>
      </c>
      <c r="Q1362">
        <f>IFERROR(VLOOKUP(A1362,[3]Sheet1!$A:$G,5,FALSE),0)</f>
        <v>0</v>
      </c>
      <c r="R1362">
        <f>IFERROR(VLOOKUP(A1362,[3]Sheet1!$A:$G,6,FALSE),0)</f>
        <v>0</v>
      </c>
      <c r="S1362">
        <f>IFERROR(VLOOKUP(A1362,[3]Sheet1!$A:$G,7,FALSE),0)</f>
        <v>0</v>
      </c>
      <c r="T1362" t="str">
        <f t="shared" si="127"/>
        <v>Sim</v>
      </c>
      <c r="U1362" t="str">
        <f t="shared" si="128"/>
        <v>Sim</v>
      </c>
      <c r="V1362" t="str">
        <f t="shared" si="129"/>
        <v>Sim</v>
      </c>
      <c r="W1362" t="str">
        <f t="shared" si="130"/>
        <v>Sim</v>
      </c>
      <c r="X1362" t="str">
        <f t="shared" si="131"/>
        <v>Não</v>
      </c>
      <c r="Y1362" t="str">
        <f t="shared" si="132"/>
        <v>Sim</v>
      </c>
    </row>
    <row r="1363" spans="1:25" x14ac:dyDescent="0.25">
      <c r="A1363" s="5">
        <v>290230</v>
      </c>
      <c r="B1363">
        <f>IFERROR(VLOOKUP(A1363,[1]Monitoramento_Base_somente_disp!$A:$J,5,FALSE),0)</f>
        <v>9</v>
      </c>
      <c r="C1363">
        <f>IFERROR(VLOOKUP(A1363,[1]Monitoramento_Base_somente_disp!$A:$J,6,FALSE),0)</f>
        <v>7638392</v>
      </c>
      <c r="D1363">
        <f>IFERROR(VLOOKUP(A1363,[1]Monitoramento_Base_somente_disp!$A:$J,7,FALSE),0)</f>
        <v>18458</v>
      </c>
      <c r="E1363">
        <f>IFERROR(VLOOKUP(A1363,[1]Monitoramento_Base_somente_disp!$A:$J,8,FALSE),0)</f>
        <v>9666926</v>
      </c>
      <c r="F1363">
        <f>IFERROR(VLOOKUP(A1363,[1]Monitoramento_Base_somente_disp!$A:$J,9,FALSE),0)</f>
        <v>0</v>
      </c>
      <c r="G1363">
        <f>IFERROR(VLOOKUP(A1363,[1]Monitoramento_Base_somente_disp!$A:$J,10,FALSE),0)</f>
        <v>1575360</v>
      </c>
      <c r="H1363">
        <f>IFERROR(VLOOKUP(A1363,[2]Sheet1!$A:$I,4,FALSE),0)</f>
        <v>0</v>
      </c>
      <c r="I1363">
        <f>IFERROR(VLOOKUP(A1363,[2]Sheet1!$A:$I,5,FALSE),0)</f>
        <v>0</v>
      </c>
      <c r="J1363">
        <f>IFERROR(VLOOKUP(A1363,[2]Sheet1!$A:$I,6,FALSE),0)</f>
        <v>0</v>
      </c>
      <c r="K1363">
        <f>IFERROR(VLOOKUP(A1363,[2]Sheet1!$A:$I,7,FALSE),0)</f>
        <v>0</v>
      </c>
      <c r="L1363">
        <f>IFERROR(VLOOKUP(A1363,[2]Sheet1!$A:$I,8,FALSE),0)</f>
        <v>0</v>
      </c>
      <c r="M1363">
        <f>IFERROR(VLOOKUP(A1363,[2]Sheet1!$A:$I,9,FALSE),0)</f>
        <v>0</v>
      </c>
      <c r="N1363">
        <f>IFERROR(VLOOKUP(A1363,[3]Sheet1!$A:$G,2,FALSE),0)</f>
        <v>0</v>
      </c>
      <c r="O1363">
        <f>IFERROR(VLOOKUP(A1363,[3]Sheet1!$A:$G,3,FALSE),0)</f>
        <v>0</v>
      </c>
      <c r="P1363">
        <f>IFERROR(VLOOKUP(A1363,[3]Sheet1!$A:$G,4,FALSE),0)</f>
        <v>0</v>
      </c>
      <c r="Q1363">
        <f>IFERROR(VLOOKUP(A1363,[3]Sheet1!$A:$G,5,FALSE),0)</f>
        <v>0</v>
      </c>
      <c r="R1363">
        <f>IFERROR(VLOOKUP(A1363,[3]Sheet1!$A:$G,6,FALSE),0)</f>
        <v>0</v>
      </c>
      <c r="S1363">
        <f>IFERROR(VLOOKUP(A1363,[3]Sheet1!$A:$G,7,FALSE),0)</f>
        <v>0</v>
      </c>
      <c r="T1363" t="str">
        <f t="shared" si="127"/>
        <v>Sim</v>
      </c>
      <c r="U1363" t="str">
        <f t="shared" si="128"/>
        <v>Sim</v>
      </c>
      <c r="V1363" t="str">
        <f t="shared" si="129"/>
        <v>Sim</v>
      </c>
      <c r="W1363" t="str">
        <f t="shared" si="130"/>
        <v>Sim</v>
      </c>
      <c r="X1363" t="str">
        <f t="shared" si="131"/>
        <v>Não</v>
      </c>
      <c r="Y1363" t="str">
        <f t="shared" si="132"/>
        <v>Sim</v>
      </c>
    </row>
    <row r="1364" spans="1:25" x14ac:dyDescent="0.25">
      <c r="A1364" s="5">
        <v>290240</v>
      </c>
      <c r="B1364">
        <f>IFERROR(VLOOKUP(A1364,[1]Monitoramento_Base_somente_disp!$A:$J,5,FALSE),0)</f>
        <v>0</v>
      </c>
      <c r="C1364">
        <f>IFERROR(VLOOKUP(A1364,[1]Monitoramento_Base_somente_disp!$A:$J,6,FALSE),0)</f>
        <v>42381055</v>
      </c>
      <c r="D1364">
        <f>IFERROR(VLOOKUP(A1364,[1]Monitoramento_Base_somente_disp!$A:$J,7,FALSE),0)</f>
        <v>0</v>
      </c>
      <c r="E1364">
        <f>IFERROR(VLOOKUP(A1364,[1]Monitoramento_Base_somente_disp!$A:$J,8,FALSE),0)</f>
        <v>43876904</v>
      </c>
      <c r="F1364">
        <f>IFERROR(VLOOKUP(A1364,[1]Monitoramento_Base_somente_disp!$A:$J,9,FALSE),0)</f>
        <v>0</v>
      </c>
      <c r="G1364">
        <f>IFERROR(VLOOKUP(A1364,[1]Monitoramento_Base_somente_disp!$A:$J,10,FALSE),0)</f>
        <v>7076920</v>
      </c>
      <c r="H1364">
        <f>IFERROR(VLOOKUP(A1364,[2]Sheet1!$A:$I,4,FALSE),0)</f>
        <v>0</v>
      </c>
      <c r="I1364">
        <f>IFERROR(VLOOKUP(A1364,[2]Sheet1!$A:$I,5,FALSE),0)</f>
        <v>0</v>
      </c>
      <c r="J1364">
        <f>IFERROR(VLOOKUP(A1364,[2]Sheet1!$A:$I,6,FALSE),0)</f>
        <v>0</v>
      </c>
      <c r="K1364">
        <f>IFERROR(VLOOKUP(A1364,[2]Sheet1!$A:$I,7,FALSE),0)</f>
        <v>0</v>
      </c>
      <c r="L1364">
        <f>IFERROR(VLOOKUP(A1364,[2]Sheet1!$A:$I,8,FALSE),0)</f>
        <v>0</v>
      </c>
      <c r="M1364">
        <f>IFERROR(VLOOKUP(A1364,[2]Sheet1!$A:$I,9,FALSE),0)</f>
        <v>0</v>
      </c>
      <c r="N1364">
        <f>IFERROR(VLOOKUP(A1364,[3]Sheet1!$A:$G,2,FALSE),0)</f>
        <v>0</v>
      </c>
      <c r="O1364">
        <f>IFERROR(VLOOKUP(A1364,[3]Sheet1!$A:$G,3,FALSE),0)</f>
        <v>0</v>
      </c>
      <c r="P1364">
        <f>IFERROR(VLOOKUP(A1364,[3]Sheet1!$A:$G,4,FALSE),0)</f>
        <v>0</v>
      </c>
      <c r="Q1364">
        <f>IFERROR(VLOOKUP(A1364,[3]Sheet1!$A:$G,5,FALSE),0)</f>
        <v>0</v>
      </c>
      <c r="R1364">
        <f>IFERROR(VLOOKUP(A1364,[3]Sheet1!$A:$G,6,FALSE),0)</f>
        <v>0</v>
      </c>
      <c r="S1364">
        <f>IFERROR(VLOOKUP(A1364,[3]Sheet1!$A:$G,7,FALSE),0)</f>
        <v>0</v>
      </c>
      <c r="T1364" t="str">
        <f t="shared" si="127"/>
        <v>Não</v>
      </c>
      <c r="U1364" t="str">
        <f t="shared" si="128"/>
        <v>Sim</v>
      </c>
      <c r="V1364" t="str">
        <f t="shared" si="129"/>
        <v>Não</v>
      </c>
      <c r="W1364" t="str">
        <f t="shared" si="130"/>
        <v>Sim</v>
      </c>
      <c r="X1364" t="str">
        <f t="shared" si="131"/>
        <v>Não</v>
      </c>
      <c r="Y1364" t="str">
        <f t="shared" si="132"/>
        <v>Sim</v>
      </c>
    </row>
    <row r="1365" spans="1:25" x14ac:dyDescent="0.25">
      <c r="A1365" s="5">
        <v>290250</v>
      </c>
      <c r="B1365">
        <f>IFERROR(VLOOKUP(A1365,[1]Monitoramento_Base_somente_disp!$A:$J,5,FALSE),0)</f>
        <v>0</v>
      </c>
      <c r="C1365">
        <f>IFERROR(VLOOKUP(A1365,[1]Monitoramento_Base_somente_disp!$A:$J,6,FALSE),0)</f>
        <v>1811730</v>
      </c>
      <c r="D1365">
        <f>IFERROR(VLOOKUP(A1365,[1]Monitoramento_Base_somente_disp!$A:$J,7,FALSE),0)</f>
        <v>0</v>
      </c>
      <c r="E1365">
        <f>IFERROR(VLOOKUP(A1365,[1]Monitoramento_Base_somente_disp!$A:$J,8,FALSE),0)</f>
        <v>1872121</v>
      </c>
      <c r="F1365">
        <f>IFERROR(VLOOKUP(A1365,[1]Monitoramento_Base_somente_disp!$A:$J,9,FALSE),0)</f>
        <v>0</v>
      </c>
      <c r="G1365">
        <f>IFERROR(VLOOKUP(A1365,[1]Monitoramento_Base_somente_disp!$A:$J,10,FALSE),0)</f>
        <v>301955</v>
      </c>
      <c r="H1365">
        <f>IFERROR(VLOOKUP(A1365,[2]Sheet1!$A:$I,4,FALSE),0)</f>
        <v>0</v>
      </c>
      <c r="I1365">
        <f>IFERROR(VLOOKUP(A1365,[2]Sheet1!$A:$I,5,FALSE),0)</f>
        <v>0</v>
      </c>
      <c r="J1365">
        <f>IFERROR(VLOOKUP(A1365,[2]Sheet1!$A:$I,6,FALSE),0)</f>
        <v>0</v>
      </c>
      <c r="K1365">
        <f>IFERROR(VLOOKUP(A1365,[2]Sheet1!$A:$I,7,FALSE),0)</f>
        <v>0</v>
      </c>
      <c r="L1365">
        <f>IFERROR(VLOOKUP(A1365,[2]Sheet1!$A:$I,8,FALSE),0)</f>
        <v>0</v>
      </c>
      <c r="M1365">
        <f>IFERROR(VLOOKUP(A1365,[2]Sheet1!$A:$I,9,FALSE),0)</f>
        <v>0</v>
      </c>
      <c r="N1365">
        <f>IFERROR(VLOOKUP(A1365,[3]Sheet1!$A:$G,2,FALSE),0)</f>
        <v>0</v>
      </c>
      <c r="O1365">
        <f>IFERROR(VLOOKUP(A1365,[3]Sheet1!$A:$G,3,FALSE),0)</f>
        <v>0</v>
      </c>
      <c r="P1365">
        <f>IFERROR(VLOOKUP(A1365,[3]Sheet1!$A:$G,4,FALSE),0)</f>
        <v>0</v>
      </c>
      <c r="Q1365">
        <f>IFERROR(VLOOKUP(A1365,[3]Sheet1!$A:$G,5,FALSE),0)</f>
        <v>0</v>
      </c>
      <c r="R1365">
        <f>IFERROR(VLOOKUP(A1365,[3]Sheet1!$A:$G,6,FALSE),0)</f>
        <v>0</v>
      </c>
      <c r="S1365">
        <f>IFERROR(VLOOKUP(A1365,[3]Sheet1!$A:$G,7,FALSE),0)</f>
        <v>0</v>
      </c>
      <c r="T1365" t="str">
        <f t="shared" si="127"/>
        <v>Não</v>
      </c>
      <c r="U1365" t="str">
        <f t="shared" si="128"/>
        <v>Sim</v>
      </c>
      <c r="V1365" t="str">
        <f t="shared" si="129"/>
        <v>Não</v>
      </c>
      <c r="W1365" t="str">
        <f t="shared" si="130"/>
        <v>Sim</v>
      </c>
      <c r="X1365" t="str">
        <f t="shared" si="131"/>
        <v>Não</v>
      </c>
      <c r="Y1365" t="str">
        <f t="shared" si="132"/>
        <v>Sim</v>
      </c>
    </row>
    <row r="1366" spans="1:25" x14ac:dyDescent="0.25">
      <c r="A1366" s="5">
        <v>290260</v>
      </c>
      <c r="B1366">
        <f>IFERROR(VLOOKUP(A1366,[1]Monitoramento_Base_somente_disp!$A:$J,5,FALSE),0)</f>
        <v>49707</v>
      </c>
      <c r="C1366">
        <f>IFERROR(VLOOKUP(A1366,[1]Monitoramento_Base_somente_disp!$A:$J,6,FALSE),0)</f>
        <v>58068659</v>
      </c>
      <c r="D1366">
        <f>IFERROR(VLOOKUP(A1366,[1]Monitoramento_Base_somente_disp!$A:$J,7,FALSE),0)</f>
        <v>14550</v>
      </c>
      <c r="E1366">
        <f>IFERROR(VLOOKUP(A1366,[1]Monitoramento_Base_somente_disp!$A:$J,8,FALSE),0)</f>
        <v>60480010</v>
      </c>
      <c r="F1366">
        <f>IFERROR(VLOOKUP(A1366,[1]Monitoramento_Base_somente_disp!$A:$J,9,FALSE),0)</f>
        <v>0</v>
      </c>
      <c r="G1366">
        <f>IFERROR(VLOOKUP(A1366,[1]Monitoramento_Base_somente_disp!$A:$J,10,FALSE),0)</f>
        <v>9726130</v>
      </c>
      <c r="H1366">
        <f>IFERROR(VLOOKUP(A1366,[2]Sheet1!$A:$I,4,FALSE),0)</f>
        <v>0</v>
      </c>
      <c r="I1366">
        <f>IFERROR(VLOOKUP(A1366,[2]Sheet1!$A:$I,5,FALSE),0)</f>
        <v>0</v>
      </c>
      <c r="J1366">
        <f>IFERROR(VLOOKUP(A1366,[2]Sheet1!$A:$I,6,FALSE),0)</f>
        <v>0</v>
      </c>
      <c r="K1366">
        <f>IFERROR(VLOOKUP(A1366,[2]Sheet1!$A:$I,7,FALSE),0)</f>
        <v>0</v>
      </c>
      <c r="L1366">
        <f>IFERROR(VLOOKUP(A1366,[2]Sheet1!$A:$I,8,FALSE),0)</f>
        <v>0</v>
      </c>
      <c r="M1366">
        <f>IFERROR(VLOOKUP(A1366,[2]Sheet1!$A:$I,9,FALSE),0)</f>
        <v>0</v>
      </c>
      <c r="N1366">
        <f>IFERROR(VLOOKUP(A1366,[3]Sheet1!$A:$G,2,FALSE),0)</f>
        <v>0</v>
      </c>
      <c r="O1366">
        <f>IFERROR(VLOOKUP(A1366,[3]Sheet1!$A:$G,3,FALSE),0)</f>
        <v>0</v>
      </c>
      <c r="P1366">
        <f>IFERROR(VLOOKUP(A1366,[3]Sheet1!$A:$G,4,FALSE),0)</f>
        <v>0</v>
      </c>
      <c r="Q1366">
        <f>IFERROR(VLOOKUP(A1366,[3]Sheet1!$A:$G,5,FALSE),0)</f>
        <v>0</v>
      </c>
      <c r="R1366">
        <f>IFERROR(VLOOKUP(A1366,[3]Sheet1!$A:$G,6,FALSE),0)</f>
        <v>0</v>
      </c>
      <c r="S1366">
        <f>IFERROR(VLOOKUP(A1366,[3]Sheet1!$A:$G,7,FALSE),0)</f>
        <v>0</v>
      </c>
      <c r="T1366" t="str">
        <f t="shared" si="127"/>
        <v>Sim</v>
      </c>
      <c r="U1366" t="str">
        <f t="shared" si="128"/>
        <v>Sim</v>
      </c>
      <c r="V1366" t="str">
        <f t="shared" si="129"/>
        <v>Sim</v>
      </c>
      <c r="W1366" t="str">
        <f t="shared" si="130"/>
        <v>Sim</v>
      </c>
      <c r="X1366" t="str">
        <f t="shared" si="131"/>
        <v>Não</v>
      </c>
      <c r="Y1366" t="str">
        <f t="shared" si="132"/>
        <v>Sim</v>
      </c>
    </row>
    <row r="1367" spans="1:25" x14ac:dyDescent="0.25">
      <c r="A1367" s="5">
        <v>290265</v>
      </c>
      <c r="B1367">
        <f>IFERROR(VLOOKUP(A1367,[1]Monitoramento_Base_somente_disp!$A:$J,5,FALSE),0)</f>
        <v>4</v>
      </c>
      <c r="C1367">
        <f>IFERROR(VLOOKUP(A1367,[1]Monitoramento_Base_somente_disp!$A:$J,6,FALSE),0)</f>
        <v>54561605</v>
      </c>
      <c r="D1367">
        <f>IFERROR(VLOOKUP(A1367,[1]Monitoramento_Base_somente_disp!$A:$J,7,FALSE),0)</f>
        <v>0</v>
      </c>
      <c r="E1367">
        <f>IFERROR(VLOOKUP(A1367,[1]Monitoramento_Base_somente_disp!$A:$J,8,FALSE),0)</f>
        <v>56384102</v>
      </c>
      <c r="F1367">
        <f>IFERROR(VLOOKUP(A1367,[1]Monitoramento_Base_somente_disp!$A:$J,9,FALSE),0)</f>
        <v>0</v>
      </c>
      <c r="G1367">
        <f>IFERROR(VLOOKUP(A1367,[1]Monitoramento_Base_somente_disp!$A:$J,10,FALSE),0)</f>
        <v>9094210</v>
      </c>
      <c r="H1367">
        <f>IFERROR(VLOOKUP(A1367,[2]Sheet1!$A:$I,4,FALSE),0)</f>
        <v>0</v>
      </c>
      <c r="I1367">
        <f>IFERROR(VLOOKUP(A1367,[2]Sheet1!$A:$I,5,FALSE),0)</f>
        <v>0</v>
      </c>
      <c r="J1367">
        <f>IFERROR(VLOOKUP(A1367,[2]Sheet1!$A:$I,6,FALSE),0)</f>
        <v>0</v>
      </c>
      <c r="K1367">
        <f>IFERROR(VLOOKUP(A1367,[2]Sheet1!$A:$I,7,FALSE),0)</f>
        <v>0</v>
      </c>
      <c r="L1367">
        <f>IFERROR(VLOOKUP(A1367,[2]Sheet1!$A:$I,8,FALSE),0)</f>
        <v>0</v>
      </c>
      <c r="M1367">
        <f>IFERROR(VLOOKUP(A1367,[2]Sheet1!$A:$I,9,FALSE),0)</f>
        <v>0</v>
      </c>
      <c r="N1367">
        <f>IFERROR(VLOOKUP(A1367,[3]Sheet1!$A:$G,2,FALSE),0)</f>
        <v>0</v>
      </c>
      <c r="O1367">
        <f>IFERROR(VLOOKUP(A1367,[3]Sheet1!$A:$G,3,FALSE),0)</f>
        <v>0</v>
      </c>
      <c r="P1367">
        <f>IFERROR(VLOOKUP(A1367,[3]Sheet1!$A:$G,4,FALSE),0)</f>
        <v>0</v>
      </c>
      <c r="Q1367">
        <f>IFERROR(VLOOKUP(A1367,[3]Sheet1!$A:$G,5,FALSE),0)</f>
        <v>0</v>
      </c>
      <c r="R1367">
        <f>IFERROR(VLOOKUP(A1367,[3]Sheet1!$A:$G,6,FALSE),0)</f>
        <v>0</v>
      </c>
      <c r="S1367">
        <f>IFERROR(VLOOKUP(A1367,[3]Sheet1!$A:$G,7,FALSE),0)</f>
        <v>0</v>
      </c>
      <c r="T1367" t="str">
        <f t="shared" si="127"/>
        <v>Sim</v>
      </c>
      <c r="U1367" t="str">
        <f t="shared" si="128"/>
        <v>Sim</v>
      </c>
      <c r="V1367" t="str">
        <f t="shared" si="129"/>
        <v>Não</v>
      </c>
      <c r="W1367" t="str">
        <f t="shared" si="130"/>
        <v>Sim</v>
      </c>
      <c r="X1367" t="str">
        <f t="shared" si="131"/>
        <v>Não</v>
      </c>
      <c r="Y1367" t="str">
        <f t="shared" si="132"/>
        <v>Sim</v>
      </c>
    </row>
    <row r="1368" spans="1:25" x14ac:dyDescent="0.25">
      <c r="A1368" s="5">
        <v>290270</v>
      </c>
      <c r="B1368">
        <f>IFERROR(VLOOKUP(A1368,[1]Monitoramento_Base_somente_disp!$A:$J,5,FALSE),0)</f>
        <v>74296</v>
      </c>
      <c r="C1368">
        <f>IFERROR(VLOOKUP(A1368,[1]Monitoramento_Base_somente_disp!$A:$J,6,FALSE),0)</f>
        <v>93489491</v>
      </c>
      <c r="D1368">
        <f>IFERROR(VLOOKUP(A1368,[1]Monitoramento_Base_somente_disp!$A:$J,7,FALSE),0)</f>
        <v>44052</v>
      </c>
      <c r="E1368">
        <f>IFERROR(VLOOKUP(A1368,[1]Monitoramento_Base_somente_disp!$A:$J,8,FALSE),0)</f>
        <v>96445590</v>
      </c>
      <c r="F1368">
        <f>IFERROR(VLOOKUP(A1368,[1]Monitoramento_Base_somente_disp!$A:$J,9,FALSE),0)</f>
        <v>0</v>
      </c>
      <c r="G1368">
        <f>IFERROR(VLOOKUP(A1368,[1]Monitoramento_Base_somente_disp!$A:$J,10,FALSE),0)</f>
        <v>15191705</v>
      </c>
      <c r="H1368">
        <f>IFERROR(VLOOKUP(A1368,[2]Sheet1!$A:$I,4,FALSE),0)</f>
        <v>0</v>
      </c>
      <c r="I1368">
        <f>IFERROR(VLOOKUP(A1368,[2]Sheet1!$A:$I,5,FALSE),0)</f>
        <v>0</v>
      </c>
      <c r="J1368">
        <f>IFERROR(VLOOKUP(A1368,[2]Sheet1!$A:$I,6,FALSE),0)</f>
        <v>0</v>
      </c>
      <c r="K1368">
        <f>IFERROR(VLOOKUP(A1368,[2]Sheet1!$A:$I,7,FALSE),0)</f>
        <v>0</v>
      </c>
      <c r="L1368">
        <f>IFERROR(VLOOKUP(A1368,[2]Sheet1!$A:$I,8,FALSE),0)</f>
        <v>0</v>
      </c>
      <c r="M1368">
        <f>IFERROR(VLOOKUP(A1368,[2]Sheet1!$A:$I,9,FALSE),0)</f>
        <v>0</v>
      </c>
      <c r="N1368">
        <f>IFERROR(VLOOKUP(A1368,[3]Sheet1!$A:$G,2,FALSE),0)</f>
        <v>0</v>
      </c>
      <c r="O1368">
        <f>IFERROR(VLOOKUP(A1368,[3]Sheet1!$A:$G,3,FALSE),0)</f>
        <v>0</v>
      </c>
      <c r="P1368">
        <f>IFERROR(VLOOKUP(A1368,[3]Sheet1!$A:$G,4,FALSE),0)</f>
        <v>0</v>
      </c>
      <c r="Q1368">
        <f>IFERROR(VLOOKUP(A1368,[3]Sheet1!$A:$G,5,FALSE),0)</f>
        <v>0</v>
      </c>
      <c r="R1368">
        <f>IFERROR(VLOOKUP(A1368,[3]Sheet1!$A:$G,6,FALSE),0)</f>
        <v>0</v>
      </c>
      <c r="S1368">
        <f>IFERROR(VLOOKUP(A1368,[3]Sheet1!$A:$G,7,FALSE),0)</f>
        <v>0</v>
      </c>
      <c r="T1368" t="str">
        <f t="shared" si="127"/>
        <v>Sim</v>
      </c>
      <c r="U1368" t="str">
        <f t="shared" si="128"/>
        <v>Sim</v>
      </c>
      <c r="V1368" t="str">
        <f t="shared" si="129"/>
        <v>Sim</v>
      </c>
      <c r="W1368" t="str">
        <f t="shared" si="130"/>
        <v>Sim</v>
      </c>
      <c r="X1368" t="str">
        <f t="shared" si="131"/>
        <v>Não</v>
      </c>
      <c r="Y1368" t="str">
        <f t="shared" si="132"/>
        <v>Sim</v>
      </c>
    </row>
    <row r="1369" spans="1:25" x14ac:dyDescent="0.25">
      <c r="A1369" s="5">
        <v>290280</v>
      </c>
      <c r="B1369">
        <f>IFERROR(VLOOKUP(A1369,[1]Monitoramento_Base_somente_disp!$A:$J,5,FALSE),0)</f>
        <v>58143</v>
      </c>
      <c r="C1369">
        <f>IFERROR(VLOOKUP(A1369,[1]Monitoramento_Base_somente_disp!$A:$J,6,FALSE),0)</f>
        <v>24078555</v>
      </c>
      <c r="D1369">
        <f>IFERROR(VLOOKUP(A1369,[1]Monitoramento_Base_somente_disp!$A:$J,7,FALSE),0)</f>
        <v>54929</v>
      </c>
      <c r="E1369">
        <f>IFERROR(VLOOKUP(A1369,[1]Monitoramento_Base_somente_disp!$A:$J,8,FALSE),0)</f>
        <v>16104213</v>
      </c>
      <c r="F1369">
        <f>IFERROR(VLOOKUP(A1369,[1]Monitoramento_Base_somente_disp!$A:$J,9,FALSE),0)</f>
        <v>0</v>
      </c>
      <c r="G1369">
        <f>IFERROR(VLOOKUP(A1369,[1]Monitoramento_Base_somente_disp!$A:$J,10,FALSE),0)</f>
        <v>2045415</v>
      </c>
      <c r="H1369">
        <f>IFERROR(VLOOKUP(A1369,[2]Sheet1!$A:$I,4,FALSE),0)</f>
        <v>0</v>
      </c>
      <c r="I1369">
        <f>IFERROR(VLOOKUP(A1369,[2]Sheet1!$A:$I,5,FALSE),0)</f>
        <v>0</v>
      </c>
      <c r="J1369">
        <f>IFERROR(VLOOKUP(A1369,[2]Sheet1!$A:$I,6,FALSE),0)</f>
        <v>0</v>
      </c>
      <c r="K1369">
        <f>IFERROR(VLOOKUP(A1369,[2]Sheet1!$A:$I,7,FALSE),0)</f>
        <v>0</v>
      </c>
      <c r="L1369">
        <f>IFERROR(VLOOKUP(A1369,[2]Sheet1!$A:$I,8,FALSE),0)</f>
        <v>0</v>
      </c>
      <c r="M1369">
        <f>IFERROR(VLOOKUP(A1369,[2]Sheet1!$A:$I,9,FALSE),0)</f>
        <v>0</v>
      </c>
      <c r="N1369">
        <f>IFERROR(VLOOKUP(A1369,[3]Sheet1!$A:$G,2,FALSE),0)</f>
        <v>0</v>
      </c>
      <c r="O1369">
        <f>IFERROR(VLOOKUP(A1369,[3]Sheet1!$A:$G,3,FALSE),0)</f>
        <v>0</v>
      </c>
      <c r="P1369">
        <f>IFERROR(VLOOKUP(A1369,[3]Sheet1!$A:$G,4,FALSE),0)</f>
        <v>0</v>
      </c>
      <c r="Q1369">
        <f>IFERROR(VLOOKUP(A1369,[3]Sheet1!$A:$G,5,FALSE),0)</f>
        <v>0</v>
      </c>
      <c r="R1369">
        <f>IFERROR(VLOOKUP(A1369,[3]Sheet1!$A:$G,6,FALSE),0)</f>
        <v>0</v>
      </c>
      <c r="S1369">
        <f>IFERROR(VLOOKUP(A1369,[3]Sheet1!$A:$G,7,FALSE),0)</f>
        <v>0</v>
      </c>
      <c r="T1369" t="str">
        <f t="shared" si="127"/>
        <v>Sim</v>
      </c>
      <c r="U1369" t="str">
        <f t="shared" si="128"/>
        <v>Sim</v>
      </c>
      <c r="V1369" t="str">
        <f t="shared" si="129"/>
        <v>Sim</v>
      </c>
      <c r="W1369" t="str">
        <f t="shared" si="130"/>
        <v>Sim</v>
      </c>
      <c r="X1369" t="str">
        <f t="shared" si="131"/>
        <v>Não</v>
      </c>
      <c r="Y1369" t="str">
        <f t="shared" si="132"/>
        <v>Sim</v>
      </c>
    </row>
    <row r="1370" spans="1:25" x14ac:dyDescent="0.25">
      <c r="A1370" s="5">
        <v>290290</v>
      </c>
      <c r="B1370">
        <f>IFERROR(VLOOKUP(A1370,[1]Monitoramento_Base_somente_disp!$A:$J,5,FALSE),0)</f>
        <v>100090</v>
      </c>
      <c r="C1370">
        <f>IFERROR(VLOOKUP(A1370,[1]Monitoramento_Base_somente_disp!$A:$J,6,FALSE),0)</f>
        <v>43511056</v>
      </c>
      <c r="D1370">
        <f>IFERROR(VLOOKUP(A1370,[1]Monitoramento_Base_somente_disp!$A:$J,7,FALSE),0)</f>
        <v>116241</v>
      </c>
      <c r="E1370">
        <f>IFERROR(VLOOKUP(A1370,[1]Monitoramento_Base_somente_disp!$A:$J,8,FALSE),0)</f>
        <v>56786071</v>
      </c>
      <c r="F1370">
        <f>IFERROR(VLOOKUP(A1370,[1]Monitoramento_Base_somente_disp!$A:$J,9,FALSE),0)</f>
        <v>3887</v>
      </c>
      <c r="G1370">
        <f>IFERROR(VLOOKUP(A1370,[1]Monitoramento_Base_somente_disp!$A:$J,10,FALSE),0)</f>
        <v>10464584</v>
      </c>
      <c r="H1370">
        <f>IFERROR(VLOOKUP(A1370,[2]Sheet1!$A:$I,4,FALSE),0)</f>
        <v>0</v>
      </c>
      <c r="I1370">
        <f>IFERROR(VLOOKUP(A1370,[2]Sheet1!$A:$I,5,FALSE),0)</f>
        <v>0</v>
      </c>
      <c r="J1370">
        <f>IFERROR(VLOOKUP(A1370,[2]Sheet1!$A:$I,6,FALSE),0)</f>
        <v>0</v>
      </c>
      <c r="K1370">
        <f>IFERROR(VLOOKUP(A1370,[2]Sheet1!$A:$I,7,FALSE),0)</f>
        <v>0</v>
      </c>
      <c r="L1370">
        <f>IFERROR(VLOOKUP(A1370,[2]Sheet1!$A:$I,8,FALSE),0)</f>
        <v>0</v>
      </c>
      <c r="M1370">
        <f>IFERROR(VLOOKUP(A1370,[2]Sheet1!$A:$I,9,FALSE),0)</f>
        <v>0</v>
      </c>
      <c r="N1370">
        <f>IFERROR(VLOOKUP(A1370,[3]Sheet1!$A:$G,2,FALSE),0)</f>
        <v>0</v>
      </c>
      <c r="O1370">
        <f>IFERROR(VLOOKUP(A1370,[3]Sheet1!$A:$G,3,FALSE),0)</f>
        <v>0</v>
      </c>
      <c r="P1370">
        <f>IFERROR(VLOOKUP(A1370,[3]Sheet1!$A:$G,4,FALSE),0)</f>
        <v>0</v>
      </c>
      <c r="Q1370">
        <f>IFERROR(VLOOKUP(A1370,[3]Sheet1!$A:$G,5,FALSE),0)</f>
        <v>0</v>
      </c>
      <c r="R1370">
        <f>IFERROR(VLOOKUP(A1370,[3]Sheet1!$A:$G,6,FALSE),0)</f>
        <v>0</v>
      </c>
      <c r="S1370">
        <f>IFERROR(VLOOKUP(A1370,[3]Sheet1!$A:$G,7,FALSE),0)</f>
        <v>0</v>
      </c>
      <c r="T1370" t="str">
        <f t="shared" si="127"/>
        <v>Sim</v>
      </c>
      <c r="U1370" t="str">
        <f t="shared" si="128"/>
        <v>Sim</v>
      </c>
      <c r="V1370" t="str">
        <f t="shared" si="129"/>
        <v>Sim</v>
      </c>
      <c r="W1370" t="str">
        <f t="shared" si="130"/>
        <v>Sim</v>
      </c>
      <c r="X1370" t="str">
        <f t="shared" si="131"/>
        <v>Sim</v>
      </c>
      <c r="Y1370" t="str">
        <f t="shared" si="132"/>
        <v>Sim</v>
      </c>
    </row>
    <row r="1371" spans="1:25" x14ac:dyDescent="0.25">
      <c r="A1371" s="5">
        <v>290300</v>
      </c>
      <c r="B1371">
        <f>IFERROR(VLOOKUP(A1371,[1]Monitoramento_Base_somente_disp!$A:$J,5,FALSE),0)</f>
        <v>16515</v>
      </c>
      <c r="C1371">
        <f>IFERROR(VLOOKUP(A1371,[1]Monitoramento_Base_somente_disp!$A:$J,6,FALSE),0)</f>
        <v>1001123519</v>
      </c>
      <c r="D1371">
        <f>IFERROR(VLOOKUP(A1371,[1]Monitoramento_Base_somente_disp!$A:$J,7,FALSE),0)</f>
        <v>50</v>
      </c>
      <c r="E1371">
        <f>IFERROR(VLOOKUP(A1371,[1]Monitoramento_Base_somente_disp!$A:$J,8,FALSE),0)</f>
        <v>1034220029</v>
      </c>
      <c r="F1371">
        <f>IFERROR(VLOOKUP(A1371,[1]Monitoramento_Base_somente_disp!$A:$J,9,FALSE),0)</f>
        <v>0</v>
      </c>
      <c r="G1371">
        <f>IFERROR(VLOOKUP(A1371,[1]Monitoramento_Base_somente_disp!$A:$J,10,FALSE),0)</f>
        <v>166809545</v>
      </c>
      <c r="H1371">
        <f>IFERROR(VLOOKUP(A1371,[2]Sheet1!$A:$I,4,FALSE),0)</f>
        <v>0</v>
      </c>
      <c r="I1371">
        <f>IFERROR(VLOOKUP(A1371,[2]Sheet1!$A:$I,5,FALSE),0)</f>
        <v>0</v>
      </c>
      <c r="J1371">
        <f>IFERROR(VLOOKUP(A1371,[2]Sheet1!$A:$I,6,FALSE),0)</f>
        <v>0</v>
      </c>
      <c r="K1371">
        <f>IFERROR(VLOOKUP(A1371,[2]Sheet1!$A:$I,7,FALSE),0)</f>
        <v>0</v>
      </c>
      <c r="L1371">
        <f>IFERROR(VLOOKUP(A1371,[2]Sheet1!$A:$I,8,FALSE),0)</f>
        <v>0</v>
      </c>
      <c r="M1371">
        <f>IFERROR(VLOOKUP(A1371,[2]Sheet1!$A:$I,9,FALSE),0)</f>
        <v>0</v>
      </c>
      <c r="N1371">
        <f>IFERROR(VLOOKUP(A1371,[3]Sheet1!$A:$G,2,FALSE),0)</f>
        <v>0</v>
      </c>
      <c r="O1371">
        <f>IFERROR(VLOOKUP(A1371,[3]Sheet1!$A:$G,3,FALSE),0)</f>
        <v>0</v>
      </c>
      <c r="P1371">
        <f>IFERROR(VLOOKUP(A1371,[3]Sheet1!$A:$G,4,FALSE),0)</f>
        <v>0</v>
      </c>
      <c r="Q1371">
        <f>IFERROR(VLOOKUP(A1371,[3]Sheet1!$A:$G,5,FALSE),0)</f>
        <v>0</v>
      </c>
      <c r="R1371">
        <f>IFERROR(VLOOKUP(A1371,[3]Sheet1!$A:$G,6,FALSE),0)</f>
        <v>0</v>
      </c>
      <c r="S1371">
        <f>IFERROR(VLOOKUP(A1371,[3]Sheet1!$A:$G,7,FALSE),0)</f>
        <v>0</v>
      </c>
      <c r="T1371" t="str">
        <f t="shared" si="127"/>
        <v>Sim</v>
      </c>
      <c r="U1371" t="str">
        <f t="shared" si="128"/>
        <v>Sim</v>
      </c>
      <c r="V1371" t="str">
        <f t="shared" si="129"/>
        <v>Sim</v>
      </c>
      <c r="W1371" t="str">
        <f t="shared" si="130"/>
        <v>Sim</v>
      </c>
      <c r="X1371" t="str">
        <f t="shared" si="131"/>
        <v>Não</v>
      </c>
      <c r="Y1371" t="str">
        <f t="shared" si="132"/>
        <v>Sim</v>
      </c>
    </row>
    <row r="1372" spans="1:25" x14ac:dyDescent="0.25">
      <c r="A1372" s="5">
        <v>290323</v>
      </c>
      <c r="B1372">
        <f>IFERROR(VLOOKUP(A1372,[1]Monitoramento_Base_somente_disp!$A:$J,5,FALSE),0)</f>
        <v>0</v>
      </c>
      <c r="C1372">
        <f>IFERROR(VLOOKUP(A1372,[1]Monitoramento_Base_somente_disp!$A:$J,6,FALSE),0)</f>
        <v>15414720</v>
      </c>
      <c r="D1372">
        <f>IFERROR(VLOOKUP(A1372,[1]Monitoramento_Base_somente_disp!$A:$J,7,FALSE),0)</f>
        <v>0</v>
      </c>
      <c r="E1372">
        <f>IFERROR(VLOOKUP(A1372,[1]Monitoramento_Base_somente_disp!$A:$J,8,FALSE),0)</f>
        <v>6395300</v>
      </c>
      <c r="F1372">
        <f>IFERROR(VLOOKUP(A1372,[1]Monitoramento_Base_somente_disp!$A:$J,9,FALSE),0)</f>
        <v>0</v>
      </c>
      <c r="G1372">
        <f>IFERROR(VLOOKUP(A1372,[1]Monitoramento_Base_somente_disp!$A:$J,10,FALSE),0)</f>
        <v>299300</v>
      </c>
      <c r="H1372">
        <f>IFERROR(VLOOKUP(A1372,[2]Sheet1!$A:$I,4,FALSE),0)</f>
        <v>0</v>
      </c>
      <c r="I1372">
        <f>IFERROR(VLOOKUP(A1372,[2]Sheet1!$A:$I,5,FALSE),0)</f>
        <v>0</v>
      </c>
      <c r="J1372">
        <f>IFERROR(VLOOKUP(A1372,[2]Sheet1!$A:$I,6,FALSE),0)</f>
        <v>0</v>
      </c>
      <c r="K1372">
        <f>IFERROR(VLOOKUP(A1372,[2]Sheet1!$A:$I,7,FALSE),0)</f>
        <v>0</v>
      </c>
      <c r="L1372">
        <f>IFERROR(VLOOKUP(A1372,[2]Sheet1!$A:$I,8,FALSE),0)</f>
        <v>0</v>
      </c>
      <c r="M1372">
        <f>IFERROR(VLOOKUP(A1372,[2]Sheet1!$A:$I,9,FALSE),0)</f>
        <v>0</v>
      </c>
      <c r="N1372">
        <f>IFERROR(VLOOKUP(A1372,[3]Sheet1!$A:$G,2,FALSE),0)</f>
        <v>0</v>
      </c>
      <c r="O1372">
        <f>IFERROR(VLOOKUP(A1372,[3]Sheet1!$A:$G,3,FALSE),0)</f>
        <v>0</v>
      </c>
      <c r="P1372">
        <f>IFERROR(VLOOKUP(A1372,[3]Sheet1!$A:$G,4,FALSE),0)</f>
        <v>0</v>
      </c>
      <c r="Q1372">
        <f>IFERROR(VLOOKUP(A1372,[3]Sheet1!$A:$G,5,FALSE),0)</f>
        <v>0</v>
      </c>
      <c r="R1372">
        <f>IFERROR(VLOOKUP(A1372,[3]Sheet1!$A:$G,6,FALSE),0)</f>
        <v>0</v>
      </c>
      <c r="S1372">
        <f>IFERROR(VLOOKUP(A1372,[3]Sheet1!$A:$G,7,FALSE),0)</f>
        <v>0</v>
      </c>
      <c r="T1372" t="str">
        <f t="shared" si="127"/>
        <v>Não</v>
      </c>
      <c r="U1372" t="str">
        <f t="shared" si="128"/>
        <v>Sim</v>
      </c>
      <c r="V1372" t="str">
        <f t="shared" si="129"/>
        <v>Não</v>
      </c>
      <c r="W1372" t="str">
        <f t="shared" si="130"/>
        <v>Sim</v>
      </c>
      <c r="X1372" t="str">
        <f t="shared" si="131"/>
        <v>Não</v>
      </c>
      <c r="Y1372" t="str">
        <f t="shared" si="132"/>
        <v>Sim</v>
      </c>
    </row>
    <row r="1373" spans="1:25" x14ac:dyDescent="0.25">
      <c r="A1373" s="5">
        <v>290340</v>
      </c>
      <c r="B1373">
        <f>IFERROR(VLOOKUP(A1373,[1]Monitoramento_Base_somente_disp!$A:$J,5,FALSE),0)</f>
        <v>58</v>
      </c>
      <c r="C1373">
        <f>IFERROR(VLOOKUP(A1373,[1]Monitoramento_Base_somente_disp!$A:$J,6,FALSE),0)</f>
        <v>1433356</v>
      </c>
      <c r="D1373">
        <f>IFERROR(VLOOKUP(A1373,[1]Monitoramento_Base_somente_disp!$A:$J,7,FALSE),0)</f>
        <v>32</v>
      </c>
      <c r="E1373">
        <f>IFERROR(VLOOKUP(A1373,[1]Monitoramento_Base_somente_disp!$A:$J,8,FALSE),0)</f>
        <v>1479500</v>
      </c>
      <c r="F1373">
        <f>IFERROR(VLOOKUP(A1373,[1]Monitoramento_Base_somente_disp!$A:$J,9,FALSE),0)</f>
        <v>0</v>
      </c>
      <c r="G1373">
        <f>IFERROR(VLOOKUP(A1373,[1]Monitoramento_Base_somente_disp!$A:$J,10,FALSE),0)</f>
        <v>238530</v>
      </c>
      <c r="H1373">
        <f>IFERROR(VLOOKUP(A1373,[2]Sheet1!$A:$I,4,FALSE),0)</f>
        <v>0</v>
      </c>
      <c r="I1373">
        <f>IFERROR(VLOOKUP(A1373,[2]Sheet1!$A:$I,5,FALSE),0)</f>
        <v>0</v>
      </c>
      <c r="J1373">
        <f>IFERROR(VLOOKUP(A1373,[2]Sheet1!$A:$I,6,FALSE),0)</f>
        <v>0</v>
      </c>
      <c r="K1373">
        <f>IFERROR(VLOOKUP(A1373,[2]Sheet1!$A:$I,7,FALSE),0)</f>
        <v>0</v>
      </c>
      <c r="L1373">
        <f>IFERROR(VLOOKUP(A1373,[2]Sheet1!$A:$I,8,FALSE),0)</f>
        <v>0</v>
      </c>
      <c r="M1373">
        <f>IFERROR(VLOOKUP(A1373,[2]Sheet1!$A:$I,9,FALSE),0)</f>
        <v>0</v>
      </c>
      <c r="N1373">
        <f>IFERROR(VLOOKUP(A1373,[3]Sheet1!$A:$G,2,FALSE),0)</f>
        <v>0</v>
      </c>
      <c r="O1373">
        <f>IFERROR(VLOOKUP(A1373,[3]Sheet1!$A:$G,3,FALSE),0)</f>
        <v>0</v>
      </c>
      <c r="P1373">
        <f>IFERROR(VLOOKUP(A1373,[3]Sheet1!$A:$G,4,FALSE),0)</f>
        <v>0</v>
      </c>
      <c r="Q1373">
        <f>IFERROR(VLOOKUP(A1373,[3]Sheet1!$A:$G,5,FALSE),0)</f>
        <v>0</v>
      </c>
      <c r="R1373">
        <f>IFERROR(VLOOKUP(A1373,[3]Sheet1!$A:$G,6,FALSE),0)</f>
        <v>0</v>
      </c>
      <c r="S1373">
        <f>IFERROR(VLOOKUP(A1373,[3]Sheet1!$A:$G,7,FALSE),0)</f>
        <v>0</v>
      </c>
      <c r="T1373" t="str">
        <f t="shared" si="127"/>
        <v>Sim</v>
      </c>
      <c r="U1373" t="str">
        <f t="shared" si="128"/>
        <v>Sim</v>
      </c>
      <c r="V1373" t="str">
        <f t="shared" si="129"/>
        <v>Sim</v>
      </c>
      <c r="W1373" t="str">
        <f t="shared" si="130"/>
        <v>Sim</v>
      </c>
      <c r="X1373" t="str">
        <f t="shared" si="131"/>
        <v>Não</v>
      </c>
      <c r="Y1373" t="str">
        <f t="shared" si="132"/>
        <v>Sim</v>
      </c>
    </row>
    <row r="1374" spans="1:25" x14ac:dyDescent="0.25">
      <c r="A1374" s="5">
        <v>290350</v>
      </c>
      <c r="B1374">
        <f>IFERROR(VLOOKUP(A1374,[1]Monitoramento_Base_somente_disp!$A:$J,5,FALSE),0)</f>
        <v>112549</v>
      </c>
      <c r="C1374">
        <f>IFERROR(VLOOKUP(A1374,[1]Monitoramento_Base_somente_disp!$A:$J,6,FALSE),0)</f>
        <v>68923766</v>
      </c>
      <c r="D1374">
        <f>IFERROR(VLOOKUP(A1374,[1]Monitoramento_Base_somente_disp!$A:$J,7,FALSE),0)</f>
        <v>107994</v>
      </c>
      <c r="E1374">
        <f>IFERROR(VLOOKUP(A1374,[1]Monitoramento_Base_somente_disp!$A:$J,8,FALSE),0)</f>
        <v>70006102</v>
      </c>
      <c r="F1374">
        <f>IFERROR(VLOOKUP(A1374,[1]Monitoramento_Base_somente_disp!$A:$J,9,FALSE),0)</f>
        <v>0</v>
      </c>
      <c r="G1374">
        <f>IFERROR(VLOOKUP(A1374,[1]Monitoramento_Base_somente_disp!$A:$J,10,FALSE),0)</f>
        <v>11012365</v>
      </c>
      <c r="H1374">
        <f>IFERROR(VLOOKUP(A1374,[2]Sheet1!$A:$I,4,FALSE),0)</f>
        <v>0</v>
      </c>
      <c r="I1374">
        <f>IFERROR(VLOOKUP(A1374,[2]Sheet1!$A:$I,5,FALSE),0)</f>
        <v>0</v>
      </c>
      <c r="J1374">
        <f>IFERROR(VLOOKUP(A1374,[2]Sheet1!$A:$I,6,FALSE),0)</f>
        <v>0</v>
      </c>
      <c r="K1374">
        <f>IFERROR(VLOOKUP(A1374,[2]Sheet1!$A:$I,7,FALSE),0)</f>
        <v>0</v>
      </c>
      <c r="L1374">
        <f>IFERROR(VLOOKUP(A1374,[2]Sheet1!$A:$I,8,FALSE),0)</f>
        <v>0</v>
      </c>
      <c r="M1374">
        <f>IFERROR(VLOOKUP(A1374,[2]Sheet1!$A:$I,9,FALSE),0)</f>
        <v>0</v>
      </c>
      <c r="N1374">
        <f>IFERROR(VLOOKUP(A1374,[3]Sheet1!$A:$G,2,FALSE),0)</f>
        <v>0</v>
      </c>
      <c r="O1374">
        <f>IFERROR(VLOOKUP(A1374,[3]Sheet1!$A:$G,3,FALSE),0)</f>
        <v>0</v>
      </c>
      <c r="P1374">
        <f>IFERROR(VLOOKUP(A1374,[3]Sheet1!$A:$G,4,FALSE),0)</f>
        <v>0</v>
      </c>
      <c r="Q1374">
        <f>IFERROR(VLOOKUP(A1374,[3]Sheet1!$A:$G,5,FALSE),0)</f>
        <v>0</v>
      </c>
      <c r="R1374">
        <f>IFERROR(VLOOKUP(A1374,[3]Sheet1!$A:$G,6,FALSE),0)</f>
        <v>0</v>
      </c>
      <c r="S1374">
        <f>IFERROR(VLOOKUP(A1374,[3]Sheet1!$A:$G,7,FALSE),0)</f>
        <v>0</v>
      </c>
      <c r="T1374" t="str">
        <f t="shared" si="127"/>
        <v>Sim</v>
      </c>
      <c r="U1374" t="str">
        <f t="shared" si="128"/>
        <v>Sim</v>
      </c>
      <c r="V1374" t="str">
        <f t="shared" si="129"/>
        <v>Sim</v>
      </c>
      <c r="W1374" t="str">
        <f t="shared" si="130"/>
        <v>Sim</v>
      </c>
      <c r="X1374" t="str">
        <f t="shared" si="131"/>
        <v>Não</v>
      </c>
      <c r="Y1374" t="str">
        <f t="shared" si="132"/>
        <v>Sim</v>
      </c>
    </row>
    <row r="1375" spans="1:25" x14ac:dyDescent="0.25">
      <c r="A1375" s="5">
        <v>290360</v>
      </c>
      <c r="B1375">
        <f>IFERROR(VLOOKUP(A1375,[1]Monitoramento_Base_somente_disp!$A:$J,5,FALSE),0)</f>
        <v>0</v>
      </c>
      <c r="C1375">
        <f>IFERROR(VLOOKUP(A1375,[1]Monitoramento_Base_somente_disp!$A:$J,6,FALSE),0)</f>
        <v>6000</v>
      </c>
      <c r="D1375">
        <f>IFERROR(VLOOKUP(A1375,[1]Monitoramento_Base_somente_disp!$A:$J,7,FALSE),0)</f>
        <v>0</v>
      </c>
      <c r="E1375">
        <f>IFERROR(VLOOKUP(A1375,[1]Monitoramento_Base_somente_disp!$A:$J,8,FALSE),0)</f>
        <v>6200</v>
      </c>
      <c r="F1375">
        <f>IFERROR(VLOOKUP(A1375,[1]Monitoramento_Base_somente_disp!$A:$J,9,FALSE),0)</f>
        <v>0</v>
      </c>
      <c r="G1375">
        <f>IFERROR(VLOOKUP(A1375,[1]Monitoramento_Base_somente_disp!$A:$J,10,FALSE),0)</f>
        <v>1000</v>
      </c>
      <c r="H1375">
        <f>IFERROR(VLOOKUP(A1375,[2]Sheet1!$A:$I,4,FALSE),0)</f>
        <v>0</v>
      </c>
      <c r="I1375">
        <f>IFERROR(VLOOKUP(A1375,[2]Sheet1!$A:$I,5,FALSE),0)</f>
        <v>0</v>
      </c>
      <c r="J1375">
        <f>IFERROR(VLOOKUP(A1375,[2]Sheet1!$A:$I,6,FALSE),0)</f>
        <v>0</v>
      </c>
      <c r="K1375">
        <f>IFERROR(VLOOKUP(A1375,[2]Sheet1!$A:$I,7,FALSE),0)</f>
        <v>0</v>
      </c>
      <c r="L1375">
        <f>IFERROR(VLOOKUP(A1375,[2]Sheet1!$A:$I,8,FALSE),0)</f>
        <v>0</v>
      </c>
      <c r="M1375">
        <f>IFERROR(VLOOKUP(A1375,[2]Sheet1!$A:$I,9,FALSE),0)</f>
        <v>0</v>
      </c>
      <c r="N1375">
        <f>IFERROR(VLOOKUP(A1375,[3]Sheet1!$A:$G,2,FALSE),0)</f>
        <v>0</v>
      </c>
      <c r="O1375">
        <f>IFERROR(VLOOKUP(A1375,[3]Sheet1!$A:$G,3,FALSE),0)</f>
        <v>0</v>
      </c>
      <c r="P1375">
        <f>IFERROR(VLOOKUP(A1375,[3]Sheet1!$A:$G,4,FALSE),0)</f>
        <v>0</v>
      </c>
      <c r="Q1375">
        <f>IFERROR(VLOOKUP(A1375,[3]Sheet1!$A:$G,5,FALSE),0)</f>
        <v>0</v>
      </c>
      <c r="R1375">
        <f>IFERROR(VLOOKUP(A1375,[3]Sheet1!$A:$G,6,FALSE),0)</f>
        <v>0</v>
      </c>
      <c r="S1375">
        <f>IFERROR(VLOOKUP(A1375,[3]Sheet1!$A:$G,7,FALSE),0)</f>
        <v>0</v>
      </c>
      <c r="T1375" t="str">
        <f t="shared" si="127"/>
        <v>Não</v>
      </c>
      <c r="U1375" t="str">
        <f t="shared" si="128"/>
        <v>Sim</v>
      </c>
      <c r="V1375" t="str">
        <f t="shared" si="129"/>
        <v>Não</v>
      </c>
      <c r="W1375" t="str">
        <f t="shared" si="130"/>
        <v>Sim</v>
      </c>
      <c r="X1375" t="str">
        <f t="shared" si="131"/>
        <v>Não</v>
      </c>
      <c r="Y1375" t="str">
        <f t="shared" si="132"/>
        <v>Sim</v>
      </c>
    </row>
    <row r="1376" spans="1:25" x14ac:dyDescent="0.25">
      <c r="A1376" s="5">
        <v>290370</v>
      </c>
      <c r="B1376">
        <f>IFERROR(VLOOKUP(A1376,[1]Monitoramento_Base_somente_disp!$A:$J,5,FALSE),0)</f>
        <v>40589</v>
      </c>
      <c r="C1376">
        <f>IFERROR(VLOOKUP(A1376,[1]Monitoramento_Base_somente_disp!$A:$J,6,FALSE),0)</f>
        <v>47172041</v>
      </c>
      <c r="D1376">
        <f>IFERROR(VLOOKUP(A1376,[1]Monitoramento_Base_somente_disp!$A:$J,7,FALSE),0)</f>
        <v>22766</v>
      </c>
      <c r="E1376">
        <f>IFERROR(VLOOKUP(A1376,[1]Monitoramento_Base_somente_disp!$A:$J,8,FALSE),0)</f>
        <v>47674935</v>
      </c>
      <c r="F1376">
        <f>IFERROR(VLOOKUP(A1376,[1]Monitoramento_Base_somente_disp!$A:$J,9,FALSE),0)</f>
        <v>0</v>
      </c>
      <c r="G1376">
        <f>IFERROR(VLOOKUP(A1376,[1]Monitoramento_Base_somente_disp!$A:$J,10,FALSE),0)</f>
        <v>7652295</v>
      </c>
      <c r="H1376">
        <f>IFERROR(VLOOKUP(A1376,[2]Sheet1!$A:$I,4,FALSE),0)</f>
        <v>0</v>
      </c>
      <c r="I1376">
        <f>IFERROR(VLOOKUP(A1376,[2]Sheet1!$A:$I,5,FALSE),0)</f>
        <v>0</v>
      </c>
      <c r="J1376">
        <f>IFERROR(VLOOKUP(A1376,[2]Sheet1!$A:$I,6,FALSE),0)</f>
        <v>0</v>
      </c>
      <c r="K1376">
        <f>IFERROR(VLOOKUP(A1376,[2]Sheet1!$A:$I,7,FALSE),0)</f>
        <v>0</v>
      </c>
      <c r="L1376">
        <f>IFERROR(VLOOKUP(A1376,[2]Sheet1!$A:$I,8,FALSE),0)</f>
        <v>0</v>
      </c>
      <c r="M1376">
        <f>IFERROR(VLOOKUP(A1376,[2]Sheet1!$A:$I,9,FALSE),0)</f>
        <v>0</v>
      </c>
      <c r="N1376">
        <f>IFERROR(VLOOKUP(A1376,[3]Sheet1!$A:$G,2,FALSE),0)</f>
        <v>0</v>
      </c>
      <c r="O1376">
        <f>IFERROR(VLOOKUP(A1376,[3]Sheet1!$A:$G,3,FALSE),0)</f>
        <v>0</v>
      </c>
      <c r="P1376">
        <f>IFERROR(VLOOKUP(A1376,[3]Sheet1!$A:$G,4,FALSE),0)</f>
        <v>0</v>
      </c>
      <c r="Q1376">
        <f>IFERROR(VLOOKUP(A1376,[3]Sheet1!$A:$G,5,FALSE),0)</f>
        <v>0</v>
      </c>
      <c r="R1376">
        <f>IFERROR(VLOOKUP(A1376,[3]Sheet1!$A:$G,6,FALSE),0)</f>
        <v>0</v>
      </c>
      <c r="S1376">
        <f>IFERROR(VLOOKUP(A1376,[3]Sheet1!$A:$G,7,FALSE),0)</f>
        <v>0</v>
      </c>
      <c r="T1376" t="str">
        <f t="shared" si="127"/>
        <v>Sim</v>
      </c>
      <c r="U1376" t="str">
        <f t="shared" si="128"/>
        <v>Sim</v>
      </c>
      <c r="V1376" t="str">
        <f t="shared" si="129"/>
        <v>Sim</v>
      </c>
      <c r="W1376" t="str">
        <f t="shared" si="130"/>
        <v>Sim</v>
      </c>
      <c r="X1376" t="str">
        <f t="shared" si="131"/>
        <v>Não</v>
      </c>
      <c r="Y1376" t="str">
        <f t="shared" si="132"/>
        <v>Sim</v>
      </c>
    </row>
    <row r="1377" spans="1:25" x14ac:dyDescent="0.25">
      <c r="A1377" s="5">
        <v>290380</v>
      </c>
      <c r="B1377">
        <f>IFERROR(VLOOKUP(A1377,[1]Monitoramento_Base_somente_disp!$A:$J,5,FALSE),0)</f>
        <v>0</v>
      </c>
      <c r="C1377">
        <f>IFERROR(VLOOKUP(A1377,[1]Monitoramento_Base_somente_disp!$A:$J,6,FALSE),0)</f>
        <v>10190220</v>
      </c>
      <c r="D1377">
        <f>IFERROR(VLOOKUP(A1377,[1]Monitoramento_Base_somente_disp!$A:$J,7,FALSE),0)</f>
        <v>0</v>
      </c>
      <c r="E1377">
        <f>IFERROR(VLOOKUP(A1377,[1]Monitoramento_Base_somente_disp!$A:$J,8,FALSE),0)</f>
        <v>10529894</v>
      </c>
      <c r="F1377">
        <f>IFERROR(VLOOKUP(A1377,[1]Monitoramento_Base_somente_disp!$A:$J,9,FALSE),0)</f>
        <v>0</v>
      </c>
      <c r="G1377">
        <f>IFERROR(VLOOKUP(A1377,[1]Monitoramento_Base_somente_disp!$A:$J,10,FALSE),0)</f>
        <v>1698370</v>
      </c>
      <c r="H1377">
        <f>IFERROR(VLOOKUP(A1377,[2]Sheet1!$A:$I,4,FALSE),0)</f>
        <v>0</v>
      </c>
      <c r="I1377">
        <f>IFERROR(VLOOKUP(A1377,[2]Sheet1!$A:$I,5,FALSE),0)</f>
        <v>0</v>
      </c>
      <c r="J1377">
        <f>IFERROR(VLOOKUP(A1377,[2]Sheet1!$A:$I,6,FALSE),0)</f>
        <v>0</v>
      </c>
      <c r="K1377">
        <f>IFERROR(VLOOKUP(A1377,[2]Sheet1!$A:$I,7,FALSE),0)</f>
        <v>0</v>
      </c>
      <c r="L1377">
        <f>IFERROR(VLOOKUP(A1377,[2]Sheet1!$A:$I,8,FALSE),0)</f>
        <v>0</v>
      </c>
      <c r="M1377">
        <f>IFERROR(VLOOKUP(A1377,[2]Sheet1!$A:$I,9,FALSE),0)</f>
        <v>0</v>
      </c>
      <c r="N1377">
        <f>IFERROR(VLOOKUP(A1377,[3]Sheet1!$A:$G,2,FALSE),0)</f>
        <v>0</v>
      </c>
      <c r="O1377">
        <f>IFERROR(VLOOKUP(A1377,[3]Sheet1!$A:$G,3,FALSE),0)</f>
        <v>0</v>
      </c>
      <c r="P1377">
        <f>IFERROR(VLOOKUP(A1377,[3]Sheet1!$A:$G,4,FALSE),0)</f>
        <v>0</v>
      </c>
      <c r="Q1377">
        <f>IFERROR(VLOOKUP(A1377,[3]Sheet1!$A:$G,5,FALSE),0)</f>
        <v>0</v>
      </c>
      <c r="R1377">
        <f>IFERROR(VLOOKUP(A1377,[3]Sheet1!$A:$G,6,FALSE),0)</f>
        <v>0</v>
      </c>
      <c r="S1377">
        <f>IFERROR(VLOOKUP(A1377,[3]Sheet1!$A:$G,7,FALSE),0)</f>
        <v>0</v>
      </c>
      <c r="T1377" t="str">
        <f t="shared" si="127"/>
        <v>Não</v>
      </c>
      <c r="U1377" t="str">
        <f t="shared" si="128"/>
        <v>Sim</v>
      </c>
      <c r="V1377" t="str">
        <f t="shared" si="129"/>
        <v>Não</v>
      </c>
      <c r="W1377" t="str">
        <f t="shared" si="130"/>
        <v>Sim</v>
      </c>
      <c r="X1377" t="str">
        <f t="shared" si="131"/>
        <v>Não</v>
      </c>
      <c r="Y1377" t="str">
        <f t="shared" si="132"/>
        <v>Sim</v>
      </c>
    </row>
    <row r="1378" spans="1:25" x14ac:dyDescent="0.25">
      <c r="A1378" s="5">
        <v>290390</v>
      </c>
      <c r="B1378">
        <f>IFERROR(VLOOKUP(A1378,[1]Monitoramento_Base_somente_disp!$A:$J,5,FALSE),0)</f>
        <v>112293</v>
      </c>
      <c r="C1378">
        <f>IFERROR(VLOOKUP(A1378,[1]Monitoramento_Base_somente_disp!$A:$J,6,FALSE),0)</f>
        <v>33020877</v>
      </c>
      <c r="D1378">
        <f>IFERROR(VLOOKUP(A1378,[1]Monitoramento_Base_somente_disp!$A:$J,7,FALSE),0)</f>
        <v>80680</v>
      </c>
      <c r="E1378">
        <f>IFERROR(VLOOKUP(A1378,[1]Monitoramento_Base_somente_disp!$A:$J,8,FALSE),0)</f>
        <v>30921711</v>
      </c>
      <c r="F1378">
        <f>IFERROR(VLOOKUP(A1378,[1]Monitoramento_Base_somente_disp!$A:$J,9,FALSE),0)</f>
        <v>0</v>
      </c>
      <c r="G1378">
        <f>IFERROR(VLOOKUP(A1378,[1]Monitoramento_Base_somente_disp!$A:$J,10,FALSE),0)</f>
        <v>4710795</v>
      </c>
      <c r="H1378">
        <f>IFERROR(VLOOKUP(A1378,[2]Sheet1!$A:$I,4,FALSE),0)</f>
        <v>0</v>
      </c>
      <c r="I1378">
        <f>IFERROR(VLOOKUP(A1378,[2]Sheet1!$A:$I,5,FALSE),0)</f>
        <v>0</v>
      </c>
      <c r="J1378">
        <f>IFERROR(VLOOKUP(A1378,[2]Sheet1!$A:$I,6,FALSE),0)</f>
        <v>0</v>
      </c>
      <c r="K1378">
        <f>IFERROR(VLOOKUP(A1378,[2]Sheet1!$A:$I,7,FALSE),0)</f>
        <v>0</v>
      </c>
      <c r="L1378">
        <f>IFERROR(VLOOKUP(A1378,[2]Sheet1!$A:$I,8,FALSE),0)</f>
        <v>0</v>
      </c>
      <c r="M1378">
        <f>IFERROR(VLOOKUP(A1378,[2]Sheet1!$A:$I,9,FALSE),0)</f>
        <v>0</v>
      </c>
      <c r="N1378">
        <f>IFERROR(VLOOKUP(A1378,[3]Sheet1!$A:$G,2,FALSE),0)</f>
        <v>0</v>
      </c>
      <c r="O1378">
        <f>IFERROR(VLOOKUP(A1378,[3]Sheet1!$A:$G,3,FALSE),0)</f>
        <v>0</v>
      </c>
      <c r="P1378">
        <f>IFERROR(VLOOKUP(A1378,[3]Sheet1!$A:$G,4,FALSE),0)</f>
        <v>0</v>
      </c>
      <c r="Q1378">
        <f>IFERROR(VLOOKUP(A1378,[3]Sheet1!$A:$G,5,FALSE),0)</f>
        <v>0</v>
      </c>
      <c r="R1378">
        <f>IFERROR(VLOOKUP(A1378,[3]Sheet1!$A:$G,6,FALSE),0)</f>
        <v>0</v>
      </c>
      <c r="S1378">
        <f>IFERROR(VLOOKUP(A1378,[3]Sheet1!$A:$G,7,FALSE),0)</f>
        <v>0</v>
      </c>
      <c r="T1378" t="str">
        <f t="shared" si="127"/>
        <v>Sim</v>
      </c>
      <c r="U1378" t="str">
        <f t="shared" si="128"/>
        <v>Sim</v>
      </c>
      <c r="V1378" t="str">
        <f t="shared" si="129"/>
        <v>Sim</v>
      </c>
      <c r="W1378" t="str">
        <f t="shared" si="130"/>
        <v>Sim</v>
      </c>
      <c r="X1378" t="str">
        <f t="shared" si="131"/>
        <v>Não</v>
      </c>
      <c r="Y1378" t="str">
        <f t="shared" si="132"/>
        <v>Sim</v>
      </c>
    </row>
    <row r="1379" spans="1:25" x14ac:dyDescent="0.25">
      <c r="A1379" s="5">
        <v>290395</v>
      </c>
      <c r="B1379">
        <f>IFERROR(VLOOKUP(A1379,[1]Monitoramento_Base_somente_disp!$A:$J,5,FALSE),0)</f>
        <v>71494</v>
      </c>
      <c r="C1379">
        <f>IFERROR(VLOOKUP(A1379,[1]Monitoramento_Base_somente_disp!$A:$J,6,FALSE),0)</f>
        <v>10126521</v>
      </c>
      <c r="D1379">
        <f>IFERROR(VLOOKUP(A1379,[1]Monitoramento_Base_somente_disp!$A:$J,7,FALSE),0)</f>
        <v>27231</v>
      </c>
      <c r="E1379">
        <f>IFERROR(VLOOKUP(A1379,[1]Monitoramento_Base_somente_disp!$A:$J,8,FALSE),0)</f>
        <v>8321416</v>
      </c>
      <c r="F1379">
        <f>IFERROR(VLOOKUP(A1379,[1]Monitoramento_Base_somente_disp!$A:$J,9,FALSE),0)</f>
        <v>0</v>
      </c>
      <c r="G1379">
        <f>IFERROR(VLOOKUP(A1379,[1]Monitoramento_Base_somente_disp!$A:$J,10,FALSE),0)</f>
        <v>1517420</v>
      </c>
      <c r="H1379">
        <f>IFERROR(VLOOKUP(A1379,[2]Sheet1!$A:$I,4,FALSE),0)</f>
        <v>0</v>
      </c>
      <c r="I1379">
        <f>IFERROR(VLOOKUP(A1379,[2]Sheet1!$A:$I,5,FALSE),0)</f>
        <v>0</v>
      </c>
      <c r="J1379">
        <f>IFERROR(VLOOKUP(A1379,[2]Sheet1!$A:$I,6,FALSE),0)</f>
        <v>0</v>
      </c>
      <c r="K1379">
        <f>IFERROR(VLOOKUP(A1379,[2]Sheet1!$A:$I,7,FALSE),0)</f>
        <v>0</v>
      </c>
      <c r="L1379">
        <f>IFERROR(VLOOKUP(A1379,[2]Sheet1!$A:$I,8,FALSE),0)</f>
        <v>0</v>
      </c>
      <c r="M1379">
        <f>IFERROR(VLOOKUP(A1379,[2]Sheet1!$A:$I,9,FALSE),0)</f>
        <v>0</v>
      </c>
      <c r="N1379">
        <f>IFERROR(VLOOKUP(A1379,[3]Sheet1!$A:$G,2,FALSE),0)</f>
        <v>0</v>
      </c>
      <c r="O1379">
        <f>IFERROR(VLOOKUP(A1379,[3]Sheet1!$A:$G,3,FALSE),0)</f>
        <v>0</v>
      </c>
      <c r="P1379">
        <f>IFERROR(VLOOKUP(A1379,[3]Sheet1!$A:$G,4,FALSE),0)</f>
        <v>0</v>
      </c>
      <c r="Q1379">
        <f>IFERROR(VLOOKUP(A1379,[3]Sheet1!$A:$G,5,FALSE),0)</f>
        <v>0</v>
      </c>
      <c r="R1379">
        <f>IFERROR(VLOOKUP(A1379,[3]Sheet1!$A:$G,6,FALSE),0)</f>
        <v>0</v>
      </c>
      <c r="S1379">
        <f>IFERROR(VLOOKUP(A1379,[3]Sheet1!$A:$G,7,FALSE),0)</f>
        <v>0</v>
      </c>
      <c r="T1379" t="str">
        <f t="shared" si="127"/>
        <v>Sim</v>
      </c>
      <c r="U1379" t="str">
        <f t="shared" si="128"/>
        <v>Sim</v>
      </c>
      <c r="V1379" t="str">
        <f t="shared" si="129"/>
        <v>Sim</v>
      </c>
      <c r="W1379" t="str">
        <f t="shared" si="130"/>
        <v>Sim</v>
      </c>
      <c r="X1379" t="str">
        <f t="shared" si="131"/>
        <v>Não</v>
      </c>
      <c r="Y1379" t="str">
        <f t="shared" si="132"/>
        <v>Sim</v>
      </c>
    </row>
    <row r="1380" spans="1:25" x14ac:dyDescent="0.25">
      <c r="A1380" s="5">
        <v>290400</v>
      </c>
      <c r="B1380">
        <f>IFERROR(VLOOKUP(A1380,[1]Monitoramento_Base_somente_disp!$A:$J,5,FALSE),0)</f>
        <v>62103</v>
      </c>
      <c r="C1380">
        <f>IFERROR(VLOOKUP(A1380,[1]Monitoramento_Base_somente_disp!$A:$J,6,FALSE),0)</f>
        <v>17620466</v>
      </c>
      <c r="D1380">
        <f>IFERROR(VLOOKUP(A1380,[1]Monitoramento_Base_somente_disp!$A:$J,7,FALSE),0)</f>
        <v>54175</v>
      </c>
      <c r="E1380">
        <f>IFERROR(VLOOKUP(A1380,[1]Monitoramento_Base_somente_disp!$A:$J,8,FALSE),0)</f>
        <v>17200699</v>
      </c>
      <c r="F1380">
        <f>IFERROR(VLOOKUP(A1380,[1]Monitoramento_Base_somente_disp!$A:$J,9,FALSE),0)</f>
        <v>9323</v>
      </c>
      <c r="G1380">
        <f>IFERROR(VLOOKUP(A1380,[1]Monitoramento_Base_somente_disp!$A:$J,10,FALSE),0)</f>
        <v>2653661</v>
      </c>
      <c r="H1380">
        <f>IFERROR(VLOOKUP(A1380,[2]Sheet1!$A:$I,4,FALSE),0)</f>
        <v>0</v>
      </c>
      <c r="I1380">
        <f>IFERROR(VLOOKUP(A1380,[2]Sheet1!$A:$I,5,FALSE),0)</f>
        <v>0</v>
      </c>
      <c r="J1380">
        <f>IFERROR(VLOOKUP(A1380,[2]Sheet1!$A:$I,6,FALSE),0)</f>
        <v>0</v>
      </c>
      <c r="K1380">
        <f>IFERROR(VLOOKUP(A1380,[2]Sheet1!$A:$I,7,FALSE),0)</f>
        <v>0</v>
      </c>
      <c r="L1380">
        <f>IFERROR(VLOOKUP(A1380,[2]Sheet1!$A:$I,8,FALSE),0)</f>
        <v>0</v>
      </c>
      <c r="M1380">
        <f>IFERROR(VLOOKUP(A1380,[2]Sheet1!$A:$I,9,FALSE),0)</f>
        <v>0</v>
      </c>
      <c r="N1380">
        <f>IFERROR(VLOOKUP(A1380,[3]Sheet1!$A:$G,2,FALSE),0)</f>
        <v>0</v>
      </c>
      <c r="O1380">
        <f>IFERROR(VLOOKUP(A1380,[3]Sheet1!$A:$G,3,FALSE),0)</f>
        <v>0</v>
      </c>
      <c r="P1380">
        <f>IFERROR(VLOOKUP(A1380,[3]Sheet1!$A:$G,4,FALSE),0)</f>
        <v>0</v>
      </c>
      <c r="Q1380">
        <f>IFERROR(VLOOKUP(A1380,[3]Sheet1!$A:$G,5,FALSE),0)</f>
        <v>0</v>
      </c>
      <c r="R1380">
        <f>IFERROR(VLOOKUP(A1380,[3]Sheet1!$A:$G,6,FALSE),0)</f>
        <v>0</v>
      </c>
      <c r="S1380">
        <f>IFERROR(VLOOKUP(A1380,[3]Sheet1!$A:$G,7,FALSE),0)</f>
        <v>0</v>
      </c>
      <c r="T1380" t="str">
        <f t="shared" si="127"/>
        <v>Sim</v>
      </c>
      <c r="U1380" t="str">
        <f t="shared" si="128"/>
        <v>Sim</v>
      </c>
      <c r="V1380" t="str">
        <f t="shared" si="129"/>
        <v>Sim</v>
      </c>
      <c r="W1380" t="str">
        <f t="shared" si="130"/>
        <v>Sim</v>
      </c>
      <c r="X1380" t="str">
        <f t="shared" si="131"/>
        <v>Sim</v>
      </c>
      <c r="Y1380" t="str">
        <f t="shared" si="132"/>
        <v>Sim</v>
      </c>
    </row>
    <row r="1381" spans="1:25" x14ac:dyDescent="0.25">
      <c r="A1381" s="5">
        <v>290405</v>
      </c>
      <c r="B1381">
        <f>IFERROR(VLOOKUP(A1381,[1]Monitoramento_Base_somente_disp!$A:$J,5,FALSE),0)</f>
        <v>72238</v>
      </c>
      <c r="C1381">
        <f>IFERROR(VLOOKUP(A1381,[1]Monitoramento_Base_somente_disp!$A:$J,6,FALSE),0)</f>
        <v>6715282</v>
      </c>
      <c r="D1381">
        <f>IFERROR(VLOOKUP(A1381,[1]Monitoramento_Base_somente_disp!$A:$J,7,FALSE),0)</f>
        <v>20882</v>
      </c>
      <c r="E1381">
        <f>IFERROR(VLOOKUP(A1381,[1]Monitoramento_Base_somente_disp!$A:$J,8,FALSE),0)</f>
        <v>5207998</v>
      </c>
      <c r="F1381">
        <f>IFERROR(VLOOKUP(A1381,[1]Monitoramento_Base_somente_disp!$A:$J,9,FALSE),0)</f>
        <v>0</v>
      </c>
      <c r="G1381">
        <f>IFERROR(VLOOKUP(A1381,[1]Monitoramento_Base_somente_disp!$A:$J,10,FALSE),0)</f>
        <v>821765</v>
      </c>
      <c r="H1381">
        <f>IFERROR(VLOOKUP(A1381,[2]Sheet1!$A:$I,4,FALSE),0)</f>
        <v>0</v>
      </c>
      <c r="I1381">
        <f>IFERROR(VLOOKUP(A1381,[2]Sheet1!$A:$I,5,FALSE),0)</f>
        <v>0</v>
      </c>
      <c r="J1381">
        <f>IFERROR(VLOOKUP(A1381,[2]Sheet1!$A:$I,6,FALSE),0)</f>
        <v>0</v>
      </c>
      <c r="K1381">
        <f>IFERROR(VLOOKUP(A1381,[2]Sheet1!$A:$I,7,FALSE),0)</f>
        <v>0</v>
      </c>
      <c r="L1381">
        <f>IFERROR(VLOOKUP(A1381,[2]Sheet1!$A:$I,8,FALSE),0)</f>
        <v>0</v>
      </c>
      <c r="M1381">
        <f>IFERROR(VLOOKUP(A1381,[2]Sheet1!$A:$I,9,FALSE),0)</f>
        <v>0</v>
      </c>
      <c r="N1381">
        <f>IFERROR(VLOOKUP(A1381,[3]Sheet1!$A:$G,2,FALSE),0)</f>
        <v>0</v>
      </c>
      <c r="O1381">
        <f>IFERROR(VLOOKUP(A1381,[3]Sheet1!$A:$G,3,FALSE),0)</f>
        <v>0</v>
      </c>
      <c r="P1381">
        <f>IFERROR(VLOOKUP(A1381,[3]Sheet1!$A:$G,4,FALSE),0)</f>
        <v>0</v>
      </c>
      <c r="Q1381">
        <f>IFERROR(VLOOKUP(A1381,[3]Sheet1!$A:$G,5,FALSE),0)</f>
        <v>0</v>
      </c>
      <c r="R1381">
        <f>IFERROR(VLOOKUP(A1381,[3]Sheet1!$A:$G,6,FALSE),0)</f>
        <v>0</v>
      </c>
      <c r="S1381">
        <f>IFERROR(VLOOKUP(A1381,[3]Sheet1!$A:$G,7,FALSE),0)</f>
        <v>0</v>
      </c>
      <c r="T1381" t="str">
        <f t="shared" si="127"/>
        <v>Sim</v>
      </c>
      <c r="U1381" t="str">
        <f t="shared" si="128"/>
        <v>Sim</v>
      </c>
      <c r="V1381" t="str">
        <f t="shared" si="129"/>
        <v>Sim</v>
      </c>
      <c r="W1381" t="str">
        <f t="shared" si="130"/>
        <v>Sim</v>
      </c>
      <c r="X1381" t="str">
        <f t="shared" si="131"/>
        <v>Não</v>
      </c>
      <c r="Y1381" t="str">
        <f t="shared" si="132"/>
        <v>Sim</v>
      </c>
    </row>
    <row r="1382" spans="1:25" x14ac:dyDescent="0.25">
      <c r="A1382" s="5">
        <v>290410</v>
      </c>
      <c r="B1382">
        <f>IFERROR(VLOOKUP(A1382,[1]Monitoramento_Base_somente_disp!$A:$J,5,FALSE),0)</f>
        <v>0</v>
      </c>
      <c r="C1382">
        <f>IFERROR(VLOOKUP(A1382,[1]Monitoramento_Base_somente_disp!$A:$J,6,FALSE),0)</f>
        <v>0</v>
      </c>
      <c r="D1382">
        <f>IFERROR(VLOOKUP(A1382,[1]Monitoramento_Base_somente_disp!$A:$J,7,FALSE),0)</f>
        <v>0</v>
      </c>
      <c r="E1382">
        <f>IFERROR(VLOOKUP(A1382,[1]Monitoramento_Base_somente_disp!$A:$J,8,FALSE),0)</f>
        <v>0</v>
      </c>
      <c r="F1382">
        <f>IFERROR(VLOOKUP(A1382,[1]Monitoramento_Base_somente_disp!$A:$J,9,FALSE),0)</f>
        <v>0</v>
      </c>
      <c r="G1382">
        <f>IFERROR(VLOOKUP(A1382,[1]Monitoramento_Base_somente_disp!$A:$J,10,FALSE),0)</f>
        <v>0</v>
      </c>
      <c r="H1382">
        <f>IFERROR(VLOOKUP(A1382,[2]Sheet1!$A:$I,4,FALSE),0)</f>
        <v>0</v>
      </c>
      <c r="I1382">
        <f>IFERROR(VLOOKUP(A1382,[2]Sheet1!$A:$I,5,FALSE),0)</f>
        <v>0</v>
      </c>
      <c r="J1382">
        <f>IFERROR(VLOOKUP(A1382,[2]Sheet1!$A:$I,6,FALSE),0)</f>
        <v>0</v>
      </c>
      <c r="K1382">
        <f>IFERROR(VLOOKUP(A1382,[2]Sheet1!$A:$I,7,FALSE),0)</f>
        <v>0</v>
      </c>
      <c r="L1382">
        <f>IFERROR(VLOOKUP(A1382,[2]Sheet1!$A:$I,8,FALSE),0)</f>
        <v>0</v>
      </c>
      <c r="M1382">
        <f>IFERROR(VLOOKUP(A1382,[2]Sheet1!$A:$I,9,FALSE),0)</f>
        <v>0</v>
      </c>
      <c r="N1382">
        <f>IFERROR(VLOOKUP(A1382,[3]Sheet1!$A:$G,2,FALSE),0)</f>
        <v>0</v>
      </c>
      <c r="O1382">
        <f>IFERROR(VLOOKUP(A1382,[3]Sheet1!$A:$G,3,FALSE),0)</f>
        <v>0</v>
      </c>
      <c r="P1382">
        <f>IFERROR(VLOOKUP(A1382,[3]Sheet1!$A:$G,4,FALSE),0)</f>
        <v>0</v>
      </c>
      <c r="Q1382">
        <f>IFERROR(VLOOKUP(A1382,[3]Sheet1!$A:$G,5,FALSE),0)</f>
        <v>0</v>
      </c>
      <c r="R1382">
        <f>IFERROR(VLOOKUP(A1382,[3]Sheet1!$A:$G,6,FALSE),0)</f>
        <v>0</v>
      </c>
      <c r="S1382">
        <f>IFERROR(VLOOKUP(A1382,[3]Sheet1!$A:$G,7,FALSE),0)</f>
        <v>0</v>
      </c>
      <c r="T1382" t="str">
        <f t="shared" si="127"/>
        <v>Não</v>
      </c>
      <c r="U1382" t="str">
        <f t="shared" si="128"/>
        <v>Não</v>
      </c>
      <c r="V1382" t="str">
        <f t="shared" si="129"/>
        <v>Não</v>
      </c>
      <c r="W1382" t="str">
        <f t="shared" si="130"/>
        <v>Não</v>
      </c>
      <c r="X1382" t="str">
        <f t="shared" si="131"/>
        <v>Não</v>
      </c>
      <c r="Y1382" t="str">
        <f t="shared" si="132"/>
        <v>Não</v>
      </c>
    </row>
    <row r="1383" spans="1:25" x14ac:dyDescent="0.25">
      <c r="A1383" s="5">
        <v>290420</v>
      </c>
      <c r="B1383">
        <f>IFERROR(VLOOKUP(A1383,[1]Monitoramento_Base_somente_disp!$A:$J,5,FALSE),0)</f>
        <v>1505</v>
      </c>
      <c r="C1383">
        <f>IFERROR(VLOOKUP(A1383,[1]Monitoramento_Base_somente_disp!$A:$J,6,FALSE),0)</f>
        <v>8310966</v>
      </c>
      <c r="D1383">
        <f>IFERROR(VLOOKUP(A1383,[1]Monitoramento_Base_somente_disp!$A:$J,7,FALSE),0)</f>
        <v>1673</v>
      </c>
      <c r="E1383">
        <f>IFERROR(VLOOKUP(A1383,[1]Monitoramento_Base_somente_disp!$A:$J,8,FALSE),0)</f>
        <v>8551946</v>
      </c>
      <c r="F1383">
        <f>IFERROR(VLOOKUP(A1383,[1]Monitoramento_Base_somente_disp!$A:$J,9,FALSE),0)</f>
        <v>150</v>
      </c>
      <c r="G1383">
        <f>IFERROR(VLOOKUP(A1383,[1]Monitoramento_Base_somente_disp!$A:$J,10,FALSE),0)</f>
        <v>1444415</v>
      </c>
      <c r="H1383">
        <f>IFERROR(VLOOKUP(A1383,[2]Sheet1!$A:$I,4,FALSE),0)</f>
        <v>0</v>
      </c>
      <c r="I1383">
        <f>IFERROR(VLOOKUP(A1383,[2]Sheet1!$A:$I,5,FALSE),0)</f>
        <v>0</v>
      </c>
      <c r="J1383">
        <f>IFERROR(VLOOKUP(A1383,[2]Sheet1!$A:$I,6,FALSE),0)</f>
        <v>0</v>
      </c>
      <c r="K1383">
        <f>IFERROR(VLOOKUP(A1383,[2]Sheet1!$A:$I,7,FALSE),0)</f>
        <v>0</v>
      </c>
      <c r="L1383">
        <f>IFERROR(VLOOKUP(A1383,[2]Sheet1!$A:$I,8,FALSE),0)</f>
        <v>0</v>
      </c>
      <c r="M1383">
        <f>IFERROR(VLOOKUP(A1383,[2]Sheet1!$A:$I,9,FALSE),0)</f>
        <v>0</v>
      </c>
      <c r="N1383">
        <f>IFERROR(VLOOKUP(A1383,[3]Sheet1!$A:$G,2,FALSE),0)</f>
        <v>0</v>
      </c>
      <c r="O1383">
        <f>IFERROR(VLOOKUP(A1383,[3]Sheet1!$A:$G,3,FALSE),0)</f>
        <v>0</v>
      </c>
      <c r="P1383">
        <f>IFERROR(VLOOKUP(A1383,[3]Sheet1!$A:$G,4,FALSE),0)</f>
        <v>0</v>
      </c>
      <c r="Q1383">
        <f>IFERROR(VLOOKUP(A1383,[3]Sheet1!$A:$G,5,FALSE),0)</f>
        <v>0</v>
      </c>
      <c r="R1383">
        <f>IFERROR(VLOOKUP(A1383,[3]Sheet1!$A:$G,6,FALSE),0)</f>
        <v>0</v>
      </c>
      <c r="S1383">
        <f>IFERROR(VLOOKUP(A1383,[3]Sheet1!$A:$G,7,FALSE),0)</f>
        <v>0</v>
      </c>
      <c r="T1383" t="str">
        <f t="shared" si="127"/>
        <v>Sim</v>
      </c>
      <c r="U1383" t="str">
        <f t="shared" si="128"/>
        <v>Sim</v>
      </c>
      <c r="V1383" t="str">
        <f t="shared" si="129"/>
        <v>Sim</v>
      </c>
      <c r="W1383" t="str">
        <f t="shared" si="130"/>
        <v>Sim</v>
      </c>
      <c r="X1383" t="str">
        <f t="shared" si="131"/>
        <v>Sim</v>
      </c>
      <c r="Y1383" t="str">
        <f t="shared" si="132"/>
        <v>Sim</v>
      </c>
    </row>
    <row r="1384" spans="1:25" x14ac:dyDescent="0.25">
      <c r="A1384" s="5">
        <v>290430</v>
      </c>
      <c r="B1384">
        <f>IFERROR(VLOOKUP(A1384,[1]Monitoramento_Base_somente_disp!$A:$J,5,FALSE),0)</f>
        <v>0</v>
      </c>
      <c r="C1384">
        <f>IFERROR(VLOOKUP(A1384,[1]Monitoramento_Base_somente_disp!$A:$J,6,FALSE),0)</f>
        <v>67273210</v>
      </c>
      <c r="D1384">
        <f>IFERROR(VLOOKUP(A1384,[1]Monitoramento_Base_somente_disp!$A:$J,7,FALSE),0)</f>
        <v>0</v>
      </c>
      <c r="E1384">
        <f>IFERROR(VLOOKUP(A1384,[1]Monitoramento_Base_somente_disp!$A:$J,8,FALSE),0)</f>
        <v>69615615</v>
      </c>
      <c r="F1384">
        <f>IFERROR(VLOOKUP(A1384,[1]Monitoramento_Base_somente_disp!$A:$J,9,FALSE),0)</f>
        <v>0</v>
      </c>
      <c r="G1384">
        <f>IFERROR(VLOOKUP(A1384,[1]Monitoramento_Base_somente_disp!$A:$J,10,FALSE),0)</f>
        <v>11309388</v>
      </c>
      <c r="H1384">
        <f>IFERROR(VLOOKUP(A1384,[2]Sheet1!$A:$I,4,FALSE),0)</f>
        <v>0</v>
      </c>
      <c r="I1384">
        <f>IFERROR(VLOOKUP(A1384,[2]Sheet1!$A:$I,5,FALSE),0)</f>
        <v>0</v>
      </c>
      <c r="J1384">
        <f>IFERROR(VLOOKUP(A1384,[2]Sheet1!$A:$I,6,FALSE),0)</f>
        <v>0</v>
      </c>
      <c r="K1384">
        <f>IFERROR(VLOOKUP(A1384,[2]Sheet1!$A:$I,7,FALSE),0)</f>
        <v>0</v>
      </c>
      <c r="L1384">
        <f>IFERROR(VLOOKUP(A1384,[2]Sheet1!$A:$I,8,FALSE),0)</f>
        <v>0</v>
      </c>
      <c r="M1384">
        <f>IFERROR(VLOOKUP(A1384,[2]Sheet1!$A:$I,9,FALSE),0)</f>
        <v>0</v>
      </c>
      <c r="N1384">
        <f>IFERROR(VLOOKUP(A1384,[3]Sheet1!$A:$G,2,FALSE),0)</f>
        <v>0</v>
      </c>
      <c r="O1384">
        <f>IFERROR(VLOOKUP(A1384,[3]Sheet1!$A:$G,3,FALSE),0)</f>
        <v>0</v>
      </c>
      <c r="P1384">
        <f>IFERROR(VLOOKUP(A1384,[3]Sheet1!$A:$G,4,FALSE),0)</f>
        <v>0</v>
      </c>
      <c r="Q1384">
        <f>IFERROR(VLOOKUP(A1384,[3]Sheet1!$A:$G,5,FALSE),0)</f>
        <v>0</v>
      </c>
      <c r="R1384">
        <f>IFERROR(VLOOKUP(A1384,[3]Sheet1!$A:$G,6,FALSE),0)</f>
        <v>0</v>
      </c>
      <c r="S1384">
        <f>IFERROR(VLOOKUP(A1384,[3]Sheet1!$A:$G,7,FALSE),0)</f>
        <v>0</v>
      </c>
      <c r="T1384" t="str">
        <f t="shared" si="127"/>
        <v>Não</v>
      </c>
      <c r="U1384" t="str">
        <f t="shared" si="128"/>
        <v>Sim</v>
      </c>
      <c r="V1384" t="str">
        <f t="shared" si="129"/>
        <v>Não</v>
      </c>
      <c r="W1384" t="str">
        <f t="shared" si="130"/>
        <v>Sim</v>
      </c>
      <c r="X1384" t="str">
        <f t="shared" si="131"/>
        <v>Não</v>
      </c>
      <c r="Y1384" t="str">
        <f t="shared" si="132"/>
        <v>Sim</v>
      </c>
    </row>
    <row r="1385" spans="1:25" x14ac:dyDescent="0.25">
      <c r="A1385" s="5">
        <v>290440</v>
      </c>
      <c r="B1385">
        <f>IFERROR(VLOOKUP(A1385,[1]Monitoramento_Base_somente_disp!$A:$J,5,FALSE),0)</f>
        <v>50184</v>
      </c>
      <c r="C1385">
        <f>IFERROR(VLOOKUP(A1385,[1]Monitoramento_Base_somente_disp!$A:$J,6,FALSE),0)</f>
        <v>12490679</v>
      </c>
      <c r="D1385">
        <f>IFERROR(VLOOKUP(A1385,[1]Monitoramento_Base_somente_disp!$A:$J,7,FALSE),0)</f>
        <v>31791</v>
      </c>
      <c r="E1385">
        <f>IFERROR(VLOOKUP(A1385,[1]Monitoramento_Base_somente_disp!$A:$J,8,FALSE),0)</f>
        <v>12398518</v>
      </c>
      <c r="F1385">
        <f>IFERROR(VLOOKUP(A1385,[1]Monitoramento_Base_somente_disp!$A:$J,9,FALSE),0)</f>
        <v>0</v>
      </c>
      <c r="G1385">
        <f>IFERROR(VLOOKUP(A1385,[1]Monitoramento_Base_somente_disp!$A:$J,10,FALSE),0)</f>
        <v>1992085</v>
      </c>
      <c r="H1385">
        <f>IFERROR(VLOOKUP(A1385,[2]Sheet1!$A:$I,4,FALSE),0)</f>
        <v>0</v>
      </c>
      <c r="I1385">
        <f>IFERROR(VLOOKUP(A1385,[2]Sheet1!$A:$I,5,FALSE),0)</f>
        <v>0</v>
      </c>
      <c r="J1385">
        <f>IFERROR(VLOOKUP(A1385,[2]Sheet1!$A:$I,6,FALSE),0)</f>
        <v>0</v>
      </c>
      <c r="K1385">
        <f>IFERROR(VLOOKUP(A1385,[2]Sheet1!$A:$I,7,FALSE),0)</f>
        <v>0</v>
      </c>
      <c r="L1385">
        <f>IFERROR(VLOOKUP(A1385,[2]Sheet1!$A:$I,8,FALSE),0)</f>
        <v>0</v>
      </c>
      <c r="M1385">
        <f>IFERROR(VLOOKUP(A1385,[2]Sheet1!$A:$I,9,FALSE),0)</f>
        <v>0</v>
      </c>
      <c r="N1385">
        <f>IFERROR(VLOOKUP(A1385,[3]Sheet1!$A:$G,2,FALSE),0)</f>
        <v>0</v>
      </c>
      <c r="O1385">
        <f>IFERROR(VLOOKUP(A1385,[3]Sheet1!$A:$G,3,FALSE),0)</f>
        <v>0</v>
      </c>
      <c r="P1385">
        <f>IFERROR(VLOOKUP(A1385,[3]Sheet1!$A:$G,4,FALSE),0)</f>
        <v>0</v>
      </c>
      <c r="Q1385">
        <f>IFERROR(VLOOKUP(A1385,[3]Sheet1!$A:$G,5,FALSE),0)</f>
        <v>0</v>
      </c>
      <c r="R1385">
        <f>IFERROR(VLOOKUP(A1385,[3]Sheet1!$A:$G,6,FALSE),0)</f>
        <v>0</v>
      </c>
      <c r="S1385">
        <f>IFERROR(VLOOKUP(A1385,[3]Sheet1!$A:$G,7,FALSE),0)</f>
        <v>0</v>
      </c>
      <c r="T1385" t="str">
        <f t="shared" si="127"/>
        <v>Sim</v>
      </c>
      <c r="U1385" t="str">
        <f t="shared" si="128"/>
        <v>Sim</v>
      </c>
      <c r="V1385" t="str">
        <f t="shared" si="129"/>
        <v>Sim</v>
      </c>
      <c r="W1385" t="str">
        <f t="shared" si="130"/>
        <v>Sim</v>
      </c>
      <c r="X1385" t="str">
        <f t="shared" si="131"/>
        <v>Não</v>
      </c>
      <c r="Y1385" t="str">
        <f t="shared" si="132"/>
        <v>Sim</v>
      </c>
    </row>
    <row r="1386" spans="1:25" x14ac:dyDescent="0.25">
      <c r="A1386" s="5">
        <v>290450</v>
      </c>
      <c r="B1386">
        <f>IFERROR(VLOOKUP(A1386,[1]Monitoramento_Base_somente_disp!$A:$J,5,FALSE),0)</f>
        <v>0</v>
      </c>
      <c r="C1386">
        <f>IFERROR(VLOOKUP(A1386,[1]Monitoramento_Base_somente_disp!$A:$J,6,FALSE),0)</f>
        <v>16522220</v>
      </c>
      <c r="D1386">
        <f>IFERROR(VLOOKUP(A1386,[1]Monitoramento_Base_somente_disp!$A:$J,7,FALSE),0)</f>
        <v>0</v>
      </c>
      <c r="E1386">
        <f>IFERROR(VLOOKUP(A1386,[1]Monitoramento_Base_somente_disp!$A:$J,8,FALSE),0)</f>
        <v>17120339</v>
      </c>
      <c r="F1386">
        <f>IFERROR(VLOOKUP(A1386,[1]Monitoramento_Base_somente_disp!$A:$J,9,FALSE),0)</f>
        <v>0</v>
      </c>
      <c r="G1386">
        <f>IFERROR(VLOOKUP(A1386,[1]Monitoramento_Base_somente_disp!$A:$J,10,FALSE),0)</f>
        <v>2761345</v>
      </c>
      <c r="H1386">
        <f>IFERROR(VLOOKUP(A1386,[2]Sheet1!$A:$I,4,FALSE),0)</f>
        <v>0</v>
      </c>
      <c r="I1386">
        <f>IFERROR(VLOOKUP(A1386,[2]Sheet1!$A:$I,5,FALSE),0)</f>
        <v>0</v>
      </c>
      <c r="J1386">
        <f>IFERROR(VLOOKUP(A1386,[2]Sheet1!$A:$I,6,FALSE),0)</f>
        <v>0</v>
      </c>
      <c r="K1386">
        <f>IFERROR(VLOOKUP(A1386,[2]Sheet1!$A:$I,7,FALSE),0)</f>
        <v>0</v>
      </c>
      <c r="L1386">
        <f>IFERROR(VLOOKUP(A1386,[2]Sheet1!$A:$I,8,FALSE),0)</f>
        <v>0</v>
      </c>
      <c r="M1386">
        <f>IFERROR(VLOOKUP(A1386,[2]Sheet1!$A:$I,9,FALSE),0)</f>
        <v>0</v>
      </c>
      <c r="N1386">
        <f>IFERROR(VLOOKUP(A1386,[3]Sheet1!$A:$G,2,FALSE),0)</f>
        <v>0</v>
      </c>
      <c r="O1386">
        <f>IFERROR(VLOOKUP(A1386,[3]Sheet1!$A:$G,3,FALSE),0)</f>
        <v>0</v>
      </c>
      <c r="P1386">
        <f>IFERROR(VLOOKUP(A1386,[3]Sheet1!$A:$G,4,FALSE),0)</f>
        <v>0</v>
      </c>
      <c r="Q1386">
        <f>IFERROR(VLOOKUP(A1386,[3]Sheet1!$A:$G,5,FALSE),0)</f>
        <v>0</v>
      </c>
      <c r="R1386">
        <f>IFERROR(VLOOKUP(A1386,[3]Sheet1!$A:$G,6,FALSE),0)</f>
        <v>0</v>
      </c>
      <c r="S1386">
        <f>IFERROR(VLOOKUP(A1386,[3]Sheet1!$A:$G,7,FALSE),0)</f>
        <v>0</v>
      </c>
      <c r="T1386" t="str">
        <f t="shared" si="127"/>
        <v>Não</v>
      </c>
      <c r="U1386" t="str">
        <f t="shared" si="128"/>
        <v>Sim</v>
      </c>
      <c r="V1386" t="str">
        <f t="shared" si="129"/>
        <v>Não</v>
      </c>
      <c r="W1386" t="str">
        <f t="shared" si="130"/>
        <v>Sim</v>
      </c>
      <c r="X1386" t="str">
        <f t="shared" si="131"/>
        <v>Não</v>
      </c>
      <c r="Y1386" t="str">
        <f t="shared" si="132"/>
        <v>Sim</v>
      </c>
    </row>
    <row r="1387" spans="1:25" x14ac:dyDescent="0.25">
      <c r="A1387" s="5">
        <v>290460</v>
      </c>
      <c r="B1387">
        <f>IFERROR(VLOOKUP(A1387,[1]Monitoramento_Base_somente_disp!$A:$J,5,FALSE),0)</f>
        <v>762609</v>
      </c>
      <c r="C1387">
        <f>IFERROR(VLOOKUP(A1387,[1]Monitoramento_Base_somente_disp!$A:$J,6,FALSE),0)</f>
        <v>106195671</v>
      </c>
      <c r="D1387">
        <f>IFERROR(VLOOKUP(A1387,[1]Monitoramento_Base_somente_disp!$A:$J,7,FALSE),0)</f>
        <v>750844</v>
      </c>
      <c r="E1387">
        <f>IFERROR(VLOOKUP(A1387,[1]Monitoramento_Base_somente_disp!$A:$J,8,FALSE),0)</f>
        <v>107095216</v>
      </c>
      <c r="F1387">
        <f>IFERROR(VLOOKUP(A1387,[1]Monitoramento_Base_somente_disp!$A:$J,9,FALSE),0)</f>
        <v>54834</v>
      </c>
      <c r="G1387">
        <f>IFERROR(VLOOKUP(A1387,[1]Monitoramento_Base_somente_disp!$A:$J,10,FALSE),0)</f>
        <v>15236067</v>
      </c>
      <c r="H1387">
        <f>IFERROR(VLOOKUP(A1387,[2]Sheet1!$A:$I,4,FALSE),0)</f>
        <v>0</v>
      </c>
      <c r="I1387">
        <f>IFERROR(VLOOKUP(A1387,[2]Sheet1!$A:$I,5,FALSE),0)</f>
        <v>0</v>
      </c>
      <c r="J1387">
        <f>IFERROR(VLOOKUP(A1387,[2]Sheet1!$A:$I,6,FALSE),0)</f>
        <v>0</v>
      </c>
      <c r="K1387">
        <f>IFERROR(VLOOKUP(A1387,[2]Sheet1!$A:$I,7,FALSE),0)</f>
        <v>0</v>
      </c>
      <c r="L1387">
        <f>IFERROR(VLOOKUP(A1387,[2]Sheet1!$A:$I,8,FALSE),0)</f>
        <v>0</v>
      </c>
      <c r="M1387">
        <f>IFERROR(VLOOKUP(A1387,[2]Sheet1!$A:$I,9,FALSE),0)</f>
        <v>0</v>
      </c>
      <c r="N1387">
        <f>IFERROR(VLOOKUP(A1387,[3]Sheet1!$A:$G,2,FALSE),0)</f>
        <v>0</v>
      </c>
      <c r="O1387">
        <f>IFERROR(VLOOKUP(A1387,[3]Sheet1!$A:$G,3,FALSE),0)</f>
        <v>0</v>
      </c>
      <c r="P1387">
        <f>IFERROR(VLOOKUP(A1387,[3]Sheet1!$A:$G,4,FALSE),0)</f>
        <v>0</v>
      </c>
      <c r="Q1387">
        <f>IFERROR(VLOOKUP(A1387,[3]Sheet1!$A:$G,5,FALSE),0)</f>
        <v>0</v>
      </c>
      <c r="R1387">
        <f>IFERROR(VLOOKUP(A1387,[3]Sheet1!$A:$G,6,FALSE),0)</f>
        <v>0</v>
      </c>
      <c r="S1387">
        <f>IFERROR(VLOOKUP(A1387,[3]Sheet1!$A:$G,7,FALSE),0)</f>
        <v>0</v>
      </c>
      <c r="T1387" t="str">
        <f t="shared" si="127"/>
        <v>Sim</v>
      </c>
      <c r="U1387" t="str">
        <f t="shared" si="128"/>
        <v>Sim</v>
      </c>
      <c r="V1387" t="str">
        <f t="shared" si="129"/>
        <v>Sim</v>
      </c>
      <c r="W1387" t="str">
        <f t="shared" si="130"/>
        <v>Sim</v>
      </c>
      <c r="X1387" t="str">
        <f t="shared" si="131"/>
        <v>Sim</v>
      </c>
      <c r="Y1387" t="str">
        <f t="shared" si="132"/>
        <v>Sim</v>
      </c>
    </row>
    <row r="1388" spans="1:25" x14ac:dyDescent="0.25">
      <c r="A1388" s="5">
        <v>290475</v>
      </c>
      <c r="B1388">
        <f>IFERROR(VLOOKUP(A1388,[1]Monitoramento_Base_somente_disp!$A:$J,5,FALSE),0)</f>
        <v>0</v>
      </c>
      <c r="C1388">
        <f>IFERROR(VLOOKUP(A1388,[1]Monitoramento_Base_somente_disp!$A:$J,6,FALSE),0)</f>
        <v>9323730</v>
      </c>
      <c r="D1388">
        <f>IFERROR(VLOOKUP(A1388,[1]Monitoramento_Base_somente_disp!$A:$J,7,FALSE),0)</f>
        <v>0</v>
      </c>
      <c r="E1388">
        <f>IFERROR(VLOOKUP(A1388,[1]Monitoramento_Base_somente_disp!$A:$J,8,FALSE),0)</f>
        <v>9634521</v>
      </c>
      <c r="F1388">
        <f>IFERROR(VLOOKUP(A1388,[1]Monitoramento_Base_somente_disp!$A:$J,9,FALSE),0)</f>
        <v>0</v>
      </c>
      <c r="G1388">
        <f>IFERROR(VLOOKUP(A1388,[1]Monitoramento_Base_somente_disp!$A:$J,10,FALSE),0)</f>
        <v>1553955</v>
      </c>
      <c r="H1388">
        <f>IFERROR(VLOOKUP(A1388,[2]Sheet1!$A:$I,4,FALSE),0)</f>
        <v>0</v>
      </c>
      <c r="I1388">
        <f>IFERROR(VLOOKUP(A1388,[2]Sheet1!$A:$I,5,FALSE),0)</f>
        <v>0</v>
      </c>
      <c r="J1388">
        <f>IFERROR(VLOOKUP(A1388,[2]Sheet1!$A:$I,6,FALSE),0)</f>
        <v>0</v>
      </c>
      <c r="K1388">
        <f>IFERROR(VLOOKUP(A1388,[2]Sheet1!$A:$I,7,FALSE),0)</f>
        <v>0</v>
      </c>
      <c r="L1388">
        <f>IFERROR(VLOOKUP(A1388,[2]Sheet1!$A:$I,8,FALSE),0)</f>
        <v>0</v>
      </c>
      <c r="M1388">
        <f>IFERROR(VLOOKUP(A1388,[2]Sheet1!$A:$I,9,FALSE),0)</f>
        <v>0</v>
      </c>
      <c r="N1388">
        <f>IFERROR(VLOOKUP(A1388,[3]Sheet1!$A:$G,2,FALSE),0)</f>
        <v>0</v>
      </c>
      <c r="O1388">
        <f>IFERROR(VLOOKUP(A1388,[3]Sheet1!$A:$G,3,FALSE),0)</f>
        <v>0</v>
      </c>
      <c r="P1388">
        <f>IFERROR(VLOOKUP(A1388,[3]Sheet1!$A:$G,4,FALSE),0)</f>
        <v>0</v>
      </c>
      <c r="Q1388">
        <f>IFERROR(VLOOKUP(A1388,[3]Sheet1!$A:$G,5,FALSE),0)</f>
        <v>0</v>
      </c>
      <c r="R1388">
        <f>IFERROR(VLOOKUP(A1388,[3]Sheet1!$A:$G,6,FALSE),0)</f>
        <v>0</v>
      </c>
      <c r="S1388">
        <f>IFERROR(VLOOKUP(A1388,[3]Sheet1!$A:$G,7,FALSE),0)</f>
        <v>0</v>
      </c>
      <c r="T1388" t="str">
        <f t="shared" si="127"/>
        <v>Não</v>
      </c>
      <c r="U1388" t="str">
        <f t="shared" si="128"/>
        <v>Sim</v>
      </c>
      <c r="V1388" t="str">
        <f t="shared" si="129"/>
        <v>Não</v>
      </c>
      <c r="W1388" t="str">
        <f t="shared" si="130"/>
        <v>Sim</v>
      </c>
      <c r="X1388" t="str">
        <f t="shared" si="131"/>
        <v>Não</v>
      </c>
      <c r="Y1388" t="str">
        <f t="shared" si="132"/>
        <v>Sim</v>
      </c>
    </row>
    <row r="1389" spans="1:25" x14ac:dyDescent="0.25">
      <c r="A1389" s="5">
        <v>290480</v>
      </c>
      <c r="B1389">
        <f>IFERROR(VLOOKUP(A1389,[1]Monitoramento_Base_somente_disp!$A:$J,5,FALSE),0)</f>
        <v>0</v>
      </c>
      <c r="C1389">
        <f>IFERROR(VLOOKUP(A1389,[1]Monitoramento_Base_somente_disp!$A:$J,6,FALSE),0)</f>
        <v>0</v>
      </c>
      <c r="D1389">
        <f>IFERROR(VLOOKUP(A1389,[1]Monitoramento_Base_somente_disp!$A:$J,7,FALSE),0)</f>
        <v>0</v>
      </c>
      <c r="E1389">
        <f>IFERROR(VLOOKUP(A1389,[1]Monitoramento_Base_somente_disp!$A:$J,8,FALSE),0)</f>
        <v>0</v>
      </c>
      <c r="F1389">
        <f>IFERROR(VLOOKUP(A1389,[1]Monitoramento_Base_somente_disp!$A:$J,9,FALSE),0)</f>
        <v>0</v>
      </c>
      <c r="G1389">
        <f>IFERROR(VLOOKUP(A1389,[1]Monitoramento_Base_somente_disp!$A:$J,10,FALSE),0)</f>
        <v>0</v>
      </c>
      <c r="H1389">
        <f>IFERROR(VLOOKUP(A1389,[2]Sheet1!$A:$I,4,FALSE),0)</f>
        <v>0</v>
      </c>
      <c r="I1389">
        <f>IFERROR(VLOOKUP(A1389,[2]Sheet1!$A:$I,5,FALSE),0)</f>
        <v>0</v>
      </c>
      <c r="J1389">
        <f>IFERROR(VLOOKUP(A1389,[2]Sheet1!$A:$I,6,FALSE),0)</f>
        <v>0</v>
      </c>
      <c r="K1389">
        <f>IFERROR(VLOOKUP(A1389,[2]Sheet1!$A:$I,7,FALSE),0)</f>
        <v>0</v>
      </c>
      <c r="L1389">
        <f>IFERROR(VLOOKUP(A1389,[2]Sheet1!$A:$I,8,FALSE),0)</f>
        <v>0</v>
      </c>
      <c r="M1389">
        <f>IFERROR(VLOOKUP(A1389,[2]Sheet1!$A:$I,9,FALSE),0)</f>
        <v>0</v>
      </c>
      <c r="N1389">
        <f>IFERROR(VLOOKUP(A1389,[3]Sheet1!$A:$G,2,FALSE),0)</f>
        <v>0</v>
      </c>
      <c r="O1389">
        <f>IFERROR(VLOOKUP(A1389,[3]Sheet1!$A:$G,3,FALSE),0)</f>
        <v>0</v>
      </c>
      <c r="P1389">
        <f>IFERROR(VLOOKUP(A1389,[3]Sheet1!$A:$G,4,FALSE),0)</f>
        <v>0</v>
      </c>
      <c r="Q1389">
        <f>IFERROR(VLOOKUP(A1389,[3]Sheet1!$A:$G,5,FALSE),0)</f>
        <v>0</v>
      </c>
      <c r="R1389">
        <f>IFERROR(VLOOKUP(A1389,[3]Sheet1!$A:$G,6,FALSE),0)</f>
        <v>0</v>
      </c>
      <c r="S1389">
        <f>IFERROR(VLOOKUP(A1389,[3]Sheet1!$A:$G,7,FALSE),0)</f>
        <v>0</v>
      </c>
      <c r="T1389" t="str">
        <f t="shared" si="127"/>
        <v>Não</v>
      </c>
      <c r="U1389" t="str">
        <f t="shared" si="128"/>
        <v>Não</v>
      </c>
      <c r="V1389" t="str">
        <f t="shared" si="129"/>
        <v>Não</v>
      </c>
      <c r="W1389" t="str">
        <f t="shared" si="130"/>
        <v>Não</v>
      </c>
      <c r="X1389" t="str">
        <f t="shared" si="131"/>
        <v>Não</v>
      </c>
      <c r="Y1389" t="str">
        <f t="shared" si="132"/>
        <v>Não</v>
      </c>
    </row>
    <row r="1390" spans="1:25" x14ac:dyDescent="0.25">
      <c r="A1390" s="5">
        <v>290485</v>
      </c>
      <c r="B1390">
        <f>IFERROR(VLOOKUP(A1390,[1]Monitoramento_Base_somente_disp!$A:$J,5,FALSE),0)</f>
        <v>74730</v>
      </c>
      <c r="C1390">
        <f>IFERROR(VLOOKUP(A1390,[1]Monitoramento_Base_somente_disp!$A:$J,6,FALSE),0)</f>
        <v>21073902</v>
      </c>
      <c r="D1390">
        <f>IFERROR(VLOOKUP(A1390,[1]Monitoramento_Base_somente_disp!$A:$J,7,FALSE),0)</f>
        <v>118227</v>
      </c>
      <c r="E1390">
        <f>IFERROR(VLOOKUP(A1390,[1]Monitoramento_Base_somente_disp!$A:$J,8,FALSE),0)</f>
        <v>14313875</v>
      </c>
      <c r="F1390">
        <f>IFERROR(VLOOKUP(A1390,[1]Monitoramento_Base_somente_disp!$A:$J,9,FALSE),0)</f>
        <v>0</v>
      </c>
      <c r="G1390">
        <f>IFERROR(VLOOKUP(A1390,[1]Monitoramento_Base_somente_disp!$A:$J,10,FALSE),0)</f>
        <v>2113795</v>
      </c>
      <c r="H1390">
        <f>IFERROR(VLOOKUP(A1390,[2]Sheet1!$A:$I,4,FALSE),0)</f>
        <v>0</v>
      </c>
      <c r="I1390">
        <f>IFERROR(VLOOKUP(A1390,[2]Sheet1!$A:$I,5,FALSE),0)</f>
        <v>0</v>
      </c>
      <c r="J1390">
        <f>IFERROR(VLOOKUP(A1390,[2]Sheet1!$A:$I,6,FALSE),0)</f>
        <v>0</v>
      </c>
      <c r="K1390">
        <f>IFERROR(VLOOKUP(A1390,[2]Sheet1!$A:$I,7,FALSE),0)</f>
        <v>0</v>
      </c>
      <c r="L1390">
        <f>IFERROR(VLOOKUP(A1390,[2]Sheet1!$A:$I,8,FALSE),0)</f>
        <v>0</v>
      </c>
      <c r="M1390">
        <f>IFERROR(VLOOKUP(A1390,[2]Sheet1!$A:$I,9,FALSE),0)</f>
        <v>0</v>
      </c>
      <c r="N1390">
        <f>IFERROR(VLOOKUP(A1390,[3]Sheet1!$A:$G,2,FALSE),0)</f>
        <v>0</v>
      </c>
      <c r="O1390">
        <f>IFERROR(VLOOKUP(A1390,[3]Sheet1!$A:$G,3,FALSE),0)</f>
        <v>0</v>
      </c>
      <c r="P1390">
        <f>IFERROR(VLOOKUP(A1390,[3]Sheet1!$A:$G,4,FALSE),0)</f>
        <v>0</v>
      </c>
      <c r="Q1390">
        <f>IFERROR(VLOOKUP(A1390,[3]Sheet1!$A:$G,5,FALSE),0)</f>
        <v>0</v>
      </c>
      <c r="R1390">
        <f>IFERROR(VLOOKUP(A1390,[3]Sheet1!$A:$G,6,FALSE),0)</f>
        <v>0</v>
      </c>
      <c r="S1390">
        <f>IFERROR(VLOOKUP(A1390,[3]Sheet1!$A:$G,7,FALSE),0)</f>
        <v>0</v>
      </c>
      <c r="T1390" t="str">
        <f t="shared" si="127"/>
        <v>Sim</v>
      </c>
      <c r="U1390" t="str">
        <f t="shared" si="128"/>
        <v>Sim</v>
      </c>
      <c r="V1390" t="str">
        <f t="shared" si="129"/>
        <v>Sim</v>
      </c>
      <c r="W1390" t="str">
        <f t="shared" si="130"/>
        <v>Sim</v>
      </c>
      <c r="X1390" t="str">
        <f t="shared" si="131"/>
        <v>Não</v>
      </c>
      <c r="Y1390" t="str">
        <f t="shared" si="132"/>
        <v>Sim</v>
      </c>
    </row>
    <row r="1391" spans="1:25" x14ac:dyDescent="0.25">
      <c r="A1391" s="5">
        <v>290500</v>
      </c>
      <c r="B1391">
        <f>IFERROR(VLOOKUP(A1391,[1]Monitoramento_Base_somente_disp!$A:$J,5,FALSE),0)</f>
        <v>135652</v>
      </c>
      <c r="C1391">
        <f>IFERROR(VLOOKUP(A1391,[1]Monitoramento_Base_somente_disp!$A:$J,6,FALSE),0)</f>
        <v>35022217</v>
      </c>
      <c r="D1391">
        <f>IFERROR(VLOOKUP(A1391,[1]Monitoramento_Base_somente_disp!$A:$J,7,FALSE),0)</f>
        <v>106388</v>
      </c>
      <c r="E1391">
        <f>IFERROR(VLOOKUP(A1391,[1]Monitoramento_Base_somente_disp!$A:$J,8,FALSE),0)</f>
        <v>35705406</v>
      </c>
      <c r="F1391">
        <f>IFERROR(VLOOKUP(A1391,[1]Monitoramento_Base_somente_disp!$A:$J,9,FALSE),0)</f>
        <v>10705</v>
      </c>
      <c r="G1391">
        <f>IFERROR(VLOOKUP(A1391,[1]Monitoramento_Base_somente_disp!$A:$J,10,FALSE),0)</f>
        <v>5534808</v>
      </c>
      <c r="H1391">
        <f>IFERROR(VLOOKUP(A1391,[2]Sheet1!$A:$I,4,FALSE),0)</f>
        <v>0</v>
      </c>
      <c r="I1391">
        <f>IFERROR(VLOOKUP(A1391,[2]Sheet1!$A:$I,5,FALSE),0)</f>
        <v>0</v>
      </c>
      <c r="J1391">
        <f>IFERROR(VLOOKUP(A1391,[2]Sheet1!$A:$I,6,FALSE),0)</f>
        <v>0</v>
      </c>
      <c r="K1391">
        <f>IFERROR(VLOOKUP(A1391,[2]Sheet1!$A:$I,7,FALSE),0)</f>
        <v>0</v>
      </c>
      <c r="L1391">
        <f>IFERROR(VLOOKUP(A1391,[2]Sheet1!$A:$I,8,FALSE),0)</f>
        <v>0</v>
      </c>
      <c r="M1391">
        <f>IFERROR(VLOOKUP(A1391,[2]Sheet1!$A:$I,9,FALSE),0)</f>
        <v>0</v>
      </c>
      <c r="N1391">
        <f>IFERROR(VLOOKUP(A1391,[3]Sheet1!$A:$G,2,FALSE),0)</f>
        <v>0</v>
      </c>
      <c r="O1391">
        <f>IFERROR(VLOOKUP(A1391,[3]Sheet1!$A:$G,3,FALSE),0)</f>
        <v>0</v>
      </c>
      <c r="P1391">
        <f>IFERROR(VLOOKUP(A1391,[3]Sheet1!$A:$G,4,FALSE),0)</f>
        <v>0</v>
      </c>
      <c r="Q1391">
        <f>IFERROR(VLOOKUP(A1391,[3]Sheet1!$A:$G,5,FALSE),0)</f>
        <v>0</v>
      </c>
      <c r="R1391">
        <f>IFERROR(VLOOKUP(A1391,[3]Sheet1!$A:$G,6,FALSE),0)</f>
        <v>0</v>
      </c>
      <c r="S1391">
        <f>IFERROR(VLOOKUP(A1391,[3]Sheet1!$A:$G,7,FALSE),0)</f>
        <v>0</v>
      </c>
      <c r="T1391" t="str">
        <f t="shared" si="127"/>
        <v>Sim</v>
      </c>
      <c r="U1391" t="str">
        <f t="shared" si="128"/>
        <v>Sim</v>
      </c>
      <c r="V1391" t="str">
        <f t="shared" si="129"/>
        <v>Sim</v>
      </c>
      <c r="W1391" t="str">
        <f t="shared" si="130"/>
        <v>Sim</v>
      </c>
      <c r="X1391" t="str">
        <f t="shared" si="131"/>
        <v>Sim</v>
      </c>
      <c r="Y1391" t="str">
        <f t="shared" si="132"/>
        <v>Sim</v>
      </c>
    </row>
    <row r="1392" spans="1:25" x14ac:dyDescent="0.25">
      <c r="A1392" s="5">
        <v>290510</v>
      </c>
      <c r="B1392">
        <f>IFERROR(VLOOKUP(A1392,[1]Monitoramento_Base_somente_disp!$A:$J,5,FALSE),0)</f>
        <v>15784</v>
      </c>
      <c r="C1392">
        <f>IFERROR(VLOOKUP(A1392,[1]Monitoramento_Base_somente_disp!$A:$J,6,FALSE),0)</f>
        <v>7057393</v>
      </c>
      <c r="D1392">
        <f>IFERROR(VLOOKUP(A1392,[1]Monitoramento_Base_somente_disp!$A:$J,7,FALSE),0)</f>
        <v>8403</v>
      </c>
      <c r="E1392">
        <f>IFERROR(VLOOKUP(A1392,[1]Monitoramento_Base_somente_disp!$A:$J,8,FALSE),0)</f>
        <v>6904535</v>
      </c>
      <c r="F1392">
        <f>IFERROR(VLOOKUP(A1392,[1]Monitoramento_Base_somente_disp!$A:$J,9,FALSE),0)</f>
        <v>602</v>
      </c>
      <c r="G1392">
        <f>IFERROR(VLOOKUP(A1392,[1]Monitoramento_Base_somente_disp!$A:$J,10,FALSE),0)</f>
        <v>1099337</v>
      </c>
      <c r="H1392">
        <f>IFERROR(VLOOKUP(A1392,[2]Sheet1!$A:$I,4,FALSE),0)</f>
        <v>0</v>
      </c>
      <c r="I1392">
        <f>IFERROR(VLOOKUP(A1392,[2]Sheet1!$A:$I,5,FALSE),0)</f>
        <v>0</v>
      </c>
      <c r="J1392">
        <f>IFERROR(VLOOKUP(A1392,[2]Sheet1!$A:$I,6,FALSE),0)</f>
        <v>0</v>
      </c>
      <c r="K1392">
        <f>IFERROR(VLOOKUP(A1392,[2]Sheet1!$A:$I,7,FALSE),0)</f>
        <v>0</v>
      </c>
      <c r="L1392">
        <f>IFERROR(VLOOKUP(A1392,[2]Sheet1!$A:$I,8,FALSE),0)</f>
        <v>0</v>
      </c>
      <c r="M1392">
        <f>IFERROR(VLOOKUP(A1392,[2]Sheet1!$A:$I,9,FALSE),0)</f>
        <v>0</v>
      </c>
      <c r="N1392">
        <f>IFERROR(VLOOKUP(A1392,[3]Sheet1!$A:$G,2,FALSE),0)</f>
        <v>0</v>
      </c>
      <c r="O1392">
        <f>IFERROR(VLOOKUP(A1392,[3]Sheet1!$A:$G,3,FALSE),0)</f>
        <v>0</v>
      </c>
      <c r="P1392">
        <f>IFERROR(VLOOKUP(A1392,[3]Sheet1!$A:$G,4,FALSE),0)</f>
        <v>0</v>
      </c>
      <c r="Q1392">
        <f>IFERROR(VLOOKUP(A1392,[3]Sheet1!$A:$G,5,FALSE),0)</f>
        <v>0</v>
      </c>
      <c r="R1392">
        <f>IFERROR(VLOOKUP(A1392,[3]Sheet1!$A:$G,6,FALSE),0)</f>
        <v>0</v>
      </c>
      <c r="S1392">
        <f>IFERROR(VLOOKUP(A1392,[3]Sheet1!$A:$G,7,FALSE),0)</f>
        <v>0</v>
      </c>
      <c r="T1392" t="str">
        <f t="shared" si="127"/>
        <v>Sim</v>
      </c>
      <c r="U1392" t="str">
        <f t="shared" si="128"/>
        <v>Sim</v>
      </c>
      <c r="V1392" t="str">
        <f t="shared" si="129"/>
        <v>Sim</v>
      </c>
      <c r="W1392" t="str">
        <f t="shared" si="130"/>
        <v>Sim</v>
      </c>
      <c r="X1392" t="str">
        <f t="shared" si="131"/>
        <v>Sim</v>
      </c>
      <c r="Y1392" t="str">
        <f t="shared" si="132"/>
        <v>Sim</v>
      </c>
    </row>
    <row r="1393" spans="1:25" x14ac:dyDescent="0.25">
      <c r="A1393" s="5">
        <v>290515</v>
      </c>
      <c r="B1393">
        <f>IFERROR(VLOOKUP(A1393,[1]Monitoramento_Base_somente_disp!$A:$J,5,FALSE),0)</f>
        <v>30245</v>
      </c>
      <c r="C1393">
        <f>IFERROR(VLOOKUP(A1393,[1]Monitoramento_Base_somente_disp!$A:$J,6,FALSE),0)</f>
        <v>56036075</v>
      </c>
      <c r="D1393">
        <f>IFERROR(VLOOKUP(A1393,[1]Monitoramento_Base_somente_disp!$A:$J,7,FALSE),0)</f>
        <v>20639</v>
      </c>
      <c r="E1393">
        <f>IFERROR(VLOOKUP(A1393,[1]Monitoramento_Base_somente_disp!$A:$J,8,FALSE),0)</f>
        <v>57635013</v>
      </c>
      <c r="F1393">
        <f>IFERROR(VLOOKUP(A1393,[1]Monitoramento_Base_somente_disp!$A:$J,9,FALSE),0)</f>
        <v>0</v>
      </c>
      <c r="G1393">
        <f>IFERROR(VLOOKUP(A1393,[1]Monitoramento_Base_somente_disp!$A:$J,10,FALSE),0)</f>
        <v>9273740</v>
      </c>
      <c r="H1393">
        <f>IFERROR(VLOOKUP(A1393,[2]Sheet1!$A:$I,4,FALSE),0)</f>
        <v>0</v>
      </c>
      <c r="I1393">
        <f>IFERROR(VLOOKUP(A1393,[2]Sheet1!$A:$I,5,FALSE),0)</f>
        <v>0</v>
      </c>
      <c r="J1393">
        <f>IFERROR(VLOOKUP(A1393,[2]Sheet1!$A:$I,6,FALSE),0)</f>
        <v>0</v>
      </c>
      <c r="K1393">
        <f>IFERROR(VLOOKUP(A1393,[2]Sheet1!$A:$I,7,FALSE),0)</f>
        <v>0</v>
      </c>
      <c r="L1393">
        <f>IFERROR(VLOOKUP(A1393,[2]Sheet1!$A:$I,8,FALSE),0)</f>
        <v>0</v>
      </c>
      <c r="M1393">
        <f>IFERROR(VLOOKUP(A1393,[2]Sheet1!$A:$I,9,FALSE),0)</f>
        <v>0</v>
      </c>
      <c r="N1393">
        <f>IFERROR(VLOOKUP(A1393,[3]Sheet1!$A:$G,2,FALSE),0)</f>
        <v>0</v>
      </c>
      <c r="O1393">
        <f>IFERROR(VLOOKUP(A1393,[3]Sheet1!$A:$G,3,FALSE),0)</f>
        <v>0</v>
      </c>
      <c r="P1393">
        <f>IFERROR(VLOOKUP(A1393,[3]Sheet1!$A:$G,4,FALSE),0)</f>
        <v>0</v>
      </c>
      <c r="Q1393">
        <f>IFERROR(VLOOKUP(A1393,[3]Sheet1!$A:$G,5,FALSE),0)</f>
        <v>0</v>
      </c>
      <c r="R1393">
        <f>IFERROR(VLOOKUP(A1393,[3]Sheet1!$A:$G,6,FALSE),0)</f>
        <v>0</v>
      </c>
      <c r="S1393">
        <f>IFERROR(VLOOKUP(A1393,[3]Sheet1!$A:$G,7,FALSE),0)</f>
        <v>0</v>
      </c>
      <c r="T1393" t="str">
        <f t="shared" si="127"/>
        <v>Sim</v>
      </c>
      <c r="U1393" t="str">
        <f t="shared" si="128"/>
        <v>Sim</v>
      </c>
      <c r="V1393" t="str">
        <f t="shared" si="129"/>
        <v>Sim</v>
      </c>
      <c r="W1393" t="str">
        <f t="shared" si="130"/>
        <v>Sim</v>
      </c>
      <c r="X1393" t="str">
        <f t="shared" si="131"/>
        <v>Não</v>
      </c>
      <c r="Y1393" t="str">
        <f t="shared" si="132"/>
        <v>Sim</v>
      </c>
    </row>
    <row r="1394" spans="1:25" x14ac:dyDescent="0.25">
      <c r="A1394" s="5">
        <v>290530</v>
      </c>
      <c r="B1394">
        <f>IFERROR(VLOOKUP(A1394,[1]Monitoramento_Base_somente_disp!$A:$J,5,FALSE),0)</f>
        <v>8925</v>
      </c>
      <c r="C1394">
        <f>IFERROR(VLOOKUP(A1394,[1]Monitoramento_Base_somente_disp!$A:$J,6,FALSE),0)</f>
        <v>37824321</v>
      </c>
      <c r="D1394">
        <f>IFERROR(VLOOKUP(A1394,[1]Monitoramento_Base_somente_disp!$A:$J,7,FALSE),0)</f>
        <v>7663</v>
      </c>
      <c r="E1394">
        <f>IFERROR(VLOOKUP(A1394,[1]Monitoramento_Base_somente_disp!$A:$J,8,FALSE),0)</f>
        <v>39378088</v>
      </c>
      <c r="F1394">
        <f>IFERROR(VLOOKUP(A1394,[1]Monitoramento_Base_somente_disp!$A:$J,9,FALSE),0)</f>
        <v>125</v>
      </c>
      <c r="G1394">
        <f>IFERROR(VLOOKUP(A1394,[1]Monitoramento_Base_somente_disp!$A:$J,10,FALSE),0)</f>
        <v>6339735</v>
      </c>
      <c r="H1394">
        <f>IFERROR(VLOOKUP(A1394,[2]Sheet1!$A:$I,4,FALSE),0)</f>
        <v>0</v>
      </c>
      <c r="I1394">
        <f>IFERROR(VLOOKUP(A1394,[2]Sheet1!$A:$I,5,FALSE),0)</f>
        <v>0</v>
      </c>
      <c r="J1394">
        <f>IFERROR(VLOOKUP(A1394,[2]Sheet1!$A:$I,6,FALSE),0)</f>
        <v>0</v>
      </c>
      <c r="K1394">
        <f>IFERROR(VLOOKUP(A1394,[2]Sheet1!$A:$I,7,FALSE),0)</f>
        <v>0</v>
      </c>
      <c r="L1394">
        <f>IFERROR(VLOOKUP(A1394,[2]Sheet1!$A:$I,8,FALSE),0)</f>
        <v>0</v>
      </c>
      <c r="M1394">
        <f>IFERROR(VLOOKUP(A1394,[2]Sheet1!$A:$I,9,FALSE),0)</f>
        <v>0</v>
      </c>
      <c r="N1394">
        <f>IFERROR(VLOOKUP(A1394,[3]Sheet1!$A:$G,2,FALSE),0)</f>
        <v>0</v>
      </c>
      <c r="O1394">
        <f>IFERROR(VLOOKUP(A1394,[3]Sheet1!$A:$G,3,FALSE),0)</f>
        <v>0</v>
      </c>
      <c r="P1394">
        <f>IFERROR(VLOOKUP(A1394,[3]Sheet1!$A:$G,4,FALSE),0)</f>
        <v>0</v>
      </c>
      <c r="Q1394">
        <f>IFERROR(VLOOKUP(A1394,[3]Sheet1!$A:$G,5,FALSE),0)</f>
        <v>0</v>
      </c>
      <c r="R1394">
        <f>IFERROR(VLOOKUP(A1394,[3]Sheet1!$A:$G,6,FALSE),0)</f>
        <v>0</v>
      </c>
      <c r="S1394">
        <f>IFERROR(VLOOKUP(A1394,[3]Sheet1!$A:$G,7,FALSE),0)</f>
        <v>0</v>
      </c>
      <c r="T1394" t="str">
        <f t="shared" si="127"/>
        <v>Sim</v>
      </c>
      <c r="U1394" t="str">
        <f t="shared" si="128"/>
        <v>Sim</v>
      </c>
      <c r="V1394" t="str">
        <f t="shared" si="129"/>
        <v>Sim</v>
      </c>
      <c r="W1394" t="str">
        <f t="shared" si="130"/>
        <v>Sim</v>
      </c>
      <c r="X1394" t="str">
        <f t="shared" si="131"/>
        <v>Sim</v>
      </c>
      <c r="Y1394" t="str">
        <f t="shared" si="132"/>
        <v>Sim</v>
      </c>
    </row>
    <row r="1395" spans="1:25" x14ac:dyDescent="0.25">
      <c r="A1395" s="5">
        <v>290550</v>
      </c>
      <c r="B1395">
        <f>IFERROR(VLOOKUP(A1395,[1]Monitoramento_Base_somente_disp!$A:$J,5,FALSE),0)</f>
        <v>35907</v>
      </c>
      <c r="C1395">
        <f>IFERROR(VLOOKUP(A1395,[1]Monitoramento_Base_somente_disp!$A:$J,6,FALSE),0)</f>
        <v>28991604</v>
      </c>
      <c r="D1395">
        <f>IFERROR(VLOOKUP(A1395,[1]Monitoramento_Base_somente_disp!$A:$J,7,FALSE),0)</f>
        <v>2892</v>
      </c>
      <c r="E1395">
        <f>IFERROR(VLOOKUP(A1395,[1]Monitoramento_Base_somente_disp!$A:$J,8,FALSE),0)</f>
        <v>34154804</v>
      </c>
      <c r="F1395">
        <f>IFERROR(VLOOKUP(A1395,[1]Monitoramento_Base_somente_disp!$A:$J,9,FALSE),0)</f>
        <v>0</v>
      </c>
      <c r="G1395">
        <f>IFERROR(VLOOKUP(A1395,[1]Monitoramento_Base_somente_disp!$A:$J,10,FALSE),0)</f>
        <v>5742245</v>
      </c>
      <c r="H1395">
        <f>IFERROR(VLOOKUP(A1395,[2]Sheet1!$A:$I,4,FALSE),0)</f>
        <v>0</v>
      </c>
      <c r="I1395">
        <f>IFERROR(VLOOKUP(A1395,[2]Sheet1!$A:$I,5,FALSE),0)</f>
        <v>0</v>
      </c>
      <c r="J1395">
        <f>IFERROR(VLOOKUP(A1395,[2]Sheet1!$A:$I,6,FALSE),0)</f>
        <v>0</v>
      </c>
      <c r="K1395">
        <f>IFERROR(VLOOKUP(A1395,[2]Sheet1!$A:$I,7,FALSE),0)</f>
        <v>0</v>
      </c>
      <c r="L1395">
        <f>IFERROR(VLOOKUP(A1395,[2]Sheet1!$A:$I,8,FALSE),0)</f>
        <v>0</v>
      </c>
      <c r="M1395">
        <f>IFERROR(VLOOKUP(A1395,[2]Sheet1!$A:$I,9,FALSE),0)</f>
        <v>0</v>
      </c>
      <c r="N1395">
        <f>IFERROR(VLOOKUP(A1395,[3]Sheet1!$A:$G,2,FALSE),0)</f>
        <v>0</v>
      </c>
      <c r="O1395">
        <f>IFERROR(VLOOKUP(A1395,[3]Sheet1!$A:$G,3,FALSE),0)</f>
        <v>0</v>
      </c>
      <c r="P1395">
        <f>IFERROR(VLOOKUP(A1395,[3]Sheet1!$A:$G,4,FALSE),0)</f>
        <v>0</v>
      </c>
      <c r="Q1395">
        <f>IFERROR(VLOOKUP(A1395,[3]Sheet1!$A:$G,5,FALSE),0)</f>
        <v>0</v>
      </c>
      <c r="R1395">
        <f>IFERROR(VLOOKUP(A1395,[3]Sheet1!$A:$G,6,FALSE),0)</f>
        <v>0</v>
      </c>
      <c r="S1395">
        <f>IFERROR(VLOOKUP(A1395,[3]Sheet1!$A:$G,7,FALSE),0)</f>
        <v>0</v>
      </c>
      <c r="T1395" t="str">
        <f t="shared" si="127"/>
        <v>Sim</v>
      </c>
      <c r="U1395" t="str">
        <f t="shared" si="128"/>
        <v>Sim</v>
      </c>
      <c r="V1395" t="str">
        <f t="shared" si="129"/>
        <v>Sim</v>
      </c>
      <c r="W1395" t="str">
        <f t="shared" si="130"/>
        <v>Sim</v>
      </c>
      <c r="X1395" t="str">
        <f t="shared" si="131"/>
        <v>Não</v>
      </c>
      <c r="Y1395" t="str">
        <f t="shared" si="132"/>
        <v>Sim</v>
      </c>
    </row>
    <row r="1396" spans="1:25" x14ac:dyDescent="0.25">
      <c r="A1396" s="5">
        <v>290560</v>
      </c>
      <c r="B1396">
        <f>IFERROR(VLOOKUP(A1396,[1]Monitoramento_Base_somente_disp!$A:$J,5,FALSE),0)</f>
        <v>263268</v>
      </c>
      <c r="C1396">
        <f>IFERROR(VLOOKUP(A1396,[1]Monitoramento_Base_somente_disp!$A:$J,6,FALSE),0)</f>
        <v>116986541</v>
      </c>
      <c r="D1396">
        <f>IFERROR(VLOOKUP(A1396,[1]Monitoramento_Base_somente_disp!$A:$J,7,FALSE),0)</f>
        <v>243921</v>
      </c>
      <c r="E1396">
        <f>IFERROR(VLOOKUP(A1396,[1]Monitoramento_Base_somente_disp!$A:$J,8,FALSE),0)</f>
        <v>132510562</v>
      </c>
      <c r="F1396">
        <f>IFERROR(VLOOKUP(A1396,[1]Monitoramento_Base_somente_disp!$A:$J,9,FALSE),0)</f>
        <v>0</v>
      </c>
      <c r="G1396">
        <f>IFERROR(VLOOKUP(A1396,[1]Monitoramento_Base_somente_disp!$A:$J,10,FALSE),0)</f>
        <v>22424525</v>
      </c>
      <c r="H1396">
        <f>IFERROR(VLOOKUP(A1396,[2]Sheet1!$A:$I,4,FALSE),0)</f>
        <v>0</v>
      </c>
      <c r="I1396">
        <f>IFERROR(VLOOKUP(A1396,[2]Sheet1!$A:$I,5,FALSE),0)</f>
        <v>0</v>
      </c>
      <c r="J1396">
        <f>IFERROR(VLOOKUP(A1396,[2]Sheet1!$A:$I,6,FALSE),0)</f>
        <v>0</v>
      </c>
      <c r="K1396">
        <f>IFERROR(VLOOKUP(A1396,[2]Sheet1!$A:$I,7,FALSE),0)</f>
        <v>0</v>
      </c>
      <c r="L1396">
        <f>IFERROR(VLOOKUP(A1396,[2]Sheet1!$A:$I,8,FALSE),0)</f>
        <v>0</v>
      </c>
      <c r="M1396">
        <f>IFERROR(VLOOKUP(A1396,[2]Sheet1!$A:$I,9,FALSE),0)</f>
        <v>0</v>
      </c>
      <c r="N1396">
        <f>IFERROR(VLOOKUP(A1396,[3]Sheet1!$A:$G,2,FALSE),0)</f>
        <v>0</v>
      </c>
      <c r="O1396">
        <f>IFERROR(VLOOKUP(A1396,[3]Sheet1!$A:$G,3,FALSE),0)</f>
        <v>0</v>
      </c>
      <c r="P1396">
        <f>IFERROR(VLOOKUP(A1396,[3]Sheet1!$A:$G,4,FALSE),0)</f>
        <v>0</v>
      </c>
      <c r="Q1396">
        <f>IFERROR(VLOOKUP(A1396,[3]Sheet1!$A:$G,5,FALSE),0)</f>
        <v>0</v>
      </c>
      <c r="R1396">
        <f>IFERROR(VLOOKUP(A1396,[3]Sheet1!$A:$G,6,FALSE),0)</f>
        <v>0</v>
      </c>
      <c r="S1396">
        <f>IFERROR(VLOOKUP(A1396,[3]Sheet1!$A:$G,7,FALSE),0)</f>
        <v>0</v>
      </c>
      <c r="T1396" t="str">
        <f t="shared" si="127"/>
        <v>Sim</v>
      </c>
      <c r="U1396" t="str">
        <f t="shared" si="128"/>
        <v>Sim</v>
      </c>
      <c r="V1396" t="str">
        <f t="shared" si="129"/>
        <v>Sim</v>
      </c>
      <c r="W1396" t="str">
        <f t="shared" si="130"/>
        <v>Sim</v>
      </c>
      <c r="X1396" t="str">
        <f t="shared" si="131"/>
        <v>Não</v>
      </c>
      <c r="Y1396" t="str">
        <f t="shared" si="132"/>
        <v>Sim</v>
      </c>
    </row>
    <row r="1397" spans="1:25" x14ac:dyDescent="0.25">
      <c r="A1397" s="5">
        <v>290580</v>
      </c>
      <c r="B1397">
        <f>IFERROR(VLOOKUP(A1397,[1]Monitoramento_Base_somente_disp!$A:$J,5,FALSE),0)</f>
        <v>0</v>
      </c>
      <c r="C1397">
        <f>IFERROR(VLOOKUP(A1397,[1]Monitoramento_Base_somente_disp!$A:$J,6,FALSE),0)</f>
        <v>36673350</v>
      </c>
      <c r="D1397">
        <f>IFERROR(VLOOKUP(A1397,[1]Monitoramento_Base_somente_disp!$A:$J,7,FALSE),0)</f>
        <v>0</v>
      </c>
      <c r="E1397">
        <f>IFERROR(VLOOKUP(A1397,[1]Monitoramento_Base_somente_disp!$A:$J,8,FALSE),0)</f>
        <v>37895795</v>
      </c>
      <c r="F1397">
        <f>IFERROR(VLOOKUP(A1397,[1]Monitoramento_Base_somente_disp!$A:$J,9,FALSE),0)</f>
        <v>0</v>
      </c>
      <c r="G1397">
        <f>IFERROR(VLOOKUP(A1397,[1]Monitoramento_Base_somente_disp!$A:$J,10,FALSE),0)</f>
        <v>6112225</v>
      </c>
      <c r="H1397">
        <f>IFERROR(VLOOKUP(A1397,[2]Sheet1!$A:$I,4,FALSE),0)</f>
        <v>0</v>
      </c>
      <c r="I1397">
        <f>IFERROR(VLOOKUP(A1397,[2]Sheet1!$A:$I,5,FALSE),0)</f>
        <v>0</v>
      </c>
      <c r="J1397">
        <f>IFERROR(VLOOKUP(A1397,[2]Sheet1!$A:$I,6,FALSE),0)</f>
        <v>0</v>
      </c>
      <c r="K1397">
        <f>IFERROR(VLOOKUP(A1397,[2]Sheet1!$A:$I,7,FALSE),0)</f>
        <v>0</v>
      </c>
      <c r="L1397">
        <f>IFERROR(VLOOKUP(A1397,[2]Sheet1!$A:$I,8,FALSE),0)</f>
        <v>0</v>
      </c>
      <c r="M1397">
        <f>IFERROR(VLOOKUP(A1397,[2]Sheet1!$A:$I,9,FALSE),0)</f>
        <v>0</v>
      </c>
      <c r="N1397">
        <f>IFERROR(VLOOKUP(A1397,[3]Sheet1!$A:$G,2,FALSE),0)</f>
        <v>0</v>
      </c>
      <c r="O1397">
        <f>IFERROR(VLOOKUP(A1397,[3]Sheet1!$A:$G,3,FALSE),0)</f>
        <v>0</v>
      </c>
      <c r="P1397">
        <f>IFERROR(VLOOKUP(A1397,[3]Sheet1!$A:$G,4,FALSE),0)</f>
        <v>0</v>
      </c>
      <c r="Q1397">
        <f>IFERROR(VLOOKUP(A1397,[3]Sheet1!$A:$G,5,FALSE),0)</f>
        <v>0</v>
      </c>
      <c r="R1397">
        <f>IFERROR(VLOOKUP(A1397,[3]Sheet1!$A:$G,6,FALSE),0)</f>
        <v>0</v>
      </c>
      <c r="S1397">
        <f>IFERROR(VLOOKUP(A1397,[3]Sheet1!$A:$G,7,FALSE),0)</f>
        <v>0</v>
      </c>
      <c r="T1397" t="str">
        <f t="shared" si="127"/>
        <v>Não</v>
      </c>
      <c r="U1397" t="str">
        <f t="shared" si="128"/>
        <v>Sim</v>
      </c>
      <c r="V1397" t="str">
        <f t="shared" si="129"/>
        <v>Não</v>
      </c>
      <c r="W1397" t="str">
        <f t="shared" si="130"/>
        <v>Sim</v>
      </c>
      <c r="X1397" t="str">
        <f t="shared" si="131"/>
        <v>Não</v>
      </c>
      <c r="Y1397" t="str">
        <f t="shared" si="132"/>
        <v>Sim</v>
      </c>
    </row>
    <row r="1398" spans="1:25" x14ac:dyDescent="0.25">
      <c r="A1398" s="5">
        <v>290590</v>
      </c>
      <c r="B1398">
        <f>IFERROR(VLOOKUP(A1398,[1]Monitoramento_Base_somente_disp!$A:$J,5,FALSE),0)</f>
        <v>0</v>
      </c>
      <c r="C1398">
        <f>IFERROR(VLOOKUP(A1398,[1]Monitoramento_Base_somente_disp!$A:$J,6,FALSE),0)</f>
        <v>10738521</v>
      </c>
      <c r="D1398">
        <f>IFERROR(VLOOKUP(A1398,[1]Monitoramento_Base_somente_disp!$A:$J,7,FALSE),0)</f>
        <v>0</v>
      </c>
      <c r="E1398">
        <f>IFERROR(VLOOKUP(A1398,[1]Monitoramento_Base_somente_disp!$A:$J,8,FALSE),0)</f>
        <v>14695353</v>
      </c>
      <c r="F1398">
        <f>IFERROR(VLOOKUP(A1398,[1]Monitoramento_Base_somente_disp!$A:$J,9,FALSE),0)</f>
        <v>0</v>
      </c>
      <c r="G1398">
        <f>IFERROR(VLOOKUP(A1398,[1]Monitoramento_Base_somente_disp!$A:$J,10,FALSE),0)</f>
        <v>2347965</v>
      </c>
      <c r="H1398">
        <f>IFERROR(VLOOKUP(A1398,[2]Sheet1!$A:$I,4,FALSE),0)</f>
        <v>0</v>
      </c>
      <c r="I1398">
        <f>IFERROR(VLOOKUP(A1398,[2]Sheet1!$A:$I,5,FALSE),0)</f>
        <v>0</v>
      </c>
      <c r="J1398">
        <f>IFERROR(VLOOKUP(A1398,[2]Sheet1!$A:$I,6,FALSE),0)</f>
        <v>0</v>
      </c>
      <c r="K1398">
        <f>IFERROR(VLOOKUP(A1398,[2]Sheet1!$A:$I,7,FALSE),0)</f>
        <v>0</v>
      </c>
      <c r="L1398">
        <f>IFERROR(VLOOKUP(A1398,[2]Sheet1!$A:$I,8,FALSE),0)</f>
        <v>0</v>
      </c>
      <c r="M1398">
        <f>IFERROR(VLOOKUP(A1398,[2]Sheet1!$A:$I,9,FALSE),0)</f>
        <v>0</v>
      </c>
      <c r="N1398">
        <f>IFERROR(VLOOKUP(A1398,[3]Sheet1!$A:$G,2,FALSE),0)</f>
        <v>0</v>
      </c>
      <c r="O1398">
        <f>IFERROR(VLOOKUP(A1398,[3]Sheet1!$A:$G,3,FALSE),0)</f>
        <v>0</v>
      </c>
      <c r="P1398">
        <f>IFERROR(VLOOKUP(A1398,[3]Sheet1!$A:$G,4,FALSE),0)</f>
        <v>0</v>
      </c>
      <c r="Q1398">
        <f>IFERROR(VLOOKUP(A1398,[3]Sheet1!$A:$G,5,FALSE),0)</f>
        <v>0</v>
      </c>
      <c r="R1398">
        <f>IFERROR(VLOOKUP(A1398,[3]Sheet1!$A:$G,6,FALSE),0)</f>
        <v>0</v>
      </c>
      <c r="S1398">
        <f>IFERROR(VLOOKUP(A1398,[3]Sheet1!$A:$G,7,FALSE),0)</f>
        <v>0</v>
      </c>
      <c r="T1398" t="str">
        <f t="shared" si="127"/>
        <v>Não</v>
      </c>
      <c r="U1398" t="str">
        <f t="shared" si="128"/>
        <v>Sim</v>
      </c>
      <c r="V1398" t="str">
        <f t="shared" si="129"/>
        <v>Não</v>
      </c>
      <c r="W1398" t="str">
        <f t="shared" si="130"/>
        <v>Sim</v>
      </c>
      <c r="X1398" t="str">
        <f t="shared" si="131"/>
        <v>Não</v>
      </c>
      <c r="Y1398" t="str">
        <f t="shared" si="132"/>
        <v>Sim</v>
      </c>
    </row>
    <row r="1399" spans="1:25" x14ac:dyDescent="0.25">
      <c r="A1399" s="5">
        <v>290600</v>
      </c>
      <c r="B1399">
        <f>IFERROR(VLOOKUP(A1399,[1]Monitoramento_Base_somente_disp!$A:$J,5,FALSE),0)</f>
        <v>480975</v>
      </c>
      <c r="C1399">
        <f>IFERROR(VLOOKUP(A1399,[1]Monitoramento_Base_somente_disp!$A:$J,6,FALSE),0)</f>
        <v>38911608</v>
      </c>
      <c r="D1399">
        <f>IFERROR(VLOOKUP(A1399,[1]Monitoramento_Base_somente_disp!$A:$J,7,FALSE),0)</f>
        <v>448150</v>
      </c>
      <c r="E1399">
        <f>IFERROR(VLOOKUP(A1399,[1]Monitoramento_Base_somente_disp!$A:$J,8,FALSE),0)</f>
        <v>55098513</v>
      </c>
      <c r="F1399">
        <f>IFERROR(VLOOKUP(A1399,[1]Monitoramento_Base_somente_disp!$A:$J,9,FALSE),0)</f>
        <v>42261</v>
      </c>
      <c r="G1399">
        <f>IFERROR(VLOOKUP(A1399,[1]Monitoramento_Base_somente_disp!$A:$J,10,FALSE),0)</f>
        <v>8805820</v>
      </c>
      <c r="H1399">
        <f>IFERROR(VLOOKUP(A1399,[2]Sheet1!$A:$I,4,FALSE),0)</f>
        <v>0</v>
      </c>
      <c r="I1399">
        <f>IFERROR(VLOOKUP(A1399,[2]Sheet1!$A:$I,5,FALSE),0)</f>
        <v>0</v>
      </c>
      <c r="J1399">
        <f>IFERROR(VLOOKUP(A1399,[2]Sheet1!$A:$I,6,FALSE),0)</f>
        <v>0</v>
      </c>
      <c r="K1399">
        <f>IFERROR(VLOOKUP(A1399,[2]Sheet1!$A:$I,7,FALSE),0)</f>
        <v>0</v>
      </c>
      <c r="L1399">
        <f>IFERROR(VLOOKUP(A1399,[2]Sheet1!$A:$I,8,FALSE),0)</f>
        <v>0</v>
      </c>
      <c r="M1399">
        <f>IFERROR(VLOOKUP(A1399,[2]Sheet1!$A:$I,9,FALSE),0)</f>
        <v>0</v>
      </c>
      <c r="N1399">
        <f>IFERROR(VLOOKUP(A1399,[3]Sheet1!$A:$G,2,FALSE),0)</f>
        <v>0</v>
      </c>
      <c r="O1399">
        <f>IFERROR(VLOOKUP(A1399,[3]Sheet1!$A:$G,3,FALSE),0)</f>
        <v>0</v>
      </c>
      <c r="P1399">
        <f>IFERROR(VLOOKUP(A1399,[3]Sheet1!$A:$G,4,FALSE),0)</f>
        <v>0</v>
      </c>
      <c r="Q1399">
        <f>IFERROR(VLOOKUP(A1399,[3]Sheet1!$A:$G,5,FALSE),0)</f>
        <v>0</v>
      </c>
      <c r="R1399">
        <f>IFERROR(VLOOKUP(A1399,[3]Sheet1!$A:$G,6,FALSE),0)</f>
        <v>0</v>
      </c>
      <c r="S1399">
        <f>IFERROR(VLOOKUP(A1399,[3]Sheet1!$A:$G,7,FALSE),0)</f>
        <v>0</v>
      </c>
      <c r="T1399" t="str">
        <f t="shared" si="127"/>
        <v>Sim</v>
      </c>
      <c r="U1399" t="str">
        <f t="shared" si="128"/>
        <v>Sim</v>
      </c>
      <c r="V1399" t="str">
        <f t="shared" si="129"/>
        <v>Sim</v>
      </c>
      <c r="W1399" t="str">
        <f t="shared" si="130"/>
        <v>Sim</v>
      </c>
      <c r="X1399" t="str">
        <f t="shared" si="131"/>
        <v>Sim</v>
      </c>
      <c r="Y1399" t="str">
        <f t="shared" si="132"/>
        <v>Sim</v>
      </c>
    </row>
    <row r="1400" spans="1:25" x14ac:dyDescent="0.25">
      <c r="A1400" s="5">
        <v>290610</v>
      </c>
      <c r="B1400">
        <f>IFERROR(VLOOKUP(A1400,[1]Monitoramento_Base_somente_disp!$A:$J,5,FALSE),0)</f>
        <v>0</v>
      </c>
      <c r="C1400">
        <f>IFERROR(VLOOKUP(A1400,[1]Monitoramento_Base_somente_disp!$A:$J,6,FALSE),0)</f>
        <v>34268940</v>
      </c>
      <c r="D1400">
        <f>IFERROR(VLOOKUP(A1400,[1]Monitoramento_Base_somente_disp!$A:$J,7,FALSE),0)</f>
        <v>0</v>
      </c>
      <c r="E1400">
        <f>IFERROR(VLOOKUP(A1400,[1]Monitoramento_Base_somente_disp!$A:$J,8,FALSE),0)</f>
        <v>35411238</v>
      </c>
      <c r="F1400">
        <f>IFERROR(VLOOKUP(A1400,[1]Monitoramento_Base_somente_disp!$A:$J,9,FALSE),0)</f>
        <v>0</v>
      </c>
      <c r="G1400">
        <f>IFERROR(VLOOKUP(A1400,[1]Monitoramento_Base_somente_disp!$A:$J,10,FALSE),0)</f>
        <v>5711490</v>
      </c>
      <c r="H1400">
        <f>IFERROR(VLOOKUP(A1400,[2]Sheet1!$A:$I,4,FALSE),0)</f>
        <v>0</v>
      </c>
      <c r="I1400">
        <f>IFERROR(VLOOKUP(A1400,[2]Sheet1!$A:$I,5,FALSE),0)</f>
        <v>0</v>
      </c>
      <c r="J1400">
        <f>IFERROR(VLOOKUP(A1400,[2]Sheet1!$A:$I,6,FALSE),0)</f>
        <v>0</v>
      </c>
      <c r="K1400">
        <f>IFERROR(VLOOKUP(A1400,[2]Sheet1!$A:$I,7,FALSE),0)</f>
        <v>0</v>
      </c>
      <c r="L1400">
        <f>IFERROR(VLOOKUP(A1400,[2]Sheet1!$A:$I,8,FALSE),0)</f>
        <v>0</v>
      </c>
      <c r="M1400">
        <f>IFERROR(VLOOKUP(A1400,[2]Sheet1!$A:$I,9,FALSE),0)</f>
        <v>0</v>
      </c>
      <c r="N1400">
        <f>IFERROR(VLOOKUP(A1400,[3]Sheet1!$A:$G,2,FALSE),0)</f>
        <v>0</v>
      </c>
      <c r="O1400">
        <f>IFERROR(VLOOKUP(A1400,[3]Sheet1!$A:$G,3,FALSE),0)</f>
        <v>0</v>
      </c>
      <c r="P1400">
        <f>IFERROR(VLOOKUP(A1400,[3]Sheet1!$A:$G,4,FALSE),0)</f>
        <v>0</v>
      </c>
      <c r="Q1400">
        <f>IFERROR(VLOOKUP(A1400,[3]Sheet1!$A:$G,5,FALSE),0)</f>
        <v>0</v>
      </c>
      <c r="R1400">
        <f>IFERROR(VLOOKUP(A1400,[3]Sheet1!$A:$G,6,FALSE),0)</f>
        <v>0</v>
      </c>
      <c r="S1400">
        <f>IFERROR(VLOOKUP(A1400,[3]Sheet1!$A:$G,7,FALSE),0)</f>
        <v>0</v>
      </c>
      <c r="T1400" t="str">
        <f t="shared" si="127"/>
        <v>Não</v>
      </c>
      <c r="U1400" t="str">
        <f t="shared" si="128"/>
        <v>Sim</v>
      </c>
      <c r="V1400" t="str">
        <f t="shared" si="129"/>
        <v>Não</v>
      </c>
      <c r="W1400" t="str">
        <f t="shared" si="130"/>
        <v>Sim</v>
      </c>
      <c r="X1400" t="str">
        <f t="shared" si="131"/>
        <v>Não</v>
      </c>
      <c r="Y1400" t="str">
        <f t="shared" si="132"/>
        <v>Sim</v>
      </c>
    </row>
    <row r="1401" spans="1:25" x14ac:dyDescent="0.25">
      <c r="A1401" s="5">
        <v>290620</v>
      </c>
      <c r="B1401">
        <f>IFERROR(VLOOKUP(A1401,[1]Monitoramento_Base_somente_disp!$A:$J,5,FALSE),0)</f>
        <v>17455</v>
      </c>
      <c r="C1401">
        <f>IFERROR(VLOOKUP(A1401,[1]Monitoramento_Base_somente_disp!$A:$J,6,FALSE),0)</f>
        <v>1106807</v>
      </c>
      <c r="D1401">
        <f>IFERROR(VLOOKUP(A1401,[1]Monitoramento_Base_somente_disp!$A:$J,7,FALSE),0)</f>
        <v>2558</v>
      </c>
      <c r="E1401">
        <f>IFERROR(VLOOKUP(A1401,[1]Monitoramento_Base_somente_disp!$A:$J,8,FALSE),0)</f>
        <v>1128346</v>
      </c>
      <c r="F1401">
        <f>IFERROR(VLOOKUP(A1401,[1]Monitoramento_Base_somente_disp!$A:$J,9,FALSE),0)</f>
        <v>0</v>
      </c>
      <c r="G1401">
        <f>IFERROR(VLOOKUP(A1401,[1]Monitoramento_Base_somente_disp!$A:$J,10,FALSE),0)</f>
        <v>181595</v>
      </c>
      <c r="H1401">
        <f>IFERROR(VLOOKUP(A1401,[2]Sheet1!$A:$I,4,FALSE),0)</f>
        <v>0</v>
      </c>
      <c r="I1401">
        <f>IFERROR(VLOOKUP(A1401,[2]Sheet1!$A:$I,5,FALSE),0)</f>
        <v>0</v>
      </c>
      <c r="J1401">
        <f>IFERROR(VLOOKUP(A1401,[2]Sheet1!$A:$I,6,FALSE),0)</f>
        <v>0</v>
      </c>
      <c r="K1401">
        <f>IFERROR(VLOOKUP(A1401,[2]Sheet1!$A:$I,7,FALSE),0)</f>
        <v>0</v>
      </c>
      <c r="L1401">
        <f>IFERROR(VLOOKUP(A1401,[2]Sheet1!$A:$I,8,FALSE),0)</f>
        <v>0</v>
      </c>
      <c r="M1401">
        <f>IFERROR(VLOOKUP(A1401,[2]Sheet1!$A:$I,9,FALSE),0)</f>
        <v>0</v>
      </c>
      <c r="N1401">
        <f>IFERROR(VLOOKUP(A1401,[3]Sheet1!$A:$G,2,FALSE),0)</f>
        <v>0</v>
      </c>
      <c r="O1401">
        <f>IFERROR(VLOOKUP(A1401,[3]Sheet1!$A:$G,3,FALSE),0)</f>
        <v>0</v>
      </c>
      <c r="P1401">
        <f>IFERROR(VLOOKUP(A1401,[3]Sheet1!$A:$G,4,FALSE),0)</f>
        <v>0</v>
      </c>
      <c r="Q1401">
        <f>IFERROR(VLOOKUP(A1401,[3]Sheet1!$A:$G,5,FALSE),0)</f>
        <v>0</v>
      </c>
      <c r="R1401">
        <f>IFERROR(VLOOKUP(A1401,[3]Sheet1!$A:$G,6,FALSE),0)</f>
        <v>0</v>
      </c>
      <c r="S1401">
        <f>IFERROR(VLOOKUP(A1401,[3]Sheet1!$A:$G,7,FALSE),0)</f>
        <v>0</v>
      </c>
      <c r="T1401" t="str">
        <f t="shared" si="127"/>
        <v>Sim</v>
      </c>
      <c r="U1401" t="str">
        <f t="shared" si="128"/>
        <v>Sim</v>
      </c>
      <c r="V1401" t="str">
        <f t="shared" si="129"/>
        <v>Sim</v>
      </c>
      <c r="W1401" t="str">
        <f t="shared" si="130"/>
        <v>Sim</v>
      </c>
      <c r="X1401" t="str">
        <f t="shared" si="131"/>
        <v>Não</v>
      </c>
      <c r="Y1401" t="str">
        <f t="shared" si="132"/>
        <v>Sim</v>
      </c>
    </row>
    <row r="1402" spans="1:25" x14ac:dyDescent="0.25">
      <c r="A1402" s="5">
        <v>290630</v>
      </c>
      <c r="B1402">
        <f>IFERROR(VLOOKUP(A1402,[1]Monitoramento_Base_somente_disp!$A:$J,5,FALSE),0)</f>
        <v>5018</v>
      </c>
      <c r="C1402">
        <f>IFERROR(VLOOKUP(A1402,[1]Monitoramento_Base_somente_disp!$A:$J,6,FALSE),0)</f>
        <v>72226855</v>
      </c>
      <c r="D1402">
        <f>IFERROR(VLOOKUP(A1402,[1]Monitoramento_Base_somente_disp!$A:$J,7,FALSE),0)</f>
        <v>2783</v>
      </c>
      <c r="E1402">
        <f>IFERROR(VLOOKUP(A1402,[1]Monitoramento_Base_somente_disp!$A:$J,8,FALSE),0)</f>
        <v>74595675</v>
      </c>
      <c r="F1402">
        <f>IFERROR(VLOOKUP(A1402,[1]Monitoramento_Base_somente_disp!$A:$J,9,FALSE),0)</f>
        <v>0</v>
      </c>
      <c r="G1402">
        <f>IFERROR(VLOOKUP(A1402,[1]Monitoramento_Base_somente_disp!$A:$J,10,FALSE),0)</f>
        <v>12026440</v>
      </c>
      <c r="H1402">
        <f>IFERROR(VLOOKUP(A1402,[2]Sheet1!$A:$I,4,FALSE),0)</f>
        <v>0</v>
      </c>
      <c r="I1402">
        <f>IFERROR(VLOOKUP(A1402,[2]Sheet1!$A:$I,5,FALSE),0)</f>
        <v>0</v>
      </c>
      <c r="J1402">
        <f>IFERROR(VLOOKUP(A1402,[2]Sheet1!$A:$I,6,FALSE),0)</f>
        <v>0</v>
      </c>
      <c r="K1402">
        <f>IFERROR(VLOOKUP(A1402,[2]Sheet1!$A:$I,7,FALSE),0)</f>
        <v>0</v>
      </c>
      <c r="L1402">
        <f>IFERROR(VLOOKUP(A1402,[2]Sheet1!$A:$I,8,FALSE),0)</f>
        <v>0</v>
      </c>
      <c r="M1402">
        <f>IFERROR(VLOOKUP(A1402,[2]Sheet1!$A:$I,9,FALSE),0)</f>
        <v>0</v>
      </c>
      <c r="N1402">
        <f>IFERROR(VLOOKUP(A1402,[3]Sheet1!$A:$G,2,FALSE),0)</f>
        <v>0</v>
      </c>
      <c r="O1402">
        <f>IFERROR(VLOOKUP(A1402,[3]Sheet1!$A:$G,3,FALSE),0)</f>
        <v>0</v>
      </c>
      <c r="P1402">
        <f>IFERROR(VLOOKUP(A1402,[3]Sheet1!$A:$G,4,FALSE),0)</f>
        <v>0</v>
      </c>
      <c r="Q1402">
        <f>IFERROR(VLOOKUP(A1402,[3]Sheet1!$A:$G,5,FALSE),0)</f>
        <v>0</v>
      </c>
      <c r="R1402">
        <f>IFERROR(VLOOKUP(A1402,[3]Sheet1!$A:$G,6,FALSE),0)</f>
        <v>0</v>
      </c>
      <c r="S1402">
        <f>IFERROR(VLOOKUP(A1402,[3]Sheet1!$A:$G,7,FALSE),0)</f>
        <v>0</v>
      </c>
      <c r="T1402" t="str">
        <f t="shared" si="127"/>
        <v>Sim</v>
      </c>
      <c r="U1402" t="str">
        <f t="shared" si="128"/>
        <v>Sim</v>
      </c>
      <c r="V1402" t="str">
        <f t="shared" si="129"/>
        <v>Sim</v>
      </c>
      <c r="W1402" t="str">
        <f t="shared" si="130"/>
        <v>Sim</v>
      </c>
      <c r="X1402" t="str">
        <f t="shared" si="131"/>
        <v>Não</v>
      </c>
      <c r="Y1402" t="str">
        <f t="shared" si="132"/>
        <v>Sim</v>
      </c>
    </row>
    <row r="1403" spans="1:25" x14ac:dyDescent="0.25">
      <c r="A1403" s="5">
        <v>290640</v>
      </c>
      <c r="B1403">
        <f>IFERROR(VLOOKUP(A1403,[1]Monitoramento_Base_somente_disp!$A:$J,5,FALSE),0)</f>
        <v>0</v>
      </c>
      <c r="C1403">
        <f>IFERROR(VLOOKUP(A1403,[1]Monitoramento_Base_somente_disp!$A:$J,6,FALSE),0)</f>
        <v>1914060</v>
      </c>
      <c r="D1403">
        <f>IFERROR(VLOOKUP(A1403,[1]Monitoramento_Base_somente_disp!$A:$J,7,FALSE),0)</f>
        <v>0</v>
      </c>
      <c r="E1403">
        <f>IFERROR(VLOOKUP(A1403,[1]Monitoramento_Base_somente_disp!$A:$J,8,FALSE),0)</f>
        <v>1977862</v>
      </c>
      <c r="F1403">
        <f>IFERROR(VLOOKUP(A1403,[1]Monitoramento_Base_somente_disp!$A:$J,9,FALSE),0)</f>
        <v>0</v>
      </c>
      <c r="G1403">
        <f>IFERROR(VLOOKUP(A1403,[1]Monitoramento_Base_somente_disp!$A:$J,10,FALSE),0)</f>
        <v>319010</v>
      </c>
      <c r="H1403">
        <f>IFERROR(VLOOKUP(A1403,[2]Sheet1!$A:$I,4,FALSE),0)</f>
        <v>0</v>
      </c>
      <c r="I1403">
        <f>IFERROR(VLOOKUP(A1403,[2]Sheet1!$A:$I,5,FALSE),0)</f>
        <v>0</v>
      </c>
      <c r="J1403">
        <f>IFERROR(VLOOKUP(A1403,[2]Sheet1!$A:$I,6,FALSE),0)</f>
        <v>0</v>
      </c>
      <c r="K1403">
        <f>IFERROR(VLOOKUP(A1403,[2]Sheet1!$A:$I,7,FALSE),0)</f>
        <v>0</v>
      </c>
      <c r="L1403">
        <f>IFERROR(VLOOKUP(A1403,[2]Sheet1!$A:$I,8,FALSE),0)</f>
        <v>0</v>
      </c>
      <c r="M1403">
        <f>IFERROR(VLOOKUP(A1403,[2]Sheet1!$A:$I,9,FALSE),0)</f>
        <v>0</v>
      </c>
      <c r="N1403">
        <f>IFERROR(VLOOKUP(A1403,[3]Sheet1!$A:$G,2,FALSE),0)</f>
        <v>0</v>
      </c>
      <c r="O1403">
        <f>IFERROR(VLOOKUP(A1403,[3]Sheet1!$A:$G,3,FALSE),0)</f>
        <v>0</v>
      </c>
      <c r="P1403">
        <f>IFERROR(VLOOKUP(A1403,[3]Sheet1!$A:$G,4,FALSE),0)</f>
        <v>0</v>
      </c>
      <c r="Q1403">
        <f>IFERROR(VLOOKUP(A1403,[3]Sheet1!$A:$G,5,FALSE),0)</f>
        <v>0</v>
      </c>
      <c r="R1403">
        <f>IFERROR(VLOOKUP(A1403,[3]Sheet1!$A:$G,6,FALSE),0)</f>
        <v>0</v>
      </c>
      <c r="S1403">
        <f>IFERROR(VLOOKUP(A1403,[3]Sheet1!$A:$G,7,FALSE),0)</f>
        <v>0</v>
      </c>
      <c r="T1403" t="str">
        <f t="shared" si="127"/>
        <v>Não</v>
      </c>
      <c r="U1403" t="str">
        <f t="shared" si="128"/>
        <v>Sim</v>
      </c>
      <c r="V1403" t="str">
        <f t="shared" si="129"/>
        <v>Não</v>
      </c>
      <c r="W1403" t="str">
        <f t="shared" si="130"/>
        <v>Sim</v>
      </c>
      <c r="X1403" t="str">
        <f t="shared" si="131"/>
        <v>Não</v>
      </c>
      <c r="Y1403" t="str">
        <f t="shared" si="132"/>
        <v>Sim</v>
      </c>
    </row>
    <row r="1404" spans="1:25" x14ac:dyDescent="0.25">
      <c r="A1404" s="5">
        <v>290660</v>
      </c>
      <c r="B1404">
        <f>IFERROR(VLOOKUP(A1404,[1]Monitoramento_Base_somente_disp!$A:$J,5,FALSE),0)</f>
        <v>0</v>
      </c>
      <c r="C1404">
        <f>IFERROR(VLOOKUP(A1404,[1]Monitoramento_Base_somente_disp!$A:$J,6,FALSE),0)</f>
        <v>0</v>
      </c>
      <c r="D1404">
        <f>IFERROR(VLOOKUP(A1404,[1]Monitoramento_Base_somente_disp!$A:$J,7,FALSE),0)</f>
        <v>0</v>
      </c>
      <c r="E1404">
        <f>IFERROR(VLOOKUP(A1404,[1]Monitoramento_Base_somente_disp!$A:$J,8,FALSE),0)</f>
        <v>0</v>
      </c>
      <c r="F1404">
        <f>IFERROR(VLOOKUP(A1404,[1]Monitoramento_Base_somente_disp!$A:$J,9,FALSE),0)</f>
        <v>0</v>
      </c>
      <c r="G1404">
        <f>IFERROR(VLOOKUP(A1404,[1]Monitoramento_Base_somente_disp!$A:$J,10,FALSE),0)</f>
        <v>0</v>
      </c>
      <c r="H1404">
        <f>IFERROR(VLOOKUP(A1404,[2]Sheet1!$A:$I,4,FALSE),0)</f>
        <v>0</v>
      </c>
      <c r="I1404">
        <f>IFERROR(VLOOKUP(A1404,[2]Sheet1!$A:$I,5,FALSE),0)</f>
        <v>0</v>
      </c>
      <c r="J1404">
        <f>IFERROR(VLOOKUP(A1404,[2]Sheet1!$A:$I,6,FALSE),0)</f>
        <v>0</v>
      </c>
      <c r="K1404">
        <f>IFERROR(VLOOKUP(A1404,[2]Sheet1!$A:$I,7,FALSE),0)</f>
        <v>0</v>
      </c>
      <c r="L1404">
        <f>IFERROR(VLOOKUP(A1404,[2]Sheet1!$A:$I,8,FALSE),0)</f>
        <v>0</v>
      </c>
      <c r="M1404">
        <f>IFERROR(VLOOKUP(A1404,[2]Sheet1!$A:$I,9,FALSE),0)</f>
        <v>0</v>
      </c>
      <c r="N1404">
        <f>IFERROR(VLOOKUP(A1404,[3]Sheet1!$A:$G,2,FALSE),0)</f>
        <v>0</v>
      </c>
      <c r="O1404">
        <f>IFERROR(VLOOKUP(A1404,[3]Sheet1!$A:$G,3,FALSE),0)</f>
        <v>0</v>
      </c>
      <c r="P1404">
        <f>IFERROR(VLOOKUP(A1404,[3]Sheet1!$A:$G,4,FALSE),0)</f>
        <v>0</v>
      </c>
      <c r="Q1404">
        <f>IFERROR(VLOOKUP(A1404,[3]Sheet1!$A:$G,5,FALSE),0)</f>
        <v>0</v>
      </c>
      <c r="R1404">
        <f>IFERROR(VLOOKUP(A1404,[3]Sheet1!$A:$G,6,FALSE),0)</f>
        <v>0</v>
      </c>
      <c r="S1404">
        <f>IFERROR(VLOOKUP(A1404,[3]Sheet1!$A:$G,7,FALSE),0)</f>
        <v>0</v>
      </c>
      <c r="T1404" t="str">
        <f t="shared" si="127"/>
        <v>Não</v>
      </c>
      <c r="U1404" t="str">
        <f t="shared" si="128"/>
        <v>Não</v>
      </c>
      <c r="V1404" t="str">
        <f t="shared" si="129"/>
        <v>Não</v>
      </c>
      <c r="W1404" t="str">
        <f t="shared" si="130"/>
        <v>Não</v>
      </c>
      <c r="X1404" t="str">
        <f t="shared" si="131"/>
        <v>Não</v>
      </c>
      <c r="Y1404" t="str">
        <f t="shared" si="132"/>
        <v>Não</v>
      </c>
    </row>
    <row r="1405" spans="1:25" x14ac:dyDescent="0.25">
      <c r="A1405" s="5">
        <v>290670</v>
      </c>
      <c r="B1405">
        <f>IFERROR(VLOOKUP(A1405,[1]Monitoramento_Base_somente_disp!$A:$J,5,FALSE),0)</f>
        <v>90980</v>
      </c>
      <c r="C1405">
        <f>IFERROR(VLOOKUP(A1405,[1]Monitoramento_Base_somente_disp!$A:$J,6,FALSE),0)</f>
        <v>77262006</v>
      </c>
      <c r="D1405">
        <f>IFERROR(VLOOKUP(A1405,[1]Monitoramento_Base_somente_disp!$A:$J,7,FALSE),0)</f>
        <v>82900</v>
      </c>
      <c r="E1405">
        <f>IFERROR(VLOOKUP(A1405,[1]Monitoramento_Base_somente_disp!$A:$J,8,FALSE),0)</f>
        <v>77371738</v>
      </c>
      <c r="F1405">
        <f>IFERROR(VLOOKUP(A1405,[1]Monitoramento_Base_somente_disp!$A:$J,9,FALSE),0)</f>
        <v>0</v>
      </c>
      <c r="G1405">
        <f>IFERROR(VLOOKUP(A1405,[1]Monitoramento_Base_somente_disp!$A:$J,10,FALSE),0)</f>
        <v>12254265</v>
      </c>
      <c r="H1405">
        <f>IFERROR(VLOOKUP(A1405,[2]Sheet1!$A:$I,4,FALSE),0)</f>
        <v>0</v>
      </c>
      <c r="I1405">
        <f>IFERROR(VLOOKUP(A1405,[2]Sheet1!$A:$I,5,FALSE),0)</f>
        <v>0</v>
      </c>
      <c r="J1405">
        <f>IFERROR(VLOOKUP(A1405,[2]Sheet1!$A:$I,6,FALSE),0)</f>
        <v>0</v>
      </c>
      <c r="K1405">
        <f>IFERROR(VLOOKUP(A1405,[2]Sheet1!$A:$I,7,FALSE),0)</f>
        <v>0</v>
      </c>
      <c r="L1405">
        <f>IFERROR(VLOOKUP(A1405,[2]Sheet1!$A:$I,8,FALSE),0)</f>
        <v>0</v>
      </c>
      <c r="M1405">
        <f>IFERROR(VLOOKUP(A1405,[2]Sheet1!$A:$I,9,FALSE),0)</f>
        <v>0</v>
      </c>
      <c r="N1405">
        <f>IFERROR(VLOOKUP(A1405,[3]Sheet1!$A:$G,2,FALSE),0)</f>
        <v>0</v>
      </c>
      <c r="O1405">
        <f>IFERROR(VLOOKUP(A1405,[3]Sheet1!$A:$G,3,FALSE),0)</f>
        <v>0</v>
      </c>
      <c r="P1405">
        <f>IFERROR(VLOOKUP(A1405,[3]Sheet1!$A:$G,4,FALSE),0)</f>
        <v>0</v>
      </c>
      <c r="Q1405">
        <f>IFERROR(VLOOKUP(A1405,[3]Sheet1!$A:$G,5,FALSE),0)</f>
        <v>0</v>
      </c>
      <c r="R1405">
        <f>IFERROR(VLOOKUP(A1405,[3]Sheet1!$A:$G,6,FALSE),0)</f>
        <v>0</v>
      </c>
      <c r="S1405">
        <f>IFERROR(VLOOKUP(A1405,[3]Sheet1!$A:$G,7,FALSE),0)</f>
        <v>0</v>
      </c>
      <c r="T1405" t="str">
        <f t="shared" si="127"/>
        <v>Sim</v>
      </c>
      <c r="U1405" t="str">
        <f t="shared" si="128"/>
        <v>Sim</v>
      </c>
      <c r="V1405" t="str">
        <f t="shared" si="129"/>
        <v>Sim</v>
      </c>
      <c r="W1405" t="str">
        <f t="shared" si="130"/>
        <v>Sim</v>
      </c>
      <c r="X1405" t="str">
        <f t="shared" si="131"/>
        <v>Não</v>
      </c>
      <c r="Y1405" t="str">
        <f t="shared" si="132"/>
        <v>Sim</v>
      </c>
    </row>
    <row r="1406" spans="1:25" x14ac:dyDescent="0.25">
      <c r="A1406" s="5">
        <v>290680</v>
      </c>
      <c r="B1406">
        <f>IFERROR(VLOOKUP(A1406,[1]Monitoramento_Base_somente_disp!$A:$J,5,FALSE),0)</f>
        <v>0</v>
      </c>
      <c r="C1406">
        <f>IFERROR(VLOOKUP(A1406,[1]Monitoramento_Base_somente_disp!$A:$J,6,FALSE),0)</f>
        <v>0</v>
      </c>
      <c r="D1406">
        <f>IFERROR(VLOOKUP(A1406,[1]Monitoramento_Base_somente_disp!$A:$J,7,FALSE),0)</f>
        <v>0</v>
      </c>
      <c r="E1406">
        <f>IFERROR(VLOOKUP(A1406,[1]Monitoramento_Base_somente_disp!$A:$J,8,FALSE),0)</f>
        <v>0</v>
      </c>
      <c r="F1406">
        <f>IFERROR(VLOOKUP(A1406,[1]Monitoramento_Base_somente_disp!$A:$J,9,FALSE),0)</f>
        <v>0</v>
      </c>
      <c r="G1406">
        <f>IFERROR(VLOOKUP(A1406,[1]Monitoramento_Base_somente_disp!$A:$J,10,FALSE),0)</f>
        <v>0</v>
      </c>
      <c r="H1406">
        <f>IFERROR(VLOOKUP(A1406,[2]Sheet1!$A:$I,4,FALSE),0)</f>
        <v>37631</v>
      </c>
      <c r="I1406">
        <f>IFERROR(VLOOKUP(A1406,[2]Sheet1!$A:$I,5,FALSE),0)</f>
        <v>1479994</v>
      </c>
      <c r="J1406">
        <f>IFERROR(VLOOKUP(A1406,[2]Sheet1!$A:$I,6,FALSE),0)</f>
        <v>0</v>
      </c>
      <c r="K1406">
        <f>IFERROR(VLOOKUP(A1406,[2]Sheet1!$A:$I,7,FALSE),0)</f>
        <v>0</v>
      </c>
      <c r="L1406">
        <f>IFERROR(VLOOKUP(A1406,[2]Sheet1!$A:$I,8,FALSE),0)</f>
        <v>0</v>
      </c>
      <c r="M1406">
        <f>IFERROR(VLOOKUP(A1406,[2]Sheet1!$A:$I,9,FALSE),0)</f>
        <v>0</v>
      </c>
      <c r="N1406">
        <f>IFERROR(VLOOKUP(A1406,[3]Sheet1!$A:$G,2,FALSE),0)</f>
        <v>0</v>
      </c>
      <c r="O1406">
        <f>IFERROR(VLOOKUP(A1406,[3]Sheet1!$A:$G,3,FALSE),0)</f>
        <v>0</v>
      </c>
      <c r="P1406">
        <f>IFERROR(VLOOKUP(A1406,[3]Sheet1!$A:$G,4,FALSE),0)</f>
        <v>0</v>
      </c>
      <c r="Q1406">
        <f>IFERROR(VLOOKUP(A1406,[3]Sheet1!$A:$G,5,FALSE),0)</f>
        <v>0</v>
      </c>
      <c r="R1406">
        <f>IFERROR(VLOOKUP(A1406,[3]Sheet1!$A:$G,6,FALSE),0)</f>
        <v>0</v>
      </c>
      <c r="S1406">
        <f>IFERROR(VLOOKUP(A1406,[3]Sheet1!$A:$G,7,FALSE),0)</f>
        <v>0</v>
      </c>
      <c r="T1406" t="str">
        <f t="shared" si="127"/>
        <v>Sim</v>
      </c>
      <c r="U1406" t="str">
        <f t="shared" si="128"/>
        <v>Sim</v>
      </c>
      <c r="V1406" t="str">
        <f t="shared" si="129"/>
        <v>Não</v>
      </c>
      <c r="W1406" t="str">
        <f t="shared" si="130"/>
        <v>Não</v>
      </c>
      <c r="X1406" t="str">
        <f t="shared" si="131"/>
        <v>Não</v>
      </c>
      <c r="Y1406" t="str">
        <f t="shared" si="132"/>
        <v>Não</v>
      </c>
    </row>
    <row r="1407" spans="1:25" x14ac:dyDescent="0.25">
      <c r="A1407" s="5">
        <v>290682</v>
      </c>
      <c r="B1407">
        <f>IFERROR(VLOOKUP(A1407,[1]Monitoramento_Base_somente_disp!$A:$J,5,FALSE),0)</f>
        <v>0</v>
      </c>
      <c r="C1407">
        <f>IFERROR(VLOOKUP(A1407,[1]Monitoramento_Base_somente_disp!$A:$J,6,FALSE),0)</f>
        <v>14017710</v>
      </c>
      <c r="D1407">
        <f>IFERROR(VLOOKUP(A1407,[1]Monitoramento_Base_somente_disp!$A:$J,7,FALSE),0)</f>
        <v>0</v>
      </c>
      <c r="E1407">
        <f>IFERROR(VLOOKUP(A1407,[1]Monitoramento_Base_somente_disp!$A:$J,8,FALSE),0)</f>
        <v>14484967</v>
      </c>
      <c r="F1407">
        <f>IFERROR(VLOOKUP(A1407,[1]Monitoramento_Base_somente_disp!$A:$J,9,FALSE),0)</f>
        <v>0</v>
      </c>
      <c r="G1407">
        <f>IFERROR(VLOOKUP(A1407,[1]Monitoramento_Base_somente_disp!$A:$J,10,FALSE),0)</f>
        <v>2336285</v>
      </c>
      <c r="H1407">
        <f>IFERROR(VLOOKUP(A1407,[2]Sheet1!$A:$I,4,FALSE),0)</f>
        <v>0</v>
      </c>
      <c r="I1407">
        <f>IFERROR(VLOOKUP(A1407,[2]Sheet1!$A:$I,5,FALSE),0)</f>
        <v>0</v>
      </c>
      <c r="J1407">
        <f>IFERROR(VLOOKUP(A1407,[2]Sheet1!$A:$I,6,FALSE),0)</f>
        <v>0</v>
      </c>
      <c r="K1407">
        <f>IFERROR(VLOOKUP(A1407,[2]Sheet1!$A:$I,7,FALSE),0)</f>
        <v>0</v>
      </c>
      <c r="L1407">
        <f>IFERROR(VLOOKUP(A1407,[2]Sheet1!$A:$I,8,FALSE),0)</f>
        <v>0</v>
      </c>
      <c r="M1407">
        <f>IFERROR(VLOOKUP(A1407,[2]Sheet1!$A:$I,9,FALSE),0)</f>
        <v>0</v>
      </c>
      <c r="N1407">
        <f>IFERROR(VLOOKUP(A1407,[3]Sheet1!$A:$G,2,FALSE),0)</f>
        <v>0</v>
      </c>
      <c r="O1407">
        <f>IFERROR(VLOOKUP(A1407,[3]Sheet1!$A:$G,3,FALSE),0)</f>
        <v>0</v>
      </c>
      <c r="P1407">
        <f>IFERROR(VLOOKUP(A1407,[3]Sheet1!$A:$G,4,FALSE),0)</f>
        <v>0</v>
      </c>
      <c r="Q1407">
        <f>IFERROR(VLOOKUP(A1407,[3]Sheet1!$A:$G,5,FALSE),0)</f>
        <v>0</v>
      </c>
      <c r="R1407">
        <f>IFERROR(VLOOKUP(A1407,[3]Sheet1!$A:$G,6,FALSE),0)</f>
        <v>0</v>
      </c>
      <c r="S1407">
        <f>IFERROR(VLOOKUP(A1407,[3]Sheet1!$A:$G,7,FALSE),0)</f>
        <v>0</v>
      </c>
      <c r="T1407" t="str">
        <f t="shared" si="127"/>
        <v>Não</v>
      </c>
      <c r="U1407" t="str">
        <f t="shared" si="128"/>
        <v>Sim</v>
      </c>
      <c r="V1407" t="str">
        <f t="shared" si="129"/>
        <v>Não</v>
      </c>
      <c r="W1407" t="str">
        <f t="shared" si="130"/>
        <v>Sim</v>
      </c>
      <c r="X1407" t="str">
        <f t="shared" si="131"/>
        <v>Não</v>
      </c>
      <c r="Y1407" t="str">
        <f t="shared" si="132"/>
        <v>Sim</v>
      </c>
    </row>
    <row r="1408" spans="1:25" x14ac:dyDescent="0.25">
      <c r="A1408" s="5">
        <v>290685</v>
      </c>
      <c r="B1408">
        <f>IFERROR(VLOOKUP(A1408,[1]Monitoramento_Base_somente_disp!$A:$J,5,FALSE),0)</f>
        <v>47206</v>
      </c>
      <c r="C1408">
        <f>IFERROR(VLOOKUP(A1408,[1]Monitoramento_Base_somente_disp!$A:$J,6,FALSE),0)</f>
        <v>45996659</v>
      </c>
      <c r="D1408">
        <f>IFERROR(VLOOKUP(A1408,[1]Monitoramento_Base_somente_disp!$A:$J,7,FALSE),0)</f>
        <v>11581</v>
      </c>
      <c r="E1408">
        <f>IFERROR(VLOOKUP(A1408,[1]Monitoramento_Base_somente_disp!$A:$J,8,FALSE),0)</f>
        <v>50098879</v>
      </c>
      <c r="F1408">
        <f>IFERROR(VLOOKUP(A1408,[1]Monitoramento_Base_somente_disp!$A:$J,9,FALSE),0)</f>
        <v>124</v>
      </c>
      <c r="G1408">
        <f>IFERROR(VLOOKUP(A1408,[1]Monitoramento_Base_somente_disp!$A:$J,10,FALSE),0)</f>
        <v>8005514</v>
      </c>
      <c r="H1408">
        <f>IFERROR(VLOOKUP(A1408,[2]Sheet1!$A:$I,4,FALSE),0)</f>
        <v>0</v>
      </c>
      <c r="I1408">
        <f>IFERROR(VLOOKUP(A1408,[2]Sheet1!$A:$I,5,FALSE),0)</f>
        <v>0</v>
      </c>
      <c r="J1408">
        <f>IFERROR(VLOOKUP(A1408,[2]Sheet1!$A:$I,6,FALSE),0)</f>
        <v>0</v>
      </c>
      <c r="K1408">
        <f>IFERROR(VLOOKUP(A1408,[2]Sheet1!$A:$I,7,FALSE),0)</f>
        <v>0</v>
      </c>
      <c r="L1408">
        <f>IFERROR(VLOOKUP(A1408,[2]Sheet1!$A:$I,8,FALSE),0)</f>
        <v>0</v>
      </c>
      <c r="M1408">
        <f>IFERROR(VLOOKUP(A1408,[2]Sheet1!$A:$I,9,FALSE),0)</f>
        <v>0</v>
      </c>
      <c r="N1408">
        <f>IFERROR(VLOOKUP(A1408,[3]Sheet1!$A:$G,2,FALSE),0)</f>
        <v>0</v>
      </c>
      <c r="O1408">
        <f>IFERROR(VLOOKUP(A1408,[3]Sheet1!$A:$G,3,FALSE),0)</f>
        <v>0</v>
      </c>
      <c r="P1408">
        <f>IFERROR(VLOOKUP(A1408,[3]Sheet1!$A:$G,4,FALSE),0)</f>
        <v>0</v>
      </c>
      <c r="Q1408">
        <f>IFERROR(VLOOKUP(A1408,[3]Sheet1!$A:$G,5,FALSE),0)</f>
        <v>0</v>
      </c>
      <c r="R1408">
        <f>IFERROR(VLOOKUP(A1408,[3]Sheet1!$A:$G,6,FALSE),0)</f>
        <v>0</v>
      </c>
      <c r="S1408">
        <f>IFERROR(VLOOKUP(A1408,[3]Sheet1!$A:$G,7,FALSE),0)</f>
        <v>0</v>
      </c>
      <c r="T1408" t="str">
        <f t="shared" si="127"/>
        <v>Sim</v>
      </c>
      <c r="U1408" t="str">
        <f t="shared" si="128"/>
        <v>Sim</v>
      </c>
      <c r="V1408" t="str">
        <f t="shared" si="129"/>
        <v>Sim</v>
      </c>
      <c r="W1408" t="str">
        <f t="shared" si="130"/>
        <v>Sim</v>
      </c>
      <c r="X1408" t="str">
        <f t="shared" si="131"/>
        <v>Sim</v>
      </c>
      <c r="Y1408" t="str">
        <f t="shared" si="132"/>
        <v>Sim</v>
      </c>
    </row>
    <row r="1409" spans="1:25" x14ac:dyDescent="0.25">
      <c r="A1409" s="5">
        <v>290687</v>
      </c>
      <c r="B1409">
        <f>IFERROR(VLOOKUP(A1409,[1]Monitoramento_Base_somente_disp!$A:$J,5,FALSE),0)</f>
        <v>213302</v>
      </c>
      <c r="C1409">
        <f>IFERROR(VLOOKUP(A1409,[1]Monitoramento_Base_somente_disp!$A:$J,6,FALSE),0)</f>
        <v>28032502</v>
      </c>
      <c r="D1409">
        <f>IFERROR(VLOOKUP(A1409,[1]Monitoramento_Base_somente_disp!$A:$J,7,FALSE),0)</f>
        <v>203894</v>
      </c>
      <c r="E1409">
        <f>IFERROR(VLOOKUP(A1409,[1]Monitoramento_Base_somente_disp!$A:$J,8,FALSE),0)</f>
        <v>30671873</v>
      </c>
      <c r="F1409">
        <f>IFERROR(VLOOKUP(A1409,[1]Monitoramento_Base_somente_disp!$A:$J,9,FALSE),0)</f>
        <v>24161</v>
      </c>
      <c r="G1409">
        <f>IFERROR(VLOOKUP(A1409,[1]Monitoramento_Base_somente_disp!$A:$J,10,FALSE),0)</f>
        <v>4522685</v>
      </c>
      <c r="H1409">
        <f>IFERROR(VLOOKUP(A1409,[2]Sheet1!$A:$I,4,FALSE),0)</f>
        <v>0</v>
      </c>
      <c r="I1409">
        <f>IFERROR(VLOOKUP(A1409,[2]Sheet1!$A:$I,5,FALSE),0)</f>
        <v>0</v>
      </c>
      <c r="J1409">
        <f>IFERROR(VLOOKUP(A1409,[2]Sheet1!$A:$I,6,FALSE),0)</f>
        <v>0</v>
      </c>
      <c r="K1409">
        <f>IFERROR(VLOOKUP(A1409,[2]Sheet1!$A:$I,7,FALSE),0)</f>
        <v>0</v>
      </c>
      <c r="L1409">
        <f>IFERROR(VLOOKUP(A1409,[2]Sheet1!$A:$I,8,FALSE),0)</f>
        <v>0</v>
      </c>
      <c r="M1409">
        <f>IFERROR(VLOOKUP(A1409,[2]Sheet1!$A:$I,9,FALSE),0)</f>
        <v>0</v>
      </c>
      <c r="N1409">
        <f>IFERROR(VLOOKUP(A1409,[3]Sheet1!$A:$G,2,FALSE),0)</f>
        <v>0</v>
      </c>
      <c r="O1409">
        <f>IFERROR(VLOOKUP(A1409,[3]Sheet1!$A:$G,3,FALSE),0)</f>
        <v>0</v>
      </c>
      <c r="P1409">
        <f>IFERROR(VLOOKUP(A1409,[3]Sheet1!$A:$G,4,FALSE),0)</f>
        <v>0</v>
      </c>
      <c r="Q1409">
        <f>IFERROR(VLOOKUP(A1409,[3]Sheet1!$A:$G,5,FALSE),0)</f>
        <v>0</v>
      </c>
      <c r="R1409">
        <f>IFERROR(VLOOKUP(A1409,[3]Sheet1!$A:$G,6,FALSE),0)</f>
        <v>0</v>
      </c>
      <c r="S1409">
        <f>IFERROR(VLOOKUP(A1409,[3]Sheet1!$A:$G,7,FALSE),0)</f>
        <v>0</v>
      </c>
      <c r="T1409" t="str">
        <f t="shared" si="127"/>
        <v>Sim</v>
      </c>
      <c r="U1409" t="str">
        <f t="shared" si="128"/>
        <v>Sim</v>
      </c>
      <c r="V1409" t="str">
        <f t="shared" si="129"/>
        <v>Sim</v>
      </c>
      <c r="W1409" t="str">
        <f t="shared" si="130"/>
        <v>Sim</v>
      </c>
      <c r="X1409" t="str">
        <f t="shared" si="131"/>
        <v>Sim</v>
      </c>
      <c r="Y1409" t="str">
        <f t="shared" si="132"/>
        <v>Sim</v>
      </c>
    </row>
    <row r="1410" spans="1:25" x14ac:dyDescent="0.25">
      <c r="A1410" s="5">
        <v>290689</v>
      </c>
      <c r="B1410">
        <f>IFERROR(VLOOKUP(A1410,[1]Monitoramento_Base_somente_disp!$A:$J,5,FALSE),0)</f>
        <v>21323</v>
      </c>
      <c r="C1410">
        <f>IFERROR(VLOOKUP(A1410,[1]Monitoramento_Base_somente_disp!$A:$J,6,FALSE),0)</f>
        <v>1944794</v>
      </c>
      <c r="D1410">
        <f>IFERROR(VLOOKUP(A1410,[1]Monitoramento_Base_somente_disp!$A:$J,7,FALSE),0)</f>
        <v>9308</v>
      </c>
      <c r="E1410">
        <f>IFERROR(VLOOKUP(A1410,[1]Monitoramento_Base_somente_disp!$A:$J,8,FALSE),0)</f>
        <v>2068421</v>
      </c>
      <c r="F1410">
        <f>IFERROR(VLOOKUP(A1410,[1]Monitoramento_Base_somente_disp!$A:$J,9,FALSE),0)</f>
        <v>0</v>
      </c>
      <c r="G1410">
        <f>IFERROR(VLOOKUP(A1410,[1]Monitoramento_Base_somente_disp!$A:$J,10,FALSE),0)</f>
        <v>331990</v>
      </c>
      <c r="H1410">
        <f>IFERROR(VLOOKUP(A1410,[2]Sheet1!$A:$I,4,FALSE),0)</f>
        <v>0</v>
      </c>
      <c r="I1410">
        <f>IFERROR(VLOOKUP(A1410,[2]Sheet1!$A:$I,5,FALSE),0)</f>
        <v>0</v>
      </c>
      <c r="J1410">
        <f>IFERROR(VLOOKUP(A1410,[2]Sheet1!$A:$I,6,FALSE),0)</f>
        <v>0</v>
      </c>
      <c r="K1410">
        <f>IFERROR(VLOOKUP(A1410,[2]Sheet1!$A:$I,7,FALSE),0)</f>
        <v>0</v>
      </c>
      <c r="L1410">
        <f>IFERROR(VLOOKUP(A1410,[2]Sheet1!$A:$I,8,FALSE),0)</f>
        <v>0</v>
      </c>
      <c r="M1410">
        <f>IFERROR(VLOOKUP(A1410,[2]Sheet1!$A:$I,9,FALSE),0)</f>
        <v>0</v>
      </c>
      <c r="N1410">
        <f>IFERROR(VLOOKUP(A1410,[3]Sheet1!$A:$G,2,FALSE),0)</f>
        <v>0</v>
      </c>
      <c r="O1410">
        <f>IFERROR(VLOOKUP(A1410,[3]Sheet1!$A:$G,3,FALSE),0)</f>
        <v>0</v>
      </c>
      <c r="P1410">
        <f>IFERROR(VLOOKUP(A1410,[3]Sheet1!$A:$G,4,FALSE),0)</f>
        <v>0</v>
      </c>
      <c r="Q1410">
        <f>IFERROR(VLOOKUP(A1410,[3]Sheet1!$A:$G,5,FALSE),0)</f>
        <v>0</v>
      </c>
      <c r="R1410">
        <f>IFERROR(VLOOKUP(A1410,[3]Sheet1!$A:$G,6,FALSE),0)</f>
        <v>0</v>
      </c>
      <c r="S1410">
        <f>IFERROR(VLOOKUP(A1410,[3]Sheet1!$A:$G,7,FALSE),0)</f>
        <v>0</v>
      </c>
      <c r="T1410" t="str">
        <f t="shared" si="127"/>
        <v>Sim</v>
      </c>
      <c r="U1410" t="str">
        <f t="shared" si="128"/>
        <v>Sim</v>
      </c>
      <c r="V1410" t="str">
        <f t="shared" si="129"/>
        <v>Sim</v>
      </c>
      <c r="W1410" t="str">
        <f t="shared" si="130"/>
        <v>Sim</v>
      </c>
      <c r="X1410" t="str">
        <f t="shared" si="131"/>
        <v>Não</v>
      </c>
      <c r="Y1410" t="str">
        <f t="shared" si="132"/>
        <v>Sim</v>
      </c>
    </row>
    <row r="1411" spans="1:25" x14ac:dyDescent="0.25">
      <c r="A1411" s="5">
        <v>290690</v>
      </c>
      <c r="B1411">
        <f>IFERROR(VLOOKUP(A1411,[1]Monitoramento_Base_somente_disp!$A:$J,5,FALSE),0)</f>
        <v>0</v>
      </c>
      <c r="C1411">
        <f>IFERROR(VLOOKUP(A1411,[1]Monitoramento_Base_somente_disp!$A:$J,6,FALSE),0)</f>
        <v>131519200</v>
      </c>
      <c r="D1411">
        <f>IFERROR(VLOOKUP(A1411,[1]Monitoramento_Base_somente_disp!$A:$J,7,FALSE),0)</f>
        <v>0</v>
      </c>
      <c r="E1411">
        <f>IFERROR(VLOOKUP(A1411,[1]Monitoramento_Base_somente_disp!$A:$J,8,FALSE),0)</f>
        <v>136123356</v>
      </c>
      <c r="F1411">
        <f>IFERROR(VLOOKUP(A1411,[1]Monitoramento_Base_somente_disp!$A:$J,9,FALSE),0)</f>
        <v>0</v>
      </c>
      <c r="G1411">
        <f>IFERROR(VLOOKUP(A1411,[1]Monitoramento_Base_somente_disp!$A:$J,10,FALSE),0)</f>
        <v>21955380</v>
      </c>
      <c r="H1411">
        <f>IFERROR(VLOOKUP(A1411,[2]Sheet1!$A:$I,4,FALSE),0)</f>
        <v>0</v>
      </c>
      <c r="I1411">
        <f>IFERROR(VLOOKUP(A1411,[2]Sheet1!$A:$I,5,FALSE),0)</f>
        <v>0</v>
      </c>
      <c r="J1411">
        <f>IFERROR(VLOOKUP(A1411,[2]Sheet1!$A:$I,6,FALSE),0)</f>
        <v>0</v>
      </c>
      <c r="K1411">
        <f>IFERROR(VLOOKUP(A1411,[2]Sheet1!$A:$I,7,FALSE),0)</f>
        <v>0</v>
      </c>
      <c r="L1411">
        <f>IFERROR(VLOOKUP(A1411,[2]Sheet1!$A:$I,8,FALSE),0)</f>
        <v>0</v>
      </c>
      <c r="M1411">
        <f>IFERROR(VLOOKUP(A1411,[2]Sheet1!$A:$I,9,FALSE),0)</f>
        <v>0</v>
      </c>
      <c r="N1411">
        <f>IFERROR(VLOOKUP(A1411,[3]Sheet1!$A:$G,2,FALSE),0)</f>
        <v>0</v>
      </c>
      <c r="O1411">
        <f>IFERROR(VLOOKUP(A1411,[3]Sheet1!$A:$G,3,FALSE),0)</f>
        <v>0</v>
      </c>
      <c r="P1411">
        <f>IFERROR(VLOOKUP(A1411,[3]Sheet1!$A:$G,4,FALSE),0)</f>
        <v>0</v>
      </c>
      <c r="Q1411">
        <f>IFERROR(VLOOKUP(A1411,[3]Sheet1!$A:$G,5,FALSE),0)</f>
        <v>0</v>
      </c>
      <c r="R1411">
        <f>IFERROR(VLOOKUP(A1411,[3]Sheet1!$A:$G,6,FALSE),0)</f>
        <v>0</v>
      </c>
      <c r="S1411">
        <f>IFERROR(VLOOKUP(A1411,[3]Sheet1!$A:$G,7,FALSE),0)</f>
        <v>0</v>
      </c>
      <c r="T1411" t="str">
        <f t="shared" si="127"/>
        <v>Não</v>
      </c>
      <c r="U1411" t="str">
        <f t="shared" si="128"/>
        <v>Sim</v>
      </c>
      <c r="V1411" t="str">
        <f t="shared" si="129"/>
        <v>Não</v>
      </c>
      <c r="W1411" t="str">
        <f t="shared" si="130"/>
        <v>Sim</v>
      </c>
      <c r="X1411" t="str">
        <f t="shared" si="131"/>
        <v>Não</v>
      </c>
      <c r="Y1411" t="str">
        <f t="shared" si="132"/>
        <v>Sim</v>
      </c>
    </row>
    <row r="1412" spans="1:25" x14ac:dyDescent="0.25">
      <c r="A1412" s="5">
        <v>290700</v>
      </c>
      <c r="B1412">
        <f>IFERROR(VLOOKUP(A1412,[1]Monitoramento_Base_somente_disp!$A:$J,5,FALSE),0)</f>
        <v>38103</v>
      </c>
      <c r="C1412">
        <f>IFERROR(VLOOKUP(A1412,[1]Monitoramento_Base_somente_disp!$A:$J,6,FALSE),0)</f>
        <v>37070606</v>
      </c>
      <c r="D1412">
        <f>IFERROR(VLOOKUP(A1412,[1]Monitoramento_Base_somente_disp!$A:$J,7,FALSE),0)</f>
        <v>37181</v>
      </c>
      <c r="E1412">
        <f>IFERROR(VLOOKUP(A1412,[1]Monitoramento_Base_somente_disp!$A:$J,8,FALSE),0)</f>
        <v>37622615</v>
      </c>
      <c r="F1412">
        <f>IFERROR(VLOOKUP(A1412,[1]Monitoramento_Base_somente_disp!$A:$J,9,FALSE),0)</f>
        <v>0</v>
      </c>
      <c r="G1412">
        <f>IFERROR(VLOOKUP(A1412,[1]Monitoramento_Base_somente_disp!$A:$J,10,FALSE),0)</f>
        <v>6017465</v>
      </c>
      <c r="H1412">
        <f>IFERROR(VLOOKUP(A1412,[2]Sheet1!$A:$I,4,FALSE),0)</f>
        <v>0</v>
      </c>
      <c r="I1412">
        <f>IFERROR(VLOOKUP(A1412,[2]Sheet1!$A:$I,5,FALSE),0)</f>
        <v>0</v>
      </c>
      <c r="J1412">
        <f>IFERROR(VLOOKUP(A1412,[2]Sheet1!$A:$I,6,FALSE),0)</f>
        <v>0</v>
      </c>
      <c r="K1412">
        <f>IFERROR(VLOOKUP(A1412,[2]Sheet1!$A:$I,7,FALSE),0)</f>
        <v>0</v>
      </c>
      <c r="L1412">
        <f>IFERROR(VLOOKUP(A1412,[2]Sheet1!$A:$I,8,FALSE),0)</f>
        <v>0</v>
      </c>
      <c r="M1412">
        <f>IFERROR(VLOOKUP(A1412,[2]Sheet1!$A:$I,9,FALSE),0)</f>
        <v>0</v>
      </c>
      <c r="N1412">
        <f>IFERROR(VLOOKUP(A1412,[3]Sheet1!$A:$G,2,FALSE),0)</f>
        <v>0</v>
      </c>
      <c r="O1412">
        <f>IFERROR(VLOOKUP(A1412,[3]Sheet1!$A:$G,3,FALSE),0)</f>
        <v>0</v>
      </c>
      <c r="P1412">
        <f>IFERROR(VLOOKUP(A1412,[3]Sheet1!$A:$G,4,FALSE),0)</f>
        <v>0</v>
      </c>
      <c r="Q1412">
        <f>IFERROR(VLOOKUP(A1412,[3]Sheet1!$A:$G,5,FALSE),0)</f>
        <v>0</v>
      </c>
      <c r="R1412">
        <f>IFERROR(VLOOKUP(A1412,[3]Sheet1!$A:$G,6,FALSE),0)</f>
        <v>0</v>
      </c>
      <c r="S1412">
        <f>IFERROR(VLOOKUP(A1412,[3]Sheet1!$A:$G,7,FALSE),0)</f>
        <v>0</v>
      </c>
      <c r="T1412" t="str">
        <f t="shared" si="127"/>
        <v>Sim</v>
      </c>
      <c r="U1412" t="str">
        <f t="shared" si="128"/>
        <v>Sim</v>
      </c>
      <c r="V1412" t="str">
        <f t="shared" si="129"/>
        <v>Sim</v>
      </c>
      <c r="W1412" t="str">
        <f t="shared" si="130"/>
        <v>Sim</v>
      </c>
      <c r="X1412" t="str">
        <f t="shared" si="131"/>
        <v>Não</v>
      </c>
      <c r="Y1412" t="str">
        <f t="shared" si="132"/>
        <v>Sim</v>
      </c>
    </row>
    <row r="1413" spans="1:25" x14ac:dyDescent="0.25">
      <c r="A1413" s="5">
        <v>290710</v>
      </c>
      <c r="B1413">
        <f>IFERROR(VLOOKUP(A1413,[1]Monitoramento_Base_somente_disp!$A:$J,5,FALSE),0)</f>
        <v>52401</v>
      </c>
      <c r="C1413">
        <f>IFERROR(VLOOKUP(A1413,[1]Monitoramento_Base_somente_disp!$A:$J,6,FALSE),0)</f>
        <v>78957265</v>
      </c>
      <c r="D1413">
        <f>IFERROR(VLOOKUP(A1413,[1]Monitoramento_Base_somente_disp!$A:$J,7,FALSE),0)</f>
        <v>43184</v>
      </c>
      <c r="E1413">
        <f>IFERROR(VLOOKUP(A1413,[1]Monitoramento_Base_somente_disp!$A:$J,8,FALSE),0)</f>
        <v>81204711</v>
      </c>
      <c r="F1413">
        <f>IFERROR(VLOOKUP(A1413,[1]Monitoramento_Base_somente_disp!$A:$J,9,FALSE),0)</f>
        <v>3820</v>
      </c>
      <c r="G1413">
        <f>IFERROR(VLOOKUP(A1413,[1]Monitoramento_Base_somente_disp!$A:$J,10,FALSE),0)</f>
        <v>12983842</v>
      </c>
      <c r="H1413">
        <f>IFERROR(VLOOKUP(A1413,[2]Sheet1!$A:$I,4,FALSE),0)</f>
        <v>0</v>
      </c>
      <c r="I1413">
        <f>IFERROR(VLOOKUP(A1413,[2]Sheet1!$A:$I,5,FALSE),0)</f>
        <v>0</v>
      </c>
      <c r="J1413">
        <f>IFERROR(VLOOKUP(A1413,[2]Sheet1!$A:$I,6,FALSE),0)</f>
        <v>0</v>
      </c>
      <c r="K1413">
        <f>IFERROR(VLOOKUP(A1413,[2]Sheet1!$A:$I,7,FALSE),0)</f>
        <v>0</v>
      </c>
      <c r="L1413">
        <f>IFERROR(VLOOKUP(A1413,[2]Sheet1!$A:$I,8,FALSE),0)</f>
        <v>0</v>
      </c>
      <c r="M1413">
        <f>IFERROR(VLOOKUP(A1413,[2]Sheet1!$A:$I,9,FALSE),0)</f>
        <v>0</v>
      </c>
      <c r="N1413">
        <f>IFERROR(VLOOKUP(A1413,[3]Sheet1!$A:$G,2,FALSE),0)</f>
        <v>0</v>
      </c>
      <c r="O1413">
        <f>IFERROR(VLOOKUP(A1413,[3]Sheet1!$A:$G,3,FALSE),0)</f>
        <v>0</v>
      </c>
      <c r="P1413">
        <f>IFERROR(VLOOKUP(A1413,[3]Sheet1!$A:$G,4,FALSE),0)</f>
        <v>0</v>
      </c>
      <c r="Q1413">
        <f>IFERROR(VLOOKUP(A1413,[3]Sheet1!$A:$G,5,FALSE),0)</f>
        <v>0</v>
      </c>
      <c r="R1413">
        <f>IFERROR(VLOOKUP(A1413,[3]Sheet1!$A:$G,6,FALSE),0)</f>
        <v>0</v>
      </c>
      <c r="S1413">
        <f>IFERROR(VLOOKUP(A1413,[3]Sheet1!$A:$G,7,FALSE),0)</f>
        <v>0</v>
      </c>
      <c r="T1413" t="str">
        <f t="shared" si="127"/>
        <v>Sim</v>
      </c>
      <c r="U1413" t="str">
        <f t="shared" si="128"/>
        <v>Sim</v>
      </c>
      <c r="V1413" t="str">
        <f t="shared" si="129"/>
        <v>Sim</v>
      </c>
      <c r="W1413" t="str">
        <f t="shared" si="130"/>
        <v>Sim</v>
      </c>
      <c r="X1413" t="str">
        <f t="shared" si="131"/>
        <v>Sim</v>
      </c>
      <c r="Y1413" t="str">
        <f t="shared" si="132"/>
        <v>Sim</v>
      </c>
    </row>
    <row r="1414" spans="1:25" x14ac:dyDescent="0.25">
      <c r="A1414" s="5">
        <v>290720</v>
      </c>
      <c r="B1414">
        <f>IFERROR(VLOOKUP(A1414,[1]Monitoramento_Base_somente_disp!$A:$J,5,FALSE),0)</f>
        <v>120</v>
      </c>
      <c r="C1414">
        <f>IFERROR(VLOOKUP(A1414,[1]Monitoramento_Base_somente_disp!$A:$J,6,FALSE),0)</f>
        <v>1039529750</v>
      </c>
      <c r="D1414">
        <f>IFERROR(VLOOKUP(A1414,[1]Monitoramento_Base_somente_disp!$A:$J,7,FALSE),0)</f>
        <v>0</v>
      </c>
      <c r="E1414">
        <f>IFERROR(VLOOKUP(A1414,[1]Monitoramento_Base_somente_disp!$A:$J,8,FALSE),0)</f>
        <v>1073911915</v>
      </c>
      <c r="F1414">
        <f>IFERROR(VLOOKUP(A1414,[1]Monitoramento_Base_somente_disp!$A:$J,9,FALSE),0)</f>
        <v>0</v>
      </c>
      <c r="G1414">
        <f>IFERROR(VLOOKUP(A1414,[1]Monitoramento_Base_somente_disp!$A:$J,10,FALSE),0)</f>
        <v>173210825</v>
      </c>
      <c r="H1414">
        <f>IFERROR(VLOOKUP(A1414,[2]Sheet1!$A:$I,4,FALSE),0)</f>
        <v>0</v>
      </c>
      <c r="I1414">
        <f>IFERROR(VLOOKUP(A1414,[2]Sheet1!$A:$I,5,FALSE),0)</f>
        <v>0</v>
      </c>
      <c r="J1414">
        <f>IFERROR(VLOOKUP(A1414,[2]Sheet1!$A:$I,6,FALSE),0)</f>
        <v>0</v>
      </c>
      <c r="K1414">
        <f>IFERROR(VLOOKUP(A1414,[2]Sheet1!$A:$I,7,FALSE),0)</f>
        <v>0</v>
      </c>
      <c r="L1414">
        <f>IFERROR(VLOOKUP(A1414,[2]Sheet1!$A:$I,8,FALSE),0)</f>
        <v>0</v>
      </c>
      <c r="M1414">
        <f>IFERROR(VLOOKUP(A1414,[2]Sheet1!$A:$I,9,FALSE),0)</f>
        <v>0</v>
      </c>
      <c r="N1414">
        <f>IFERROR(VLOOKUP(A1414,[3]Sheet1!$A:$G,2,FALSE),0)</f>
        <v>0</v>
      </c>
      <c r="O1414">
        <f>IFERROR(VLOOKUP(A1414,[3]Sheet1!$A:$G,3,FALSE),0)</f>
        <v>0</v>
      </c>
      <c r="P1414">
        <f>IFERROR(VLOOKUP(A1414,[3]Sheet1!$A:$G,4,FALSE),0)</f>
        <v>0</v>
      </c>
      <c r="Q1414">
        <f>IFERROR(VLOOKUP(A1414,[3]Sheet1!$A:$G,5,FALSE),0)</f>
        <v>0</v>
      </c>
      <c r="R1414">
        <f>IFERROR(VLOOKUP(A1414,[3]Sheet1!$A:$G,6,FALSE),0)</f>
        <v>0</v>
      </c>
      <c r="S1414">
        <f>IFERROR(VLOOKUP(A1414,[3]Sheet1!$A:$G,7,FALSE),0)</f>
        <v>0</v>
      </c>
      <c r="T1414" t="str">
        <f t="shared" ref="T1414:T1477" si="133">IF(B1414+H1414+N1414&gt;0,"Sim","Não")</f>
        <v>Sim</v>
      </c>
      <c r="U1414" t="str">
        <f t="shared" ref="U1414:U1477" si="134">IF(C1414+I1414+O1414&gt;0,"Sim","Não")</f>
        <v>Sim</v>
      </c>
      <c r="V1414" t="str">
        <f t="shared" ref="V1414:V1477" si="135">IF(D1414+J1414+P1414&gt;0,"Sim","Não")</f>
        <v>Não</v>
      </c>
      <c r="W1414" t="str">
        <f t="shared" ref="W1414:W1477" si="136">IF(E1414+K1414+Q1414&gt;0,"Sim","Não")</f>
        <v>Sim</v>
      </c>
      <c r="X1414" t="str">
        <f t="shared" ref="X1414:X1477" si="137">IF(F1414+L1414+R1414&gt;0,"Sim","Não")</f>
        <v>Não</v>
      </c>
      <c r="Y1414" t="str">
        <f t="shared" ref="Y1414:Y1477" si="138">IF(G1414+M1414+S1414&gt;0,"Sim","Não")</f>
        <v>Sim</v>
      </c>
    </row>
    <row r="1415" spans="1:25" x14ac:dyDescent="0.25">
      <c r="A1415" s="5">
        <v>290730</v>
      </c>
      <c r="B1415">
        <f>IFERROR(VLOOKUP(A1415,[1]Monitoramento_Base_somente_disp!$A:$J,5,FALSE),0)</f>
        <v>41187</v>
      </c>
      <c r="C1415">
        <f>IFERROR(VLOOKUP(A1415,[1]Monitoramento_Base_somente_disp!$A:$J,6,FALSE),0)</f>
        <v>135441128</v>
      </c>
      <c r="D1415">
        <f>IFERROR(VLOOKUP(A1415,[1]Monitoramento_Base_somente_disp!$A:$J,7,FALSE),0)</f>
        <v>40129</v>
      </c>
      <c r="E1415">
        <f>IFERROR(VLOOKUP(A1415,[1]Monitoramento_Base_somente_disp!$A:$J,8,FALSE),0)</f>
        <v>145500970</v>
      </c>
      <c r="F1415">
        <f>IFERROR(VLOOKUP(A1415,[1]Monitoramento_Base_somente_disp!$A:$J,9,FALSE),0)</f>
        <v>0</v>
      </c>
      <c r="G1415">
        <f>IFERROR(VLOOKUP(A1415,[1]Monitoramento_Base_somente_disp!$A:$J,10,FALSE),0)</f>
        <v>23649485</v>
      </c>
      <c r="H1415">
        <f>IFERROR(VLOOKUP(A1415,[2]Sheet1!$A:$I,4,FALSE),0)</f>
        <v>0</v>
      </c>
      <c r="I1415">
        <f>IFERROR(VLOOKUP(A1415,[2]Sheet1!$A:$I,5,FALSE),0)</f>
        <v>0</v>
      </c>
      <c r="J1415">
        <f>IFERROR(VLOOKUP(A1415,[2]Sheet1!$A:$I,6,FALSE),0)</f>
        <v>0</v>
      </c>
      <c r="K1415">
        <f>IFERROR(VLOOKUP(A1415,[2]Sheet1!$A:$I,7,FALSE),0)</f>
        <v>0</v>
      </c>
      <c r="L1415">
        <f>IFERROR(VLOOKUP(A1415,[2]Sheet1!$A:$I,8,FALSE),0)</f>
        <v>0</v>
      </c>
      <c r="M1415">
        <f>IFERROR(VLOOKUP(A1415,[2]Sheet1!$A:$I,9,FALSE),0)</f>
        <v>0</v>
      </c>
      <c r="N1415">
        <f>IFERROR(VLOOKUP(A1415,[3]Sheet1!$A:$G,2,FALSE),0)</f>
        <v>0</v>
      </c>
      <c r="O1415">
        <f>IFERROR(VLOOKUP(A1415,[3]Sheet1!$A:$G,3,FALSE),0)</f>
        <v>0</v>
      </c>
      <c r="P1415">
        <f>IFERROR(VLOOKUP(A1415,[3]Sheet1!$A:$G,4,FALSE),0)</f>
        <v>0</v>
      </c>
      <c r="Q1415">
        <f>IFERROR(VLOOKUP(A1415,[3]Sheet1!$A:$G,5,FALSE),0)</f>
        <v>0</v>
      </c>
      <c r="R1415">
        <f>IFERROR(VLOOKUP(A1415,[3]Sheet1!$A:$G,6,FALSE),0)</f>
        <v>0</v>
      </c>
      <c r="S1415">
        <f>IFERROR(VLOOKUP(A1415,[3]Sheet1!$A:$G,7,FALSE),0)</f>
        <v>0</v>
      </c>
      <c r="T1415" t="str">
        <f t="shared" si="133"/>
        <v>Sim</v>
      </c>
      <c r="U1415" t="str">
        <f t="shared" si="134"/>
        <v>Sim</v>
      </c>
      <c r="V1415" t="str">
        <f t="shared" si="135"/>
        <v>Sim</v>
      </c>
      <c r="W1415" t="str">
        <f t="shared" si="136"/>
        <v>Sim</v>
      </c>
      <c r="X1415" t="str">
        <f t="shared" si="137"/>
        <v>Não</v>
      </c>
      <c r="Y1415" t="str">
        <f t="shared" si="138"/>
        <v>Sim</v>
      </c>
    </row>
    <row r="1416" spans="1:25" x14ac:dyDescent="0.25">
      <c r="A1416" s="5">
        <v>290740</v>
      </c>
      <c r="B1416">
        <f>IFERROR(VLOOKUP(A1416,[1]Monitoramento_Base_somente_disp!$A:$J,5,FALSE),0)</f>
        <v>0</v>
      </c>
      <c r="C1416">
        <f>IFERROR(VLOOKUP(A1416,[1]Monitoramento_Base_somente_disp!$A:$J,6,FALSE),0)</f>
        <v>255840</v>
      </c>
      <c r="D1416">
        <f>IFERROR(VLOOKUP(A1416,[1]Monitoramento_Base_somente_disp!$A:$J,7,FALSE),0)</f>
        <v>0</v>
      </c>
      <c r="E1416">
        <f>IFERROR(VLOOKUP(A1416,[1]Monitoramento_Base_somente_disp!$A:$J,8,FALSE),0)</f>
        <v>264368</v>
      </c>
      <c r="F1416">
        <f>IFERROR(VLOOKUP(A1416,[1]Monitoramento_Base_somente_disp!$A:$J,9,FALSE),0)</f>
        <v>0</v>
      </c>
      <c r="G1416">
        <f>IFERROR(VLOOKUP(A1416,[1]Monitoramento_Base_somente_disp!$A:$J,10,FALSE),0)</f>
        <v>42640</v>
      </c>
      <c r="H1416">
        <f>IFERROR(VLOOKUP(A1416,[2]Sheet1!$A:$I,4,FALSE),0)</f>
        <v>0</v>
      </c>
      <c r="I1416">
        <f>IFERROR(VLOOKUP(A1416,[2]Sheet1!$A:$I,5,FALSE),0)</f>
        <v>0</v>
      </c>
      <c r="J1416">
        <f>IFERROR(VLOOKUP(A1416,[2]Sheet1!$A:$I,6,FALSE),0)</f>
        <v>0</v>
      </c>
      <c r="K1416">
        <f>IFERROR(VLOOKUP(A1416,[2]Sheet1!$A:$I,7,FALSE),0)</f>
        <v>0</v>
      </c>
      <c r="L1416">
        <f>IFERROR(VLOOKUP(A1416,[2]Sheet1!$A:$I,8,FALSE),0)</f>
        <v>0</v>
      </c>
      <c r="M1416">
        <f>IFERROR(VLOOKUP(A1416,[2]Sheet1!$A:$I,9,FALSE),0)</f>
        <v>0</v>
      </c>
      <c r="N1416">
        <f>IFERROR(VLOOKUP(A1416,[3]Sheet1!$A:$G,2,FALSE),0)</f>
        <v>0</v>
      </c>
      <c r="O1416">
        <f>IFERROR(VLOOKUP(A1416,[3]Sheet1!$A:$G,3,FALSE),0)</f>
        <v>0</v>
      </c>
      <c r="P1416">
        <f>IFERROR(VLOOKUP(A1416,[3]Sheet1!$A:$G,4,FALSE),0)</f>
        <v>0</v>
      </c>
      <c r="Q1416">
        <f>IFERROR(VLOOKUP(A1416,[3]Sheet1!$A:$G,5,FALSE),0)</f>
        <v>0</v>
      </c>
      <c r="R1416">
        <f>IFERROR(VLOOKUP(A1416,[3]Sheet1!$A:$G,6,FALSE),0)</f>
        <v>0</v>
      </c>
      <c r="S1416">
        <f>IFERROR(VLOOKUP(A1416,[3]Sheet1!$A:$G,7,FALSE),0)</f>
        <v>0</v>
      </c>
      <c r="T1416" t="str">
        <f t="shared" si="133"/>
        <v>Não</v>
      </c>
      <c r="U1416" t="str">
        <f t="shared" si="134"/>
        <v>Sim</v>
      </c>
      <c r="V1416" t="str">
        <f t="shared" si="135"/>
        <v>Não</v>
      </c>
      <c r="W1416" t="str">
        <f t="shared" si="136"/>
        <v>Sim</v>
      </c>
      <c r="X1416" t="str">
        <f t="shared" si="137"/>
        <v>Não</v>
      </c>
      <c r="Y1416" t="str">
        <f t="shared" si="138"/>
        <v>Sim</v>
      </c>
    </row>
    <row r="1417" spans="1:25" x14ac:dyDescent="0.25">
      <c r="A1417" s="5">
        <v>290755</v>
      </c>
      <c r="B1417">
        <f>IFERROR(VLOOKUP(A1417,[1]Monitoramento_Base_somente_disp!$A:$J,5,FALSE),0)</f>
        <v>10193</v>
      </c>
      <c r="C1417">
        <f>IFERROR(VLOOKUP(A1417,[1]Monitoramento_Base_somente_disp!$A:$J,6,FALSE),0)</f>
        <v>4284112</v>
      </c>
      <c r="D1417">
        <f>IFERROR(VLOOKUP(A1417,[1]Monitoramento_Base_somente_disp!$A:$J,7,FALSE),0)</f>
        <v>2770</v>
      </c>
      <c r="E1417">
        <f>IFERROR(VLOOKUP(A1417,[1]Monitoramento_Base_somente_disp!$A:$J,8,FALSE),0)</f>
        <v>5336850</v>
      </c>
      <c r="F1417">
        <f>IFERROR(VLOOKUP(A1417,[1]Monitoramento_Base_somente_disp!$A:$J,9,FALSE),0)</f>
        <v>0</v>
      </c>
      <c r="G1417">
        <f>IFERROR(VLOOKUP(A1417,[1]Monitoramento_Base_somente_disp!$A:$J,10,FALSE),0)</f>
        <v>879780</v>
      </c>
      <c r="H1417">
        <f>IFERROR(VLOOKUP(A1417,[2]Sheet1!$A:$I,4,FALSE),0)</f>
        <v>0</v>
      </c>
      <c r="I1417">
        <f>IFERROR(VLOOKUP(A1417,[2]Sheet1!$A:$I,5,FALSE),0)</f>
        <v>0</v>
      </c>
      <c r="J1417">
        <f>IFERROR(VLOOKUP(A1417,[2]Sheet1!$A:$I,6,FALSE),0)</f>
        <v>0</v>
      </c>
      <c r="K1417">
        <f>IFERROR(VLOOKUP(A1417,[2]Sheet1!$A:$I,7,FALSE),0)</f>
        <v>0</v>
      </c>
      <c r="L1417">
        <f>IFERROR(VLOOKUP(A1417,[2]Sheet1!$A:$I,8,FALSE),0)</f>
        <v>0</v>
      </c>
      <c r="M1417">
        <f>IFERROR(VLOOKUP(A1417,[2]Sheet1!$A:$I,9,FALSE),0)</f>
        <v>0</v>
      </c>
      <c r="N1417">
        <f>IFERROR(VLOOKUP(A1417,[3]Sheet1!$A:$G,2,FALSE),0)</f>
        <v>0</v>
      </c>
      <c r="O1417">
        <f>IFERROR(VLOOKUP(A1417,[3]Sheet1!$A:$G,3,FALSE),0)</f>
        <v>0</v>
      </c>
      <c r="P1417">
        <f>IFERROR(VLOOKUP(A1417,[3]Sheet1!$A:$G,4,FALSE),0)</f>
        <v>0</v>
      </c>
      <c r="Q1417">
        <f>IFERROR(VLOOKUP(A1417,[3]Sheet1!$A:$G,5,FALSE),0)</f>
        <v>0</v>
      </c>
      <c r="R1417">
        <f>IFERROR(VLOOKUP(A1417,[3]Sheet1!$A:$G,6,FALSE),0)</f>
        <v>0</v>
      </c>
      <c r="S1417">
        <f>IFERROR(VLOOKUP(A1417,[3]Sheet1!$A:$G,7,FALSE),0)</f>
        <v>0</v>
      </c>
      <c r="T1417" t="str">
        <f t="shared" si="133"/>
        <v>Sim</v>
      </c>
      <c r="U1417" t="str">
        <f t="shared" si="134"/>
        <v>Sim</v>
      </c>
      <c r="V1417" t="str">
        <f t="shared" si="135"/>
        <v>Sim</v>
      </c>
      <c r="W1417" t="str">
        <f t="shared" si="136"/>
        <v>Sim</v>
      </c>
      <c r="X1417" t="str">
        <f t="shared" si="137"/>
        <v>Não</v>
      </c>
      <c r="Y1417" t="str">
        <f t="shared" si="138"/>
        <v>Sim</v>
      </c>
    </row>
    <row r="1418" spans="1:25" x14ac:dyDescent="0.25">
      <c r="A1418" s="5">
        <v>290760</v>
      </c>
      <c r="B1418">
        <f>IFERROR(VLOOKUP(A1418,[1]Monitoramento_Base_somente_disp!$A:$J,5,FALSE),0)</f>
        <v>14165</v>
      </c>
      <c r="C1418">
        <f>IFERROR(VLOOKUP(A1418,[1]Monitoramento_Base_somente_disp!$A:$J,6,FALSE),0)</f>
        <v>63642474</v>
      </c>
      <c r="D1418">
        <f>IFERROR(VLOOKUP(A1418,[1]Monitoramento_Base_somente_disp!$A:$J,7,FALSE),0)</f>
        <v>9828</v>
      </c>
      <c r="E1418">
        <f>IFERROR(VLOOKUP(A1418,[1]Monitoramento_Base_somente_disp!$A:$J,8,FALSE),0)</f>
        <v>65293237</v>
      </c>
      <c r="F1418">
        <f>IFERROR(VLOOKUP(A1418,[1]Monitoramento_Base_somente_disp!$A:$J,9,FALSE),0)</f>
        <v>0</v>
      </c>
      <c r="G1418">
        <f>IFERROR(VLOOKUP(A1418,[1]Monitoramento_Base_somente_disp!$A:$J,10,FALSE),0)</f>
        <v>10495970</v>
      </c>
      <c r="H1418">
        <f>IFERROR(VLOOKUP(A1418,[2]Sheet1!$A:$I,4,FALSE),0)</f>
        <v>0</v>
      </c>
      <c r="I1418">
        <f>IFERROR(VLOOKUP(A1418,[2]Sheet1!$A:$I,5,FALSE),0)</f>
        <v>0</v>
      </c>
      <c r="J1418">
        <f>IFERROR(VLOOKUP(A1418,[2]Sheet1!$A:$I,6,FALSE),0)</f>
        <v>0</v>
      </c>
      <c r="K1418">
        <f>IFERROR(VLOOKUP(A1418,[2]Sheet1!$A:$I,7,FALSE),0)</f>
        <v>0</v>
      </c>
      <c r="L1418">
        <f>IFERROR(VLOOKUP(A1418,[2]Sheet1!$A:$I,8,FALSE),0)</f>
        <v>0</v>
      </c>
      <c r="M1418">
        <f>IFERROR(VLOOKUP(A1418,[2]Sheet1!$A:$I,9,FALSE),0)</f>
        <v>0</v>
      </c>
      <c r="N1418">
        <f>IFERROR(VLOOKUP(A1418,[3]Sheet1!$A:$G,2,FALSE),0)</f>
        <v>0</v>
      </c>
      <c r="O1418">
        <f>IFERROR(VLOOKUP(A1418,[3]Sheet1!$A:$G,3,FALSE),0)</f>
        <v>0</v>
      </c>
      <c r="P1418">
        <f>IFERROR(VLOOKUP(A1418,[3]Sheet1!$A:$G,4,FALSE),0)</f>
        <v>0</v>
      </c>
      <c r="Q1418">
        <f>IFERROR(VLOOKUP(A1418,[3]Sheet1!$A:$G,5,FALSE),0)</f>
        <v>0</v>
      </c>
      <c r="R1418">
        <f>IFERROR(VLOOKUP(A1418,[3]Sheet1!$A:$G,6,FALSE),0)</f>
        <v>0</v>
      </c>
      <c r="S1418">
        <f>IFERROR(VLOOKUP(A1418,[3]Sheet1!$A:$G,7,FALSE),0)</f>
        <v>0</v>
      </c>
      <c r="T1418" t="str">
        <f t="shared" si="133"/>
        <v>Sim</v>
      </c>
      <c r="U1418" t="str">
        <f t="shared" si="134"/>
        <v>Sim</v>
      </c>
      <c r="V1418" t="str">
        <f t="shared" si="135"/>
        <v>Sim</v>
      </c>
      <c r="W1418" t="str">
        <f t="shared" si="136"/>
        <v>Sim</v>
      </c>
      <c r="X1418" t="str">
        <f t="shared" si="137"/>
        <v>Não</v>
      </c>
      <c r="Y1418" t="str">
        <f t="shared" si="138"/>
        <v>Sim</v>
      </c>
    </row>
    <row r="1419" spans="1:25" x14ac:dyDescent="0.25">
      <c r="A1419" s="5">
        <v>290770</v>
      </c>
      <c r="B1419">
        <f>IFERROR(VLOOKUP(A1419,[1]Monitoramento_Base_somente_disp!$A:$J,5,FALSE),0)</f>
        <v>0</v>
      </c>
      <c r="C1419">
        <f>IFERROR(VLOOKUP(A1419,[1]Monitoramento_Base_somente_disp!$A:$J,6,FALSE),0)</f>
        <v>0</v>
      </c>
      <c r="D1419">
        <f>IFERROR(VLOOKUP(A1419,[1]Monitoramento_Base_somente_disp!$A:$J,7,FALSE),0)</f>
        <v>0</v>
      </c>
      <c r="E1419">
        <f>IFERROR(VLOOKUP(A1419,[1]Monitoramento_Base_somente_disp!$A:$J,8,FALSE),0)</f>
        <v>0</v>
      </c>
      <c r="F1419">
        <f>IFERROR(VLOOKUP(A1419,[1]Monitoramento_Base_somente_disp!$A:$J,9,FALSE),0)</f>
        <v>0</v>
      </c>
      <c r="G1419">
        <f>IFERROR(VLOOKUP(A1419,[1]Monitoramento_Base_somente_disp!$A:$J,10,FALSE),0)</f>
        <v>0</v>
      </c>
      <c r="H1419">
        <f>IFERROR(VLOOKUP(A1419,[2]Sheet1!$A:$I,4,FALSE),0)</f>
        <v>0</v>
      </c>
      <c r="I1419">
        <f>IFERROR(VLOOKUP(A1419,[2]Sheet1!$A:$I,5,FALSE),0)</f>
        <v>0</v>
      </c>
      <c r="J1419">
        <f>IFERROR(VLOOKUP(A1419,[2]Sheet1!$A:$I,6,FALSE),0)</f>
        <v>0</v>
      </c>
      <c r="K1419">
        <f>IFERROR(VLOOKUP(A1419,[2]Sheet1!$A:$I,7,FALSE),0)</f>
        <v>0</v>
      </c>
      <c r="L1419">
        <f>IFERROR(VLOOKUP(A1419,[2]Sheet1!$A:$I,8,FALSE),0)</f>
        <v>0</v>
      </c>
      <c r="M1419">
        <f>IFERROR(VLOOKUP(A1419,[2]Sheet1!$A:$I,9,FALSE),0)</f>
        <v>0</v>
      </c>
      <c r="N1419">
        <f>IFERROR(VLOOKUP(A1419,[3]Sheet1!$A:$G,2,FALSE),0)</f>
        <v>0</v>
      </c>
      <c r="O1419">
        <f>IFERROR(VLOOKUP(A1419,[3]Sheet1!$A:$G,3,FALSE),0)</f>
        <v>0</v>
      </c>
      <c r="P1419">
        <f>IFERROR(VLOOKUP(A1419,[3]Sheet1!$A:$G,4,FALSE),0)</f>
        <v>0</v>
      </c>
      <c r="Q1419">
        <f>IFERROR(VLOOKUP(A1419,[3]Sheet1!$A:$G,5,FALSE),0)</f>
        <v>0</v>
      </c>
      <c r="R1419">
        <f>IFERROR(VLOOKUP(A1419,[3]Sheet1!$A:$G,6,FALSE),0)</f>
        <v>0</v>
      </c>
      <c r="S1419">
        <f>IFERROR(VLOOKUP(A1419,[3]Sheet1!$A:$G,7,FALSE),0)</f>
        <v>0</v>
      </c>
      <c r="T1419" t="str">
        <f t="shared" si="133"/>
        <v>Não</v>
      </c>
      <c r="U1419" t="str">
        <f t="shared" si="134"/>
        <v>Não</v>
      </c>
      <c r="V1419" t="str">
        <f t="shared" si="135"/>
        <v>Não</v>
      </c>
      <c r="W1419" t="str">
        <f t="shared" si="136"/>
        <v>Não</v>
      </c>
      <c r="X1419" t="str">
        <f t="shared" si="137"/>
        <v>Não</v>
      </c>
      <c r="Y1419" t="str">
        <f t="shared" si="138"/>
        <v>Não</v>
      </c>
    </row>
    <row r="1420" spans="1:25" x14ac:dyDescent="0.25">
      <c r="A1420" s="5">
        <v>290780</v>
      </c>
      <c r="B1420">
        <f>IFERROR(VLOOKUP(A1420,[1]Monitoramento_Base_somente_disp!$A:$J,5,FALSE),0)</f>
        <v>0</v>
      </c>
      <c r="C1420">
        <f>IFERROR(VLOOKUP(A1420,[1]Monitoramento_Base_somente_disp!$A:$J,6,FALSE),0)</f>
        <v>75197870</v>
      </c>
      <c r="D1420">
        <f>IFERROR(VLOOKUP(A1420,[1]Monitoramento_Base_somente_disp!$A:$J,7,FALSE),0)</f>
        <v>0</v>
      </c>
      <c r="E1420">
        <f>IFERROR(VLOOKUP(A1420,[1]Monitoramento_Base_somente_disp!$A:$J,8,FALSE),0)</f>
        <v>77705189</v>
      </c>
      <c r="F1420">
        <f>IFERROR(VLOOKUP(A1420,[1]Monitoramento_Base_somente_disp!$A:$J,9,FALSE),0)</f>
        <v>0</v>
      </c>
      <c r="G1420">
        <f>IFERROR(VLOOKUP(A1420,[1]Monitoramento_Base_somente_disp!$A:$J,10,FALSE),0)</f>
        <v>12533095</v>
      </c>
      <c r="H1420">
        <f>IFERROR(VLOOKUP(A1420,[2]Sheet1!$A:$I,4,FALSE),0)</f>
        <v>0</v>
      </c>
      <c r="I1420">
        <f>IFERROR(VLOOKUP(A1420,[2]Sheet1!$A:$I,5,FALSE),0)</f>
        <v>0</v>
      </c>
      <c r="J1420">
        <f>IFERROR(VLOOKUP(A1420,[2]Sheet1!$A:$I,6,FALSE),0)</f>
        <v>0</v>
      </c>
      <c r="K1420">
        <f>IFERROR(VLOOKUP(A1420,[2]Sheet1!$A:$I,7,FALSE),0)</f>
        <v>0</v>
      </c>
      <c r="L1420">
        <f>IFERROR(VLOOKUP(A1420,[2]Sheet1!$A:$I,8,FALSE),0)</f>
        <v>0</v>
      </c>
      <c r="M1420">
        <f>IFERROR(VLOOKUP(A1420,[2]Sheet1!$A:$I,9,FALSE),0)</f>
        <v>0</v>
      </c>
      <c r="N1420">
        <f>IFERROR(VLOOKUP(A1420,[3]Sheet1!$A:$G,2,FALSE),0)</f>
        <v>0</v>
      </c>
      <c r="O1420">
        <f>IFERROR(VLOOKUP(A1420,[3]Sheet1!$A:$G,3,FALSE),0)</f>
        <v>0</v>
      </c>
      <c r="P1420">
        <f>IFERROR(VLOOKUP(A1420,[3]Sheet1!$A:$G,4,FALSE),0)</f>
        <v>0</v>
      </c>
      <c r="Q1420">
        <f>IFERROR(VLOOKUP(A1420,[3]Sheet1!$A:$G,5,FALSE),0)</f>
        <v>0</v>
      </c>
      <c r="R1420">
        <f>IFERROR(VLOOKUP(A1420,[3]Sheet1!$A:$G,6,FALSE),0)</f>
        <v>0</v>
      </c>
      <c r="S1420">
        <f>IFERROR(VLOOKUP(A1420,[3]Sheet1!$A:$G,7,FALSE),0)</f>
        <v>0</v>
      </c>
      <c r="T1420" t="str">
        <f t="shared" si="133"/>
        <v>Não</v>
      </c>
      <c r="U1420" t="str">
        <f t="shared" si="134"/>
        <v>Sim</v>
      </c>
      <c r="V1420" t="str">
        <f t="shared" si="135"/>
        <v>Não</v>
      </c>
      <c r="W1420" t="str">
        <f t="shared" si="136"/>
        <v>Sim</v>
      </c>
      <c r="X1420" t="str">
        <f t="shared" si="137"/>
        <v>Não</v>
      </c>
      <c r="Y1420" t="str">
        <f t="shared" si="138"/>
        <v>Sim</v>
      </c>
    </row>
    <row r="1421" spans="1:25" x14ac:dyDescent="0.25">
      <c r="A1421" s="5">
        <v>290790</v>
      </c>
      <c r="B1421">
        <f>IFERROR(VLOOKUP(A1421,[1]Monitoramento_Base_somente_disp!$A:$J,5,FALSE),0)</f>
        <v>4542</v>
      </c>
      <c r="C1421">
        <f>IFERROR(VLOOKUP(A1421,[1]Monitoramento_Base_somente_disp!$A:$J,6,FALSE),0)</f>
        <v>68660341</v>
      </c>
      <c r="D1421">
        <f>IFERROR(VLOOKUP(A1421,[1]Monitoramento_Base_somente_disp!$A:$J,7,FALSE),0)</f>
        <v>0</v>
      </c>
      <c r="E1421">
        <f>IFERROR(VLOOKUP(A1421,[1]Monitoramento_Base_somente_disp!$A:$J,8,FALSE),0)</f>
        <v>70981444</v>
      </c>
      <c r="F1421">
        <f>IFERROR(VLOOKUP(A1421,[1]Monitoramento_Base_somente_disp!$A:$J,9,FALSE),0)</f>
        <v>0</v>
      </c>
      <c r="G1421">
        <f>IFERROR(VLOOKUP(A1421,[1]Monitoramento_Base_somente_disp!$A:$J,10,FALSE),0)</f>
        <v>11448620</v>
      </c>
      <c r="H1421">
        <f>IFERROR(VLOOKUP(A1421,[2]Sheet1!$A:$I,4,FALSE),0)</f>
        <v>0</v>
      </c>
      <c r="I1421">
        <f>IFERROR(VLOOKUP(A1421,[2]Sheet1!$A:$I,5,FALSE),0)</f>
        <v>0</v>
      </c>
      <c r="J1421">
        <f>IFERROR(VLOOKUP(A1421,[2]Sheet1!$A:$I,6,FALSE),0)</f>
        <v>0</v>
      </c>
      <c r="K1421">
        <f>IFERROR(VLOOKUP(A1421,[2]Sheet1!$A:$I,7,FALSE),0)</f>
        <v>0</v>
      </c>
      <c r="L1421">
        <f>IFERROR(VLOOKUP(A1421,[2]Sheet1!$A:$I,8,FALSE),0)</f>
        <v>0</v>
      </c>
      <c r="M1421">
        <f>IFERROR(VLOOKUP(A1421,[2]Sheet1!$A:$I,9,FALSE),0)</f>
        <v>0</v>
      </c>
      <c r="N1421">
        <f>IFERROR(VLOOKUP(A1421,[3]Sheet1!$A:$G,2,FALSE),0)</f>
        <v>0</v>
      </c>
      <c r="O1421">
        <f>IFERROR(VLOOKUP(A1421,[3]Sheet1!$A:$G,3,FALSE),0)</f>
        <v>0</v>
      </c>
      <c r="P1421">
        <f>IFERROR(VLOOKUP(A1421,[3]Sheet1!$A:$G,4,FALSE),0)</f>
        <v>0</v>
      </c>
      <c r="Q1421">
        <f>IFERROR(VLOOKUP(A1421,[3]Sheet1!$A:$G,5,FALSE),0)</f>
        <v>0</v>
      </c>
      <c r="R1421">
        <f>IFERROR(VLOOKUP(A1421,[3]Sheet1!$A:$G,6,FALSE),0)</f>
        <v>0</v>
      </c>
      <c r="S1421">
        <f>IFERROR(VLOOKUP(A1421,[3]Sheet1!$A:$G,7,FALSE),0)</f>
        <v>0</v>
      </c>
      <c r="T1421" t="str">
        <f t="shared" si="133"/>
        <v>Sim</v>
      </c>
      <c r="U1421" t="str">
        <f t="shared" si="134"/>
        <v>Sim</v>
      </c>
      <c r="V1421" t="str">
        <f t="shared" si="135"/>
        <v>Não</v>
      </c>
      <c r="W1421" t="str">
        <f t="shared" si="136"/>
        <v>Sim</v>
      </c>
      <c r="X1421" t="str">
        <f t="shared" si="137"/>
        <v>Não</v>
      </c>
      <c r="Y1421" t="str">
        <f t="shared" si="138"/>
        <v>Sim</v>
      </c>
    </row>
    <row r="1422" spans="1:25" x14ac:dyDescent="0.25">
      <c r="A1422" s="5">
        <v>290810</v>
      </c>
      <c r="B1422">
        <f>IFERROR(VLOOKUP(A1422,[1]Monitoramento_Base_somente_disp!$A:$J,5,FALSE),0)</f>
        <v>32519</v>
      </c>
      <c r="C1422">
        <f>IFERROR(VLOOKUP(A1422,[1]Monitoramento_Base_somente_disp!$A:$J,6,FALSE),0)</f>
        <v>26067980</v>
      </c>
      <c r="D1422">
        <f>IFERROR(VLOOKUP(A1422,[1]Monitoramento_Base_somente_disp!$A:$J,7,FALSE),0)</f>
        <v>22085</v>
      </c>
      <c r="E1422">
        <f>IFERROR(VLOOKUP(A1422,[1]Monitoramento_Base_somente_disp!$A:$J,8,FALSE),0)</f>
        <v>28913593</v>
      </c>
      <c r="F1422">
        <f>IFERROR(VLOOKUP(A1422,[1]Monitoramento_Base_somente_disp!$A:$J,9,FALSE),0)</f>
        <v>0</v>
      </c>
      <c r="G1422">
        <f>IFERROR(VLOOKUP(A1422,[1]Monitoramento_Base_somente_disp!$A:$J,10,FALSE),0)</f>
        <v>4675510</v>
      </c>
      <c r="H1422">
        <f>IFERROR(VLOOKUP(A1422,[2]Sheet1!$A:$I,4,FALSE),0)</f>
        <v>0</v>
      </c>
      <c r="I1422">
        <f>IFERROR(VLOOKUP(A1422,[2]Sheet1!$A:$I,5,FALSE),0)</f>
        <v>0</v>
      </c>
      <c r="J1422">
        <f>IFERROR(VLOOKUP(A1422,[2]Sheet1!$A:$I,6,FALSE),0)</f>
        <v>0</v>
      </c>
      <c r="K1422">
        <f>IFERROR(VLOOKUP(A1422,[2]Sheet1!$A:$I,7,FALSE),0)</f>
        <v>0</v>
      </c>
      <c r="L1422">
        <f>IFERROR(VLOOKUP(A1422,[2]Sheet1!$A:$I,8,FALSE),0)</f>
        <v>0</v>
      </c>
      <c r="M1422">
        <f>IFERROR(VLOOKUP(A1422,[2]Sheet1!$A:$I,9,FALSE),0)</f>
        <v>0</v>
      </c>
      <c r="N1422">
        <f>IFERROR(VLOOKUP(A1422,[3]Sheet1!$A:$G,2,FALSE),0)</f>
        <v>0</v>
      </c>
      <c r="O1422">
        <f>IFERROR(VLOOKUP(A1422,[3]Sheet1!$A:$G,3,FALSE),0)</f>
        <v>0</v>
      </c>
      <c r="P1422">
        <f>IFERROR(VLOOKUP(A1422,[3]Sheet1!$A:$G,4,FALSE),0)</f>
        <v>0</v>
      </c>
      <c r="Q1422">
        <f>IFERROR(VLOOKUP(A1422,[3]Sheet1!$A:$G,5,FALSE),0)</f>
        <v>0</v>
      </c>
      <c r="R1422">
        <f>IFERROR(VLOOKUP(A1422,[3]Sheet1!$A:$G,6,FALSE),0)</f>
        <v>0</v>
      </c>
      <c r="S1422">
        <f>IFERROR(VLOOKUP(A1422,[3]Sheet1!$A:$G,7,FALSE),0)</f>
        <v>0</v>
      </c>
      <c r="T1422" t="str">
        <f t="shared" si="133"/>
        <v>Sim</v>
      </c>
      <c r="U1422" t="str">
        <f t="shared" si="134"/>
        <v>Sim</v>
      </c>
      <c r="V1422" t="str">
        <f t="shared" si="135"/>
        <v>Sim</v>
      </c>
      <c r="W1422" t="str">
        <f t="shared" si="136"/>
        <v>Sim</v>
      </c>
      <c r="X1422" t="str">
        <f t="shared" si="137"/>
        <v>Não</v>
      </c>
      <c r="Y1422" t="str">
        <f t="shared" si="138"/>
        <v>Sim</v>
      </c>
    </row>
    <row r="1423" spans="1:25" x14ac:dyDescent="0.25">
      <c r="A1423" s="5">
        <v>290840</v>
      </c>
      <c r="B1423">
        <f>IFERROR(VLOOKUP(A1423,[1]Monitoramento_Base_somente_disp!$A:$J,5,FALSE),0)</f>
        <v>0</v>
      </c>
      <c r="C1423">
        <f>IFERROR(VLOOKUP(A1423,[1]Monitoramento_Base_somente_disp!$A:$J,6,FALSE),0)</f>
        <v>47631338</v>
      </c>
      <c r="D1423">
        <f>IFERROR(VLOOKUP(A1423,[1]Monitoramento_Base_somente_disp!$A:$J,7,FALSE),0)</f>
        <v>0</v>
      </c>
      <c r="E1423">
        <f>IFERROR(VLOOKUP(A1423,[1]Monitoramento_Base_somente_disp!$A:$J,8,FALSE),0)</f>
        <v>49402530</v>
      </c>
      <c r="F1423">
        <f>IFERROR(VLOOKUP(A1423,[1]Monitoramento_Base_somente_disp!$A:$J,9,FALSE),0)</f>
        <v>0</v>
      </c>
      <c r="G1423">
        <f>IFERROR(VLOOKUP(A1423,[1]Monitoramento_Base_somente_disp!$A:$J,10,FALSE),0)</f>
        <v>7968150</v>
      </c>
      <c r="H1423">
        <f>IFERROR(VLOOKUP(A1423,[2]Sheet1!$A:$I,4,FALSE),0)</f>
        <v>0</v>
      </c>
      <c r="I1423">
        <f>IFERROR(VLOOKUP(A1423,[2]Sheet1!$A:$I,5,FALSE),0)</f>
        <v>0</v>
      </c>
      <c r="J1423">
        <f>IFERROR(VLOOKUP(A1423,[2]Sheet1!$A:$I,6,FALSE),0)</f>
        <v>0</v>
      </c>
      <c r="K1423">
        <f>IFERROR(VLOOKUP(A1423,[2]Sheet1!$A:$I,7,FALSE),0)</f>
        <v>0</v>
      </c>
      <c r="L1423">
        <f>IFERROR(VLOOKUP(A1423,[2]Sheet1!$A:$I,8,FALSE),0)</f>
        <v>0</v>
      </c>
      <c r="M1423">
        <f>IFERROR(VLOOKUP(A1423,[2]Sheet1!$A:$I,9,FALSE),0)</f>
        <v>0</v>
      </c>
      <c r="N1423">
        <f>IFERROR(VLOOKUP(A1423,[3]Sheet1!$A:$G,2,FALSE),0)</f>
        <v>113409</v>
      </c>
      <c r="O1423">
        <f>IFERROR(VLOOKUP(A1423,[3]Sheet1!$A:$G,3,FALSE),0)</f>
        <v>1657264</v>
      </c>
      <c r="P1423">
        <f>IFERROR(VLOOKUP(A1423,[3]Sheet1!$A:$G,4,FALSE),0)</f>
        <v>0</v>
      </c>
      <c r="Q1423">
        <f>IFERROR(VLOOKUP(A1423,[3]Sheet1!$A:$G,5,FALSE),0)</f>
        <v>0</v>
      </c>
      <c r="R1423">
        <f>IFERROR(VLOOKUP(A1423,[3]Sheet1!$A:$G,6,FALSE),0)</f>
        <v>0</v>
      </c>
      <c r="S1423">
        <f>IFERROR(VLOOKUP(A1423,[3]Sheet1!$A:$G,7,FALSE),0)</f>
        <v>0</v>
      </c>
      <c r="T1423" t="str">
        <f t="shared" si="133"/>
        <v>Sim</v>
      </c>
      <c r="U1423" t="str">
        <f t="shared" si="134"/>
        <v>Sim</v>
      </c>
      <c r="V1423" t="str">
        <f t="shared" si="135"/>
        <v>Não</v>
      </c>
      <c r="W1423" t="str">
        <f t="shared" si="136"/>
        <v>Sim</v>
      </c>
      <c r="X1423" t="str">
        <f t="shared" si="137"/>
        <v>Não</v>
      </c>
      <c r="Y1423" t="str">
        <f t="shared" si="138"/>
        <v>Sim</v>
      </c>
    </row>
    <row r="1424" spans="1:25" x14ac:dyDescent="0.25">
      <c r="A1424" s="5">
        <v>290860</v>
      </c>
      <c r="B1424">
        <f>IFERROR(VLOOKUP(A1424,[1]Monitoramento_Base_somente_disp!$A:$J,5,FALSE),0)</f>
        <v>2191</v>
      </c>
      <c r="C1424">
        <f>IFERROR(VLOOKUP(A1424,[1]Monitoramento_Base_somente_disp!$A:$J,6,FALSE),0)</f>
        <v>106034423</v>
      </c>
      <c r="D1424">
        <f>IFERROR(VLOOKUP(A1424,[1]Monitoramento_Base_somente_disp!$A:$J,7,FALSE),0)</f>
        <v>1</v>
      </c>
      <c r="E1424">
        <f>IFERROR(VLOOKUP(A1424,[1]Monitoramento_Base_somente_disp!$A:$J,8,FALSE),0)</f>
        <v>109566279</v>
      </c>
      <c r="F1424">
        <f>IFERROR(VLOOKUP(A1424,[1]Monitoramento_Base_somente_disp!$A:$J,9,FALSE),0)</f>
        <v>0</v>
      </c>
      <c r="G1424">
        <f>IFERROR(VLOOKUP(A1424,[1]Monitoramento_Base_somente_disp!$A:$J,10,FALSE),0)</f>
        <v>17671980</v>
      </c>
      <c r="H1424">
        <f>IFERROR(VLOOKUP(A1424,[2]Sheet1!$A:$I,4,FALSE),0)</f>
        <v>0</v>
      </c>
      <c r="I1424">
        <f>IFERROR(VLOOKUP(A1424,[2]Sheet1!$A:$I,5,FALSE),0)</f>
        <v>0</v>
      </c>
      <c r="J1424">
        <f>IFERROR(VLOOKUP(A1424,[2]Sheet1!$A:$I,6,FALSE),0)</f>
        <v>0</v>
      </c>
      <c r="K1424">
        <f>IFERROR(VLOOKUP(A1424,[2]Sheet1!$A:$I,7,FALSE),0)</f>
        <v>0</v>
      </c>
      <c r="L1424">
        <f>IFERROR(VLOOKUP(A1424,[2]Sheet1!$A:$I,8,FALSE),0)</f>
        <v>0</v>
      </c>
      <c r="M1424">
        <f>IFERROR(VLOOKUP(A1424,[2]Sheet1!$A:$I,9,FALSE),0)</f>
        <v>0</v>
      </c>
      <c r="N1424">
        <f>IFERROR(VLOOKUP(A1424,[3]Sheet1!$A:$G,2,FALSE),0)</f>
        <v>0</v>
      </c>
      <c r="O1424">
        <f>IFERROR(VLOOKUP(A1424,[3]Sheet1!$A:$G,3,FALSE),0)</f>
        <v>0</v>
      </c>
      <c r="P1424">
        <f>IFERROR(VLOOKUP(A1424,[3]Sheet1!$A:$G,4,FALSE),0)</f>
        <v>0</v>
      </c>
      <c r="Q1424">
        <f>IFERROR(VLOOKUP(A1424,[3]Sheet1!$A:$G,5,FALSE),0)</f>
        <v>0</v>
      </c>
      <c r="R1424">
        <f>IFERROR(VLOOKUP(A1424,[3]Sheet1!$A:$G,6,FALSE),0)</f>
        <v>0</v>
      </c>
      <c r="S1424">
        <f>IFERROR(VLOOKUP(A1424,[3]Sheet1!$A:$G,7,FALSE),0)</f>
        <v>0</v>
      </c>
      <c r="T1424" t="str">
        <f t="shared" si="133"/>
        <v>Sim</v>
      </c>
      <c r="U1424" t="str">
        <f t="shared" si="134"/>
        <v>Sim</v>
      </c>
      <c r="V1424" t="str">
        <f t="shared" si="135"/>
        <v>Sim</v>
      </c>
      <c r="W1424" t="str">
        <f t="shared" si="136"/>
        <v>Sim</v>
      </c>
      <c r="X1424" t="str">
        <f t="shared" si="137"/>
        <v>Não</v>
      </c>
      <c r="Y1424" t="str">
        <f t="shared" si="138"/>
        <v>Sim</v>
      </c>
    </row>
    <row r="1425" spans="1:25" x14ac:dyDescent="0.25">
      <c r="A1425" s="5">
        <v>290870</v>
      </c>
      <c r="B1425">
        <f>IFERROR(VLOOKUP(A1425,[1]Monitoramento_Base_somente_disp!$A:$J,5,FALSE),0)</f>
        <v>0</v>
      </c>
      <c r="C1425">
        <f>IFERROR(VLOOKUP(A1425,[1]Monitoramento_Base_somente_disp!$A:$J,6,FALSE),0)</f>
        <v>10412720</v>
      </c>
      <c r="D1425">
        <f>IFERROR(VLOOKUP(A1425,[1]Monitoramento_Base_somente_disp!$A:$J,7,FALSE),0)</f>
        <v>0</v>
      </c>
      <c r="E1425">
        <f>IFERROR(VLOOKUP(A1425,[1]Monitoramento_Base_somente_disp!$A:$J,8,FALSE),0)</f>
        <v>10760968</v>
      </c>
      <c r="F1425">
        <f>IFERROR(VLOOKUP(A1425,[1]Monitoramento_Base_somente_disp!$A:$J,9,FALSE),0)</f>
        <v>0</v>
      </c>
      <c r="G1425">
        <f>IFERROR(VLOOKUP(A1425,[1]Monitoramento_Base_somente_disp!$A:$J,10,FALSE),0)</f>
        <v>1735640</v>
      </c>
      <c r="H1425">
        <f>IFERROR(VLOOKUP(A1425,[2]Sheet1!$A:$I,4,FALSE),0)</f>
        <v>0</v>
      </c>
      <c r="I1425">
        <f>IFERROR(VLOOKUP(A1425,[2]Sheet1!$A:$I,5,FALSE),0)</f>
        <v>0</v>
      </c>
      <c r="J1425">
        <f>IFERROR(VLOOKUP(A1425,[2]Sheet1!$A:$I,6,FALSE),0)</f>
        <v>0</v>
      </c>
      <c r="K1425">
        <f>IFERROR(VLOOKUP(A1425,[2]Sheet1!$A:$I,7,FALSE),0)</f>
        <v>0</v>
      </c>
      <c r="L1425">
        <f>IFERROR(VLOOKUP(A1425,[2]Sheet1!$A:$I,8,FALSE),0)</f>
        <v>0</v>
      </c>
      <c r="M1425">
        <f>IFERROR(VLOOKUP(A1425,[2]Sheet1!$A:$I,9,FALSE),0)</f>
        <v>0</v>
      </c>
      <c r="N1425">
        <f>IFERROR(VLOOKUP(A1425,[3]Sheet1!$A:$G,2,FALSE),0)</f>
        <v>0</v>
      </c>
      <c r="O1425">
        <f>IFERROR(VLOOKUP(A1425,[3]Sheet1!$A:$G,3,FALSE),0)</f>
        <v>0</v>
      </c>
      <c r="P1425">
        <f>IFERROR(VLOOKUP(A1425,[3]Sheet1!$A:$G,4,FALSE),0)</f>
        <v>0</v>
      </c>
      <c r="Q1425">
        <f>IFERROR(VLOOKUP(A1425,[3]Sheet1!$A:$G,5,FALSE),0)</f>
        <v>0</v>
      </c>
      <c r="R1425">
        <f>IFERROR(VLOOKUP(A1425,[3]Sheet1!$A:$G,6,FALSE),0)</f>
        <v>0</v>
      </c>
      <c r="S1425">
        <f>IFERROR(VLOOKUP(A1425,[3]Sheet1!$A:$G,7,FALSE),0)</f>
        <v>0</v>
      </c>
      <c r="T1425" t="str">
        <f t="shared" si="133"/>
        <v>Não</v>
      </c>
      <c r="U1425" t="str">
        <f t="shared" si="134"/>
        <v>Sim</v>
      </c>
      <c r="V1425" t="str">
        <f t="shared" si="135"/>
        <v>Não</v>
      </c>
      <c r="W1425" t="str">
        <f t="shared" si="136"/>
        <v>Sim</v>
      </c>
      <c r="X1425" t="str">
        <f t="shared" si="137"/>
        <v>Não</v>
      </c>
      <c r="Y1425" t="str">
        <f t="shared" si="138"/>
        <v>Sim</v>
      </c>
    </row>
    <row r="1426" spans="1:25" x14ac:dyDescent="0.25">
      <c r="A1426" s="5">
        <v>290880</v>
      </c>
      <c r="B1426">
        <f>IFERROR(VLOOKUP(A1426,[1]Monitoramento_Base_somente_disp!$A:$J,5,FALSE),0)</f>
        <v>0</v>
      </c>
      <c r="C1426">
        <f>IFERROR(VLOOKUP(A1426,[1]Monitoramento_Base_somente_disp!$A:$J,6,FALSE),0)</f>
        <v>189030</v>
      </c>
      <c r="D1426">
        <f>IFERROR(VLOOKUP(A1426,[1]Monitoramento_Base_somente_disp!$A:$J,7,FALSE),0)</f>
        <v>0</v>
      </c>
      <c r="E1426">
        <f>IFERROR(VLOOKUP(A1426,[1]Monitoramento_Base_somente_disp!$A:$J,8,FALSE),0)</f>
        <v>195331</v>
      </c>
      <c r="F1426">
        <f>IFERROR(VLOOKUP(A1426,[1]Monitoramento_Base_somente_disp!$A:$J,9,FALSE),0)</f>
        <v>0</v>
      </c>
      <c r="G1426">
        <f>IFERROR(VLOOKUP(A1426,[1]Monitoramento_Base_somente_disp!$A:$J,10,FALSE),0)</f>
        <v>31505</v>
      </c>
      <c r="H1426">
        <f>IFERROR(VLOOKUP(A1426,[2]Sheet1!$A:$I,4,FALSE),0)</f>
        <v>0</v>
      </c>
      <c r="I1426">
        <f>IFERROR(VLOOKUP(A1426,[2]Sheet1!$A:$I,5,FALSE),0)</f>
        <v>0</v>
      </c>
      <c r="J1426">
        <f>IFERROR(VLOOKUP(A1426,[2]Sheet1!$A:$I,6,FALSE),0)</f>
        <v>0</v>
      </c>
      <c r="K1426">
        <f>IFERROR(VLOOKUP(A1426,[2]Sheet1!$A:$I,7,FALSE),0)</f>
        <v>0</v>
      </c>
      <c r="L1426">
        <f>IFERROR(VLOOKUP(A1426,[2]Sheet1!$A:$I,8,FALSE),0)</f>
        <v>0</v>
      </c>
      <c r="M1426">
        <f>IFERROR(VLOOKUP(A1426,[2]Sheet1!$A:$I,9,FALSE),0)</f>
        <v>0</v>
      </c>
      <c r="N1426">
        <f>IFERROR(VLOOKUP(A1426,[3]Sheet1!$A:$G,2,FALSE),0)</f>
        <v>0</v>
      </c>
      <c r="O1426">
        <f>IFERROR(VLOOKUP(A1426,[3]Sheet1!$A:$G,3,FALSE),0)</f>
        <v>0</v>
      </c>
      <c r="P1426">
        <f>IFERROR(VLOOKUP(A1426,[3]Sheet1!$A:$G,4,FALSE),0)</f>
        <v>0</v>
      </c>
      <c r="Q1426">
        <f>IFERROR(VLOOKUP(A1426,[3]Sheet1!$A:$G,5,FALSE),0)</f>
        <v>0</v>
      </c>
      <c r="R1426">
        <f>IFERROR(VLOOKUP(A1426,[3]Sheet1!$A:$G,6,FALSE),0)</f>
        <v>0</v>
      </c>
      <c r="S1426">
        <f>IFERROR(VLOOKUP(A1426,[3]Sheet1!$A:$G,7,FALSE),0)</f>
        <v>0</v>
      </c>
      <c r="T1426" t="str">
        <f t="shared" si="133"/>
        <v>Não</v>
      </c>
      <c r="U1426" t="str">
        <f t="shared" si="134"/>
        <v>Sim</v>
      </c>
      <c r="V1426" t="str">
        <f t="shared" si="135"/>
        <v>Não</v>
      </c>
      <c r="W1426" t="str">
        <f t="shared" si="136"/>
        <v>Sim</v>
      </c>
      <c r="X1426" t="str">
        <f t="shared" si="137"/>
        <v>Não</v>
      </c>
      <c r="Y1426" t="str">
        <f t="shared" si="138"/>
        <v>Sim</v>
      </c>
    </row>
    <row r="1427" spans="1:25" x14ac:dyDescent="0.25">
      <c r="A1427" s="5">
        <v>290890</v>
      </c>
      <c r="B1427">
        <f>IFERROR(VLOOKUP(A1427,[1]Monitoramento_Base_somente_disp!$A:$J,5,FALSE),0)</f>
        <v>180</v>
      </c>
      <c r="C1427">
        <f>IFERROR(VLOOKUP(A1427,[1]Monitoramento_Base_somente_disp!$A:$J,6,FALSE),0)</f>
        <v>17073950</v>
      </c>
      <c r="D1427">
        <f>IFERROR(VLOOKUP(A1427,[1]Monitoramento_Base_somente_disp!$A:$J,7,FALSE),0)</f>
        <v>270</v>
      </c>
      <c r="E1427">
        <f>IFERROR(VLOOKUP(A1427,[1]Monitoramento_Base_somente_disp!$A:$J,8,FALSE),0)</f>
        <v>18905993</v>
      </c>
      <c r="F1427">
        <f>IFERROR(VLOOKUP(A1427,[1]Monitoramento_Base_somente_disp!$A:$J,9,FALSE),0)</f>
        <v>0</v>
      </c>
      <c r="G1427">
        <f>IFERROR(VLOOKUP(A1427,[1]Monitoramento_Base_somente_disp!$A:$J,10,FALSE),0)</f>
        <v>3049315</v>
      </c>
      <c r="H1427">
        <f>IFERROR(VLOOKUP(A1427,[2]Sheet1!$A:$I,4,FALSE),0)</f>
        <v>0</v>
      </c>
      <c r="I1427">
        <f>IFERROR(VLOOKUP(A1427,[2]Sheet1!$A:$I,5,FALSE),0)</f>
        <v>0</v>
      </c>
      <c r="J1427">
        <f>IFERROR(VLOOKUP(A1427,[2]Sheet1!$A:$I,6,FALSE),0)</f>
        <v>0</v>
      </c>
      <c r="K1427">
        <f>IFERROR(VLOOKUP(A1427,[2]Sheet1!$A:$I,7,FALSE),0)</f>
        <v>0</v>
      </c>
      <c r="L1427">
        <f>IFERROR(VLOOKUP(A1427,[2]Sheet1!$A:$I,8,FALSE),0)</f>
        <v>0</v>
      </c>
      <c r="M1427">
        <f>IFERROR(VLOOKUP(A1427,[2]Sheet1!$A:$I,9,FALSE),0)</f>
        <v>0</v>
      </c>
      <c r="N1427">
        <f>IFERROR(VLOOKUP(A1427,[3]Sheet1!$A:$G,2,FALSE),0)</f>
        <v>0</v>
      </c>
      <c r="O1427">
        <f>IFERROR(VLOOKUP(A1427,[3]Sheet1!$A:$G,3,FALSE),0)</f>
        <v>0</v>
      </c>
      <c r="P1427">
        <f>IFERROR(VLOOKUP(A1427,[3]Sheet1!$A:$G,4,FALSE),0)</f>
        <v>0</v>
      </c>
      <c r="Q1427">
        <f>IFERROR(VLOOKUP(A1427,[3]Sheet1!$A:$G,5,FALSE),0)</f>
        <v>0</v>
      </c>
      <c r="R1427">
        <f>IFERROR(VLOOKUP(A1427,[3]Sheet1!$A:$G,6,FALSE),0)</f>
        <v>0</v>
      </c>
      <c r="S1427">
        <f>IFERROR(VLOOKUP(A1427,[3]Sheet1!$A:$G,7,FALSE),0)</f>
        <v>0</v>
      </c>
      <c r="T1427" t="str">
        <f t="shared" si="133"/>
        <v>Sim</v>
      </c>
      <c r="U1427" t="str">
        <f t="shared" si="134"/>
        <v>Sim</v>
      </c>
      <c r="V1427" t="str">
        <f t="shared" si="135"/>
        <v>Sim</v>
      </c>
      <c r="W1427" t="str">
        <f t="shared" si="136"/>
        <v>Sim</v>
      </c>
      <c r="X1427" t="str">
        <f t="shared" si="137"/>
        <v>Não</v>
      </c>
      <c r="Y1427" t="str">
        <f t="shared" si="138"/>
        <v>Sim</v>
      </c>
    </row>
    <row r="1428" spans="1:25" x14ac:dyDescent="0.25">
      <c r="A1428" s="5">
        <v>290900</v>
      </c>
      <c r="B1428">
        <f>IFERROR(VLOOKUP(A1428,[1]Monitoramento_Base_somente_disp!$A:$J,5,FALSE),0)</f>
        <v>60</v>
      </c>
      <c r="C1428">
        <f>IFERROR(VLOOKUP(A1428,[1]Monitoramento_Base_somente_disp!$A:$J,6,FALSE),0)</f>
        <v>85880281</v>
      </c>
      <c r="D1428">
        <f>IFERROR(VLOOKUP(A1428,[1]Monitoramento_Base_somente_disp!$A:$J,7,FALSE),0)</f>
        <v>0</v>
      </c>
      <c r="E1428">
        <f>IFERROR(VLOOKUP(A1428,[1]Monitoramento_Base_somente_disp!$A:$J,8,FALSE),0)</f>
        <v>88985500</v>
      </c>
      <c r="F1428">
        <f>IFERROR(VLOOKUP(A1428,[1]Monitoramento_Base_somente_disp!$A:$J,9,FALSE),0)</f>
        <v>0</v>
      </c>
      <c r="G1428">
        <f>IFERROR(VLOOKUP(A1428,[1]Monitoramento_Base_somente_disp!$A:$J,10,FALSE),0)</f>
        <v>14352500</v>
      </c>
      <c r="H1428">
        <f>IFERROR(VLOOKUP(A1428,[2]Sheet1!$A:$I,4,FALSE),0)</f>
        <v>0</v>
      </c>
      <c r="I1428">
        <f>IFERROR(VLOOKUP(A1428,[2]Sheet1!$A:$I,5,FALSE),0)</f>
        <v>0</v>
      </c>
      <c r="J1428">
        <f>IFERROR(VLOOKUP(A1428,[2]Sheet1!$A:$I,6,FALSE),0)</f>
        <v>0</v>
      </c>
      <c r="K1428">
        <f>IFERROR(VLOOKUP(A1428,[2]Sheet1!$A:$I,7,FALSE),0)</f>
        <v>0</v>
      </c>
      <c r="L1428">
        <f>IFERROR(VLOOKUP(A1428,[2]Sheet1!$A:$I,8,FALSE),0)</f>
        <v>0</v>
      </c>
      <c r="M1428">
        <f>IFERROR(VLOOKUP(A1428,[2]Sheet1!$A:$I,9,FALSE),0)</f>
        <v>0</v>
      </c>
      <c r="N1428">
        <f>IFERROR(VLOOKUP(A1428,[3]Sheet1!$A:$G,2,FALSE),0)</f>
        <v>0</v>
      </c>
      <c r="O1428">
        <f>IFERROR(VLOOKUP(A1428,[3]Sheet1!$A:$G,3,FALSE),0)</f>
        <v>0</v>
      </c>
      <c r="P1428">
        <f>IFERROR(VLOOKUP(A1428,[3]Sheet1!$A:$G,4,FALSE),0)</f>
        <v>0</v>
      </c>
      <c r="Q1428">
        <f>IFERROR(VLOOKUP(A1428,[3]Sheet1!$A:$G,5,FALSE),0)</f>
        <v>0</v>
      </c>
      <c r="R1428">
        <f>IFERROR(VLOOKUP(A1428,[3]Sheet1!$A:$G,6,FALSE),0)</f>
        <v>0</v>
      </c>
      <c r="S1428">
        <f>IFERROR(VLOOKUP(A1428,[3]Sheet1!$A:$G,7,FALSE),0)</f>
        <v>0</v>
      </c>
      <c r="T1428" t="str">
        <f t="shared" si="133"/>
        <v>Sim</v>
      </c>
      <c r="U1428" t="str">
        <f t="shared" si="134"/>
        <v>Sim</v>
      </c>
      <c r="V1428" t="str">
        <f t="shared" si="135"/>
        <v>Não</v>
      </c>
      <c r="W1428" t="str">
        <f t="shared" si="136"/>
        <v>Sim</v>
      </c>
      <c r="X1428" t="str">
        <f t="shared" si="137"/>
        <v>Não</v>
      </c>
      <c r="Y1428" t="str">
        <f t="shared" si="138"/>
        <v>Sim</v>
      </c>
    </row>
    <row r="1429" spans="1:25" x14ac:dyDescent="0.25">
      <c r="A1429" s="5">
        <v>290920</v>
      </c>
      <c r="B1429">
        <f>IFERROR(VLOOKUP(A1429,[1]Monitoramento_Base_somente_disp!$A:$J,5,FALSE),0)</f>
        <v>44147</v>
      </c>
      <c r="C1429">
        <f>IFERROR(VLOOKUP(A1429,[1]Monitoramento_Base_somente_disp!$A:$J,6,FALSE),0)</f>
        <v>8731729</v>
      </c>
      <c r="D1429">
        <f>IFERROR(VLOOKUP(A1429,[1]Monitoramento_Base_somente_disp!$A:$J,7,FALSE),0)</f>
        <v>19923</v>
      </c>
      <c r="E1429">
        <f>IFERROR(VLOOKUP(A1429,[1]Monitoramento_Base_somente_disp!$A:$J,8,FALSE),0)</f>
        <v>7080842</v>
      </c>
      <c r="F1429">
        <f>IFERROR(VLOOKUP(A1429,[1]Monitoramento_Base_somente_disp!$A:$J,9,FALSE),0)</f>
        <v>352</v>
      </c>
      <c r="G1429">
        <f>IFERROR(VLOOKUP(A1429,[1]Monitoramento_Base_somente_disp!$A:$J,10,FALSE),0)</f>
        <v>1040327</v>
      </c>
      <c r="H1429">
        <f>IFERROR(VLOOKUP(A1429,[2]Sheet1!$A:$I,4,FALSE),0)</f>
        <v>0</v>
      </c>
      <c r="I1429">
        <f>IFERROR(VLOOKUP(A1429,[2]Sheet1!$A:$I,5,FALSE),0)</f>
        <v>0</v>
      </c>
      <c r="J1429">
        <f>IFERROR(VLOOKUP(A1429,[2]Sheet1!$A:$I,6,FALSE),0)</f>
        <v>0</v>
      </c>
      <c r="K1429">
        <f>IFERROR(VLOOKUP(A1429,[2]Sheet1!$A:$I,7,FALSE),0)</f>
        <v>0</v>
      </c>
      <c r="L1429">
        <f>IFERROR(VLOOKUP(A1429,[2]Sheet1!$A:$I,8,FALSE),0)</f>
        <v>0</v>
      </c>
      <c r="M1429">
        <f>IFERROR(VLOOKUP(A1429,[2]Sheet1!$A:$I,9,FALSE),0)</f>
        <v>0</v>
      </c>
      <c r="N1429">
        <f>IFERROR(VLOOKUP(A1429,[3]Sheet1!$A:$G,2,FALSE),0)</f>
        <v>0</v>
      </c>
      <c r="O1429">
        <f>IFERROR(VLOOKUP(A1429,[3]Sheet1!$A:$G,3,FALSE),0)</f>
        <v>0</v>
      </c>
      <c r="P1429">
        <f>IFERROR(VLOOKUP(A1429,[3]Sheet1!$A:$G,4,FALSE),0)</f>
        <v>0</v>
      </c>
      <c r="Q1429">
        <f>IFERROR(VLOOKUP(A1429,[3]Sheet1!$A:$G,5,FALSE),0)</f>
        <v>0</v>
      </c>
      <c r="R1429">
        <f>IFERROR(VLOOKUP(A1429,[3]Sheet1!$A:$G,6,FALSE),0)</f>
        <v>0</v>
      </c>
      <c r="S1429">
        <f>IFERROR(VLOOKUP(A1429,[3]Sheet1!$A:$G,7,FALSE),0)</f>
        <v>0</v>
      </c>
      <c r="T1429" t="str">
        <f t="shared" si="133"/>
        <v>Sim</v>
      </c>
      <c r="U1429" t="str">
        <f t="shared" si="134"/>
        <v>Sim</v>
      </c>
      <c r="V1429" t="str">
        <f t="shared" si="135"/>
        <v>Sim</v>
      </c>
      <c r="W1429" t="str">
        <f t="shared" si="136"/>
        <v>Sim</v>
      </c>
      <c r="X1429" t="str">
        <f t="shared" si="137"/>
        <v>Sim</v>
      </c>
      <c r="Y1429" t="str">
        <f t="shared" si="138"/>
        <v>Sim</v>
      </c>
    </row>
    <row r="1430" spans="1:25" x14ac:dyDescent="0.25">
      <c r="A1430" s="5">
        <v>290930</v>
      </c>
      <c r="B1430">
        <f>IFERROR(VLOOKUP(A1430,[1]Monitoramento_Base_somente_disp!$A:$J,5,FALSE),0)</f>
        <v>0</v>
      </c>
      <c r="C1430">
        <f>IFERROR(VLOOKUP(A1430,[1]Monitoramento_Base_somente_disp!$A:$J,6,FALSE),0)</f>
        <v>46485045</v>
      </c>
      <c r="D1430">
        <f>IFERROR(VLOOKUP(A1430,[1]Monitoramento_Base_somente_disp!$A:$J,7,FALSE),0)</f>
        <v>0</v>
      </c>
      <c r="E1430">
        <f>IFERROR(VLOOKUP(A1430,[1]Monitoramento_Base_somente_disp!$A:$J,8,FALSE),0)</f>
        <v>48166374</v>
      </c>
      <c r="F1430">
        <f>IFERROR(VLOOKUP(A1430,[1]Monitoramento_Base_somente_disp!$A:$J,9,FALSE),0)</f>
        <v>0</v>
      </c>
      <c r="G1430">
        <f>IFERROR(VLOOKUP(A1430,[1]Monitoramento_Base_somente_disp!$A:$J,10,FALSE),0)</f>
        <v>7768770</v>
      </c>
      <c r="H1430">
        <f>IFERROR(VLOOKUP(A1430,[2]Sheet1!$A:$I,4,FALSE),0)</f>
        <v>0</v>
      </c>
      <c r="I1430">
        <f>IFERROR(VLOOKUP(A1430,[2]Sheet1!$A:$I,5,FALSE),0)</f>
        <v>0</v>
      </c>
      <c r="J1430">
        <f>IFERROR(VLOOKUP(A1430,[2]Sheet1!$A:$I,6,FALSE),0)</f>
        <v>0</v>
      </c>
      <c r="K1430">
        <f>IFERROR(VLOOKUP(A1430,[2]Sheet1!$A:$I,7,FALSE),0)</f>
        <v>0</v>
      </c>
      <c r="L1430">
        <f>IFERROR(VLOOKUP(A1430,[2]Sheet1!$A:$I,8,FALSE),0)</f>
        <v>0</v>
      </c>
      <c r="M1430">
        <f>IFERROR(VLOOKUP(A1430,[2]Sheet1!$A:$I,9,FALSE),0)</f>
        <v>0</v>
      </c>
      <c r="N1430">
        <f>IFERROR(VLOOKUP(A1430,[3]Sheet1!$A:$G,2,FALSE),0)</f>
        <v>0</v>
      </c>
      <c r="O1430">
        <f>IFERROR(VLOOKUP(A1430,[3]Sheet1!$A:$G,3,FALSE),0)</f>
        <v>0</v>
      </c>
      <c r="P1430">
        <f>IFERROR(VLOOKUP(A1430,[3]Sheet1!$A:$G,4,FALSE),0)</f>
        <v>0</v>
      </c>
      <c r="Q1430">
        <f>IFERROR(VLOOKUP(A1430,[3]Sheet1!$A:$G,5,FALSE),0)</f>
        <v>0</v>
      </c>
      <c r="R1430">
        <f>IFERROR(VLOOKUP(A1430,[3]Sheet1!$A:$G,6,FALSE),0)</f>
        <v>0</v>
      </c>
      <c r="S1430">
        <f>IFERROR(VLOOKUP(A1430,[3]Sheet1!$A:$G,7,FALSE),0)</f>
        <v>0</v>
      </c>
      <c r="T1430" t="str">
        <f t="shared" si="133"/>
        <v>Não</v>
      </c>
      <c r="U1430" t="str">
        <f t="shared" si="134"/>
        <v>Sim</v>
      </c>
      <c r="V1430" t="str">
        <f t="shared" si="135"/>
        <v>Não</v>
      </c>
      <c r="W1430" t="str">
        <f t="shared" si="136"/>
        <v>Sim</v>
      </c>
      <c r="X1430" t="str">
        <f t="shared" si="137"/>
        <v>Não</v>
      </c>
      <c r="Y1430" t="str">
        <f t="shared" si="138"/>
        <v>Sim</v>
      </c>
    </row>
    <row r="1431" spans="1:25" x14ac:dyDescent="0.25">
      <c r="A1431" s="5">
        <v>290940</v>
      </c>
      <c r="B1431">
        <f>IFERROR(VLOOKUP(A1431,[1]Monitoramento_Base_somente_disp!$A:$J,5,FALSE),0)</f>
        <v>1851</v>
      </c>
      <c r="C1431">
        <f>IFERROR(VLOOKUP(A1431,[1]Monitoramento_Base_somente_disp!$A:$J,6,FALSE),0)</f>
        <v>26282940</v>
      </c>
      <c r="D1431">
        <f>IFERROR(VLOOKUP(A1431,[1]Monitoramento_Base_somente_disp!$A:$J,7,FALSE),0)</f>
        <v>452</v>
      </c>
      <c r="E1431">
        <f>IFERROR(VLOOKUP(A1431,[1]Monitoramento_Base_somente_disp!$A:$J,8,FALSE),0)</f>
        <v>26546387</v>
      </c>
      <c r="F1431">
        <f>IFERROR(VLOOKUP(A1431,[1]Monitoramento_Base_somente_disp!$A:$J,9,FALSE),0)</f>
        <v>0</v>
      </c>
      <c r="G1431">
        <f>IFERROR(VLOOKUP(A1431,[1]Monitoramento_Base_somente_disp!$A:$J,10,FALSE),0)</f>
        <v>3917405</v>
      </c>
      <c r="H1431">
        <f>IFERROR(VLOOKUP(A1431,[2]Sheet1!$A:$I,4,FALSE),0)</f>
        <v>0</v>
      </c>
      <c r="I1431">
        <f>IFERROR(VLOOKUP(A1431,[2]Sheet1!$A:$I,5,FALSE),0)</f>
        <v>0</v>
      </c>
      <c r="J1431">
        <f>IFERROR(VLOOKUP(A1431,[2]Sheet1!$A:$I,6,FALSE),0)</f>
        <v>0</v>
      </c>
      <c r="K1431">
        <f>IFERROR(VLOOKUP(A1431,[2]Sheet1!$A:$I,7,FALSE),0)</f>
        <v>0</v>
      </c>
      <c r="L1431">
        <f>IFERROR(VLOOKUP(A1431,[2]Sheet1!$A:$I,8,FALSE),0)</f>
        <v>0</v>
      </c>
      <c r="M1431">
        <f>IFERROR(VLOOKUP(A1431,[2]Sheet1!$A:$I,9,FALSE),0)</f>
        <v>0</v>
      </c>
      <c r="N1431">
        <f>IFERROR(VLOOKUP(A1431,[3]Sheet1!$A:$G,2,FALSE),0)</f>
        <v>0</v>
      </c>
      <c r="O1431">
        <f>IFERROR(VLOOKUP(A1431,[3]Sheet1!$A:$G,3,FALSE),0)</f>
        <v>0</v>
      </c>
      <c r="P1431">
        <f>IFERROR(VLOOKUP(A1431,[3]Sheet1!$A:$G,4,FALSE),0)</f>
        <v>0</v>
      </c>
      <c r="Q1431">
        <f>IFERROR(VLOOKUP(A1431,[3]Sheet1!$A:$G,5,FALSE),0)</f>
        <v>0</v>
      </c>
      <c r="R1431">
        <f>IFERROR(VLOOKUP(A1431,[3]Sheet1!$A:$G,6,FALSE),0)</f>
        <v>0</v>
      </c>
      <c r="S1431">
        <f>IFERROR(VLOOKUP(A1431,[3]Sheet1!$A:$G,7,FALSE),0)</f>
        <v>0</v>
      </c>
      <c r="T1431" t="str">
        <f t="shared" si="133"/>
        <v>Sim</v>
      </c>
      <c r="U1431" t="str">
        <f t="shared" si="134"/>
        <v>Sim</v>
      </c>
      <c r="V1431" t="str">
        <f t="shared" si="135"/>
        <v>Sim</v>
      </c>
      <c r="W1431" t="str">
        <f t="shared" si="136"/>
        <v>Sim</v>
      </c>
      <c r="X1431" t="str">
        <f t="shared" si="137"/>
        <v>Não</v>
      </c>
      <c r="Y1431" t="str">
        <f t="shared" si="138"/>
        <v>Sim</v>
      </c>
    </row>
    <row r="1432" spans="1:25" x14ac:dyDescent="0.25">
      <c r="A1432" s="5">
        <v>290950</v>
      </c>
      <c r="B1432">
        <f>IFERROR(VLOOKUP(A1432,[1]Monitoramento_Base_somente_disp!$A:$J,5,FALSE),0)</f>
        <v>6390</v>
      </c>
      <c r="C1432">
        <f>IFERROR(VLOOKUP(A1432,[1]Monitoramento_Base_somente_disp!$A:$J,6,FALSE),0)</f>
        <v>7140556</v>
      </c>
      <c r="D1432">
        <f>IFERROR(VLOOKUP(A1432,[1]Monitoramento_Base_somente_disp!$A:$J,7,FALSE),0)</f>
        <v>5702</v>
      </c>
      <c r="E1432">
        <f>IFERROR(VLOOKUP(A1432,[1]Monitoramento_Base_somente_disp!$A:$J,8,FALSE),0)</f>
        <v>6392471</v>
      </c>
      <c r="F1432">
        <f>IFERROR(VLOOKUP(A1432,[1]Monitoramento_Base_somente_disp!$A:$J,9,FALSE),0)</f>
        <v>787</v>
      </c>
      <c r="G1432">
        <f>IFERROR(VLOOKUP(A1432,[1]Monitoramento_Base_somente_disp!$A:$J,10,FALSE),0)</f>
        <v>1282264</v>
      </c>
      <c r="H1432">
        <f>IFERROR(VLOOKUP(A1432,[2]Sheet1!$A:$I,4,FALSE),0)</f>
        <v>0</v>
      </c>
      <c r="I1432">
        <f>IFERROR(VLOOKUP(A1432,[2]Sheet1!$A:$I,5,FALSE),0)</f>
        <v>0</v>
      </c>
      <c r="J1432">
        <f>IFERROR(VLOOKUP(A1432,[2]Sheet1!$A:$I,6,FALSE),0)</f>
        <v>0</v>
      </c>
      <c r="K1432">
        <f>IFERROR(VLOOKUP(A1432,[2]Sheet1!$A:$I,7,FALSE),0)</f>
        <v>0</v>
      </c>
      <c r="L1432">
        <f>IFERROR(VLOOKUP(A1432,[2]Sheet1!$A:$I,8,FALSE),0)</f>
        <v>0</v>
      </c>
      <c r="M1432">
        <f>IFERROR(VLOOKUP(A1432,[2]Sheet1!$A:$I,9,FALSE),0)</f>
        <v>0</v>
      </c>
      <c r="N1432">
        <f>IFERROR(VLOOKUP(A1432,[3]Sheet1!$A:$G,2,FALSE),0)</f>
        <v>0</v>
      </c>
      <c r="O1432">
        <f>IFERROR(VLOOKUP(A1432,[3]Sheet1!$A:$G,3,FALSE),0)</f>
        <v>0</v>
      </c>
      <c r="P1432">
        <f>IFERROR(VLOOKUP(A1432,[3]Sheet1!$A:$G,4,FALSE),0)</f>
        <v>0</v>
      </c>
      <c r="Q1432">
        <f>IFERROR(VLOOKUP(A1432,[3]Sheet1!$A:$G,5,FALSE),0)</f>
        <v>0</v>
      </c>
      <c r="R1432">
        <f>IFERROR(VLOOKUP(A1432,[3]Sheet1!$A:$G,6,FALSE),0)</f>
        <v>0</v>
      </c>
      <c r="S1432">
        <f>IFERROR(VLOOKUP(A1432,[3]Sheet1!$A:$G,7,FALSE),0)</f>
        <v>0</v>
      </c>
      <c r="T1432" t="str">
        <f t="shared" si="133"/>
        <v>Sim</v>
      </c>
      <c r="U1432" t="str">
        <f t="shared" si="134"/>
        <v>Sim</v>
      </c>
      <c r="V1432" t="str">
        <f t="shared" si="135"/>
        <v>Sim</v>
      </c>
      <c r="W1432" t="str">
        <f t="shared" si="136"/>
        <v>Sim</v>
      </c>
      <c r="X1432" t="str">
        <f t="shared" si="137"/>
        <v>Sim</v>
      </c>
      <c r="Y1432" t="str">
        <f t="shared" si="138"/>
        <v>Sim</v>
      </c>
    </row>
    <row r="1433" spans="1:25" x14ac:dyDescent="0.25">
      <c r="A1433" s="5">
        <v>290960</v>
      </c>
      <c r="B1433">
        <f>IFERROR(VLOOKUP(A1433,[1]Monitoramento_Base_somente_disp!$A:$J,5,FALSE),0)</f>
        <v>104395</v>
      </c>
      <c r="C1433">
        <f>IFERROR(VLOOKUP(A1433,[1]Monitoramento_Base_somente_disp!$A:$J,6,FALSE),0)</f>
        <v>9038592</v>
      </c>
      <c r="D1433">
        <f>IFERROR(VLOOKUP(A1433,[1]Monitoramento_Base_somente_disp!$A:$J,7,FALSE),0)</f>
        <v>85863</v>
      </c>
      <c r="E1433">
        <f>IFERROR(VLOOKUP(A1433,[1]Monitoramento_Base_somente_disp!$A:$J,8,FALSE),0)</f>
        <v>9040247</v>
      </c>
      <c r="F1433">
        <f>IFERROR(VLOOKUP(A1433,[1]Monitoramento_Base_somente_disp!$A:$J,9,FALSE),0)</f>
        <v>8089</v>
      </c>
      <c r="G1433">
        <f>IFERROR(VLOOKUP(A1433,[1]Monitoramento_Base_somente_disp!$A:$J,10,FALSE),0)</f>
        <v>1398660</v>
      </c>
      <c r="H1433">
        <f>IFERROR(VLOOKUP(A1433,[2]Sheet1!$A:$I,4,FALSE),0)</f>
        <v>0</v>
      </c>
      <c r="I1433">
        <f>IFERROR(VLOOKUP(A1433,[2]Sheet1!$A:$I,5,FALSE),0)</f>
        <v>0</v>
      </c>
      <c r="J1433">
        <f>IFERROR(VLOOKUP(A1433,[2]Sheet1!$A:$I,6,FALSE),0)</f>
        <v>0</v>
      </c>
      <c r="K1433">
        <f>IFERROR(VLOOKUP(A1433,[2]Sheet1!$A:$I,7,FALSE),0)</f>
        <v>0</v>
      </c>
      <c r="L1433">
        <f>IFERROR(VLOOKUP(A1433,[2]Sheet1!$A:$I,8,FALSE),0)</f>
        <v>0</v>
      </c>
      <c r="M1433">
        <f>IFERROR(VLOOKUP(A1433,[2]Sheet1!$A:$I,9,FALSE),0)</f>
        <v>0</v>
      </c>
      <c r="N1433">
        <f>IFERROR(VLOOKUP(A1433,[3]Sheet1!$A:$G,2,FALSE),0)</f>
        <v>0</v>
      </c>
      <c r="O1433">
        <f>IFERROR(VLOOKUP(A1433,[3]Sheet1!$A:$G,3,FALSE),0)</f>
        <v>0</v>
      </c>
      <c r="P1433">
        <f>IFERROR(VLOOKUP(A1433,[3]Sheet1!$A:$G,4,FALSE),0)</f>
        <v>0</v>
      </c>
      <c r="Q1433">
        <f>IFERROR(VLOOKUP(A1433,[3]Sheet1!$A:$G,5,FALSE),0)</f>
        <v>0</v>
      </c>
      <c r="R1433">
        <f>IFERROR(VLOOKUP(A1433,[3]Sheet1!$A:$G,6,FALSE),0)</f>
        <v>0</v>
      </c>
      <c r="S1433">
        <f>IFERROR(VLOOKUP(A1433,[3]Sheet1!$A:$G,7,FALSE),0)</f>
        <v>0</v>
      </c>
      <c r="T1433" t="str">
        <f t="shared" si="133"/>
        <v>Sim</v>
      </c>
      <c r="U1433" t="str">
        <f t="shared" si="134"/>
        <v>Sim</v>
      </c>
      <c r="V1433" t="str">
        <f t="shared" si="135"/>
        <v>Sim</v>
      </c>
      <c r="W1433" t="str">
        <f t="shared" si="136"/>
        <v>Sim</v>
      </c>
      <c r="X1433" t="str">
        <f t="shared" si="137"/>
        <v>Sim</v>
      </c>
      <c r="Y1433" t="str">
        <f t="shared" si="138"/>
        <v>Sim</v>
      </c>
    </row>
    <row r="1434" spans="1:25" x14ac:dyDescent="0.25">
      <c r="A1434" s="5">
        <v>290970</v>
      </c>
      <c r="B1434">
        <f>IFERROR(VLOOKUP(A1434,[1]Monitoramento_Base_somente_disp!$A:$J,5,FALSE),0)</f>
        <v>77121</v>
      </c>
      <c r="C1434">
        <f>IFERROR(VLOOKUP(A1434,[1]Monitoramento_Base_somente_disp!$A:$J,6,FALSE),0)</f>
        <v>37223628</v>
      </c>
      <c r="D1434">
        <f>IFERROR(VLOOKUP(A1434,[1]Monitoramento_Base_somente_disp!$A:$J,7,FALSE),0)</f>
        <v>58634</v>
      </c>
      <c r="E1434">
        <f>IFERROR(VLOOKUP(A1434,[1]Monitoramento_Base_somente_disp!$A:$J,8,FALSE),0)</f>
        <v>40037123</v>
      </c>
      <c r="F1434">
        <f>IFERROR(VLOOKUP(A1434,[1]Monitoramento_Base_somente_disp!$A:$J,9,FALSE),0)</f>
        <v>0</v>
      </c>
      <c r="G1434">
        <f>IFERROR(VLOOKUP(A1434,[1]Monitoramento_Base_somente_disp!$A:$J,10,FALSE),0)</f>
        <v>6371565</v>
      </c>
      <c r="H1434">
        <f>IFERROR(VLOOKUP(A1434,[2]Sheet1!$A:$I,4,FALSE),0)</f>
        <v>0</v>
      </c>
      <c r="I1434">
        <f>IFERROR(VLOOKUP(A1434,[2]Sheet1!$A:$I,5,FALSE),0)</f>
        <v>0</v>
      </c>
      <c r="J1434">
        <f>IFERROR(VLOOKUP(A1434,[2]Sheet1!$A:$I,6,FALSE),0)</f>
        <v>0</v>
      </c>
      <c r="K1434">
        <f>IFERROR(VLOOKUP(A1434,[2]Sheet1!$A:$I,7,FALSE),0)</f>
        <v>0</v>
      </c>
      <c r="L1434">
        <f>IFERROR(VLOOKUP(A1434,[2]Sheet1!$A:$I,8,FALSE),0)</f>
        <v>0</v>
      </c>
      <c r="M1434">
        <f>IFERROR(VLOOKUP(A1434,[2]Sheet1!$A:$I,9,FALSE),0)</f>
        <v>0</v>
      </c>
      <c r="N1434">
        <f>IFERROR(VLOOKUP(A1434,[3]Sheet1!$A:$G,2,FALSE),0)</f>
        <v>0</v>
      </c>
      <c r="O1434">
        <f>IFERROR(VLOOKUP(A1434,[3]Sheet1!$A:$G,3,FALSE),0)</f>
        <v>0</v>
      </c>
      <c r="P1434">
        <f>IFERROR(VLOOKUP(A1434,[3]Sheet1!$A:$G,4,FALSE),0)</f>
        <v>0</v>
      </c>
      <c r="Q1434">
        <f>IFERROR(VLOOKUP(A1434,[3]Sheet1!$A:$G,5,FALSE),0)</f>
        <v>0</v>
      </c>
      <c r="R1434">
        <f>IFERROR(VLOOKUP(A1434,[3]Sheet1!$A:$G,6,FALSE),0)</f>
        <v>0</v>
      </c>
      <c r="S1434">
        <f>IFERROR(VLOOKUP(A1434,[3]Sheet1!$A:$G,7,FALSE),0)</f>
        <v>0</v>
      </c>
      <c r="T1434" t="str">
        <f t="shared" si="133"/>
        <v>Sim</v>
      </c>
      <c r="U1434" t="str">
        <f t="shared" si="134"/>
        <v>Sim</v>
      </c>
      <c r="V1434" t="str">
        <f t="shared" si="135"/>
        <v>Sim</v>
      </c>
      <c r="W1434" t="str">
        <f t="shared" si="136"/>
        <v>Sim</v>
      </c>
      <c r="X1434" t="str">
        <f t="shared" si="137"/>
        <v>Não</v>
      </c>
      <c r="Y1434" t="str">
        <f t="shared" si="138"/>
        <v>Sim</v>
      </c>
    </row>
    <row r="1435" spans="1:25" x14ac:dyDescent="0.25">
      <c r="A1435" s="5">
        <v>290990</v>
      </c>
      <c r="B1435">
        <f>IFERROR(VLOOKUP(A1435,[1]Monitoramento_Base_somente_disp!$A:$J,5,FALSE),0)</f>
        <v>40738</v>
      </c>
      <c r="C1435">
        <f>IFERROR(VLOOKUP(A1435,[1]Monitoramento_Base_somente_disp!$A:$J,6,FALSE),0)</f>
        <v>839572217</v>
      </c>
      <c r="D1435">
        <f>IFERROR(VLOOKUP(A1435,[1]Monitoramento_Base_somente_disp!$A:$J,7,FALSE),0)</f>
        <v>9323</v>
      </c>
      <c r="E1435">
        <f>IFERROR(VLOOKUP(A1435,[1]Monitoramento_Base_somente_disp!$A:$J,8,FALSE),0)</f>
        <v>866884008</v>
      </c>
      <c r="F1435">
        <f>IFERROR(VLOOKUP(A1435,[1]Monitoramento_Base_somente_disp!$A:$J,9,FALSE),0)</f>
        <v>0</v>
      </c>
      <c r="G1435">
        <f>IFERROR(VLOOKUP(A1435,[1]Monitoramento_Base_somente_disp!$A:$J,10,FALSE),0)</f>
        <v>139810790</v>
      </c>
      <c r="H1435">
        <f>IFERROR(VLOOKUP(A1435,[2]Sheet1!$A:$I,4,FALSE),0)</f>
        <v>0</v>
      </c>
      <c r="I1435">
        <f>IFERROR(VLOOKUP(A1435,[2]Sheet1!$A:$I,5,FALSE),0)</f>
        <v>0</v>
      </c>
      <c r="J1435">
        <f>IFERROR(VLOOKUP(A1435,[2]Sheet1!$A:$I,6,FALSE),0)</f>
        <v>0</v>
      </c>
      <c r="K1435">
        <f>IFERROR(VLOOKUP(A1435,[2]Sheet1!$A:$I,7,FALSE),0)</f>
        <v>0</v>
      </c>
      <c r="L1435">
        <f>IFERROR(VLOOKUP(A1435,[2]Sheet1!$A:$I,8,FALSE),0)</f>
        <v>0</v>
      </c>
      <c r="M1435">
        <f>IFERROR(VLOOKUP(A1435,[2]Sheet1!$A:$I,9,FALSE),0)</f>
        <v>0</v>
      </c>
      <c r="N1435">
        <f>IFERROR(VLOOKUP(A1435,[3]Sheet1!$A:$G,2,FALSE),0)</f>
        <v>0</v>
      </c>
      <c r="O1435">
        <f>IFERROR(VLOOKUP(A1435,[3]Sheet1!$A:$G,3,FALSE),0)</f>
        <v>0</v>
      </c>
      <c r="P1435">
        <f>IFERROR(VLOOKUP(A1435,[3]Sheet1!$A:$G,4,FALSE),0)</f>
        <v>0</v>
      </c>
      <c r="Q1435">
        <f>IFERROR(VLOOKUP(A1435,[3]Sheet1!$A:$G,5,FALSE),0)</f>
        <v>0</v>
      </c>
      <c r="R1435">
        <f>IFERROR(VLOOKUP(A1435,[3]Sheet1!$A:$G,6,FALSE),0)</f>
        <v>0</v>
      </c>
      <c r="S1435">
        <f>IFERROR(VLOOKUP(A1435,[3]Sheet1!$A:$G,7,FALSE),0)</f>
        <v>0</v>
      </c>
      <c r="T1435" t="str">
        <f t="shared" si="133"/>
        <v>Sim</v>
      </c>
      <c r="U1435" t="str">
        <f t="shared" si="134"/>
        <v>Sim</v>
      </c>
      <c r="V1435" t="str">
        <f t="shared" si="135"/>
        <v>Sim</v>
      </c>
      <c r="W1435" t="str">
        <f t="shared" si="136"/>
        <v>Sim</v>
      </c>
      <c r="X1435" t="str">
        <f t="shared" si="137"/>
        <v>Não</v>
      </c>
      <c r="Y1435" t="str">
        <f t="shared" si="138"/>
        <v>Sim</v>
      </c>
    </row>
    <row r="1436" spans="1:25" x14ac:dyDescent="0.25">
      <c r="A1436" s="5">
        <v>291000</v>
      </c>
      <c r="B1436">
        <f>IFERROR(VLOOKUP(A1436,[1]Monitoramento_Base_somente_disp!$A:$J,5,FALSE),0)</f>
        <v>28662</v>
      </c>
      <c r="C1436">
        <f>IFERROR(VLOOKUP(A1436,[1]Monitoramento_Base_somente_disp!$A:$J,6,FALSE),0)</f>
        <v>5793038</v>
      </c>
      <c r="D1436">
        <f>IFERROR(VLOOKUP(A1436,[1]Monitoramento_Base_somente_disp!$A:$J,7,FALSE),0)</f>
        <v>20285</v>
      </c>
      <c r="E1436">
        <f>IFERROR(VLOOKUP(A1436,[1]Monitoramento_Base_somente_disp!$A:$J,8,FALSE),0)</f>
        <v>2469795</v>
      </c>
      <c r="F1436">
        <f>IFERROR(VLOOKUP(A1436,[1]Monitoramento_Base_somente_disp!$A:$J,9,FALSE),0)</f>
        <v>0</v>
      </c>
      <c r="G1436">
        <f>IFERROR(VLOOKUP(A1436,[1]Monitoramento_Base_somente_disp!$A:$J,10,FALSE),0)</f>
        <v>337495</v>
      </c>
      <c r="H1436">
        <f>IFERROR(VLOOKUP(A1436,[2]Sheet1!$A:$I,4,FALSE),0)</f>
        <v>0</v>
      </c>
      <c r="I1436">
        <f>IFERROR(VLOOKUP(A1436,[2]Sheet1!$A:$I,5,FALSE),0)</f>
        <v>0</v>
      </c>
      <c r="J1436">
        <f>IFERROR(VLOOKUP(A1436,[2]Sheet1!$A:$I,6,FALSE),0)</f>
        <v>0</v>
      </c>
      <c r="K1436">
        <f>IFERROR(VLOOKUP(A1436,[2]Sheet1!$A:$I,7,FALSE),0)</f>
        <v>0</v>
      </c>
      <c r="L1436">
        <f>IFERROR(VLOOKUP(A1436,[2]Sheet1!$A:$I,8,FALSE),0)</f>
        <v>0</v>
      </c>
      <c r="M1436">
        <f>IFERROR(VLOOKUP(A1436,[2]Sheet1!$A:$I,9,FALSE),0)</f>
        <v>0</v>
      </c>
      <c r="N1436">
        <f>IFERROR(VLOOKUP(A1436,[3]Sheet1!$A:$G,2,FALSE),0)</f>
        <v>0</v>
      </c>
      <c r="O1436">
        <f>IFERROR(VLOOKUP(A1436,[3]Sheet1!$A:$G,3,FALSE),0)</f>
        <v>0</v>
      </c>
      <c r="P1436">
        <f>IFERROR(VLOOKUP(A1436,[3]Sheet1!$A:$G,4,FALSE),0)</f>
        <v>0</v>
      </c>
      <c r="Q1436">
        <f>IFERROR(VLOOKUP(A1436,[3]Sheet1!$A:$G,5,FALSE),0)</f>
        <v>0</v>
      </c>
      <c r="R1436">
        <f>IFERROR(VLOOKUP(A1436,[3]Sheet1!$A:$G,6,FALSE),0)</f>
        <v>0</v>
      </c>
      <c r="S1436">
        <f>IFERROR(VLOOKUP(A1436,[3]Sheet1!$A:$G,7,FALSE),0)</f>
        <v>0</v>
      </c>
      <c r="T1436" t="str">
        <f t="shared" si="133"/>
        <v>Sim</v>
      </c>
      <c r="U1436" t="str">
        <f t="shared" si="134"/>
        <v>Sim</v>
      </c>
      <c r="V1436" t="str">
        <f t="shared" si="135"/>
        <v>Sim</v>
      </c>
      <c r="W1436" t="str">
        <f t="shared" si="136"/>
        <v>Sim</v>
      </c>
      <c r="X1436" t="str">
        <f t="shared" si="137"/>
        <v>Não</v>
      </c>
      <c r="Y1436" t="str">
        <f t="shared" si="138"/>
        <v>Sim</v>
      </c>
    </row>
    <row r="1437" spans="1:25" x14ac:dyDescent="0.25">
      <c r="A1437" s="5">
        <v>291010</v>
      </c>
      <c r="B1437">
        <f>IFERROR(VLOOKUP(A1437,[1]Monitoramento_Base_somente_disp!$A:$J,5,FALSE),0)</f>
        <v>74655</v>
      </c>
      <c r="C1437">
        <f>IFERROR(VLOOKUP(A1437,[1]Monitoramento_Base_somente_disp!$A:$J,6,FALSE),0)</f>
        <v>27788842</v>
      </c>
      <c r="D1437">
        <f>IFERROR(VLOOKUP(A1437,[1]Monitoramento_Base_somente_disp!$A:$J,7,FALSE),0)</f>
        <v>85519</v>
      </c>
      <c r="E1437">
        <f>IFERROR(VLOOKUP(A1437,[1]Monitoramento_Base_somente_disp!$A:$J,8,FALSE),0)</f>
        <v>29168862</v>
      </c>
      <c r="F1437">
        <f>IFERROR(VLOOKUP(A1437,[1]Monitoramento_Base_somente_disp!$A:$J,9,FALSE),0)</f>
        <v>19536</v>
      </c>
      <c r="G1437">
        <f>IFERROR(VLOOKUP(A1437,[1]Monitoramento_Base_somente_disp!$A:$J,10,FALSE),0)</f>
        <v>4436621</v>
      </c>
      <c r="H1437">
        <f>IFERROR(VLOOKUP(A1437,[2]Sheet1!$A:$I,4,FALSE),0)</f>
        <v>0</v>
      </c>
      <c r="I1437">
        <f>IFERROR(VLOOKUP(A1437,[2]Sheet1!$A:$I,5,FALSE),0)</f>
        <v>0</v>
      </c>
      <c r="J1437">
        <f>IFERROR(VLOOKUP(A1437,[2]Sheet1!$A:$I,6,FALSE),0)</f>
        <v>0</v>
      </c>
      <c r="K1437">
        <f>IFERROR(VLOOKUP(A1437,[2]Sheet1!$A:$I,7,FALSE),0)</f>
        <v>0</v>
      </c>
      <c r="L1437">
        <f>IFERROR(VLOOKUP(A1437,[2]Sheet1!$A:$I,8,FALSE),0)</f>
        <v>0</v>
      </c>
      <c r="M1437">
        <f>IFERROR(VLOOKUP(A1437,[2]Sheet1!$A:$I,9,FALSE),0)</f>
        <v>0</v>
      </c>
      <c r="N1437">
        <f>IFERROR(VLOOKUP(A1437,[3]Sheet1!$A:$G,2,FALSE),0)</f>
        <v>0</v>
      </c>
      <c r="O1437">
        <f>IFERROR(VLOOKUP(A1437,[3]Sheet1!$A:$G,3,FALSE),0)</f>
        <v>0</v>
      </c>
      <c r="P1437">
        <f>IFERROR(VLOOKUP(A1437,[3]Sheet1!$A:$G,4,FALSE),0)</f>
        <v>0</v>
      </c>
      <c r="Q1437">
        <f>IFERROR(VLOOKUP(A1437,[3]Sheet1!$A:$G,5,FALSE),0)</f>
        <v>0</v>
      </c>
      <c r="R1437">
        <f>IFERROR(VLOOKUP(A1437,[3]Sheet1!$A:$G,6,FALSE),0)</f>
        <v>0</v>
      </c>
      <c r="S1437">
        <f>IFERROR(VLOOKUP(A1437,[3]Sheet1!$A:$G,7,FALSE),0)</f>
        <v>0</v>
      </c>
      <c r="T1437" t="str">
        <f t="shared" si="133"/>
        <v>Sim</v>
      </c>
      <c r="U1437" t="str">
        <f t="shared" si="134"/>
        <v>Sim</v>
      </c>
      <c r="V1437" t="str">
        <f t="shared" si="135"/>
        <v>Sim</v>
      </c>
      <c r="W1437" t="str">
        <f t="shared" si="136"/>
        <v>Sim</v>
      </c>
      <c r="X1437" t="str">
        <f t="shared" si="137"/>
        <v>Sim</v>
      </c>
      <c r="Y1437" t="str">
        <f t="shared" si="138"/>
        <v>Sim</v>
      </c>
    </row>
    <row r="1438" spans="1:25" x14ac:dyDescent="0.25">
      <c r="A1438" s="5">
        <v>291020</v>
      </c>
      <c r="B1438">
        <f>IFERROR(VLOOKUP(A1438,[1]Monitoramento_Base_somente_disp!$A:$J,5,FALSE),0)</f>
        <v>65293</v>
      </c>
      <c r="C1438">
        <f>IFERROR(VLOOKUP(A1438,[1]Monitoramento_Base_somente_disp!$A:$J,6,FALSE),0)</f>
        <v>7491086</v>
      </c>
      <c r="D1438">
        <f>IFERROR(VLOOKUP(A1438,[1]Monitoramento_Base_somente_disp!$A:$J,7,FALSE),0)</f>
        <v>47005</v>
      </c>
      <c r="E1438">
        <f>IFERROR(VLOOKUP(A1438,[1]Monitoramento_Base_somente_disp!$A:$J,8,FALSE),0)</f>
        <v>6503978</v>
      </c>
      <c r="F1438">
        <f>IFERROR(VLOOKUP(A1438,[1]Monitoramento_Base_somente_disp!$A:$J,9,FALSE),0)</f>
        <v>3553</v>
      </c>
      <c r="G1438">
        <f>IFERROR(VLOOKUP(A1438,[1]Monitoramento_Base_somente_disp!$A:$J,10,FALSE),0)</f>
        <v>900447</v>
      </c>
      <c r="H1438">
        <f>IFERROR(VLOOKUP(A1438,[2]Sheet1!$A:$I,4,FALSE),0)</f>
        <v>0</v>
      </c>
      <c r="I1438">
        <f>IFERROR(VLOOKUP(A1438,[2]Sheet1!$A:$I,5,FALSE),0)</f>
        <v>0</v>
      </c>
      <c r="J1438">
        <f>IFERROR(VLOOKUP(A1438,[2]Sheet1!$A:$I,6,FALSE),0)</f>
        <v>0</v>
      </c>
      <c r="K1438">
        <f>IFERROR(VLOOKUP(A1438,[2]Sheet1!$A:$I,7,FALSE),0)</f>
        <v>0</v>
      </c>
      <c r="L1438">
        <f>IFERROR(VLOOKUP(A1438,[2]Sheet1!$A:$I,8,FALSE),0)</f>
        <v>0</v>
      </c>
      <c r="M1438">
        <f>IFERROR(VLOOKUP(A1438,[2]Sheet1!$A:$I,9,FALSE),0)</f>
        <v>0</v>
      </c>
      <c r="N1438">
        <f>IFERROR(VLOOKUP(A1438,[3]Sheet1!$A:$G,2,FALSE),0)</f>
        <v>0</v>
      </c>
      <c r="O1438">
        <f>IFERROR(VLOOKUP(A1438,[3]Sheet1!$A:$G,3,FALSE),0)</f>
        <v>0</v>
      </c>
      <c r="P1438">
        <f>IFERROR(VLOOKUP(A1438,[3]Sheet1!$A:$G,4,FALSE),0)</f>
        <v>0</v>
      </c>
      <c r="Q1438">
        <f>IFERROR(VLOOKUP(A1438,[3]Sheet1!$A:$G,5,FALSE),0)</f>
        <v>0</v>
      </c>
      <c r="R1438">
        <f>IFERROR(VLOOKUP(A1438,[3]Sheet1!$A:$G,6,FALSE),0)</f>
        <v>0</v>
      </c>
      <c r="S1438">
        <f>IFERROR(VLOOKUP(A1438,[3]Sheet1!$A:$G,7,FALSE),0)</f>
        <v>0</v>
      </c>
      <c r="T1438" t="str">
        <f t="shared" si="133"/>
        <v>Sim</v>
      </c>
      <c r="U1438" t="str">
        <f t="shared" si="134"/>
        <v>Sim</v>
      </c>
      <c r="V1438" t="str">
        <f t="shared" si="135"/>
        <v>Sim</v>
      </c>
      <c r="W1438" t="str">
        <f t="shared" si="136"/>
        <v>Sim</v>
      </c>
      <c r="X1438" t="str">
        <f t="shared" si="137"/>
        <v>Sim</v>
      </c>
      <c r="Y1438" t="str">
        <f t="shared" si="138"/>
        <v>Sim</v>
      </c>
    </row>
    <row r="1439" spans="1:25" x14ac:dyDescent="0.25">
      <c r="A1439" s="5">
        <v>291030</v>
      </c>
      <c r="B1439">
        <f>IFERROR(VLOOKUP(A1439,[1]Monitoramento_Base_somente_disp!$A:$J,5,FALSE),0)</f>
        <v>36645</v>
      </c>
      <c r="C1439">
        <f>IFERROR(VLOOKUP(A1439,[1]Monitoramento_Base_somente_disp!$A:$J,6,FALSE),0)</f>
        <v>28063683</v>
      </c>
      <c r="D1439">
        <f>IFERROR(VLOOKUP(A1439,[1]Monitoramento_Base_somente_disp!$A:$J,7,FALSE),0)</f>
        <v>17873</v>
      </c>
      <c r="E1439">
        <f>IFERROR(VLOOKUP(A1439,[1]Monitoramento_Base_somente_disp!$A:$J,8,FALSE),0)</f>
        <v>28029188</v>
      </c>
      <c r="F1439">
        <f>IFERROR(VLOOKUP(A1439,[1]Monitoramento_Base_somente_disp!$A:$J,9,FALSE),0)</f>
        <v>0</v>
      </c>
      <c r="G1439">
        <f>IFERROR(VLOOKUP(A1439,[1]Monitoramento_Base_somente_disp!$A:$J,10,FALSE),0)</f>
        <v>4491670</v>
      </c>
      <c r="H1439">
        <f>IFERROR(VLOOKUP(A1439,[2]Sheet1!$A:$I,4,FALSE),0)</f>
        <v>0</v>
      </c>
      <c r="I1439">
        <f>IFERROR(VLOOKUP(A1439,[2]Sheet1!$A:$I,5,FALSE),0)</f>
        <v>0</v>
      </c>
      <c r="J1439">
        <f>IFERROR(VLOOKUP(A1439,[2]Sheet1!$A:$I,6,FALSE),0)</f>
        <v>0</v>
      </c>
      <c r="K1439">
        <f>IFERROR(VLOOKUP(A1439,[2]Sheet1!$A:$I,7,FALSE),0)</f>
        <v>0</v>
      </c>
      <c r="L1439">
        <f>IFERROR(VLOOKUP(A1439,[2]Sheet1!$A:$I,8,FALSE),0)</f>
        <v>0</v>
      </c>
      <c r="M1439">
        <f>IFERROR(VLOOKUP(A1439,[2]Sheet1!$A:$I,9,FALSE),0)</f>
        <v>0</v>
      </c>
      <c r="N1439">
        <f>IFERROR(VLOOKUP(A1439,[3]Sheet1!$A:$G,2,FALSE),0)</f>
        <v>0</v>
      </c>
      <c r="O1439">
        <f>IFERROR(VLOOKUP(A1439,[3]Sheet1!$A:$G,3,FALSE),0)</f>
        <v>0</v>
      </c>
      <c r="P1439">
        <f>IFERROR(VLOOKUP(A1439,[3]Sheet1!$A:$G,4,FALSE),0)</f>
        <v>0</v>
      </c>
      <c r="Q1439">
        <f>IFERROR(VLOOKUP(A1439,[3]Sheet1!$A:$G,5,FALSE),0)</f>
        <v>0</v>
      </c>
      <c r="R1439">
        <f>IFERROR(VLOOKUP(A1439,[3]Sheet1!$A:$G,6,FALSE),0)</f>
        <v>0</v>
      </c>
      <c r="S1439">
        <f>IFERROR(VLOOKUP(A1439,[3]Sheet1!$A:$G,7,FALSE),0)</f>
        <v>0</v>
      </c>
      <c r="T1439" t="str">
        <f t="shared" si="133"/>
        <v>Sim</v>
      </c>
      <c r="U1439" t="str">
        <f t="shared" si="134"/>
        <v>Sim</v>
      </c>
      <c r="V1439" t="str">
        <f t="shared" si="135"/>
        <v>Sim</v>
      </c>
      <c r="W1439" t="str">
        <f t="shared" si="136"/>
        <v>Sim</v>
      </c>
      <c r="X1439" t="str">
        <f t="shared" si="137"/>
        <v>Não</v>
      </c>
      <c r="Y1439" t="str">
        <f t="shared" si="138"/>
        <v>Sim</v>
      </c>
    </row>
    <row r="1440" spans="1:25" x14ac:dyDescent="0.25">
      <c r="A1440" s="5">
        <v>291040</v>
      </c>
      <c r="B1440">
        <f>IFERROR(VLOOKUP(A1440,[1]Monitoramento_Base_somente_disp!$A:$J,5,FALSE),0)</f>
        <v>23424</v>
      </c>
      <c r="C1440">
        <f>IFERROR(VLOOKUP(A1440,[1]Monitoramento_Base_somente_disp!$A:$J,6,FALSE),0)</f>
        <v>47991565</v>
      </c>
      <c r="D1440">
        <f>IFERROR(VLOOKUP(A1440,[1]Monitoramento_Base_somente_disp!$A:$J,7,FALSE),0)</f>
        <v>15242</v>
      </c>
      <c r="E1440">
        <f>IFERROR(VLOOKUP(A1440,[1]Monitoramento_Base_somente_disp!$A:$J,8,FALSE),0)</f>
        <v>49036846</v>
      </c>
      <c r="F1440">
        <f>IFERROR(VLOOKUP(A1440,[1]Monitoramento_Base_somente_disp!$A:$J,9,FALSE),0)</f>
        <v>0</v>
      </c>
      <c r="G1440">
        <f>IFERROR(VLOOKUP(A1440,[1]Monitoramento_Base_somente_disp!$A:$J,10,FALSE),0)</f>
        <v>7876660</v>
      </c>
      <c r="H1440">
        <f>IFERROR(VLOOKUP(A1440,[2]Sheet1!$A:$I,4,FALSE),0)</f>
        <v>0</v>
      </c>
      <c r="I1440">
        <f>IFERROR(VLOOKUP(A1440,[2]Sheet1!$A:$I,5,FALSE),0)</f>
        <v>0</v>
      </c>
      <c r="J1440">
        <f>IFERROR(VLOOKUP(A1440,[2]Sheet1!$A:$I,6,FALSE),0)</f>
        <v>0</v>
      </c>
      <c r="K1440">
        <f>IFERROR(VLOOKUP(A1440,[2]Sheet1!$A:$I,7,FALSE),0)</f>
        <v>0</v>
      </c>
      <c r="L1440">
        <f>IFERROR(VLOOKUP(A1440,[2]Sheet1!$A:$I,8,FALSE),0)</f>
        <v>0</v>
      </c>
      <c r="M1440">
        <f>IFERROR(VLOOKUP(A1440,[2]Sheet1!$A:$I,9,FALSE),0)</f>
        <v>0</v>
      </c>
      <c r="N1440">
        <f>IFERROR(VLOOKUP(A1440,[3]Sheet1!$A:$G,2,FALSE),0)</f>
        <v>0</v>
      </c>
      <c r="O1440">
        <f>IFERROR(VLOOKUP(A1440,[3]Sheet1!$A:$G,3,FALSE),0)</f>
        <v>0</v>
      </c>
      <c r="P1440">
        <f>IFERROR(VLOOKUP(A1440,[3]Sheet1!$A:$G,4,FALSE),0)</f>
        <v>0</v>
      </c>
      <c r="Q1440">
        <f>IFERROR(VLOOKUP(A1440,[3]Sheet1!$A:$G,5,FALSE),0)</f>
        <v>0</v>
      </c>
      <c r="R1440">
        <f>IFERROR(VLOOKUP(A1440,[3]Sheet1!$A:$G,6,FALSE),0)</f>
        <v>0</v>
      </c>
      <c r="S1440">
        <f>IFERROR(VLOOKUP(A1440,[3]Sheet1!$A:$G,7,FALSE),0)</f>
        <v>0</v>
      </c>
      <c r="T1440" t="str">
        <f t="shared" si="133"/>
        <v>Sim</v>
      </c>
      <c r="U1440" t="str">
        <f t="shared" si="134"/>
        <v>Sim</v>
      </c>
      <c r="V1440" t="str">
        <f t="shared" si="135"/>
        <v>Sim</v>
      </c>
      <c r="W1440" t="str">
        <f t="shared" si="136"/>
        <v>Sim</v>
      </c>
      <c r="X1440" t="str">
        <f t="shared" si="137"/>
        <v>Não</v>
      </c>
      <c r="Y1440" t="str">
        <f t="shared" si="138"/>
        <v>Sim</v>
      </c>
    </row>
    <row r="1441" spans="1:25" x14ac:dyDescent="0.25">
      <c r="A1441" s="5">
        <v>291050</v>
      </c>
      <c r="B1441">
        <f>IFERROR(VLOOKUP(A1441,[1]Monitoramento_Base_somente_disp!$A:$J,5,FALSE),0)</f>
        <v>0</v>
      </c>
      <c r="C1441">
        <f>IFERROR(VLOOKUP(A1441,[1]Monitoramento_Base_somente_disp!$A:$J,6,FALSE),0)</f>
        <v>228427420</v>
      </c>
      <c r="D1441">
        <f>IFERROR(VLOOKUP(A1441,[1]Monitoramento_Base_somente_disp!$A:$J,7,FALSE),0)</f>
        <v>0</v>
      </c>
      <c r="E1441">
        <f>IFERROR(VLOOKUP(A1441,[1]Monitoramento_Base_somente_disp!$A:$J,8,FALSE),0)</f>
        <v>236217148</v>
      </c>
      <c r="F1441">
        <f>IFERROR(VLOOKUP(A1441,[1]Monitoramento_Base_somente_disp!$A:$J,9,FALSE),0)</f>
        <v>0</v>
      </c>
      <c r="G1441">
        <f>IFERROR(VLOOKUP(A1441,[1]Monitoramento_Base_somente_disp!$A:$J,10,FALSE),0)</f>
        <v>38099540</v>
      </c>
      <c r="H1441">
        <f>IFERROR(VLOOKUP(A1441,[2]Sheet1!$A:$I,4,FALSE),0)</f>
        <v>0</v>
      </c>
      <c r="I1441">
        <f>IFERROR(VLOOKUP(A1441,[2]Sheet1!$A:$I,5,FALSE),0)</f>
        <v>0</v>
      </c>
      <c r="J1441">
        <f>IFERROR(VLOOKUP(A1441,[2]Sheet1!$A:$I,6,FALSE),0)</f>
        <v>0</v>
      </c>
      <c r="K1441">
        <f>IFERROR(VLOOKUP(A1441,[2]Sheet1!$A:$I,7,FALSE),0)</f>
        <v>0</v>
      </c>
      <c r="L1441">
        <f>IFERROR(VLOOKUP(A1441,[2]Sheet1!$A:$I,8,FALSE),0)</f>
        <v>0</v>
      </c>
      <c r="M1441">
        <f>IFERROR(VLOOKUP(A1441,[2]Sheet1!$A:$I,9,FALSE),0)</f>
        <v>0</v>
      </c>
      <c r="N1441">
        <f>IFERROR(VLOOKUP(A1441,[3]Sheet1!$A:$G,2,FALSE),0)</f>
        <v>0</v>
      </c>
      <c r="O1441">
        <f>IFERROR(VLOOKUP(A1441,[3]Sheet1!$A:$G,3,FALSE),0)</f>
        <v>0</v>
      </c>
      <c r="P1441">
        <f>IFERROR(VLOOKUP(A1441,[3]Sheet1!$A:$G,4,FALSE),0)</f>
        <v>0</v>
      </c>
      <c r="Q1441">
        <f>IFERROR(VLOOKUP(A1441,[3]Sheet1!$A:$G,5,FALSE),0)</f>
        <v>0</v>
      </c>
      <c r="R1441">
        <f>IFERROR(VLOOKUP(A1441,[3]Sheet1!$A:$G,6,FALSE),0)</f>
        <v>0</v>
      </c>
      <c r="S1441">
        <f>IFERROR(VLOOKUP(A1441,[3]Sheet1!$A:$G,7,FALSE),0)</f>
        <v>0</v>
      </c>
      <c r="T1441" t="str">
        <f t="shared" si="133"/>
        <v>Não</v>
      </c>
      <c r="U1441" t="str">
        <f t="shared" si="134"/>
        <v>Sim</v>
      </c>
      <c r="V1441" t="str">
        <f t="shared" si="135"/>
        <v>Não</v>
      </c>
      <c r="W1441" t="str">
        <f t="shared" si="136"/>
        <v>Sim</v>
      </c>
      <c r="X1441" t="str">
        <f t="shared" si="137"/>
        <v>Não</v>
      </c>
      <c r="Y1441" t="str">
        <f t="shared" si="138"/>
        <v>Sim</v>
      </c>
    </row>
    <row r="1442" spans="1:25" x14ac:dyDescent="0.25">
      <c r="A1442" s="5">
        <v>291060</v>
      </c>
      <c r="B1442">
        <f>IFERROR(VLOOKUP(A1442,[1]Monitoramento_Base_somente_disp!$A:$J,5,FALSE),0)</f>
        <v>0</v>
      </c>
      <c r="C1442">
        <f>IFERROR(VLOOKUP(A1442,[1]Monitoramento_Base_somente_disp!$A:$J,6,FALSE),0)</f>
        <v>0</v>
      </c>
      <c r="D1442">
        <f>IFERROR(VLOOKUP(A1442,[1]Monitoramento_Base_somente_disp!$A:$J,7,FALSE),0)</f>
        <v>0</v>
      </c>
      <c r="E1442">
        <f>IFERROR(VLOOKUP(A1442,[1]Monitoramento_Base_somente_disp!$A:$J,8,FALSE),0)</f>
        <v>0</v>
      </c>
      <c r="F1442">
        <f>IFERROR(VLOOKUP(A1442,[1]Monitoramento_Base_somente_disp!$A:$J,9,FALSE),0)</f>
        <v>0</v>
      </c>
      <c r="G1442">
        <f>IFERROR(VLOOKUP(A1442,[1]Monitoramento_Base_somente_disp!$A:$J,10,FALSE),0)</f>
        <v>0</v>
      </c>
      <c r="H1442">
        <f>IFERROR(VLOOKUP(A1442,[2]Sheet1!$A:$I,4,FALSE),0)</f>
        <v>0</v>
      </c>
      <c r="I1442">
        <f>IFERROR(VLOOKUP(A1442,[2]Sheet1!$A:$I,5,FALSE),0)</f>
        <v>0</v>
      </c>
      <c r="J1442">
        <f>IFERROR(VLOOKUP(A1442,[2]Sheet1!$A:$I,6,FALSE),0)</f>
        <v>0</v>
      </c>
      <c r="K1442">
        <f>IFERROR(VLOOKUP(A1442,[2]Sheet1!$A:$I,7,FALSE),0)</f>
        <v>0</v>
      </c>
      <c r="L1442">
        <f>IFERROR(VLOOKUP(A1442,[2]Sheet1!$A:$I,8,FALSE),0)</f>
        <v>0</v>
      </c>
      <c r="M1442">
        <f>IFERROR(VLOOKUP(A1442,[2]Sheet1!$A:$I,9,FALSE),0)</f>
        <v>0</v>
      </c>
      <c r="N1442">
        <f>IFERROR(VLOOKUP(A1442,[3]Sheet1!$A:$G,2,FALSE),0)</f>
        <v>0</v>
      </c>
      <c r="O1442">
        <f>IFERROR(VLOOKUP(A1442,[3]Sheet1!$A:$G,3,FALSE),0)</f>
        <v>0</v>
      </c>
      <c r="P1442">
        <f>IFERROR(VLOOKUP(A1442,[3]Sheet1!$A:$G,4,FALSE),0)</f>
        <v>0</v>
      </c>
      <c r="Q1442">
        <f>IFERROR(VLOOKUP(A1442,[3]Sheet1!$A:$G,5,FALSE),0)</f>
        <v>0</v>
      </c>
      <c r="R1442">
        <f>IFERROR(VLOOKUP(A1442,[3]Sheet1!$A:$G,6,FALSE),0)</f>
        <v>0</v>
      </c>
      <c r="S1442">
        <f>IFERROR(VLOOKUP(A1442,[3]Sheet1!$A:$G,7,FALSE),0)</f>
        <v>0</v>
      </c>
      <c r="T1442" t="str">
        <f t="shared" si="133"/>
        <v>Não</v>
      </c>
      <c r="U1442" t="str">
        <f t="shared" si="134"/>
        <v>Não</v>
      </c>
      <c r="V1442" t="str">
        <f t="shared" si="135"/>
        <v>Não</v>
      </c>
      <c r="W1442" t="str">
        <f t="shared" si="136"/>
        <v>Não</v>
      </c>
      <c r="X1442" t="str">
        <f t="shared" si="137"/>
        <v>Não</v>
      </c>
      <c r="Y1442" t="str">
        <f t="shared" si="138"/>
        <v>Não</v>
      </c>
    </row>
    <row r="1443" spans="1:25" x14ac:dyDescent="0.25">
      <c r="A1443" s="5">
        <v>291070</v>
      </c>
      <c r="B1443">
        <f>IFERROR(VLOOKUP(A1443,[1]Monitoramento_Base_somente_disp!$A:$J,5,FALSE),0)</f>
        <v>96642</v>
      </c>
      <c r="C1443">
        <f>IFERROR(VLOOKUP(A1443,[1]Monitoramento_Base_somente_disp!$A:$J,6,FALSE),0)</f>
        <v>377458571</v>
      </c>
      <c r="D1443">
        <f>IFERROR(VLOOKUP(A1443,[1]Monitoramento_Base_somente_disp!$A:$J,7,FALSE),0)</f>
        <v>87170</v>
      </c>
      <c r="E1443">
        <f>IFERROR(VLOOKUP(A1443,[1]Monitoramento_Base_somente_disp!$A:$J,8,FALSE),0)</f>
        <v>402074004</v>
      </c>
      <c r="F1443">
        <f>IFERROR(VLOOKUP(A1443,[1]Monitoramento_Base_somente_disp!$A:$J,9,FALSE),0)</f>
        <v>0</v>
      </c>
      <c r="G1443">
        <f>IFERROR(VLOOKUP(A1443,[1]Monitoramento_Base_somente_disp!$A:$J,10,FALSE),0)</f>
        <v>64472905</v>
      </c>
      <c r="H1443">
        <f>IFERROR(VLOOKUP(A1443,[2]Sheet1!$A:$I,4,FALSE),0)</f>
        <v>0</v>
      </c>
      <c r="I1443">
        <f>IFERROR(VLOOKUP(A1443,[2]Sheet1!$A:$I,5,FALSE),0)</f>
        <v>0</v>
      </c>
      <c r="J1443">
        <f>IFERROR(VLOOKUP(A1443,[2]Sheet1!$A:$I,6,FALSE),0)</f>
        <v>0</v>
      </c>
      <c r="K1443">
        <f>IFERROR(VLOOKUP(A1443,[2]Sheet1!$A:$I,7,FALSE),0)</f>
        <v>0</v>
      </c>
      <c r="L1443">
        <f>IFERROR(VLOOKUP(A1443,[2]Sheet1!$A:$I,8,FALSE),0)</f>
        <v>0</v>
      </c>
      <c r="M1443">
        <f>IFERROR(VLOOKUP(A1443,[2]Sheet1!$A:$I,9,FALSE),0)</f>
        <v>0</v>
      </c>
      <c r="N1443">
        <f>IFERROR(VLOOKUP(A1443,[3]Sheet1!$A:$G,2,FALSE),0)</f>
        <v>0</v>
      </c>
      <c r="O1443">
        <f>IFERROR(VLOOKUP(A1443,[3]Sheet1!$A:$G,3,FALSE),0)</f>
        <v>0</v>
      </c>
      <c r="P1443">
        <f>IFERROR(VLOOKUP(A1443,[3]Sheet1!$A:$G,4,FALSE),0)</f>
        <v>0</v>
      </c>
      <c r="Q1443">
        <f>IFERROR(VLOOKUP(A1443,[3]Sheet1!$A:$G,5,FALSE),0)</f>
        <v>0</v>
      </c>
      <c r="R1443">
        <f>IFERROR(VLOOKUP(A1443,[3]Sheet1!$A:$G,6,FALSE),0)</f>
        <v>0</v>
      </c>
      <c r="S1443">
        <f>IFERROR(VLOOKUP(A1443,[3]Sheet1!$A:$G,7,FALSE),0)</f>
        <v>0</v>
      </c>
      <c r="T1443" t="str">
        <f t="shared" si="133"/>
        <v>Sim</v>
      </c>
      <c r="U1443" t="str">
        <f t="shared" si="134"/>
        <v>Sim</v>
      </c>
      <c r="V1443" t="str">
        <f t="shared" si="135"/>
        <v>Sim</v>
      </c>
      <c r="W1443" t="str">
        <f t="shared" si="136"/>
        <v>Sim</v>
      </c>
      <c r="X1443" t="str">
        <f t="shared" si="137"/>
        <v>Não</v>
      </c>
      <c r="Y1443" t="str">
        <f t="shared" si="138"/>
        <v>Sim</v>
      </c>
    </row>
    <row r="1444" spans="1:25" x14ac:dyDescent="0.25">
      <c r="A1444" s="5">
        <v>291072</v>
      </c>
      <c r="B1444">
        <f>IFERROR(VLOOKUP(A1444,[1]Monitoramento_Base_somente_disp!$A:$J,5,FALSE),0)</f>
        <v>754283</v>
      </c>
      <c r="C1444">
        <f>IFERROR(VLOOKUP(A1444,[1]Monitoramento_Base_somente_disp!$A:$J,6,FALSE),0)</f>
        <v>140470279</v>
      </c>
      <c r="D1444">
        <f>IFERROR(VLOOKUP(A1444,[1]Monitoramento_Base_somente_disp!$A:$J,7,FALSE),0)</f>
        <v>388387</v>
      </c>
      <c r="E1444">
        <f>IFERROR(VLOOKUP(A1444,[1]Monitoramento_Base_somente_disp!$A:$J,8,FALSE),0)</f>
        <v>130346262</v>
      </c>
      <c r="F1444">
        <f>IFERROR(VLOOKUP(A1444,[1]Monitoramento_Base_somente_disp!$A:$J,9,FALSE),0)</f>
        <v>0</v>
      </c>
      <c r="G1444">
        <f>IFERROR(VLOOKUP(A1444,[1]Monitoramento_Base_somente_disp!$A:$J,10,FALSE),0)</f>
        <v>20642605</v>
      </c>
      <c r="H1444">
        <f>IFERROR(VLOOKUP(A1444,[2]Sheet1!$A:$I,4,FALSE),0)</f>
        <v>0</v>
      </c>
      <c r="I1444">
        <f>IFERROR(VLOOKUP(A1444,[2]Sheet1!$A:$I,5,FALSE),0)</f>
        <v>0</v>
      </c>
      <c r="J1444">
        <f>IFERROR(VLOOKUP(A1444,[2]Sheet1!$A:$I,6,FALSE),0)</f>
        <v>0</v>
      </c>
      <c r="K1444">
        <f>IFERROR(VLOOKUP(A1444,[2]Sheet1!$A:$I,7,FALSE),0)</f>
        <v>0</v>
      </c>
      <c r="L1444">
        <f>IFERROR(VLOOKUP(A1444,[2]Sheet1!$A:$I,8,FALSE),0)</f>
        <v>0</v>
      </c>
      <c r="M1444">
        <f>IFERROR(VLOOKUP(A1444,[2]Sheet1!$A:$I,9,FALSE),0)</f>
        <v>0</v>
      </c>
      <c r="N1444">
        <f>IFERROR(VLOOKUP(A1444,[3]Sheet1!$A:$G,2,FALSE),0)</f>
        <v>0</v>
      </c>
      <c r="O1444">
        <f>IFERROR(VLOOKUP(A1444,[3]Sheet1!$A:$G,3,FALSE),0)</f>
        <v>0</v>
      </c>
      <c r="P1444">
        <f>IFERROR(VLOOKUP(A1444,[3]Sheet1!$A:$G,4,FALSE),0)</f>
        <v>0</v>
      </c>
      <c r="Q1444">
        <f>IFERROR(VLOOKUP(A1444,[3]Sheet1!$A:$G,5,FALSE),0)</f>
        <v>0</v>
      </c>
      <c r="R1444">
        <f>IFERROR(VLOOKUP(A1444,[3]Sheet1!$A:$G,6,FALSE),0)</f>
        <v>0</v>
      </c>
      <c r="S1444">
        <f>IFERROR(VLOOKUP(A1444,[3]Sheet1!$A:$G,7,FALSE),0)</f>
        <v>0</v>
      </c>
      <c r="T1444" t="str">
        <f t="shared" si="133"/>
        <v>Sim</v>
      </c>
      <c r="U1444" t="str">
        <f t="shared" si="134"/>
        <v>Sim</v>
      </c>
      <c r="V1444" t="str">
        <f t="shared" si="135"/>
        <v>Sim</v>
      </c>
      <c r="W1444" t="str">
        <f t="shared" si="136"/>
        <v>Sim</v>
      </c>
      <c r="X1444" t="str">
        <f t="shared" si="137"/>
        <v>Não</v>
      </c>
      <c r="Y1444" t="str">
        <f t="shared" si="138"/>
        <v>Sim</v>
      </c>
    </row>
    <row r="1445" spans="1:25" x14ac:dyDescent="0.25">
      <c r="A1445" s="5">
        <v>291075</v>
      </c>
      <c r="B1445">
        <f>IFERROR(VLOOKUP(A1445,[1]Monitoramento_Base_somente_disp!$A:$J,5,FALSE),0)</f>
        <v>41326</v>
      </c>
      <c r="C1445">
        <f>IFERROR(VLOOKUP(A1445,[1]Monitoramento_Base_somente_disp!$A:$J,6,FALSE),0)</f>
        <v>26773888</v>
      </c>
      <c r="D1445">
        <f>IFERROR(VLOOKUP(A1445,[1]Monitoramento_Base_somente_disp!$A:$J,7,FALSE),0)</f>
        <v>33356</v>
      </c>
      <c r="E1445">
        <f>IFERROR(VLOOKUP(A1445,[1]Monitoramento_Base_somente_disp!$A:$J,8,FALSE),0)</f>
        <v>22457990</v>
      </c>
      <c r="F1445">
        <f>IFERROR(VLOOKUP(A1445,[1]Monitoramento_Base_somente_disp!$A:$J,9,FALSE),0)</f>
        <v>1266</v>
      </c>
      <c r="G1445">
        <f>IFERROR(VLOOKUP(A1445,[1]Monitoramento_Base_somente_disp!$A:$J,10,FALSE),0)</f>
        <v>3343898</v>
      </c>
      <c r="H1445">
        <f>IFERROR(VLOOKUP(A1445,[2]Sheet1!$A:$I,4,FALSE),0)</f>
        <v>0</v>
      </c>
      <c r="I1445">
        <f>IFERROR(VLOOKUP(A1445,[2]Sheet1!$A:$I,5,FALSE),0)</f>
        <v>0</v>
      </c>
      <c r="J1445">
        <f>IFERROR(VLOOKUP(A1445,[2]Sheet1!$A:$I,6,FALSE),0)</f>
        <v>0</v>
      </c>
      <c r="K1445">
        <f>IFERROR(VLOOKUP(A1445,[2]Sheet1!$A:$I,7,FALSE),0)</f>
        <v>0</v>
      </c>
      <c r="L1445">
        <f>IFERROR(VLOOKUP(A1445,[2]Sheet1!$A:$I,8,FALSE),0)</f>
        <v>0</v>
      </c>
      <c r="M1445">
        <f>IFERROR(VLOOKUP(A1445,[2]Sheet1!$A:$I,9,FALSE),0)</f>
        <v>0</v>
      </c>
      <c r="N1445">
        <f>IFERROR(VLOOKUP(A1445,[3]Sheet1!$A:$G,2,FALSE),0)</f>
        <v>0</v>
      </c>
      <c r="O1445">
        <f>IFERROR(VLOOKUP(A1445,[3]Sheet1!$A:$G,3,FALSE),0)</f>
        <v>0</v>
      </c>
      <c r="P1445">
        <f>IFERROR(VLOOKUP(A1445,[3]Sheet1!$A:$G,4,FALSE),0)</f>
        <v>0</v>
      </c>
      <c r="Q1445">
        <f>IFERROR(VLOOKUP(A1445,[3]Sheet1!$A:$G,5,FALSE),0)</f>
        <v>0</v>
      </c>
      <c r="R1445">
        <f>IFERROR(VLOOKUP(A1445,[3]Sheet1!$A:$G,6,FALSE),0)</f>
        <v>0</v>
      </c>
      <c r="S1445">
        <f>IFERROR(VLOOKUP(A1445,[3]Sheet1!$A:$G,7,FALSE),0)</f>
        <v>0</v>
      </c>
      <c r="T1445" t="str">
        <f t="shared" si="133"/>
        <v>Sim</v>
      </c>
      <c r="U1445" t="str">
        <f t="shared" si="134"/>
        <v>Sim</v>
      </c>
      <c r="V1445" t="str">
        <f t="shared" si="135"/>
        <v>Sim</v>
      </c>
      <c r="W1445" t="str">
        <f t="shared" si="136"/>
        <v>Sim</v>
      </c>
      <c r="X1445" t="str">
        <f t="shared" si="137"/>
        <v>Sim</v>
      </c>
      <c r="Y1445" t="str">
        <f t="shared" si="138"/>
        <v>Sim</v>
      </c>
    </row>
    <row r="1446" spans="1:25" x14ac:dyDescent="0.25">
      <c r="A1446" s="5">
        <v>291077</v>
      </c>
      <c r="B1446">
        <f>IFERROR(VLOOKUP(A1446,[1]Monitoramento_Base_somente_disp!$A:$J,5,FALSE),0)</f>
        <v>5379</v>
      </c>
      <c r="C1446">
        <f>IFERROR(VLOOKUP(A1446,[1]Monitoramento_Base_somente_disp!$A:$J,6,FALSE),0)</f>
        <v>48325872</v>
      </c>
      <c r="D1446">
        <f>IFERROR(VLOOKUP(A1446,[1]Monitoramento_Base_somente_disp!$A:$J,7,FALSE),0)</f>
        <v>2104</v>
      </c>
      <c r="E1446">
        <f>IFERROR(VLOOKUP(A1446,[1]Monitoramento_Base_somente_disp!$A:$J,8,FALSE),0)</f>
        <v>51132188</v>
      </c>
      <c r="F1446">
        <f>IFERROR(VLOOKUP(A1446,[1]Monitoramento_Base_somente_disp!$A:$J,9,FALSE),0)</f>
        <v>0</v>
      </c>
      <c r="G1446">
        <f>IFERROR(VLOOKUP(A1446,[1]Monitoramento_Base_somente_disp!$A:$J,10,FALSE),0)</f>
        <v>8326205</v>
      </c>
      <c r="H1446">
        <f>IFERROR(VLOOKUP(A1446,[2]Sheet1!$A:$I,4,FALSE),0)</f>
        <v>0</v>
      </c>
      <c r="I1446">
        <f>IFERROR(VLOOKUP(A1446,[2]Sheet1!$A:$I,5,FALSE),0)</f>
        <v>0</v>
      </c>
      <c r="J1446">
        <f>IFERROR(VLOOKUP(A1446,[2]Sheet1!$A:$I,6,FALSE),0)</f>
        <v>0</v>
      </c>
      <c r="K1446">
        <f>IFERROR(VLOOKUP(A1446,[2]Sheet1!$A:$I,7,FALSE),0)</f>
        <v>0</v>
      </c>
      <c r="L1446">
        <f>IFERROR(VLOOKUP(A1446,[2]Sheet1!$A:$I,8,FALSE),0)</f>
        <v>0</v>
      </c>
      <c r="M1446">
        <f>IFERROR(VLOOKUP(A1446,[2]Sheet1!$A:$I,9,FALSE),0)</f>
        <v>0</v>
      </c>
      <c r="N1446">
        <f>IFERROR(VLOOKUP(A1446,[3]Sheet1!$A:$G,2,FALSE),0)</f>
        <v>0</v>
      </c>
      <c r="O1446">
        <f>IFERROR(VLOOKUP(A1446,[3]Sheet1!$A:$G,3,FALSE),0)</f>
        <v>0</v>
      </c>
      <c r="P1446">
        <f>IFERROR(VLOOKUP(A1446,[3]Sheet1!$A:$G,4,FALSE),0)</f>
        <v>0</v>
      </c>
      <c r="Q1446">
        <f>IFERROR(VLOOKUP(A1446,[3]Sheet1!$A:$G,5,FALSE),0)</f>
        <v>0</v>
      </c>
      <c r="R1446">
        <f>IFERROR(VLOOKUP(A1446,[3]Sheet1!$A:$G,6,FALSE),0)</f>
        <v>0</v>
      </c>
      <c r="S1446">
        <f>IFERROR(VLOOKUP(A1446,[3]Sheet1!$A:$G,7,FALSE),0)</f>
        <v>0</v>
      </c>
      <c r="T1446" t="str">
        <f t="shared" si="133"/>
        <v>Sim</v>
      </c>
      <c r="U1446" t="str">
        <f t="shared" si="134"/>
        <v>Sim</v>
      </c>
      <c r="V1446" t="str">
        <f t="shared" si="135"/>
        <v>Sim</v>
      </c>
      <c r="W1446" t="str">
        <f t="shared" si="136"/>
        <v>Sim</v>
      </c>
      <c r="X1446" t="str">
        <f t="shared" si="137"/>
        <v>Não</v>
      </c>
      <c r="Y1446" t="str">
        <f t="shared" si="138"/>
        <v>Sim</v>
      </c>
    </row>
    <row r="1447" spans="1:25" x14ac:dyDescent="0.25">
      <c r="A1447" s="5">
        <v>291085</v>
      </c>
      <c r="B1447">
        <f>IFERROR(VLOOKUP(A1447,[1]Monitoramento_Base_somente_disp!$A:$J,5,FALSE),0)</f>
        <v>1983</v>
      </c>
      <c r="C1447">
        <f>IFERROR(VLOOKUP(A1447,[1]Monitoramento_Base_somente_disp!$A:$J,6,FALSE),0)</f>
        <v>55623896</v>
      </c>
      <c r="D1447">
        <f>IFERROR(VLOOKUP(A1447,[1]Monitoramento_Base_somente_disp!$A:$J,7,FALSE),0)</f>
        <v>270</v>
      </c>
      <c r="E1447">
        <f>IFERROR(VLOOKUP(A1447,[1]Monitoramento_Base_somente_disp!$A:$J,8,FALSE),0)</f>
        <v>43112487</v>
      </c>
      <c r="F1447">
        <f>IFERROR(VLOOKUP(A1447,[1]Monitoramento_Base_somente_disp!$A:$J,9,FALSE),0)</f>
        <v>0</v>
      </c>
      <c r="G1447">
        <f>IFERROR(VLOOKUP(A1447,[1]Monitoramento_Base_somente_disp!$A:$J,10,FALSE),0)</f>
        <v>4126695</v>
      </c>
      <c r="H1447">
        <f>IFERROR(VLOOKUP(A1447,[2]Sheet1!$A:$I,4,FALSE),0)</f>
        <v>0</v>
      </c>
      <c r="I1447">
        <f>IFERROR(VLOOKUP(A1447,[2]Sheet1!$A:$I,5,FALSE),0)</f>
        <v>0</v>
      </c>
      <c r="J1447">
        <f>IFERROR(VLOOKUP(A1447,[2]Sheet1!$A:$I,6,FALSE),0)</f>
        <v>0</v>
      </c>
      <c r="K1447">
        <f>IFERROR(VLOOKUP(A1447,[2]Sheet1!$A:$I,7,FALSE),0)</f>
        <v>0</v>
      </c>
      <c r="L1447">
        <f>IFERROR(VLOOKUP(A1447,[2]Sheet1!$A:$I,8,FALSE),0)</f>
        <v>0</v>
      </c>
      <c r="M1447">
        <f>IFERROR(VLOOKUP(A1447,[2]Sheet1!$A:$I,9,FALSE),0)</f>
        <v>0</v>
      </c>
      <c r="N1447">
        <f>IFERROR(VLOOKUP(A1447,[3]Sheet1!$A:$G,2,FALSE),0)</f>
        <v>0</v>
      </c>
      <c r="O1447">
        <f>IFERROR(VLOOKUP(A1447,[3]Sheet1!$A:$G,3,FALSE),0)</f>
        <v>0</v>
      </c>
      <c r="P1447">
        <f>IFERROR(VLOOKUP(A1447,[3]Sheet1!$A:$G,4,FALSE),0)</f>
        <v>0</v>
      </c>
      <c r="Q1447">
        <f>IFERROR(VLOOKUP(A1447,[3]Sheet1!$A:$G,5,FALSE),0)</f>
        <v>0</v>
      </c>
      <c r="R1447">
        <f>IFERROR(VLOOKUP(A1447,[3]Sheet1!$A:$G,6,FALSE),0)</f>
        <v>0</v>
      </c>
      <c r="S1447">
        <f>IFERROR(VLOOKUP(A1447,[3]Sheet1!$A:$G,7,FALSE),0)</f>
        <v>0</v>
      </c>
      <c r="T1447" t="str">
        <f t="shared" si="133"/>
        <v>Sim</v>
      </c>
      <c r="U1447" t="str">
        <f t="shared" si="134"/>
        <v>Sim</v>
      </c>
      <c r="V1447" t="str">
        <f t="shared" si="135"/>
        <v>Sim</v>
      </c>
      <c r="W1447" t="str">
        <f t="shared" si="136"/>
        <v>Sim</v>
      </c>
      <c r="X1447" t="str">
        <f t="shared" si="137"/>
        <v>Não</v>
      </c>
      <c r="Y1447" t="str">
        <f t="shared" si="138"/>
        <v>Sim</v>
      </c>
    </row>
    <row r="1448" spans="1:25" x14ac:dyDescent="0.25">
      <c r="A1448" s="5">
        <v>291090</v>
      </c>
      <c r="B1448">
        <f>IFERROR(VLOOKUP(A1448,[1]Monitoramento_Base_somente_disp!$A:$J,5,FALSE),0)</f>
        <v>4585</v>
      </c>
      <c r="C1448">
        <f>IFERROR(VLOOKUP(A1448,[1]Monitoramento_Base_somente_disp!$A:$J,6,FALSE),0)</f>
        <v>19582546</v>
      </c>
      <c r="D1448">
        <f>IFERROR(VLOOKUP(A1448,[1]Monitoramento_Base_somente_disp!$A:$J,7,FALSE),0)</f>
        <v>6042</v>
      </c>
      <c r="E1448">
        <f>IFERROR(VLOOKUP(A1448,[1]Monitoramento_Base_somente_disp!$A:$J,8,FALSE),0)</f>
        <v>21097483</v>
      </c>
      <c r="F1448">
        <f>IFERROR(VLOOKUP(A1448,[1]Monitoramento_Base_somente_disp!$A:$J,9,FALSE),0)</f>
        <v>53</v>
      </c>
      <c r="G1448">
        <f>IFERROR(VLOOKUP(A1448,[1]Monitoramento_Base_somente_disp!$A:$J,10,FALSE),0)</f>
        <v>3435916</v>
      </c>
      <c r="H1448">
        <f>IFERROR(VLOOKUP(A1448,[2]Sheet1!$A:$I,4,FALSE),0)</f>
        <v>0</v>
      </c>
      <c r="I1448">
        <f>IFERROR(VLOOKUP(A1448,[2]Sheet1!$A:$I,5,FALSE),0)</f>
        <v>0</v>
      </c>
      <c r="J1448">
        <f>IFERROR(VLOOKUP(A1448,[2]Sheet1!$A:$I,6,FALSE),0)</f>
        <v>0</v>
      </c>
      <c r="K1448">
        <f>IFERROR(VLOOKUP(A1448,[2]Sheet1!$A:$I,7,FALSE),0)</f>
        <v>0</v>
      </c>
      <c r="L1448">
        <f>IFERROR(VLOOKUP(A1448,[2]Sheet1!$A:$I,8,FALSE),0)</f>
        <v>0</v>
      </c>
      <c r="M1448">
        <f>IFERROR(VLOOKUP(A1448,[2]Sheet1!$A:$I,9,FALSE),0)</f>
        <v>0</v>
      </c>
      <c r="N1448">
        <f>IFERROR(VLOOKUP(A1448,[3]Sheet1!$A:$G,2,FALSE),0)</f>
        <v>0</v>
      </c>
      <c r="O1448">
        <f>IFERROR(VLOOKUP(A1448,[3]Sheet1!$A:$G,3,FALSE),0)</f>
        <v>0</v>
      </c>
      <c r="P1448">
        <f>IFERROR(VLOOKUP(A1448,[3]Sheet1!$A:$G,4,FALSE),0)</f>
        <v>0</v>
      </c>
      <c r="Q1448">
        <f>IFERROR(VLOOKUP(A1448,[3]Sheet1!$A:$G,5,FALSE),0)</f>
        <v>0</v>
      </c>
      <c r="R1448">
        <f>IFERROR(VLOOKUP(A1448,[3]Sheet1!$A:$G,6,FALSE),0)</f>
        <v>0</v>
      </c>
      <c r="S1448">
        <f>IFERROR(VLOOKUP(A1448,[3]Sheet1!$A:$G,7,FALSE),0)</f>
        <v>0</v>
      </c>
      <c r="T1448" t="str">
        <f t="shared" si="133"/>
        <v>Sim</v>
      </c>
      <c r="U1448" t="str">
        <f t="shared" si="134"/>
        <v>Sim</v>
      </c>
      <c r="V1448" t="str">
        <f t="shared" si="135"/>
        <v>Sim</v>
      </c>
      <c r="W1448" t="str">
        <f t="shared" si="136"/>
        <v>Sim</v>
      </c>
      <c r="X1448" t="str">
        <f t="shared" si="137"/>
        <v>Sim</v>
      </c>
      <c r="Y1448" t="str">
        <f t="shared" si="138"/>
        <v>Sim</v>
      </c>
    </row>
    <row r="1449" spans="1:25" x14ac:dyDescent="0.25">
      <c r="A1449" s="5">
        <v>291100</v>
      </c>
      <c r="B1449">
        <f>IFERROR(VLOOKUP(A1449,[1]Monitoramento_Base_somente_disp!$A:$J,5,FALSE),0)</f>
        <v>0</v>
      </c>
      <c r="C1449">
        <f>IFERROR(VLOOKUP(A1449,[1]Monitoramento_Base_somente_disp!$A:$J,6,FALSE),0)</f>
        <v>7971900</v>
      </c>
      <c r="D1449">
        <f>IFERROR(VLOOKUP(A1449,[1]Monitoramento_Base_somente_disp!$A:$J,7,FALSE),0)</f>
        <v>0</v>
      </c>
      <c r="E1449">
        <f>IFERROR(VLOOKUP(A1449,[1]Monitoramento_Base_somente_disp!$A:$J,8,FALSE),0)</f>
        <v>8237630</v>
      </c>
      <c r="F1449">
        <f>IFERROR(VLOOKUP(A1449,[1]Monitoramento_Base_somente_disp!$A:$J,9,FALSE),0)</f>
        <v>0</v>
      </c>
      <c r="G1449">
        <f>IFERROR(VLOOKUP(A1449,[1]Monitoramento_Base_somente_disp!$A:$J,10,FALSE),0)</f>
        <v>1328650</v>
      </c>
      <c r="H1449">
        <f>IFERROR(VLOOKUP(A1449,[2]Sheet1!$A:$I,4,FALSE),0)</f>
        <v>0</v>
      </c>
      <c r="I1449">
        <f>IFERROR(VLOOKUP(A1449,[2]Sheet1!$A:$I,5,FALSE),0)</f>
        <v>0</v>
      </c>
      <c r="J1449">
        <f>IFERROR(VLOOKUP(A1449,[2]Sheet1!$A:$I,6,FALSE),0)</f>
        <v>0</v>
      </c>
      <c r="K1449">
        <f>IFERROR(VLOOKUP(A1449,[2]Sheet1!$A:$I,7,FALSE),0)</f>
        <v>0</v>
      </c>
      <c r="L1449">
        <f>IFERROR(VLOOKUP(A1449,[2]Sheet1!$A:$I,8,FALSE),0)</f>
        <v>0</v>
      </c>
      <c r="M1449">
        <f>IFERROR(VLOOKUP(A1449,[2]Sheet1!$A:$I,9,FALSE),0)</f>
        <v>0</v>
      </c>
      <c r="N1449">
        <f>IFERROR(VLOOKUP(A1449,[3]Sheet1!$A:$G,2,FALSE),0)</f>
        <v>0</v>
      </c>
      <c r="O1449">
        <f>IFERROR(VLOOKUP(A1449,[3]Sheet1!$A:$G,3,FALSE),0)</f>
        <v>0</v>
      </c>
      <c r="P1449">
        <f>IFERROR(VLOOKUP(A1449,[3]Sheet1!$A:$G,4,FALSE),0)</f>
        <v>0</v>
      </c>
      <c r="Q1449">
        <f>IFERROR(VLOOKUP(A1449,[3]Sheet1!$A:$G,5,FALSE),0)</f>
        <v>0</v>
      </c>
      <c r="R1449">
        <f>IFERROR(VLOOKUP(A1449,[3]Sheet1!$A:$G,6,FALSE),0)</f>
        <v>0</v>
      </c>
      <c r="S1449">
        <f>IFERROR(VLOOKUP(A1449,[3]Sheet1!$A:$G,7,FALSE),0)</f>
        <v>0</v>
      </c>
      <c r="T1449" t="str">
        <f t="shared" si="133"/>
        <v>Não</v>
      </c>
      <c r="U1449" t="str">
        <f t="shared" si="134"/>
        <v>Sim</v>
      </c>
      <c r="V1449" t="str">
        <f t="shared" si="135"/>
        <v>Não</v>
      </c>
      <c r="W1449" t="str">
        <f t="shared" si="136"/>
        <v>Sim</v>
      </c>
      <c r="X1449" t="str">
        <f t="shared" si="137"/>
        <v>Não</v>
      </c>
      <c r="Y1449" t="str">
        <f t="shared" si="138"/>
        <v>Sim</v>
      </c>
    </row>
    <row r="1450" spans="1:25" x14ac:dyDescent="0.25">
      <c r="A1450" s="5">
        <v>291110</v>
      </c>
      <c r="B1450">
        <f>IFERROR(VLOOKUP(A1450,[1]Monitoramento_Base_somente_disp!$A:$J,5,FALSE),0)</f>
        <v>25112</v>
      </c>
      <c r="C1450">
        <f>IFERROR(VLOOKUP(A1450,[1]Monitoramento_Base_somente_disp!$A:$J,6,FALSE),0)</f>
        <v>26117958</v>
      </c>
      <c r="D1450">
        <f>IFERROR(VLOOKUP(A1450,[1]Monitoramento_Base_somente_disp!$A:$J,7,FALSE),0)</f>
        <v>16635</v>
      </c>
      <c r="E1450">
        <f>IFERROR(VLOOKUP(A1450,[1]Monitoramento_Base_somente_disp!$A:$J,8,FALSE),0)</f>
        <v>56214236</v>
      </c>
      <c r="F1450">
        <f>IFERROR(VLOOKUP(A1450,[1]Monitoramento_Base_somente_disp!$A:$J,9,FALSE),0)</f>
        <v>0</v>
      </c>
      <c r="G1450">
        <f>IFERROR(VLOOKUP(A1450,[1]Monitoramento_Base_somente_disp!$A:$J,10,FALSE),0)</f>
        <v>9433310</v>
      </c>
      <c r="H1450">
        <f>IFERROR(VLOOKUP(A1450,[2]Sheet1!$A:$I,4,FALSE),0)</f>
        <v>0</v>
      </c>
      <c r="I1450">
        <f>IFERROR(VLOOKUP(A1450,[2]Sheet1!$A:$I,5,FALSE),0)</f>
        <v>0</v>
      </c>
      <c r="J1450">
        <f>IFERROR(VLOOKUP(A1450,[2]Sheet1!$A:$I,6,FALSE),0)</f>
        <v>0</v>
      </c>
      <c r="K1450">
        <f>IFERROR(VLOOKUP(A1450,[2]Sheet1!$A:$I,7,FALSE),0)</f>
        <v>0</v>
      </c>
      <c r="L1450">
        <f>IFERROR(VLOOKUP(A1450,[2]Sheet1!$A:$I,8,FALSE),0)</f>
        <v>0</v>
      </c>
      <c r="M1450">
        <f>IFERROR(VLOOKUP(A1450,[2]Sheet1!$A:$I,9,FALSE),0)</f>
        <v>0</v>
      </c>
      <c r="N1450">
        <f>IFERROR(VLOOKUP(A1450,[3]Sheet1!$A:$G,2,FALSE),0)</f>
        <v>0</v>
      </c>
      <c r="O1450">
        <f>IFERROR(VLOOKUP(A1450,[3]Sheet1!$A:$G,3,FALSE),0)</f>
        <v>0</v>
      </c>
      <c r="P1450">
        <f>IFERROR(VLOOKUP(A1450,[3]Sheet1!$A:$G,4,FALSE),0)</f>
        <v>0</v>
      </c>
      <c r="Q1450">
        <f>IFERROR(VLOOKUP(A1450,[3]Sheet1!$A:$G,5,FALSE),0)</f>
        <v>0</v>
      </c>
      <c r="R1450">
        <f>IFERROR(VLOOKUP(A1450,[3]Sheet1!$A:$G,6,FALSE),0)</f>
        <v>0</v>
      </c>
      <c r="S1450">
        <f>IFERROR(VLOOKUP(A1450,[3]Sheet1!$A:$G,7,FALSE),0)</f>
        <v>0</v>
      </c>
      <c r="T1450" t="str">
        <f t="shared" si="133"/>
        <v>Sim</v>
      </c>
      <c r="U1450" t="str">
        <f t="shared" si="134"/>
        <v>Sim</v>
      </c>
      <c r="V1450" t="str">
        <f t="shared" si="135"/>
        <v>Sim</v>
      </c>
      <c r="W1450" t="str">
        <f t="shared" si="136"/>
        <v>Sim</v>
      </c>
      <c r="X1450" t="str">
        <f t="shared" si="137"/>
        <v>Não</v>
      </c>
      <c r="Y1450" t="str">
        <f t="shared" si="138"/>
        <v>Sim</v>
      </c>
    </row>
    <row r="1451" spans="1:25" x14ac:dyDescent="0.25">
      <c r="A1451" s="5">
        <v>291125</v>
      </c>
      <c r="B1451">
        <f>IFERROR(VLOOKUP(A1451,[1]Monitoramento_Base_somente_disp!$A:$J,5,FALSE),0)</f>
        <v>0</v>
      </c>
      <c r="C1451">
        <f>IFERROR(VLOOKUP(A1451,[1]Monitoramento_Base_somente_disp!$A:$J,6,FALSE),0)</f>
        <v>16668120</v>
      </c>
      <c r="D1451">
        <f>IFERROR(VLOOKUP(A1451,[1]Monitoramento_Base_somente_disp!$A:$J,7,FALSE),0)</f>
        <v>0</v>
      </c>
      <c r="E1451">
        <f>IFERROR(VLOOKUP(A1451,[1]Monitoramento_Base_somente_disp!$A:$J,8,FALSE),0)</f>
        <v>17223724</v>
      </c>
      <c r="F1451">
        <f>IFERROR(VLOOKUP(A1451,[1]Monitoramento_Base_somente_disp!$A:$J,9,FALSE),0)</f>
        <v>0</v>
      </c>
      <c r="G1451">
        <f>IFERROR(VLOOKUP(A1451,[1]Monitoramento_Base_somente_disp!$A:$J,10,FALSE),0)</f>
        <v>2778020</v>
      </c>
      <c r="H1451">
        <f>IFERROR(VLOOKUP(A1451,[2]Sheet1!$A:$I,4,FALSE),0)</f>
        <v>0</v>
      </c>
      <c r="I1451">
        <f>IFERROR(VLOOKUP(A1451,[2]Sheet1!$A:$I,5,FALSE),0)</f>
        <v>0</v>
      </c>
      <c r="J1451">
        <f>IFERROR(VLOOKUP(A1451,[2]Sheet1!$A:$I,6,FALSE),0)</f>
        <v>0</v>
      </c>
      <c r="K1451">
        <f>IFERROR(VLOOKUP(A1451,[2]Sheet1!$A:$I,7,FALSE),0)</f>
        <v>0</v>
      </c>
      <c r="L1451">
        <f>IFERROR(VLOOKUP(A1451,[2]Sheet1!$A:$I,8,FALSE),0)</f>
        <v>0</v>
      </c>
      <c r="M1451">
        <f>IFERROR(VLOOKUP(A1451,[2]Sheet1!$A:$I,9,FALSE),0)</f>
        <v>0</v>
      </c>
      <c r="N1451">
        <f>IFERROR(VLOOKUP(A1451,[3]Sheet1!$A:$G,2,FALSE),0)</f>
        <v>0</v>
      </c>
      <c r="O1451">
        <f>IFERROR(VLOOKUP(A1451,[3]Sheet1!$A:$G,3,FALSE),0)</f>
        <v>0</v>
      </c>
      <c r="P1451">
        <f>IFERROR(VLOOKUP(A1451,[3]Sheet1!$A:$G,4,FALSE),0)</f>
        <v>0</v>
      </c>
      <c r="Q1451">
        <f>IFERROR(VLOOKUP(A1451,[3]Sheet1!$A:$G,5,FALSE),0)</f>
        <v>0</v>
      </c>
      <c r="R1451">
        <f>IFERROR(VLOOKUP(A1451,[3]Sheet1!$A:$G,6,FALSE),0)</f>
        <v>0</v>
      </c>
      <c r="S1451">
        <f>IFERROR(VLOOKUP(A1451,[3]Sheet1!$A:$G,7,FALSE),0)</f>
        <v>0</v>
      </c>
      <c r="T1451" t="str">
        <f t="shared" si="133"/>
        <v>Não</v>
      </c>
      <c r="U1451" t="str">
        <f t="shared" si="134"/>
        <v>Sim</v>
      </c>
      <c r="V1451" t="str">
        <f t="shared" si="135"/>
        <v>Não</v>
      </c>
      <c r="W1451" t="str">
        <f t="shared" si="136"/>
        <v>Sim</v>
      </c>
      <c r="X1451" t="str">
        <f t="shared" si="137"/>
        <v>Não</v>
      </c>
      <c r="Y1451" t="str">
        <f t="shared" si="138"/>
        <v>Sim</v>
      </c>
    </row>
    <row r="1452" spans="1:25" x14ac:dyDescent="0.25">
      <c r="A1452" s="5">
        <v>291130</v>
      </c>
      <c r="B1452">
        <f>IFERROR(VLOOKUP(A1452,[1]Monitoramento_Base_somente_disp!$A:$J,5,FALSE),0)</f>
        <v>87879</v>
      </c>
      <c r="C1452">
        <f>IFERROR(VLOOKUP(A1452,[1]Monitoramento_Base_somente_disp!$A:$J,6,FALSE),0)</f>
        <v>18999675</v>
      </c>
      <c r="D1452">
        <f>IFERROR(VLOOKUP(A1452,[1]Monitoramento_Base_somente_disp!$A:$J,7,FALSE),0)</f>
        <v>39132</v>
      </c>
      <c r="E1452">
        <f>IFERROR(VLOOKUP(A1452,[1]Monitoramento_Base_somente_disp!$A:$J,8,FALSE),0)</f>
        <v>18722822</v>
      </c>
      <c r="F1452">
        <f>IFERROR(VLOOKUP(A1452,[1]Monitoramento_Base_somente_disp!$A:$J,9,FALSE),0)</f>
        <v>0</v>
      </c>
      <c r="G1452">
        <f>IFERROR(VLOOKUP(A1452,[1]Monitoramento_Base_somente_disp!$A:$J,10,FALSE),0)</f>
        <v>2958920</v>
      </c>
      <c r="H1452">
        <f>IFERROR(VLOOKUP(A1452,[2]Sheet1!$A:$I,4,FALSE),0)</f>
        <v>0</v>
      </c>
      <c r="I1452">
        <f>IFERROR(VLOOKUP(A1452,[2]Sheet1!$A:$I,5,FALSE),0)</f>
        <v>0</v>
      </c>
      <c r="J1452">
        <f>IFERROR(VLOOKUP(A1452,[2]Sheet1!$A:$I,6,FALSE),0)</f>
        <v>0</v>
      </c>
      <c r="K1452">
        <f>IFERROR(VLOOKUP(A1452,[2]Sheet1!$A:$I,7,FALSE),0)</f>
        <v>0</v>
      </c>
      <c r="L1452">
        <f>IFERROR(VLOOKUP(A1452,[2]Sheet1!$A:$I,8,FALSE),0)</f>
        <v>0</v>
      </c>
      <c r="M1452">
        <f>IFERROR(VLOOKUP(A1452,[2]Sheet1!$A:$I,9,FALSE),0)</f>
        <v>0</v>
      </c>
      <c r="N1452">
        <f>IFERROR(VLOOKUP(A1452,[3]Sheet1!$A:$G,2,FALSE),0)</f>
        <v>0</v>
      </c>
      <c r="O1452">
        <f>IFERROR(VLOOKUP(A1452,[3]Sheet1!$A:$G,3,FALSE),0)</f>
        <v>0</v>
      </c>
      <c r="P1452">
        <f>IFERROR(VLOOKUP(A1452,[3]Sheet1!$A:$G,4,FALSE),0)</f>
        <v>0</v>
      </c>
      <c r="Q1452">
        <f>IFERROR(VLOOKUP(A1452,[3]Sheet1!$A:$G,5,FALSE),0)</f>
        <v>0</v>
      </c>
      <c r="R1452">
        <f>IFERROR(VLOOKUP(A1452,[3]Sheet1!$A:$G,6,FALSE),0)</f>
        <v>0</v>
      </c>
      <c r="S1452">
        <f>IFERROR(VLOOKUP(A1452,[3]Sheet1!$A:$G,7,FALSE),0)</f>
        <v>0</v>
      </c>
      <c r="T1452" t="str">
        <f t="shared" si="133"/>
        <v>Sim</v>
      </c>
      <c r="U1452" t="str">
        <f t="shared" si="134"/>
        <v>Sim</v>
      </c>
      <c r="V1452" t="str">
        <f t="shared" si="135"/>
        <v>Sim</v>
      </c>
      <c r="W1452" t="str">
        <f t="shared" si="136"/>
        <v>Sim</v>
      </c>
      <c r="X1452" t="str">
        <f t="shared" si="137"/>
        <v>Não</v>
      </c>
      <c r="Y1452" t="str">
        <f t="shared" si="138"/>
        <v>Sim</v>
      </c>
    </row>
    <row r="1453" spans="1:25" x14ac:dyDescent="0.25">
      <c r="A1453" s="5">
        <v>291140</v>
      </c>
      <c r="B1453">
        <f>IFERROR(VLOOKUP(A1453,[1]Monitoramento_Base_somente_disp!$A:$J,5,FALSE),0)</f>
        <v>0</v>
      </c>
      <c r="C1453">
        <f>IFERROR(VLOOKUP(A1453,[1]Monitoramento_Base_somente_disp!$A:$J,6,FALSE),0)</f>
        <v>1292100</v>
      </c>
      <c r="D1453">
        <f>IFERROR(VLOOKUP(A1453,[1]Monitoramento_Base_somente_disp!$A:$J,7,FALSE),0)</f>
        <v>0</v>
      </c>
      <c r="E1453">
        <f>IFERROR(VLOOKUP(A1453,[1]Monitoramento_Base_somente_disp!$A:$J,8,FALSE),0)</f>
        <v>1335170</v>
      </c>
      <c r="F1453">
        <f>IFERROR(VLOOKUP(A1453,[1]Monitoramento_Base_somente_disp!$A:$J,9,FALSE),0)</f>
        <v>0</v>
      </c>
      <c r="G1453">
        <f>IFERROR(VLOOKUP(A1453,[1]Monitoramento_Base_somente_disp!$A:$J,10,FALSE),0)</f>
        <v>215350</v>
      </c>
      <c r="H1453">
        <f>IFERROR(VLOOKUP(A1453,[2]Sheet1!$A:$I,4,FALSE),0)</f>
        <v>0</v>
      </c>
      <c r="I1453">
        <f>IFERROR(VLOOKUP(A1453,[2]Sheet1!$A:$I,5,FALSE),0)</f>
        <v>0</v>
      </c>
      <c r="J1453">
        <f>IFERROR(VLOOKUP(A1453,[2]Sheet1!$A:$I,6,FALSE),0)</f>
        <v>0</v>
      </c>
      <c r="K1453">
        <f>IFERROR(VLOOKUP(A1453,[2]Sheet1!$A:$I,7,FALSE),0)</f>
        <v>0</v>
      </c>
      <c r="L1453">
        <f>IFERROR(VLOOKUP(A1453,[2]Sheet1!$A:$I,8,FALSE),0)</f>
        <v>0</v>
      </c>
      <c r="M1453">
        <f>IFERROR(VLOOKUP(A1453,[2]Sheet1!$A:$I,9,FALSE),0)</f>
        <v>0</v>
      </c>
      <c r="N1453">
        <f>IFERROR(VLOOKUP(A1453,[3]Sheet1!$A:$G,2,FALSE),0)</f>
        <v>0</v>
      </c>
      <c r="O1453">
        <f>IFERROR(VLOOKUP(A1453,[3]Sheet1!$A:$G,3,FALSE),0)</f>
        <v>0</v>
      </c>
      <c r="P1453">
        <f>IFERROR(VLOOKUP(A1453,[3]Sheet1!$A:$G,4,FALSE),0)</f>
        <v>0</v>
      </c>
      <c r="Q1453">
        <f>IFERROR(VLOOKUP(A1453,[3]Sheet1!$A:$G,5,FALSE),0)</f>
        <v>0</v>
      </c>
      <c r="R1453">
        <f>IFERROR(VLOOKUP(A1453,[3]Sheet1!$A:$G,6,FALSE),0)</f>
        <v>0</v>
      </c>
      <c r="S1453">
        <f>IFERROR(VLOOKUP(A1453,[3]Sheet1!$A:$G,7,FALSE),0)</f>
        <v>0</v>
      </c>
      <c r="T1453" t="str">
        <f t="shared" si="133"/>
        <v>Não</v>
      </c>
      <c r="U1453" t="str">
        <f t="shared" si="134"/>
        <v>Sim</v>
      </c>
      <c r="V1453" t="str">
        <f t="shared" si="135"/>
        <v>Não</v>
      </c>
      <c r="W1453" t="str">
        <f t="shared" si="136"/>
        <v>Sim</v>
      </c>
      <c r="X1453" t="str">
        <f t="shared" si="137"/>
        <v>Não</v>
      </c>
      <c r="Y1453" t="str">
        <f t="shared" si="138"/>
        <v>Sim</v>
      </c>
    </row>
    <row r="1454" spans="1:25" x14ac:dyDescent="0.25">
      <c r="A1454" s="5">
        <v>291150</v>
      </c>
      <c r="B1454">
        <f>IFERROR(VLOOKUP(A1454,[1]Monitoramento_Base_somente_disp!$A:$J,5,FALSE),0)</f>
        <v>0</v>
      </c>
      <c r="C1454">
        <f>IFERROR(VLOOKUP(A1454,[1]Monitoramento_Base_somente_disp!$A:$J,6,FALSE),0)</f>
        <v>24934956</v>
      </c>
      <c r="D1454">
        <f>IFERROR(VLOOKUP(A1454,[1]Monitoramento_Base_somente_disp!$A:$J,7,FALSE),0)</f>
        <v>0</v>
      </c>
      <c r="E1454">
        <f>IFERROR(VLOOKUP(A1454,[1]Monitoramento_Base_somente_disp!$A:$J,8,FALSE),0)</f>
        <v>26212360</v>
      </c>
      <c r="F1454">
        <f>IFERROR(VLOOKUP(A1454,[1]Monitoramento_Base_somente_disp!$A:$J,9,FALSE),0)</f>
        <v>0</v>
      </c>
      <c r="G1454">
        <f>IFERROR(VLOOKUP(A1454,[1]Monitoramento_Base_somente_disp!$A:$J,10,FALSE),0)</f>
        <v>4227800</v>
      </c>
      <c r="H1454">
        <f>IFERROR(VLOOKUP(A1454,[2]Sheet1!$A:$I,4,FALSE),0)</f>
        <v>0</v>
      </c>
      <c r="I1454">
        <f>IFERROR(VLOOKUP(A1454,[2]Sheet1!$A:$I,5,FALSE),0)</f>
        <v>0</v>
      </c>
      <c r="J1454">
        <f>IFERROR(VLOOKUP(A1454,[2]Sheet1!$A:$I,6,FALSE),0)</f>
        <v>0</v>
      </c>
      <c r="K1454">
        <f>IFERROR(VLOOKUP(A1454,[2]Sheet1!$A:$I,7,FALSE),0)</f>
        <v>0</v>
      </c>
      <c r="L1454">
        <f>IFERROR(VLOOKUP(A1454,[2]Sheet1!$A:$I,8,FALSE),0)</f>
        <v>0</v>
      </c>
      <c r="M1454">
        <f>IFERROR(VLOOKUP(A1454,[2]Sheet1!$A:$I,9,FALSE),0)</f>
        <v>0</v>
      </c>
      <c r="N1454">
        <f>IFERROR(VLOOKUP(A1454,[3]Sheet1!$A:$G,2,FALSE),0)</f>
        <v>0</v>
      </c>
      <c r="O1454">
        <f>IFERROR(VLOOKUP(A1454,[3]Sheet1!$A:$G,3,FALSE),0)</f>
        <v>0</v>
      </c>
      <c r="P1454">
        <f>IFERROR(VLOOKUP(A1454,[3]Sheet1!$A:$G,4,FALSE),0)</f>
        <v>0</v>
      </c>
      <c r="Q1454">
        <f>IFERROR(VLOOKUP(A1454,[3]Sheet1!$A:$G,5,FALSE),0)</f>
        <v>0</v>
      </c>
      <c r="R1454">
        <f>IFERROR(VLOOKUP(A1454,[3]Sheet1!$A:$G,6,FALSE),0)</f>
        <v>0</v>
      </c>
      <c r="S1454">
        <f>IFERROR(VLOOKUP(A1454,[3]Sheet1!$A:$G,7,FALSE),0)</f>
        <v>0</v>
      </c>
      <c r="T1454" t="str">
        <f t="shared" si="133"/>
        <v>Não</v>
      </c>
      <c r="U1454" t="str">
        <f t="shared" si="134"/>
        <v>Sim</v>
      </c>
      <c r="V1454" t="str">
        <f t="shared" si="135"/>
        <v>Não</v>
      </c>
      <c r="W1454" t="str">
        <f t="shared" si="136"/>
        <v>Sim</v>
      </c>
      <c r="X1454" t="str">
        <f t="shared" si="137"/>
        <v>Não</v>
      </c>
      <c r="Y1454" t="str">
        <f t="shared" si="138"/>
        <v>Sim</v>
      </c>
    </row>
    <row r="1455" spans="1:25" x14ac:dyDescent="0.25">
      <c r="A1455" s="5">
        <v>291160</v>
      </c>
      <c r="B1455">
        <f>IFERROR(VLOOKUP(A1455,[1]Monitoramento_Base_somente_disp!$A:$J,5,FALSE),0)</f>
        <v>0</v>
      </c>
      <c r="C1455">
        <f>IFERROR(VLOOKUP(A1455,[1]Monitoramento_Base_somente_disp!$A:$J,6,FALSE),0)</f>
        <v>0</v>
      </c>
      <c r="D1455">
        <f>IFERROR(VLOOKUP(A1455,[1]Monitoramento_Base_somente_disp!$A:$J,7,FALSE),0)</f>
        <v>0</v>
      </c>
      <c r="E1455">
        <f>IFERROR(VLOOKUP(A1455,[1]Monitoramento_Base_somente_disp!$A:$J,8,FALSE),0)</f>
        <v>0</v>
      </c>
      <c r="F1455">
        <f>IFERROR(VLOOKUP(A1455,[1]Monitoramento_Base_somente_disp!$A:$J,9,FALSE),0)</f>
        <v>0</v>
      </c>
      <c r="G1455">
        <f>IFERROR(VLOOKUP(A1455,[1]Monitoramento_Base_somente_disp!$A:$J,10,FALSE),0)</f>
        <v>0</v>
      </c>
      <c r="H1455">
        <f>IFERROR(VLOOKUP(A1455,[2]Sheet1!$A:$I,4,FALSE),0)</f>
        <v>221714</v>
      </c>
      <c r="I1455">
        <f>IFERROR(VLOOKUP(A1455,[2]Sheet1!$A:$I,5,FALSE),0)</f>
        <v>496849</v>
      </c>
      <c r="J1455">
        <f>IFERROR(VLOOKUP(A1455,[2]Sheet1!$A:$I,6,FALSE),0)</f>
        <v>201832</v>
      </c>
      <c r="K1455">
        <f>IFERROR(VLOOKUP(A1455,[2]Sheet1!$A:$I,7,FALSE),0)</f>
        <v>365667</v>
      </c>
      <c r="L1455">
        <f>IFERROR(VLOOKUP(A1455,[2]Sheet1!$A:$I,8,FALSE),0)</f>
        <v>0</v>
      </c>
      <c r="M1455">
        <f>IFERROR(VLOOKUP(A1455,[2]Sheet1!$A:$I,9,FALSE),0)</f>
        <v>0</v>
      </c>
      <c r="N1455">
        <f>IFERROR(VLOOKUP(A1455,[3]Sheet1!$A:$G,2,FALSE),0)</f>
        <v>0</v>
      </c>
      <c r="O1455">
        <f>IFERROR(VLOOKUP(A1455,[3]Sheet1!$A:$G,3,FALSE),0)</f>
        <v>0</v>
      </c>
      <c r="P1455">
        <f>IFERROR(VLOOKUP(A1455,[3]Sheet1!$A:$G,4,FALSE),0)</f>
        <v>0</v>
      </c>
      <c r="Q1455">
        <f>IFERROR(VLOOKUP(A1455,[3]Sheet1!$A:$G,5,FALSE),0)</f>
        <v>0</v>
      </c>
      <c r="R1455">
        <f>IFERROR(VLOOKUP(A1455,[3]Sheet1!$A:$G,6,FALSE),0)</f>
        <v>0</v>
      </c>
      <c r="S1455">
        <f>IFERROR(VLOOKUP(A1455,[3]Sheet1!$A:$G,7,FALSE),0)</f>
        <v>0</v>
      </c>
      <c r="T1455" t="str">
        <f t="shared" si="133"/>
        <v>Sim</v>
      </c>
      <c r="U1455" t="str">
        <f t="shared" si="134"/>
        <v>Sim</v>
      </c>
      <c r="V1455" t="str">
        <f t="shared" si="135"/>
        <v>Sim</v>
      </c>
      <c r="W1455" t="str">
        <f t="shared" si="136"/>
        <v>Sim</v>
      </c>
      <c r="X1455" t="str">
        <f t="shared" si="137"/>
        <v>Não</v>
      </c>
      <c r="Y1455" t="str">
        <f t="shared" si="138"/>
        <v>Não</v>
      </c>
    </row>
    <row r="1456" spans="1:25" x14ac:dyDescent="0.25">
      <c r="A1456" s="5">
        <v>291165</v>
      </c>
      <c r="B1456">
        <f>IFERROR(VLOOKUP(A1456,[1]Monitoramento_Base_somente_disp!$A:$J,5,FALSE),0)</f>
        <v>0</v>
      </c>
      <c r="C1456">
        <f>IFERROR(VLOOKUP(A1456,[1]Monitoramento_Base_somente_disp!$A:$J,6,FALSE),0)</f>
        <v>25402950</v>
      </c>
      <c r="D1456">
        <f>IFERROR(VLOOKUP(A1456,[1]Monitoramento_Base_somente_disp!$A:$J,7,FALSE),0)</f>
        <v>0</v>
      </c>
      <c r="E1456">
        <f>IFERROR(VLOOKUP(A1456,[1]Monitoramento_Base_somente_disp!$A:$J,8,FALSE),0)</f>
        <v>26249715</v>
      </c>
      <c r="F1456">
        <f>IFERROR(VLOOKUP(A1456,[1]Monitoramento_Base_somente_disp!$A:$J,9,FALSE),0)</f>
        <v>0</v>
      </c>
      <c r="G1456">
        <f>IFERROR(VLOOKUP(A1456,[1]Monitoramento_Base_somente_disp!$A:$J,10,FALSE),0)</f>
        <v>4233825</v>
      </c>
      <c r="H1456">
        <f>IFERROR(VLOOKUP(A1456,[2]Sheet1!$A:$I,4,FALSE),0)</f>
        <v>0</v>
      </c>
      <c r="I1456">
        <f>IFERROR(VLOOKUP(A1456,[2]Sheet1!$A:$I,5,FALSE),0)</f>
        <v>0</v>
      </c>
      <c r="J1456">
        <f>IFERROR(VLOOKUP(A1456,[2]Sheet1!$A:$I,6,FALSE),0)</f>
        <v>0</v>
      </c>
      <c r="K1456">
        <f>IFERROR(VLOOKUP(A1456,[2]Sheet1!$A:$I,7,FALSE),0)</f>
        <v>0</v>
      </c>
      <c r="L1456">
        <f>IFERROR(VLOOKUP(A1456,[2]Sheet1!$A:$I,8,FALSE),0)</f>
        <v>0</v>
      </c>
      <c r="M1456">
        <f>IFERROR(VLOOKUP(A1456,[2]Sheet1!$A:$I,9,FALSE),0)</f>
        <v>0</v>
      </c>
      <c r="N1456">
        <f>IFERROR(VLOOKUP(A1456,[3]Sheet1!$A:$G,2,FALSE),0)</f>
        <v>0</v>
      </c>
      <c r="O1456">
        <f>IFERROR(VLOOKUP(A1456,[3]Sheet1!$A:$G,3,FALSE),0)</f>
        <v>0</v>
      </c>
      <c r="P1456">
        <f>IFERROR(VLOOKUP(A1456,[3]Sheet1!$A:$G,4,FALSE),0)</f>
        <v>0</v>
      </c>
      <c r="Q1456">
        <f>IFERROR(VLOOKUP(A1456,[3]Sheet1!$A:$G,5,FALSE),0)</f>
        <v>0</v>
      </c>
      <c r="R1456">
        <f>IFERROR(VLOOKUP(A1456,[3]Sheet1!$A:$G,6,FALSE),0)</f>
        <v>0</v>
      </c>
      <c r="S1456">
        <f>IFERROR(VLOOKUP(A1456,[3]Sheet1!$A:$G,7,FALSE),0)</f>
        <v>0</v>
      </c>
      <c r="T1456" t="str">
        <f t="shared" si="133"/>
        <v>Não</v>
      </c>
      <c r="U1456" t="str">
        <f t="shared" si="134"/>
        <v>Sim</v>
      </c>
      <c r="V1456" t="str">
        <f t="shared" si="135"/>
        <v>Não</v>
      </c>
      <c r="W1456" t="str">
        <f t="shared" si="136"/>
        <v>Sim</v>
      </c>
      <c r="X1456" t="str">
        <f t="shared" si="137"/>
        <v>Não</v>
      </c>
      <c r="Y1456" t="str">
        <f t="shared" si="138"/>
        <v>Sim</v>
      </c>
    </row>
    <row r="1457" spans="1:25" x14ac:dyDescent="0.25">
      <c r="A1457" s="5">
        <v>291170</v>
      </c>
      <c r="B1457">
        <f>IFERROR(VLOOKUP(A1457,[1]Monitoramento_Base_somente_disp!$A:$J,5,FALSE),0)</f>
        <v>0</v>
      </c>
      <c r="C1457">
        <f>IFERROR(VLOOKUP(A1457,[1]Monitoramento_Base_somente_disp!$A:$J,6,FALSE),0)</f>
        <v>77813280</v>
      </c>
      <c r="D1457">
        <f>IFERROR(VLOOKUP(A1457,[1]Monitoramento_Base_somente_disp!$A:$J,7,FALSE),0)</f>
        <v>0</v>
      </c>
      <c r="E1457">
        <f>IFERROR(VLOOKUP(A1457,[1]Monitoramento_Base_somente_disp!$A:$J,8,FALSE),0)</f>
        <v>80407056</v>
      </c>
      <c r="F1457">
        <f>IFERROR(VLOOKUP(A1457,[1]Monitoramento_Base_somente_disp!$A:$J,9,FALSE),0)</f>
        <v>0</v>
      </c>
      <c r="G1457">
        <f>IFERROR(VLOOKUP(A1457,[1]Monitoramento_Base_somente_disp!$A:$J,10,FALSE),0)</f>
        <v>12968880</v>
      </c>
      <c r="H1457">
        <f>IFERROR(VLOOKUP(A1457,[2]Sheet1!$A:$I,4,FALSE),0)</f>
        <v>0</v>
      </c>
      <c r="I1457">
        <f>IFERROR(VLOOKUP(A1457,[2]Sheet1!$A:$I,5,FALSE),0)</f>
        <v>0</v>
      </c>
      <c r="J1457">
        <f>IFERROR(VLOOKUP(A1457,[2]Sheet1!$A:$I,6,FALSE),0)</f>
        <v>0</v>
      </c>
      <c r="K1457">
        <f>IFERROR(VLOOKUP(A1457,[2]Sheet1!$A:$I,7,FALSE),0)</f>
        <v>0</v>
      </c>
      <c r="L1457">
        <f>IFERROR(VLOOKUP(A1457,[2]Sheet1!$A:$I,8,FALSE),0)</f>
        <v>0</v>
      </c>
      <c r="M1457">
        <f>IFERROR(VLOOKUP(A1457,[2]Sheet1!$A:$I,9,FALSE),0)</f>
        <v>0</v>
      </c>
      <c r="N1457">
        <f>IFERROR(VLOOKUP(A1457,[3]Sheet1!$A:$G,2,FALSE),0)</f>
        <v>0</v>
      </c>
      <c r="O1457">
        <f>IFERROR(VLOOKUP(A1457,[3]Sheet1!$A:$G,3,FALSE),0)</f>
        <v>0</v>
      </c>
      <c r="P1457">
        <f>IFERROR(VLOOKUP(A1457,[3]Sheet1!$A:$G,4,FALSE),0)</f>
        <v>0</v>
      </c>
      <c r="Q1457">
        <f>IFERROR(VLOOKUP(A1457,[3]Sheet1!$A:$G,5,FALSE),0)</f>
        <v>0</v>
      </c>
      <c r="R1457">
        <f>IFERROR(VLOOKUP(A1457,[3]Sheet1!$A:$G,6,FALSE),0)</f>
        <v>0</v>
      </c>
      <c r="S1457">
        <f>IFERROR(VLOOKUP(A1457,[3]Sheet1!$A:$G,7,FALSE),0)</f>
        <v>0</v>
      </c>
      <c r="T1457" t="str">
        <f t="shared" si="133"/>
        <v>Não</v>
      </c>
      <c r="U1457" t="str">
        <f t="shared" si="134"/>
        <v>Sim</v>
      </c>
      <c r="V1457" t="str">
        <f t="shared" si="135"/>
        <v>Não</v>
      </c>
      <c r="W1457" t="str">
        <f t="shared" si="136"/>
        <v>Sim</v>
      </c>
      <c r="X1457" t="str">
        <f t="shared" si="137"/>
        <v>Não</v>
      </c>
      <c r="Y1457" t="str">
        <f t="shared" si="138"/>
        <v>Sim</v>
      </c>
    </row>
    <row r="1458" spans="1:25" x14ac:dyDescent="0.25">
      <c r="A1458" s="5">
        <v>291180</v>
      </c>
      <c r="B1458">
        <f>IFERROR(VLOOKUP(A1458,[1]Monitoramento_Base_somente_disp!$A:$J,5,FALSE),0)</f>
        <v>0</v>
      </c>
      <c r="C1458">
        <f>IFERROR(VLOOKUP(A1458,[1]Monitoramento_Base_somente_disp!$A:$J,6,FALSE),0)</f>
        <v>1425900</v>
      </c>
      <c r="D1458">
        <f>IFERROR(VLOOKUP(A1458,[1]Monitoramento_Base_somente_disp!$A:$J,7,FALSE),0)</f>
        <v>0</v>
      </c>
      <c r="E1458">
        <f>IFERROR(VLOOKUP(A1458,[1]Monitoramento_Base_somente_disp!$A:$J,8,FALSE),0)</f>
        <v>1473430</v>
      </c>
      <c r="F1458">
        <f>IFERROR(VLOOKUP(A1458,[1]Monitoramento_Base_somente_disp!$A:$J,9,FALSE),0)</f>
        <v>0</v>
      </c>
      <c r="G1458">
        <f>IFERROR(VLOOKUP(A1458,[1]Monitoramento_Base_somente_disp!$A:$J,10,FALSE),0)</f>
        <v>237650</v>
      </c>
      <c r="H1458">
        <f>IFERROR(VLOOKUP(A1458,[2]Sheet1!$A:$I,4,FALSE),0)</f>
        <v>0</v>
      </c>
      <c r="I1458">
        <f>IFERROR(VLOOKUP(A1458,[2]Sheet1!$A:$I,5,FALSE),0)</f>
        <v>0</v>
      </c>
      <c r="J1458">
        <f>IFERROR(VLOOKUP(A1458,[2]Sheet1!$A:$I,6,FALSE),0)</f>
        <v>0</v>
      </c>
      <c r="K1458">
        <f>IFERROR(VLOOKUP(A1458,[2]Sheet1!$A:$I,7,FALSE),0)</f>
        <v>0</v>
      </c>
      <c r="L1458">
        <f>IFERROR(VLOOKUP(A1458,[2]Sheet1!$A:$I,8,FALSE),0)</f>
        <v>0</v>
      </c>
      <c r="M1458">
        <f>IFERROR(VLOOKUP(A1458,[2]Sheet1!$A:$I,9,FALSE),0)</f>
        <v>0</v>
      </c>
      <c r="N1458">
        <f>IFERROR(VLOOKUP(A1458,[3]Sheet1!$A:$G,2,FALSE),0)</f>
        <v>0</v>
      </c>
      <c r="O1458">
        <f>IFERROR(VLOOKUP(A1458,[3]Sheet1!$A:$G,3,FALSE),0)</f>
        <v>0</v>
      </c>
      <c r="P1458">
        <f>IFERROR(VLOOKUP(A1458,[3]Sheet1!$A:$G,4,FALSE),0)</f>
        <v>0</v>
      </c>
      <c r="Q1458">
        <f>IFERROR(VLOOKUP(A1458,[3]Sheet1!$A:$G,5,FALSE),0)</f>
        <v>0</v>
      </c>
      <c r="R1458">
        <f>IFERROR(VLOOKUP(A1458,[3]Sheet1!$A:$G,6,FALSE),0)</f>
        <v>0</v>
      </c>
      <c r="S1458">
        <f>IFERROR(VLOOKUP(A1458,[3]Sheet1!$A:$G,7,FALSE),0)</f>
        <v>0</v>
      </c>
      <c r="T1458" t="str">
        <f t="shared" si="133"/>
        <v>Não</v>
      </c>
      <c r="U1458" t="str">
        <f t="shared" si="134"/>
        <v>Sim</v>
      </c>
      <c r="V1458" t="str">
        <f t="shared" si="135"/>
        <v>Não</v>
      </c>
      <c r="W1458" t="str">
        <f t="shared" si="136"/>
        <v>Sim</v>
      </c>
      <c r="X1458" t="str">
        <f t="shared" si="137"/>
        <v>Não</v>
      </c>
      <c r="Y1458" t="str">
        <f t="shared" si="138"/>
        <v>Sim</v>
      </c>
    </row>
    <row r="1459" spans="1:25" x14ac:dyDescent="0.25">
      <c r="A1459" s="5">
        <v>291185</v>
      </c>
      <c r="B1459">
        <f>IFERROR(VLOOKUP(A1459,[1]Monitoramento_Base_somente_disp!$A:$J,5,FALSE),0)</f>
        <v>9837</v>
      </c>
      <c r="C1459">
        <f>IFERROR(VLOOKUP(A1459,[1]Monitoramento_Base_somente_disp!$A:$J,6,FALSE),0)</f>
        <v>16581469</v>
      </c>
      <c r="D1459">
        <f>IFERROR(VLOOKUP(A1459,[1]Monitoramento_Base_somente_disp!$A:$J,7,FALSE),0)</f>
        <v>12749</v>
      </c>
      <c r="E1459">
        <f>IFERROR(VLOOKUP(A1459,[1]Monitoramento_Base_somente_disp!$A:$J,8,FALSE),0)</f>
        <v>26525934</v>
      </c>
      <c r="F1459">
        <f>IFERROR(VLOOKUP(A1459,[1]Monitoramento_Base_somente_disp!$A:$J,9,FALSE),0)</f>
        <v>0</v>
      </c>
      <c r="G1459">
        <f>IFERROR(VLOOKUP(A1459,[1]Monitoramento_Base_somente_disp!$A:$J,10,FALSE),0)</f>
        <v>4506775</v>
      </c>
      <c r="H1459">
        <f>IFERROR(VLOOKUP(A1459,[2]Sheet1!$A:$I,4,FALSE),0)</f>
        <v>0</v>
      </c>
      <c r="I1459">
        <f>IFERROR(VLOOKUP(A1459,[2]Sheet1!$A:$I,5,FALSE),0)</f>
        <v>0</v>
      </c>
      <c r="J1459">
        <f>IFERROR(VLOOKUP(A1459,[2]Sheet1!$A:$I,6,FALSE),0)</f>
        <v>0</v>
      </c>
      <c r="K1459">
        <f>IFERROR(VLOOKUP(A1459,[2]Sheet1!$A:$I,7,FALSE),0)</f>
        <v>0</v>
      </c>
      <c r="L1459">
        <f>IFERROR(VLOOKUP(A1459,[2]Sheet1!$A:$I,8,FALSE),0)</f>
        <v>0</v>
      </c>
      <c r="M1459">
        <f>IFERROR(VLOOKUP(A1459,[2]Sheet1!$A:$I,9,FALSE),0)</f>
        <v>0</v>
      </c>
      <c r="N1459">
        <f>IFERROR(VLOOKUP(A1459,[3]Sheet1!$A:$G,2,FALSE),0)</f>
        <v>0</v>
      </c>
      <c r="O1459">
        <f>IFERROR(VLOOKUP(A1459,[3]Sheet1!$A:$G,3,FALSE),0)</f>
        <v>0</v>
      </c>
      <c r="P1459">
        <f>IFERROR(VLOOKUP(A1459,[3]Sheet1!$A:$G,4,FALSE),0)</f>
        <v>0</v>
      </c>
      <c r="Q1459">
        <f>IFERROR(VLOOKUP(A1459,[3]Sheet1!$A:$G,5,FALSE),0)</f>
        <v>0</v>
      </c>
      <c r="R1459">
        <f>IFERROR(VLOOKUP(A1459,[3]Sheet1!$A:$G,6,FALSE),0)</f>
        <v>0</v>
      </c>
      <c r="S1459">
        <f>IFERROR(VLOOKUP(A1459,[3]Sheet1!$A:$G,7,FALSE),0)</f>
        <v>0</v>
      </c>
      <c r="T1459" t="str">
        <f t="shared" si="133"/>
        <v>Sim</v>
      </c>
      <c r="U1459" t="str">
        <f t="shared" si="134"/>
        <v>Sim</v>
      </c>
      <c r="V1459" t="str">
        <f t="shared" si="135"/>
        <v>Sim</v>
      </c>
      <c r="W1459" t="str">
        <f t="shared" si="136"/>
        <v>Sim</v>
      </c>
      <c r="X1459" t="str">
        <f t="shared" si="137"/>
        <v>Não</v>
      </c>
      <c r="Y1459" t="str">
        <f t="shared" si="138"/>
        <v>Sim</v>
      </c>
    </row>
    <row r="1460" spans="1:25" x14ac:dyDescent="0.25">
      <c r="A1460" s="5">
        <v>291190</v>
      </c>
      <c r="B1460">
        <f>IFERROR(VLOOKUP(A1460,[1]Monitoramento_Base_somente_disp!$A:$J,5,FALSE),0)</f>
        <v>0</v>
      </c>
      <c r="C1460">
        <f>IFERROR(VLOOKUP(A1460,[1]Monitoramento_Base_somente_disp!$A:$J,6,FALSE),0)</f>
        <v>21524947</v>
      </c>
      <c r="D1460">
        <f>IFERROR(VLOOKUP(A1460,[1]Monitoramento_Base_somente_disp!$A:$J,7,FALSE),0)</f>
        <v>0</v>
      </c>
      <c r="E1460">
        <f>IFERROR(VLOOKUP(A1460,[1]Monitoramento_Base_somente_disp!$A:$J,8,FALSE),0)</f>
        <v>22427322</v>
      </c>
      <c r="F1460">
        <f>IFERROR(VLOOKUP(A1460,[1]Monitoramento_Base_somente_disp!$A:$J,9,FALSE),0)</f>
        <v>0</v>
      </c>
      <c r="G1460">
        <f>IFERROR(VLOOKUP(A1460,[1]Monitoramento_Base_somente_disp!$A:$J,10,FALSE),0)</f>
        <v>3617310</v>
      </c>
      <c r="H1460">
        <f>IFERROR(VLOOKUP(A1460,[2]Sheet1!$A:$I,4,FALSE),0)</f>
        <v>0</v>
      </c>
      <c r="I1460">
        <f>IFERROR(VLOOKUP(A1460,[2]Sheet1!$A:$I,5,FALSE),0)</f>
        <v>0</v>
      </c>
      <c r="J1460">
        <f>IFERROR(VLOOKUP(A1460,[2]Sheet1!$A:$I,6,FALSE),0)</f>
        <v>0</v>
      </c>
      <c r="K1460">
        <f>IFERROR(VLOOKUP(A1460,[2]Sheet1!$A:$I,7,FALSE),0)</f>
        <v>0</v>
      </c>
      <c r="L1460">
        <f>IFERROR(VLOOKUP(A1460,[2]Sheet1!$A:$I,8,FALSE),0)</f>
        <v>0</v>
      </c>
      <c r="M1460">
        <f>IFERROR(VLOOKUP(A1460,[2]Sheet1!$A:$I,9,FALSE),0)</f>
        <v>0</v>
      </c>
      <c r="N1460">
        <f>IFERROR(VLOOKUP(A1460,[3]Sheet1!$A:$G,2,FALSE),0)</f>
        <v>0</v>
      </c>
      <c r="O1460">
        <f>IFERROR(VLOOKUP(A1460,[3]Sheet1!$A:$G,3,FALSE),0)</f>
        <v>0</v>
      </c>
      <c r="P1460">
        <f>IFERROR(VLOOKUP(A1460,[3]Sheet1!$A:$G,4,FALSE),0)</f>
        <v>0</v>
      </c>
      <c r="Q1460">
        <f>IFERROR(VLOOKUP(A1460,[3]Sheet1!$A:$G,5,FALSE),0)</f>
        <v>0</v>
      </c>
      <c r="R1460">
        <f>IFERROR(VLOOKUP(A1460,[3]Sheet1!$A:$G,6,FALSE),0)</f>
        <v>0</v>
      </c>
      <c r="S1460">
        <f>IFERROR(VLOOKUP(A1460,[3]Sheet1!$A:$G,7,FALSE),0)</f>
        <v>0</v>
      </c>
      <c r="T1460" t="str">
        <f t="shared" si="133"/>
        <v>Não</v>
      </c>
      <c r="U1460" t="str">
        <f t="shared" si="134"/>
        <v>Sim</v>
      </c>
      <c r="V1460" t="str">
        <f t="shared" si="135"/>
        <v>Não</v>
      </c>
      <c r="W1460" t="str">
        <f t="shared" si="136"/>
        <v>Sim</v>
      </c>
      <c r="X1460" t="str">
        <f t="shared" si="137"/>
        <v>Não</v>
      </c>
      <c r="Y1460" t="str">
        <f t="shared" si="138"/>
        <v>Sim</v>
      </c>
    </row>
    <row r="1461" spans="1:25" x14ac:dyDescent="0.25">
      <c r="A1461" s="5">
        <v>291200</v>
      </c>
      <c r="B1461">
        <f>IFERROR(VLOOKUP(A1461,[1]Monitoramento_Base_somente_disp!$A:$J,5,FALSE),0)</f>
        <v>66310</v>
      </c>
      <c r="C1461">
        <f>IFERROR(VLOOKUP(A1461,[1]Monitoramento_Base_somente_disp!$A:$J,6,FALSE),0)</f>
        <v>4930207</v>
      </c>
      <c r="D1461">
        <f>IFERROR(VLOOKUP(A1461,[1]Monitoramento_Base_somente_disp!$A:$J,7,FALSE),0)</f>
        <v>25313</v>
      </c>
      <c r="E1461">
        <f>IFERROR(VLOOKUP(A1461,[1]Monitoramento_Base_somente_disp!$A:$J,8,FALSE),0)</f>
        <v>4018746</v>
      </c>
      <c r="F1461">
        <f>IFERROR(VLOOKUP(A1461,[1]Monitoramento_Base_somente_disp!$A:$J,9,FALSE),0)</f>
        <v>3105</v>
      </c>
      <c r="G1461">
        <f>IFERROR(VLOOKUP(A1461,[1]Monitoramento_Base_somente_disp!$A:$J,10,FALSE),0)</f>
        <v>585761</v>
      </c>
      <c r="H1461">
        <f>IFERROR(VLOOKUP(A1461,[2]Sheet1!$A:$I,4,FALSE),0)</f>
        <v>0</v>
      </c>
      <c r="I1461">
        <f>IFERROR(VLOOKUP(A1461,[2]Sheet1!$A:$I,5,FALSE),0)</f>
        <v>0</v>
      </c>
      <c r="J1461">
        <f>IFERROR(VLOOKUP(A1461,[2]Sheet1!$A:$I,6,FALSE),0)</f>
        <v>0</v>
      </c>
      <c r="K1461">
        <f>IFERROR(VLOOKUP(A1461,[2]Sheet1!$A:$I,7,FALSE),0)</f>
        <v>0</v>
      </c>
      <c r="L1461">
        <f>IFERROR(VLOOKUP(A1461,[2]Sheet1!$A:$I,8,FALSE),0)</f>
        <v>0</v>
      </c>
      <c r="M1461">
        <f>IFERROR(VLOOKUP(A1461,[2]Sheet1!$A:$I,9,FALSE),0)</f>
        <v>0</v>
      </c>
      <c r="N1461">
        <f>IFERROR(VLOOKUP(A1461,[3]Sheet1!$A:$G,2,FALSE),0)</f>
        <v>0</v>
      </c>
      <c r="O1461">
        <f>IFERROR(VLOOKUP(A1461,[3]Sheet1!$A:$G,3,FALSE),0)</f>
        <v>0</v>
      </c>
      <c r="P1461">
        <f>IFERROR(VLOOKUP(A1461,[3]Sheet1!$A:$G,4,FALSE),0)</f>
        <v>0</v>
      </c>
      <c r="Q1461">
        <f>IFERROR(VLOOKUP(A1461,[3]Sheet1!$A:$G,5,FALSE),0)</f>
        <v>0</v>
      </c>
      <c r="R1461">
        <f>IFERROR(VLOOKUP(A1461,[3]Sheet1!$A:$G,6,FALSE),0)</f>
        <v>0</v>
      </c>
      <c r="S1461">
        <f>IFERROR(VLOOKUP(A1461,[3]Sheet1!$A:$G,7,FALSE),0)</f>
        <v>0</v>
      </c>
      <c r="T1461" t="str">
        <f t="shared" si="133"/>
        <v>Sim</v>
      </c>
      <c r="U1461" t="str">
        <f t="shared" si="134"/>
        <v>Sim</v>
      </c>
      <c r="V1461" t="str">
        <f t="shared" si="135"/>
        <v>Sim</v>
      </c>
      <c r="W1461" t="str">
        <f t="shared" si="136"/>
        <v>Sim</v>
      </c>
      <c r="X1461" t="str">
        <f t="shared" si="137"/>
        <v>Sim</v>
      </c>
      <c r="Y1461" t="str">
        <f t="shared" si="138"/>
        <v>Sim</v>
      </c>
    </row>
    <row r="1462" spans="1:25" x14ac:dyDescent="0.25">
      <c r="A1462" s="5">
        <v>291220</v>
      </c>
      <c r="B1462">
        <f>IFERROR(VLOOKUP(A1462,[1]Monitoramento_Base_somente_disp!$A:$J,5,FALSE),0)</f>
        <v>43349</v>
      </c>
      <c r="C1462">
        <f>IFERROR(VLOOKUP(A1462,[1]Monitoramento_Base_somente_disp!$A:$J,6,FALSE),0)</f>
        <v>15099797</v>
      </c>
      <c r="D1462">
        <f>IFERROR(VLOOKUP(A1462,[1]Monitoramento_Base_somente_disp!$A:$J,7,FALSE),0)</f>
        <v>10913</v>
      </c>
      <c r="E1462">
        <f>IFERROR(VLOOKUP(A1462,[1]Monitoramento_Base_somente_disp!$A:$J,8,FALSE),0)</f>
        <v>11368446</v>
      </c>
      <c r="F1462">
        <f>IFERROR(VLOOKUP(A1462,[1]Monitoramento_Base_somente_disp!$A:$J,9,FALSE),0)</f>
        <v>0</v>
      </c>
      <c r="G1462">
        <f>IFERROR(VLOOKUP(A1462,[1]Monitoramento_Base_somente_disp!$A:$J,10,FALSE),0)</f>
        <v>1817155</v>
      </c>
      <c r="H1462">
        <f>IFERROR(VLOOKUP(A1462,[2]Sheet1!$A:$I,4,FALSE),0)</f>
        <v>0</v>
      </c>
      <c r="I1462">
        <f>IFERROR(VLOOKUP(A1462,[2]Sheet1!$A:$I,5,FALSE),0)</f>
        <v>0</v>
      </c>
      <c r="J1462">
        <f>IFERROR(VLOOKUP(A1462,[2]Sheet1!$A:$I,6,FALSE),0)</f>
        <v>0</v>
      </c>
      <c r="K1462">
        <f>IFERROR(VLOOKUP(A1462,[2]Sheet1!$A:$I,7,FALSE),0)</f>
        <v>0</v>
      </c>
      <c r="L1462">
        <f>IFERROR(VLOOKUP(A1462,[2]Sheet1!$A:$I,8,FALSE),0)</f>
        <v>0</v>
      </c>
      <c r="M1462">
        <f>IFERROR(VLOOKUP(A1462,[2]Sheet1!$A:$I,9,FALSE),0)</f>
        <v>0</v>
      </c>
      <c r="N1462">
        <f>IFERROR(VLOOKUP(A1462,[3]Sheet1!$A:$G,2,FALSE),0)</f>
        <v>0</v>
      </c>
      <c r="O1462">
        <f>IFERROR(VLOOKUP(A1462,[3]Sheet1!$A:$G,3,FALSE),0)</f>
        <v>0</v>
      </c>
      <c r="P1462">
        <f>IFERROR(VLOOKUP(A1462,[3]Sheet1!$A:$G,4,FALSE),0)</f>
        <v>0</v>
      </c>
      <c r="Q1462">
        <f>IFERROR(VLOOKUP(A1462,[3]Sheet1!$A:$G,5,FALSE),0)</f>
        <v>0</v>
      </c>
      <c r="R1462">
        <f>IFERROR(VLOOKUP(A1462,[3]Sheet1!$A:$G,6,FALSE),0)</f>
        <v>0</v>
      </c>
      <c r="S1462">
        <f>IFERROR(VLOOKUP(A1462,[3]Sheet1!$A:$G,7,FALSE),0)</f>
        <v>0</v>
      </c>
      <c r="T1462" t="str">
        <f t="shared" si="133"/>
        <v>Sim</v>
      </c>
      <c r="U1462" t="str">
        <f t="shared" si="134"/>
        <v>Sim</v>
      </c>
      <c r="V1462" t="str">
        <f t="shared" si="135"/>
        <v>Sim</v>
      </c>
      <c r="W1462" t="str">
        <f t="shared" si="136"/>
        <v>Sim</v>
      </c>
      <c r="X1462" t="str">
        <f t="shared" si="137"/>
        <v>Não</v>
      </c>
      <c r="Y1462" t="str">
        <f t="shared" si="138"/>
        <v>Sim</v>
      </c>
    </row>
    <row r="1463" spans="1:25" x14ac:dyDescent="0.25">
      <c r="A1463" s="5">
        <v>291230</v>
      </c>
      <c r="B1463">
        <f>IFERROR(VLOOKUP(A1463,[1]Monitoramento_Base_somente_disp!$A:$J,5,FALSE),0)</f>
        <v>0</v>
      </c>
      <c r="C1463">
        <f>IFERROR(VLOOKUP(A1463,[1]Monitoramento_Base_somente_disp!$A:$J,6,FALSE),0)</f>
        <v>1980000</v>
      </c>
      <c r="D1463">
        <f>IFERROR(VLOOKUP(A1463,[1]Monitoramento_Base_somente_disp!$A:$J,7,FALSE),0)</f>
        <v>0</v>
      </c>
      <c r="E1463">
        <f>IFERROR(VLOOKUP(A1463,[1]Monitoramento_Base_somente_disp!$A:$J,8,FALSE),0)</f>
        <v>2046000</v>
      </c>
      <c r="F1463">
        <f>IFERROR(VLOOKUP(A1463,[1]Monitoramento_Base_somente_disp!$A:$J,9,FALSE),0)</f>
        <v>0</v>
      </c>
      <c r="G1463">
        <f>IFERROR(VLOOKUP(A1463,[1]Monitoramento_Base_somente_disp!$A:$J,10,FALSE),0)</f>
        <v>330000</v>
      </c>
      <c r="H1463">
        <f>IFERROR(VLOOKUP(A1463,[2]Sheet1!$A:$I,4,FALSE),0)</f>
        <v>0</v>
      </c>
      <c r="I1463">
        <f>IFERROR(VLOOKUP(A1463,[2]Sheet1!$A:$I,5,FALSE),0)</f>
        <v>0</v>
      </c>
      <c r="J1463">
        <f>IFERROR(VLOOKUP(A1463,[2]Sheet1!$A:$I,6,FALSE),0)</f>
        <v>0</v>
      </c>
      <c r="K1463">
        <f>IFERROR(VLOOKUP(A1463,[2]Sheet1!$A:$I,7,FALSE),0)</f>
        <v>0</v>
      </c>
      <c r="L1463">
        <f>IFERROR(VLOOKUP(A1463,[2]Sheet1!$A:$I,8,FALSE),0)</f>
        <v>0</v>
      </c>
      <c r="M1463">
        <f>IFERROR(VLOOKUP(A1463,[2]Sheet1!$A:$I,9,FALSE),0)</f>
        <v>0</v>
      </c>
      <c r="N1463">
        <f>IFERROR(VLOOKUP(A1463,[3]Sheet1!$A:$G,2,FALSE),0)</f>
        <v>0</v>
      </c>
      <c r="O1463">
        <f>IFERROR(VLOOKUP(A1463,[3]Sheet1!$A:$G,3,FALSE),0)</f>
        <v>0</v>
      </c>
      <c r="P1463">
        <f>IFERROR(VLOOKUP(A1463,[3]Sheet1!$A:$G,4,FALSE),0)</f>
        <v>0</v>
      </c>
      <c r="Q1463">
        <f>IFERROR(VLOOKUP(A1463,[3]Sheet1!$A:$G,5,FALSE),0)</f>
        <v>0</v>
      </c>
      <c r="R1463">
        <f>IFERROR(VLOOKUP(A1463,[3]Sheet1!$A:$G,6,FALSE),0)</f>
        <v>0</v>
      </c>
      <c r="S1463">
        <f>IFERROR(VLOOKUP(A1463,[3]Sheet1!$A:$G,7,FALSE),0)</f>
        <v>0</v>
      </c>
      <c r="T1463" t="str">
        <f t="shared" si="133"/>
        <v>Não</v>
      </c>
      <c r="U1463" t="str">
        <f t="shared" si="134"/>
        <v>Sim</v>
      </c>
      <c r="V1463" t="str">
        <f t="shared" si="135"/>
        <v>Não</v>
      </c>
      <c r="W1463" t="str">
        <f t="shared" si="136"/>
        <v>Sim</v>
      </c>
      <c r="X1463" t="str">
        <f t="shared" si="137"/>
        <v>Não</v>
      </c>
      <c r="Y1463" t="str">
        <f t="shared" si="138"/>
        <v>Sim</v>
      </c>
    </row>
    <row r="1464" spans="1:25" x14ac:dyDescent="0.25">
      <c r="A1464" s="5">
        <v>291240</v>
      </c>
      <c r="B1464">
        <f>IFERROR(VLOOKUP(A1464,[1]Monitoramento_Base_somente_disp!$A:$J,5,FALSE),0)</f>
        <v>28189</v>
      </c>
      <c r="C1464">
        <f>IFERROR(VLOOKUP(A1464,[1]Monitoramento_Base_somente_disp!$A:$J,6,FALSE),0)</f>
        <v>25120533</v>
      </c>
      <c r="D1464">
        <f>IFERROR(VLOOKUP(A1464,[1]Monitoramento_Base_somente_disp!$A:$J,7,FALSE),0)</f>
        <v>9539</v>
      </c>
      <c r="E1464">
        <f>IFERROR(VLOOKUP(A1464,[1]Monitoramento_Base_somente_disp!$A:$J,8,FALSE),0)</f>
        <v>25313225</v>
      </c>
      <c r="F1464">
        <f>IFERROR(VLOOKUP(A1464,[1]Monitoramento_Base_somente_disp!$A:$J,9,FALSE),0)</f>
        <v>0</v>
      </c>
      <c r="G1464">
        <f>IFERROR(VLOOKUP(A1464,[1]Monitoramento_Base_somente_disp!$A:$J,10,FALSE),0)</f>
        <v>4067890</v>
      </c>
      <c r="H1464">
        <f>IFERROR(VLOOKUP(A1464,[2]Sheet1!$A:$I,4,FALSE),0)</f>
        <v>0</v>
      </c>
      <c r="I1464">
        <f>IFERROR(VLOOKUP(A1464,[2]Sheet1!$A:$I,5,FALSE),0)</f>
        <v>0</v>
      </c>
      <c r="J1464">
        <f>IFERROR(VLOOKUP(A1464,[2]Sheet1!$A:$I,6,FALSE),0)</f>
        <v>0</v>
      </c>
      <c r="K1464">
        <f>IFERROR(VLOOKUP(A1464,[2]Sheet1!$A:$I,7,FALSE),0)</f>
        <v>0</v>
      </c>
      <c r="L1464">
        <f>IFERROR(VLOOKUP(A1464,[2]Sheet1!$A:$I,8,FALSE),0)</f>
        <v>0</v>
      </c>
      <c r="M1464">
        <f>IFERROR(VLOOKUP(A1464,[2]Sheet1!$A:$I,9,FALSE),0)</f>
        <v>0</v>
      </c>
      <c r="N1464">
        <f>IFERROR(VLOOKUP(A1464,[3]Sheet1!$A:$G,2,FALSE),0)</f>
        <v>0</v>
      </c>
      <c r="O1464">
        <f>IFERROR(VLOOKUP(A1464,[3]Sheet1!$A:$G,3,FALSE),0)</f>
        <v>0</v>
      </c>
      <c r="P1464">
        <f>IFERROR(VLOOKUP(A1464,[3]Sheet1!$A:$G,4,FALSE),0)</f>
        <v>0</v>
      </c>
      <c r="Q1464">
        <f>IFERROR(VLOOKUP(A1464,[3]Sheet1!$A:$G,5,FALSE),0)</f>
        <v>0</v>
      </c>
      <c r="R1464">
        <f>IFERROR(VLOOKUP(A1464,[3]Sheet1!$A:$G,6,FALSE),0)</f>
        <v>0</v>
      </c>
      <c r="S1464">
        <f>IFERROR(VLOOKUP(A1464,[3]Sheet1!$A:$G,7,FALSE),0)</f>
        <v>0</v>
      </c>
      <c r="T1464" t="str">
        <f t="shared" si="133"/>
        <v>Sim</v>
      </c>
      <c r="U1464" t="str">
        <f t="shared" si="134"/>
        <v>Sim</v>
      </c>
      <c r="V1464" t="str">
        <f t="shared" si="135"/>
        <v>Sim</v>
      </c>
      <c r="W1464" t="str">
        <f t="shared" si="136"/>
        <v>Sim</v>
      </c>
      <c r="X1464" t="str">
        <f t="shared" si="137"/>
        <v>Não</v>
      </c>
      <c r="Y1464" t="str">
        <f t="shared" si="138"/>
        <v>Sim</v>
      </c>
    </row>
    <row r="1465" spans="1:25" x14ac:dyDescent="0.25">
      <c r="A1465" s="5">
        <v>291250</v>
      </c>
      <c r="B1465">
        <f>IFERROR(VLOOKUP(A1465,[1]Monitoramento_Base_somente_disp!$A:$J,5,FALSE),0)</f>
        <v>45212</v>
      </c>
      <c r="C1465">
        <f>IFERROR(VLOOKUP(A1465,[1]Monitoramento_Base_somente_disp!$A:$J,6,FALSE),0)</f>
        <v>5113992</v>
      </c>
      <c r="D1465">
        <f>IFERROR(VLOOKUP(A1465,[1]Monitoramento_Base_somente_disp!$A:$J,7,FALSE),0)</f>
        <v>56114</v>
      </c>
      <c r="E1465">
        <f>IFERROR(VLOOKUP(A1465,[1]Monitoramento_Base_somente_disp!$A:$J,8,FALSE),0)</f>
        <v>7497942</v>
      </c>
      <c r="F1465">
        <f>IFERROR(VLOOKUP(A1465,[1]Monitoramento_Base_somente_disp!$A:$J,9,FALSE),0)</f>
        <v>1805</v>
      </c>
      <c r="G1465">
        <f>IFERROR(VLOOKUP(A1465,[1]Monitoramento_Base_somente_disp!$A:$J,10,FALSE),0)</f>
        <v>1322055</v>
      </c>
      <c r="H1465">
        <f>IFERROR(VLOOKUP(A1465,[2]Sheet1!$A:$I,4,FALSE),0)</f>
        <v>0</v>
      </c>
      <c r="I1465">
        <f>IFERROR(VLOOKUP(A1465,[2]Sheet1!$A:$I,5,FALSE),0)</f>
        <v>0</v>
      </c>
      <c r="J1465">
        <f>IFERROR(VLOOKUP(A1465,[2]Sheet1!$A:$I,6,FALSE),0)</f>
        <v>0</v>
      </c>
      <c r="K1465">
        <f>IFERROR(VLOOKUP(A1465,[2]Sheet1!$A:$I,7,FALSE),0)</f>
        <v>0</v>
      </c>
      <c r="L1465">
        <f>IFERROR(VLOOKUP(A1465,[2]Sheet1!$A:$I,8,FALSE),0)</f>
        <v>0</v>
      </c>
      <c r="M1465">
        <f>IFERROR(VLOOKUP(A1465,[2]Sheet1!$A:$I,9,FALSE),0)</f>
        <v>0</v>
      </c>
      <c r="N1465">
        <f>IFERROR(VLOOKUP(A1465,[3]Sheet1!$A:$G,2,FALSE),0)</f>
        <v>0</v>
      </c>
      <c r="O1465">
        <f>IFERROR(VLOOKUP(A1465,[3]Sheet1!$A:$G,3,FALSE),0)</f>
        <v>0</v>
      </c>
      <c r="P1465">
        <f>IFERROR(VLOOKUP(A1465,[3]Sheet1!$A:$G,4,FALSE),0)</f>
        <v>0</v>
      </c>
      <c r="Q1465">
        <f>IFERROR(VLOOKUP(A1465,[3]Sheet1!$A:$G,5,FALSE),0)</f>
        <v>0</v>
      </c>
      <c r="R1465">
        <f>IFERROR(VLOOKUP(A1465,[3]Sheet1!$A:$G,6,FALSE),0)</f>
        <v>0</v>
      </c>
      <c r="S1465">
        <f>IFERROR(VLOOKUP(A1465,[3]Sheet1!$A:$G,7,FALSE),0)</f>
        <v>0</v>
      </c>
      <c r="T1465" t="str">
        <f t="shared" si="133"/>
        <v>Sim</v>
      </c>
      <c r="U1465" t="str">
        <f t="shared" si="134"/>
        <v>Sim</v>
      </c>
      <c r="V1465" t="str">
        <f t="shared" si="135"/>
        <v>Sim</v>
      </c>
      <c r="W1465" t="str">
        <f t="shared" si="136"/>
        <v>Sim</v>
      </c>
      <c r="X1465" t="str">
        <f t="shared" si="137"/>
        <v>Sim</v>
      </c>
      <c r="Y1465" t="str">
        <f t="shared" si="138"/>
        <v>Sim</v>
      </c>
    </row>
    <row r="1466" spans="1:25" x14ac:dyDescent="0.25">
      <c r="A1466" s="5">
        <v>291260</v>
      </c>
      <c r="B1466">
        <f>IFERROR(VLOOKUP(A1466,[1]Monitoramento_Base_somente_disp!$A:$J,5,FALSE),0)</f>
        <v>0</v>
      </c>
      <c r="C1466">
        <f>IFERROR(VLOOKUP(A1466,[1]Monitoramento_Base_somente_disp!$A:$J,6,FALSE),0)</f>
        <v>1926990</v>
      </c>
      <c r="D1466">
        <f>IFERROR(VLOOKUP(A1466,[1]Monitoramento_Base_somente_disp!$A:$J,7,FALSE),0)</f>
        <v>0</v>
      </c>
      <c r="E1466">
        <f>IFERROR(VLOOKUP(A1466,[1]Monitoramento_Base_somente_disp!$A:$J,8,FALSE),0)</f>
        <v>1991223</v>
      </c>
      <c r="F1466">
        <f>IFERROR(VLOOKUP(A1466,[1]Monitoramento_Base_somente_disp!$A:$J,9,FALSE),0)</f>
        <v>0</v>
      </c>
      <c r="G1466">
        <f>IFERROR(VLOOKUP(A1466,[1]Monitoramento_Base_somente_disp!$A:$J,10,FALSE),0)</f>
        <v>321165</v>
      </c>
      <c r="H1466">
        <f>IFERROR(VLOOKUP(A1466,[2]Sheet1!$A:$I,4,FALSE),0)</f>
        <v>0</v>
      </c>
      <c r="I1466">
        <f>IFERROR(VLOOKUP(A1466,[2]Sheet1!$A:$I,5,FALSE),0)</f>
        <v>0</v>
      </c>
      <c r="J1466">
        <f>IFERROR(VLOOKUP(A1466,[2]Sheet1!$A:$I,6,FALSE),0)</f>
        <v>0</v>
      </c>
      <c r="K1466">
        <f>IFERROR(VLOOKUP(A1466,[2]Sheet1!$A:$I,7,FALSE),0)</f>
        <v>0</v>
      </c>
      <c r="L1466">
        <f>IFERROR(VLOOKUP(A1466,[2]Sheet1!$A:$I,8,FALSE),0)</f>
        <v>0</v>
      </c>
      <c r="M1466">
        <f>IFERROR(VLOOKUP(A1466,[2]Sheet1!$A:$I,9,FALSE),0)</f>
        <v>0</v>
      </c>
      <c r="N1466">
        <f>IFERROR(VLOOKUP(A1466,[3]Sheet1!$A:$G,2,FALSE),0)</f>
        <v>0</v>
      </c>
      <c r="O1466">
        <f>IFERROR(VLOOKUP(A1466,[3]Sheet1!$A:$G,3,FALSE),0)</f>
        <v>0</v>
      </c>
      <c r="P1466">
        <f>IFERROR(VLOOKUP(A1466,[3]Sheet1!$A:$G,4,FALSE),0)</f>
        <v>0</v>
      </c>
      <c r="Q1466">
        <f>IFERROR(VLOOKUP(A1466,[3]Sheet1!$A:$G,5,FALSE),0)</f>
        <v>0</v>
      </c>
      <c r="R1466">
        <f>IFERROR(VLOOKUP(A1466,[3]Sheet1!$A:$G,6,FALSE),0)</f>
        <v>0</v>
      </c>
      <c r="S1466">
        <f>IFERROR(VLOOKUP(A1466,[3]Sheet1!$A:$G,7,FALSE),0)</f>
        <v>0</v>
      </c>
      <c r="T1466" t="str">
        <f t="shared" si="133"/>
        <v>Não</v>
      </c>
      <c r="U1466" t="str">
        <f t="shared" si="134"/>
        <v>Sim</v>
      </c>
      <c r="V1466" t="str">
        <f t="shared" si="135"/>
        <v>Não</v>
      </c>
      <c r="W1466" t="str">
        <f t="shared" si="136"/>
        <v>Sim</v>
      </c>
      <c r="X1466" t="str">
        <f t="shared" si="137"/>
        <v>Não</v>
      </c>
      <c r="Y1466" t="str">
        <f t="shared" si="138"/>
        <v>Sim</v>
      </c>
    </row>
    <row r="1467" spans="1:25" x14ac:dyDescent="0.25">
      <c r="A1467" s="5">
        <v>291270</v>
      </c>
      <c r="B1467">
        <f>IFERROR(VLOOKUP(A1467,[1]Monitoramento_Base_somente_disp!$A:$J,5,FALSE),0)</f>
        <v>0</v>
      </c>
      <c r="C1467">
        <f>IFERROR(VLOOKUP(A1467,[1]Monitoramento_Base_somente_disp!$A:$J,6,FALSE),0)</f>
        <v>735930</v>
      </c>
      <c r="D1467">
        <f>IFERROR(VLOOKUP(A1467,[1]Monitoramento_Base_somente_disp!$A:$J,7,FALSE),0)</f>
        <v>0</v>
      </c>
      <c r="E1467">
        <f>IFERROR(VLOOKUP(A1467,[1]Monitoramento_Base_somente_disp!$A:$J,8,FALSE),0)</f>
        <v>760461</v>
      </c>
      <c r="F1467">
        <f>IFERROR(VLOOKUP(A1467,[1]Monitoramento_Base_somente_disp!$A:$J,9,FALSE),0)</f>
        <v>0</v>
      </c>
      <c r="G1467">
        <f>IFERROR(VLOOKUP(A1467,[1]Monitoramento_Base_somente_disp!$A:$J,10,FALSE),0)</f>
        <v>122655</v>
      </c>
      <c r="H1467">
        <f>IFERROR(VLOOKUP(A1467,[2]Sheet1!$A:$I,4,FALSE),0)</f>
        <v>0</v>
      </c>
      <c r="I1467">
        <f>IFERROR(VLOOKUP(A1467,[2]Sheet1!$A:$I,5,FALSE),0)</f>
        <v>0</v>
      </c>
      <c r="J1467">
        <f>IFERROR(VLOOKUP(A1467,[2]Sheet1!$A:$I,6,FALSE),0)</f>
        <v>0</v>
      </c>
      <c r="K1467">
        <f>IFERROR(VLOOKUP(A1467,[2]Sheet1!$A:$I,7,FALSE),0)</f>
        <v>0</v>
      </c>
      <c r="L1467">
        <f>IFERROR(VLOOKUP(A1467,[2]Sheet1!$A:$I,8,FALSE),0)</f>
        <v>0</v>
      </c>
      <c r="M1467">
        <f>IFERROR(VLOOKUP(A1467,[2]Sheet1!$A:$I,9,FALSE),0)</f>
        <v>0</v>
      </c>
      <c r="N1467">
        <f>IFERROR(VLOOKUP(A1467,[3]Sheet1!$A:$G,2,FALSE),0)</f>
        <v>0</v>
      </c>
      <c r="O1467">
        <f>IFERROR(VLOOKUP(A1467,[3]Sheet1!$A:$G,3,FALSE),0)</f>
        <v>0</v>
      </c>
      <c r="P1467">
        <f>IFERROR(VLOOKUP(A1467,[3]Sheet1!$A:$G,4,FALSE),0)</f>
        <v>0</v>
      </c>
      <c r="Q1467">
        <f>IFERROR(VLOOKUP(A1467,[3]Sheet1!$A:$G,5,FALSE),0)</f>
        <v>0</v>
      </c>
      <c r="R1467">
        <f>IFERROR(VLOOKUP(A1467,[3]Sheet1!$A:$G,6,FALSE),0)</f>
        <v>0</v>
      </c>
      <c r="S1467">
        <f>IFERROR(VLOOKUP(A1467,[3]Sheet1!$A:$G,7,FALSE),0)</f>
        <v>0</v>
      </c>
      <c r="T1467" t="str">
        <f t="shared" si="133"/>
        <v>Não</v>
      </c>
      <c r="U1467" t="str">
        <f t="shared" si="134"/>
        <v>Sim</v>
      </c>
      <c r="V1467" t="str">
        <f t="shared" si="135"/>
        <v>Não</v>
      </c>
      <c r="W1467" t="str">
        <f t="shared" si="136"/>
        <v>Sim</v>
      </c>
      <c r="X1467" t="str">
        <f t="shared" si="137"/>
        <v>Não</v>
      </c>
      <c r="Y1467" t="str">
        <f t="shared" si="138"/>
        <v>Sim</v>
      </c>
    </row>
    <row r="1468" spans="1:25" x14ac:dyDescent="0.25">
      <c r="A1468" s="5">
        <v>291290</v>
      </c>
      <c r="B1468">
        <f>IFERROR(VLOOKUP(A1468,[1]Monitoramento_Base_somente_disp!$A:$J,5,FALSE),0)</f>
        <v>0</v>
      </c>
      <c r="C1468">
        <f>IFERROR(VLOOKUP(A1468,[1]Monitoramento_Base_somente_disp!$A:$J,6,FALSE),0)</f>
        <v>3318780</v>
      </c>
      <c r="D1468">
        <f>IFERROR(VLOOKUP(A1468,[1]Monitoramento_Base_somente_disp!$A:$J,7,FALSE),0)</f>
        <v>0</v>
      </c>
      <c r="E1468">
        <f>IFERROR(VLOOKUP(A1468,[1]Monitoramento_Base_somente_disp!$A:$J,8,FALSE),0)</f>
        <v>3429406</v>
      </c>
      <c r="F1468">
        <f>IFERROR(VLOOKUP(A1468,[1]Monitoramento_Base_somente_disp!$A:$J,9,FALSE),0)</f>
        <v>0</v>
      </c>
      <c r="G1468">
        <f>IFERROR(VLOOKUP(A1468,[1]Monitoramento_Base_somente_disp!$A:$J,10,FALSE),0)</f>
        <v>553130</v>
      </c>
      <c r="H1468">
        <f>IFERROR(VLOOKUP(A1468,[2]Sheet1!$A:$I,4,FALSE),0)</f>
        <v>0</v>
      </c>
      <c r="I1468">
        <f>IFERROR(VLOOKUP(A1468,[2]Sheet1!$A:$I,5,FALSE),0)</f>
        <v>0</v>
      </c>
      <c r="J1468">
        <f>IFERROR(VLOOKUP(A1468,[2]Sheet1!$A:$I,6,FALSE),0)</f>
        <v>0</v>
      </c>
      <c r="K1468">
        <f>IFERROR(VLOOKUP(A1468,[2]Sheet1!$A:$I,7,FALSE),0)</f>
        <v>0</v>
      </c>
      <c r="L1468">
        <f>IFERROR(VLOOKUP(A1468,[2]Sheet1!$A:$I,8,FALSE),0)</f>
        <v>0</v>
      </c>
      <c r="M1468">
        <f>IFERROR(VLOOKUP(A1468,[2]Sheet1!$A:$I,9,FALSE),0)</f>
        <v>0</v>
      </c>
      <c r="N1468">
        <f>IFERROR(VLOOKUP(A1468,[3]Sheet1!$A:$G,2,FALSE),0)</f>
        <v>0</v>
      </c>
      <c r="O1468">
        <f>IFERROR(VLOOKUP(A1468,[3]Sheet1!$A:$G,3,FALSE),0)</f>
        <v>0</v>
      </c>
      <c r="P1468">
        <f>IFERROR(VLOOKUP(A1468,[3]Sheet1!$A:$G,4,FALSE),0)</f>
        <v>0</v>
      </c>
      <c r="Q1468">
        <f>IFERROR(VLOOKUP(A1468,[3]Sheet1!$A:$G,5,FALSE),0)</f>
        <v>0</v>
      </c>
      <c r="R1468">
        <f>IFERROR(VLOOKUP(A1468,[3]Sheet1!$A:$G,6,FALSE),0)</f>
        <v>0</v>
      </c>
      <c r="S1468">
        <f>IFERROR(VLOOKUP(A1468,[3]Sheet1!$A:$G,7,FALSE),0)</f>
        <v>0</v>
      </c>
      <c r="T1468" t="str">
        <f t="shared" si="133"/>
        <v>Não</v>
      </c>
      <c r="U1468" t="str">
        <f t="shared" si="134"/>
        <v>Sim</v>
      </c>
      <c r="V1468" t="str">
        <f t="shared" si="135"/>
        <v>Não</v>
      </c>
      <c r="W1468" t="str">
        <f t="shared" si="136"/>
        <v>Sim</v>
      </c>
      <c r="X1468" t="str">
        <f t="shared" si="137"/>
        <v>Não</v>
      </c>
      <c r="Y1468" t="str">
        <f t="shared" si="138"/>
        <v>Sim</v>
      </c>
    </row>
    <row r="1469" spans="1:25" x14ac:dyDescent="0.25">
      <c r="A1469" s="5">
        <v>291300</v>
      </c>
      <c r="B1469">
        <f>IFERROR(VLOOKUP(A1469,[1]Monitoramento_Base_somente_disp!$A:$J,5,FALSE),0)</f>
        <v>571</v>
      </c>
      <c r="C1469">
        <f>IFERROR(VLOOKUP(A1469,[1]Monitoramento_Base_somente_disp!$A:$J,6,FALSE),0)</f>
        <v>150848437</v>
      </c>
      <c r="D1469">
        <f>IFERROR(VLOOKUP(A1469,[1]Monitoramento_Base_somente_disp!$A:$J,7,FALSE),0)</f>
        <v>0</v>
      </c>
      <c r="E1469">
        <f>IFERROR(VLOOKUP(A1469,[1]Monitoramento_Base_somente_disp!$A:$J,8,FALSE),0)</f>
        <v>156593338</v>
      </c>
      <c r="F1469">
        <f>IFERROR(VLOOKUP(A1469,[1]Monitoramento_Base_somente_disp!$A:$J,9,FALSE),0)</f>
        <v>0</v>
      </c>
      <c r="G1469">
        <f>IFERROR(VLOOKUP(A1469,[1]Monitoramento_Base_somente_disp!$A:$J,10,FALSE),0)</f>
        <v>25256990</v>
      </c>
      <c r="H1469">
        <f>IFERROR(VLOOKUP(A1469,[2]Sheet1!$A:$I,4,FALSE),0)</f>
        <v>0</v>
      </c>
      <c r="I1469">
        <f>IFERROR(VLOOKUP(A1469,[2]Sheet1!$A:$I,5,FALSE),0)</f>
        <v>0</v>
      </c>
      <c r="J1469">
        <f>IFERROR(VLOOKUP(A1469,[2]Sheet1!$A:$I,6,FALSE),0)</f>
        <v>0</v>
      </c>
      <c r="K1469">
        <f>IFERROR(VLOOKUP(A1469,[2]Sheet1!$A:$I,7,FALSE),0)</f>
        <v>0</v>
      </c>
      <c r="L1469">
        <f>IFERROR(VLOOKUP(A1469,[2]Sheet1!$A:$I,8,FALSE),0)</f>
        <v>0</v>
      </c>
      <c r="M1469">
        <f>IFERROR(VLOOKUP(A1469,[2]Sheet1!$A:$I,9,FALSE),0)</f>
        <v>0</v>
      </c>
      <c r="N1469">
        <f>IFERROR(VLOOKUP(A1469,[3]Sheet1!$A:$G,2,FALSE),0)</f>
        <v>0</v>
      </c>
      <c r="O1469">
        <f>IFERROR(VLOOKUP(A1469,[3]Sheet1!$A:$G,3,FALSE),0)</f>
        <v>0</v>
      </c>
      <c r="P1469">
        <f>IFERROR(VLOOKUP(A1469,[3]Sheet1!$A:$G,4,FALSE),0)</f>
        <v>0</v>
      </c>
      <c r="Q1469">
        <f>IFERROR(VLOOKUP(A1469,[3]Sheet1!$A:$G,5,FALSE),0)</f>
        <v>0</v>
      </c>
      <c r="R1469">
        <f>IFERROR(VLOOKUP(A1469,[3]Sheet1!$A:$G,6,FALSE),0)</f>
        <v>0</v>
      </c>
      <c r="S1469">
        <f>IFERROR(VLOOKUP(A1469,[3]Sheet1!$A:$G,7,FALSE),0)</f>
        <v>0</v>
      </c>
      <c r="T1469" t="str">
        <f t="shared" si="133"/>
        <v>Sim</v>
      </c>
      <c r="U1469" t="str">
        <f t="shared" si="134"/>
        <v>Sim</v>
      </c>
      <c r="V1469" t="str">
        <f t="shared" si="135"/>
        <v>Não</v>
      </c>
      <c r="W1469" t="str">
        <f t="shared" si="136"/>
        <v>Sim</v>
      </c>
      <c r="X1469" t="str">
        <f t="shared" si="137"/>
        <v>Não</v>
      </c>
      <c r="Y1469" t="str">
        <f t="shared" si="138"/>
        <v>Sim</v>
      </c>
    </row>
    <row r="1470" spans="1:25" x14ac:dyDescent="0.25">
      <c r="A1470" s="5">
        <v>291310</v>
      </c>
      <c r="B1470">
        <f>IFERROR(VLOOKUP(A1470,[1]Monitoramento_Base_somente_disp!$A:$J,5,FALSE),0)</f>
        <v>0</v>
      </c>
      <c r="C1470">
        <f>IFERROR(VLOOKUP(A1470,[1]Monitoramento_Base_somente_disp!$A:$J,6,FALSE),0)</f>
        <v>66046290</v>
      </c>
      <c r="D1470">
        <f>IFERROR(VLOOKUP(A1470,[1]Monitoramento_Base_somente_disp!$A:$J,7,FALSE),0)</f>
        <v>0</v>
      </c>
      <c r="E1470">
        <f>IFERROR(VLOOKUP(A1470,[1]Monitoramento_Base_somente_disp!$A:$J,8,FALSE),0)</f>
        <v>68247833</v>
      </c>
      <c r="F1470">
        <f>IFERROR(VLOOKUP(A1470,[1]Monitoramento_Base_somente_disp!$A:$J,9,FALSE),0)</f>
        <v>0</v>
      </c>
      <c r="G1470">
        <f>IFERROR(VLOOKUP(A1470,[1]Monitoramento_Base_somente_disp!$A:$J,10,FALSE),0)</f>
        <v>11007715</v>
      </c>
      <c r="H1470">
        <f>IFERROR(VLOOKUP(A1470,[2]Sheet1!$A:$I,4,FALSE),0)</f>
        <v>0</v>
      </c>
      <c r="I1470">
        <f>IFERROR(VLOOKUP(A1470,[2]Sheet1!$A:$I,5,FALSE),0)</f>
        <v>0</v>
      </c>
      <c r="J1470">
        <f>IFERROR(VLOOKUP(A1470,[2]Sheet1!$A:$I,6,FALSE),0)</f>
        <v>0</v>
      </c>
      <c r="K1470">
        <f>IFERROR(VLOOKUP(A1470,[2]Sheet1!$A:$I,7,FALSE),0)</f>
        <v>0</v>
      </c>
      <c r="L1470">
        <f>IFERROR(VLOOKUP(A1470,[2]Sheet1!$A:$I,8,FALSE),0)</f>
        <v>0</v>
      </c>
      <c r="M1470">
        <f>IFERROR(VLOOKUP(A1470,[2]Sheet1!$A:$I,9,FALSE),0)</f>
        <v>0</v>
      </c>
      <c r="N1470">
        <f>IFERROR(VLOOKUP(A1470,[3]Sheet1!$A:$G,2,FALSE),0)</f>
        <v>0</v>
      </c>
      <c r="O1470">
        <f>IFERROR(VLOOKUP(A1470,[3]Sheet1!$A:$G,3,FALSE),0)</f>
        <v>0</v>
      </c>
      <c r="P1470">
        <f>IFERROR(VLOOKUP(A1470,[3]Sheet1!$A:$G,4,FALSE),0)</f>
        <v>0</v>
      </c>
      <c r="Q1470">
        <f>IFERROR(VLOOKUP(A1470,[3]Sheet1!$A:$G,5,FALSE),0)</f>
        <v>0</v>
      </c>
      <c r="R1470">
        <f>IFERROR(VLOOKUP(A1470,[3]Sheet1!$A:$G,6,FALSE),0)</f>
        <v>0</v>
      </c>
      <c r="S1470">
        <f>IFERROR(VLOOKUP(A1470,[3]Sheet1!$A:$G,7,FALSE),0)</f>
        <v>0</v>
      </c>
      <c r="T1470" t="str">
        <f t="shared" si="133"/>
        <v>Não</v>
      </c>
      <c r="U1470" t="str">
        <f t="shared" si="134"/>
        <v>Sim</v>
      </c>
      <c r="V1470" t="str">
        <f t="shared" si="135"/>
        <v>Não</v>
      </c>
      <c r="W1470" t="str">
        <f t="shared" si="136"/>
        <v>Sim</v>
      </c>
      <c r="X1470" t="str">
        <f t="shared" si="137"/>
        <v>Não</v>
      </c>
      <c r="Y1470" t="str">
        <f t="shared" si="138"/>
        <v>Sim</v>
      </c>
    </row>
    <row r="1471" spans="1:25" x14ac:dyDescent="0.25">
      <c r="A1471" s="5">
        <v>291330</v>
      </c>
      <c r="B1471">
        <f>IFERROR(VLOOKUP(A1471,[1]Monitoramento_Base_somente_disp!$A:$J,5,FALSE),0)</f>
        <v>0</v>
      </c>
      <c r="C1471">
        <f>IFERROR(VLOOKUP(A1471,[1]Monitoramento_Base_somente_disp!$A:$J,6,FALSE),0)</f>
        <v>10349310</v>
      </c>
      <c r="D1471">
        <f>IFERROR(VLOOKUP(A1471,[1]Monitoramento_Base_somente_disp!$A:$J,7,FALSE),0)</f>
        <v>0</v>
      </c>
      <c r="E1471">
        <f>IFERROR(VLOOKUP(A1471,[1]Monitoramento_Base_somente_disp!$A:$J,8,FALSE),0)</f>
        <v>10694287</v>
      </c>
      <c r="F1471">
        <f>IFERROR(VLOOKUP(A1471,[1]Monitoramento_Base_somente_disp!$A:$J,9,FALSE),0)</f>
        <v>0</v>
      </c>
      <c r="G1471">
        <f>IFERROR(VLOOKUP(A1471,[1]Monitoramento_Base_somente_disp!$A:$J,10,FALSE),0)</f>
        <v>1724885</v>
      </c>
      <c r="H1471">
        <f>IFERROR(VLOOKUP(A1471,[2]Sheet1!$A:$I,4,FALSE),0)</f>
        <v>0</v>
      </c>
      <c r="I1471">
        <f>IFERROR(VLOOKUP(A1471,[2]Sheet1!$A:$I,5,FALSE),0)</f>
        <v>0</v>
      </c>
      <c r="J1471">
        <f>IFERROR(VLOOKUP(A1471,[2]Sheet1!$A:$I,6,FALSE),0)</f>
        <v>0</v>
      </c>
      <c r="K1471">
        <f>IFERROR(VLOOKUP(A1471,[2]Sheet1!$A:$I,7,FALSE),0)</f>
        <v>0</v>
      </c>
      <c r="L1471">
        <f>IFERROR(VLOOKUP(A1471,[2]Sheet1!$A:$I,8,FALSE),0)</f>
        <v>0</v>
      </c>
      <c r="M1471">
        <f>IFERROR(VLOOKUP(A1471,[2]Sheet1!$A:$I,9,FALSE),0)</f>
        <v>0</v>
      </c>
      <c r="N1471">
        <f>IFERROR(VLOOKUP(A1471,[3]Sheet1!$A:$G,2,FALSE),0)</f>
        <v>0</v>
      </c>
      <c r="O1471">
        <f>IFERROR(VLOOKUP(A1471,[3]Sheet1!$A:$G,3,FALSE),0)</f>
        <v>0</v>
      </c>
      <c r="P1471">
        <f>IFERROR(VLOOKUP(A1471,[3]Sheet1!$A:$G,4,FALSE),0)</f>
        <v>0</v>
      </c>
      <c r="Q1471">
        <f>IFERROR(VLOOKUP(A1471,[3]Sheet1!$A:$G,5,FALSE),0)</f>
        <v>0</v>
      </c>
      <c r="R1471">
        <f>IFERROR(VLOOKUP(A1471,[3]Sheet1!$A:$G,6,FALSE),0)</f>
        <v>0</v>
      </c>
      <c r="S1471">
        <f>IFERROR(VLOOKUP(A1471,[3]Sheet1!$A:$G,7,FALSE),0)</f>
        <v>0</v>
      </c>
      <c r="T1471" t="str">
        <f t="shared" si="133"/>
        <v>Não</v>
      </c>
      <c r="U1471" t="str">
        <f t="shared" si="134"/>
        <v>Sim</v>
      </c>
      <c r="V1471" t="str">
        <f t="shared" si="135"/>
        <v>Não</v>
      </c>
      <c r="W1471" t="str">
        <f t="shared" si="136"/>
        <v>Sim</v>
      </c>
      <c r="X1471" t="str">
        <f t="shared" si="137"/>
        <v>Não</v>
      </c>
      <c r="Y1471" t="str">
        <f t="shared" si="138"/>
        <v>Sim</v>
      </c>
    </row>
    <row r="1472" spans="1:25" x14ac:dyDescent="0.25">
      <c r="A1472" s="5">
        <v>291340</v>
      </c>
      <c r="B1472">
        <f>IFERROR(VLOOKUP(A1472,[1]Monitoramento_Base_somente_disp!$A:$J,5,FALSE),0)</f>
        <v>26255</v>
      </c>
      <c r="C1472">
        <f>IFERROR(VLOOKUP(A1472,[1]Monitoramento_Base_somente_disp!$A:$J,6,FALSE),0)</f>
        <v>4366827</v>
      </c>
      <c r="D1472">
        <f>IFERROR(VLOOKUP(A1472,[1]Monitoramento_Base_somente_disp!$A:$J,7,FALSE),0)</f>
        <v>7700</v>
      </c>
      <c r="E1472">
        <f>IFERROR(VLOOKUP(A1472,[1]Monitoramento_Base_somente_disp!$A:$J,8,FALSE),0)</f>
        <v>2116363</v>
      </c>
      <c r="F1472">
        <f>IFERROR(VLOOKUP(A1472,[1]Monitoramento_Base_somente_disp!$A:$J,9,FALSE),0)</f>
        <v>2190</v>
      </c>
      <c r="G1472">
        <f>IFERROR(VLOOKUP(A1472,[1]Monitoramento_Base_somente_disp!$A:$J,10,FALSE),0)</f>
        <v>321755</v>
      </c>
      <c r="H1472">
        <f>IFERROR(VLOOKUP(A1472,[2]Sheet1!$A:$I,4,FALSE),0)</f>
        <v>0</v>
      </c>
      <c r="I1472">
        <f>IFERROR(VLOOKUP(A1472,[2]Sheet1!$A:$I,5,FALSE),0)</f>
        <v>0</v>
      </c>
      <c r="J1472">
        <f>IFERROR(VLOOKUP(A1472,[2]Sheet1!$A:$I,6,FALSE),0)</f>
        <v>0</v>
      </c>
      <c r="K1472">
        <f>IFERROR(VLOOKUP(A1472,[2]Sheet1!$A:$I,7,FALSE),0)</f>
        <v>0</v>
      </c>
      <c r="L1472">
        <f>IFERROR(VLOOKUP(A1472,[2]Sheet1!$A:$I,8,FALSE),0)</f>
        <v>0</v>
      </c>
      <c r="M1472">
        <f>IFERROR(VLOOKUP(A1472,[2]Sheet1!$A:$I,9,FALSE),0)</f>
        <v>0</v>
      </c>
      <c r="N1472">
        <f>IFERROR(VLOOKUP(A1472,[3]Sheet1!$A:$G,2,FALSE),0)</f>
        <v>0</v>
      </c>
      <c r="O1472">
        <f>IFERROR(VLOOKUP(A1472,[3]Sheet1!$A:$G,3,FALSE),0)</f>
        <v>0</v>
      </c>
      <c r="P1472">
        <f>IFERROR(VLOOKUP(A1472,[3]Sheet1!$A:$G,4,FALSE),0)</f>
        <v>0</v>
      </c>
      <c r="Q1472">
        <f>IFERROR(VLOOKUP(A1472,[3]Sheet1!$A:$G,5,FALSE),0)</f>
        <v>0</v>
      </c>
      <c r="R1472">
        <f>IFERROR(VLOOKUP(A1472,[3]Sheet1!$A:$G,6,FALSE),0)</f>
        <v>0</v>
      </c>
      <c r="S1472">
        <f>IFERROR(VLOOKUP(A1472,[3]Sheet1!$A:$G,7,FALSE),0)</f>
        <v>0</v>
      </c>
      <c r="T1472" t="str">
        <f t="shared" si="133"/>
        <v>Sim</v>
      </c>
      <c r="U1472" t="str">
        <f t="shared" si="134"/>
        <v>Sim</v>
      </c>
      <c r="V1472" t="str">
        <f t="shared" si="135"/>
        <v>Sim</v>
      </c>
      <c r="W1472" t="str">
        <f t="shared" si="136"/>
        <v>Sim</v>
      </c>
      <c r="X1472" t="str">
        <f t="shared" si="137"/>
        <v>Sim</v>
      </c>
      <c r="Y1472" t="str">
        <f t="shared" si="138"/>
        <v>Sim</v>
      </c>
    </row>
    <row r="1473" spans="1:25" x14ac:dyDescent="0.25">
      <c r="A1473" s="5">
        <v>291345</v>
      </c>
      <c r="B1473">
        <f>IFERROR(VLOOKUP(A1473,[1]Monitoramento_Base_somente_disp!$A:$J,5,FALSE),0)</f>
        <v>0</v>
      </c>
      <c r="C1473">
        <f>IFERROR(VLOOKUP(A1473,[1]Monitoramento_Base_somente_disp!$A:$J,6,FALSE),0)</f>
        <v>56722640</v>
      </c>
      <c r="D1473">
        <f>IFERROR(VLOOKUP(A1473,[1]Monitoramento_Base_somente_disp!$A:$J,7,FALSE),0)</f>
        <v>0</v>
      </c>
      <c r="E1473">
        <f>IFERROR(VLOOKUP(A1473,[1]Monitoramento_Base_somente_disp!$A:$J,8,FALSE),0)</f>
        <v>58653612</v>
      </c>
      <c r="F1473">
        <f>IFERROR(VLOOKUP(A1473,[1]Monitoramento_Base_somente_disp!$A:$J,9,FALSE),0)</f>
        <v>0</v>
      </c>
      <c r="G1473">
        <f>IFERROR(VLOOKUP(A1473,[1]Monitoramento_Base_somente_disp!$A:$J,10,FALSE),0)</f>
        <v>9460260</v>
      </c>
      <c r="H1473">
        <f>IFERROR(VLOOKUP(A1473,[2]Sheet1!$A:$I,4,FALSE),0)</f>
        <v>0</v>
      </c>
      <c r="I1473">
        <f>IFERROR(VLOOKUP(A1473,[2]Sheet1!$A:$I,5,FALSE),0)</f>
        <v>0</v>
      </c>
      <c r="J1473">
        <f>IFERROR(VLOOKUP(A1473,[2]Sheet1!$A:$I,6,FALSE),0)</f>
        <v>0</v>
      </c>
      <c r="K1473">
        <f>IFERROR(VLOOKUP(A1473,[2]Sheet1!$A:$I,7,FALSE),0)</f>
        <v>0</v>
      </c>
      <c r="L1473">
        <f>IFERROR(VLOOKUP(A1473,[2]Sheet1!$A:$I,8,FALSE),0)</f>
        <v>0</v>
      </c>
      <c r="M1473">
        <f>IFERROR(VLOOKUP(A1473,[2]Sheet1!$A:$I,9,FALSE),0)</f>
        <v>0</v>
      </c>
      <c r="N1473">
        <f>IFERROR(VLOOKUP(A1473,[3]Sheet1!$A:$G,2,FALSE),0)</f>
        <v>0</v>
      </c>
      <c r="O1473">
        <f>IFERROR(VLOOKUP(A1473,[3]Sheet1!$A:$G,3,FALSE),0)</f>
        <v>0</v>
      </c>
      <c r="P1473">
        <f>IFERROR(VLOOKUP(A1473,[3]Sheet1!$A:$G,4,FALSE),0)</f>
        <v>0</v>
      </c>
      <c r="Q1473">
        <f>IFERROR(VLOOKUP(A1473,[3]Sheet1!$A:$G,5,FALSE),0)</f>
        <v>0</v>
      </c>
      <c r="R1473">
        <f>IFERROR(VLOOKUP(A1473,[3]Sheet1!$A:$G,6,FALSE),0)</f>
        <v>0</v>
      </c>
      <c r="S1473">
        <f>IFERROR(VLOOKUP(A1473,[3]Sheet1!$A:$G,7,FALSE),0)</f>
        <v>0</v>
      </c>
      <c r="T1473" t="str">
        <f t="shared" si="133"/>
        <v>Não</v>
      </c>
      <c r="U1473" t="str">
        <f t="shared" si="134"/>
        <v>Sim</v>
      </c>
      <c r="V1473" t="str">
        <f t="shared" si="135"/>
        <v>Não</v>
      </c>
      <c r="W1473" t="str">
        <f t="shared" si="136"/>
        <v>Sim</v>
      </c>
      <c r="X1473" t="str">
        <f t="shared" si="137"/>
        <v>Não</v>
      </c>
      <c r="Y1473" t="str">
        <f t="shared" si="138"/>
        <v>Sim</v>
      </c>
    </row>
    <row r="1474" spans="1:25" x14ac:dyDescent="0.25">
      <c r="A1474" s="5">
        <v>291350</v>
      </c>
      <c r="B1474">
        <f>IFERROR(VLOOKUP(A1474,[1]Monitoramento_Base_somente_disp!$A:$J,5,FALSE),0)</f>
        <v>0</v>
      </c>
      <c r="C1474">
        <f>IFERROR(VLOOKUP(A1474,[1]Monitoramento_Base_somente_disp!$A:$J,6,FALSE),0)</f>
        <v>0</v>
      </c>
      <c r="D1474">
        <f>IFERROR(VLOOKUP(A1474,[1]Monitoramento_Base_somente_disp!$A:$J,7,FALSE),0)</f>
        <v>0</v>
      </c>
      <c r="E1474">
        <f>IFERROR(VLOOKUP(A1474,[1]Monitoramento_Base_somente_disp!$A:$J,8,FALSE),0)</f>
        <v>0</v>
      </c>
      <c r="F1474">
        <f>IFERROR(VLOOKUP(A1474,[1]Monitoramento_Base_somente_disp!$A:$J,9,FALSE),0)</f>
        <v>0</v>
      </c>
      <c r="G1474">
        <f>IFERROR(VLOOKUP(A1474,[1]Monitoramento_Base_somente_disp!$A:$J,10,FALSE),0)</f>
        <v>0</v>
      </c>
      <c r="H1474">
        <f>IFERROR(VLOOKUP(A1474,[2]Sheet1!$A:$I,4,FALSE),0)</f>
        <v>0</v>
      </c>
      <c r="I1474">
        <f>IFERROR(VLOOKUP(A1474,[2]Sheet1!$A:$I,5,FALSE),0)</f>
        <v>0</v>
      </c>
      <c r="J1474">
        <f>IFERROR(VLOOKUP(A1474,[2]Sheet1!$A:$I,6,FALSE),0)</f>
        <v>0</v>
      </c>
      <c r="K1474">
        <f>IFERROR(VLOOKUP(A1474,[2]Sheet1!$A:$I,7,FALSE),0)</f>
        <v>0</v>
      </c>
      <c r="L1474">
        <f>IFERROR(VLOOKUP(A1474,[2]Sheet1!$A:$I,8,FALSE),0)</f>
        <v>0</v>
      </c>
      <c r="M1474">
        <f>IFERROR(VLOOKUP(A1474,[2]Sheet1!$A:$I,9,FALSE),0)</f>
        <v>0</v>
      </c>
      <c r="N1474">
        <f>IFERROR(VLOOKUP(A1474,[3]Sheet1!$A:$G,2,FALSE),0)</f>
        <v>0</v>
      </c>
      <c r="O1474">
        <f>IFERROR(VLOOKUP(A1474,[3]Sheet1!$A:$G,3,FALSE),0)</f>
        <v>0</v>
      </c>
      <c r="P1474">
        <f>IFERROR(VLOOKUP(A1474,[3]Sheet1!$A:$G,4,FALSE),0)</f>
        <v>0</v>
      </c>
      <c r="Q1474">
        <f>IFERROR(VLOOKUP(A1474,[3]Sheet1!$A:$G,5,FALSE),0)</f>
        <v>0</v>
      </c>
      <c r="R1474">
        <f>IFERROR(VLOOKUP(A1474,[3]Sheet1!$A:$G,6,FALSE),0)</f>
        <v>0</v>
      </c>
      <c r="S1474">
        <f>IFERROR(VLOOKUP(A1474,[3]Sheet1!$A:$G,7,FALSE),0)</f>
        <v>0</v>
      </c>
      <c r="T1474" t="str">
        <f t="shared" si="133"/>
        <v>Não</v>
      </c>
      <c r="U1474" t="str">
        <f t="shared" si="134"/>
        <v>Não</v>
      </c>
      <c r="V1474" t="str">
        <f t="shared" si="135"/>
        <v>Não</v>
      </c>
      <c r="W1474" t="str">
        <f t="shared" si="136"/>
        <v>Não</v>
      </c>
      <c r="X1474" t="str">
        <f t="shared" si="137"/>
        <v>Não</v>
      </c>
      <c r="Y1474" t="str">
        <f t="shared" si="138"/>
        <v>Não</v>
      </c>
    </row>
    <row r="1475" spans="1:25" x14ac:dyDescent="0.25">
      <c r="A1475" s="5">
        <v>291370</v>
      </c>
      <c r="B1475">
        <f>IFERROR(VLOOKUP(A1475,[1]Monitoramento_Base_somente_disp!$A:$J,5,FALSE),0)</f>
        <v>0</v>
      </c>
      <c r="C1475">
        <f>IFERROR(VLOOKUP(A1475,[1]Monitoramento_Base_somente_disp!$A:$J,6,FALSE),0)</f>
        <v>0</v>
      </c>
      <c r="D1475">
        <f>IFERROR(VLOOKUP(A1475,[1]Monitoramento_Base_somente_disp!$A:$J,7,FALSE),0)</f>
        <v>0</v>
      </c>
      <c r="E1475">
        <f>IFERROR(VLOOKUP(A1475,[1]Monitoramento_Base_somente_disp!$A:$J,8,FALSE),0)</f>
        <v>0</v>
      </c>
      <c r="F1475">
        <f>IFERROR(VLOOKUP(A1475,[1]Monitoramento_Base_somente_disp!$A:$J,9,FALSE),0)</f>
        <v>0</v>
      </c>
      <c r="G1475">
        <f>IFERROR(VLOOKUP(A1475,[1]Monitoramento_Base_somente_disp!$A:$J,10,FALSE),0)</f>
        <v>0</v>
      </c>
      <c r="H1475">
        <f>IFERROR(VLOOKUP(A1475,[2]Sheet1!$A:$I,4,FALSE),0)</f>
        <v>0</v>
      </c>
      <c r="I1475">
        <f>IFERROR(VLOOKUP(A1475,[2]Sheet1!$A:$I,5,FALSE),0)</f>
        <v>0</v>
      </c>
      <c r="J1475">
        <f>IFERROR(VLOOKUP(A1475,[2]Sheet1!$A:$I,6,FALSE),0)</f>
        <v>0</v>
      </c>
      <c r="K1475">
        <f>IFERROR(VLOOKUP(A1475,[2]Sheet1!$A:$I,7,FALSE),0)</f>
        <v>0</v>
      </c>
      <c r="L1475">
        <f>IFERROR(VLOOKUP(A1475,[2]Sheet1!$A:$I,8,FALSE),0)</f>
        <v>0</v>
      </c>
      <c r="M1475">
        <f>IFERROR(VLOOKUP(A1475,[2]Sheet1!$A:$I,9,FALSE),0)</f>
        <v>0</v>
      </c>
      <c r="N1475">
        <f>IFERROR(VLOOKUP(A1475,[3]Sheet1!$A:$G,2,FALSE),0)</f>
        <v>0</v>
      </c>
      <c r="O1475">
        <f>IFERROR(VLOOKUP(A1475,[3]Sheet1!$A:$G,3,FALSE),0)</f>
        <v>0</v>
      </c>
      <c r="P1475">
        <f>IFERROR(VLOOKUP(A1475,[3]Sheet1!$A:$G,4,FALSE),0)</f>
        <v>0</v>
      </c>
      <c r="Q1475">
        <f>IFERROR(VLOOKUP(A1475,[3]Sheet1!$A:$G,5,FALSE),0)</f>
        <v>0</v>
      </c>
      <c r="R1475">
        <f>IFERROR(VLOOKUP(A1475,[3]Sheet1!$A:$G,6,FALSE),0)</f>
        <v>0</v>
      </c>
      <c r="S1475">
        <f>IFERROR(VLOOKUP(A1475,[3]Sheet1!$A:$G,7,FALSE),0)</f>
        <v>0</v>
      </c>
      <c r="T1475" t="str">
        <f t="shared" si="133"/>
        <v>Não</v>
      </c>
      <c r="U1475" t="str">
        <f t="shared" si="134"/>
        <v>Não</v>
      </c>
      <c r="V1475" t="str">
        <f t="shared" si="135"/>
        <v>Não</v>
      </c>
      <c r="W1475" t="str">
        <f t="shared" si="136"/>
        <v>Não</v>
      </c>
      <c r="X1475" t="str">
        <f t="shared" si="137"/>
        <v>Não</v>
      </c>
      <c r="Y1475" t="str">
        <f t="shared" si="138"/>
        <v>Não</v>
      </c>
    </row>
    <row r="1476" spans="1:25" x14ac:dyDescent="0.25">
      <c r="A1476" s="5">
        <v>291380</v>
      </c>
      <c r="B1476">
        <f>IFERROR(VLOOKUP(A1476,[1]Monitoramento_Base_somente_disp!$A:$J,5,FALSE),0)</f>
        <v>0</v>
      </c>
      <c r="C1476">
        <f>IFERROR(VLOOKUP(A1476,[1]Monitoramento_Base_somente_disp!$A:$J,6,FALSE),0)</f>
        <v>28746450</v>
      </c>
      <c r="D1476">
        <f>IFERROR(VLOOKUP(A1476,[1]Monitoramento_Base_somente_disp!$A:$J,7,FALSE),0)</f>
        <v>0</v>
      </c>
      <c r="E1476">
        <f>IFERROR(VLOOKUP(A1476,[1]Monitoramento_Base_somente_disp!$A:$J,8,FALSE),0)</f>
        <v>29704665</v>
      </c>
      <c r="F1476">
        <f>IFERROR(VLOOKUP(A1476,[1]Monitoramento_Base_somente_disp!$A:$J,9,FALSE),0)</f>
        <v>0</v>
      </c>
      <c r="G1476">
        <f>IFERROR(VLOOKUP(A1476,[1]Monitoramento_Base_somente_disp!$A:$J,10,FALSE),0)</f>
        <v>4791075</v>
      </c>
      <c r="H1476">
        <f>IFERROR(VLOOKUP(A1476,[2]Sheet1!$A:$I,4,FALSE),0)</f>
        <v>0</v>
      </c>
      <c r="I1476">
        <f>IFERROR(VLOOKUP(A1476,[2]Sheet1!$A:$I,5,FALSE),0)</f>
        <v>0</v>
      </c>
      <c r="J1476">
        <f>IFERROR(VLOOKUP(A1476,[2]Sheet1!$A:$I,6,FALSE),0)</f>
        <v>0</v>
      </c>
      <c r="K1476">
        <f>IFERROR(VLOOKUP(A1476,[2]Sheet1!$A:$I,7,FALSE),0)</f>
        <v>0</v>
      </c>
      <c r="L1476">
        <f>IFERROR(VLOOKUP(A1476,[2]Sheet1!$A:$I,8,FALSE),0)</f>
        <v>0</v>
      </c>
      <c r="M1476">
        <f>IFERROR(VLOOKUP(A1476,[2]Sheet1!$A:$I,9,FALSE),0)</f>
        <v>0</v>
      </c>
      <c r="N1476">
        <f>IFERROR(VLOOKUP(A1476,[3]Sheet1!$A:$G,2,FALSE),0)</f>
        <v>0</v>
      </c>
      <c r="O1476">
        <f>IFERROR(VLOOKUP(A1476,[3]Sheet1!$A:$G,3,FALSE),0)</f>
        <v>0</v>
      </c>
      <c r="P1476">
        <f>IFERROR(VLOOKUP(A1476,[3]Sheet1!$A:$G,4,FALSE),0)</f>
        <v>0</v>
      </c>
      <c r="Q1476">
        <f>IFERROR(VLOOKUP(A1476,[3]Sheet1!$A:$G,5,FALSE),0)</f>
        <v>0</v>
      </c>
      <c r="R1476">
        <f>IFERROR(VLOOKUP(A1476,[3]Sheet1!$A:$G,6,FALSE),0)</f>
        <v>0</v>
      </c>
      <c r="S1476">
        <f>IFERROR(VLOOKUP(A1476,[3]Sheet1!$A:$G,7,FALSE),0)</f>
        <v>0</v>
      </c>
      <c r="T1476" t="str">
        <f t="shared" si="133"/>
        <v>Não</v>
      </c>
      <c r="U1476" t="str">
        <f t="shared" si="134"/>
        <v>Sim</v>
      </c>
      <c r="V1476" t="str">
        <f t="shared" si="135"/>
        <v>Não</v>
      </c>
      <c r="W1476" t="str">
        <f t="shared" si="136"/>
        <v>Sim</v>
      </c>
      <c r="X1476" t="str">
        <f t="shared" si="137"/>
        <v>Não</v>
      </c>
      <c r="Y1476" t="str">
        <f t="shared" si="138"/>
        <v>Sim</v>
      </c>
    </row>
    <row r="1477" spans="1:25" x14ac:dyDescent="0.25">
      <c r="A1477" s="5">
        <v>291400</v>
      </c>
      <c r="B1477">
        <f>IFERROR(VLOOKUP(A1477,[1]Monitoramento_Base_somente_disp!$A:$J,5,FALSE),0)</f>
        <v>9481</v>
      </c>
      <c r="C1477">
        <f>IFERROR(VLOOKUP(A1477,[1]Monitoramento_Base_somente_disp!$A:$J,6,FALSE),0)</f>
        <v>30792844</v>
      </c>
      <c r="D1477">
        <f>IFERROR(VLOOKUP(A1477,[1]Monitoramento_Base_somente_disp!$A:$J,7,FALSE),0)</f>
        <v>0</v>
      </c>
      <c r="E1477">
        <f>IFERROR(VLOOKUP(A1477,[1]Monitoramento_Base_somente_disp!$A:$J,8,FALSE),0)</f>
        <v>7916726</v>
      </c>
      <c r="F1477">
        <f>IFERROR(VLOOKUP(A1477,[1]Monitoramento_Base_somente_disp!$A:$J,9,FALSE),0)</f>
        <v>0</v>
      </c>
      <c r="G1477">
        <f>IFERROR(VLOOKUP(A1477,[1]Monitoramento_Base_somente_disp!$A:$J,10,FALSE),0)</f>
        <v>861055</v>
      </c>
      <c r="H1477">
        <f>IFERROR(VLOOKUP(A1477,[2]Sheet1!$A:$I,4,FALSE),0)</f>
        <v>0</v>
      </c>
      <c r="I1477">
        <f>IFERROR(VLOOKUP(A1477,[2]Sheet1!$A:$I,5,FALSE),0)</f>
        <v>0</v>
      </c>
      <c r="J1477">
        <f>IFERROR(VLOOKUP(A1477,[2]Sheet1!$A:$I,6,FALSE),0)</f>
        <v>0</v>
      </c>
      <c r="K1477">
        <f>IFERROR(VLOOKUP(A1477,[2]Sheet1!$A:$I,7,FALSE),0)</f>
        <v>0</v>
      </c>
      <c r="L1477">
        <f>IFERROR(VLOOKUP(A1477,[2]Sheet1!$A:$I,8,FALSE),0)</f>
        <v>0</v>
      </c>
      <c r="M1477">
        <f>IFERROR(VLOOKUP(A1477,[2]Sheet1!$A:$I,9,FALSE),0)</f>
        <v>0</v>
      </c>
      <c r="N1477">
        <f>IFERROR(VLOOKUP(A1477,[3]Sheet1!$A:$G,2,FALSE),0)</f>
        <v>0</v>
      </c>
      <c r="O1477">
        <f>IFERROR(VLOOKUP(A1477,[3]Sheet1!$A:$G,3,FALSE),0)</f>
        <v>0</v>
      </c>
      <c r="P1477">
        <f>IFERROR(VLOOKUP(A1477,[3]Sheet1!$A:$G,4,FALSE),0)</f>
        <v>0</v>
      </c>
      <c r="Q1477">
        <f>IFERROR(VLOOKUP(A1477,[3]Sheet1!$A:$G,5,FALSE),0)</f>
        <v>0</v>
      </c>
      <c r="R1477">
        <f>IFERROR(VLOOKUP(A1477,[3]Sheet1!$A:$G,6,FALSE),0)</f>
        <v>0</v>
      </c>
      <c r="S1477">
        <f>IFERROR(VLOOKUP(A1477,[3]Sheet1!$A:$G,7,FALSE),0)</f>
        <v>0</v>
      </c>
      <c r="T1477" t="str">
        <f t="shared" si="133"/>
        <v>Sim</v>
      </c>
      <c r="U1477" t="str">
        <f t="shared" si="134"/>
        <v>Sim</v>
      </c>
      <c r="V1477" t="str">
        <f t="shared" si="135"/>
        <v>Não</v>
      </c>
      <c r="W1477" t="str">
        <f t="shared" si="136"/>
        <v>Sim</v>
      </c>
      <c r="X1477" t="str">
        <f t="shared" si="137"/>
        <v>Não</v>
      </c>
      <c r="Y1477" t="str">
        <f t="shared" si="138"/>
        <v>Sim</v>
      </c>
    </row>
    <row r="1478" spans="1:25" x14ac:dyDescent="0.25">
      <c r="A1478" s="5">
        <v>291410</v>
      </c>
      <c r="B1478">
        <f>IFERROR(VLOOKUP(A1478,[1]Monitoramento_Base_somente_disp!$A:$J,5,FALSE),0)</f>
        <v>0</v>
      </c>
      <c r="C1478">
        <f>IFERROR(VLOOKUP(A1478,[1]Monitoramento_Base_somente_disp!$A:$J,6,FALSE),0)</f>
        <v>27525830</v>
      </c>
      <c r="D1478">
        <f>IFERROR(VLOOKUP(A1478,[1]Monitoramento_Base_somente_disp!$A:$J,7,FALSE),0)</f>
        <v>0</v>
      </c>
      <c r="E1478">
        <f>IFERROR(VLOOKUP(A1478,[1]Monitoramento_Base_somente_disp!$A:$J,8,FALSE),0)</f>
        <v>28450591</v>
      </c>
      <c r="F1478">
        <f>IFERROR(VLOOKUP(A1478,[1]Monitoramento_Base_somente_disp!$A:$J,9,FALSE),0)</f>
        <v>0</v>
      </c>
      <c r="G1478">
        <f>IFERROR(VLOOKUP(A1478,[1]Monitoramento_Base_somente_disp!$A:$J,10,FALSE),0)</f>
        <v>4588805</v>
      </c>
      <c r="H1478">
        <f>IFERROR(VLOOKUP(A1478,[2]Sheet1!$A:$I,4,FALSE),0)</f>
        <v>0</v>
      </c>
      <c r="I1478">
        <f>IFERROR(VLOOKUP(A1478,[2]Sheet1!$A:$I,5,FALSE),0)</f>
        <v>0</v>
      </c>
      <c r="J1478">
        <f>IFERROR(VLOOKUP(A1478,[2]Sheet1!$A:$I,6,FALSE),0)</f>
        <v>0</v>
      </c>
      <c r="K1478">
        <f>IFERROR(VLOOKUP(A1478,[2]Sheet1!$A:$I,7,FALSE),0)</f>
        <v>0</v>
      </c>
      <c r="L1478">
        <f>IFERROR(VLOOKUP(A1478,[2]Sheet1!$A:$I,8,FALSE),0)</f>
        <v>0</v>
      </c>
      <c r="M1478">
        <f>IFERROR(VLOOKUP(A1478,[2]Sheet1!$A:$I,9,FALSE),0)</f>
        <v>0</v>
      </c>
      <c r="N1478">
        <f>IFERROR(VLOOKUP(A1478,[3]Sheet1!$A:$G,2,FALSE),0)</f>
        <v>0</v>
      </c>
      <c r="O1478">
        <f>IFERROR(VLOOKUP(A1478,[3]Sheet1!$A:$G,3,FALSE),0)</f>
        <v>0</v>
      </c>
      <c r="P1478">
        <f>IFERROR(VLOOKUP(A1478,[3]Sheet1!$A:$G,4,FALSE),0)</f>
        <v>0</v>
      </c>
      <c r="Q1478">
        <f>IFERROR(VLOOKUP(A1478,[3]Sheet1!$A:$G,5,FALSE),0)</f>
        <v>0</v>
      </c>
      <c r="R1478">
        <f>IFERROR(VLOOKUP(A1478,[3]Sheet1!$A:$G,6,FALSE),0)</f>
        <v>0</v>
      </c>
      <c r="S1478">
        <f>IFERROR(VLOOKUP(A1478,[3]Sheet1!$A:$G,7,FALSE),0)</f>
        <v>0</v>
      </c>
      <c r="T1478" t="str">
        <f t="shared" ref="T1478:T1541" si="139">IF(B1478+H1478+N1478&gt;0,"Sim","Não")</f>
        <v>Não</v>
      </c>
      <c r="U1478" t="str">
        <f t="shared" ref="U1478:U1541" si="140">IF(C1478+I1478+O1478&gt;0,"Sim","Não")</f>
        <v>Sim</v>
      </c>
      <c r="V1478" t="str">
        <f t="shared" ref="V1478:V1541" si="141">IF(D1478+J1478+P1478&gt;0,"Sim","Não")</f>
        <v>Não</v>
      </c>
      <c r="W1478" t="str">
        <f t="shared" ref="W1478:W1541" si="142">IF(E1478+K1478+Q1478&gt;0,"Sim","Não")</f>
        <v>Sim</v>
      </c>
      <c r="X1478" t="str">
        <f t="shared" ref="X1478:X1541" si="143">IF(F1478+L1478+R1478&gt;0,"Sim","Não")</f>
        <v>Não</v>
      </c>
      <c r="Y1478" t="str">
        <f t="shared" ref="Y1478:Y1541" si="144">IF(G1478+M1478+S1478&gt;0,"Sim","Não")</f>
        <v>Sim</v>
      </c>
    </row>
    <row r="1479" spans="1:25" x14ac:dyDescent="0.25">
      <c r="A1479" s="5">
        <v>291420</v>
      </c>
      <c r="B1479">
        <f>IFERROR(VLOOKUP(A1479,[1]Monitoramento_Base_somente_disp!$A:$J,5,FALSE),0)</f>
        <v>555</v>
      </c>
      <c r="C1479">
        <f>IFERROR(VLOOKUP(A1479,[1]Monitoramento_Base_somente_disp!$A:$J,6,FALSE),0)</f>
        <v>16351311</v>
      </c>
      <c r="D1479">
        <f>IFERROR(VLOOKUP(A1479,[1]Monitoramento_Base_somente_disp!$A:$J,7,FALSE),0)</f>
        <v>0</v>
      </c>
      <c r="E1479">
        <f>IFERROR(VLOOKUP(A1479,[1]Monitoramento_Base_somente_disp!$A:$J,8,FALSE),0)</f>
        <v>17250150</v>
      </c>
      <c r="F1479">
        <f>IFERROR(VLOOKUP(A1479,[1]Monitoramento_Base_somente_disp!$A:$J,9,FALSE),0)</f>
        <v>0</v>
      </c>
      <c r="G1479">
        <f>IFERROR(VLOOKUP(A1479,[1]Monitoramento_Base_somente_disp!$A:$J,10,FALSE),0)</f>
        <v>2747650</v>
      </c>
      <c r="H1479">
        <f>IFERROR(VLOOKUP(A1479,[2]Sheet1!$A:$I,4,FALSE),0)</f>
        <v>0</v>
      </c>
      <c r="I1479">
        <f>IFERROR(VLOOKUP(A1479,[2]Sheet1!$A:$I,5,FALSE),0)</f>
        <v>0</v>
      </c>
      <c r="J1479">
        <f>IFERROR(VLOOKUP(A1479,[2]Sheet1!$A:$I,6,FALSE),0)</f>
        <v>0</v>
      </c>
      <c r="K1479">
        <f>IFERROR(VLOOKUP(A1479,[2]Sheet1!$A:$I,7,FALSE),0)</f>
        <v>0</v>
      </c>
      <c r="L1479">
        <f>IFERROR(VLOOKUP(A1479,[2]Sheet1!$A:$I,8,FALSE),0)</f>
        <v>0</v>
      </c>
      <c r="M1479">
        <f>IFERROR(VLOOKUP(A1479,[2]Sheet1!$A:$I,9,FALSE),0)</f>
        <v>0</v>
      </c>
      <c r="N1479">
        <f>IFERROR(VLOOKUP(A1479,[3]Sheet1!$A:$G,2,FALSE),0)</f>
        <v>0</v>
      </c>
      <c r="O1479">
        <f>IFERROR(VLOOKUP(A1479,[3]Sheet1!$A:$G,3,FALSE),0)</f>
        <v>0</v>
      </c>
      <c r="P1479">
        <f>IFERROR(VLOOKUP(A1479,[3]Sheet1!$A:$G,4,FALSE),0)</f>
        <v>0</v>
      </c>
      <c r="Q1479">
        <f>IFERROR(VLOOKUP(A1479,[3]Sheet1!$A:$G,5,FALSE),0)</f>
        <v>0</v>
      </c>
      <c r="R1479">
        <f>IFERROR(VLOOKUP(A1479,[3]Sheet1!$A:$G,6,FALSE),0)</f>
        <v>0</v>
      </c>
      <c r="S1479">
        <f>IFERROR(VLOOKUP(A1479,[3]Sheet1!$A:$G,7,FALSE),0)</f>
        <v>0</v>
      </c>
      <c r="T1479" t="str">
        <f t="shared" si="139"/>
        <v>Sim</v>
      </c>
      <c r="U1479" t="str">
        <f t="shared" si="140"/>
        <v>Sim</v>
      </c>
      <c r="V1479" t="str">
        <f t="shared" si="141"/>
        <v>Não</v>
      </c>
      <c r="W1479" t="str">
        <f t="shared" si="142"/>
        <v>Sim</v>
      </c>
      <c r="X1479" t="str">
        <f t="shared" si="143"/>
        <v>Não</v>
      </c>
      <c r="Y1479" t="str">
        <f t="shared" si="144"/>
        <v>Sim</v>
      </c>
    </row>
    <row r="1480" spans="1:25" x14ac:dyDescent="0.25">
      <c r="A1480" s="5">
        <v>291430</v>
      </c>
      <c r="B1480">
        <f>IFERROR(VLOOKUP(A1480,[1]Monitoramento_Base_somente_disp!$A:$J,5,FALSE),0)</f>
        <v>39818</v>
      </c>
      <c r="C1480">
        <f>IFERROR(VLOOKUP(A1480,[1]Monitoramento_Base_somente_disp!$A:$J,6,FALSE),0)</f>
        <v>16888424</v>
      </c>
      <c r="D1480">
        <f>IFERROR(VLOOKUP(A1480,[1]Monitoramento_Base_somente_disp!$A:$J,7,FALSE),0)</f>
        <v>42494</v>
      </c>
      <c r="E1480">
        <f>IFERROR(VLOOKUP(A1480,[1]Monitoramento_Base_somente_disp!$A:$J,8,FALSE),0)</f>
        <v>16806120</v>
      </c>
      <c r="F1480">
        <f>IFERROR(VLOOKUP(A1480,[1]Monitoramento_Base_somente_disp!$A:$J,9,FALSE),0)</f>
        <v>1798</v>
      </c>
      <c r="G1480">
        <f>IFERROR(VLOOKUP(A1480,[1]Monitoramento_Base_somente_disp!$A:$J,10,FALSE),0)</f>
        <v>2650335</v>
      </c>
      <c r="H1480">
        <f>IFERROR(VLOOKUP(A1480,[2]Sheet1!$A:$I,4,FALSE),0)</f>
        <v>0</v>
      </c>
      <c r="I1480">
        <f>IFERROR(VLOOKUP(A1480,[2]Sheet1!$A:$I,5,FALSE),0)</f>
        <v>0</v>
      </c>
      <c r="J1480">
        <f>IFERROR(VLOOKUP(A1480,[2]Sheet1!$A:$I,6,FALSE),0)</f>
        <v>0</v>
      </c>
      <c r="K1480">
        <f>IFERROR(VLOOKUP(A1480,[2]Sheet1!$A:$I,7,FALSE),0)</f>
        <v>0</v>
      </c>
      <c r="L1480">
        <f>IFERROR(VLOOKUP(A1480,[2]Sheet1!$A:$I,8,FALSE),0)</f>
        <v>0</v>
      </c>
      <c r="M1480">
        <f>IFERROR(VLOOKUP(A1480,[2]Sheet1!$A:$I,9,FALSE),0)</f>
        <v>0</v>
      </c>
      <c r="N1480">
        <f>IFERROR(VLOOKUP(A1480,[3]Sheet1!$A:$G,2,FALSE),0)</f>
        <v>0</v>
      </c>
      <c r="O1480">
        <f>IFERROR(VLOOKUP(A1480,[3]Sheet1!$A:$G,3,FALSE),0)</f>
        <v>0</v>
      </c>
      <c r="P1480">
        <f>IFERROR(VLOOKUP(A1480,[3]Sheet1!$A:$G,4,FALSE),0)</f>
        <v>0</v>
      </c>
      <c r="Q1480">
        <f>IFERROR(VLOOKUP(A1480,[3]Sheet1!$A:$G,5,FALSE),0)</f>
        <v>0</v>
      </c>
      <c r="R1480">
        <f>IFERROR(VLOOKUP(A1480,[3]Sheet1!$A:$G,6,FALSE),0)</f>
        <v>0</v>
      </c>
      <c r="S1480">
        <f>IFERROR(VLOOKUP(A1480,[3]Sheet1!$A:$G,7,FALSE),0)</f>
        <v>0</v>
      </c>
      <c r="T1480" t="str">
        <f t="shared" si="139"/>
        <v>Sim</v>
      </c>
      <c r="U1480" t="str">
        <f t="shared" si="140"/>
        <v>Sim</v>
      </c>
      <c r="V1480" t="str">
        <f t="shared" si="141"/>
        <v>Sim</v>
      </c>
      <c r="W1480" t="str">
        <f t="shared" si="142"/>
        <v>Sim</v>
      </c>
      <c r="X1480" t="str">
        <f t="shared" si="143"/>
        <v>Sim</v>
      </c>
      <c r="Y1480" t="str">
        <f t="shared" si="144"/>
        <v>Sim</v>
      </c>
    </row>
    <row r="1481" spans="1:25" x14ac:dyDescent="0.25">
      <c r="A1481" s="5">
        <v>291440</v>
      </c>
      <c r="B1481">
        <f>IFERROR(VLOOKUP(A1481,[1]Monitoramento_Base_somente_disp!$A:$J,5,FALSE),0)</f>
        <v>209231</v>
      </c>
      <c r="C1481">
        <f>IFERROR(VLOOKUP(A1481,[1]Monitoramento_Base_somente_disp!$A:$J,6,FALSE),0)</f>
        <v>134477721</v>
      </c>
      <c r="D1481">
        <f>IFERROR(VLOOKUP(A1481,[1]Monitoramento_Base_somente_disp!$A:$J,7,FALSE),0)</f>
        <v>156677</v>
      </c>
      <c r="E1481">
        <f>IFERROR(VLOOKUP(A1481,[1]Monitoramento_Base_somente_disp!$A:$J,8,FALSE),0)</f>
        <v>138071375</v>
      </c>
      <c r="F1481">
        <f>IFERROR(VLOOKUP(A1481,[1]Monitoramento_Base_somente_disp!$A:$J,9,FALSE),0)</f>
        <v>0</v>
      </c>
      <c r="G1481">
        <f>IFERROR(VLOOKUP(A1481,[1]Monitoramento_Base_somente_disp!$A:$J,10,FALSE),0)</f>
        <v>23163965</v>
      </c>
      <c r="H1481">
        <f>IFERROR(VLOOKUP(A1481,[2]Sheet1!$A:$I,4,FALSE),0)</f>
        <v>0</v>
      </c>
      <c r="I1481">
        <f>IFERROR(VLOOKUP(A1481,[2]Sheet1!$A:$I,5,FALSE),0)</f>
        <v>0</v>
      </c>
      <c r="J1481">
        <f>IFERROR(VLOOKUP(A1481,[2]Sheet1!$A:$I,6,FALSE),0)</f>
        <v>0</v>
      </c>
      <c r="K1481">
        <f>IFERROR(VLOOKUP(A1481,[2]Sheet1!$A:$I,7,FALSE),0)</f>
        <v>0</v>
      </c>
      <c r="L1481">
        <f>IFERROR(VLOOKUP(A1481,[2]Sheet1!$A:$I,8,FALSE),0)</f>
        <v>0</v>
      </c>
      <c r="M1481">
        <f>IFERROR(VLOOKUP(A1481,[2]Sheet1!$A:$I,9,FALSE),0)</f>
        <v>0</v>
      </c>
      <c r="N1481">
        <f>IFERROR(VLOOKUP(A1481,[3]Sheet1!$A:$G,2,FALSE),0)</f>
        <v>0</v>
      </c>
      <c r="O1481">
        <f>IFERROR(VLOOKUP(A1481,[3]Sheet1!$A:$G,3,FALSE),0)</f>
        <v>0</v>
      </c>
      <c r="P1481">
        <f>IFERROR(VLOOKUP(A1481,[3]Sheet1!$A:$G,4,FALSE),0)</f>
        <v>0</v>
      </c>
      <c r="Q1481">
        <f>IFERROR(VLOOKUP(A1481,[3]Sheet1!$A:$G,5,FALSE),0)</f>
        <v>0</v>
      </c>
      <c r="R1481">
        <f>IFERROR(VLOOKUP(A1481,[3]Sheet1!$A:$G,6,FALSE),0)</f>
        <v>0</v>
      </c>
      <c r="S1481">
        <f>IFERROR(VLOOKUP(A1481,[3]Sheet1!$A:$G,7,FALSE),0)</f>
        <v>0</v>
      </c>
      <c r="T1481" t="str">
        <f t="shared" si="139"/>
        <v>Sim</v>
      </c>
      <c r="U1481" t="str">
        <f t="shared" si="140"/>
        <v>Sim</v>
      </c>
      <c r="V1481" t="str">
        <f t="shared" si="141"/>
        <v>Sim</v>
      </c>
      <c r="W1481" t="str">
        <f t="shared" si="142"/>
        <v>Sim</v>
      </c>
      <c r="X1481" t="str">
        <f t="shared" si="143"/>
        <v>Não</v>
      </c>
      <c r="Y1481" t="str">
        <f t="shared" si="144"/>
        <v>Sim</v>
      </c>
    </row>
    <row r="1482" spans="1:25" x14ac:dyDescent="0.25">
      <c r="A1482" s="5">
        <v>291450</v>
      </c>
      <c r="B1482">
        <f>IFERROR(VLOOKUP(A1482,[1]Monitoramento_Base_somente_disp!$A:$J,5,FALSE),0)</f>
        <v>0</v>
      </c>
      <c r="C1482">
        <f>IFERROR(VLOOKUP(A1482,[1]Monitoramento_Base_somente_disp!$A:$J,6,FALSE),0)</f>
        <v>136644575</v>
      </c>
      <c r="D1482">
        <f>IFERROR(VLOOKUP(A1482,[1]Monitoramento_Base_somente_disp!$A:$J,7,FALSE),0)</f>
        <v>0</v>
      </c>
      <c r="E1482">
        <f>IFERROR(VLOOKUP(A1482,[1]Monitoramento_Base_somente_disp!$A:$J,8,FALSE),0)</f>
        <v>143582705</v>
      </c>
      <c r="F1482">
        <f>IFERROR(VLOOKUP(A1482,[1]Monitoramento_Base_somente_disp!$A:$J,9,FALSE),0)</f>
        <v>0</v>
      </c>
      <c r="G1482">
        <f>IFERROR(VLOOKUP(A1482,[1]Monitoramento_Base_somente_disp!$A:$J,10,FALSE),0)</f>
        <v>23182675</v>
      </c>
      <c r="H1482">
        <f>IFERROR(VLOOKUP(A1482,[2]Sheet1!$A:$I,4,FALSE),0)</f>
        <v>0</v>
      </c>
      <c r="I1482">
        <f>IFERROR(VLOOKUP(A1482,[2]Sheet1!$A:$I,5,FALSE),0)</f>
        <v>0</v>
      </c>
      <c r="J1482">
        <f>IFERROR(VLOOKUP(A1482,[2]Sheet1!$A:$I,6,FALSE),0)</f>
        <v>0</v>
      </c>
      <c r="K1482">
        <f>IFERROR(VLOOKUP(A1482,[2]Sheet1!$A:$I,7,FALSE),0)</f>
        <v>0</v>
      </c>
      <c r="L1482">
        <f>IFERROR(VLOOKUP(A1482,[2]Sheet1!$A:$I,8,FALSE),0)</f>
        <v>0</v>
      </c>
      <c r="M1482">
        <f>IFERROR(VLOOKUP(A1482,[2]Sheet1!$A:$I,9,FALSE),0)</f>
        <v>0</v>
      </c>
      <c r="N1482">
        <f>IFERROR(VLOOKUP(A1482,[3]Sheet1!$A:$G,2,FALSE),0)</f>
        <v>0</v>
      </c>
      <c r="O1482">
        <f>IFERROR(VLOOKUP(A1482,[3]Sheet1!$A:$G,3,FALSE),0)</f>
        <v>0</v>
      </c>
      <c r="P1482">
        <f>IFERROR(VLOOKUP(A1482,[3]Sheet1!$A:$G,4,FALSE),0)</f>
        <v>0</v>
      </c>
      <c r="Q1482">
        <f>IFERROR(VLOOKUP(A1482,[3]Sheet1!$A:$G,5,FALSE),0)</f>
        <v>0</v>
      </c>
      <c r="R1482">
        <f>IFERROR(VLOOKUP(A1482,[3]Sheet1!$A:$G,6,FALSE),0)</f>
        <v>0</v>
      </c>
      <c r="S1482">
        <f>IFERROR(VLOOKUP(A1482,[3]Sheet1!$A:$G,7,FALSE),0)</f>
        <v>0</v>
      </c>
      <c r="T1482" t="str">
        <f t="shared" si="139"/>
        <v>Não</v>
      </c>
      <c r="U1482" t="str">
        <f t="shared" si="140"/>
        <v>Sim</v>
      </c>
      <c r="V1482" t="str">
        <f t="shared" si="141"/>
        <v>Não</v>
      </c>
      <c r="W1482" t="str">
        <f t="shared" si="142"/>
        <v>Sim</v>
      </c>
      <c r="X1482" t="str">
        <f t="shared" si="143"/>
        <v>Não</v>
      </c>
      <c r="Y1482" t="str">
        <f t="shared" si="144"/>
        <v>Sim</v>
      </c>
    </row>
    <row r="1483" spans="1:25" x14ac:dyDescent="0.25">
      <c r="A1483" s="5">
        <v>291465</v>
      </c>
      <c r="B1483">
        <f>IFERROR(VLOOKUP(A1483,[1]Monitoramento_Base_somente_disp!$A:$J,5,FALSE),0)</f>
        <v>2289</v>
      </c>
      <c r="C1483">
        <f>IFERROR(VLOOKUP(A1483,[1]Monitoramento_Base_somente_disp!$A:$J,6,FALSE),0)</f>
        <v>5204154</v>
      </c>
      <c r="D1483">
        <f>IFERROR(VLOOKUP(A1483,[1]Monitoramento_Base_somente_disp!$A:$J,7,FALSE),0)</f>
        <v>969</v>
      </c>
      <c r="E1483">
        <f>IFERROR(VLOOKUP(A1483,[1]Monitoramento_Base_somente_disp!$A:$J,8,FALSE),0)</f>
        <v>5324403</v>
      </c>
      <c r="F1483">
        <f>IFERROR(VLOOKUP(A1483,[1]Monitoramento_Base_somente_disp!$A:$J,9,FALSE),0)</f>
        <v>0</v>
      </c>
      <c r="G1483">
        <f>IFERROR(VLOOKUP(A1483,[1]Monitoramento_Base_somente_disp!$A:$J,10,FALSE),0)</f>
        <v>857020</v>
      </c>
      <c r="H1483">
        <f>IFERROR(VLOOKUP(A1483,[2]Sheet1!$A:$I,4,FALSE),0)</f>
        <v>0</v>
      </c>
      <c r="I1483">
        <f>IFERROR(VLOOKUP(A1483,[2]Sheet1!$A:$I,5,FALSE),0)</f>
        <v>0</v>
      </c>
      <c r="J1483">
        <f>IFERROR(VLOOKUP(A1483,[2]Sheet1!$A:$I,6,FALSE),0)</f>
        <v>0</v>
      </c>
      <c r="K1483">
        <f>IFERROR(VLOOKUP(A1483,[2]Sheet1!$A:$I,7,FALSE),0)</f>
        <v>0</v>
      </c>
      <c r="L1483">
        <f>IFERROR(VLOOKUP(A1483,[2]Sheet1!$A:$I,8,FALSE),0)</f>
        <v>0</v>
      </c>
      <c r="M1483">
        <f>IFERROR(VLOOKUP(A1483,[2]Sheet1!$A:$I,9,FALSE),0)</f>
        <v>0</v>
      </c>
      <c r="N1483">
        <f>IFERROR(VLOOKUP(A1483,[3]Sheet1!$A:$G,2,FALSE),0)</f>
        <v>0</v>
      </c>
      <c r="O1483">
        <f>IFERROR(VLOOKUP(A1483,[3]Sheet1!$A:$G,3,FALSE),0)</f>
        <v>0</v>
      </c>
      <c r="P1483">
        <f>IFERROR(VLOOKUP(A1483,[3]Sheet1!$A:$G,4,FALSE),0)</f>
        <v>0</v>
      </c>
      <c r="Q1483">
        <f>IFERROR(VLOOKUP(A1483,[3]Sheet1!$A:$G,5,FALSE),0)</f>
        <v>0</v>
      </c>
      <c r="R1483">
        <f>IFERROR(VLOOKUP(A1483,[3]Sheet1!$A:$G,6,FALSE),0)</f>
        <v>0</v>
      </c>
      <c r="S1483">
        <f>IFERROR(VLOOKUP(A1483,[3]Sheet1!$A:$G,7,FALSE),0)</f>
        <v>0</v>
      </c>
      <c r="T1483" t="str">
        <f t="shared" si="139"/>
        <v>Sim</v>
      </c>
      <c r="U1483" t="str">
        <f t="shared" si="140"/>
        <v>Sim</v>
      </c>
      <c r="V1483" t="str">
        <f t="shared" si="141"/>
        <v>Sim</v>
      </c>
      <c r="W1483" t="str">
        <f t="shared" si="142"/>
        <v>Sim</v>
      </c>
      <c r="X1483" t="str">
        <f t="shared" si="143"/>
        <v>Não</v>
      </c>
      <c r="Y1483" t="str">
        <f t="shared" si="144"/>
        <v>Sim</v>
      </c>
    </row>
    <row r="1484" spans="1:25" x14ac:dyDescent="0.25">
      <c r="A1484" s="5">
        <v>291470</v>
      </c>
      <c r="B1484">
        <f>IFERROR(VLOOKUP(A1484,[1]Monitoramento_Base_somente_disp!$A:$J,5,FALSE),0)</f>
        <v>0</v>
      </c>
      <c r="C1484">
        <f>IFERROR(VLOOKUP(A1484,[1]Monitoramento_Base_somente_disp!$A:$J,6,FALSE),0)</f>
        <v>33018450</v>
      </c>
      <c r="D1484">
        <f>IFERROR(VLOOKUP(A1484,[1]Monitoramento_Base_somente_disp!$A:$J,7,FALSE),0)</f>
        <v>0</v>
      </c>
      <c r="E1484">
        <f>IFERROR(VLOOKUP(A1484,[1]Monitoramento_Base_somente_disp!$A:$J,8,FALSE),0)</f>
        <v>34119065</v>
      </c>
      <c r="F1484">
        <f>IFERROR(VLOOKUP(A1484,[1]Monitoramento_Base_somente_disp!$A:$J,9,FALSE),0)</f>
        <v>0</v>
      </c>
      <c r="G1484">
        <f>IFERROR(VLOOKUP(A1484,[1]Monitoramento_Base_somente_disp!$A:$J,10,FALSE),0)</f>
        <v>5503075</v>
      </c>
      <c r="H1484">
        <f>IFERROR(VLOOKUP(A1484,[2]Sheet1!$A:$I,4,FALSE),0)</f>
        <v>0</v>
      </c>
      <c r="I1484">
        <f>IFERROR(VLOOKUP(A1484,[2]Sheet1!$A:$I,5,FALSE),0)</f>
        <v>0</v>
      </c>
      <c r="J1484">
        <f>IFERROR(VLOOKUP(A1484,[2]Sheet1!$A:$I,6,FALSE),0)</f>
        <v>0</v>
      </c>
      <c r="K1484">
        <f>IFERROR(VLOOKUP(A1484,[2]Sheet1!$A:$I,7,FALSE),0)</f>
        <v>0</v>
      </c>
      <c r="L1484">
        <f>IFERROR(VLOOKUP(A1484,[2]Sheet1!$A:$I,8,FALSE),0)</f>
        <v>0</v>
      </c>
      <c r="M1484">
        <f>IFERROR(VLOOKUP(A1484,[2]Sheet1!$A:$I,9,FALSE),0)</f>
        <v>0</v>
      </c>
      <c r="N1484">
        <f>IFERROR(VLOOKUP(A1484,[3]Sheet1!$A:$G,2,FALSE),0)</f>
        <v>0</v>
      </c>
      <c r="O1484">
        <f>IFERROR(VLOOKUP(A1484,[3]Sheet1!$A:$G,3,FALSE),0)</f>
        <v>0</v>
      </c>
      <c r="P1484">
        <f>IFERROR(VLOOKUP(A1484,[3]Sheet1!$A:$G,4,FALSE),0)</f>
        <v>0</v>
      </c>
      <c r="Q1484">
        <f>IFERROR(VLOOKUP(A1484,[3]Sheet1!$A:$G,5,FALSE),0)</f>
        <v>0</v>
      </c>
      <c r="R1484">
        <f>IFERROR(VLOOKUP(A1484,[3]Sheet1!$A:$G,6,FALSE),0)</f>
        <v>0</v>
      </c>
      <c r="S1484">
        <f>IFERROR(VLOOKUP(A1484,[3]Sheet1!$A:$G,7,FALSE),0)</f>
        <v>0</v>
      </c>
      <c r="T1484" t="str">
        <f t="shared" si="139"/>
        <v>Não</v>
      </c>
      <c r="U1484" t="str">
        <f t="shared" si="140"/>
        <v>Sim</v>
      </c>
      <c r="V1484" t="str">
        <f t="shared" si="141"/>
        <v>Não</v>
      </c>
      <c r="W1484" t="str">
        <f t="shared" si="142"/>
        <v>Sim</v>
      </c>
      <c r="X1484" t="str">
        <f t="shared" si="143"/>
        <v>Não</v>
      </c>
      <c r="Y1484" t="str">
        <f t="shared" si="144"/>
        <v>Sim</v>
      </c>
    </row>
    <row r="1485" spans="1:25" x14ac:dyDescent="0.25">
      <c r="A1485" s="5">
        <v>291490</v>
      </c>
      <c r="B1485">
        <f>IFERROR(VLOOKUP(A1485,[1]Monitoramento_Base_somente_disp!$A:$J,5,FALSE),0)</f>
        <v>3582</v>
      </c>
      <c r="C1485">
        <f>IFERROR(VLOOKUP(A1485,[1]Monitoramento_Base_somente_disp!$A:$J,6,FALSE),0)</f>
        <v>12476745</v>
      </c>
      <c r="D1485">
        <f>IFERROR(VLOOKUP(A1485,[1]Monitoramento_Base_somente_disp!$A:$J,7,FALSE),0)</f>
        <v>270</v>
      </c>
      <c r="E1485">
        <f>IFERROR(VLOOKUP(A1485,[1]Monitoramento_Base_somente_disp!$A:$J,8,FALSE),0)</f>
        <v>15692539</v>
      </c>
      <c r="F1485">
        <f>IFERROR(VLOOKUP(A1485,[1]Monitoramento_Base_somente_disp!$A:$J,9,FALSE),0)</f>
        <v>150</v>
      </c>
      <c r="G1485">
        <f>IFERROR(VLOOKUP(A1485,[1]Monitoramento_Base_somente_disp!$A:$J,10,FALSE),0)</f>
        <v>2529845</v>
      </c>
      <c r="H1485">
        <f>IFERROR(VLOOKUP(A1485,[2]Sheet1!$A:$I,4,FALSE),0)</f>
        <v>0</v>
      </c>
      <c r="I1485">
        <f>IFERROR(VLOOKUP(A1485,[2]Sheet1!$A:$I,5,FALSE),0)</f>
        <v>0</v>
      </c>
      <c r="J1485">
        <f>IFERROR(VLOOKUP(A1485,[2]Sheet1!$A:$I,6,FALSE),0)</f>
        <v>0</v>
      </c>
      <c r="K1485">
        <f>IFERROR(VLOOKUP(A1485,[2]Sheet1!$A:$I,7,FALSE),0)</f>
        <v>0</v>
      </c>
      <c r="L1485">
        <f>IFERROR(VLOOKUP(A1485,[2]Sheet1!$A:$I,8,FALSE),0)</f>
        <v>0</v>
      </c>
      <c r="M1485">
        <f>IFERROR(VLOOKUP(A1485,[2]Sheet1!$A:$I,9,FALSE),0)</f>
        <v>0</v>
      </c>
      <c r="N1485">
        <f>IFERROR(VLOOKUP(A1485,[3]Sheet1!$A:$G,2,FALSE),0)</f>
        <v>0</v>
      </c>
      <c r="O1485">
        <f>IFERROR(VLOOKUP(A1485,[3]Sheet1!$A:$G,3,FALSE),0)</f>
        <v>0</v>
      </c>
      <c r="P1485">
        <f>IFERROR(VLOOKUP(A1485,[3]Sheet1!$A:$G,4,FALSE),0)</f>
        <v>0</v>
      </c>
      <c r="Q1485">
        <f>IFERROR(VLOOKUP(A1485,[3]Sheet1!$A:$G,5,FALSE),0)</f>
        <v>0</v>
      </c>
      <c r="R1485">
        <f>IFERROR(VLOOKUP(A1485,[3]Sheet1!$A:$G,6,FALSE),0)</f>
        <v>0</v>
      </c>
      <c r="S1485">
        <f>IFERROR(VLOOKUP(A1485,[3]Sheet1!$A:$G,7,FALSE),0)</f>
        <v>0</v>
      </c>
      <c r="T1485" t="str">
        <f t="shared" si="139"/>
        <v>Sim</v>
      </c>
      <c r="U1485" t="str">
        <f t="shared" si="140"/>
        <v>Sim</v>
      </c>
      <c r="V1485" t="str">
        <f t="shared" si="141"/>
        <v>Sim</v>
      </c>
      <c r="W1485" t="str">
        <f t="shared" si="142"/>
        <v>Sim</v>
      </c>
      <c r="X1485" t="str">
        <f t="shared" si="143"/>
        <v>Sim</v>
      </c>
      <c r="Y1485" t="str">
        <f t="shared" si="144"/>
        <v>Sim</v>
      </c>
    </row>
    <row r="1486" spans="1:25" x14ac:dyDescent="0.25">
      <c r="A1486" s="5">
        <v>291500</v>
      </c>
      <c r="B1486">
        <f>IFERROR(VLOOKUP(A1486,[1]Monitoramento_Base_somente_disp!$A:$J,5,FALSE),0)</f>
        <v>38369</v>
      </c>
      <c r="C1486">
        <f>IFERROR(VLOOKUP(A1486,[1]Monitoramento_Base_somente_disp!$A:$J,6,FALSE),0)</f>
        <v>27332711</v>
      </c>
      <c r="D1486">
        <f>IFERROR(VLOOKUP(A1486,[1]Monitoramento_Base_somente_disp!$A:$J,7,FALSE),0)</f>
        <v>40272</v>
      </c>
      <c r="E1486">
        <f>IFERROR(VLOOKUP(A1486,[1]Monitoramento_Base_somente_disp!$A:$J,8,FALSE),0)</f>
        <v>27637464</v>
      </c>
      <c r="F1486">
        <f>IFERROR(VLOOKUP(A1486,[1]Monitoramento_Base_somente_disp!$A:$J,9,FALSE),0)</f>
        <v>0</v>
      </c>
      <c r="G1486">
        <f>IFERROR(VLOOKUP(A1486,[1]Monitoramento_Base_somente_disp!$A:$J,10,FALSE),0)</f>
        <v>4399755</v>
      </c>
      <c r="H1486">
        <f>IFERROR(VLOOKUP(A1486,[2]Sheet1!$A:$I,4,FALSE),0)</f>
        <v>0</v>
      </c>
      <c r="I1486">
        <f>IFERROR(VLOOKUP(A1486,[2]Sheet1!$A:$I,5,FALSE),0)</f>
        <v>0</v>
      </c>
      <c r="J1486">
        <f>IFERROR(VLOOKUP(A1486,[2]Sheet1!$A:$I,6,FALSE),0)</f>
        <v>0</v>
      </c>
      <c r="K1486">
        <f>IFERROR(VLOOKUP(A1486,[2]Sheet1!$A:$I,7,FALSE),0)</f>
        <v>0</v>
      </c>
      <c r="L1486">
        <f>IFERROR(VLOOKUP(A1486,[2]Sheet1!$A:$I,8,FALSE),0)</f>
        <v>0</v>
      </c>
      <c r="M1486">
        <f>IFERROR(VLOOKUP(A1486,[2]Sheet1!$A:$I,9,FALSE),0)</f>
        <v>0</v>
      </c>
      <c r="N1486">
        <f>IFERROR(VLOOKUP(A1486,[3]Sheet1!$A:$G,2,FALSE),0)</f>
        <v>0</v>
      </c>
      <c r="O1486">
        <f>IFERROR(VLOOKUP(A1486,[3]Sheet1!$A:$G,3,FALSE),0)</f>
        <v>0</v>
      </c>
      <c r="P1486">
        <f>IFERROR(VLOOKUP(A1486,[3]Sheet1!$A:$G,4,FALSE),0)</f>
        <v>0</v>
      </c>
      <c r="Q1486">
        <f>IFERROR(VLOOKUP(A1486,[3]Sheet1!$A:$G,5,FALSE),0)</f>
        <v>0</v>
      </c>
      <c r="R1486">
        <f>IFERROR(VLOOKUP(A1486,[3]Sheet1!$A:$G,6,FALSE),0)</f>
        <v>0</v>
      </c>
      <c r="S1486">
        <f>IFERROR(VLOOKUP(A1486,[3]Sheet1!$A:$G,7,FALSE),0)</f>
        <v>0</v>
      </c>
      <c r="T1486" t="str">
        <f t="shared" si="139"/>
        <v>Sim</v>
      </c>
      <c r="U1486" t="str">
        <f t="shared" si="140"/>
        <v>Sim</v>
      </c>
      <c r="V1486" t="str">
        <f t="shared" si="141"/>
        <v>Sim</v>
      </c>
      <c r="W1486" t="str">
        <f t="shared" si="142"/>
        <v>Sim</v>
      </c>
      <c r="X1486" t="str">
        <f t="shared" si="143"/>
        <v>Não</v>
      </c>
      <c r="Y1486" t="str">
        <f t="shared" si="144"/>
        <v>Sim</v>
      </c>
    </row>
    <row r="1487" spans="1:25" x14ac:dyDescent="0.25">
      <c r="A1487" s="5">
        <v>291510</v>
      </c>
      <c r="B1487">
        <f>IFERROR(VLOOKUP(A1487,[1]Monitoramento_Base_somente_disp!$A:$J,5,FALSE),0)</f>
        <v>16020</v>
      </c>
      <c r="C1487">
        <f>IFERROR(VLOOKUP(A1487,[1]Monitoramento_Base_somente_disp!$A:$J,6,FALSE),0)</f>
        <v>19640660</v>
      </c>
      <c r="D1487">
        <f>IFERROR(VLOOKUP(A1487,[1]Monitoramento_Base_somente_disp!$A:$J,7,FALSE),0)</f>
        <v>27987</v>
      </c>
      <c r="E1487">
        <f>IFERROR(VLOOKUP(A1487,[1]Monitoramento_Base_somente_disp!$A:$J,8,FALSE),0)</f>
        <v>19424302</v>
      </c>
      <c r="F1487">
        <f>IFERROR(VLOOKUP(A1487,[1]Monitoramento_Base_somente_disp!$A:$J,9,FALSE),0)</f>
        <v>0</v>
      </c>
      <c r="G1487">
        <f>IFERROR(VLOOKUP(A1487,[1]Monitoramento_Base_somente_disp!$A:$J,10,FALSE),0)</f>
        <v>3082960</v>
      </c>
      <c r="H1487">
        <f>IFERROR(VLOOKUP(A1487,[2]Sheet1!$A:$I,4,FALSE),0)</f>
        <v>0</v>
      </c>
      <c r="I1487">
        <f>IFERROR(VLOOKUP(A1487,[2]Sheet1!$A:$I,5,FALSE),0)</f>
        <v>0</v>
      </c>
      <c r="J1487">
        <f>IFERROR(VLOOKUP(A1487,[2]Sheet1!$A:$I,6,FALSE),0)</f>
        <v>0</v>
      </c>
      <c r="K1487">
        <f>IFERROR(VLOOKUP(A1487,[2]Sheet1!$A:$I,7,FALSE),0)</f>
        <v>0</v>
      </c>
      <c r="L1487">
        <f>IFERROR(VLOOKUP(A1487,[2]Sheet1!$A:$I,8,FALSE),0)</f>
        <v>0</v>
      </c>
      <c r="M1487">
        <f>IFERROR(VLOOKUP(A1487,[2]Sheet1!$A:$I,9,FALSE),0)</f>
        <v>0</v>
      </c>
      <c r="N1487">
        <f>IFERROR(VLOOKUP(A1487,[3]Sheet1!$A:$G,2,FALSE),0)</f>
        <v>0</v>
      </c>
      <c r="O1487">
        <f>IFERROR(VLOOKUP(A1487,[3]Sheet1!$A:$G,3,FALSE),0)</f>
        <v>0</v>
      </c>
      <c r="P1487">
        <f>IFERROR(VLOOKUP(A1487,[3]Sheet1!$A:$G,4,FALSE),0)</f>
        <v>0</v>
      </c>
      <c r="Q1487">
        <f>IFERROR(VLOOKUP(A1487,[3]Sheet1!$A:$G,5,FALSE),0)</f>
        <v>0</v>
      </c>
      <c r="R1487">
        <f>IFERROR(VLOOKUP(A1487,[3]Sheet1!$A:$G,6,FALSE),0)</f>
        <v>0</v>
      </c>
      <c r="S1487">
        <f>IFERROR(VLOOKUP(A1487,[3]Sheet1!$A:$G,7,FALSE),0)</f>
        <v>0</v>
      </c>
      <c r="T1487" t="str">
        <f t="shared" si="139"/>
        <v>Sim</v>
      </c>
      <c r="U1487" t="str">
        <f t="shared" si="140"/>
        <v>Sim</v>
      </c>
      <c r="V1487" t="str">
        <f t="shared" si="141"/>
        <v>Sim</v>
      </c>
      <c r="W1487" t="str">
        <f t="shared" si="142"/>
        <v>Sim</v>
      </c>
      <c r="X1487" t="str">
        <f t="shared" si="143"/>
        <v>Não</v>
      </c>
      <c r="Y1487" t="str">
        <f t="shared" si="144"/>
        <v>Sim</v>
      </c>
    </row>
    <row r="1488" spans="1:25" x14ac:dyDescent="0.25">
      <c r="A1488" s="5">
        <v>291520</v>
      </c>
      <c r="B1488">
        <f>IFERROR(VLOOKUP(A1488,[1]Monitoramento_Base_somente_disp!$A:$J,5,FALSE),0)</f>
        <v>0</v>
      </c>
      <c r="C1488">
        <f>IFERROR(VLOOKUP(A1488,[1]Monitoramento_Base_somente_disp!$A:$J,6,FALSE),0)</f>
        <v>77513870</v>
      </c>
      <c r="D1488">
        <f>IFERROR(VLOOKUP(A1488,[1]Monitoramento_Base_somente_disp!$A:$J,7,FALSE),0)</f>
        <v>0</v>
      </c>
      <c r="E1488">
        <f>IFERROR(VLOOKUP(A1488,[1]Monitoramento_Base_somente_disp!$A:$J,8,FALSE),0)</f>
        <v>80111409</v>
      </c>
      <c r="F1488">
        <f>IFERROR(VLOOKUP(A1488,[1]Monitoramento_Base_somente_disp!$A:$J,9,FALSE),0)</f>
        <v>0</v>
      </c>
      <c r="G1488">
        <f>IFERROR(VLOOKUP(A1488,[1]Monitoramento_Base_somente_disp!$A:$J,10,FALSE),0)</f>
        <v>12921195</v>
      </c>
      <c r="H1488">
        <f>IFERROR(VLOOKUP(A1488,[2]Sheet1!$A:$I,4,FALSE),0)</f>
        <v>0</v>
      </c>
      <c r="I1488">
        <f>IFERROR(VLOOKUP(A1488,[2]Sheet1!$A:$I,5,FALSE),0)</f>
        <v>0</v>
      </c>
      <c r="J1488">
        <f>IFERROR(VLOOKUP(A1488,[2]Sheet1!$A:$I,6,FALSE),0)</f>
        <v>0</v>
      </c>
      <c r="K1488">
        <f>IFERROR(VLOOKUP(A1488,[2]Sheet1!$A:$I,7,FALSE),0)</f>
        <v>0</v>
      </c>
      <c r="L1488">
        <f>IFERROR(VLOOKUP(A1488,[2]Sheet1!$A:$I,8,FALSE),0)</f>
        <v>0</v>
      </c>
      <c r="M1488">
        <f>IFERROR(VLOOKUP(A1488,[2]Sheet1!$A:$I,9,FALSE),0)</f>
        <v>0</v>
      </c>
      <c r="N1488">
        <f>IFERROR(VLOOKUP(A1488,[3]Sheet1!$A:$G,2,FALSE),0)</f>
        <v>0</v>
      </c>
      <c r="O1488">
        <f>IFERROR(VLOOKUP(A1488,[3]Sheet1!$A:$G,3,FALSE),0)</f>
        <v>0</v>
      </c>
      <c r="P1488">
        <f>IFERROR(VLOOKUP(A1488,[3]Sheet1!$A:$G,4,FALSE),0)</f>
        <v>0</v>
      </c>
      <c r="Q1488">
        <f>IFERROR(VLOOKUP(A1488,[3]Sheet1!$A:$G,5,FALSE),0)</f>
        <v>0</v>
      </c>
      <c r="R1488">
        <f>IFERROR(VLOOKUP(A1488,[3]Sheet1!$A:$G,6,FALSE),0)</f>
        <v>0</v>
      </c>
      <c r="S1488">
        <f>IFERROR(VLOOKUP(A1488,[3]Sheet1!$A:$G,7,FALSE),0)</f>
        <v>0</v>
      </c>
      <c r="T1488" t="str">
        <f t="shared" si="139"/>
        <v>Não</v>
      </c>
      <c r="U1488" t="str">
        <f t="shared" si="140"/>
        <v>Sim</v>
      </c>
      <c r="V1488" t="str">
        <f t="shared" si="141"/>
        <v>Não</v>
      </c>
      <c r="W1488" t="str">
        <f t="shared" si="142"/>
        <v>Sim</v>
      </c>
      <c r="X1488" t="str">
        <f t="shared" si="143"/>
        <v>Não</v>
      </c>
      <c r="Y1488" t="str">
        <f t="shared" si="144"/>
        <v>Sim</v>
      </c>
    </row>
    <row r="1489" spans="1:25" x14ac:dyDescent="0.25">
      <c r="A1489" s="5">
        <v>291535</v>
      </c>
      <c r="B1489">
        <f>IFERROR(VLOOKUP(A1489,[1]Monitoramento_Base_somente_disp!$A:$J,5,FALSE),0)</f>
        <v>40328</v>
      </c>
      <c r="C1489">
        <f>IFERROR(VLOOKUP(A1489,[1]Monitoramento_Base_somente_disp!$A:$J,6,FALSE),0)</f>
        <v>12206736</v>
      </c>
      <c r="D1489">
        <f>IFERROR(VLOOKUP(A1489,[1]Monitoramento_Base_somente_disp!$A:$J,7,FALSE),0)</f>
        <v>30153</v>
      </c>
      <c r="E1489">
        <f>IFERROR(VLOOKUP(A1489,[1]Monitoramento_Base_somente_disp!$A:$J,8,FALSE),0)</f>
        <v>11573020</v>
      </c>
      <c r="F1489">
        <f>IFERROR(VLOOKUP(A1489,[1]Monitoramento_Base_somente_disp!$A:$J,9,FALSE),0)</f>
        <v>1534</v>
      </c>
      <c r="G1489">
        <f>IFERROR(VLOOKUP(A1489,[1]Monitoramento_Base_somente_disp!$A:$J,10,FALSE),0)</f>
        <v>1817569</v>
      </c>
      <c r="H1489">
        <f>IFERROR(VLOOKUP(A1489,[2]Sheet1!$A:$I,4,FALSE),0)</f>
        <v>0</v>
      </c>
      <c r="I1489">
        <f>IFERROR(VLOOKUP(A1489,[2]Sheet1!$A:$I,5,FALSE),0)</f>
        <v>0</v>
      </c>
      <c r="J1489">
        <f>IFERROR(VLOOKUP(A1489,[2]Sheet1!$A:$I,6,FALSE),0)</f>
        <v>0</v>
      </c>
      <c r="K1489">
        <f>IFERROR(VLOOKUP(A1489,[2]Sheet1!$A:$I,7,FALSE),0)</f>
        <v>0</v>
      </c>
      <c r="L1489">
        <f>IFERROR(VLOOKUP(A1489,[2]Sheet1!$A:$I,8,FALSE),0)</f>
        <v>0</v>
      </c>
      <c r="M1489">
        <f>IFERROR(VLOOKUP(A1489,[2]Sheet1!$A:$I,9,FALSE),0)</f>
        <v>0</v>
      </c>
      <c r="N1489">
        <f>IFERROR(VLOOKUP(A1489,[3]Sheet1!$A:$G,2,FALSE),0)</f>
        <v>0</v>
      </c>
      <c r="O1489">
        <f>IFERROR(VLOOKUP(A1489,[3]Sheet1!$A:$G,3,FALSE),0)</f>
        <v>0</v>
      </c>
      <c r="P1489">
        <f>IFERROR(VLOOKUP(A1489,[3]Sheet1!$A:$G,4,FALSE),0)</f>
        <v>0</v>
      </c>
      <c r="Q1489">
        <f>IFERROR(VLOOKUP(A1489,[3]Sheet1!$A:$G,5,FALSE),0)</f>
        <v>0</v>
      </c>
      <c r="R1489">
        <f>IFERROR(VLOOKUP(A1489,[3]Sheet1!$A:$G,6,FALSE),0)</f>
        <v>0</v>
      </c>
      <c r="S1489">
        <f>IFERROR(VLOOKUP(A1489,[3]Sheet1!$A:$G,7,FALSE),0)</f>
        <v>0</v>
      </c>
      <c r="T1489" t="str">
        <f t="shared" si="139"/>
        <v>Sim</v>
      </c>
      <c r="U1489" t="str">
        <f t="shared" si="140"/>
        <v>Sim</v>
      </c>
      <c r="V1489" t="str">
        <f t="shared" si="141"/>
        <v>Sim</v>
      </c>
      <c r="W1489" t="str">
        <f t="shared" si="142"/>
        <v>Sim</v>
      </c>
      <c r="X1489" t="str">
        <f t="shared" si="143"/>
        <v>Sim</v>
      </c>
      <c r="Y1489" t="str">
        <f t="shared" si="144"/>
        <v>Sim</v>
      </c>
    </row>
    <row r="1490" spans="1:25" x14ac:dyDescent="0.25">
      <c r="A1490" s="5">
        <v>291550</v>
      </c>
      <c r="B1490">
        <f>IFERROR(VLOOKUP(A1490,[1]Monitoramento_Base_somente_disp!$A:$J,5,FALSE),0)</f>
        <v>0</v>
      </c>
      <c r="C1490">
        <f>IFERROR(VLOOKUP(A1490,[1]Monitoramento_Base_somente_disp!$A:$J,6,FALSE),0)</f>
        <v>71288440</v>
      </c>
      <c r="D1490">
        <f>IFERROR(VLOOKUP(A1490,[1]Monitoramento_Base_somente_disp!$A:$J,7,FALSE),0)</f>
        <v>0</v>
      </c>
      <c r="E1490">
        <f>IFERROR(VLOOKUP(A1490,[1]Monitoramento_Base_somente_disp!$A:$J,8,FALSE),0)</f>
        <v>73859391</v>
      </c>
      <c r="F1490">
        <f>IFERROR(VLOOKUP(A1490,[1]Monitoramento_Base_somente_disp!$A:$J,9,FALSE),0)</f>
        <v>0</v>
      </c>
      <c r="G1490">
        <f>IFERROR(VLOOKUP(A1490,[1]Monitoramento_Base_somente_disp!$A:$J,10,FALSE),0)</f>
        <v>11912805</v>
      </c>
      <c r="H1490">
        <f>IFERROR(VLOOKUP(A1490,[2]Sheet1!$A:$I,4,FALSE),0)</f>
        <v>0</v>
      </c>
      <c r="I1490">
        <f>IFERROR(VLOOKUP(A1490,[2]Sheet1!$A:$I,5,FALSE),0)</f>
        <v>0</v>
      </c>
      <c r="J1490">
        <f>IFERROR(VLOOKUP(A1490,[2]Sheet1!$A:$I,6,FALSE),0)</f>
        <v>0</v>
      </c>
      <c r="K1490">
        <f>IFERROR(VLOOKUP(A1490,[2]Sheet1!$A:$I,7,FALSE),0)</f>
        <v>0</v>
      </c>
      <c r="L1490">
        <f>IFERROR(VLOOKUP(A1490,[2]Sheet1!$A:$I,8,FALSE),0)</f>
        <v>0</v>
      </c>
      <c r="M1490">
        <f>IFERROR(VLOOKUP(A1490,[2]Sheet1!$A:$I,9,FALSE),0)</f>
        <v>0</v>
      </c>
      <c r="N1490">
        <f>IFERROR(VLOOKUP(A1490,[3]Sheet1!$A:$G,2,FALSE),0)</f>
        <v>0</v>
      </c>
      <c r="O1490">
        <f>IFERROR(VLOOKUP(A1490,[3]Sheet1!$A:$G,3,FALSE),0)</f>
        <v>0</v>
      </c>
      <c r="P1490">
        <f>IFERROR(VLOOKUP(A1490,[3]Sheet1!$A:$G,4,FALSE),0)</f>
        <v>0</v>
      </c>
      <c r="Q1490">
        <f>IFERROR(VLOOKUP(A1490,[3]Sheet1!$A:$G,5,FALSE),0)</f>
        <v>0</v>
      </c>
      <c r="R1490">
        <f>IFERROR(VLOOKUP(A1490,[3]Sheet1!$A:$G,6,FALSE),0)</f>
        <v>0</v>
      </c>
      <c r="S1490">
        <f>IFERROR(VLOOKUP(A1490,[3]Sheet1!$A:$G,7,FALSE),0)</f>
        <v>0</v>
      </c>
      <c r="T1490" t="str">
        <f t="shared" si="139"/>
        <v>Não</v>
      </c>
      <c r="U1490" t="str">
        <f t="shared" si="140"/>
        <v>Sim</v>
      </c>
      <c r="V1490" t="str">
        <f t="shared" si="141"/>
        <v>Não</v>
      </c>
      <c r="W1490" t="str">
        <f t="shared" si="142"/>
        <v>Sim</v>
      </c>
      <c r="X1490" t="str">
        <f t="shared" si="143"/>
        <v>Não</v>
      </c>
      <c r="Y1490" t="str">
        <f t="shared" si="144"/>
        <v>Sim</v>
      </c>
    </row>
    <row r="1491" spans="1:25" x14ac:dyDescent="0.25">
      <c r="A1491" s="5">
        <v>291580</v>
      </c>
      <c r="B1491">
        <f>IFERROR(VLOOKUP(A1491,[1]Monitoramento_Base_somente_disp!$A:$J,5,FALSE),0)</f>
        <v>5074</v>
      </c>
      <c r="C1491">
        <f>IFERROR(VLOOKUP(A1491,[1]Monitoramento_Base_somente_disp!$A:$J,6,FALSE),0)</f>
        <v>253767711</v>
      </c>
      <c r="D1491">
        <f>IFERROR(VLOOKUP(A1491,[1]Monitoramento_Base_somente_disp!$A:$J,7,FALSE),0)</f>
        <v>7762</v>
      </c>
      <c r="E1491">
        <f>IFERROR(VLOOKUP(A1491,[1]Monitoramento_Base_somente_disp!$A:$J,8,FALSE),0)</f>
        <v>262803101</v>
      </c>
      <c r="F1491">
        <f>IFERROR(VLOOKUP(A1491,[1]Monitoramento_Base_somente_disp!$A:$J,9,FALSE),0)</f>
        <v>0</v>
      </c>
      <c r="G1491">
        <f>IFERROR(VLOOKUP(A1491,[1]Monitoramento_Base_somente_disp!$A:$J,10,FALSE),0)</f>
        <v>42370410</v>
      </c>
      <c r="H1491">
        <f>IFERROR(VLOOKUP(A1491,[2]Sheet1!$A:$I,4,FALSE),0)</f>
        <v>0</v>
      </c>
      <c r="I1491">
        <f>IFERROR(VLOOKUP(A1491,[2]Sheet1!$A:$I,5,FALSE),0)</f>
        <v>0</v>
      </c>
      <c r="J1491">
        <f>IFERROR(VLOOKUP(A1491,[2]Sheet1!$A:$I,6,FALSE),0)</f>
        <v>0</v>
      </c>
      <c r="K1491">
        <f>IFERROR(VLOOKUP(A1491,[2]Sheet1!$A:$I,7,FALSE),0)</f>
        <v>0</v>
      </c>
      <c r="L1491">
        <f>IFERROR(VLOOKUP(A1491,[2]Sheet1!$A:$I,8,FALSE),0)</f>
        <v>0</v>
      </c>
      <c r="M1491">
        <f>IFERROR(VLOOKUP(A1491,[2]Sheet1!$A:$I,9,FALSE),0)</f>
        <v>0</v>
      </c>
      <c r="N1491">
        <f>IFERROR(VLOOKUP(A1491,[3]Sheet1!$A:$G,2,FALSE),0)</f>
        <v>0</v>
      </c>
      <c r="O1491">
        <f>IFERROR(VLOOKUP(A1491,[3]Sheet1!$A:$G,3,FALSE),0)</f>
        <v>0</v>
      </c>
      <c r="P1491">
        <f>IFERROR(VLOOKUP(A1491,[3]Sheet1!$A:$G,4,FALSE),0)</f>
        <v>0</v>
      </c>
      <c r="Q1491">
        <f>IFERROR(VLOOKUP(A1491,[3]Sheet1!$A:$G,5,FALSE),0)</f>
        <v>0</v>
      </c>
      <c r="R1491">
        <f>IFERROR(VLOOKUP(A1491,[3]Sheet1!$A:$G,6,FALSE),0)</f>
        <v>0</v>
      </c>
      <c r="S1491">
        <f>IFERROR(VLOOKUP(A1491,[3]Sheet1!$A:$G,7,FALSE),0)</f>
        <v>0</v>
      </c>
      <c r="T1491" t="str">
        <f t="shared" si="139"/>
        <v>Sim</v>
      </c>
      <c r="U1491" t="str">
        <f t="shared" si="140"/>
        <v>Sim</v>
      </c>
      <c r="V1491" t="str">
        <f t="shared" si="141"/>
        <v>Sim</v>
      </c>
      <c r="W1491" t="str">
        <f t="shared" si="142"/>
        <v>Sim</v>
      </c>
      <c r="X1491" t="str">
        <f t="shared" si="143"/>
        <v>Não</v>
      </c>
      <c r="Y1491" t="str">
        <f t="shared" si="144"/>
        <v>Sim</v>
      </c>
    </row>
    <row r="1492" spans="1:25" x14ac:dyDescent="0.25">
      <c r="A1492" s="5">
        <v>291630</v>
      </c>
      <c r="B1492">
        <f>IFERROR(VLOOKUP(A1492,[1]Monitoramento_Base_somente_disp!$A:$J,5,FALSE),0)</f>
        <v>0</v>
      </c>
      <c r="C1492">
        <f>IFERROR(VLOOKUP(A1492,[1]Monitoramento_Base_somente_disp!$A:$J,6,FALSE),0)</f>
        <v>8160210</v>
      </c>
      <c r="D1492">
        <f>IFERROR(VLOOKUP(A1492,[1]Monitoramento_Base_somente_disp!$A:$J,7,FALSE),0)</f>
        <v>0</v>
      </c>
      <c r="E1492">
        <f>IFERROR(VLOOKUP(A1492,[1]Monitoramento_Base_somente_disp!$A:$J,8,FALSE),0)</f>
        <v>8432217</v>
      </c>
      <c r="F1492">
        <f>IFERROR(VLOOKUP(A1492,[1]Monitoramento_Base_somente_disp!$A:$J,9,FALSE),0)</f>
        <v>0</v>
      </c>
      <c r="G1492">
        <f>IFERROR(VLOOKUP(A1492,[1]Monitoramento_Base_somente_disp!$A:$J,10,FALSE),0)</f>
        <v>1360035</v>
      </c>
      <c r="H1492">
        <f>IFERROR(VLOOKUP(A1492,[2]Sheet1!$A:$I,4,FALSE),0)</f>
        <v>0</v>
      </c>
      <c r="I1492">
        <f>IFERROR(VLOOKUP(A1492,[2]Sheet1!$A:$I,5,FALSE),0)</f>
        <v>0</v>
      </c>
      <c r="J1492">
        <f>IFERROR(VLOOKUP(A1492,[2]Sheet1!$A:$I,6,FALSE),0)</f>
        <v>0</v>
      </c>
      <c r="K1492">
        <f>IFERROR(VLOOKUP(A1492,[2]Sheet1!$A:$I,7,FALSE),0)</f>
        <v>0</v>
      </c>
      <c r="L1492">
        <f>IFERROR(VLOOKUP(A1492,[2]Sheet1!$A:$I,8,FALSE),0)</f>
        <v>0</v>
      </c>
      <c r="M1492">
        <f>IFERROR(VLOOKUP(A1492,[2]Sheet1!$A:$I,9,FALSE),0)</f>
        <v>0</v>
      </c>
      <c r="N1492">
        <f>IFERROR(VLOOKUP(A1492,[3]Sheet1!$A:$G,2,FALSE),0)</f>
        <v>0</v>
      </c>
      <c r="O1492">
        <f>IFERROR(VLOOKUP(A1492,[3]Sheet1!$A:$G,3,FALSE),0)</f>
        <v>0</v>
      </c>
      <c r="P1492">
        <f>IFERROR(VLOOKUP(A1492,[3]Sheet1!$A:$G,4,FALSE),0)</f>
        <v>0</v>
      </c>
      <c r="Q1492">
        <f>IFERROR(VLOOKUP(A1492,[3]Sheet1!$A:$G,5,FALSE),0)</f>
        <v>0</v>
      </c>
      <c r="R1492">
        <f>IFERROR(VLOOKUP(A1492,[3]Sheet1!$A:$G,6,FALSE),0)</f>
        <v>0</v>
      </c>
      <c r="S1492">
        <f>IFERROR(VLOOKUP(A1492,[3]Sheet1!$A:$G,7,FALSE),0)</f>
        <v>0</v>
      </c>
      <c r="T1492" t="str">
        <f t="shared" si="139"/>
        <v>Não</v>
      </c>
      <c r="U1492" t="str">
        <f t="shared" si="140"/>
        <v>Sim</v>
      </c>
      <c r="V1492" t="str">
        <f t="shared" si="141"/>
        <v>Não</v>
      </c>
      <c r="W1492" t="str">
        <f t="shared" si="142"/>
        <v>Sim</v>
      </c>
      <c r="X1492" t="str">
        <f t="shared" si="143"/>
        <v>Não</v>
      </c>
      <c r="Y1492" t="str">
        <f t="shared" si="144"/>
        <v>Sim</v>
      </c>
    </row>
    <row r="1493" spans="1:25" x14ac:dyDescent="0.25">
      <c r="A1493" s="5">
        <v>291640</v>
      </c>
      <c r="B1493">
        <f>IFERROR(VLOOKUP(A1493,[1]Monitoramento_Base_somente_disp!$A:$J,5,FALSE),0)</f>
        <v>36961</v>
      </c>
      <c r="C1493">
        <f>IFERROR(VLOOKUP(A1493,[1]Monitoramento_Base_somente_disp!$A:$J,6,FALSE),0)</f>
        <v>121064381</v>
      </c>
      <c r="D1493">
        <f>IFERROR(VLOOKUP(A1493,[1]Monitoramento_Base_somente_disp!$A:$J,7,FALSE),0)</f>
        <v>45512</v>
      </c>
      <c r="E1493">
        <f>IFERROR(VLOOKUP(A1493,[1]Monitoramento_Base_somente_disp!$A:$J,8,FALSE),0)</f>
        <v>131935189</v>
      </c>
      <c r="F1493">
        <f>IFERROR(VLOOKUP(A1493,[1]Monitoramento_Base_somente_disp!$A:$J,9,FALSE),0)</f>
        <v>2500</v>
      </c>
      <c r="G1493">
        <f>IFERROR(VLOOKUP(A1493,[1]Monitoramento_Base_somente_disp!$A:$J,10,FALSE),0)</f>
        <v>21104524</v>
      </c>
      <c r="H1493">
        <f>IFERROR(VLOOKUP(A1493,[2]Sheet1!$A:$I,4,FALSE),0)</f>
        <v>0</v>
      </c>
      <c r="I1493">
        <f>IFERROR(VLOOKUP(A1493,[2]Sheet1!$A:$I,5,FALSE),0)</f>
        <v>0</v>
      </c>
      <c r="J1493">
        <f>IFERROR(VLOOKUP(A1493,[2]Sheet1!$A:$I,6,FALSE),0)</f>
        <v>0</v>
      </c>
      <c r="K1493">
        <f>IFERROR(VLOOKUP(A1493,[2]Sheet1!$A:$I,7,FALSE),0)</f>
        <v>0</v>
      </c>
      <c r="L1493">
        <f>IFERROR(VLOOKUP(A1493,[2]Sheet1!$A:$I,8,FALSE),0)</f>
        <v>0</v>
      </c>
      <c r="M1493">
        <f>IFERROR(VLOOKUP(A1493,[2]Sheet1!$A:$I,9,FALSE),0)</f>
        <v>0</v>
      </c>
      <c r="N1493">
        <f>IFERROR(VLOOKUP(A1493,[3]Sheet1!$A:$G,2,FALSE),0)</f>
        <v>0</v>
      </c>
      <c r="O1493">
        <f>IFERROR(VLOOKUP(A1493,[3]Sheet1!$A:$G,3,FALSE),0)</f>
        <v>0</v>
      </c>
      <c r="P1493">
        <f>IFERROR(VLOOKUP(A1493,[3]Sheet1!$A:$G,4,FALSE),0)</f>
        <v>0</v>
      </c>
      <c r="Q1493">
        <f>IFERROR(VLOOKUP(A1493,[3]Sheet1!$A:$G,5,FALSE),0)</f>
        <v>0</v>
      </c>
      <c r="R1493">
        <f>IFERROR(VLOOKUP(A1493,[3]Sheet1!$A:$G,6,FALSE),0)</f>
        <v>0</v>
      </c>
      <c r="S1493">
        <f>IFERROR(VLOOKUP(A1493,[3]Sheet1!$A:$G,7,FALSE),0)</f>
        <v>0</v>
      </c>
      <c r="T1493" t="str">
        <f t="shared" si="139"/>
        <v>Sim</v>
      </c>
      <c r="U1493" t="str">
        <f t="shared" si="140"/>
        <v>Sim</v>
      </c>
      <c r="V1493" t="str">
        <f t="shared" si="141"/>
        <v>Sim</v>
      </c>
      <c r="W1493" t="str">
        <f t="shared" si="142"/>
        <v>Sim</v>
      </c>
      <c r="X1493" t="str">
        <f t="shared" si="143"/>
        <v>Sim</v>
      </c>
      <c r="Y1493" t="str">
        <f t="shared" si="144"/>
        <v>Sim</v>
      </c>
    </row>
    <row r="1494" spans="1:25" x14ac:dyDescent="0.25">
      <c r="A1494" s="5">
        <v>291650</v>
      </c>
      <c r="B1494">
        <f>IFERROR(VLOOKUP(A1494,[1]Monitoramento_Base_somente_disp!$A:$J,5,FALSE),0)</f>
        <v>6678</v>
      </c>
      <c r="C1494">
        <f>IFERROR(VLOOKUP(A1494,[1]Monitoramento_Base_somente_disp!$A:$J,6,FALSE),0)</f>
        <v>111766404</v>
      </c>
      <c r="D1494">
        <f>IFERROR(VLOOKUP(A1494,[1]Monitoramento_Base_somente_disp!$A:$J,7,FALSE),0)</f>
        <v>1561</v>
      </c>
      <c r="E1494">
        <f>IFERROR(VLOOKUP(A1494,[1]Monitoramento_Base_somente_disp!$A:$J,8,FALSE),0)</f>
        <v>80931133</v>
      </c>
      <c r="F1494">
        <f>IFERROR(VLOOKUP(A1494,[1]Monitoramento_Base_somente_disp!$A:$J,9,FALSE),0)</f>
        <v>0</v>
      </c>
      <c r="G1494">
        <f>IFERROR(VLOOKUP(A1494,[1]Monitoramento_Base_somente_disp!$A:$J,10,FALSE),0)</f>
        <v>5187435</v>
      </c>
      <c r="H1494">
        <f>IFERROR(VLOOKUP(A1494,[2]Sheet1!$A:$I,4,FALSE),0)</f>
        <v>0</v>
      </c>
      <c r="I1494">
        <f>IFERROR(VLOOKUP(A1494,[2]Sheet1!$A:$I,5,FALSE),0)</f>
        <v>0</v>
      </c>
      <c r="J1494">
        <f>IFERROR(VLOOKUP(A1494,[2]Sheet1!$A:$I,6,FALSE),0)</f>
        <v>0</v>
      </c>
      <c r="K1494">
        <f>IFERROR(VLOOKUP(A1494,[2]Sheet1!$A:$I,7,FALSE),0)</f>
        <v>0</v>
      </c>
      <c r="L1494">
        <f>IFERROR(VLOOKUP(A1494,[2]Sheet1!$A:$I,8,FALSE),0)</f>
        <v>0</v>
      </c>
      <c r="M1494">
        <f>IFERROR(VLOOKUP(A1494,[2]Sheet1!$A:$I,9,FALSE),0)</f>
        <v>0</v>
      </c>
      <c r="N1494">
        <f>IFERROR(VLOOKUP(A1494,[3]Sheet1!$A:$G,2,FALSE),0)</f>
        <v>0</v>
      </c>
      <c r="O1494">
        <f>IFERROR(VLOOKUP(A1494,[3]Sheet1!$A:$G,3,FALSE),0)</f>
        <v>0</v>
      </c>
      <c r="P1494">
        <f>IFERROR(VLOOKUP(A1494,[3]Sheet1!$A:$G,4,FALSE),0)</f>
        <v>0</v>
      </c>
      <c r="Q1494">
        <f>IFERROR(VLOOKUP(A1494,[3]Sheet1!$A:$G,5,FALSE),0)</f>
        <v>0</v>
      </c>
      <c r="R1494">
        <f>IFERROR(VLOOKUP(A1494,[3]Sheet1!$A:$G,6,FALSE),0)</f>
        <v>0</v>
      </c>
      <c r="S1494">
        <f>IFERROR(VLOOKUP(A1494,[3]Sheet1!$A:$G,7,FALSE),0)</f>
        <v>0</v>
      </c>
      <c r="T1494" t="str">
        <f t="shared" si="139"/>
        <v>Sim</v>
      </c>
      <c r="U1494" t="str">
        <f t="shared" si="140"/>
        <v>Sim</v>
      </c>
      <c r="V1494" t="str">
        <f t="shared" si="141"/>
        <v>Sim</v>
      </c>
      <c r="W1494" t="str">
        <f t="shared" si="142"/>
        <v>Sim</v>
      </c>
      <c r="X1494" t="str">
        <f t="shared" si="143"/>
        <v>Não</v>
      </c>
      <c r="Y1494" t="str">
        <f t="shared" si="144"/>
        <v>Sim</v>
      </c>
    </row>
    <row r="1495" spans="1:25" x14ac:dyDescent="0.25">
      <c r="A1495" s="5">
        <v>291670</v>
      </c>
      <c r="B1495">
        <f>IFERROR(VLOOKUP(A1495,[1]Monitoramento_Base_somente_disp!$A:$J,5,FALSE),0)</f>
        <v>0</v>
      </c>
      <c r="C1495">
        <f>IFERROR(VLOOKUP(A1495,[1]Monitoramento_Base_somente_disp!$A:$J,6,FALSE),0)</f>
        <v>8116440</v>
      </c>
      <c r="D1495">
        <f>IFERROR(VLOOKUP(A1495,[1]Monitoramento_Base_somente_disp!$A:$J,7,FALSE),0)</f>
        <v>0</v>
      </c>
      <c r="E1495">
        <f>IFERROR(VLOOKUP(A1495,[1]Monitoramento_Base_somente_disp!$A:$J,8,FALSE),0)</f>
        <v>8386988</v>
      </c>
      <c r="F1495">
        <f>IFERROR(VLOOKUP(A1495,[1]Monitoramento_Base_somente_disp!$A:$J,9,FALSE),0)</f>
        <v>0</v>
      </c>
      <c r="G1495">
        <f>IFERROR(VLOOKUP(A1495,[1]Monitoramento_Base_somente_disp!$A:$J,10,FALSE),0)</f>
        <v>1352740</v>
      </c>
      <c r="H1495">
        <f>IFERROR(VLOOKUP(A1495,[2]Sheet1!$A:$I,4,FALSE),0)</f>
        <v>0</v>
      </c>
      <c r="I1495">
        <f>IFERROR(VLOOKUP(A1495,[2]Sheet1!$A:$I,5,FALSE),0)</f>
        <v>0</v>
      </c>
      <c r="J1495">
        <f>IFERROR(VLOOKUP(A1495,[2]Sheet1!$A:$I,6,FALSE),0)</f>
        <v>0</v>
      </c>
      <c r="K1495">
        <f>IFERROR(VLOOKUP(A1495,[2]Sheet1!$A:$I,7,FALSE),0)</f>
        <v>0</v>
      </c>
      <c r="L1495">
        <f>IFERROR(VLOOKUP(A1495,[2]Sheet1!$A:$I,8,FALSE),0)</f>
        <v>0</v>
      </c>
      <c r="M1495">
        <f>IFERROR(VLOOKUP(A1495,[2]Sheet1!$A:$I,9,FALSE),0)</f>
        <v>0</v>
      </c>
      <c r="N1495">
        <f>IFERROR(VLOOKUP(A1495,[3]Sheet1!$A:$G,2,FALSE),0)</f>
        <v>0</v>
      </c>
      <c r="O1495">
        <f>IFERROR(VLOOKUP(A1495,[3]Sheet1!$A:$G,3,FALSE),0)</f>
        <v>0</v>
      </c>
      <c r="P1495">
        <f>IFERROR(VLOOKUP(A1495,[3]Sheet1!$A:$G,4,FALSE),0)</f>
        <v>0</v>
      </c>
      <c r="Q1495">
        <f>IFERROR(VLOOKUP(A1495,[3]Sheet1!$A:$G,5,FALSE),0)</f>
        <v>0</v>
      </c>
      <c r="R1495">
        <f>IFERROR(VLOOKUP(A1495,[3]Sheet1!$A:$G,6,FALSE),0)</f>
        <v>0</v>
      </c>
      <c r="S1495">
        <f>IFERROR(VLOOKUP(A1495,[3]Sheet1!$A:$G,7,FALSE),0)</f>
        <v>0</v>
      </c>
      <c r="T1495" t="str">
        <f t="shared" si="139"/>
        <v>Não</v>
      </c>
      <c r="U1495" t="str">
        <f t="shared" si="140"/>
        <v>Sim</v>
      </c>
      <c r="V1495" t="str">
        <f t="shared" si="141"/>
        <v>Não</v>
      </c>
      <c r="W1495" t="str">
        <f t="shared" si="142"/>
        <v>Sim</v>
      </c>
      <c r="X1495" t="str">
        <f t="shared" si="143"/>
        <v>Não</v>
      </c>
      <c r="Y1495" t="str">
        <f t="shared" si="144"/>
        <v>Sim</v>
      </c>
    </row>
    <row r="1496" spans="1:25" x14ac:dyDescent="0.25">
      <c r="A1496" s="5">
        <v>291680</v>
      </c>
      <c r="B1496">
        <f>IFERROR(VLOOKUP(A1496,[1]Monitoramento_Base_somente_disp!$A:$J,5,FALSE),0)</f>
        <v>0</v>
      </c>
      <c r="C1496">
        <f>IFERROR(VLOOKUP(A1496,[1]Monitoramento_Base_somente_disp!$A:$J,6,FALSE),0)</f>
        <v>0</v>
      </c>
      <c r="D1496">
        <f>IFERROR(VLOOKUP(A1496,[1]Monitoramento_Base_somente_disp!$A:$J,7,FALSE),0)</f>
        <v>0</v>
      </c>
      <c r="E1496">
        <f>IFERROR(VLOOKUP(A1496,[1]Monitoramento_Base_somente_disp!$A:$J,8,FALSE),0)</f>
        <v>0</v>
      </c>
      <c r="F1496">
        <f>IFERROR(VLOOKUP(A1496,[1]Monitoramento_Base_somente_disp!$A:$J,9,FALSE),0)</f>
        <v>0</v>
      </c>
      <c r="G1496">
        <f>IFERROR(VLOOKUP(A1496,[1]Monitoramento_Base_somente_disp!$A:$J,10,FALSE),0)</f>
        <v>0</v>
      </c>
      <c r="H1496">
        <f>IFERROR(VLOOKUP(A1496,[2]Sheet1!$A:$I,4,FALSE),0)</f>
        <v>0</v>
      </c>
      <c r="I1496">
        <f>IFERROR(VLOOKUP(A1496,[2]Sheet1!$A:$I,5,FALSE),0)</f>
        <v>0</v>
      </c>
      <c r="J1496">
        <f>IFERROR(VLOOKUP(A1496,[2]Sheet1!$A:$I,6,FALSE),0)</f>
        <v>0</v>
      </c>
      <c r="K1496">
        <f>IFERROR(VLOOKUP(A1496,[2]Sheet1!$A:$I,7,FALSE),0)</f>
        <v>0</v>
      </c>
      <c r="L1496">
        <f>IFERROR(VLOOKUP(A1496,[2]Sheet1!$A:$I,8,FALSE),0)</f>
        <v>0</v>
      </c>
      <c r="M1496">
        <f>IFERROR(VLOOKUP(A1496,[2]Sheet1!$A:$I,9,FALSE),0)</f>
        <v>0</v>
      </c>
      <c r="N1496">
        <f>IFERROR(VLOOKUP(A1496,[3]Sheet1!$A:$G,2,FALSE),0)</f>
        <v>0</v>
      </c>
      <c r="O1496">
        <f>IFERROR(VLOOKUP(A1496,[3]Sheet1!$A:$G,3,FALSE),0)</f>
        <v>0</v>
      </c>
      <c r="P1496">
        <f>IFERROR(VLOOKUP(A1496,[3]Sheet1!$A:$G,4,FALSE),0)</f>
        <v>0</v>
      </c>
      <c r="Q1496">
        <f>IFERROR(VLOOKUP(A1496,[3]Sheet1!$A:$G,5,FALSE),0)</f>
        <v>0</v>
      </c>
      <c r="R1496">
        <f>IFERROR(VLOOKUP(A1496,[3]Sheet1!$A:$G,6,FALSE),0)</f>
        <v>0</v>
      </c>
      <c r="S1496">
        <f>IFERROR(VLOOKUP(A1496,[3]Sheet1!$A:$G,7,FALSE),0)</f>
        <v>0</v>
      </c>
      <c r="T1496" t="str">
        <f t="shared" si="139"/>
        <v>Não</v>
      </c>
      <c r="U1496" t="str">
        <f t="shared" si="140"/>
        <v>Não</v>
      </c>
      <c r="V1496" t="str">
        <f t="shared" si="141"/>
        <v>Não</v>
      </c>
      <c r="W1496" t="str">
        <f t="shared" si="142"/>
        <v>Não</v>
      </c>
      <c r="X1496" t="str">
        <f t="shared" si="143"/>
        <v>Não</v>
      </c>
      <c r="Y1496" t="str">
        <f t="shared" si="144"/>
        <v>Não</v>
      </c>
    </row>
    <row r="1497" spans="1:25" x14ac:dyDescent="0.25">
      <c r="A1497" s="5">
        <v>291685</v>
      </c>
      <c r="B1497">
        <f>IFERROR(VLOOKUP(A1497,[1]Monitoramento_Base_somente_disp!$A:$J,5,FALSE),0)</f>
        <v>0</v>
      </c>
      <c r="C1497">
        <f>IFERROR(VLOOKUP(A1497,[1]Monitoramento_Base_somente_disp!$A:$J,6,FALSE),0)</f>
        <v>30189070</v>
      </c>
      <c r="D1497">
        <f>IFERROR(VLOOKUP(A1497,[1]Monitoramento_Base_somente_disp!$A:$J,7,FALSE),0)</f>
        <v>0</v>
      </c>
      <c r="E1497">
        <f>IFERROR(VLOOKUP(A1497,[1]Monitoramento_Base_somente_disp!$A:$J,8,FALSE),0)</f>
        <v>31196168</v>
      </c>
      <c r="F1497">
        <f>IFERROR(VLOOKUP(A1497,[1]Monitoramento_Base_somente_disp!$A:$J,9,FALSE),0)</f>
        <v>0</v>
      </c>
      <c r="G1497">
        <f>IFERROR(VLOOKUP(A1497,[1]Monitoramento_Base_somente_disp!$A:$J,10,FALSE),0)</f>
        <v>5031640</v>
      </c>
      <c r="H1497">
        <f>IFERROR(VLOOKUP(A1497,[2]Sheet1!$A:$I,4,FALSE),0)</f>
        <v>0</v>
      </c>
      <c r="I1497">
        <f>IFERROR(VLOOKUP(A1497,[2]Sheet1!$A:$I,5,FALSE),0)</f>
        <v>0</v>
      </c>
      <c r="J1497">
        <f>IFERROR(VLOOKUP(A1497,[2]Sheet1!$A:$I,6,FALSE),0)</f>
        <v>0</v>
      </c>
      <c r="K1497">
        <f>IFERROR(VLOOKUP(A1497,[2]Sheet1!$A:$I,7,FALSE),0)</f>
        <v>0</v>
      </c>
      <c r="L1497">
        <f>IFERROR(VLOOKUP(A1497,[2]Sheet1!$A:$I,8,FALSE),0)</f>
        <v>0</v>
      </c>
      <c r="M1497">
        <f>IFERROR(VLOOKUP(A1497,[2]Sheet1!$A:$I,9,FALSE),0)</f>
        <v>0</v>
      </c>
      <c r="N1497">
        <f>IFERROR(VLOOKUP(A1497,[3]Sheet1!$A:$G,2,FALSE),0)</f>
        <v>128683</v>
      </c>
      <c r="O1497">
        <f>IFERROR(VLOOKUP(A1497,[3]Sheet1!$A:$G,3,FALSE),0)</f>
        <v>192681</v>
      </c>
      <c r="P1497">
        <f>IFERROR(VLOOKUP(A1497,[3]Sheet1!$A:$G,4,FALSE),0)</f>
        <v>113618</v>
      </c>
      <c r="Q1497">
        <f>IFERROR(VLOOKUP(A1497,[3]Sheet1!$A:$G,5,FALSE),0)</f>
        <v>410738</v>
      </c>
      <c r="R1497">
        <f>IFERROR(VLOOKUP(A1497,[3]Sheet1!$A:$G,6,FALSE),0)</f>
        <v>0</v>
      </c>
      <c r="S1497">
        <f>IFERROR(VLOOKUP(A1497,[3]Sheet1!$A:$G,7,FALSE),0)</f>
        <v>0</v>
      </c>
      <c r="T1497" t="str">
        <f t="shared" si="139"/>
        <v>Sim</v>
      </c>
      <c r="U1497" t="str">
        <f t="shared" si="140"/>
        <v>Sim</v>
      </c>
      <c r="V1497" t="str">
        <f t="shared" si="141"/>
        <v>Sim</v>
      </c>
      <c r="W1497" t="str">
        <f t="shared" si="142"/>
        <v>Sim</v>
      </c>
      <c r="X1497" t="str">
        <f t="shared" si="143"/>
        <v>Não</v>
      </c>
      <c r="Y1497" t="str">
        <f t="shared" si="144"/>
        <v>Sim</v>
      </c>
    </row>
    <row r="1498" spans="1:25" x14ac:dyDescent="0.25">
      <c r="A1498" s="5">
        <v>291690</v>
      </c>
      <c r="B1498">
        <f>IFERROR(VLOOKUP(A1498,[1]Monitoramento_Base_somente_disp!$A:$J,5,FALSE),0)</f>
        <v>0</v>
      </c>
      <c r="C1498">
        <f>IFERROR(VLOOKUP(A1498,[1]Monitoramento_Base_somente_disp!$A:$J,6,FALSE),0)</f>
        <v>65165724</v>
      </c>
      <c r="D1498">
        <f>IFERROR(VLOOKUP(A1498,[1]Monitoramento_Base_somente_disp!$A:$J,7,FALSE),0)</f>
        <v>0</v>
      </c>
      <c r="E1498">
        <f>IFERROR(VLOOKUP(A1498,[1]Monitoramento_Base_somente_disp!$A:$J,8,FALSE),0)</f>
        <v>68102319</v>
      </c>
      <c r="F1498">
        <f>IFERROR(VLOOKUP(A1498,[1]Monitoramento_Base_somente_disp!$A:$J,9,FALSE),0)</f>
        <v>0</v>
      </c>
      <c r="G1498">
        <f>IFERROR(VLOOKUP(A1498,[1]Monitoramento_Base_somente_disp!$A:$J,10,FALSE),0)</f>
        <v>10984245</v>
      </c>
      <c r="H1498">
        <f>IFERROR(VLOOKUP(A1498,[2]Sheet1!$A:$I,4,FALSE),0)</f>
        <v>0</v>
      </c>
      <c r="I1498">
        <f>IFERROR(VLOOKUP(A1498,[2]Sheet1!$A:$I,5,FALSE),0)</f>
        <v>0</v>
      </c>
      <c r="J1498">
        <f>IFERROR(VLOOKUP(A1498,[2]Sheet1!$A:$I,6,FALSE),0)</f>
        <v>0</v>
      </c>
      <c r="K1498">
        <f>IFERROR(VLOOKUP(A1498,[2]Sheet1!$A:$I,7,FALSE),0)</f>
        <v>0</v>
      </c>
      <c r="L1498">
        <f>IFERROR(VLOOKUP(A1498,[2]Sheet1!$A:$I,8,FALSE),0)</f>
        <v>0</v>
      </c>
      <c r="M1498">
        <f>IFERROR(VLOOKUP(A1498,[2]Sheet1!$A:$I,9,FALSE),0)</f>
        <v>0</v>
      </c>
      <c r="N1498">
        <f>IFERROR(VLOOKUP(A1498,[3]Sheet1!$A:$G,2,FALSE),0)</f>
        <v>0</v>
      </c>
      <c r="O1498">
        <f>IFERROR(VLOOKUP(A1498,[3]Sheet1!$A:$G,3,FALSE),0)</f>
        <v>0</v>
      </c>
      <c r="P1498">
        <f>IFERROR(VLOOKUP(A1498,[3]Sheet1!$A:$G,4,FALSE),0)</f>
        <v>0</v>
      </c>
      <c r="Q1498">
        <f>IFERROR(VLOOKUP(A1498,[3]Sheet1!$A:$G,5,FALSE),0)</f>
        <v>0</v>
      </c>
      <c r="R1498">
        <f>IFERROR(VLOOKUP(A1498,[3]Sheet1!$A:$G,6,FALSE),0)</f>
        <v>0</v>
      </c>
      <c r="S1498">
        <f>IFERROR(VLOOKUP(A1498,[3]Sheet1!$A:$G,7,FALSE),0)</f>
        <v>0</v>
      </c>
      <c r="T1498" t="str">
        <f t="shared" si="139"/>
        <v>Não</v>
      </c>
      <c r="U1498" t="str">
        <f t="shared" si="140"/>
        <v>Sim</v>
      </c>
      <c r="V1498" t="str">
        <f t="shared" si="141"/>
        <v>Não</v>
      </c>
      <c r="W1498" t="str">
        <f t="shared" si="142"/>
        <v>Sim</v>
      </c>
      <c r="X1498" t="str">
        <f t="shared" si="143"/>
        <v>Não</v>
      </c>
      <c r="Y1498" t="str">
        <f t="shared" si="144"/>
        <v>Sim</v>
      </c>
    </row>
    <row r="1499" spans="1:25" x14ac:dyDescent="0.25">
      <c r="A1499" s="5">
        <v>291700</v>
      </c>
      <c r="B1499">
        <f>IFERROR(VLOOKUP(A1499,[1]Monitoramento_Base_somente_disp!$A:$J,5,FALSE),0)</f>
        <v>0</v>
      </c>
      <c r="C1499">
        <f>IFERROR(VLOOKUP(A1499,[1]Monitoramento_Base_somente_disp!$A:$J,6,FALSE),0)</f>
        <v>6158310</v>
      </c>
      <c r="D1499">
        <f>IFERROR(VLOOKUP(A1499,[1]Monitoramento_Base_somente_disp!$A:$J,7,FALSE),0)</f>
        <v>0</v>
      </c>
      <c r="E1499">
        <f>IFERROR(VLOOKUP(A1499,[1]Monitoramento_Base_somente_disp!$A:$J,8,FALSE),0)</f>
        <v>6363587</v>
      </c>
      <c r="F1499">
        <f>IFERROR(VLOOKUP(A1499,[1]Monitoramento_Base_somente_disp!$A:$J,9,FALSE),0)</f>
        <v>0</v>
      </c>
      <c r="G1499">
        <f>IFERROR(VLOOKUP(A1499,[1]Monitoramento_Base_somente_disp!$A:$J,10,FALSE),0)</f>
        <v>1026385</v>
      </c>
      <c r="H1499">
        <f>IFERROR(VLOOKUP(A1499,[2]Sheet1!$A:$I,4,FALSE),0)</f>
        <v>0</v>
      </c>
      <c r="I1499">
        <f>IFERROR(VLOOKUP(A1499,[2]Sheet1!$A:$I,5,FALSE),0)</f>
        <v>0</v>
      </c>
      <c r="J1499">
        <f>IFERROR(VLOOKUP(A1499,[2]Sheet1!$A:$I,6,FALSE),0)</f>
        <v>0</v>
      </c>
      <c r="K1499">
        <f>IFERROR(VLOOKUP(A1499,[2]Sheet1!$A:$I,7,FALSE),0)</f>
        <v>0</v>
      </c>
      <c r="L1499">
        <f>IFERROR(VLOOKUP(A1499,[2]Sheet1!$A:$I,8,FALSE),0)</f>
        <v>0</v>
      </c>
      <c r="M1499">
        <f>IFERROR(VLOOKUP(A1499,[2]Sheet1!$A:$I,9,FALSE),0)</f>
        <v>0</v>
      </c>
      <c r="N1499">
        <f>IFERROR(VLOOKUP(A1499,[3]Sheet1!$A:$G,2,FALSE),0)</f>
        <v>0</v>
      </c>
      <c r="O1499">
        <f>IFERROR(VLOOKUP(A1499,[3]Sheet1!$A:$G,3,FALSE),0)</f>
        <v>0</v>
      </c>
      <c r="P1499">
        <f>IFERROR(VLOOKUP(A1499,[3]Sheet1!$A:$G,4,FALSE),0)</f>
        <v>0</v>
      </c>
      <c r="Q1499">
        <f>IFERROR(VLOOKUP(A1499,[3]Sheet1!$A:$G,5,FALSE),0)</f>
        <v>0</v>
      </c>
      <c r="R1499">
        <f>IFERROR(VLOOKUP(A1499,[3]Sheet1!$A:$G,6,FALSE),0)</f>
        <v>0</v>
      </c>
      <c r="S1499">
        <f>IFERROR(VLOOKUP(A1499,[3]Sheet1!$A:$G,7,FALSE),0)</f>
        <v>0</v>
      </c>
      <c r="T1499" t="str">
        <f t="shared" si="139"/>
        <v>Não</v>
      </c>
      <c r="U1499" t="str">
        <f t="shared" si="140"/>
        <v>Sim</v>
      </c>
      <c r="V1499" t="str">
        <f t="shared" si="141"/>
        <v>Não</v>
      </c>
      <c r="W1499" t="str">
        <f t="shared" si="142"/>
        <v>Sim</v>
      </c>
      <c r="X1499" t="str">
        <f t="shared" si="143"/>
        <v>Não</v>
      </c>
      <c r="Y1499" t="str">
        <f t="shared" si="144"/>
        <v>Sim</v>
      </c>
    </row>
    <row r="1500" spans="1:25" x14ac:dyDescent="0.25">
      <c r="A1500" s="5">
        <v>291710</v>
      </c>
      <c r="B1500">
        <f>IFERROR(VLOOKUP(A1500,[1]Monitoramento_Base_somente_disp!$A:$J,5,FALSE),0)</f>
        <v>0</v>
      </c>
      <c r="C1500">
        <f>IFERROR(VLOOKUP(A1500,[1]Monitoramento_Base_somente_disp!$A:$J,6,FALSE),0)</f>
        <v>45013116</v>
      </c>
      <c r="D1500">
        <f>IFERROR(VLOOKUP(A1500,[1]Monitoramento_Base_somente_disp!$A:$J,7,FALSE),0)</f>
        <v>0</v>
      </c>
      <c r="E1500">
        <f>IFERROR(VLOOKUP(A1500,[1]Monitoramento_Base_somente_disp!$A:$J,8,FALSE),0)</f>
        <v>46950244</v>
      </c>
      <c r="F1500">
        <f>IFERROR(VLOOKUP(A1500,[1]Monitoramento_Base_somente_disp!$A:$J,9,FALSE),0)</f>
        <v>0</v>
      </c>
      <c r="G1500">
        <f>IFERROR(VLOOKUP(A1500,[1]Monitoramento_Base_somente_disp!$A:$J,10,FALSE),0)</f>
        <v>7572620</v>
      </c>
      <c r="H1500">
        <f>IFERROR(VLOOKUP(A1500,[2]Sheet1!$A:$I,4,FALSE),0)</f>
        <v>0</v>
      </c>
      <c r="I1500">
        <f>IFERROR(VLOOKUP(A1500,[2]Sheet1!$A:$I,5,FALSE),0)</f>
        <v>0</v>
      </c>
      <c r="J1500">
        <f>IFERROR(VLOOKUP(A1500,[2]Sheet1!$A:$I,6,FALSE),0)</f>
        <v>0</v>
      </c>
      <c r="K1500">
        <f>IFERROR(VLOOKUP(A1500,[2]Sheet1!$A:$I,7,FALSE),0)</f>
        <v>0</v>
      </c>
      <c r="L1500">
        <f>IFERROR(VLOOKUP(A1500,[2]Sheet1!$A:$I,8,FALSE),0)</f>
        <v>0</v>
      </c>
      <c r="M1500">
        <f>IFERROR(VLOOKUP(A1500,[2]Sheet1!$A:$I,9,FALSE),0)</f>
        <v>0</v>
      </c>
      <c r="N1500">
        <f>IFERROR(VLOOKUP(A1500,[3]Sheet1!$A:$G,2,FALSE),0)</f>
        <v>0</v>
      </c>
      <c r="O1500">
        <f>IFERROR(VLOOKUP(A1500,[3]Sheet1!$A:$G,3,FALSE),0)</f>
        <v>0</v>
      </c>
      <c r="P1500">
        <f>IFERROR(VLOOKUP(A1500,[3]Sheet1!$A:$G,4,FALSE),0)</f>
        <v>0</v>
      </c>
      <c r="Q1500">
        <f>IFERROR(VLOOKUP(A1500,[3]Sheet1!$A:$G,5,FALSE),0)</f>
        <v>0</v>
      </c>
      <c r="R1500">
        <f>IFERROR(VLOOKUP(A1500,[3]Sheet1!$A:$G,6,FALSE),0)</f>
        <v>0</v>
      </c>
      <c r="S1500">
        <f>IFERROR(VLOOKUP(A1500,[3]Sheet1!$A:$G,7,FALSE),0)</f>
        <v>0</v>
      </c>
      <c r="T1500" t="str">
        <f t="shared" si="139"/>
        <v>Não</v>
      </c>
      <c r="U1500" t="str">
        <f t="shared" si="140"/>
        <v>Sim</v>
      </c>
      <c r="V1500" t="str">
        <f t="shared" si="141"/>
        <v>Não</v>
      </c>
      <c r="W1500" t="str">
        <f t="shared" si="142"/>
        <v>Sim</v>
      </c>
      <c r="X1500" t="str">
        <f t="shared" si="143"/>
        <v>Não</v>
      </c>
      <c r="Y1500" t="str">
        <f t="shared" si="144"/>
        <v>Sim</v>
      </c>
    </row>
    <row r="1501" spans="1:25" x14ac:dyDescent="0.25">
      <c r="A1501" s="5">
        <v>291720</v>
      </c>
      <c r="B1501">
        <f>IFERROR(VLOOKUP(A1501,[1]Monitoramento_Base_somente_disp!$A:$J,5,FALSE),0)</f>
        <v>38972</v>
      </c>
      <c r="C1501">
        <f>IFERROR(VLOOKUP(A1501,[1]Monitoramento_Base_somente_disp!$A:$J,6,FALSE),0)</f>
        <v>19566270</v>
      </c>
      <c r="D1501">
        <f>IFERROR(VLOOKUP(A1501,[1]Monitoramento_Base_somente_disp!$A:$J,7,FALSE),0)</f>
        <v>34297</v>
      </c>
      <c r="E1501">
        <f>IFERROR(VLOOKUP(A1501,[1]Monitoramento_Base_somente_disp!$A:$J,8,FALSE),0)</f>
        <v>19375403</v>
      </c>
      <c r="F1501">
        <f>IFERROR(VLOOKUP(A1501,[1]Monitoramento_Base_somente_disp!$A:$J,9,FALSE),0)</f>
        <v>0</v>
      </c>
      <c r="G1501">
        <f>IFERROR(VLOOKUP(A1501,[1]Monitoramento_Base_somente_disp!$A:$J,10,FALSE),0)</f>
        <v>3075111</v>
      </c>
      <c r="H1501">
        <f>IFERROR(VLOOKUP(A1501,[2]Sheet1!$A:$I,4,FALSE),0)</f>
        <v>0</v>
      </c>
      <c r="I1501">
        <f>IFERROR(VLOOKUP(A1501,[2]Sheet1!$A:$I,5,FALSE),0)</f>
        <v>0</v>
      </c>
      <c r="J1501">
        <f>IFERROR(VLOOKUP(A1501,[2]Sheet1!$A:$I,6,FALSE),0)</f>
        <v>0</v>
      </c>
      <c r="K1501">
        <f>IFERROR(VLOOKUP(A1501,[2]Sheet1!$A:$I,7,FALSE),0)</f>
        <v>0</v>
      </c>
      <c r="L1501">
        <f>IFERROR(VLOOKUP(A1501,[2]Sheet1!$A:$I,8,FALSE),0)</f>
        <v>0</v>
      </c>
      <c r="M1501">
        <f>IFERROR(VLOOKUP(A1501,[2]Sheet1!$A:$I,9,FALSE),0)</f>
        <v>0</v>
      </c>
      <c r="N1501">
        <f>IFERROR(VLOOKUP(A1501,[3]Sheet1!$A:$G,2,FALSE),0)</f>
        <v>0</v>
      </c>
      <c r="O1501">
        <f>IFERROR(VLOOKUP(A1501,[3]Sheet1!$A:$G,3,FALSE),0)</f>
        <v>0</v>
      </c>
      <c r="P1501">
        <f>IFERROR(VLOOKUP(A1501,[3]Sheet1!$A:$G,4,FALSE),0)</f>
        <v>0</v>
      </c>
      <c r="Q1501">
        <f>IFERROR(VLOOKUP(A1501,[3]Sheet1!$A:$G,5,FALSE),0)</f>
        <v>0</v>
      </c>
      <c r="R1501">
        <f>IFERROR(VLOOKUP(A1501,[3]Sheet1!$A:$G,6,FALSE),0)</f>
        <v>0</v>
      </c>
      <c r="S1501">
        <f>IFERROR(VLOOKUP(A1501,[3]Sheet1!$A:$G,7,FALSE),0)</f>
        <v>0</v>
      </c>
      <c r="T1501" t="str">
        <f t="shared" si="139"/>
        <v>Sim</v>
      </c>
      <c r="U1501" t="str">
        <f t="shared" si="140"/>
        <v>Sim</v>
      </c>
      <c r="V1501" t="str">
        <f t="shared" si="141"/>
        <v>Sim</v>
      </c>
      <c r="W1501" t="str">
        <f t="shared" si="142"/>
        <v>Sim</v>
      </c>
      <c r="X1501" t="str">
        <f t="shared" si="143"/>
        <v>Não</v>
      </c>
      <c r="Y1501" t="str">
        <f t="shared" si="144"/>
        <v>Sim</v>
      </c>
    </row>
    <row r="1502" spans="1:25" x14ac:dyDescent="0.25">
      <c r="A1502" s="5">
        <v>291730</v>
      </c>
      <c r="B1502">
        <f>IFERROR(VLOOKUP(A1502,[1]Monitoramento_Base_somente_disp!$A:$J,5,FALSE),0)</f>
        <v>0</v>
      </c>
      <c r="C1502">
        <f>IFERROR(VLOOKUP(A1502,[1]Monitoramento_Base_somente_disp!$A:$J,6,FALSE),0)</f>
        <v>921453930</v>
      </c>
      <c r="D1502">
        <f>IFERROR(VLOOKUP(A1502,[1]Monitoramento_Base_somente_disp!$A:$J,7,FALSE),0)</f>
        <v>0</v>
      </c>
      <c r="E1502">
        <f>IFERROR(VLOOKUP(A1502,[1]Monitoramento_Base_somente_disp!$A:$J,8,FALSE),0)</f>
        <v>952169061</v>
      </c>
      <c r="F1502">
        <f>IFERROR(VLOOKUP(A1502,[1]Monitoramento_Base_somente_disp!$A:$J,9,FALSE),0)</f>
        <v>0</v>
      </c>
      <c r="G1502">
        <f>IFERROR(VLOOKUP(A1502,[1]Monitoramento_Base_somente_disp!$A:$J,10,FALSE),0)</f>
        <v>153575655</v>
      </c>
      <c r="H1502">
        <f>IFERROR(VLOOKUP(A1502,[2]Sheet1!$A:$I,4,FALSE),0)</f>
        <v>0</v>
      </c>
      <c r="I1502">
        <f>IFERROR(VLOOKUP(A1502,[2]Sheet1!$A:$I,5,FALSE),0)</f>
        <v>0</v>
      </c>
      <c r="J1502">
        <f>IFERROR(VLOOKUP(A1502,[2]Sheet1!$A:$I,6,FALSE),0)</f>
        <v>0</v>
      </c>
      <c r="K1502">
        <f>IFERROR(VLOOKUP(A1502,[2]Sheet1!$A:$I,7,FALSE),0)</f>
        <v>0</v>
      </c>
      <c r="L1502">
        <f>IFERROR(VLOOKUP(A1502,[2]Sheet1!$A:$I,8,FALSE),0)</f>
        <v>0</v>
      </c>
      <c r="M1502">
        <f>IFERROR(VLOOKUP(A1502,[2]Sheet1!$A:$I,9,FALSE),0)</f>
        <v>0</v>
      </c>
      <c r="N1502">
        <f>IFERROR(VLOOKUP(A1502,[3]Sheet1!$A:$G,2,FALSE),0)</f>
        <v>0</v>
      </c>
      <c r="O1502">
        <f>IFERROR(VLOOKUP(A1502,[3]Sheet1!$A:$G,3,FALSE),0)</f>
        <v>0</v>
      </c>
      <c r="P1502">
        <f>IFERROR(VLOOKUP(A1502,[3]Sheet1!$A:$G,4,FALSE),0)</f>
        <v>0</v>
      </c>
      <c r="Q1502">
        <f>IFERROR(VLOOKUP(A1502,[3]Sheet1!$A:$G,5,FALSE),0)</f>
        <v>0</v>
      </c>
      <c r="R1502">
        <f>IFERROR(VLOOKUP(A1502,[3]Sheet1!$A:$G,6,FALSE),0)</f>
        <v>0</v>
      </c>
      <c r="S1502">
        <f>IFERROR(VLOOKUP(A1502,[3]Sheet1!$A:$G,7,FALSE),0)</f>
        <v>0</v>
      </c>
      <c r="T1502" t="str">
        <f t="shared" si="139"/>
        <v>Não</v>
      </c>
      <c r="U1502" t="str">
        <f t="shared" si="140"/>
        <v>Sim</v>
      </c>
      <c r="V1502" t="str">
        <f t="shared" si="141"/>
        <v>Não</v>
      </c>
      <c r="W1502" t="str">
        <f t="shared" si="142"/>
        <v>Sim</v>
      </c>
      <c r="X1502" t="str">
        <f t="shared" si="143"/>
        <v>Não</v>
      </c>
      <c r="Y1502" t="str">
        <f t="shared" si="144"/>
        <v>Sim</v>
      </c>
    </row>
    <row r="1503" spans="1:25" x14ac:dyDescent="0.25">
      <c r="A1503" s="5">
        <v>291733</v>
      </c>
      <c r="B1503">
        <f>IFERROR(VLOOKUP(A1503,[1]Monitoramento_Base_somente_disp!$A:$J,5,FALSE),0)</f>
        <v>86187</v>
      </c>
      <c r="C1503">
        <f>IFERROR(VLOOKUP(A1503,[1]Monitoramento_Base_somente_disp!$A:$J,6,FALSE),0)</f>
        <v>59318074</v>
      </c>
      <c r="D1503">
        <f>IFERROR(VLOOKUP(A1503,[1]Monitoramento_Base_somente_disp!$A:$J,7,FALSE),0)</f>
        <v>65528</v>
      </c>
      <c r="E1503">
        <f>IFERROR(VLOOKUP(A1503,[1]Monitoramento_Base_somente_disp!$A:$J,8,FALSE),0)</f>
        <v>55055698</v>
      </c>
      <c r="F1503">
        <f>IFERROR(VLOOKUP(A1503,[1]Monitoramento_Base_somente_disp!$A:$J,9,FALSE),0)</f>
        <v>6474</v>
      </c>
      <c r="G1503">
        <f>IFERROR(VLOOKUP(A1503,[1]Monitoramento_Base_somente_disp!$A:$J,10,FALSE),0)</f>
        <v>8516169</v>
      </c>
      <c r="H1503">
        <f>IFERROR(VLOOKUP(A1503,[2]Sheet1!$A:$I,4,FALSE),0)</f>
        <v>0</v>
      </c>
      <c r="I1503">
        <f>IFERROR(VLOOKUP(A1503,[2]Sheet1!$A:$I,5,FALSE),0)</f>
        <v>0</v>
      </c>
      <c r="J1503">
        <f>IFERROR(VLOOKUP(A1503,[2]Sheet1!$A:$I,6,FALSE),0)</f>
        <v>0</v>
      </c>
      <c r="K1503">
        <f>IFERROR(VLOOKUP(A1503,[2]Sheet1!$A:$I,7,FALSE),0)</f>
        <v>0</v>
      </c>
      <c r="L1503">
        <f>IFERROR(VLOOKUP(A1503,[2]Sheet1!$A:$I,8,FALSE),0)</f>
        <v>0</v>
      </c>
      <c r="M1503">
        <f>IFERROR(VLOOKUP(A1503,[2]Sheet1!$A:$I,9,FALSE),0)</f>
        <v>0</v>
      </c>
      <c r="N1503">
        <f>IFERROR(VLOOKUP(A1503,[3]Sheet1!$A:$G,2,FALSE),0)</f>
        <v>0</v>
      </c>
      <c r="O1503">
        <f>IFERROR(VLOOKUP(A1503,[3]Sheet1!$A:$G,3,FALSE),0)</f>
        <v>0</v>
      </c>
      <c r="P1503">
        <f>IFERROR(VLOOKUP(A1503,[3]Sheet1!$A:$G,4,FALSE),0)</f>
        <v>0</v>
      </c>
      <c r="Q1503">
        <f>IFERROR(VLOOKUP(A1503,[3]Sheet1!$A:$G,5,FALSE),0)</f>
        <v>0</v>
      </c>
      <c r="R1503">
        <f>IFERROR(VLOOKUP(A1503,[3]Sheet1!$A:$G,6,FALSE),0)</f>
        <v>0</v>
      </c>
      <c r="S1503">
        <f>IFERROR(VLOOKUP(A1503,[3]Sheet1!$A:$G,7,FALSE),0)</f>
        <v>0</v>
      </c>
      <c r="T1503" t="str">
        <f t="shared" si="139"/>
        <v>Sim</v>
      </c>
      <c r="U1503" t="str">
        <f t="shared" si="140"/>
        <v>Sim</v>
      </c>
      <c r="V1503" t="str">
        <f t="shared" si="141"/>
        <v>Sim</v>
      </c>
      <c r="W1503" t="str">
        <f t="shared" si="142"/>
        <v>Sim</v>
      </c>
      <c r="X1503" t="str">
        <f t="shared" si="143"/>
        <v>Sim</v>
      </c>
      <c r="Y1503" t="str">
        <f t="shared" si="144"/>
        <v>Sim</v>
      </c>
    </row>
    <row r="1504" spans="1:25" x14ac:dyDescent="0.25">
      <c r="A1504" s="5">
        <v>291735</v>
      </c>
      <c r="B1504">
        <f>IFERROR(VLOOKUP(A1504,[1]Monitoramento_Base_somente_disp!$A:$J,5,FALSE),0)</f>
        <v>115788</v>
      </c>
      <c r="C1504">
        <f>IFERROR(VLOOKUP(A1504,[1]Monitoramento_Base_somente_disp!$A:$J,6,FALSE),0)</f>
        <v>33623971</v>
      </c>
      <c r="D1504">
        <f>IFERROR(VLOOKUP(A1504,[1]Monitoramento_Base_somente_disp!$A:$J,7,FALSE),0)</f>
        <v>135001</v>
      </c>
      <c r="E1504">
        <f>IFERROR(VLOOKUP(A1504,[1]Monitoramento_Base_somente_disp!$A:$J,8,FALSE),0)</f>
        <v>31151764</v>
      </c>
      <c r="F1504">
        <f>IFERROR(VLOOKUP(A1504,[1]Monitoramento_Base_somente_disp!$A:$J,9,FALSE),0)</f>
        <v>4713</v>
      </c>
      <c r="G1504">
        <f>IFERROR(VLOOKUP(A1504,[1]Monitoramento_Base_somente_disp!$A:$J,10,FALSE),0)</f>
        <v>4619671</v>
      </c>
      <c r="H1504">
        <f>IFERROR(VLOOKUP(A1504,[2]Sheet1!$A:$I,4,FALSE),0)</f>
        <v>0</v>
      </c>
      <c r="I1504">
        <f>IFERROR(VLOOKUP(A1504,[2]Sheet1!$A:$I,5,FALSE),0)</f>
        <v>0</v>
      </c>
      <c r="J1504">
        <f>IFERROR(VLOOKUP(A1504,[2]Sheet1!$A:$I,6,FALSE),0)</f>
        <v>0</v>
      </c>
      <c r="K1504">
        <f>IFERROR(VLOOKUP(A1504,[2]Sheet1!$A:$I,7,FALSE),0)</f>
        <v>0</v>
      </c>
      <c r="L1504">
        <f>IFERROR(VLOOKUP(A1504,[2]Sheet1!$A:$I,8,FALSE),0)</f>
        <v>0</v>
      </c>
      <c r="M1504">
        <f>IFERROR(VLOOKUP(A1504,[2]Sheet1!$A:$I,9,FALSE),0)</f>
        <v>0</v>
      </c>
      <c r="N1504">
        <f>IFERROR(VLOOKUP(A1504,[3]Sheet1!$A:$G,2,FALSE),0)</f>
        <v>0</v>
      </c>
      <c r="O1504">
        <f>IFERROR(VLOOKUP(A1504,[3]Sheet1!$A:$G,3,FALSE),0)</f>
        <v>0</v>
      </c>
      <c r="P1504">
        <f>IFERROR(VLOOKUP(A1504,[3]Sheet1!$A:$G,4,FALSE),0)</f>
        <v>0</v>
      </c>
      <c r="Q1504">
        <f>IFERROR(VLOOKUP(A1504,[3]Sheet1!$A:$G,5,FALSE),0)</f>
        <v>0</v>
      </c>
      <c r="R1504">
        <f>IFERROR(VLOOKUP(A1504,[3]Sheet1!$A:$G,6,FALSE),0)</f>
        <v>0</v>
      </c>
      <c r="S1504">
        <f>IFERROR(VLOOKUP(A1504,[3]Sheet1!$A:$G,7,FALSE),0)</f>
        <v>0</v>
      </c>
      <c r="T1504" t="str">
        <f t="shared" si="139"/>
        <v>Sim</v>
      </c>
      <c r="U1504" t="str">
        <f t="shared" si="140"/>
        <v>Sim</v>
      </c>
      <c r="V1504" t="str">
        <f t="shared" si="141"/>
        <v>Sim</v>
      </c>
      <c r="W1504" t="str">
        <f t="shared" si="142"/>
        <v>Sim</v>
      </c>
      <c r="X1504" t="str">
        <f t="shared" si="143"/>
        <v>Sim</v>
      </c>
      <c r="Y1504" t="str">
        <f t="shared" si="144"/>
        <v>Sim</v>
      </c>
    </row>
    <row r="1505" spans="1:25" x14ac:dyDescent="0.25">
      <c r="A1505" s="5">
        <v>291740</v>
      </c>
      <c r="B1505">
        <f>IFERROR(VLOOKUP(A1505,[1]Monitoramento_Base_somente_disp!$A:$J,5,FALSE),0)</f>
        <v>15807</v>
      </c>
      <c r="C1505">
        <f>IFERROR(VLOOKUP(A1505,[1]Monitoramento_Base_somente_disp!$A:$J,6,FALSE),0)</f>
        <v>60547923</v>
      </c>
      <c r="D1505">
        <f>IFERROR(VLOOKUP(A1505,[1]Monitoramento_Base_somente_disp!$A:$J,7,FALSE),0)</f>
        <v>21419</v>
      </c>
      <c r="E1505">
        <f>IFERROR(VLOOKUP(A1505,[1]Monitoramento_Base_somente_disp!$A:$J,8,FALSE),0)</f>
        <v>18820113</v>
      </c>
      <c r="F1505">
        <f>IFERROR(VLOOKUP(A1505,[1]Monitoramento_Base_somente_disp!$A:$J,9,FALSE),0)</f>
        <v>0</v>
      </c>
      <c r="G1505">
        <f>IFERROR(VLOOKUP(A1505,[1]Monitoramento_Base_somente_disp!$A:$J,10,FALSE),0)</f>
        <v>1603770</v>
      </c>
      <c r="H1505">
        <f>IFERROR(VLOOKUP(A1505,[2]Sheet1!$A:$I,4,FALSE),0)</f>
        <v>0</v>
      </c>
      <c r="I1505">
        <f>IFERROR(VLOOKUP(A1505,[2]Sheet1!$A:$I,5,FALSE),0)</f>
        <v>0</v>
      </c>
      <c r="J1505">
        <f>IFERROR(VLOOKUP(A1505,[2]Sheet1!$A:$I,6,FALSE),0)</f>
        <v>0</v>
      </c>
      <c r="K1505">
        <f>IFERROR(VLOOKUP(A1505,[2]Sheet1!$A:$I,7,FALSE),0)</f>
        <v>0</v>
      </c>
      <c r="L1505">
        <f>IFERROR(VLOOKUP(A1505,[2]Sheet1!$A:$I,8,FALSE),0)</f>
        <v>0</v>
      </c>
      <c r="M1505">
        <f>IFERROR(VLOOKUP(A1505,[2]Sheet1!$A:$I,9,FALSE),0)</f>
        <v>0</v>
      </c>
      <c r="N1505">
        <f>IFERROR(VLOOKUP(A1505,[3]Sheet1!$A:$G,2,FALSE),0)</f>
        <v>0</v>
      </c>
      <c r="O1505">
        <f>IFERROR(VLOOKUP(A1505,[3]Sheet1!$A:$G,3,FALSE),0)</f>
        <v>0</v>
      </c>
      <c r="P1505">
        <f>IFERROR(VLOOKUP(A1505,[3]Sheet1!$A:$G,4,FALSE),0)</f>
        <v>0</v>
      </c>
      <c r="Q1505">
        <f>IFERROR(VLOOKUP(A1505,[3]Sheet1!$A:$G,5,FALSE),0)</f>
        <v>0</v>
      </c>
      <c r="R1505">
        <f>IFERROR(VLOOKUP(A1505,[3]Sheet1!$A:$G,6,FALSE),0)</f>
        <v>0</v>
      </c>
      <c r="S1505">
        <f>IFERROR(VLOOKUP(A1505,[3]Sheet1!$A:$G,7,FALSE),0)</f>
        <v>0</v>
      </c>
      <c r="T1505" t="str">
        <f t="shared" si="139"/>
        <v>Sim</v>
      </c>
      <c r="U1505" t="str">
        <f t="shared" si="140"/>
        <v>Sim</v>
      </c>
      <c r="V1505" t="str">
        <f t="shared" si="141"/>
        <v>Sim</v>
      </c>
      <c r="W1505" t="str">
        <f t="shared" si="142"/>
        <v>Sim</v>
      </c>
      <c r="X1505" t="str">
        <f t="shared" si="143"/>
        <v>Não</v>
      </c>
      <c r="Y1505" t="str">
        <f t="shared" si="144"/>
        <v>Sim</v>
      </c>
    </row>
    <row r="1506" spans="1:25" x14ac:dyDescent="0.25">
      <c r="A1506" s="5">
        <v>291750</v>
      </c>
      <c r="B1506">
        <f>IFERROR(VLOOKUP(A1506,[1]Monitoramento_Base_somente_disp!$A:$J,5,FALSE),0)</f>
        <v>0</v>
      </c>
      <c r="C1506">
        <f>IFERROR(VLOOKUP(A1506,[1]Monitoramento_Base_somente_disp!$A:$J,6,FALSE),0)</f>
        <v>22617446</v>
      </c>
      <c r="D1506">
        <f>IFERROR(VLOOKUP(A1506,[1]Monitoramento_Base_somente_disp!$A:$J,7,FALSE),0)</f>
        <v>0</v>
      </c>
      <c r="E1506">
        <f>IFERROR(VLOOKUP(A1506,[1]Monitoramento_Base_somente_disp!$A:$J,8,FALSE),0)</f>
        <v>23258401</v>
      </c>
      <c r="F1506">
        <f>IFERROR(VLOOKUP(A1506,[1]Monitoramento_Base_somente_disp!$A:$J,9,FALSE),0)</f>
        <v>0</v>
      </c>
      <c r="G1506">
        <f>IFERROR(VLOOKUP(A1506,[1]Monitoramento_Base_somente_disp!$A:$J,10,FALSE),0)</f>
        <v>3751355</v>
      </c>
      <c r="H1506">
        <f>IFERROR(VLOOKUP(A1506,[2]Sheet1!$A:$I,4,FALSE),0)</f>
        <v>0</v>
      </c>
      <c r="I1506">
        <f>IFERROR(VLOOKUP(A1506,[2]Sheet1!$A:$I,5,FALSE),0)</f>
        <v>0</v>
      </c>
      <c r="J1506">
        <f>IFERROR(VLOOKUP(A1506,[2]Sheet1!$A:$I,6,FALSE),0)</f>
        <v>0</v>
      </c>
      <c r="K1506">
        <f>IFERROR(VLOOKUP(A1506,[2]Sheet1!$A:$I,7,FALSE),0)</f>
        <v>0</v>
      </c>
      <c r="L1506">
        <f>IFERROR(VLOOKUP(A1506,[2]Sheet1!$A:$I,8,FALSE),0)</f>
        <v>0</v>
      </c>
      <c r="M1506">
        <f>IFERROR(VLOOKUP(A1506,[2]Sheet1!$A:$I,9,FALSE),0)</f>
        <v>0</v>
      </c>
      <c r="N1506">
        <f>IFERROR(VLOOKUP(A1506,[3]Sheet1!$A:$G,2,FALSE),0)</f>
        <v>0</v>
      </c>
      <c r="O1506">
        <f>IFERROR(VLOOKUP(A1506,[3]Sheet1!$A:$G,3,FALSE),0)</f>
        <v>0</v>
      </c>
      <c r="P1506">
        <f>IFERROR(VLOOKUP(A1506,[3]Sheet1!$A:$G,4,FALSE),0)</f>
        <v>0</v>
      </c>
      <c r="Q1506">
        <f>IFERROR(VLOOKUP(A1506,[3]Sheet1!$A:$G,5,FALSE),0)</f>
        <v>0</v>
      </c>
      <c r="R1506">
        <f>IFERROR(VLOOKUP(A1506,[3]Sheet1!$A:$G,6,FALSE),0)</f>
        <v>0</v>
      </c>
      <c r="S1506">
        <f>IFERROR(VLOOKUP(A1506,[3]Sheet1!$A:$G,7,FALSE),0)</f>
        <v>0</v>
      </c>
      <c r="T1506" t="str">
        <f t="shared" si="139"/>
        <v>Não</v>
      </c>
      <c r="U1506" t="str">
        <f t="shared" si="140"/>
        <v>Sim</v>
      </c>
      <c r="V1506" t="str">
        <f t="shared" si="141"/>
        <v>Não</v>
      </c>
      <c r="W1506" t="str">
        <f t="shared" si="142"/>
        <v>Sim</v>
      </c>
      <c r="X1506" t="str">
        <f t="shared" si="143"/>
        <v>Não</v>
      </c>
      <c r="Y1506" t="str">
        <f t="shared" si="144"/>
        <v>Sim</v>
      </c>
    </row>
    <row r="1507" spans="1:25" x14ac:dyDescent="0.25">
      <c r="A1507" s="5">
        <v>291760</v>
      </c>
      <c r="B1507">
        <f>IFERROR(VLOOKUP(A1507,[1]Monitoramento_Base_somente_disp!$A:$J,5,FALSE),0)</f>
        <v>62639</v>
      </c>
      <c r="C1507">
        <f>IFERROR(VLOOKUP(A1507,[1]Monitoramento_Base_somente_disp!$A:$J,6,FALSE),0)</f>
        <v>135177687</v>
      </c>
      <c r="D1507">
        <f>IFERROR(VLOOKUP(A1507,[1]Monitoramento_Base_somente_disp!$A:$J,7,FALSE),0)</f>
        <v>48159</v>
      </c>
      <c r="E1507">
        <f>IFERROR(VLOOKUP(A1507,[1]Monitoramento_Base_somente_disp!$A:$J,8,FALSE),0)</f>
        <v>138313211</v>
      </c>
      <c r="F1507">
        <f>IFERROR(VLOOKUP(A1507,[1]Monitoramento_Base_somente_disp!$A:$J,9,FALSE),0)</f>
        <v>0</v>
      </c>
      <c r="G1507">
        <f>IFERROR(VLOOKUP(A1507,[1]Monitoramento_Base_somente_disp!$A:$J,10,FALSE),0)</f>
        <v>22229505</v>
      </c>
      <c r="H1507">
        <f>IFERROR(VLOOKUP(A1507,[2]Sheet1!$A:$I,4,FALSE),0)</f>
        <v>0</v>
      </c>
      <c r="I1507">
        <f>IFERROR(VLOOKUP(A1507,[2]Sheet1!$A:$I,5,FALSE),0)</f>
        <v>0</v>
      </c>
      <c r="J1507">
        <f>IFERROR(VLOOKUP(A1507,[2]Sheet1!$A:$I,6,FALSE),0)</f>
        <v>0</v>
      </c>
      <c r="K1507">
        <f>IFERROR(VLOOKUP(A1507,[2]Sheet1!$A:$I,7,FALSE),0)</f>
        <v>0</v>
      </c>
      <c r="L1507">
        <f>IFERROR(VLOOKUP(A1507,[2]Sheet1!$A:$I,8,FALSE),0)</f>
        <v>0</v>
      </c>
      <c r="M1507">
        <f>IFERROR(VLOOKUP(A1507,[2]Sheet1!$A:$I,9,FALSE),0)</f>
        <v>0</v>
      </c>
      <c r="N1507">
        <f>IFERROR(VLOOKUP(A1507,[3]Sheet1!$A:$G,2,FALSE),0)</f>
        <v>0</v>
      </c>
      <c r="O1507">
        <f>IFERROR(VLOOKUP(A1507,[3]Sheet1!$A:$G,3,FALSE),0)</f>
        <v>0</v>
      </c>
      <c r="P1507">
        <f>IFERROR(VLOOKUP(A1507,[3]Sheet1!$A:$G,4,FALSE),0)</f>
        <v>0</v>
      </c>
      <c r="Q1507">
        <f>IFERROR(VLOOKUP(A1507,[3]Sheet1!$A:$G,5,FALSE),0)</f>
        <v>0</v>
      </c>
      <c r="R1507">
        <f>IFERROR(VLOOKUP(A1507,[3]Sheet1!$A:$G,6,FALSE),0)</f>
        <v>0</v>
      </c>
      <c r="S1507">
        <f>IFERROR(VLOOKUP(A1507,[3]Sheet1!$A:$G,7,FALSE),0)</f>
        <v>0</v>
      </c>
      <c r="T1507" t="str">
        <f t="shared" si="139"/>
        <v>Sim</v>
      </c>
      <c r="U1507" t="str">
        <f t="shared" si="140"/>
        <v>Sim</v>
      </c>
      <c r="V1507" t="str">
        <f t="shared" si="141"/>
        <v>Sim</v>
      </c>
      <c r="W1507" t="str">
        <f t="shared" si="142"/>
        <v>Sim</v>
      </c>
      <c r="X1507" t="str">
        <f t="shared" si="143"/>
        <v>Não</v>
      </c>
      <c r="Y1507" t="str">
        <f t="shared" si="144"/>
        <v>Sim</v>
      </c>
    </row>
    <row r="1508" spans="1:25" x14ac:dyDescent="0.25">
      <c r="A1508" s="5">
        <v>291770</v>
      </c>
      <c r="B1508">
        <f>IFERROR(VLOOKUP(A1508,[1]Monitoramento_Base_somente_disp!$A:$J,5,FALSE),0)</f>
        <v>0</v>
      </c>
      <c r="C1508">
        <f>IFERROR(VLOOKUP(A1508,[1]Monitoramento_Base_somente_disp!$A:$J,6,FALSE),0)</f>
        <v>37714705</v>
      </c>
      <c r="D1508">
        <f>IFERROR(VLOOKUP(A1508,[1]Monitoramento_Base_somente_disp!$A:$J,7,FALSE),0)</f>
        <v>0</v>
      </c>
      <c r="E1508">
        <f>IFERROR(VLOOKUP(A1508,[1]Monitoramento_Base_somente_disp!$A:$J,8,FALSE),0)</f>
        <v>39491179</v>
      </c>
      <c r="F1508">
        <f>IFERROR(VLOOKUP(A1508,[1]Monitoramento_Base_somente_disp!$A:$J,9,FALSE),0)</f>
        <v>0</v>
      </c>
      <c r="G1508">
        <f>IFERROR(VLOOKUP(A1508,[1]Monitoramento_Base_somente_disp!$A:$J,10,FALSE),0)</f>
        <v>6369545</v>
      </c>
      <c r="H1508">
        <f>IFERROR(VLOOKUP(A1508,[2]Sheet1!$A:$I,4,FALSE),0)</f>
        <v>0</v>
      </c>
      <c r="I1508">
        <f>IFERROR(VLOOKUP(A1508,[2]Sheet1!$A:$I,5,FALSE),0)</f>
        <v>0</v>
      </c>
      <c r="J1508">
        <f>IFERROR(VLOOKUP(A1508,[2]Sheet1!$A:$I,6,FALSE),0)</f>
        <v>0</v>
      </c>
      <c r="K1508">
        <f>IFERROR(VLOOKUP(A1508,[2]Sheet1!$A:$I,7,FALSE),0)</f>
        <v>0</v>
      </c>
      <c r="L1508">
        <f>IFERROR(VLOOKUP(A1508,[2]Sheet1!$A:$I,8,FALSE),0)</f>
        <v>0</v>
      </c>
      <c r="M1508">
        <f>IFERROR(VLOOKUP(A1508,[2]Sheet1!$A:$I,9,FALSE),0)</f>
        <v>0</v>
      </c>
      <c r="N1508">
        <f>IFERROR(VLOOKUP(A1508,[3]Sheet1!$A:$G,2,FALSE),0)</f>
        <v>0</v>
      </c>
      <c r="O1508">
        <f>IFERROR(VLOOKUP(A1508,[3]Sheet1!$A:$G,3,FALSE),0)</f>
        <v>0</v>
      </c>
      <c r="P1508">
        <f>IFERROR(VLOOKUP(A1508,[3]Sheet1!$A:$G,4,FALSE),0)</f>
        <v>0</v>
      </c>
      <c r="Q1508">
        <f>IFERROR(VLOOKUP(A1508,[3]Sheet1!$A:$G,5,FALSE),0)</f>
        <v>0</v>
      </c>
      <c r="R1508">
        <f>IFERROR(VLOOKUP(A1508,[3]Sheet1!$A:$G,6,FALSE),0)</f>
        <v>0</v>
      </c>
      <c r="S1508">
        <f>IFERROR(VLOOKUP(A1508,[3]Sheet1!$A:$G,7,FALSE),0)</f>
        <v>0</v>
      </c>
      <c r="T1508" t="str">
        <f t="shared" si="139"/>
        <v>Não</v>
      </c>
      <c r="U1508" t="str">
        <f t="shared" si="140"/>
        <v>Sim</v>
      </c>
      <c r="V1508" t="str">
        <f t="shared" si="141"/>
        <v>Não</v>
      </c>
      <c r="W1508" t="str">
        <f t="shared" si="142"/>
        <v>Sim</v>
      </c>
      <c r="X1508" t="str">
        <f t="shared" si="143"/>
        <v>Não</v>
      </c>
      <c r="Y1508" t="str">
        <f t="shared" si="144"/>
        <v>Sim</v>
      </c>
    </row>
    <row r="1509" spans="1:25" x14ac:dyDescent="0.25">
      <c r="A1509" s="5">
        <v>291780</v>
      </c>
      <c r="B1509">
        <f>IFERROR(VLOOKUP(A1509,[1]Monitoramento_Base_somente_disp!$A:$J,5,FALSE),0)</f>
        <v>6915</v>
      </c>
      <c r="C1509">
        <f>IFERROR(VLOOKUP(A1509,[1]Monitoramento_Base_somente_disp!$A:$J,6,FALSE),0)</f>
        <v>16849694</v>
      </c>
      <c r="D1509">
        <f>IFERROR(VLOOKUP(A1509,[1]Monitoramento_Base_somente_disp!$A:$J,7,FALSE),0)</f>
        <v>3502</v>
      </c>
      <c r="E1509">
        <f>IFERROR(VLOOKUP(A1509,[1]Monitoramento_Base_somente_disp!$A:$J,8,FALSE),0)</f>
        <v>14827483</v>
      </c>
      <c r="F1509">
        <f>IFERROR(VLOOKUP(A1509,[1]Monitoramento_Base_somente_disp!$A:$J,9,FALSE),0)</f>
        <v>0</v>
      </c>
      <c r="G1509">
        <f>IFERROR(VLOOKUP(A1509,[1]Monitoramento_Base_somente_disp!$A:$J,10,FALSE),0)</f>
        <v>2386880</v>
      </c>
      <c r="H1509">
        <f>IFERROR(VLOOKUP(A1509,[2]Sheet1!$A:$I,4,FALSE),0)</f>
        <v>0</v>
      </c>
      <c r="I1509">
        <f>IFERROR(VLOOKUP(A1509,[2]Sheet1!$A:$I,5,FALSE),0)</f>
        <v>0</v>
      </c>
      <c r="J1509">
        <f>IFERROR(VLOOKUP(A1509,[2]Sheet1!$A:$I,6,FALSE),0)</f>
        <v>0</v>
      </c>
      <c r="K1509">
        <f>IFERROR(VLOOKUP(A1509,[2]Sheet1!$A:$I,7,FALSE),0)</f>
        <v>0</v>
      </c>
      <c r="L1509">
        <f>IFERROR(VLOOKUP(A1509,[2]Sheet1!$A:$I,8,FALSE),0)</f>
        <v>0</v>
      </c>
      <c r="M1509">
        <f>IFERROR(VLOOKUP(A1509,[2]Sheet1!$A:$I,9,FALSE),0)</f>
        <v>0</v>
      </c>
      <c r="N1509">
        <f>IFERROR(VLOOKUP(A1509,[3]Sheet1!$A:$G,2,FALSE),0)</f>
        <v>0</v>
      </c>
      <c r="O1509">
        <f>IFERROR(VLOOKUP(A1509,[3]Sheet1!$A:$G,3,FALSE),0)</f>
        <v>0</v>
      </c>
      <c r="P1509">
        <f>IFERROR(VLOOKUP(A1509,[3]Sheet1!$A:$G,4,FALSE),0)</f>
        <v>0</v>
      </c>
      <c r="Q1509">
        <f>IFERROR(VLOOKUP(A1509,[3]Sheet1!$A:$G,5,FALSE),0)</f>
        <v>0</v>
      </c>
      <c r="R1509">
        <f>IFERROR(VLOOKUP(A1509,[3]Sheet1!$A:$G,6,FALSE),0)</f>
        <v>0</v>
      </c>
      <c r="S1509">
        <f>IFERROR(VLOOKUP(A1509,[3]Sheet1!$A:$G,7,FALSE),0)</f>
        <v>0</v>
      </c>
      <c r="T1509" t="str">
        <f t="shared" si="139"/>
        <v>Sim</v>
      </c>
      <c r="U1509" t="str">
        <f t="shared" si="140"/>
        <v>Sim</v>
      </c>
      <c r="V1509" t="str">
        <f t="shared" si="141"/>
        <v>Sim</v>
      </c>
      <c r="W1509" t="str">
        <f t="shared" si="142"/>
        <v>Sim</v>
      </c>
      <c r="X1509" t="str">
        <f t="shared" si="143"/>
        <v>Não</v>
      </c>
      <c r="Y1509" t="str">
        <f t="shared" si="144"/>
        <v>Sim</v>
      </c>
    </row>
    <row r="1510" spans="1:25" x14ac:dyDescent="0.25">
      <c r="A1510" s="5">
        <v>291790</v>
      </c>
      <c r="B1510">
        <f>IFERROR(VLOOKUP(A1510,[1]Monitoramento_Base_somente_disp!$A:$J,5,FALSE),0)</f>
        <v>0</v>
      </c>
      <c r="C1510">
        <f>IFERROR(VLOOKUP(A1510,[1]Monitoramento_Base_somente_disp!$A:$J,6,FALSE),0)</f>
        <v>59236013</v>
      </c>
      <c r="D1510">
        <f>IFERROR(VLOOKUP(A1510,[1]Monitoramento_Base_somente_disp!$A:$J,7,FALSE),0)</f>
        <v>0</v>
      </c>
      <c r="E1510">
        <f>IFERROR(VLOOKUP(A1510,[1]Monitoramento_Base_somente_disp!$A:$J,8,FALSE),0)</f>
        <v>61220970</v>
      </c>
      <c r="F1510">
        <f>IFERROR(VLOOKUP(A1510,[1]Monitoramento_Base_somente_disp!$A:$J,9,FALSE),0)</f>
        <v>0</v>
      </c>
      <c r="G1510">
        <f>IFERROR(VLOOKUP(A1510,[1]Monitoramento_Base_somente_disp!$A:$J,10,FALSE),0)</f>
        <v>9874350</v>
      </c>
      <c r="H1510">
        <f>IFERROR(VLOOKUP(A1510,[2]Sheet1!$A:$I,4,FALSE),0)</f>
        <v>0</v>
      </c>
      <c r="I1510">
        <f>IFERROR(VLOOKUP(A1510,[2]Sheet1!$A:$I,5,FALSE),0)</f>
        <v>0</v>
      </c>
      <c r="J1510">
        <f>IFERROR(VLOOKUP(A1510,[2]Sheet1!$A:$I,6,FALSE),0)</f>
        <v>0</v>
      </c>
      <c r="K1510">
        <f>IFERROR(VLOOKUP(A1510,[2]Sheet1!$A:$I,7,FALSE),0)</f>
        <v>0</v>
      </c>
      <c r="L1510">
        <f>IFERROR(VLOOKUP(A1510,[2]Sheet1!$A:$I,8,FALSE),0)</f>
        <v>0</v>
      </c>
      <c r="M1510">
        <f>IFERROR(VLOOKUP(A1510,[2]Sheet1!$A:$I,9,FALSE),0)</f>
        <v>0</v>
      </c>
      <c r="N1510">
        <f>IFERROR(VLOOKUP(A1510,[3]Sheet1!$A:$G,2,FALSE),0)</f>
        <v>0</v>
      </c>
      <c r="O1510">
        <f>IFERROR(VLOOKUP(A1510,[3]Sheet1!$A:$G,3,FALSE),0)</f>
        <v>0</v>
      </c>
      <c r="P1510">
        <f>IFERROR(VLOOKUP(A1510,[3]Sheet1!$A:$G,4,FALSE),0)</f>
        <v>0</v>
      </c>
      <c r="Q1510">
        <f>IFERROR(VLOOKUP(A1510,[3]Sheet1!$A:$G,5,FALSE),0)</f>
        <v>0</v>
      </c>
      <c r="R1510">
        <f>IFERROR(VLOOKUP(A1510,[3]Sheet1!$A:$G,6,FALSE),0)</f>
        <v>0</v>
      </c>
      <c r="S1510">
        <f>IFERROR(VLOOKUP(A1510,[3]Sheet1!$A:$G,7,FALSE),0)</f>
        <v>0</v>
      </c>
      <c r="T1510" t="str">
        <f t="shared" si="139"/>
        <v>Não</v>
      </c>
      <c r="U1510" t="str">
        <f t="shared" si="140"/>
        <v>Sim</v>
      </c>
      <c r="V1510" t="str">
        <f t="shared" si="141"/>
        <v>Não</v>
      </c>
      <c r="W1510" t="str">
        <f t="shared" si="142"/>
        <v>Sim</v>
      </c>
      <c r="X1510" t="str">
        <f t="shared" si="143"/>
        <v>Não</v>
      </c>
      <c r="Y1510" t="str">
        <f t="shared" si="144"/>
        <v>Sim</v>
      </c>
    </row>
    <row r="1511" spans="1:25" x14ac:dyDescent="0.25">
      <c r="A1511" s="5">
        <v>291800</v>
      </c>
      <c r="B1511">
        <f>IFERROR(VLOOKUP(A1511,[1]Monitoramento_Base_somente_disp!$A:$J,5,FALSE),0)</f>
        <v>1105617</v>
      </c>
      <c r="C1511">
        <f>IFERROR(VLOOKUP(A1511,[1]Monitoramento_Base_somente_disp!$A:$J,6,FALSE),0)</f>
        <v>193513815</v>
      </c>
      <c r="D1511">
        <f>IFERROR(VLOOKUP(A1511,[1]Monitoramento_Base_somente_disp!$A:$J,7,FALSE),0)</f>
        <v>963848</v>
      </c>
      <c r="E1511">
        <f>IFERROR(VLOOKUP(A1511,[1]Monitoramento_Base_somente_disp!$A:$J,8,FALSE),0)</f>
        <v>181596343</v>
      </c>
      <c r="F1511">
        <f>IFERROR(VLOOKUP(A1511,[1]Monitoramento_Base_somente_disp!$A:$J,9,FALSE),0)</f>
        <v>54295</v>
      </c>
      <c r="G1511">
        <f>IFERROR(VLOOKUP(A1511,[1]Monitoramento_Base_somente_disp!$A:$J,10,FALSE),0)</f>
        <v>27493805</v>
      </c>
      <c r="H1511">
        <f>IFERROR(VLOOKUP(A1511,[2]Sheet1!$A:$I,4,FALSE),0)</f>
        <v>0</v>
      </c>
      <c r="I1511">
        <f>IFERROR(VLOOKUP(A1511,[2]Sheet1!$A:$I,5,FALSE),0)</f>
        <v>0</v>
      </c>
      <c r="J1511">
        <f>IFERROR(VLOOKUP(A1511,[2]Sheet1!$A:$I,6,FALSE),0)</f>
        <v>0</v>
      </c>
      <c r="K1511">
        <f>IFERROR(VLOOKUP(A1511,[2]Sheet1!$A:$I,7,FALSE),0)</f>
        <v>0</v>
      </c>
      <c r="L1511">
        <f>IFERROR(VLOOKUP(A1511,[2]Sheet1!$A:$I,8,FALSE),0)</f>
        <v>0</v>
      </c>
      <c r="M1511">
        <f>IFERROR(VLOOKUP(A1511,[2]Sheet1!$A:$I,9,FALSE),0)</f>
        <v>0</v>
      </c>
      <c r="N1511">
        <f>IFERROR(VLOOKUP(A1511,[3]Sheet1!$A:$G,2,FALSE),0)</f>
        <v>0</v>
      </c>
      <c r="O1511">
        <f>IFERROR(VLOOKUP(A1511,[3]Sheet1!$A:$G,3,FALSE),0)</f>
        <v>0</v>
      </c>
      <c r="P1511">
        <f>IFERROR(VLOOKUP(A1511,[3]Sheet1!$A:$G,4,FALSE),0)</f>
        <v>0</v>
      </c>
      <c r="Q1511">
        <f>IFERROR(VLOOKUP(A1511,[3]Sheet1!$A:$G,5,FALSE),0)</f>
        <v>0</v>
      </c>
      <c r="R1511">
        <f>IFERROR(VLOOKUP(A1511,[3]Sheet1!$A:$G,6,FALSE),0)</f>
        <v>0</v>
      </c>
      <c r="S1511">
        <f>IFERROR(VLOOKUP(A1511,[3]Sheet1!$A:$G,7,FALSE),0)</f>
        <v>0</v>
      </c>
      <c r="T1511" t="str">
        <f t="shared" si="139"/>
        <v>Sim</v>
      </c>
      <c r="U1511" t="str">
        <f t="shared" si="140"/>
        <v>Sim</v>
      </c>
      <c r="V1511" t="str">
        <f t="shared" si="141"/>
        <v>Sim</v>
      </c>
      <c r="W1511" t="str">
        <f t="shared" si="142"/>
        <v>Sim</v>
      </c>
      <c r="X1511" t="str">
        <f t="shared" si="143"/>
        <v>Sim</v>
      </c>
      <c r="Y1511" t="str">
        <f t="shared" si="144"/>
        <v>Sim</v>
      </c>
    </row>
    <row r="1512" spans="1:25" x14ac:dyDescent="0.25">
      <c r="A1512" s="5">
        <v>291810</v>
      </c>
      <c r="B1512">
        <f>IFERROR(VLOOKUP(A1512,[1]Monitoramento_Base_somente_disp!$A:$J,5,FALSE),0)</f>
        <v>8603</v>
      </c>
      <c r="C1512">
        <f>IFERROR(VLOOKUP(A1512,[1]Monitoramento_Base_somente_disp!$A:$J,6,FALSE),0)</f>
        <v>5147405</v>
      </c>
      <c r="D1512">
        <f>IFERROR(VLOOKUP(A1512,[1]Monitoramento_Base_somente_disp!$A:$J,7,FALSE),0)</f>
        <v>0</v>
      </c>
      <c r="E1512">
        <f>IFERROR(VLOOKUP(A1512,[1]Monitoramento_Base_somente_disp!$A:$J,8,FALSE),0)</f>
        <v>3645755</v>
      </c>
      <c r="F1512">
        <f>IFERROR(VLOOKUP(A1512,[1]Monitoramento_Base_somente_disp!$A:$J,9,FALSE),0)</f>
        <v>0</v>
      </c>
      <c r="G1512">
        <f>IFERROR(VLOOKUP(A1512,[1]Monitoramento_Base_somente_disp!$A:$J,10,FALSE),0)</f>
        <v>588025</v>
      </c>
      <c r="H1512">
        <f>IFERROR(VLOOKUP(A1512,[2]Sheet1!$A:$I,4,FALSE),0)</f>
        <v>0</v>
      </c>
      <c r="I1512">
        <f>IFERROR(VLOOKUP(A1512,[2]Sheet1!$A:$I,5,FALSE),0)</f>
        <v>0</v>
      </c>
      <c r="J1512">
        <f>IFERROR(VLOOKUP(A1512,[2]Sheet1!$A:$I,6,FALSE),0)</f>
        <v>0</v>
      </c>
      <c r="K1512">
        <f>IFERROR(VLOOKUP(A1512,[2]Sheet1!$A:$I,7,FALSE),0)</f>
        <v>0</v>
      </c>
      <c r="L1512">
        <f>IFERROR(VLOOKUP(A1512,[2]Sheet1!$A:$I,8,FALSE),0)</f>
        <v>0</v>
      </c>
      <c r="M1512">
        <f>IFERROR(VLOOKUP(A1512,[2]Sheet1!$A:$I,9,FALSE),0)</f>
        <v>0</v>
      </c>
      <c r="N1512">
        <f>IFERROR(VLOOKUP(A1512,[3]Sheet1!$A:$G,2,FALSE),0)</f>
        <v>0</v>
      </c>
      <c r="O1512">
        <f>IFERROR(VLOOKUP(A1512,[3]Sheet1!$A:$G,3,FALSE),0)</f>
        <v>0</v>
      </c>
      <c r="P1512">
        <f>IFERROR(VLOOKUP(A1512,[3]Sheet1!$A:$G,4,FALSE),0)</f>
        <v>0</v>
      </c>
      <c r="Q1512">
        <f>IFERROR(VLOOKUP(A1512,[3]Sheet1!$A:$G,5,FALSE),0)</f>
        <v>0</v>
      </c>
      <c r="R1512">
        <f>IFERROR(VLOOKUP(A1512,[3]Sheet1!$A:$G,6,FALSE),0)</f>
        <v>0</v>
      </c>
      <c r="S1512">
        <f>IFERROR(VLOOKUP(A1512,[3]Sheet1!$A:$G,7,FALSE),0)</f>
        <v>0</v>
      </c>
      <c r="T1512" t="str">
        <f t="shared" si="139"/>
        <v>Sim</v>
      </c>
      <c r="U1512" t="str">
        <f t="shared" si="140"/>
        <v>Sim</v>
      </c>
      <c r="V1512" t="str">
        <f t="shared" si="141"/>
        <v>Não</v>
      </c>
      <c r="W1512" t="str">
        <f t="shared" si="142"/>
        <v>Sim</v>
      </c>
      <c r="X1512" t="str">
        <f t="shared" si="143"/>
        <v>Não</v>
      </c>
      <c r="Y1512" t="str">
        <f t="shared" si="144"/>
        <v>Sim</v>
      </c>
    </row>
    <row r="1513" spans="1:25" x14ac:dyDescent="0.25">
      <c r="A1513" s="5">
        <v>291820</v>
      </c>
      <c r="B1513">
        <f>IFERROR(VLOOKUP(A1513,[1]Monitoramento_Base_somente_disp!$A:$J,5,FALSE),0)</f>
        <v>62299</v>
      </c>
      <c r="C1513">
        <f>IFERROR(VLOOKUP(A1513,[1]Monitoramento_Base_somente_disp!$A:$J,6,FALSE),0)</f>
        <v>6614743</v>
      </c>
      <c r="D1513">
        <f>IFERROR(VLOOKUP(A1513,[1]Monitoramento_Base_somente_disp!$A:$J,7,FALSE),0)</f>
        <v>28666</v>
      </c>
      <c r="E1513">
        <f>IFERROR(VLOOKUP(A1513,[1]Monitoramento_Base_somente_disp!$A:$J,8,FALSE),0)</f>
        <v>6774625</v>
      </c>
      <c r="F1513">
        <f>IFERROR(VLOOKUP(A1513,[1]Monitoramento_Base_somente_disp!$A:$J,9,FALSE),0)</f>
        <v>0</v>
      </c>
      <c r="G1513">
        <f>IFERROR(VLOOKUP(A1513,[1]Monitoramento_Base_somente_disp!$A:$J,10,FALSE),0)</f>
        <v>1236047</v>
      </c>
      <c r="H1513">
        <f>IFERROR(VLOOKUP(A1513,[2]Sheet1!$A:$I,4,FALSE),0)</f>
        <v>0</v>
      </c>
      <c r="I1513">
        <f>IFERROR(VLOOKUP(A1513,[2]Sheet1!$A:$I,5,FALSE),0)</f>
        <v>0</v>
      </c>
      <c r="J1513">
        <f>IFERROR(VLOOKUP(A1513,[2]Sheet1!$A:$I,6,FALSE),0)</f>
        <v>0</v>
      </c>
      <c r="K1513">
        <f>IFERROR(VLOOKUP(A1513,[2]Sheet1!$A:$I,7,FALSE),0)</f>
        <v>0</v>
      </c>
      <c r="L1513">
        <f>IFERROR(VLOOKUP(A1513,[2]Sheet1!$A:$I,8,FALSE),0)</f>
        <v>0</v>
      </c>
      <c r="M1513">
        <f>IFERROR(VLOOKUP(A1513,[2]Sheet1!$A:$I,9,FALSE),0)</f>
        <v>0</v>
      </c>
      <c r="N1513">
        <f>IFERROR(VLOOKUP(A1513,[3]Sheet1!$A:$G,2,FALSE),0)</f>
        <v>0</v>
      </c>
      <c r="O1513">
        <f>IFERROR(VLOOKUP(A1513,[3]Sheet1!$A:$G,3,FALSE),0)</f>
        <v>0</v>
      </c>
      <c r="P1513">
        <f>IFERROR(VLOOKUP(A1513,[3]Sheet1!$A:$G,4,FALSE),0)</f>
        <v>0</v>
      </c>
      <c r="Q1513">
        <f>IFERROR(VLOOKUP(A1513,[3]Sheet1!$A:$G,5,FALSE),0)</f>
        <v>0</v>
      </c>
      <c r="R1513">
        <f>IFERROR(VLOOKUP(A1513,[3]Sheet1!$A:$G,6,FALSE),0)</f>
        <v>0</v>
      </c>
      <c r="S1513">
        <f>IFERROR(VLOOKUP(A1513,[3]Sheet1!$A:$G,7,FALSE),0)</f>
        <v>0</v>
      </c>
      <c r="T1513" t="str">
        <f t="shared" si="139"/>
        <v>Sim</v>
      </c>
      <c r="U1513" t="str">
        <f t="shared" si="140"/>
        <v>Sim</v>
      </c>
      <c r="V1513" t="str">
        <f t="shared" si="141"/>
        <v>Sim</v>
      </c>
      <c r="W1513" t="str">
        <f t="shared" si="142"/>
        <v>Sim</v>
      </c>
      <c r="X1513" t="str">
        <f t="shared" si="143"/>
        <v>Não</v>
      </c>
      <c r="Y1513" t="str">
        <f t="shared" si="144"/>
        <v>Sim</v>
      </c>
    </row>
    <row r="1514" spans="1:25" x14ac:dyDescent="0.25">
      <c r="A1514" s="5">
        <v>291830</v>
      </c>
      <c r="B1514">
        <f>IFERROR(VLOOKUP(A1514,[1]Monitoramento_Base_somente_disp!$A:$J,5,FALSE),0)</f>
        <v>76672</v>
      </c>
      <c r="C1514">
        <f>IFERROR(VLOOKUP(A1514,[1]Monitoramento_Base_somente_disp!$A:$J,6,FALSE),0)</f>
        <v>20509274</v>
      </c>
      <c r="D1514">
        <f>IFERROR(VLOOKUP(A1514,[1]Monitoramento_Base_somente_disp!$A:$J,7,FALSE),0)</f>
        <v>58636</v>
      </c>
      <c r="E1514">
        <f>IFERROR(VLOOKUP(A1514,[1]Monitoramento_Base_somente_disp!$A:$J,8,FALSE),0)</f>
        <v>19952316</v>
      </c>
      <c r="F1514">
        <f>IFERROR(VLOOKUP(A1514,[1]Monitoramento_Base_somente_disp!$A:$J,9,FALSE),0)</f>
        <v>441</v>
      </c>
      <c r="G1514">
        <f>IFERROR(VLOOKUP(A1514,[1]Monitoramento_Base_somente_disp!$A:$J,10,FALSE),0)</f>
        <v>3291082</v>
      </c>
      <c r="H1514">
        <f>IFERROR(VLOOKUP(A1514,[2]Sheet1!$A:$I,4,FALSE),0)</f>
        <v>0</v>
      </c>
      <c r="I1514">
        <f>IFERROR(VLOOKUP(A1514,[2]Sheet1!$A:$I,5,FALSE),0)</f>
        <v>0</v>
      </c>
      <c r="J1514">
        <f>IFERROR(VLOOKUP(A1514,[2]Sheet1!$A:$I,6,FALSE),0)</f>
        <v>0</v>
      </c>
      <c r="K1514">
        <f>IFERROR(VLOOKUP(A1514,[2]Sheet1!$A:$I,7,FALSE),0)</f>
        <v>0</v>
      </c>
      <c r="L1514">
        <f>IFERROR(VLOOKUP(A1514,[2]Sheet1!$A:$I,8,FALSE),0)</f>
        <v>0</v>
      </c>
      <c r="M1514">
        <f>IFERROR(VLOOKUP(A1514,[2]Sheet1!$A:$I,9,FALSE),0)</f>
        <v>0</v>
      </c>
      <c r="N1514">
        <f>IFERROR(VLOOKUP(A1514,[3]Sheet1!$A:$G,2,FALSE),0)</f>
        <v>0</v>
      </c>
      <c r="O1514">
        <f>IFERROR(VLOOKUP(A1514,[3]Sheet1!$A:$G,3,FALSE),0)</f>
        <v>0</v>
      </c>
      <c r="P1514">
        <f>IFERROR(VLOOKUP(A1514,[3]Sheet1!$A:$G,4,FALSE),0)</f>
        <v>0</v>
      </c>
      <c r="Q1514">
        <f>IFERROR(VLOOKUP(A1514,[3]Sheet1!$A:$G,5,FALSE),0)</f>
        <v>0</v>
      </c>
      <c r="R1514">
        <f>IFERROR(VLOOKUP(A1514,[3]Sheet1!$A:$G,6,FALSE),0)</f>
        <v>0</v>
      </c>
      <c r="S1514">
        <f>IFERROR(VLOOKUP(A1514,[3]Sheet1!$A:$G,7,FALSE),0)</f>
        <v>0</v>
      </c>
      <c r="T1514" t="str">
        <f t="shared" si="139"/>
        <v>Sim</v>
      </c>
      <c r="U1514" t="str">
        <f t="shared" si="140"/>
        <v>Sim</v>
      </c>
      <c r="V1514" t="str">
        <f t="shared" si="141"/>
        <v>Sim</v>
      </c>
      <c r="W1514" t="str">
        <f t="shared" si="142"/>
        <v>Sim</v>
      </c>
      <c r="X1514" t="str">
        <f t="shared" si="143"/>
        <v>Sim</v>
      </c>
      <c r="Y1514" t="str">
        <f t="shared" si="144"/>
        <v>Sim</v>
      </c>
    </row>
    <row r="1515" spans="1:25" x14ac:dyDescent="0.25">
      <c r="A1515" s="5">
        <v>291835</v>
      </c>
      <c r="B1515">
        <f>IFERROR(VLOOKUP(A1515,[1]Monitoramento_Base_somente_disp!$A:$J,5,FALSE),0)</f>
        <v>31592</v>
      </c>
      <c r="C1515">
        <f>IFERROR(VLOOKUP(A1515,[1]Monitoramento_Base_somente_disp!$A:$J,6,FALSE),0)</f>
        <v>258433396</v>
      </c>
      <c r="D1515">
        <f>IFERROR(VLOOKUP(A1515,[1]Monitoramento_Base_somente_disp!$A:$J,7,FALSE),0)</f>
        <v>24858</v>
      </c>
      <c r="E1515">
        <f>IFERROR(VLOOKUP(A1515,[1]Monitoramento_Base_somente_disp!$A:$J,8,FALSE),0)</f>
        <v>266409108</v>
      </c>
      <c r="F1515">
        <f>IFERROR(VLOOKUP(A1515,[1]Monitoramento_Base_somente_disp!$A:$J,9,FALSE),0)</f>
        <v>0</v>
      </c>
      <c r="G1515">
        <f>IFERROR(VLOOKUP(A1515,[1]Monitoramento_Base_somente_disp!$A:$J,10,FALSE),0)</f>
        <v>42928970</v>
      </c>
      <c r="H1515">
        <f>IFERROR(VLOOKUP(A1515,[2]Sheet1!$A:$I,4,FALSE),0)</f>
        <v>0</v>
      </c>
      <c r="I1515">
        <f>IFERROR(VLOOKUP(A1515,[2]Sheet1!$A:$I,5,FALSE),0)</f>
        <v>0</v>
      </c>
      <c r="J1515">
        <f>IFERROR(VLOOKUP(A1515,[2]Sheet1!$A:$I,6,FALSE),0)</f>
        <v>0</v>
      </c>
      <c r="K1515">
        <f>IFERROR(VLOOKUP(A1515,[2]Sheet1!$A:$I,7,FALSE),0)</f>
        <v>0</v>
      </c>
      <c r="L1515">
        <f>IFERROR(VLOOKUP(A1515,[2]Sheet1!$A:$I,8,FALSE),0)</f>
        <v>0</v>
      </c>
      <c r="M1515">
        <f>IFERROR(VLOOKUP(A1515,[2]Sheet1!$A:$I,9,FALSE),0)</f>
        <v>0</v>
      </c>
      <c r="N1515">
        <f>IFERROR(VLOOKUP(A1515,[3]Sheet1!$A:$G,2,FALSE),0)</f>
        <v>0</v>
      </c>
      <c r="O1515">
        <f>IFERROR(VLOOKUP(A1515,[3]Sheet1!$A:$G,3,FALSE),0)</f>
        <v>0</v>
      </c>
      <c r="P1515">
        <f>IFERROR(VLOOKUP(A1515,[3]Sheet1!$A:$G,4,FALSE),0)</f>
        <v>0</v>
      </c>
      <c r="Q1515">
        <f>IFERROR(VLOOKUP(A1515,[3]Sheet1!$A:$G,5,FALSE),0)</f>
        <v>0</v>
      </c>
      <c r="R1515">
        <f>IFERROR(VLOOKUP(A1515,[3]Sheet1!$A:$G,6,FALSE),0)</f>
        <v>0</v>
      </c>
      <c r="S1515">
        <f>IFERROR(VLOOKUP(A1515,[3]Sheet1!$A:$G,7,FALSE),0)</f>
        <v>0</v>
      </c>
      <c r="T1515" t="str">
        <f t="shared" si="139"/>
        <v>Sim</v>
      </c>
      <c r="U1515" t="str">
        <f t="shared" si="140"/>
        <v>Sim</v>
      </c>
      <c r="V1515" t="str">
        <f t="shared" si="141"/>
        <v>Sim</v>
      </c>
      <c r="W1515" t="str">
        <f t="shared" si="142"/>
        <v>Sim</v>
      </c>
      <c r="X1515" t="str">
        <f t="shared" si="143"/>
        <v>Não</v>
      </c>
      <c r="Y1515" t="str">
        <f t="shared" si="144"/>
        <v>Sim</v>
      </c>
    </row>
    <row r="1516" spans="1:25" x14ac:dyDescent="0.25">
      <c r="A1516" s="5">
        <v>291840</v>
      </c>
      <c r="B1516">
        <f>IFERROR(VLOOKUP(A1516,[1]Monitoramento_Base_somente_disp!$A:$J,5,FALSE),0)</f>
        <v>939671</v>
      </c>
      <c r="C1516">
        <f>IFERROR(VLOOKUP(A1516,[1]Monitoramento_Base_somente_disp!$A:$J,6,FALSE),0)</f>
        <v>304992686</v>
      </c>
      <c r="D1516">
        <f>IFERROR(VLOOKUP(A1516,[1]Monitoramento_Base_somente_disp!$A:$J,7,FALSE),0)</f>
        <v>846400</v>
      </c>
      <c r="E1516">
        <f>IFERROR(VLOOKUP(A1516,[1]Monitoramento_Base_somente_disp!$A:$J,8,FALSE),0)</f>
        <v>241707198</v>
      </c>
      <c r="F1516">
        <f>IFERROR(VLOOKUP(A1516,[1]Monitoramento_Base_somente_disp!$A:$J,9,FALSE),0)</f>
        <v>120043</v>
      </c>
      <c r="G1516">
        <f>IFERROR(VLOOKUP(A1516,[1]Monitoramento_Base_somente_disp!$A:$J,10,FALSE),0)</f>
        <v>33652119</v>
      </c>
      <c r="H1516">
        <f>IFERROR(VLOOKUP(A1516,[2]Sheet1!$A:$I,4,FALSE),0)</f>
        <v>0</v>
      </c>
      <c r="I1516">
        <f>IFERROR(VLOOKUP(A1516,[2]Sheet1!$A:$I,5,FALSE),0)</f>
        <v>0</v>
      </c>
      <c r="J1516">
        <f>IFERROR(VLOOKUP(A1516,[2]Sheet1!$A:$I,6,FALSE),0)</f>
        <v>0</v>
      </c>
      <c r="K1516">
        <f>IFERROR(VLOOKUP(A1516,[2]Sheet1!$A:$I,7,FALSE),0)</f>
        <v>0</v>
      </c>
      <c r="L1516">
        <f>IFERROR(VLOOKUP(A1516,[2]Sheet1!$A:$I,8,FALSE),0)</f>
        <v>0</v>
      </c>
      <c r="M1516">
        <f>IFERROR(VLOOKUP(A1516,[2]Sheet1!$A:$I,9,FALSE),0)</f>
        <v>0</v>
      </c>
      <c r="N1516">
        <f>IFERROR(VLOOKUP(A1516,[3]Sheet1!$A:$G,2,FALSE),0)</f>
        <v>0</v>
      </c>
      <c r="O1516">
        <f>IFERROR(VLOOKUP(A1516,[3]Sheet1!$A:$G,3,FALSE),0)</f>
        <v>0</v>
      </c>
      <c r="P1516">
        <f>IFERROR(VLOOKUP(A1516,[3]Sheet1!$A:$G,4,FALSE),0)</f>
        <v>0</v>
      </c>
      <c r="Q1516">
        <f>IFERROR(VLOOKUP(A1516,[3]Sheet1!$A:$G,5,FALSE),0)</f>
        <v>0</v>
      </c>
      <c r="R1516">
        <f>IFERROR(VLOOKUP(A1516,[3]Sheet1!$A:$G,6,FALSE),0)</f>
        <v>0</v>
      </c>
      <c r="S1516">
        <f>IFERROR(VLOOKUP(A1516,[3]Sheet1!$A:$G,7,FALSE),0)</f>
        <v>0</v>
      </c>
      <c r="T1516" t="str">
        <f t="shared" si="139"/>
        <v>Sim</v>
      </c>
      <c r="U1516" t="str">
        <f t="shared" si="140"/>
        <v>Sim</v>
      </c>
      <c r="V1516" t="str">
        <f t="shared" si="141"/>
        <v>Sim</v>
      </c>
      <c r="W1516" t="str">
        <f t="shared" si="142"/>
        <v>Sim</v>
      </c>
      <c r="X1516" t="str">
        <f t="shared" si="143"/>
        <v>Sim</v>
      </c>
      <c r="Y1516" t="str">
        <f t="shared" si="144"/>
        <v>Sim</v>
      </c>
    </row>
    <row r="1517" spans="1:25" x14ac:dyDescent="0.25">
      <c r="A1517" s="5">
        <v>291845</v>
      </c>
      <c r="B1517">
        <f>IFERROR(VLOOKUP(A1517,[1]Monitoramento_Base_somente_disp!$A:$J,5,FALSE),0)</f>
        <v>0</v>
      </c>
      <c r="C1517">
        <f>IFERROR(VLOOKUP(A1517,[1]Monitoramento_Base_somente_disp!$A:$J,6,FALSE),0)</f>
        <v>0</v>
      </c>
      <c r="D1517">
        <f>IFERROR(VLOOKUP(A1517,[1]Monitoramento_Base_somente_disp!$A:$J,7,FALSE),0)</f>
        <v>0</v>
      </c>
      <c r="E1517">
        <f>IFERROR(VLOOKUP(A1517,[1]Monitoramento_Base_somente_disp!$A:$J,8,FALSE),0)</f>
        <v>0</v>
      </c>
      <c r="F1517">
        <f>IFERROR(VLOOKUP(A1517,[1]Monitoramento_Base_somente_disp!$A:$J,9,FALSE),0)</f>
        <v>0</v>
      </c>
      <c r="G1517">
        <f>IFERROR(VLOOKUP(A1517,[1]Monitoramento_Base_somente_disp!$A:$J,10,FALSE),0)</f>
        <v>0</v>
      </c>
      <c r="H1517">
        <f>IFERROR(VLOOKUP(A1517,[2]Sheet1!$A:$I,4,FALSE),0)</f>
        <v>0</v>
      </c>
      <c r="I1517">
        <f>IFERROR(VLOOKUP(A1517,[2]Sheet1!$A:$I,5,FALSE),0)</f>
        <v>0</v>
      </c>
      <c r="J1517">
        <f>IFERROR(VLOOKUP(A1517,[2]Sheet1!$A:$I,6,FALSE),0)</f>
        <v>0</v>
      </c>
      <c r="K1517">
        <f>IFERROR(VLOOKUP(A1517,[2]Sheet1!$A:$I,7,FALSE),0)</f>
        <v>0</v>
      </c>
      <c r="L1517">
        <f>IFERROR(VLOOKUP(A1517,[2]Sheet1!$A:$I,8,FALSE),0)</f>
        <v>0</v>
      </c>
      <c r="M1517">
        <f>IFERROR(VLOOKUP(A1517,[2]Sheet1!$A:$I,9,FALSE),0)</f>
        <v>0</v>
      </c>
      <c r="N1517">
        <f>IFERROR(VLOOKUP(A1517,[3]Sheet1!$A:$G,2,FALSE),0)</f>
        <v>0</v>
      </c>
      <c r="O1517">
        <f>IFERROR(VLOOKUP(A1517,[3]Sheet1!$A:$G,3,FALSE),0)</f>
        <v>0</v>
      </c>
      <c r="P1517">
        <f>IFERROR(VLOOKUP(A1517,[3]Sheet1!$A:$G,4,FALSE),0)</f>
        <v>0</v>
      </c>
      <c r="Q1517">
        <f>IFERROR(VLOOKUP(A1517,[3]Sheet1!$A:$G,5,FALSE),0)</f>
        <v>0</v>
      </c>
      <c r="R1517">
        <f>IFERROR(VLOOKUP(A1517,[3]Sheet1!$A:$G,6,FALSE),0)</f>
        <v>0</v>
      </c>
      <c r="S1517">
        <f>IFERROR(VLOOKUP(A1517,[3]Sheet1!$A:$G,7,FALSE),0)</f>
        <v>0</v>
      </c>
      <c r="T1517" t="str">
        <f t="shared" si="139"/>
        <v>Não</v>
      </c>
      <c r="U1517" t="str">
        <f t="shared" si="140"/>
        <v>Não</v>
      </c>
      <c r="V1517" t="str">
        <f t="shared" si="141"/>
        <v>Não</v>
      </c>
      <c r="W1517" t="str">
        <f t="shared" si="142"/>
        <v>Não</v>
      </c>
      <c r="X1517" t="str">
        <f t="shared" si="143"/>
        <v>Não</v>
      </c>
      <c r="Y1517" t="str">
        <f t="shared" si="144"/>
        <v>Não</v>
      </c>
    </row>
    <row r="1518" spans="1:25" x14ac:dyDescent="0.25">
      <c r="A1518" s="5">
        <v>291850</v>
      </c>
      <c r="B1518">
        <f>IFERROR(VLOOKUP(A1518,[1]Monitoramento_Base_somente_disp!$A:$J,5,FALSE),0)</f>
        <v>17997</v>
      </c>
      <c r="C1518">
        <f>IFERROR(VLOOKUP(A1518,[1]Monitoramento_Base_somente_disp!$A:$J,6,FALSE),0)</f>
        <v>20288669</v>
      </c>
      <c r="D1518">
        <f>IFERROR(VLOOKUP(A1518,[1]Monitoramento_Base_somente_disp!$A:$J,7,FALSE),0)</f>
        <v>33662</v>
      </c>
      <c r="E1518">
        <f>IFERROR(VLOOKUP(A1518,[1]Monitoramento_Base_somente_disp!$A:$J,8,FALSE),0)</f>
        <v>20537873</v>
      </c>
      <c r="F1518">
        <f>IFERROR(VLOOKUP(A1518,[1]Monitoramento_Base_somente_disp!$A:$J,9,FALSE),0)</f>
        <v>0</v>
      </c>
      <c r="G1518">
        <f>IFERROR(VLOOKUP(A1518,[1]Monitoramento_Base_somente_disp!$A:$J,10,FALSE),0)</f>
        <v>3271310</v>
      </c>
      <c r="H1518">
        <f>IFERROR(VLOOKUP(A1518,[2]Sheet1!$A:$I,4,FALSE),0)</f>
        <v>0</v>
      </c>
      <c r="I1518">
        <f>IFERROR(VLOOKUP(A1518,[2]Sheet1!$A:$I,5,FALSE),0)</f>
        <v>0</v>
      </c>
      <c r="J1518">
        <f>IFERROR(VLOOKUP(A1518,[2]Sheet1!$A:$I,6,FALSE),0)</f>
        <v>0</v>
      </c>
      <c r="K1518">
        <f>IFERROR(VLOOKUP(A1518,[2]Sheet1!$A:$I,7,FALSE),0)</f>
        <v>0</v>
      </c>
      <c r="L1518">
        <f>IFERROR(VLOOKUP(A1518,[2]Sheet1!$A:$I,8,FALSE),0)</f>
        <v>0</v>
      </c>
      <c r="M1518">
        <f>IFERROR(VLOOKUP(A1518,[2]Sheet1!$A:$I,9,FALSE),0)</f>
        <v>0</v>
      </c>
      <c r="N1518">
        <f>IFERROR(VLOOKUP(A1518,[3]Sheet1!$A:$G,2,FALSE),0)</f>
        <v>0</v>
      </c>
      <c r="O1518">
        <f>IFERROR(VLOOKUP(A1518,[3]Sheet1!$A:$G,3,FALSE),0)</f>
        <v>0</v>
      </c>
      <c r="P1518">
        <f>IFERROR(VLOOKUP(A1518,[3]Sheet1!$A:$G,4,FALSE),0)</f>
        <v>0</v>
      </c>
      <c r="Q1518">
        <f>IFERROR(VLOOKUP(A1518,[3]Sheet1!$A:$G,5,FALSE),0)</f>
        <v>0</v>
      </c>
      <c r="R1518">
        <f>IFERROR(VLOOKUP(A1518,[3]Sheet1!$A:$G,6,FALSE),0)</f>
        <v>0</v>
      </c>
      <c r="S1518">
        <f>IFERROR(VLOOKUP(A1518,[3]Sheet1!$A:$G,7,FALSE),0)</f>
        <v>0</v>
      </c>
      <c r="T1518" t="str">
        <f t="shared" si="139"/>
        <v>Sim</v>
      </c>
      <c r="U1518" t="str">
        <f t="shared" si="140"/>
        <v>Sim</v>
      </c>
      <c r="V1518" t="str">
        <f t="shared" si="141"/>
        <v>Sim</v>
      </c>
      <c r="W1518" t="str">
        <f t="shared" si="142"/>
        <v>Sim</v>
      </c>
      <c r="X1518" t="str">
        <f t="shared" si="143"/>
        <v>Não</v>
      </c>
      <c r="Y1518" t="str">
        <f t="shared" si="144"/>
        <v>Sim</v>
      </c>
    </row>
    <row r="1519" spans="1:25" x14ac:dyDescent="0.25">
      <c r="A1519" s="5">
        <v>291855</v>
      </c>
      <c r="B1519">
        <f>IFERROR(VLOOKUP(A1519,[1]Monitoramento_Base_somente_disp!$A:$J,5,FALSE),0)</f>
        <v>28205</v>
      </c>
      <c r="C1519">
        <f>IFERROR(VLOOKUP(A1519,[1]Monitoramento_Base_somente_disp!$A:$J,6,FALSE),0)</f>
        <v>11609177</v>
      </c>
      <c r="D1519">
        <f>IFERROR(VLOOKUP(A1519,[1]Monitoramento_Base_somente_disp!$A:$J,7,FALSE),0)</f>
        <v>57976</v>
      </c>
      <c r="E1519">
        <f>IFERROR(VLOOKUP(A1519,[1]Monitoramento_Base_somente_disp!$A:$J,8,FALSE),0)</f>
        <v>9913999</v>
      </c>
      <c r="F1519">
        <f>IFERROR(VLOOKUP(A1519,[1]Monitoramento_Base_somente_disp!$A:$J,9,FALSE),0)</f>
        <v>0</v>
      </c>
      <c r="G1519">
        <f>IFERROR(VLOOKUP(A1519,[1]Monitoramento_Base_somente_disp!$A:$J,10,FALSE),0)</f>
        <v>1196785</v>
      </c>
      <c r="H1519">
        <f>IFERROR(VLOOKUP(A1519,[2]Sheet1!$A:$I,4,FALSE),0)</f>
        <v>0</v>
      </c>
      <c r="I1519">
        <f>IFERROR(VLOOKUP(A1519,[2]Sheet1!$A:$I,5,FALSE),0)</f>
        <v>0</v>
      </c>
      <c r="J1519">
        <f>IFERROR(VLOOKUP(A1519,[2]Sheet1!$A:$I,6,FALSE),0)</f>
        <v>0</v>
      </c>
      <c r="K1519">
        <f>IFERROR(VLOOKUP(A1519,[2]Sheet1!$A:$I,7,FALSE),0)</f>
        <v>0</v>
      </c>
      <c r="L1519">
        <f>IFERROR(VLOOKUP(A1519,[2]Sheet1!$A:$I,8,FALSE),0)</f>
        <v>0</v>
      </c>
      <c r="M1519">
        <f>IFERROR(VLOOKUP(A1519,[2]Sheet1!$A:$I,9,FALSE),0)</f>
        <v>0</v>
      </c>
      <c r="N1519">
        <f>IFERROR(VLOOKUP(A1519,[3]Sheet1!$A:$G,2,FALSE),0)</f>
        <v>0</v>
      </c>
      <c r="O1519">
        <f>IFERROR(VLOOKUP(A1519,[3]Sheet1!$A:$G,3,FALSE),0)</f>
        <v>0</v>
      </c>
      <c r="P1519">
        <f>IFERROR(VLOOKUP(A1519,[3]Sheet1!$A:$G,4,FALSE),0)</f>
        <v>0</v>
      </c>
      <c r="Q1519">
        <f>IFERROR(VLOOKUP(A1519,[3]Sheet1!$A:$G,5,FALSE),0)</f>
        <v>0</v>
      </c>
      <c r="R1519">
        <f>IFERROR(VLOOKUP(A1519,[3]Sheet1!$A:$G,6,FALSE),0)</f>
        <v>0</v>
      </c>
      <c r="S1519">
        <f>IFERROR(VLOOKUP(A1519,[3]Sheet1!$A:$G,7,FALSE),0)</f>
        <v>0</v>
      </c>
      <c r="T1519" t="str">
        <f t="shared" si="139"/>
        <v>Sim</v>
      </c>
      <c r="U1519" t="str">
        <f t="shared" si="140"/>
        <v>Sim</v>
      </c>
      <c r="V1519" t="str">
        <f t="shared" si="141"/>
        <v>Sim</v>
      </c>
      <c r="W1519" t="str">
        <f t="shared" si="142"/>
        <v>Sim</v>
      </c>
      <c r="X1519" t="str">
        <f t="shared" si="143"/>
        <v>Não</v>
      </c>
      <c r="Y1519" t="str">
        <f t="shared" si="144"/>
        <v>Sim</v>
      </c>
    </row>
    <row r="1520" spans="1:25" x14ac:dyDescent="0.25">
      <c r="A1520" s="5">
        <v>291860</v>
      </c>
      <c r="B1520">
        <f>IFERROR(VLOOKUP(A1520,[1]Monitoramento_Base_somente_disp!$A:$J,5,FALSE),0)</f>
        <v>0</v>
      </c>
      <c r="C1520">
        <f>IFERROR(VLOOKUP(A1520,[1]Monitoramento_Base_somente_disp!$A:$J,6,FALSE),0)</f>
        <v>12061170</v>
      </c>
      <c r="D1520">
        <f>IFERROR(VLOOKUP(A1520,[1]Monitoramento_Base_somente_disp!$A:$J,7,FALSE),0)</f>
        <v>0</v>
      </c>
      <c r="E1520">
        <f>IFERROR(VLOOKUP(A1520,[1]Monitoramento_Base_somente_disp!$A:$J,8,FALSE),0)</f>
        <v>12463209</v>
      </c>
      <c r="F1520">
        <f>IFERROR(VLOOKUP(A1520,[1]Monitoramento_Base_somente_disp!$A:$J,9,FALSE),0)</f>
        <v>0</v>
      </c>
      <c r="G1520">
        <f>IFERROR(VLOOKUP(A1520,[1]Monitoramento_Base_somente_disp!$A:$J,10,FALSE),0)</f>
        <v>2010195</v>
      </c>
      <c r="H1520">
        <f>IFERROR(VLOOKUP(A1520,[2]Sheet1!$A:$I,4,FALSE),0)</f>
        <v>0</v>
      </c>
      <c r="I1520">
        <f>IFERROR(VLOOKUP(A1520,[2]Sheet1!$A:$I,5,FALSE),0)</f>
        <v>0</v>
      </c>
      <c r="J1520">
        <f>IFERROR(VLOOKUP(A1520,[2]Sheet1!$A:$I,6,FALSE),0)</f>
        <v>0</v>
      </c>
      <c r="K1520">
        <f>IFERROR(VLOOKUP(A1520,[2]Sheet1!$A:$I,7,FALSE),0)</f>
        <v>0</v>
      </c>
      <c r="L1520">
        <f>IFERROR(VLOOKUP(A1520,[2]Sheet1!$A:$I,8,FALSE),0)</f>
        <v>0</v>
      </c>
      <c r="M1520">
        <f>IFERROR(VLOOKUP(A1520,[2]Sheet1!$A:$I,9,FALSE),0)</f>
        <v>0</v>
      </c>
      <c r="N1520">
        <f>IFERROR(VLOOKUP(A1520,[3]Sheet1!$A:$G,2,FALSE),0)</f>
        <v>0</v>
      </c>
      <c r="O1520">
        <f>IFERROR(VLOOKUP(A1520,[3]Sheet1!$A:$G,3,FALSE),0)</f>
        <v>0</v>
      </c>
      <c r="P1520">
        <f>IFERROR(VLOOKUP(A1520,[3]Sheet1!$A:$G,4,FALSE),0)</f>
        <v>0</v>
      </c>
      <c r="Q1520">
        <f>IFERROR(VLOOKUP(A1520,[3]Sheet1!$A:$G,5,FALSE),0)</f>
        <v>0</v>
      </c>
      <c r="R1520">
        <f>IFERROR(VLOOKUP(A1520,[3]Sheet1!$A:$G,6,FALSE),0)</f>
        <v>0</v>
      </c>
      <c r="S1520">
        <f>IFERROR(VLOOKUP(A1520,[3]Sheet1!$A:$G,7,FALSE),0)</f>
        <v>0</v>
      </c>
      <c r="T1520" t="str">
        <f t="shared" si="139"/>
        <v>Não</v>
      </c>
      <c r="U1520" t="str">
        <f t="shared" si="140"/>
        <v>Sim</v>
      </c>
      <c r="V1520" t="str">
        <f t="shared" si="141"/>
        <v>Não</v>
      </c>
      <c r="W1520" t="str">
        <f t="shared" si="142"/>
        <v>Sim</v>
      </c>
      <c r="X1520" t="str">
        <f t="shared" si="143"/>
        <v>Não</v>
      </c>
      <c r="Y1520" t="str">
        <f t="shared" si="144"/>
        <v>Sim</v>
      </c>
    </row>
    <row r="1521" spans="1:25" x14ac:dyDescent="0.25">
      <c r="A1521" s="5">
        <v>291870</v>
      </c>
      <c r="B1521">
        <f>IFERROR(VLOOKUP(A1521,[1]Monitoramento_Base_somente_disp!$A:$J,5,FALSE),0)</f>
        <v>49318</v>
      </c>
      <c r="C1521">
        <f>IFERROR(VLOOKUP(A1521,[1]Monitoramento_Base_somente_disp!$A:$J,6,FALSE),0)</f>
        <v>9706607</v>
      </c>
      <c r="D1521">
        <f>IFERROR(VLOOKUP(A1521,[1]Monitoramento_Base_somente_disp!$A:$J,7,FALSE),0)</f>
        <v>30001</v>
      </c>
      <c r="E1521">
        <f>IFERROR(VLOOKUP(A1521,[1]Monitoramento_Base_somente_disp!$A:$J,8,FALSE),0)</f>
        <v>8082034</v>
      </c>
      <c r="F1521">
        <f>IFERROR(VLOOKUP(A1521,[1]Monitoramento_Base_somente_disp!$A:$J,9,FALSE),0)</f>
        <v>1803</v>
      </c>
      <c r="G1521">
        <f>IFERROR(VLOOKUP(A1521,[1]Monitoramento_Base_somente_disp!$A:$J,10,FALSE),0)</f>
        <v>1236149</v>
      </c>
      <c r="H1521">
        <f>IFERROR(VLOOKUP(A1521,[2]Sheet1!$A:$I,4,FALSE),0)</f>
        <v>0</v>
      </c>
      <c r="I1521">
        <f>IFERROR(VLOOKUP(A1521,[2]Sheet1!$A:$I,5,FALSE),0)</f>
        <v>0</v>
      </c>
      <c r="J1521">
        <f>IFERROR(VLOOKUP(A1521,[2]Sheet1!$A:$I,6,FALSE),0)</f>
        <v>0</v>
      </c>
      <c r="K1521">
        <f>IFERROR(VLOOKUP(A1521,[2]Sheet1!$A:$I,7,FALSE),0)</f>
        <v>0</v>
      </c>
      <c r="L1521">
        <f>IFERROR(VLOOKUP(A1521,[2]Sheet1!$A:$I,8,FALSE),0)</f>
        <v>0</v>
      </c>
      <c r="M1521">
        <f>IFERROR(VLOOKUP(A1521,[2]Sheet1!$A:$I,9,FALSE),0)</f>
        <v>0</v>
      </c>
      <c r="N1521">
        <f>IFERROR(VLOOKUP(A1521,[3]Sheet1!$A:$G,2,FALSE),0)</f>
        <v>0</v>
      </c>
      <c r="O1521">
        <f>IFERROR(VLOOKUP(A1521,[3]Sheet1!$A:$G,3,FALSE),0)</f>
        <v>0</v>
      </c>
      <c r="P1521">
        <f>IFERROR(VLOOKUP(A1521,[3]Sheet1!$A:$G,4,FALSE),0)</f>
        <v>0</v>
      </c>
      <c r="Q1521">
        <f>IFERROR(VLOOKUP(A1521,[3]Sheet1!$A:$G,5,FALSE),0)</f>
        <v>0</v>
      </c>
      <c r="R1521">
        <f>IFERROR(VLOOKUP(A1521,[3]Sheet1!$A:$G,6,FALSE),0)</f>
        <v>0</v>
      </c>
      <c r="S1521">
        <f>IFERROR(VLOOKUP(A1521,[3]Sheet1!$A:$G,7,FALSE),0)</f>
        <v>0</v>
      </c>
      <c r="T1521" t="str">
        <f t="shared" si="139"/>
        <v>Sim</v>
      </c>
      <c r="U1521" t="str">
        <f t="shared" si="140"/>
        <v>Sim</v>
      </c>
      <c r="V1521" t="str">
        <f t="shared" si="141"/>
        <v>Sim</v>
      </c>
      <c r="W1521" t="str">
        <f t="shared" si="142"/>
        <v>Sim</v>
      </c>
      <c r="X1521" t="str">
        <f t="shared" si="143"/>
        <v>Sim</v>
      </c>
      <c r="Y1521" t="str">
        <f t="shared" si="144"/>
        <v>Sim</v>
      </c>
    </row>
    <row r="1522" spans="1:25" x14ac:dyDescent="0.25">
      <c r="A1522" s="5">
        <v>291875</v>
      </c>
      <c r="B1522">
        <f>IFERROR(VLOOKUP(A1522,[1]Monitoramento_Base_somente_disp!$A:$J,5,FALSE),0)</f>
        <v>4021</v>
      </c>
      <c r="C1522">
        <f>IFERROR(VLOOKUP(A1522,[1]Monitoramento_Base_somente_disp!$A:$J,6,FALSE),0)</f>
        <v>13859887</v>
      </c>
      <c r="D1522">
        <f>IFERROR(VLOOKUP(A1522,[1]Monitoramento_Base_somente_disp!$A:$J,7,FALSE),0)</f>
        <v>20659</v>
      </c>
      <c r="E1522">
        <f>IFERROR(VLOOKUP(A1522,[1]Monitoramento_Base_somente_disp!$A:$J,8,FALSE),0)</f>
        <v>15620048</v>
      </c>
      <c r="F1522">
        <f>IFERROR(VLOOKUP(A1522,[1]Monitoramento_Base_somente_disp!$A:$J,9,FALSE),0)</f>
        <v>0</v>
      </c>
      <c r="G1522">
        <f>IFERROR(VLOOKUP(A1522,[1]Monitoramento_Base_somente_disp!$A:$J,10,FALSE),0)</f>
        <v>2323945</v>
      </c>
      <c r="H1522">
        <f>IFERROR(VLOOKUP(A1522,[2]Sheet1!$A:$I,4,FALSE),0)</f>
        <v>0</v>
      </c>
      <c r="I1522">
        <f>IFERROR(VLOOKUP(A1522,[2]Sheet1!$A:$I,5,FALSE),0)</f>
        <v>0</v>
      </c>
      <c r="J1522">
        <f>IFERROR(VLOOKUP(A1522,[2]Sheet1!$A:$I,6,FALSE),0)</f>
        <v>0</v>
      </c>
      <c r="K1522">
        <f>IFERROR(VLOOKUP(A1522,[2]Sheet1!$A:$I,7,FALSE),0)</f>
        <v>0</v>
      </c>
      <c r="L1522">
        <f>IFERROR(VLOOKUP(A1522,[2]Sheet1!$A:$I,8,FALSE),0)</f>
        <v>0</v>
      </c>
      <c r="M1522">
        <f>IFERROR(VLOOKUP(A1522,[2]Sheet1!$A:$I,9,FALSE),0)</f>
        <v>0</v>
      </c>
      <c r="N1522">
        <f>IFERROR(VLOOKUP(A1522,[3]Sheet1!$A:$G,2,FALSE),0)</f>
        <v>0</v>
      </c>
      <c r="O1522">
        <f>IFERROR(VLOOKUP(A1522,[3]Sheet1!$A:$G,3,FALSE),0)</f>
        <v>0</v>
      </c>
      <c r="P1522">
        <f>IFERROR(VLOOKUP(A1522,[3]Sheet1!$A:$G,4,FALSE),0)</f>
        <v>0</v>
      </c>
      <c r="Q1522">
        <f>IFERROR(VLOOKUP(A1522,[3]Sheet1!$A:$G,5,FALSE),0)</f>
        <v>0</v>
      </c>
      <c r="R1522">
        <f>IFERROR(VLOOKUP(A1522,[3]Sheet1!$A:$G,6,FALSE),0)</f>
        <v>0</v>
      </c>
      <c r="S1522">
        <f>IFERROR(VLOOKUP(A1522,[3]Sheet1!$A:$G,7,FALSE),0)</f>
        <v>0</v>
      </c>
      <c r="T1522" t="str">
        <f t="shared" si="139"/>
        <v>Sim</v>
      </c>
      <c r="U1522" t="str">
        <f t="shared" si="140"/>
        <v>Sim</v>
      </c>
      <c r="V1522" t="str">
        <f t="shared" si="141"/>
        <v>Sim</v>
      </c>
      <c r="W1522" t="str">
        <f t="shared" si="142"/>
        <v>Sim</v>
      </c>
      <c r="X1522" t="str">
        <f t="shared" si="143"/>
        <v>Não</v>
      </c>
      <c r="Y1522" t="str">
        <f t="shared" si="144"/>
        <v>Sim</v>
      </c>
    </row>
    <row r="1523" spans="1:25" x14ac:dyDescent="0.25">
      <c r="A1523" s="5">
        <v>291880</v>
      </c>
      <c r="B1523">
        <f>IFERROR(VLOOKUP(A1523,[1]Monitoramento_Base_somente_disp!$A:$J,5,FALSE),0)</f>
        <v>0</v>
      </c>
      <c r="C1523">
        <f>IFERROR(VLOOKUP(A1523,[1]Monitoramento_Base_somente_disp!$A:$J,6,FALSE),0)</f>
        <v>0</v>
      </c>
      <c r="D1523">
        <f>IFERROR(VLOOKUP(A1523,[1]Monitoramento_Base_somente_disp!$A:$J,7,FALSE),0)</f>
        <v>0</v>
      </c>
      <c r="E1523">
        <f>IFERROR(VLOOKUP(A1523,[1]Monitoramento_Base_somente_disp!$A:$J,8,FALSE),0)</f>
        <v>0</v>
      </c>
      <c r="F1523">
        <f>IFERROR(VLOOKUP(A1523,[1]Monitoramento_Base_somente_disp!$A:$J,9,FALSE),0)</f>
        <v>0</v>
      </c>
      <c r="G1523">
        <f>IFERROR(VLOOKUP(A1523,[1]Monitoramento_Base_somente_disp!$A:$J,10,FALSE),0)</f>
        <v>0</v>
      </c>
      <c r="H1523">
        <f>IFERROR(VLOOKUP(A1523,[2]Sheet1!$A:$I,4,FALSE),0)</f>
        <v>0</v>
      </c>
      <c r="I1523">
        <f>IFERROR(VLOOKUP(A1523,[2]Sheet1!$A:$I,5,FALSE),0)</f>
        <v>0</v>
      </c>
      <c r="J1523">
        <f>IFERROR(VLOOKUP(A1523,[2]Sheet1!$A:$I,6,FALSE),0)</f>
        <v>0</v>
      </c>
      <c r="K1523">
        <f>IFERROR(VLOOKUP(A1523,[2]Sheet1!$A:$I,7,FALSE),0)</f>
        <v>0</v>
      </c>
      <c r="L1523">
        <f>IFERROR(VLOOKUP(A1523,[2]Sheet1!$A:$I,8,FALSE),0)</f>
        <v>0</v>
      </c>
      <c r="M1523">
        <f>IFERROR(VLOOKUP(A1523,[2]Sheet1!$A:$I,9,FALSE),0)</f>
        <v>0</v>
      </c>
      <c r="N1523">
        <f>IFERROR(VLOOKUP(A1523,[3]Sheet1!$A:$G,2,FALSE),0)</f>
        <v>0</v>
      </c>
      <c r="O1523">
        <f>IFERROR(VLOOKUP(A1523,[3]Sheet1!$A:$G,3,FALSE),0)</f>
        <v>0</v>
      </c>
      <c r="P1523">
        <f>IFERROR(VLOOKUP(A1523,[3]Sheet1!$A:$G,4,FALSE),0)</f>
        <v>0</v>
      </c>
      <c r="Q1523">
        <f>IFERROR(VLOOKUP(A1523,[3]Sheet1!$A:$G,5,FALSE),0)</f>
        <v>0</v>
      </c>
      <c r="R1523">
        <f>IFERROR(VLOOKUP(A1523,[3]Sheet1!$A:$G,6,FALSE),0)</f>
        <v>0</v>
      </c>
      <c r="S1523">
        <f>IFERROR(VLOOKUP(A1523,[3]Sheet1!$A:$G,7,FALSE),0)</f>
        <v>0</v>
      </c>
      <c r="T1523" t="str">
        <f t="shared" si="139"/>
        <v>Não</v>
      </c>
      <c r="U1523" t="str">
        <f t="shared" si="140"/>
        <v>Não</v>
      </c>
      <c r="V1523" t="str">
        <f t="shared" si="141"/>
        <v>Não</v>
      </c>
      <c r="W1523" t="str">
        <f t="shared" si="142"/>
        <v>Não</v>
      </c>
      <c r="X1523" t="str">
        <f t="shared" si="143"/>
        <v>Não</v>
      </c>
      <c r="Y1523" t="str">
        <f t="shared" si="144"/>
        <v>Não</v>
      </c>
    </row>
    <row r="1524" spans="1:25" x14ac:dyDescent="0.25">
      <c r="A1524" s="5">
        <v>291900</v>
      </c>
      <c r="B1524">
        <f>IFERROR(VLOOKUP(A1524,[1]Monitoramento_Base_somente_disp!$A:$J,5,FALSE),0)</f>
        <v>16261</v>
      </c>
      <c r="C1524">
        <f>IFERROR(VLOOKUP(A1524,[1]Monitoramento_Base_somente_disp!$A:$J,6,FALSE),0)</f>
        <v>3991912</v>
      </c>
      <c r="D1524">
        <f>IFERROR(VLOOKUP(A1524,[1]Monitoramento_Base_somente_disp!$A:$J,7,FALSE),0)</f>
        <v>28273</v>
      </c>
      <c r="E1524">
        <f>IFERROR(VLOOKUP(A1524,[1]Monitoramento_Base_somente_disp!$A:$J,8,FALSE),0)</f>
        <v>4012719</v>
      </c>
      <c r="F1524">
        <f>IFERROR(VLOOKUP(A1524,[1]Monitoramento_Base_somente_disp!$A:$J,9,FALSE),0)</f>
        <v>0</v>
      </c>
      <c r="G1524">
        <f>IFERROR(VLOOKUP(A1524,[1]Monitoramento_Base_somente_disp!$A:$J,10,FALSE),0)</f>
        <v>655615</v>
      </c>
      <c r="H1524">
        <f>IFERROR(VLOOKUP(A1524,[2]Sheet1!$A:$I,4,FALSE),0)</f>
        <v>0</v>
      </c>
      <c r="I1524">
        <f>IFERROR(VLOOKUP(A1524,[2]Sheet1!$A:$I,5,FALSE),0)</f>
        <v>0</v>
      </c>
      <c r="J1524">
        <f>IFERROR(VLOOKUP(A1524,[2]Sheet1!$A:$I,6,FALSE),0)</f>
        <v>0</v>
      </c>
      <c r="K1524">
        <f>IFERROR(VLOOKUP(A1524,[2]Sheet1!$A:$I,7,FALSE),0)</f>
        <v>0</v>
      </c>
      <c r="L1524">
        <f>IFERROR(VLOOKUP(A1524,[2]Sheet1!$A:$I,8,FALSE),0)</f>
        <v>0</v>
      </c>
      <c r="M1524">
        <f>IFERROR(VLOOKUP(A1524,[2]Sheet1!$A:$I,9,FALSE),0)</f>
        <v>0</v>
      </c>
      <c r="N1524">
        <f>IFERROR(VLOOKUP(A1524,[3]Sheet1!$A:$G,2,FALSE),0)</f>
        <v>0</v>
      </c>
      <c r="O1524">
        <f>IFERROR(VLOOKUP(A1524,[3]Sheet1!$A:$G,3,FALSE),0)</f>
        <v>0</v>
      </c>
      <c r="P1524">
        <f>IFERROR(VLOOKUP(A1524,[3]Sheet1!$A:$G,4,FALSE),0)</f>
        <v>0</v>
      </c>
      <c r="Q1524">
        <f>IFERROR(VLOOKUP(A1524,[3]Sheet1!$A:$G,5,FALSE),0)</f>
        <v>0</v>
      </c>
      <c r="R1524">
        <f>IFERROR(VLOOKUP(A1524,[3]Sheet1!$A:$G,6,FALSE),0)</f>
        <v>0</v>
      </c>
      <c r="S1524">
        <f>IFERROR(VLOOKUP(A1524,[3]Sheet1!$A:$G,7,FALSE),0)</f>
        <v>0</v>
      </c>
      <c r="T1524" t="str">
        <f t="shared" si="139"/>
        <v>Sim</v>
      </c>
      <c r="U1524" t="str">
        <f t="shared" si="140"/>
        <v>Sim</v>
      </c>
      <c r="V1524" t="str">
        <f t="shared" si="141"/>
        <v>Sim</v>
      </c>
      <c r="W1524" t="str">
        <f t="shared" si="142"/>
        <v>Sim</v>
      </c>
      <c r="X1524" t="str">
        <f t="shared" si="143"/>
        <v>Não</v>
      </c>
      <c r="Y1524" t="str">
        <f t="shared" si="144"/>
        <v>Sim</v>
      </c>
    </row>
    <row r="1525" spans="1:25" x14ac:dyDescent="0.25">
      <c r="A1525" s="5">
        <v>291905</v>
      </c>
      <c r="B1525">
        <f>IFERROR(VLOOKUP(A1525,[1]Monitoramento_Base_somente_disp!$A:$J,5,FALSE),0)</f>
        <v>4347</v>
      </c>
      <c r="C1525">
        <f>IFERROR(VLOOKUP(A1525,[1]Monitoramento_Base_somente_disp!$A:$J,6,FALSE),0)</f>
        <v>19198798</v>
      </c>
      <c r="D1525">
        <f>IFERROR(VLOOKUP(A1525,[1]Monitoramento_Base_somente_disp!$A:$J,7,FALSE),0)</f>
        <v>3250</v>
      </c>
      <c r="E1525">
        <f>IFERROR(VLOOKUP(A1525,[1]Monitoramento_Base_somente_disp!$A:$J,8,FALSE),0)</f>
        <v>20909532</v>
      </c>
      <c r="F1525">
        <f>IFERROR(VLOOKUP(A1525,[1]Monitoramento_Base_somente_disp!$A:$J,9,FALSE),0)</f>
        <v>0</v>
      </c>
      <c r="G1525">
        <f>IFERROR(VLOOKUP(A1525,[1]Monitoramento_Base_somente_disp!$A:$J,10,FALSE),0)</f>
        <v>3369055</v>
      </c>
      <c r="H1525">
        <f>IFERROR(VLOOKUP(A1525,[2]Sheet1!$A:$I,4,FALSE),0)</f>
        <v>0</v>
      </c>
      <c r="I1525">
        <f>IFERROR(VLOOKUP(A1525,[2]Sheet1!$A:$I,5,FALSE),0)</f>
        <v>0</v>
      </c>
      <c r="J1525">
        <f>IFERROR(VLOOKUP(A1525,[2]Sheet1!$A:$I,6,FALSE),0)</f>
        <v>0</v>
      </c>
      <c r="K1525">
        <f>IFERROR(VLOOKUP(A1525,[2]Sheet1!$A:$I,7,FALSE),0)</f>
        <v>0</v>
      </c>
      <c r="L1525">
        <f>IFERROR(VLOOKUP(A1525,[2]Sheet1!$A:$I,8,FALSE),0)</f>
        <v>0</v>
      </c>
      <c r="M1525">
        <f>IFERROR(VLOOKUP(A1525,[2]Sheet1!$A:$I,9,FALSE),0)</f>
        <v>0</v>
      </c>
      <c r="N1525">
        <f>IFERROR(VLOOKUP(A1525,[3]Sheet1!$A:$G,2,FALSE),0)</f>
        <v>0</v>
      </c>
      <c r="O1525">
        <f>IFERROR(VLOOKUP(A1525,[3]Sheet1!$A:$G,3,FALSE),0)</f>
        <v>0</v>
      </c>
      <c r="P1525">
        <f>IFERROR(VLOOKUP(A1525,[3]Sheet1!$A:$G,4,FALSE),0)</f>
        <v>0</v>
      </c>
      <c r="Q1525">
        <f>IFERROR(VLOOKUP(A1525,[3]Sheet1!$A:$G,5,FALSE),0)</f>
        <v>0</v>
      </c>
      <c r="R1525">
        <f>IFERROR(VLOOKUP(A1525,[3]Sheet1!$A:$G,6,FALSE),0)</f>
        <v>0</v>
      </c>
      <c r="S1525">
        <f>IFERROR(VLOOKUP(A1525,[3]Sheet1!$A:$G,7,FALSE),0)</f>
        <v>0</v>
      </c>
      <c r="T1525" t="str">
        <f t="shared" si="139"/>
        <v>Sim</v>
      </c>
      <c r="U1525" t="str">
        <f t="shared" si="140"/>
        <v>Sim</v>
      </c>
      <c r="V1525" t="str">
        <f t="shared" si="141"/>
        <v>Sim</v>
      </c>
      <c r="W1525" t="str">
        <f t="shared" si="142"/>
        <v>Sim</v>
      </c>
      <c r="X1525" t="str">
        <f t="shared" si="143"/>
        <v>Não</v>
      </c>
      <c r="Y1525" t="str">
        <f t="shared" si="144"/>
        <v>Sim</v>
      </c>
    </row>
    <row r="1526" spans="1:25" x14ac:dyDescent="0.25">
      <c r="A1526" s="5">
        <v>291910</v>
      </c>
      <c r="B1526">
        <f>IFERROR(VLOOKUP(A1526,[1]Monitoramento_Base_somente_disp!$A:$J,5,FALSE),0)</f>
        <v>47022</v>
      </c>
      <c r="C1526">
        <f>IFERROR(VLOOKUP(A1526,[1]Monitoramento_Base_somente_disp!$A:$J,6,FALSE),0)</f>
        <v>8392805</v>
      </c>
      <c r="D1526">
        <f>IFERROR(VLOOKUP(A1526,[1]Monitoramento_Base_somente_disp!$A:$J,7,FALSE),0)</f>
        <v>70255</v>
      </c>
      <c r="E1526">
        <f>IFERROR(VLOOKUP(A1526,[1]Monitoramento_Base_somente_disp!$A:$J,8,FALSE),0)</f>
        <v>12104947</v>
      </c>
      <c r="F1526">
        <f>IFERROR(VLOOKUP(A1526,[1]Monitoramento_Base_somente_disp!$A:$J,9,FALSE),0)</f>
        <v>1710</v>
      </c>
      <c r="G1526">
        <f>IFERROR(VLOOKUP(A1526,[1]Monitoramento_Base_somente_disp!$A:$J,10,FALSE),0)</f>
        <v>1834570</v>
      </c>
      <c r="H1526">
        <f>IFERROR(VLOOKUP(A1526,[2]Sheet1!$A:$I,4,FALSE),0)</f>
        <v>0</v>
      </c>
      <c r="I1526">
        <f>IFERROR(VLOOKUP(A1526,[2]Sheet1!$A:$I,5,FALSE),0)</f>
        <v>0</v>
      </c>
      <c r="J1526">
        <f>IFERROR(VLOOKUP(A1526,[2]Sheet1!$A:$I,6,FALSE),0)</f>
        <v>0</v>
      </c>
      <c r="K1526">
        <f>IFERROR(VLOOKUP(A1526,[2]Sheet1!$A:$I,7,FALSE),0)</f>
        <v>0</v>
      </c>
      <c r="L1526">
        <f>IFERROR(VLOOKUP(A1526,[2]Sheet1!$A:$I,8,FALSE),0)</f>
        <v>0</v>
      </c>
      <c r="M1526">
        <f>IFERROR(VLOOKUP(A1526,[2]Sheet1!$A:$I,9,FALSE),0)</f>
        <v>0</v>
      </c>
      <c r="N1526">
        <f>IFERROR(VLOOKUP(A1526,[3]Sheet1!$A:$G,2,FALSE),0)</f>
        <v>0</v>
      </c>
      <c r="O1526">
        <f>IFERROR(VLOOKUP(A1526,[3]Sheet1!$A:$G,3,FALSE),0)</f>
        <v>0</v>
      </c>
      <c r="P1526">
        <f>IFERROR(VLOOKUP(A1526,[3]Sheet1!$A:$G,4,FALSE),0)</f>
        <v>0</v>
      </c>
      <c r="Q1526">
        <f>IFERROR(VLOOKUP(A1526,[3]Sheet1!$A:$G,5,FALSE),0)</f>
        <v>0</v>
      </c>
      <c r="R1526">
        <f>IFERROR(VLOOKUP(A1526,[3]Sheet1!$A:$G,6,FALSE),0)</f>
        <v>0</v>
      </c>
      <c r="S1526">
        <f>IFERROR(VLOOKUP(A1526,[3]Sheet1!$A:$G,7,FALSE),0)</f>
        <v>0</v>
      </c>
      <c r="T1526" t="str">
        <f t="shared" si="139"/>
        <v>Sim</v>
      </c>
      <c r="U1526" t="str">
        <f t="shared" si="140"/>
        <v>Sim</v>
      </c>
      <c r="V1526" t="str">
        <f t="shared" si="141"/>
        <v>Sim</v>
      </c>
      <c r="W1526" t="str">
        <f t="shared" si="142"/>
        <v>Sim</v>
      </c>
      <c r="X1526" t="str">
        <f t="shared" si="143"/>
        <v>Sim</v>
      </c>
      <c r="Y1526" t="str">
        <f t="shared" si="144"/>
        <v>Sim</v>
      </c>
    </row>
    <row r="1527" spans="1:25" x14ac:dyDescent="0.25">
      <c r="A1527" s="5">
        <v>291915</v>
      </c>
      <c r="B1527">
        <f>IFERROR(VLOOKUP(A1527,[1]Monitoramento_Base_somente_disp!$A:$J,5,FALSE),0)</f>
        <v>0</v>
      </c>
      <c r="C1527">
        <f>IFERROR(VLOOKUP(A1527,[1]Monitoramento_Base_somente_disp!$A:$J,6,FALSE),0)</f>
        <v>24844500</v>
      </c>
      <c r="D1527">
        <f>IFERROR(VLOOKUP(A1527,[1]Monitoramento_Base_somente_disp!$A:$J,7,FALSE),0)</f>
        <v>0</v>
      </c>
      <c r="E1527">
        <f>IFERROR(VLOOKUP(A1527,[1]Monitoramento_Base_somente_disp!$A:$J,8,FALSE),0)</f>
        <v>25672650</v>
      </c>
      <c r="F1527">
        <f>IFERROR(VLOOKUP(A1527,[1]Monitoramento_Base_somente_disp!$A:$J,9,FALSE),0)</f>
        <v>0</v>
      </c>
      <c r="G1527">
        <f>IFERROR(VLOOKUP(A1527,[1]Monitoramento_Base_somente_disp!$A:$J,10,FALSE),0)</f>
        <v>4140750</v>
      </c>
      <c r="H1527">
        <f>IFERROR(VLOOKUP(A1527,[2]Sheet1!$A:$I,4,FALSE),0)</f>
        <v>0</v>
      </c>
      <c r="I1527">
        <f>IFERROR(VLOOKUP(A1527,[2]Sheet1!$A:$I,5,FALSE),0)</f>
        <v>0</v>
      </c>
      <c r="J1527">
        <f>IFERROR(VLOOKUP(A1527,[2]Sheet1!$A:$I,6,FALSE),0)</f>
        <v>0</v>
      </c>
      <c r="K1527">
        <f>IFERROR(VLOOKUP(A1527,[2]Sheet1!$A:$I,7,FALSE),0)</f>
        <v>0</v>
      </c>
      <c r="L1527">
        <f>IFERROR(VLOOKUP(A1527,[2]Sheet1!$A:$I,8,FALSE),0)</f>
        <v>0</v>
      </c>
      <c r="M1527">
        <f>IFERROR(VLOOKUP(A1527,[2]Sheet1!$A:$I,9,FALSE),0)</f>
        <v>0</v>
      </c>
      <c r="N1527">
        <f>IFERROR(VLOOKUP(A1527,[3]Sheet1!$A:$G,2,FALSE),0)</f>
        <v>0</v>
      </c>
      <c r="O1527">
        <f>IFERROR(VLOOKUP(A1527,[3]Sheet1!$A:$G,3,FALSE),0)</f>
        <v>0</v>
      </c>
      <c r="P1527">
        <f>IFERROR(VLOOKUP(A1527,[3]Sheet1!$A:$G,4,FALSE),0)</f>
        <v>0</v>
      </c>
      <c r="Q1527">
        <f>IFERROR(VLOOKUP(A1527,[3]Sheet1!$A:$G,5,FALSE),0)</f>
        <v>0</v>
      </c>
      <c r="R1527">
        <f>IFERROR(VLOOKUP(A1527,[3]Sheet1!$A:$G,6,FALSE),0)</f>
        <v>0</v>
      </c>
      <c r="S1527">
        <f>IFERROR(VLOOKUP(A1527,[3]Sheet1!$A:$G,7,FALSE),0)</f>
        <v>0</v>
      </c>
      <c r="T1527" t="str">
        <f t="shared" si="139"/>
        <v>Não</v>
      </c>
      <c r="U1527" t="str">
        <f t="shared" si="140"/>
        <v>Sim</v>
      </c>
      <c r="V1527" t="str">
        <f t="shared" si="141"/>
        <v>Não</v>
      </c>
      <c r="W1527" t="str">
        <f t="shared" si="142"/>
        <v>Sim</v>
      </c>
      <c r="X1527" t="str">
        <f t="shared" si="143"/>
        <v>Não</v>
      </c>
      <c r="Y1527" t="str">
        <f t="shared" si="144"/>
        <v>Sim</v>
      </c>
    </row>
    <row r="1528" spans="1:25" x14ac:dyDescent="0.25">
      <c r="A1528" s="5">
        <v>291940</v>
      </c>
      <c r="B1528">
        <f>IFERROR(VLOOKUP(A1528,[1]Monitoramento_Base_somente_disp!$A:$J,5,FALSE),0)</f>
        <v>119098</v>
      </c>
      <c r="C1528">
        <f>IFERROR(VLOOKUP(A1528,[1]Monitoramento_Base_somente_disp!$A:$J,6,FALSE),0)</f>
        <v>19153128</v>
      </c>
      <c r="D1528">
        <f>IFERROR(VLOOKUP(A1528,[1]Monitoramento_Base_somente_disp!$A:$J,7,FALSE),0)</f>
        <v>87709</v>
      </c>
      <c r="E1528">
        <f>IFERROR(VLOOKUP(A1528,[1]Monitoramento_Base_somente_disp!$A:$J,8,FALSE),0)</f>
        <v>19662372</v>
      </c>
      <c r="F1528">
        <f>IFERROR(VLOOKUP(A1528,[1]Monitoramento_Base_somente_disp!$A:$J,9,FALSE),0)</f>
        <v>0</v>
      </c>
      <c r="G1528">
        <f>IFERROR(VLOOKUP(A1528,[1]Monitoramento_Base_somente_disp!$A:$J,10,FALSE),0)</f>
        <v>3065920</v>
      </c>
      <c r="H1528">
        <f>IFERROR(VLOOKUP(A1528,[2]Sheet1!$A:$I,4,FALSE),0)</f>
        <v>0</v>
      </c>
      <c r="I1528">
        <f>IFERROR(VLOOKUP(A1528,[2]Sheet1!$A:$I,5,FALSE),0)</f>
        <v>0</v>
      </c>
      <c r="J1528">
        <f>IFERROR(VLOOKUP(A1528,[2]Sheet1!$A:$I,6,FALSE),0)</f>
        <v>0</v>
      </c>
      <c r="K1528">
        <f>IFERROR(VLOOKUP(A1528,[2]Sheet1!$A:$I,7,FALSE),0)</f>
        <v>0</v>
      </c>
      <c r="L1528">
        <f>IFERROR(VLOOKUP(A1528,[2]Sheet1!$A:$I,8,FALSE),0)</f>
        <v>0</v>
      </c>
      <c r="M1528">
        <f>IFERROR(VLOOKUP(A1528,[2]Sheet1!$A:$I,9,FALSE),0)</f>
        <v>0</v>
      </c>
      <c r="N1528">
        <f>IFERROR(VLOOKUP(A1528,[3]Sheet1!$A:$G,2,FALSE),0)</f>
        <v>0</v>
      </c>
      <c r="O1528">
        <f>IFERROR(VLOOKUP(A1528,[3]Sheet1!$A:$G,3,FALSE),0)</f>
        <v>0</v>
      </c>
      <c r="P1528">
        <f>IFERROR(VLOOKUP(A1528,[3]Sheet1!$A:$G,4,FALSE),0)</f>
        <v>0</v>
      </c>
      <c r="Q1528">
        <f>IFERROR(VLOOKUP(A1528,[3]Sheet1!$A:$G,5,FALSE),0)</f>
        <v>0</v>
      </c>
      <c r="R1528">
        <f>IFERROR(VLOOKUP(A1528,[3]Sheet1!$A:$G,6,FALSE),0)</f>
        <v>0</v>
      </c>
      <c r="S1528">
        <f>IFERROR(VLOOKUP(A1528,[3]Sheet1!$A:$G,7,FALSE),0)</f>
        <v>0</v>
      </c>
      <c r="T1528" t="str">
        <f t="shared" si="139"/>
        <v>Sim</v>
      </c>
      <c r="U1528" t="str">
        <f t="shared" si="140"/>
        <v>Sim</v>
      </c>
      <c r="V1528" t="str">
        <f t="shared" si="141"/>
        <v>Sim</v>
      </c>
      <c r="W1528" t="str">
        <f t="shared" si="142"/>
        <v>Sim</v>
      </c>
      <c r="X1528" t="str">
        <f t="shared" si="143"/>
        <v>Não</v>
      </c>
      <c r="Y1528" t="str">
        <f t="shared" si="144"/>
        <v>Sim</v>
      </c>
    </row>
    <row r="1529" spans="1:25" x14ac:dyDescent="0.25">
      <c r="A1529" s="5">
        <v>291950</v>
      </c>
      <c r="B1529">
        <f>IFERROR(VLOOKUP(A1529,[1]Monitoramento_Base_somente_disp!$A:$J,5,FALSE),0)</f>
        <v>143522</v>
      </c>
      <c r="C1529">
        <f>IFERROR(VLOOKUP(A1529,[1]Monitoramento_Base_somente_disp!$A:$J,6,FALSE),0)</f>
        <v>692966671</v>
      </c>
      <c r="D1529">
        <f>IFERROR(VLOOKUP(A1529,[1]Monitoramento_Base_somente_disp!$A:$J,7,FALSE),0)</f>
        <v>143546</v>
      </c>
      <c r="E1529">
        <f>IFERROR(VLOOKUP(A1529,[1]Monitoramento_Base_somente_disp!$A:$J,8,FALSE),0)</f>
        <v>250472332</v>
      </c>
      <c r="F1529">
        <f>IFERROR(VLOOKUP(A1529,[1]Monitoramento_Base_somente_disp!$A:$J,9,FALSE),0)</f>
        <v>18115</v>
      </c>
      <c r="G1529">
        <f>IFERROR(VLOOKUP(A1529,[1]Monitoramento_Base_somente_disp!$A:$J,10,FALSE),0)</f>
        <v>14123558</v>
      </c>
      <c r="H1529">
        <f>IFERROR(VLOOKUP(A1529,[2]Sheet1!$A:$I,4,FALSE),0)</f>
        <v>0</v>
      </c>
      <c r="I1529">
        <f>IFERROR(VLOOKUP(A1529,[2]Sheet1!$A:$I,5,FALSE),0)</f>
        <v>0</v>
      </c>
      <c r="J1529">
        <f>IFERROR(VLOOKUP(A1529,[2]Sheet1!$A:$I,6,FALSE),0)</f>
        <v>0</v>
      </c>
      <c r="K1529">
        <f>IFERROR(VLOOKUP(A1529,[2]Sheet1!$A:$I,7,FALSE),0)</f>
        <v>0</v>
      </c>
      <c r="L1529">
        <f>IFERROR(VLOOKUP(A1529,[2]Sheet1!$A:$I,8,FALSE),0)</f>
        <v>0</v>
      </c>
      <c r="M1529">
        <f>IFERROR(VLOOKUP(A1529,[2]Sheet1!$A:$I,9,FALSE),0)</f>
        <v>0</v>
      </c>
      <c r="N1529">
        <f>IFERROR(VLOOKUP(A1529,[3]Sheet1!$A:$G,2,FALSE),0)</f>
        <v>0</v>
      </c>
      <c r="O1529">
        <f>IFERROR(VLOOKUP(A1529,[3]Sheet1!$A:$G,3,FALSE),0)</f>
        <v>0</v>
      </c>
      <c r="P1529">
        <f>IFERROR(VLOOKUP(A1529,[3]Sheet1!$A:$G,4,FALSE),0)</f>
        <v>0</v>
      </c>
      <c r="Q1529">
        <f>IFERROR(VLOOKUP(A1529,[3]Sheet1!$A:$G,5,FALSE),0)</f>
        <v>0</v>
      </c>
      <c r="R1529">
        <f>IFERROR(VLOOKUP(A1529,[3]Sheet1!$A:$G,6,FALSE),0)</f>
        <v>0</v>
      </c>
      <c r="S1529">
        <f>IFERROR(VLOOKUP(A1529,[3]Sheet1!$A:$G,7,FALSE),0)</f>
        <v>0</v>
      </c>
      <c r="T1529" t="str">
        <f t="shared" si="139"/>
        <v>Sim</v>
      </c>
      <c r="U1529" t="str">
        <f t="shared" si="140"/>
        <v>Sim</v>
      </c>
      <c r="V1529" t="str">
        <f t="shared" si="141"/>
        <v>Sim</v>
      </c>
      <c r="W1529" t="str">
        <f t="shared" si="142"/>
        <v>Sim</v>
      </c>
      <c r="X1529" t="str">
        <f t="shared" si="143"/>
        <v>Sim</v>
      </c>
      <c r="Y1529" t="str">
        <f t="shared" si="144"/>
        <v>Sim</v>
      </c>
    </row>
    <row r="1530" spans="1:25" x14ac:dyDescent="0.25">
      <c r="A1530" s="5">
        <v>291960</v>
      </c>
      <c r="B1530">
        <f>IFERROR(VLOOKUP(A1530,[1]Monitoramento_Base_somente_disp!$A:$J,5,FALSE),0)</f>
        <v>48281</v>
      </c>
      <c r="C1530">
        <f>IFERROR(VLOOKUP(A1530,[1]Monitoramento_Base_somente_disp!$A:$J,6,FALSE),0)</f>
        <v>29135595</v>
      </c>
      <c r="D1530">
        <f>IFERROR(VLOOKUP(A1530,[1]Monitoramento_Base_somente_disp!$A:$J,7,FALSE),0)</f>
        <v>51180</v>
      </c>
      <c r="E1530">
        <f>IFERROR(VLOOKUP(A1530,[1]Monitoramento_Base_somente_disp!$A:$J,8,FALSE),0)</f>
        <v>32592388</v>
      </c>
      <c r="F1530">
        <f>IFERROR(VLOOKUP(A1530,[1]Monitoramento_Base_somente_disp!$A:$J,9,FALSE),0)</f>
        <v>0</v>
      </c>
      <c r="G1530">
        <f>IFERROR(VLOOKUP(A1530,[1]Monitoramento_Base_somente_disp!$A:$J,10,FALSE),0)</f>
        <v>5200050</v>
      </c>
      <c r="H1530">
        <f>IFERROR(VLOOKUP(A1530,[2]Sheet1!$A:$I,4,FALSE),0)</f>
        <v>0</v>
      </c>
      <c r="I1530">
        <f>IFERROR(VLOOKUP(A1530,[2]Sheet1!$A:$I,5,FALSE),0)</f>
        <v>0</v>
      </c>
      <c r="J1530">
        <f>IFERROR(VLOOKUP(A1530,[2]Sheet1!$A:$I,6,FALSE),0)</f>
        <v>0</v>
      </c>
      <c r="K1530">
        <f>IFERROR(VLOOKUP(A1530,[2]Sheet1!$A:$I,7,FALSE),0)</f>
        <v>0</v>
      </c>
      <c r="L1530">
        <f>IFERROR(VLOOKUP(A1530,[2]Sheet1!$A:$I,8,FALSE),0)</f>
        <v>0</v>
      </c>
      <c r="M1530">
        <f>IFERROR(VLOOKUP(A1530,[2]Sheet1!$A:$I,9,FALSE),0)</f>
        <v>0</v>
      </c>
      <c r="N1530">
        <f>IFERROR(VLOOKUP(A1530,[3]Sheet1!$A:$G,2,FALSE),0)</f>
        <v>0</v>
      </c>
      <c r="O1530">
        <f>IFERROR(VLOOKUP(A1530,[3]Sheet1!$A:$G,3,FALSE),0)</f>
        <v>0</v>
      </c>
      <c r="P1530">
        <f>IFERROR(VLOOKUP(A1530,[3]Sheet1!$A:$G,4,FALSE),0)</f>
        <v>0</v>
      </c>
      <c r="Q1530">
        <f>IFERROR(VLOOKUP(A1530,[3]Sheet1!$A:$G,5,FALSE),0)</f>
        <v>0</v>
      </c>
      <c r="R1530">
        <f>IFERROR(VLOOKUP(A1530,[3]Sheet1!$A:$G,6,FALSE),0)</f>
        <v>0</v>
      </c>
      <c r="S1530">
        <f>IFERROR(VLOOKUP(A1530,[3]Sheet1!$A:$G,7,FALSE),0)</f>
        <v>0</v>
      </c>
      <c r="T1530" t="str">
        <f t="shared" si="139"/>
        <v>Sim</v>
      </c>
      <c r="U1530" t="str">
        <f t="shared" si="140"/>
        <v>Sim</v>
      </c>
      <c r="V1530" t="str">
        <f t="shared" si="141"/>
        <v>Sim</v>
      </c>
      <c r="W1530" t="str">
        <f t="shared" si="142"/>
        <v>Sim</v>
      </c>
      <c r="X1530" t="str">
        <f t="shared" si="143"/>
        <v>Não</v>
      </c>
      <c r="Y1530" t="str">
        <f t="shared" si="144"/>
        <v>Sim</v>
      </c>
    </row>
    <row r="1531" spans="1:25" x14ac:dyDescent="0.25">
      <c r="A1531" s="5">
        <v>291970</v>
      </c>
      <c r="B1531">
        <f>IFERROR(VLOOKUP(A1531,[1]Monitoramento_Base_somente_disp!$A:$J,5,FALSE),0)</f>
        <v>0</v>
      </c>
      <c r="C1531">
        <f>IFERROR(VLOOKUP(A1531,[1]Monitoramento_Base_somente_disp!$A:$J,6,FALSE),0)</f>
        <v>523590</v>
      </c>
      <c r="D1531">
        <f>IFERROR(VLOOKUP(A1531,[1]Monitoramento_Base_somente_disp!$A:$J,7,FALSE),0)</f>
        <v>0</v>
      </c>
      <c r="E1531">
        <f>IFERROR(VLOOKUP(A1531,[1]Monitoramento_Base_somente_disp!$A:$J,8,FALSE),0)</f>
        <v>541043</v>
      </c>
      <c r="F1531">
        <f>IFERROR(VLOOKUP(A1531,[1]Monitoramento_Base_somente_disp!$A:$J,9,FALSE),0)</f>
        <v>0</v>
      </c>
      <c r="G1531">
        <f>IFERROR(VLOOKUP(A1531,[1]Monitoramento_Base_somente_disp!$A:$J,10,FALSE),0)</f>
        <v>87265</v>
      </c>
      <c r="H1531">
        <f>IFERROR(VLOOKUP(A1531,[2]Sheet1!$A:$I,4,FALSE),0)</f>
        <v>0</v>
      </c>
      <c r="I1531">
        <f>IFERROR(VLOOKUP(A1531,[2]Sheet1!$A:$I,5,FALSE),0)</f>
        <v>0</v>
      </c>
      <c r="J1531">
        <f>IFERROR(VLOOKUP(A1531,[2]Sheet1!$A:$I,6,FALSE),0)</f>
        <v>0</v>
      </c>
      <c r="K1531">
        <f>IFERROR(VLOOKUP(A1531,[2]Sheet1!$A:$I,7,FALSE),0)</f>
        <v>0</v>
      </c>
      <c r="L1531">
        <f>IFERROR(VLOOKUP(A1531,[2]Sheet1!$A:$I,8,FALSE),0)</f>
        <v>0</v>
      </c>
      <c r="M1531">
        <f>IFERROR(VLOOKUP(A1531,[2]Sheet1!$A:$I,9,FALSE),0)</f>
        <v>0</v>
      </c>
      <c r="N1531">
        <f>IFERROR(VLOOKUP(A1531,[3]Sheet1!$A:$G,2,FALSE),0)</f>
        <v>0</v>
      </c>
      <c r="O1531">
        <f>IFERROR(VLOOKUP(A1531,[3]Sheet1!$A:$G,3,FALSE),0)</f>
        <v>0</v>
      </c>
      <c r="P1531">
        <f>IFERROR(VLOOKUP(A1531,[3]Sheet1!$A:$G,4,FALSE),0)</f>
        <v>0</v>
      </c>
      <c r="Q1531">
        <f>IFERROR(VLOOKUP(A1531,[3]Sheet1!$A:$G,5,FALSE),0)</f>
        <v>0</v>
      </c>
      <c r="R1531">
        <f>IFERROR(VLOOKUP(A1531,[3]Sheet1!$A:$G,6,FALSE),0)</f>
        <v>0</v>
      </c>
      <c r="S1531">
        <f>IFERROR(VLOOKUP(A1531,[3]Sheet1!$A:$G,7,FALSE),0)</f>
        <v>0</v>
      </c>
      <c r="T1531" t="str">
        <f t="shared" si="139"/>
        <v>Não</v>
      </c>
      <c r="U1531" t="str">
        <f t="shared" si="140"/>
        <v>Sim</v>
      </c>
      <c r="V1531" t="str">
        <f t="shared" si="141"/>
        <v>Não</v>
      </c>
      <c r="W1531" t="str">
        <f t="shared" si="142"/>
        <v>Sim</v>
      </c>
      <c r="X1531" t="str">
        <f t="shared" si="143"/>
        <v>Não</v>
      </c>
      <c r="Y1531" t="str">
        <f t="shared" si="144"/>
        <v>Sim</v>
      </c>
    </row>
    <row r="1532" spans="1:25" x14ac:dyDescent="0.25">
      <c r="A1532" s="5">
        <v>291980</v>
      </c>
      <c r="B1532">
        <f>IFERROR(VLOOKUP(A1532,[1]Monitoramento_Base_somente_disp!$A:$J,5,FALSE),0)</f>
        <v>0</v>
      </c>
      <c r="C1532">
        <f>IFERROR(VLOOKUP(A1532,[1]Monitoramento_Base_somente_disp!$A:$J,6,FALSE),0)</f>
        <v>0</v>
      </c>
      <c r="D1532">
        <f>IFERROR(VLOOKUP(A1532,[1]Monitoramento_Base_somente_disp!$A:$J,7,FALSE),0)</f>
        <v>752</v>
      </c>
      <c r="E1532">
        <f>IFERROR(VLOOKUP(A1532,[1]Monitoramento_Base_somente_disp!$A:$J,8,FALSE),0)</f>
        <v>175498</v>
      </c>
      <c r="F1532">
        <f>IFERROR(VLOOKUP(A1532,[1]Monitoramento_Base_somente_disp!$A:$J,9,FALSE),0)</f>
        <v>0</v>
      </c>
      <c r="G1532">
        <f>IFERROR(VLOOKUP(A1532,[1]Monitoramento_Base_somente_disp!$A:$J,10,FALSE),0)</f>
        <v>437820</v>
      </c>
      <c r="H1532">
        <f>IFERROR(VLOOKUP(A1532,[2]Sheet1!$A:$I,4,FALSE),0)</f>
        <v>0</v>
      </c>
      <c r="I1532">
        <f>IFERROR(VLOOKUP(A1532,[2]Sheet1!$A:$I,5,FALSE),0)</f>
        <v>0</v>
      </c>
      <c r="J1532">
        <f>IFERROR(VLOOKUP(A1532,[2]Sheet1!$A:$I,6,FALSE),0)</f>
        <v>0</v>
      </c>
      <c r="K1532">
        <f>IFERROR(VLOOKUP(A1532,[2]Sheet1!$A:$I,7,FALSE),0)</f>
        <v>0</v>
      </c>
      <c r="L1532">
        <f>IFERROR(VLOOKUP(A1532,[2]Sheet1!$A:$I,8,FALSE),0)</f>
        <v>0</v>
      </c>
      <c r="M1532">
        <f>IFERROR(VLOOKUP(A1532,[2]Sheet1!$A:$I,9,FALSE),0)</f>
        <v>0</v>
      </c>
      <c r="N1532">
        <f>IFERROR(VLOOKUP(A1532,[3]Sheet1!$A:$G,2,FALSE),0)</f>
        <v>0</v>
      </c>
      <c r="O1532">
        <f>IFERROR(VLOOKUP(A1532,[3]Sheet1!$A:$G,3,FALSE),0)</f>
        <v>0</v>
      </c>
      <c r="P1532">
        <f>IFERROR(VLOOKUP(A1532,[3]Sheet1!$A:$G,4,FALSE),0)</f>
        <v>0</v>
      </c>
      <c r="Q1532">
        <f>IFERROR(VLOOKUP(A1532,[3]Sheet1!$A:$G,5,FALSE),0)</f>
        <v>0</v>
      </c>
      <c r="R1532">
        <f>IFERROR(VLOOKUP(A1532,[3]Sheet1!$A:$G,6,FALSE),0)</f>
        <v>0</v>
      </c>
      <c r="S1532">
        <f>IFERROR(VLOOKUP(A1532,[3]Sheet1!$A:$G,7,FALSE),0)</f>
        <v>0</v>
      </c>
      <c r="T1532" t="str">
        <f t="shared" si="139"/>
        <v>Não</v>
      </c>
      <c r="U1532" t="str">
        <f t="shared" si="140"/>
        <v>Não</v>
      </c>
      <c r="V1532" t="str">
        <f t="shared" si="141"/>
        <v>Sim</v>
      </c>
      <c r="W1532" t="str">
        <f t="shared" si="142"/>
        <v>Sim</v>
      </c>
      <c r="X1532" t="str">
        <f t="shared" si="143"/>
        <v>Não</v>
      </c>
      <c r="Y1532" t="str">
        <f t="shared" si="144"/>
        <v>Sim</v>
      </c>
    </row>
    <row r="1533" spans="1:25" x14ac:dyDescent="0.25">
      <c r="A1533" s="5">
        <v>291990</v>
      </c>
      <c r="B1533">
        <f>IFERROR(VLOOKUP(A1533,[1]Monitoramento_Base_somente_disp!$A:$J,5,FALSE),0)</f>
        <v>0</v>
      </c>
      <c r="C1533">
        <f>IFERROR(VLOOKUP(A1533,[1]Monitoramento_Base_somente_disp!$A:$J,6,FALSE),0)</f>
        <v>4736040</v>
      </c>
      <c r="D1533">
        <f>IFERROR(VLOOKUP(A1533,[1]Monitoramento_Base_somente_disp!$A:$J,7,FALSE),0)</f>
        <v>0</v>
      </c>
      <c r="E1533">
        <f>IFERROR(VLOOKUP(A1533,[1]Monitoramento_Base_somente_disp!$A:$J,8,FALSE),0)</f>
        <v>4893908</v>
      </c>
      <c r="F1533">
        <f>IFERROR(VLOOKUP(A1533,[1]Monitoramento_Base_somente_disp!$A:$J,9,FALSE),0)</f>
        <v>0</v>
      </c>
      <c r="G1533">
        <f>IFERROR(VLOOKUP(A1533,[1]Monitoramento_Base_somente_disp!$A:$J,10,FALSE),0)</f>
        <v>789340</v>
      </c>
      <c r="H1533">
        <f>IFERROR(VLOOKUP(A1533,[2]Sheet1!$A:$I,4,FALSE),0)</f>
        <v>0</v>
      </c>
      <c r="I1533">
        <f>IFERROR(VLOOKUP(A1533,[2]Sheet1!$A:$I,5,FALSE),0)</f>
        <v>0</v>
      </c>
      <c r="J1533">
        <f>IFERROR(VLOOKUP(A1533,[2]Sheet1!$A:$I,6,FALSE),0)</f>
        <v>0</v>
      </c>
      <c r="K1533">
        <f>IFERROR(VLOOKUP(A1533,[2]Sheet1!$A:$I,7,FALSE),0)</f>
        <v>0</v>
      </c>
      <c r="L1533">
        <f>IFERROR(VLOOKUP(A1533,[2]Sheet1!$A:$I,8,FALSE),0)</f>
        <v>0</v>
      </c>
      <c r="M1533">
        <f>IFERROR(VLOOKUP(A1533,[2]Sheet1!$A:$I,9,FALSE),0)</f>
        <v>0</v>
      </c>
      <c r="N1533">
        <f>IFERROR(VLOOKUP(A1533,[3]Sheet1!$A:$G,2,FALSE),0)</f>
        <v>0</v>
      </c>
      <c r="O1533">
        <f>IFERROR(VLOOKUP(A1533,[3]Sheet1!$A:$G,3,FALSE),0)</f>
        <v>0</v>
      </c>
      <c r="P1533">
        <f>IFERROR(VLOOKUP(A1533,[3]Sheet1!$A:$G,4,FALSE),0)</f>
        <v>0</v>
      </c>
      <c r="Q1533">
        <f>IFERROR(VLOOKUP(A1533,[3]Sheet1!$A:$G,5,FALSE),0)</f>
        <v>0</v>
      </c>
      <c r="R1533">
        <f>IFERROR(VLOOKUP(A1533,[3]Sheet1!$A:$G,6,FALSE),0)</f>
        <v>0</v>
      </c>
      <c r="S1533">
        <f>IFERROR(VLOOKUP(A1533,[3]Sheet1!$A:$G,7,FALSE),0)</f>
        <v>0</v>
      </c>
      <c r="T1533" t="str">
        <f t="shared" si="139"/>
        <v>Não</v>
      </c>
      <c r="U1533" t="str">
        <f t="shared" si="140"/>
        <v>Sim</v>
      </c>
      <c r="V1533" t="str">
        <f t="shared" si="141"/>
        <v>Não</v>
      </c>
      <c r="W1533" t="str">
        <f t="shared" si="142"/>
        <v>Sim</v>
      </c>
      <c r="X1533" t="str">
        <f t="shared" si="143"/>
        <v>Não</v>
      </c>
      <c r="Y1533" t="str">
        <f t="shared" si="144"/>
        <v>Sim</v>
      </c>
    </row>
    <row r="1534" spans="1:25" x14ac:dyDescent="0.25">
      <c r="A1534" s="5">
        <v>291995</v>
      </c>
      <c r="B1534">
        <f>IFERROR(VLOOKUP(A1534,[1]Monitoramento_Base_somente_disp!$A:$J,5,FALSE),0)</f>
        <v>64540</v>
      </c>
      <c r="C1534">
        <f>IFERROR(VLOOKUP(A1534,[1]Monitoramento_Base_somente_disp!$A:$J,6,FALSE),0)</f>
        <v>10646712</v>
      </c>
      <c r="D1534">
        <f>IFERROR(VLOOKUP(A1534,[1]Monitoramento_Base_somente_disp!$A:$J,7,FALSE),0)</f>
        <v>36207</v>
      </c>
      <c r="E1534">
        <f>IFERROR(VLOOKUP(A1534,[1]Monitoramento_Base_somente_disp!$A:$J,8,FALSE),0)</f>
        <v>7636365</v>
      </c>
      <c r="F1534">
        <f>IFERROR(VLOOKUP(A1534,[1]Monitoramento_Base_somente_disp!$A:$J,9,FALSE),0)</f>
        <v>0</v>
      </c>
      <c r="G1534">
        <f>IFERROR(VLOOKUP(A1534,[1]Monitoramento_Base_somente_disp!$A:$J,10,FALSE),0)</f>
        <v>1057535</v>
      </c>
      <c r="H1534">
        <f>IFERROR(VLOOKUP(A1534,[2]Sheet1!$A:$I,4,FALSE),0)</f>
        <v>0</v>
      </c>
      <c r="I1534">
        <f>IFERROR(VLOOKUP(A1534,[2]Sheet1!$A:$I,5,FALSE),0)</f>
        <v>0</v>
      </c>
      <c r="J1534">
        <f>IFERROR(VLOOKUP(A1534,[2]Sheet1!$A:$I,6,FALSE),0)</f>
        <v>0</v>
      </c>
      <c r="K1534">
        <f>IFERROR(VLOOKUP(A1534,[2]Sheet1!$A:$I,7,FALSE),0)</f>
        <v>0</v>
      </c>
      <c r="L1534">
        <f>IFERROR(VLOOKUP(A1534,[2]Sheet1!$A:$I,8,FALSE),0)</f>
        <v>0</v>
      </c>
      <c r="M1534">
        <f>IFERROR(VLOOKUP(A1534,[2]Sheet1!$A:$I,9,FALSE),0)</f>
        <v>0</v>
      </c>
      <c r="N1534">
        <f>IFERROR(VLOOKUP(A1534,[3]Sheet1!$A:$G,2,FALSE),0)</f>
        <v>0</v>
      </c>
      <c r="O1534">
        <f>IFERROR(VLOOKUP(A1534,[3]Sheet1!$A:$G,3,FALSE),0)</f>
        <v>0</v>
      </c>
      <c r="P1534">
        <f>IFERROR(VLOOKUP(A1534,[3]Sheet1!$A:$G,4,FALSE),0)</f>
        <v>0</v>
      </c>
      <c r="Q1534">
        <f>IFERROR(VLOOKUP(A1534,[3]Sheet1!$A:$G,5,FALSE),0)</f>
        <v>0</v>
      </c>
      <c r="R1534">
        <f>IFERROR(VLOOKUP(A1534,[3]Sheet1!$A:$G,6,FALSE),0)</f>
        <v>0</v>
      </c>
      <c r="S1534">
        <f>IFERROR(VLOOKUP(A1534,[3]Sheet1!$A:$G,7,FALSE),0)</f>
        <v>0</v>
      </c>
      <c r="T1534" t="str">
        <f t="shared" si="139"/>
        <v>Sim</v>
      </c>
      <c r="U1534" t="str">
        <f t="shared" si="140"/>
        <v>Sim</v>
      </c>
      <c r="V1534" t="str">
        <f t="shared" si="141"/>
        <v>Sim</v>
      </c>
      <c r="W1534" t="str">
        <f t="shared" si="142"/>
        <v>Sim</v>
      </c>
      <c r="X1534" t="str">
        <f t="shared" si="143"/>
        <v>Não</v>
      </c>
      <c r="Y1534" t="str">
        <f t="shared" si="144"/>
        <v>Sim</v>
      </c>
    </row>
    <row r="1535" spans="1:25" x14ac:dyDescent="0.25">
      <c r="A1535" s="5">
        <v>292000</v>
      </c>
      <c r="B1535">
        <f>IFERROR(VLOOKUP(A1535,[1]Monitoramento_Base_somente_disp!$A:$J,5,FALSE),0)</f>
        <v>0</v>
      </c>
      <c r="C1535">
        <f>IFERROR(VLOOKUP(A1535,[1]Monitoramento_Base_somente_disp!$A:$J,6,FALSE),0)</f>
        <v>2050218</v>
      </c>
      <c r="D1535">
        <f>IFERROR(VLOOKUP(A1535,[1]Monitoramento_Base_somente_disp!$A:$J,7,FALSE),0)</f>
        <v>554</v>
      </c>
      <c r="E1535">
        <f>IFERROR(VLOOKUP(A1535,[1]Monitoramento_Base_somente_disp!$A:$J,8,FALSE),0)</f>
        <v>1792288</v>
      </c>
      <c r="F1535">
        <f>IFERROR(VLOOKUP(A1535,[1]Monitoramento_Base_somente_disp!$A:$J,9,FALSE),0)</f>
        <v>0</v>
      </c>
      <c r="G1535">
        <f>IFERROR(VLOOKUP(A1535,[1]Monitoramento_Base_somente_disp!$A:$J,10,FALSE),0)</f>
        <v>264845</v>
      </c>
      <c r="H1535">
        <f>IFERROR(VLOOKUP(A1535,[2]Sheet1!$A:$I,4,FALSE),0)</f>
        <v>0</v>
      </c>
      <c r="I1535">
        <f>IFERROR(VLOOKUP(A1535,[2]Sheet1!$A:$I,5,FALSE),0)</f>
        <v>0</v>
      </c>
      <c r="J1535">
        <f>IFERROR(VLOOKUP(A1535,[2]Sheet1!$A:$I,6,FALSE),0)</f>
        <v>0</v>
      </c>
      <c r="K1535">
        <f>IFERROR(VLOOKUP(A1535,[2]Sheet1!$A:$I,7,FALSE),0)</f>
        <v>0</v>
      </c>
      <c r="L1535">
        <f>IFERROR(VLOOKUP(A1535,[2]Sheet1!$A:$I,8,FALSE),0)</f>
        <v>0</v>
      </c>
      <c r="M1535">
        <f>IFERROR(VLOOKUP(A1535,[2]Sheet1!$A:$I,9,FALSE),0)</f>
        <v>0</v>
      </c>
      <c r="N1535">
        <f>IFERROR(VLOOKUP(A1535,[3]Sheet1!$A:$G,2,FALSE),0)</f>
        <v>0</v>
      </c>
      <c r="O1535">
        <f>IFERROR(VLOOKUP(A1535,[3]Sheet1!$A:$G,3,FALSE),0)</f>
        <v>0</v>
      </c>
      <c r="P1535">
        <f>IFERROR(VLOOKUP(A1535,[3]Sheet1!$A:$G,4,FALSE),0)</f>
        <v>0</v>
      </c>
      <c r="Q1535">
        <f>IFERROR(VLOOKUP(A1535,[3]Sheet1!$A:$G,5,FALSE),0)</f>
        <v>0</v>
      </c>
      <c r="R1535">
        <f>IFERROR(VLOOKUP(A1535,[3]Sheet1!$A:$G,6,FALSE),0)</f>
        <v>0</v>
      </c>
      <c r="S1535">
        <f>IFERROR(VLOOKUP(A1535,[3]Sheet1!$A:$G,7,FALSE),0)</f>
        <v>0</v>
      </c>
      <c r="T1535" t="str">
        <f t="shared" si="139"/>
        <v>Não</v>
      </c>
      <c r="U1535" t="str">
        <f t="shared" si="140"/>
        <v>Sim</v>
      </c>
      <c r="V1535" t="str">
        <f t="shared" si="141"/>
        <v>Sim</v>
      </c>
      <c r="W1535" t="str">
        <f t="shared" si="142"/>
        <v>Sim</v>
      </c>
      <c r="X1535" t="str">
        <f t="shared" si="143"/>
        <v>Não</v>
      </c>
      <c r="Y1535" t="str">
        <f t="shared" si="144"/>
        <v>Sim</v>
      </c>
    </row>
    <row r="1536" spans="1:25" x14ac:dyDescent="0.25">
      <c r="A1536" s="5">
        <v>292010</v>
      </c>
      <c r="B1536">
        <f>IFERROR(VLOOKUP(A1536,[1]Monitoramento_Base_somente_disp!$A:$J,5,FALSE),0)</f>
        <v>4001</v>
      </c>
      <c r="C1536">
        <f>IFERROR(VLOOKUP(A1536,[1]Monitoramento_Base_somente_disp!$A:$J,6,FALSE),0)</f>
        <v>60478723</v>
      </c>
      <c r="D1536">
        <f>IFERROR(VLOOKUP(A1536,[1]Monitoramento_Base_somente_disp!$A:$J,7,FALSE),0)</f>
        <v>3688</v>
      </c>
      <c r="E1536">
        <f>IFERROR(VLOOKUP(A1536,[1]Monitoramento_Base_somente_disp!$A:$J,8,FALSE),0)</f>
        <v>62376887</v>
      </c>
      <c r="F1536">
        <f>IFERROR(VLOOKUP(A1536,[1]Monitoramento_Base_somente_disp!$A:$J,9,FALSE),0)</f>
        <v>0</v>
      </c>
      <c r="G1536">
        <f>IFERROR(VLOOKUP(A1536,[1]Monitoramento_Base_somente_disp!$A:$J,10,FALSE),0)</f>
        <v>10053035</v>
      </c>
      <c r="H1536">
        <f>IFERROR(VLOOKUP(A1536,[2]Sheet1!$A:$I,4,FALSE),0)</f>
        <v>0</v>
      </c>
      <c r="I1536">
        <f>IFERROR(VLOOKUP(A1536,[2]Sheet1!$A:$I,5,FALSE),0)</f>
        <v>0</v>
      </c>
      <c r="J1536">
        <f>IFERROR(VLOOKUP(A1536,[2]Sheet1!$A:$I,6,FALSE),0)</f>
        <v>0</v>
      </c>
      <c r="K1536">
        <f>IFERROR(VLOOKUP(A1536,[2]Sheet1!$A:$I,7,FALSE),0)</f>
        <v>0</v>
      </c>
      <c r="L1536">
        <f>IFERROR(VLOOKUP(A1536,[2]Sheet1!$A:$I,8,FALSE),0)</f>
        <v>0</v>
      </c>
      <c r="M1536">
        <f>IFERROR(VLOOKUP(A1536,[2]Sheet1!$A:$I,9,FALSE),0)</f>
        <v>0</v>
      </c>
      <c r="N1536">
        <f>IFERROR(VLOOKUP(A1536,[3]Sheet1!$A:$G,2,FALSE),0)</f>
        <v>0</v>
      </c>
      <c r="O1536">
        <f>IFERROR(VLOOKUP(A1536,[3]Sheet1!$A:$G,3,FALSE),0)</f>
        <v>0</v>
      </c>
      <c r="P1536">
        <f>IFERROR(VLOOKUP(A1536,[3]Sheet1!$A:$G,4,FALSE),0)</f>
        <v>0</v>
      </c>
      <c r="Q1536">
        <f>IFERROR(VLOOKUP(A1536,[3]Sheet1!$A:$G,5,FALSE),0)</f>
        <v>0</v>
      </c>
      <c r="R1536">
        <f>IFERROR(VLOOKUP(A1536,[3]Sheet1!$A:$G,6,FALSE),0)</f>
        <v>0</v>
      </c>
      <c r="S1536">
        <f>IFERROR(VLOOKUP(A1536,[3]Sheet1!$A:$G,7,FALSE),0)</f>
        <v>0</v>
      </c>
      <c r="T1536" t="str">
        <f t="shared" si="139"/>
        <v>Sim</v>
      </c>
      <c r="U1536" t="str">
        <f t="shared" si="140"/>
        <v>Sim</v>
      </c>
      <c r="V1536" t="str">
        <f t="shared" si="141"/>
        <v>Sim</v>
      </c>
      <c r="W1536" t="str">
        <f t="shared" si="142"/>
        <v>Sim</v>
      </c>
      <c r="X1536" t="str">
        <f t="shared" si="143"/>
        <v>Não</v>
      </c>
      <c r="Y1536" t="str">
        <f t="shared" si="144"/>
        <v>Sim</v>
      </c>
    </row>
    <row r="1537" spans="1:25" x14ac:dyDescent="0.25">
      <c r="A1537" s="5">
        <v>292020</v>
      </c>
      <c r="B1537">
        <f>IFERROR(VLOOKUP(A1537,[1]Monitoramento_Base_somente_disp!$A:$J,5,FALSE),0)</f>
        <v>0</v>
      </c>
      <c r="C1537">
        <f>IFERROR(VLOOKUP(A1537,[1]Monitoramento_Base_somente_disp!$A:$J,6,FALSE),0)</f>
        <v>2304990</v>
      </c>
      <c r="D1537">
        <f>IFERROR(VLOOKUP(A1537,[1]Monitoramento_Base_somente_disp!$A:$J,7,FALSE),0)</f>
        <v>0</v>
      </c>
      <c r="E1537">
        <f>IFERROR(VLOOKUP(A1537,[1]Monitoramento_Base_somente_disp!$A:$J,8,FALSE),0)</f>
        <v>2381823</v>
      </c>
      <c r="F1537">
        <f>IFERROR(VLOOKUP(A1537,[1]Monitoramento_Base_somente_disp!$A:$J,9,FALSE),0)</f>
        <v>0</v>
      </c>
      <c r="G1537">
        <f>IFERROR(VLOOKUP(A1537,[1]Monitoramento_Base_somente_disp!$A:$J,10,FALSE),0)</f>
        <v>384165</v>
      </c>
      <c r="H1537">
        <f>IFERROR(VLOOKUP(A1537,[2]Sheet1!$A:$I,4,FALSE),0)</f>
        <v>0</v>
      </c>
      <c r="I1537">
        <f>IFERROR(VLOOKUP(A1537,[2]Sheet1!$A:$I,5,FALSE),0)</f>
        <v>0</v>
      </c>
      <c r="J1537">
        <f>IFERROR(VLOOKUP(A1537,[2]Sheet1!$A:$I,6,FALSE),0)</f>
        <v>0</v>
      </c>
      <c r="K1537">
        <f>IFERROR(VLOOKUP(A1537,[2]Sheet1!$A:$I,7,FALSE),0)</f>
        <v>0</v>
      </c>
      <c r="L1537">
        <f>IFERROR(VLOOKUP(A1537,[2]Sheet1!$A:$I,8,FALSE),0)</f>
        <v>0</v>
      </c>
      <c r="M1537">
        <f>IFERROR(VLOOKUP(A1537,[2]Sheet1!$A:$I,9,FALSE),0)</f>
        <v>0</v>
      </c>
      <c r="N1537">
        <f>IFERROR(VLOOKUP(A1537,[3]Sheet1!$A:$G,2,FALSE),0)</f>
        <v>0</v>
      </c>
      <c r="O1537">
        <f>IFERROR(VLOOKUP(A1537,[3]Sheet1!$A:$G,3,FALSE),0)</f>
        <v>0</v>
      </c>
      <c r="P1537">
        <f>IFERROR(VLOOKUP(A1537,[3]Sheet1!$A:$G,4,FALSE),0)</f>
        <v>0</v>
      </c>
      <c r="Q1537">
        <f>IFERROR(VLOOKUP(A1537,[3]Sheet1!$A:$G,5,FALSE),0)</f>
        <v>0</v>
      </c>
      <c r="R1537">
        <f>IFERROR(VLOOKUP(A1537,[3]Sheet1!$A:$G,6,FALSE),0)</f>
        <v>0</v>
      </c>
      <c r="S1537">
        <f>IFERROR(VLOOKUP(A1537,[3]Sheet1!$A:$G,7,FALSE),0)</f>
        <v>0</v>
      </c>
      <c r="T1537" t="str">
        <f t="shared" si="139"/>
        <v>Não</v>
      </c>
      <c r="U1537" t="str">
        <f t="shared" si="140"/>
        <v>Sim</v>
      </c>
      <c r="V1537" t="str">
        <f t="shared" si="141"/>
        <v>Não</v>
      </c>
      <c r="W1537" t="str">
        <f t="shared" si="142"/>
        <v>Sim</v>
      </c>
      <c r="X1537" t="str">
        <f t="shared" si="143"/>
        <v>Não</v>
      </c>
      <c r="Y1537" t="str">
        <f t="shared" si="144"/>
        <v>Sim</v>
      </c>
    </row>
    <row r="1538" spans="1:25" x14ac:dyDescent="0.25">
      <c r="A1538" s="5">
        <v>292030</v>
      </c>
      <c r="B1538">
        <f>IFERROR(VLOOKUP(A1538,[1]Monitoramento_Base_somente_disp!$A:$J,5,FALSE),0)</f>
        <v>15275</v>
      </c>
      <c r="C1538">
        <f>IFERROR(VLOOKUP(A1538,[1]Monitoramento_Base_somente_disp!$A:$J,6,FALSE),0)</f>
        <v>20950570</v>
      </c>
      <c r="D1538">
        <f>IFERROR(VLOOKUP(A1538,[1]Monitoramento_Base_somente_disp!$A:$J,7,FALSE),0)</f>
        <v>16004</v>
      </c>
      <c r="E1538">
        <f>IFERROR(VLOOKUP(A1538,[1]Monitoramento_Base_somente_disp!$A:$J,8,FALSE),0)</f>
        <v>21770259</v>
      </c>
      <c r="F1538">
        <f>IFERROR(VLOOKUP(A1538,[1]Monitoramento_Base_somente_disp!$A:$J,9,FALSE),0)</f>
        <v>1694</v>
      </c>
      <c r="G1538">
        <f>IFERROR(VLOOKUP(A1538,[1]Monitoramento_Base_somente_disp!$A:$J,10,FALSE),0)</f>
        <v>3691874</v>
      </c>
      <c r="H1538">
        <f>IFERROR(VLOOKUP(A1538,[2]Sheet1!$A:$I,4,FALSE),0)</f>
        <v>0</v>
      </c>
      <c r="I1538">
        <f>IFERROR(VLOOKUP(A1538,[2]Sheet1!$A:$I,5,FALSE),0)</f>
        <v>0</v>
      </c>
      <c r="J1538">
        <f>IFERROR(VLOOKUP(A1538,[2]Sheet1!$A:$I,6,FALSE),0)</f>
        <v>0</v>
      </c>
      <c r="K1538">
        <f>IFERROR(VLOOKUP(A1538,[2]Sheet1!$A:$I,7,FALSE),0)</f>
        <v>0</v>
      </c>
      <c r="L1538">
        <f>IFERROR(VLOOKUP(A1538,[2]Sheet1!$A:$I,8,FALSE),0)</f>
        <v>0</v>
      </c>
      <c r="M1538">
        <f>IFERROR(VLOOKUP(A1538,[2]Sheet1!$A:$I,9,FALSE),0)</f>
        <v>0</v>
      </c>
      <c r="N1538">
        <f>IFERROR(VLOOKUP(A1538,[3]Sheet1!$A:$G,2,FALSE),0)</f>
        <v>0</v>
      </c>
      <c r="O1538">
        <f>IFERROR(VLOOKUP(A1538,[3]Sheet1!$A:$G,3,FALSE),0)</f>
        <v>0</v>
      </c>
      <c r="P1538">
        <f>IFERROR(VLOOKUP(A1538,[3]Sheet1!$A:$G,4,FALSE),0)</f>
        <v>0</v>
      </c>
      <c r="Q1538">
        <f>IFERROR(VLOOKUP(A1538,[3]Sheet1!$A:$G,5,FALSE),0)</f>
        <v>0</v>
      </c>
      <c r="R1538">
        <f>IFERROR(VLOOKUP(A1538,[3]Sheet1!$A:$G,6,FALSE),0)</f>
        <v>0</v>
      </c>
      <c r="S1538">
        <f>IFERROR(VLOOKUP(A1538,[3]Sheet1!$A:$G,7,FALSE),0)</f>
        <v>0</v>
      </c>
      <c r="T1538" t="str">
        <f t="shared" si="139"/>
        <v>Sim</v>
      </c>
      <c r="U1538" t="str">
        <f t="shared" si="140"/>
        <v>Sim</v>
      </c>
      <c r="V1538" t="str">
        <f t="shared" si="141"/>
        <v>Sim</v>
      </c>
      <c r="W1538" t="str">
        <f t="shared" si="142"/>
        <v>Sim</v>
      </c>
      <c r="X1538" t="str">
        <f t="shared" si="143"/>
        <v>Sim</v>
      </c>
      <c r="Y1538" t="str">
        <f t="shared" si="144"/>
        <v>Sim</v>
      </c>
    </row>
    <row r="1539" spans="1:25" x14ac:dyDescent="0.25">
      <c r="A1539" s="5">
        <v>292040</v>
      </c>
      <c r="B1539">
        <f>IFERROR(VLOOKUP(A1539,[1]Monitoramento_Base_somente_disp!$A:$J,5,FALSE),0)</f>
        <v>0</v>
      </c>
      <c r="C1539">
        <f>IFERROR(VLOOKUP(A1539,[1]Monitoramento_Base_somente_disp!$A:$J,6,FALSE),0)</f>
        <v>46591770</v>
      </c>
      <c r="D1539">
        <f>IFERROR(VLOOKUP(A1539,[1]Monitoramento_Base_somente_disp!$A:$J,7,FALSE),0)</f>
        <v>0</v>
      </c>
      <c r="E1539">
        <f>IFERROR(VLOOKUP(A1539,[1]Monitoramento_Base_somente_disp!$A:$J,8,FALSE),0)</f>
        <v>48144829</v>
      </c>
      <c r="F1539">
        <f>IFERROR(VLOOKUP(A1539,[1]Monitoramento_Base_somente_disp!$A:$J,9,FALSE),0)</f>
        <v>0</v>
      </c>
      <c r="G1539">
        <f>IFERROR(VLOOKUP(A1539,[1]Monitoramento_Base_somente_disp!$A:$J,10,FALSE),0)</f>
        <v>7765295</v>
      </c>
      <c r="H1539">
        <f>IFERROR(VLOOKUP(A1539,[2]Sheet1!$A:$I,4,FALSE),0)</f>
        <v>0</v>
      </c>
      <c r="I1539">
        <f>IFERROR(VLOOKUP(A1539,[2]Sheet1!$A:$I,5,FALSE),0)</f>
        <v>0</v>
      </c>
      <c r="J1539">
        <f>IFERROR(VLOOKUP(A1539,[2]Sheet1!$A:$I,6,FALSE),0)</f>
        <v>0</v>
      </c>
      <c r="K1539">
        <f>IFERROR(VLOOKUP(A1539,[2]Sheet1!$A:$I,7,FALSE),0)</f>
        <v>0</v>
      </c>
      <c r="L1539">
        <f>IFERROR(VLOOKUP(A1539,[2]Sheet1!$A:$I,8,FALSE),0)</f>
        <v>0</v>
      </c>
      <c r="M1539">
        <f>IFERROR(VLOOKUP(A1539,[2]Sheet1!$A:$I,9,FALSE),0)</f>
        <v>0</v>
      </c>
      <c r="N1539">
        <f>IFERROR(VLOOKUP(A1539,[3]Sheet1!$A:$G,2,FALSE),0)</f>
        <v>0</v>
      </c>
      <c r="O1539">
        <f>IFERROR(VLOOKUP(A1539,[3]Sheet1!$A:$G,3,FALSE),0)</f>
        <v>0</v>
      </c>
      <c r="P1539">
        <f>IFERROR(VLOOKUP(A1539,[3]Sheet1!$A:$G,4,FALSE),0)</f>
        <v>0</v>
      </c>
      <c r="Q1539">
        <f>IFERROR(VLOOKUP(A1539,[3]Sheet1!$A:$G,5,FALSE),0)</f>
        <v>0</v>
      </c>
      <c r="R1539">
        <f>IFERROR(VLOOKUP(A1539,[3]Sheet1!$A:$G,6,FALSE),0)</f>
        <v>0</v>
      </c>
      <c r="S1539">
        <f>IFERROR(VLOOKUP(A1539,[3]Sheet1!$A:$G,7,FALSE),0)</f>
        <v>0</v>
      </c>
      <c r="T1539" t="str">
        <f t="shared" si="139"/>
        <v>Não</v>
      </c>
      <c r="U1539" t="str">
        <f t="shared" si="140"/>
        <v>Sim</v>
      </c>
      <c r="V1539" t="str">
        <f t="shared" si="141"/>
        <v>Não</v>
      </c>
      <c r="W1539" t="str">
        <f t="shared" si="142"/>
        <v>Sim</v>
      </c>
      <c r="X1539" t="str">
        <f t="shared" si="143"/>
        <v>Não</v>
      </c>
      <c r="Y1539" t="str">
        <f t="shared" si="144"/>
        <v>Sim</v>
      </c>
    </row>
    <row r="1540" spans="1:25" x14ac:dyDescent="0.25">
      <c r="A1540" s="5">
        <v>292045</v>
      </c>
      <c r="B1540">
        <f>IFERROR(VLOOKUP(A1540,[1]Monitoramento_Base_somente_disp!$A:$J,5,FALSE),0)</f>
        <v>0</v>
      </c>
      <c r="C1540">
        <f>IFERROR(VLOOKUP(A1540,[1]Monitoramento_Base_somente_disp!$A:$J,6,FALSE),0)</f>
        <v>0</v>
      </c>
      <c r="D1540">
        <f>IFERROR(VLOOKUP(A1540,[1]Monitoramento_Base_somente_disp!$A:$J,7,FALSE),0)</f>
        <v>0</v>
      </c>
      <c r="E1540">
        <f>IFERROR(VLOOKUP(A1540,[1]Monitoramento_Base_somente_disp!$A:$J,8,FALSE),0)</f>
        <v>0</v>
      </c>
      <c r="F1540">
        <f>IFERROR(VLOOKUP(A1540,[1]Monitoramento_Base_somente_disp!$A:$J,9,FALSE),0)</f>
        <v>0</v>
      </c>
      <c r="G1540">
        <f>IFERROR(VLOOKUP(A1540,[1]Monitoramento_Base_somente_disp!$A:$J,10,FALSE),0)</f>
        <v>0</v>
      </c>
      <c r="H1540">
        <f>IFERROR(VLOOKUP(A1540,[2]Sheet1!$A:$I,4,FALSE),0)</f>
        <v>0</v>
      </c>
      <c r="I1540">
        <f>IFERROR(VLOOKUP(A1540,[2]Sheet1!$A:$I,5,FALSE),0)</f>
        <v>0</v>
      </c>
      <c r="J1540">
        <f>IFERROR(VLOOKUP(A1540,[2]Sheet1!$A:$I,6,FALSE),0)</f>
        <v>0</v>
      </c>
      <c r="K1540">
        <f>IFERROR(VLOOKUP(A1540,[2]Sheet1!$A:$I,7,FALSE),0)</f>
        <v>0</v>
      </c>
      <c r="L1540">
        <f>IFERROR(VLOOKUP(A1540,[2]Sheet1!$A:$I,8,FALSE),0)</f>
        <v>0</v>
      </c>
      <c r="M1540">
        <f>IFERROR(VLOOKUP(A1540,[2]Sheet1!$A:$I,9,FALSE),0)</f>
        <v>0</v>
      </c>
      <c r="N1540">
        <f>IFERROR(VLOOKUP(A1540,[3]Sheet1!$A:$G,2,FALSE),0)</f>
        <v>0</v>
      </c>
      <c r="O1540">
        <f>IFERROR(VLOOKUP(A1540,[3]Sheet1!$A:$G,3,FALSE),0)</f>
        <v>0</v>
      </c>
      <c r="P1540">
        <f>IFERROR(VLOOKUP(A1540,[3]Sheet1!$A:$G,4,FALSE),0)</f>
        <v>0</v>
      </c>
      <c r="Q1540">
        <f>IFERROR(VLOOKUP(A1540,[3]Sheet1!$A:$G,5,FALSE),0)</f>
        <v>0</v>
      </c>
      <c r="R1540">
        <f>IFERROR(VLOOKUP(A1540,[3]Sheet1!$A:$G,6,FALSE),0)</f>
        <v>0</v>
      </c>
      <c r="S1540">
        <f>IFERROR(VLOOKUP(A1540,[3]Sheet1!$A:$G,7,FALSE),0)</f>
        <v>0</v>
      </c>
      <c r="T1540" t="str">
        <f t="shared" si="139"/>
        <v>Não</v>
      </c>
      <c r="U1540" t="str">
        <f t="shared" si="140"/>
        <v>Não</v>
      </c>
      <c r="V1540" t="str">
        <f t="shared" si="141"/>
        <v>Não</v>
      </c>
      <c r="W1540" t="str">
        <f t="shared" si="142"/>
        <v>Não</v>
      </c>
      <c r="X1540" t="str">
        <f t="shared" si="143"/>
        <v>Não</v>
      </c>
      <c r="Y1540" t="str">
        <f t="shared" si="144"/>
        <v>Não</v>
      </c>
    </row>
    <row r="1541" spans="1:25" x14ac:dyDescent="0.25">
      <c r="A1541" s="5">
        <v>292050</v>
      </c>
      <c r="B1541">
        <f>IFERROR(VLOOKUP(A1541,[1]Monitoramento_Base_somente_disp!$A:$J,5,FALSE),0)</f>
        <v>34523</v>
      </c>
      <c r="C1541">
        <f>IFERROR(VLOOKUP(A1541,[1]Monitoramento_Base_somente_disp!$A:$J,6,FALSE),0)</f>
        <v>22995226</v>
      </c>
      <c r="D1541">
        <f>IFERROR(VLOOKUP(A1541,[1]Monitoramento_Base_somente_disp!$A:$J,7,FALSE),0)</f>
        <v>37523</v>
      </c>
      <c r="E1541">
        <f>IFERROR(VLOOKUP(A1541,[1]Monitoramento_Base_somente_disp!$A:$J,8,FALSE),0)</f>
        <v>19851157</v>
      </c>
      <c r="F1541">
        <f>IFERROR(VLOOKUP(A1541,[1]Monitoramento_Base_somente_disp!$A:$J,9,FALSE),0)</f>
        <v>3997</v>
      </c>
      <c r="G1541">
        <f>IFERROR(VLOOKUP(A1541,[1]Monitoramento_Base_somente_disp!$A:$J,10,FALSE),0)</f>
        <v>2876973</v>
      </c>
      <c r="H1541">
        <f>IFERROR(VLOOKUP(A1541,[2]Sheet1!$A:$I,4,FALSE),0)</f>
        <v>0</v>
      </c>
      <c r="I1541">
        <f>IFERROR(VLOOKUP(A1541,[2]Sheet1!$A:$I,5,FALSE),0)</f>
        <v>0</v>
      </c>
      <c r="J1541">
        <f>IFERROR(VLOOKUP(A1541,[2]Sheet1!$A:$I,6,FALSE),0)</f>
        <v>0</v>
      </c>
      <c r="K1541">
        <f>IFERROR(VLOOKUP(A1541,[2]Sheet1!$A:$I,7,FALSE),0)</f>
        <v>0</v>
      </c>
      <c r="L1541">
        <f>IFERROR(VLOOKUP(A1541,[2]Sheet1!$A:$I,8,FALSE),0)</f>
        <v>0</v>
      </c>
      <c r="M1541">
        <f>IFERROR(VLOOKUP(A1541,[2]Sheet1!$A:$I,9,FALSE),0)</f>
        <v>0</v>
      </c>
      <c r="N1541">
        <f>IFERROR(VLOOKUP(A1541,[3]Sheet1!$A:$G,2,FALSE),0)</f>
        <v>0</v>
      </c>
      <c r="O1541">
        <f>IFERROR(VLOOKUP(A1541,[3]Sheet1!$A:$G,3,FALSE),0)</f>
        <v>0</v>
      </c>
      <c r="P1541">
        <f>IFERROR(VLOOKUP(A1541,[3]Sheet1!$A:$G,4,FALSE),0)</f>
        <v>0</v>
      </c>
      <c r="Q1541">
        <f>IFERROR(VLOOKUP(A1541,[3]Sheet1!$A:$G,5,FALSE),0)</f>
        <v>0</v>
      </c>
      <c r="R1541">
        <f>IFERROR(VLOOKUP(A1541,[3]Sheet1!$A:$G,6,FALSE),0)</f>
        <v>0</v>
      </c>
      <c r="S1541">
        <f>IFERROR(VLOOKUP(A1541,[3]Sheet1!$A:$G,7,FALSE),0)</f>
        <v>0</v>
      </c>
      <c r="T1541" t="str">
        <f t="shared" si="139"/>
        <v>Sim</v>
      </c>
      <c r="U1541" t="str">
        <f t="shared" si="140"/>
        <v>Sim</v>
      </c>
      <c r="V1541" t="str">
        <f t="shared" si="141"/>
        <v>Sim</v>
      </c>
      <c r="W1541" t="str">
        <f t="shared" si="142"/>
        <v>Sim</v>
      </c>
      <c r="X1541" t="str">
        <f t="shared" si="143"/>
        <v>Sim</v>
      </c>
      <c r="Y1541" t="str">
        <f t="shared" si="144"/>
        <v>Sim</v>
      </c>
    </row>
    <row r="1542" spans="1:25" x14ac:dyDescent="0.25">
      <c r="A1542" s="5">
        <v>292080</v>
      </c>
      <c r="B1542">
        <f>IFERROR(VLOOKUP(A1542,[1]Monitoramento_Base_somente_disp!$A:$J,5,FALSE),0)</f>
        <v>12747</v>
      </c>
      <c r="C1542">
        <f>IFERROR(VLOOKUP(A1542,[1]Monitoramento_Base_somente_disp!$A:$J,6,FALSE),0)</f>
        <v>32889788</v>
      </c>
      <c r="D1542">
        <f>IFERROR(VLOOKUP(A1542,[1]Monitoramento_Base_somente_disp!$A:$J,7,FALSE),0)</f>
        <v>9572</v>
      </c>
      <c r="E1542">
        <f>IFERROR(VLOOKUP(A1542,[1]Monitoramento_Base_somente_disp!$A:$J,8,FALSE),0)</f>
        <v>34464426</v>
      </c>
      <c r="F1542">
        <f>IFERROR(VLOOKUP(A1542,[1]Monitoramento_Base_somente_disp!$A:$J,9,FALSE),0)</f>
        <v>0</v>
      </c>
      <c r="G1542">
        <f>IFERROR(VLOOKUP(A1542,[1]Monitoramento_Base_somente_disp!$A:$J,10,FALSE),0)</f>
        <v>5538235</v>
      </c>
      <c r="H1542">
        <f>IFERROR(VLOOKUP(A1542,[2]Sheet1!$A:$I,4,FALSE),0)</f>
        <v>0</v>
      </c>
      <c r="I1542">
        <f>IFERROR(VLOOKUP(A1542,[2]Sheet1!$A:$I,5,FALSE),0)</f>
        <v>0</v>
      </c>
      <c r="J1542">
        <f>IFERROR(VLOOKUP(A1542,[2]Sheet1!$A:$I,6,FALSE),0)</f>
        <v>0</v>
      </c>
      <c r="K1542">
        <f>IFERROR(VLOOKUP(A1542,[2]Sheet1!$A:$I,7,FALSE),0)</f>
        <v>0</v>
      </c>
      <c r="L1542">
        <f>IFERROR(VLOOKUP(A1542,[2]Sheet1!$A:$I,8,FALSE),0)</f>
        <v>0</v>
      </c>
      <c r="M1542">
        <f>IFERROR(VLOOKUP(A1542,[2]Sheet1!$A:$I,9,FALSE),0)</f>
        <v>0</v>
      </c>
      <c r="N1542">
        <f>IFERROR(VLOOKUP(A1542,[3]Sheet1!$A:$G,2,FALSE),0)</f>
        <v>0</v>
      </c>
      <c r="O1542">
        <f>IFERROR(VLOOKUP(A1542,[3]Sheet1!$A:$G,3,FALSE),0)</f>
        <v>0</v>
      </c>
      <c r="P1542">
        <f>IFERROR(VLOOKUP(A1542,[3]Sheet1!$A:$G,4,FALSE),0)</f>
        <v>0</v>
      </c>
      <c r="Q1542">
        <f>IFERROR(VLOOKUP(A1542,[3]Sheet1!$A:$G,5,FALSE),0)</f>
        <v>0</v>
      </c>
      <c r="R1542">
        <f>IFERROR(VLOOKUP(A1542,[3]Sheet1!$A:$G,6,FALSE),0)</f>
        <v>0</v>
      </c>
      <c r="S1542">
        <f>IFERROR(VLOOKUP(A1542,[3]Sheet1!$A:$G,7,FALSE),0)</f>
        <v>0</v>
      </c>
      <c r="T1542" t="str">
        <f t="shared" ref="T1542:T1605" si="145">IF(B1542+H1542+N1542&gt;0,"Sim","Não")</f>
        <v>Sim</v>
      </c>
      <c r="U1542" t="str">
        <f t="shared" ref="U1542:U1605" si="146">IF(C1542+I1542+O1542&gt;0,"Sim","Não")</f>
        <v>Sim</v>
      </c>
      <c r="V1542" t="str">
        <f t="shared" ref="V1542:V1605" si="147">IF(D1542+J1542+P1542&gt;0,"Sim","Não")</f>
        <v>Sim</v>
      </c>
      <c r="W1542" t="str">
        <f t="shared" ref="W1542:W1605" si="148">IF(E1542+K1542+Q1542&gt;0,"Sim","Não")</f>
        <v>Sim</v>
      </c>
      <c r="X1542" t="str">
        <f t="shared" ref="X1542:X1605" si="149">IF(F1542+L1542+R1542&gt;0,"Sim","Não")</f>
        <v>Não</v>
      </c>
      <c r="Y1542" t="str">
        <f t="shared" ref="Y1542:Y1605" si="150">IF(G1542+M1542+S1542&gt;0,"Sim","Não")</f>
        <v>Sim</v>
      </c>
    </row>
    <row r="1543" spans="1:25" x14ac:dyDescent="0.25">
      <c r="A1543" s="5">
        <v>292090</v>
      </c>
      <c r="B1543">
        <f>IFERROR(VLOOKUP(A1543,[1]Monitoramento_Base_somente_disp!$A:$J,5,FALSE),0)</f>
        <v>9965</v>
      </c>
      <c r="C1543">
        <f>IFERROR(VLOOKUP(A1543,[1]Monitoramento_Base_somente_disp!$A:$J,6,FALSE),0)</f>
        <v>32995555</v>
      </c>
      <c r="D1543">
        <f>IFERROR(VLOOKUP(A1543,[1]Monitoramento_Base_somente_disp!$A:$J,7,FALSE),0)</f>
        <v>15303</v>
      </c>
      <c r="E1543">
        <f>IFERROR(VLOOKUP(A1543,[1]Monitoramento_Base_somente_disp!$A:$J,8,FALSE),0)</f>
        <v>34678314</v>
      </c>
      <c r="F1543">
        <f>IFERROR(VLOOKUP(A1543,[1]Monitoramento_Base_somente_disp!$A:$J,9,FALSE),0)</f>
        <v>3486</v>
      </c>
      <c r="G1543">
        <f>IFERROR(VLOOKUP(A1543,[1]Monitoramento_Base_somente_disp!$A:$J,10,FALSE),0)</f>
        <v>5575609</v>
      </c>
      <c r="H1543">
        <f>IFERROR(VLOOKUP(A1543,[2]Sheet1!$A:$I,4,FALSE),0)</f>
        <v>0</v>
      </c>
      <c r="I1543">
        <f>IFERROR(VLOOKUP(A1543,[2]Sheet1!$A:$I,5,FALSE),0)</f>
        <v>0</v>
      </c>
      <c r="J1543">
        <f>IFERROR(VLOOKUP(A1543,[2]Sheet1!$A:$I,6,FALSE),0)</f>
        <v>0</v>
      </c>
      <c r="K1543">
        <f>IFERROR(VLOOKUP(A1543,[2]Sheet1!$A:$I,7,FALSE),0)</f>
        <v>0</v>
      </c>
      <c r="L1543">
        <f>IFERROR(VLOOKUP(A1543,[2]Sheet1!$A:$I,8,FALSE),0)</f>
        <v>0</v>
      </c>
      <c r="M1543">
        <f>IFERROR(VLOOKUP(A1543,[2]Sheet1!$A:$I,9,FALSE),0)</f>
        <v>0</v>
      </c>
      <c r="N1543">
        <f>IFERROR(VLOOKUP(A1543,[3]Sheet1!$A:$G,2,FALSE),0)</f>
        <v>0</v>
      </c>
      <c r="O1543">
        <f>IFERROR(VLOOKUP(A1543,[3]Sheet1!$A:$G,3,FALSE),0)</f>
        <v>0</v>
      </c>
      <c r="P1543">
        <f>IFERROR(VLOOKUP(A1543,[3]Sheet1!$A:$G,4,FALSE),0)</f>
        <v>0</v>
      </c>
      <c r="Q1543">
        <f>IFERROR(VLOOKUP(A1543,[3]Sheet1!$A:$G,5,FALSE),0)</f>
        <v>0</v>
      </c>
      <c r="R1543">
        <f>IFERROR(VLOOKUP(A1543,[3]Sheet1!$A:$G,6,FALSE),0)</f>
        <v>0</v>
      </c>
      <c r="S1543">
        <f>IFERROR(VLOOKUP(A1543,[3]Sheet1!$A:$G,7,FALSE),0)</f>
        <v>0</v>
      </c>
      <c r="T1543" t="str">
        <f t="shared" si="145"/>
        <v>Sim</v>
      </c>
      <c r="U1543" t="str">
        <f t="shared" si="146"/>
        <v>Sim</v>
      </c>
      <c r="V1543" t="str">
        <f t="shared" si="147"/>
        <v>Sim</v>
      </c>
      <c r="W1543" t="str">
        <f t="shared" si="148"/>
        <v>Sim</v>
      </c>
      <c r="X1543" t="str">
        <f t="shared" si="149"/>
        <v>Sim</v>
      </c>
      <c r="Y1543" t="str">
        <f t="shared" si="150"/>
        <v>Sim</v>
      </c>
    </row>
    <row r="1544" spans="1:25" x14ac:dyDescent="0.25">
      <c r="A1544" s="5">
        <v>292105</v>
      </c>
      <c r="B1544">
        <f>IFERROR(VLOOKUP(A1544,[1]Monitoramento_Base_somente_disp!$A:$J,5,FALSE),0)</f>
        <v>8968</v>
      </c>
      <c r="C1544">
        <f>IFERROR(VLOOKUP(A1544,[1]Monitoramento_Base_somente_disp!$A:$J,6,FALSE),0)</f>
        <v>15065658</v>
      </c>
      <c r="D1544">
        <f>IFERROR(VLOOKUP(A1544,[1]Monitoramento_Base_somente_disp!$A:$J,7,FALSE),0)</f>
        <v>5529</v>
      </c>
      <c r="E1544">
        <f>IFERROR(VLOOKUP(A1544,[1]Monitoramento_Base_somente_disp!$A:$J,8,FALSE),0)</f>
        <v>15307371</v>
      </c>
      <c r="F1544">
        <f>IFERROR(VLOOKUP(A1544,[1]Monitoramento_Base_somente_disp!$A:$J,9,FALSE),0)</f>
        <v>870</v>
      </c>
      <c r="G1544">
        <f>IFERROR(VLOOKUP(A1544,[1]Monitoramento_Base_somente_disp!$A:$J,10,FALSE),0)</f>
        <v>2459465</v>
      </c>
      <c r="H1544">
        <f>IFERROR(VLOOKUP(A1544,[2]Sheet1!$A:$I,4,FALSE),0)</f>
        <v>0</v>
      </c>
      <c r="I1544">
        <f>IFERROR(VLOOKUP(A1544,[2]Sheet1!$A:$I,5,FALSE),0)</f>
        <v>0</v>
      </c>
      <c r="J1544">
        <f>IFERROR(VLOOKUP(A1544,[2]Sheet1!$A:$I,6,FALSE),0)</f>
        <v>0</v>
      </c>
      <c r="K1544">
        <f>IFERROR(VLOOKUP(A1544,[2]Sheet1!$A:$I,7,FALSE),0)</f>
        <v>0</v>
      </c>
      <c r="L1544">
        <f>IFERROR(VLOOKUP(A1544,[2]Sheet1!$A:$I,8,FALSE),0)</f>
        <v>0</v>
      </c>
      <c r="M1544">
        <f>IFERROR(VLOOKUP(A1544,[2]Sheet1!$A:$I,9,FALSE),0)</f>
        <v>0</v>
      </c>
      <c r="N1544">
        <f>IFERROR(VLOOKUP(A1544,[3]Sheet1!$A:$G,2,FALSE),0)</f>
        <v>0</v>
      </c>
      <c r="O1544">
        <f>IFERROR(VLOOKUP(A1544,[3]Sheet1!$A:$G,3,FALSE),0)</f>
        <v>0</v>
      </c>
      <c r="P1544">
        <f>IFERROR(VLOOKUP(A1544,[3]Sheet1!$A:$G,4,FALSE),0)</f>
        <v>0</v>
      </c>
      <c r="Q1544">
        <f>IFERROR(VLOOKUP(A1544,[3]Sheet1!$A:$G,5,FALSE),0)</f>
        <v>0</v>
      </c>
      <c r="R1544">
        <f>IFERROR(VLOOKUP(A1544,[3]Sheet1!$A:$G,6,FALSE),0)</f>
        <v>0</v>
      </c>
      <c r="S1544">
        <f>IFERROR(VLOOKUP(A1544,[3]Sheet1!$A:$G,7,FALSE),0)</f>
        <v>0</v>
      </c>
      <c r="T1544" t="str">
        <f t="shared" si="145"/>
        <v>Sim</v>
      </c>
      <c r="U1544" t="str">
        <f t="shared" si="146"/>
        <v>Sim</v>
      </c>
      <c r="V1544" t="str">
        <f t="shared" si="147"/>
        <v>Sim</v>
      </c>
      <c r="W1544" t="str">
        <f t="shared" si="148"/>
        <v>Sim</v>
      </c>
      <c r="X1544" t="str">
        <f t="shared" si="149"/>
        <v>Sim</v>
      </c>
      <c r="Y1544" t="str">
        <f t="shared" si="150"/>
        <v>Sim</v>
      </c>
    </row>
    <row r="1545" spans="1:25" x14ac:dyDescent="0.25">
      <c r="A1545" s="5">
        <v>292120</v>
      </c>
      <c r="B1545">
        <f>IFERROR(VLOOKUP(A1545,[1]Monitoramento_Base_somente_disp!$A:$J,5,FALSE),0)</f>
        <v>216117</v>
      </c>
      <c r="C1545">
        <f>IFERROR(VLOOKUP(A1545,[1]Monitoramento_Base_somente_disp!$A:$J,6,FALSE),0)</f>
        <v>19620744</v>
      </c>
      <c r="D1545">
        <f>IFERROR(VLOOKUP(A1545,[1]Monitoramento_Base_somente_disp!$A:$J,7,FALSE),0)</f>
        <v>156452</v>
      </c>
      <c r="E1545">
        <f>IFERROR(VLOOKUP(A1545,[1]Monitoramento_Base_somente_disp!$A:$J,8,FALSE),0)</f>
        <v>13723178</v>
      </c>
      <c r="F1545">
        <f>IFERROR(VLOOKUP(A1545,[1]Monitoramento_Base_somente_disp!$A:$J,9,FALSE),0)</f>
        <v>16066</v>
      </c>
      <c r="G1545">
        <f>IFERROR(VLOOKUP(A1545,[1]Monitoramento_Base_somente_disp!$A:$J,10,FALSE),0)</f>
        <v>1852426</v>
      </c>
      <c r="H1545">
        <f>IFERROR(VLOOKUP(A1545,[2]Sheet1!$A:$I,4,FALSE),0)</f>
        <v>0</v>
      </c>
      <c r="I1545">
        <f>IFERROR(VLOOKUP(A1545,[2]Sheet1!$A:$I,5,FALSE),0)</f>
        <v>0</v>
      </c>
      <c r="J1545">
        <f>IFERROR(VLOOKUP(A1545,[2]Sheet1!$A:$I,6,FALSE),0)</f>
        <v>0</v>
      </c>
      <c r="K1545">
        <f>IFERROR(VLOOKUP(A1545,[2]Sheet1!$A:$I,7,FALSE),0)</f>
        <v>0</v>
      </c>
      <c r="L1545">
        <f>IFERROR(VLOOKUP(A1545,[2]Sheet1!$A:$I,8,FALSE),0)</f>
        <v>0</v>
      </c>
      <c r="M1545">
        <f>IFERROR(VLOOKUP(A1545,[2]Sheet1!$A:$I,9,FALSE),0)</f>
        <v>0</v>
      </c>
      <c r="N1545">
        <f>IFERROR(VLOOKUP(A1545,[3]Sheet1!$A:$G,2,FALSE),0)</f>
        <v>0</v>
      </c>
      <c r="O1545">
        <f>IFERROR(VLOOKUP(A1545,[3]Sheet1!$A:$G,3,FALSE),0)</f>
        <v>0</v>
      </c>
      <c r="P1545">
        <f>IFERROR(VLOOKUP(A1545,[3]Sheet1!$A:$G,4,FALSE),0)</f>
        <v>0</v>
      </c>
      <c r="Q1545">
        <f>IFERROR(VLOOKUP(A1545,[3]Sheet1!$A:$G,5,FALSE),0)</f>
        <v>0</v>
      </c>
      <c r="R1545">
        <f>IFERROR(VLOOKUP(A1545,[3]Sheet1!$A:$G,6,FALSE),0)</f>
        <v>0</v>
      </c>
      <c r="S1545">
        <f>IFERROR(VLOOKUP(A1545,[3]Sheet1!$A:$G,7,FALSE),0)</f>
        <v>0</v>
      </c>
      <c r="T1545" t="str">
        <f t="shared" si="145"/>
        <v>Sim</v>
      </c>
      <c r="U1545" t="str">
        <f t="shared" si="146"/>
        <v>Sim</v>
      </c>
      <c r="V1545" t="str">
        <f t="shared" si="147"/>
        <v>Sim</v>
      </c>
      <c r="W1545" t="str">
        <f t="shared" si="148"/>
        <v>Sim</v>
      </c>
      <c r="X1545" t="str">
        <f t="shared" si="149"/>
        <v>Sim</v>
      </c>
      <c r="Y1545" t="str">
        <f t="shared" si="150"/>
        <v>Sim</v>
      </c>
    </row>
    <row r="1546" spans="1:25" x14ac:dyDescent="0.25">
      <c r="A1546" s="5">
        <v>292140</v>
      </c>
      <c r="B1546">
        <f>IFERROR(VLOOKUP(A1546,[1]Monitoramento_Base_somente_disp!$A:$J,5,FALSE),0)</f>
        <v>25381</v>
      </c>
      <c r="C1546">
        <f>IFERROR(VLOOKUP(A1546,[1]Monitoramento_Base_somente_disp!$A:$J,6,FALSE),0)</f>
        <v>21670397</v>
      </c>
      <c r="D1546">
        <f>IFERROR(VLOOKUP(A1546,[1]Monitoramento_Base_somente_disp!$A:$J,7,FALSE),0)</f>
        <v>21245</v>
      </c>
      <c r="E1546">
        <f>IFERROR(VLOOKUP(A1546,[1]Monitoramento_Base_somente_disp!$A:$J,8,FALSE),0)</f>
        <v>24975190</v>
      </c>
      <c r="F1546">
        <f>IFERROR(VLOOKUP(A1546,[1]Monitoramento_Base_somente_disp!$A:$J,9,FALSE),0)</f>
        <v>1001</v>
      </c>
      <c r="G1546">
        <f>IFERROR(VLOOKUP(A1546,[1]Monitoramento_Base_somente_disp!$A:$J,10,FALSE),0)</f>
        <v>4388762</v>
      </c>
      <c r="H1546">
        <f>IFERROR(VLOOKUP(A1546,[2]Sheet1!$A:$I,4,FALSE),0)</f>
        <v>0</v>
      </c>
      <c r="I1546">
        <f>IFERROR(VLOOKUP(A1546,[2]Sheet1!$A:$I,5,FALSE),0)</f>
        <v>0</v>
      </c>
      <c r="J1546">
        <f>IFERROR(VLOOKUP(A1546,[2]Sheet1!$A:$I,6,FALSE),0)</f>
        <v>0</v>
      </c>
      <c r="K1546">
        <f>IFERROR(VLOOKUP(A1546,[2]Sheet1!$A:$I,7,FALSE),0)</f>
        <v>0</v>
      </c>
      <c r="L1546">
        <f>IFERROR(VLOOKUP(A1546,[2]Sheet1!$A:$I,8,FALSE),0)</f>
        <v>0</v>
      </c>
      <c r="M1546">
        <f>IFERROR(VLOOKUP(A1546,[2]Sheet1!$A:$I,9,FALSE),0)</f>
        <v>0</v>
      </c>
      <c r="N1546">
        <f>IFERROR(VLOOKUP(A1546,[3]Sheet1!$A:$G,2,FALSE),0)</f>
        <v>0</v>
      </c>
      <c r="O1546">
        <f>IFERROR(VLOOKUP(A1546,[3]Sheet1!$A:$G,3,FALSE),0)</f>
        <v>0</v>
      </c>
      <c r="P1546">
        <f>IFERROR(VLOOKUP(A1546,[3]Sheet1!$A:$G,4,FALSE),0)</f>
        <v>0</v>
      </c>
      <c r="Q1546">
        <f>IFERROR(VLOOKUP(A1546,[3]Sheet1!$A:$G,5,FALSE),0)</f>
        <v>0</v>
      </c>
      <c r="R1546">
        <f>IFERROR(VLOOKUP(A1546,[3]Sheet1!$A:$G,6,FALSE),0)</f>
        <v>0</v>
      </c>
      <c r="S1546">
        <f>IFERROR(VLOOKUP(A1546,[3]Sheet1!$A:$G,7,FALSE),0)</f>
        <v>0</v>
      </c>
      <c r="T1546" t="str">
        <f t="shared" si="145"/>
        <v>Sim</v>
      </c>
      <c r="U1546" t="str">
        <f t="shared" si="146"/>
        <v>Sim</v>
      </c>
      <c r="V1546" t="str">
        <f t="shared" si="147"/>
        <v>Sim</v>
      </c>
      <c r="W1546" t="str">
        <f t="shared" si="148"/>
        <v>Sim</v>
      </c>
      <c r="X1546" t="str">
        <f t="shared" si="149"/>
        <v>Sim</v>
      </c>
      <c r="Y1546" t="str">
        <f t="shared" si="150"/>
        <v>Sim</v>
      </c>
    </row>
    <row r="1547" spans="1:25" x14ac:dyDescent="0.25">
      <c r="A1547" s="5">
        <v>292145</v>
      </c>
      <c r="B1547">
        <f>IFERROR(VLOOKUP(A1547,[1]Monitoramento_Base_somente_disp!$A:$J,5,FALSE),0)</f>
        <v>64369</v>
      </c>
      <c r="C1547">
        <f>IFERROR(VLOOKUP(A1547,[1]Monitoramento_Base_somente_disp!$A:$J,6,FALSE),0)</f>
        <v>74776698</v>
      </c>
      <c r="D1547">
        <f>IFERROR(VLOOKUP(A1547,[1]Monitoramento_Base_somente_disp!$A:$J,7,FALSE),0)</f>
        <v>40557</v>
      </c>
      <c r="E1547">
        <f>IFERROR(VLOOKUP(A1547,[1]Monitoramento_Base_somente_disp!$A:$J,8,FALSE),0)</f>
        <v>75685135</v>
      </c>
      <c r="F1547">
        <f>IFERROR(VLOOKUP(A1547,[1]Monitoramento_Base_somente_disp!$A:$J,9,FALSE),0)</f>
        <v>0</v>
      </c>
      <c r="G1547">
        <f>IFERROR(VLOOKUP(A1547,[1]Monitoramento_Base_somente_disp!$A:$J,10,FALSE),0)</f>
        <v>11870105</v>
      </c>
      <c r="H1547">
        <f>IFERROR(VLOOKUP(A1547,[2]Sheet1!$A:$I,4,FALSE),0)</f>
        <v>0</v>
      </c>
      <c r="I1547">
        <f>IFERROR(VLOOKUP(A1547,[2]Sheet1!$A:$I,5,FALSE),0)</f>
        <v>0</v>
      </c>
      <c r="J1547">
        <f>IFERROR(VLOOKUP(A1547,[2]Sheet1!$A:$I,6,FALSE),0)</f>
        <v>0</v>
      </c>
      <c r="K1547">
        <f>IFERROR(VLOOKUP(A1547,[2]Sheet1!$A:$I,7,FALSE),0)</f>
        <v>0</v>
      </c>
      <c r="L1547">
        <f>IFERROR(VLOOKUP(A1547,[2]Sheet1!$A:$I,8,FALSE),0)</f>
        <v>0</v>
      </c>
      <c r="M1547">
        <f>IFERROR(VLOOKUP(A1547,[2]Sheet1!$A:$I,9,FALSE),0)</f>
        <v>0</v>
      </c>
      <c r="N1547">
        <f>IFERROR(VLOOKUP(A1547,[3]Sheet1!$A:$G,2,FALSE),0)</f>
        <v>0</v>
      </c>
      <c r="O1547">
        <f>IFERROR(VLOOKUP(A1547,[3]Sheet1!$A:$G,3,FALSE),0)</f>
        <v>0</v>
      </c>
      <c r="P1547">
        <f>IFERROR(VLOOKUP(A1547,[3]Sheet1!$A:$G,4,FALSE),0)</f>
        <v>0</v>
      </c>
      <c r="Q1547">
        <f>IFERROR(VLOOKUP(A1547,[3]Sheet1!$A:$G,5,FALSE),0)</f>
        <v>0</v>
      </c>
      <c r="R1547">
        <f>IFERROR(VLOOKUP(A1547,[3]Sheet1!$A:$G,6,FALSE),0)</f>
        <v>0</v>
      </c>
      <c r="S1547">
        <f>IFERROR(VLOOKUP(A1547,[3]Sheet1!$A:$G,7,FALSE),0)</f>
        <v>0</v>
      </c>
      <c r="T1547" t="str">
        <f t="shared" si="145"/>
        <v>Sim</v>
      </c>
      <c r="U1547" t="str">
        <f t="shared" si="146"/>
        <v>Sim</v>
      </c>
      <c r="V1547" t="str">
        <f t="shared" si="147"/>
        <v>Sim</v>
      </c>
      <c r="W1547" t="str">
        <f t="shared" si="148"/>
        <v>Sim</v>
      </c>
      <c r="X1547" t="str">
        <f t="shared" si="149"/>
        <v>Não</v>
      </c>
      <c r="Y1547" t="str">
        <f t="shared" si="150"/>
        <v>Sim</v>
      </c>
    </row>
    <row r="1548" spans="1:25" x14ac:dyDescent="0.25">
      <c r="A1548" s="5">
        <v>292150</v>
      </c>
      <c r="B1548">
        <f>IFERROR(VLOOKUP(A1548,[1]Monitoramento_Base_somente_disp!$A:$J,5,FALSE),0)</f>
        <v>64323</v>
      </c>
      <c r="C1548">
        <f>IFERROR(VLOOKUP(A1548,[1]Monitoramento_Base_somente_disp!$A:$J,6,FALSE),0)</f>
        <v>474770100</v>
      </c>
      <c r="D1548">
        <f>IFERROR(VLOOKUP(A1548,[1]Monitoramento_Base_somente_disp!$A:$J,7,FALSE),0)</f>
        <v>74037</v>
      </c>
      <c r="E1548">
        <f>IFERROR(VLOOKUP(A1548,[1]Monitoramento_Base_somente_disp!$A:$J,8,FALSE),0)</f>
        <v>497425160</v>
      </c>
      <c r="F1548">
        <f>IFERROR(VLOOKUP(A1548,[1]Monitoramento_Base_somente_disp!$A:$J,9,FALSE),0)</f>
        <v>0</v>
      </c>
      <c r="G1548">
        <f>IFERROR(VLOOKUP(A1548,[1]Monitoramento_Base_somente_disp!$A:$J,10,FALSE),0)</f>
        <v>80117275</v>
      </c>
      <c r="H1548">
        <f>IFERROR(VLOOKUP(A1548,[2]Sheet1!$A:$I,4,FALSE),0)</f>
        <v>0</v>
      </c>
      <c r="I1548">
        <f>IFERROR(VLOOKUP(A1548,[2]Sheet1!$A:$I,5,FALSE),0)</f>
        <v>0</v>
      </c>
      <c r="J1548">
        <f>IFERROR(VLOOKUP(A1548,[2]Sheet1!$A:$I,6,FALSE),0)</f>
        <v>0</v>
      </c>
      <c r="K1548">
        <f>IFERROR(VLOOKUP(A1548,[2]Sheet1!$A:$I,7,FALSE),0)</f>
        <v>0</v>
      </c>
      <c r="L1548">
        <f>IFERROR(VLOOKUP(A1548,[2]Sheet1!$A:$I,8,FALSE),0)</f>
        <v>0</v>
      </c>
      <c r="M1548">
        <f>IFERROR(VLOOKUP(A1548,[2]Sheet1!$A:$I,9,FALSE),0)</f>
        <v>0</v>
      </c>
      <c r="N1548">
        <f>IFERROR(VLOOKUP(A1548,[3]Sheet1!$A:$G,2,FALSE),0)</f>
        <v>0</v>
      </c>
      <c r="O1548">
        <f>IFERROR(VLOOKUP(A1548,[3]Sheet1!$A:$G,3,FALSE),0)</f>
        <v>0</v>
      </c>
      <c r="P1548">
        <f>IFERROR(VLOOKUP(A1548,[3]Sheet1!$A:$G,4,FALSE),0)</f>
        <v>0</v>
      </c>
      <c r="Q1548">
        <f>IFERROR(VLOOKUP(A1548,[3]Sheet1!$A:$G,5,FALSE),0)</f>
        <v>0</v>
      </c>
      <c r="R1548">
        <f>IFERROR(VLOOKUP(A1548,[3]Sheet1!$A:$G,6,FALSE),0)</f>
        <v>0</v>
      </c>
      <c r="S1548">
        <f>IFERROR(VLOOKUP(A1548,[3]Sheet1!$A:$G,7,FALSE),0)</f>
        <v>0</v>
      </c>
      <c r="T1548" t="str">
        <f t="shared" si="145"/>
        <v>Sim</v>
      </c>
      <c r="U1548" t="str">
        <f t="shared" si="146"/>
        <v>Sim</v>
      </c>
      <c r="V1548" t="str">
        <f t="shared" si="147"/>
        <v>Sim</v>
      </c>
      <c r="W1548" t="str">
        <f t="shared" si="148"/>
        <v>Sim</v>
      </c>
      <c r="X1548" t="str">
        <f t="shared" si="149"/>
        <v>Não</v>
      </c>
      <c r="Y1548" t="str">
        <f t="shared" si="150"/>
        <v>Sim</v>
      </c>
    </row>
    <row r="1549" spans="1:25" x14ac:dyDescent="0.25">
      <c r="A1549" s="5">
        <v>292160</v>
      </c>
      <c r="B1549">
        <f>IFERROR(VLOOKUP(A1549,[1]Monitoramento_Base_somente_disp!$A:$J,5,FALSE),0)</f>
        <v>21978</v>
      </c>
      <c r="C1549">
        <f>IFERROR(VLOOKUP(A1549,[1]Monitoramento_Base_somente_disp!$A:$J,6,FALSE),0)</f>
        <v>23660036</v>
      </c>
      <c r="D1549">
        <f>IFERROR(VLOOKUP(A1549,[1]Monitoramento_Base_somente_disp!$A:$J,7,FALSE),0)</f>
        <v>2042</v>
      </c>
      <c r="E1549">
        <f>IFERROR(VLOOKUP(A1549,[1]Monitoramento_Base_somente_disp!$A:$J,8,FALSE),0)</f>
        <v>24042666</v>
      </c>
      <c r="F1549">
        <f>IFERROR(VLOOKUP(A1549,[1]Monitoramento_Base_somente_disp!$A:$J,9,FALSE),0)</f>
        <v>0</v>
      </c>
      <c r="G1549">
        <f>IFERROR(VLOOKUP(A1549,[1]Monitoramento_Base_somente_disp!$A:$J,10,FALSE),0)</f>
        <v>3877520</v>
      </c>
      <c r="H1549">
        <f>IFERROR(VLOOKUP(A1549,[2]Sheet1!$A:$I,4,FALSE),0)</f>
        <v>0</v>
      </c>
      <c r="I1549">
        <f>IFERROR(VLOOKUP(A1549,[2]Sheet1!$A:$I,5,FALSE),0)</f>
        <v>0</v>
      </c>
      <c r="J1549">
        <f>IFERROR(VLOOKUP(A1549,[2]Sheet1!$A:$I,6,FALSE),0)</f>
        <v>0</v>
      </c>
      <c r="K1549">
        <f>IFERROR(VLOOKUP(A1549,[2]Sheet1!$A:$I,7,FALSE),0)</f>
        <v>0</v>
      </c>
      <c r="L1549">
        <f>IFERROR(VLOOKUP(A1549,[2]Sheet1!$A:$I,8,FALSE),0)</f>
        <v>0</v>
      </c>
      <c r="M1549">
        <f>IFERROR(VLOOKUP(A1549,[2]Sheet1!$A:$I,9,FALSE),0)</f>
        <v>0</v>
      </c>
      <c r="N1549">
        <f>IFERROR(VLOOKUP(A1549,[3]Sheet1!$A:$G,2,FALSE),0)</f>
        <v>0</v>
      </c>
      <c r="O1549">
        <f>IFERROR(VLOOKUP(A1549,[3]Sheet1!$A:$G,3,FALSE),0)</f>
        <v>0</v>
      </c>
      <c r="P1549">
        <f>IFERROR(VLOOKUP(A1549,[3]Sheet1!$A:$G,4,FALSE),0)</f>
        <v>0</v>
      </c>
      <c r="Q1549">
        <f>IFERROR(VLOOKUP(A1549,[3]Sheet1!$A:$G,5,FALSE),0)</f>
        <v>0</v>
      </c>
      <c r="R1549">
        <f>IFERROR(VLOOKUP(A1549,[3]Sheet1!$A:$G,6,FALSE),0)</f>
        <v>0</v>
      </c>
      <c r="S1549">
        <f>IFERROR(VLOOKUP(A1549,[3]Sheet1!$A:$G,7,FALSE),0)</f>
        <v>0</v>
      </c>
      <c r="T1549" t="str">
        <f t="shared" si="145"/>
        <v>Sim</v>
      </c>
      <c r="U1549" t="str">
        <f t="shared" si="146"/>
        <v>Sim</v>
      </c>
      <c r="V1549" t="str">
        <f t="shared" si="147"/>
        <v>Sim</v>
      </c>
      <c r="W1549" t="str">
        <f t="shared" si="148"/>
        <v>Sim</v>
      </c>
      <c r="X1549" t="str">
        <f t="shared" si="149"/>
        <v>Não</v>
      </c>
      <c r="Y1549" t="str">
        <f t="shared" si="150"/>
        <v>Sim</v>
      </c>
    </row>
    <row r="1550" spans="1:25" x14ac:dyDescent="0.25">
      <c r="A1550" s="5">
        <v>292170</v>
      </c>
      <c r="B1550">
        <f>IFERROR(VLOOKUP(A1550,[1]Monitoramento_Base_somente_disp!$A:$J,5,FALSE),0)</f>
        <v>0</v>
      </c>
      <c r="C1550">
        <f>IFERROR(VLOOKUP(A1550,[1]Monitoramento_Base_somente_disp!$A:$J,6,FALSE),0)</f>
        <v>35831700</v>
      </c>
      <c r="D1550">
        <f>IFERROR(VLOOKUP(A1550,[1]Monitoramento_Base_somente_disp!$A:$J,7,FALSE),0)</f>
        <v>0</v>
      </c>
      <c r="E1550">
        <f>IFERROR(VLOOKUP(A1550,[1]Monitoramento_Base_somente_disp!$A:$J,8,FALSE),0)</f>
        <v>37026090</v>
      </c>
      <c r="F1550">
        <f>IFERROR(VLOOKUP(A1550,[1]Monitoramento_Base_somente_disp!$A:$J,9,FALSE),0)</f>
        <v>0</v>
      </c>
      <c r="G1550">
        <f>IFERROR(VLOOKUP(A1550,[1]Monitoramento_Base_somente_disp!$A:$J,10,FALSE),0)</f>
        <v>5971950</v>
      </c>
      <c r="H1550">
        <f>IFERROR(VLOOKUP(A1550,[2]Sheet1!$A:$I,4,FALSE),0)</f>
        <v>0</v>
      </c>
      <c r="I1550">
        <f>IFERROR(VLOOKUP(A1550,[2]Sheet1!$A:$I,5,FALSE),0)</f>
        <v>0</v>
      </c>
      <c r="J1550">
        <f>IFERROR(VLOOKUP(A1550,[2]Sheet1!$A:$I,6,FALSE),0)</f>
        <v>0</v>
      </c>
      <c r="K1550">
        <f>IFERROR(VLOOKUP(A1550,[2]Sheet1!$A:$I,7,FALSE),0)</f>
        <v>0</v>
      </c>
      <c r="L1550">
        <f>IFERROR(VLOOKUP(A1550,[2]Sheet1!$A:$I,8,FALSE),0)</f>
        <v>0</v>
      </c>
      <c r="M1550">
        <f>IFERROR(VLOOKUP(A1550,[2]Sheet1!$A:$I,9,FALSE),0)</f>
        <v>0</v>
      </c>
      <c r="N1550">
        <f>IFERROR(VLOOKUP(A1550,[3]Sheet1!$A:$G,2,FALSE),0)</f>
        <v>0</v>
      </c>
      <c r="O1550">
        <f>IFERROR(VLOOKUP(A1550,[3]Sheet1!$A:$G,3,FALSE),0)</f>
        <v>0</v>
      </c>
      <c r="P1550">
        <f>IFERROR(VLOOKUP(A1550,[3]Sheet1!$A:$G,4,FALSE),0)</f>
        <v>0</v>
      </c>
      <c r="Q1550">
        <f>IFERROR(VLOOKUP(A1550,[3]Sheet1!$A:$G,5,FALSE),0)</f>
        <v>0</v>
      </c>
      <c r="R1550">
        <f>IFERROR(VLOOKUP(A1550,[3]Sheet1!$A:$G,6,FALSE),0)</f>
        <v>0</v>
      </c>
      <c r="S1550">
        <f>IFERROR(VLOOKUP(A1550,[3]Sheet1!$A:$G,7,FALSE),0)</f>
        <v>0</v>
      </c>
      <c r="T1550" t="str">
        <f t="shared" si="145"/>
        <v>Não</v>
      </c>
      <c r="U1550" t="str">
        <f t="shared" si="146"/>
        <v>Sim</v>
      </c>
      <c r="V1550" t="str">
        <f t="shared" si="147"/>
        <v>Não</v>
      </c>
      <c r="W1550" t="str">
        <f t="shared" si="148"/>
        <v>Sim</v>
      </c>
      <c r="X1550" t="str">
        <f t="shared" si="149"/>
        <v>Não</v>
      </c>
      <c r="Y1550" t="str">
        <f t="shared" si="150"/>
        <v>Sim</v>
      </c>
    </row>
    <row r="1551" spans="1:25" x14ac:dyDescent="0.25">
      <c r="A1551" s="5">
        <v>292180</v>
      </c>
      <c r="B1551">
        <f>IFERROR(VLOOKUP(A1551,[1]Monitoramento_Base_somente_disp!$A:$J,5,FALSE),0)</f>
        <v>15495</v>
      </c>
      <c r="C1551">
        <f>IFERROR(VLOOKUP(A1551,[1]Monitoramento_Base_somente_disp!$A:$J,6,FALSE),0)</f>
        <v>52117539</v>
      </c>
      <c r="D1551">
        <f>IFERROR(VLOOKUP(A1551,[1]Monitoramento_Base_somente_disp!$A:$J,7,FALSE),0)</f>
        <v>15618</v>
      </c>
      <c r="E1551">
        <f>IFERROR(VLOOKUP(A1551,[1]Monitoramento_Base_somente_disp!$A:$J,8,FALSE),0)</f>
        <v>55414259</v>
      </c>
      <c r="F1551">
        <f>IFERROR(VLOOKUP(A1551,[1]Monitoramento_Base_somente_disp!$A:$J,9,FALSE),0)</f>
        <v>0</v>
      </c>
      <c r="G1551">
        <f>IFERROR(VLOOKUP(A1551,[1]Monitoramento_Base_somente_disp!$A:$J,10,FALSE),0)</f>
        <v>9194937</v>
      </c>
      <c r="H1551">
        <f>IFERROR(VLOOKUP(A1551,[2]Sheet1!$A:$I,4,FALSE),0)</f>
        <v>0</v>
      </c>
      <c r="I1551">
        <f>IFERROR(VLOOKUP(A1551,[2]Sheet1!$A:$I,5,FALSE),0)</f>
        <v>0</v>
      </c>
      <c r="J1551">
        <f>IFERROR(VLOOKUP(A1551,[2]Sheet1!$A:$I,6,FALSE),0)</f>
        <v>0</v>
      </c>
      <c r="K1551">
        <f>IFERROR(VLOOKUP(A1551,[2]Sheet1!$A:$I,7,FALSE),0)</f>
        <v>0</v>
      </c>
      <c r="L1551">
        <f>IFERROR(VLOOKUP(A1551,[2]Sheet1!$A:$I,8,FALSE),0)</f>
        <v>0</v>
      </c>
      <c r="M1551">
        <f>IFERROR(VLOOKUP(A1551,[2]Sheet1!$A:$I,9,FALSE),0)</f>
        <v>0</v>
      </c>
      <c r="N1551">
        <f>IFERROR(VLOOKUP(A1551,[3]Sheet1!$A:$G,2,FALSE),0)</f>
        <v>0</v>
      </c>
      <c r="O1551">
        <f>IFERROR(VLOOKUP(A1551,[3]Sheet1!$A:$G,3,FALSE),0)</f>
        <v>0</v>
      </c>
      <c r="P1551">
        <f>IFERROR(VLOOKUP(A1551,[3]Sheet1!$A:$G,4,FALSE),0)</f>
        <v>0</v>
      </c>
      <c r="Q1551">
        <f>IFERROR(VLOOKUP(A1551,[3]Sheet1!$A:$G,5,FALSE),0)</f>
        <v>0</v>
      </c>
      <c r="R1551">
        <f>IFERROR(VLOOKUP(A1551,[3]Sheet1!$A:$G,6,FALSE),0)</f>
        <v>0</v>
      </c>
      <c r="S1551">
        <f>IFERROR(VLOOKUP(A1551,[3]Sheet1!$A:$G,7,FALSE),0)</f>
        <v>0</v>
      </c>
      <c r="T1551" t="str">
        <f t="shared" si="145"/>
        <v>Sim</v>
      </c>
      <c r="U1551" t="str">
        <f t="shared" si="146"/>
        <v>Sim</v>
      </c>
      <c r="V1551" t="str">
        <f t="shared" si="147"/>
        <v>Sim</v>
      </c>
      <c r="W1551" t="str">
        <f t="shared" si="148"/>
        <v>Sim</v>
      </c>
      <c r="X1551" t="str">
        <f t="shared" si="149"/>
        <v>Não</v>
      </c>
      <c r="Y1551" t="str">
        <f t="shared" si="150"/>
        <v>Sim</v>
      </c>
    </row>
    <row r="1552" spans="1:25" x14ac:dyDescent="0.25">
      <c r="A1552" s="5">
        <v>292190</v>
      </c>
      <c r="B1552">
        <f>IFERROR(VLOOKUP(A1552,[1]Monitoramento_Base_somente_disp!$A:$J,5,FALSE),0)</f>
        <v>0</v>
      </c>
      <c r="C1552">
        <f>IFERROR(VLOOKUP(A1552,[1]Monitoramento_Base_somente_disp!$A:$J,6,FALSE),0)</f>
        <v>13347180</v>
      </c>
      <c r="D1552">
        <f>IFERROR(VLOOKUP(A1552,[1]Monitoramento_Base_somente_disp!$A:$J,7,FALSE),0)</f>
        <v>0</v>
      </c>
      <c r="E1552">
        <f>IFERROR(VLOOKUP(A1552,[1]Monitoramento_Base_somente_disp!$A:$J,8,FALSE),0)</f>
        <v>13792086</v>
      </c>
      <c r="F1552">
        <f>IFERROR(VLOOKUP(A1552,[1]Monitoramento_Base_somente_disp!$A:$J,9,FALSE),0)</f>
        <v>0</v>
      </c>
      <c r="G1552">
        <f>IFERROR(VLOOKUP(A1552,[1]Monitoramento_Base_somente_disp!$A:$J,10,FALSE),0)</f>
        <v>2224530</v>
      </c>
      <c r="H1552">
        <f>IFERROR(VLOOKUP(A1552,[2]Sheet1!$A:$I,4,FALSE),0)</f>
        <v>0</v>
      </c>
      <c r="I1552">
        <f>IFERROR(VLOOKUP(A1552,[2]Sheet1!$A:$I,5,FALSE),0)</f>
        <v>0</v>
      </c>
      <c r="J1552">
        <f>IFERROR(VLOOKUP(A1552,[2]Sheet1!$A:$I,6,FALSE),0)</f>
        <v>0</v>
      </c>
      <c r="K1552">
        <f>IFERROR(VLOOKUP(A1552,[2]Sheet1!$A:$I,7,FALSE),0)</f>
        <v>0</v>
      </c>
      <c r="L1552">
        <f>IFERROR(VLOOKUP(A1552,[2]Sheet1!$A:$I,8,FALSE),0)</f>
        <v>0</v>
      </c>
      <c r="M1552">
        <f>IFERROR(VLOOKUP(A1552,[2]Sheet1!$A:$I,9,FALSE),0)</f>
        <v>0</v>
      </c>
      <c r="N1552">
        <f>IFERROR(VLOOKUP(A1552,[3]Sheet1!$A:$G,2,FALSE),0)</f>
        <v>0</v>
      </c>
      <c r="O1552">
        <f>IFERROR(VLOOKUP(A1552,[3]Sheet1!$A:$G,3,FALSE),0)</f>
        <v>0</v>
      </c>
      <c r="P1552">
        <f>IFERROR(VLOOKUP(A1552,[3]Sheet1!$A:$G,4,FALSE),0)</f>
        <v>0</v>
      </c>
      <c r="Q1552">
        <f>IFERROR(VLOOKUP(A1552,[3]Sheet1!$A:$G,5,FALSE),0)</f>
        <v>0</v>
      </c>
      <c r="R1552">
        <f>IFERROR(VLOOKUP(A1552,[3]Sheet1!$A:$G,6,FALSE),0)</f>
        <v>0</v>
      </c>
      <c r="S1552">
        <f>IFERROR(VLOOKUP(A1552,[3]Sheet1!$A:$G,7,FALSE),0)</f>
        <v>0</v>
      </c>
      <c r="T1552" t="str">
        <f t="shared" si="145"/>
        <v>Não</v>
      </c>
      <c r="U1552" t="str">
        <f t="shared" si="146"/>
        <v>Sim</v>
      </c>
      <c r="V1552" t="str">
        <f t="shared" si="147"/>
        <v>Não</v>
      </c>
      <c r="W1552" t="str">
        <f t="shared" si="148"/>
        <v>Sim</v>
      </c>
      <c r="X1552" t="str">
        <f t="shared" si="149"/>
        <v>Não</v>
      </c>
      <c r="Y1552" t="str">
        <f t="shared" si="150"/>
        <v>Sim</v>
      </c>
    </row>
    <row r="1553" spans="1:25" x14ac:dyDescent="0.25">
      <c r="A1553" s="5">
        <v>292205</v>
      </c>
      <c r="B1553">
        <f>IFERROR(VLOOKUP(A1553,[1]Monitoramento_Base_somente_disp!$A:$J,5,FALSE),0)</f>
        <v>24375</v>
      </c>
      <c r="C1553">
        <f>IFERROR(VLOOKUP(A1553,[1]Monitoramento_Base_somente_disp!$A:$J,6,FALSE),0)</f>
        <v>27940272</v>
      </c>
      <c r="D1553">
        <f>IFERROR(VLOOKUP(A1553,[1]Monitoramento_Base_somente_disp!$A:$J,7,FALSE),0)</f>
        <v>5199</v>
      </c>
      <c r="E1553">
        <f>IFERROR(VLOOKUP(A1553,[1]Monitoramento_Base_somente_disp!$A:$J,8,FALSE),0)</f>
        <v>34495120</v>
      </c>
      <c r="F1553">
        <f>IFERROR(VLOOKUP(A1553,[1]Monitoramento_Base_somente_disp!$A:$J,9,FALSE),0)</f>
        <v>0</v>
      </c>
      <c r="G1553">
        <f>IFERROR(VLOOKUP(A1553,[1]Monitoramento_Base_somente_disp!$A:$J,10,FALSE),0)</f>
        <v>5579685</v>
      </c>
      <c r="H1553">
        <f>IFERROR(VLOOKUP(A1553,[2]Sheet1!$A:$I,4,FALSE),0)</f>
        <v>0</v>
      </c>
      <c r="I1553">
        <f>IFERROR(VLOOKUP(A1553,[2]Sheet1!$A:$I,5,FALSE),0)</f>
        <v>0</v>
      </c>
      <c r="J1553">
        <f>IFERROR(VLOOKUP(A1553,[2]Sheet1!$A:$I,6,FALSE),0)</f>
        <v>0</v>
      </c>
      <c r="K1553">
        <f>IFERROR(VLOOKUP(A1553,[2]Sheet1!$A:$I,7,FALSE),0)</f>
        <v>0</v>
      </c>
      <c r="L1553">
        <f>IFERROR(VLOOKUP(A1553,[2]Sheet1!$A:$I,8,FALSE),0)</f>
        <v>0</v>
      </c>
      <c r="M1553">
        <f>IFERROR(VLOOKUP(A1553,[2]Sheet1!$A:$I,9,FALSE),0)</f>
        <v>0</v>
      </c>
      <c r="N1553">
        <f>IFERROR(VLOOKUP(A1553,[3]Sheet1!$A:$G,2,FALSE),0)</f>
        <v>0</v>
      </c>
      <c r="O1553">
        <f>IFERROR(VLOOKUP(A1553,[3]Sheet1!$A:$G,3,FALSE),0)</f>
        <v>0</v>
      </c>
      <c r="P1553">
        <f>IFERROR(VLOOKUP(A1553,[3]Sheet1!$A:$G,4,FALSE),0)</f>
        <v>0</v>
      </c>
      <c r="Q1553">
        <f>IFERROR(VLOOKUP(A1553,[3]Sheet1!$A:$G,5,FALSE),0)</f>
        <v>0</v>
      </c>
      <c r="R1553">
        <f>IFERROR(VLOOKUP(A1553,[3]Sheet1!$A:$G,6,FALSE),0)</f>
        <v>0</v>
      </c>
      <c r="S1553">
        <f>IFERROR(VLOOKUP(A1553,[3]Sheet1!$A:$G,7,FALSE),0)</f>
        <v>0</v>
      </c>
      <c r="T1553" t="str">
        <f t="shared" si="145"/>
        <v>Sim</v>
      </c>
      <c r="U1553" t="str">
        <f t="shared" si="146"/>
        <v>Sim</v>
      </c>
      <c r="V1553" t="str">
        <f t="shared" si="147"/>
        <v>Sim</v>
      </c>
      <c r="W1553" t="str">
        <f t="shared" si="148"/>
        <v>Sim</v>
      </c>
      <c r="X1553" t="str">
        <f t="shared" si="149"/>
        <v>Não</v>
      </c>
      <c r="Y1553" t="str">
        <f t="shared" si="150"/>
        <v>Sim</v>
      </c>
    </row>
    <row r="1554" spans="1:25" x14ac:dyDescent="0.25">
      <c r="A1554" s="5">
        <v>292210</v>
      </c>
      <c r="B1554">
        <f>IFERROR(VLOOKUP(A1554,[1]Monitoramento_Base_somente_disp!$A:$J,5,FALSE),0)</f>
        <v>13442</v>
      </c>
      <c r="C1554">
        <f>IFERROR(VLOOKUP(A1554,[1]Monitoramento_Base_somente_disp!$A:$J,6,FALSE),0)</f>
        <v>121809789</v>
      </c>
      <c r="D1554">
        <f>IFERROR(VLOOKUP(A1554,[1]Monitoramento_Base_somente_disp!$A:$J,7,FALSE),0)</f>
        <v>4581</v>
      </c>
      <c r="E1554">
        <f>IFERROR(VLOOKUP(A1554,[1]Monitoramento_Base_somente_disp!$A:$J,8,FALSE),0)</f>
        <v>125270604</v>
      </c>
      <c r="F1554">
        <f>IFERROR(VLOOKUP(A1554,[1]Monitoramento_Base_somente_disp!$A:$J,9,FALSE),0)</f>
        <v>0</v>
      </c>
      <c r="G1554">
        <f>IFERROR(VLOOKUP(A1554,[1]Monitoramento_Base_somente_disp!$A:$J,10,FALSE),0)</f>
        <v>20200760</v>
      </c>
      <c r="H1554">
        <f>IFERROR(VLOOKUP(A1554,[2]Sheet1!$A:$I,4,FALSE),0)</f>
        <v>0</v>
      </c>
      <c r="I1554">
        <f>IFERROR(VLOOKUP(A1554,[2]Sheet1!$A:$I,5,FALSE),0)</f>
        <v>0</v>
      </c>
      <c r="J1554">
        <f>IFERROR(VLOOKUP(A1554,[2]Sheet1!$A:$I,6,FALSE),0)</f>
        <v>0</v>
      </c>
      <c r="K1554">
        <f>IFERROR(VLOOKUP(A1554,[2]Sheet1!$A:$I,7,FALSE),0)</f>
        <v>0</v>
      </c>
      <c r="L1554">
        <f>IFERROR(VLOOKUP(A1554,[2]Sheet1!$A:$I,8,FALSE),0)</f>
        <v>0</v>
      </c>
      <c r="M1554">
        <f>IFERROR(VLOOKUP(A1554,[2]Sheet1!$A:$I,9,FALSE),0)</f>
        <v>0</v>
      </c>
      <c r="N1554">
        <f>IFERROR(VLOOKUP(A1554,[3]Sheet1!$A:$G,2,FALSE),0)</f>
        <v>0</v>
      </c>
      <c r="O1554">
        <f>IFERROR(VLOOKUP(A1554,[3]Sheet1!$A:$G,3,FALSE),0)</f>
        <v>0</v>
      </c>
      <c r="P1554">
        <f>IFERROR(VLOOKUP(A1554,[3]Sheet1!$A:$G,4,FALSE),0)</f>
        <v>0</v>
      </c>
      <c r="Q1554">
        <f>IFERROR(VLOOKUP(A1554,[3]Sheet1!$A:$G,5,FALSE),0)</f>
        <v>0</v>
      </c>
      <c r="R1554">
        <f>IFERROR(VLOOKUP(A1554,[3]Sheet1!$A:$G,6,FALSE),0)</f>
        <v>0</v>
      </c>
      <c r="S1554">
        <f>IFERROR(VLOOKUP(A1554,[3]Sheet1!$A:$G,7,FALSE),0)</f>
        <v>0</v>
      </c>
      <c r="T1554" t="str">
        <f t="shared" si="145"/>
        <v>Sim</v>
      </c>
      <c r="U1554" t="str">
        <f t="shared" si="146"/>
        <v>Sim</v>
      </c>
      <c r="V1554" t="str">
        <f t="shared" si="147"/>
        <v>Sim</v>
      </c>
      <c r="W1554" t="str">
        <f t="shared" si="148"/>
        <v>Sim</v>
      </c>
      <c r="X1554" t="str">
        <f t="shared" si="149"/>
        <v>Não</v>
      </c>
      <c r="Y1554" t="str">
        <f t="shared" si="150"/>
        <v>Sim</v>
      </c>
    </row>
    <row r="1555" spans="1:25" x14ac:dyDescent="0.25">
      <c r="A1555" s="5">
        <v>292225</v>
      </c>
      <c r="B1555">
        <f>IFERROR(VLOOKUP(A1555,[1]Monitoramento_Base_somente_disp!$A:$J,5,FALSE),0)</f>
        <v>0</v>
      </c>
      <c r="C1555">
        <f>IFERROR(VLOOKUP(A1555,[1]Monitoramento_Base_somente_disp!$A:$J,6,FALSE),0)</f>
        <v>1877550</v>
      </c>
      <c r="D1555">
        <f>IFERROR(VLOOKUP(A1555,[1]Monitoramento_Base_somente_disp!$A:$J,7,FALSE),0)</f>
        <v>0</v>
      </c>
      <c r="E1555">
        <f>IFERROR(VLOOKUP(A1555,[1]Monitoramento_Base_somente_disp!$A:$J,8,FALSE),0)</f>
        <v>1940135</v>
      </c>
      <c r="F1555">
        <f>IFERROR(VLOOKUP(A1555,[1]Monitoramento_Base_somente_disp!$A:$J,9,FALSE),0)</f>
        <v>0</v>
      </c>
      <c r="G1555">
        <f>IFERROR(VLOOKUP(A1555,[1]Monitoramento_Base_somente_disp!$A:$J,10,FALSE),0)</f>
        <v>312925</v>
      </c>
      <c r="H1555">
        <f>IFERROR(VLOOKUP(A1555,[2]Sheet1!$A:$I,4,FALSE),0)</f>
        <v>0</v>
      </c>
      <c r="I1555">
        <f>IFERROR(VLOOKUP(A1555,[2]Sheet1!$A:$I,5,FALSE),0)</f>
        <v>0</v>
      </c>
      <c r="J1555">
        <f>IFERROR(VLOOKUP(A1555,[2]Sheet1!$A:$I,6,FALSE),0)</f>
        <v>0</v>
      </c>
      <c r="K1555">
        <f>IFERROR(VLOOKUP(A1555,[2]Sheet1!$A:$I,7,FALSE),0)</f>
        <v>0</v>
      </c>
      <c r="L1555">
        <f>IFERROR(VLOOKUP(A1555,[2]Sheet1!$A:$I,8,FALSE),0)</f>
        <v>0</v>
      </c>
      <c r="M1555">
        <f>IFERROR(VLOOKUP(A1555,[2]Sheet1!$A:$I,9,FALSE),0)</f>
        <v>0</v>
      </c>
      <c r="N1555">
        <f>IFERROR(VLOOKUP(A1555,[3]Sheet1!$A:$G,2,FALSE),0)</f>
        <v>0</v>
      </c>
      <c r="O1555">
        <f>IFERROR(VLOOKUP(A1555,[3]Sheet1!$A:$G,3,FALSE),0)</f>
        <v>0</v>
      </c>
      <c r="P1555">
        <f>IFERROR(VLOOKUP(A1555,[3]Sheet1!$A:$G,4,FALSE),0)</f>
        <v>0</v>
      </c>
      <c r="Q1555">
        <f>IFERROR(VLOOKUP(A1555,[3]Sheet1!$A:$G,5,FALSE),0)</f>
        <v>0</v>
      </c>
      <c r="R1555">
        <f>IFERROR(VLOOKUP(A1555,[3]Sheet1!$A:$G,6,FALSE),0)</f>
        <v>0</v>
      </c>
      <c r="S1555">
        <f>IFERROR(VLOOKUP(A1555,[3]Sheet1!$A:$G,7,FALSE),0)</f>
        <v>0</v>
      </c>
      <c r="T1555" t="str">
        <f t="shared" si="145"/>
        <v>Não</v>
      </c>
      <c r="U1555" t="str">
        <f t="shared" si="146"/>
        <v>Sim</v>
      </c>
      <c r="V1555" t="str">
        <f t="shared" si="147"/>
        <v>Não</v>
      </c>
      <c r="W1555" t="str">
        <f t="shared" si="148"/>
        <v>Sim</v>
      </c>
      <c r="X1555" t="str">
        <f t="shared" si="149"/>
        <v>Não</v>
      </c>
      <c r="Y1555" t="str">
        <f t="shared" si="150"/>
        <v>Sim</v>
      </c>
    </row>
    <row r="1556" spans="1:25" x14ac:dyDescent="0.25">
      <c r="A1556" s="5">
        <v>292240</v>
      </c>
      <c r="B1556">
        <f>IFERROR(VLOOKUP(A1556,[1]Monitoramento_Base_somente_disp!$A:$J,5,FALSE),0)</f>
        <v>16346</v>
      </c>
      <c r="C1556">
        <f>IFERROR(VLOOKUP(A1556,[1]Monitoramento_Base_somente_disp!$A:$J,6,FALSE),0)</f>
        <v>2927365</v>
      </c>
      <c r="D1556">
        <f>IFERROR(VLOOKUP(A1556,[1]Monitoramento_Base_somente_disp!$A:$J,7,FALSE),0)</f>
        <v>8161</v>
      </c>
      <c r="E1556">
        <f>IFERROR(VLOOKUP(A1556,[1]Monitoramento_Base_somente_disp!$A:$J,8,FALSE),0)</f>
        <v>2052729</v>
      </c>
      <c r="F1556">
        <f>IFERROR(VLOOKUP(A1556,[1]Monitoramento_Base_somente_disp!$A:$J,9,FALSE),0)</f>
        <v>0</v>
      </c>
      <c r="G1556">
        <f>IFERROR(VLOOKUP(A1556,[1]Monitoramento_Base_somente_disp!$A:$J,10,FALSE),0)</f>
        <v>129865</v>
      </c>
      <c r="H1556">
        <f>IFERROR(VLOOKUP(A1556,[2]Sheet1!$A:$I,4,FALSE),0)</f>
        <v>0</v>
      </c>
      <c r="I1556">
        <f>IFERROR(VLOOKUP(A1556,[2]Sheet1!$A:$I,5,FALSE),0)</f>
        <v>0</v>
      </c>
      <c r="J1556">
        <f>IFERROR(VLOOKUP(A1556,[2]Sheet1!$A:$I,6,FALSE),0)</f>
        <v>0</v>
      </c>
      <c r="K1556">
        <f>IFERROR(VLOOKUP(A1556,[2]Sheet1!$A:$I,7,FALSE),0)</f>
        <v>0</v>
      </c>
      <c r="L1556">
        <f>IFERROR(VLOOKUP(A1556,[2]Sheet1!$A:$I,8,FALSE),0)</f>
        <v>0</v>
      </c>
      <c r="M1556">
        <f>IFERROR(VLOOKUP(A1556,[2]Sheet1!$A:$I,9,FALSE),0)</f>
        <v>0</v>
      </c>
      <c r="N1556">
        <f>IFERROR(VLOOKUP(A1556,[3]Sheet1!$A:$G,2,FALSE),0)</f>
        <v>0</v>
      </c>
      <c r="O1556">
        <f>IFERROR(VLOOKUP(A1556,[3]Sheet1!$A:$G,3,FALSE),0)</f>
        <v>0</v>
      </c>
      <c r="P1556">
        <f>IFERROR(VLOOKUP(A1556,[3]Sheet1!$A:$G,4,FALSE),0)</f>
        <v>0</v>
      </c>
      <c r="Q1556">
        <f>IFERROR(VLOOKUP(A1556,[3]Sheet1!$A:$G,5,FALSE),0)</f>
        <v>0</v>
      </c>
      <c r="R1556">
        <f>IFERROR(VLOOKUP(A1556,[3]Sheet1!$A:$G,6,FALSE),0)</f>
        <v>0</v>
      </c>
      <c r="S1556">
        <f>IFERROR(VLOOKUP(A1556,[3]Sheet1!$A:$G,7,FALSE),0)</f>
        <v>0</v>
      </c>
      <c r="T1556" t="str">
        <f t="shared" si="145"/>
        <v>Sim</v>
      </c>
      <c r="U1556" t="str">
        <f t="shared" si="146"/>
        <v>Sim</v>
      </c>
      <c r="V1556" t="str">
        <f t="shared" si="147"/>
        <v>Sim</v>
      </c>
      <c r="W1556" t="str">
        <f t="shared" si="148"/>
        <v>Sim</v>
      </c>
      <c r="X1556" t="str">
        <f t="shared" si="149"/>
        <v>Não</v>
      </c>
      <c r="Y1556" t="str">
        <f t="shared" si="150"/>
        <v>Sim</v>
      </c>
    </row>
    <row r="1557" spans="1:25" x14ac:dyDescent="0.25">
      <c r="A1557" s="5">
        <v>292260</v>
      </c>
      <c r="B1557">
        <f>IFERROR(VLOOKUP(A1557,[1]Monitoramento_Base_somente_disp!$A:$J,5,FALSE),0)</f>
        <v>0</v>
      </c>
      <c r="C1557">
        <f>IFERROR(VLOOKUP(A1557,[1]Monitoramento_Base_somente_disp!$A:$J,6,FALSE),0)</f>
        <v>24697333</v>
      </c>
      <c r="D1557">
        <f>IFERROR(VLOOKUP(A1557,[1]Monitoramento_Base_somente_disp!$A:$J,7,FALSE),0)</f>
        <v>0</v>
      </c>
      <c r="E1557">
        <f>IFERROR(VLOOKUP(A1557,[1]Monitoramento_Base_somente_disp!$A:$J,8,FALSE),0)</f>
        <v>19972587</v>
      </c>
      <c r="F1557">
        <f>IFERROR(VLOOKUP(A1557,[1]Monitoramento_Base_somente_disp!$A:$J,9,FALSE),0)</f>
        <v>0</v>
      </c>
      <c r="G1557">
        <f>IFERROR(VLOOKUP(A1557,[1]Monitoramento_Base_somente_disp!$A:$J,10,FALSE),0)</f>
        <v>3221385</v>
      </c>
      <c r="H1557">
        <f>IFERROR(VLOOKUP(A1557,[2]Sheet1!$A:$I,4,FALSE),0)</f>
        <v>0</v>
      </c>
      <c r="I1557">
        <f>IFERROR(VLOOKUP(A1557,[2]Sheet1!$A:$I,5,FALSE),0)</f>
        <v>0</v>
      </c>
      <c r="J1557">
        <f>IFERROR(VLOOKUP(A1557,[2]Sheet1!$A:$I,6,FALSE),0)</f>
        <v>0</v>
      </c>
      <c r="K1557">
        <f>IFERROR(VLOOKUP(A1557,[2]Sheet1!$A:$I,7,FALSE),0)</f>
        <v>0</v>
      </c>
      <c r="L1557">
        <f>IFERROR(VLOOKUP(A1557,[2]Sheet1!$A:$I,8,FALSE),0)</f>
        <v>0</v>
      </c>
      <c r="M1557">
        <f>IFERROR(VLOOKUP(A1557,[2]Sheet1!$A:$I,9,FALSE),0)</f>
        <v>0</v>
      </c>
      <c r="N1557">
        <f>IFERROR(VLOOKUP(A1557,[3]Sheet1!$A:$G,2,FALSE),0)</f>
        <v>0</v>
      </c>
      <c r="O1557">
        <f>IFERROR(VLOOKUP(A1557,[3]Sheet1!$A:$G,3,FALSE),0)</f>
        <v>0</v>
      </c>
      <c r="P1557">
        <f>IFERROR(VLOOKUP(A1557,[3]Sheet1!$A:$G,4,FALSE),0)</f>
        <v>0</v>
      </c>
      <c r="Q1557">
        <f>IFERROR(VLOOKUP(A1557,[3]Sheet1!$A:$G,5,FALSE),0)</f>
        <v>0</v>
      </c>
      <c r="R1557">
        <f>IFERROR(VLOOKUP(A1557,[3]Sheet1!$A:$G,6,FALSE),0)</f>
        <v>0</v>
      </c>
      <c r="S1557">
        <f>IFERROR(VLOOKUP(A1557,[3]Sheet1!$A:$G,7,FALSE),0)</f>
        <v>0</v>
      </c>
      <c r="T1557" t="str">
        <f t="shared" si="145"/>
        <v>Não</v>
      </c>
      <c r="U1557" t="str">
        <f t="shared" si="146"/>
        <v>Sim</v>
      </c>
      <c r="V1557" t="str">
        <f t="shared" si="147"/>
        <v>Não</v>
      </c>
      <c r="W1557" t="str">
        <f t="shared" si="148"/>
        <v>Sim</v>
      </c>
      <c r="X1557" t="str">
        <f t="shared" si="149"/>
        <v>Não</v>
      </c>
      <c r="Y1557" t="str">
        <f t="shared" si="150"/>
        <v>Sim</v>
      </c>
    </row>
    <row r="1558" spans="1:25" x14ac:dyDescent="0.25">
      <c r="A1558" s="5">
        <v>292265</v>
      </c>
      <c r="B1558">
        <f>IFERROR(VLOOKUP(A1558,[1]Monitoramento_Base_somente_disp!$A:$J,5,FALSE),0)</f>
        <v>0</v>
      </c>
      <c r="C1558">
        <f>IFERROR(VLOOKUP(A1558,[1]Monitoramento_Base_somente_disp!$A:$J,6,FALSE),0)</f>
        <v>21032204</v>
      </c>
      <c r="D1558">
        <f>IFERROR(VLOOKUP(A1558,[1]Monitoramento_Base_somente_disp!$A:$J,7,FALSE),0)</f>
        <v>0</v>
      </c>
      <c r="E1558">
        <f>IFERROR(VLOOKUP(A1558,[1]Monitoramento_Base_somente_disp!$A:$J,8,FALSE),0)</f>
        <v>21835253</v>
      </c>
      <c r="F1558">
        <f>IFERROR(VLOOKUP(A1558,[1]Monitoramento_Base_somente_disp!$A:$J,9,FALSE),0)</f>
        <v>0</v>
      </c>
      <c r="G1558">
        <f>IFERROR(VLOOKUP(A1558,[1]Monitoramento_Base_somente_disp!$A:$J,10,FALSE),0)</f>
        <v>3521815</v>
      </c>
      <c r="H1558">
        <f>IFERROR(VLOOKUP(A1558,[2]Sheet1!$A:$I,4,FALSE),0)</f>
        <v>0</v>
      </c>
      <c r="I1558">
        <f>IFERROR(VLOOKUP(A1558,[2]Sheet1!$A:$I,5,FALSE),0)</f>
        <v>0</v>
      </c>
      <c r="J1558">
        <f>IFERROR(VLOOKUP(A1558,[2]Sheet1!$A:$I,6,FALSE),0)</f>
        <v>0</v>
      </c>
      <c r="K1558">
        <f>IFERROR(VLOOKUP(A1558,[2]Sheet1!$A:$I,7,FALSE),0)</f>
        <v>0</v>
      </c>
      <c r="L1558">
        <f>IFERROR(VLOOKUP(A1558,[2]Sheet1!$A:$I,8,FALSE),0)</f>
        <v>0</v>
      </c>
      <c r="M1558">
        <f>IFERROR(VLOOKUP(A1558,[2]Sheet1!$A:$I,9,FALSE),0)</f>
        <v>0</v>
      </c>
      <c r="N1558">
        <f>IFERROR(VLOOKUP(A1558,[3]Sheet1!$A:$G,2,FALSE),0)</f>
        <v>35146</v>
      </c>
      <c r="O1558">
        <f>IFERROR(VLOOKUP(A1558,[3]Sheet1!$A:$G,3,FALSE),0)</f>
        <v>837353</v>
      </c>
      <c r="P1558">
        <f>IFERROR(VLOOKUP(A1558,[3]Sheet1!$A:$G,4,FALSE),0)</f>
        <v>0</v>
      </c>
      <c r="Q1558">
        <f>IFERROR(VLOOKUP(A1558,[3]Sheet1!$A:$G,5,FALSE),0)</f>
        <v>0</v>
      </c>
      <c r="R1558">
        <f>IFERROR(VLOOKUP(A1558,[3]Sheet1!$A:$G,6,FALSE),0)</f>
        <v>0</v>
      </c>
      <c r="S1558">
        <f>IFERROR(VLOOKUP(A1558,[3]Sheet1!$A:$G,7,FALSE),0)</f>
        <v>0</v>
      </c>
      <c r="T1558" t="str">
        <f t="shared" si="145"/>
        <v>Sim</v>
      </c>
      <c r="U1558" t="str">
        <f t="shared" si="146"/>
        <v>Sim</v>
      </c>
      <c r="V1558" t="str">
        <f t="shared" si="147"/>
        <v>Não</v>
      </c>
      <c r="W1558" t="str">
        <f t="shared" si="148"/>
        <v>Sim</v>
      </c>
      <c r="X1558" t="str">
        <f t="shared" si="149"/>
        <v>Não</v>
      </c>
      <c r="Y1558" t="str">
        <f t="shared" si="150"/>
        <v>Sim</v>
      </c>
    </row>
    <row r="1559" spans="1:25" x14ac:dyDescent="0.25">
      <c r="A1559" s="5">
        <v>292270</v>
      </c>
      <c r="B1559">
        <f>IFERROR(VLOOKUP(A1559,[1]Monitoramento_Base_somente_disp!$A:$J,5,FALSE),0)</f>
        <v>11305</v>
      </c>
      <c r="C1559">
        <f>IFERROR(VLOOKUP(A1559,[1]Monitoramento_Base_somente_disp!$A:$J,6,FALSE),0)</f>
        <v>71173587</v>
      </c>
      <c r="D1559">
        <f>IFERROR(VLOOKUP(A1559,[1]Monitoramento_Base_somente_disp!$A:$J,7,FALSE),0)</f>
        <v>20491</v>
      </c>
      <c r="E1559">
        <f>IFERROR(VLOOKUP(A1559,[1]Monitoramento_Base_somente_disp!$A:$J,8,FALSE),0)</f>
        <v>53695812</v>
      </c>
      <c r="F1559">
        <f>IFERROR(VLOOKUP(A1559,[1]Monitoramento_Base_somente_disp!$A:$J,9,FALSE),0)</f>
        <v>0</v>
      </c>
      <c r="G1559">
        <f>IFERROR(VLOOKUP(A1559,[1]Monitoramento_Base_somente_disp!$A:$J,10,FALSE),0)</f>
        <v>3563360</v>
      </c>
      <c r="H1559">
        <f>IFERROR(VLOOKUP(A1559,[2]Sheet1!$A:$I,4,FALSE),0)</f>
        <v>0</v>
      </c>
      <c r="I1559">
        <f>IFERROR(VLOOKUP(A1559,[2]Sheet1!$A:$I,5,FALSE),0)</f>
        <v>0</v>
      </c>
      <c r="J1559">
        <f>IFERROR(VLOOKUP(A1559,[2]Sheet1!$A:$I,6,FALSE),0)</f>
        <v>0</v>
      </c>
      <c r="K1559">
        <f>IFERROR(VLOOKUP(A1559,[2]Sheet1!$A:$I,7,FALSE),0)</f>
        <v>0</v>
      </c>
      <c r="L1559">
        <f>IFERROR(VLOOKUP(A1559,[2]Sheet1!$A:$I,8,FALSE),0)</f>
        <v>0</v>
      </c>
      <c r="M1559">
        <f>IFERROR(VLOOKUP(A1559,[2]Sheet1!$A:$I,9,FALSE),0)</f>
        <v>0</v>
      </c>
      <c r="N1559">
        <f>IFERROR(VLOOKUP(A1559,[3]Sheet1!$A:$G,2,FALSE),0)</f>
        <v>0</v>
      </c>
      <c r="O1559">
        <f>IFERROR(VLOOKUP(A1559,[3]Sheet1!$A:$G,3,FALSE),0)</f>
        <v>0</v>
      </c>
      <c r="P1559">
        <f>IFERROR(VLOOKUP(A1559,[3]Sheet1!$A:$G,4,FALSE),0)</f>
        <v>0</v>
      </c>
      <c r="Q1559">
        <f>IFERROR(VLOOKUP(A1559,[3]Sheet1!$A:$G,5,FALSE),0)</f>
        <v>0</v>
      </c>
      <c r="R1559">
        <f>IFERROR(VLOOKUP(A1559,[3]Sheet1!$A:$G,6,FALSE),0)</f>
        <v>0</v>
      </c>
      <c r="S1559">
        <f>IFERROR(VLOOKUP(A1559,[3]Sheet1!$A:$G,7,FALSE),0)</f>
        <v>0</v>
      </c>
      <c r="T1559" t="str">
        <f t="shared" si="145"/>
        <v>Sim</v>
      </c>
      <c r="U1559" t="str">
        <f t="shared" si="146"/>
        <v>Sim</v>
      </c>
      <c r="V1559" t="str">
        <f t="shared" si="147"/>
        <v>Sim</v>
      </c>
      <c r="W1559" t="str">
        <f t="shared" si="148"/>
        <v>Sim</v>
      </c>
      <c r="X1559" t="str">
        <f t="shared" si="149"/>
        <v>Não</v>
      </c>
      <c r="Y1559" t="str">
        <f t="shared" si="150"/>
        <v>Sim</v>
      </c>
    </row>
    <row r="1560" spans="1:25" x14ac:dyDescent="0.25">
      <c r="A1560" s="5">
        <v>292273</v>
      </c>
      <c r="B1560">
        <f>IFERROR(VLOOKUP(A1560,[1]Monitoramento_Base_somente_disp!$A:$J,5,FALSE),0)</f>
        <v>22650</v>
      </c>
      <c r="C1560">
        <f>IFERROR(VLOOKUP(A1560,[1]Monitoramento_Base_somente_disp!$A:$J,6,FALSE),0)</f>
        <v>8743788</v>
      </c>
      <c r="D1560">
        <f>IFERROR(VLOOKUP(A1560,[1]Monitoramento_Base_somente_disp!$A:$J,7,FALSE),0)</f>
        <v>38208</v>
      </c>
      <c r="E1560">
        <f>IFERROR(VLOOKUP(A1560,[1]Monitoramento_Base_somente_disp!$A:$J,8,FALSE),0)</f>
        <v>8208953</v>
      </c>
      <c r="F1560">
        <f>IFERROR(VLOOKUP(A1560,[1]Monitoramento_Base_somente_disp!$A:$J,9,FALSE),0)</f>
        <v>0</v>
      </c>
      <c r="G1560">
        <f>IFERROR(VLOOKUP(A1560,[1]Monitoramento_Base_somente_disp!$A:$J,10,FALSE),0)</f>
        <v>1258400</v>
      </c>
      <c r="H1560">
        <f>IFERROR(VLOOKUP(A1560,[2]Sheet1!$A:$I,4,FALSE),0)</f>
        <v>0</v>
      </c>
      <c r="I1560">
        <f>IFERROR(VLOOKUP(A1560,[2]Sheet1!$A:$I,5,FALSE),0)</f>
        <v>0</v>
      </c>
      <c r="J1560">
        <f>IFERROR(VLOOKUP(A1560,[2]Sheet1!$A:$I,6,FALSE),0)</f>
        <v>0</v>
      </c>
      <c r="K1560">
        <f>IFERROR(VLOOKUP(A1560,[2]Sheet1!$A:$I,7,FALSE),0)</f>
        <v>0</v>
      </c>
      <c r="L1560">
        <f>IFERROR(VLOOKUP(A1560,[2]Sheet1!$A:$I,8,FALSE),0)</f>
        <v>0</v>
      </c>
      <c r="M1560">
        <f>IFERROR(VLOOKUP(A1560,[2]Sheet1!$A:$I,9,FALSE),0)</f>
        <v>0</v>
      </c>
      <c r="N1560">
        <f>IFERROR(VLOOKUP(A1560,[3]Sheet1!$A:$G,2,FALSE),0)</f>
        <v>0</v>
      </c>
      <c r="O1560">
        <f>IFERROR(VLOOKUP(A1560,[3]Sheet1!$A:$G,3,FALSE),0)</f>
        <v>0</v>
      </c>
      <c r="P1560">
        <f>IFERROR(VLOOKUP(A1560,[3]Sheet1!$A:$G,4,FALSE),0)</f>
        <v>0</v>
      </c>
      <c r="Q1560">
        <f>IFERROR(VLOOKUP(A1560,[3]Sheet1!$A:$G,5,FALSE),0)</f>
        <v>0</v>
      </c>
      <c r="R1560">
        <f>IFERROR(VLOOKUP(A1560,[3]Sheet1!$A:$G,6,FALSE),0)</f>
        <v>0</v>
      </c>
      <c r="S1560">
        <f>IFERROR(VLOOKUP(A1560,[3]Sheet1!$A:$G,7,FALSE),0)</f>
        <v>0</v>
      </c>
      <c r="T1560" t="str">
        <f t="shared" si="145"/>
        <v>Sim</v>
      </c>
      <c r="U1560" t="str">
        <f t="shared" si="146"/>
        <v>Sim</v>
      </c>
      <c r="V1560" t="str">
        <f t="shared" si="147"/>
        <v>Sim</v>
      </c>
      <c r="W1560" t="str">
        <f t="shared" si="148"/>
        <v>Sim</v>
      </c>
      <c r="X1560" t="str">
        <f t="shared" si="149"/>
        <v>Não</v>
      </c>
      <c r="Y1560" t="str">
        <f t="shared" si="150"/>
        <v>Sim</v>
      </c>
    </row>
    <row r="1561" spans="1:25" x14ac:dyDescent="0.25">
      <c r="A1561" s="5">
        <v>292275</v>
      </c>
      <c r="B1561">
        <f>IFERROR(VLOOKUP(A1561,[1]Monitoramento_Base_somente_disp!$A:$J,5,FALSE),0)</f>
        <v>0</v>
      </c>
      <c r="C1561">
        <f>IFERROR(VLOOKUP(A1561,[1]Monitoramento_Base_somente_disp!$A:$J,6,FALSE),0)</f>
        <v>1759823</v>
      </c>
      <c r="D1561">
        <f>IFERROR(VLOOKUP(A1561,[1]Monitoramento_Base_somente_disp!$A:$J,7,FALSE),0)</f>
        <v>0</v>
      </c>
      <c r="E1561">
        <f>IFERROR(VLOOKUP(A1561,[1]Monitoramento_Base_somente_disp!$A:$J,8,FALSE),0)</f>
        <v>1193275</v>
      </c>
      <c r="F1561">
        <f>IFERROR(VLOOKUP(A1561,[1]Monitoramento_Base_somente_disp!$A:$J,9,FALSE),0)</f>
        <v>0</v>
      </c>
      <c r="G1561">
        <f>IFERROR(VLOOKUP(A1561,[1]Monitoramento_Base_somente_disp!$A:$J,10,FALSE),0)</f>
        <v>149640</v>
      </c>
      <c r="H1561">
        <f>IFERROR(VLOOKUP(A1561,[2]Sheet1!$A:$I,4,FALSE),0)</f>
        <v>0</v>
      </c>
      <c r="I1561">
        <f>IFERROR(VLOOKUP(A1561,[2]Sheet1!$A:$I,5,FALSE),0)</f>
        <v>0</v>
      </c>
      <c r="J1561">
        <f>IFERROR(VLOOKUP(A1561,[2]Sheet1!$A:$I,6,FALSE),0)</f>
        <v>0</v>
      </c>
      <c r="K1561">
        <f>IFERROR(VLOOKUP(A1561,[2]Sheet1!$A:$I,7,FALSE),0)</f>
        <v>0</v>
      </c>
      <c r="L1561">
        <f>IFERROR(VLOOKUP(A1561,[2]Sheet1!$A:$I,8,FALSE),0)</f>
        <v>0</v>
      </c>
      <c r="M1561">
        <f>IFERROR(VLOOKUP(A1561,[2]Sheet1!$A:$I,9,FALSE),0)</f>
        <v>0</v>
      </c>
      <c r="N1561">
        <f>IFERROR(VLOOKUP(A1561,[3]Sheet1!$A:$G,2,FALSE),0)</f>
        <v>0</v>
      </c>
      <c r="O1561">
        <f>IFERROR(VLOOKUP(A1561,[3]Sheet1!$A:$G,3,FALSE),0)</f>
        <v>0</v>
      </c>
      <c r="P1561">
        <f>IFERROR(VLOOKUP(A1561,[3]Sheet1!$A:$G,4,FALSE),0)</f>
        <v>0</v>
      </c>
      <c r="Q1561">
        <f>IFERROR(VLOOKUP(A1561,[3]Sheet1!$A:$G,5,FALSE),0)</f>
        <v>0</v>
      </c>
      <c r="R1561">
        <f>IFERROR(VLOOKUP(A1561,[3]Sheet1!$A:$G,6,FALSE),0)</f>
        <v>0</v>
      </c>
      <c r="S1561">
        <f>IFERROR(VLOOKUP(A1561,[3]Sheet1!$A:$G,7,FALSE),0)</f>
        <v>0</v>
      </c>
      <c r="T1561" t="str">
        <f t="shared" si="145"/>
        <v>Não</v>
      </c>
      <c r="U1561" t="str">
        <f t="shared" si="146"/>
        <v>Sim</v>
      </c>
      <c r="V1561" t="str">
        <f t="shared" si="147"/>
        <v>Não</v>
      </c>
      <c r="W1561" t="str">
        <f t="shared" si="148"/>
        <v>Sim</v>
      </c>
      <c r="X1561" t="str">
        <f t="shared" si="149"/>
        <v>Não</v>
      </c>
      <c r="Y1561" t="str">
        <f t="shared" si="150"/>
        <v>Sim</v>
      </c>
    </row>
    <row r="1562" spans="1:25" x14ac:dyDescent="0.25">
      <c r="A1562" s="5">
        <v>292280</v>
      </c>
      <c r="B1562">
        <f>IFERROR(VLOOKUP(A1562,[1]Monitoramento_Base_somente_disp!$A:$J,5,FALSE),0)</f>
        <v>24090</v>
      </c>
      <c r="C1562">
        <f>IFERROR(VLOOKUP(A1562,[1]Monitoramento_Base_somente_disp!$A:$J,6,FALSE),0)</f>
        <v>7262957</v>
      </c>
      <c r="D1562">
        <f>IFERROR(VLOOKUP(A1562,[1]Monitoramento_Base_somente_disp!$A:$J,7,FALSE),0)</f>
        <v>1152</v>
      </c>
      <c r="E1562">
        <f>IFERROR(VLOOKUP(A1562,[1]Monitoramento_Base_somente_disp!$A:$J,8,FALSE),0)</f>
        <v>7202917</v>
      </c>
      <c r="F1562">
        <f>IFERROR(VLOOKUP(A1562,[1]Monitoramento_Base_somente_disp!$A:$J,9,FALSE),0)</f>
        <v>0</v>
      </c>
      <c r="G1562">
        <f>IFERROR(VLOOKUP(A1562,[1]Monitoramento_Base_somente_disp!$A:$J,10,FALSE),0)</f>
        <v>1161530</v>
      </c>
      <c r="H1562">
        <f>IFERROR(VLOOKUP(A1562,[2]Sheet1!$A:$I,4,FALSE),0)</f>
        <v>0</v>
      </c>
      <c r="I1562">
        <f>IFERROR(VLOOKUP(A1562,[2]Sheet1!$A:$I,5,FALSE),0)</f>
        <v>0</v>
      </c>
      <c r="J1562">
        <f>IFERROR(VLOOKUP(A1562,[2]Sheet1!$A:$I,6,FALSE),0)</f>
        <v>0</v>
      </c>
      <c r="K1562">
        <f>IFERROR(VLOOKUP(A1562,[2]Sheet1!$A:$I,7,FALSE),0)</f>
        <v>0</v>
      </c>
      <c r="L1562">
        <f>IFERROR(VLOOKUP(A1562,[2]Sheet1!$A:$I,8,FALSE),0)</f>
        <v>0</v>
      </c>
      <c r="M1562">
        <f>IFERROR(VLOOKUP(A1562,[2]Sheet1!$A:$I,9,FALSE),0)</f>
        <v>0</v>
      </c>
      <c r="N1562">
        <f>IFERROR(VLOOKUP(A1562,[3]Sheet1!$A:$G,2,FALSE),0)</f>
        <v>0</v>
      </c>
      <c r="O1562">
        <f>IFERROR(VLOOKUP(A1562,[3]Sheet1!$A:$G,3,FALSE),0)</f>
        <v>0</v>
      </c>
      <c r="P1562">
        <f>IFERROR(VLOOKUP(A1562,[3]Sheet1!$A:$G,4,FALSE),0)</f>
        <v>0</v>
      </c>
      <c r="Q1562">
        <f>IFERROR(VLOOKUP(A1562,[3]Sheet1!$A:$G,5,FALSE),0)</f>
        <v>0</v>
      </c>
      <c r="R1562">
        <f>IFERROR(VLOOKUP(A1562,[3]Sheet1!$A:$G,6,FALSE),0)</f>
        <v>0</v>
      </c>
      <c r="S1562">
        <f>IFERROR(VLOOKUP(A1562,[3]Sheet1!$A:$G,7,FALSE),0)</f>
        <v>0</v>
      </c>
      <c r="T1562" t="str">
        <f t="shared" si="145"/>
        <v>Sim</v>
      </c>
      <c r="U1562" t="str">
        <f t="shared" si="146"/>
        <v>Sim</v>
      </c>
      <c r="V1562" t="str">
        <f t="shared" si="147"/>
        <v>Sim</v>
      </c>
      <c r="W1562" t="str">
        <f t="shared" si="148"/>
        <v>Sim</v>
      </c>
      <c r="X1562" t="str">
        <f t="shared" si="149"/>
        <v>Não</v>
      </c>
      <c r="Y1562" t="str">
        <f t="shared" si="150"/>
        <v>Sim</v>
      </c>
    </row>
    <row r="1563" spans="1:25" x14ac:dyDescent="0.25">
      <c r="A1563" s="5">
        <v>292285</v>
      </c>
      <c r="B1563">
        <f>IFERROR(VLOOKUP(A1563,[1]Monitoramento_Base_somente_disp!$A:$J,5,FALSE),0)</f>
        <v>0</v>
      </c>
      <c r="C1563">
        <f>IFERROR(VLOOKUP(A1563,[1]Monitoramento_Base_somente_disp!$A:$J,6,FALSE),0)</f>
        <v>0</v>
      </c>
      <c r="D1563">
        <f>IFERROR(VLOOKUP(A1563,[1]Monitoramento_Base_somente_disp!$A:$J,7,FALSE),0)</f>
        <v>0</v>
      </c>
      <c r="E1563">
        <f>IFERROR(VLOOKUP(A1563,[1]Monitoramento_Base_somente_disp!$A:$J,8,FALSE),0)</f>
        <v>0</v>
      </c>
      <c r="F1563">
        <f>IFERROR(VLOOKUP(A1563,[1]Monitoramento_Base_somente_disp!$A:$J,9,FALSE),0)</f>
        <v>0</v>
      </c>
      <c r="G1563">
        <f>IFERROR(VLOOKUP(A1563,[1]Monitoramento_Base_somente_disp!$A:$J,10,FALSE),0)</f>
        <v>0</v>
      </c>
      <c r="H1563">
        <f>IFERROR(VLOOKUP(A1563,[2]Sheet1!$A:$I,4,FALSE),0)</f>
        <v>0</v>
      </c>
      <c r="I1563">
        <f>IFERROR(VLOOKUP(A1563,[2]Sheet1!$A:$I,5,FALSE),0)</f>
        <v>0</v>
      </c>
      <c r="J1563">
        <f>IFERROR(VLOOKUP(A1563,[2]Sheet1!$A:$I,6,FALSE),0)</f>
        <v>0</v>
      </c>
      <c r="K1563">
        <f>IFERROR(VLOOKUP(A1563,[2]Sheet1!$A:$I,7,FALSE),0)</f>
        <v>0</v>
      </c>
      <c r="L1563">
        <f>IFERROR(VLOOKUP(A1563,[2]Sheet1!$A:$I,8,FALSE),0)</f>
        <v>0</v>
      </c>
      <c r="M1563">
        <f>IFERROR(VLOOKUP(A1563,[2]Sheet1!$A:$I,9,FALSE),0)</f>
        <v>0</v>
      </c>
      <c r="N1563">
        <f>IFERROR(VLOOKUP(A1563,[3]Sheet1!$A:$G,2,FALSE),0)</f>
        <v>0</v>
      </c>
      <c r="O1563">
        <f>IFERROR(VLOOKUP(A1563,[3]Sheet1!$A:$G,3,FALSE),0)</f>
        <v>0</v>
      </c>
      <c r="P1563">
        <f>IFERROR(VLOOKUP(A1563,[3]Sheet1!$A:$G,4,FALSE),0)</f>
        <v>0</v>
      </c>
      <c r="Q1563">
        <f>IFERROR(VLOOKUP(A1563,[3]Sheet1!$A:$G,5,FALSE),0)</f>
        <v>0</v>
      </c>
      <c r="R1563">
        <f>IFERROR(VLOOKUP(A1563,[3]Sheet1!$A:$G,6,FALSE),0)</f>
        <v>0</v>
      </c>
      <c r="S1563">
        <f>IFERROR(VLOOKUP(A1563,[3]Sheet1!$A:$G,7,FALSE),0)</f>
        <v>0</v>
      </c>
      <c r="T1563" t="str">
        <f t="shared" si="145"/>
        <v>Não</v>
      </c>
      <c r="U1563" t="str">
        <f t="shared" si="146"/>
        <v>Não</v>
      </c>
      <c r="V1563" t="str">
        <f t="shared" si="147"/>
        <v>Não</v>
      </c>
      <c r="W1563" t="str">
        <f t="shared" si="148"/>
        <v>Não</v>
      </c>
      <c r="X1563" t="str">
        <f t="shared" si="149"/>
        <v>Não</v>
      </c>
      <c r="Y1563" t="str">
        <f t="shared" si="150"/>
        <v>Não</v>
      </c>
    </row>
    <row r="1564" spans="1:25" x14ac:dyDescent="0.25">
      <c r="A1564" s="5">
        <v>292290</v>
      </c>
      <c r="B1564">
        <f>IFERROR(VLOOKUP(A1564,[1]Monitoramento_Base_somente_disp!$A:$J,5,FALSE),0)</f>
        <v>0</v>
      </c>
      <c r="C1564">
        <f>IFERROR(VLOOKUP(A1564,[1]Monitoramento_Base_somente_disp!$A:$J,6,FALSE),0)</f>
        <v>4908090</v>
      </c>
      <c r="D1564">
        <f>IFERROR(VLOOKUP(A1564,[1]Monitoramento_Base_somente_disp!$A:$J,7,FALSE),0)</f>
        <v>0</v>
      </c>
      <c r="E1564">
        <f>IFERROR(VLOOKUP(A1564,[1]Monitoramento_Base_somente_disp!$A:$J,8,FALSE),0)</f>
        <v>5071693</v>
      </c>
      <c r="F1564">
        <f>IFERROR(VLOOKUP(A1564,[1]Monitoramento_Base_somente_disp!$A:$J,9,FALSE),0)</f>
        <v>0</v>
      </c>
      <c r="G1564">
        <f>IFERROR(VLOOKUP(A1564,[1]Monitoramento_Base_somente_disp!$A:$J,10,FALSE),0)</f>
        <v>818015</v>
      </c>
      <c r="H1564">
        <f>IFERROR(VLOOKUP(A1564,[2]Sheet1!$A:$I,4,FALSE),0)</f>
        <v>0</v>
      </c>
      <c r="I1564">
        <f>IFERROR(VLOOKUP(A1564,[2]Sheet1!$A:$I,5,FALSE),0)</f>
        <v>0</v>
      </c>
      <c r="J1564">
        <f>IFERROR(VLOOKUP(A1564,[2]Sheet1!$A:$I,6,FALSE),0)</f>
        <v>0</v>
      </c>
      <c r="K1564">
        <f>IFERROR(VLOOKUP(A1564,[2]Sheet1!$A:$I,7,FALSE),0)</f>
        <v>0</v>
      </c>
      <c r="L1564">
        <f>IFERROR(VLOOKUP(A1564,[2]Sheet1!$A:$I,8,FALSE),0)</f>
        <v>0</v>
      </c>
      <c r="M1564">
        <f>IFERROR(VLOOKUP(A1564,[2]Sheet1!$A:$I,9,FALSE),0)</f>
        <v>0</v>
      </c>
      <c r="N1564">
        <f>IFERROR(VLOOKUP(A1564,[3]Sheet1!$A:$G,2,FALSE),0)</f>
        <v>0</v>
      </c>
      <c r="O1564">
        <f>IFERROR(VLOOKUP(A1564,[3]Sheet1!$A:$G,3,FALSE),0)</f>
        <v>0</v>
      </c>
      <c r="P1564">
        <f>IFERROR(VLOOKUP(A1564,[3]Sheet1!$A:$G,4,FALSE),0)</f>
        <v>0</v>
      </c>
      <c r="Q1564">
        <f>IFERROR(VLOOKUP(A1564,[3]Sheet1!$A:$G,5,FALSE),0)</f>
        <v>0</v>
      </c>
      <c r="R1564">
        <f>IFERROR(VLOOKUP(A1564,[3]Sheet1!$A:$G,6,FALSE),0)</f>
        <v>0</v>
      </c>
      <c r="S1564">
        <f>IFERROR(VLOOKUP(A1564,[3]Sheet1!$A:$G,7,FALSE),0)</f>
        <v>0</v>
      </c>
      <c r="T1564" t="str">
        <f t="shared" si="145"/>
        <v>Não</v>
      </c>
      <c r="U1564" t="str">
        <f t="shared" si="146"/>
        <v>Sim</v>
      </c>
      <c r="V1564" t="str">
        <f t="shared" si="147"/>
        <v>Não</v>
      </c>
      <c r="W1564" t="str">
        <f t="shared" si="148"/>
        <v>Sim</v>
      </c>
      <c r="X1564" t="str">
        <f t="shared" si="149"/>
        <v>Não</v>
      </c>
      <c r="Y1564" t="str">
        <f t="shared" si="150"/>
        <v>Sim</v>
      </c>
    </row>
    <row r="1565" spans="1:25" x14ac:dyDescent="0.25">
      <c r="A1565" s="5">
        <v>292305</v>
      </c>
      <c r="B1565">
        <f>IFERROR(VLOOKUP(A1565,[1]Monitoramento_Base_somente_disp!$A:$J,5,FALSE),0)</f>
        <v>0</v>
      </c>
      <c r="C1565">
        <f>IFERROR(VLOOKUP(A1565,[1]Monitoramento_Base_somente_disp!$A:$J,6,FALSE),0)</f>
        <v>0</v>
      </c>
      <c r="D1565">
        <f>IFERROR(VLOOKUP(A1565,[1]Monitoramento_Base_somente_disp!$A:$J,7,FALSE),0)</f>
        <v>0</v>
      </c>
      <c r="E1565">
        <f>IFERROR(VLOOKUP(A1565,[1]Monitoramento_Base_somente_disp!$A:$J,8,FALSE),0)</f>
        <v>0</v>
      </c>
      <c r="F1565">
        <f>IFERROR(VLOOKUP(A1565,[1]Monitoramento_Base_somente_disp!$A:$J,9,FALSE),0)</f>
        <v>0</v>
      </c>
      <c r="G1565">
        <f>IFERROR(VLOOKUP(A1565,[1]Monitoramento_Base_somente_disp!$A:$J,10,FALSE),0)</f>
        <v>0</v>
      </c>
      <c r="H1565">
        <f>IFERROR(VLOOKUP(A1565,[2]Sheet1!$A:$I,4,FALSE),0)</f>
        <v>0</v>
      </c>
      <c r="I1565">
        <f>IFERROR(VLOOKUP(A1565,[2]Sheet1!$A:$I,5,FALSE),0)</f>
        <v>0</v>
      </c>
      <c r="J1565">
        <f>IFERROR(VLOOKUP(A1565,[2]Sheet1!$A:$I,6,FALSE),0)</f>
        <v>0</v>
      </c>
      <c r="K1565">
        <f>IFERROR(VLOOKUP(A1565,[2]Sheet1!$A:$I,7,FALSE),0)</f>
        <v>0</v>
      </c>
      <c r="L1565">
        <f>IFERROR(VLOOKUP(A1565,[2]Sheet1!$A:$I,8,FALSE),0)</f>
        <v>0</v>
      </c>
      <c r="M1565">
        <f>IFERROR(VLOOKUP(A1565,[2]Sheet1!$A:$I,9,FALSE),0)</f>
        <v>0</v>
      </c>
      <c r="N1565">
        <f>IFERROR(VLOOKUP(A1565,[3]Sheet1!$A:$G,2,FALSE),0)</f>
        <v>0</v>
      </c>
      <c r="O1565">
        <f>IFERROR(VLOOKUP(A1565,[3]Sheet1!$A:$G,3,FALSE),0)</f>
        <v>0</v>
      </c>
      <c r="P1565">
        <f>IFERROR(VLOOKUP(A1565,[3]Sheet1!$A:$G,4,FALSE),0)</f>
        <v>0</v>
      </c>
      <c r="Q1565">
        <f>IFERROR(VLOOKUP(A1565,[3]Sheet1!$A:$G,5,FALSE),0)</f>
        <v>0</v>
      </c>
      <c r="R1565">
        <f>IFERROR(VLOOKUP(A1565,[3]Sheet1!$A:$G,6,FALSE),0)</f>
        <v>0</v>
      </c>
      <c r="S1565">
        <f>IFERROR(VLOOKUP(A1565,[3]Sheet1!$A:$G,7,FALSE),0)</f>
        <v>0</v>
      </c>
      <c r="T1565" t="str">
        <f t="shared" si="145"/>
        <v>Não</v>
      </c>
      <c r="U1565" t="str">
        <f t="shared" si="146"/>
        <v>Não</v>
      </c>
      <c r="V1565" t="str">
        <f t="shared" si="147"/>
        <v>Não</v>
      </c>
      <c r="W1565" t="str">
        <f t="shared" si="148"/>
        <v>Não</v>
      </c>
      <c r="X1565" t="str">
        <f t="shared" si="149"/>
        <v>Não</v>
      </c>
      <c r="Y1565" t="str">
        <f t="shared" si="150"/>
        <v>Não</v>
      </c>
    </row>
    <row r="1566" spans="1:25" x14ac:dyDescent="0.25">
      <c r="A1566" s="5">
        <v>292310</v>
      </c>
      <c r="B1566">
        <f>IFERROR(VLOOKUP(A1566,[1]Monitoramento_Base_somente_disp!$A:$J,5,FALSE),0)</f>
        <v>0</v>
      </c>
      <c r="C1566">
        <f>IFERROR(VLOOKUP(A1566,[1]Monitoramento_Base_somente_disp!$A:$J,6,FALSE),0)</f>
        <v>30804810</v>
      </c>
      <c r="D1566">
        <f>IFERROR(VLOOKUP(A1566,[1]Monitoramento_Base_somente_disp!$A:$J,7,FALSE),0)</f>
        <v>0</v>
      </c>
      <c r="E1566">
        <f>IFERROR(VLOOKUP(A1566,[1]Monitoramento_Base_somente_disp!$A:$J,8,FALSE),0)</f>
        <v>31831637</v>
      </c>
      <c r="F1566">
        <f>IFERROR(VLOOKUP(A1566,[1]Monitoramento_Base_somente_disp!$A:$J,9,FALSE),0)</f>
        <v>0</v>
      </c>
      <c r="G1566">
        <f>IFERROR(VLOOKUP(A1566,[1]Monitoramento_Base_somente_disp!$A:$J,10,FALSE),0)</f>
        <v>5134135</v>
      </c>
      <c r="H1566">
        <f>IFERROR(VLOOKUP(A1566,[2]Sheet1!$A:$I,4,FALSE),0)</f>
        <v>0</v>
      </c>
      <c r="I1566">
        <f>IFERROR(VLOOKUP(A1566,[2]Sheet1!$A:$I,5,FALSE),0)</f>
        <v>0</v>
      </c>
      <c r="J1566">
        <f>IFERROR(VLOOKUP(A1566,[2]Sheet1!$A:$I,6,FALSE),0)</f>
        <v>0</v>
      </c>
      <c r="K1566">
        <f>IFERROR(VLOOKUP(A1566,[2]Sheet1!$A:$I,7,FALSE),0)</f>
        <v>0</v>
      </c>
      <c r="L1566">
        <f>IFERROR(VLOOKUP(A1566,[2]Sheet1!$A:$I,8,FALSE),0)</f>
        <v>0</v>
      </c>
      <c r="M1566">
        <f>IFERROR(VLOOKUP(A1566,[2]Sheet1!$A:$I,9,FALSE),0)</f>
        <v>0</v>
      </c>
      <c r="N1566">
        <f>IFERROR(VLOOKUP(A1566,[3]Sheet1!$A:$G,2,FALSE),0)</f>
        <v>0</v>
      </c>
      <c r="O1566">
        <f>IFERROR(VLOOKUP(A1566,[3]Sheet1!$A:$G,3,FALSE),0)</f>
        <v>0</v>
      </c>
      <c r="P1566">
        <f>IFERROR(VLOOKUP(A1566,[3]Sheet1!$A:$G,4,FALSE),0)</f>
        <v>0</v>
      </c>
      <c r="Q1566">
        <f>IFERROR(VLOOKUP(A1566,[3]Sheet1!$A:$G,5,FALSE),0)</f>
        <v>0</v>
      </c>
      <c r="R1566">
        <f>IFERROR(VLOOKUP(A1566,[3]Sheet1!$A:$G,6,FALSE),0)</f>
        <v>0</v>
      </c>
      <c r="S1566">
        <f>IFERROR(VLOOKUP(A1566,[3]Sheet1!$A:$G,7,FALSE),0)</f>
        <v>0</v>
      </c>
      <c r="T1566" t="str">
        <f t="shared" si="145"/>
        <v>Não</v>
      </c>
      <c r="U1566" t="str">
        <f t="shared" si="146"/>
        <v>Sim</v>
      </c>
      <c r="V1566" t="str">
        <f t="shared" si="147"/>
        <v>Não</v>
      </c>
      <c r="W1566" t="str">
        <f t="shared" si="148"/>
        <v>Sim</v>
      </c>
      <c r="X1566" t="str">
        <f t="shared" si="149"/>
        <v>Não</v>
      </c>
      <c r="Y1566" t="str">
        <f t="shared" si="150"/>
        <v>Sim</v>
      </c>
    </row>
    <row r="1567" spans="1:25" x14ac:dyDescent="0.25">
      <c r="A1567" s="5">
        <v>292320</v>
      </c>
      <c r="B1567">
        <f>IFERROR(VLOOKUP(A1567,[1]Monitoramento_Base_somente_disp!$A:$J,5,FALSE),0)</f>
        <v>0</v>
      </c>
      <c r="C1567">
        <f>IFERROR(VLOOKUP(A1567,[1]Monitoramento_Base_somente_disp!$A:$J,6,FALSE),0)</f>
        <v>0</v>
      </c>
      <c r="D1567">
        <f>IFERROR(VLOOKUP(A1567,[1]Monitoramento_Base_somente_disp!$A:$J,7,FALSE),0)</f>
        <v>0</v>
      </c>
      <c r="E1567">
        <f>IFERROR(VLOOKUP(A1567,[1]Monitoramento_Base_somente_disp!$A:$J,8,FALSE),0)</f>
        <v>0</v>
      </c>
      <c r="F1567">
        <f>IFERROR(VLOOKUP(A1567,[1]Monitoramento_Base_somente_disp!$A:$J,9,FALSE),0)</f>
        <v>0</v>
      </c>
      <c r="G1567">
        <f>IFERROR(VLOOKUP(A1567,[1]Monitoramento_Base_somente_disp!$A:$J,10,FALSE),0)</f>
        <v>0</v>
      </c>
      <c r="H1567">
        <f>IFERROR(VLOOKUP(A1567,[2]Sheet1!$A:$I,4,FALSE),0)</f>
        <v>0</v>
      </c>
      <c r="I1567">
        <f>IFERROR(VLOOKUP(A1567,[2]Sheet1!$A:$I,5,FALSE),0)</f>
        <v>0</v>
      </c>
      <c r="J1567">
        <f>IFERROR(VLOOKUP(A1567,[2]Sheet1!$A:$I,6,FALSE),0)</f>
        <v>0</v>
      </c>
      <c r="K1567">
        <f>IFERROR(VLOOKUP(A1567,[2]Sheet1!$A:$I,7,FALSE),0)</f>
        <v>0</v>
      </c>
      <c r="L1567">
        <f>IFERROR(VLOOKUP(A1567,[2]Sheet1!$A:$I,8,FALSE),0)</f>
        <v>0</v>
      </c>
      <c r="M1567">
        <f>IFERROR(VLOOKUP(A1567,[2]Sheet1!$A:$I,9,FALSE),0)</f>
        <v>0</v>
      </c>
      <c r="N1567">
        <f>IFERROR(VLOOKUP(A1567,[3]Sheet1!$A:$G,2,FALSE),0)</f>
        <v>0</v>
      </c>
      <c r="O1567">
        <f>IFERROR(VLOOKUP(A1567,[3]Sheet1!$A:$G,3,FALSE),0)</f>
        <v>0</v>
      </c>
      <c r="P1567">
        <f>IFERROR(VLOOKUP(A1567,[3]Sheet1!$A:$G,4,FALSE),0)</f>
        <v>0</v>
      </c>
      <c r="Q1567">
        <f>IFERROR(VLOOKUP(A1567,[3]Sheet1!$A:$G,5,FALSE),0)</f>
        <v>0</v>
      </c>
      <c r="R1567">
        <f>IFERROR(VLOOKUP(A1567,[3]Sheet1!$A:$G,6,FALSE),0)</f>
        <v>0</v>
      </c>
      <c r="S1567">
        <f>IFERROR(VLOOKUP(A1567,[3]Sheet1!$A:$G,7,FALSE),0)</f>
        <v>0</v>
      </c>
      <c r="T1567" t="str">
        <f t="shared" si="145"/>
        <v>Não</v>
      </c>
      <c r="U1567" t="str">
        <f t="shared" si="146"/>
        <v>Não</v>
      </c>
      <c r="V1567" t="str">
        <f t="shared" si="147"/>
        <v>Não</v>
      </c>
      <c r="W1567" t="str">
        <f t="shared" si="148"/>
        <v>Não</v>
      </c>
      <c r="X1567" t="str">
        <f t="shared" si="149"/>
        <v>Não</v>
      </c>
      <c r="Y1567" t="str">
        <f t="shared" si="150"/>
        <v>Não</v>
      </c>
    </row>
    <row r="1568" spans="1:25" x14ac:dyDescent="0.25">
      <c r="A1568" s="5">
        <v>292335</v>
      </c>
      <c r="B1568">
        <f>IFERROR(VLOOKUP(A1568,[1]Monitoramento_Base_somente_disp!$A:$J,5,FALSE),0)</f>
        <v>0</v>
      </c>
      <c r="C1568">
        <f>IFERROR(VLOOKUP(A1568,[1]Monitoramento_Base_somente_disp!$A:$J,6,FALSE),0)</f>
        <v>21643116</v>
      </c>
      <c r="D1568">
        <f>IFERROR(VLOOKUP(A1568,[1]Monitoramento_Base_somente_disp!$A:$J,7,FALSE),0)</f>
        <v>3213</v>
      </c>
      <c r="E1568">
        <f>IFERROR(VLOOKUP(A1568,[1]Monitoramento_Base_somente_disp!$A:$J,8,FALSE),0)</f>
        <v>46323150</v>
      </c>
      <c r="F1568">
        <f>IFERROR(VLOOKUP(A1568,[1]Monitoramento_Base_somente_disp!$A:$J,9,FALSE),0)</f>
        <v>0</v>
      </c>
      <c r="G1568">
        <f>IFERROR(VLOOKUP(A1568,[1]Monitoramento_Base_somente_disp!$A:$J,10,FALSE),0)</f>
        <v>7878125</v>
      </c>
      <c r="H1568">
        <f>IFERROR(VLOOKUP(A1568,[2]Sheet1!$A:$I,4,FALSE),0)</f>
        <v>0</v>
      </c>
      <c r="I1568">
        <f>IFERROR(VLOOKUP(A1568,[2]Sheet1!$A:$I,5,FALSE),0)</f>
        <v>0</v>
      </c>
      <c r="J1568">
        <f>IFERROR(VLOOKUP(A1568,[2]Sheet1!$A:$I,6,FALSE),0)</f>
        <v>0</v>
      </c>
      <c r="K1568">
        <f>IFERROR(VLOOKUP(A1568,[2]Sheet1!$A:$I,7,FALSE),0)</f>
        <v>0</v>
      </c>
      <c r="L1568">
        <f>IFERROR(VLOOKUP(A1568,[2]Sheet1!$A:$I,8,FALSE),0)</f>
        <v>0</v>
      </c>
      <c r="M1568">
        <f>IFERROR(VLOOKUP(A1568,[2]Sheet1!$A:$I,9,FALSE),0)</f>
        <v>0</v>
      </c>
      <c r="N1568">
        <f>IFERROR(VLOOKUP(A1568,[3]Sheet1!$A:$G,2,FALSE),0)</f>
        <v>0</v>
      </c>
      <c r="O1568">
        <f>IFERROR(VLOOKUP(A1568,[3]Sheet1!$A:$G,3,FALSE),0)</f>
        <v>0</v>
      </c>
      <c r="P1568">
        <f>IFERROR(VLOOKUP(A1568,[3]Sheet1!$A:$G,4,FALSE),0)</f>
        <v>0</v>
      </c>
      <c r="Q1568">
        <f>IFERROR(VLOOKUP(A1568,[3]Sheet1!$A:$G,5,FALSE),0)</f>
        <v>0</v>
      </c>
      <c r="R1568">
        <f>IFERROR(VLOOKUP(A1568,[3]Sheet1!$A:$G,6,FALSE),0)</f>
        <v>0</v>
      </c>
      <c r="S1568">
        <f>IFERROR(VLOOKUP(A1568,[3]Sheet1!$A:$G,7,FALSE),0)</f>
        <v>0</v>
      </c>
      <c r="T1568" t="str">
        <f t="shared" si="145"/>
        <v>Não</v>
      </c>
      <c r="U1568" t="str">
        <f t="shared" si="146"/>
        <v>Sim</v>
      </c>
      <c r="V1568" t="str">
        <f t="shared" si="147"/>
        <v>Sim</v>
      </c>
      <c r="W1568" t="str">
        <f t="shared" si="148"/>
        <v>Sim</v>
      </c>
      <c r="X1568" t="str">
        <f t="shared" si="149"/>
        <v>Não</v>
      </c>
      <c r="Y1568" t="str">
        <f t="shared" si="150"/>
        <v>Sim</v>
      </c>
    </row>
    <row r="1569" spans="1:25" x14ac:dyDescent="0.25">
      <c r="A1569" s="5">
        <v>292340</v>
      </c>
      <c r="B1569">
        <f>IFERROR(VLOOKUP(A1569,[1]Monitoramento_Base_somente_disp!$A:$J,5,FALSE),0)</f>
        <v>50382</v>
      </c>
      <c r="C1569">
        <f>IFERROR(VLOOKUP(A1569,[1]Monitoramento_Base_somente_disp!$A:$J,6,FALSE),0)</f>
        <v>19788889</v>
      </c>
      <c r="D1569">
        <f>IFERROR(VLOOKUP(A1569,[1]Monitoramento_Base_somente_disp!$A:$J,7,FALSE),0)</f>
        <v>52918</v>
      </c>
      <c r="E1569">
        <f>IFERROR(VLOOKUP(A1569,[1]Monitoramento_Base_somente_disp!$A:$J,8,FALSE),0)</f>
        <v>14988125</v>
      </c>
      <c r="F1569">
        <f>IFERROR(VLOOKUP(A1569,[1]Monitoramento_Base_somente_disp!$A:$J,9,FALSE),0)</f>
        <v>4480</v>
      </c>
      <c r="G1569">
        <f>IFERROR(VLOOKUP(A1569,[1]Monitoramento_Base_somente_disp!$A:$J,10,FALSE),0)</f>
        <v>1410910</v>
      </c>
      <c r="H1569">
        <f>IFERROR(VLOOKUP(A1569,[2]Sheet1!$A:$I,4,FALSE),0)</f>
        <v>0</v>
      </c>
      <c r="I1569">
        <f>IFERROR(VLOOKUP(A1569,[2]Sheet1!$A:$I,5,FALSE),0)</f>
        <v>0</v>
      </c>
      <c r="J1569">
        <f>IFERROR(VLOOKUP(A1569,[2]Sheet1!$A:$I,6,FALSE),0)</f>
        <v>0</v>
      </c>
      <c r="K1569">
        <f>IFERROR(VLOOKUP(A1569,[2]Sheet1!$A:$I,7,FALSE),0)</f>
        <v>0</v>
      </c>
      <c r="L1569">
        <f>IFERROR(VLOOKUP(A1569,[2]Sheet1!$A:$I,8,FALSE),0)</f>
        <v>0</v>
      </c>
      <c r="M1569">
        <f>IFERROR(VLOOKUP(A1569,[2]Sheet1!$A:$I,9,FALSE),0)</f>
        <v>0</v>
      </c>
      <c r="N1569">
        <f>IFERROR(VLOOKUP(A1569,[3]Sheet1!$A:$G,2,FALSE),0)</f>
        <v>0</v>
      </c>
      <c r="O1569">
        <f>IFERROR(VLOOKUP(A1569,[3]Sheet1!$A:$G,3,FALSE),0)</f>
        <v>0</v>
      </c>
      <c r="P1569">
        <f>IFERROR(VLOOKUP(A1569,[3]Sheet1!$A:$G,4,FALSE),0)</f>
        <v>0</v>
      </c>
      <c r="Q1569">
        <f>IFERROR(VLOOKUP(A1569,[3]Sheet1!$A:$G,5,FALSE),0)</f>
        <v>0</v>
      </c>
      <c r="R1569">
        <f>IFERROR(VLOOKUP(A1569,[3]Sheet1!$A:$G,6,FALSE),0)</f>
        <v>0</v>
      </c>
      <c r="S1569">
        <f>IFERROR(VLOOKUP(A1569,[3]Sheet1!$A:$G,7,FALSE),0)</f>
        <v>0</v>
      </c>
      <c r="T1569" t="str">
        <f t="shared" si="145"/>
        <v>Sim</v>
      </c>
      <c r="U1569" t="str">
        <f t="shared" si="146"/>
        <v>Sim</v>
      </c>
      <c r="V1569" t="str">
        <f t="shared" si="147"/>
        <v>Sim</v>
      </c>
      <c r="W1569" t="str">
        <f t="shared" si="148"/>
        <v>Sim</v>
      </c>
      <c r="X1569" t="str">
        <f t="shared" si="149"/>
        <v>Sim</v>
      </c>
      <c r="Y1569" t="str">
        <f t="shared" si="150"/>
        <v>Sim</v>
      </c>
    </row>
    <row r="1570" spans="1:25" x14ac:dyDescent="0.25">
      <c r="A1570" s="5">
        <v>292350</v>
      </c>
      <c r="B1570">
        <f>IFERROR(VLOOKUP(A1570,[1]Monitoramento_Base_somente_disp!$A:$J,5,FALSE),0)</f>
        <v>0</v>
      </c>
      <c r="C1570">
        <f>IFERROR(VLOOKUP(A1570,[1]Monitoramento_Base_somente_disp!$A:$J,6,FALSE),0)</f>
        <v>8100</v>
      </c>
      <c r="D1570">
        <f>IFERROR(VLOOKUP(A1570,[1]Monitoramento_Base_somente_disp!$A:$J,7,FALSE),0)</f>
        <v>0</v>
      </c>
      <c r="E1570">
        <f>IFERROR(VLOOKUP(A1570,[1]Monitoramento_Base_somente_disp!$A:$J,8,FALSE),0)</f>
        <v>8370</v>
      </c>
      <c r="F1570">
        <f>IFERROR(VLOOKUP(A1570,[1]Monitoramento_Base_somente_disp!$A:$J,9,FALSE),0)</f>
        <v>0</v>
      </c>
      <c r="G1570">
        <f>IFERROR(VLOOKUP(A1570,[1]Monitoramento_Base_somente_disp!$A:$J,10,FALSE),0)</f>
        <v>1350</v>
      </c>
      <c r="H1570">
        <f>IFERROR(VLOOKUP(A1570,[2]Sheet1!$A:$I,4,FALSE),0)</f>
        <v>0</v>
      </c>
      <c r="I1570">
        <f>IFERROR(VLOOKUP(A1570,[2]Sheet1!$A:$I,5,FALSE),0)</f>
        <v>0</v>
      </c>
      <c r="J1570">
        <f>IFERROR(VLOOKUP(A1570,[2]Sheet1!$A:$I,6,FALSE),0)</f>
        <v>0</v>
      </c>
      <c r="K1570">
        <f>IFERROR(VLOOKUP(A1570,[2]Sheet1!$A:$I,7,FALSE),0)</f>
        <v>0</v>
      </c>
      <c r="L1570">
        <f>IFERROR(VLOOKUP(A1570,[2]Sheet1!$A:$I,8,FALSE),0)</f>
        <v>0</v>
      </c>
      <c r="M1570">
        <f>IFERROR(VLOOKUP(A1570,[2]Sheet1!$A:$I,9,FALSE),0)</f>
        <v>0</v>
      </c>
      <c r="N1570">
        <f>IFERROR(VLOOKUP(A1570,[3]Sheet1!$A:$G,2,FALSE),0)</f>
        <v>0</v>
      </c>
      <c r="O1570">
        <f>IFERROR(VLOOKUP(A1570,[3]Sheet1!$A:$G,3,FALSE),0)</f>
        <v>0</v>
      </c>
      <c r="P1570">
        <f>IFERROR(VLOOKUP(A1570,[3]Sheet1!$A:$G,4,FALSE),0)</f>
        <v>0</v>
      </c>
      <c r="Q1570">
        <f>IFERROR(VLOOKUP(A1570,[3]Sheet1!$A:$G,5,FALSE),0)</f>
        <v>0</v>
      </c>
      <c r="R1570">
        <f>IFERROR(VLOOKUP(A1570,[3]Sheet1!$A:$G,6,FALSE),0)</f>
        <v>0</v>
      </c>
      <c r="S1570">
        <f>IFERROR(VLOOKUP(A1570,[3]Sheet1!$A:$G,7,FALSE),0)</f>
        <v>0</v>
      </c>
      <c r="T1570" t="str">
        <f t="shared" si="145"/>
        <v>Não</v>
      </c>
      <c r="U1570" t="str">
        <f t="shared" si="146"/>
        <v>Sim</v>
      </c>
      <c r="V1570" t="str">
        <f t="shared" si="147"/>
        <v>Não</v>
      </c>
      <c r="W1570" t="str">
        <f t="shared" si="148"/>
        <v>Sim</v>
      </c>
      <c r="X1570" t="str">
        <f t="shared" si="149"/>
        <v>Não</v>
      </c>
      <c r="Y1570" t="str">
        <f t="shared" si="150"/>
        <v>Sim</v>
      </c>
    </row>
    <row r="1571" spans="1:25" x14ac:dyDescent="0.25">
      <c r="A1571" s="5">
        <v>292360</v>
      </c>
      <c r="B1571">
        <f>IFERROR(VLOOKUP(A1571,[1]Monitoramento_Base_somente_disp!$A:$J,5,FALSE),0)</f>
        <v>5393</v>
      </c>
      <c r="C1571">
        <f>IFERROR(VLOOKUP(A1571,[1]Monitoramento_Base_somente_disp!$A:$J,6,FALSE),0)</f>
        <v>3935355</v>
      </c>
      <c r="D1571">
        <f>IFERROR(VLOOKUP(A1571,[1]Monitoramento_Base_somente_disp!$A:$J,7,FALSE),0)</f>
        <v>2797</v>
      </c>
      <c r="E1571">
        <f>IFERROR(VLOOKUP(A1571,[1]Monitoramento_Base_somente_disp!$A:$J,8,FALSE),0)</f>
        <v>3906894</v>
      </c>
      <c r="F1571">
        <f>IFERROR(VLOOKUP(A1571,[1]Monitoramento_Base_somente_disp!$A:$J,9,FALSE),0)</f>
        <v>0</v>
      </c>
      <c r="G1571">
        <f>IFERROR(VLOOKUP(A1571,[1]Monitoramento_Base_somente_disp!$A:$J,10,FALSE),0)</f>
        <v>627370</v>
      </c>
      <c r="H1571">
        <f>IFERROR(VLOOKUP(A1571,[2]Sheet1!$A:$I,4,FALSE),0)</f>
        <v>0</v>
      </c>
      <c r="I1571">
        <f>IFERROR(VLOOKUP(A1571,[2]Sheet1!$A:$I,5,FALSE),0)</f>
        <v>0</v>
      </c>
      <c r="J1571">
        <f>IFERROR(VLOOKUP(A1571,[2]Sheet1!$A:$I,6,FALSE),0)</f>
        <v>0</v>
      </c>
      <c r="K1571">
        <f>IFERROR(VLOOKUP(A1571,[2]Sheet1!$A:$I,7,FALSE),0)</f>
        <v>0</v>
      </c>
      <c r="L1571">
        <f>IFERROR(VLOOKUP(A1571,[2]Sheet1!$A:$I,8,FALSE),0)</f>
        <v>0</v>
      </c>
      <c r="M1571">
        <f>IFERROR(VLOOKUP(A1571,[2]Sheet1!$A:$I,9,FALSE),0)</f>
        <v>0</v>
      </c>
      <c r="N1571">
        <f>IFERROR(VLOOKUP(A1571,[3]Sheet1!$A:$G,2,FALSE),0)</f>
        <v>0</v>
      </c>
      <c r="O1571">
        <f>IFERROR(VLOOKUP(A1571,[3]Sheet1!$A:$G,3,FALSE),0)</f>
        <v>0</v>
      </c>
      <c r="P1571">
        <f>IFERROR(VLOOKUP(A1571,[3]Sheet1!$A:$G,4,FALSE),0)</f>
        <v>0</v>
      </c>
      <c r="Q1571">
        <f>IFERROR(VLOOKUP(A1571,[3]Sheet1!$A:$G,5,FALSE),0)</f>
        <v>0</v>
      </c>
      <c r="R1571">
        <f>IFERROR(VLOOKUP(A1571,[3]Sheet1!$A:$G,6,FALSE),0)</f>
        <v>0</v>
      </c>
      <c r="S1571">
        <f>IFERROR(VLOOKUP(A1571,[3]Sheet1!$A:$G,7,FALSE),0)</f>
        <v>0</v>
      </c>
      <c r="T1571" t="str">
        <f t="shared" si="145"/>
        <v>Sim</v>
      </c>
      <c r="U1571" t="str">
        <f t="shared" si="146"/>
        <v>Sim</v>
      </c>
      <c r="V1571" t="str">
        <f t="shared" si="147"/>
        <v>Sim</v>
      </c>
      <c r="W1571" t="str">
        <f t="shared" si="148"/>
        <v>Sim</v>
      </c>
      <c r="X1571" t="str">
        <f t="shared" si="149"/>
        <v>Não</v>
      </c>
      <c r="Y1571" t="str">
        <f t="shared" si="150"/>
        <v>Sim</v>
      </c>
    </row>
    <row r="1572" spans="1:25" x14ac:dyDescent="0.25">
      <c r="A1572" s="5">
        <v>292370</v>
      </c>
      <c r="B1572">
        <f>IFERROR(VLOOKUP(A1572,[1]Monitoramento_Base_somente_disp!$A:$J,5,FALSE),0)</f>
        <v>0</v>
      </c>
      <c r="C1572">
        <f>IFERROR(VLOOKUP(A1572,[1]Monitoramento_Base_somente_disp!$A:$J,6,FALSE),0)</f>
        <v>29719020</v>
      </c>
      <c r="D1572">
        <f>IFERROR(VLOOKUP(A1572,[1]Monitoramento_Base_somente_disp!$A:$J,7,FALSE),0)</f>
        <v>0</v>
      </c>
      <c r="E1572">
        <f>IFERROR(VLOOKUP(A1572,[1]Monitoramento_Base_somente_disp!$A:$J,8,FALSE),0)</f>
        <v>30709654</v>
      </c>
      <c r="F1572">
        <f>IFERROR(VLOOKUP(A1572,[1]Monitoramento_Base_somente_disp!$A:$J,9,FALSE),0)</f>
        <v>0</v>
      </c>
      <c r="G1572">
        <f>IFERROR(VLOOKUP(A1572,[1]Monitoramento_Base_somente_disp!$A:$J,10,FALSE),0)</f>
        <v>4953170</v>
      </c>
      <c r="H1572">
        <f>IFERROR(VLOOKUP(A1572,[2]Sheet1!$A:$I,4,FALSE),0)</f>
        <v>0</v>
      </c>
      <c r="I1572">
        <f>IFERROR(VLOOKUP(A1572,[2]Sheet1!$A:$I,5,FALSE),0)</f>
        <v>0</v>
      </c>
      <c r="J1572">
        <f>IFERROR(VLOOKUP(A1572,[2]Sheet1!$A:$I,6,FALSE),0)</f>
        <v>0</v>
      </c>
      <c r="K1572">
        <f>IFERROR(VLOOKUP(A1572,[2]Sheet1!$A:$I,7,FALSE),0)</f>
        <v>0</v>
      </c>
      <c r="L1572">
        <f>IFERROR(VLOOKUP(A1572,[2]Sheet1!$A:$I,8,FALSE),0)</f>
        <v>0</v>
      </c>
      <c r="M1572">
        <f>IFERROR(VLOOKUP(A1572,[2]Sheet1!$A:$I,9,FALSE),0)</f>
        <v>0</v>
      </c>
      <c r="N1572">
        <f>IFERROR(VLOOKUP(A1572,[3]Sheet1!$A:$G,2,FALSE),0)</f>
        <v>0</v>
      </c>
      <c r="O1572">
        <f>IFERROR(VLOOKUP(A1572,[3]Sheet1!$A:$G,3,FALSE),0)</f>
        <v>0</v>
      </c>
      <c r="P1572">
        <f>IFERROR(VLOOKUP(A1572,[3]Sheet1!$A:$G,4,FALSE),0)</f>
        <v>0</v>
      </c>
      <c r="Q1572">
        <f>IFERROR(VLOOKUP(A1572,[3]Sheet1!$A:$G,5,FALSE),0)</f>
        <v>0</v>
      </c>
      <c r="R1572">
        <f>IFERROR(VLOOKUP(A1572,[3]Sheet1!$A:$G,6,FALSE),0)</f>
        <v>0</v>
      </c>
      <c r="S1572">
        <f>IFERROR(VLOOKUP(A1572,[3]Sheet1!$A:$G,7,FALSE),0)</f>
        <v>0</v>
      </c>
      <c r="T1572" t="str">
        <f t="shared" si="145"/>
        <v>Não</v>
      </c>
      <c r="U1572" t="str">
        <f t="shared" si="146"/>
        <v>Sim</v>
      </c>
      <c r="V1572" t="str">
        <f t="shared" si="147"/>
        <v>Não</v>
      </c>
      <c r="W1572" t="str">
        <f t="shared" si="148"/>
        <v>Sim</v>
      </c>
      <c r="X1572" t="str">
        <f t="shared" si="149"/>
        <v>Não</v>
      </c>
      <c r="Y1572" t="str">
        <f t="shared" si="150"/>
        <v>Sim</v>
      </c>
    </row>
    <row r="1573" spans="1:25" x14ac:dyDescent="0.25">
      <c r="A1573" s="5">
        <v>292380</v>
      </c>
      <c r="B1573">
        <f>IFERROR(VLOOKUP(A1573,[1]Monitoramento_Base_somente_disp!$A:$J,5,FALSE),0)</f>
        <v>63596</v>
      </c>
      <c r="C1573">
        <f>IFERROR(VLOOKUP(A1573,[1]Monitoramento_Base_somente_disp!$A:$J,6,FALSE),0)</f>
        <v>11146269</v>
      </c>
      <c r="D1573">
        <f>IFERROR(VLOOKUP(A1573,[1]Monitoramento_Base_somente_disp!$A:$J,7,FALSE),0)</f>
        <v>44269</v>
      </c>
      <c r="E1573">
        <f>IFERROR(VLOOKUP(A1573,[1]Monitoramento_Base_somente_disp!$A:$J,8,FALSE),0)</f>
        <v>9551391</v>
      </c>
      <c r="F1573">
        <f>IFERROR(VLOOKUP(A1573,[1]Monitoramento_Base_somente_disp!$A:$J,9,FALSE),0)</f>
        <v>0</v>
      </c>
      <c r="G1573">
        <f>IFERROR(VLOOKUP(A1573,[1]Monitoramento_Base_somente_disp!$A:$J,10,FALSE),0)</f>
        <v>2093095</v>
      </c>
      <c r="H1573">
        <f>IFERROR(VLOOKUP(A1573,[2]Sheet1!$A:$I,4,FALSE),0)</f>
        <v>0</v>
      </c>
      <c r="I1573">
        <f>IFERROR(VLOOKUP(A1573,[2]Sheet1!$A:$I,5,FALSE),0)</f>
        <v>0</v>
      </c>
      <c r="J1573">
        <f>IFERROR(VLOOKUP(A1573,[2]Sheet1!$A:$I,6,FALSE),0)</f>
        <v>0</v>
      </c>
      <c r="K1573">
        <f>IFERROR(VLOOKUP(A1573,[2]Sheet1!$A:$I,7,FALSE),0)</f>
        <v>0</v>
      </c>
      <c r="L1573">
        <f>IFERROR(VLOOKUP(A1573,[2]Sheet1!$A:$I,8,FALSE),0)</f>
        <v>0</v>
      </c>
      <c r="M1573">
        <f>IFERROR(VLOOKUP(A1573,[2]Sheet1!$A:$I,9,FALSE),0)</f>
        <v>0</v>
      </c>
      <c r="N1573">
        <f>IFERROR(VLOOKUP(A1573,[3]Sheet1!$A:$G,2,FALSE),0)</f>
        <v>0</v>
      </c>
      <c r="O1573">
        <f>IFERROR(VLOOKUP(A1573,[3]Sheet1!$A:$G,3,FALSE),0)</f>
        <v>0</v>
      </c>
      <c r="P1573">
        <f>IFERROR(VLOOKUP(A1573,[3]Sheet1!$A:$G,4,FALSE),0)</f>
        <v>0</v>
      </c>
      <c r="Q1573">
        <f>IFERROR(VLOOKUP(A1573,[3]Sheet1!$A:$G,5,FALSE),0)</f>
        <v>0</v>
      </c>
      <c r="R1573">
        <f>IFERROR(VLOOKUP(A1573,[3]Sheet1!$A:$G,6,FALSE),0)</f>
        <v>0</v>
      </c>
      <c r="S1573">
        <f>IFERROR(VLOOKUP(A1573,[3]Sheet1!$A:$G,7,FALSE),0)</f>
        <v>0</v>
      </c>
      <c r="T1573" t="str">
        <f t="shared" si="145"/>
        <v>Sim</v>
      </c>
      <c r="U1573" t="str">
        <f t="shared" si="146"/>
        <v>Sim</v>
      </c>
      <c r="V1573" t="str">
        <f t="shared" si="147"/>
        <v>Sim</v>
      </c>
      <c r="W1573" t="str">
        <f t="shared" si="148"/>
        <v>Sim</v>
      </c>
      <c r="X1573" t="str">
        <f t="shared" si="149"/>
        <v>Não</v>
      </c>
      <c r="Y1573" t="str">
        <f t="shared" si="150"/>
        <v>Sim</v>
      </c>
    </row>
    <row r="1574" spans="1:25" x14ac:dyDescent="0.25">
      <c r="A1574" s="5">
        <v>292390</v>
      </c>
      <c r="B1574">
        <f>IFERROR(VLOOKUP(A1574,[1]Monitoramento_Base_somente_disp!$A:$J,5,FALSE),0)</f>
        <v>0</v>
      </c>
      <c r="C1574">
        <f>IFERROR(VLOOKUP(A1574,[1]Monitoramento_Base_somente_disp!$A:$J,6,FALSE),0)</f>
        <v>32989780</v>
      </c>
      <c r="D1574">
        <f>IFERROR(VLOOKUP(A1574,[1]Monitoramento_Base_somente_disp!$A:$J,7,FALSE),0)</f>
        <v>0</v>
      </c>
      <c r="E1574">
        <f>IFERROR(VLOOKUP(A1574,[1]Monitoramento_Base_somente_disp!$A:$J,8,FALSE),0)</f>
        <v>34140796</v>
      </c>
      <c r="F1574">
        <f>IFERROR(VLOOKUP(A1574,[1]Monitoramento_Base_somente_disp!$A:$J,9,FALSE),0)</f>
        <v>0</v>
      </c>
      <c r="G1574">
        <f>IFERROR(VLOOKUP(A1574,[1]Monitoramento_Base_somente_disp!$A:$J,10,FALSE),0)</f>
        <v>5506580</v>
      </c>
      <c r="H1574">
        <f>IFERROR(VLOOKUP(A1574,[2]Sheet1!$A:$I,4,FALSE),0)</f>
        <v>0</v>
      </c>
      <c r="I1574">
        <f>IFERROR(VLOOKUP(A1574,[2]Sheet1!$A:$I,5,FALSE),0)</f>
        <v>0</v>
      </c>
      <c r="J1574">
        <f>IFERROR(VLOOKUP(A1574,[2]Sheet1!$A:$I,6,FALSE),0)</f>
        <v>0</v>
      </c>
      <c r="K1574">
        <f>IFERROR(VLOOKUP(A1574,[2]Sheet1!$A:$I,7,FALSE),0)</f>
        <v>0</v>
      </c>
      <c r="L1574">
        <f>IFERROR(VLOOKUP(A1574,[2]Sheet1!$A:$I,8,FALSE),0)</f>
        <v>0</v>
      </c>
      <c r="M1574">
        <f>IFERROR(VLOOKUP(A1574,[2]Sheet1!$A:$I,9,FALSE),0)</f>
        <v>0</v>
      </c>
      <c r="N1574">
        <f>IFERROR(VLOOKUP(A1574,[3]Sheet1!$A:$G,2,FALSE),0)</f>
        <v>0</v>
      </c>
      <c r="O1574">
        <f>IFERROR(VLOOKUP(A1574,[3]Sheet1!$A:$G,3,FALSE),0)</f>
        <v>0</v>
      </c>
      <c r="P1574">
        <f>IFERROR(VLOOKUP(A1574,[3]Sheet1!$A:$G,4,FALSE),0)</f>
        <v>0</v>
      </c>
      <c r="Q1574">
        <f>IFERROR(VLOOKUP(A1574,[3]Sheet1!$A:$G,5,FALSE),0)</f>
        <v>0</v>
      </c>
      <c r="R1574">
        <f>IFERROR(VLOOKUP(A1574,[3]Sheet1!$A:$G,6,FALSE),0)</f>
        <v>0</v>
      </c>
      <c r="S1574">
        <f>IFERROR(VLOOKUP(A1574,[3]Sheet1!$A:$G,7,FALSE),0)</f>
        <v>0</v>
      </c>
      <c r="T1574" t="str">
        <f t="shared" si="145"/>
        <v>Não</v>
      </c>
      <c r="U1574" t="str">
        <f t="shared" si="146"/>
        <v>Sim</v>
      </c>
      <c r="V1574" t="str">
        <f t="shared" si="147"/>
        <v>Não</v>
      </c>
      <c r="W1574" t="str">
        <f t="shared" si="148"/>
        <v>Sim</v>
      </c>
      <c r="X1574" t="str">
        <f t="shared" si="149"/>
        <v>Não</v>
      </c>
      <c r="Y1574" t="str">
        <f t="shared" si="150"/>
        <v>Sim</v>
      </c>
    </row>
    <row r="1575" spans="1:25" x14ac:dyDescent="0.25">
      <c r="A1575" s="5">
        <v>292400</v>
      </c>
      <c r="B1575">
        <f>IFERROR(VLOOKUP(A1575,[1]Monitoramento_Base_somente_disp!$A:$J,5,FALSE),0)</f>
        <v>421</v>
      </c>
      <c r="C1575">
        <f>IFERROR(VLOOKUP(A1575,[1]Monitoramento_Base_somente_disp!$A:$J,6,FALSE),0)</f>
        <v>1740185860</v>
      </c>
      <c r="D1575">
        <f>IFERROR(VLOOKUP(A1575,[1]Monitoramento_Base_somente_disp!$A:$J,7,FALSE),0)</f>
        <v>90</v>
      </c>
      <c r="E1575">
        <f>IFERROR(VLOOKUP(A1575,[1]Monitoramento_Base_somente_disp!$A:$J,8,FALSE),0)</f>
        <v>1904498436</v>
      </c>
      <c r="F1575">
        <f>IFERROR(VLOOKUP(A1575,[1]Monitoramento_Base_somente_disp!$A:$J,9,FALSE),0)</f>
        <v>0</v>
      </c>
      <c r="G1575">
        <f>IFERROR(VLOOKUP(A1575,[1]Monitoramento_Base_somente_disp!$A:$J,10,FALSE),0)</f>
        <v>323750635</v>
      </c>
      <c r="H1575">
        <f>IFERROR(VLOOKUP(A1575,[2]Sheet1!$A:$I,4,FALSE),0)</f>
        <v>0</v>
      </c>
      <c r="I1575">
        <f>IFERROR(VLOOKUP(A1575,[2]Sheet1!$A:$I,5,FALSE),0)</f>
        <v>0</v>
      </c>
      <c r="J1575">
        <f>IFERROR(VLOOKUP(A1575,[2]Sheet1!$A:$I,6,FALSE),0)</f>
        <v>0</v>
      </c>
      <c r="K1575">
        <f>IFERROR(VLOOKUP(A1575,[2]Sheet1!$A:$I,7,FALSE),0)</f>
        <v>0</v>
      </c>
      <c r="L1575">
        <f>IFERROR(VLOOKUP(A1575,[2]Sheet1!$A:$I,8,FALSE),0)</f>
        <v>0</v>
      </c>
      <c r="M1575">
        <f>IFERROR(VLOOKUP(A1575,[2]Sheet1!$A:$I,9,FALSE),0)</f>
        <v>0</v>
      </c>
      <c r="N1575">
        <f>IFERROR(VLOOKUP(A1575,[3]Sheet1!$A:$G,2,FALSE),0)</f>
        <v>0</v>
      </c>
      <c r="O1575">
        <f>IFERROR(VLOOKUP(A1575,[3]Sheet1!$A:$G,3,FALSE),0)</f>
        <v>0</v>
      </c>
      <c r="P1575">
        <f>IFERROR(VLOOKUP(A1575,[3]Sheet1!$A:$G,4,FALSE),0)</f>
        <v>0</v>
      </c>
      <c r="Q1575">
        <f>IFERROR(VLOOKUP(A1575,[3]Sheet1!$A:$G,5,FALSE),0)</f>
        <v>0</v>
      </c>
      <c r="R1575">
        <f>IFERROR(VLOOKUP(A1575,[3]Sheet1!$A:$G,6,FALSE),0)</f>
        <v>0</v>
      </c>
      <c r="S1575">
        <f>IFERROR(VLOOKUP(A1575,[3]Sheet1!$A:$G,7,FALSE),0)</f>
        <v>0</v>
      </c>
      <c r="T1575" t="str">
        <f t="shared" si="145"/>
        <v>Sim</v>
      </c>
      <c r="U1575" t="str">
        <f t="shared" si="146"/>
        <v>Sim</v>
      </c>
      <c r="V1575" t="str">
        <f t="shared" si="147"/>
        <v>Sim</v>
      </c>
      <c r="W1575" t="str">
        <f t="shared" si="148"/>
        <v>Sim</v>
      </c>
      <c r="X1575" t="str">
        <f t="shared" si="149"/>
        <v>Não</v>
      </c>
      <c r="Y1575" t="str">
        <f t="shared" si="150"/>
        <v>Sim</v>
      </c>
    </row>
    <row r="1576" spans="1:25" x14ac:dyDescent="0.25">
      <c r="A1576" s="5">
        <v>292405</v>
      </c>
      <c r="B1576">
        <f>IFERROR(VLOOKUP(A1576,[1]Monitoramento_Base_somente_disp!$A:$J,5,FALSE),0)</f>
        <v>0</v>
      </c>
      <c r="C1576">
        <f>IFERROR(VLOOKUP(A1576,[1]Monitoramento_Base_somente_disp!$A:$J,6,FALSE),0)</f>
        <v>43900810</v>
      </c>
      <c r="D1576">
        <f>IFERROR(VLOOKUP(A1576,[1]Monitoramento_Base_somente_disp!$A:$J,7,FALSE),0)</f>
        <v>0</v>
      </c>
      <c r="E1576">
        <f>IFERROR(VLOOKUP(A1576,[1]Monitoramento_Base_somente_disp!$A:$J,8,FALSE),0)</f>
        <v>45379505</v>
      </c>
      <c r="F1576">
        <f>IFERROR(VLOOKUP(A1576,[1]Monitoramento_Base_somente_disp!$A:$J,9,FALSE),0)</f>
        <v>0</v>
      </c>
      <c r="G1576">
        <f>IFERROR(VLOOKUP(A1576,[1]Monitoramento_Base_somente_disp!$A:$J,10,FALSE),0)</f>
        <v>7319275</v>
      </c>
      <c r="H1576">
        <f>IFERROR(VLOOKUP(A1576,[2]Sheet1!$A:$I,4,FALSE),0)</f>
        <v>0</v>
      </c>
      <c r="I1576">
        <f>IFERROR(VLOOKUP(A1576,[2]Sheet1!$A:$I,5,FALSE),0)</f>
        <v>0</v>
      </c>
      <c r="J1576">
        <f>IFERROR(VLOOKUP(A1576,[2]Sheet1!$A:$I,6,FALSE),0)</f>
        <v>0</v>
      </c>
      <c r="K1576">
        <f>IFERROR(VLOOKUP(A1576,[2]Sheet1!$A:$I,7,FALSE),0)</f>
        <v>0</v>
      </c>
      <c r="L1576">
        <f>IFERROR(VLOOKUP(A1576,[2]Sheet1!$A:$I,8,FALSE),0)</f>
        <v>0</v>
      </c>
      <c r="M1576">
        <f>IFERROR(VLOOKUP(A1576,[2]Sheet1!$A:$I,9,FALSE),0)</f>
        <v>0</v>
      </c>
      <c r="N1576">
        <f>IFERROR(VLOOKUP(A1576,[3]Sheet1!$A:$G,2,FALSE),0)</f>
        <v>0</v>
      </c>
      <c r="O1576">
        <f>IFERROR(VLOOKUP(A1576,[3]Sheet1!$A:$G,3,FALSE),0)</f>
        <v>0</v>
      </c>
      <c r="P1576">
        <f>IFERROR(VLOOKUP(A1576,[3]Sheet1!$A:$G,4,FALSE),0)</f>
        <v>0</v>
      </c>
      <c r="Q1576">
        <f>IFERROR(VLOOKUP(A1576,[3]Sheet1!$A:$G,5,FALSE),0)</f>
        <v>0</v>
      </c>
      <c r="R1576">
        <f>IFERROR(VLOOKUP(A1576,[3]Sheet1!$A:$G,6,FALSE),0)</f>
        <v>0</v>
      </c>
      <c r="S1576">
        <f>IFERROR(VLOOKUP(A1576,[3]Sheet1!$A:$G,7,FALSE),0)</f>
        <v>0</v>
      </c>
      <c r="T1576" t="str">
        <f t="shared" si="145"/>
        <v>Não</v>
      </c>
      <c r="U1576" t="str">
        <f t="shared" si="146"/>
        <v>Sim</v>
      </c>
      <c r="V1576" t="str">
        <f t="shared" si="147"/>
        <v>Não</v>
      </c>
      <c r="W1576" t="str">
        <f t="shared" si="148"/>
        <v>Sim</v>
      </c>
      <c r="X1576" t="str">
        <f t="shared" si="149"/>
        <v>Não</v>
      </c>
      <c r="Y1576" t="str">
        <f t="shared" si="150"/>
        <v>Sim</v>
      </c>
    </row>
    <row r="1577" spans="1:25" x14ac:dyDescent="0.25">
      <c r="A1577" s="5">
        <v>292410</v>
      </c>
      <c r="B1577">
        <f>IFERROR(VLOOKUP(A1577,[1]Monitoramento_Base_somente_disp!$A:$J,5,FALSE),0)</f>
        <v>88362</v>
      </c>
      <c r="C1577">
        <f>IFERROR(VLOOKUP(A1577,[1]Monitoramento_Base_somente_disp!$A:$J,6,FALSE),0)</f>
        <v>15298642</v>
      </c>
      <c r="D1577">
        <f>IFERROR(VLOOKUP(A1577,[1]Monitoramento_Base_somente_disp!$A:$J,7,FALSE),0)</f>
        <v>12007</v>
      </c>
      <c r="E1577">
        <f>IFERROR(VLOOKUP(A1577,[1]Monitoramento_Base_somente_disp!$A:$J,8,FALSE),0)</f>
        <v>14218541</v>
      </c>
      <c r="F1577">
        <f>IFERROR(VLOOKUP(A1577,[1]Monitoramento_Base_somente_disp!$A:$J,9,FALSE),0)</f>
        <v>0</v>
      </c>
      <c r="G1577">
        <f>IFERROR(VLOOKUP(A1577,[1]Monitoramento_Base_somente_disp!$A:$J,10,FALSE),0)</f>
        <v>2284760</v>
      </c>
      <c r="H1577">
        <f>IFERROR(VLOOKUP(A1577,[2]Sheet1!$A:$I,4,FALSE),0)</f>
        <v>0</v>
      </c>
      <c r="I1577">
        <f>IFERROR(VLOOKUP(A1577,[2]Sheet1!$A:$I,5,FALSE),0)</f>
        <v>0</v>
      </c>
      <c r="J1577">
        <f>IFERROR(VLOOKUP(A1577,[2]Sheet1!$A:$I,6,FALSE),0)</f>
        <v>0</v>
      </c>
      <c r="K1577">
        <f>IFERROR(VLOOKUP(A1577,[2]Sheet1!$A:$I,7,FALSE),0)</f>
        <v>0</v>
      </c>
      <c r="L1577">
        <f>IFERROR(VLOOKUP(A1577,[2]Sheet1!$A:$I,8,FALSE),0)</f>
        <v>0</v>
      </c>
      <c r="M1577">
        <f>IFERROR(VLOOKUP(A1577,[2]Sheet1!$A:$I,9,FALSE),0)</f>
        <v>0</v>
      </c>
      <c r="N1577">
        <f>IFERROR(VLOOKUP(A1577,[3]Sheet1!$A:$G,2,FALSE),0)</f>
        <v>0</v>
      </c>
      <c r="O1577">
        <f>IFERROR(VLOOKUP(A1577,[3]Sheet1!$A:$G,3,FALSE),0)</f>
        <v>0</v>
      </c>
      <c r="P1577">
        <f>IFERROR(VLOOKUP(A1577,[3]Sheet1!$A:$G,4,FALSE),0)</f>
        <v>0</v>
      </c>
      <c r="Q1577">
        <f>IFERROR(VLOOKUP(A1577,[3]Sheet1!$A:$G,5,FALSE),0)</f>
        <v>0</v>
      </c>
      <c r="R1577">
        <f>IFERROR(VLOOKUP(A1577,[3]Sheet1!$A:$G,6,FALSE),0)</f>
        <v>0</v>
      </c>
      <c r="S1577">
        <f>IFERROR(VLOOKUP(A1577,[3]Sheet1!$A:$G,7,FALSE),0)</f>
        <v>0</v>
      </c>
      <c r="T1577" t="str">
        <f t="shared" si="145"/>
        <v>Sim</v>
      </c>
      <c r="U1577" t="str">
        <f t="shared" si="146"/>
        <v>Sim</v>
      </c>
      <c r="V1577" t="str">
        <f t="shared" si="147"/>
        <v>Sim</v>
      </c>
      <c r="W1577" t="str">
        <f t="shared" si="148"/>
        <v>Sim</v>
      </c>
      <c r="X1577" t="str">
        <f t="shared" si="149"/>
        <v>Não</v>
      </c>
      <c r="Y1577" t="str">
        <f t="shared" si="150"/>
        <v>Sim</v>
      </c>
    </row>
    <row r="1578" spans="1:25" x14ac:dyDescent="0.25">
      <c r="A1578" s="5">
        <v>292430</v>
      </c>
      <c r="B1578">
        <f>IFERROR(VLOOKUP(A1578,[1]Monitoramento_Base_somente_disp!$A:$J,5,FALSE),0)</f>
        <v>0</v>
      </c>
      <c r="C1578">
        <f>IFERROR(VLOOKUP(A1578,[1]Monitoramento_Base_somente_disp!$A:$J,6,FALSE),0)</f>
        <v>39026280</v>
      </c>
      <c r="D1578">
        <f>IFERROR(VLOOKUP(A1578,[1]Monitoramento_Base_somente_disp!$A:$J,7,FALSE),0)</f>
        <v>0</v>
      </c>
      <c r="E1578">
        <f>IFERROR(VLOOKUP(A1578,[1]Monitoramento_Base_somente_disp!$A:$J,8,FALSE),0)</f>
        <v>40327156</v>
      </c>
      <c r="F1578">
        <f>IFERROR(VLOOKUP(A1578,[1]Monitoramento_Base_somente_disp!$A:$J,9,FALSE),0)</f>
        <v>0</v>
      </c>
      <c r="G1578">
        <f>IFERROR(VLOOKUP(A1578,[1]Monitoramento_Base_somente_disp!$A:$J,10,FALSE),0)</f>
        <v>6504380</v>
      </c>
      <c r="H1578">
        <f>IFERROR(VLOOKUP(A1578,[2]Sheet1!$A:$I,4,FALSE),0)</f>
        <v>0</v>
      </c>
      <c r="I1578">
        <f>IFERROR(VLOOKUP(A1578,[2]Sheet1!$A:$I,5,FALSE),0)</f>
        <v>0</v>
      </c>
      <c r="J1578">
        <f>IFERROR(VLOOKUP(A1578,[2]Sheet1!$A:$I,6,FALSE),0)</f>
        <v>0</v>
      </c>
      <c r="K1578">
        <f>IFERROR(VLOOKUP(A1578,[2]Sheet1!$A:$I,7,FALSE),0)</f>
        <v>0</v>
      </c>
      <c r="L1578">
        <f>IFERROR(VLOOKUP(A1578,[2]Sheet1!$A:$I,8,FALSE),0)</f>
        <v>0</v>
      </c>
      <c r="M1578">
        <f>IFERROR(VLOOKUP(A1578,[2]Sheet1!$A:$I,9,FALSE),0)</f>
        <v>0</v>
      </c>
      <c r="N1578">
        <f>IFERROR(VLOOKUP(A1578,[3]Sheet1!$A:$G,2,FALSE),0)</f>
        <v>0</v>
      </c>
      <c r="O1578">
        <f>IFERROR(VLOOKUP(A1578,[3]Sheet1!$A:$G,3,FALSE),0)</f>
        <v>0</v>
      </c>
      <c r="P1578">
        <f>IFERROR(VLOOKUP(A1578,[3]Sheet1!$A:$G,4,FALSE),0)</f>
        <v>0</v>
      </c>
      <c r="Q1578">
        <f>IFERROR(VLOOKUP(A1578,[3]Sheet1!$A:$G,5,FALSE),0)</f>
        <v>0</v>
      </c>
      <c r="R1578">
        <f>IFERROR(VLOOKUP(A1578,[3]Sheet1!$A:$G,6,FALSE),0)</f>
        <v>0</v>
      </c>
      <c r="S1578">
        <f>IFERROR(VLOOKUP(A1578,[3]Sheet1!$A:$G,7,FALSE),0)</f>
        <v>0</v>
      </c>
      <c r="T1578" t="str">
        <f t="shared" si="145"/>
        <v>Não</v>
      </c>
      <c r="U1578" t="str">
        <f t="shared" si="146"/>
        <v>Sim</v>
      </c>
      <c r="V1578" t="str">
        <f t="shared" si="147"/>
        <v>Não</v>
      </c>
      <c r="W1578" t="str">
        <f t="shared" si="148"/>
        <v>Sim</v>
      </c>
      <c r="X1578" t="str">
        <f t="shared" si="149"/>
        <v>Não</v>
      </c>
      <c r="Y1578" t="str">
        <f t="shared" si="150"/>
        <v>Sim</v>
      </c>
    </row>
    <row r="1579" spans="1:25" x14ac:dyDescent="0.25">
      <c r="A1579" s="5">
        <v>292440</v>
      </c>
      <c r="B1579">
        <f>IFERROR(VLOOKUP(A1579,[1]Monitoramento_Base_somente_disp!$A:$J,5,FALSE),0)</f>
        <v>5429</v>
      </c>
      <c r="C1579">
        <f>IFERROR(VLOOKUP(A1579,[1]Monitoramento_Base_somente_disp!$A:$J,6,FALSE),0)</f>
        <v>108688451</v>
      </c>
      <c r="D1579">
        <f>IFERROR(VLOOKUP(A1579,[1]Monitoramento_Base_somente_disp!$A:$J,7,FALSE),0)</f>
        <v>3707</v>
      </c>
      <c r="E1579">
        <f>IFERROR(VLOOKUP(A1579,[1]Monitoramento_Base_somente_disp!$A:$J,8,FALSE),0)</f>
        <v>114482008</v>
      </c>
      <c r="F1579">
        <f>IFERROR(VLOOKUP(A1579,[1]Monitoramento_Base_somente_disp!$A:$J,9,FALSE),0)</f>
        <v>0</v>
      </c>
      <c r="G1579">
        <f>IFERROR(VLOOKUP(A1579,[1]Monitoramento_Base_somente_disp!$A:$J,10,FALSE),0)</f>
        <v>18462665</v>
      </c>
      <c r="H1579">
        <f>IFERROR(VLOOKUP(A1579,[2]Sheet1!$A:$I,4,FALSE),0)</f>
        <v>0</v>
      </c>
      <c r="I1579">
        <f>IFERROR(VLOOKUP(A1579,[2]Sheet1!$A:$I,5,FALSE),0)</f>
        <v>0</v>
      </c>
      <c r="J1579">
        <f>IFERROR(VLOOKUP(A1579,[2]Sheet1!$A:$I,6,FALSE),0)</f>
        <v>0</v>
      </c>
      <c r="K1579">
        <f>IFERROR(VLOOKUP(A1579,[2]Sheet1!$A:$I,7,FALSE),0)</f>
        <v>0</v>
      </c>
      <c r="L1579">
        <f>IFERROR(VLOOKUP(A1579,[2]Sheet1!$A:$I,8,FALSE),0)</f>
        <v>0</v>
      </c>
      <c r="M1579">
        <f>IFERROR(VLOOKUP(A1579,[2]Sheet1!$A:$I,9,FALSE),0)</f>
        <v>0</v>
      </c>
      <c r="N1579">
        <f>IFERROR(VLOOKUP(A1579,[3]Sheet1!$A:$G,2,FALSE),0)</f>
        <v>0</v>
      </c>
      <c r="O1579">
        <f>IFERROR(VLOOKUP(A1579,[3]Sheet1!$A:$G,3,FALSE),0)</f>
        <v>0</v>
      </c>
      <c r="P1579">
        <f>IFERROR(VLOOKUP(A1579,[3]Sheet1!$A:$G,4,FALSE),0)</f>
        <v>0</v>
      </c>
      <c r="Q1579">
        <f>IFERROR(VLOOKUP(A1579,[3]Sheet1!$A:$G,5,FALSE),0)</f>
        <v>0</v>
      </c>
      <c r="R1579">
        <f>IFERROR(VLOOKUP(A1579,[3]Sheet1!$A:$G,6,FALSE),0)</f>
        <v>0</v>
      </c>
      <c r="S1579">
        <f>IFERROR(VLOOKUP(A1579,[3]Sheet1!$A:$G,7,FALSE),0)</f>
        <v>0</v>
      </c>
      <c r="T1579" t="str">
        <f t="shared" si="145"/>
        <v>Sim</v>
      </c>
      <c r="U1579" t="str">
        <f t="shared" si="146"/>
        <v>Sim</v>
      </c>
      <c r="V1579" t="str">
        <f t="shared" si="147"/>
        <v>Sim</v>
      </c>
      <c r="W1579" t="str">
        <f t="shared" si="148"/>
        <v>Sim</v>
      </c>
      <c r="X1579" t="str">
        <f t="shared" si="149"/>
        <v>Não</v>
      </c>
      <c r="Y1579" t="str">
        <f t="shared" si="150"/>
        <v>Sim</v>
      </c>
    </row>
    <row r="1580" spans="1:25" x14ac:dyDescent="0.25">
      <c r="A1580" s="5">
        <v>292450</v>
      </c>
      <c r="B1580">
        <f>IFERROR(VLOOKUP(A1580,[1]Monitoramento_Base_somente_disp!$A:$J,5,FALSE),0)</f>
        <v>0</v>
      </c>
      <c r="C1580">
        <f>IFERROR(VLOOKUP(A1580,[1]Monitoramento_Base_somente_disp!$A:$J,6,FALSE),0)</f>
        <v>0</v>
      </c>
      <c r="D1580">
        <f>IFERROR(VLOOKUP(A1580,[1]Monitoramento_Base_somente_disp!$A:$J,7,FALSE),0)</f>
        <v>0</v>
      </c>
      <c r="E1580">
        <f>IFERROR(VLOOKUP(A1580,[1]Monitoramento_Base_somente_disp!$A:$J,8,FALSE),0)</f>
        <v>0</v>
      </c>
      <c r="F1580">
        <f>IFERROR(VLOOKUP(A1580,[1]Monitoramento_Base_somente_disp!$A:$J,9,FALSE),0)</f>
        <v>0</v>
      </c>
      <c r="G1580">
        <f>IFERROR(VLOOKUP(A1580,[1]Monitoramento_Base_somente_disp!$A:$J,10,FALSE),0)</f>
        <v>0</v>
      </c>
      <c r="H1580">
        <f>IFERROR(VLOOKUP(A1580,[2]Sheet1!$A:$I,4,FALSE),0)</f>
        <v>0</v>
      </c>
      <c r="I1580">
        <f>IFERROR(VLOOKUP(A1580,[2]Sheet1!$A:$I,5,FALSE),0)</f>
        <v>0</v>
      </c>
      <c r="J1580">
        <f>IFERROR(VLOOKUP(A1580,[2]Sheet1!$A:$I,6,FALSE),0)</f>
        <v>0</v>
      </c>
      <c r="K1580">
        <f>IFERROR(VLOOKUP(A1580,[2]Sheet1!$A:$I,7,FALSE),0)</f>
        <v>0</v>
      </c>
      <c r="L1580">
        <f>IFERROR(VLOOKUP(A1580,[2]Sheet1!$A:$I,8,FALSE),0)</f>
        <v>0</v>
      </c>
      <c r="M1580">
        <f>IFERROR(VLOOKUP(A1580,[2]Sheet1!$A:$I,9,FALSE),0)</f>
        <v>0</v>
      </c>
      <c r="N1580">
        <f>IFERROR(VLOOKUP(A1580,[3]Sheet1!$A:$G,2,FALSE),0)</f>
        <v>0</v>
      </c>
      <c r="O1580">
        <f>IFERROR(VLOOKUP(A1580,[3]Sheet1!$A:$G,3,FALSE),0)</f>
        <v>0</v>
      </c>
      <c r="P1580">
        <f>IFERROR(VLOOKUP(A1580,[3]Sheet1!$A:$G,4,FALSE),0)</f>
        <v>0</v>
      </c>
      <c r="Q1580">
        <f>IFERROR(VLOOKUP(A1580,[3]Sheet1!$A:$G,5,FALSE),0)</f>
        <v>0</v>
      </c>
      <c r="R1580">
        <f>IFERROR(VLOOKUP(A1580,[3]Sheet1!$A:$G,6,FALSE),0)</f>
        <v>0</v>
      </c>
      <c r="S1580">
        <f>IFERROR(VLOOKUP(A1580,[3]Sheet1!$A:$G,7,FALSE),0)</f>
        <v>0</v>
      </c>
      <c r="T1580" t="str">
        <f t="shared" si="145"/>
        <v>Não</v>
      </c>
      <c r="U1580" t="str">
        <f t="shared" si="146"/>
        <v>Não</v>
      </c>
      <c r="V1580" t="str">
        <f t="shared" si="147"/>
        <v>Não</v>
      </c>
      <c r="W1580" t="str">
        <f t="shared" si="148"/>
        <v>Não</v>
      </c>
      <c r="X1580" t="str">
        <f t="shared" si="149"/>
        <v>Não</v>
      </c>
      <c r="Y1580" t="str">
        <f t="shared" si="150"/>
        <v>Não</v>
      </c>
    </row>
    <row r="1581" spans="1:25" x14ac:dyDescent="0.25">
      <c r="A1581" s="5">
        <v>292460</v>
      </c>
      <c r="B1581">
        <f>IFERROR(VLOOKUP(A1581,[1]Monitoramento_Base_somente_disp!$A:$J,5,FALSE),0)</f>
        <v>215</v>
      </c>
      <c r="C1581">
        <f>IFERROR(VLOOKUP(A1581,[1]Monitoramento_Base_somente_disp!$A:$J,6,FALSE),0)</f>
        <v>48387798</v>
      </c>
      <c r="D1581">
        <f>IFERROR(VLOOKUP(A1581,[1]Monitoramento_Base_somente_disp!$A:$J,7,FALSE),0)</f>
        <v>275</v>
      </c>
      <c r="E1581">
        <f>IFERROR(VLOOKUP(A1581,[1]Monitoramento_Base_somente_disp!$A:$J,8,FALSE),0)</f>
        <v>50015267</v>
      </c>
      <c r="F1581">
        <f>IFERROR(VLOOKUP(A1581,[1]Monitoramento_Base_somente_disp!$A:$J,9,FALSE),0)</f>
        <v>0</v>
      </c>
      <c r="G1581">
        <f>IFERROR(VLOOKUP(A1581,[1]Monitoramento_Base_somente_disp!$A:$J,10,FALSE),0)</f>
        <v>8066610</v>
      </c>
      <c r="H1581">
        <f>IFERROR(VLOOKUP(A1581,[2]Sheet1!$A:$I,4,FALSE),0)</f>
        <v>0</v>
      </c>
      <c r="I1581">
        <f>IFERROR(VLOOKUP(A1581,[2]Sheet1!$A:$I,5,FALSE),0)</f>
        <v>0</v>
      </c>
      <c r="J1581">
        <f>IFERROR(VLOOKUP(A1581,[2]Sheet1!$A:$I,6,FALSE),0)</f>
        <v>0</v>
      </c>
      <c r="K1581">
        <f>IFERROR(VLOOKUP(A1581,[2]Sheet1!$A:$I,7,FALSE),0)</f>
        <v>0</v>
      </c>
      <c r="L1581">
        <f>IFERROR(VLOOKUP(A1581,[2]Sheet1!$A:$I,8,FALSE),0)</f>
        <v>0</v>
      </c>
      <c r="M1581">
        <f>IFERROR(VLOOKUP(A1581,[2]Sheet1!$A:$I,9,FALSE),0)</f>
        <v>0</v>
      </c>
      <c r="N1581">
        <f>IFERROR(VLOOKUP(A1581,[3]Sheet1!$A:$G,2,FALSE),0)</f>
        <v>0</v>
      </c>
      <c r="O1581">
        <f>IFERROR(VLOOKUP(A1581,[3]Sheet1!$A:$G,3,FALSE),0)</f>
        <v>0</v>
      </c>
      <c r="P1581">
        <f>IFERROR(VLOOKUP(A1581,[3]Sheet1!$A:$G,4,FALSE),0)</f>
        <v>0</v>
      </c>
      <c r="Q1581">
        <f>IFERROR(VLOOKUP(A1581,[3]Sheet1!$A:$G,5,FALSE),0)</f>
        <v>0</v>
      </c>
      <c r="R1581">
        <f>IFERROR(VLOOKUP(A1581,[3]Sheet1!$A:$G,6,FALSE),0)</f>
        <v>0</v>
      </c>
      <c r="S1581">
        <f>IFERROR(VLOOKUP(A1581,[3]Sheet1!$A:$G,7,FALSE),0)</f>
        <v>0</v>
      </c>
      <c r="T1581" t="str">
        <f t="shared" si="145"/>
        <v>Sim</v>
      </c>
      <c r="U1581" t="str">
        <f t="shared" si="146"/>
        <v>Sim</v>
      </c>
      <c r="V1581" t="str">
        <f t="shared" si="147"/>
        <v>Sim</v>
      </c>
      <c r="W1581" t="str">
        <f t="shared" si="148"/>
        <v>Sim</v>
      </c>
      <c r="X1581" t="str">
        <f t="shared" si="149"/>
        <v>Não</v>
      </c>
      <c r="Y1581" t="str">
        <f t="shared" si="150"/>
        <v>Sim</v>
      </c>
    </row>
    <row r="1582" spans="1:25" x14ac:dyDescent="0.25">
      <c r="A1582" s="5">
        <v>292465</v>
      </c>
      <c r="B1582">
        <f>IFERROR(VLOOKUP(A1582,[1]Monitoramento_Base_somente_disp!$A:$J,5,FALSE),0)</f>
        <v>119316</v>
      </c>
      <c r="C1582">
        <f>IFERROR(VLOOKUP(A1582,[1]Monitoramento_Base_somente_disp!$A:$J,6,FALSE),0)</f>
        <v>18608297</v>
      </c>
      <c r="D1582">
        <f>IFERROR(VLOOKUP(A1582,[1]Monitoramento_Base_somente_disp!$A:$J,7,FALSE),0)</f>
        <v>50712</v>
      </c>
      <c r="E1582">
        <f>IFERROR(VLOOKUP(A1582,[1]Monitoramento_Base_somente_disp!$A:$J,8,FALSE),0)</f>
        <v>19393806</v>
      </c>
      <c r="F1582">
        <f>IFERROR(VLOOKUP(A1582,[1]Monitoramento_Base_somente_disp!$A:$J,9,FALSE),0)</f>
        <v>4585</v>
      </c>
      <c r="G1582">
        <f>IFERROR(VLOOKUP(A1582,[1]Monitoramento_Base_somente_disp!$A:$J,10,FALSE),0)</f>
        <v>3023430</v>
      </c>
      <c r="H1582">
        <f>IFERROR(VLOOKUP(A1582,[2]Sheet1!$A:$I,4,FALSE),0)</f>
        <v>0</v>
      </c>
      <c r="I1582">
        <f>IFERROR(VLOOKUP(A1582,[2]Sheet1!$A:$I,5,FALSE),0)</f>
        <v>0</v>
      </c>
      <c r="J1582">
        <f>IFERROR(VLOOKUP(A1582,[2]Sheet1!$A:$I,6,FALSE),0)</f>
        <v>0</v>
      </c>
      <c r="K1582">
        <f>IFERROR(VLOOKUP(A1582,[2]Sheet1!$A:$I,7,FALSE),0)</f>
        <v>0</v>
      </c>
      <c r="L1582">
        <f>IFERROR(VLOOKUP(A1582,[2]Sheet1!$A:$I,8,FALSE),0)</f>
        <v>0</v>
      </c>
      <c r="M1582">
        <f>IFERROR(VLOOKUP(A1582,[2]Sheet1!$A:$I,9,FALSE),0)</f>
        <v>0</v>
      </c>
      <c r="N1582">
        <f>IFERROR(VLOOKUP(A1582,[3]Sheet1!$A:$G,2,FALSE),0)</f>
        <v>0</v>
      </c>
      <c r="O1582">
        <f>IFERROR(VLOOKUP(A1582,[3]Sheet1!$A:$G,3,FALSE),0)</f>
        <v>0</v>
      </c>
      <c r="P1582">
        <f>IFERROR(VLOOKUP(A1582,[3]Sheet1!$A:$G,4,FALSE),0)</f>
        <v>0</v>
      </c>
      <c r="Q1582">
        <f>IFERROR(VLOOKUP(A1582,[3]Sheet1!$A:$G,5,FALSE),0)</f>
        <v>0</v>
      </c>
      <c r="R1582">
        <f>IFERROR(VLOOKUP(A1582,[3]Sheet1!$A:$G,6,FALSE),0)</f>
        <v>0</v>
      </c>
      <c r="S1582">
        <f>IFERROR(VLOOKUP(A1582,[3]Sheet1!$A:$G,7,FALSE),0)</f>
        <v>0</v>
      </c>
      <c r="T1582" t="str">
        <f t="shared" si="145"/>
        <v>Sim</v>
      </c>
      <c r="U1582" t="str">
        <f t="shared" si="146"/>
        <v>Sim</v>
      </c>
      <c r="V1582" t="str">
        <f t="shared" si="147"/>
        <v>Sim</v>
      </c>
      <c r="W1582" t="str">
        <f t="shared" si="148"/>
        <v>Sim</v>
      </c>
      <c r="X1582" t="str">
        <f t="shared" si="149"/>
        <v>Sim</v>
      </c>
      <c r="Y1582" t="str">
        <f t="shared" si="150"/>
        <v>Sim</v>
      </c>
    </row>
    <row r="1583" spans="1:25" x14ac:dyDescent="0.25">
      <c r="A1583" s="5">
        <v>292467</v>
      </c>
      <c r="B1583">
        <f>IFERROR(VLOOKUP(A1583,[1]Monitoramento_Base_somente_disp!$A:$J,5,FALSE),0)</f>
        <v>0</v>
      </c>
      <c r="C1583">
        <f>IFERROR(VLOOKUP(A1583,[1]Monitoramento_Base_somente_disp!$A:$J,6,FALSE),0)</f>
        <v>0</v>
      </c>
      <c r="D1583">
        <f>IFERROR(VLOOKUP(A1583,[1]Monitoramento_Base_somente_disp!$A:$J,7,FALSE),0)</f>
        <v>0</v>
      </c>
      <c r="E1583">
        <f>IFERROR(VLOOKUP(A1583,[1]Monitoramento_Base_somente_disp!$A:$J,8,FALSE),0)</f>
        <v>0</v>
      </c>
      <c r="F1583">
        <f>IFERROR(VLOOKUP(A1583,[1]Monitoramento_Base_somente_disp!$A:$J,9,FALSE),0)</f>
        <v>0</v>
      </c>
      <c r="G1583">
        <f>IFERROR(VLOOKUP(A1583,[1]Monitoramento_Base_somente_disp!$A:$J,10,FALSE),0)</f>
        <v>0</v>
      </c>
      <c r="H1583">
        <f>IFERROR(VLOOKUP(A1583,[2]Sheet1!$A:$I,4,FALSE),0)</f>
        <v>0</v>
      </c>
      <c r="I1583">
        <f>IFERROR(VLOOKUP(A1583,[2]Sheet1!$A:$I,5,FALSE),0)</f>
        <v>0</v>
      </c>
      <c r="J1583">
        <f>IFERROR(VLOOKUP(A1583,[2]Sheet1!$A:$I,6,FALSE),0)</f>
        <v>0</v>
      </c>
      <c r="K1583">
        <f>IFERROR(VLOOKUP(A1583,[2]Sheet1!$A:$I,7,FALSE),0)</f>
        <v>0</v>
      </c>
      <c r="L1583">
        <f>IFERROR(VLOOKUP(A1583,[2]Sheet1!$A:$I,8,FALSE),0)</f>
        <v>0</v>
      </c>
      <c r="M1583">
        <f>IFERROR(VLOOKUP(A1583,[2]Sheet1!$A:$I,9,FALSE),0)</f>
        <v>0</v>
      </c>
      <c r="N1583">
        <f>IFERROR(VLOOKUP(A1583,[3]Sheet1!$A:$G,2,FALSE),0)</f>
        <v>0</v>
      </c>
      <c r="O1583">
        <f>IFERROR(VLOOKUP(A1583,[3]Sheet1!$A:$G,3,FALSE),0)</f>
        <v>0</v>
      </c>
      <c r="P1583">
        <f>IFERROR(VLOOKUP(A1583,[3]Sheet1!$A:$G,4,FALSE),0)</f>
        <v>0</v>
      </c>
      <c r="Q1583">
        <f>IFERROR(VLOOKUP(A1583,[3]Sheet1!$A:$G,5,FALSE),0)</f>
        <v>0</v>
      </c>
      <c r="R1583">
        <f>IFERROR(VLOOKUP(A1583,[3]Sheet1!$A:$G,6,FALSE),0)</f>
        <v>0</v>
      </c>
      <c r="S1583">
        <f>IFERROR(VLOOKUP(A1583,[3]Sheet1!$A:$G,7,FALSE),0)</f>
        <v>0</v>
      </c>
      <c r="T1583" t="str">
        <f t="shared" si="145"/>
        <v>Não</v>
      </c>
      <c r="U1583" t="str">
        <f t="shared" si="146"/>
        <v>Não</v>
      </c>
      <c r="V1583" t="str">
        <f t="shared" si="147"/>
        <v>Não</v>
      </c>
      <c r="W1583" t="str">
        <f t="shared" si="148"/>
        <v>Não</v>
      </c>
      <c r="X1583" t="str">
        <f t="shared" si="149"/>
        <v>Não</v>
      </c>
      <c r="Y1583" t="str">
        <f t="shared" si="150"/>
        <v>Não</v>
      </c>
    </row>
    <row r="1584" spans="1:25" x14ac:dyDescent="0.25">
      <c r="A1584" s="5">
        <v>292470</v>
      </c>
      <c r="B1584">
        <f>IFERROR(VLOOKUP(A1584,[1]Monitoramento_Base_somente_disp!$A:$J,5,FALSE),0)</f>
        <v>37472</v>
      </c>
      <c r="C1584">
        <f>IFERROR(VLOOKUP(A1584,[1]Monitoramento_Base_somente_disp!$A:$J,6,FALSE),0)</f>
        <v>17092520</v>
      </c>
      <c r="D1584">
        <f>IFERROR(VLOOKUP(A1584,[1]Monitoramento_Base_somente_disp!$A:$J,7,FALSE),0)</f>
        <v>39971</v>
      </c>
      <c r="E1584">
        <f>IFERROR(VLOOKUP(A1584,[1]Monitoramento_Base_somente_disp!$A:$J,8,FALSE),0)</f>
        <v>19674294</v>
      </c>
      <c r="F1584">
        <f>IFERROR(VLOOKUP(A1584,[1]Monitoramento_Base_somente_disp!$A:$J,9,FALSE),0)</f>
        <v>916</v>
      </c>
      <c r="G1584">
        <f>IFERROR(VLOOKUP(A1584,[1]Monitoramento_Base_somente_disp!$A:$J,10,FALSE),0)</f>
        <v>3319397</v>
      </c>
      <c r="H1584">
        <f>IFERROR(VLOOKUP(A1584,[2]Sheet1!$A:$I,4,FALSE),0)</f>
        <v>0</v>
      </c>
      <c r="I1584">
        <f>IFERROR(VLOOKUP(A1584,[2]Sheet1!$A:$I,5,FALSE),0)</f>
        <v>0</v>
      </c>
      <c r="J1584">
        <f>IFERROR(VLOOKUP(A1584,[2]Sheet1!$A:$I,6,FALSE),0)</f>
        <v>0</v>
      </c>
      <c r="K1584">
        <f>IFERROR(VLOOKUP(A1584,[2]Sheet1!$A:$I,7,FALSE),0)</f>
        <v>0</v>
      </c>
      <c r="L1584">
        <f>IFERROR(VLOOKUP(A1584,[2]Sheet1!$A:$I,8,FALSE),0)</f>
        <v>0</v>
      </c>
      <c r="M1584">
        <f>IFERROR(VLOOKUP(A1584,[2]Sheet1!$A:$I,9,FALSE),0)</f>
        <v>0</v>
      </c>
      <c r="N1584">
        <f>IFERROR(VLOOKUP(A1584,[3]Sheet1!$A:$G,2,FALSE),0)</f>
        <v>0</v>
      </c>
      <c r="O1584">
        <f>IFERROR(VLOOKUP(A1584,[3]Sheet1!$A:$G,3,FALSE),0)</f>
        <v>0</v>
      </c>
      <c r="P1584">
        <f>IFERROR(VLOOKUP(A1584,[3]Sheet1!$A:$G,4,FALSE),0)</f>
        <v>0</v>
      </c>
      <c r="Q1584">
        <f>IFERROR(VLOOKUP(A1584,[3]Sheet1!$A:$G,5,FALSE),0)</f>
        <v>0</v>
      </c>
      <c r="R1584">
        <f>IFERROR(VLOOKUP(A1584,[3]Sheet1!$A:$G,6,FALSE),0)</f>
        <v>0</v>
      </c>
      <c r="S1584">
        <f>IFERROR(VLOOKUP(A1584,[3]Sheet1!$A:$G,7,FALSE),0)</f>
        <v>0</v>
      </c>
      <c r="T1584" t="str">
        <f t="shared" si="145"/>
        <v>Sim</v>
      </c>
      <c r="U1584" t="str">
        <f t="shared" si="146"/>
        <v>Sim</v>
      </c>
      <c r="V1584" t="str">
        <f t="shared" si="147"/>
        <v>Sim</v>
      </c>
      <c r="W1584" t="str">
        <f t="shared" si="148"/>
        <v>Sim</v>
      </c>
      <c r="X1584" t="str">
        <f t="shared" si="149"/>
        <v>Sim</v>
      </c>
      <c r="Y1584" t="str">
        <f t="shared" si="150"/>
        <v>Sim</v>
      </c>
    </row>
    <row r="1585" spans="1:25" x14ac:dyDescent="0.25">
      <c r="A1585" s="5">
        <v>292480</v>
      </c>
      <c r="B1585">
        <f>IFERROR(VLOOKUP(A1585,[1]Monitoramento_Base_somente_disp!$A:$J,5,FALSE),0)</f>
        <v>59166</v>
      </c>
      <c r="C1585">
        <f>IFERROR(VLOOKUP(A1585,[1]Monitoramento_Base_somente_disp!$A:$J,6,FALSE),0)</f>
        <v>10270996</v>
      </c>
      <c r="D1585">
        <f>IFERROR(VLOOKUP(A1585,[1]Monitoramento_Base_somente_disp!$A:$J,7,FALSE),0)</f>
        <v>42243</v>
      </c>
      <c r="E1585">
        <f>IFERROR(VLOOKUP(A1585,[1]Monitoramento_Base_somente_disp!$A:$J,8,FALSE),0)</f>
        <v>9404461</v>
      </c>
      <c r="F1585">
        <f>IFERROR(VLOOKUP(A1585,[1]Monitoramento_Base_somente_disp!$A:$J,9,FALSE),0)</f>
        <v>0</v>
      </c>
      <c r="G1585">
        <f>IFERROR(VLOOKUP(A1585,[1]Monitoramento_Base_somente_disp!$A:$J,10,FALSE),0)</f>
        <v>1455060</v>
      </c>
      <c r="H1585">
        <f>IFERROR(VLOOKUP(A1585,[2]Sheet1!$A:$I,4,FALSE),0)</f>
        <v>0</v>
      </c>
      <c r="I1585">
        <f>IFERROR(VLOOKUP(A1585,[2]Sheet1!$A:$I,5,FALSE),0)</f>
        <v>0</v>
      </c>
      <c r="J1585">
        <f>IFERROR(VLOOKUP(A1585,[2]Sheet1!$A:$I,6,FALSE),0)</f>
        <v>0</v>
      </c>
      <c r="K1585">
        <f>IFERROR(VLOOKUP(A1585,[2]Sheet1!$A:$I,7,FALSE),0)</f>
        <v>0</v>
      </c>
      <c r="L1585">
        <f>IFERROR(VLOOKUP(A1585,[2]Sheet1!$A:$I,8,FALSE),0)</f>
        <v>0</v>
      </c>
      <c r="M1585">
        <f>IFERROR(VLOOKUP(A1585,[2]Sheet1!$A:$I,9,FALSE),0)</f>
        <v>0</v>
      </c>
      <c r="N1585">
        <f>IFERROR(VLOOKUP(A1585,[3]Sheet1!$A:$G,2,FALSE),0)</f>
        <v>0</v>
      </c>
      <c r="O1585">
        <f>IFERROR(VLOOKUP(A1585,[3]Sheet1!$A:$G,3,FALSE),0)</f>
        <v>0</v>
      </c>
      <c r="P1585">
        <f>IFERROR(VLOOKUP(A1585,[3]Sheet1!$A:$G,4,FALSE),0)</f>
        <v>0</v>
      </c>
      <c r="Q1585">
        <f>IFERROR(VLOOKUP(A1585,[3]Sheet1!$A:$G,5,FALSE),0)</f>
        <v>0</v>
      </c>
      <c r="R1585">
        <f>IFERROR(VLOOKUP(A1585,[3]Sheet1!$A:$G,6,FALSE),0)</f>
        <v>0</v>
      </c>
      <c r="S1585">
        <f>IFERROR(VLOOKUP(A1585,[3]Sheet1!$A:$G,7,FALSE),0)</f>
        <v>0</v>
      </c>
      <c r="T1585" t="str">
        <f t="shared" si="145"/>
        <v>Sim</v>
      </c>
      <c r="U1585" t="str">
        <f t="shared" si="146"/>
        <v>Sim</v>
      </c>
      <c r="V1585" t="str">
        <f t="shared" si="147"/>
        <v>Sim</v>
      </c>
      <c r="W1585" t="str">
        <f t="shared" si="148"/>
        <v>Sim</v>
      </c>
      <c r="X1585" t="str">
        <f t="shared" si="149"/>
        <v>Não</v>
      </c>
      <c r="Y1585" t="str">
        <f t="shared" si="150"/>
        <v>Sim</v>
      </c>
    </row>
    <row r="1586" spans="1:25" x14ac:dyDescent="0.25">
      <c r="A1586" s="5">
        <v>292490</v>
      </c>
      <c r="B1586">
        <f>IFERROR(VLOOKUP(A1586,[1]Monitoramento_Base_somente_disp!$A:$J,5,FALSE),0)</f>
        <v>0</v>
      </c>
      <c r="C1586">
        <f>IFERROR(VLOOKUP(A1586,[1]Monitoramento_Base_somente_disp!$A:$J,6,FALSE),0)</f>
        <v>38161650</v>
      </c>
      <c r="D1586">
        <f>IFERROR(VLOOKUP(A1586,[1]Monitoramento_Base_somente_disp!$A:$J,7,FALSE),0)</f>
        <v>0</v>
      </c>
      <c r="E1586">
        <f>IFERROR(VLOOKUP(A1586,[1]Monitoramento_Base_somente_disp!$A:$J,8,FALSE),0)</f>
        <v>39543290</v>
      </c>
      <c r="F1586">
        <f>IFERROR(VLOOKUP(A1586,[1]Monitoramento_Base_somente_disp!$A:$J,9,FALSE),0)</f>
        <v>0</v>
      </c>
      <c r="G1586">
        <f>IFERROR(VLOOKUP(A1586,[1]Monitoramento_Base_somente_disp!$A:$J,10,FALSE),0)</f>
        <v>6377950</v>
      </c>
      <c r="H1586">
        <f>IFERROR(VLOOKUP(A1586,[2]Sheet1!$A:$I,4,FALSE),0)</f>
        <v>0</v>
      </c>
      <c r="I1586">
        <f>IFERROR(VLOOKUP(A1586,[2]Sheet1!$A:$I,5,FALSE),0)</f>
        <v>0</v>
      </c>
      <c r="J1586">
        <f>IFERROR(VLOOKUP(A1586,[2]Sheet1!$A:$I,6,FALSE),0)</f>
        <v>0</v>
      </c>
      <c r="K1586">
        <f>IFERROR(VLOOKUP(A1586,[2]Sheet1!$A:$I,7,FALSE),0)</f>
        <v>0</v>
      </c>
      <c r="L1586">
        <f>IFERROR(VLOOKUP(A1586,[2]Sheet1!$A:$I,8,FALSE),0)</f>
        <v>0</v>
      </c>
      <c r="M1586">
        <f>IFERROR(VLOOKUP(A1586,[2]Sheet1!$A:$I,9,FALSE),0)</f>
        <v>0</v>
      </c>
      <c r="N1586">
        <f>IFERROR(VLOOKUP(A1586,[3]Sheet1!$A:$G,2,FALSE),0)</f>
        <v>0</v>
      </c>
      <c r="O1586">
        <f>IFERROR(VLOOKUP(A1586,[3]Sheet1!$A:$G,3,FALSE),0)</f>
        <v>0</v>
      </c>
      <c r="P1586">
        <f>IFERROR(VLOOKUP(A1586,[3]Sheet1!$A:$G,4,FALSE),0)</f>
        <v>0</v>
      </c>
      <c r="Q1586">
        <f>IFERROR(VLOOKUP(A1586,[3]Sheet1!$A:$G,5,FALSE),0)</f>
        <v>0</v>
      </c>
      <c r="R1586">
        <f>IFERROR(VLOOKUP(A1586,[3]Sheet1!$A:$G,6,FALSE),0)</f>
        <v>0</v>
      </c>
      <c r="S1586">
        <f>IFERROR(VLOOKUP(A1586,[3]Sheet1!$A:$G,7,FALSE),0)</f>
        <v>0</v>
      </c>
      <c r="T1586" t="str">
        <f t="shared" si="145"/>
        <v>Não</v>
      </c>
      <c r="U1586" t="str">
        <f t="shared" si="146"/>
        <v>Sim</v>
      </c>
      <c r="V1586" t="str">
        <f t="shared" si="147"/>
        <v>Não</v>
      </c>
      <c r="W1586" t="str">
        <f t="shared" si="148"/>
        <v>Sim</v>
      </c>
      <c r="X1586" t="str">
        <f t="shared" si="149"/>
        <v>Não</v>
      </c>
      <c r="Y1586" t="str">
        <f t="shared" si="150"/>
        <v>Sim</v>
      </c>
    </row>
    <row r="1587" spans="1:25" x14ac:dyDescent="0.25">
      <c r="A1587" s="5">
        <v>292500</v>
      </c>
      <c r="B1587">
        <f>IFERROR(VLOOKUP(A1587,[1]Monitoramento_Base_somente_disp!$A:$J,5,FALSE),0)</f>
        <v>193910</v>
      </c>
      <c r="C1587">
        <f>IFERROR(VLOOKUP(A1587,[1]Monitoramento_Base_somente_disp!$A:$J,6,FALSE),0)</f>
        <v>15369268</v>
      </c>
      <c r="D1587">
        <f>IFERROR(VLOOKUP(A1587,[1]Monitoramento_Base_somente_disp!$A:$J,7,FALSE),0)</f>
        <v>68473</v>
      </c>
      <c r="E1587">
        <f>IFERROR(VLOOKUP(A1587,[1]Monitoramento_Base_somente_disp!$A:$J,8,FALSE),0)</f>
        <v>12822759</v>
      </c>
      <c r="F1587">
        <f>IFERROR(VLOOKUP(A1587,[1]Monitoramento_Base_somente_disp!$A:$J,9,FALSE),0)</f>
        <v>61</v>
      </c>
      <c r="G1587">
        <f>IFERROR(VLOOKUP(A1587,[1]Monitoramento_Base_somente_disp!$A:$J,10,FALSE),0)</f>
        <v>2020896</v>
      </c>
      <c r="H1587">
        <f>IFERROR(VLOOKUP(A1587,[2]Sheet1!$A:$I,4,FALSE),0)</f>
        <v>0</v>
      </c>
      <c r="I1587">
        <f>IFERROR(VLOOKUP(A1587,[2]Sheet1!$A:$I,5,FALSE),0)</f>
        <v>0</v>
      </c>
      <c r="J1587">
        <f>IFERROR(VLOOKUP(A1587,[2]Sheet1!$A:$I,6,FALSE),0)</f>
        <v>0</v>
      </c>
      <c r="K1587">
        <f>IFERROR(VLOOKUP(A1587,[2]Sheet1!$A:$I,7,FALSE),0)</f>
        <v>0</v>
      </c>
      <c r="L1587">
        <f>IFERROR(VLOOKUP(A1587,[2]Sheet1!$A:$I,8,FALSE),0)</f>
        <v>0</v>
      </c>
      <c r="M1587">
        <f>IFERROR(VLOOKUP(A1587,[2]Sheet1!$A:$I,9,FALSE),0)</f>
        <v>0</v>
      </c>
      <c r="N1587">
        <f>IFERROR(VLOOKUP(A1587,[3]Sheet1!$A:$G,2,FALSE),0)</f>
        <v>0</v>
      </c>
      <c r="O1587">
        <f>IFERROR(VLOOKUP(A1587,[3]Sheet1!$A:$G,3,FALSE),0)</f>
        <v>0</v>
      </c>
      <c r="P1587">
        <f>IFERROR(VLOOKUP(A1587,[3]Sheet1!$A:$G,4,FALSE),0)</f>
        <v>0</v>
      </c>
      <c r="Q1587">
        <f>IFERROR(VLOOKUP(A1587,[3]Sheet1!$A:$G,5,FALSE),0)</f>
        <v>0</v>
      </c>
      <c r="R1587">
        <f>IFERROR(VLOOKUP(A1587,[3]Sheet1!$A:$G,6,FALSE),0)</f>
        <v>0</v>
      </c>
      <c r="S1587">
        <f>IFERROR(VLOOKUP(A1587,[3]Sheet1!$A:$G,7,FALSE),0)</f>
        <v>0</v>
      </c>
      <c r="T1587" t="str">
        <f t="shared" si="145"/>
        <v>Sim</v>
      </c>
      <c r="U1587" t="str">
        <f t="shared" si="146"/>
        <v>Sim</v>
      </c>
      <c r="V1587" t="str">
        <f t="shared" si="147"/>
        <v>Sim</v>
      </c>
      <c r="W1587" t="str">
        <f t="shared" si="148"/>
        <v>Sim</v>
      </c>
      <c r="X1587" t="str">
        <f t="shared" si="149"/>
        <v>Sim</v>
      </c>
      <c r="Y1587" t="str">
        <f t="shared" si="150"/>
        <v>Sim</v>
      </c>
    </row>
    <row r="1588" spans="1:25" x14ac:dyDescent="0.25">
      <c r="A1588" s="5">
        <v>292510</v>
      </c>
      <c r="B1588">
        <f>IFERROR(VLOOKUP(A1588,[1]Monitoramento_Base_somente_disp!$A:$J,5,FALSE),0)</f>
        <v>199706</v>
      </c>
      <c r="C1588">
        <f>IFERROR(VLOOKUP(A1588,[1]Monitoramento_Base_somente_disp!$A:$J,6,FALSE),0)</f>
        <v>53391012</v>
      </c>
      <c r="D1588">
        <f>IFERROR(VLOOKUP(A1588,[1]Monitoramento_Base_somente_disp!$A:$J,7,FALSE),0)</f>
        <v>122619</v>
      </c>
      <c r="E1588">
        <f>IFERROR(VLOOKUP(A1588,[1]Monitoramento_Base_somente_disp!$A:$J,8,FALSE),0)</f>
        <v>51543451</v>
      </c>
      <c r="F1588">
        <f>IFERROR(VLOOKUP(A1588,[1]Monitoramento_Base_somente_disp!$A:$J,9,FALSE),0)</f>
        <v>9648</v>
      </c>
      <c r="G1588">
        <f>IFERROR(VLOOKUP(A1588,[1]Monitoramento_Base_somente_disp!$A:$J,10,FALSE),0)</f>
        <v>8135656</v>
      </c>
      <c r="H1588">
        <f>IFERROR(VLOOKUP(A1588,[2]Sheet1!$A:$I,4,FALSE),0)</f>
        <v>0</v>
      </c>
      <c r="I1588">
        <f>IFERROR(VLOOKUP(A1588,[2]Sheet1!$A:$I,5,FALSE),0)</f>
        <v>0</v>
      </c>
      <c r="J1588">
        <f>IFERROR(VLOOKUP(A1588,[2]Sheet1!$A:$I,6,FALSE),0)</f>
        <v>0</v>
      </c>
      <c r="K1588">
        <f>IFERROR(VLOOKUP(A1588,[2]Sheet1!$A:$I,7,FALSE),0)</f>
        <v>0</v>
      </c>
      <c r="L1588">
        <f>IFERROR(VLOOKUP(A1588,[2]Sheet1!$A:$I,8,FALSE),0)</f>
        <v>0</v>
      </c>
      <c r="M1588">
        <f>IFERROR(VLOOKUP(A1588,[2]Sheet1!$A:$I,9,FALSE),0)</f>
        <v>0</v>
      </c>
      <c r="N1588">
        <f>IFERROR(VLOOKUP(A1588,[3]Sheet1!$A:$G,2,FALSE),0)</f>
        <v>0</v>
      </c>
      <c r="O1588">
        <f>IFERROR(VLOOKUP(A1588,[3]Sheet1!$A:$G,3,FALSE),0)</f>
        <v>0</v>
      </c>
      <c r="P1588">
        <f>IFERROR(VLOOKUP(A1588,[3]Sheet1!$A:$G,4,FALSE),0)</f>
        <v>0</v>
      </c>
      <c r="Q1588">
        <f>IFERROR(VLOOKUP(A1588,[3]Sheet1!$A:$G,5,FALSE),0)</f>
        <v>0</v>
      </c>
      <c r="R1588">
        <f>IFERROR(VLOOKUP(A1588,[3]Sheet1!$A:$G,6,FALSE),0)</f>
        <v>0</v>
      </c>
      <c r="S1588">
        <f>IFERROR(VLOOKUP(A1588,[3]Sheet1!$A:$G,7,FALSE),0)</f>
        <v>0</v>
      </c>
      <c r="T1588" t="str">
        <f t="shared" si="145"/>
        <v>Sim</v>
      </c>
      <c r="U1588" t="str">
        <f t="shared" si="146"/>
        <v>Sim</v>
      </c>
      <c r="V1588" t="str">
        <f t="shared" si="147"/>
        <v>Sim</v>
      </c>
      <c r="W1588" t="str">
        <f t="shared" si="148"/>
        <v>Sim</v>
      </c>
      <c r="X1588" t="str">
        <f t="shared" si="149"/>
        <v>Sim</v>
      </c>
      <c r="Y1588" t="str">
        <f t="shared" si="150"/>
        <v>Sim</v>
      </c>
    </row>
    <row r="1589" spans="1:25" x14ac:dyDescent="0.25">
      <c r="A1589" s="5">
        <v>292525</v>
      </c>
      <c r="B1589">
        <f>IFERROR(VLOOKUP(A1589,[1]Monitoramento_Base_somente_disp!$A:$J,5,FALSE),0)</f>
        <v>39385</v>
      </c>
      <c r="C1589">
        <f>IFERROR(VLOOKUP(A1589,[1]Monitoramento_Base_somente_disp!$A:$J,6,FALSE),0)</f>
        <v>50747700</v>
      </c>
      <c r="D1589">
        <f>IFERROR(VLOOKUP(A1589,[1]Monitoramento_Base_somente_disp!$A:$J,7,FALSE),0)</f>
        <v>19805</v>
      </c>
      <c r="E1589">
        <f>IFERROR(VLOOKUP(A1589,[1]Monitoramento_Base_somente_disp!$A:$J,8,FALSE),0)</f>
        <v>51235138</v>
      </c>
      <c r="F1589">
        <f>IFERROR(VLOOKUP(A1589,[1]Monitoramento_Base_somente_disp!$A:$J,9,FALSE),0)</f>
        <v>0</v>
      </c>
      <c r="G1589">
        <f>IFERROR(VLOOKUP(A1589,[1]Monitoramento_Base_somente_disp!$A:$J,10,FALSE),0)</f>
        <v>8239701</v>
      </c>
      <c r="H1589">
        <f>IFERROR(VLOOKUP(A1589,[2]Sheet1!$A:$I,4,FALSE),0)</f>
        <v>0</v>
      </c>
      <c r="I1589">
        <f>IFERROR(VLOOKUP(A1589,[2]Sheet1!$A:$I,5,FALSE),0)</f>
        <v>0</v>
      </c>
      <c r="J1589">
        <f>IFERROR(VLOOKUP(A1589,[2]Sheet1!$A:$I,6,FALSE),0)</f>
        <v>0</v>
      </c>
      <c r="K1589">
        <f>IFERROR(VLOOKUP(A1589,[2]Sheet1!$A:$I,7,FALSE),0)</f>
        <v>0</v>
      </c>
      <c r="L1589">
        <f>IFERROR(VLOOKUP(A1589,[2]Sheet1!$A:$I,8,FALSE),0)</f>
        <v>0</v>
      </c>
      <c r="M1589">
        <f>IFERROR(VLOOKUP(A1589,[2]Sheet1!$A:$I,9,FALSE),0)</f>
        <v>0</v>
      </c>
      <c r="N1589">
        <f>IFERROR(VLOOKUP(A1589,[3]Sheet1!$A:$G,2,FALSE),0)</f>
        <v>0</v>
      </c>
      <c r="O1589">
        <f>IFERROR(VLOOKUP(A1589,[3]Sheet1!$A:$G,3,FALSE),0)</f>
        <v>0</v>
      </c>
      <c r="P1589">
        <f>IFERROR(VLOOKUP(A1589,[3]Sheet1!$A:$G,4,FALSE),0)</f>
        <v>0</v>
      </c>
      <c r="Q1589">
        <f>IFERROR(VLOOKUP(A1589,[3]Sheet1!$A:$G,5,FALSE),0)</f>
        <v>0</v>
      </c>
      <c r="R1589">
        <f>IFERROR(VLOOKUP(A1589,[3]Sheet1!$A:$G,6,FALSE),0)</f>
        <v>0</v>
      </c>
      <c r="S1589">
        <f>IFERROR(VLOOKUP(A1589,[3]Sheet1!$A:$G,7,FALSE),0)</f>
        <v>0</v>
      </c>
      <c r="T1589" t="str">
        <f t="shared" si="145"/>
        <v>Sim</v>
      </c>
      <c r="U1589" t="str">
        <f t="shared" si="146"/>
        <v>Sim</v>
      </c>
      <c r="V1589" t="str">
        <f t="shared" si="147"/>
        <v>Sim</v>
      </c>
      <c r="W1589" t="str">
        <f t="shared" si="148"/>
        <v>Sim</v>
      </c>
      <c r="X1589" t="str">
        <f t="shared" si="149"/>
        <v>Não</v>
      </c>
      <c r="Y1589" t="str">
        <f t="shared" si="150"/>
        <v>Sim</v>
      </c>
    </row>
    <row r="1590" spans="1:25" x14ac:dyDescent="0.25">
      <c r="A1590" s="5">
        <v>292530</v>
      </c>
      <c r="B1590">
        <f>IFERROR(VLOOKUP(A1590,[1]Monitoramento_Base_somente_disp!$A:$J,5,FALSE),0)</f>
        <v>151805</v>
      </c>
      <c r="C1590">
        <f>IFERROR(VLOOKUP(A1590,[1]Monitoramento_Base_somente_disp!$A:$J,6,FALSE),0)</f>
        <v>192282242</v>
      </c>
      <c r="D1590">
        <f>IFERROR(VLOOKUP(A1590,[1]Monitoramento_Base_somente_disp!$A:$J,7,FALSE),0)</f>
        <v>125920</v>
      </c>
      <c r="E1590">
        <f>IFERROR(VLOOKUP(A1590,[1]Monitoramento_Base_somente_disp!$A:$J,8,FALSE),0)</f>
        <v>252304751</v>
      </c>
      <c r="F1590">
        <f>IFERROR(VLOOKUP(A1590,[1]Monitoramento_Base_somente_disp!$A:$J,9,FALSE),0)</f>
        <v>6150</v>
      </c>
      <c r="G1590">
        <f>IFERROR(VLOOKUP(A1590,[1]Monitoramento_Base_somente_disp!$A:$J,10,FALSE),0)</f>
        <v>43036584</v>
      </c>
      <c r="H1590">
        <f>IFERROR(VLOOKUP(A1590,[2]Sheet1!$A:$I,4,FALSE),0)</f>
        <v>0</v>
      </c>
      <c r="I1590">
        <f>IFERROR(VLOOKUP(A1590,[2]Sheet1!$A:$I,5,FALSE),0)</f>
        <v>0</v>
      </c>
      <c r="J1590">
        <f>IFERROR(VLOOKUP(A1590,[2]Sheet1!$A:$I,6,FALSE),0)</f>
        <v>0</v>
      </c>
      <c r="K1590">
        <f>IFERROR(VLOOKUP(A1590,[2]Sheet1!$A:$I,7,FALSE),0)</f>
        <v>0</v>
      </c>
      <c r="L1590">
        <f>IFERROR(VLOOKUP(A1590,[2]Sheet1!$A:$I,8,FALSE),0)</f>
        <v>0</v>
      </c>
      <c r="M1590">
        <f>IFERROR(VLOOKUP(A1590,[2]Sheet1!$A:$I,9,FALSE),0)</f>
        <v>0</v>
      </c>
      <c r="N1590">
        <f>IFERROR(VLOOKUP(A1590,[3]Sheet1!$A:$G,2,FALSE),0)</f>
        <v>0</v>
      </c>
      <c r="O1590">
        <f>IFERROR(VLOOKUP(A1590,[3]Sheet1!$A:$G,3,FALSE),0)</f>
        <v>0</v>
      </c>
      <c r="P1590">
        <f>IFERROR(VLOOKUP(A1590,[3]Sheet1!$A:$G,4,FALSE),0)</f>
        <v>0</v>
      </c>
      <c r="Q1590">
        <f>IFERROR(VLOOKUP(A1590,[3]Sheet1!$A:$G,5,FALSE),0)</f>
        <v>0</v>
      </c>
      <c r="R1590">
        <f>IFERROR(VLOOKUP(A1590,[3]Sheet1!$A:$G,6,FALSE),0)</f>
        <v>0</v>
      </c>
      <c r="S1590">
        <f>IFERROR(VLOOKUP(A1590,[3]Sheet1!$A:$G,7,FALSE),0)</f>
        <v>0</v>
      </c>
      <c r="T1590" t="str">
        <f t="shared" si="145"/>
        <v>Sim</v>
      </c>
      <c r="U1590" t="str">
        <f t="shared" si="146"/>
        <v>Sim</v>
      </c>
      <c r="V1590" t="str">
        <f t="shared" si="147"/>
        <v>Sim</v>
      </c>
      <c r="W1590" t="str">
        <f t="shared" si="148"/>
        <v>Sim</v>
      </c>
      <c r="X1590" t="str">
        <f t="shared" si="149"/>
        <v>Sim</v>
      </c>
      <c r="Y1590" t="str">
        <f t="shared" si="150"/>
        <v>Sim</v>
      </c>
    </row>
    <row r="1591" spans="1:25" x14ac:dyDescent="0.25">
      <c r="A1591" s="5">
        <v>292540</v>
      </c>
      <c r="B1591">
        <f>IFERROR(VLOOKUP(A1591,[1]Monitoramento_Base_somente_disp!$A:$J,5,FALSE),0)</f>
        <v>720</v>
      </c>
      <c r="C1591">
        <f>IFERROR(VLOOKUP(A1591,[1]Monitoramento_Base_somente_disp!$A:$J,6,FALSE),0)</f>
        <v>19168451</v>
      </c>
      <c r="D1591">
        <f>IFERROR(VLOOKUP(A1591,[1]Monitoramento_Base_somente_disp!$A:$J,7,FALSE),0)</f>
        <v>30</v>
      </c>
      <c r="E1591">
        <f>IFERROR(VLOOKUP(A1591,[1]Monitoramento_Base_somente_disp!$A:$J,8,FALSE),0)</f>
        <v>19890188</v>
      </c>
      <c r="F1591">
        <f>IFERROR(VLOOKUP(A1591,[1]Monitoramento_Base_somente_disp!$A:$J,9,FALSE),0)</f>
        <v>0</v>
      </c>
      <c r="G1591">
        <f>IFERROR(VLOOKUP(A1591,[1]Monitoramento_Base_somente_disp!$A:$J,10,FALSE),0)</f>
        <v>3208090</v>
      </c>
      <c r="H1591">
        <f>IFERROR(VLOOKUP(A1591,[2]Sheet1!$A:$I,4,FALSE),0)</f>
        <v>0</v>
      </c>
      <c r="I1591">
        <f>IFERROR(VLOOKUP(A1591,[2]Sheet1!$A:$I,5,FALSE),0)</f>
        <v>0</v>
      </c>
      <c r="J1591">
        <f>IFERROR(VLOOKUP(A1591,[2]Sheet1!$A:$I,6,FALSE),0)</f>
        <v>0</v>
      </c>
      <c r="K1591">
        <f>IFERROR(VLOOKUP(A1591,[2]Sheet1!$A:$I,7,FALSE),0)</f>
        <v>0</v>
      </c>
      <c r="L1591">
        <f>IFERROR(VLOOKUP(A1591,[2]Sheet1!$A:$I,8,FALSE),0)</f>
        <v>0</v>
      </c>
      <c r="M1591">
        <f>IFERROR(VLOOKUP(A1591,[2]Sheet1!$A:$I,9,FALSE),0)</f>
        <v>0</v>
      </c>
      <c r="N1591">
        <f>IFERROR(VLOOKUP(A1591,[3]Sheet1!$A:$G,2,FALSE),0)</f>
        <v>0</v>
      </c>
      <c r="O1591">
        <f>IFERROR(VLOOKUP(A1591,[3]Sheet1!$A:$G,3,FALSE),0)</f>
        <v>0</v>
      </c>
      <c r="P1591">
        <f>IFERROR(VLOOKUP(A1591,[3]Sheet1!$A:$G,4,FALSE),0)</f>
        <v>0</v>
      </c>
      <c r="Q1591">
        <f>IFERROR(VLOOKUP(A1591,[3]Sheet1!$A:$G,5,FALSE),0)</f>
        <v>0</v>
      </c>
      <c r="R1591">
        <f>IFERROR(VLOOKUP(A1591,[3]Sheet1!$A:$G,6,FALSE),0)</f>
        <v>0</v>
      </c>
      <c r="S1591">
        <f>IFERROR(VLOOKUP(A1591,[3]Sheet1!$A:$G,7,FALSE),0)</f>
        <v>0</v>
      </c>
      <c r="T1591" t="str">
        <f t="shared" si="145"/>
        <v>Sim</v>
      </c>
      <c r="U1591" t="str">
        <f t="shared" si="146"/>
        <v>Sim</v>
      </c>
      <c r="V1591" t="str">
        <f t="shared" si="147"/>
        <v>Sim</v>
      </c>
      <c r="W1591" t="str">
        <f t="shared" si="148"/>
        <v>Sim</v>
      </c>
      <c r="X1591" t="str">
        <f t="shared" si="149"/>
        <v>Não</v>
      </c>
      <c r="Y1591" t="str">
        <f t="shared" si="150"/>
        <v>Sim</v>
      </c>
    </row>
    <row r="1592" spans="1:25" x14ac:dyDescent="0.25">
      <c r="A1592" s="5">
        <v>292560</v>
      </c>
      <c r="B1592">
        <f>IFERROR(VLOOKUP(A1592,[1]Monitoramento_Base_somente_disp!$A:$J,5,FALSE),0)</f>
        <v>0</v>
      </c>
      <c r="C1592">
        <f>IFERROR(VLOOKUP(A1592,[1]Monitoramento_Base_somente_disp!$A:$J,6,FALSE),0)</f>
        <v>5388000</v>
      </c>
      <c r="D1592">
        <f>IFERROR(VLOOKUP(A1592,[1]Monitoramento_Base_somente_disp!$A:$J,7,FALSE),0)</f>
        <v>0</v>
      </c>
      <c r="E1592">
        <f>IFERROR(VLOOKUP(A1592,[1]Monitoramento_Base_somente_disp!$A:$J,8,FALSE),0)</f>
        <v>5567600</v>
      </c>
      <c r="F1592">
        <f>IFERROR(VLOOKUP(A1592,[1]Monitoramento_Base_somente_disp!$A:$J,9,FALSE),0)</f>
        <v>0</v>
      </c>
      <c r="G1592">
        <f>IFERROR(VLOOKUP(A1592,[1]Monitoramento_Base_somente_disp!$A:$J,10,FALSE),0)</f>
        <v>898000</v>
      </c>
      <c r="H1592">
        <f>IFERROR(VLOOKUP(A1592,[2]Sheet1!$A:$I,4,FALSE),0)</f>
        <v>0</v>
      </c>
      <c r="I1592">
        <f>IFERROR(VLOOKUP(A1592,[2]Sheet1!$A:$I,5,FALSE),0)</f>
        <v>0</v>
      </c>
      <c r="J1592">
        <f>IFERROR(VLOOKUP(A1592,[2]Sheet1!$A:$I,6,FALSE),0)</f>
        <v>0</v>
      </c>
      <c r="K1592">
        <f>IFERROR(VLOOKUP(A1592,[2]Sheet1!$A:$I,7,FALSE),0)</f>
        <v>0</v>
      </c>
      <c r="L1592">
        <f>IFERROR(VLOOKUP(A1592,[2]Sheet1!$A:$I,8,FALSE),0)</f>
        <v>0</v>
      </c>
      <c r="M1592">
        <f>IFERROR(VLOOKUP(A1592,[2]Sheet1!$A:$I,9,FALSE),0)</f>
        <v>0</v>
      </c>
      <c r="N1592">
        <f>IFERROR(VLOOKUP(A1592,[3]Sheet1!$A:$G,2,FALSE),0)</f>
        <v>0</v>
      </c>
      <c r="O1592">
        <f>IFERROR(VLOOKUP(A1592,[3]Sheet1!$A:$G,3,FALSE),0)</f>
        <v>0</v>
      </c>
      <c r="P1592">
        <f>IFERROR(VLOOKUP(A1592,[3]Sheet1!$A:$G,4,FALSE),0)</f>
        <v>0</v>
      </c>
      <c r="Q1592">
        <f>IFERROR(VLOOKUP(A1592,[3]Sheet1!$A:$G,5,FALSE),0)</f>
        <v>0</v>
      </c>
      <c r="R1592">
        <f>IFERROR(VLOOKUP(A1592,[3]Sheet1!$A:$G,6,FALSE),0)</f>
        <v>0</v>
      </c>
      <c r="S1592">
        <f>IFERROR(VLOOKUP(A1592,[3]Sheet1!$A:$G,7,FALSE),0)</f>
        <v>0</v>
      </c>
      <c r="T1592" t="str">
        <f t="shared" si="145"/>
        <v>Não</v>
      </c>
      <c r="U1592" t="str">
        <f t="shared" si="146"/>
        <v>Sim</v>
      </c>
      <c r="V1592" t="str">
        <f t="shared" si="147"/>
        <v>Não</v>
      </c>
      <c r="W1592" t="str">
        <f t="shared" si="148"/>
        <v>Sim</v>
      </c>
      <c r="X1592" t="str">
        <f t="shared" si="149"/>
        <v>Não</v>
      </c>
      <c r="Y1592" t="str">
        <f t="shared" si="150"/>
        <v>Sim</v>
      </c>
    </row>
    <row r="1593" spans="1:25" x14ac:dyDescent="0.25">
      <c r="A1593" s="5">
        <v>292570</v>
      </c>
      <c r="B1593">
        <f>IFERROR(VLOOKUP(A1593,[1]Monitoramento_Base_somente_disp!$A:$J,5,FALSE),0)</f>
        <v>16897</v>
      </c>
      <c r="C1593">
        <f>IFERROR(VLOOKUP(A1593,[1]Monitoramento_Base_somente_disp!$A:$J,6,FALSE),0)</f>
        <v>59545911</v>
      </c>
      <c r="D1593">
        <f>IFERROR(VLOOKUP(A1593,[1]Monitoramento_Base_somente_disp!$A:$J,7,FALSE),0)</f>
        <v>9108</v>
      </c>
      <c r="E1593">
        <f>IFERROR(VLOOKUP(A1593,[1]Monitoramento_Base_somente_disp!$A:$J,8,FALSE),0)</f>
        <v>60933304</v>
      </c>
      <c r="F1593">
        <f>IFERROR(VLOOKUP(A1593,[1]Monitoramento_Base_somente_disp!$A:$J,9,FALSE),0)</f>
        <v>0</v>
      </c>
      <c r="G1593">
        <f>IFERROR(VLOOKUP(A1593,[1]Monitoramento_Base_somente_disp!$A:$J,10,FALSE),0)</f>
        <v>9812635</v>
      </c>
      <c r="H1593">
        <f>IFERROR(VLOOKUP(A1593,[2]Sheet1!$A:$I,4,FALSE),0)</f>
        <v>0</v>
      </c>
      <c r="I1593">
        <f>IFERROR(VLOOKUP(A1593,[2]Sheet1!$A:$I,5,FALSE),0)</f>
        <v>0</v>
      </c>
      <c r="J1593">
        <f>IFERROR(VLOOKUP(A1593,[2]Sheet1!$A:$I,6,FALSE),0)</f>
        <v>0</v>
      </c>
      <c r="K1593">
        <f>IFERROR(VLOOKUP(A1593,[2]Sheet1!$A:$I,7,FALSE),0)</f>
        <v>0</v>
      </c>
      <c r="L1593">
        <f>IFERROR(VLOOKUP(A1593,[2]Sheet1!$A:$I,8,FALSE),0)</f>
        <v>0</v>
      </c>
      <c r="M1593">
        <f>IFERROR(VLOOKUP(A1593,[2]Sheet1!$A:$I,9,FALSE),0)</f>
        <v>0</v>
      </c>
      <c r="N1593">
        <f>IFERROR(VLOOKUP(A1593,[3]Sheet1!$A:$G,2,FALSE),0)</f>
        <v>0</v>
      </c>
      <c r="O1593">
        <f>IFERROR(VLOOKUP(A1593,[3]Sheet1!$A:$G,3,FALSE),0)</f>
        <v>0</v>
      </c>
      <c r="P1593">
        <f>IFERROR(VLOOKUP(A1593,[3]Sheet1!$A:$G,4,FALSE),0)</f>
        <v>0</v>
      </c>
      <c r="Q1593">
        <f>IFERROR(VLOOKUP(A1593,[3]Sheet1!$A:$G,5,FALSE),0)</f>
        <v>0</v>
      </c>
      <c r="R1593">
        <f>IFERROR(VLOOKUP(A1593,[3]Sheet1!$A:$G,6,FALSE),0)</f>
        <v>0</v>
      </c>
      <c r="S1593">
        <f>IFERROR(VLOOKUP(A1593,[3]Sheet1!$A:$G,7,FALSE),0)</f>
        <v>0</v>
      </c>
      <c r="T1593" t="str">
        <f t="shared" si="145"/>
        <v>Sim</v>
      </c>
      <c r="U1593" t="str">
        <f t="shared" si="146"/>
        <v>Sim</v>
      </c>
      <c r="V1593" t="str">
        <f t="shared" si="147"/>
        <v>Sim</v>
      </c>
      <c r="W1593" t="str">
        <f t="shared" si="148"/>
        <v>Sim</v>
      </c>
      <c r="X1593" t="str">
        <f t="shared" si="149"/>
        <v>Não</v>
      </c>
      <c r="Y1593" t="str">
        <f t="shared" si="150"/>
        <v>Sim</v>
      </c>
    </row>
    <row r="1594" spans="1:25" x14ac:dyDescent="0.25">
      <c r="A1594" s="5">
        <v>292575</v>
      </c>
      <c r="B1594">
        <f>IFERROR(VLOOKUP(A1594,[1]Monitoramento_Base_somente_disp!$A:$J,5,FALSE),0)</f>
        <v>0</v>
      </c>
      <c r="C1594">
        <f>IFERROR(VLOOKUP(A1594,[1]Monitoramento_Base_somente_disp!$A:$J,6,FALSE),0)</f>
        <v>10773240</v>
      </c>
      <c r="D1594">
        <f>IFERROR(VLOOKUP(A1594,[1]Monitoramento_Base_somente_disp!$A:$J,7,FALSE),0)</f>
        <v>0</v>
      </c>
      <c r="E1594">
        <f>IFERROR(VLOOKUP(A1594,[1]Monitoramento_Base_somente_disp!$A:$J,8,FALSE),0)</f>
        <v>11132348</v>
      </c>
      <c r="F1594">
        <f>IFERROR(VLOOKUP(A1594,[1]Monitoramento_Base_somente_disp!$A:$J,9,FALSE),0)</f>
        <v>0</v>
      </c>
      <c r="G1594">
        <f>IFERROR(VLOOKUP(A1594,[1]Monitoramento_Base_somente_disp!$A:$J,10,FALSE),0)</f>
        <v>1795540</v>
      </c>
      <c r="H1594">
        <f>IFERROR(VLOOKUP(A1594,[2]Sheet1!$A:$I,4,FALSE),0)</f>
        <v>0</v>
      </c>
      <c r="I1594">
        <f>IFERROR(VLOOKUP(A1594,[2]Sheet1!$A:$I,5,FALSE),0)</f>
        <v>0</v>
      </c>
      <c r="J1594">
        <f>IFERROR(VLOOKUP(A1594,[2]Sheet1!$A:$I,6,FALSE),0)</f>
        <v>0</v>
      </c>
      <c r="K1594">
        <f>IFERROR(VLOOKUP(A1594,[2]Sheet1!$A:$I,7,FALSE),0)</f>
        <v>0</v>
      </c>
      <c r="L1594">
        <f>IFERROR(VLOOKUP(A1594,[2]Sheet1!$A:$I,8,FALSE),0)</f>
        <v>0</v>
      </c>
      <c r="M1594">
        <f>IFERROR(VLOOKUP(A1594,[2]Sheet1!$A:$I,9,FALSE),0)</f>
        <v>0</v>
      </c>
      <c r="N1594">
        <f>IFERROR(VLOOKUP(A1594,[3]Sheet1!$A:$G,2,FALSE),0)</f>
        <v>0</v>
      </c>
      <c r="O1594">
        <f>IFERROR(VLOOKUP(A1594,[3]Sheet1!$A:$G,3,FALSE),0)</f>
        <v>0</v>
      </c>
      <c r="P1594">
        <f>IFERROR(VLOOKUP(A1594,[3]Sheet1!$A:$G,4,FALSE),0)</f>
        <v>0</v>
      </c>
      <c r="Q1594">
        <f>IFERROR(VLOOKUP(A1594,[3]Sheet1!$A:$G,5,FALSE),0)</f>
        <v>0</v>
      </c>
      <c r="R1594">
        <f>IFERROR(VLOOKUP(A1594,[3]Sheet1!$A:$G,6,FALSE),0)</f>
        <v>0</v>
      </c>
      <c r="S1594">
        <f>IFERROR(VLOOKUP(A1594,[3]Sheet1!$A:$G,7,FALSE),0)</f>
        <v>0</v>
      </c>
      <c r="T1594" t="str">
        <f t="shared" si="145"/>
        <v>Não</v>
      </c>
      <c r="U1594" t="str">
        <f t="shared" si="146"/>
        <v>Sim</v>
      </c>
      <c r="V1594" t="str">
        <f t="shared" si="147"/>
        <v>Não</v>
      </c>
      <c r="W1594" t="str">
        <f t="shared" si="148"/>
        <v>Sim</v>
      </c>
      <c r="X1594" t="str">
        <f t="shared" si="149"/>
        <v>Não</v>
      </c>
      <c r="Y1594" t="str">
        <f t="shared" si="150"/>
        <v>Sim</v>
      </c>
    </row>
    <row r="1595" spans="1:25" x14ac:dyDescent="0.25">
      <c r="A1595" s="5">
        <v>292580</v>
      </c>
      <c r="B1595">
        <f>IFERROR(VLOOKUP(A1595,[1]Monitoramento_Base_somente_disp!$A:$J,5,FALSE),0)</f>
        <v>38379</v>
      </c>
      <c r="C1595">
        <f>IFERROR(VLOOKUP(A1595,[1]Monitoramento_Base_somente_disp!$A:$J,6,FALSE),0)</f>
        <v>17468327</v>
      </c>
      <c r="D1595">
        <f>IFERROR(VLOOKUP(A1595,[1]Monitoramento_Base_somente_disp!$A:$J,7,FALSE),0)</f>
        <v>19395</v>
      </c>
      <c r="E1595">
        <f>IFERROR(VLOOKUP(A1595,[1]Monitoramento_Base_somente_disp!$A:$J,8,FALSE),0)</f>
        <v>17620122</v>
      </c>
      <c r="F1595">
        <f>IFERROR(VLOOKUP(A1595,[1]Monitoramento_Base_somente_disp!$A:$J,9,FALSE),0)</f>
        <v>903</v>
      </c>
      <c r="G1595">
        <f>IFERROR(VLOOKUP(A1595,[1]Monitoramento_Base_somente_disp!$A:$J,10,FALSE),0)</f>
        <v>2788796</v>
      </c>
      <c r="H1595">
        <f>IFERROR(VLOOKUP(A1595,[2]Sheet1!$A:$I,4,FALSE),0)</f>
        <v>0</v>
      </c>
      <c r="I1595">
        <f>IFERROR(VLOOKUP(A1595,[2]Sheet1!$A:$I,5,FALSE),0)</f>
        <v>0</v>
      </c>
      <c r="J1595">
        <f>IFERROR(VLOOKUP(A1595,[2]Sheet1!$A:$I,6,FALSE),0)</f>
        <v>0</v>
      </c>
      <c r="K1595">
        <f>IFERROR(VLOOKUP(A1595,[2]Sheet1!$A:$I,7,FALSE),0)</f>
        <v>0</v>
      </c>
      <c r="L1595">
        <f>IFERROR(VLOOKUP(A1595,[2]Sheet1!$A:$I,8,FALSE),0)</f>
        <v>0</v>
      </c>
      <c r="M1595">
        <f>IFERROR(VLOOKUP(A1595,[2]Sheet1!$A:$I,9,FALSE),0)</f>
        <v>0</v>
      </c>
      <c r="N1595">
        <f>IFERROR(VLOOKUP(A1595,[3]Sheet1!$A:$G,2,FALSE),0)</f>
        <v>0</v>
      </c>
      <c r="O1595">
        <f>IFERROR(VLOOKUP(A1595,[3]Sheet1!$A:$G,3,FALSE),0)</f>
        <v>0</v>
      </c>
      <c r="P1595">
        <f>IFERROR(VLOOKUP(A1595,[3]Sheet1!$A:$G,4,FALSE),0)</f>
        <v>0</v>
      </c>
      <c r="Q1595">
        <f>IFERROR(VLOOKUP(A1595,[3]Sheet1!$A:$G,5,FALSE),0)</f>
        <v>0</v>
      </c>
      <c r="R1595">
        <f>IFERROR(VLOOKUP(A1595,[3]Sheet1!$A:$G,6,FALSE),0)</f>
        <v>0</v>
      </c>
      <c r="S1595">
        <f>IFERROR(VLOOKUP(A1595,[3]Sheet1!$A:$G,7,FALSE),0)</f>
        <v>0</v>
      </c>
      <c r="T1595" t="str">
        <f t="shared" si="145"/>
        <v>Sim</v>
      </c>
      <c r="U1595" t="str">
        <f t="shared" si="146"/>
        <v>Sim</v>
      </c>
      <c r="V1595" t="str">
        <f t="shared" si="147"/>
        <v>Sim</v>
      </c>
      <c r="W1595" t="str">
        <f t="shared" si="148"/>
        <v>Sim</v>
      </c>
      <c r="X1595" t="str">
        <f t="shared" si="149"/>
        <v>Sim</v>
      </c>
      <c r="Y1595" t="str">
        <f t="shared" si="150"/>
        <v>Sim</v>
      </c>
    </row>
    <row r="1596" spans="1:25" x14ac:dyDescent="0.25">
      <c r="A1596" s="5">
        <v>292590</v>
      </c>
      <c r="B1596">
        <f>IFERROR(VLOOKUP(A1596,[1]Monitoramento_Base_somente_disp!$A:$J,5,FALSE),0)</f>
        <v>1821</v>
      </c>
      <c r="C1596">
        <f>IFERROR(VLOOKUP(A1596,[1]Monitoramento_Base_somente_disp!$A:$J,6,FALSE),0)</f>
        <v>137412835</v>
      </c>
      <c r="D1596">
        <f>IFERROR(VLOOKUP(A1596,[1]Monitoramento_Base_somente_disp!$A:$J,7,FALSE),0)</f>
        <v>543</v>
      </c>
      <c r="E1596">
        <f>IFERROR(VLOOKUP(A1596,[1]Monitoramento_Base_somente_disp!$A:$J,8,FALSE),0)</f>
        <v>147098400</v>
      </c>
      <c r="F1596">
        <f>IFERROR(VLOOKUP(A1596,[1]Monitoramento_Base_somente_disp!$A:$J,9,FALSE),0)</f>
        <v>0</v>
      </c>
      <c r="G1596">
        <f>IFERROR(VLOOKUP(A1596,[1]Monitoramento_Base_somente_disp!$A:$J,10,FALSE),0)</f>
        <v>23742410</v>
      </c>
      <c r="H1596">
        <f>IFERROR(VLOOKUP(A1596,[2]Sheet1!$A:$I,4,FALSE),0)</f>
        <v>0</v>
      </c>
      <c r="I1596">
        <f>IFERROR(VLOOKUP(A1596,[2]Sheet1!$A:$I,5,FALSE),0)</f>
        <v>0</v>
      </c>
      <c r="J1596">
        <f>IFERROR(VLOOKUP(A1596,[2]Sheet1!$A:$I,6,FALSE),0)</f>
        <v>0</v>
      </c>
      <c r="K1596">
        <f>IFERROR(VLOOKUP(A1596,[2]Sheet1!$A:$I,7,FALSE),0)</f>
        <v>0</v>
      </c>
      <c r="L1596">
        <f>IFERROR(VLOOKUP(A1596,[2]Sheet1!$A:$I,8,FALSE),0)</f>
        <v>0</v>
      </c>
      <c r="M1596">
        <f>IFERROR(VLOOKUP(A1596,[2]Sheet1!$A:$I,9,FALSE),0)</f>
        <v>0</v>
      </c>
      <c r="N1596">
        <f>IFERROR(VLOOKUP(A1596,[3]Sheet1!$A:$G,2,FALSE),0)</f>
        <v>0</v>
      </c>
      <c r="O1596">
        <f>IFERROR(VLOOKUP(A1596,[3]Sheet1!$A:$G,3,FALSE),0)</f>
        <v>0</v>
      </c>
      <c r="P1596">
        <f>IFERROR(VLOOKUP(A1596,[3]Sheet1!$A:$G,4,FALSE),0)</f>
        <v>0</v>
      </c>
      <c r="Q1596">
        <f>IFERROR(VLOOKUP(A1596,[3]Sheet1!$A:$G,5,FALSE),0)</f>
        <v>0</v>
      </c>
      <c r="R1596">
        <f>IFERROR(VLOOKUP(A1596,[3]Sheet1!$A:$G,6,FALSE),0)</f>
        <v>0</v>
      </c>
      <c r="S1596">
        <f>IFERROR(VLOOKUP(A1596,[3]Sheet1!$A:$G,7,FALSE),0)</f>
        <v>0</v>
      </c>
      <c r="T1596" t="str">
        <f t="shared" si="145"/>
        <v>Sim</v>
      </c>
      <c r="U1596" t="str">
        <f t="shared" si="146"/>
        <v>Sim</v>
      </c>
      <c r="V1596" t="str">
        <f t="shared" si="147"/>
        <v>Sim</v>
      </c>
      <c r="W1596" t="str">
        <f t="shared" si="148"/>
        <v>Sim</v>
      </c>
      <c r="X1596" t="str">
        <f t="shared" si="149"/>
        <v>Não</v>
      </c>
      <c r="Y1596" t="str">
        <f t="shared" si="150"/>
        <v>Sim</v>
      </c>
    </row>
    <row r="1597" spans="1:25" x14ac:dyDescent="0.25">
      <c r="A1597" s="5">
        <v>292593</v>
      </c>
      <c r="B1597">
        <f>IFERROR(VLOOKUP(A1597,[1]Monitoramento_Base_somente_disp!$A:$J,5,FALSE),0)</f>
        <v>70441</v>
      </c>
      <c r="C1597">
        <f>IFERROR(VLOOKUP(A1597,[1]Monitoramento_Base_somente_disp!$A:$J,6,FALSE),0)</f>
        <v>29588397</v>
      </c>
      <c r="D1597">
        <f>IFERROR(VLOOKUP(A1597,[1]Monitoramento_Base_somente_disp!$A:$J,7,FALSE),0)</f>
        <v>75286</v>
      </c>
      <c r="E1597">
        <f>IFERROR(VLOOKUP(A1597,[1]Monitoramento_Base_somente_disp!$A:$J,8,FALSE),0)</f>
        <v>31315430</v>
      </c>
      <c r="F1597">
        <f>IFERROR(VLOOKUP(A1597,[1]Monitoramento_Base_somente_disp!$A:$J,9,FALSE),0)</f>
        <v>4133</v>
      </c>
      <c r="G1597">
        <f>IFERROR(VLOOKUP(A1597,[1]Monitoramento_Base_somente_disp!$A:$J,10,FALSE),0)</f>
        <v>4963887</v>
      </c>
      <c r="H1597">
        <f>IFERROR(VLOOKUP(A1597,[2]Sheet1!$A:$I,4,FALSE),0)</f>
        <v>0</v>
      </c>
      <c r="I1597">
        <f>IFERROR(VLOOKUP(A1597,[2]Sheet1!$A:$I,5,FALSE),0)</f>
        <v>0</v>
      </c>
      <c r="J1597">
        <f>IFERROR(VLOOKUP(A1597,[2]Sheet1!$A:$I,6,FALSE),0)</f>
        <v>0</v>
      </c>
      <c r="K1597">
        <f>IFERROR(VLOOKUP(A1597,[2]Sheet1!$A:$I,7,FALSE),0)</f>
        <v>0</v>
      </c>
      <c r="L1597">
        <f>IFERROR(VLOOKUP(A1597,[2]Sheet1!$A:$I,8,FALSE),0)</f>
        <v>0</v>
      </c>
      <c r="M1597">
        <f>IFERROR(VLOOKUP(A1597,[2]Sheet1!$A:$I,9,FALSE),0)</f>
        <v>0</v>
      </c>
      <c r="N1597">
        <f>IFERROR(VLOOKUP(A1597,[3]Sheet1!$A:$G,2,FALSE),0)</f>
        <v>0</v>
      </c>
      <c r="O1597">
        <f>IFERROR(VLOOKUP(A1597,[3]Sheet1!$A:$G,3,FALSE),0)</f>
        <v>0</v>
      </c>
      <c r="P1597">
        <f>IFERROR(VLOOKUP(A1597,[3]Sheet1!$A:$G,4,FALSE),0)</f>
        <v>0</v>
      </c>
      <c r="Q1597">
        <f>IFERROR(VLOOKUP(A1597,[3]Sheet1!$A:$G,5,FALSE),0)</f>
        <v>0</v>
      </c>
      <c r="R1597">
        <f>IFERROR(VLOOKUP(A1597,[3]Sheet1!$A:$G,6,FALSE),0)</f>
        <v>0</v>
      </c>
      <c r="S1597">
        <f>IFERROR(VLOOKUP(A1597,[3]Sheet1!$A:$G,7,FALSE),0)</f>
        <v>0</v>
      </c>
      <c r="T1597" t="str">
        <f t="shared" si="145"/>
        <v>Sim</v>
      </c>
      <c r="U1597" t="str">
        <f t="shared" si="146"/>
        <v>Sim</v>
      </c>
      <c r="V1597" t="str">
        <f t="shared" si="147"/>
        <v>Sim</v>
      </c>
      <c r="W1597" t="str">
        <f t="shared" si="148"/>
        <v>Sim</v>
      </c>
      <c r="X1597" t="str">
        <f t="shared" si="149"/>
        <v>Sim</v>
      </c>
      <c r="Y1597" t="str">
        <f t="shared" si="150"/>
        <v>Sim</v>
      </c>
    </row>
    <row r="1598" spans="1:25" x14ac:dyDescent="0.25">
      <c r="A1598" s="5">
        <v>292595</v>
      </c>
      <c r="B1598">
        <f>IFERROR(VLOOKUP(A1598,[1]Monitoramento_Base_somente_disp!$A:$J,5,FALSE),0)</f>
        <v>0</v>
      </c>
      <c r="C1598">
        <f>IFERROR(VLOOKUP(A1598,[1]Monitoramento_Base_somente_disp!$A:$J,6,FALSE),0)</f>
        <v>73560153</v>
      </c>
      <c r="D1598">
        <f>IFERROR(VLOOKUP(A1598,[1]Monitoramento_Base_somente_disp!$A:$J,7,FALSE),0)</f>
        <v>0</v>
      </c>
      <c r="E1598">
        <f>IFERROR(VLOOKUP(A1598,[1]Monitoramento_Base_somente_disp!$A:$J,8,FALSE),0)</f>
        <v>79392766</v>
      </c>
      <c r="F1598">
        <f>IFERROR(VLOOKUP(A1598,[1]Monitoramento_Base_somente_disp!$A:$J,9,FALSE),0)</f>
        <v>0</v>
      </c>
      <c r="G1598">
        <f>IFERROR(VLOOKUP(A1598,[1]Monitoramento_Base_somente_disp!$A:$J,10,FALSE),0)</f>
        <v>12795660</v>
      </c>
      <c r="H1598">
        <f>IFERROR(VLOOKUP(A1598,[2]Sheet1!$A:$I,4,FALSE),0)</f>
        <v>0</v>
      </c>
      <c r="I1598">
        <f>IFERROR(VLOOKUP(A1598,[2]Sheet1!$A:$I,5,FALSE),0)</f>
        <v>0</v>
      </c>
      <c r="J1598">
        <f>IFERROR(VLOOKUP(A1598,[2]Sheet1!$A:$I,6,FALSE),0)</f>
        <v>0</v>
      </c>
      <c r="K1598">
        <f>IFERROR(VLOOKUP(A1598,[2]Sheet1!$A:$I,7,FALSE),0)</f>
        <v>0</v>
      </c>
      <c r="L1598">
        <f>IFERROR(VLOOKUP(A1598,[2]Sheet1!$A:$I,8,FALSE),0)</f>
        <v>0</v>
      </c>
      <c r="M1598">
        <f>IFERROR(VLOOKUP(A1598,[2]Sheet1!$A:$I,9,FALSE),0)</f>
        <v>0</v>
      </c>
      <c r="N1598">
        <f>IFERROR(VLOOKUP(A1598,[3]Sheet1!$A:$G,2,FALSE),0)</f>
        <v>0</v>
      </c>
      <c r="O1598">
        <f>IFERROR(VLOOKUP(A1598,[3]Sheet1!$A:$G,3,FALSE),0)</f>
        <v>0</v>
      </c>
      <c r="P1598">
        <f>IFERROR(VLOOKUP(A1598,[3]Sheet1!$A:$G,4,FALSE),0)</f>
        <v>0</v>
      </c>
      <c r="Q1598">
        <f>IFERROR(VLOOKUP(A1598,[3]Sheet1!$A:$G,5,FALSE),0)</f>
        <v>0</v>
      </c>
      <c r="R1598">
        <f>IFERROR(VLOOKUP(A1598,[3]Sheet1!$A:$G,6,FALSE),0)</f>
        <v>0</v>
      </c>
      <c r="S1598">
        <f>IFERROR(VLOOKUP(A1598,[3]Sheet1!$A:$G,7,FALSE),0)</f>
        <v>0</v>
      </c>
      <c r="T1598" t="str">
        <f t="shared" si="145"/>
        <v>Não</v>
      </c>
      <c r="U1598" t="str">
        <f t="shared" si="146"/>
        <v>Sim</v>
      </c>
      <c r="V1598" t="str">
        <f t="shared" si="147"/>
        <v>Não</v>
      </c>
      <c r="W1598" t="str">
        <f t="shared" si="148"/>
        <v>Sim</v>
      </c>
      <c r="X1598" t="str">
        <f t="shared" si="149"/>
        <v>Não</v>
      </c>
      <c r="Y1598" t="str">
        <f t="shared" si="150"/>
        <v>Sim</v>
      </c>
    </row>
    <row r="1599" spans="1:25" x14ac:dyDescent="0.25">
      <c r="A1599" s="5">
        <v>292600</v>
      </c>
      <c r="B1599">
        <f>IFERROR(VLOOKUP(A1599,[1]Monitoramento_Base_somente_disp!$A:$J,5,FALSE),0)</f>
        <v>195989</v>
      </c>
      <c r="C1599">
        <f>IFERROR(VLOOKUP(A1599,[1]Monitoramento_Base_somente_disp!$A:$J,6,FALSE),0)</f>
        <v>3938964351</v>
      </c>
      <c r="D1599">
        <f>IFERROR(VLOOKUP(A1599,[1]Monitoramento_Base_somente_disp!$A:$J,7,FALSE),0)</f>
        <v>126707</v>
      </c>
      <c r="E1599">
        <f>IFERROR(VLOOKUP(A1599,[1]Monitoramento_Base_somente_disp!$A:$J,8,FALSE),0)</f>
        <v>4068428821</v>
      </c>
      <c r="F1599">
        <f>IFERROR(VLOOKUP(A1599,[1]Monitoramento_Base_somente_disp!$A:$J,9,FALSE),0)</f>
        <v>11398</v>
      </c>
      <c r="G1599">
        <f>IFERROR(VLOOKUP(A1599,[1]Monitoramento_Base_somente_disp!$A:$J,10,FALSE),0)</f>
        <v>655977640</v>
      </c>
      <c r="H1599">
        <f>IFERROR(VLOOKUP(A1599,[2]Sheet1!$A:$I,4,FALSE),0)</f>
        <v>0</v>
      </c>
      <c r="I1599">
        <f>IFERROR(VLOOKUP(A1599,[2]Sheet1!$A:$I,5,FALSE),0)</f>
        <v>0</v>
      </c>
      <c r="J1599">
        <f>IFERROR(VLOOKUP(A1599,[2]Sheet1!$A:$I,6,FALSE),0)</f>
        <v>0</v>
      </c>
      <c r="K1599">
        <f>IFERROR(VLOOKUP(A1599,[2]Sheet1!$A:$I,7,FALSE),0)</f>
        <v>0</v>
      </c>
      <c r="L1599">
        <f>IFERROR(VLOOKUP(A1599,[2]Sheet1!$A:$I,8,FALSE),0)</f>
        <v>0</v>
      </c>
      <c r="M1599">
        <f>IFERROR(VLOOKUP(A1599,[2]Sheet1!$A:$I,9,FALSE),0)</f>
        <v>0</v>
      </c>
      <c r="N1599">
        <f>IFERROR(VLOOKUP(A1599,[3]Sheet1!$A:$G,2,FALSE),0)</f>
        <v>0</v>
      </c>
      <c r="O1599">
        <f>IFERROR(VLOOKUP(A1599,[3]Sheet1!$A:$G,3,FALSE),0)</f>
        <v>0</v>
      </c>
      <c r="P1599">
        <f>IFERROR(VLOOKUP(A1599,[3]Sheet1!$A:$G,4,FALSE),0)</f>
        <v>0</v>
      </c>
      <c r="Q1599">
        <f>IFERROR(VLOOKUP(A1599,[3]Sheet1!$A:$G,5,FALSE),0)</f>
        <v>0</v>
      </c>
      <c r="R1599">
        <f>IFERROR(VLOOKUP(A1599,[3]Sheet1!$A:$G,6,FALSE),0)</f>
        <v>0</v>
      </c>
      <c r="S1599">
        <f>IFERROR(VLOOKUP(A1599,[3]Sheet1!$A:$G,7,FALSE),0)</f>
        <v>0</v>
      </c>
      <c r="T1599" t="str">
        <f t="shared" si="145"/>
        <v>Sim</v>
      </c>
      <c r="U1599" t="str">
        <f t="shared" si="146"/>
        <v>Sim</v>
      </c>
      <c r="V1599" t="str">
        <f t="shared" si="147"/>
        <v>Sim</v>
      </c>
      <c r="W1599" t="str">
        <f t="shared" si="148"/>
        <v>Sim</v>
      </c>
      <c r="X1599" t="str">
        <f t="shared" si="149"/>
        <v>Sim</v>
      </c>
      <c r="Y1599" t="str">
        <f t="shared" si="150"/>
        <v>Sim</v>
      </c>
    </row>
    <row r="1600" spans="1:25" x14ac:dyDescent="0.25">
      <c r="A1600" s="5">
        <v>292620</v>
      </c>
      <c r="B1600">
        <f>IFERROR(VLOOKUP(A1600,[1]Monitoramento_Base_somente_disp!$A:$J,5,FALSE),0)</f>
        <v>0</v>
      </c>
      <c r="C1600">
        <f>IFERROR(VLOOKUP(A1600,[1]Monitoramento_Base_somente_disp!$A:$J,6,FALSE),0)</f>
        <v>19723980</v>
      </c>
      <c r="D1600">
        <f>IFERROR(VLOOKUP(A1600,[1]Monitoramento_Base_somente_disp!$A:$J,7,FALSE),0)</f>
        <v>0</v>
      </c>
      <c r="E1600">
        <f>IFERROR(VLOOKUP(A1600,[1]Monitoramento_Base_somente_disp!$A:$J,8,FALSE),0)</f>
        <v>22974378</v>
      </c>
      <c r="F1600">
        <f>IFERROR(VLOOKUP(A1600,[1]Monitoramento_Base_somente_disp!$A:$J,9,FALSE),0)</f>
        <v>0</v>
      </c>
      <c r="G1600">
        <f>IFERROR(VLOOKUP(A1600,[1]Monitoramento_Base_somente_disp!$A:$J,10,FALSE),0)</f>
        <v>3944830</v>
      </c>
      <c r="H1600">
        <f>IFERROR(VLOOKUP(A1600,[2]Sheet1!$A:$I,4,FALSE),0)</f>
        <v>0</v>
      </c>
      <c r="I1600">
        <f>IFERROR(VLOOKUP(A1600,[2]Sheet1!$A:$I,5,FALSE),0)</f>
        <v>0</v>
      </c>
      <c r="J1600">
        <f>IFERROR(VLOOKUP(A1600,[2]Sheet1!$A:$I,6,FALSE),0)</f>
        <v>0</v>
      </c>
      <c r="K1600">
        <f>IFERROR(VLOOKUP(A1600,[2]Sheet1!$A:$I,7,FALSE),0)</f>
        <v>0</v>
      </c>
      <c r="L1600">
        <f>IFERROR(VLOOKUP(A1600,[2]Sheet1!$A:$I,8,FALSE),0)</f>
        <v>0</v>
      </c>
      <c r="M1600">
        <f>IFERROR(VLOOKUP(A1600,[2]Sheet1!$A:$I,9,FALSE),0)</f>
        <v>0</v>
      </c>
      <c r="N1600">
        <f>IFERROR(VLOOKUP(A1600,[3]Sheet1!$A:$G,2,FALSE),0)</f>
        <v>0</v>
      </c>
      <c r="O1600">
        <f>IFERROR(VLOOKUP(A1600,[3]Sheet1!$A:$G,3,FALSE),0)</f>
        <v>0</v>
      </c>
      <c r="P1600">
        <f>IFERROR(VLOOKUP(A1600,[3]Sheet1!$A:$G,4,FALSE),0)</f>
        <v>0</v>
      </c>
      <c r="Q1600">
        <f>IFERROR(VLOOKUP(A1600,[3]Sheet1!$A:$G,5,FALSE),0)</f>
        <v>0</v>
      </c>
      <c r="R1600">
        <f>IFERROR(VLOOKUP(A1600,[3]Sheet1!$A:$G,6,FALSE),0)</f>
        <v>0</v>
      </c>
      <c r="S1600">
        <f>IFERROR(VLOOKUP(A1600,[3]Sheet1!$A:$G,7,FALSE),0)</f>
        <v>0</v>
      </c>
      <c r="T1600" t="str">
        <f t="shared" si="145"/>
        <v>Não</v>
      </c>
      <c r="U1600" t="str">
        <f t="shared" si="146"/>
        <v>Sim</v>
      </c>
      <c r="V1600" t="str">
        <f t="shared" si="147"/>
        <v>Não</v>
      </c>
      <c r="W1600" t="str">
        <f t="shared" si="148"/>
        <v>Sim</v>
      </c>
      <c r="X1600" t="str">
        <f t="shared" si="149"/>
        <v>Não</v>
      </c>
      <c r="Y1600" t="str">
        <f t="shared" si="150"/>
        <v>Sim</v>
      </c>
    </row>
    <row r="1601" spans="1:25" x14ac:dyDescent="0.25">
      <c r="A1601" s="5">
        <v>292640</v>
      </c>
      <c r="B1601">
        <f>IFERROR(VLOOKUP(A1601,[1]Monitoramento_Base_somente_disp!$A:$J,5,FALSE),0)</f>
        <v>0</v>
      </c>
      <c r="C1601">
        <f>IFERROR(VLOOKUP(A1601,[1]Monitoramento_Base_somente_disp!$A:$J,6,FALSE),0)</f>
        <v>172178300</v>
      </c>
      <c r="D1601">
        <f>IFERROR(VLOOKUP(A1601,[1]Monitoramento_Base_somente_disp!$A:$J,7,FALSE),0)</f>
        <v>0</v>
      </c>
      <c r="E1601">
        <f>IFERROR(VLOOKUP(A1601,[1]Monitoramento_Base_somente_disp!$A:$J,8,FALSE),0)</f>
        <v>179414298</v>
      </c>
      <c r="F1601">
        <f>IFERROR(VLOOKUP(A1601,[1]Monitoramento_Base_somente_disp!$A:$J,9,FALSE),0)</f>
        <v>0</v>
      </c>
      <c r="G1601">
        <f>IFERROR(VLOOKUP(A1601,[1]Monitoramento_Base_somente_disp!$A:$J,10,FALSE),0)</f>
        <v>28937790</v>
      </c>
      <c r="H1601">
        <f>IFERROR(VLOOKUP(A1601,[2]Sheet1!$A:$I,4,FALSE),0)</f>
        <v>0</v>
      </c>
      <c r="I1601">
        <f>IFERROR(VLOOKUP(A1601,[2]Sheet1!$A:$I,5,FALSE),0)</f>
        <v>0</v>
      </c>
      <c r="J1601">
        <f>IFERROR(VLOOKUP(A1601,[2]Sheet1!$A:$I,6,FALSE),0)</f>
        <v>0</v>
      </c>
      <c r="K1601">
        <f>IFERROR(VLOOKUP(A1601,[2]Sheet1!$A:$I,7,FALSE),0)</f>
        <v>0</v>
      </c>
      <c r="L1601">
        <f>IFERROR(VLOOKUP(A1601,[2]Sheet1!$A:$I,8,FALSE),0)</f>
        <v>0</v>
      </c>
      <c r="M1601">
        <f>IFERROR(VLOOKUP(A1601,[2]Sheet1!$A:$I,9,FALSE),0)</f>
        <v>0</v>
      </c>
      <c r="N1601">
        <f>IFERROR(VLOOKUP(A1601,[3]Sheet1!$A:$G,2,FALSE),0)</f>
        <v>0</v>
      </c>
      <c r="O1601">
        <f>IFERROR(VLOOKUP(A1601,[3]Sheet1!$A:$G,3,FALSE),0)</f>
        <v>0</v>
      </c>
      <c r="P1601">
        <f>IFERROR(VLOOKUP(A1601,[3]Sheet1!$A:$G,4,FALSE),0)</f>
        <v>0</v>
      </c>
      <c r="Q1601">
        <f>IFERROR(VLOOKUP(A1601,[3]Sheet1!$A:$G,5,FALSE),0)</f>
        <v>0</v>
      </c>
      <c r="R1601">
        <f>IFERROR(VLOOKUP(A1601,[3]Sheet1!$A:$G,6,FALSE),0)</f>
        <v>0</v>
      </c>
      <c r="S1601">
        <f>IFERROR(VLOOKUP(A1601,[3]Sheet1!$A:$G,7,FALSE),0)</f>
        <v>0</v>
      </c>
      <c r="T1601" t="str">
        <f t="shared" si="145"/>
        <v>Não</v>
      </c>
      <c r="U1601" t="str">
        <f t="shared" si="146"/>
        <v>Sim</v>
      </c>
      <c r="V1601" t="str">
        <f t="shared" si="147"/>
        <v>Não</v>
      </c>
      <c r="W1601" t="str">
        <f t="shared" si="148"/>
        <v>Sim</v>
      </c>
      <c r="X1601" t="str">
        <f t="shared" si="149"/>
        <v>Não</v>
      </c>
      <c r="Y1601" t="str">
        <f t="shared" si="150"/>
        <v>Sim</v>
      </c>
    </row>
    <row r="1602" spans="1:25" x14ac:dyDescent="0.25">
      <c r="A1602" s="5">
        <v>292650</v>
      </c>
      <c r="B1602">
        <f>IFERROR(VLOOKUP(A1602,[1]Monitoramento_Base_somente_disp!$A:$J,5,FALSE),0)</f>
        <v>0</v>
      </c>
      <c r="C1602">
        <f>IFERROR(VLOOKUP(A1602,[1]Monitoramento_Base_somente_disp!$A:$J,6,FALSE),0)</f>
        <v>2041950</v>
      </c>
      <c r="D1602">
        <f>IFERROR(VLOOKUP(A1602,[1]Monitoramento_Base_somente_disp!$A:$J,7,FALSE),0)</f>
        <v>0</v>
      </c>
      <c r="E1602">
        <f>IFERROR(VLOOKUP(A1602,[1]Monitoramento_Base_somente_disp!$A:$J,8,FALSE),0)</f>
        <v>2110015</v>
      </c>
      <c r="F1602">
        <f>IFERROR(VLOOKUP(A1602,[1]Monitoramento_Base_somente_disp!$A:$J,9,FALSE),0)</f>
        <v>0</v>
      </c>
      <c r="G1602">
        <f>IFERROR(VLOOKUP(A1602,[1]Monitoramento_Base_somente_disp!$A:$J,10,FALSE),0)</f>
        <v>340325</v>
      </c>
      <c r="H1602">
        <f>IFERROR(VLOOKUP(A1602,[2]Sheet1!$A:$I,4,FALSE),0)</f>
        <v>0</v>
      </c>
      <c r="I1602">
        <f>IFERROR(VLOOKUP(A1602,[2]Sheet1!$A:$I,5,FALSE),0)</f>
        <v>0</v>
      </c>
      <c r="J1602">
        <f>IFERROR(VLOOKUP(A1602,[2]Sheet1!$A:$I,6,FALSE),0)</f>
        <v>0</v>
      </c>
      <c r="K1602">
        <f>IFERROR(VLOOKUP(A1602,[2]Sheet1!$A:$I,7,FALSE),0)</f>
        <v>0</v>
      </c>
      <c r="L1602">
        <f>IFERROR(VLOOKUP(A1602,[2]Sheet1!$A:$I,8,FALSE),0)</f>
        <v>0</v>
      </c>
      <c r="M1602">
        <f>IFERROR(VLOOKUP(A1602,[2]Sheet1!$A:$I,9,FALSE),0)</f>
        <v>0</v>
      </c>
      <c r="N1602">
        <f>IFERROR(VLOOKUP(A1602,[3]Sheet1!$A:$G,2,FALSE),0)</f>
        <v>0</v>
      </c>
      <c r="O1602">
        <f>IFERROR(VLOOKUP(A1602,[3]Sheet1!$A:$G,3,FALSE),0)</f>
        <v>0</v>
      </c>
      <c r="P1602">
        <f>IFERROR(VLOOKUP(A1602,[3]Sheet1!$A:$G,4,FALSE),0)</f>
        <v>0</v>
      </c>
      <c r="Q1602">
        <f>IFERROR(VLOOKUP(A1602,[3]Sheet1!$A:$G,5,FALSE),0)</f>
        <v>0</v>
      </c>
      <c r="R1602">
        <f>IFERROR(VLOOKUP(A1602,[3]Sheet1!$A:$G,6,FALSE),0)</f>
        <v>0</v>
      </c>
      <c r="S1602">
        <f>IFERROR(VLOOKUP(A1602,[3]Sheet1!$A:$G,7,FALSE),0)</f>
        <v>0</v>
      </c>
      <c r="T1602" t="str">
        <f t="shared" si="145"/>
        <v>Não</v>
      </c>
      <c r="U1602" t="str">
        <f t="shared" si="146"/>
        <v>Sim</v>
      </c>
      <c r="V1602" t="str">
        <f t="shared" si="147"/>
        <v>Não</v>
      </c>
      <c r="W1602" t="str">
        <f t="shared" si="148"/>
        <v>Sim</v>
      </c>
      <c r="X1602" t="str">
        <f t="shared" si="149"/>
        <v>Não</v>
      </c>
      <c r="Y1602" t="str">
        <f t="shared" si="150"/>
        <v>Sim</v>
      </c>
    </row>
    <row r="1603" spans="1:25" x14ac:dyDescent="0.25">
      <c r="A1603" s="5">
        <v>292660</v>
      </c>
      <c r="B1603">
        <f>IFERROR(VLOOKUP(A1603,[1]Monitoramento_Base_somente_disp!$A:$J,5,FALSE),0)</f>
        <v>0</v>
      </c>
      <c r="C1603">
        <f>IFERROR(VLOOKUP(A1603,[1]Monitoramento_Base_somente_disp!$A:$J,6,FALSE),0)</f>
        <v>0</v>
      </c>
      <c r="D1603">
        <f>IFERROR(VLOOKUP(A1603,[1]Monitoramento_Base_somente_disp!$A:$J,7,FALSE),0)</f>
        <v>0</v>
      </c>
      <c r="E1603">
        <f>IFERROR(VLOOKUP(A1603,[1]Monitoramento_Base_somente_disp!$A:$J,8,FALSE),0)</f>
        <v>0</v>
      </c>
      <c r="F1603">
        <f>IFERROR(VLOOKUP(A1603,[1]Monitoramento_Base_somente_disp!$A:$J,9,FALSE),0)</f>
        <v>0</v>
      </c>
      <c r="G1603">
        <f>IFERROR(VLOOKUP(A1603,[1]Monitoramento_Base_somente_disp!$A:$J,10,FALSE),0)</f>
        <v>0</v>
      </c>
      <c r="H1603">
        <f>IFERROR(VLOOKUP(A1603,[2]Sheet1!$A:$I,4,FALSE),0)</f>
        <v>0</v>
      </c>
      <c r="I1603">
        <f>IFERROR(VLOOKUP(A1603,[2]Sheet1!$A:$I,5,FALSE),0)</f>
        <v>0</v>
      </c>
      <c r="J1603">
        <f>IFERROR(VLOOKUP(A1603,[2]Sheet1!$A:$I,6,FALSE),0)</f>
        <v>0</v>
      </c>
      <c r="K1603">
        <f>IFERROR(VLOOKUP(A1603,[2]Sheet1!$A:$I,7,FALSE),0)</f>
        <v>0</v>
      </c>
      <c r="L1603">
        <f>IFERROR(VLOOKUP(A1603,[2]Sheet1!$A:$I,8,FALSE),0)</f>
        <v>0</v>
      </c>
      <c r="M1603">
        <f>IFERROR(VLOOKUP(A1603,[2]Sheet1!$A:$I,9,FALSE),0)</f>
        <v>0</v>
      </c>
      <c r="N1603">
        <f>IFERROR(VLOOKUP(A1603,[3]Sheet1!$A:$G,2,FALSE),0)</f>
        <v>200223</v>
      </c>
      <c r="O1603">
        <f>IFERROR(VLOOKUP(A1603,[3]Sheet1!$A:$G,3,FALSE),0)</f>
        <v>1033267</v>
      </c>
      <c r="P1603">
        <f>IFERROR(VLOOKUP(A1603,[3]Sheet1!$A:$G,4,FALSE),0)</f>
        <v>0</v>
      </c>
      <c r="Q1603">
        <f>IFERROR(VLOOKUP(A1603,[3]Sheet1!$A:$G,5,FALSE),0)</f>
        <v>0</v>
      </c>
      <c r="R1603">
        <f>IFERROR(VLOOKUP(A1603,[3]Sheet1!$A:$G,6,FALSE),0)</f>
        <v>0</v>
      </c>
      <c r="S1603">
        <f>IFERROR(VLOOKUP(A1603,[3]Sheet1!$A:$G,7,FALSE),0)</f>
        <v>0</v>
      </c>
      <c r="T1603" t="str">
        <f t="shared" si="145"/>
        <v>Sim</v>
      </c>
      <c r="U1603" t="str">
        <f t="shared" si="146"/>
        <v>Sim</v>
      </c>
      <c r="V1603" t="str">
        <f t="shared" si="147"/>
        <v>Não</v>
      </c>
      <c r="W1603" t="str">
        <f t="shared" si="148"/>
        <v>Não</v>
      </c>
      <c r="X1603" t="str">
        <f t="shared" si="149"/>
        <v>Não</v>
      </c>
      <c r="Y1603" t="str">
        <f t="shared" si="150"/>
        <v>Não</v>
      </c>
    </row>
    <row r="1604" spans="1:25" x14ac:dyDescent="0.25">
      <c r="A1604" s="5">
        <v>292665</v>
      </c>
      <c r="B1604">
        <f>IFERROR(VLOOKUP(A1604,[1]Monitoramento_Base_somente_disp!$A:$J,5,FALSE),0)</f>
        <v>2418</v>
      </c>
      <c r="C1604">
        <f>IFERROR(VLOOKUP(A1604,[1]Monitoramento_Base_somente_disp!$A:$J,6,FALSE),0)</f>
        <v>3314023</v>
      </c>
      <c r="D1604">
        <f>IFERROR(VLOOKUP(A1604,[1]Monitoramento_Base_somente_disp!$A:$J,7,FALSE),0)</f>
        <v>5686</v>
      </c>
      <c r="E1604">
        <f>IFERROR(VLOOKUP(A1604,[1]Monitoramento_Base_somente_disp!$A:$J,8,FALSE),0)</f>
        <v>8803807</v>
      </c>
      <c r="F1604">
        <f>IFERROR(VLOOKUP(A1604,[1]Monitoramento_Base_somente_disp!$A:$J,9,FALSE),0)</f>
        <v>0</v>
      </c>
      <c r="G1604">
        <f>IFERROR(VLOOKUP(A1604,[1]Monitoramento_Base_somente_disp!$A:$J,10,FALSE),0)</f>
        <v>2423370</v>
      </c>
      <c r="H1604">
        <f>IFERROR(VLOOKUP(A1604,[2]Sheet1!$A:$I,4,FALSE),0)</f>
        <v>0</v>
      </c>
      <c r="I1604">
        <f>IFERROR(VLOOKUP(A1604,[2]Sheet1!$A:$I,5,FALSE),0)</f>
        <v>0</v>
      </c>
      <c r="J1604">
        <f>IFERROR(VLOOKUP(A1604,[2]Sheet1!$A:$I,6,FALSE),0)</f>
        <v>0</v>
      </c>
      <c r="K1604">
        <f>IFERROR(VLOOKUP(A1604,[2]Sheet1!$A:$I,7,FALSE),0)</f>
        <v>0</v>
      </c>
      <c r="L1604">
        <f>IFERROR(VLOOKUP(A1604,[2]Sheet1!$A:$I,8,FALSE),0)</f>
        <v>0</v>
      </c>
      <c r="M1604">
        <f>IFERROR(VLOOKUP(A1604,[2]Sheet1!$A:$I,9,FALSE),0)</f>
        <v>0</v>
      </c>
      <c r="N1604">
        <f>IFERROR(VLOOKUP(A1604,[3]Sheet1!$A:$G,2,FALSE),0)</f>
        <v>0</v>
      </c>
      <c r="O1604">
        <f>IFERROR(VLOOKUP(A1604,[3]Sheet1!$A:$G,3,FALSE),0)</f>
        <v>0</v>
      </c>
      <c r="P1604">
        <f>IFERROR(VLOOKUP(A1604,[3]Sheet1!$A:$G,4,FALSE),0)</f>
        <v>0</v>
      </c>
      <c r="Q1604">
        <f>IFERROR(VLOOKUP(A1604,[3]Sheet1!$A:$G,5,FALSE),0)</f>
        <v>0</v>
      </c>
      <c r="R1604">
        <f>IFERROR(VLOOKUP(A1604,[3]Sheet1!$A:$G,6,FALSE),0)</f>
        <v>0</v>
      </c>
      <c r="S1604">
        <f>IFERROR(VLOOKUP(A1604,[3]Sheet1!$A:$G,7,FALSE),0)</f>
        <v>0</v>
      </c>
      <c r="T1604" t="str">
        <f t="shared" si="145"/>
        <v>Sim</v>
      </c>
      <c r="U1604" t="str">
        <f t="shared" si="146"/>
        <v>Sim</v>
      </c>
      <c r="V1604" t="str">
        <f t="shared" si="147"/>
        <v>Sim</v>
      </c>
      <c r="W1604" t="str">
        <f t="shared" si="148"/>
        <v>Sim</v>
      </c>
      <c r="X1604" t="str">
        <f t="shared" si="149"/>
        <v>Não</v>
      </c>
      <c r="Y1604" t="str">
        <f t="shared" si="150"/>
        <v>Sim</v>
      </c>
    </row>
    <row r="1605" spans="1:25" x14ac:dyDescent="0.25">
      <c r="A1605" s="5">
        <v>292670</v>
      </c>
      <c r="B1605">
        <f>IFERROR(VLOOKUP(A1605,[1]Monitoramento_Base_somente_disp!$A:$J,5,FALSE),0)</f>
        <v>0</v>
      </c>
      <c r="C1605">
        <f>IFERROR(VLOOKUP(A1605,[1]Monitoramento_Base_somente_disp!$A:$J,6,FALSE),0)</f>
        <v>17556450</v>
      </c>
      <c r="D1605">
        <f>IFERROR(VLOOKUP(A1605,[1]Monitoramento_Base_somente_disp!$A:$J,7,FALSE),0)</f>
        <v>0</v>
      </c>
      <c r="E1605">
        <f>IFERROR(VLOOKUP(A1605,[1]Monitoramento_Base_somente_disp!$A:$J,8,FALSE),0)</f>
        <v>18141665</v>
      </c>
      <c r="F1605">
        <f>IFERROR(VLOOKUP(A1605,[1]Monitoramento_Base_somente_disp!$A:$J,9,FALSE),0)</f>
        <v>0</v>
      </c>
      <c r="G1605">
        <f>IFERROR(VLOOKUP(A1605,[1]Monitoramento_Base_somente_disp!$A:$J,10,FALSE),0)</f>
        <v>2926075</v>
      </c>
      <c r="H1605">
        <f>IFERROR(VLOOKUP(A1605,[2]Sheet1!$A:$I,4,FALSE),0)</f>
        <v>0</v>
      </c>
      <c r="I1605">
        <f>IFERROR(VLOOKUP(A1605,[2]Sheet1!$A:$I,5,FALSE),0)</f>
        <v>0</v>
      </c>
      <c r="J1605">
        <f>IFERROR(VLOOKUP(A1605,[2]Sheet1!$A:$I,6,FALSE),0)</f>
        <v>0</v>
      </c>
      <c r="K1605">
        <f>IFERROR(VLOOKUP(A1605,[2]Sheet1!$A:$I,7,FALSE),0)</f>
        <v>0</v>
      </c>
      <c r="L1605">
        <f>IFERROR(VLOOKUP(A1605,[2]Sheet1!$A:$I,8,FALSE),0)</f>
        <v>0</v>
      </c>
      <c r="M1605">
        <f>IFERROR(VLOOKUP(A1605,[2]Sheet1!$A:$I,9,FALSE),0)</f>
        <v>0</v>
      </c>
      <c r="N1605">
        <f>IFERROR(VLOOKUP(A1605,[3]Sheet1!$A:$G,2,FALSE),0)</f>
        <v>0</v>
      </c>
      <c r="O1605">
        <f>IFERROR(VLOOKUP(A1605,[3]Sheet1!$A:$G,3,FALSE),0)</f>
        <v>0</v>
      </c>
      <c r="P1605">
        <f>IFERROR(VLOOKUP(A1605,[3]Sheet1!$A:$G,4,FALSE),0)</f>
        <v>0</v>
      </c>
      <c r="Q1605">
        <f>IFERROR(VLOOKUP(A1605,[3]Sheet1!$A:$G,5,FALSE),0)</f>
        <v>0</v>
      </c>
      <c r="R1605">
        <f>IFERROR(VLOOKUP(A1605,[3]Sheet1!$A:$G,6,FALSE),0)</f>
        <v>0</v>
      </c>
      <c r="S1605">
        <f>IFERROR(VLOOKUP(A1605,[3]Sheet1!$A:$G,7,FALSE),0)</f>
        <v>0</v>
      </c>
      <c r="T1605" t="str">
        <f t="shared" si="145"/>
        <v>Não</v>
      </c>
      <c r="U1605" t="str">
        <f t="shared" si="146"/>
        <v>Sim</v>
      </c>
      <c r="V1605" t="str">
        <f t="shared" si="147"/>
        <v>Não</v>
      </c>
      <c r="W1605" t="str">
        <f t="shared" si="148"/>
        <v>Sim</v>
      </c>
      <c r="X1605" t="str">
        <f t="shared" si="149"/>
        <v>Não</v>
      </c>
      <c r="Y1605" t="str">
        <f t="shared" si="150"/>
        <v>Sim</v>
      </c>
    </row>
    <row r="1606" spans="1:25" x14ac:dyDescent="0.25">
      <c r="A1606" s="5">
        <v>292690</v>
      </c>
      <c r="B1606">
        <f>IFERROR(VLOOKUP(A1606,[1]Monitoramento_Base_somente_disp!$A:$J,5,FALSE),0)</f>
        <v>0</v>
      </c>
      <c r="C1606">
        <f>IFERROR(VLOOKUP(A1606,[1]Monitoramento_Base_somente_disp!$A:$J,6,FALSE),0)</f>
        <v>4323510</v>
      </c>
      <c r="D1606">
        <f>IFERROR(VLOOKUP(A1606,[1]Monitoramento_Base_somente_disp!$A:$J,7,FALSE),0)</f>
        <v>0</v>
      </c>
      <c r="E1606">
        <f>IFERROR(VLOOKUP(A1606,[1]Monitoramento_Base_somente_disp!$A:$J,8,FALSE),0)</f>
        <v>4469146</v>
      </c>
      <c r="F1606">
        <f>IFERROR(VLOOKUP(A1606,[1]Monitoramento_Base_somente_disp!$A:$J,9,FALSE),0)</f>
        <v>0</v>
      </c>
      <c r="G1606">
        <f>IFERROR(VLOOKUP(A1606,[1]Monitoramento_Base_somente_disp!$A:$J,10,FALSE),0)</f>
        <v>720830</v>
      </c>
      <c r="H1606">
        <f>IFERROR(VLOOKUP(A1606,[2]Sheet1!$A:$I,4,FALSE),0)</f>
        <v>0</v>
      </c>
      <c r="I1606">
        <f>IFERROR(VLOOKUP(A1606,[2]Sheet1!$A:$I,5,FALSE),0)</f>
        <v>0</v>
      </c>
      <c r="J1606">
        <f>IFERROR(VLOOKUP(A1606,[2]Sheet1!$A:$I,6,FALSE),0)</f>
        <v>0</v>
      </c>
      <c r="K1606">
        <f>IFERROR(VLOOKUP(A1606,[2]Sheet1!$A:$I,7,FALSE),0)</f>
        <v>0</v>
      </c>
      <c r="L1606">
        <f>IFERROR(VLOOKUP(A1606,[2]Sheet1!$A:$I,8,FALSE),0)</f>
        <v>0</v>
      </c>
      <c r="M1606">
        <f>IFERROR(VLOOKUP(A1606,[2]Sheet1!$A:$I,9,FALSE),0)</f>
        <v>0</v>
      </c>
      <c r="N1606">
        <f>IFERROR(VLOOKUP(A1606,[3]Sheet1!$A:$G,2,FALSE),0)</f>
        <v>0</v>
      </c>
      <c r="O1606">
        <f>IFERROR(VLOOKUP(A1606,[3]Sheet1!$A:$G,3,FALSE),0)</f>
        <v>0</v>
      </c>
      <c r="P1606">
        <f>IFERROR(VLOOKUP(A1606,[3]Sheet1!$A:$G,4,FALSE),0)</f>
        <v>0</v>
      </c>
      <c r="Q1606">
        <f>IFERROR(VLOOKUP(A1606,[3]Sheet1!$A:$G,5,FALSE),0)</f>
        <v>0</v>
      </c>
      <c r="R1606">
        <f>IFERROR(VLOOKUP(A1606,[3]Sheet1!$A:$G,6,FALSE),0)</f>
        <v>0</v>
      </c>
      <c r="S1606">
        <f>IFERROR(VLOOKUP(A1606,[3]Sheet1!$A:$G,7,FALSE),0)</f>
        <v>0</v>
      </c>
      <c r="T1606" t="str">
        <f t="shared" ref="T1606:T1669" si="151">IF(B1606+H1606+N1606&gt;0,"Sim","Não")</f>
        <v>Não</v>
      </c>
      <c r="U1606" t="str">
        <f t="shared" ref="U1606:U1669" si="152">IF(C1606+I1606+O1606&gt;0,"Sim","Não")</f>
        <v>Sim</v>
      </c>
      <c r="V1606" t="str">
        <f t="shared" ref="V1606:V1669" si="153">IF(D1606+J1606+P1606&gt;0,"Sim","Não")</f>
        <v>Não</v>
      </c>
      <c r="W1606" t="str">
        <f t="shared" ref="W1606:W1669" si="154">IF(E1606+K1606+Q1606&gt;0,"Sim","Não")</f>
        <v>Sim</v>
      </c>
      <c r="X1606" t="str">
        <f t="shared" ref="X1606:X1669" si="155">IF(F1606+L1606+R1606&gt;0,"Sim","Não")</f>
        <v>Não</v>
      </c>
      <c r="Y1606" t="str">
        <f t="shared" ref="Y1606:Y1669" si="156">IF(G1606+M1606+S1606&gt;0,"Sim","Não")</f>
        <v>Sim</v>
      </c>
    </row>
    <row r="1607" spans="1:25" x14ac:dyDescent="0.25">
      <c r="A1607" s="5">
        <v>292700</v>
      </c>
      <c r="B1607">
        <f>IFERROR(VLOOKUP(A1607,[1]Monitoramento_Base_somente_disp!$A:$J,5,FALSE),0)</f>
        <v>207793</v>
      </c>
      <c r="C1607">
        <f>IFERROR(VLOOKUP(A1607,[1]Monitoramento_Base_somente_disp!$A:$J,6,FALSE),0)</f>
        <v>211188123</v>
      </c>
      <c r="D1607">
        <f>IFERROR(VLOOKUP(A1607,[1]Monitoramento_Base_somente_disp!$A:$J,7,FALSE),0)</f>
        <v>97929</v>
      </c>
      <c r="E1607">
        <f>IFERROR(VLOOKUP(A1607,[1]Monitoramento_Base_somente_disp!$A:$J,8,FALSE),0)</f>
        <v>137312677</v>
      </c>
      <c r="F1607">
        <f>IFERROR(VLOOKUP(A1607,[1]Monitoramento_Base_somente_disp!$A:$J,9,FALSE),0)</f>
        <v>0</v>
      </c>
      <c r="G1607">
        <f>IFERROR(VLOOKUP(A1607,[1]Monitoramento_Base_somente_disp!$A:$J,10,FALSE),0)</f>
        <v>4120505</v>
      </c>
      <c r="H1607">
        <f>IFERROR(VLOOKUP(A1607,[2]Sheet1!$A:$I,4,FALSE),0)</f>
        <v>0</v>
      </c>
      <c r="I1607">
        <f>IFERROR(VLOOKUP(A1607,[2]Sheet1!$A:$I,5,FALSE),0)</f>
        <v>0</v>
      </c>
      <c r="J1607">
        <f>IFERROR(VLOOKUP(A1607,[2]Sheet1!$A:$I,6,FALSE),0)</f>
        <v>0</v>
      </c>
      <c r="K1607">
        <f>IFERROR(VLOOKUP(A1607,[2]Sheet1!$A:$I,7,FALSE),0)</f>
        <v>0</v>
      </c>
      <c r="L1607">
        <f>IFERROR(VLOOKUP(A1607,[2]Sheet1!$A:$I,8,FALSE),0)</f>
        <v>0</v>
      </c>
      <c r="M1607">
        <f>IFERROR(VLOOKUP(A1607,[2]Sheet1!$A:$I,9,FALSE),0)</f>
        <v>0</v>
      </c>
      <c r="N1607">
        <f>IFERROR(VLOOKUP(A1607,[3]Sheet1!$A:$G,2,FALSE),0)</f>
        <v>0</v>
      </c>
      <c r="O1607">
        <f>IFERROR(VLOOKUP(A1607,[3]Sheet1!$A:$G,3,FALSE),0)</f>
        <v>0</v>
      </c>
      <c r="P1607">
        <f>IFERROR(VLOOKUP(A1607,[3]Sheet1!$A:$G,4,FALSE),0)</f>
        <v>0</v>
      </c>
      <c r="Q1607">
        <f>IFERROR(VLOOKUP(A1607,[3]Sheet1!$A:$G,5,FALSE),0)</f>
        <v>0</v>
      </c>
      <c r="R1607">
        <f>IFERROR(VLOOKUP(A1607,[3]Sheet1!$A:$G,6,FALSE),0)</f>
        <v>0</v>
      </c>
      <c r="S1607">
        <f>IFERROR(VLOOKUP(A1607,[3]Sheet1!$A:$G,7,FALSE),0)</f>
        <v>0</v>
      </c>
      <c r="T1607" t="str">
        <f t="shared" si="151"/>
        <v>Sim</v>
      </c>
      <c r="U1607" t="str">
        <f t="shared" si="152"/>
        <v>Sim</v>
      </c>
      <c r="V1607" t="str">
        <f t="shared" si="153"/>
        <v>Sim</v>
      </c>
      <c r="W1607" t="str">
        <f t="shared" si="154"/>
        <v>Sim</v>
      </c>
      <c r="X1607" t="str">
        <f t="shared" si="155"/>
        <v>Não</v>
      </c>
      <c r="Y1607" t="str">
        <f t="shared" si="156"/>
        <v>Sim</v>
      </c>
    </row>
    <row r="1608" spans="1:25" x14ac:dyDescent="0.25">
      <c r="A1608" s="5">
        <v>292710</v>
      </c>
      <c r="B1608">
        <f>IFERROR(VLOOKUP(A1608,[1]Monitoramento_Base_somente_disp!$A:$J,5,FALSE),0)</f>
        <v>0</v>
      </c>
      <c r="C1608">
        <f>IFERROR(VLOOKUP(A1608,[1]Monitoramento_Base_somente_disp!$A:$J,6,FALSE),0)</f>
        <v>24709890</v>
      </c>
      <c r="D1608">
        <f>IFERROR(VLOOKUP(A1608,[1]Monitoramento_Base_somente_disp!$A:$J,7,FALSE),0)</f>
        <v>0</v>
      </c>
      <c r="E1608">
        <f>IFERROR(VLOOKUP(A1608,[1]Monitoramento_Base_somente_disp!$A:$J,8,FALSE),0)</f>
        <v>25533553</v>
      </c>
      <c r="F1608">
        <f>IFERROR(VLOOKUP(A1608,[1]Monitoramento_Base_somente_disp!$A:$J,9,FALSE),0)</f>
        <v>0</v>
      </c>
      <c r="G1608">
        <f>IFERROR(VLOOKUP(A1608,[1]Monitoramento_Base_somente_disp!$A:$J,10,FALSE),0)</f>
        <v>4118315</v>
      </c>
      <c r="H1608">
        <f>IFERROR(VLOOKUP(A1608,[2]Sheet1!$A:$I,4,FALSE),0)</f>
        <v>0</v>
      </c>
      <c r="I1608">
        <f>IFERROR(VLOOKUP(A1608,[2]Sheet1!$A:$I,5,FALSE),0)</f>
        <v>0</v>
      </c>
      <c r="J1608">
        <f>IFERROR(VLOOKUP(A1608,[2]Sheet1!$A:$I,6,FALSE),0)</f>
        <v>0</v>
      </c>
      <c r="K1608">
        <f>IFERROR(VLOOKUP(A1608,[2]Sheet1!$A:$I,7,FALSE),0)</f>
        <v>0</v>
      </c>
      <c r="L1608">
        <f>IFERROR(VLOOKUP(A1608,[2]Sheet1!$A:$I,8,FALSE),0)</f>
        <v>0</v>
      </c>
      <c r="M1608">
        <f>IFERROR(VLOOKUP(A1608,[2]Sheet1!$A:$I,9,FALSE),0)</f>
        <v>0</v>
      </c>
      <c r="N1608">
        <f>IFERROR(VLOOKUP(A1608,[3]Sheet1!$A:$G,2,FALSE),0)</f>
        <v>0</v>
      </c>
      <c r="O1608">
        <f>IFERROR(VLOOKUP(A1608,[3]Sheet1!$A:$G,3,FALSE),0)</f>
        <v>0</v>
      </c>
      <c r="P1608">
        <f>IFERROR(VLOOKUP(A1608,[3]Sheet1!$A:$G,4,FALSE),0)</f>
        <v>0</v>
      </c>
      <c r="Q1608">
        <f>IFERROR(VLOOKUP(A1608,[3]Sheet1!$A:$G,5,FALSE),0)</f>
        <v>0</v>
      </c>
      <c r="R1608">
        <f>IFERROR(VLOOKUP(A1608,[3]Sheet1!$A:$G,6,FALSE),0)</f>
        <v>0</v>
      </c>
      <c r="S1608">
        <f>IFERROR(VLOOKUP(A1608,[3]Sheet1!$A:$G,7,FALSE),0)</f>
        <v>0</v>
      </c>
      <c r="T1608" t="str">
        <f t="shared" si="151"/>
        <v>Não</v>
      </c>
      <c r="U1608" t="str">
        <f t="shared" si="152"/>
        <v>Sim</v>
      </c>
      <c r="V1608" t="str">
        <f t="shared" si="153"/>
        <v>Não</v>
      </c>
      <c r="W1608" t="str">
        <f t="shared" si="154"/>
        <v>Sim</v>
      </c>
      <c r="X1608" t="str">
        <f t="shared" si="155"/>
        <v>Não</v>
      </c>
      <c r="Y1608" t="str">
        <f t="shared" si="156"/>
        <v>Sim</v>
      </c>
    </row>
    <row r="1609" spans="1:25" x14ac:dyDescent="0.25">
      <c r="A1609" s="5">
        <v>292720</v>
      </c>
      <c r="B1609">
        <f>IFERROR(VLOOKUP(A1609,[1]Monitoramento_Base_somente_disp!$A:$J,5,FALSE),0)</f>
        <v>113330</v>
      </c>
      <c r="C1609">
        <f>IFERROR(VLOOKUP(A1609,[1]Monitoramento_Base_somente_disp!$A:$J,6,FALSE),0)</f>
        <v>12090237</v>
      </c>
      <c r="D1609">
        <f>IFERROR(VLOOKUP(A1609,[1]Monitoramento_Base_somente_disp!$A:$J,7,FALSE),0)</f>
        <v>114738</v>
      </c>
      <c r="E1609">
        <f>IFERROR(VLOOKUP(A1609,[1]Monitoramento_Base_somente_disp!$A:$J,8,FALSE),0)</f>
        <v>31020570</v>
      </c>
      <c r="F1609">
        <f>IFERROR(VLOOKUP(A1609,[1]Monitoramento_Base_somente_disp!$A:$J,9,FALSE),0)</f>
        <v>0</v>
      </c>
      <c r="G1609">
        <f>IFERROR(VLOOKUP(A1609,[1]Monitoramento_Base_somente_disp!$A:$J,10,FALSE),0)</f>
        <v>6132065</v>
      </c>
      <c r="H1609">
        <f>IFERROR(VLOOKUP(A1609,[2]Sheet1!$A:$I,4,FALSE),0)</f>
        <v>0</v>
      </c>
      <c r="I1609">
        <f>IFERROR(VLOOKUP(A1609,[2]Sheet1!$A:$I,5,FALSE),0)</f>
        <v>0</v>
      </c>
      <c r="J1609">
        <f>IFERROR(VLOOKUP(A1609,[2]Sheet1!$A:$I,6,FALSE),0)</f>
        <v>0</v>
      </c>
      <c r="K1609">
        <f>IFERROR(VLOOKUP(A1609,[2]Sheet1!$A:$I,7,FALSE),0)</f>
        <v>0</v>
      </c>
      <c r="L1609">
        <f>IFERROR(VLOOKUP(A1609,[2]Sheet1!$A:$I,8,FALSE),0)</f>
        <v>0</v>
      </c>
      <c r="M1609">
        <f>IFERROR(VLOOKUP(A1609,[2]Sheet1!$A:$I,9,FALSE),0)</f>
        <v>0</v>
      </c>
      <c r="N1609">
        <f>IFERROR(VLOOKUP(A1609,[3]Sheet1!$A:$G,2,FALSE),0)</f>
        <v>0</v>
      </c>
      <c r="O1609">
        <f>IFERROR(VLOOKUP(A1609,[3]Sheet1!$A:$G,3,FALSE),0)</f>
        <v>0</v>
      </c>
      <c r="P1609">
        <f>IFERROR(VLOOKUP(A1609,[3]Sheet1!$A:$G,4,FALSE),0)</f>
        <v>0</v>
      </c>
      <c r="Q1609">
        <f>IFERROR(VLOOKUP(A1609,[3]Sheet1!$A:$G,5,FALSE),0)</f>
        <v>0</v>
      </c>
      <c r="R1609">
        <f>IFERROR(VLOOKUP(A1609,[3]Sheet1!$A:$G,6,FALSE),0)</f>
        <v>0</v>
      </c>
      <c r="S1609">
        <f>IFERROR(VLOOKUP(A1609,[3]Sheet1!$A:$G,7,FALSE),0)</f>
        <v>0</v>
      </c>
      <c r="T1609" t="str">
        <f t="shared" si="151"/>
        <v>Sim</v>
      </c>
      <c r="U1609" t="str">
        <f t="shared" si="152"/>
        <v>Sim</v>
      </c>
      <c r="V1609" t="str">
        <f t="shared" si="153"/>
        <v>Sim</v>
      </c>
      <c r="W1609" t="str">
        <f t="shared" si="154"/>
        <v>Sim</v>
      </c>
      <c r="X1609" t="str">
        <f t="shared" si="155"/>
        <v>Não</v>
      </c>
      <c r="Y1609" t="str">
        <f t="shared" si="156"/>
        <v>Sim</v>
      </c>
    </row>
    <row r="1610" spans="1:25" x14ac:dyDescent="0.25">
      <c r="A1610" s="5">
        <v>292750</v>
      </c>
      <c r="B1610">
        <f>IFERROR(VLOOKUP(A1610,[1]Monitoramento_Base_somente_disp!$A:$J,5,FALSE),0)</f>
        <v>0</v>
      </c>
      <c r="C1610">
        <f>IFERROR(VLOOKUP(A1610,[1]Monitoramento_Base_somente_disp!$A:$J,6,FALSE),0)</f>
        <v>4544520</v>
      </c>
      <c r="D1610">
        <f>IFERROR(VLOOKUP(A1610,[1]Monitoramento_Base_somente_disp!$A:$J,7,FALSE),0)</f>
        <v>0</v>
      </c>
      <c r="E1610">
        <f>IFERROR(VLOOKUP(A1610,[1]Monitoramento_Base_somente_disp!$A:$J,8,FALSE),0)</f>
        <v>4696004</v>
      </c>
      <c r="F1610">
        <f>IFERROR(VLOOKUP(A1610,[1]Monitoramento_Base_somente_disp!$A:$J,9,FALSE),0)</f>
        <v>0</v>
      </c>
      <c r="G1610">
        <f>IFERROR(VLOOKUP(A1610,[1]Monitoramento_Base_somente_disp!$A:$J,10,FALSE),0)</f>
        <v>757420</v>
      </c>
      <c r="H1610">
        <f>IFERROR(VLOOKUP(A1610,[2]Sheet1!$A:$I,4,FALSE),0)</f>
        <v>0</v>
      </c>
      <c r="I1610">
        <f>IFERROR(VLOOKUP(A1610,[2]Sheet1!$A:$I,5,FALSE),0)</f>
        <v>0</v>
      </c>
      <c r="J1610">
        <f>IFERROR(VLOOKUP(A1610,[2]Sheet1!$A:$I,6,FALSE),0)</f>
        <v>0</v>
      </c>
      <c r="K1610">
        <f>IFERROR(VLOOKUP(A1610,[2]Sheet1!$A:$I,7,FALSE),0)</f>
        <v>0</v>
      </c>
      <c r="L1610">
        <f>IFERROR(VLOOKUP(A1610,[2]Sheet1!$A:$I,8,FALSE),0)</f>
        <v>0</v>
      </c>
      <c r="M1610">
        <f>IFERROR(VLOOKUP(A1610,[2]Sheet1!$A:$I,9,FALSE),0)</f>
        <v>0</v>
      </c>
      <c r="N1610">
        <f>IFERROR(VLOOKUP(A1610,[3]Sheet1!$A:$G,2,FALSE),0)</f>
        <v>108597</v>
      </c>
      <c r="O1610">
        <f>IFERROR(VLOOKUP(A1610,[3]Sheet1!$A:$G,3,FALSE),0)</f>
        <v>155890</v>
      </c>
      <c r="P1610">
        <f>IFERROR(VLOOKUP(A1610,[3]Sheet1!$A:$G,4,FALSE),0)</f>
        <v>0</v>
      </c>
      <c r="Q1610">
        <f>IFERROR(VLOOKUP(A1610,[3]Sheet1!$A:$G,5,FALSE),0)</f>
        <v>0</v>
      </c>
      <c r="R1610">
        <f>IFERROR(VLOOKUP(A1610,[3]Sheet1!$A:$G,6,FALSE),0)</f>
        <v>0</v>
      </c>
      <c r="S1610">
        <f>IFERROR(VLOOKUP(A1610,[3]Sheet1!$A:$G,7,FALSE),0)</f>
        <v>0</v>
      </c>
      <c r="T1610" t="str">
        <f t="shared" si="151"/>
        <v>Sim</v>
      </c>
      <c r="U1610" t="str">
        <f t="shared" si="152"/>
        <v>Sim</v>
      </c>
      <c r="V1610" t="str">
        <f t="shared" si="153"/>
        <v>Não</v>
      </c>
      <c r="W1610" t="str">
        <f t="shared" si="154"/>
        <v>Sim</v>
      </c>
      <c r="X1610" t="str">
        <f t="shared" si="155"/>
        <v>Não</v>
      </c>
      <c r="Y1610" t="str">
        <f t="shared" si="156"/>
        <v>Sim</v>
      </c>
    </row>
    <row r="1611" spans="1:25" x14ac:dyDescent="0.25">
      <c r="A1611" s="5">
        <v>292760</v>
      </c>
      <c r="B1611">
        <f>IFERROR(VLOOKUP(A1611,[1]Monitoramento_Base_somente_disp!$A:$J,5,FALSE),0)</f>
        <v>33693</v>
      </c>
      <c r="C1611">
        <f>IFERROR(VLOOKUP(A1611,[1]Monitoramento_Base_somente_disp!$A:$J,6,FALSE),0)</f>
        <v>52965506</v>
      </c>
      <c r="D1611">
        <f>IFERROR(VLOOKUP(A1611,[1]Monitoramento_Base_somente_disp!$A:$J,7,FALSE),0)</f>
        <v>19654</v>
      </c>
      <c r="E1611">
        <f>IFERROR(VLOOKUP(A1611,[1]Monitoramento_Base_somente_disp!$A:$J,8,FALSE),0)</f>
        <v>61312141</v>
      </c>
      <c r="F1611">
        <f>IFERROR(VLOOKUP(A1611,[1]Monitoramento_Base_somente_disp!$A:$J,9,FALSE),0)</f>
        <v>0</v>
      </c>
      <c r="G1611">
        <f>IFERROR(VLOOKUP(A1611,[1]Monitoramento_Base_somente_disp!$A:$J,10,FALSE),0)</f>
        <v>10453650</v>
      </c>
      <c r="H1611">
        <f>IFERROR(VLOOKUP(A1611,[2]Sheet1!$A:$I,4,FALSE),0)</f>
        <v>0</v>
      </c>
      <c r="I1611">
        <f>IFERROR(VLOOKUP(A1611,[2]Sheet1!$A:$I,5,FALSE),0)</f>
        <v>0</v>
      </c>
      <c r="J1611">
        <f>IFERROR(VLOOKUP(A1611,[2]Sheet1!$A:$I,6,FALSE),0)</f>
        <v>0</v>
      </c>
      <c r="K1611">
        <f>IFERROR(VLOOKUP(A1611,[2]Sheet1!$A:$I,7,FALSE),0)</f>
        <v>0</v>
      </c>
      <c r="L1611">
        <f>IFERROR(VLOOKUP(A1611,[2]Sheet1!$A:$I,8,FALSE),0)</f>
        <v>0</v>
      </c>
      <c r="M1611">
        <f>IFERROR(VLOOKUP(A1611,[2]Sheet1!$A:$I,9,FALSE),0)</f>
        <v>0</v>
      </c>
      <c r="N1611">
        <f>IFERROR(VLOOKUP(A1611,[3]Sheet1!$A:$G,2,FALSE),0)</f>
        <v>0</v>
      </c>
      <c r="O1611">
        <f>IFERROR(VLOOKUP(A1611,[3]Sheet1!$A:$G,3,FALSE),0)</f>
        <v>0</v>
      </c>
      <c r="P1611">
        <f>IFERROR(VLOOKUP(A1611,[3]Sheet1!$A:$G,4,FALSE),0)</f>
        <v>0</v>
      </c>
      <c r="Q1611">
        <f>IFERROR(VLOOKUP(A1611,[3]Sheet1!$A:$G,5,FALSE),0)</f>
        <v>0</v>
      </c>
      <c r="R1611">
        <f>IFERROR(VLOOKUP(A1611,[3]Sheet1!$A:$G,6,FALSE),0)</f>
        <v>0</v>
      </c>
      <c r="S1611">
        <f>IFERROR(VLOOKUP(A1611,[3]Sheet1!$A:$G,7,FALSE),0)</f>
        <v>0</v>
      </c>
      <c r="T1611" t="str">
        <f t="shared" si="151"/>
        <v>Sim</v>
      </c>
      <c r="U1611" t="str">
        <f t="shared" si="152"/>
        <v>Sim</v>
      </c>
      <c r="V1611" t="str">
        <f t="shared" si="153"/>
        <v>Sim</v>
      </c>
      <c r="W1611" t="str">
        <f t="shared" si="154"/>
        <v>Sim</v>
      </c>
      <c r="X1611" t="str">
        <f t="shared" si="155"/>
        <v>Não</v>
      </c>
      <c r="Y1611" t="str">
        <f t="shared" si="156"/>
        <v>Sim</v>
      </c>
    </row>
    <row r="1612" spans="1:25" x14ac:dyDescent="0.25">
      <c r="A1612" s="5">
        <v>292790</v>
      </c>
      <c r="B1612">
        <f>IFERROR(VLOOKUP(A1612,[1]Monitoramento_Base_somente_disp!$A:$J,5,FALSE),0)</f>
        <v>50460</v>
      </c>
      <c r="C1612">
        <f>IFERROR(VLOOKUP(A1612,[1]Monitoramento_Base_somente_disp!$A:$J,6,FALSE),0)</f>
        <v>8252310</v>
      </c>
      <c r="D1612">
        <f>IFERROR(VLOOKUP(A1612,[1]Monitoramento_Base_somente_disp!$A:$J,7,FALSE),0)</f>
        <v>0</v>
      </c>
      <c r="E1612">
        <f>IFERROR(VLOOKUP(A1612,[1]Monitoramento_Base_somente_disp!$A:$J,8,FALSE),0)</f>
        <v>8786826</v>
      </c>
      <c r="F1612">
        <f>IFERROR(VLOOKUP(A1612,[1]Monitoramento_Base_somente_disp!$A:$J,9,FALSE),0)</f>
        <v>0</v>
      </c>
      <c r="G1612">
        <f>IFERROR(VLOOKUP(A1612,[1]Monitoramento_Base_somente_disp!$A:$J,10,FALSE),0)</f>
        <v>1417230</v>
      </c>
      <c r="H1612">
        <f>IFERROR(VLOOKUP(A1612,[2]Sheet1!$A:$I,4,FALSE),0)</f>
        <v>0</v>
      </c>
      <c r="I1612">
        <f>IFERROR(VLOOKUP(A1612,[2]Sheet1!$A:$I,5,FALSE),0)</f>
        <v>0</v>
      </c>
      <c r="J1612">
        <f>IFERROR(VLOOKUP(A1612,[2]Sheet1!$A:$I,6,FALSE),0)</f>
        <v>0</v>
      </c>
      <c r="K1612">
        <f>IFERROR(VLOOKUP(A1612,[2]Sheet1!$A:$I,7,FALSE),0)</f>
        <v>0</v>
      </c>
      <c r="L1612">
        <f>IFERROR(VLOOKUP(A1612,[2]Sheet1!$A:$I,8,FALSE),0)</f>
        <v>0</v>
      </c>
      <c r="M1612">
        <f>IFERROR(VLOOKUP(A1612,[2]Sheet1!$A:$I,9,FALSE),0)</f>
        <v>0</v>
      </c>
      <c r="N1612">
        <f>IFERROR(VLOOKUP(A1612,[3]Sheet1!$A:$G,2,FALSE),0)</f>
        <v>0</v>
      </c>
      <c r="O1612">
        <f>IFERROR(VLOOKUP(A1612,[3]Sheet1!$A:$G,3,FALSE),0)</f>
        <v>0</v>
      </c>
      <c r="P1612">
        <f>IFERROR(VLOOKUP(A1612,[3]Sheet1!$A:$G,4,FALSE),0)</f>
        <v>0</v>
      </c>
      <c r="Q1612">
        <f>IFERROR(VLOOKUP(A1612,[3]Sheet1!$A:$G,5,FALSE),0)</f>
        <v>0</v>
      </c>
      <c r="R1612">
        <f>IFERROR(VLOOKUP(A1612,[3]Sheet1!$A:$G,6,FALSE),0)</f>
        <v>0</v>
      </c>
      <c r="S1612">
        <f>IFERROR(VLOOKUP(A1612,[3]Sheet1!$A:$G,7,FALSE),0)</f>
        <v>0</v>
      </c>
      <c r="T1612" t="str">
        <f t="shared" si="151"/>
        <v>Sim</v>
      </c>
      <c r="U1612" t="str">
        <f t="shared" si="152"/>
        <v>Sim</v>
      </c>
      <c r="V1612" t="str">
        <f t="shared" si="153"/>
        <v>Não</v>
      </c>
      <c r="W1612" t="str">
        <f t="shared" si="154"/>
        <v>Sim</v>
      </c>
      <c r="X1612" t="str">
        <f t="shared" si="155"/>
        <v>Não</v>
      </c>
      <c r="Y1612" t="str">
        <f t="shared" si="156"/>
        <v>Sim</v>
      </c>
    </row>
    <row r="1613" spans="1:25" x14ac:dyDescent="0.25">
      <c r="A1613" s="5">
        <v>292800</v>
      </c>
      <c r="B1613">
        <f>IFERROR(VLOOKUP(A1613,[1]Monitoramento_Base_somente_disp!$A:$J,5,FALSE),0)</f>
        <v>70973</v>
      </c>
      <c r="C1613">
        <f>IFERROR(VLOOKUP(A1613,[1]Monitoramento_Base_somente_disp!$A:$J,6,FALSE),0)</f>
        <v>61232893</v>
      </c>
      <c r="D1613">
        <f>IFERROR(VLOOKUP(A1613,[1]Monitoramento_Base_somente_disp!$A:$J,7,FALSE),0)</f>
        <v>43649</v>
      </c>
      <c r="E1613">
        <f>IFERROR(VLOOKUP(A1613,[1]Monitoramento_Base_somente_disp!$A:$J,8,FALSE),0)</f>
        <v>63274951</v>
      </c>
      <c r="F1613">
        <f>IFERROR(VLOOKUP(A1613,[1]Monitoramento_Base_somente_disp!$A:$J,9,FALSE),0)</f>
        <v>9548</v>
      </c>
      <c r="G1613">
        <f>IFERROR(VLOOKUP(A1613,[1]Monitoramento_Base_somente_disp!$A:$J,10,FALSE),0)</f>
        <v>10317039</v>
      </c>
      <c r="H1613">
        <f>IFERROR(VLOOKUP(A1613,[2]Sheet1!$A:$I,4,FALSE),0)</f>
        <v>0</v>
      </c>
      <c r="I1613">
        <f>IFERROR(VLOOKUP(A1613,[2]Sheet1!$A:$I,5,FALSE),0)</f>
        <v>0</v>
      </c>
      <c r="J1613">
        <f>IFERROR(VLOOKUP(A1613,[2]Sheet1!$A:$I,6,FALSE),0)</f>
        <v>0</v>
      </c>
      <c r="K1613">
        <f>IFERROR(VLOOKUP(A1613,[2]Sheet1!$A:$I,7,FALSE),0)</f>
        <v>0</v>
      </c>
      <c r="L1613">
        <f>IFERROR(VLOOKUP(A1613,[2]Sheet1!$A:$I,8,FALSE),0)</f>
        <v>0</v>
      </c>
      <c r="M1613">
        <f>IFERROR(VLOOKUP(A1613,[2]Sheet1!$A:$I,9,FALSE),0)</f>
        <v>0</v>
      </c>
      <c r="N1613">
        <f>IFERROR(VLOOKUP(A1613,[3]Sheet1!$A:$G,2,FALSE),0)</f>
        <v>0</v>
      </c>
      <c r="O1613">
        <f>IFERROR(VLOOKUP(A1613,[3]Sheet1!$A:$G,3,FALSE),0)</f>
        <v>0</v>
      </c>
      <c r="P1613">
        <f>IFERROR(VLOOKUP(A1613,[3]Sheet1!$A:$G,4,FALSE),0)</f>
        <v>0</v>
      </c>
      <c r="Q1613">
        <f>IFERROR(VLOOKUP(A1613,[3]Sheet1!$A:$G,5,FALSE),0)</f>
        <v>0</v>
      </c>
      <c r="R1613">
        <f>IFERROR(VLOOKUP(A1613,[3]Sheet1!$A:$G,6,FALSE),0)</f>
        <v>0</v>
      </c>
      <c r="S1613">
        <f>IFERROR(VLOOKUP(A1613,[3]Sheet1!$A:$G,7,FALSE),0)</f>
        <v>0</v>
      </c>
      <c r="T1613" t="str">
        <f t="shared" si="151"/>
        <v>Sim</v>
      </c>
      <c r="U1613" t="str">
        <f t="shared" si="152"/>
        <v>Sim</v>
      </c>
      <c r="V1613" t="str">
        <f t="shared" si="153"/>
        <v>Sim</v>
      </c>
      <c r="W1613" t="str">
        <f t="shared" si="154"/>
        <v>Sim</v>
      </c>
      <c r="X1613" t="str">
        <f t="shared" si="155"/>
        <v>Sim</v>
      </c>
      <c r="Y1613" t="str">
        <f t="shared" si="156"/>
        <v>Sim</v>
      </c>
    </row>
    <row r="1614" spans="1:25" x14ac:dyDescent="0.25">
      <c r="A1614" s="5">
        <v>292805</v>
      </c>
      <c r="B1614">
        <f>IFERROR(VLOOKUP(A1614,[1]Monitoramento_Base_somente_disp!$A:$J,5,FALSE),0)</f>
        <v>25438</v>
      </c>
      <c r="C1614">
        <f>IFERROR(VLOOKUP(A1614,[1]Monitoramento_Base_somente_disp!$A:$J,6,FALSE),0)</f>
        <v>44589361</v>
      </c>
      <c r="D1614">
        <f>IFERROR(VLOOKUP(A1614,[1]Monitoramento_Base_somente_disp!$A:$J,7,FALSE),0)</f>
        <v>16617</v>
      </c>
      <c r="E1614">
        <f>IFERROR(VLOOKUP(A1614,[1]Monitoramento_Base_somente_disp!$A:$J,8,FALSE),0)</f>
        <v>46696297</v>
      </c>
      <c r="F1614">
        <f>IFERROR(VLOOKUP(A1614,[1]Monitoramento_Base_somente_disp!$A:$J,9,FALSE),0)</f>
        <v>0</v>
      </c>
      <c r="G1614">
        <f>IFERROR(VLOOKUP(A1614,[1]Monitoramento_Base_somente_disp!$A:$J,10,FALSE),0)</f>
        <v>7532975</v>
      </c>
      <c r="H1614">
        <f>IFERROR(VLOOKUP(A1614,[2]Sheet1!$A:$I,4,FALSE),0)</f>
        <v>0</v>
      </c>
      <c r="I1614">
        <f>IFERROR(VLOOKUP(A1614,[2]Sheet1!$A:$I,5,FALSE),0)</f>
        <v>0</v>
      </c>
      <c r="J1614">
        <f>IFERROR(VLOOKUP(A1614,[2]Sheet1!$A:$I,6,FALSE),0)</f>
        <v>0</v>
      </c>
      <c r="K1614">
        <f>IFERROR(VLOOKUP(A1614,[2]Sheet1!$A:$I,7,FALSE),0)</f>
        <v>0</v>
      </c>
      <c r="L1614">
        <f>IFERROR(VLOOKUP(A1614,[2]Sheet1!$A:$I,8,FALSE),0)</f>
        <v>0</v>
      </c>
      <c r="M1614">
        <f>IFERROR(VLOOKUP(A1614,[2]Sheet1!$A:$I,9,FALSE),0)</f>
        <v>0</v>
      </c>
      <c r="N1614">
        <f>IFERROR(VLOOKUP(A1614,[3]Sheet1!$A:$G,2,FALSE),0)</f>
        <v>0</v>
      </c>
      <c r="O1614">
        <f>IFERROR(VLOOKUP(A1614,[3]Sheet1!$A:$G,3,FALSE),0)</f>
        <v>0</v>
      </c>
      <c r="P1614">
        <f>IFERROR(VLOOKUP(A1614,[3]Sheet1!$A:$G,4,FALSE),0)</f>
        <v>0</v>
      </c>
      <c r="Q1614">
        <f>IFERROR(VLOOKUP(A1614,[3]Sheet1!$A:$G,5,FALSE),0)</f>
        <v>0</v>
      </c>
      <c r="R1614">
        <f>IFERROR(VLOOKUP(A1614,[3]Sheet1!$A:$G,6,FALSE),0)</f>
        <v>0</v>
      </c>
      <c r="S1614">
        <f>IFERROR(VLOOKUP(A1614,[3]Sheet1!$A:$G,7,FALSE),0)</f>
        <v>0</v>
      </c>
      <c r="T1614" t="str">
        <f t="shared" si="151"/>
        <v>Sim</v>
      </c>
      <c r="U1614" t="str">
        <f t="shared" si="152"/>
        <v>Sim</v>
      </c>
      <c r="V1614" t="str">
        <f t="shared" si="153"/>
        <v>Sim</v>
      </c>
      <c r="W1614" t="str">
        <f t="shared" si="154"/>
        <v>Sim</v>
      </c>
      <c r="X1614" t="str">
        <f t="shared" si="155"/>
        <v>Não</v>
      </c>
      <c r="Y1614" t="str">
        <f t="shared" si="156"/>
        <v>Sim</v>
      </c>
    </row>
    <row r="1615" spans="1:25" x14ac:dyDescent="0.25">
      <c r="A1615" s="5">
        <v>292810</v>
      </c>
      <c r="B1615">
        <f>IFERROR(VLOOKUP(A1615,[1]Monitoramento_Base_somente_disp!$A:$J,5,FALSE),0)</f>
        <v>51392</v>
      </c>
      <c r="C1615">
        <f>IFERROR(VLOOKUP(A1615,[1]Monitoramento_Base_somente_disp!$A:$J,6,FALSE),0)</f>
        <v>64370509</v>
      </c>
      <c r="D1615">
        <f>IFERROR(VLOOKUP(A1615,[1]Monitoramento_Base_somente_disp!$A:$J,7,FALSE),0)</f>
        <v>50874</v>
      </c>
      <c r="E1615">
        <f>IFERROR(VLOOKUP(A1615,[1]Monitoramento_Base_somente_disp!$A:$J,8,FALSE),0)</f>
        <v>72620571</v>
      </c>
      <c r="F1615">
        <f>IFERROR(VLOOKUP(A1615,[1]Monitoramento_Base_somente_disp!$A:$J,9,FALSE),0)</f>
        <v>4440</v>
      </c>
      <c r="G1615">
        <f>IFERROR(VLOOKUP(A1615,[1]Monitoramento_Base_somente_disp!$A:$J,10,FALSE),0)</f>
        <v>12082921</v>
      </c>
      <c r="H1615">
        <f>IFERROR(VLOOKUP(A1615,[2]Sheet1!$A:$I,4,FALSE),0)</f>
        <v>0</v>
      </c>
      <c r="I1615">
        <f>IFERROR(VLOOKUP(A1615,[2]Sheet1!$A:$I,5,FALSE),0)</f>
        <v>0</v>
      </c>
      <c r="J1615">
        <f>IFERROR(VLOOKUP(A1615,[2]Sheet1!$A:$I,6,FALSE),0)</f>
        <v>0</v>
      </c>
      <c r="K1615">
        <f>IFERROR(VLOOKUP(A1615,[2]Sheet1!$A:$I,7,FALSE),0)</f>
        <v>0</v>
      </c>
      <c r="L1615">
        <f>IFERROR(VLOOKUP(A1615,[2]Sheet1!$A:$I,8,FALSE),0)</f>
        <v>0</v>
      </c>
      <c r="M1615">
        <f>IFERROR(VLOOKUP(A1615,[2]Sheet1!$A:$I,9,FALSE),0)</f>
        <v>0</v>
      </c>
      <c r="N1615">
        <f>IFERROR(VLOOKUP(A1615,[3]Sheet1!$A:$G,2,FALSE),0)</f>
        <v>0</v>
      </c>
      <c r="O1615">
        <f>IFERROR(VLOOKUP(A1615,[3]Sheet1!$A:$G,3,FALSE),0)</f>
        <v>0</v>
      </c>
      <c r="P1615">
        <f>IFERROR(VLOOKUP(A1615,[3]Sheet1!$A:$G,4,FALSE),0)</f>
        <v>0</v>
      </c>
      <c r="Q1615">
        <f>IFERROR(VLOOKUP(A1615,[3]Sheet1!$A:$G,5,FALSE),0)</f>
        <v>0</v>
      </c>
      <c r="R1615">
        <f>IFERROR(VLOOKUP(A1615,[3]Sheet1!$A:$G,6,FALSE),0)</f>
        <v>0</v>
      </c>
      <c r="S1615">
        <f>IFERROR(VLOOKUP(A1615,[3]Sheet1!$A:$G,7,FALSE),0)</f>
        <v>0</v>
      </c>
      <c r="T1615" t="str">
        <f t="shared" si="151"/>
        <v>Sim</v>
      </c>
      <c r="U1615" t="str">
        <f t="shared" si="152"/>
        <v>Sim</v>
      </c>
      <c r="V1615" t="str">
        <f t="shared" si="153"/>
        <v>Sim</v>
      </c>
      <c r="W1615" t="str">
        <f t="shared" si="154"/>
        <v>Sim</v>
      </c>
      <c r="X1615" t="str">
        <f t="shared" si="155"/>
        <v>Sim</v>
      </c>
      <c r="Y1615" t="str">
        <f t="shared" si="156"/>
        <v>Sim</v>
      </c>
    </row>
    <row r="1616" spans="1:25" x14ac:dyDescent="0.25">
      <c r="A1616" s="5">
        <v>292820</v>
      </c>
      <c r="B1616">
        <f>IFERROR(VLOOKUP(A1616,[1]Monitoramento_Base_somente_disp!$A:$J,5,FALSE),0)</f>
        <v>0</v>
      </c>
      <c r="C1616">
        <f>IFERROR(VLOOKUP(A1616,[1]Monitoramento_Base_somente_disp!$A:$J,6,FALSE),0)</f>
        <v>0</v>
      </c>
      <c r="D1616">
        <f>IFERROR(VLOOKUP(A1616,[1]Monitoramento_Base_somente_disp!$A:$J,7,FALSE),0)</f>
        <v>0</v>
      </c>
      <c r="E1616">
        <f>IFERROR(VLOOKUP(A1616,[1]Monitoramento_Base_somente_disp!$A:$J,8,FALSE),0)</f>
        <v>0</v>
      </c>
      <c r="F1616">
        <f>IFERROR(VLOOKUP(A1616,[1]Monitoramento_Base_somente_disp!$A:$J,9,FALSE),0)</f>
        <v>0</v>
      </c>
      <c r="G1616">
        <f>IFERROR(VLOOKUP(A1616,[1]Monitoramento_Base_somente_disp!$A:$J,10,FALSE),0)</f>
        <v>0</v>
      </c>
      <c r="H1616">
        <f>IFERROR(VLOOKUP(A1616,[2]Sheet1!$A:$I,4,FALSE),0)</f>
        <v>0</v>
      </c>
      <c r="I1616">
        <f>IFERROR(VLOOKUP(A1616,[2]Sheet1!$A:$I,5,FALSE),0)</f>
        <v>0</v>
      </c>
      <c r="J1616">
        <f>IFERROR(VLOOKUP(A1616,[2]Sheet1!$A:$I,6,FALSE),0)</f>
        <v>0</v>
      </c>
      <c r="K1616">
        <f>IFERROR(VLOOKUP(A1616,[2]Sheet1!$A:$I,7,FALSE),0)</f>
        <v>0</v>
      </c>
      <c r="L1616">
        <f>IFERROR(VLOOKUP(A1616,[2]Sheet1!$A:$I,8,FALSE),0)</f>
        <v>0</v>
      </c>
      <c r="M1616">
        <f>IFERROR(VLOOKUP(A1616,[2]Sheet1!$A:$I,9,FALSE),0)</f>
        <v>0</v>
      </c>
      <c r="N1616">
        <f>IFERROR(VLOOKUP(A1616,[3]Sheet1!$A:$G,2,FALSE),0)</f>
        <v>0</v>
      </c>
      <c r="O1616">
        <f>IFERROR(VLOOKUP(A1616,[3]Sheet1!$A:$G,3,FALSE),0)</f>
        <v>0</v>
      </c>
      <c r="P1616">
        <f>IFERROR(VLOOKUP(A1616,[3]Sheet1!$A:$G,4,FALSE),0)</f>
        <v>0</v>
      </c>
      <c r="Q1616">
        <f>IFERROR(VLOOKUP(A1616,[3]Sheet1!$A:$G,5,FALSE),0)</f>
        <v>0</v>
      </c>
      <c r="R1616">
        <f>IFERROR(VLOOKUP(A1616,[3]Sheet1!$A:$G,6,FALSE),0)</f>
        <v>0</v>
      </c>
      <c r="S1616">
        <f>IFERROR(VLOOKUP(A1616,[3]Sheet1!$A:$G,7,FALSE),0)</f>
        <v>0</v>
      </c>
      <c r="T1616" t="str">
        <f t="shared" si="151"/>
        <v>Não</v>
      </c>
      <c r="U1616" t="str">
        <f t="shared" si="152"/>
        <v>Não</v>
      </c>
      <c r="V1616" t="str">
        <f t="shared" si="153"/>
        <v>Não</v>
      </c>
      <c r="W1616" t="str">
        <f t="shared" si="154"/>
        <v>Não</v>
      </c>
      <c r="X1616" t="str">
        <f t="shared" si="155"/>
        <v>Não</v>
      </c>
      <c r="Y1616" t="str">
        <f t="shared" si="156"/>
        <v>Não</v>
      </c>
    </row>
    <row r="1617" spans="1:25" x14ac:dyDescent="0.25">
      <c r="A1617" s="5">
        <v>292830</v>
      </c>
      <c r="B1617">
        <f>IFERROR(VLOOKUP(A1617,[1]Monitoramento_Base_somente_disp!$A:$J,5,FALSE),0)</f>
        <v>3660</v>
      </c>
      <c r="C1617">
        <f>IFERROR(VLOOKUP(A1617,[1]Monitoramento_Base_somente_disp!$A:$J,6,FALSE),0)</f>
        <v>10934364</v>
      </c>
      <c r="D1617">
        <f>IFERROR(VLOOKUP(A1617,[1]Monitoramento_Base_somente_disp!$A:$J,7,FALSE),0)</f>
        <v>3305</v>
      </c>
      <c r="E1617">
        <f>IFERROR(VLOOKUP(A1617,[1]Monitoramento_Base_somente_disp!$A:$J,8,FALSE),0)</f>
        <v>11185447</v>
      </c>
      <c r="F1617">
        <f>IFERROR(VLOOKUP(A1617,[1]Monitoramento_Base_somente_disp!$A:$J,9,FALSE),0)</f>
        <v>111</v>
      </c>
      <c r="G1617">
        <f>IFERROR(VLOOKUP(A1617,[1]Monitoramento_Base_somente_disp!$A:$J,10,FALSE),0)</f>
        <v>1797092</v>
      </c>
      <c r="H1617">
        <f>IFERROR(VLOOKUP(A1617,[2]Sheet1!$A:$I,4,FALSE),0)</f>
        <v>0</v>
      </c>
      <c r="I1617">
        <f>IFERROR(VLOOKUP(A1617,[2]Sheet1!$A:$I,5,FALSE),0)</f>
        <v>0</v>
      </c>
      <c r="J1617">
        <f>IFERROR(VLOOKUP(A1617,[2]Sheet1!$A:$I,6,FALSE),0)</f>
        <v>0</v>
      </c>
      <c r="K1617">
        <f>IFERROR(VLOOKUP(A1617,[2]Sheet1!$A:$I,7,FALSE),0)</f>
        <v>0</v>
      </c>
      <c r="L1617">
        <f>IFERROR(VLOOKUP(A1617,[2]Sheet1!$A:$I,8,FALSE),0)</f>
        <v>0</v>
      </c>
      <c r="M1617">
        <f>IFERROR(VLOOKUP(A1617,[2]Sheet1!$A:$I,9,FALSE),0)</f>
        <v>0</v>
      </c>
      <c r="N1617">
        <f>IFERROR(VLOOKUP(A1617,[3]Sheet1!$A:$G,2,FALSE),0)</f>
        <v>0</v>
      </c>
      <c r="O1617">
        <f>IFERROR(VLOOKUP(A1617,[3]Sheet1!$A:$G,3,FALSE),0)</f>
        <v>0</v>
      </c>
      <c r="P1617">
        <f>IFERROR(VLOOKUP(A1617,[3]Sheet1!$A:$G,4,FALSE),0)</f>
        <v>0</v>
      </c>
      <c r="Q1617">
        <f>IFERROR(VLOOKUP(A1617,[3]Sheet1!$A:$G,5,FALSE),0)</f>
        <v>0</v>
      </c>
      <c r="R1617">
        <f>IFERROR(VLOOKUP(A1617,[3]Sheet1!$A:$G,6,FALSE),0)</f>
        <v>0</v>
      </c>
      <c r="S1617">
        <f>IFERROR(VLOOKUP(A1617,[3]Sheet1!$A:$G,7,FALSE),0)</f>
        <v>0</v>
      </c>
      <c r="T1617" t="str">
        <f t="shared" si="151"/>
        <v>Sim</v>
      </c>
      <c r="U1617" t="str">
        <f t="shared" si="152"/>
        <v>Sim</v>
      </c>
      <c r="V1617" t="str">
        <f t="shared" si="153"/>
        <v>Sim</v>
      </c>
      <c r="W1617" t="str">
        <f t="shared" si="154"/>
        <v>Sim</v>
      </c>
      <c r="X1617" t="str">
        <f t="shared" si="155"/>
        <v>Sim</v>
      </c>
      <c r="Y1617" t="str">
        <f t="shared" si="156"/>
        <v>Sim</v>
      </c>
    </row>
    <row r="1618" spans="1:25" x14ac:dyDescent="0.25">
      <c r="A1618" s="5">
        <v>292840</v>
      </c>
      <c r="B1618">
        <f>IFERROR(VLOOKUP(A1618,[1]Monitoramento_Base_somente_disp!$A:$J,5,FALSE),0)</f>
        <v>0</v>
      </c>
      <c r="C1618">
        <f>IFERROR(VLOOKUP(A1618,[1]Monitoramento_Base_somente_disp!$A:$J,6,FALSE),0)</f>
        <v>0</v>
      </c>
      <c r="D1618">
        <f>IFERROR(VLOOKUP(A1618,[1]Monitoramento_Base_somente_disp!$A:$J,7,FALSE),0)</f>
        <v>0</v>
      </c>
      <c r="E1618">
        <f>IFERROR(VLOOKUP(A1618,[1]Monitoramento_Base_somente_disp!$A:$J,8,FALSE),0)</f>
        <v>0</v>
      </c>
      <c r="F1618">
        <f>IFERROR(VLOOKUP(A1618,[1]Monitoramento_Base_somente_disp!$A:$J,9,FALSE),0)</f>
        <v>0</v>
      </c>
      <c r="G1618">
        <f>IFERROR(VLOOKUP(A1618,[1]Monitoramento_Base_somente_disp!$A:$J,10,FALSE),0)</f>
        <v>0</v>
      </c>
      <c r="H1618">
        <f>IFERROR(VLOOKUP(A1618,[2]Sheet1!$A:$I,4,FALSE),0)</f>
        <v>0</v>
      </c>
      <c r="I1618">
        <f>IFERROR(VLOOKUP(A1618,[2]Sheet1!$A:$I,5,FALSE),0)</f>
        <v>0</v>
      </c>
      <c r="J1618">
        <f>IFERROR(VLOOKUP(A1618,[2]Sheet1!$A:$I,6,FALSE),0)</f>
        <v>0</v>
      </c>
      <c r="K1618">
        <f>IFERROR(VLOOKUP(A1618,[2]Sheet1!$A:$I,7,FALSE),0)</f>
        <v>0</v>
      </c>
      <c r="L1618">
        <f>IFERROR(VLOOKUP(A1618,[2]Sheet1!$A:$I,8,FALSE),0)</f>
        <v>0</v>
      </c>
      <c r="M1618">
        <f>IFERROR(VLOOKUP(A1618,[2]Sheet1!$A:$I,9,FALSE),0)</f>
        <v>0</v>
      </c>
      <c r="N1618">
        <f>IFERROR(VLOOKUP(A1618,[3]Sheet1!$A:$G,2,FALSE),0)</f>
        <v>0</v>
      </c>
      <c r="O1618">
        <f>IFERROR(VLOOKUP(A1618,[3]Sheet1!$A:$G,3,FALSE),0)</f>
        <v>0</v>
      </c>
      <c r="P1618">
        <f>IFERROR(VLOOKUP(A1618,[3]Sheet1!$A:$G,4,FALSE),0)</f>
        <v>0</v>
      </c>
      <c r="Q1618">
        <f>IFERROR(VLOOKUP(A1618,[3]Sheet1!$A:$G,5,FALSE),0)</f>
        <v>0</v>
      </c>
      <c r="R1618">
        <f>IFERROR(VLOOKUP(A1618,[3]Sheet1!$A:$G,6,FALSE),0)</f>
        <v>0</v>
      </c>
      <c r="S1618">
        <f>IFERROR(VLOOKUP(A1618,[3]Sheet1!$A:$G,7,FALSE),0)</f>
        <v>0</v>
      </c>
      <c r="T1618" t="str">
        <f t="shared" si="151"/>
        <v>Não</v>
      </c>
      <c r="U1618" t="str">
        <f t="shared" si="152"/>
        <v>Não</v>
      </c>
      <c r="V1618" t="str">
        <f t="shared" si="153"/>
        <v>Não</v>
      </c>
      <c r="W1618" t="str">
        <f t="shared" si="154"/>
        <v>Não</v>
      </c>
      <c r="X1618" t="str">
        <f t="shared" si="155"/>
        <v>Não</v>
      </c>
      <c r="Y1618" t="str">
        <f t="shared" si="156"/>
        <v>Não</v>
      </c>
    </row>
    <row r="1619" spans="1:25" x14ac:dyDescent="0.25">
      <c r="A1619" s="5">
        <v>292850</v>
      </c>
      <c r="B1619">
        <f>IFERROR(VLOOKUP(A1619,[1]Monitoramento_Base_somente_disp!$A:$J,5,FALSE),0)</f>
        <v>0</v>
      </c>
      <c r="C1619">
        <f>IFERROR(VLOOKUP(A1619,[1]Monitoramento_Base_somente_disp!$A:$J,6,FALSE),0)</f>
        <v>18245467</v>
      </c>
      <c r="D1619">
        <f>IFERROR(VLOOKUP(A1619,[1]Monitoramento_Base_somente_disp!$A:$J,7,FALSE),0)</f>
        <v>0</v>
      </c>
      <c r="E1619">
        <f>IFERROR(VLOOKUP(A1619,[1]Monitoramento_Base_somente_disp!$A:$J,8,FALSE),0)</f>
        <v>19008146</v>
      </c>
      <c r="F1619">
        <f>IFERROR(VLOOKUP(A1619,[1]Monitoramento_Base_somente_disp!$A:$J,9,FALSE),0)</f>
        <v>0</v>
      </c>
      <c r="G1619">
        <f>IFERROR(VLOOKUP(A1619,[1]Monitoramento_Base_somente_disp!$A:$J,10,FALSE),0)</f>
        <v>3065830</v>
      </c>
      <c r="H1619">
        <f>IFERROR(VLOOKUP(A1619,[2]Sheet1!$A:$I,4,FALSE),0)</f>
        <v>0</v>
      </c>
      <c r="I1619">
        <f>IFERROR(VLOOKUP(A1619,[2]Sheet1!$A:$I,5,FALSE),0)</f>
        <v>0</v>
      </c>
      <c r="J1619">
        <f>IFERROR(VLOOKUP(A1619,[2]Sheet1!$A:$I,6,FALSE),0)</f>
        <v>0</v>
      </c>
      <c r="K1619">
        <f>IFERROR(VLOOKUP(A1619,[2]Sheet1!$A:$I,7,FALSE),0)</f>
        <v>0</v>
      </c>
      <c r="L1619">
        <f>IFERROR(VLOOKUP(A1619,[2]Sheet1!$A:$I,8,FALSE),0)</f>
        <v>0</v>
      </c>
      <c r="M1619">
        <f>IFERROR(VLOOKUP(A1619,[2]Sheet1!$A:$I,9,FALSE),0)</f>
        <v>0</v>
      </c>
      <c r="N1619">
        <f>IFERROR(VLOOKUP(A1619,[3]Sheet1!$A:$G,2,FALSE),0)</f>
        <v>0</v>
      </c>
      <c r="O1619">
        <f>IFERROR(VLOOKUP(A1619,[3]Sheet1!$A:$G,3,FALSE),0)</f>
        <v>0</v>
      </c>
      <c r="P1619">
        <f>IFERROR(VLOOKUP(A1619,[3]Sheet1!$A:$G,4,FALSE),0)</f>
        <v>0</v>
      </c>
      <c r="Q1619">
        <f>IFERROR(VLOOKUP(A1619,[3]Sheet1!$A:$G,5,FALSE),0)</f>
        <v>0</v>
      </c>
      <c r="R1619">
        <f>IFERROR(VLOOKUP(A1619,[3]Sheet1!$A:$G,6,FALSE),0)</f>
        <v>0</v>
      </c>
      <c r="S1619">
        <f>IFERROR(VLOOKUP(A1619,[3]Sheet1!$A:$G,7,FALSE),0)</f>
        <v>0</v>
      </c>
      <c r="T1619" t="str">
        <f t="shared" si="151"/>
        <v>Não</v>
      </c>
      <c r="U1619" t="str">
        <f t="shared" si="152"/>
        <v>Sim</v>
      </c>
      <c r="V1619" t="str">
        <f t="shared" si="153"/>
        <v>Não</v>
      </c>
      <c r="W1619" t="str">
        <f t="shared" si="154"/>
        <v>Sim</v>
      </c>
      <c r="X1619" t="str">
        <f t="shared" si="155"/>
        <v>Não</v>
      </c>
      <c r="Y1619" t="str">
        <f t="shared" si="156"/>
        <v>Sim</v>
      </c>
    </row>
    <row r="1620" spans="1:25" x14ac:dyDescent="0.25">
      <c r="A1620" s="5">
        <v>292890</v>
      </c>
      <c r="B1620">
        <f>IFERROR(VLOOKUP(A1620,[1]Monitoramento_Base_somente_disp!$A:$J,5,FALSE),0)</f>
        <v>125683</v>
      </c>
      <c r="C1620">
        <f>IFERROR(VLOOKUP(A1620,[1]Monitoramento_Base_somente_disp!$A:$J,6,FALSE),0)</f>
        <v>39827353</v>
      </c>
      <c r="D1620">
        <f>IFERROR(VLOOKUP(A1620,[1]Monitoramento_Base_somente_disp!$A:$J,7,FALSE),0)</f>
        <v>101183</v>
      </c>
      <c r="E1620">
        <f>IFERROR(VLOOKUP(A1620,[1]Monitoramento_Base_somente_disp!$A:$J,8,FALSE),0)</f>
        <v>34407897</v>
      </c>
      <c r="F1620">
        <f>IFERROR(VLOOKUP(A1620,[1]Monitoramento_Base_somente_disp!$A:$J,9,FALSE),0)</f>
        <v>7243</v>
      </c>
      <c r="G1620">
        <f>IFERROR(VLOOKUP(A1620,[1]Monitoramento_Base_somente_disp!$A:$J,10,FALSE),0)</f>
        <v>5080495</v>
      </c>
      <c r="H1620">
        <f>IFERROR(VLOOKUP(A1620,[2]Sheet1!$A:$I,4,FALSE),0)</f>
        <v>0</v>
      </c>
      <c r="I1620">
        <f>IFERROR(VLOOKUP(A1620,[2]Sheet1!$A:$I,5,FALSE),0)</f>
        <v>0</v>
      </c>
      <c r="J1620">
        <f>IFERROR(VLOOKUP(A1620,[2]Sheet1!$A:$I,6,FALSE),0)</f>
        <v>0</v>
      </c>
      <c r="K1620">
        <f>IFERROR(VLOOKUP(A1620,[2]Sheet1!$A:$I,7,FALSE),0)</f>
        <v>0</v>
      </c>
      <c r="L1620">
        <f>IFERROR(VLOOKUP(A1620,[2]Sheet1!$A:$I,8,FALSE),0)</f>
        <v>0</v>
      </c>
      <c r="M1620">
        <f>IFERROR(VLOOKUP(A1620,[2]Sheet1!$A:$I,9,FALSE),0)</f>
        <v>0</v>
      </c>
      <c r="N1620">
        <f>IFERROR(VLOOKUP(A1620,[3]Sheet1!$A:$G,2,FALSE),0)</f>
        <v>0</v>
      </c>
      <c r="O1620">
        <f>IFERROR(VLOOKUP(A1620,[3]Sheet1!$A:$G,3,FALSE),0)</f>
        <v>0</v>
      </c>
      <c r="P1620">
        <f>IFERROR(VLOOKUP(A1620,[3]Sheet1!$A:$G,4,FALSE),0)</f>
        <v>0</v>
      </c>
      <c r="Q1620">
        <f>IFERROR(VLOOKUP(A1620,[3]Sheet1!$A:$G,5,FALSE),0)</f>
        <v>0</v>
      </c>
      <c r="R1620">
        <f>IFERROR(VLOOKUP(A1620,[3]Sheet1!$A:$G,6,FALSE),0)</f>
        <v>0</v>
      </c>
      <c r="S1620">
        <f>IFERROR(VLOOKUP(A1620,[3]Sheet1!$A:$G,7,FALSE),0)</f>
        <v>0</v>
      </c>
      <c r="T1620" t="str">
        <f t="shared" si="151"/>
        <v>Sim</v>
      </c>
      <c r="U1620" t="str">
        <f t="shared" si="152"/>
        <v>Sim</v>
      </c>
      <c r="V1620" t="str">
        <f t="shared" si="153"/>
        <v>Sim</v>
      </c>
      <c r="W1620" t="str">
        <f t="shared" si="154"/>
        <v>Sim</v>
      </c>
      <c r="X1620" t="str">
        <f t="shared" si="155"/>
        <v>Sim</v>
      </c>
      <c r="Y1620" t="str">
        <f t="shared" si="156"/>
        <v>Sim</v>
      </c>
    </row>
    <row r="1621" spans="1:25" x14ac:dyDescent="0.25">
      <c r="A1621" s="5">
        <v>292895</v>
      </c>
      <c r="B1621">
        <f>IFERROR(VLOOKUP(A1621,[1]Monitoramento_Base_somente_disp!$A:$J,5,FALSE),0)</f>
        <v>36776</v>
      </c>
      <c r="C1621">
        <f>IFERROR(VLOOKUP(A1621,[1]Monitoramento_Base_somente_disp!$A:$J,6,FALSE),0)</f>
        <v>17692983</v>
      </c>
      <c r="D1621">
        <f>IFERROR(VLOOKUP(A1621,[1]Monitoramento_Base_somente_disp!$A:$J,7,FALSE),0)</f>
        <v>37046</v>
      </c>
      <c r="E1621">
        <f>IFERROR(VLOOKUP(A1621,[1]Monitoramento_Base_somente_disp!$A:$J,8,FALSE),0)</f>
        <v>18684903</v>
      </c>
      <c r="F1621">
        <f>IFERROR(VLOOKUP(A1621,[1]Monitoramento_Base_somente_disp!$A:$J,9,FALSE),0)</f>
        <v>0</v>
      </c>
      <c r="G1621">
        <f>IFERROR(VLOOKUP(A1621,[1]Monitoramento_Base_somente_disp!$A:$J,10,FALSE),0)</f>
        <v>2991565</v>
      </c>
      <c r="H1621">
        <f>IFERROR(VLOOKUP(A1621,[2]Sheet1!$A:$I,4,FALSE),0)</f>
        <v>0</v>
      </c>
      <c r="I1621">
        <f>IFERROR(VLOOKUP(A1621,[2]Sheet1!$A:$I,5,FALSE),0)</f>
        <v>0</v>
      </c>
      <c r="J1621">
        <f>IFERROR(VLOOKUP(A1621,[2]Sheet1!$A:$I,6,FALSE),0)</f>
        <v>0</v>
      </c>
      <c r="K1621">
        <f>IFERROR(VLOOKUP(A1621,[2]Sheet1!$A:$I,7,FALSE),0)</f>
        <v>0</v>
      </c>
      <c r="L1621">
        <f>IFERROR(VLOOKUP(A1621,[2]Sheet1!$A:$I,8,FALSE),0)</f>
        <v>0</v>
      </c>
      <c r="M1621">
        <f>IFERROR(VLOOKUP(A1621,[2]Sheet1!$A:$I,9,FALSE),0)</f>
        <v>0</v>
      </c>
      <c r="N1621">
        <f>IFERROR(VLOOKUP(A1621,[3]Sheet1!$A:$G,2,FALSE),0)</f>
        <v>0</v>
      </c>
      <c r="O1621">
        <f>IFERROR(VLOOKUP(A1621,[3]Sheet1!$A:$G,3,FALSE),0)</f>
        <v>0</v>
      </c>
      <c r="P1621">
        <f>IFERROR(VLOOKUP(A1621,[3]Sheet1!$A:$G,4,FALSE),0)</f>
        <v>0</v>
      </c>
      <c r="Q1621">
        <f>IFERROR(VLOOKUP(A1621,[3]Sheet1!$A:$G,5,FALSE),0)</f>
        <v>0</v>
      </c>
      <c r="R1621">
        <f>IFERROR(VLOOKUP(A1621,[3]Sheet1!$A:$G,6,FALSE),0)</f>
        <v>0</v>
      </c>
      <c r="S1621">
        <f>IFERROR(VLOOKUP(A1621,[3]Sheet1!$A:$G,7,FALSE),0)</f>
        <v>0</v>
      </c>
      <c r="T1621" t="str">
        <f t="shared" si="151"/>
        <v>Sim</v>
      </c>
      <c r="U1621" t="str">
        <f t="shared" si="152"/>
        <v>Sim</v>
      </c>
      <c r="V1621" t="str">
        <f t="shared" si="153"/>
        <v>Sim</v>
      </c>
      <c r="W1621" t="str">
        <f t="shared" si="154"/>
        <v>Sim</v>
      </c>
      <c r="X1621" t="str">
        <f t="shared" si="155"/>
        <v>Não</v>
      </c>
      <c r="Y1621" t="str">
        <f t="shared" si="156"/>
        <v>Sim</v>
      </c>
    </row>
    <row r="1622" spans="1:25" x14ac:dyDescent="0.25">
      <c r="A1622" s="5">
        <v>292905</v>
      </c>
      <c r="B1622">
        <f>IFERROR(VLOOKUP(A1622,[1]Monitoramento_Base_somente_disp!$A:$J,5,FALSE),0)</f>
        <v>1320</v>
      </c>
      <c r="C1622">
        <f>IFERROR(VLOOKUP(A1622,[1]Monitoramento_Base_somente_disp!$A:$J,6,FALSE),0)</f>
        <v>33410286</v>
      </c>
      <c r="D1622">
        <f>IFERROR(VLOOKUP(A1622,[1]Monitoramento_Base_somente_disp!$A:$J,7,FALSE),0)</f>
        <v>85</v>
      </c>
      <c r="E1622">
        <f>IFERROR(VLOOKUP(A1622,[1]Monitoramento_Base_somente_disp!$A:$J,8,FALSE),0)</f>
        <v>34499756</v>
      </c>
      <c r="F1622">
        <f>IFERROR(VLOOKUP(A1622,[1]Monitoramento_Base_somente_disp!$A:$J,9,FALSE),0)</f>
        <v>0</v>
      </c>
      <c r="G1622">
        <f>IFERROR(VLOOKUP(A1622,[1]Monitoramento_Base_somente_disp!$A:$J,10,FALSE),0)</f>
        <v>5564155</v>
      </c>
      <c r="H1622">
        <f>IFERROR(VLOOKUP(A1622,[2]Sheet1!$A:$I,4,FALSE),0)</f>
        <v>0</v>
      </c>
      <c r="I1622">
        <f>IFERROR(VLOOKUP(A1622,[2]Sheet1!$A:$I,5,FALSE),0)</f>
        <v>0</v>
      </c>
      <c r="J1622">
        <f>IFERROR(VLOOKUP(A1622,[2]Sheet1!$A:$I,6,FALSE),0)</f>
        <v>0</v>
      </c>
      <c r="K1622">
        <f>IFERROR(VLOOKUP(A1622,[2]Sheet1!$A:$I,7,FALSE),0)</f>
        <v>0</v>
      </c>
      <c r="L1622">
        <f>IFERROR(VLOOKUP(A1622,[2]Sheet1!$A:$I,8,FALSE),0)</f>
        <v>0</v>
      </c>
      <c r="M1622">
        <f>IFERROR(VLOOKUP(A1622,[2]Sheet1!$A:$I,9,FALSE),0)</f>
        <v>0</v>
      </c>
      <c r="N1622">
        <f>IFERROR(VLOOKUP(A1622,[3]Sheet1!$A:$G,2,FALSE),0)</f>
        <v>0</v>
      </c>
      <c r="O1622">
        <f>IFERROR(VLOOKUP(A1622,[3]Sheet1!$A:$G,3,FALSE),0)</f>
        <v>0</v>
      </c>
      <c r="P1622">
        <f>IFERROR(VLOOKUP(A1622,[3]Sheet1!$A:$G,4,FALSE),0)</f>
        <v>0</v>
      </c>
      <c r="Q1622">
        <f>IFERROR(VLOOKUP(A1622,[3]Sheet1!$A:$G,5,FALSE),0)</f>
        <v>0</v>
      </c>
      <c r="R1622">
        <f>IFERROR(VLOOKUP(A1622,[3]Sheet1!$A:$G,6,FALSE),0)</f>
        <v>0</v>
      </c>
      <c r="S1622">
        <f>IFERROR(VLOOKUP(A1622,[3]Sheet1!$A:$G,7,FALSE),0)</f>
        <v>0</v>
      </c>
      <c r="T1622" t="str">
        <f t="shared" si="151"/>
        <v>Sim</v>
      </c>
      <c r="U1622" t="str">
        <f t="shared" si="152"/>
        <v>Sim</v>
      </c>
      <c r="V1622" t="str">
        <f t="shared" si="153"/>
        <v>Sim</v>
      </c>
      <c r="W1622" t="str">
        <f t="shared" si="154"/>
        <v>Sim</v>
      </c>
      <c r="X1622" t="str">
        <f t="shared" si="155"/>
        <v>Não</v>
      </c>
      <c r="Y1622" t="str">
        <f t="shared" si="156"/>
        <v>Sim</v>
      </c>
    </row>
    <row r="1623" spans="1:25" x14ac:dyDescent="0.25">
      <c r="A1623" s="5">
        <v>292910</v>
      </c>
      <c r="B1623">
        <f>IFERROR(VLOOKUP(A1623,[1]Monitoramento_Base_somente_disp!$A:$J,5,FALSE),0)</f>
        <v>0</v>
      </c>
      <c r="C1623">
        <f>IFERROR(VLOOKUP(A1623,[1]Monitoramento_Base_somente_disp!$A:$J,6,FALSE),0)</f>
        <v>316042839</v>
      </c>
      <c r="D1623">
        <f>IFERROR(VLOOKUP(A1623,[1]Monitoramento_Base_somente_disp!$A:$J,7,FALSE),0)</f>
        <v>0</v>
      </c>
      <c r="E1623">
        <f>IFERROR(VLOOKUP(A1623,[1]Monitoramento_Base_somente_disp!$A:$J,8,FALSE),0)</f>
        <v>327287212</v>
      </c>
      <c r="F1623">
        <f>IFERROR(VLOOKUP(A1623,[1]Monitoramento_Base_somente_disp!$A:$J,9,FALSE),0)</f>
        <v>0</v>
      </c>
      <c r="G1623">
        <f>IFERROR(VLOOKUP(A1623,[1]Monitoramento_Base_somente_disp!$A:$J,10,FALSE),0)</f>
        <v>52788260</v>
      </c>
      <c r="H1623">
        <f>IFERROR(VLOOKUP(A1623,[2]Sheet1!$A:$I,4,FALSE),0)</f>
        <v>0</v>
      </c>
      <c r="I1623">
        <f>IFERROR(VLOOKUP(A1623,[2]Sheet1!$A:$I,5,FALSE),0)</f>
        <v>0</v>
      </c>
      <c r="J1623">
        <f>IFERROR(VLOOKUP(A1623,[2]Sheet1!$A:$I,6,FALSE),0)</f>
        <v>0</v>
      </c>
      <c r="K1623">
        <f>IFERROR(VLOOKUP(A1623,[2]Sheet1!$A:$I,7,FALSE),0)</f>
        <v>0</v>
      </c>
      <c r="L1623">
        <f>IFERROR(VLOOKUP(A1623,[2]Sheet1!$A:$I,8,FALSE),0)</f>
        <v>0</v>
      </c>
      <c r="M1623">
        <f>IFERROR(VLOOKUP(A1623,[2]Sheet1!$A:$I,9,FALSE),0)</f>
        <v>0</v>
      </c>
      <c r="N1623">
        <f>IFERROR(VLOOKUP(A1623,[3]Sheet1!$A:$G,2,FALSE),0)</f>
        <v>0</v>
      </c>
      <c r="O1623">
        <f>IFERROR(VLOOKUP(A1623,[3]Sheet1!$A:$G,3,FALSE),0)</f>
        <v>0</v>
      </c>
      <c r="P1623">
        <f>IFERROR(VLOOKUP(A1623,[3]Sheet1!$A:$G,4,FALSE),0)</f>
        <v>0</v>
      </c>
      <c r="Q1623">
        <f>IFERROR(VLOOKUP(A1623,[3]Sheet1!$A:$G,5,FALSE),0)</f>
        <v>0</v>
      </c>
      <c r="R1623">
        <f>IFERROR(VLOOKUP(A1623,[3]Sheet1!$A:$G,6,FALSE),0)</f>
        <v>0</v>
      </c>
      <c r="S1623">
        <f>IFERROR(VLOOKUP(A1623,[3]Sheet1!$A:$G,7,FALSE),0)</f>
        <v>0</v>
      </c>
      <c r="T1623" t="str">
        <f t="shared" si="151"/>
        <v>Não</v>
      </c>
      <c r="U1623" t="str">
        <f t="shared" si="152"/>
        <v>Sim</v>
      </c>
      <c r="V1623" t="str">
        <f t="shared" si="153"/>
        <v>Não</v>
      </c>
      <c r="W1623" t="str">
        <f t="shared" si="154"/>
        <v>Sim</v>
      </c>
      <c r="X1623" t="str">
        <f t="shared" si="155"/>
        <v>Não</v>
      </c>
      <c r="Y1623" t="str">
        <f t="shared" si="156"/>
        <v>Sim</v>
      </c>
    </row>
    <row r="1624" spans="1:25" x14ac:dyDescent="0.25">
      <c r="A1624" s="5">
        <v>292925</v>
      </c>
      <c r="B1624">
        <f>IFERROR(VLOOKUP(A1624,[1]Monitoramento_Base_somente_disp!$A:$J,5,FALSE),0)</f>
        <v>0</v>
      </c>
      <c r="C1624">
        <f>IFERROR(VLOOKUP(A1624,[1]Monitoramento_Base_somente_disp!$A:$J,6,FALSE),0)</f>
        <v>52274490</v>
      </c>
      <c r="D1624">
        <f>IFERROR(VLOOKUP(A1624,[1]Monitoramento_Base_somente_disp!$A:$J,7,FALSE),0)</f>
        <v>0</v>
      </c>
      <c r="E1624">
        <f>IFERROR(VLOOKUP(A1624,[1]Monitoramento_Base_somente_disp!$A:$J,8,FALSE),0)</f>
        <v>54038673</v>
      </c>
      <c r="F1624">
        <f>IFERROR(VLOOKUP(A1624,[1]Monitoramento_Base_somente_disp!$A:$J,9,FALSE),0)</f>
        <v>0</v>
      </c>
      <c r="G1624">
        <f>IFERROR(VLOOKUP(A1624,[1]Monitoramento_Base_somente_disp!$A:$J,10,FALSE),0)</f>
        <v>8715915</v>
      </c>
      <c r="H1624">
        <f>IFERROR(VLOOKUP(A1624,[2]Sheet1!$A:$I,4,FALSE),0)</f>
        <v>0</v>
      </c>
      <c r="I1624">
        <f>IFERROR(VLOOKUP(A1624,[2]Sheet1!$A:$I,5,FALSE),0)</f>
        <v>0</v>
      </c>
      <c r="J1624">
        <f>IFERROR(VLOOKUP(A1624,[2]Sheet1!$A:$I,6,FALSE),0)</f>
        <v>0</v>
      </c>
      <c r="K1624">
        <f>IFERROR(VLOOKUP(A1624,[2]Sheet1!$A:$I,7,FALSE),0)</f>
        <v>0</v>
      </c>
      <c r="L1624">
        <f>IFERROR(VLOOKUP(A1624,[2]Sheet1!$A:$I,8,FALSE),0)</f>
        <v>0</v>
      </c>
      <c r="M1624">
        <f>IFERROR(VLOOKUP(A1624,[2]Sheet1!$A:$I,9,FALSE),0)</f>
        <v>0</v>
      </c>
      <c r="N1624">
        <f>IFERROR(VLOOKUP(A1624,[3]Sheet1!$A:$G,2,FALSE),0)</f>
        <v>0</v>
      </c>
      <c r="O1624">
        <f>IFERROR(VLOOKUP(A1624,[3]Sheet1!$A:$G,3,FALSE),0)</f>
        <v>0</v>
      </c>
      <c r="P1624">
        <f>IFERROR(VLOOKUP(A1624,[3]Sheet1!$A:$G,4,FALSE),0)</f>
        <v>0</v>
      </c>
      <c r="Q1624">
        <f>IFERROR(VLOOKUP(A1624,[3]Sheet1!$A:$G,5,FALSE),0)</f>
        <v>0</v>
      </c>
      <c r="R1624">
        <f>IFERROR(VLOOKUP(A1624,[3]Sheet1!$A:$G,6,FALSE),0)</f>
        <v>0</v>
      </c>
      <c r="S1624">
        <f>IFERROR(VLOOKUP(A1624,[3]Sheet1!$A:$G,7,FALSE),0)</f>
        <v>0</v>
      </c>
      <c r="T1624" t="str">
        <f t="shared" si="151"/>
        <v>Não</v>
      </c>
      <c r="U1624" t="str">
        <f t="shared" si="152"/>
        <v>Sim</v>
      </c>
      <c r="V1624" t="str">
        <f t="shared" si="153"/>
        <v>Não</v>
      </c>
      <c r="W1624" t="str">
        <f t="shared" si="154"/>
        <v>Sim</v>
      </c>
      <c r="X1624" t="str">
        <f t="shared" si="155"/>
        <v>Não</v>
      </c>
      <c r="Y1624" t="str">
        <f t="shared" si="156"/>
        <v>Sim</v>
      </c>
    </row>
    <row r="1625" spans="1:25" x14ac:dyDescent="0.25">
      <c r="A1625" s="5">
        <v>292935</v>
      </c>
      <c r="B1625">
        <f>IFERROR(VLOOKUP(A1625,[1]Monitoramento_Base_somente_disp!$A:$J,5,FALSE),0)</f>
        <v>0</v>
      </c>
      <c r="C1625">
        <f>IFERROR(VLOOKUP(A1625,[1]Monitoramento_Base_somente_disp!$A:$J,6,FALSE),0)</f>
        <v>0</v>
      </c>
      <c r="D1625">
        <f>IFERROR(VLOOKUP(A1625,[1]Monitoramento_Base_somente_disp!$A:$J,7,FALSE),0)</f>
        <v>0</v>
      </c>
      <c r="E1625">
        <f>IFERROR(VLOOKUP(A1625,[1]Monitoramento_Base_somente_disp!$A:$J,8,FALSE),0)</f>
        <v>0</v>
      </c>
      <c r="F1625">
        <f>IFERROR(VLOOKUP(A1625,[1]Monitoramento_Base_somente_disp!$A:$J,9,FALSE),0)</f>
        <v>0</v>
      </c>
      <c r="G1625">
        <f>IFERROR(VLOOKUP(A1625,[1]Monitoramento_Base_somente_disp!$A:$J,10,FALSE),0)</f>
        <v>0</v>
      </c>
      <c r="H1625">
        <f>IFERROR(VLOOKUP(A1625,[2]Sheet1!$A:$I,4,FALSE),0)</f>
        <v>0</v>
      </c>
      <c r="I1625">
        <f>IFERROR(VLOOKUP(A1625,[2]Sheet1!$A:$I,5,FALSE),0)</f>
        <v>0</v>
      </c>
      <c r="J1625">
        <f>IFERROR(VLOOKUP(A1625,[2]Sheet1!$A:$I,6,FALSE),0)</f>
        <v>0</v>
      </c>
      <c r="K1625">
        <f>IFERROR(VLOOKUP(A1625,[2]Sheet1!$A:$I,7,FALSE),0)</f>
        <v>0</v>
      </c>
      <c r="L1625">
        <f>IFERROR(VLOOKUP(A1625,[2]Sheet1!$A:$I,8,FALSE),0)</f>
        <v>0</v>
      </c>
      <c r="M1625">
        <f>IFERROR(VLOOKUP(A1625,[2]Sheet1!$A:$I,9,FALSE),0)</f>
        <v>0</v>
      </c>
      <c r="N1625">
        <f>IFERROR(VLOOKUP(A1625,[3]Sheet1!$A:$G,2,FALSE),0)</f>
        <v>0</v>
      </c>
      <c r="O1625">
        <f>IFERROR(VLOOKUP(A1625,[3]Sheet1!$A:$G,3,FALSE),0)</f>
        <v>0</v>
      </c>
      <c r="P1625">
        <f>IFERROR(VLOOKUP(A1625,[3]Sheet1!$A:$G,4,FALSE),0)</f>
        <v>0</v>
      </c>
      <c r="Q1625">
        <f>IFERROR(VLOOKUP(A1625,[3]Sheet1!$A:$G,5,FALSE),0)</f>
        <v>0</v>
      </c>
      <c r="R1625">
        <f>IFERROR(VLOOKUP(A1625,[3]Sheet1!$A:$G,6,FALSE),0)</f>
        <v>0</v>
      </c>
      <c r="S1625">
        <f>IFERROR(VLOOKUP(A1625,[3]Sheet1!$A:$G,7,FALSE),0)</f>
        <v>0</v>
      </c>
      <c r="T1625" t="str">
        <f t="shared" si="151"/>
        <v>Não</v>
      </c>
      <c r="U1625" t="str">
        <f t="shared" si="152"/>
        <v>Não</v>
      </c>
      <c r="V1625" t="str">
        <f t="shared" si="153"/>
        <v>Não</v>
      </c>
      <c r="W1625" t="str">
        <f t="shared" si="154"/>
        <v>Não</v>
      </c>
      <c r="X1625" t="str">
        <f t="shared" si="155"/>
        <v>Não</v>
      </c>
      <c r="Y1625" t="str">
        <f t="shared" si="156"/>
        <v>Não</v>
      </c>
    </row>
    <row r="1626" spans="1:25" x14ac:dyDescent="0.25">
      <c r="A1626" s="5">
        <v>292937</v>
      </c>
      <c r="B1626">
        <f>IFERROR(VLOOKUP(A1626,[1]Monitoramento_Base_somente_disp!$A:$J,5,FALSE),0)</f>
        <v>82929</v>
      </c>
      <c r="C1626">
        <f>IFERROR(VLOOKUP(A1626,[1]Monitoramento_Base_somente_disp!$A:$J,6,FALSE),0)</f>
        <v>65848470</v>
      </c>
      <c r="D1626">
        <f>IFERROR(VLOOKUP(A1626,[1]Monitoramento_Base_somente_disp!$A:$J,7,FALSE),0)</f>
        <v>82936</v>
      </c>
      <c r="E1626">
        <f>IFERROR(VLOOKUP(A1626,[1]Monitoramento_Base_somente_disp!$A:$J,8,FALSE),0)</f>
        <v>68398906</v>
      </c>
      <c r="F1626">
        <f>IFERROR(VLOOKUP(A1626,[1]Monitoramento_Base_somente_disp!$A:$J,9,FALSE),0)</f>
        <v>0</v>
      </c>
      <c r="G1626">
        <f>IFERROR(VLOOKUP(A1626,[1]Monitoramento_Base_somente_disp!$A:$J,10,FALSE),0)</f>
        <v>11033140</v>
      </c>
      <c r="H1626">
        <f>IFERROR(VLOOKUP(A1626,[2]Sheet1!$A:$I,4,FALSE),0)</f>
        <v>0</v>
      </c>
      <c r="I1626">
        <f>IFERROR(VLOOKUP(A1626,[2]Sheet1!$A:$I,5,FALSE),0)</f>
        <v>0</v>
      </c>
      <c r="J1626">
        <f>IFERROR(VLOOKUP(A1626,[2]Sheet1!$A:$I,6,FALSE),0)</f>
        <v>0</v>
      </c>
      <c r="K1626">
        <f>IFERROR(VLOOKUP(A1626,[2]Sheet1!$A:$I,7,FALSE),0)</f>
        <v>0</v>
      </c>
      <c r="L1626">
        <f>IFERROR(VLOOKUP(A1626,[2]Sheet1!$A:$I,8,FALSE),0)</f>
        <v>0</v>
      </c>
      <c r="M1626">
        <f>IFERROR(VLOOKUP(A1626,[2]Sheet1!$A:$I,9,FALSE),0)</f>
        <v>0</v>
      </c>
      <c r="N1626">
        <f>IFERROR(VLOOKUP(A1626,[3]Sheet1!$A:$G,2,FALSE),0)</f>
        <v>0</v>
      </c>
      <c r="O1626">
        <f>IFERROR(VLOOKUP(A1626,[3]Sheet1!$A:$G,3,FALSE),0)</f>
        <v>0</v>
      </c>
      <c r="P1626">
        <f>IFERROR(VLOOKUP(A1626,[3]Sheet1!$A:$G,4,FALSE),0)</f>
        <v>0</v>
      </c>
      <c r="Q1626">
        <f>IFERROR(VLOOKUP(A1626,[3]Sheet1!$A:$G,5,FALSE),0)</f>
        <v>0</v>
      </c>
      <c r="R1626">
        <f>IFERROR(VLOOKUP(A1626,[3]Sheet1!$A:$G,6,FALSE),0)</f>
        <v>0</v>
      </c>
      <c r="S1626">
        <f>IFERROR(VLOOKUP(A1626,[3]Sheet1!$A:$G,7,FALSE),0)</f>
        <v>0</v>
      </c>
      <c r="T1626" t="str">
        <f t="shared" si="151"/>
        <v>Sim</v>
      </c>
      <c r="U1626" t="str">
        <f t="shared" si="152"/>
        <v>Sim</v>
      </c>
      <c r="V1626" t="str">
        <f t="shared" si="153"/>
        <v>Sim</v>
      </c>
      <c r="W1626" t="str">
        <f t="shared" si="154"/>
        <v>Sim</v>
      </c>
      <c r="X1626" t="str">
        <f t="shared" si="155"/>
        <v>Não</v>
      </c>
      <c r="Y1626" t="str">
        <f t="shared" si="156"/>
        <v>Sim</v>
      </c>
    </row>
    <row r="1627" spans="1:25" x14ac:dyDescent="0.25">
      <c r="A1627" s="5">
        <v>292940</v>
      </c>
      <c r="B1627">
        <f>IFERROR(VLOOKUP(A1627,[1]Monitoramento_Base_somente_disp!$A:$J,5,FALSE),0)</f>
        <v>13</v>
      </c>
      <c r="C1627">
        <f>IFERROR(VLOOKUP(A1627,[1]Monitoramento_Base_somente_disp!$A:$J,6,FALSE),0)</f>
        <v>22929541</v>
      </c>
      <c r="D1627">
        <f>IFERROR(VLOOKUP(A1627,[1]Monitoramento_Base_somente_disp!$A:$J,7,FALSE),0)</f>
        <v>0</v>
      </c>
      <c r="E1627">
        <f>IFERROR(VLOOKUP(A1627,[1]Monitoramento_Base_somente_disp!$A:$J,8,FALSE),0)</f>
        <v>22910857</v>
      </c>
      <c r="F1627">
        <f>IFERROR(VLOOKUP(A1627,[1]Monitoramento_Base_somente_disp!$A:$J,9,FALSE),0)</f>
        <v>0</v>
      </c>
      <c r="G1627">
        <f>IFERROR(VLOOKUP(A1627,[1]Monitoramento_Base_somente_disp!$A:$J,10,FALSE),0)</f>
        <v>3603645</v>
      </c>
      <c r="H1627">
        <f>IFERROR(VLOOKUP(A1627,[2]Sheet1!$A:$I,4,FALSE),0)</f>
        <v>0</v>
      </c>
      <c r="I1627">
        <f>IFERROR(VLOOKUP(A1627,[2]Sheet1!$A:$I,5,FALSE),0)</f>
        <v>0</v>
      </c>
      <c r="J1627">
        <f>IFERROR(VLOOKUP(A1627,[2]Sheet1!$A:$I,6,FALSE),0)</f>
        <v>0</v>
      </c>
      <c r="K1627">
        <f>IFERROR(VLOOKUP(A1627,[2]Sheet1!$A:$I,7,FALSE),0)</f>
        <v>0</v>
      </c>
      <c r="L1627">
        <f>IFERROR(VLOOKUP(A1627,[2]Sheet1!$A:$I,8,FALSE),0)</f>
        <v>0</v>
      </c>
      <c r="M1627">
        <f>IFERROR(VLOOKUP(A1627,[2]Sheet1!$A:$I,9,FALSE),0)</f>
        <v>0</v>
      </c>
      <c r="N1627">
        <f>IFERROR(VLOOKUP(A1627,[3]Sheet1!$A:$G,2,FALSE),0)</f>
        <v>0</v>
      </c>
      <c r="O1627">
        <f>IFERROR(VLOOKUP(A1627,[3]Sheet1!$A:$G,3,FALSE),0)</f>
        <v>0</v>
      </c>
      <c r="P1627">
        <f>IFERROR(VLOOKUP(A1627,[3]Sheet1!$A:$G,4,FALSE),0)</f>
        <v>0</v>
      </c>
      <c r="Q1627">
        <f>IFERROR(VLOOKUP(A1627,[3]Sheet1!$A:$G,5,FALSE),0)</f>
        <v>0</v>
      </c>
      <c r="R1627">
        <f>IFERROR(VLOOKUP(A1627,[3]Sheet1!$A:$G,6,FALSE),0)</f>
        <v>0</v>
      </c>
      <c r="S1627">
        <f>IFERROR(VLOOKUP(A1627,[3]Sheet1!$A:$G,7,FALSE),0)</f>
        <v>0</v>
      </c>
      <c r="T1627" t="str">
        <f t="shared" si="151"/>
        <v>Sim</v>
      </c>
      <c r="U1627" t="str">
        <f t="shared" si="152"/>
        <v>Sim</v>
      </c>
      <c r="V1627" t="str">
        <f t="shared" si="153"/>
        <v>Não</v>
      </c>
      <c r="W1627" t="str">
        <f t="shared" si="154"/>
        <v>Sim</v>
      </c>
      <c r="X1627" t="str">
        <f t="shared" si="155"/>
        <v>Não</v>
      </c>
      <c r="Y1627" t="str">
        <f t="shared" si="156"/>
        <v>Sim</v>
      </c>
    </row>
    <row r="1628" spans="1:25" x14ac:dyDescent="0.25">
      <c r="A1628" s="5">
        <v>292970</v>
      </c>
      <c r="B1628">
        <f>IFERROR(VLOOKUP(A1628,[1]Monitoramento_Base_somente_disp!$A:$J,5,FALSE),0)</f>
        <v>43</v>
      </c>
      <c r="C1628">
        <f>IFERROR(VLOOKUP(A1628,[1]Monitoramento_Base_somente_disp!$A:$J,6,FALSE),0)</f>
        <v>12717548</v>
      </c>
      <c r="D1628">
        <f>IFERROR(VLOOKUP(A1628,[1]Monitoramento_Base_somente_disp!$A:$J,7,FALSE),0)</f>
        <v>1</v>
      </c>
      <c r="E1628">
        <f>IFERROR(VLOOKUP(A1628,[1]Monitoramento_Base_somente_disp!$A:$J,8,FALSE),0)</f>
        <v>13140295</v>
      </c>
      <c r="F1628">
        <f>IFERROR(VLOOKUP(A1628,[1]Monitoramento_Base_somente_disp!$A:$J,9,FALSE),0)</f>
        <v>0</v>
      </c>
      <c r="G1628">
        <f>IFERROR(VLOOKUP(A1628,[1]Monitoramento_Base_somente_disp!$A:$J,10,FALSE),0)</f>
        <v>2119400</v>
      </c>
      <c r="H1628">
        <f>IFERROR(VLOOKUP(A1628,[2]Sheet1!$A:$I,4,FALSE),0)</f>
        <v>0</v>
      </c>
      <c r="I1628">
        <f>IFERROR(VLOOKUP(A1628,[2]Sheet1!$A:$I,5,FALSE),0)</f>
        <v>0</v>
      </c>
      <c r="J1628">
        <f>IFERROR(VLOOKUP(A1628,[2]Sheet1!$A:$I,6,FALSE),0)</f>
        <v>0</v>
      </c>
      <c r="K1628">
        <f>IFERROR(VLOOKUP(A1628,[2]Sheet1!$A:$I,7,FALSE),0)</f>
        <v>0</v>
      </c>
      <c r="L1628">
        <f>IFERROR(VLOOKUP(A1628,[2]Sheet1!$A:$I,8,FALSE),0)</f>
        <v>0</v>
      </c>
      <c r="M1628">
        <f>IFERROR(VLOOKUP(A1628,[2]Sheet1!$A:$I,9,FALSE),0)</f>
        <v>0</v>
      </c>
      <c r="N1628">
        <f>IFERROR(VLOOKUP(A1628,[3]Sheet1!$A:$G,2,FALSE),0)</f>
        <v>0</v>
      </c>
      <c r="O1628">
        <f>IFERROR(VLOOKUP(A1628,[3]Sheet1!$A:$G,3,FALSE),0)</f>
        <v>0</v>
      </c>
      <c r="P1628">
        <f>IFERROR(VLOOKUP(A1628,[3]Sheet1!$A:$G,4,FALSE),0)</f>
        <v>0</v>
      </c>
      <c r="Q1628">
        <f>IFERROR(VLOOKUP(A1628,[3]Sheet1!$A:$G,5,FALSE),0)</f>
        <v>0</v>
      </c>
      <c r="R1628">
        <f>IFERROR(VLOOKUP(A1628,[3]Sheet1!$A:$G,6,FALSE),0)</f>
        <v>0</v>
      </c>
      <c r="S1628">
        <f>IFERROR(VLOOKUP(A1628,[3]Sheet1!$A:$G,7,FALSE),0)</f>
        <v>0</v>
      </c>
      <c r="T1628" t="str">
        <f t="shared" si="151"/>
        <v>Sim</v>
      </c>
      <c r="U1628" t="str">
        <f t="shared" si="152"/>
        <v>Sim</v>
      </c>
      <c r="V1628" t="str">
        <f t="shared" si="153"/>
        <v>Sim</v>
      </c>
      <c r="W1628" t="str">
        <f t="shared" si="154"/>
        <v>Sim</v>
      </c>
      <c r="X1628" t="str">
        <f t="shared" si="155"/>
        <v>Não</v>
      </c>
      <c r="Y1628" t="str">
        <f t="shared" si="156"/>
        <v>Sim</v>
      </c>
    </row>
    <row r="1629" spans="1:25" x14ac:dyDescent="0.25">
      <c r="A1629" s="5">
        <v>292980</v>
      </c>
      <c r="B1629">
        <f>IFERROR(VLOOKUP(A1629,[1]Monitoramento_Base_somente_disp!$A:$J,5,FALSE),0)</f>
        <v>24060</v>
      </c>
      <c r="C1629">
        <f>IFERROR(VLOOKUP(A1629,[1]Monitoramento_Base_somente_disp!$A:$J,6,FALSE),0)</f>
        <v>787970150</v>
      </c>
      <c r="D1629">
        <f>IFERROR(VLOOKUP(A1629,[1]Monitoramento_Base_somente_disp!$A:$J,7,FALSE),0)</f>
        <v>0</v>
      </c>
      <c r="E1629">
        <f>IFERROR(VLOOKUP(A1629,[1]Monitoramento_Base_somente_disp!$A:$J,8,FALSE),0)</f>
        <v>813856764</v>
      </c>
      <c r="F1629">
        <f>IFERROR(VLOOKUP(A1629,[1]Monitoramento_Base_somente_disp!$A:$J,9,FALSE),0)</f>
        <v>0</v>
      </c>
      <c r="G1629">
        <f>IFERROR(VLOOKUP(A1629,[1]Monitoramento_Base_somente_disp!$A:$J,10,FALSE),0)</f>
        <v>131267220</v>
      </c>
      <c r="H1629">
        <f>IFERROR(VLOOKUP(A1629,[2]Sheet1!$A:$I,4,FALSE),0)</f>
        <v>0</v>
      </c>
      <c r="I1629">
        <f>IFERROR(VLOOKUP(A1629,[2]Sheet1!$A:$I,5,FALSE),0)</f>
        <v>0</v>
      </c>
      <c r="J1629">
        <f>IFERROR(VLOOKUP(A1629,[2]Sheet1!$A:$I,6,FALSE),0)</f>
        <v>0</v>
      </c>
      <c r="K1629">
        <f>IFERROR(VLOOKUP(A1629,[2]Sheet1!$A:$I,7,FALSE),0)</f>
        <v>0</v>
      </c>
      <c r="L1629">
        <f>IFERROR(VLOOKUP(A1629,[2]Sheet1!$A:$I,8,FALSE),0)</f>
        <v>0</v>
      </c>
      <c r="M1629">
        <f>IFERROR(VLOOKUP(A1629,[2]Sheet1!$A:$I,9,FALSE),0)</f>
        <v>0</v>
      </c>
      <c r="N1629">
        <f>IFERROR(VLOOKUP(A1629,[3]Sheet1!$A:$G,2,FALSE),0)</f>
        <v>0</v>
      </c>
      <c r="O1629">
        <f>IFERROR(VLOOKUP(A1629,[3]Sheet1!$A:$G,3,FALSE),0)</f>
        <v>0</v>
      </c>
      <c r="P1629">
        <f>IFERROR(VLOOKUP(A1629,[3]Sheet1!$A:$G,4,FALSE),0)</f>
        <v>0</v>
      </c>
      <c r="Q1629">
        <f>IFERROR(VLOOKUP(A1629,[3]Sheet1!$A:$G,5,FALSE),0)</f>
        <v>0</v>
      </c>
      <c r="R1629">
        <f>IFERROR(VLOOKUP(A1629,[3]Sheet1!$A:$G,6,FALSE),0)</f>
        <v>0</v>
      </c>
      <c r="S1629">
        <f>IFERROR(VLOOKUP(A1629,[3]Sheet1!$A:$G,7,FALSE),0)</f>
        <v>0</v>
      </c>
      <c r="T1629" t="str">
        <f t="shared" si="151"/>
        <v>Sim</v>
      </c>
      <c r="U1629" t="str">
        <f t="shared" si="152"/>
        <v>Sim</v>
      </c>
      <c r="V1629" t="str">
        <f t="shared" si="153"/>
        <v>Não</v>
      </c>
      <c r="W1629" t="str">
        <f t="shared" si="154"/>
        <v>Sim</v>
      </c>
      <c r="X1629" t="str">
        <f t="shared" si="155"/>
        <v>Não</v>
      </c>
      <c r="Y1629" t="str">
        <f t="shared" si="156"/>
        <v>Sim</v>
      </c>
    </row>
    <row r="1630" spans="1:25" x14ac:dyDescent="0.25">
      <c r="A1630" s="5">
        <v>293000</v>
      </c>
      <c r="B1630">
        <f>IFERROR(VLOOKUP(A1630,[1]Monitoramento_Base_somente_disp!$A:$J,5,FALSE),0)</f>
        <v>49133</v>
      </c>
      <c r="C1630">
        <f>IFERROR(VLOOKUP(A1630,[1]Monitoramento_Base_somente_disp!$A:$J,6,FALSE),0)</f>
        <v>22478300</v>
      </c>
      <c r="D1630">
        <f>IFERROR(VLOOKUP(A1630,[1]Monitoramento_Base_somente_disp!$A:$J,7,FALSE),0)</f>
        <v>37448</v>
      </c>
      <c r="E1630">
        <f>IFERROR(VLOOKUP(A1630,[1]Monitoramento_Base_somente_disp!$A:$J,8,FALSE),0)</f>
        <v>21185604</v>
      </c>
      <c r="F1630">
        <f>IFERROR(VLOOKUP(A1630,[1]Monitoramento_Base_somente_disp!$A:$J,9,FALSE),0)</f>
        <v>0</v>
      </c>
      <c r="G1630">
        <f>IFERROR(VLOOKUP(A1630,[1]Monitoramento_Base_somente_disp!$A:$J,10,FALSE),0)</f>
        <v>3360625</v>
      </c>
      <c r="H1630">
        <f>IFERROR(VLOOKUP(A1630,[2]Sheet1!$A:$I,4,FALSE),0)</f>
        <v>0</v>
      </c>
      <c r="I1630">
        <f>IFERROR(VLOOKUP(A1630,[2]Sheet1!$A:$I,5,FALSE),0)</f>
        <v>0</v>
      </c>
      <c r="J1630">
        <f>IFERROR(VLOOKUP(A1630,[2]Sheet1!$A:$I,6,FALSE),0)</f>
        <v>0</v>
      </c>
      <c r="K1630">
        <f>IFERROR(VLOOKUP(A1630,[2]Sheet1!$A:$I,7,FALSE),0)</f>
        <v>0</v>
      </c>
      <c r="L1630">
        <f>IFERROR(VLOOKUP(A1630,[2]Sheet1!$A:$I,8,FALSE),0)</f>
        <v>0</v>
      </c>
      <c r="M1630">
        <f>IFERROR(VLOOKUP(A1630,[2]Sheet1!$A:$I,9,FALSE),0)</f>
        <v>0</v>
      </c>
      <c r="N1630">
        <f>IFERROR(VLOOKUP(A1630,[3]Sheet1!$A:$G,2,FALSE),0)</f>
        <v>0</v>
      </c>
      <c r="O1630">
        <f>IFERROR(VLOOKUP(A1630,[3]Sheet1!$A:$G,3,FALSE),0)</f>
        <v>0</v>
      </c>
      <c r="P1630">
        <f>IFERROR(VLOOKUP(A1630,[3]Sheet1!$A:$G,4,FALSE),0)</f>
        <v>0</v>
      </c>
      <c r="Q1630">
        <f>IFERROR(VLOOKUP(A1630,[3]Sheet1!$A:$G,5,FALSE),0)</f>
        <v>0</v>
      </c>
      <c r="R1630">
        <f>IFERROR(VLOOKUP(A1630,[3]Sheet1!$A:$G,6,FALSE),0)</f>
        <v>0</v>
      </c>
      <c r="S1630">
        <f>IFERROR(VLOOKUP(A1630,[3]Sheet1!$A:$G,7,FALSE),0)</f>
        <v>0</v>
      </c>
      <c r="T1630" t="str">
        <f t="shared" si="151"/>
        <v>Sim</v>
      </c>
      <c r="U1630" t="str">
        <f t="shared" si="152"/>
        <v>Sim</v>
      </c>
      <c r="V1630" t="str">
        <f t="shared" si="153"/>
        <v>Sim</v>
      </c>
      <c r="W1630" t="str">
        <f t="shared" si="154"/>
        <v>Sim</v>
      </c>
      <c r="X1630" t="str">
        <f t="shared" si="155"/>
        <v>Não</v>
      </c>
      <c r="Y1630" t="str">
        <f t="shared" si="156"/>
        <v>Sim</v>
      </c>
    </row>
    <row r="1631" spans="1:25" x14ac:dyDescent="0.25">
      <c r="A1631" s="5">
        <v>293010</v>
      </c>
      <c r="B1631">
        <f>IFERROR(VLOOKUP(A1631,[1]Monitoramento_Base_somente_disp!$A:$J,5,FALSE),0)</f>
        <v>348455</v>
      </c>
      <c r="C1631">
        <f>IFERROR(VLOOKUP(A1631,[1]Monitoramento_Base_somente_disp!$A:$J,6,FALSE),0)</f>
        <v>147599792</v>
      </c>
      <c r="D1631">
        <f>IFERROR(VLOOKUP(A1631,[1]Monitoramento_Base_somente_disp!$A:$J,7,FALSE),0)</f>
        <v>337759</v>
      </c>
      <c r="E1631">
        <f>IFERROR(VLOOKUP(A1631,[1]Monitoramento_Base_somente_disp!$A:$J,8,FALSE),0)</f>
        <v>140555969</v>
      </c>
      <c r="F1631">
        <f>IFERROR(VLOOKUP(A1631,[1]Monitoramento_Base_somente_disp!$A:$J,9,FALSE),0)</f>
        <v>19592</v>
      </c>
      <c r="G1631">
        <f>IFERROR(VLOOKUP(A1631,[1]Monitoramento_Base_somente_disp!$A:$J,10,FALSE),0)</f>
        <v>21622987</v>
      </c>
      <c r="H1631">
        <f>IFERROR(VLOOKUP(A1631,[2]Sheet1!$A:$I,4,FALSE),0)</f>
        <v>0</v>
      </c>
      <c r="I1631">
        <f>IFERROR(VLOOKUP(A1631,[2]Sheet1!$A:$I,5,FALSE),0)</f>
        <v>0</v>
      </c>
      <c r="J1631">
        <f>IFERROR(VLOOKUP(A1631,[2]Sheet1!$A:$I,6,FALSE),0)</f>
        <v>0</v>
      </c>
      <c r="K1631">
        <f>IFERROR(VLOOKUP(A1631,[2]Sheet1!$A:$I,7,FALSE),0)</f>
        <v>0</v>
      </c>
      <c r="L1631">
        <f>IFERROR(VLOOKUP(A1631,[2]Sheet1!$A:$I,8,FALSE),0)</f>
        <v>0</v>
      </c>
      <c r="M1631">
        <f>IFERROR(VLOOKUP(A1631,[2]Sheet1!$A:$I,9,FALSE),0)</f>
        <v>0</v>
      </c>
      <c r="N1631">
        <f>IFERROR(VLOOKUP(A1631,[3]Sheet1!$A:$G,2,FALSE),0)</f>
        <v>0</v>
      </c>
      <c r="O1631">
        <f>IFERROR(VLOOKUP(A1631,[3]Sheet1!$A:$G,3,FALSE),0)</f>
        <v>0</v>
      </c>
      <c r="P1631">
        <f>IFERROR(VLOOKUP(A1631,[3]Sheet1!$A:$G,4,FALSE),0)</f>
        <v>0</v>
      </c>
      <c r="Q1631">
        <f>IFERROR(VLOOKUP(A1631,[3]Sheet1!$A:$G,5,FALSE),0)</f>
        <v>0</v>
      </c>
      <c r="R1631">
        <f>IFERROR(VLOOKUP(A1631,[3]Sheet1!$A:$G,6,FALSE),0)</f>
        <v>0</v>
      </c>
      <c r="S1631">
        <f>IFERROR(VLOOKUP(A1631,[3]Sheet1!$A:$G,7,FALSE),0)</f>
        <v>0</v>
      </c>
      <c r="T1631" t="str">
        <f t="shared" si="151"/>
        <v>Sim</v>
      </c>
      <c r="U1631" t="str">
        <f t="shared" si="152"/>
        <v>Sim</v>
      </c>
      <c r="V1631" t="str">
        <f t="shared" si="153"/>
        <v>Sim</v>
      </c>
      <c r="W1631" t="str">
        <f t="shared" si="154"/>
        <v>Sim</v>
      </c>
      <c r="X1631" t="str">
        <f t="shared" si="155"/>
        <v>Sim</v>
      </c>
      <c r="Y1631" t="str">
        <f t="shared" si="156"/>
        <v>Sim</v>
      </c>
    </row>
    <row r="1632" spans="1:25" x14ac:dyDescent="0.25">
      <c r="A1632" s="5">
        <v>293015</v>
      </c>
      <c r="B1632">
        <f>IFERROR(VLOOKUP(A1632,[1]Monitoramento_Base_somente_disp!$A:$J,5,FALSE),0)</f>
        <v>0</v>
      </c>
      <c r="C1632">
        <f>IFERROR(VLOOKUP(A1632,[1]Monitoramento_Base_somente_disp!$A:$J,6,FALSE),0)</f>
        <v>15962430</v>
      </c>
      <c r="D1632">
        <f>IFERROR(VLOOKUP(A1632,[1]Monitoramento_Base_somente_disp!$A:$J,7,FALSE),0)</f>
        <v>0</v>
      </c>
      <c r="E1632">
        <f>IFERROR(VLOOKUP(A1632,[1]Monitoramento_Base_somente_disp!$A:$J,8,FALSE),0)</f>
        <v>16494511</v>
      </c>
      <c r="F1632">
        <f>IFERROR(VLOOKUP(A1632,[1]Monitoramento_Base_somente_disp!$A:$J,9,FALSE),0)</f>
        <v>0</v>
      </c>
      <c r="G1632">
        <f>IFERROR(VLOOKUP(A1632,[1]Monitoramento_Base_somente_disp!$A:$J,10,FALSE),0)</f>
        <v>2660405</v>
      </c>
      <c r="H1632">
        <f>IFERROR(VLOOKUP(A1632,[2]Sheet1!$A:$I,4,FALSE),0)</f>
        <v>0</v>
      </c>
      <c r="I1632">
        <f>IFERROR(VLOOKUP(A1632,[2]Sheet1!$A:$I,5,FALSE),0)</f>
        <v>0</v>
      </c>
      <c r="J1632">
        <f>IFERROR(VLOOKUP(A1632,[2]Sheet1!$A:$I,6,FALSE),0)</f>
        <v>0</v>
      </c>
      <c r="K1632">
        <f>IFERROR(VLOOKUP(A1632,[2]Sheet1!$A:$I,7,FALSE),0)</f>
        <v>0</v>
      </c>
      <c r="L1632">
        <f>IFERROR(VLOOKUP(A1632,[2]Sheet1!$A:$I,8,FALSE),0)</f>
        <v>0</v>
      </c>
      <c r="M1632">
        <f>IFERROR(VLOOKUP(A1632,[2]Sheet1!$A:$I,9,FALSE),0)</f>
        <v>0</v>
      </c>
      <c r="N1632">
        <f>IFERROR(VLOOKUP(A1632,[3]Sheet1!$A:$G,2,FALSE),0)</f>
        <v>0</v>
      </c>
      <c r="O1632">
        <f>IFERROR(VLOOKUP(A1632,[3]Sheet1!$A:$G,3,FALSE),0)</f>
        <v>0</v>
      </c>
      <c r="P1632">
        <f>IFERROR(VLOOKUP(A1632,[3]Sheet1!$A:$G,4,FALSE),0)</f>
        <v>0</v>
      </c>
      <c r="Q1632">
        <f>IFERROR(VLOOKUP(A1632,[3]Sheet1!$A:$G,5,FALSE),0)</f>
        <v>0</v>
      </c>
      <c r="R1632">
        <f>IFERROR(VLOOKUP(A1632,[3]Sheet1!$A:$G,6,FALSE),0)</f>
        <v>0</v>
      </c>
      <c r="S1632">
        <f>IFERROR(VLOOKUP(A1632,[3]Sheet1!$A:$G,7,FALSE),0)</f>
        <v>0</v>
      </c>
      <c r="T1632" t="str">
        <f t="shared" si="151"/>
        <v>Não</v>
      </c>
      <c r="U1632" t="str">
        <f t="shared" si="152"/>
        <v>Sim</v>
      </c>
      <c r="V1632" t="str">
        <f t="shared" si="153"/>
        <v>Não</v>
      </c>
      <c r="W1632" t="str">
        <f t="shared" si="154"/>
        <v>Sim</v>
      </c>
      <c r="X1632" t="str">
        <f t="shared" si="155"/>
        <v>Não</v>
      </c>
      <c r="Y1632" t="str">
        <f t="shared" si="156"/>
        <v>Sim</v>
      </c>
    </row>
    <row r="1633" spans="1:25" x14ac:dyDescent="0.25">
      <c r="A1633" s="5">
        <v>293020</v>
      </c>
      <c r="B1633">
        <f>IFERROR(VLOOKUP(A1633,[1]Monitoramento_Base_somente_disp!$A:$J,5,FALSE),0)</f>
        <v>92550</v>
      </c>
      <c r="C1633">
        <f>IFERROR(VLOOKUP(A1633,[1]Monitoramento_Base_somente_disp!$A:$J,6,FALSE),0)</f>
        <v>8222651</v>
      </c>
      <c r="D1633">
        <f>IFERROR(VLOOKUP(A1633,[1]Monitoramento_Base_somente_disp!$A:$J,7,FALSE),0)</f>
        <v>57195</v>
      </c>
      <c r="E1633">
        <f>IFERROR(VLOOKUP(A1633,[1]Monitoramento_Base_somente_disp!$A:$J,8,FALSE),0)</f>
        <v>8864041</v>
      </c>
      <c r="F1633">
        <f>IFERROR(VLOOKUP(A1633,[1]Monitoramento_Base_somente_disp!$A:$J,9,FALSE),0)</f>
        <v>0</v>
      </c>
      <c r="G1633">
        <f>IFERROR(VLOOKUP(A1633,[1]Monitoramento_Base_somente_disp!$A:$J,10,FALSE),0)</f>
        <v>1361155</v>
      </c>
      <c r="H1633">
        <f>IFERROR(VLOOKUP(A1633,[2]Sheet1!$A:$I,4,FALSE),0)</f>
        <v>0</v>
      </c>
      <c r="I1633">
        <f>IFERROR(VLOOKUP(A1633,[2]Sheet1!$A:$I,5,FALSE),0)</f>
        <v>0</v>
      </c>
      <c r="J1633">
        <f>IFERROR(VLOOKUP(A1633,[2]Sheet1!$A:$I,6,FALSE),0)</f>
        <v>0</v>
      </c>
      <c r="K1633">
        <f>IFERROR(VLOOKUP(A1633,[2]Sheet1!$A:$I,7,FALSE),0)</f>
        <v>0</v>
      </c>
      <c r="L1633">
        <f>IFERROR(VLOOKUP(A1633,[2]Sheet1!$A:$I,8,FALSE),0)</f>
        <v>0</v>
      </c>
      <c r="M1633">
        <f>IFERROR(VLOOKUP(A1633,[2]Sheet1!$A:$I,9,FALSE),0)</f>
        <v>0</v>
      </c>
      <c r="N1633">
        <f>IFERROR(VLOOKUP(A1633,[3]Sheet1!$A:$G,2,FALSE),0)</f>
        <v>0</v>
      </c>
      <c r="O1633">
        <f>IFERROR(VLOOKUP(A1633,[3]Sheet1!$A:$G,3,FALSE),0)</f>
        <v>0</v>
      </c>
      <c r="P1633">
        <f>IFERROR(VLOOKUP(A1633,[3]Sheet1!$A:$G,4,FALSE),0)</f>
        <v>0</v>
      </c>
      <c r="Q1633">
        <f>IFERROR(VLOOKUP(A1633,[3]Sheet1!$A:$G,5,FALSE),0)</f>
        <v>0</v>
      </c>
      <c r="R1633">
        <f>IFERROR(VLOOKUP(A1633,[3]Sheet1!$A:$G,6,FALSE),0)</f>
        <v>0</v>
      </c>
      <c r="S1633">
        <f>IFERROR(VLOOKUP(A1633,[3]Sheet1!$A:$G,7,FALSE),0)</f>
        <v>0</v>
      </c>
      <c r="T1633" t="str">
        <f t="shared" si="151"/>
        <v>Sim</v>
      </c>
      <c r="U1633" t="str">
        <f t="shared" si="152"/>
        <v>Sim</v>
      </c>
      <c r="V1633" t="str">
        <f t="shared" si="153"/>
        <v>Sim</v>
      </c>
      <c r="W1633" t="str">
        <f t="shared" si="154"/>
        <v>Sim</v>
      </c>
      <c r="X1633" t="str">
        <f t="shared" si="155"/>
        <v>Não</v>
      </c>
      <c r="Y1633" t="str">
        <f t="shared" si="156"/>
        <v>Sim</v>
      </c>
    </row>
    <row r="1634" spans="1:25" x14ac:dyDescent="0.25">
      <c r="A1634" s="5">
        <v>293030</v>
      </c>
      <c r="B1634">
        <f>IFERROR(VLOOKUP(A1634,[1]Monitoramento_Base_somente_disp!$A:$J,5,FALSE),0)</f>
        <v>18178</v>
      </c>
      <c r="C1634">
        <f>IFERROR(VLOOKUP(A1634,[1]Monitoramento_Base_somente_disp!$A:$J,6,FALSE),0)</f>
        <v>255247444</v>
      </c>
      <c r="D1634">
        <f>IFERROR(VLOOKUP(A1634,[1]Monitoramento_Base_somente_disp!$A:$J,7,FALSE),0)</f>
        <v>6509</v>
      </c>
      <c r="E1634">
        <f>IFERROR(VLOOKUP(A1634,[1]Monitoramento_Base_somente_disp!$A:$J,8,FALSE),0)</f>
        <v>264120561</v>
      </c>
      <c r="F1634">
        <f>IFERROR(VLOOKUP(A1634,[1]Monitoramento_Base_somente_disp!$A:$J,9,FALSE),0)</f>
        <v>0</v>
      </c>
      <c r="G1634">
        <f>IFERROR(VLOOKUP(A1634,[1]Monitoramento_Base_somente_disp!$A:$J,10,FALSE),0)</f>
        <v>42588415</v>
      </c>
      <c r="H1634">
        <f>IFERROR(VLOOKUP(A1634,[2]Sheet1!$A:$I,4,FALSE),0)</f>
        <v>0</v>
      </c>
      <c r="I1634">
        <f>IFERROR(VLOOKUP(A1634,[2]Sheet1!$A:$I,5,FALSE),0)</f>
        <v>0</v>
      </c>
      <c r="J1634">
        <f>IFERROR(VLOOKUP(A1634,[2]Sheet1!$A:$I,6,FALSE),0)</f>
        <v>0</v>
      </c>
      <c r="K1634">
        <f>IFERROR(VLOOKUP(A1634,[2]Sheet1!$A:$I,7,FALSE),0)</f>
        <v>0</v>
      </c>
      <c r="L1634">
        <f>IFERROR(VLOOKUP(A1634,[2]Sheet1!$A:$I,8,FALSE),0)</f>
        <v>0</v>
      </c>
      <c r="M1634">
        <f>IFERROR(VLOOKUP(A1634,[2]Sheet1!$A:$I,9,FALSE),0)</f>
        <v>0</v>
      </c>
      <c r="N1634">
        <f>IFERROR(VLOOKUP(A1634,[3]Sheet1!$A:$G,2,FALSE),0)</f>
        <v>0</v>
      </c>
      <c r="O1634">
        <f>IFERROR(VLOOKUP(A1634,[3]Sheet1!$A:$G,3,FALSE),0)</f>
        <v>0</v>
      </c>
      <c r="P1634">
        <f>IFERROR(VLOOKUP(A1634,[3]Sheet1!$A:$G,4,FALSE),0)</f>
        <v>0</v>
      </c>
      <c r="Q1634">
        <f>IFERROR(VLOOKUP(A1634,[3]Sheet1!$A:$G,5,FALSE),0)</f>
        <v>0</v>
      </c>
      <c r="R1634">
        <f>IFERROR(VLOOKUP(A1634,[3]Sheet1!$A:$G,6,FALSE),0)</f>
        <v>0</v>
      </c>
      <c r="S1634">
        <f>IFERROR(VLOOKUP(A1634,[3]Sheet1!$A:$G,7,FALSE),0)</f>
        <v>0</v>
      </c>
      <c r="T1634" t="str">
        <f t="shared" si="151"/>
        <v>Sim</v>
      </c>
      <c r="U1634" t="str">
        <f t="shared" si="152"/>
        <v>Sim</v>
      </c>
      <c r="V1634" t="str">
        <f t="shared" si="153"/>
        <v>Sim</v>
      </c>
      <c r="W1634" t="str">
        <f t="shared" si="154"/>
        <v>Sim</v>
      </c>
      <c r="X1634" t="str">
        <f t="shared" si="155"/>
        <v>Não</v>
      </c>
      <c r="Y1634" t="str">
        <f t="shared" si="156"/>
        <v>Sim</v>
      </c>
    </row>
    <row r="1635" spans="1:25" x14ac:dyDescent="0.25">
      <c r="A1635" s="5">
        <v>293040</v>
      </c>
      <c r="B1635">
        <f>IFERROR(VLOOKUP(A1635,[1]Monitoramento_Base_somente_disp!$A:$J,5,FALSE),0)</f>
        <v>0</v>
      </c>
      <c r="C1635">
        <f>IFERROR(VLOOKUP(A1635,[1]Monitoramento_Base_somente_disp!$A:$J,6,FALSE),0)</f>
        <v>10740390</v>
      </c>
      <c r="D1635">
        <f>IFERROR(VLOOKUP(A1635,[1]Monitoramento_Base_somente_disp!$A:$J,7,FALSE),0)</f>
        <v>0</v>
      </c>
      <c r="E1635">
        <f>IFERROR(VLOOKUP(A1635,[1]Monitoramento_Base_somente_disp!$A:$J,8,FALSE),0)</f>
        <v>11098403</v>
      </c>
      <c r="F1635">
        <f>IFERROR(VLOOKUP(A1635,[1]Monitoramento_Base_somente_disp!$A:$J,9,FALSE),0)</f>
        <v>0</v>
      </c>
      <c r="G1635">
        <f>IFERROR(VLOOKUP(A1635,[1]Monitoramento_Base_somente_disp!$A:$J,10,FALSE),0)</f>
        <v>1790065</v>
      </c>
      <c r="H1635">
        <f>IFERROR(VLOOKUP(A1635,[2]Sheet1!$A:$I,4,FALSE),0)</f>
        <v>0</v>
      </c>
      <c r="I1635">
        <f>IFERROR(VLOOKUP(A1635,[2]Sheet1!$A:$I,5,FALSE),0)</f>
        <v>0</v>
      </c>
      <c r="J1635">
        <f>IFERROR(VLOOKUP(A1635,[2]Sheet1!$A:$I,6,FALSE),0)</f>
        <v>0</v>
      </c>
      <c r="K1635">
        <f>IFERROR(VLOOKUP(A1635,[2]Sheet1!$A:$I,7,FALSE),0)</f>
        <v>0</v>
      </c>
      <c r="L1635">
        <f>IFERROR(VLOOKUP(A1635,[2]Sheet1!$A:$I,8,FALSE),0)</f>
        <v>0</v>
      </c>
      <c r="M1635">
        <f>IFERROR(VLOOKUP(A1635,[2]Sheet1!$A:$I,9,FALSE),0)</f>
        <v>0</v>
      </c>
      <c r="N1635">
        <f>IFERROR(VLOOKUP(A1635,[3]Sheet1!$A:$G,2,FALSE),0)</f>
        <v>0</v>
      </c>
      <c r="O1635">
        <f>IFERROR(VLOOKUP(A1635,[3]Sheet1!$A:$G,3,FALSE),0)</f>
        <v>0</v>
      </c>
      <c r="P1635">
        <f>IFERROR(VLOOKUP(A1635,[3]Sheet1!$A:$G,4,FALSE),0)</f>
        <v>0</v>
      </c>
      <c r="Q1635">
        <f>IFERROR(VLOOKUP(A1635,[3]Sheet1!$A:$G,5,FALSE),0)</f>
        <v>0</v>
      </c>
      <c r="R1635">
        <f>IFERROR(VLOOKUP(A1635,[3]Sheet1!$A:$G,6,FALSE),0)</f>
        <v>0</v>
      </c>
      <c r="S1635">
        <f>IFERROR(VLOOKUP(A1635,[3]Sheet1!$A:$G,7,FALSE),0)</f>
        <v>0</v>
      </c>
      <c r="T1635" t="str">
        <f t="shared" si="151"/>
        <v>Não</v>
      </c>
      <c r="U1635" t="str">
        <f t="shared" si="152"/>
        <v>Sim</v>
      </c>
      <c r="V1635" t="str">
        <f t="shared" si="153"/>
        <v>Não</v>
      </c>
      <c r="W1635" t="str">
        <f t="shared" si="154"/>
        <v>Sim</v>
      </c>
      <c r="X1635" t="str">
        <f t="shared" si="155"/>
        <v>Não</v>
      </c>
      <c r="Y1635" t="str">
        <f t="shared" si="156"/>
        <v>Sim</v>
      </c>
    </row>
    <row r="1636" spans="1:25" x14ac:dyDescent="0.25">
      <c r="A1636" s="5">
        <v>293050</v>
      </c>
      <c r="B1636">
        <f>IFERROR(VLOOKUP(A1636,[1]Monitoramento_Base_somente_disp!$A:$J,5,FALSE),0)</f>
        <v>0</v>
      </c>
      <c r="C1636">
        <f>IFERROR(VLOOKUP(A1636,[1]Monitoramento_Base_somente_disp!$A:$J,6,FALSE),0)</f>
        <v>71419865</v>
      </c>
      <c r="D1636">
        <f>IFERROR(VLOOKUP(A1636,[1]Monitoramento_Base_somente_disp!$A:$J,7,FALSE),0)</f>
        <v>23198</v>
      </c>
      <c r="E1636">
        <f>IFERROR(VLOOKUP(A1636,[1]Monitoramento_Base_somente_disp!$A:$J,8,FALSE),0)</f>
        <v>81489087</v>
      </c>
      <c r="F1636">
        <f>IFERROR(VLOOKUP(A1636,[1]Monitoramento_Base_somente_disp!$A:$J,9,FALSE),0)</f>
        <v>0</v>
      </c>
      <c r="G1636">
        <f>IFERROR(VLOOKUP(A1636,[1]Monitoramento_Base_somente_disp!$A:$J,10,FALSE),0)</f>
        <v>13178600</v>
      </c>
      <c r="H1636">
        <f>IFERROR(VLOOKUP(A1636,[2]Sheet1!$A:$I,4,FALSE),0)</f>
        <v>0</v>
      </c>
      <c r="I1636">
        <f>IFERROR(VLOOKUP(A1636,[2]Sheet1!$A:$I,5,FALSE),0)</f>
        <v>0</v>
      </c>
      <c r="J1636">
        <f>IFERROR(VLOOKUP(A1636,[2]Sheet1!$A:$I,6,FALSE),0)</f>
        <v>0</v>
      </c>
      <c r="K1636">
        <f>IFERROR(VLOOKUP(A1636,[2]Sheet1!$A:$I,7,FALSE),0)</f>
        <v>0</v>
      </c>
      <c r="L1636">
        <f>IFERROR(VLOOKUP(A1636,[2]Sheet1!$A:$I,8,FALSE),0)</f>
        <v>0</v>
      </c>
      <c r="M1636">
        <f>IFERROR(VLOOKUP(A1636,[2]Sheet1!$A:$I,9,FALSE),0)</f>
        <v>0</v>
      </c>
      <c r="N1636">
        <f>IFERROR(VLOOKUP(A1636,[3]Sheet1!$A:$G,2,FALSE),0)</f>
        <v>0</v>
      </c>
      <c r="O1636">
        <f>IFERROR(VLOOKUP(A1636,[3]Sheet1!$A:$G,3,FALSE),0)</f>
        <v>0</v>
      </c>
      <c r="P1636">
        <f>IFERROR(VLOOKUP(A1636,[3]Sheet1!$A:$G,4,FALSE),0)</f>
        <v>0</v>
      </c>
      <c r="Q1636">
        <f>IFERROR(VLOOKUP(A1636,[3]Sheet1!$A:$G,5,FALSE),0)</f>
        <v>0</v>
      </c>
      <c r="R1636">
        <f>IFERROR(VLOOKUP(A1636,[3]Sheet1!$A:$G,6,FALSE),0)</f>
        <v>0</v>
      </c>
      <c r="S1636">
        <f>IFERROR(VLOOKUP(A1636,[3]Sheet1!$A:$G,7,FALSE),0)</f>
        <v>0</v>
      </c>
      <c r="T1636" t="str">
        <f t="shared" si="151"/>
        <v>Não</v>
      </c>
      <c r="U1636" t="str">
        <f t="shared" si="152"/>
        <v>Sim</v>
      </c>
      <c r="V1636" t="str">
        <f t="shared" si="153"/>
        <v>Sim</v>
      </c>
      <c r="W1636" t="str">
        <f t="shared" si="154"/>
        <v>Sim</v>
      </c>
      <c r="X1636" t="str">
        <f t="shared" si="155"/>
        <v>Não</v>
      </c>
      <c r="Y1636" t="str">
        <f t="shared" si="156"/>
        <v>Sim</v>
      </c>
    </row>
    <row r="1637" spans="1:25" x14ac:dyDescent="0.25">
      <c r="A1637" s="5">
        <v>293060</v>
      </c>
      <c r="B1637">
        <f>IFERROR(VLOOKUP(A1637,[1]Monitoramento_Base_somente_disp!$A:$J,5,FALSE),0)</f>
        <v>27280</v>
      </c>
      <c r="C1637">
        <f>IFERROR(VLOOKUP(A1637,[1]Monitoramento_Base_somente_disp!$A:$J,6,FALSE),0)</f>
        <v>17363200</v>
      </c>
      <c r="D1637">
        <f>IFERROR(VLOOKUP(A1637,[1]Monitoramento_Base_somente_disp!$A:$J,7,FALSE),0)</f>
        <v>42069</v>
      </c>
      <c r="E1637">
        <f>IFERROR(VLOOKUP(A1637,[1]Monitoramento_Base_somente_disp!$A:$J,8,FALSE),0)</f>
        <v>21037994</v>
      </c>
      <c r="F1637">
        <f>IFERROR(VLOOKUP(A1637,[1]Monitoramento_Base_somente_disp!$A:$J,9,FALSE),0)</f>
        <v>1521</v>
      </c>
      <c r="G1637">
        <f>IFERROR(VLOOKUP(A1637,[1]Monitoramento_Base_somente_disp!$A:$J,10,FALSE),0)</f>
        <v>3325511</v>
      </c>
      <c r="H1637">
        <f>IFERROR(VLOOKUP(A1637,[2]Sheet1!$A:$I,4,FALSE),0)</f>
        <v>0</v>
      </c>
      <c r="I1637">
        <f>IFERROR(VLOOKUP(A1637,[2]Sheet1!$A:$I,5,FALSE),0)</f>
        <v>0</v>
      </c>
      <c r="J1637">
        <f>IFERROR(VLOOKUP(A1637,[2]Sheet1!$A:$I,6,FALSE),0)</f>
        <v>0</v>
      </c>
      <c r="K1637">
        <f>IFERROR(VLOOKUP(A1637,[2]Sheet1!$A:$I,7,FALSE),0)</f>
        <v>0</v>
      </c>
      <c r="L1637">
        <f>IFERROR(VLOOKUP(A1637,[2]Sheet1!$A:$I,8,FALSE),0)</f>
        <v>0</v>
      </c>
      <c r="M1637">
        <f>IFERROR(VLOOKUP(A1637,[2]Sheet1!$A:$I,9,FALSE),0)</f>
        <v>0</v>
      </c>
      <c r="N1637">
        <f>IFERROR(VLOOKUP(A1637,[3]Sheet1!$A:$G,2,FALSE),0)</f>
        <v>0</v>
      </c>
      <c r="O1637">
        <f>IFERROR(VLOOKUP(A1637,[3]Sheet1!$A:$G,3,FALSE),0)</f>
        <v>0</v>
      </c>
      <c r="P1637">
        <f>IFERROR(VLOOKUP(A1637,[3]Sheet1!$A:$G,4,FALSE),0)</f>
        <v>0</v>
      </c>
      <c r="Q1637">
        <f>IFERROR(VLOOKUP(A1637,[3]Sheet1!$A:$G,5,FALSE),0)</f>
        <v>0</v>
      </c>
      <c r="R1637">
        <f>IFERROR(VLOOKUP(A1637,[3]Sheet1!$A:$G,6,FALSE),0)</f>
        <v>0</v>
      </c>
      <c r="S1637">
        <f>IFERROR(VLOOKUP(A1637,[3]Sheet1!$A:$G,7,FALSE),0)</f>
        <v>0</v>
      </c>
      <c r="T1637" t="str">
        <f t="shared" si="151"/>
        <v>Sim</v>
      </c>
      <c r="U1637" t="str">
        <f t="shared" si="152"/>
        <v>Sim</v>
      </c>
      <c r="V1637" t="str">
        <f t="shared" si="153"/>
        <v>Sim</v>
      </c>
      <c r="W1637" t="str">
        <f t="shared" si="154"/>
        <v>Sim</v>
      </c>
      <c r="X1637" t="str">
        <f t="shared" si="155"/>
        <v>Sim</v>
      </c>
      <c r="Y1637" t="str">
        <f t="shared" si="156"/>
        <v>Sim</v>
      </c>
    </row>
    <row r="1638" spans="1:25" x14ac:dyDescent="0.25">
      <c r="A1638" s="5">
        <v>293070</v>
      </c>
      <c r="B1638">
        <f>IFERROR(VLOOKUP(A1638,[1]Monitoramento_Base_somente_disp!$A:$J,5,FALSE),0)</f>
        <v>0</v>
      </c>
      <c r="C1638">
        <f>IFERROR(VLOOKUP(A1638,[1]Monitoramento_Base_somente_disp!$A:$J,6,FALSE),0)</f>
        <v>0</v>
      </c>
      <c r="D1638">
        <f>IFERROR(VLOOKUP(A1638,[1]Monitoramento_Base_somente_disp!$A:$J,7,FALSE),0)</f>
        <v>0</v>
      </c>
      <c r="E1638">
        <f>IFERROR(VLOOKUP(A1638,[1]Monitoramento_Base_somente_disp!$A:$J,8,FALSE),0)</f>
        <v>0</v>
      </c>
      <c r="F1638">
        <f>IFERROR(VLOOKUP(A1638,[1]Monitoramento_Base_somente_disp!$A:$J,9,FALSE),0)</f>
        <v>0</v>
      </c>
      <c r="G1638">
        <f>IFERROR(VLOOKUP(A1638,[1]Monitoramento_Base_somente_disp!$A:$J,10,FALSE),0)</f>
        <v>0</v>
      </c>
      <c r="H1638">
        <f>IFERROR(VLOOKUP(A1638,[2]Sheet1!$A:$I,4,FALSE),0)</f>
        <v>0</v>
      </c>
      <c r="I1638">
        <f>IFERROR(VLOOKUP(A1638,[2]Sheet1!$A:$I,5,FALSE),0)</f>
        <v>0</v>
      </c>
      <c r="J1638">
        <f>IFERROR(VLOOKUP(A1638,[2]Sheet1!$A:$I,6,FALSE),0)</f>
        <v>0</v>
      </c>
      <c r="K1638">
        <f>IFERROR(VLOOKUP(A1638,[2]Sheet1!$A:$I,7,FALSE),0)</f>
        <v>0</v>
      </c>
      <c r="L1638">
        <f>IFERROR(VLOOKUP(A1638,[2]Sheet1!$A:$I,8,FALSE),0)</f>
        <v>0</v>
      </c>
      <c r="M1638">
        <f>IFERROR(VLOOKUP(A1638,[2]Sheet1!$A:$I,9,FALSE),0)</f>
        <v>0</v>
      </c>
      <c r="N1638">
        <f>IFERROR(VLOOKUP(A1638,[3]Sheet1!$A:$G,2,FALSE),0)</f>
        <v>0</v>
      </c>
      <c r="O1638">
        <f>IFERROR(VLOOKUP(A1638,[3]Sheet1!$A:$G,3,FALSE),0)</f>
        <v>0</v>
      </c>
      <c r="P1638">
        <f>IFERROR(VLOOKUP(A1638,[3]Sheet1!$A:$G,4,FALSE),0)</f>
        <v>0</v>
      </c>
      <c r="Q1638">
        <f>IFERROR(VLOOKUP(A1638,[3]Sheet1!$A:$G,5,FALSE),0)</f>
        <v>0</v>
      </c>
      <c r="R1638">
        <f>IFERROR(VLOOKUP(A1638,[3]Sheet1!$A:$G,6,FALSE),0)</f>
        <v>0</v>
      </c>
      <c r="S1638">
        <f>IFERROR(VLOOKUP(A1638,[3]Sheet1!$A:$G,7,FALSE),0)</f>
        <v>0</v>
      </c>
      <c r="T1638" t="str">
        <f t="shared" si="151"/>
        <v>Não</v>
      </c>
      <c r="U1638" t="str">
        <f t="shared" si="152"/>
        <v>Não</v>
      </c>
      <c r="V1638" t="str">
        <f t="shared" si="153"/>
        <v>Não</v>
      </c>
      <c r="W1638" t="str">
        <f t="shared" si="154"/>
        <v>Não</v>
      </c>
      <c r="X1638" t="str">
        <f t="shared" si="155"/>
        <v>Não</v>
      </c>
      <c r="Y1638" t="str">
        <f t="shared" si="156"/>
        <v>Não</v>
      </c>
    </row>
    <row r="1639" spans="1:25" x14ac:dyDescent="0.25">
      <c r="A1639" s="5">
        <v>293075</v>
      </c>
      <c r="B1639">
        <f>IFERROR(VLOOKUP(A1639,[1]Monitoramento_Base_somente_disp!$A:$J,5,FALSE),0)</f>
        <v>0</v>
      </c>
      <c r="C1639">
        <f>IFERROR(VLOOKUP(A1639,[1]Monitoramento_Base_somente_disp!$A:$J,6,FALSE),0)</f>
        <v>3932940</v>
      </c>
      <c r="D1639">
        <f>IFERROR(VLOOKUP(A1639,[1]Monitoramento_Base_somente_disp!$A:$J,7,FALSE),0)</f>
        <v>0</v>
      </c>
      <c r="E1639">
        <f>IFERROR(VLOOKUP(A1639,[1]Monitoramento_Base_somente_disp!$A:$J,8,FALSE),0)</f>
        <v>4064038</v>
      </c>
      <c r="F1639">
        <f>IFERROR(VLOOKUP(A1639,[1]Monitoramento_Base_somente_disp!$A:$J,9,FALSE),0)</f>
        <v>0</v>
      </c>
      <c r="G1639">
        <f>IFERROR(VLOOKUP(A1639,[1]Monitoramento_Base_somente_disp!$A:$J,10,FALSE),0)</f>
        <v>655490</v>
      </c>
      <c r="H1639">
        <f>IFERROR(VLOOKUP(A1639,[2]Sheet1!$A:$I,4,FALSE),0)</f>
        <v>0</v>
      </c>
      <c r="I1639">
        <f>IFERROR(VLOOKUP(A1639,[2]Sheet1!$A:$I,5,FALSE),0)</f>
        <v>0</v>
      </c>
      <c r="J1639">
        <f>IFERROR(VLOOKUP(A1639,[2]Sheet1!$A:$I,6,FALSE),0)</f>
        <v>0</v>
      </c>
      <c r="K1639">
        <f>IFERROR(VLOOKUP(A1639,[2]Sheet1!$A:$I,7,FALSE),0)</f>
        <v>0</v>
      </c>
      <c r="L1639">
        <f>IFERROR(VLOOKUP(A1639,[2]Sheet1!$A:$I,8,FALSE),0)</f>
        <v>0</v>
      </c>
      <c r="M1639">
        <f>IFERROR(VLOOKUP(A1639,[2]Sheet1!$A:$I,9,FALSE),0)</f>
        <v>0</v>
      </c>
      <c r="N1639">
        <f>IFERROR(VLOOKUP(A1639,[3]Sheet1!$A:$G,2,FALSE),0)</f>
        <v>0</v>
      </c>
      <c r="O1639">
        <f>IFERROR(VLOOKUP(A1639,[3]Sheet1!$A:$G,3,FALSE),0)</f>
        <v>0</v>
      </c>
      <c r="P1639">
        <f>IFERROR(VLOOKUP(A1639,[3]Sheet1!$A:$G,4,FALSE),0)</f>
        <v>0</v>
      </c>
      <c r="Q1639">
        <f>IFERROR(VLOOKUP(A1639,[3]Sheet1!$A:$G,5,FALSE),0)</f>
        <v>0</v>
      </c>
      <c r="R1639">
        <f>IFERROR(VLOOKUP(A1639,[3]Sheet1!$A:$G,6,FALSE),0)</f>
        <v>0</v>
      </c>
      <c r="S1639">
        <f>IFERROR(VLOOKUP(A1639,[3]Sheet1!$A:$G,7,FALSE),0)</f>
        <v>0</v>
      </c>
      <c r="T1639" t="str">
        <f t="shared" si="151"/>
        <v>Não</v>
      </c>
      <c r="U1639" t="str">
        <f t="shared" si="152"/>
        <v>Sim</v>
      </c>
      <c r="V1639" t="str">
        <f t="shared" si="153"/>
        <v>Não</v>
      </c>
      <c r="W1639" t="str">
        <f t="shared" si="154"/>
        <v>Sim</v>
      </c>
      <c r="X1639" t="str">
        <f t="shared" si="155"/>
        <v>Não</v>
      </c>
      <c r="Y1639" t="str">
        <f t="shared" si="156"/>
        <v>Sim</v>
      </c>
    </row>
    <row r="1640" spans="1:25" x14ac:dyDescent="0.25">
      <c r="A1640" s="5">
        <v>293076</v>
      </c>
      <c r="B1640">
        <f>IFERROR(VLOOKUP(A1640,[1]Monitoramento_Base_somente_disp!$A:$J,5,FALSE),0)</f>
        <v>18041</v>
      </c>
      <c r="C1640">
        <f>IFERROR(VLOOKUP(A1640,[1]Monitoramento_Base_somente_disp!$A:$J,6,FALSE),0)</f>
        <v>15737376</v>
      </c>
      <c r="D1640">
        <f>IFERROR(VLOOKUP(A1640,[1]Monitoramento_Base_somente_disp!$A:$J,7,FALSE),0)</f>
        <v>22063</v>
      </c>
      <c r="E1640">
        <f>IFERROR(VLOOKUP(A1640,[1]Monitoramento_Base_somente_disp!$A:$J,8,FALSE),0)</f>
        <v>9008530</v>
      </c>
      <c r="F1640">
        <f>IFERROR(VLOOKUP(A1640,[1]Monitoramento_Base_somente_disp!$A:$J,9,FALSE),0)</f>
        <v>240</v>
      </c>
      <c r="G1640">
        <f>IFERROR(VLOOKUP(A1640,[1]Monitoramento_Base_somente_disp!$A:$J,10,FALSE),0)</f>
        <v>1384765</v>
      </c>
      <c r="H1640">
        <f>IFERROR(VLOOKUP(A1640,[2]Sheet1!$A:$I,4,FALSE),0)</f>
        <v>0</v>
      </c>
      <c r="I1640">
        <f>IFERROR(VLOOKUP(A1640,[2]Sheet1!$A:$I,5,FALSE),0)</f>
        <v>0</v>
      </c>
      <c r="J1640">
        <f>IFERROR(VLOOKUP(A1640,[2]Sheet1!$A:$I,6,FALSE),0)</f>
        <v>0</v>
      </c>
      <c r="K1640">
        <f>IFERROR(VLOOKUP(A1640,[2]Sheet1!$A:$I,7,FALSE),0)</f>
        <v>0</v>
      </c>
      <c r="L1640">
        <f>IFERROR(VLOOKUP(A1640,[2]Sheet1!$A:$I,8,FALSE),0)</f>
        <v>0</v>
      </c>
      <c r="M1640">
        <f>IFERROR(VLOOKUP(A1640,[2]Sheet1!$A:$I,9,FALSE),0)</f>
        <v>0</v>
      </c>
      <c r="N1640">
        <f>IFERROR(VLOOKUP(A1640,[3]Sheet1!$A:$G,2,FALSE),0)</f>
        <v>0</v>
      </c>
      <c r="O1640">
        <f>IFERROR(VLOOKUP(A1640,[3]Sheet1!$A:$G,3,FALSE),0)</f>
        <v>0</v>
      </c>
      <c r="P1640">
        <f>IFERROR(VLOOKUP(A1640,[3]Sheet1!$A:$G,4,FALSE),0)</f>
        <v>0</v>
      </c>
      <c r="Q1640">
        <f>IFERROR(VLOOKUP(A1640,[3]Sheet1!$A:$G,5,FALSE),0)</f>
        <v>0</v>
      </c>
      <c r="R1640">
        <f>IFERROR(VLOOKUP(A1640,[3]Sheet1!$A:$G,6,FALSE),0)</f>
        <v>0</v>
      </c>
      <c r="S1640">
        <f>IFERROR(VLOOKUP(A1640,[3]Sheet1!$A:$G,7,FALSE),0)</f>
        <v>0</v>
      </c>
      <c r="T1640" t="str">
        <f t="shared" si="151"/>
        <v>Sim</v>
      </c>
      <c r="U1640" t="str">
        <f t="shared" si="152"/>
        <v>Sim</v>
      </c>
      <c r="V1640" t="str">
        <f t="shared" si="153"/>
        <v>Sim</v>
      </c>
      <c r="W1640" t="str">
        <f t="shared" si="154"/>
        <v>Sim</v>
      </c>
      <c r="X1640" t="str">
        <f t="shared" si="155"/>
        <v>Sim</v>
      </c>
      <c r="Y1640" t="str">
        <f t="shared" si="156"/>
        <v>Sim</v>
      </c>
    </row>
    <row r="1641" spans="1:25" x14ac:dyDescent="0.25">
      <c r="A1641" s="5">
        <v>293077</v>
      </c>
      <c r="B1641">
        <f>IFERROR(VLOOKUP(A1641,[1]Monitoramento_Base_somente_disp!$A:$J,5,FALSE),0)</f>
        <v>86640</v>
      </c>
      <c r="C1641">
        <f>IFERROR(VLOOKUP(A1641,[1]Monitoramento_Base_somente_disp!$A:$J,6,FALSE),0)</f>
        <v>89401825</v>
      </c>
      <c r="D1641">
        <f>IFERROR(VLOOKUP(A1641,[1]Monitoramento_Base_somente_disp!$A:$J,7,FALSE),0)</f>
        <v>63334</v>
      </c>
      <c r="E1641">
        <f>IFERROR(VLOOKUP(A1641,[1]Monitoramento_Base_somente_disp!$A:$J,8,FALSE),0)</f>
        <v>91955020</v>
      </c>
      <c r="F1641">
        <f>IFERROR(VLOOKUP(A1641,[1]Monitoramento_Base_somente_disp!$A:$J,9,FALSE),0)</f>
        <v>5884</v>
      </c>
      <c r="G1641">
        <f>IFERROR(VLOOKUP(A1641,[1]Monitoramento_Base_somente_disp!$A:$J,10,FALSE),0)</f>
        <v>14514064</v>
      </c>
      <c r="H1641">
        <f>IFERROR(VLOOKUP(A1641,[2]Sheet1!$A:$I,4,FALSE),0)</f>
        <v>0</v>
      </c>
      <c r="I1641">
        <f>IFERROR(VLOOKUP(A1641,[2]Sheet1!$A:$I,5,FALSE),0)</f>
        <v>0</v>
      </c>
      <c r="J1641">
        <f>IFERROR(VLOOKUP(A1641,[2]Sheet1!$A:$I,6,FALSE),0)</f>
        <v>0</v>
      </c>
      <c r="K1641">
        <f>IFERROR(VLOOKUP(A1641,[2]Sheet1!$A:$I,7,FALSE),0)</f>
        <v>0</v>
      </c>
      <c r="L1641">
        <f>IFERROR(VLOOKUP(A1641,[2]Sheet1!$A:$I,8,FALSE),0)</f>
        <v>0</v>
      </c>
      <c r="M1641">
        <f>IFERROR(VLOOKUP(A1641,[2]Sheet1!$A:$I,9,FALSE),0)</f>
        <v>0</v>
      </c>
      <c r="N1641">
        <f>IFERROR(VLOOKUP(A1641,[3]Sheet1!$A:$G,2,FALSE),0)</f>
        <v>0</v>
      </c>
      <c r="O1641">
        <f>IFERROR(VLOOKUP(A1641,[3]Sheet1!$A:$G,3,FALSE),0)</f>
        <v>0</v>
      </c>
      <c r="P1641">
        <f>IFERROR(VLOOKUP(A1641,[3]Sheet1!$A:$G,4,FALSE),0)</f>
        <v>0</v>
      </c>
      <c r="Q1641">
        <f>IFERROR(VLOOKUP(A1641,[3]Sheet1!$A:$G,5,FALSE),0)</f>
        <v>0</v>
      </c>
      <c r="R1641">
        <f>IFERROR(VLOOKUP(A1641,[3]Sheet1!$A:$G,6,FALSE),0)</f>
        <v>0</v>
      </c>
      <c r="S1641">
        <f>IFERROR(VLOOKUP(A1641,[3]Sheet1!$A:$G,7,FALSE),0)</f>
        <v>0</v>
      </c>
      <c r="T1641" t="str">
        <f t="shared" si="151"/>
        <v>Sim</v>
      </c>
      <c r="U1641" t="str">
        <f t="shared" si="152"/>
        <v>Sim</v>
      </c>
      <c r="V1641" t="str">
        <f t="shared" si="153"/>
        <v>Sim</v>
      </c>
      <c r="W1641" t="str">
        <f t="shared" si="154"/>
        <v>Sim</v>
      </c>
      <c r="X1641" t="str">
        <f t="shared" si="155"/>
        <v>Sim</v>
      </c>
      <c r="Y1641" t="str">
        <f t="shared" si="156"/>
        <v>Sim</v>
      </c>
    </row>
    <row r="1642" spans="1:25" x14ac:dyDescent="0.25">
      <c r="A1642" s="5">
        <v>293080</v>
      </c>
      <c r="B1642">
        <f>IFERROR(VLOOKUP(A1642,[1]Monitoramento_Base_somente_disp!$A:$J,5,FALSE),0)</f>
        <v>44247</v>
      </c>
      <c r="C1642">
        <f>IFERROR(VLOOKUP(A1642,[1]Monitoramento_Base_somente_disp!$A:$J,6,FALSE),0)</f>
        <v>108390661</v>
      </c>
      <c r="D1642">
        <f>IFERROR(VLOOKUP(A1642,[1]Monitoramento_Base_somente_disp!$A:$J,7,FALSE),0)</f>
        <v>50913</v>
      </c>
      <c r="E1642">
        <f>IFERROR(VLOOKUP(A1642,[1]Monitoramento_Base_somente_disp!$A:$J,8,FALSE),0)</f>
        <v>114875339</v>
      </c>
      <c r="F1642">
        <f>IFERROR(VLOOKUP(A1642,[1]Monitoramento_Base_somente_disp!$A:$J,9,FALSE),0)</f>
        <v>1552</v>
      </c>
      <c r="G1642">
        <f>IFERROR(VLOOKUP(A1642,[1]Monitoramento_Base_somente_disp!$A:$J,10,FALSE),0)</f>
        <v>19516264</v>
      </c>
      <c r="H1642">
        <f>IFERROR(VLOOKUP(A1642,[2]Sheet1!$A:$I,4,FALSE),0)</f>
        <v>0</v>
      </c>
      <c r="I1642">
        <f>IFERROR(VLOOKUP(A1642,[2]Sheet1!$A:$I,5,FALSE),0)</f>
        <v>0</v>
      </c>
      <c r="J1642">
        <f>IFERROR(VLOOKUP(A1642,[2]Sheet1!$A:$I,6,FALSE),0)</f>
        <v>0</v>
      </c>
      <c r="K1642">
        <f>IFERROR(VLOOKUP(A1642,[2]Sheet1!$A:$I,7,FALSE),0)</f>
        <v>0</v>
      </c>
      <c r="L1642">
        <f>IFERROR(VLOOKUP(A1642,[2]Sheet1!$A:$I,8,FALSE),0)</f>
        <v>0</v>
      </c>
      <c r="M1642">
        <f>IFERROR(VLOOKUP(A1642,[2]Sheet1!$A:$I,9,FALSE),0)</f>
        <v>0</v>
      </c>
      <c r="N1642">
        <f>IFERROR(VLOOKUP(A1642,[3]Sheet1!$A:$G,2,FALSE),0)</f>
        <v>0</v>
      </c>
      <c r="O1642">
        <f>IFERROR(VLOOKUP(A1642,[3]Sheet1!$A:$G,3,FALSE),0)</f>
        <v>0</v>
      </c>
      <c r="P1642">
        <f>IFERROR(VLOOKUP(A1642,[3]Sheet1!$A:$G,4,FALSE),0)</f>
        <v>0</v>
      </c>
      <c r="Q1642">
        <f>IFERROR(VLOOKUP(A1642,[3]Sheet1!$A:$G,5,FALSE),0)</f>
        <v>0</v>
      </c>
      <c r="R1642">
        <f>IFERROR(VLOOKUP(A1642,[3]Sheet1!$A:$G,6,FALSE),0)</f>
        <v>0</v>
      </c>
      <c r="S1642">
        <f>IFERROR(VLOOKUP(A1642,[3]Sheet1!$A:$G,7,FALSE),0)</f>
        <v>0</v>
      </c>
      <c r="T1642" t="str">
        <f t="shared" si="151"/>
        <v>Sim</v>
      </c>
      <c r="U1642" t="str">
        <f t="shared" si="152"/>
        <v>Sim</v>
      </c>
      <c r="V1642" t="str">
        <f t="shared" si="153"/>
        <v>Sim</v>
      </c>
      <c r="W1642" t="str">
        <f t="shared" si="154"/>
        <v>Sim</v>
      </c>
      <c r="X1642" t="str">
        <f t="shared" si="155"/>
        <v>Sim</v>
      </c>
      <c r="Y1642" t="str">
        <f t="shared" si="156"/>
        <v>Sim</v>
      </c>
    </row>
    <row r="1643" spans="1:25" x14ac:dyDescent="0.25">
      <c r="A1643" s="5">
        <v>293090</v>
      </c>
      <c r="B1643">
        <f>IFERROR(VLOOKUP(A1643,[1]Monitoramento_Base_somente_disp!$A:$J,5,FALSE),0)</f>
        <v>13703</v>
      </c>
      <c r="C1643">
        <f>IFERROR(VLOOKUP(A1643,[1]Monitoramento_Base_somente_disp!$A:$J,6,FALSE),0)</f>
        <v>159650091</v>
      </c>
      <c r="D1643">
        <f>IFERROR(VLOOKUP(A1643,[1]Monitoramento_Base_somente_disp!$A:$J,7,FALSE),0)</f>
        <v>11170</v>
      </c>
      <c r="E1643">
        <f>IFERROR(VLOOKUP(A1643,[1]Monitoramento_Base_somente_disp!$A:$J,8,FALSE),0)</f>
        <v>165210701</v>
      </c>
      <c r="F1643">
        <f>IFERROR(VLOOKUP(A1643,[1]Monitoramento_Base_somente_disp!$A:$J,9,FALSE),0)</f>
        <v>0</v>
      </c>
      <c r="G1643">
        <f>IFERROR(VLOOKUP(A1643,[1]Monitoramento_Base_somente_disp!$A:$J,10,FALSE),0)</f>
        <v>26627480</v>
      </c>
      <c r="H1643">
        <f>IFERROR(VLOOKUP(A1643,[2]Sheet1!$A:$I,4,FALSE),0)</f>
        <v>0</v>
      </c>
      <c r="I1643">
        <f>IFERROR(VLOOKUP(A1643,[2]Sheet1!$A:$I,5,FALSE),0)</f>
        <v>0</v>
      </c>
      <c r="J1643">
        <f>IFERROR(VLOOKUP(A1643,[2]Sheet1!$A:$I,6,FALSE),0)</f>
        <v>0</v>
      </c>
      <c r="K1643">
        <f>IFERROR(VLOOKUP(A1643,[2]Sheet1!$A:$I,7,FALSE),0)</f>
        <v>0</v>
      </c>
      <c r="L1643">
        <f>IFERROR(VLOOKUP(A1643,[2]Sheet1!$A:$I,8,FALSE),0)</f>
        <v>0</v>
      </c>
      <c r="M1643">
        <f>IFERROR(VLOOKUP(A1643,[2]Sheet1!$A:$I,9,FALSE),0)</f>
        <v>0</v>
      </c>
      <c r="N1643">
        <f>IFERROR(VLOOKUP(A1643,[3]Sheet1!$A:$G,2,FALSE),0)</f>
        <v>0</v>
      </c>
      <c r="O1643">
        <f>IFERROR(VLOOKUP(A1643,[3]Sheet1!$A:$G,3,FALSE),0)</f>
        <v>0</v>
      </c>
      <c r="P1643">
        <f>IFERROR(VLOOKUP(A1643,[3]Sheet1!$A:$G,4,FALSE),0)</f>
        <v>0</v>
      </c>
      <c r="Q1643">
        <f>IFERROR(VLOOKUP(A1643,[3]Sheet1!$A:$G,5,FALSE),0)</f>
        <v>0</v>
      </c>
      <c r="R1643">
        <f>IFERROR(VLOOKUP(A1643,[3]Sheet1!$A:$G,6,FALSE),0)</f>
        <v>0</v>
      </c>
      <c r="S1643">
        <f>IFERROR(VLOOKUP(A1643,[3]Sheet1!$A:$G,7,FALSE),0)</f>
        <v>0</v>
      </c>
      <c r="T1643" t="str">
        <f t="shared" si="151"/>
        <v>Sim</v>
      </c>
      <c r="U1643" t="str">
        <f t="shared" si="152"/>
        <v>Sim</v>
      </c>
      <c r="V1643" t="str">
        <f t="shared" si="153"/>
        <v>Sim</v>
      </c>
      <c r="W1643" t="str">
        <f t="shared" si="154"/>
        <v>Sim</v>
      </c>
      <c r="X1643" t="str">
        <f t="shared" si="155"/>
        <v>Não</v>
      </c>
      <c r="Y1643" t="str">
        <f t="shared" si="156"/>
        <v>Sim</v>
      </c>
    </row>
    <row r="1644" spans="1:25" x14ac:dyDescent="0.25">
      <c r="A1644" s="5">
        <v>293100</v>
      </c>
      <c r="B1644">
        <f>IFERROR(VLOOKUP(A1644,[1]Monitoramento_Base_somente_disp!$A:$J,5,FALSE),0)</f>
        <v>0</v>
      </c>
      <c r="C1644">
        <f>IFERROR(VLOOKUP(A1644,[1]Monitoramento_Base_somente_disp!$A:$J,6,FALSE),0)</f>
        <v>33480</v>
      </c>
      <c r="D1644">
        <f>IFERROR(VLOOKUP(A1644,[1]Monitoramento_Base_somente_disp!$A:$J,7,FALSE),0)</f>
        <v>0</v>
      </c>
      <c r="E1644">
        <f>IFERROR(VLOOKUP(A1644,[1]Monitoramento_Base_somente_disp!$A:$J,8,FALSE),0)</f>
        <v>34596</v>
      </c>
      <c r="F1644">
        <f>IFERROR(VLOOKUP(A1644,[1]Monitoramento_Base_somente_disp!$A:$J,9,FALSE),0)</f>
        <v>0</v>
      </c>
      <c r="G1644">
        <f>IFERROR(VLOOKUP(A1644,[1]Monitoramento_Base_somente_disp!$A:$J,10,FALSE),0)</f>
        <v>5580</v>
      </c>
      <c r="H1644">
        <f>IFERROR(VLOOKUP(A1644,[2]Sheet1!$A:$I,4,FALSE),0)</f>
        <v>0</v>
      </c>
      <c r="I1644">
        <f>IFERROR(VLOOKUP(A1644,[2]Sheet1!$A:$I,5,FALSE),0)</f>
        <v>0</v>
      </c>
      <c r="J1644">
        <f>IFERROR(VLOOKUP(A1644,[2]Sheet1!$A:$I,6,FALSE),0)</f>
        <v>0</v>
      </c>
      <c r="K1644">
        <f>IFERROR(VLOOKUP(A1644,[2]Sheet1!$A:$I,7,FALSE),0)</f>
        <v>0</v>
      </c>
      <c r="L1644">
        <f>IFERROR(VLOOKUP(A1644,[2]Sheet1!$A:$I,8,FALSE),0)</f>
        <v>0</v>
      </c>
      <c r="M1644">
        <f>IFERROR(VLOOKUP(A1644,[2]Sheet1!$A:$I,9,FALSE),0)</f>
        <v>0</v>
      </c>
      <c r="N1644">
        <f>IFERROR(VLOOKUP(A1644,[3]Sheet1!$A:$G,2,FALSE),0)</f>
        <v>0</v>
      </c>
      <c r="O1644">
        <f>IFERROR(VLOOKUP(A1644,[3]Sheet1!$A:$G,3,FALSE),0)</f>
        <v>0</v>
      </c>
      <c r="P1644">
        <f>IFERROR(VLOOKUP(A1644,[3]Sheet1!$A:$G,4,FALSE),0)</f>
        <v>0</v>
      </c>
      <c r="Q1644">
        <f>IFERROR(VLOOKUP(A1644,[3]Sheet1!$A:$G,5,FALSE),0)</f>
        <v>0</v>
      </c>
      <c r="R1644">
        <f>IFERROR(VLOOKUP(A1644,[3]Sheet1!$A:$G,6,FALSE),0)</f>
        <v>0</v>
      </c>
      <c r="S1644">
        <f>IFERROR(VLOOKUP(A1644,[3]Sheet1!$A:$G,7,FALSE),0)</f>
        <v>0</v>
      </c>
      <c r="T1644" t="str">
        <f t="shared" si="151"/>
        <v>Não</v>
      </c>
      <c r="U1644" t="str">
        <f t="shared" si="152"/>
        <v>Sim</v>
      </c>
      <c r="V1644" t="str">
        <f t="shared" si="153"/>
        <v>Não</v>
      </c>
      <c r="W1644" t="str">
        <f t="shared" si="154"/>
        <v>Sim</v>
      </c>
      <c r="X1644" t="str">
        <f t="shared" si="155"/>
        <v>Não</v>
      </c>
      <c r="Y1644" t="str">
        <f t="shared" si="156"/>
        <v>Sim</v>
      </c>
    </row>
    <row r="1645" spans="1:25" x14ac:dyDescent="0.25">
      <c r="A1645" s="5">
        <v>293110</v>
      </c>
      <c r="B1645">
        <f>IFERROR(VLOOKUP(A1645,[1]Monitoramento_Base_somente_disp!$A:$J,5,FALSE),0)</f>
        <v>1793</v>
      </c>
      <c r="C1645">
        <f>IFERROR(VLOOKUP(A1645,[1]Monitoramento_Base_somente_disp!$A:$J,6,FALSE),0)</f>
        <v>7654272</v>
      </c>
      <c r="D1645">
        <f>IFERROR(VLOOKUP(A1645,[1]Monitoramento_Base_somente_disp!$A:$J,7,FALSE),0)</f>
        <v>513</v>
      </c>
      <c r="E1645">
        <f>IFERROR(VLOOKUP(A1645,[1]Monitoramento_Base_somente_disp!$A:$J,8,FALSE),0)</f>
        <v>7894199</v>
      </c>
      <c r="F1645">
        <f>IFERROR(VLOOKUP(A1645,[1]Monitoramento_Base_somente_disp!$A:$J,9,FALSE),0)</f>
        <v>0</v>
      </c>
      <c r="G1645">
        <f>IFERROR(VLOOKUP(A1645,[1]Monitoramento_Base_somente_disp!$A:$J,10,FALSE),0)</f>
        <v>1272265</v>
      </c>
      <c r="H1645">
        <f>IFERROR(VLOOKUP(A1645,[2]Sheet1!$A:$I,4,FALSE),0)</f>
        <v>0</v>
      </c>
      <c r="I1645">
        <f>IFERROR(VLOOKUP(A1645,[2]Sheet1!$A:$I,5,FALSE),0)</f>
        <v>0</v>
      </c>
      <c r="J1645">
        <f>IFERROR(VLOOKUP(A1645,[2]Sheet1!$A:$I,6,FALSE),0)</f>
        <v>0</v>
      </c>
      <c r="K1645">
        <f>IFERROR(VLOOKUP(A1645,[2]Sheet1!$A:$I,7,FALSE),0)</f>
        <v>0</v>
      </c>
      <c r="L1645">
        <f>IFERROR(VLOOKUP(A1645,[2]Sheet1!$A:$I,8,FALSE),0)</f>
        <v>0</v>
      </c>
      <c r="M1645">
        <f>IFERROR(VLOOKUP(A1645,[2]Sheet1!$A:$I,9,FALSE),0)</f>
        <v>0</v>
      </c>
      <c r="N1645">
        <f>IFERROR(VLOOKUP(A1645,[3]Sheet1!$A:$G,2,FALSE),0)</f>
        <v>0</v>
      </c>
      <c r="O1645">
        <f>IFERROR(VLOOKUP(A1645,[3]Sheet1!$A:$G,3,FALSE),0)</f>
        <v>0</v>
      </c>
      <c r="P1645">
        <f>IFERROR(VLOOKUP(A1645,[3]Sheet1!$A:$G,4,FALSE),0)</f>
        <v>0</v>
      </c>
      <c r="Q1645">
        <f>IFERROR(VLOOKUP(A1645,[3]Sheet1!$A:$G,5,FALSE),0)</f>
        <v>0</v>
      </c>
      <c r="R1645">
        <f>IFERROR(VLOOKUP(A1645,[3]Sheet1!$A:$G,6,FALSE),0)</f>
        <v>0</v>
      </c>
      <c r="S1645">
        <f>IFERROR(VLOOKUP(A1645,[3]Sheet1!$A:$G,7,FALSE),0)</f>
        <v>0</v>
      </c>
      <c r="T1645" t="str">
        <f t="shared" si="151"/>
        <v>Sim</v>
      </c>
      <c r="U1645" t="str">
        <f t="shared" si="152"/>
        <v>Sim</v>
      </c>
      <c r="V1645" t="str">
        <f t="shared" si="153"/>
        <v>Sim</v>
      </c>
      <c r="W1645" t="str">
        <f t="shared" si="154"/>
        <v>Sim</v>
      </c>
      <c r="X1645" t="str">
        <f t="shared" si="155"/>
        <v>Não</v>
      </c>
      <c r="Y1645" t="str">
        <f t="shared" si="156"/>
        <v>Sim</v>
      </c>
    </row>
    <row r="1646" spans="1:25" x14ac:dyDescent="0.25">
      <c r="A1646" s="5">
        <v>293120</v>
      </c>
      <c r="B1646">
        <f>IFERROR(VLOOKUP(A1646,[1]Monitoramento_Base_somente_disp!$A:$J,5,FALSE),0)</f>
        <v>0</v>
      </c>
      <c r="C1646">
        <f>IFERROR(VLOOKUP(A1646,[1]Monitoramento_Base_somente_disp!$A:$J,6,FALSE),0)</f>
        <v>9141480</v>
      </c>
      <c r="D1646">
        <f>IFERROR(VLOOKUP(A1646,[1]Monitoramento_Base_somente_disp!$A:$J,7,FALSE),0)</f>
        <v>0</v>
      </c>
      <c r="E1646">
        <f>IFERROR(VLOOKUP(A1646,[1]Monitoramento_Base_somente_disp!$A:$J,8,FALSE),0)</f>
        <v>9446196</v>
      </c>
      <c r="F1646">
        <f>IFERROR(VLOOKUP(A1646,[1]Monitoramento_Base_somente_disp!$A:$J,9,FALSE),0)</f>
        <v>0</v>
      </c>
      <c r="G1646">
        <f>IFERROR(VLOOKUP(A1646,[1]Monitoramento_Base_somente_disp!$A:$J,10,FALSE),0)</f>
        <v>1523580</v>
      </c>
      <c r="H1646">
        <f>IFERROR(VLOOKUP(A1646,[2]Sheet1!$A:$I,4,FALSE),0)</f>
        <v>0</v>
      </c>
      <c r="I1646">
        <f>IFERROR(VLOOKUP(A1646,[2]Sheet1!$A:$I,5,FALSE),0)</f>
        <v>0</v>
      </c>
      <c r="J1646">
        <f>IFERROR(VLOOKUP(A1646,[2]Sheet1!$A:$I,6,FALSE),0)</f>
        <v>0</v>
      </c>
      <c r="K1646">
        <f>IFERROR(VLOOKUP(A1646,[2]Sheet1!$A:$I,7,FALSE),0)</f>
        <v>0</v>
      </c>
      <c r="L1646">
        <f>IFERROR(VLOOKUP(A1646,[2]Sheet1!$A:$I,8,FALSE),0)</f>
        <v>0</v>
      </c>
      <c r="M1646">
        <f>IFERROR(VLOOKUP(A1646,[2]Sheet1!$A:$I,9,FALSE),0)</f>
        <v>0</v>
      </c>
      <c r="N1646">
        <f>IFERROR(VLOOKUP(A1646,[3]Sheet1!$A:$G,2,FALSE),0)</f>
        <v>0</v>
      </c>
      <c r="O1646">
        <f>IFERROR(VLOOKUP(A1646,[3]Sheet1!$A:$G,3,FALSE),0)</f>
        <v>0</v>
      </c>
      <c r="P1646">
        <f>IFERROR(VLOOKUP(A1646,[3]Sheet1!$A:$G,4,FALSE),0)</f>
        <v>0</v>
      </c>
      <c r="Q1646">
        <f>IFERROR(VLOOKUP(A1646,[3]Sheet1!$A:$G,5,FALSE),0)</f>
        <v>0</v>
      </c>
      <c r="R1646">
        <f>IFERROR(VLOOKUP(A1646,[3]Sheet1!$A:$G,6,FALSE),0)</f>
        <v>0</v>
      </c>
      <c r="S1646">
        <f>IFERROR(VLOOKUP(A1646,[3]Sheet1!$A:$G,7,FALSE),0)</f>
        <v>0</v>
      </c>
      <c r="T1646" t="str">
        <f t="shared" si="151"/>
        <v>Não</v>
      </c>
      <c r="U1646" t="str">
        <f t="shared" si="152"/>
        <v>Sim</v>
      </c>
      <c r="V1646" t="str">
        <f t="shared" si="153"/>
        <v>Não</v>
      </c>
      <c r="W1646" t="str">
        <f t="shared" si="154"/>
        <v>Sim</v>
      </c>
      <c r="X1646" t="str">
        <f t="shared" si="155"/>
        <v>Não</v>
      </c>
      <c r="Y1646" t="str">
        <f t="shared" si="156"/>
        <v>Sim</v>
      </c>
    </row>
    <row r="1647" spans="1:25" x14ac:dyDescent="0.25">
      <c r="A1647" s="5">
        <v>293150</v>
      </c>
      <c r="B1647">
        <f>IFERROR(VLOOKUP(A1647,[1]Monitoramento_Base_somente_disp!$A:$J,5,FALSE),0)</f>
        <v>0</v>
      </c>
      <c r="C1647">
        <f>IFERROR(VLOOKUP(A1647,[1]Monitoramento_Base_somente_disp!$A:$J,6,FALSE),0)</f>
        <v>5098450</v>
      </c>
      <c r="D1647">
        <f>IFERROR(VLOOKUP(A1647,[1]Monitoramento_Base_somente_disp!$A:$J,7,FALSE),0)</f>
        <v>0</v>
      </c>
      <c r="E1647">
        <f>IFERROR(VLOOKUP(A1647,[1]Monitoramento_Base_somente_disp!$A:$J,8,FALSE),0)</f>
        <v>5269411</v>
      </c>
      <c r="F1647">
        <f>IFERROR(VLOOKUP(A1647,[1]Monitoramento_Base_somente_disp!$A:$J,9,FALSE),0)</f>
        <v>0</v>
      </c>
      <c r="G1647">
        <f>IFERROR(VLOOKUP(A1647,[1]Monitoramento_Base_somente_disp!$A:$J,10,FALSE),0)</f>
        <v>849905</v>
      </c>
      <c r="H1647">
        <f>IFERROR(VLOOKUP(A1647,[2]Sheet1!$A:$I,4,FALSE),0)</f>
        <v>0</v>
      </c>
      <c r="I1647">
        <f>IFERROR(VLOOKUP(A1647,[2]Sheet1!$A:$I,5,FALSE),0)</f>
        <v>0</v>
      </c>
      <c r="J1647">
        <f>IFERROR(VLOOKUP(A1647,[2]Sheet1!$A:$I,6,FALSE),0)</f>
        <v>0</v>
      </c>
      <c r="K1647">
        <f>IFERROR(VLOOKUP(A1647,[2]Sheet1!$A:$I,7,FALSE),0)</f>
        <v>0</v>
      </c>
      <c r="L1647">
        <f>IFERROR(VLOOKUP(A1647,[2]Sheet1!$A:$I,8,FALSE),0)</f>
        <v>0</v>
      </c>
      <c r="M1647">
        <f>IFERROR(VLOOKUP(A1647,[2]Sheet1!$A:$I,9,FALSE),0)</f>
        <v>0</v>
      </c>
      <c r="N1647">
        <f>IFERROR(VLOOKUP(A1647,[3]Sheet1!$A:$G,2,FALSE),0)</f>
        <v>0</v>
      </c>
      <c r="O1647">
        <f>IFERROR(VLOOKUP(A1647,[3]Sheet1!$A:$G,3,FALSE),0)</f>
        <v>0</v>
      </c>
      <c r="P1647">
        <f>IFERROR(VLOOKUP(A1647,[3]Sheet1!$A:$G,4,FALSE),0)</f>
        <v>0</v>
      </c>
      <c r="Q1647">
        <f>IFERROR(VLOOKUP(A1647,[3]Sheet1!$A:$G,5,FALSE),0)</f>
        <v>0</v>
      </c>
      <c r="R1647">
        <f>IFERROR(VLOOKUP(A1647,[3]Sheet1!$A:$G,6,FALSE),0)</f>
        <v>0</v>
      </c>
      <c r="S1647">
        <f>IFERROR(VLOOKUP(A1647,[3]Sheet1!$A:$G,7,FALSE),0)</f>
        <v>0</v>
      </c>
      <c r="T1647" t="str">
        <f t="shared" si="151"/>
        <v>Não</v>
      </c>
      <c r="U1647" t="str">
        <f t="shared" si="152"/>
        <v>Sim</v>
      </c>
      <c r="V1647" t="str">
        <f t="shared" si="153"/>
        <v>Não</v>
      </c>
      <c r="W1647" t="str">
        <f t="shared" si="154"/>
        <v>Sim</v>
      </c>
      <c r="X1647" t="str">
        <f t="shared" si="155"/>
        <v>Não</v>
      </c>
      <c r="Y1647" t="str">
        <f t="shared" si="156"/>
        <v>Sim</v>
      </c>
    </row>
    <row r="1648" spans="1:25" x14ac:dyDescent="0.25">
      <c r="A1648" s="5">
        <v>293160</v>
      </c>
      <c r="B1648">
        <f>IFERROR(VLOOKUP(A1648,[1]Monitoramento_Base_somente_disp!$A:$J,5,FALSE),0)</f>
        <v>3559</v>
      </c>
      <c r="C1648">
        <f>IFERROR(VLOOKUP(A1648,[1]Monitoramento_Base_somente_disp!$A:$J,6,FALSE),0)</f>
        <v>21999602</v>
      </c>
      <c r="D1648">
        <f>IFERROR(VLOOKUP(A1648,[1]Monitoramento_Base_somente_disp!$A:$J,7,FALSE),0)</f>
        <v>17775</v>
      </c>
      <c r="E1648">
        <f>IFERROR(VLOOKUP(A1648,[1]Monitoramento_Base_somente_disp!$A:$J,8,FALSE),0)</f>
        <v>22644328</v>
      </c>
      <c r="F1648">
        <f>IFERROR(VLOOKUP(A1648,[1]Monitoramento_Base_somente_disp!$A:$J,9,FALSE),0)</f>
        <v>2968</v>
      </c>
      <c r="G1648">
        <f>IFERROR(VLOOKUP(A1648,[1]Monitoramento_Base_somente_disp!$A:$J,10,FALSE),0)</f>
        <v>3677888</v>
      </c>
      <c r="H1648">
        <f>IFERROR(VLOOKUP(A1648,[2]Sheet1!$A:$I,4,FALSE),0)</f>
        <v>0</v>
      </c>
      <c r="I1648">
        <f>IFERROR(VLOOKUP(A1648,[2]Sheet1!$A:$I,5,FALSE),0)</f>
        <v>0</v>
      </c>
      <c r="J1648">
        <f>IFERROR(VLOOKUP(A1648,[2]Sheet1!$A:$I,6,FALSE),0)</f>
        <v>0</v>
      </c>
      <c r="K1648">
        <f>IFERROR(VLOOKUP(A1648,[2]Sheet1!$A:$I,7,FALSE),0)</f>
        <v>0</v>
      </c>
      <c r="L1648">
        <f>IFERROR(VLOOKUP(A1648,[2]Sheet1!$A:$I,8,FALSE),0)</f>
        <v>0</v>
      </c>
      <c r="M1648">
        <f>IFERROR(VLOOKUP(A1648,[2]Sheet1!$A:$I,9,FALSE),0)</f>
        <v>0</v>
      </c>
      <c r="N1648">
        <f>IFERROR(VLOOKUP(A1648,[3]Sheet1!$A:$G,2,FALSE),0)</f>
        <v>0</v>
      </c>
      <c r="O1648">
        <f>IFERROR(VLOOKUP(A1648,[3]Sheet1!$A:$G,3,FALSE),0)</f>
        <v>0</v>
      </c>
      <c r="P1648">
        <f>IFERROR(VLOOKUP(A1648,[3]Sheet1!$A:$G,4,FALSE),0)</f>
        <v>0</v>
      </c>
      <c r="Q1648">
        <f>IFERROR(VLOOKUP(A1648,[3]Sheet1!$A:$G,5,FALSE),0)</f>
        <v>0</v>
      </c>
      <c r="R1648">
        <f>IFERROR(VLOOKUP(A1648,[3]Sheet1!$A:$G,6,FALSE),0)</f>
        <v>0</v>
      </c>
      <c r="S1648">
        <f>IFERROR(VLOOKUP(A1648,[3]Sheet1!$A:$G,7,FALSE),0)</f>
        <v>0</v>
      </c>
      <c r="T1648" t="str">
        <f t="shared" si="151"/>
        <v>Sim</v>
      </c>
      <c r="U1648" t="str">
        <f t="shared" si="152"/>
        <v>Sim</v>
      </c>
      <c r="V1648" t="str">
        <f t="shared" si="153"/>
        <v>Sim</v>
      </c>
      <c r="W1648" t="str">
        <f t="shared" si="154"/>
        <v>Sim</v>
      </c>
      <c r="X1648" t="str">
        <f t="shared" si="155"/>
        <v>Sim</v>
      </c>
      <c r="Y1648" t="str">
        <f t="shared" si="156"/>
        <v>Sim</v>
      </c>
    </row>
    <row r="1649" spans="1:25" x14ac:dyDescent="0.25">
      <c r="A1649" s="5">
        <v>293180</v>
      </c>
      <c r="B1649">
        <f>IFERROR(VLOOKUP(A1649,[1]Monitoramento_Base_somente_disp!$A:$J,5,FALSE),0)</f>
        <v>40592</v>
      </c>
      <c r="C1649">
        <f>IFERROR(VLOOKUP(A1649,[1]Monitoramento_Base_somente_disp!$A:$J,6,FALSE),0)</f>
        <v>18281471</v>
      </c>
      <c r="D1649">
        <f>IFERROR(VLOOKUP(A1649,[1]Monitoramento_Base_somente_disp!$A:$J,7,FALSE),0)</f>
        <v>0</v>
      </c>
      <c r="E1649">
        <f>IFERROR(VLOOKUP(A1649,[1]Monitoramento_Base_somente_disp!$A:$J,8,FALSE),0)</f>
        <v>20169646</v>
      </c>
      <c r="F1649">
        <f>IFERROR(VLOOKUP(A1649,[1]Monitoramento_Base_somente_disp!$A:$J,9,FALSE),0)</f>
        <v>0</v>
      </c>
      <c r="G1649">
        <f>IFERROR(VLOOKUP(A1649,[1]Monitoramento_Base_somente_disp!$A:$J,10,FALSE),0)</f>
        <v>3342530</v>
      </c>
      <c r="H1649">
        <f>IFERROR(VLOOKUP(A1649,[2]Sheet1!$A:$I,4,FALSE),0)</f>
        <v>0</v>
      </c>
      <c r="I1649">
        <f>IFERROR(VLOOKUP(A1649,[2]Sheet1!$A:$I,5,FALSE),0)</f>
        <v>0</v>
      </c>
      <c r="J1649">
        <f>IFERROR(VLOOKUP(A1649,[2]Sheet1!$A:$I,6,FALSE),0)</f>
        <v>0</v>
      </c>
      <c r="K1649">
        <f>IFERROR(VLOOKUP(A1649,[2]Sheet1!$A:$I,7,FALSE),0)</f>
        <v>0</v>
      </c>
      <c r="L1649">
        <f>IFERROR(VLOOKUP(A1649,[2]Sheet1!$A:$I,8,FALSE),0)</f>
        <v>0</v>
      </c>
      <c r="M1649">
        <f>IFERROR(VLOOKUP(A1649,[2]Sheet1!$A:$I,9,FALSE),0)</f>
        <v>0</v>
      </c>
      <c r="N1649">
        <f>IFERROR(VLOOKUP(A1649,[3]Sheet1!$A:$G,2,FALSE),0)</f>
        <v>0</v>
      </c>
      <c r="O1649">
        <f>IFERROR(VLOOKUP(A1649,[3]Sheet1!$A:$G,3,FALSE),0)</f>
        <v>0</v>
      </c>
      <c r="P1649">
        <f>IFERROR(VLOOKUP(A1649,[3]Sheet1!$A:$G,4,FALSE),0)</f>
        <v>0</v>
      </c>
      <c r="Q1649">
        <f>IFERROR(VLOOKUP(A1649,[3]Sheet1!$A:$G,5,FALSE),0)</f>
        <v>0</v>
      </c>
      <c r="R1649">
        <f>IFERROR(VLOOKUP(A1649,[3]Sheet1!$A:$G,6,FALSE),0)</f>
        <v>0</v>
      </c>
      <c r="S1649">
        <f>IFERROR(VLOOKUP(A1649,[3]Sheet1!$A:$G,7,FALSE),0)</f>
        <v>0</v>
      </c>
      <c r="T1649" t="str">
        <f t="shared" si="151"/>
        <v>Sim</v>
      </c>
      <c r="U1649" t="str">
        <f t="shared" si="152"/>
        <v>Sim</v>
      </c>
      <c r="V1649" t="str">
        <f t="shared" si="153"/>
        <v>Não</v>
      </c>
      <c r="W1649" t="str">
        <f t="shared" si="154"/>
        <v>Sim</v>
      </c>
      <c r="X1649" t="str">
        <f t="shared" si="155"/>
        <v>Não</v>
      </c>
      <c r="Y1649" t="str">
        <f t="shared" si="156"/>
        <v>Sim</v>
      </c>
    </row>
    <row r="1650" spans="1:25" x14ac:dyDescent="0.25">
      <c r="A1650" s="5">
        <v>293190</v>
      </c>
      <c r="B1650">
        <f>IFERROR(VLOOKUP(A1650,[1]Monitoramento_Base_somente_disp!$A:$J,5,FALSE),0)</f>
        <v>0</v>
      </c>
      <c r="C1650">
        <f>IFERROR(VLOOKUP(A1650,[1]Monitoramento_Base_somente_disp!$A:$J,6,FALSE),0)</f>
        <v>5238780</v>
      </c>
      <c r="D1650">
        <f>IFERROR(VLOOKUP(A1650,[1]Monitoramento_Base_somente_disp!$A:$J,7,FALSE),0)</f>
        <v>0</v>
      </c>
      <c r="E1650">
        <f>IFERROR(VLOOKUP(A1650,[1]Monitoramento_Base_somente_disp!$A:$J,8,FALSE),0)</f>
        <v>5413406</v>
      </c>
      <c r="F1650">
        <f>IFERROR(VLOOKUP(A1650,[1]Monitoramento_Base_somente_disp!$A:$J,9,FALSE),0)</f>
        <v>0</v>
      </c>
      <c r="G1650">
        <f>IFERROR(VLOOKUP(A1650,[1]Monitoramento_Base_somente_disp!$A:$J,10,FALSE),0)</f>
        <v>873130</v>
      </c>
      <c r="H1650">
        <f>IFERROR(VLOOKUP(A1650,[2]Sheet1!$A:$I,4,FALSE),0)</f>
        <v>0</v>
      </c>
      <c r="I1650">
        <f>IFERROR(VLOOKUP(A1650,[2]Sheet1!$A:$I,5,FALSE),0)</f>
        <v>0</v>
      </c>
      <c r="J1650">
        <f>IFERROR(VLOOKUP(A1650,[2]Sheet1!$A:$I,6,FALSE),0)</f>
        <v>0</v>
      </c>
      <c r="K1650">
        <f>IFERROR(VLOOKUP(A1650,[2]Sheet1!$A:$I,7,FALSE),0)</f>
        <v>0</v>
      </c>
      <c r="L1650">
        <f>IFERROR(VLOOKUP(A1650,[2]Sheet1!$A:$I,8,FALSE),0)</f>
        <v>0</v>
      </c>
      <c r="M1650">
        <f>IFERROR(VLOOKUP(A1650,[2]Sheet1!$A:$I,9,FALSE),0)</f>
        <v>0</v>
      </c>
      <c r="N1650">
        <f>IFERROR(VLOOKUP(A1650,[3]Sheet1!$A:$G,2,FALSE),0)</f>
        <v>26360</v>
      </c>
      <c r="O1650">
        <f>IFERROR(VLOOKUP(A1650,[3]Sheet1!$A:$G,3,FALSE),0)</f>
        <v>25798983</v>
      </c>
      <c r="P1650">
        <f>IFERROR(VLOOKUP(A1650,[3]Sheet1!$A:$G,4,FALSE),0)</f>
        <v>0</v>
      </c>
      <c r="Q1650">
        <f>IFERROR(VLOOKUP(A1650,[3]Sheet1!$A:$G,5,FALSE),0)</f>
        <v>0</v>
      </c>
      <c r="R1650">
        <f>IFERROR(VLOOKUP(A1650,[3]Sheet1!$A:$G,6,FALSE),0)</f>
        <v>0</v>
      </c>
      <c r="S1650">
        <f>IFERROR(VLOOKUP(A1650,[3]Sheet1!$A:$G,7,FALSE),0)</f>
        <v>0</v>
      </c>
      <c r="T1650" t="str">
        <f t="shared" si="151"/>
        <v>Sim</v>
      </c>
      <c r="U1650" t="str">
        <f t="shared" si="152"/>
        <v>Sim</v>
      </c>
      <c r="V1650" t="str">
        <f t="shared" si="153"/>
        <v>Não</v>
      </c>
      <c r="W1650" t="str">
        <f t="shared" si="154"/>
        <v>Sim</v>
      </c>
      <c r="X1650" t="str">
        <f t="shared" si="155"/>
        <v>Não</v>
      </c>
      <c r="Y1650" t="str">
        <f t="shared" si="156"/>
        <v>Sim</v>
      </c>
    </row>
    <row r="1651" spans="1:25" x14ac:dyDescent="0.25">
      <c r="A1651" s="5">
        <v>293200</v>
      </c>
      <c r="B1651">
        <f>IFERROR(VLOOKUP(A1651,[1]Monitoramento_Base_somente_disp!$A:$J,5,FALSE),0)</f>
        <v>0</v>
      </c>
      <c r="C1651">
        <f>IFERROR(VLOOKUP(A1651,[1]Monitoramento_Base_somente_disp!$A:$J,6,FALSE),0)</f>
        <v>22268430</v>
      </c>
      <c r="D1651">
        <f>IFERROR(VLOOKUP(A1651,[1]Monitoramento_Base_somente_disp!$A:$J,7,FALSE),0)</f>
        <v>0</v>
      </c>
      <c r="E1651">
        <f>IFERROR(VLOOKUP(A1651,[1]Monitoramento_Base_somente_disp!$A:$J,8,FALSE),0)</f>
        <v>23012230</v>
      </c>
      <c r="F1651">
        <f>IFERROR(VLOOKUP(A1651,[1]Monitoramento_Base_somente_disp!$A:$J,9,FALSE),0)</f>
        <v>0</v>
      </c>
      <c r="G1651">
        <f>IFERROR(VLOOKUP(A1651,[1]Monitoramento_Base_somente_disp!$A:$J,10,FALSE),0)</f>
        <v>3711650</v>
      </c>
      <c r="H1651">
        <f>IFERROR(VLOOKUP(A1651,[2]Sheet1!$A:$I,4,FALSE),0)</f>
        <v>0</v>
      </c>
      <c r="I1651">
        <f>IFERROR(VLOOKUP(A1651,[2]Sheet1!$A:$I,5,FALSE),0)</f>
        <v>0</v>
      </c>
      <c r="J1651">
        <f>IFERROR(VLOOKUP(A1651,[2]Sheet1!$A:$I,6,FALSE),0)</f>
        <v>0</v>
      </c>
      <c r="K1651">
        <f>IFERROR(VLOOKUP(A1651,[2]Sheet1!$A:$I,7,FALSE),0)</f>
        <v>0</v>
      </c>
      <c r="L1651">
        <f>IFERROR(VLOOKUP(A1651,[2]Sheet1!$A:$I,8,FALSE),0)</f>
        <v>0</v>
      </c>
      <c r="M1651">
        <f>IFERROR(VLOOKUP(A1651,[2]Sheet1!$A:$I,9,FALSE),0)</f>
        <v>0</v>
      </c>
      <c r="N1651">
        <f>IFERROR(VLOOKUP(A1651,[3]Sheet1!$A:$G,2,FALSE),0)</f>
        <v>0</v>
      </c>
      <c r="O1651">
        <f>IFERROR(VLOOKUP(A1651,[3]Sheet1!$A:$G,3,FALSE),0)</f>
        <v>0</v>
      </c>
      <c r="P1651">
        <f>IFERROR(VLOOKUP(A1651,[3]Sheet1!$A:$G,4,FALSE),0)</f>
        <v>0</v>
      </c>
      <c r="Q1651">
        <f>IFERROR(VLOOKUP(A1651,[3]Sheet1!$A:$G,5,FALSE),0)</f>
        <v>0</v>
      </c>
      <c r="R1651">
        <f>IFERROR(VLOOKUP(A1651,[3]Sheet1!$A:$G,6,FALSE),0)</f>
        <v>0</v>
      </c>
      <c r="S1651">
        <f>IFERROR(VLOOKUP(A1651,[3]Sheet1!$A:$G,7,FALSE),0)</f>
        <v>0</v>
      </c>
      <c r="T1651" t="str">
        <f t="shared" si="151"/>
        <v>Não</v>
      </c>
      <c r="U1651" t="str">
        <f t="shared" si="152"/>
        <v>Sim</v>
      </c>
      <c r="V1651" t="str">
        <f t="shared" si="153"/>
        <v>Não</v>
      </c>
      <c r="W1651" t="str">
        <f t="shared" si="154"/>
        <v>Sim</v>
      </c>
      <c r="X1651" t="str">
        <f t="shared" si="155"/>
        <v>Não</v>
      </c>
      <c r="Y1651" t="str">
        <f t="shared" si="156"/>
        <v>Sim</v>
      </c>
    </row>
    <row r="1652" spans="1:25" x14ac:dyDescent="0.25">
      <c r="A1652" s="5">
        <v>293210</v>
      </c>
      <c r="B1652">
        <f>IFERROR(VLOOKUP(A1652,[1]Monitoramento_Base_somente_disp!$A:$J,5,FALSE),0)</f>
        <v>0</v>
      </c>
      <c r="C1652">
        <f>IFERROR(VLOOKUP(A1652,[1]Monitoramento_Base_somente_disp!$A:$J,6,FALSE),0)</f>
        <v>9190530</v>
      </c>
      <c r="D1652">
        <f>IFERROR(VLOOKUP(A1652,[1]Monitoramento_Base_somente_disp!$A:$J,7,FALSE),0)</f>
        <v>0</v>
      </c>
      <c r="E1652">
        <f>IFERROR(VLOOKUP(A1652,[1]Monitoramento_Base_somente_disp!$A:$J,8,FALSE),0)</f>
        <v>9496881</v>
      </c>
      <c r="F1652">
        <f>IFERROR(VLOOKUP(A1652,[1]Monitoramento_Base_somente_disp!$A:$J,9,FALSE),0)</f>
        <v>0</v>
      </c>
      <c r="G1652">
        <f>IFERROR(VLOOKUP(A1652,[1]Monitoramento_Base_somente_disp!$A:$J,10,FALSE),0)</f>
        <v>1531755</v>
      </c>
      <c r="H1652">
        <f>IFERROR(VLOOKUP(A1652,[2]Sheet1!$A:$I,4,FALSE),0)</f>
        <v>0</v>
      </c>
      <c r="I1652">
        <f>IFERROR(VLOOKUP(A1652,[2]Sheet1!$A:$I,5,FALSE),0)</f>
        <v>0</v>
      </c>
      <c r="J1652">
        <f>IFERROR(VLOOKUP(A1652,[2]Sheet1!$A:$I,6,FALSE),0)</f>
        <v>0</v>
      </c>
      <c r="K1652">
        <f>IFERROR(VLOOKUP(A1652,[2]Sheet1!$A:$I,7,FALSE),0)</f>
        <v>0</v>
      </c>
      <c r="L1652">
        <f>IFERROR(VLOOKUP(A1652,[2]Sheet1!$A:$I,8,FALSE),0)</f>
        <v>0</v>
      </c>
      <c r="M1652">
        <f>IFERROR(VLOOKUP(A1652,[2]Sheet1!$A:$I,9,FALSE),0)</f>
        <v>0</v>
      </c>
      <c r="N1652">
        <f>IFERROR(VLOOKUP(A1652,[3]Sheet1!$A:$G,2,FALSE),0)</f>
        <v>0</v>
      </c>
      <c r="O1652">
        <f>IFERROR(VLOOKUP(A1652,[3]Sheet1!$A:$G,3,FALSE),0)</f>
        <v>0</v>
      </c>
      <c r="P1652">
        <f>IFERROR(VLOOKUP(A1652,[3]Sheet1!$A:$G,4,FALSE),0)</f>
        <v>0</v>
      </c>
      <c r="Q1652">
        <f>IFERROR(VLOOKUP(A1652,[3]Sheet1!$A:$G,5,FALSE),0)</f>
        <v>0</v>
      </c>
      <c r="R1652">
        <f>IFERROR(VLOOKUP(A1652,[3]Sheet1!$A:$G,6,FALSE),0)</f>
        <v>0</v>
      </c>
      <c r="S1652">
        <f>IFERROR(VLOOKUP(A1652,[3]Sheet1!$A:$G,7,FALSE),0)</f>
        <v>0</v>
      </c>
      <c r="T1652" t="str">
        <f t="shared" si="151"/>
        <v>Não</v>
      </c>
      <c r="U1652" t="str">
        <f t="shared" si="152"/>
        <v>Sim</v>
      </c>
      <c r="V1652" t="str">
        <f t="shared" si="153"/>
        <v>Não</v>
      </c>
      <c r="W1652" t="str">
        <f t="shared" si="154"/>
        <v>Sim</v>
      </c>
      <c r="X1652" t="str">
        <f t="shared" si="155"/>
        <v>Não</v>
      </c>
      <c r="Y1652" t="str">
        <f t="shared" si="156"/>
        <v>Sim</v>
      </c>
    </row>
    <row r="1653" spans="1:25" x14ac:dyDescent="0.25">
      <c r="A1653" s="5">
        <v>293230</v>
      </c>
      <c r="B1653">
        <f>IFERROR(VLOOKUP(A1653,[1]Monitoramento_Base_somente_disp!$A:$J,5,FALSE),0)</f>
        <v>68373</v>
      </c>
      <c r="C1653">
        <f>IFERROR(VLOOKUP(A1653,[1]Monitoramento_Base_somente_disp!$A:$J,6,FALSE),0)</f>
        <v>15842277</v>
      </c>
      <c r="D1653">
        <f>IFERROR(VLOOKUP(A1653,[1]Monitoramento_Base_somente_disp!$A:$J,7,FALSE),0)</f>
        <v>28476</v>
      </c>
      <c r="E1653">
        <f>IFERROR(VLOOKUP(A1653,[1]Monitoramento_Base_somente_disp!$A:$J,8,FALSE),0)</f>
        <v>14132510</v>
      </c>
      <c r="F1653">
        <f>IFERROR(VLOOKUP(A1653,[1]Monitoramento_Base_somente_disp!$A:$J,9,FALSE),0)</f>
        <v>1882</v>
      </c>
      <c r="G1653">
        <f>IFERROR(VLOOKUP(A1653,[1]Monitoramento_Base_somente_disp!$A:$J,10,FALSE),0)</f>
        <v>2188664</v>
      </c>
      <c r="H1653">
        <f>IFERROR(VLOOKUP(A1653,[2]Sheet1!$A:$I,4,FALSE),0)</f>
        <v>0</v>
      </c>
      <c r="I1653">
        <f>IFERROR(VLOOKUP(A1653,[2]Sheet1!$A:$I,5,FALSE),0)</f>
        <v>0</v>
      </c>
      <c r="J1653">
        <f>IFERROR(VLOOKUP(A1653,[2]Sheet1!$A:$I,6,FALSE),0)</f>
        <v>0</v>
      </c>
      <c r="K1653">
        <f>IFERROR(VLOOKUP(A1653,[2]Sheet1!$A:$I,7,FALSE),0)</f>
        <v>0</v>
      </c>
      <c r="L1653">
        <f>IFERROR(VLOOKUP(A1653,[2]Sheet1!$A:$I,8,FALSE),0)</f>
        <v>0</v>
      </c>
      <c r="M1653">
        <f>IFERROR(VLOOKUP(A1653,[2]Sheet1!$A:$I,9,FALSE),0)</f>
        <v>0</v>
      </c>
      <c r="N1653">
        <f>IFERROR(VLOOKUP(A1653,[3]Sheet1!$A:$G,2,FALSE),0)</f>
        <v>0</v>
      </c>
      <c r="O1653">
        <f>IFERROR(VLOOKUP(A1653,[3]Sheet1!$A:$G,3,FALSE),0)</f>
        <v>0</v>
      </c>
      <c r="P1653">
        <f>IFERROR(VLOOKUP(A1653,[3]Sheet1!$A:$G,4,FALSE),0)</f>
        <v>0</v>
      </c>
      <c r="Q1653">
        <f>IFERROR(VLOOKUP(A1653,[3]Sheet1!$A:$G,5,FALSE),0)</f>
        <v>0</v>
      </c>
      <c r="R1653">
        <f>IFERROR(VLOOKUP(A1653,[3]Sheet1!$A:$G,6,FALSE),0)</f>
        <v>0</v>
      </c>
      <c r="S1653">
        <f>IFERROR(VLOOKUP(A1653,[3]Sheet1!$A:$G,7,FALSE),0)</f>
        <v>0</v>
      </c>
      <c r="T1653" t="str">
        <f t="shared" si="151"/>
        <v>Sim</v>
      </c>
      <c r="U1653" t="str">
        <f t="shared" si="152"/>
        <v>Sim</v>
      </c>
      <c r="V1653" t="str">
        <f t="shared" si="153"/>
        <v>Sim</v>
      </c>
      <c r="W1653" t="str">
        <f t="shared" si="154"/>
        <v>Sim</v>
      </c>
      <c r="X1653" t="str">
        <f t="shared" si="155"/>
        <v>Sim</v>
      </c>
      <c r="Y1653" t="str">
        <f t="shared" si="156"/>
        <v>Sim</v>
      </c>
    </row>
    <row r="1654" spans="1:25" x14ac:dyDescent="0.25">
      <c r="A1654" s="5">
        <v>293240</v>
      </c>
      <c r="B1654">
        <f>IFERROR(VLOOKUP(A1654,[1]Monitoramento_Base_somente_disp!$A:$J,5,FALSE),0)</f>
        <v>80997</v>
      </c>
      <c r="C1654">
        <f>IFERROR(VLOOKUP(A1654,[1]Monitoramento_Base_somente_disp!$A:$J,6,FALSE),0)</f>
        <v>14851554</v>
      </c>
      <c r="D1654">
        <f>IFERROR(VLOOKUP(A1654,[1]Monitoramento_Base_somente_disp!$A:$J,7,FALSE),0)</f>
        <v>72238</v>
      </c>
      <c r="E1654">
        <f>IFERROR(VLOOKUP(A1654,[1]Monitoramento_Base_somente_disp!$A:$J,8,FALSE),0)</f>
        <v>13204232</v>
      </c>
      <c r="F1654">
        <f>IFERROR(VLOOKUP(A1654,[1]Monitoramento_Base_somente_disp!$A:$J,9,FALSE),0)</f>
        <v>0</v>
      </c>
      <c r="G1654">
        <f>IFERROR(VLOOKUP(A1654,[1]Monitoramento_Base_somente_disp!$A:$J,10,FALSE),0)</f>
        <v>1935607</v>
      </c>
      <c r="H1654">
        <f>IFERROR(VLOOKUP(A1654,[2]Sheet1!$A:$I,4,FALSE),0)</f>
        <v>0</v>
      </c>
      <c r="I1654">
        <f>IFERROR(VLOOKUP(A1654,[2]Sheet1!$A:$I,5,FALSE),0)</f>
        <v>0</v>
      </c>
      <c r="J1654">
        <f>IFERROR(VLOOKUP(A1654,[2]Sheet1!$A:$I,6,FALSE),0)</f>
        <v>0</v>
      </c>
      <c r="K1654">
        <f>IFERROR(VLOOKUP(A1654,[2]Sheet1!$A:$I,7,FALSE),0)</f>
        <v>0</v>
      </c>
      <c r="L1654">
        <f>IFERROR(VLOOKUP(A1654,[2]Sheet1!$A:$I,8,FALSE),0)</f>
        <v>0</v>
      </c>
      <c r="M1654">
        <f>IFERROR(VLOOKUP(A1654,[2]Sheet1!$A:$I,9,FALSE),0)</f>
        <v>0</v>
      </c>
      <c r="N1654">
        <f>IFERROR(VLOOKUP(A1654,[3]Sheet1!$A:$G,2,FALSE),0)</f>
        <v>0</v>
      </c>
      <c r="O1654">
        <f>IFERROR(VLOOKUP(A1654,[3]Sheet1!$A:$G,3,FALSE),0)</f>
        <v>0</v>
      </c>
      <c r="P1654">
        <f>IFERROR(VLOOKUP(A1654,[3]Sheet1!$A:$G,4,FALSE),0)</f>
        <v>0</v>
      </c>
      <c r="Q1654">
        <f>IFERROR(VLOOKUP(A1654,[3]Sheet1!$A:$G,5,FALSE),0)</f>
        <v>0</v>
      </c>
      <c r="R1654">
        <f>IFERROR(VLOOKUP(A1654,[3]Sheet1!$A:$G,6,FALSE),0)</f>
        <v>0</v>
      </c>
      <c r="S1654">
        <f>IFERROR(VLOOKUP(A1654,[3]Sheet1!$A:$G,7,FALSE),0)</f>
        <v>0</v>
      </c>
      <c r="T1654" t="str">
        <f t="shared" si="151"/>
        <v>Sim</v>
      </c>
      <c r="U1654" t="str">
        <f t="shared" si="152"/>
        <v>Sim</v>
      </c>
      <c r="V1654" t="str">
        <f t="shared" si="153"/>
        <v>Sim</v>
      </c>
      <c r="W1654" t="str">
        <f t="shared" si="154"/>
        <v>Sim</v>
      </c>
      <c r="X1654" t="str">
        <f t="shared" si="155"/>
        <v>Não</v>
      </c>
      <c r="Y1654" t="str">
        <f t="shared" si="156"/>
        <v>Sim</v>
      </c>
    </row>
    <row r="1655" spans="1:25" x14ac:dyDescent="0.25">
      <c r="A1655" s="5">
        <v>293245</v>
      </c>
      <c r="B1655">
        <f>IFERROR(VLOOKUP(A1655,[1]Monitoramento_Base_somente_disp!$A:$J,5,FALSE),0)</f>
        <v>0</v>
      </c>
      <c r="C1655">
        <f>IFERROR(VLOOKUP(A1655,[1]Monitoramento_Base_somente_disp!$A:$J,6,FALSE),0)</f>
        <v>0</v>
      </c>
      <c r="D1655">
        <f>IFERROR(VLOOKUP(A1655,[1]Monitoramento_Base_somente_disp!$A:$J,7,FALSE),0)</f>
        <v>0</v>
      </c>
      <c r="E1655">
        <f>IFERROR(VLOOKUP(A1655,[1]Monitoramento_Base_somente_disp!$A:$J,8,FALSE),0)</f>
        <v>0</v>
      </c>
      <c r="F1655">
        <f>IFERROR(VLOOKUP(A1655,[1]Monitoramento_Base_somente_disp!$A:$J,9,FALSE),0)</f>
        <v>0</v>
      </c>
      <c r="G1655">
        <f>IFERROR(VLOOKUP(A1655,[1]Monitoramento_Base_somente_disp!$A:$J,10,FALSE),0)</f>
        <v>0</v>
      </c>
      <c r="H1655">
        <f>IFERROR(VLOOKUP(A1655,[2]Sheet1!$A:$I,4,FALSE),0)</f>
        <v>0</v>
      </c>
      <c r="I1655">
        <f>IFERROR(VLOOKUP(A1655,[2]Sheet1!$A:$I,5,FALSE),0)</f>
        <v>0</v>
      </c>
      <c r="J1655">
        <f>IFERROR(VLOOKUP(A1655,[2]Sheet1!$A:$I,6,FALSE),0)</f>
        <v>0</v>
      </c>
      <c r="K1655">
        <f>IFERROR(VLOOKUP(A1655,[2]Sheet1!$A:$I,7,FALSE),0)</f>
        <v>0</v>
      </c>
      <c r="L1655">
        <f>IFERROR(VLOOKUP(A1655,[2]Sheet1!$A:$I,8,FALSE),0)</f>
        <v>0</v>
      </c>
      <c r="M1655">
        <f>IFERROR(VLOOKUP(A1655,[2]Sheet1!$A:$I,9,FALSE),0)</f>
        <v>0</v>
      </c>
      <c r="N1655">
        <f>IFERROR(VLOOKUP(A1655,[3]Sheet1!$A:$G,2,FALSE),0)</f>
        <v>0</v>
      </c>
      <c r="O1655">
        <f>IFERROR(VLOOKUP(A1655,[3]Sheet1!$A:$G,3,FALSE),0)</f>
        <v>0</v>
      </c>
      <c r="P1655">
        <f>IFERROR(VLOOKUP(A1655,[3]Sheet1!$A:$G,4,FALSE),0)</f>
        <v>0</v>
      </c>
      <c r="Q1655">
        <f>IFERROR(VLOOKUP(A1655,[3]Sheet1!$A:$G,5,FALSE),0)</f>
        <v>0</v>
      </c>
      <c r="R1655">
        <f>IFERROR(VLOOKUP(A1655,[3]Sheet1!$A:$G,6,FALSE),0)</f>
        <v>0</v>
      </c>
      <c r="S1655">
        <f>IFERROR(VLOOKUP(A1655,[3]Sheet1!$A:$G,7,FALSE),0)</f>
        <v>0</v>
      </c>
      <c r="T1655" t="str">
        <f t="shared" si="151"/>
        <v>Não</v>
      </c>
      <c r="U1655" t="str">
        <f t="shared" si="152"/>
        <v>Não</v>
      </c>
      <c r="V1655" t="str">
        <f t="shared" si="153"/>
        <v>Não</v>
      </c>
      <c r="W1655" t="str">
        <f t="shared" si="154"/>
        <v>Não</v>
      </c>
      <c r="X1655" t="str">
        <f t="shared" si="155"/>
        <v>Não</v>
      </c>
      <c r="Y1655" t="str">
        <f t="shared" si="156"/>
        <v>Não</v>
      </c>
    </row>
    <row r="1656" spans="1:25" x14ac:dyDescent="0.25">
      <c r="A1656" s="5">
        <v>293250</v>
      </c>
      <c r="B1656">
        <f>IFERROR(VLOOKUP(A1656,[1]Monitoramento_Base_somente_disp!$A:$J,5,FALSE),0)</f>
        <v>0</v>
      </c>
      <c r="C1656">
        <f>IFERROR(VLOOKUP(A1656,[1]Monitoramento_Base_somente_disp!$A:$J,6,FALSE),0)</f>
        <v>8955600</v>
      </c>
      <c r="D1656">
        <f>IFERROR(VLOOKUP(A1656,[1]Monitoramento_Base_somente_disp!$A:$J,7,FALSE),0)</f>
        <v>0</v>
      </c>
      <c r="E1656">
        <f>IFERROR(VLOOKUP(A1656,[1]Monitoramento_Base_somente_disp!$A:$J,8,FALSE),0)</f>
        <v>9254120</v>
      </c>
      <c r="F1656">
        <f>IFERROR(VLOOKUP(A1656,[1]Monitoramento_Base_somente_disp!$A:$J,9,FALSE),0)</f>
        <v>0</v>
      </c>
      <c r="G1656">
        <f>IFERROR(VLOOKUP(A1656,[1]Monitoramento_Base_somente_disp!$A:$J,10,FALSE),0)</f>
        <v>1492600</v>
      </c>
      <c r="H1656">
        <f>IFERROR(VLOOKUP(A1656,[2]Sheet1!$A:$I,4,FALSE),0)</f>
        <v>0</v>
      </c>
      <c r="I1656">
        <f>IFERROR(VLOOKUP(A1656,[2]Sheet1!$A:$I,5,FALSE),0)</f>
        <v>0</v>
      </c>
      <c r="J1656">
        <f>IFERROR(VLOOKUP(A1656,[2]Sheet1!$A:$I,6,FALSE),0)</f>
        <v>0</v>
      </c>
      <c r="K1656">
        <f>IFERROR(VLOOKUP(A1656,[2]Sheet1!$A:$I,7,FALSE),0)</f>
        <v>0</v>
      </c>
      <c r="L1656">
        <f>IFERROR(VLOOKUP(A1656,[2]Sheet1!$A:$I,8,FALSE),0)</f>
        <v>0</v>
      </c>
      <c r="M1656">
        <f>IFERROR(VLOOKUP(A1656,[2]Sheet1!$A:$I,9,FALSE),0)</f>
        <v>0</v>
      </c>
      <c r="N1656">
        <f>IFERROR(VLOOKUP(A1656,[3]Sheet1!$A:$G,2,FALSE),0)</f>
        <v>0</v>
      </c>
      <c r="O1656">
        <f>IFERROR(VLOOKUP(A1656,[3]Sheet1!$A:$G,3,FALSE),0)</f>
        <v>0</v>
      </c>
      <c r="P1656">
        <f>IFERROR(VLOOKUP(A1656,[3]Sheet1!$A:$G,4,FALSE),0)</f>
        <v>0</v>
      </c>
      <c r="Q1656">
        <f>IFERROR(VLOOKUP(A1656,[3]Sheet1!$A:$G,5,FALSE),0)</f>
        <v>0</v>
      </c>
      <c r="R1656">
        <f>IFERROR(VLOOKUP(A1656,[3]Sheet1!$A:$G,6,FALSE),0)</f>
        <v>0</v>
      </c>
      <c r="S1656">
        <f>IFERROR(VLOOKUP(A1656,[3]Sheet1!$A:$G,7,FALSE),0)</f>
        <v>0</v>
      </c>
      <c r="T1656" t="str">
        <f t="shared" si="151"/>
        <v>Não</v>
      </c>
      <c r="U1656" t="str">
        <f t="shared" si="152"/>
        <v>Sim</v>
      </c>
      <c r="V1656" t="str">
        <f t="shared" si="153"/>
        <v>Não</v>
      </c>
      <c r="W1656" t="str">
        <f t="shared" si="154"/>
        <v>Sim</v>
      </c>
      <c r="X1656" t="str">
        <f t="shared" si="155"/>
        <v>Não</v>
      </c>
      <c r="Y1656" t="str">
        <f t="shared" si="156"/>
        <v>Sim</v>
      </c>
    </row>
    <row r="1657" spans="1:25" x14ac:dyDescent="0.25">
      <c r="A1657" s="5">
        <v>293260</v>
      </c>
      <c r="B1657">
        <f>IFERROR(VLOOKUP(A1657,[1]Monitoramento_Base_somente_disp!$A:$J,5,FALSE),0)</f>
        <v>10964</v>
      </c>
      <c r="C1657">
        <f>IFERROR(VLOOKUP(A1657,[1]Monitoramento_Base_somente_disp!$A:$J,6,FALSE),0)</f>
        <v>47169565</v>
      </c>
      <c r="D1657">
        <f>IFERROR(VLOOKUP(A1657,[1]Monitoramento_Base_somente_disp!$A:$J,7,FALSE),0)</f>
        <v>27799</v>
      </c>
      <c r="E1657">
        <f>IFERROR(VLOOKUP(A1657,[1]Monitoramento_Base_somente_disp!$A:$J,8,FALSE),0)</f>
        <v>51254829</v>
      </c>
      <c r="F1657">
        <f>IFERROR(VLOOKUP(A1657,[1]Monitoramento_Base_somente_disp!$A:$J,9,FALSE),0)</f>
        <v>1770</v>
      </c>
      <c r="G1657">
        <f>IFERROR(VLOOKUP(A1657,[1]Monitoramento_Base_somente_disp!$A:$J,10,FALSE),0)</f>
        <v>8463030</v>
      </c>
      <c r="H1657">
        <f>IFERROR(VLOOKUP(A1657,[2]Sheet1!$A:$I,4,FALSE),0)</f>
        <v>0</v>
      </c>
      <c r="I1657">
        <f>IFERROR(VLOOKUP(A1657,[2]Sheet1!$A:$I,5,FALSE),0)</f>
        <v>0</v>
      </c>
      <c r="J1657">
        <f>IFERROR(VLOOKUP(A1657,[2]Sheet1!$A:$I,6,FALSE),0)</f>
        <v>0</v>
      </c>
      <c r="K1657">
        <f>IFERROR(VLOOKUP(A1657,[2]Sheet1!$A:$I,7,FALSE),0)</f>
        <v>0</v>
      </c>
      <c r="L1657">
        <f>IFERROR(VLOOKUP(A1657,[2]Sheet1!$A:$I,8,FALSE),0)</f>
        <v>0</v>
      </c>
      <c r="M1657">
        <f>IFERROR(VLOOKUP(A1657,[2]Sheet1!$A:$I,9,FALSE),0)</f>
        <v>0</v>
      </c>
      <c r="N1657">
        <f>IFERROR(VLOOKUP(A1657,[3]Sheet1!$A:$G,2,FALSE),0)</f>
        <v>0</v>
      </c>
      <c r="O1657">
        <f>IFERROR(VLOOKUP(A1657,[3]Sheet1!$A:$G,3,FALSE),0)</f>
        <v>0</v>
      </c>
      <c r="P1657">
        <f>IFERROR(VLOOKUP(A1657,[3]Sheet1!$A:$G,4,FALSE),0)</f>
        <v>0</v>
      </c>
      <c r="Q1657">
        <f>IFERROR(VLOOKUP(A1657,[3]Sheet1!$A:$G,5,FALSE),0)</f>
        <v>0</v>
      </c>
      <c r="R1657">
        <f>IFERROR(VLOOKUP(A1657,[3]Sheet1!$A:$G,6,FALSE),0)</f>
        <v>0</v>
      </c>
      <c r="S1657">
        <f>IFERROR(VLOOKUP(A1657,[3]Sheet1!$A:$G,7,FALSE),0)</f>
        <v>0</v>
      </c>
      <c r="T1657" t="str">
        <f t="shared" si="151"/>
        <v>Sim</v>
      </c>
      <c r="U1657" t="str">
        <f t="shared" si="152"/>
        <v>Sim</v>
      </c>
      <c r="V1657" t="str">
        <f t="shared" si="153"/>
        <v>Sim</v>
      </c>
      <c r="W1657" t="str">
        <f t="shared" si="154"/>
        <v>Sim</v>
      </c>
      <c r="X1657" t="str">
        <f t="shared" si="155"/>
        <v>Sim</v>
      </c>
      <c r="Y1657" t="str">
        <f t="shared" si="156"/>
        <v>Sim</v>
      </c>
    </row>
    <row r="1658" spans="1:25" x14ac:dyDescent="0.25">
      <c r="A1658" s="5">
        <v>293280</v>
      </c>
      <c r="B1658">
        <f>IFERROR(VLOOKUP(A1658,[1]Monitoramento_Base_somente_disp!$A:$J,5,FALSE),0)</f>
        <v>19965</v>
      </c>
      <c r="C1658">
        <f>IFERROR(VLOOKUP(A1658,[1]Monitoramento_Base_somente_disp!$A:$J,6,FALSE),0)</f>
        <v>2245206</v>
      </c>
      <c r="D1658">
        <f>IFERROR(VLOOKUP(A1658,[1]Monitoramento_Base_somente_disp!$A:$J,7,FALSE),0)</f>
        <v>27084</v>
      </c>
      <c r="E1658">
        <f>IFERROR(VLOOKUP(A1658,[1]Monitoramento_Base_somente_disp!$A:$J,8,FALSE),0)</f>
        <v>3208664</v>
      </c>
      <c r="F1658">
        <f>IFERROR(VLOOKUP(A1658,[1]Monitoramento_Base_somente_disp!$A:$J,9,FALSE),0)</f>
        <v>0</v>
      </c>
      <c r="G1658">
        <f>IFERROR(VLOOKUP(A1658,[1]Monitoramento_Base_somente_disp!$A:$J,10,FALSE),0)</f>
        <v>495925</v>
      </c>
      <c r="H1658">
        <f>IFERROR(VLOOKUP(A1658,[2]Sheet1!$A:$I,4,FALSE),0)</f>
        <v>0</v>
      </c>
      <c r="I1658">
        <f>IFERROR(VLOOKUP(A1658,[2]Sheet1!$A:$I,5,FALSE),0)</f>
        <v>0</v>
      </c>
      <c r="J1658">
        <f>IFERROR(VLOOKUP(A1658,[2]Sheet1!$A:$I,6,FALSE),0)</f>
        <v>0</v>
      </c>
      <c r="K1658">
        <f>IFERROR(VLOOKUP(A1658,[2]Sheet1!$A:$I,7,FALSE),0)</f>
        <v>0</v>
      </c>
      <c r="L1658">
        <f>IFERROR(VLOOKUP(A1658,[2]Sheet1!$A:$I,8,FALSE),0)</f>
        <v>0</v>
      </c>
      <c r="M1658">
        <f>IFERROR(VLOOKUP(A1658,[2]Sheet1!$A:$I,9,FALSE),0)</f>
        <v>0</v>
      </c>
      <c r="N1658">
        <f>IFERROR(VLOOKUP(A1658,[3]Sheet1!$A:$G,2,FALSE),0)</f>
        <v>0</v>
      </c>
      <c r="O1658">
        <f>IFERROR(VLOOKUP(A1658,[3]Sheet1!$A:$G,3,FALSE),0)</f>
        <v>0</v>
      </c>
      <c r="P1658">
        <f>IFERROR(VLOOKUP(A1658,[3]Sheet1!$A:$G,4,FALSE),0)</f>
        <v>0</v>
      </c>
      <c r="Q1658">
        <f>IFERROR(VLOOKUP(A1658,[3]Sheet1!$A:$G,5,FALSE),0)</f>
        <v>0</v>
      </c>
      <c r="R1658">
        <f>IFERROR(VLOOKUP(A1658,[3]Sheet1!$A:$G,6,FALSE),0)</f>
        <v>0</v>
      </c>
      <c r="S1658">
        <f>IFERROR(VLOOKUP(A1658,[3]Sheet1!$A:$G,7,FALSE),0)</f>
        <v>0</v>
      </c>
      <c r="T1658" t="str">
        <f t="shared" si="151"/>
        <v>Sim</v>
      </c>
      <c r="U1658" t="str">
        <f t="shared" si="152"/>
        <v>Sim</v>
      </c>
      <c r="V1658" t="str">
        <f t="shared" si="153"/>
        <v>Sim</v>
      </c>
      <c r="W1658" t="str">
        <f t="shared" si="154"/>
        <v>Sim</v>
      </c>
      <c r="X1658" t="str">
        <f t="shared" si="155"/>
        <v>Não</v>
      </c>
      <c r="Y1658" t="str">
        <f t="shared" si="156"/>
        <v>Sim</v>
      </c>
    </row>
    <row r="1659" spans="1:25" x14ac:dyDescent="0.25">
      <c r="A1659" s="5">
        <v>293290</v>
      </c>
      <c r="B1659">
        <f>IFERROR(VLOOKUP(A1659,[1]Monitoramento_Base_somente_disp!$A:$J,5,FALSE),0)</f>
        <v>0</v>
      </c>
      <c r="C1659">
        <f>IFERROR(VLOOKUP(A1659,[1]Monitoramento_Base_somente_disp!$A:$J,6,FALSE),0)</f>
        <v>97826912</v>
      </c>
      <c r="D1659">
        <f>IFERROR(VLOOKUP(A1659,[1]Monitoramento_Base_somente_disp!$A:$J,7,FALSE),0)</f>
        <v>0</v>
      </c>
      <c r="E1659">
        <f>IFERROR(VLOOKUP(A1659,[1]Monitoramento_Base_somente_disp!$A:$J,8,FALSE),0)</f>
        <v>83234510</v>
      </c>
      <c r="F1659">
        <f>IFERROR(VLOOKUP(A1659,[1]Monitoramento_Base_somente_disp!$A:$J,9,FALSE),0)</f>
        <v>0</v>
      </c>
      <c r="G1659">
        <f>IFERROR(VLOOKUP(A1659,[1]Monitoramento_Base_somente_disp!$A:$J,10,FALSE),0)</f>
        <v>12600755</v>
      </c>
      <c r="H1659">
        <f>IFERROR(VLOOKUP(A1659,[2]Sheet1!$A:$I,4,FALSE),0)</f>
        <v>0</v>
      </c>
      <c r="I1659">
        <f>IFERROR(VLOOKUP(A1659,[2]Sheet1!$A:$I,5,FALSE),0)</f>
        <v>0</v>
      </c>
      <c r="J1659">
        <f>IFERROR(VLOOKUP(A1659,[2]Sheet1!$A:$I,6,FALSE),0)</f>
        <v>0</v>
      </c>
      <c r="K1659">
        <f>IFERROR(VLOOKUP(A1659,[2]Sheet1!$A:$I,7,FALSE),0)</f>
        <v>0</v>
      </c>
      <c r="L1659">
        <f>IFERROR(VLOOKUP(A1659,[2]Sheet1!$A:$I,8,FALSE),0)</f>
        <v>0</v>
      </c>
      <c r="M1659">
        <f>IFERROR(VLOOKUP(A1659,[2]Sheet1!$A:$I,9,FALSE),0)</f>
        <v>0</v>
      </c>
      <c r="N1659">
        <f>IFERROR(VLOOKUP(A1659,[3]Sheet1!$A:$G,2,FALSE),0)</f>
        <v>0</v>
      </c>
      <c r="O1659">
        <f>IFERROR(VLOOKUP(A1659,[3]Sheet1!$A:$G,3,FALSE),0)</f>
        <v>0</v>
      </c>
      <c r="P1659">
        <f>IFERROR(VLOOKUP(A1659,[3]Sheet1!$A:$G,4,FALSE),0)</f>
        <v>0</v>
      </c>
      <c r="Q1659">
        <f>IFERROR(VLOOKUP(A1659,[3]Sheet1!$A:$G,5,FALSE),0)</f>
        <v>0</v>
      </c>
      <c r="R1659">
        <f>IFERROR(VLOOKUP(A1659,[3]Sheet1!$A:$G,6,FALSE),0)</f>
        <v>0</v>
      </c>
      <c r="S1659">
        <f>IFERROR(VLOOKUP(A1659,[3]Sheet1!$A:$G,7,FALSE),0)</f>
        <v>0</v>
      </c>
      <c r="T1659" t="str">
        <f t="shared" si="151"/>
        <v>Não</v>
      </c>
      <c r="U1659" t="str">
        <f t="shared" si="152"/>
        <v>Sim</v>
      </c>
      <c r="V1659" t="str">
        <f t="shared" si="153"/>
        <v>Não</v>
      </c>
      <c r="W1659" t="str">
        <f t="shared" si="154"/>
        <v>Sim</v>
      </c>
      <c r="X1659" t="str">
        <f t="shared" si="155"/>
        <v>Não</v>
      </c>
      <c r="Y1659" t="str">
        <f t="shared" si="156"/>
        <v>Sim</v>
      </c>
    </row>
    <row r="1660" spans="1:25" x14ac:dyDescent="0.25">
      <c r="A1660" s="5">
        <v>293305</v>
      </c>
      <c r="B1660">
        <f>IFERROR(VLOOKUP(A1660,[1]Monitoramento_Base_somente_disp!$A:$J,5,FALSE),0)</f>
        <v>60719</v>
      </c>
      <c r="C1660">
        <f>IFERROR(VLOOKUP(A1660,[1]Monitoramento_Base_somente_disp!$A:$J,6,FALSE),0)</f>
        <v>32895929</v>
      </c>
      <c r="D1660">
        <f>IFERROR(VLOOKUP(A1660,[1]Monitoramento_Base_somente_disp!$A:$J,7,FALSE),0)</f>
        <v>48184</v>
      </c>
      <c r="E1660">
        <f>IFERROR(VLOOKUP(A1660,[1]Monitoramento_Base_somente_disp!$A:$J,8,FALSE),0)</f>
        <v>33518546</v>
      </c>
      <c r="F1660">
        <f>IFERROR(VLOOKUP(A1660,[1]Monitoramento_Base_somente_disp!$A:$J,9,FALSE),0)</f>
        <v>4469</v>
      </c>
      <c r="G1660">
        <f>IFERROR(VLOOKUP(A1660,[1]Monitoramento_Base_somente_disp!$A:$J,10,FALSE),0)</f>
        <v>5331980</v>
      </c>
      <c r="H1660">
        <f>IFERROR(VLOOKUP(A1660,[2]Sheet1!$A:$I,4,FALSE),0)</f>
        <v>0</v>
      </c>
      <c r="I1660">
        <f>IFERROR(VLOOKUP(A1660,[2]Sheet1!$A:$I,5,FALSE),0)</f>
        <v>0</v>
      </c>
      <c r="J1660">
        <f>IFERROR(VLOOKUP(A1660,[2]Sheet1!$A:$I,6,FALSE),0)</f>
        <v>0</v>
      </c>
      <c r="K1660">
        <f>IFERROR(VLOOKUP(A1660,[2]Sheet1!$A:$I,7,FALSE),0)</f>
        <v>0</v>
      </c>
      <c r="L1660">
        <f>IFERROR(VLOOKUP(A1660,[2]Sheet1!$A:$I,8,FALSE),0)</f>
        <v>0</v>
      </c>
      <c r="M1660">
        <f>IFERROR(VLOOKUP(A1660,[2]Sheet1!$A:$I,9,FALSE),0)</f>
        <v>0</v>
      </c>
      <c r="N1660">
        <f>IFERROR(VLOOKUP(A1660,[3]Sheet1!$A:$G,2,FALSE),0)</f>
        <v>0</v>
      </c>
      <c r="O1660">
        <f>IFERROR(VLOOKUP(A1660,[3]Sheet1!$A:$G,3,FALSE),0)</f>
        <v>0</v>
      </c>
      <c r="P1660">
        <f>IFERROR(VLOOKUP(A1660,[3]Sheet1!$A:$G,4,FALSE),0)</f>
        <v>0</v>
      </c>
      <c r="Q1660">
        <f>IFERROR(VLOOKUP(A1660,[3]Sheet1!$A:$G,5,FALSE),0)</f>
        <v>0</v>
      </c>
      <c r="R1660">
        <f>IFERROR(VLOOKUP(A1660,[3]Sheet1!$A:$G,6,FALSE),0)</f>
        <v>0</v>
      </c>
      <c r="S1660">
        <f>IFERROR(VLOOKUP(A1660,[3]Sheet1!$A:$G,7,FALSE),0)</f>
        <v>0</v>
      </c>
      <c r="T1660" t="str">
        <f t="shared" si="151"/>
        <v>Sim</v>
      </c>
      <c r="U1660" t="str">
        <f t="shared" si="152"/>
        <v>Sim</v>
      </c>
      <c r="V1660" t="str">
        <f t="shared" si="153"/>
        <v>Sim</v>
      </c>
      <c r="W1660" t="str">
        <f t="shared" si="154"/>
        <v>Sim</v>
      </c>
      <c r="X1660" t="str">
        <f t="shared" si="155"/>
        <v>Sim</v>
      </c>
      <c r="Y1660" t="str">
        <f t="shared" si="156"/>
        <v>Sim</v>
      </c>
    </row>
    <row r="1661" spans="1:25" x14ac:dyDescent="0.25">
      <c r="A1661" s="5">
        <v>293310</v>
      </c>
      <c r="B1661">
        <f>IFERROR(VLOOKUP(A1661,[1]Monitoramento_Base_somente_disp!$A:$J,5,FALSE),0)</f>
        <v>63114</v>
      </c>
      <c r="C1661">
        <f>IFERROR(VLOOKUP(A1661,[1]Monitoramento_Base_somente_disp!$A:$J,6,FALSE),0)</f>
        <v>21247691</v>
      </c>
      <c r="D1661">
        <f>IFERROR(VLOOKUP(A1661,[1]Monitoramento_Base_somente_disp!$A:$J,7,FALSE),0)</f>
        <v>24716</v>
      </c>
      <c r="E1661">
        <f>IFERROR(VLOOKUP(A1661,[1]Monitoramento_Base_somente_disp!$A:$J,8,FALSE),0)</f>
        <v>20085324</v>
      </c>
      <c r="F1661">
        <f>IFERROR(VLOOKUP(A1661,[1]Monitoramento_Base_somente_disp!$A:$J,9,FALSE),0)</f>
        <v>2155</v>
      </c>
      <c r="G1661">
        <f>IFERROR(VLOOKUP(A1661,[1]Monitoramento_Base_somente_disp!$A:$J,10,FALSE),0)</f>
        <v>3188365</v>
      </c>
      <c r="H1661">
        <f>IFERROR(VLOOKUP(A1661,[2]Sheet1!$A:$I,4,FALSE),0)</f>
        <v>0</v>
      </c>
      <c r="I1661">
        <f>IFERROR(VLOOKUP(A1661,[2]Sheet1!$A:$I,5,FALSE),0)</f>
        <v>0</v>
      </c>
      <c r="J1661">
        <f>IFERROR(VLOOKUP(A1661,[2]Sheet1!$A:$I,6,FALSE),0)</f>
        <v>0</v>
      </c>
      <c r="K1661">
        <f>IFERROR(VLOOKUP(A1661,[2]Sheet1!$A:$I,7,FALSE),0)</f>
        <v>0</v>
      </c>
      <c r="L1661">
        <f>IFERROR(VLOOKUP(A1661,[2]Sheet1!$A:$I,8,FALSE),0)</f>
        <v>0</v>
      </c>
      <c r="M1661">
        <f>IFERROR(VLOOKUP(A1661,[2]Sheet1!$A:$I,9,FALSE),0)</f>
        <v>0</v>
      </c>
      <c r="N1661">
        <f>IFERROR(VLOOKUP(A1661,[3]Sheet1!$A:$G,2,FALSE),0)</f>
        <v>0</v>
      </c>
      <c r="O1661">
        <f>IFERROR(VLOOKUP(A1661,[3]Sheet1!$A:$G,3,FALSE),0)</f>
        <v>0</v>
      </c>
      <c r="P1661">
        <f>IFERROR(VLOOKUP(A1661,[3]Sheet1!$A:$G,4,FALSE),0)</f>
        <v>0</v>
      </c>
      <c r="Q1661">
        <f>IFERROR(VLOOKUP(A1661,[3]Sheet1!$A:$G,5,FALSE),0)</f>
        <v>0</v>
      </c>
      <c r="R1661">
        <f>IFERROR(VLOOKUP(A1661,[3]Sheet1!$A:$G,6,FALSE),0)</f>
        <v>0</v>
      </c>
      <c r="S1661">
        <f>IFERROR(VLOOKUP(A1661,[3]Sheet1!$A:$G,7,FALSE),0)</f>
        <v>0</v>
      </c>
      <c r="T1661" t="str">
        <f t="shared" si="151"/>
        <v>Sim</v>
      </c>
      <c r="U1661" t="str">
        <f t="shared" si="152"/>
        <v>Sim</v>
      </c>
      <c r="V1661" t="str">
        <f t="shared" si="153"/>
        <v>Sim</v>
      </c>
      <c r="W1661" t="str">
        <f t="shared" si="154"/>
        <v>Sim</v>
      </c>
      <c r="X1661" t="str">
        <f t="shared" si="155"/>
        <v>Sim</v>
      </c>
      <c r="Y1661" t="str">
        <f t="shared" si="156"/>
        <v>Sim</v>
      </c>
    </row>
    <row r="1662" spans="1:25" x14ac:dyDescent="0.25">
      <c r="A1662" s="5">
        <v>293315</v>
      </c>
      <c r="B1662">
        <f>IFERROR(VLOOKUP(A1662,[1]Monitoramento_Base_somente_disp!$A:$J,5,FALSE),0)</f>
        <v>2155</v>
      </c>
      <c r="C1662">
        <f>IFERROR(VLOOKUP(A1662,[1]Monitoramento_Base_somente_disp!$A:$J,6,FALSE),0)</f>
        <v>2946580</v>
      </c>
      <c r="D1662">
        <f>IFERROR(VLOOKUP(A1662,[1]Monitoramento_Base_somente_disp!$A:$J,7,FALSE),0)</f>
        <v>9012</v>
      </c>
      <c r="E1662">
        <f>IFERROR(VLOOKUP(A1662,[1]Monitoramento_Base_somente_disp!$A:$J,8,FALSE),0)</f>
        <v>3430347</v>
      </c>
      <c r="F1662">
        <f>IFERROR(VLOOKUP(A1662,[1]Monitoramento_Base_somente_disp!$A:$J,9,FALSE),0)</f>
        <v>748</v>
      </c>
      <c r="G1662">
        <f>IFERROR(VLOOKUP(A1662,[1]Monitoramento_Base_somente_disp!$A:$J,10,FALSE),0)</f>
        <v>542056</v>
      </c>
      <c r="H1662">
        <f>IFERROR(VLOOKUP(A1662,[2]Sheet1!$A:$I,4,FALSE),0)</f>
        <v>0</v>
      </c>
      <c r="I1662">
        <f>IFERROR(VLOOKUP(A1662,[2]Sheet1!$A:$I,5,FALSE),0)</f>
        <v>0</v>
      </c>
      <c r="J1662">
        <f>IFERROR(VLOOKUP(A1662,[2]Sheet1!$A:$I,6,FALSE),0)</f>
        <v>0</v>
      </c>
      <c r="K1662">
        <f>IFERROR(VLOOKUP(A1662,[2]Sheet1!$A:$I,7,FALSE),0)</f>
        <v>0</v>
      </c>
      <c r="L1662">
        <f>IFERROR(VLOOKUP(A1662,[2]Sheet1!$A:$I,8,FALSE),0)</f>
        <v>0</v>
      </c>
      <c r="M1662">
        <f>IFERROR(VLOOKUP(A1662,[2]Sheet1!$A:$I,9,FALSE),0)</f>
        <v>0</v>
      </c>
      <c r="N1662">
        <f>IFERROR(VLOOKUP(A1662,[3]Sheet1!$A:$G,2,FALSE),0)</f>
        <v>0</v>
      </c>
      <c r="O1662">
        <f>IFERROR(VLOOKUP(A1662,[3]Sheet1!$A:$G,3,FALSE),0)</f>
        <v>0</v>
      </c>
      <c r="P1662">
        <f>IFERROR(VLOOKUP(A1662,[3]Sheet1!$A:$G,4,FALSE),0)</f>
        <v>0</v>
      </c>
      <c r="Q1662">
        <f>IFERROR(VLOOKUP(A1662,[3]Sheet1!$A:$G,5,FALSE),0)</f>
        <v>0</v>
      </c>
      <c r="R1662">
        <f>IFERROR(VLOOKUP(A1662,[3]Sheet1!$A:$G,6,FALSE),0)</f>
        <v>0</v>
      </c>
      <c r="S1662">
        <f>IFERROR(VLOOKUP(A1662,[3]Sheet1!$A:$G,7,FALSE),0)</f>
        <v>0</v>
      </c>
      <c r="T1662" t="str">
        <f t="shared" si="151"/>
        <v>Sim</v>
      </c>
      <c r="U1662" t="str">
        <f t="shared" si="152"/>
        <v>Sim</v>
      </c>
      <c r="V1662" t="str">
        <f t="shared" si="153"/>
        <v>Sim</v>
      </c>
      <c r="W1662" t="str">
        <f t="shared" si="154"/>
        <v>Sim</v>
      </c>
      <c r="X1662" t="str">
        <f t="shared" si="155"/>
        <v>Sim</v>
      </c>
      <c r="Y1662" t="str">
        <f t="shared" si="156"/>
        <v>Sim</v>
      </c>
    </row>
    <row r="1663" spans="1:25" x14ac:dyDescent="0.25">
      <c r="A1663" s="5">
        <v>293317</v>
      </c>
      <c r="B1663">
        <f>IFERROR(VLOOKUP(A1663,[1]Monitoramento_Base_somente_disp!$A:$J,5,FALSE),0)</f>
        <v>26391</v>
      </c>
      <c r="C1663">
        <f>IFERROR(VLOOKUP(A1663,[1]Monitoramento_Base_somente_disp!$A:$J,6,FALSE),0)</f>
        <v>9023417</v>
      </c>
      <c r="D1663">
        <f>IFERROR(VLOOKUP(A1663,[1]Monitoramento_Base_somente_disp!$A:$J,7,FALSE),0)</f>
        <v>13616</v>
      </c>
      <c r="E1663">
        <f>IFERROR(VLOOKUP(A1663,[1]Monitoramento_Base_somente_disp!$A:$J,8,FALSE),0)</f>
        <v>9593461</v>
      </c>
      <c r="F1663">
        <f>IFERROR(VLOOKUP(A1663,[1]Monitoramento_Base_somente_disp!$A:$J,9,FALSE),0)</f>
        <v>2643</v>
      </c>
      <c r="G1663">
        <f>IFERROR(VLOOKUP(A1663,[1]Monitoramento_Base_somente_disp!$A:$J,10,FALSE),0)</f>
        <v>1366934</v>
      </c>
      <c r="H1663">
        <f>IFERROR(VLOOKUP(A1663,[2]Sheet1!$A:$I,4,FALSE),0)</f>
        <v>0</v>
      </c>
      <c r="I1663">
        <f>IFERROR(VLOOKUP(A1663,[2]Sheet1!$A:$I,5,FALSE),0)</f>
        <v>0</v>
      </c>
      <c r="J1663">
        <f>IFERROR(VLOOKUP(A1663,[2]Sheet1!$A:$I,6,FALSE),0)</f>
        <v>0</v>
      </c>
      <c r="K1663">
        <f>IFERROR(VLOOKUP(A1663,[2]Sheet1!$A:$I,7,FALSE),0)</f>
        <v>0</v>
      </c>
      <c r="L1663">
        <f>IFERROR(VLOOKUP(A1663,[2]Sheet1!$A:$I,8,FALSE),0)</f>
        <v>0</v>
      </c>
      <c r="M1663">
        <f>IFERROR(VLOOKUP(A1663,[2]Sheet1!$A:$I,9,FALSE),0)</f>
        <v>0</v>
      </c>
      <c r="N1663">
        <f>IFERROR(VLOOKUP(A1663,[3]Sheet1!$A:$G,2,FALSE),0)</f>
        <v>0</v>
      </c>
      <c r="O1663">
        <f>IFERROR(VLOOKUP(A1663,[3]Sheet1!$A:$G,3,FALSE),0)</f>
        <v>0</v>
      </c>
      <c r="P1663">
        <f>IFERROR(VLOOKUP(A1663,[3]Sheet1!$A:$G,4,FALSE),0)</f>
        <v>0</v>
      </c>
      <c r="Q1663">
        <f>IFERROR(VLOOKUP(A1663,[3]Sheet1!$A:$G,5,FALSE),0)</f>
        <v>0</v>
      </c>
      <c r="R1663">
        <f>IFERROR(VLOOKUP(A1663,[3]Sheet1!$A:$G,6,FALSE),0)</f>
        <v>0</v>
      </c>
      <c r="S1663">
        <f>IFERROR(VLOOKUP(A1663,[3]Sheet1!$A:$G,7,FALSE),0)</f>
        <v>0</v>
      </c>
      <c r="T1663" t="str">
        <f t="shared" si="151"/>
        <v>Sim</v>
      </c>
      <c r="U1663" t="str">
        <f t="shared" si="152"/>
        <v>Sim</v>
      </c>
      <c r="V1663" t="str">
        <f t="shared" si="153"/>
        <v>Sim</v>
      </c>
      <c r="W1663" t="str">
        <f t="shared" si="154"/>
        <v>Sim</v>
      </c>
      <c r="X1663" t="str">
        <f t="shared" si="155"/>
        <v>Sim</v>
      </c>
      <c r="Y1663" t="str">
        <f t="shared" si="156"/>
        <v>Sim</v>
      </c>
    </row>
    <row r="1664" spans="1:25" x14ac:dyDescent="0.25">
      <c r="A1664" s="5">
        <v>293325</v>
      </c>
      <c r="B1664">
        <f>IFERROR(VLOOKUP(A1664,[1]Monitoramento_Base_somente_disp!$A:$J,5,FALSE),0)</f>
        <v>0</v>
      </c>
      <c r="C1664">
        <f>IFERROR(VLOOKUP(A1664,[1]Monitoramento_Base_somente_disp!$A:$J,6,FALSE),0)</f>
        <v>0</v>
      </c>
      <c r="D1664">
        <f>IFERROR(VLOOKUP(A1664,[1]Monitoramento_Base_somente_disp!$A:$J,7,FALSE),0)</f>
        <v>0</v>
      </c>
      <c r="E1664">
        <f>IFERROR(VLOOKUP(A1664,[1]Monitoramento_Base_somente_disp!$A:$J,8,FALSE),0)</f>
        <v>0</v>
      </c>
      <c r="F1664">
        <f>IFERROR(VLOOKUP(A1664,[1]Monitoramento_Base_somente_disp!$A:$J,9,FALSE),0)</f>
        <v>0</v>
      </c>
      <c r="G1664">
        <f>IFERROR(VLOOKUP(A1664,[1]Monitoramento_Base_somente_disp!$A:$J,10,FALSE),0)</f>
        <v>0</v>
      </c>
      <c r="H1664">
        <f>IFERROR(VLOOKUP(A1664,[2]Sheet1!$A:$I,4,FALSE),0)</f>
        <v>0</v>
      </c>
      <c r="I1664">
        <f>IFERROR(VLOOKUP(A1664,[2]Sheet1!$A:$I,5,FALSE),0)</f>
        <v>0</v>
      </c>
      <c r="J1664">
        <f>IFERROR(VLOOKUP(A1664,[2]Sheet1!$A:$I,6,FALSE),0)</f>
        <v>0</v>
      </c>
      <c r="K1664">
        <f>IFERROR(VLOOKUP(A1664,[2]Sheet1!$A:$I,7,FALSE),0)</f>
        <v>0</v>
      </c>
      <c r="L1664">
        <f>IFERROR(VLOOKUP(A1664,[2]Sheet1!$A:$I,8,FALSE),0)</f>
        <v>0</v>
      </c>
      <c r="M1664">
        <f>IFERROR(VLOOKUP(A1664,[2]Sheet1!$A:$I,9,FALSE),0)</f>
        <v>0</v>
      </c>
      <c r="N1664">
        <f>IFERROR(VLOOKUP(A1664,[3]Sheet1!$A:$G,2,FALSE),0)</f>
        <v>0</v>
      </c>
      <c r="O1664">
        <f>IFERROR(VLOOKUP(A1664,[3]Sheet1!$A:$G,3,FALSE),0)</f>
        <v>0</v>
      </c>
      <c r="P1664">
        <f>IFERROR(VLOOKUP(A1664,[3]Sheet1!$A:$G,4,FALSE),0)</f>
        <v>0</v>
      </c>
      <c r="Q1664">
        <f>IFERROR(VLOOKUP(A1664,[3]Sheet1!$A:$G,5,FALSE),0)</f>
        <v>0</v>
      </c>
      <c r="R1664">
        <f>IFERROR(VLOOKUP(A1664,[3]Sheet1!$A:$G,6,FALSE),0)</f>
        <v>0</v>
      </c>
      <c r="S1664">
        <f>IFERROR(VLOOKUP(A1664,[3]Sheet1!$A:$G,7,FALSE),0)</f>
        <v>0</v>
      </c>
      <c r="T1664" t="str">
        <f t="shared" si="151"/>
        <v>Não</v>
      </c>
      <c r="U1664" t="str">
        <f t="shared" si="152"/>
        <v>Não</v>
      </c>
      <c r="V1664" t="str">
        <f t="shared" si="153"/>
        <v>Não</v>
      </c>
      <c r="W1664" t="str">
        <f t="shared" si="154"/>
        <v>Não</v>
      </c>
      <c r="X1664" t="str">
        <f t="shared" si="155"/>
        <v>Não</v>
      </c>
      <c r="Y1664" t="str">
        <f t="shared" si="156"/>
        <v>Não</v>
      </c>
    </row>
    <row r="1665" spans="1:25" x14ac:dyDescent="0.25">
      <c r="A1665" s="5">
        <v>293330</v>
      </c>
      <c r="B1665">
        <f>IFERROR(VLOOKUP(A1665,[1]Monitoramento_Base_somente_disp!$A:$J,5,FALSE),0)</f>
        <v>2575780</v>
      </c>
      <c r="C1665">
        <f>IFERROR(VLOOKUP(A1665,[1]Monitoramento_Base_somente_disp!$A:$J,6,FALSE),0)</f>
        <v>367818700</v>
      </c>
      <c r="D1665">
        <f>IFERROR(VLOOKUP(A1665,[1]Monitoramento_Base_somente_disp!$A:$J,7,FALSE),0)</f>
        <v>1992652</v>
      </c>
      <c r="E1665">
        <f>IFERROR(VLOOKUP(A1665,[1]Monitoramento_Base_somente_disp!$A:$J,8,FALSE),0)</f>
        <v>293626733</v>
      </c>
      <c r="F1665">
        <f>IFERROR(VLOOKUP(A1665,[1]Monitoramento_Base_somente_disp!$A:$J,9,FALSE),0)</f>
        <v>167849</v>
      </c>
      <c r="G1665">
        <f>IFERROR(VLOOKUP(A1665,[1]Monitoramento_Base_somente_disp!$A:$J,10,FALSE),0)</f>
        <v>42123746</v>
      </c>
      <c r="H1665">
        <f>IFERROR(VLOOKUP(A1665,[2]Sheet1!$A:$I,4,FALSE),0)</f>
        <v>0</v>
      </c>
      <c r="I1665">
        <f>IFERROR(VLOOKUP(A1665,[2]Sheet1!$A:$I,5,FALSE),0)</f>
        <v>0</v>
      </c>
      <c r="J1665">
        <f>IFERROR(VLOOKUP(A1665,[2]Sheet1!$A:$I,6,FALSE),0)</f>
        <v>0</v>
      </c>
      <c r="K1665">
        <f>IFERROR(VLOOKUP(A1665,[2]Sheet1!$A:$I,7,FALSE),0)</f>
        <v>0</v>
      </c>
      <c r="L1665">
        <f>IFERROR(VLOOKUP(A1665,[2]Sheet1!$A:$I,8,FALSE),0)</f>
        <v>0</v>
      </c>
      <c r="M1665">
        <f>IFERROR(VLOOKUP(A1665,[2]Sheet1!$A:$I,9,FALSE),0)</f>
        <v>0</v>
      </c>
      <c r="N1665">
        <f>IFERROR(VLOOKUP(A1665,[3]Sheet1!$A:$G,2,FALSE),0)</f>
        <v>0</v>
      </c>
      <c r="O1665">
        <f>IFERROR(VLOOKUP(A1665,[3]Sheet1!$A:$G,3,FALSE),0)</f>
        <v>0</v>
      </c>
      <c r="P1665">
        <f>IFERROR(VLOOKUP(A1665,[3]Sheet1!$A:$G,4,FALSE),0)</f>
        <v>0</v>
      </c>
      <c r="Q1665">
        <f>IFERROR(VLOOKUP(A1665,[3]Sheet1!$A:$G,5,FALSE),0)</f>
        <v>0</v>
      </c>
      <c r="R1665">
        <f>IFERROR(VLOOKUP(A1665,[3]Sheet1!$A:$G,6,FALSE),0)</f>
        <v>0</v>
      </c>
      <c r="S1665">
        <f>IFERROR(VLOOKUP(A1665,[3]Sheet1!$A:$G,7,FALSE),0)</f>
        <v>0</v>
      </c>
      <c r="T1665" t="str">
        <f t="shared" si="151"/>
        <v>Sim</v>
      </c>
      <c r="U1665" t="str">
        <f t="shared" si="152"/>
        <v>Sim</v>
      </c>
      <c r="V1665" t="str">
        <f t="shared" si="153"/>
        <v>Sim</v>
      </c>
      <c r="W1665" t="str">
        <f t="shared" si="154"/>
        <v>Sim</v>
      </c>
      <c r="X1665" t="str">
        <f t="shared" si="155"/>
        <v>Sim</v>
      </c>
      <c r="Y1665" t="str">
        <f t="shared" si="156"/>
        <v>Sim</v>
      </c>
    </row>
    <row r="1666" spans="1:25" x14ac:dyDescent="0.25">
      <c r="A1666" s="5">
        <v>293345</v>
      </c>
      <c r="B1666">
        <f>IFERROR(VLOOKUP(A1666,[1]Monitoramento_Base_somente_disp!$A:$J,5,FALSE),0)</f>
        <v>0</v>
      </c>
      <c r="C1666">
        <f>IFERROR(VLOOKUP(A1666,[1]Monitoramento_Base_somente_disp!$A:$J,6,FALSE),0)</f>
        <v>4514460</v>
      </c>
      <c r="D1666">
        <f>IFERROR(VLOOKUP(A1666,[1]Monitoramento_Base_somente_disp!$A:$J,7,FALSE),0)</f>
        <v>0</v>
      </c>
      <c r="E1666">
        <f>IFERROR(VLOOKUP(A1666,[1]Monitoramento_Base_somente_disp!$A:$J,8,FALSE),0)</f>
        <v>4664942</v>
      </c>
      <c r="F1666">
        <f>IFERROR(VLOOKUP(A1666,[1]Monitoramento_Base_somente_disp!$A:$J,9,FALSE),0)</f>
        <v>0</v>
      </c>
      <c r="G1666">
        <f>IFERROR(VLOOKUP(A1666,[1]Monitoramento_Base_somente_disp!$A:$J,10,FALSE),0)</f>
        <v>752410</v>
      </c>
      <c r="H1666">
        <f>IFERROR(VLOOKUP(A1666,[2]Sheet1!$A:$I,4,FALSE),0)</f>
        <v>0</v>
      </c>
      <c r="I1666">
        <f>IFERROR(VLOOKUP(A1666,[2]Sheet1!$A:$I,5,FALSE),0)</f>
        <v>0</v>
      </c>
      <c r="J1666">
        <f>IFERROR(VLOOKUP(A1666,[2]Sheet1!$A:$I,6,FALSE),0)</f>
        <v>0</v>
      </c>
      <c r="K1666">
        <f>IFERROR(VLOOKUP(A1666,[2]Sheet1!$A:$I,7,FALSE),0)</f>
        <v>0</v>
      </c>
      <c r="L1666">
        <f>IFERROR(VLOOKUP(A1666,[2]Sheet1!$A:$I,8,FALSE),0)</f>
        <v>0</v>
      </c>
      <c r="M1666">
        <f>IFERROR(VLOOKUP(A1666,[2]Sheet1!$A:$I,9,FALSE),0)</f>
        <v>0</v>
      </c>
      <c r="N1666">
        <f>IFERROR(VLOOKUP(A1666,[3]Sheet1!$A:$G,2,FALSE),0)</f>
        <v>0</v>
      </c>
      <c r="O1666">
        <f>IFERROR(VLOOKUP(A1666,[3]Sheet1!$A:$G,3,FALSE),0)</f>
        <v>0</v>
      </c>
      <c r="P1666">
        <f>IFERROR(VLOOKUP(A1666,[3]Sheet1!$A:$G,4,FALSE),0)</f>
        <v>0</v>
      </c>
      <c r="Q1666">
        <f>IFERROR(VLOOKUP(A1666,[3]Sheet1!$A:$G,5,FALSE),0)</f>
        <v>0</v>
      </c>
      <c r="R1666">
        <f>IFERROR(VLOOKUP(A1666,[3]Sheet1!$A:$G,6,FALSE),0)</f>
        <v>0</v>
      </c>
      <c r="S1666">
        <f>IFERROR(VLOOKUP(A1666,[3]Sheet1!$A:$G,7,FALSE),0)</f>
        <v>0</v>
      </c>
      <c r="T1666" t="str">
        <f t="shared" si="151"/>
        <v>Não</v>
      </c>
      <c r="U1666" t="str">
        <f t="shared" si="152"/>
        <v>Sim</v>
      </c>
      <c r="V1666" t="str">
        <f t="shared" si="153"/>
        <v>Não</v>
      </c>
      <c r="W1666" t="str">
        <f t="shared" si="154"/>
        <v>Sim</v>
      </c>
      <c r="X1666" t="str">
        <f t="shared" si="155"/>
        <v>Não</v>
      </c>
      <c r="Y1666" t="str">
        <f t="shared" si="156"/>
        <v>Sim</v>
      </c>
    </row>
    <row r="1667" spans="1:25" x14ac:dyDescent="0.25">
      <c r="A1667" s="5">
        <v>293350</v>
      </c>
      <c r="B1667">
        <f>IFERROR(VLOOKUP(A1667,[1]Monitoramento_Base_somente_disp!$A:$J,5,FALSE),0)</f>
        <v>0</v>
      </c>
      <c r="C1667">
        <f>IFERROR(VLOOKUP(A1667,[1]Monitoramento_Base_somente_disp!$A:$J,6,FALSE),0)</f>
        <v>0</v>
      </c>
      <c r="D1667">
        <f>IFERROR(VLOOKUP(A1667,[1]Monitoramento_Base_somente_disp!$A:$J,7,FALSE),0)</f>
        <v>0</v>
      </c>
      <c r="E1667">
        <f>IFERROR(VLOOKUP(A1667,[1]Monitoramento_Base_somente_disp!$A:$J,8,FALSE),0)</f>
        <v>0</v>
      </c>
      <c r="F1667">
        <f>IFERROR(VLOOKUP(A1667,[1]Monitoramento_Base_somente_disp!$A:$J,9,FALSE),0)</f>
        <v>0</v>
      </c>
      <c r="G1667">
        <f>IFERROR(VLOOKUP(A1667,[1]Monitoramento_Base_somente_disp!$A:$J,10,FALSE),0)</f>
        <v>0</v>
      </c>
      <c r="H1667">
        <f>IFERROR(VLOOKUP(A1667,[2]Sheet1!$A:$I,4,FALSE),0)</f>
        <v>0</v>
      </c>
      <c r="I1667">
        <f>IFERROR(VLOOKUP(A1667,[2]Sheet1!$A:$I,5,FALSE),0)</f>
        <v>0</v>
      </c>
      <c r="J1667">
        <f>IFERROR(VLOOKUP(A1667,[2]Sheet1!$A:$I,6,FALSE),0)</f>
        <v>0</v>
      </c>
      <c r="K1667">
        <f>IFERROR(VLOOKUP(A1667,[2]Sheet1!$A:$I,7,FALSE),0)</f>
        <v>0</v>
      </c>
      <c r="L1667">
        <f>IFERROR(VLOOKUP(A1667,[2]Sheet1!$A:$I,8,FALSE),0)</f>
        <v>0</v>
      </c>
      <c r="M1667">
        <f>IFERROR(VLOOKUP(A1667,[2]Sheet1!$A:$I,9,FALSE),0)</f>
        <v>0</v>
      </c>
      <c r="N1667">
        <f>IFERROR(VLOOKUP(A1667,[3]Sheet1!$A:$G,2,FALSE),0)</f>
        <v>0</v>
      </c>
      <c r="O1667">
        <f>IFERROR(VLOOKUP(A1667,[3]Sheet1!$A:$G,3,FALSE),0)</f>
        <v>0</v>
      </c>
      <c r="P1667">
        <f>IFERROR(VLOOKUP(A1667,[3]Sheet1!$A:$G,4,FALSE),0)</f>
        <v>0</v>
      </c>
      <c r="Q1667">
        <f>IFERROR(VLOOKUP(A1667,[3]Sheet1!$A:$G,5,FALSE),0)</f>
        <v>0</v>
      </c>
      <c r="R1667">
        <f>IFERROR(VLOOKUP(A1667,[3]Sheet1!$A:$G,6,FALSE),0)</f>
        <v>0</v>
      </c>
      <c r="S1667">
        <f>IFERROR(VLOOKUP(A1667,[3]Sheet1!$A:$G,7,FALSE),0)</f>
        <v>0</v>
      </c>
      <c r="T1667" t="str">
        <f t="shared" si="151"/>
        <v>Não</v>
      </c>
      <c r="U1667" t="str">
        <f t="shared" si="152"/>
        <v>Não</v>
      </c>
      <c r="V1667" t="str">
        <f t="shared" si="153"/>
        <v>Não</v>
      </c>
      <c r="W1667" t="str">
        <f t="shared" si="154"/>
        <v>Não</v>
      </c>
      <c r="X1667" t="str">
        <f t="shared" si="155"/>
        <v>Não</v>
      </c>
      <c r="Y1667" t="str">
        <f t="shared" si="156"/>
        <v>Não</v>
      </c>
    </row>
    <row r="1668" spans="1:25" x14ac:dyDescent="0.25">
      <c r="A1668" s="5">
        <v>293360</v>
      </c>
      <c r="B1668">
        <f>IFERROR(VLOOKUP(A1668,[1]Monitoramento_Base_somente_disp!$A:$J,5,FALSE),0)</f>
        <v>0</v>
      </c>
      <c r="C1668">
        <f>IFERROR(VLOOKUP(A1668,[1]Monitoramento_Base_somente_disp!$A:$J,6,FALSE),0)</f>
        <v>2726010</v>
      </c>
      <c r="D1668">
        <f>IFERROR(VLOOKUP(A1668,[1]Monitoramento_Base_somente_disp!$A:$J,7,FALSE),0)</f>
        <v>0</v>
      </c>
      <c r="E1668">
        <f>IFERROR(VLOOKUP(A1668,[1]Monitoramento_Base_somente_disp!$A:$J,8,FALSE),0)</f>
        <v>2816877</v>
      </c>
      <c r="F1668">
        <f>IFERROR(VLOOKUP(A1668,[1]Monitoramento_Base_somente_disp!$A:$J,9,FALSE),0)</f>
        <v>0</v>
      </c>
      <c r="G1668">
        <f>IFERROR(VLOOKUP(A1668,[1]Monitoramento_Base_somente_disp!$A:$J,10,FALSE),0)</f>
        <v>454335</v>
      </c>
      <c r="H1668">
        <f>IFERROR(VLOOKUP(A1668,[2]Sheet1!$A:$I,4,FALSE),0)</f>
        <v>0</v>
      </c>
      <c r="I1668">
        <f>IFERROR(VLOOKUP(A1668,[2]Sheet1!$A:$I,5,FALSE),0)</f>
        <v>0</v>
      </c>
      <c r="J1668">
        <f>IFERROR(VLOOKUP(A1668,[2]Sheet1!$A:$I,6,FALSE),0)</f>
        <v>0</v>
      </c>
      <c r="K1668">
        <f>IFERROR(VLOOKUP(A1668,[2]Sheet1!$A:$I,7,FALSE),0)</f>
        <v>0</v>
      </c>
      <c r="L1668">
        <f>IFERROR(VLOOKUP(A1668,[2]Sheet1!$A:$I,8,FALSE),0)</f>
        <v>0</v>
      </c>
      <c r="M1668">
        <f>IFERROR(VLOOKUP(A1668,[2]Sheet1!$A:$I,9,FALSE),0)</f>
        <v>0</v>
      </c>
      <c r="N1668">
        <f>IFERROR(VLOOKUP(A1668,[3]Sheet1!$A:$G,2,FALSE),0)</f>
        <v>0</v>
      </c>
      <c r="O1668">
        <f>IFERROR(VLOOKUP(A1668,[3]Sheet1!$A:$G,3,FALSE),0)</f>
        <v>0</v>
      </c>
      <c r="P1668">
        <f>IFERROR(VLOOKUP(A1668,[3]Sheet1!$A:$G,4,FALSE),0)</f>
        <v>0</v>
      </c>
      <c r="Q1668">
        <f>IFERROR(VLOOKUP(A1668,[3]Sheet1!$A:$G,5,FALSE),0)</f>
        <v>0</v>
      </c>
      <c r="R1668">
        <f>IFERROR(VLOOKUP(A1668,[3]Sheet1!$A:$G,6,FALSE),0)</f>
        <v>0</v>
      </c>
      <c r="S1668">
        <f>IFERROR(VLOOKUP(A1668,[3]Sheet1!$A:$G,7,FALSE),0)</f>
        <v>0</v>
      </c>
      <c r="T1668" t="str">
        <f t="shared" si="151"/>
        <v>Não</v>
      </c>
      <c r="U1668" t="str">
        <f t="shared" si="152"/>
        <v>Sim</v>
      </c>
      <c r="V1668" t="str">
        <f t="shared" si="153"/>
        <v>Não</v>
      </c>
      <c r="W1668" t="str">
        <f t="shared" si="154"/>
        <v>Sim</v>
      </c>
      <c r="X1668" t="str">
        <f t="shared" si="155"/>
        <v>Não</v>
      </c>
      <c r="Y1668" t="str">
        <f t="shared" si="156"/>
        <v>Sim</v>
      </c>
    </row>
    <row r="1669" spans="1:25" x14ac:dyDescent="0.25">
      <c r="A1669" s="5">
        <v>310020</v>
      </c>
      <c r="B1669">
        <f>IFERROR(VLOOKUP(A1669,[1]Monitoramento_Base_somente_disp!$A:$J,5,FALSE),0)</f>
        <v>0</v>
      </c>
      <c r="C1669">
        <f>IFERROR(VLOOKUP(A1669,[1]Monitoramento_Base_somente_disp!$A:$J,6,FALSE),0)</f>
        <v>0</v>
      </c>
      <c r="D1669">
        <f>IFERROR(VLOOKUP(A1669,[1]Monitoramento_Base_somente_disp!$A:$J,7,FALSE),0)</f>
        <v>0</v>
      </c>
      <c r="E1669">
        <f>IFERROR(VLOOKUP(A1669,[1]Monitoramento_Base_somente_disp!$A:$J,8,FALSE),0)</f>
        <v>0</v>
      </c>
      <c r="F1669">
        <f>IFERROR(VLOOKUP(A1669,[1]Monitoramento_Base_somente_disp!$A:$J,9,FALSE),0)</f>
        <v>0</v>
      </c>
      <c r="G1669">
        <f>IFERROR(VLOOKUP(A1669,[1]Monitoramento_Base_somente_disp!$A:$J,10,FALSE),0)</f>
        <v>0</v>
      </c>
      <c r="H1669">
        <f>IFERROR(VLOOKUP(A1669,[2]Sheet1!$A:$I,4,FALSE),0)</f>
        <v>322901</v>
      </c>
      <c r="I1669">
        <f>IFERROR(VLOOKUP(A1669,[2]Sheet1!$A:$I,5,FALSE),0)</f>
        <v>797943</v>
      </c>
      <c r="J1669">
        <f>IFERROR(VLOOKUP(A1669,[2]Sheet1!$A:$I,6,FALSE),0)</f>
        <v>228121</v>
      </c>
      <c r="K1669">
        <f>IFERROR(VLOOKUP(A1669,[2]Sheet1!$A:$I,7,FALSE),0)</f>
        <v>762908</v>
      </c>
      <c r="L1669">
        <f>IFERROR(VLOOKUP(A1669,[2]Sheet1!$A:$I,8,FALSE),0)</f>
        <v>0</v>
      </c>
      <c r="M1669">
        <f>IFERROR(VLOOKUP(A1669,[2]Sheet1!$A:$I,9,FALSE),0)</f>
        <v>0</v>
      </c>
      <c r="N1669">
        <f>IFERROR(VLOOKUP(A1669,[3]Sheet1!$A:$G,2,FALSE),0)</f>
        <v>0</v>
      </c>
      <c r="O1669">
        <f>IFERROR(VLOOKUP(A1669,[3]Sheet1!$A:$G,3,FALSE),0)</f>
        <v>0</v>
      </c>
      <c r="P1669">
        <f>IFERROR(VLOOKUP(A1669,[3]Sheet1!$A:$G,4,FALSE),0)</f>
        <v>0</v>
      </c>
      <c r="Q1669">
        <f>IFERROR(VLOOKUP(A1669,[3]Sheet1!$A:$G,5,FALSE),0)</f>
        <v>0</v>
      </c>
      <c r="R1669">
        <f>IFERROR(VLOOKUP(A1669,[3]Sheet1!$A:$G,6,FALSE),0)</f>
        <v>0</v>
      </c>
      <c r="S1669">
        <f>IFERROR(VLOOKUP(A1669,[3]Sheet1!$A:$G,7,FALSE),0)</f>
        <v>0</v>
      </c>
      <c r="T1669" t="str">
        <f t="shared" si="151"/>
        <v>Sim</v>
      </c>
      <c r="U1669" t="str">
        <f t="shared" si="152"/>
        <v>Sim</v>
      </c>
      <c r="V1669" t="str">
        <f t="shared" si="153"/>
        <v>Sim</v>
      </c>
      <c r="W1669" t="str">
        <f t="shared" si="154"/>
        <v>Sim</v>
      </c>
      <c r="X1669" t="str">
        <f t="shared" si="155"/>
        <v>Não</v>
      </c>
      <c r="Y1669" t="str">
        <f t="shared" si="156"/>
        <v>Não</v>
      </c>
    </row>
    <row r="1670" spans="1:25" x14ac:dyDescent="0.25">
      <c r="A1670" s="5">
        <v>310030</v>
      </c>
      <c r="B1670">
        <f>IFERROR(VLOOKUP(A1670,[1]Monitoramento_Base_somente_disp!$A:$J,5,FALSE),0)</f>
        <v>0</v>
      </c>
      <c r="C1670">
        <f>IFERROR(VLOOKUP(A1670,[1]Monitoramento_Base_somente_disp!$A:$J,6,FALSE),0)</f>
        <v>0</v>
      </c>
      <c r="D1670">
        <f>IFERROR(VLOOKUP(A1670,[1]Monitoramento_Base_somente_disp!$A:$J,7,FALSE),0)</f>
        <v>0</v>
      </c>
      <c r="E1670">
        <f>IFERROR(VLOOKUP(A1670,[1]Monitoramento_Base_somente_disp!$A:$J,8,FALSE),0)</f>
        <v>0</v>
      </c>
      <c r="F1670">
        <f>IFERROR(VLOOKUP(A1670,[1]Monitoramento_Base_somente_disp!$A:$J,9,FALSE),0)</f>
        <v>0</v>
      </c>
      <c r="G1670">
        <f>IFERROR(VLOOKUP(A1670,[1]Monitoramento_Base_somente_disp!$A:$J,10,FALSE),0)</f>
        <v>0</v>
      </c>
      <c r="H1670">
        <f>IFERROR(VLOOKUP(A1670,[2]Sheet1!$A:$I,4,FALSE),0)</f>
        <v>84728</v>
      </c>
      <c r="I1670">
        <f>IFERROR(VLOOKUP(A1670,[2]Sheet1!$A:$I,5,FALSE),0)</f>
        <v>1652159</v>
      </c>
      <c r="J1670">
        <f>IFERROR(VLOOKUP(A1670,[2]Sheet1!$A:$I,6,FALSE),0)</f>
        <v>62408</v>
      </c>
      <c r="K1670">
        <f>IFERROR(VLOOKUP(A1670,[2]Sheet1!$A:$I,7,FALSE),0)</f>
        <v>1629476</v>
      </c>
      <c r="L1670">
        <f>IFERROR(VLOOKUP(A1670,[2]Sheet1!$A:$I,8,FALSE),0)</f>
        <v>0</v>
      </c>
      <c r="M1670">
        <f>IFERROR(VLOOKUP(A1670,[2]Sheet1!$A:$I,9,FALSE),0)</f>
        <v>0</v>
      </c>
      <c r="N1670">
        <f>IFERROR(VLOOKUP(A1670,[3]Sheet1!$A:$G,2,FALSE),0)</f>
        <v>0</v>
      </c>
      <c r="O1670">
        <f>IFERROR(VLOOKUP(A1670,[3]Sheet1!$A:$G,3,FALSE),0)</f>
        <v>0</v>
      </c>
      <c r="P1670">
        <f>IFERROR(VLOOKUP(A1670,[3]Sheet1!$A:$G,4,FALSE),0)</f>
        <v>0</v>
      </c>
      <c r="Q1670">
        <f>IFERROR(VLOOKUP(A1670,[3]Sheet1!$A:$G,5,FALSE),0)</f>
        <v>0</v>
      </c>
      <c r="R1670">
        <f>IFERROR(VLOOKUP(A1670,[3]Sheet1!$A:$G,6,FALSE),0)</f>
        <v>0</v>
      </c>
      <c r="S1670">
        <f>IFERROR(VLOOKUP(A1670,[3]Sheet1!$A:$G,7,FALSE),0)</f>
        <v>0</v>
      </c>
      <c r="T1670" t="str">
        <f t="shared" ref="T1670:T1733" si="157">IF(B1670+H1670+N1670&gt;0,"Sim","Não")</f>
        <v>Sim</v>
      </c>
      <c r="U1670" t="str">
        <f t="shared" ref="U1670:U1733" si="158">IF(C1670+I1670+O1670&gt;0,"Sim","Não")</f>
        <v>Sim</v>
      </c>
      <c r="V1670" t="str">
        <f t="shared" ref="V1670:V1733" si="159">IF(D1670+J1670+P1670&gt;0,"Sim","Não")</f>
        <v>Sim</v>
      </c>
      <c r="W1670" t="str">
        <f t="shared" ref="W1670:W1733" si="160">IF(E1670+K1670+Q1670&gt;0,"Sim","Não")</f>
        <v>Sim</v>
      </c>
      <c r="X1670" t="str">
        <f t="shared" ref="X1670:X1733" si="161">IF(F1670+L1670+R1670&gt;0,"Sim","Não")</f>
        <v>Não</v>
      </c>
      <c r="Y1670" t="str">
        <f t="shared" ref="Y1670:Y1733" si="162">IF(G1670+M1670+S1670&gt;0,"Sim","Não")</f>
        <v>Não</v>
      </c>
    </row>
    <row r="1671" spans="1:25" x14ac:dyDescent="0.25">
      <c r="A1671" s="5">
        <v>310040</v>
      </c>
      <c r="B1671">
        <f>IFERROR(VLOOKUP(A1671,[1]Monitoramento_Base_somente_disp!$A:$J,5,FALSE),0)</f>
        <v>0</v>
      </c>
      <c r="C1671">
        <f>IFERROR(VLOOKUP(A1671,[1]Monitoramento_Base_somente_disp!$A:$J,6,FALSE),0)</f>
        <v>0</v>
      </c>
      <c r="D1671">
        <f>IFERROR(VLOOKUP(A1671,[1]Monitoramento_Base_somente_disp!$A:$J,7,FALSE),0)</f>
        <v>0</v>
      </c>
      <c r="E1671">
        <f>IFERROR(VLOOKUP(A1671,[1]Monitoramento_Base_somente_disp!$A:$J,8,FALSE),0)</f>
        <v>0</v>
      </c>
      <c r="F1671">
        <f>IFERROR(VLOOKUP(A1671,[1]Monitoramento_Base_somente_disp!$A:$J,9,FALSE),0)</f>
        <v>0</v>
      </c>
      <c r="G1671">
        <f>IFERROR(VLOOKUP(A1671,[1]Monitoramento_Base_somente_disp!$A:$J,10,FALSE),0)</f>
        <v>0</v>
      </c>
      <c r="H1671">
        <f>IFERROR(VLOOKUP(A1671,[2]Sheet1!$A:$I,4,FALSE),0)</f>
        <v>155358</v>
      </c>
      <c r="I1671">
        <f>IFERROR(VLOOKUP(A1671,[2]Sheet1!$A:$I,5,FALSE),0)</f>
        <v>1168362</v>
      </c>
      <c r="J1671">
        <f>IFERROR(VLOOKUP(A1671,[2]Sheet1!$A:$I,6,FALSE),0)</f>
        <v>123549</v>
      </c>
      <c r="K1671">
        <f>IFERROR(VLOOKUP(A1671,[2]Sheet1!$A:$I,7,FALSE),0)</f>
        <v>1048784</v>
      </c>
      <c r="L1671">
        <f>IFERROR(VLOOKUP(A1671,[2]Sheet1!$A:$I,8,FALSE),0)</f>
        <v>0</v>
      </c>
      <c r="M1671">
        <f>IFERROR(VLOOKUP(A1671,[2]Sheet1!$A:$I,9,FALSE),0)</f>
        <v>0</v>
      </c>
      <c r="N1671">
        <f>IFERROR(VLOOKUP(A1671,[3]Sheet1!$A:$G,2,FALSE),0)</f>
        <v>0</v>
      </c>
      <c r="O1671">
        <f>IFERROR(VLOOKUP(A1671,[3]Sheet1!$A:$G,3,FALSE),0)</f>
        <v>0</v>
      </c>
      <c r="P1671">
        <f>IFERROR(VLOOKUP(A1671,[3]Sheet1!$A:$G,4,FALSE),0)</f>
        <v>0</v>
      </c>
      <c r="Q1671">
        <f>IFERROR(VLOOKUP(A1671,[3]Sheet1!$A:$G,5,FALSE),0)</f>
        <v>0</v>
      </c>
      <c r="R1671">
        <f>IFERROR(VLOOKUP(A1671,[3]Sheet1!$A:$G,6,FALSE),0)</f>
        <v>0</v>
      </c>
      <c r="S1671">
        <f>IFERROR(VLOOKUP(A1671,[3]Sheet1!$A:$G,7,FALSE),0)</f>
        <v>0</v>
      </c>
      <c r="T1671" t="str">
        <f t="shared" si="157"/>
        <v>Sim</v>
      </c>
      <c r="U1671" t="str">
        <f t="shared" si="158"/>
        <v>Sim</v>
      </c>
      <c r="V1671" t="str">
        <f t="shared" si="159"/>
        <v>Sim</v>
      </c>
      <c r="W1671" t="str">
        <f t="shared" si="160"/>
        <v>Sim</v>
      </c>
      <c r="X1671" t="str">
        <f t="shared" si="161"/>
        <v>Não</v>
      </c>
      <c r="Y1671" t="str">
        <f t="shared" si="162"/>
        <v>Não</v>
      </c>
    </row>
    <row r="1672" spans="1:25" x14ac:dyDescent="0.25">
      <c r="A1672" s="5">
        <v>310050</v>
      </c>
      <c r="B1672">
        <f>IFERROR(VLOOKUP(A1672,[1]Monitoramento_Base_somente_disp!$A:$J,5,FALSE),0)</f>
        <v>0</v>
      </c>
      <c r="C1672">
        <f>IFERROR(VLOOKUP(A1672,[1]Monitoramento_Base_somente_disp!$A:$J,6,FALSE),0)</f>
        <v>0</v>
      </c>
      <c r="D1672">
        <f>IFERROR(VLOOKUP(A1672,[1]Monitoramento_Base_somente_disp!$A:$J,7,FALSE),0)</f>
        <v>0</v>
      </c>
      <c r="E1672">
        <f>IFERROR(VLOOKUP(A1672,[1]Monitoramento_Base_somente_disp!$A:$J,8,FALSE),0)</f>
        <v>0</v>
      </c>
      <c r="F1672">
        <f>IFERROR(VLOOKUP(A1672,[1]Monitoramento_Base_somente_disp!$A:$J,9,FALSE),0)</f>
        <v>0</v>
      </c>
      <c r="G1672">
        <f>IFERROR(VLOOKUP(A1672,[1]Monitoramento_Base_somente_disp!$A:$J,10,FALSE),0)</f>
        <v>0</v>
      </c>
      <c r="H1672">
        <f>IFERROR(VLOOKUP(A1672,[2]Sheet1!$A:$I,4,FALSE),0)</f>
        <v>60388</v>
      </c>
      <c r="I1672">
        <f>IFERROR(VLOOKUP(A1672,[2]Sheet1!$A:$I,5,FALSE),0)</f>
        <v>2007271</v>
      </c>
      <c r="J1672">
        <f>IFERROR(VLOOKUP(A1672,[2]Sheet1!$A:$I,6,FALSE),0)</f>
        <v>40068</v>
      </c>
      <c r="K1672">
        <f>IFERROR(VLOOKUP(A1672,[2]Sheet1!$A:$I,7,FALSE),0)</f>
        <v>2149986</v>
      </c>
      <c r="L1672">
        <f>IFERROR(VLOOKUP(A1672,[2]Sheet1!$A:$I,8,FALSE),0)</f>
        <v>0</v>
      </c>
      <c r="M1672">
        <f>IFERROR(VLOOKUP(A1672,[2]Sheet1!$A:$I,9,FALSE),0)</f>
        <v>0</v>
      </c>
      <c r="N1672">
        <f>IFERROR(VLOOKUP(A1672,[3]Sheet1!$A:$G,2,FALSE),0)</f>
        <v>0</v>
      </c>
      <c r="O1672">
        <f>IFERROR(VLOOKUP(A1672,[3]Sheet1!$A:$G,3,FALSE),0)</f>
        <v>0</v>
      </c>
      <c r="P1672">
        <f>IFERROR(VLOOKUP(A1672,[3]Sheet1!$A:$G,4,FALSE),0)</f>
        <v>0</v>
      </c>
      <c r="Q1672">
        <f>IFERROR(VLOOKUP(A1672,[3]Sheet1!$A:$G,5,FALSE),0)</f>
        <v>0</v>
      </c>
      <c r="R1672">
        <f>IFERROR(VLOOKUP(A1672,[3]Sheet1!$A:$G,6,FALSE),0)</f>
        <v>0</v>
      </c>
      <c r="S1672">
        <f>IFERROR(VLOOKUP(A1672,[3]Sheet1!$A:$G,7,FALSE),0)</f>
        <v>0</v>
      </c>
      <c r="T1672" t="str">
        <f t="shared" si="157"/>
        <v>Sim</v>
      </c>
      <c r="U1672" t="str">
        <f t="shared" si="158"/>
        <v>Sim</v>
      </c>
      <c r="V1672" t="str">
        <f t="shared" si="159"/>
        <v>Sim</v>
      </c>
      <c r="W1672" t="str">
        <f t="shared" si="160"/>
        <v>Sim</v>
      </c>
      <c r="X1672" t="str">
        <f t="shared" si="161"/>
        <v>Não</v>
      </c>
      <c r="Y1672" t="str">
        <f t="shared" si="162"/>
        <v>Não</v>
      </c>
    </row>
    <row r="1673" spans="1:25" x14ac:dyDescent="0.25">
      <c r="A1673" s="5">
        <v>310060</v>
      </c>
      <c r="B1673">
        <f>IFERROR(VLOOKUP(A1673,[1]Monitoramento_Base_somente_disp!$A:$J,5,FALSE),0)</f>
        <v>0</v>
      </c>
      <c r="C1673">
        <f>IFERROR(VLOOKUP(A1673,[1]Monitoramento_Base_somente_disp!$A:$J,6,FALSE),0)</f>
        <v>0</v>
      </c>
      <c r="D1673">
        <f>IFERROR(VLOOKUP(A1673,[1]Monitoramento_Base_somente_disp!$A:$J,7,FALSE),0)</f>
        <v>0</v>
      </c>
      <c r="E1673">
        <f>IFERROR(VLOOKUP(A1673,[1]Monitoramento_Base_somente_disp!$A:$J,8,FALSE),0)</f>
        <v>0</v>
      </c>
      <c r="F1673">
        <f>IFERROR(VLOOKUP(A1673,[1]Monitoramento_Base_somente_disp!$A:$J,9,FALSE),0)</f>
        <v>0</v>
      </c>
      <c r="G1673">
        <f>IFERROR(VLOOKUP(A1673,[1]Monitoramento_Base_somente_disp!$A:$J,10,FALSE),0)</f>
        <v>0</v>
      </c>
      <c r="H1673">
        <f>IFERROR(VLOOKUP(A1673,[2]Sheet1!$A:$I,4,FALSE),0)</f>
        <v>71967</v>
      </c>
      <c r="I1673">
        <f>IFERROR(VLOOKUP(A1673,[2]Sheet1!$A:$I,5,FALSE),0)</f>
        <v>3219874</v>
      </c>
      <c r="J1673">
        <f>IFERROR(VLOOKUP(A1673,[2]Sheet1!$A:$I,6,FALSE),0)</f>
        <v>55158</v>
      </c>
      <c r="K1673">
        <f>IFERROR(VLOOKUP(A1673,[2]Sheet1!$A:$I,7,FALSE),0)</f>
        <v>3407416</v>
      </c>
      <c r="L1673">
        <f>IFERROR(VLOOKUP(A1673,[2]Sheet1!$A:$I,8,FALSE),0)</f>
        <v>0</v>
      </c>
      <c r="M1673">
        <f>IFERROR(VLOOKUP(A1673,[2]Sheet1!$A:$I,9,FALSE),0)</f>
        <v>0</v>
      </c>
      <c r="N1673">
        <f>IFERROR(VLOOKUP(A1673,[3]Sheet1!$A:$G,2,FALSE),0)</f>
        <v>0</v>
      </c>
      <c r="O1673">
        <f>IFERROR(VLOOKUP(A1673,[3]Sheet1!$A:$G,3,FALSE),0)</f>
        <v>0</v>
      </c>
      <c r="P1673">
        <f>IFERROR(VLOOKUP(A1673,[3]Sheet1!$A:$G,4,FALSE),0)</f>
        <v>0</v>
      </c>
      <c r="Q1673">
        <f>IFERROR(VLOOKUP(A1673,[3]Sheet1!$A:$G,5,FALSE),0)</f>
        <v>0</v>
      </c>
      <c r="R1673">
        <f>IFERROR(VLOOKUP(A1673,[3]Sheet1!$A:$G,6,FALSE),0)</f>
        <v>0</v>
      </c>
      <c r="S1673">
        <f>IFERROR(VLOOKUP(A1673,[3]Sheet1!$A:$G,7,FALSE),0)</f>
        <v>0</v>
      </c>
      <c r="T1673" t="str">
        <f t="shared" si="157"/>
        <v>Sim</v>
      </c>
      <c r="U1673" t="str">
        <f t="shared" si="158"/>
        <v>Sim</v>
      </c>
      <c r="V1673" t="str">
        <f t="shared" si="159"/>
        <v>Sim</v>
      </c>
      <c r="W1673" t="str">
        <f t="shared" si="160"/>
        <v>Sim</v>
      </c>
      <c r="X1673" t="str">
        <f t="shared" si="161"/>
        <v>Não</v>
      </c>
      <c r="Y1673" t="str">
        <f t="shared" si="162"/>
        <v>Não</v>
      </c>
    </row>
    <row r="1674" spans="1:25" x14ac:dyDescent="0.25">
      <c r="A1674" s="5">
        <v>310080</v>
      </c>
      <c r="B1674">
        <f>IFERROR(VLOOKUP(A1674,[1]Monitoramento_Base_somente_disp!$A:$J,5,FALSE),0)</f>
        <v>0</v>
      </c>
      <c r="C1674">
        <f>IFERROR(VLOOKUP(A1674,[1]Monitoramento_Base_somente_disp!$A:$J,6,FALSE),0)</f>
        <v>0</v>
      </c>
      <c r="D1674">
        <f>IFERROR(VLOOKUP(A1674,[1]Monitoramento_Base_somente_disp!$A:$J,7,FALSE),0)</f>
        <v>0</v>
      </c>
      <c r="E1674">
        <f>IFERROR(VLOOKUP(A1674,[1]Monitoramento_Base_somente_disp!$A:$J,8,FALSE),0)</f>
        <v>0</v>
      </c>
      <c r="F1674">
        <f>IFERROR(VLOOKUP(A1674,[1]Monitoramento_Base_somente_disp!$A:$J,9,FALSE),0)</f>
        <v>0</v>
      </c>
      <c r="G1674">
        <f>IFERROR(VLOOKUP(A1674,[1]Monitoramento_Base_somente_disp!$A:$J,10,FALSE),0)</f>
        <v>0</v>
      </c>
      <c r="H1674">
        <f>IFERROR(VLOOKUP(A1674,[2]Sheet1!$A:$I,4,FALSE),0)</f>
        <v>173566</v>
      </c>
      <c r="I1674">
        <f>IFERROR(VLOOKUP(A1674,[2]Sheet1!$A:$I,5,FALSE),0)</f>
        <v>554307</v>
      </c>
      <c r="J1674">
        <f>IFERROR(VLOOKUP(A1674,[2]Sheet1!$A:$I,6,FALSE),0)</f>
        <v>91756</v>
      </c>
      <c r="K1674">
        <f>IFERROR(VLOOKUP(A1674,[2]Sheet1!$A:$I,7,FALSE),0)</f>
        <v>592398</v>
      </c>
      <c r="L1674">
        <f>IFERROR(VLOOKUP(A1674,[2]Sheet1!$A:$I,8,FALSE),0)</f>
        <v>0</v>
      </c>
      <c r="M1674">
        <f>IFERROR(VLOOKUP(A1674,[2]Sheet1!$A:$I,9,FALSE),0)</f>
        <v>0</v>
      </c>
      <c r="N1674">
        <f>IFERROR(VLOOKUP(A1674,[3]Sheet1!$A:$G,2,FALSE),0)</f>
        <v>0</v>
      </c>
      <c r="O1674">
        <f>IFERROR(VLOOKUP(A1674,[3]Sheet1!$A:$G,3,FALSE),0)</f>
        <v>0</v>
      </c>
      <c r="P1674">
        <f>IFERROR(VLOOKUP(A1674,[3]Sheet1!$A:$G,4,FALSE),0)</f>
        <v>0</v>
      </c>
      <c r="Q1674">
        <f>IFERROR(VLOOKUP(A1674,[3]Sheet1!$A:$G,5,FALSE),0)</f>
        <v>0</v>
      </c>
      <c r="R1674">
        <f>IFERROR(VLOOKUP(A1674,[3]Sheet1!$A:$G,6,FALSE),0)</f>
        <v>0</v>
      </c>
      <c r="S1674">
        <f>IFERROR(VLOOKUP(A1674,[3]Sheet1!$A:$G,7,FALSE),0)</f>
        <v>0</v>
      </c>
      <c r="T1674" t="str">
        <f t="shared" si="157"/>
        <v>Sim</v>
      </c>
      <c r="U1674" t="str">
        <f t="shared" si="158"/>
        <v>Sim</v>
      </c>
      <c r="V1674" t="str">
        <f t="shared" si="159"/>
        <v>Sim</v>
      </c>
      <c r="W1674" t="str">
        <f t="shared" si="160"/>
        <v>Sim</v>
      </c>
      <c r="X1674" t="str">
        <f t="shared" si="161"/>
        <v>Não</v>
      </c>
      <c r="Y1674" t="str">
        <f t="shared" si="162"/>
        <v>Não</v>
      </c>
    </row>
    <row r="1675" spans="1:25" x14ac:dyDescent="0.25">
      <c r="A1675" s="5">
        <v>310090</v>
      </c>
      <c r="B1675">
        <f>IFERROR(VLOOKUP(A1675,[1]Monitoramento_Base_somente_disp!$A:$J,5,FALSE),0)</f>
        <v>0</v>
      </c>
      <c r="C1675">
        <f>IFERROR(VLOOKUP(A1675,[1]Monitoramento_Base_somente_disp!$A:$J,6,FALSE),0)</f>
        <v>0</v>
      </c>
      <c r="D1675">
        <f>IFERROR(VLOOKUP(A1675,[1]Monitoramento_Base_somente_disp!$A:$J,7,FALSE),0)</f>
        <v>0</v>
      </c>
      <c r="E1675">
        <f>IFERROR(VLOOKUP(A1675,[1]Monitoramento_Base_somente_disp!$A:$J,8,FALSE),0)</f>
        <v>0</v>
      </c>
      <c r="F1675">
        <f>IFERROR(VLOOKUP(A1675,[1]Monitoramento_Base_somente_disp!$A:$J,9,FALSE),0)</f>
        <v>0</v>
      </c>
      <c r="G1675">
        <f>IFERROR(VLOOKUP(A1675,[1]Monitoramento_Base_somente_disp!$A:$J,10,FALSE),0)</f>
        <v>0</v>
      </c>
      <c r="H1675">
        <f>IFERROR(VLOOKUP(A1675,[2]Sheet1!$A:$I,4,FALSE),0)</f>
        <v>142800</v>
      </c>
      <c r="I1675">
        <f>IFERROR(VLOOKUP(A1675,[2]Sheet1!$A:$I,5,FALSE),0)</f>
        <v>1503259</v>
      </c>
      <c r="J1675">
        <f>IFERROR(VLOOKUP(A1675,[2]Sheet1!$A:$I,6,FALSE),0)</f>
        <v>107562</v>
      </c>
      <c r="K1675">
        <f>IFERROR(VLOOKUP(A1675,[2]Sheet1!$A:$I,7,FALSE),0)</f>
        <v>1693759</v>
      </c>
      <c r="L1675">
        <f>IFERROR(VLOOKUP(A1675,[2]Sheet1!$A:$I,8,FALSE),0)</f>
        <v>0</v>
      </c>
      <c r="M1675">
        <f>IFERROR(VLOOKUP(A1675,[2]Sheet1!$A:$I,9,FALSE),0)</f>
        <v>0</v>
      </c>
      <c r="N1675">
        <f>IFERROR(VLOOKUP(A1675,[3]Sheet1!$A:$G,2,FALSE),0)</f>
        <v>0</v>
      </c>
      <c r="O1675">
        <f>IFERROR(VLOOKUP(A1675,[3]Sheet1!$A:$G,3,FALSE),0)</f>
        <v>0</v>
      </c>
      <c r="P1675">
        <f>IFERROR(VLOOKUP(A1675,[3]Sheet1!$A:$G,4,FALSE),0)</f>
        <v>0</v>
      </c>
      <c r="Q1675">
        <f>IFERROR(VLOOKUP(A1675,[3]Sheet1!$A:$G,5,FALSE),0)</f>
        <v>0</v>
      </c>
      <c r="R1675">
        <f>IFERROR(VLOOKUP(A1675,[3]Sheet1!$A:$G,6,FALSE),0)</f>
        <v>0</v>
      </c>
      <c r="S1675">
        <f>IFERROR(VLOOKUP(A1675,[3]Sheet1!$A:$G,7,FALSE),0)</f>
        <v>0</v>
      </c>
      <c r="T1675" t="str">
        <f t="shared" si="157"/>
        <v>Sim</v>
      </c>
      <c r="U1675" t="str">
        <f t="shared" si="158"/>
        <v>Sim</v>
      </c>
      <c r="V1675" t="str">
        <f t="shared" si="159"/>
        <v>Sim</v>
      </c>
      <c r="W1675" t="str">
        <f t="shared" si="160"/>
        <v>Sim</v>
      </c>
      <c r="X1675" t="str">
        <f t="shared" si="161"/>
        <v>Não</v>
      </c>
      <c r="Y1675" t="str">
        <f t="shared" si="162"/>
        <v>Não</v>
      </c>
    </row>
    <row r="1676" spans="1:25" x14ac:dyDescent="0.25">
      <c r="A1676" s="5">
        <v>310100</v>
      </c>
      <c r="B1676">
        <f>IFERROR(VLOOKUP(A1676,[1]Monitoramento_Base_somente_disp!$A:$J,5,FALSE),0)</f>
        <v>0</v>
      </c>
      <c r="C1676">
        <f>IFERROR(VLOOKUP(A1676,[1]Monitoramento_Base_somente_disp!$A:$J,6,FALSE),0)</f>
        <v>0</v>
      </c>
      <c r="D1676">
        <f>IFERROR(VLOOKUP(A1676,[1]Monitoramento_Base_somente_disp!$A:$J,7,FALSE),0)</f>
        <v>0</v>
      </c>
      <c r="E1676">
        <f>IFERROR(VLOOKUP(A1676,[1]Monitoramento_Base_somente_disp!$A:$J,8,FALSE),0)</f>
        <v>0</v>
      </c>
      <c r="F1676">
        <f>IFERROR(VLOOKUP(A1676,[1]Monitoramento_Base_somente_disp!$A:$J,9,FALSE),0)</f>
        <v>0</v>
      </c>
      <c r="G1676">
        <f>IFERROR(VLOOKUP(A1676,[1]Monitoramento_Base_somente_disp!$A:$J,10,FALSE),0)</f>
        <v>0</v>
      </c>
      <c r="H1676">
        <f>IFERROR(VLOOKUP(A1676,[2]Sheet1!$A:$I,4,FALSE),0)</f>
        <v>28929</v>
      </c>
      <c r="I1676">
        <f>IFERROR(VLOOKUP(A1676,[2]Sheet1!$A:$I,5,FALSE),0)</f>
        <v>2326137</v>
      </c>
      <c r="J1676">
        <f>IFERROR(VLOOKUP(A1676,[2]Sheet1!$A:$I,6,FALSE),0)</f>
        <v>51393</v>
      </c>
      <c r="K1676">
        <f>IFERROR(VLOOKUP(A1676,[2]Sheet1!$A:$I,7,FALSE),0)</f>
        <v>2271474</v>
      </c>
      <c r="L1676">
        <f>IFERROR(VLOOKUP(A1676,[2]Sheet1!$A:$I,8,FALSE),0)</f>
        <v>0</v>
      </c>
      <c r="M1676">
        <f>IFERROR(VLOOKUP(A1676,[2]Sheet1!$A:$I,9,FALSE),0)</f>
        <v>0</v>
      </c>
      <c r="N1676">
        <f>IFERROR(VLOOKUP(A1676,[3]Sheet1!$A:$G,2,FALSE),0)</f>
        <v>0</v>
      </c>
      <c r="O1676">
        <f>IFERROR(VLOOKUP(A1676,[3]Sheet1!$A:$G,3,FALSE),0)</f>
        <v>0</v>
      </c>
      <c r="P1676">
        <f>IFERROR(VLOOKUP(A1676,[3]Sheet1!$A:$G,4,FALSE),0)</f>
        <v>0</v>
      </c>
      <c r="Q1676">
        <f>IFERROR(VLOOKUP(A1676,[3]Sheet1!$A:$G,5,FALSE),0)</f>
        <v>0</v>
      </c>
      <c r="R1676">
        <f>IFERROR(VLOOKUP(A1676,[3]Sheet1!$A:$G,6,FALSE),0)</f>
        <v>0</v>
      </c>
      <c r="S1676">
        <f>IFERROR(VLOOKUP(A1676,[3]Sheet1!$A:$G,7,FALSE),0)</f>
        <v>0</v>
      </c>
      <c r="T1676" t="str">
        <f t="shared" si="157"/>
        <v>Sim</v>
      </c>
      <c r="U1676" t="str">
        <f t="shared" si="158"/>
        <v>Sim</v>
      </c>
      <c r="V1676" t="str">
        <f t="shared" si="159"/>
        <v>Sim</v>
      </c>
      <c r="W1676" t="str">
        <f t="shared" si="160"/>
        <v>Sim</v>
      </c>
      <c r="X1676" t="str">
        <f t="shared" si="161"/>
        <v>Não</v>
      </c>
      <c r="Y1676" t="str">
        <f t="shared" si="162"/>
        <v>Não</v>
      </c>
    </row>
    <row r="1677" spans="1:25" x14ac:dyDescent="0.25">
      <c r="A1677" s="5">
        <v>310110</v>
      </c>
      <c r="B1677">
        <f>IFERROR(VLOOKUP(A1677,[1]Monitoramento_Base_somente_disp!$A:$J,5,FALSE),0)</f>
        <v>0</v>
      </c>
      <c r="C1677">
        <f>IFERROR(VLOOKUP(A1677,[1]Monitoramento_Base_somente_disp!$A:$J,6,FALSE),0)</f>
        <v>0</v>
      </c>
      <c r="D1677">
        <f>IFERROR(VLOOKUP(A1677,[1]Monitoramento_Base_somente_disp!$A:$J,7,FALSE),0)</f>
        <v>0</v>
      </c>
      <c r="E1677">
        <f>IFERROR(VLOOKUP(A1677,[1]Monitoramento_Base_somente_disp!$A:$J,8,FALSE),0)</f>
        <v>0</v>
      </c>
      <c r="F1677">
        <f>IFERROR(VLOOKUP(A1677,[1]Monitoramento_Base_somente_disp!$A:$J,9,FALSE),0)</f>
        <v>0</v>
      </c>
      <c r="G1677">
        <f>IFERROR(VLOOKUP(A1677,[1]Monitoramento_Base_somente_disp!$A:$J,10,FALSE),0)</f>
        <v>0</v>
      </c>
      <c r="H1677">
        <f>IFERROR(VLOOKUP(A1677,[2]Sheet1!$A:$I,4,FALSE),0)</f>
        <v>86373</v>
      </c>
      <c r="I1677">
        <f>IFERROR(VLOOKUP(A1677,[2]Sheet1!$A:$I,5,FALSE),0)</f>
        <v>4475770</v>
      </c>
      <c r="J1677">
        <f>IFERROR(VLOOKUP(A1677,[2]Sheet1!$A:$I,6,FALSE),0)</f>
        <v>65721</v>
      </c>
      <c r="K1677">
        <f>IFERROR(VLOOKUP(A1677,[2]Sheet1!$A:$I,7,FALSE),0)</f>
        <v>4473617</v>
      </c>
      <c r="L1677">
        <f>IFERROR(VLOOKUP(A1677,[2]Sheet1!$A:$I,8,FALSE),0)</f>
        <v>0</v>
      </c>
      <c r="M1677">
        <f>IFERROR(VLOOKUP(A1677,[2]Sheet1!$A:$I,9,FALSE),0)</f>
        <v>0</v>
      </c>
      <c r="N1677">
        <f>IFERROR(VLOOKUP(A1677,[3]Sheet1!$A:$G,2,FALSE),0)</f>
        <v>0</v>
      </c>
      <c r="O1677">
        <f>IFERROR(VLOOKUP(A1677,[3]Sheet1!$A:$G,3,FALSE),0)</f>
        <v>0</v>
      </c>
      <c r="P1677">
        <f>IFERROR(VLOOKUP(A1677,[3]Sheet1!$A:$G,4,FALSE),0)</f>
        <v>0</v>
      </c>
      <c r="Q1677">
        <f>IFERROR(VLOOKUP(A1677,[3]Sheet1!$A:$G,5,FALSE),0)</f>
        <v>0</v>
      </c>
      <c r="R1677">
        <f>IFERROR(VLOOKUP(A1677,[3]Sheet1!$A:$G,6,FALSE),0)</f>
        <v>0</v>
      </c>
      <c r="S1677">
        <f>IFERROR(VLOOKUP(A1677,[3]Sheet1!$A:$G,7,FALSE),0)</f>
        <v>0</v>
      </c>
      <c r="T1677" t="str">
        <f t="shared" si="157"/>
        <v>Sim</v>
      </c>
      <c r="U1677" t="str">
        <f t="shared" si="158"/>
        <v>Sim</v>
      </c>
      <c r="V1677" t="str">
        <f t="shared" si="159"/>
        <v>Sim</v>
      </c>
      <c r="W1677" t="str">
        <f t="shared" si="160"/>
        <v>Sim</v>
      </c>
      <c r="X1677" t="str">
        <f t="shared" si="161"/>
        <v>Não</v>
      </c>
      <c r="Y1677" t="str">
        <f t="shared" si="162"/>
        <v>Não</v>
      </c>
    </row>
    <row r="1678" spans="1:25" x14ac:dyDescent="0.25">
      <c r="A1678" s="5">
        <v>310163</v>
      </c>
      <c r="B1678">
        <f>IFERROR(VLOOKUP(A1678,[1]Monitoramento_Base_somente_disp!$A:$J,5,FALSE),0)</f>
        <v>0</v>
      </c>
      <c r="C1678">
        <f>IFERROR(VLOOKUP(A1678,[1]Monitoramento_Base_somente_disp!$A:$J,6,FALSE),0)</f>
        <v>0</v>
      </c>
      <c r="D1678">
        <f>IFERROR(VLOOKUP(A1678,[1]Monitoramento_Base_somente_disp!$A:$J,7,FALSE),0)</f>
        <v>0</v>
      </c>
      <c r="E1678">
        <f>IFERROR(VLOOKUP(A1678,[1]Monitoramento_Base_somente_disp!$A:$J,8,FALSE),0)</f>
        <v>0</v>
      </c>
      <c r="F1678">
        <f>IFERROR(VLOOKUP(A1678,[1]Monitoramento_Base_somente_disp!$A:$J,9,FALSE),0)</f>
        <v>0</v>
      </c>
      <c r="G1678">
        <f>IFERROR(VLOOKUP(A1678,[1]Monitoramento_Base_somente_disp!$A:$J,10,FALSE),0)</f>
        <v>0</v>
      </c>
      <c r="H1678">
        <f>IFERROR(VLOOKUP(A1678,[2]Sheet1!$A:$I,4,FALSE),0)</f>
        <v>149558</v>
      </c>
      <c r="I1678">
        <f>IFERROR(VLOOKUP(A1678,[2]Sheet1!$A:$I,5,FALSE),0)</f>
        <v>790567</v>
      </c>
      <c r="J1678">
        <f>IFERROR(VLOOKUP(A1678,[2]Sheet1!$A:$I,6,FALSE),0)</f>
        <v>107279</v>
      </c>
      <c r="K1678">
        <f>IFERROR(VLOOKUP(A1678,[2]Sheet1!$A:$I,7,FALSE),0)</f>
        <v>792423</v>
      </c>
      <c r="L1678">
        <f>IFERROR(VLOOKUP(A1678,[2]Sheet1!$A:$I,8,FALSE),0)</f>
        <v>0</v>
      </c>
      <c r="M1678">
        <f>IFERROR(VLOOKUP(A1678,[2]Sheet1!$A:$I,9,FALSE),0)</f>
        <v>0</v>
      </c>
      <c r="N1678">
        <f>IFERROR(VLOOKUP(A1678,[3]Sheet1!$A:$G,2,FALSE),0)</f>
        <v>0</v>
      </c>
      <c r="O1678">
        <f>IFERROR(VLOOKUP(A1678,[3]Sheet1!$A:$G,3,FALSE),0)</f>
        <v>0</v>
      </c>
      <c r="P1678">
        <f>IFERROR(VLOOKUP(A1678,[3]Sheet1!$A:$G,4,FALSE),0)</f>
        <v>0</v>
      </c>
      <c r="Q1678">
        <f>IFERROR(VLOOKUP(A1678,[3]Sheet1!$A:$G,5,FALSE),0)</f>
        <v>0</v>
      </c>
      <c r="R1678">
        <f>IFERROR(VLOOKUP(A1678,[3]Sheet1!$A:$G,6,FALSE),0)</f>
        <v>0</v>
      </c>
      <c r="S1678">
        <f>IFERROR(VLOOKUP(A1678,[3]Sheet1!$A:$G,7,FALSE),0)</f>
        <v>0</v>
      </c>
      <c r="T1678" t="str">
        <f t="shared" si="157"/>
        <v>Sim</v>
      </c>
      <c r="U1678" t="str">
        <f t="shared" si="158"/>
        <v>Sim</v>
      </c>
      <c r="V1678" t="str">
        <f t="shared" si="159"/>
        <v>Sim</v>
      </c>
      <c r="W1678" t="str">
        <f t="shared" si="160"/>
        <v>Sim</v>
      </c>
      <c r="X1678" t="str">
        <f t="shared" si="161"/>
        <v>Não</v>
      </c>
      <c r="Y1678" t="str">
        <f t="shared" si="162"/>
        <v>Não</v>
      </c>
    </row>
    <row r="1679" spans="1:25" x14ac:dyDescent="0.25">
      <c r="A1679" s="5">
        <v>310170</v>
      </c>
      <c r="B1679">
        <f>IFERROR(VLOOKUP(A1679,[1]Monitoramento_Base_somente_disp!$A:$J,5,FALSE),0)</f>
        <v>0</v>
      </c>
      <c r="C1679">
        <f>IFERROR(VLOOKUP(A1679,[1]Monitoramento_Base_somente_disp!$A:$J,6,FALSE),0)</f>
        <v>0</v>
      </c>
      <c r="D1679">
        <f>IFERROR(VLOOKUP(A1679,[1]Monitoramento_Base_somente_disp!$A:$J,7,FALSE),0)</f>
        <v>0</v>
      </c>
      <c r="E1679">
        <f>IFERROR(VLOOKUP(A1679,[1]Monitoramento_Base_somente_disp!$A:$J,8,FALSE),0)</f>
        <v>0</v>
      </c>
      <c r="F1679">
        <f>IFERROR(VLOOKUP(A1679,[1]Monitoramento_Base_somente_disp!$A:$J,9,FALSE),0)</f>
        <v>0</v>
      </c>
      <c r="G1679">
        <f>IFERROR(VLOOKUP(A1679,[1]Monitoramento_Base_somente_disp!$A:$J,10,FALSE),0)</f>
        <v>0</v>
      </c>
      <c r="H1679">
        <f>IFERROR(VLOOKUP(A1679,[2]Sheet1!$A:$I,4,FALSE),0)</f>
        <v>181999</v>
      </c>
      <c r="I1679">
        <f>IFERROR(VLOOKUP(A1679,[2]Sheet1!$A:$I,5,FALSE),0)</f>
        <v>2777778</v>
      </c>
      <c r="J1679">
        <f>IFERROR(VLOOKUP(A1679,[2]Sheet1!$A:$I,6,FALSE),0)</f>
        <v>97160</v>
      </c>
      <c r="K1679">
        <f>IFERROR(VLOOKUP(A1679,[2]Sheet1!$A:$I,7,FALSE),0)</f>
        <v>2305622</v>
      </c>
      <c r="L1679">
        <f>IFERROR(VLOOKUP(A1679,[2]Sheet1!$A:$I,8,FALSE),0)</f>
        <v>0</v>
      </c>
      <c r="M1679">
        <f>IFERROR(VLOOKUP(A1679,[2]Sheet1!$A:$I,9,FALSE),0)</f>
        <v>0</v>
      </c>
      <c r="N1679">
        <f>IFERROR(VLOOKUP(A1679,[3]Sheet1!$A:$G,2,FALSE),0)</f>
        <v>0</v>
      </c>
      <c r="O1679">
        <f>IFERROR(VLOOKUP(A1679,[3]Sheet1!$A:$G,3,FALSE),0)</f>
        <v>0</v>
      </c>
      <c r="P1679">
        <f>IFERROR(VLOOKUP(A1679,[3]Sheet1!$A:$G,4,FALSE),0)</f>
        <v>0</v>
      </c>
      <c r="Q1679">
        <f>IFERROR(VLOOKUP(A1679,[3]Sheet1!$A:$G,5,FALSE),0)</f>
        <v>0</v>
      </c>
      <c r="R1679">
        <f>IFERROR(VLOOKUP(A1679,[3]Sheet1!$A:$G,6,FALSE),0)</f>
        <v>0</v>
      </c>
      <c r="S1679">
        <f>IFERROR(VLOOKUP(A1679,[3]Sheet1!$A:$G,7,FALSE),0)</f>
        <v>0</v>
      </c>
      <c r="T1679" t="str">
        <f t="shared" si="157"/>
        <v>Sim</v>
      </c>
      <c r="U1679" t="str">
        <f t="shared" si="158"/>
        <v>Sim</v>
      </c>
      <c r="V1679" t="str">
        <f t="shared" si="159"/>
        <v>Sim</v>
      </c>
      <c r="W1679" t="str">
        <f t="shared" si="160"/>
        <v>Sim</v>
      </c>
      <c r="X1679" t="str">
        <f t="shared" si="161"/>
        <v>Não</v>
      </c>
      <c r="Y1679" t="str">
        <f t="shared" si="162"/>
        <v>Não</v>
      </c>
    </row>
    <row r="1680" spans="1:25" x14ac:dyDescent="0.25">
      <c r="A1680" s="5">
        <v>310205</v>
      </c>
      <c r="B1680">
        <f>IFERROR(VLOOKUP(A1680,[1]Monitoramento_Base_somente_disp!$A:$J,5,FALSE),0)</f>
        <v>0</v>
      </c>
      <c r="C1680">
        <f>IFERROR(VLOOKUP(A1680,[1]Monitoramento_Base_somente_disp!$A:$J,6,FALSE),0)</f>
        <v>0</v>
      </c>
      <c r="D1680">
        <f>IFERROR(VLOOKUP(A1680,[1]Monitoramento_Base_somente_disp!$A:$J,7,FALSE),0)</f>
        <v>0</v>
      </c>
      <c r="E1680">
        <f>IFERROR(VLOOKUP(A1680,[1]Monitoramento_Base_somente_disp!$A:$J,8,FALSE),0)</f>
        <v>0</v>
      </c>
      <c r="F1680">
        <f>IFERROR(VLOOKUP(A1680,[1]Monitoramento_Base_somente_disp!$A:$J,9,FALSE),0)</f>
        <v>0</v>
      </c>
      <c r="G1680">
        <f>IFERROR(VLOOKUP(A1680,[1]Monitoramento_Base_somente_disp!$A:$J,10,FALSE),0)</f>
        <v>0</v>
      </c>
      <c r="H1680">
        <f>IFERROR(VLOOKUP(A1680,[2]Sheet1!$A:$I,4,FALSE),0)</f>
        <v>47146</v>
      </c>
      <c r="I1680">
        <f>IFERROR(VLOOKUP(A1680,[2]Sheet1!$A:$I,5,FALSE),0)</f>
        <v>526237</v>
      </c>
      <c r="J1680">
        <f>IFERROR(VLOOKUP(A1680,[2]Sheet1!$A:$I,6,FALSE),0)</f>
        <v>28436</v>
      </c>
      <c r="K1680">
        <f>IFERROR(VLOOKUP(A1680,[2]Sheet1!$A:$I,7,FALSE),0)</f>
        <v>477314</v>
      </c>
      <c r="L1680">
        <f>IFERROR(VLOOKUP(A1680,[2]Sheet1!$A:$I,8,FALSE),0)</f>
        <v>0</v>
      </c>
      <c r="M1680">
        <f>IFERROR(VLOOKUP(A1680,[2]Sheet1!$A:$I,9,FALSE),0)</f>
        <v>0</v>
      </c>
      <c r="N1680">
        <f>IFERROR(VLOOKUP(A1680,[3]Sheet1!$A:$G,2,FALSE),0)</f>
        <v>0</v>
      </c>
      <c r="O1680">
        <f>IFERROR(VLOOKUP(A1680,[3]Sheet1!$A:$G,3,FALSE),0)</f>
        <v>0</v>
      </c>
      <c r="P1680">
        <f>IFERROR(VLOOKUP(A1680,[3]Sheet1!$A:$G,4,FALSE),0)</f>
        <v>0</v>
      </c>
      <c r="Q1680">
        <f>IFERROR(VLOOKUP(A1680,[3]Sheet1!$A:$G,5,FALSE),0)</f>
        <v>0</v>
      </c>
      <c r="R1680">
        <f>IFERROR(VLOOKUP(A1680,[3]Sheet1!$A:$G,6,FALSE),0)</f>
        <v>0</v>
      </c>
      <c r="S1680">
        <f>IFERROR(VLOOKUP(A1680,[3]Sheet1!$A:$G,7,FALSE),0)</f>
        <v>0</v>
      </c>
      <c r="T1680" t="str">
        <f t="shared" si="157"/>
        <v>Sim</v>
      </c>
      <c r="U1680" t="str">
        <f t="shared" si="158"/>
        <v>Sim</v>
      </c>
      <c r="V1680" t="str">
        <f t="shared" si="159"/>
        <v>Sim</v>
      </c>
      <c r="W1680" t="str">
        <f t="shared" si="160"/>
        <v>Sim</v>
      </c>
      <c r="X1680" t="str">
        <f t="shared" si="161"/>
        <v>Não</v>
      </c>
      <c r="Y1680" t="str">
        <f t="shared" si="162"/>
        <v>Não</v>
      </c>
    </row>
    <row r="1681" spans="1:25" x14ac:dyDescent="0.25">
      <c r="A1681" s="5">
        <v>310210</v>
      </c>
      <c r="B1681">
        <f>IFERROR(VLOOKUP(A1681,[1]Monitoramento_Base_somente_disp!$A:$J,5,FALSE),0)</f>
        <v>0</v>
      </c>
      <c r="C1681">
        <f>IFERROR(VLOOKUP(A1681,[1]Monitoramento_Base_somente_disp!$A:$J,6,FALSE),0)</f>
        <v>0</v>
      </c>
      <c r="D1681">
        <f>IFERROR(VLOOKUP(A1681,[1]Monitoramento_Base_somente_disp!$A:$J,7,FALSE),0)</f>
        <v>0</v>
      </c>
      <c r="E1681">
        <f>IFERROR(VLOOKUP(A1681,[1]Monitoramento_Base_somente_disp!$A:$J,8,FALSE),0)</f>
        <v>0</v>
      </c>
      <c r="F1681">
        <f>IFERROR(VLOOKUP(A1681,[1]Monitoramento_Base_somente_disp!$A:$J,9,FALSE),0)</f>
        <v>0</v>
      </c>
      <c r="G1681">
        <f>IFERROR(VLOOKUP(A1681,[1]Monitoramento_Base_somente_disp!$A:$J,10,FALSE),0)</f>
        <v>0</v>
      </c>
      <c r="H1681">
        <f>IFERROR(VLOOKUP(A1681,[2]Sheet1!$A:$I,4,FALSE),0)</f>
        <v>101011</v>
      </c>
      <c r="I1681">
        <f>IFERROR(VLOOKUP(A1681,[2]Sheet1!$A:$I,5,FALSE),0)</f>
        <v>2986543</v>
      </c>
      <c r="J1681">
        <f>IFERROR(VLOOKUP(A1681,[2]Sheet1!$A:$I,6,FALSE),0)</f>
        <v>70611</v>
      </c>
      <c r="K1681">
        <f>IFERROR(VLOOKUP(A1681,[2]Sheet1!$A:$I,7,FALSE),0)</f>
        <v>3018153</v>
      </c>
      <c r="L1681">
        <f>IFERROR(VLOOKUP(A1681,[2]Sheet1!$A:$I,8,FALSE),0)</f>
        <v>0</v>
      </c>
      <c r="M1681">
        <f>IFERROR(VLOOKUP(A1681,[2]Sheet1!$A:$I,9,FALSE),0)</f>
        <v>0</v>
      </c>
      <c r="N1681">
        <f>IFERROR(VLOOKUP(A1681,[3]Sheet1!$A:$G,2,FALSE),0)</f>
        <v>0</v>
      </c>
      <c r="O1681">
        <f>IFERROR(VLOOKUP(A1681,[3]Sheet1!$A:$G,3,FALSE),0)</f>
        <v>0</v>
      </c>
      <c r="P1681">
        <f>IFERROR(VLOOKUP(A1681,[3]Sheet1!$A:$G,4,FALSE),0)</f>
        <v>0</v>
      </c>
      <c r="Q1681">
        <f>IFERROR(VLOOKUP(A1681,[3]Sheet1!$A:$G,5,FALSE),0)</f>
        <v>0</v>
      </c>
      <c r="R1681">
        <f>IFERROR(VLOOKUP(A1681,[3]Sheet1!$A:$G,6,FALSE),0)</f>
        <v>0</v>
      </c>
      <c r="S1681">
        <f>IFERROR(VLOOKUP(A1681,[3]Sheet1!$A:$G,7,FALSE),0)</f>
        <v>0</v>
      </c>
      <c r="T1681" t="str">
        <f t="shared" si="157"/>
        <v>Sim</v>
      </c>
      <c r="U1681" t="str">
        <f t="shared" si="158"/>
        <v>Sim</v>
      </c>
      <c r="V1681" t="str">
        <f t="shared" si="159"/>
        <v>Sim</v>
      </c>
      <c r="W1681" t="str">
        <f t="shared" si="160"/>
        <v>Sim</v>
      </c>
      <c r="X1681" t="str">
        <f t="shared" si="161"/>
        <v>Não</v>
      </c>
      <c r="Y1681" t="str">
        <f t="shared" si="162"/>
        <v>Não</v>
      </c>
    </row>
    <row r="1682" spans="1:25" x14ac:dyDescent="0.25">
      <c r="A1682" s="5">
        <v>310220</v>
      </c>
      <c r="B1682">
        <f>IFERROR(VLOOKUP(A1682,[1]Monitoramento_Base_somente_disp!$A:$J,5,FALSE),0)</f>
        <v>0</v>
      </c>
      <c r="C1682">
        <f>IFERROR(VLOOKUP(A1682,[1]Monitoramento_Base_somente_disp!$A:$J,6,FALSE),0)</f>
        <v>0</v>
      </c>
      <c r="D1682">
        <f>IFERROR(VLOOKUP(A1682,[1]Monitoramento_Base_somente_disp!$A:$J,7,FALSE),0)</f>
        <v>0</v>
      </c>
      <c r="E1682">
        <f>IFERROR(VLOOKUP(A1682,[1]Monitoramento_Base_somente_disp!$A:$J,8,FALSE),0)</f>
        <v>0</v>
      </c>
      <c r="F1682">
        <f>IFERROR(VLOOKUP(A1682,[1]Monitoramento_Base_somente_disp!$A:$J,9,FALSE),0)</f>
        <v>0</v>
      </c>
      <c r="G1682">
        <f>IFERROR(VLOOKUP(A1682,[1]Monitoramento_Base_somente_disp!$A:$J,10,FALSE),0)</f>
        <v>0</v>
      </c>
      <c r="H1682">
        <f>IFERROR(VLOOKUP(A1682,[2]Sheet1!$A:$I,4,FALSE),0)</f>
        <v>36093</v>
      </c>
      <c r="I1682">
        <f>IFERROR(VLOOKUP(A1682,[2]Sheet1!$A:$I,5,FALSE),0)</f>
        <v>599760</v>
      </c>
      <c r="J1682">
        <f>IFERROR(VLOOKUP(A1682,[2]Sheet1!$A:$I,6,FALSE),0)</f>
        <v>29781</v>
      </c>
      <c r="K1682">
        <f>IFERROR(VLOOKUP(A1682,[2]Sheet1!$A:$I,7,FALSE),0)</f>
        <v>589311</v>
      </c>
      <c r="L1682">
        <f>IFERROR(VLOOKUP(A1682,[2]Sheet1!$A:$I,8,FALSE),0)</f>
        <v>0</v>
      </c>
      <c r="M1682">
        <f>IFERROR(VLOOKUP(A1682,[2]Sheet1!$A:$I,9,FALSE),0)</f>
        <v>0</v>
      </c>
      <c r="N1682">
        <f>IFERROR(VLOOKUP(A1682,[3]Sheet1!$A:$G,2,FALSE),0)</f>
        <v>0</v>
      </c>
      <c r="O1682">
        <f>IFERROR(VLOOKUP(A1682,[3]Sheet1!$A:$G,3,FALSE),0)</f>
        <v>0</v>
      </c>
      <c r="P1682">
        <f>IFERROR(VLOOKUP(A1682,[3]Sheet1!$A:$G,4,FALSE),0)</f>
        <v>0</v>
      </c>
      <c r="Q1682">
        <f>IFERROR(VLOOKUP(A1682,[3]Sheet1!$A:$G,5,FALSE),0)</f>
        <v>0</v>
      </c>
      <c r="R1682">
        <f>IFERROR(VLOOKUP(A1682,[3]Sheet1!$A:$G,6,FALSE),0)</f>
        <v>0</v>
      </c>
      <c r="S1682">
        <f>IFERROR(VLOOKUP(A1682,[3]Sheet1!$A:$G,7,FALSE),0)</f>
        <v>0</v>
      </c>
      <c r="T1682" t="str">
        <f t="shared" si="157"/>
        <v>Sim</v>
      </c>
      <c r="U1682" t="str">
        <f t="shared" si="158"/>
        <v>Sim</v>
      </c>
      <c r="V1682" t="str">
        <f t="shared" si="159"/>
        <v>Sim</v>
      </c>
      <c r="W1682" t="str">
        <f t="shared" si="160"/>
        <v>Sim</v>
      </c>
      <c r="X1682" t="str">
        <f t="shared" si="161"/>
        <v>Não</v>
      </c>
      <c r="Y1682" t="str">
        <f t="shared" si="162"/>
        <v>Não</v>
      </c>
    </row>
    <row r="1683" spans="1:25" x14ac:dyDescent="0.25">
      <c r="A1683" s="5">
        <v>310230</v>
      </c>
      <c r="B1683">
        <f>IFERROR(VLOOKUP(A1683,[1]Monitoramento_Base_somente_disp!$A:$J,5,FALSE),0)</f>
        <v>0</v>
      </c>
      <c r="C1683">
        <f>IFERROR(VLOOKUP(A1683,[1]Monitoramento_Base_somente_disp!$A:$J,6,FALSE),0)</f>
        <v>0</v>
      </c>
      <c r="D1683">
        <f>IFERROR(VLOOKUP(A1683,[1]Monitoramento_Base_somente_disp!$A:$J,7,FALSE),0)</f>
        <v>0</v>
      </c>
      <c r="E1683">
        <f>IFERROR(VLOOKUP(A1683,[1]Monitoramento_Base_somente_disp!$A:$J,8,FALSE),0)</f>
        <v>0</v>
      </c>
      <c r="F1683">
        <f>IFERROR(VLOOKUP(A1683,[1]Monitoramento_Base_somente_disp!$A:$J,9,FALSE),0)</f>
        <v>0</v>
      </c>
      <c r="G1683">
        <f>IFERROR(VLOOKUP(A1683,[1]Monitoramento_Base_somente_disp!$A:$J,10,FALSE),0)</f>
        <v>0</v>
      </c>
      <c r="H1683">
        <f>IFERROR(VLOOKUP(A1683,[2]Sheet1!$A:$I,4,FALSE),0)</f>
        <v>270895</v>
      </c>
      <c r="I1683">
        <f>IFERROR(VLOOKUP(A1683,[2]Sheet1!$A:$I,5,FALSE),0)</f>
        <v>2483759</v>
      </c>
      <c r="J1683">
        <f>IFERROR(VLOOKUP(A1683,[2]Sheet1!$A:$I,6,FALSE),0)</f>
        <v>194844</v>
      </c>
      <c r="K1683">
        <f>IFERROR(VLOOKUP(A1683,[2]Sheet1!$A:$I,7,FALSE),0)</f>
        <v>2371609</v>
      </c>
      <c r="L1683">
        <f>IFERROR(VLOOKUP(A1683,[2]Sheet1!$A:$I,8,FALSE),0)</f>
        <v>0</v>
      </c>
      <c r="M1683">
        <f>IFERROR(VLOOKUP(A1683,[2]Sheet1!$A:$I,9,FALSE),0)</f>
        <v>0</v>
      </c>
      <c r="N1683">
        <f>IFERROR(VLOOKUP(A1683,[3]Sheet1!$A:$G,2,FALSE),0)</f>
        <v>0</v>
      </c>
      <c r="O1683">
        <f>IFERROR(VLOOKUP(A1683,[3]Sheet1!$A:$G,3,FALSE),0)</f>
        <v>0</v>
      </c>
      <c r="P1683">
        <f>IFERROR(VLOOKUP(A1683,[3]Sheet1!$A:$G,4,FALSE),0)</f>
        <v>0</v>
      </c>
      <c r="Q1683">
        <f>IFERROR(VLOOKUP(A1683,[3]Sheet1!$A:$G,5,FALSE),0)</f>
        <v>0</v>
      </c>
      <c r="R1683">
        <f>IFERROR(VLOOKUP(A1683,[3]Sheet1!$A:$G,6,FALSE),0)</f>
        <v>0</v>
      </c>
      <c r="S1683">
        <f>IFERROR(VLOOKUP(A1683,[3]Sheet1!$A:$G,7,FALSE),0)</f>
        <v>0</v>
      </c>
      <c r="T1683" t="str">
        <f t="shared" si="157"/>
        <v>Sim</v>
      </c>
      <c r="U1683" t="str">
        <f t="shared" si="158"/>
        <v>Sim</v>
      </c>
      <c r="V1683" t="str">
        <f t="shared" si="159"/>
        <v>Sim</v>
      </c>
      <c r="W1683" t="str">
        <f t="shared" si="160"/>
        <v>Sim</v>
      </c>
      <c r="X1683" t="str">
        <f t="shared" si="161"/>
        <v>Não</v>
      </c>
      <c r="Y1683" t="str">
        <f t="shared" si="162"/>
        <v>Não</v>
      </c>
    </row>
    <row r="1684" spans="1:25" x14ac:dyDescent="0.25">
      <c r="A1684" s="5">
        <v>310240</v>
      </c>
      <c r="B1684">
        <f>IFERROR(VLOOKUP(A1684,[1]Monitoramento_Base_somente_disp!$A:$J,5,FALSE),0)</f>
        <v>0</v>
      </c>
      <c r="C1684">
        <f>IFERROR(VLOOKUP(A1684,[1]Monitoramento_Base_somente_disp!$A:$J,6,FALSE),0)</f>
        <v>0</v>
      </c>
      <c r="D1684">
        <f>IFERROR(VLOOKUP(A1684,[1]Monitoramento_Base_somente_disp!$A:$J,7,FALSE),0)</f>
        <v>0</v>
      </c>
      <c r="E1684">
        <f>IFERROR(VLOOKUP(A1684,[1]Monitoramento_Base_somente_disp!$A:$J,8,FALSE),0)</f>
        <v>0</v>
      </c>
      <c r="F1684">
        <f>IFERROR(VLOOKUP(A1684,[1]Monitoramento_Base_somente_disp!$A:$J,9,FALSE),0)</f>
        <v>0</v>
      </c>
      <c r="G1684">
        <f>IFERROR(VLOOKUP(A1684,[1]Monitoramento_Base_somente_disp!$A:$J,10,FALSE),0)</f>
        <v>0</v>
      </c>
      <c r="H1684">
        <f>IFERROR(VLOOKUP(A1684,[2]Sheet1!$A:$I,4,FALSE),0)</f>
        <v>98865</v>
      </c>
      <c r="I1684">
        <f>IFERROR(VLOOKUP(A1684,[2]Sheet1!$A:$I,5,FALSE),0)</f>
        <v>646326</v>
      </c>
      <c r="J1684">
        <f>IFERROR(VLOOKUP(A1684,[2]Sheet1!$A:$I,6,FALSE),0)</f>
        <v>70897</v>
      </c>
      <c r="K1684">
        <f>IFERROR(VLOOKUP(A1684,[2]Sheet1!$A:$I,7,FALSE),0)</f>
        <v>624156</v>
      </c>
      <c r="L1684">
        <f>IFERROR(VLOOKUP(A1684,[2]Sheet1!$A:$I,8,FALSE),0)</f>
        <v>0</v>
      </c>
      <c r="M1684">
        <f>IFERROR(VLOOKUP(A1684,[2]Sheet1!$A:$I,9,FALSE),0)</f>
        <v>0</v>
      </c>
      <c r="N1684">
        <f>IFERROR(VLOOKUP(A1684,[3]Sheet1!$A:$G,2,FALSE),0)</f>
        <v>0</v>
      </c>
      <c r="O1684">
        <f>IFERROR(VLOOKUP(A1684,[3]Sheet1!$A:$G,3,FALSE),0)</f>
        <v>0</v>
      </c>
      <c r="P1684">
        <f>IFERROR(VLOOKUP(A1684,[3]Sheet1!$A:$G,4,FALSE),0)</f>
        <v>0</v>
      </c>
      <c r="Q1684">
        <f>IFERROR(VLOOKUP(A1684,[3]Sheet1!$A:$G,5,FALSE),0)</f>
        <v>0</v>
      </c>
      <c r="R1684">
        <f>IFERROR(VLOOKUP(A1684,[3]Sheet1!$A:$G,6,FALSE),0)</f>
        <v>0</v>
      </c>
      <c r="S1684">
        <f>IFERROR(VLOOKUP(A1684,[3]Sheet1!$A:$G,7,FALSE),0)</f>
        <v>0</v>
      </c>
      <c r="T1684" t="str">
        <f t="shared" si="157"/>
        <v>Sim</v>
      </c>
      <c r="U1684" t="str">
        <f t="shared" si="158"/>
        <v>Sim</v>
      </c>
      <c r="V1684" t="str">
        <f t="shared" si="159"/>
        <v>Sim</v>
      </c>
      <c r="W1684" t="str">
        <f t="shared" si="160"/>
        <v>Sim</v>
      </c>
      <c r="X1684" t="str">
        <f t="shared" si="161"/>
        <v>Não</v>
      </c>
      <c r="Y1684" t="str">
        <f t="shared" si="162"/>
        <v>Não</v>
      </c>
    </row>
    <row r="1685" spans="1:25" x14ac:dyDescent="0.25">
      <c r="A1685" s="5">
        <v>310250</v>
      </c>
      <c r="B1685">
        <f>IFERROR(VLOOKUP(A1685,[1]Monitoramento_Base_somente_disp!$A:$J,5,FALSE),0)</f>
        <v>0</v>
      </c>
      <c r="C1685">
        <f>IFERROR(VLOOKUP(A1685,[1]Monitoramento_Base_somente_disp!$A:$J,6,FALSE),0)</f>
        <v>0</v>
      </c>
      <c r="D1685">
        <f>IFERROR(VLOOKUP(A1685,[1]Monitoramento_Base_somente_disp!$A:$J,7,FALSE),0)</f>
        <v>0</v>
      </c>
      <c r="E1685">
        <f>IFERROR(VLOOKUP(A1685,[1]Monitoramento_Base_somente_disp!$A:$J,8,FALSE),0)</f>
        <v>0</v>
      </c>
      <c r="F1685">
        <f>IFERROR(VLOOKUP(A1685,[1]Monitoramento_Base_somente_disp!$A:$J,9,FALSE),0)</f>
        <v>0</v>
      </c>
      <c r="G1685">
        <f>IFERROR(VLOOKUP(A1685,[1]Monitoramento_Base_somente_disp!$A:$J,10,FALSE),0)</f>
        <v>0</v>
      </c>
      <c r="H1685">
        <f>IFERROR(VLOOKUP(A1685,[2]Sheet1!$A:$I,4,FALSE),0)</f>
        <v>124490</v>
      </c>
      <c r="I1685">
        <f>IFERROR(VLOOKUP(A1685,[2]Sheet1!$A:$I,5,FALSE),0)</f>
        <v>1539657</v>
      </c>
      <c r="J1685">
        <f>IFERROR(VLOOKUP(A1685,[2]Sheet1!$A:$I,6,FALSE),0)</f>
        <v>95916</v>
      </c>
      <c r="K1685">
        <f>IFERROR(VLOOKUP(A1685,[2]Sheet1!$A:$I,7,FALSE),0)</f>
        <v>1499775</v>
      </c>
      <c r="L1685">
        <f>IFERROR(VLOOKUP(A1685,[2]Sheet1!$A:$I,8,FALSE),0)</f>
        <v>0</v>
      </c>
      <c r="M1685">
        <f>IFERROR(VLOOKUP(A1685,[2]Sheet1!$A:$I,9,FALSE),0)</f>
        <v>0</v>
      </c>
      <c r="N1685">
        <f>IFERROR(VLOOKUP(A1685,[3]Sheet1!$A:$G,2,FALSE),0)</f>
        <v>0</v>
      </c>
      <c r="O1685">
        <f>IFERROR(VLOOKUP(A1685,[3]Sheet1!$A:$G,3,FALSE),0)</f>
        <v>0</v>
      </c>
      <c r="P1685">
        <f>IFERROR(VLOOKUP(A1685,[3]Sheet1!$A:$G,4,FALSE),0)</f>
        <v>0</v>
      </c>
      <c r="Q1685">
        <f>IFERROR(VLOOKUP(A1685,[3]Sheet1!$A:$G,5,FALSE),0)</f>
        <v>0</v>
      </c>
      <c r="R1685">
        <f>IFERROR(VLOOKUP(A1685,[3]Sheet1!$A:$G,6,FALSE),0)</f>
        <v>0</v>
      </c>
      <c r="S1685">
        <f>IFERROR(VLOOKUP(A1685,[3]Sheet1!$A:$G,7,FALSE),0)</f>
        <v>0</v>
      </c>
      <c r="T1685" t="str">
        <f t="shared" si="157"/>
        <v>Sim</v>
      </c>
      <c r="U1685" t="str">
        <f t="shared" si="158"/>
        <v>Sim</v>
      </c>
      <c r="V1685" t="str">
        <f t="shared" si="159"/>
        <v>Sim</v>
      </c>
      <c r="W1685" t="str">
        <f t="shared" si="160"/>
        <v>Sim</v>
      </c>
      <c r="X1685" t="str">
        <f t="shared" si="161"/>
        <v>Não</v>
      </c>
      <c r="Y1685" t="str">
        <f t="shared" si="162"/>
        <v>Não</v>
      </c>
    </row>
    <row r="1686" spans="1:25" x14ac:dyDescent="0.25">
      <c r="A1686" s="5">
        <v>310270</v>
      </c>
      <c r="B1686">
        <f>IFERROR(VLOOKUP(A1686,[1]Monitoramento_Base_somente_disp!$A:$J,5,FALSE),0)</f>
        <v>0</v>
      </c>
      <c r="C1686">
        <f>IFERROR(VLOOKUP(A1686,[1]Monitoramento_Base_somente_disp!$A:$J,6,FALSE),0)</f>
        <v>0</v>
      </c>
      <c r="D1686">
        <f>IFERROR(VLOOKUP(A1686,[1]Monitoramento_Base_somente_disp!$A:$J,7,FALSE),0)</f>
        <v>0</v>
      </c>
      <c r="E1686">
        <f>IFERROR(VLOOKUP(A1686,[1]Monitoramento_Base_somente_disp!$A:$J,8,FALSE),0)</f>
        <v>0</v>
      </c>
      <c r="F1686">
        <f>IFERROR(VLOOKUP(A1686,[1]Monitoramento_Base_somente_disp!$A:$J,9,FALSE),0)</f>
        <v>0</v>
      </c>
      <c r="G1686">
        <f>IFERROR(VLOOKUP(A1686,[1]Monitoramento_Base_somente_disp!$A:$J,10,FALSE),0)</f>
        <v>0</v>
      </c>
      <c r="H1686">
        <f>IFERROR(VLOOKUP(A1686,[2]Sheet1!$A:$I,4,FALSE),0)</f>
        <v>109418</v>
      </c>
      <c r="I1686">
        <f>IFERROR(VLOOKUP(A1686,[2]Sheet1!$A:$I,5,FALSE),0)</f>
        <v>79883450</v>
      </c>
      <c r="J1686">
        <f>IFERROR(VLOOKUP(A1686,[2]Sheet1!$A:$I,6,FALSE),0)</f>
        <v>100421</v>
      </c>
      <c r="K1686">
        <f>IFERROR(VLOOKUP(A1686,[2]Sheet1!$A:$I,7,FALSE),0)</f>
        <v>80375161</v>
      </c>
      <c r="L1686">
        <f>IFERROR(VLOOKUP(A1686,[2]Sheet1!$A:$I,8,FALSE),0)</f>
        <v>0</v>
      </c>
      <c r="M1686">
        <f>IFERROR(VLOOKUP(A1686,[2]Sheet1!$A:$I,9,FALSE),0)</f>
        <v>0</v>
      </c>
      <c r="N1686">
        <f>IFERROR(VLOOKUP(A1686,[3]Sheet1!$A:$G,2,FALSE),0)</f>
        <v>0</v>
      </c>
      <c r="O1686">
        <f>IFERROR(VLOOKUP(A1686,[3]Sheet1!$A:$G,3,FALSE),0)</f>
        <v>0</v>
      </c>
      <c r="P1686">
        <f>IFERROR(VLOOKUP(A1686,[3]Sheet1!$A:$G,4,FALSE),0)</f>
        <v>0</v>
      </c>
      <c r="Q1686">
        <f>IFERROR(VLOOKUP(A1686,[3]Sheet1!$A:$G,5,FALSE),0)</f>
        <v>0</v>
      </c>
      <c r="R1686">
        <f>IFERROR(VLOOKUP(A1686,[3]Sheet1!$A:$G,6,FALSE),0)</f>
        <v>0</v>
      </c>
      <c r="S1686">
        <f>IFERROR(VLOOKUP(A1686,[3]Sheet1!$A:$G,7,FALSE),0)</f>
        <v>0</v>
      </c>
      <c r="T1686" t="str">
        <f t="shared" si="157"/>
        <v>Sim</v>
      </c>
      <c r="U1686" t="str">
        <f t="shared" si="158"/>
        <v>Sim</v>
      </c>
      <c r="V1686" t="str">
        <f t="shared" si="159"/>
        <v>Sim</v>
      </c>
      <c r="W1686" t="str">
        <f t="shared" si="160"/>
        <v>Sim</v>
      </c>
      <c r="X1686" t="str">
        <f t="shared" si="161"/>
        <v>Não</v>
      </c>
      <c r="Y1686" t="str">
        <f t="shared" si="162"/>
        <v>Não</v>
      </c>
    </row>
    <row r="1687" spans="1:25" x14ac:dyDescent="0.25">
      <c r="A1687" s="5">
        <v>310285</v>
      </c>
      <c r="B1687">
        <f>IFERROR(VLOOKUP(A1687,[1]Monitoramento_Base_somente_disp!$A:$J,5,FALSE),0)</f>
        <v>0</v>
      </c>
      <c r="C1687">
        <f>IFERROR(VLOOKUP(A1687,[1]Monitoramento_Base_somente_disp!$A:$J,6,FALSE),0)</f>
        <v>0</v>
      </c>
      <c r="D1687">
        <f>IFERROR(VLOOKUP(A1687,[1]Monitoramento_Base_somente_disp!$A:$J,7,FALSE),0)</f>
        <v>0</v>
      </c>
      <c r="E1687">
        <f>IFERROR(VLOOKUP(A1687,[1]Monitoramento_Base_somente_disp!$A:$J,8,FALSE),0)</f>
        <v>0</v>
      </c>
      <c r="F1687">
        <f>IFERROR(VLOOKUP(A1687,[1]Monitoramento_Base_somente_disp!$A:$J,9,FALSE),0)</f>
        <v>0</v>
      </c>
      <c r="G1687">
        <f>IFERROR(VLOOKUP(A1687,[1]Monitoramento_Base_somente_disp!$A:$J,10,FALSE),0)</f>
        <v>0</v>
      </c>
      <c r="H1687">
        <f>IFERROR(VLOOKUP(A1687,[2]Sheet1!$A:$I,4,FALSE),0)</f>
        <v>64877</v>
      </c>
      <c r="I1687">
        <f>IFERROR(VLOOKUP(A1687,[2]Sheet1!$A:$I,5,FALSE),0)</f>
        <v>390310</v>
      </c>
      <c r="J1687">
        <f>IFERROR(VLOOKUP(A1687,[2]Sheet1!$A:$I,6,FALSE),0)</f>
        <v>33320</v>
      </c>
      <c r="K1687">
        <f>IFERROR(VLOOKUP(A1687,[2]Sheet1!$A:$I,7,FALSE),0)</f>
        <v>360843</v>
      </c>
      <c r="L1687">
        <f>IFERROR(VLOOKUP(A1687,[2]Sheet1!$A:$I,8,FALSE),0)</f>
        <v>0</v>
      </c>
      <c r="M1687">
        <f>IFERROR(VLOOKUP(A1687,[2]Sheet1!$A:$I,9,FALSE),0)</f>
        <v>0</v>
      </c>
      <c r="N1687">
        <f>IFERROR(VLOOKUP(A1687,[3]Sheet1!$A:$G,2,FALSE),0)</f>
        <v>0</v>
      </c>
      <c r="O1687">
        <f>IFERROR(VLOOKUP(A1687,[3]Sheet1!$A:$G,3,FALSE),0)</f>
        <v>0</v>
      </c>
      <c r="P1687">
        <f>IFERROR(VLOOKUP(A1687,[3]Sheet1!$A:$G,4,FALSE),0)</f>
        <v>0</v>
      </c>
      <c r="Q1687">
        <f>IFERROR(VLOOKUP(A1687,[3]Sheet1!$A:$G,5,FALSE),0)</f>
        <v>0</v>
      </c>
      <c r="R1687">
        <f>IFERROR(VLOOKUP(A1687,[3]Sheet1!$A:$G,6,FALSE),0)</f>
        <v>0</v>
      </c>
      <c r="S1687">
        <f>IFERROR(VLOOKUP(A1687,[3]Sheet1!$A:$G,7,FALSE),0)</f>
        <v>0</v>
      </c>
      <c r="T1687" t="str">
        <f t="shared" si="157"/>
        <v>Sim</v>
      </c>
      <c r="U1687" t="str">
        <f t="shared" si="158"/>
        <v>Sim</v>
      </c>
      <c r="V1687" t="str">
        <f t="shared" si="159"/>
        <v>Sim</v>
      </c>
      <c r="W1687" t="str">
        <f t="shared" si="160"/>
        <v>Sim</v>
      </c>
      <c r="X1687" t="str">
        <f t="shared" si="161"/>
        <v>Não</v>
      </c>
      <c r="Y1687" t="str">
        <f t="shared" si="162"/>
        <v>Não</v>
      </c>
    </row>
    <row r="1688" spans="1:25" x14ac:dyDescent="0.25">
      <c r="A1688" s="5">
        <v>310300</v>
      </c>
      <c r="B1688">
        <f>IFERROR(VLOOKUP(A1688,[1]Monitoramento_Base_somente_disp!$A:$J,5,FALSE),0)</f>
        <v>0</v>
      </c>
      <c r="C1688">
        <f>IFERROR(VLOOKUP(A1688,[1]Monitoramento_Base_somente_disp!$A:$J,6,FALSE),0)</f>
        <v>0</v>
      </c>
      <c r="D1688">
        <f>IFERROR(VLOOKUP(A1688,[1]Monitoramento_Base_somente_disp!$A:$J,7,FALSE),0)</f>
        <v>0</v>
      </c>
      <c r="E1688">
        <f>IFERROR(VLOOKUP(A1688,[1]Monitoramento_Base_somente_disp!$A:$J,8,FALSE),0)</f>
        <v>0</v>
      </c>
      <c r="F1688">
        <f>IFERROR(VLOOKUP(A1688,[1]Monitoramento_Base_somente_disp!$A:$J,9,FALSE),0)</f>
        <v>0</v>
      </c>
      <c r="G1688">
        <f>IFERROR(VLOOKUP(A1688,[1]Monitoramento_Base_somente_disp!$A:$J,10,FALSE),0)</f>
        <v>0</v>
      </c>
      <c r="H1688">
        <f>IFERROR(VLOOKUP(A1688,[2]Sheet1!$A:$I,4,FALSE),0)</f>
        <v>69895</v>
      </c>
      <c r="I1688">
        <f>IFERROR(VLOOKUP(A1688,[2]Sheet1!$A:$I,5,FALSE),0)</f>
        <v>1514956</v>
      </c>
      <c r="J1688">
        <f>IFERROR(VLOOKUP(A1688,[2]Sheet1!$A:$I,6,FALSE),0)</f>
        <v>28938</v>
      </c>
      <c r="K1688">
        <f>IFERROR(VLOOKUP(A1688,[2]Sheet1!$A:$I,7,FALSE),0)</f>
        <v>1569008</v>
      </c>
      <c r="L1688">
        <f>IFERROR(VLOOKUP(A1688,[2]Sheet1!$A:$I,8,FALSE),0)</f>
        <v>0</v>
      </c>
      <c r="M1688">
        <f>IFERROR(VLOOKUP(A1688,[2]Sheet1!$A:$I,9,FALSE),0)</f>
        <v>0</v>
      </c>
      <c r="N1688">
        <f>IFERROR(VLOOKUP(A1688,[3]Sheet1!$A:$G,2,FALSE),0)</f>
        <v>0</v>
      </c>
      <c r="O1688">
        <f>IFERROR(VLOOKUP(A1688,[3]Sheet1!$A:$G,3,FALSE),0)</f>
        <v>0</v>
      </c>
      <c r="P1688">
        <f>IFERROR(VLOOKUP(A1688,[3]Sheet1!$A:$G,4,FALSE),0)</f>
        <v>0</v>
      </c>
      <c r="Q1688">
        <f>IFERROR(VLOOKUP(A1688,[3]Sheet1!$A:$G,5,FALSE),0)</f>
        <v>0</v>
      </c>
      <c r="R1688">
        <f>IFERROR(VLOOKUP(A1688,[3]Sheet1!$A:$G,6,FALSE),0)</f>
        <v>0</v>
      </c>
      <c r="S1688">
        <f>IFERROR(VLOOKUP(A1688,[3]Sheet1!$A:$G,7,FALSE),0)</f>
        <v>0</v>
      </c>
      <c r="T1688" t="str">
        <f t="shared" si="157"/>
        <v>Sim</v>
      </c>
      <c r="U1688" t="str">
        <f t="shared" si="158"/>
        <v>Sim</v>
      </c>
      <c r="V1688" t="str">
        <f t="shared" si="159"/>
        <v>Sim</v>
      </c>
      <c r="W1688" t="str">
        <f t="shared" si="160"/>
        <v>Sim</v>
      </c>
      <c r="X1688" t="str">
        <f t="shared" si="161"/>
        <v>Não</v>
      </c>
      <c r="Y1688" t="str">
        <f t="shared" si="162"/>
        <v>Não</v>
      </c>
    </row>
    <row r="1689" spans="1:25" x14ac:dyDescent="0.25">
      <c r="A1689" s="5">
        <v>310330</v>
      </c>
      <c r="B1689">
        <f>IFERROR(VLOOKUP(A1689,[1]Monitoramento_Base_somente_disp!$A:$J,5,FALSE),0)</f>
        <v>0</v>
      </c>
      <c r="C1689">
        <f>IFERROR(VLOOKUP(A1689,[1]Monitoramento_Base_somente_disp!$A:$J,6,FALSE),0)</f>
        <v>0</v>
      </c>
      <c r="D1689">
        <f>IFERROR(VLOOKUP(A1689,[1]Monitoramento_Base_somente_disp!$A:$J,7,FALSE),0)</f>
        <v>0</v>
      </c>
      <c r="E1689">
        <f>IFERROR(VLOOKUP(A1689,[1]Monitoramento_Base_somente_disp!$A:$J,8,FALSE),0)</f>
        <v>0</v>
      </c>
      <c r="F1689">
        <f>IFERROR(VLOOKUP(A1689,[1]Monitoramento_Base_somente_disp!$A:$J,9,FALSE),0)</f>
        <v>0</v>
      </c>
      <c r="G1689">
        <f>IFERROR(VLOOKUP(A1689,[1]Monitoramento_Base_somente_disp!$A:$J,10,FALSE),0)</f>
        <v>0</v>
      </c>
      <c r="H1689">
        <f>IFERROR(VLOOKUP(A1689,[2]Sheet1!$A:$I,4,FALSE),0)</f>
        <v>68728</v>
      </c>
      <c r="I1689">
        <f>IFERROR(VLOOKUP(A1689,[2]Sheet1!$A:$I,5,FALSE),0)</f>
        <v>575428</v>
      </c>
      <c r="J1689">
        <f>IFERROR(VLOOKUP(A1689,[2]Sheet1!$A:$I,6,FALSE),0)</f>
        <v>50962</v>
      </c>
      <c r="K1689">
        <f>IFERROR(VLOOKUP(A1689,[2]Sheet1!$A:$I,7,FALSE),0)</f>
        <v>541306</v>
      </c>
      <c r="L1689">
        <f>IFERROR(VLOOKUP(A1689,[2]Sheet1!$A:$I,8,FALSE),0)</f>
        <v>0</v>
      </c>
      <c r="M1689">
        <f>IFERROR(VLOOKUP(A1689,[2]Sheet1!$A:$I,9,FALSE),0)</f>
        <v>0</v>
      </c>
      <c r="N1689">
        <f>IFERROR(VLOOKUP(A1689,[3]Sheet1!$A:$G,2,FALSE),0)</f>
        <v>0</v>
      </c>
      <c r="O1689">
        <f>IFERROR(VLOOKUP(A1689,[3]Sheet1!$A:$G,3,FALSE),0)</f>
        <v>0</v>
      </c>
      <c r="P1689">
        <f>IFERROR(VLOOKUP(A1689,[3]Sheet1!$A:$G,4,FALSE),0)</f>
        <v>0</v>
      </c>
      <c r="Q1689">
        <f>IFERROR(VLOOKUP(A1689,[3]Sheet1!$A:$G,5,FALSE),0)</f>
        <v>0</v>
      </c>
      <c r="R1689">
        <f>IFERROR(VLOOKUP(A1689,[3]Sheet1!$A:$G,6,FALSE),0)</f>
        <v>0</v>
      </c>
      <c r="S1689">
        <f>IFERROR(VLOOKUP(A1689,[3]Sheet1!$A:$G,7,FALSE),0)</f>
        <v>0</v>
      </c>
      <c r="T1689" t="str">
        <f t="shared" si="157"/>
        <v>Sim</v>
      </c>
      <c r="U1689" t="str">
        <f t="shared" si="158"/>
        <v>Sim</v>
      </c>
      <c r="V1689" t="str">
        <f t="shared" si="159"/>
        <v>Sim</v>
      </c>
      <c r="W1689" t="str">
        <f t="shared" si="160"/>
        <v>Sim</v>
      </c>
      <c r="X1689" t="str">
        <f t="shared" si="161"/>
        <v>Não</v>
      </c>
      <c r="Y1689" t="str">
        <f t="shared" si="162"/>
        <v>Não</v>
      </c>
    </row>
    <row r="1690" spans="1:25" x14ac:dyDescent="0.25">
      <c r="A1690" s="5">
        <v>310340</v>
      </c>
      <c r="B1690">
        <f>IFERROR(VLOOKUP(A1690,[1]Monitoramento_Base_somente_disp!$A:$J,5,FALSE),0)</f>
        <v>0</v>
      </c>
      <c r="C1690">
        <f>IFERROR(VLOOKUP(A1690,[1]Monitoramento_Base_somente_disp!$A:$J,6,FALSE),0)</f>
        <v>0</v>
      </c>
      <c r="D1690">
        <f>IFERROR(VLOOKUP(A1690,[1]Monitoramento_Base_somente_disp!$A:$J,7,FALSE),0)</f>
        <v>0</v>
      </c>
      <c r="E1690">
        <f>IFERROR(VLOOKUP(A1690,[1]Monitoramento_Base_somente_disp!$A:$J,8,FALSE),0)</f>
        <v>0</v>
      </c>
      <c r="F1690">
        <f>IFERROR(VLOOKUP(A1690,[1]Monitoramento_Base_somente_disp!$A:$J,9,FALSE),0)</f>
        <v>0</v>
      </c>
      <c r="G1690">
        <f>IFERROR(VLOOKUP(A1690,[1]Monitoramento_Base_somente_disp!$A:$J,10,FALSE),0)</f>
        <v>0</v>
      </c>
      <c r="H1690">
        <f>IFERROR(VLOOKUP(A1690,[2]Sheet1!$A:$I,4,FALSE),0)</f>
        <v>296723</v>
      </c>
      <c r="I1690">
        <f>IFERROR(VLOOKUP(A1690,[2]Sheet1!$A:$I,5,FALSE),0)</f>
        <v>3876919</v>
      </c>
      <c r="J1690">
        <f>IFERROR(VLOOKUP(A1690,[2]Sheet1!$A:$I,6,FALSE),0)</f>
        <v>205383</v>
      </c>
      <c r="K1690">
        <f>IFERROR(VLOOKUP(A1690,[2]Sheet1!$A:$I,7,FALSE),0)</f>
        <v>4177781</v>
      </c>
      <c r="L1690">
        <f>IFERROR(VLOOKUP(A1690,[2]Sheet1!$A:$I,8,FALSE),0)</f>
        <v>0</v>
      </c>
      <c r="M1690">
        <f>IFERROR(VLOOKUP(A1690,[2]Sheet1!$A:$I,9,FALSE),0)</f>
        <v>0</v>
      </c>
      <c r="N1690">
        <f>IFERROR(VLOOKUP(A1690,[3]Sheet1!$A:$G,2,FALSE),0)</f>
        <v>0</v>
      </c>
      <c r="O1690">
        <f>IFERROR(VLOOKUP(A1690,[3]Sheet1!$A:$G,3,FALSE),0)</f>
        <v>0</v>
      </c>
      <c r="P1690">
        <f>IFERROR(VLOOKUP(A1690,[3]Sheet1!$A:$G,4,FALSE),0)</f>
        <v>0</v>
      </c>
      <c r="Q1690">
        <f>IFERROR(VLOOKUP(A1690,[3]Sheet1!$A:$G,5,FALSE),0)</f>
        <v>0</v>
      </c>
      <c r="R1690">
        <f>IFERROR(VLOOKUP(A1690,[3]Sheet1!$A:$G,6,FALSE),0)</f>
        <v>0</v>
      </c>
      <c r="S1690">
        <f>IFERROR(VLOOKUP(A1690,[3]Sheet1!$A:$G,7,FALSE),0)</f>
        <v>0</v>
      </c>
      <c r="T1690" t="str">
        <f t="shared" si="157"/>
        <v>Sim</v>
      </c>
      <c r="U1690" t="str">
        <f t="shared" si="158"/>
        <v>Sim</v>
      </c>
      <c r="V1690" t="str">
        <f t="shared" si="159"/>
        <v>Sim</v>
      </c>
      <c r="W1690" t="str">
        <f t="shared" si="160"/>
        <v>Sim</v>
      </c>
      <c r="X1690" t="str">
        <f t="shared" si="161"/>
        <v>Não</v>
      </c>
      <c r="Y1690" t="str">
        <f t="shared" si="162"/>
        <v>Não</v>
      </c>
    </row>
    <row r="1691" spans="1:25" x14ac:dyDescent="0.25">
      <c r="A1691" s="5">
        <v>310370</v>
      </c>
      <c r="B1691">
        <f>IFERROR(VLOOKUP(A1691,[1]Monitoramento_Base_somente_disp!$A:$J,5,FALSE),0)</f>
        <v>0</v>
      </c>
      <c r="C1691">
        <f>IFERROR(VLOOKUP(A1691,[1]Monitoramento_Base_somente_disp!$A:$J,6,FALSE),0)</f>
        <v>0</v>
      </c>
      <c r="D1691">
        <f>IFERROR(VLOOKUP(A1691,[1]Monitoramento_Base_somente_disp!$A:$J,7,FALSE),0)</f>
        <v>0</v>
      </c>
      <c r="E1691">
        <f>IFERROR(VLOOKUP(A1691,[1]Monitoramento_Base_somente_disp!$A:$J,8,FALSE),0)</f>
        <v>0</v>
      </c>
      <c r="F1691">
        <f>IFERROR(VLOOKUP(A1691,[1]Monitoramento_Base_somente_disp!$A:$J,9,FALSE),0)</f>
        <v>0</v>
      </c>
      <c r="G1691">
        <f>IFERROR(VLOOKUP(A1691,[1]Monitoramento_Base_somente_disp!$A:$J,10,FALSE),0)</f>
        <v>0</v>
      </c>
      <c r="H1691">
        <f>IFERROR(VLOOKUP(A1691,[2]Sheet1!$A:$I,4,FALSE),0)</f>
        <v>107739</v>
      </c>
      <c r="I1691">
        <f>IFERROR(VLOOKUP(A1691,[2]Sheet1!$A:$I,5,FALSE),0)</f>
        <v>969710</v>
      </c>
      <c r="J1691">
        <f>IFERROR(VLOOKUP(A1691,[2]Sheet1!$A:$I,6,FALSE),0)</f>
        <v>78397</v>
      </c>
      <c r="K1691">
        <f>IFERROR(VLOOKUP(A1691,[2]Sheet1!$A:$I,7,FALSE),0)</f>
        <v>977307</v>
      </c>
      <c r="L1691">
        <f>IFERROR(VLOOKUP(A1691,[2]Sheet1!$A:$I,8,FALSE),0)</f>
        <v>0</v>
      </c>
      <c r="M1691">
        <f>IFERROR(VLOOKUP(A1691,[2]Sheet1!$A:$I,9,FALSE),0)</f>
        <v>0</v>
      </c>
      <c r="N1691">
        <f>IFERROR(VLOOKUP(A1691,[3]Sheet1!$A:$G,2,FALSE),0)</f>
        <v>0</v>
      </c>
      <c r="O1691">
        <f>IFERROR(VLOOKUP(A1691,[3]Sheet1!$A:$G,3,FALSE),0)</f>
        <v>0</v>
      </c>
      <c r="P1691">
        <f>IFERROR(VLOOKUP(A1691,[3]Sheet1!$A:$G,4,FALSE),0)</f>
        <v>0</v>
      </c>
      <c r="Q1691">
        <f>IFERROR(VLOOKUP(A1691,[3]Sheet1!$A:$G,5,FALSE),0)</f>
        <v>0</v>
      </c>
      <c r="R1691">
        <f>IFERROR(VLOOKUP(A1691,[3]Sheet1!$A:$G,6,FALSE),0)</f>
        <v>0</v>
      </c>
      <c r="S1691">
        <f>IFERROR(VLOOKUP(A1691,[3]Sheet1!$A:$G,7,FALSE),0)</f>
        <v>0</v>
      </c>
      <c r="T1691" t="str">
        <f t="shared" si="157"/>
        <v>Sim</v>
      </c>
      <c r="U1691" t="str">
        <f t="shared" si="158"/>
        <v>Sim</v>
      </c>
      <c r="V1691" t="str">
        <f t="shared" si="159"/>
        <v>Sim</v>
      </c>
      <c r="W1691" t="str">
        <f t="shared" si="160"/>
        <v>Sim</v>
      </c>
      <c r="X1691" t="str">
        <f t="shared" si="161"/>
        <v>Não</v>
      </c>
      <c r="Y1691" t="str">
        <f t="shared" si="162"/>
        <v>Não</v>
      </c>
    </row>
    <row r="1692" spans="1:25" x14ac:dyDescent="0.25">
      <c r="A1692" s="5">
        <v>310440</v>
      </c>
      <c r="B1692">
        <f>IFERROR(VLOOKUP(A1692,[1]Monitoramento_Base_somente_disp!$A:$J,5,FALSE),0)</f>
        <v>0</v>
      </c>
      <c r="C1692">
        <f>IFERROR(VLOOKUP(A1692,[1]Monitoramento_Base_somente_disp!$A:$J,6,FALSE),0)</f>
        <v>0</v>
      </c>
      <c r="D1692">
        <f>IFERROR(VLOOKUP(A1692,[1]Monitoramento_Base_somente_disp!$A:$J,7,FALSE),0)</f>
        <v>0</v>
      </c>
      <c r="E1692">
        <f>IFERROR(VLOOKUP(A1692,[1]Monitoramento_Base_somente_disp!$A:$J,8,FALSE),0)</f>
        <v>0</v>
      </c>
      <c r="F1692">
        <f>IFERROR(VLOOKUP(A1692,[1]Monitoramento_Base_somente_disp!$A:$J,9,FALSE),0)</f>
        <v>0</v>
      </c>
      <c r="G1692">
        <f>IFERROR(VLOOKUP(A1692,[1]Monitoramento_Base_somente_disp!$A:$J,10,FALSE),0)</f>
        <v>0</v>
      </c>
      <c r="H1692">
        <f>IFERROR(VLOOKUP(A1692,[2]Sheet1!$A:$I,4,FALSE),0)</f>
        <v>25054</v>
      </c>
      <c r="I1692">
        <f>IFERROR(VLOOKUP(A1692,[2]Sheet1!$A:$I,5,FALSE),0)</f>
        <v>200420</v>
      </c>
      <c r="J1692">
        <f>IFERROR(VLOOKUP(A1692,[2]Sheet1!$A:$I,6,FALSE),0)</f>
        <v>35233</v>
      </c>
      <c r="K1692">
        <f>IFERROR(VLOOKUP(A1692,[2]Sheet1!$A:$I,7,FALSE),0)</f>
        <v>190115</v>
      </c>
      <c r="L1692">
        <f>IFERROR(VLOOKUP(A1692,[2]Sheet1!$A:$I,8,FALSE),0)</f>
        <v>0</v>
      </c>
      <c r="M1692">
        <f>IFERROR(VLOOKUP(A1692,[2]Sheet1!$A:$I,9,FALSE),0)</f>
        <v>0</v>
      </c>
      <c r="N1692">
        <f>IFERROR(VLOOKUP(A1692,[3]Sheet1!$A:$G,2,FALSE),0)</f>
        <v>0</v>
      </c>
      <c r="O1692">
        <f>IFERROR(VLOOKUP(A1692,[3]Sheet1!$A:$G,3,FALSE),0)</f>
        <v>0</v>
      </c>
      <c r="P1692">
        <f>IFERROR(VLOOKUP(A1692,[3]Sheet1!$A:$G,4,FALSE),0)</f>
        <v>0</v>
      </c>
      <c r="Q1692">
        <f>IFERROR(VLOOKUP(A1692,[3]Sheet1!$A:$G,5,FALSE),0)</f>
        <v>0</v>
      </c>
      <c r="R1692">
        <f>IFERROR(VLOOKUP(A1692,[3]Sheet1!$A:$G,6,FALSE),0)</f>
        <v>0</v>
      </c>
      <c r="S1692">
        <f>IFERROR(VLOOKUP(A1692,[3]Sheet1!$A:$G,7,FALSE),0)</f>
        <v>0</v>
      </c>
      <c r="T1692" t="str">
        <f t="shared" si="157"/>
        <v>Sim</v>
      </c>
      <c r="U1692" t="str">
        <f t="shared" si="158"/>
        <v>Sim</v>
      </c>
      <c r="V1692" t="str">
        <f t="shared" si="159"/>
        <v>Sim</v>
      </c>
      <c r="W1692" t="str">
        <f t="shared" si="160"/>
        <v>Sim</v>
      </c>
      <c r="X1692" t="str">
        <f t="shared" si="161"/>
        <v>Não</v>
      </c>
      <c r="Y1692" t="str">
        <f t="shared" si="162"/>
        <v>Não</v>
      </c>
    </row>
    <row r="1693" spans="1:25" x14ac:dyDescent="0.25">
      <c r="A1693" s="5">
        <v>310445</v>
      </c>
      <c r="B1693">
        <f>IFERROR(VLOOKUP(A1693,[1]Monitoramento_Base_somente_disp!$A:$J,5,FALSE),0)</f>
        <v>0</v>
      </c>
      <c r="C1693">
        <f>IFERROR(VLOOKUP(A1693,[1]Monitoramento_Base_somente_disp!$A:$J,6,FALSE),0)</f>
        <v>0</v>
      </c>
      <c r="D1693">
        <f>IFERROR(VLOOKUP(A1693,[1]Monitoramento_Base_somente_disp!$A:$J,7,FALSE),0)</f>
        <v>0</v>
      </c>
      <c r="E1693">
        <f>IFERROR(VLOOKUP(A1693,[1]Monitoramento_Base_somente_disp!$A:$J,8,FALSE),0)</f>
        <v>0</v>
      </c>
      <c r="F1693">
        <f>IFERROR(VLOOKUP(A1693,[1]Monitoramento_Base_somente_disp!$A:$J,9,FALSE),0)</f>
        <v>0</v>
      </c>
      <c r="G1693">
        <f>IFERROR(VLOOKUP(A1693,[1]Monitoramento_Base_somente_disp!$A:$J,10,FALSE),0)</f>
        <v>0</v>
      </c>
      <c r="H1693">
        <f>IFERROR(VLOOKUP(A1693,[2]Sheet1!$A:$I,4,FALSE),0)</f>
        <v>84766</v>
      </c>
      <c r="I1693">
        <f>IFERROR(VLOOKUP(A1693,[2]Sheet1!$A:$I,5,FALSE),0)</f>
        <v>344043</v>
      </c>
      <c r="J1693">
        <f>IFERROR(VLOOKUP(A1693,[2]Sheet1!$A:$I,6,FALSE),0)</f>
        <v>57878</v>
      </c>
      <c r="K1693">
        <f>IFERROR(VLOOKUP(A1693,[2]Sheet1!$A:$I,7,FALSE),0)</f>
        <v>486982</v>
      </c>
      <c r="L1693">
        <f>IFERROR(VLOOKUP(A1693,[2]Sheet1!$A:$I,8,FALSE),0)</f>
        <v>0</v>
      </c>
      <c r="M1693">
        <f>IFERROR(VLOOKUP(A1693,[2]Sheet1!$A:$I,9,FALSE),0)</f>
        <v>0</v>
      </c>
      <c r="N1693">
        <f>IFERROR(VLOOKUP(A1693,[3]Sheet1!$A:$G,2,FALSE),0)</f>
        <v>0</v>
      </c>
      <c r="O1693">
        <f>IFERROR(VLOOKUP(A1693,[3]Sheet1!$A:$G,3,FALSE),0)</f>
        <v>0</v>
      </c>
      <c r="P1693">
        <f>IFERROR(VLOOKUP(A1693,[3]Sheet1!$A:$G,4,FALSE),0)</f>
        <v>0</v>
      </c>
      <c r="Q1693">
        <f>IFERROR(VLOOKUP(A1693,[3]Sheet1!$A:$G,5,FALSE),0)</f>
        <v>0</v>
      </c>
      <c r="R1693">
        <f>IFERROR(VLOOKUP(A1693,[3]Sheet1!$A:$G,6,FALSE),0)</f>
        <v>0</v>
      </c>
      <c r="S1693">
        <f>IFERROR(VLOOKUP(A1693,[3]Sheet1!$A:$G,7,FALSE),0)</f>
        <v>0</v>
      </c>
      <c r="T1693" t="str">
        <f t="shared" si="157"/>
        <v>Sim</v>
      </c>
      <c r="U1693" t="str">
        <f t="shared" si="158"/>
        <v>Sim</v>
      </c>
      <c r="V1693" t="str">
        <f t="shared" si="159"/>
        <v>Sim</v>
      </c>
      <c r="W1693" t="str">
        <f t="shared" si="160"/>
        <v>Sim</v>
      </c>
      <c r="X1693" t="str">
        <f t="shared" si="161"/>
        <v>Não</v>
      </c>
      <c r="Y1693" t="str">
        <f t="shared" si="162"/>
        <v>Não</v>
      </c>
    </row>
    <row r="1694" spans="1:25" x14ac:dyDescent="0.25">
      <c r="A1694" s="5">
        <v>310450</v>
      </c>
      <c r="B1694">
        <f>IFERROR(VLOOKUP(A1694,[1]Monitoramento_Base_somente_disp!$A:$J,5,FALSE),0)</f>
        <v>0</v>
      </c>
      <c r="C1694">
        <f>IFERROR(VLOOKUP(A1694,[1]Monitoramento_Base_somente_disp!$A:$J,6,FALSE),0)</f>
        <v>0</v>
      </c>
      <c r="D1694">
        <f>IFERROR(VLOOKUP(A1694,[1]Monitoramento_Base_somente_disp!$A:$J,7,FALSE),0)</f>
        <v>0</v>
      </c>
      <c r="E1694">
        <f>IFERROR(VLOOKUP(A1694,[1]Monitoramento_Base_somente_disp!$A:$J,8,FALSE),0)</f>
        <v>0</v>
      </c>
      <c r="F1694">
        <f>IFERROR(VLOOKUP(A1694,[1]Monitoramento_Base_somente_disp!$A:$J,9,FALSE),0)</f>
        <v>0</v>
      </c>
      <c r="G1694">
        <f>IFERROR(VLOOKUP(A1694,[1]Monitoramento_Base_somente_disp!$A:$J,10,FALSE),0)</f>
        <v>0</v>
      </c>
      <c r="H1694">
        <f>IFERROR(VLOOKUP(A1694,[2]Sheet1!$A:$I,4,FALSE),0)</f>
        <v>33494</v>
      </c>
      <c r="I1694">
        <f>IFERROR(VLOOKUP(A1694,[2]Sheet1!$A:$I,5,FALSE),0)</f>
        <v>727863</v>
      </c>
      <c r="J1694">
        <f>IFERROR(VLOOKUP(A1694,[2]Sheet1!$A:$I,6,FALSE),0)</f>
        <v>31567</v>
      </c>
      <c r="K1694">
        <f>IFERROR(VLOOKUP(A1694,[2]Sheet1!$A:$I,7,FALSE),0)</f>
        <v>720295</v>
      </c>
      <c r="L1694">
        <f>IFERROR(VLOOKUP(A1694,[2]Sheet1!$A:$I,8,FALSE),0)</f>
        <v>0</v>
      </c>
      <c r="M1694">
        <f>IFERROR(VLOOKUP(A1694,[2]Sheet1!$A:$I,9,FALSE),0)</f>
        <v>0</v>
      </c>
      <c r="N1694">
        <f>IFERROR(VLOOKUP(A1694,[3]Sheet1!$A:$G,2,FALSE),0)</f>
        <v>0</v>
      </c>
      <c r="O1694">
        <f>IFERROR(VLOOKUP(A1694,[3]Sheet1!$A:$G,3,FALSE),0)</f>
        <v>0</v>
      </c>
      <c r="P1694">
        <f>IFERROR(VLOOKUP(A1694,[3]Sheet1!$A:$G,4,FALSE),0)</f>
        <v>0</v>
      </c>
      <c r="Q1694">
        <f>IFERROR(VLOOKUP(A1694,[3]Sheet1!$A:$G,5,FALSE),0)</f>
        <v>0</v>
      </c>
      <c r="R1694">
        <f>IFERROR(VLOOKUP(A1694,[3]Sheet1!$A:$G,6,FALSE),0)</f>
        <v>0</v>
      </c>
      <c r="S1694">
        <f>IFERROR(VLOOKUP(A1694,[3]Sheet1!$A:$G,7,FALSE),0)</f>
        <v>0</v>
      </c>
      <c r="T1694" t="str">
        <f t="shared" si="157"/>
        <v>Sim</v>
      </c>
      <c r="U1694" t="str">
        <f t="shared" si="158"/>
        <v>Sim</v>
      </c>
      <c r="V1694" t="str">
        <f t="shared" si="159"/>
        <v>Sim</v>
      </c>
      <c r="W1694" t="str">
        <f t="shared" si="160"/>
        <v>Sim</v>
      </c>
      <c r="X1694" t="str">
        <f t="shared" si="161"/>
        <v>Não</v>
      </c>
      <c r="Y1694" t="str">
        <f t="shared" si="162"/>
        <v>Não</v>
      </c>
    </row>
    <row r="1695" spans="1:25" x14ac:dyDescent="0.25">
      <c r="A1695" s="5">
        <v>310470</v>
      </c>
      <c r="B1695">
        <f>IFERROR(VLOOKUP(A1695,[1]Monitoramento_Base_somente_disp!$A:$J,5,FALSE),0)</f>
        <v>0</v>
      </c>
      <c r="C1695">
        <f>IFERROR(VLOOKUP(A1695,[1]Monitoramento_Base_somente_disp!$A:$J,6,FALSE),0)</f>
        <v>0</v>
      </c>
      <c r="D1695">
        <f>IFERROR(VLOOKUP(A1695,[1]Monitoramento_Base_somente_disp!$A:$J,7,FALSE),0)</f>
        <v>0</v>
      </c>
      <c r="E1695">
        <f>IFERROR(VLOOKUP(A1695,[1]Monitoramento_Base_somente_disp!$A:$J,8,FALSE),0)</f>
        <v>0</v>
      </c>
      <c r="F1695">
        <f>IFERROR(VLOOKUP(A1695,[1]Monitoramento_Base_somente_disp!$A:$J,9,FALSE),0)</f>
        <v>0</v>
      </c>
      <c r="G1695">
        <f>IFERROR(VLOOKUP(A1695,[1]Monitoramento_Base_somente_disp!$A:$J,10,FALSE),0)</f>
        <v>0</v>
      </c>
      <c r="H1695">
        <f>IFERROR(VLOOKUP(A1695,[2]Sheet1!$A:$I,4,FALSE),0)</f>
        <v>195173</v>
      </c>
      <c r="I1695">
        <f>IFERROR(VLOOKUP(A1695,[2]Sheet1!$A:$I,5,FALSE),0)</f>
        <v>1857092</v>
      </c>
      <c r="J1695">
        <f>IFERROR(VLOOKUP(A1695,[2]Sheet1!$A:$I,6,FALSE),0)</f>
        <v>174880</v>
      </c>
      <c r="K1695">
        <f>IFERROR(VLOOKUP(A1695,[2]Sheet1!$A:$I,7,FALSE),0)</f>
        <v>2047249</v>
      </c>
      <c r="L1695">
        <f>IFERROR(VLOOKUP(A1695,[2]Sheet1!$A:$I,8,FALSE),0)</f>
        <v>0</v>
      </c>
      <c r="M1695">
        <f>IFERROR(VLOOKUP(A1695,[2]Sheet1!$A:$I,9,FALSE),0)</f>
        <v>0</v>
      </c>
      <c r="N1695">
        <f>IFERROR(VLOOKUP(A1695,[3]Sheet1!$A:$G,2,FALSE),0)</f>
        <v>0</v>
      </c>
      <c r="O1695">
        <f>IFERROR(VLOOKUP(A1695,[3]Sheet1!$A:$G,3,FALSE),0)</f>
        <v>0</v>
      </c>
      <c r="P1695">
        <f>IFERROR(VLOOKUP(A1695,[3]Sheet1!$A:$G,4,FALSE),0)</f>
        <v>0</v>
      </c>
      <c r="Q1695">
        <f>IFERROR(VLOOKUP(A1695,[3]Sheet1!$A:$G,5,FALSE),0)</f>
        <v>0</v>
      </c>
      <c r="R1695">
        <f>IFERROR(VLOOKUP(A1695,[3]Sheet1!$A:$G,6,FALSE),0)</f>
        <v>0</v>
      </c>
      <c r="S1695">
        <f>IFERROR(VLOOKUP(A1695,[3]Sheet1!$A:$G,7,FALSE),0)</f>
        <v>0</v>
      </c>
      <c r="T1695" t="str">
        <f t="shared" si="157"/>
        <v>Sim</v>
      </c>
      <c r="U1695" t="str">
        <f t="shared" si="158"/>
        <v>Sim</v>
      </c>
      <c r="V1695" t="str">
        <f t="shared" si="159"/>
        <v>Sim</v>
      </c>
      <c r="W1695" t="str">
        <f t="shared" si="160"/>
        <v>Sim</v>
      </c>
      <c r="X1695" t="str">
        <f t="shared" si="161"/>
        <v>Não</v>
      </c>
      <c r="Y1695" t="str">
        <f t="shared" si="162"/>
        <v>Não</v>
      </c>
    </row>
    <row r="1696" spans="1:25" x14ac:dyDescent="0.25">
      <c r="A1696" s="5">
        <v>310480</v>
      </c>
      <c r="B1696">
        <f>IFERROR(VLOOKUP(A1696,[1]Monitoramento_Base_somente_disp!$A:$J,5,FALSE),0)</f>
        <v>0</v>
      </c>
      <c r="C1696">
        <f>IFERROR(VLOOKUP(A1696,[1]Monitoramento_Base_somente_disp!$A:$J,6,FALSE),0)</f>
        <v>0</v>
      </c>
      <c r="D1696">
        <f>IFERROR(VLOOKUP(A1696,[1]Monitoramento_Base_somente_disp!$A:$J,7,FALSE),0)</f>
        <v>0</v>
      </c>
      <c r="E1696">
        <f>IFERROR(VLOOKUP(A1696,[1]Monitoramento_Base_somente_disp!$A:$J,8,FALSE),0)</f>
        <v>0</v>
      </c>
      <c r="F1696">
        <f>IFERROR(VLOOKUP(A1696,[1]Monitoramento_Base_somente_disp!$A:$J,9,FALSE),0)</f>
        <v>0</v>
      </c>
      <c r="G1696">
        <f>IFERROR(VLOOKUP(A1696,[1]Monitoramento_Base_somente_disp!$A:$J,10,FALSE),0)</f>
        <v>0</v>
      </c>
      <c r="H1696">
        <f>IFERROR(VLOOKUP(A1696,[2]Sheet1!$A:$I,4,FALSE),0)</f>
        <v>69818</v>
      </c>
      <c r="I1696">
        <f>IFERROR(VLOOKUP(A1696,[2]Sheet1!$A:$I,5,FALSE),0)</f>
        <v>2712921</v>
      </c>
      <c r="J1696">
        <f>IFERROR(VLOOKUP(A1696,[2]Sheet1!$A:$I,6,FALSE),0)</f>
        <v>60131</v>
      </c>
      <c r="K1696">
        <f>IFERROR(VLOOKUP(A1696,[2]Sheet1!$A:$I,7,FALSE),0)</f>
        <v>2908185</v>
      </c>
      <c r="L1696">
        <f>IFERROR(VLOOKUP(A1696,[2]Sheet1!$A:$I,8,FALSE),0)</f>
        <v>0</v>
      </c>
      <c r="M1696">
        <f>IFERROR(VLOOKUP(A1696,[2]Sheet1!$A:$I,9,FALSE),0)</f>
        <v>0</v>
      </c>
      <c r="N1696">
        <f>IFERROR(VLOOKUP(A1696,[3]Sheet1!$A:$G,2,FALSE),0)</f>
        <v>0</v>
      </c>
      <c r="O1696">
        <f>IFERROR(VLOOKUP(A1696,[3]Sheet1!$A:$G,3,FALSE),0)</f>
        <v>0</v>
      </c>
      <c r="P1696">
        <f>IFERROR(VLOOKUP(A1696,[3]Sheet1!$A:$G,4,FALSE),0)</f>
        <v>0</v>
      </c>
      <c r="Q1696">
        <f>IFERROR(VLOOKUP(A1696,[3]Sheet1!$A:$G,5,FALSE),0)</f>
        <v>0</v>
      </c>
      <c r="R1696">
        <f>IFERROR(VLOOKUP(A1696,[3]Sheet1!$A:$G,6,FALSE),0)</f>
        <v>0</v>
      </c>
      <c r="S1696">
        <f>IFERROR(VLOOKUP(A1696,[3]Sheet1!$A:$G,7,FALSE),0)</f>
        <v>0</v>
      </c>
      <c r="T1696" t="str">
        <f t="shared" si="157"/>
        <v>Sim</v>
      </c>
      <c r="U1696" t="str">
        <f t="shared" si="158"/>
        <v>Sim</v>
      </c>
      <c r="V1696" t="str">
        <f t="shared" si="159"/>
        <v>Sim</v>
      </c>
      <c r="W1696" t="str">
        <f t="shared" si="160"/>
        <v>Sim</v>
      </c>
      <c r="X1696" t="str">
        <f t="shared" si="161"/>
        <v>Não</v>
      </c>
      <c r="Y1696" t="str">
        <f t="shared" si="162"/>
        <v>Não</v>
      </c>
    </row>
    <row r="1697" spans="1:25" x14ac:dyDescent="0.25">
      <c r="A1697" s="5">
        <v>310500</v>
      </c>
      <c r="B1697">
        <f>IFERROR(VLOOKUP(A1697,[1]Monitoramento_Base_somente_disp!$A:$J,5,FALSE),0)</f>
        <v>0</v>
      </c>
      <c r="C1697">
        <f>IFERROR(VLOOKUP(A1697,[1]Monitoramento_Base_somente_disp!$A:$J,6,FALSE),0)</f>
        <v>0</v>
      </c>
      <c r="D1697">
        <f>IFERROR(VLOOKUP(A1697,[1]Monitoramento_Base_somente_disp!$A:$J,7,FALSE),0)</f>
        <v>0</v>
      </c>
      <c r="E1697">
        <f>IFERROR(VLOOKUP(A1697,[1]Monitoramento_Base_somente_disp!$A:$J,8,FALSE),0)</f>
        <v>0</v>
      </c>
      <c r="F1697">
        <f>IFERROR(VLOOKUP(A1697,[1]Monitoramento_Base_somente_disp!$A:$J,9,FALSE),0)</f>
        <v>0</v>
      </c>
      <c r="G1697">
        <f>IFERROR(VLOOKUP(A1697,[1]Monitoramento_Base_somente_disp!$A:$J,10,FALSE),0)</f>
        <v>0</v>
      </c>
      <c r="H1697">
        <f>IFERROR(VLOOKUP(A1697,[2]Sheet1!$A:$I,4,FALSE),0)</f>
        <v>50190</v>
      </c>
      <c r="I1697">
        <f>IFERROR(VLOOKUP(A1697,[2]Sheet1!$A:$I,5,FALSE),0)</f>
        <v>136363</v>
      </c>
      <c r="J1697">
        <f>IFERROR(VLOOKUP(A1697,[2]Sheet1!$A:$I,6,FALSE),0)</f>
        <v>40975</v>
      </c>
      <c r="K1697">
        <f>IFERROR(VLOOKUP(A1697,[2]Sheet1!$A:$I,7,FALSE),0)</f>
        <v>141632</v>
      </c>
      <c r="L1697">
        <f>IFERROR(VLOOKUP(A1697,[2]Sheet1!$A:$I,8,FALSE),0)</f>
        <v>0</v>
      </c>
      <c r="M1697">
        <f>IFERROR(VLOOKUP(A1697,[2]Sheet1!$A:$I,9,FALSE),0)</f>
        <v>0</v>
      </c>
      <c r="N1697">
        <f>IFERROR(VLOOKUP(A1697,[3]Sheet1!$A:$G,2,FALSE),0)</f>
        <v>0</v>
      </c>
      <c r="O1697">
        <f>IFERROR(VLOOKUP(A1697,[3]Sheet1!$A:$G,3,FALSE),0)</f>
        <v>0</v>
      </c>
      <c r="P1697">
        <f>IFERROR(VLOOKUP(A1697,[3]Sheet1!$A:$G,4,FALSE),0)</f>
        <v>0</v>
      </c>
      <c r="Q1697">
        <f>IFERROR(VLOOKUP(A1697,[3]Sheet1!$A:$G,5,FALSE),0)</f>
        <v>0</v>
      </c>
      <c r="R1697">
        <f>IFERROR(VLOOKUP(A1697,[3]Sheet1!$A:$G,6,FALSE),0)</f>
        <v>0</v>
      </c>
      <c r="S1697">
        <f>IFERROR(VLOOKUP(A1697,[3]Sheet1!$A:$G,7,FALSE),0)</f>
        <v>0</v>
      </c>
      <c r="T1697" t="str">
        <f t="shared" si="157"/>
        <v>Sim</v>
      </c>
      <c r="U1697" t="str">
        <f t="shared" si="158"/>
        <v>Sim</v>
      </c>
      <c r="V1697" t="str">
        <f t="shared" si="159"/>
        <v>Sim</v>
      </c>
      <c r="W1697" t="str">
        <f t="shared" si="160"/>
        <v>Sim</v>
      </c>
      <c r="X1697" t="str">
        <f t="shared" si="161"/>
        <v>Não</v>
      </c>
      <c r="Y1697" t="str">
        <f t="shared" si="162"/>
        <v>Não</v>
      </c>
    </row>
    <row r="1698" spans="1:25" x14ac:dyDescent="0.25">
      <c r="A1698" s="5">
        <v>310520</v>
      </c>
      <c r="B1698">
        <f>IFERROR(VLOOKUP(A1698,[1]Monitoramento_Base_somente_disp!$A:$J,5,FALSE),0)</f>
        <v>0</v>
      </c>
      <c r="C1698">
        <f>IFERROR(VLOOKUP(A1698,[1]Monitoramento_Base_somente_disp!$A:$J,6,FALSE),0)</f>
        <v>0</v>
      </c>
      <c r="D1698">
        <f>IFERROR(VLOOKUP(A1698,[1]Monitoramento_Base_somente_disp!$A:$J,7,FALSE),0)</f>
        <v>0</v>
      </c>
      <c r="E1698">
        <f>IFERROR(VLOOKUP(A1698,[1]Monitoramento_Base_somente_disp!$A:$J,8,FALSE),0)</f>
        <v>0</v>
      </c>
      <c r="F1698">
        <f>IFERROR(VLOOKUP(A1698,[1]Monitoramento_Base_somente_disp!$A:$J,9,FALSE),0)</f>
        <v>0</v>
      </c>
      <c r="G1698">
        <f>IFERROR(VLOOKUP(A1698,[1]Monitoramento_Base_somente_disp!$A:$J,10,FALSE),0)</f>
        <v>0</v>
      </c>
      <c r="H1698">
        <f>IFERROR(VLOOKUP(A1698,[2]Sheet1!$A:$I,4,FALSE),0)</f>
        <v>48536</v>
      </c>
      <c r="I1698">
        <f>IFERROR(VLOOKUP(A1698,[2]Sheet1!$A:$I,5,FALSE),0)</f>
        <v>357944</v>
      </c>
      <c r="J1698">
        <f>IFERROR(VLOOKUP(A1698,[2]Sheet1!$A:$I,6,FALSE),0)</f>
        <v>42490</v>
      </c>
      <c r="K1698">
        <f>IFERROR(VLOOKUP(A1698,[2]Sheet1!$A:$I,7,FALSE),0)</f>
        <v>501232</v>
      </c>
      <c r="L1698">
        <f>IFERROR(VLOOKUP(A1698,[2]Sheet1!$A:$I,8,FALSE),0)</f>
        <v>0</v>
      </c>
      <c r="M1698">
        <f>IFERROR(VLOOKUP(A1698,[2]Sheet1!$A:$I,9,FALSE),0)</f>
        <v>0</v>
      </c>
      <c r="N1698">
        <f>IFERROR(VLOOKUP(A1698,[3]Sheet1!$A:$G,2,FALSE),0)</f>
        <v>0</v>
      </c>
      <c r="O1698">
        <f>IFERROR(VLOOKUP(A1698,[3]Sheet1!$A:$G,3,FALSE),0)</f>
        <v>0</v>
      </c>
      <c r="P1698">
        <f>IFERROR(VLOOKUP(A1698,[3]Sheet1!$A:$G,4,FALSE),0)</f>
        <v>0</v>
      </c>
      <c r="Q1698">
        <f>IFERROR(VLOOKUP(A1698,[3]Sheet1!$A:$G,5,FALSE),0)</f>
        <v>0</v>
      </c>
      <c r="R1698">
        <f>IFERROR(VLOOKUP(A1698,[3]Sheet1!$A:$G,6,FALSE),0)</f>
        <v>0</v>
      </c>
      <c r="S1698">
        <f>IFERROR(VLOOKUP(A1698,[3]Sheet1!$A:$G,7,FALSE),0)</f>
        <v>0</v>
      </c>
      <c r="T1698" t="str">
        <f t="shared" si="157"/>
        <v>Sim</v>
      </c>
      <c r="U1698" t="str">
        <f t="shared" si="158"/>
        <v>Sim</v>
      </c>
      <c r="V1698" t="str">
        <f t="shared" si="159"/>
        <v>Sim</v>
      </c>
      <c r="W1698" t="str">
        <f t="shared" si="160"/>
        <v>Sim</v>
      </c>
      <c r="X1698" t="str">
        <f t="shared" si="161"/>
        <v>Não</v>
      </c>
      <c r="Y1698" t="str">
        <f t="shared" si="162"/>
        <v>Não</v>
      </c>
    </row>
    <row r="1699" spans="1:25" x14ac:dyDescent="0.25">
      <c r="A1699" s="5">
        <v>310600</v>
      </c>
      <c r="B1699">
        <f>IFERROR(VLOOKUP(A1699,[1]Monitoramento_Base_somente_disp!$A:$J,5,FALSE),0)</f>
        <v>0</v>
      </c>
      <c r="C1699">
        <f>IFERROR(VLOOKUP(A1699,[1]Monitoramento_Base_somente_disp!$A:$J,6,FALSE),0)</f>
        <v>0</v>
      </c>
      <c r="D1699">
        <f>IFERROR(VLOOKUP(A1699,[1]Monitoramento_Base_somente_disp!$A:$J,7,FALSE),0)</f>
        <v>0</v>
      </c>
      <c r="E1699">
        <f>IFERROR(VLOOKUP(A1699,[1]Monitoramento_Base_somente_disp!$A:$J,8,FALSE),0)</f>
        <v>0</v>
      </c>
      <c r="F1699">
        <f>IFERROR(VLOOKUP(A1699,[1]Monitoramento_Base_somente_disp!$A:$J,9,FALSE),0)</f>
        <v>0</v>
      </c>
      <c r="G1699">
        <f>IFERROR(VLOOKUP(A1699,[1]Monitoramento_Base_somente_disp!$A:$J,10,FALSE),0)</f>
        <v>0</v>
      </c>
      <c r="H1699">
        <f>IFERROR(VLOOKUP(A1699,[2]Sheet1!$A:$I,4,FALSE),0)</f>
        <v>192106</v>
      </c>
      <c r="I1699">
        <f>IFERROR(VLOOKUP(A1699,[2]Sheet1!$A:$I,5,FALSE),0)</f>
        <v>2206828</v>
      </c>
      <c r="J1699">
        <f>IFERROR(VLOOKUP(A1699,[2]Sheet1!$A:$I,6,FALSE),0)</f>
        <v>138132</v>
      </c>
      <c r="K1699">
        <f>IFERROR(VLOOKUP(A1699,[2]Sheet1!$A:$I,7,FALSE),0)</f>
        <v>2158141</v>
      </c>
      <c r="L1699">
        <f>IFERROR(VLOOKUP(A1699,[2]Sheet1!$A:$I,8,FALSE),0)</f>
        <v>0</v>
      </c>
      <c r="M1699">
        <f>IFERROR(VLOOKUP(A1699,[2]Sheet1!$A:$I,9,FALSE),0)</f>
        <v>0</v>
      </c>
      <c r="N1699">
        <f>IFERROR(VLOOKUP(A1699,[3]Sheet1!$A:$G,2,FALSE),0)</f>
        <v>0</v>
      </c>
      <c r="O1699">
        <f>IFERROR(VLOOKUP(A1699,[3]Sheet1!$A:$G,3,FALSE),0)</f>
        <v>0</v>
      </c>
      <c r="P1699">
        <f>IFERROR(VLOOKUP(A1699,[3]Sheet1!$A:$G,4,FALSE),0)</f>
        <v>0</v>
      </c>
      <c r="Q1699">
        <f>IFERROR(VLOOKUP(A1699,[3]Sheet1!$A:$G,5,FALSE),0)</f>
        <v>0</v>
      </c>
      <c r="R1699">
        <f>IFERROR(VLOOKUP(A1699,[3]Sheet1!$A:$G,6,FALSE),0)</f>
        <v>0</v>
      </c>
      <c r="S1699">
        <f>IFERROR(VLOOKUP(A1699,[3]Sheet1!$A:$G,7,FALSE),0)</f>
        <v>0</v>
      </c>
      <c r="T1699" t="str">
        <f t="shared" si="157"/>
        <v>Sim</v>
      </c>
      <c r="U1699" t="str">
        <f t="shared" si="158"/>
        <v>Sim</v>
      </c>
      <c r="V1699" t="str">
        <f t="shared" si="159"/>
        <v>Sim</v>
      </c>
      <c r="W1699" t="str">
        <f t="shared" si="160"/>
        <v>Sim</v>
      </c>
      <c r="X1699" t="str">
        <f t="shared" si="161"/>
        <v>Não</v>
      </c>
      <c r="Y1699" t="str">
        <f t="shared" si="162"/>
        <v>Não</v>
      </c>
    </row>
    <row r="1700" spans="1:25" x14ac:dyDescent="0.25">
      <c r="A1700" s="5">
        <v>310610</v>
      </c>
      <c r="B1700">
        <f>IFERROR(VLOOKUP(A1700,[1]Monitoramento_Base_somente_disp!$A:$J,5,FALSE),0)</f>
        <v>0</v>
      </c>
      <c r="C1700">
        <f>IFERROR(VLOOKUP(A1700,[1]Monitoramento_Base_somente_disp!$A:$J,6,FALSE),0)</f>
        <v>0</v>
      </c>
      <c r="D1700">
        <f>IFERROR(VLOOKUP(A1700,[1]Monitoramento_Base_somente_disp!$A:$J,7,FALSE),0)</f>
        <v>0</v>
      </c>
      <c r="E1700">
        <f>IFERROR(VLOOKUP(A1700,[1]Monitoramento_Base_somente_disp!$A:$J,8,FALSE),0)</f>
        <v>0</v>
      </c>
      <c r="F1700">
        <f>IFERROR(VLOOKUP(A1700,[1]Monitoramento_Base_somente_disp!$A:$J,9,FALSE),0)</f>
        <v>0</v>
      </c>
      <c r="G1700">
        <f>IFERROR(VLOOKUP(A1700,[1]Monitoramento_Base_somente_disp!$A:$J,10,FALSE),0)</f>
        <v>0</v>
      </c>
      <c r="H1700">
        <f>IFERROR(VLOOKUP(A1700,[2]Sheet1!$A:$I,4,FALSE),0)</f>
        <v>82698</v>
      </c>
      <c r="I1700">
        <f>IFERROR(VLOOKUP(A1700,[2]Sheet1!$A:$I,5,FALSE),0)</f>
        <v>465309</v>
      </c>
      <c r="J1700">
        <f>IFERROR(VLOOKUP(A1700,[2]Sheet1!$A:$I,6,FALSE),0)</f>
        <v>76415</v>
      </c>
      <c r="K1700">
        <f>IFERROR(VLOOKUP(A1700,[2]Sheet1!$A:$I,7,FALSE),0)</f>
        <v>528546</v>
      </c>
      <c r="L1700">
        <f>IFERROR(VLOOKUP(A1700,[2]Sheet1!$A:$I,8,FALSE),0)</f>
        <v>0</v>
      </c>
      <c r="M1700">
        <f>IFERROR(VLOOKUP(A1700,[2]Sheet1!$A:$I,9,FALSE),0)</f>
        <v>0</v>
      </c>
      <c r="N1700">
        <f>IFERROR(VLOOKUP(A1700,[3]Sheet1!$A:$G,2,FALSE),0)</f>
        <v>0</v>
      </c>
      <c r="O1700">
        <f>IFERROR(VLOOKUP(A1700,[3]Sheet1!$A:$G,3,FALSE),0)</f>
        <v>0</v>
      </c>
      <c r="P1700">
        <f>IFERROR(VLOOKUP(A1700,[3]Sheet1!$A:$G,4,FALSE),0)</f>
        <v>0</v>
      </c>
      <c r="Q1700">
        <f>IFERROR(VLOOKUP(A1700,[3]Sheet1!$A:$G,5,FALSE),0)</f>
        <v>0</v>
      </c>
      <c r="R1700">
        <f>IFERROR(VLOOKUP(A1700,[3]Sheet1!$A:$G,6,FALSE),0)</f>
        <v>0</v>
      </c>
      <c r="S1700">
        <f>IFERROR(VLOOKUP(A1700,[3]Sheet1!$A:$G,7,FALSE),0)</f>
        <v>0</v>
      </c>
      <c r="T1700" t="str">
        <f t="shared" si="157"/>
        <v>Sim</v>
      </c>
      <c r="U1700" t="str">
        <f t="shared" si="158"/>
        <v>Sim</v>
      </c>
      <c r="V1700" t="str">
        <f t="shared" si="159"/>
        <v>Sim</v>
      </c>
      <c r="W1700" t="str">
        <f t="shared" si="160"/>
        <v>Sim</v>
      </c>
      <c r="X1700" t="str">
        <f t="shared" si="161"/>
        <v>Não</v>
      </c>
      <c r="Y1700" t="str">
        <f t="shared" si="162"/>
        <v>Não</v>
      </c>
    </row>
    <row r="1701" spans="1:25" x14ac:dyDescent="0.25">
      <c r="A1701" s="5">
        <v>310630</v>
      </c>
      <c r="B1701">
        <f>IFERROR(VLOOKUP(A1701,[1]Monitoramento_Base_somente_disp!$A:$J,5,FALSE),0)</f>
        <v>0</v>
      </c>
      <c r="C1701">
        <f>IFERROR(VLOOKUP(A1701,[1]Monitoramento_Base_somente_disp!$A:$J,6,FALSE),0)</f>
        <v>0</v>
      </c>
      <c r="D1701">
        <f>IFERROR(VLOOKUP(A1701,[1]Monitoramento_Base_somente_disp!$A:$J,7,FALSE),0)</f>
        <v>0</v>
      </c>
      <c r="E1701">
        <f>IFERROR(VLOOKUP(A1701,[1]Monitoramento_Base_somente_disp!$A:$J,8,FALSE),0)</f>
        <v>0</v>
      </c>
      <c r="F1701">
        <f>IFERROR(VLOOKUP(A1701,[1]Monitoramento_Base_somente_disp!$A:$J,9,FALSE),0)</f>
        <v>0</v>
      </c>
      <c r="G1701">
        <f>IFERROR(VLOOKUP(A1701,[1]Monitoramento_Base_somente_disp!$A:$J,10,FALSE),0)</f>
        <v>0</v>
      </c>
      <c r="H1701">
        <f>IFERROR(VLOOKUP(A1701,[2]Sheet1!$A:$I,4,FALSE),0)</f>
        <v>324724</v>
      </c>
      <c r="I1701">
        <f>IFERROR(VLOOKUP(A1701,[2]Sheet1!$A:$I,5,FALSE),0)</f>
        <v>703486</v>
      </c>
      <c r="J1701">
        <f>IFERROR(VLOOKUP(A1701,[2]Sheet1!$A:$I,6,FALSE),0)</f>
        <v>239018</v>
      </c>
      <c r="K1701">
        <f>IFERROR(VLOOKUP(A1701,[2]Sheet1!$A:$I,7,FALSE),0)</f>
        <v>661746</v>
      </c>
      <c r="L1701">
        <f>IFERROR(VLOOKUP(A1701,[2]Sheet1!$A:$I,8,FALSE),0)</f>
        <v>0</v>
      </c>
      <c r="M1701">
        <f>IFERROR(VLOOKUP(A1701,[2]Sheet1!$A:$I,9,FALSE),0)</f>
        <v>0</v>
      </c>
      <c r="N1701">
        <f>IFERROR(VLOOKUP(A1701,[3]Sheet1!$A:$G,2,FALSE),0)</f>
        <v>0</v>
      </c>
      <c r="O1701">
        <f>IFERROR(VLOOKUP(A1701,[3]Sheet1!$A:$G,3,FALSE),0)</f>
        <v>0</v>
      </c>
      <c r="P1701">
        <f>IFERROR(VLOOKUP(A1701,[3]Sheet1!$A:$G,4,FALSE),0)</f>
        <v>0</v>
      </c>
      <c r="Q1701">
        <f>IFERROR(VLOOKUP(A1701,[3]Sheet1!$A:$G,5,FALSE),0)</f>
        <v>0</v>
      </c>
      <c r="R1701">
        <f>IFERROR(VLOOKUP(A1701,[3]Sheet1!$A:$G,6,FALSE),0)</f>
        <v>0</v>
      </c>
      <c r="S1701">
        <f>IFERROR(VLOOKUP(A1701,[3]Sheet1!$A:$G,7,FALSE),0)</f>
        <v>0</v>
      </c>
      <c r="T1701" t="str">
        <f t="shared" si="157"/>
        <v>Sim</v>
      </c>
      <c r="U1701" t="str">
        <f t="shared" si="158"/>
        <v>Sim</v>
      </c>
      <c r="V1701" t="str">
        <f t="shared" si="159"/>
        <v>Sim</v>
      </c>
      <c r="W1701" t="str">
        <f t="shared" si="160"/>
        <v>Sim</v>
      </c>
      <c r="X1701" t="str">
        <f t="shared" si="161"/>
        <v>Não</v>
      </c>
      <c r="Y1701" t="str">
        <f t="shared" si="162"/>
        <v>Não</v>
      </c>
    </row>
    <row r="1702" spans="1:25" x14ac:dyDescent="0.25">
      <c r="A1702" s="5">
        <v>310640</v>
      </c>
      <c r="B1702">
        <f>IFERROR(VLOOKUP(A1702,[1]Monitoramento_Base_somente_disp!$A:$J,5,FALSE),0)</f>
        <v>0</v>
      </c>
      <c r="C1702">
        <f>IFERROR(VLOOKUP(A1702,[1]Monitoramento_Base_somente_disp!$A:$J,6,FALSE),0)</f>
        <v>0</v>
      </c>
      <c r="D1702">
        <f>IFERROR(VLOOKUP(A1702,[1]Monitoramento_Base_somente_disp!$A:$J,7,FALSE),0)</f>
        <v>0</v>
      </c>
      <c r="E1702">
        <f>IFERROR(VLOOKUP(A1702,[1]Monitoramento_Base_somente_disp!$A:$J,8,FALSE),0)</f>
        <v>0</v>
      </c>
      <c r="F1702">
        <f>IFERROR(VLOOKUP(A1702,[1]Monitoramento_Base_somente_disp!$A:$J,9,FALSE),0)</f>
        <v>0</v>
      </c>
      <c r="G1702">
        <f>IFERROR(VLOOKUP(A1702,[1]Monitoramento_Base_somente_disp!$A:$J,10,FALSE),0)</f>
        <v>0</v>
      </c>
      <c r="H1702">
        <f>IFERROR(VLOOKUP(A1702,[2]Sheet1!$A:$I,4,FALSE),0)</f>
        <v>179739</v>
      </c>
      <c r="I1702">
        <f>IFERROR(VLOOKUP(A1702,[2]Sheet1!$A:$I,5,FALSE),0)</f>
        <v>1397963</v>
      </c>
      <c r="J1702">
        <f>IFERROR(VLOOKUP(A1702,[2]Sheet1!$A:$I,6,FALSE),0)</f>
        <v>157367</v>
      </c>
      <c r="K1702">
        <f>IFERROR(VLOOKUP(A1702,[2]Sheet1!$A:$I,7,FALSE),0)</f>
        <v>1144036</v>
      </c>
      <c r="L1702">
        <f>IFERROR(VLOOKUP(A1702,[2]Sheet1!$A:$I,8,FALSE),0)</f>
        <v>0</v>
      </c>
      <c r="M1702">
        <f>IFERROR(VLOOKUP(A1702,[2]Sheet1!$A:$I,9,FALSE),0)</f>
        <v>0</v>
      </c>
      <c r="N1702">
        <f>IFERROR(VLOOKUP(A1702,[3]Sheet1!$A:$G,2,FALSE),0)</f>
        <v>0</v>
      </c>
      <c r="O1702">
        <f>IFERROR(VLOOKUP(A1702,[3]Sheet1!$A:$G,3,FALSE),0)</f>
        <v>0</v>
      </c>
      <c r="P1702">
        <f>IFERROR(VLOOKUP(A1702,[3]Sheet1!$A:$G,4,FALSE),0)</f>
        <v>0</v>
      </c>
      <c r="Q1702">
        <f>IFERROR(VLOOKUP(A1702,[3]Sheet1!$A:$G,5,FALSE),0)</f>
        <v>0</v>
      </c>
      <c r="R1702">
        <f>IFERROR(VLOOKUP(A1702,[3]Sheet1!$A:$G,6,FALSE),0)</f>
        <v>0</v>
      </c>
      <c r="S1702">
        <f>IFERROR(VLOOKUP(A1702,[3]Sheet1!$A:$G,7,FALSE),0)</f>
        <v>0</v>
      </c>
      <c r="T1702" t="str">
        <f t="shared" si="157"/>
        <v>Sim</v>
      </c>
      <c r="U1702" t="str">
        <f t="shared" si="158"/>
        <v>Sim</v>
      </c>
      <c r="V1702" t="str">
        <f t="shared" si="159"/>
        <v>Sim</v>
      </c>
      <c r="W1702" t="str">
        <f t="shared" si="160"/>
        <v>Sim</v>
      </c>
      <c r="X1702" t="str">
        <f t="shared" si="161"/>
        <v>Não</v>
      </c>
      <c r="Y1702" t="str">
        <f t="shared" si="162"/>
        <v>Não</v>
      </c>
    </row>
    <row r="1703" spans="1:25" x14ac:dyDescent="0.25">
      <c r="A1703" s="5">
        <v>310650</v>
      </c>
      <c r="B1703">
        <f>IFERROR(VLOOKUP(A1703,[1]Monitoramento_Base_somente_disp!$A:$J,5,FALSE),0)</f>
        <v>0</v>
      </c>
      <c r="C1703">
        <f>IFERROR(VLOOKUP(A1703,[1]Monitoramento_Base_somente_disp!$A:$J,6,FALSE),0)</f>
        <v>0</v>
      </c>
      <c r="D1703">
        <f>IFERROR(VLOOKUP(A1703,[1]Monitoramento_Base_somente_disp!$A:$J,7,FALSE),0)</f>
        <v>0</v>
      </c>
      <c r="E1703">
        <f>IFERROR(VLOOKUP(A1703,[1]Monitoramento_Base_somente_disp!$A:$J,8,FALSE),0)</f>
        <v>0</v>
      </c>
      <c r="F1703">
        <f>IFERROR(VLOOKUP(A1703,[1]Monitoramento_Base_somente_disp!$A:$J,9,FALSE),0)</f>
        <v>0</v>
      </c>
      <c r="G1703">
        <f>IFERROR(VLOOKUP(A1703,[1]Monitoramento_Base_somente_disp!$A:$J,10,FALSE),0)</f>
        <v>0</v>
      </c>
      <c r="H1703">
        <f>IFERROR(VLOOKUP(A1703,[2]Sheet1!$A:$I,4,FALSE),0)</f>
        <v>116627</v>
      </c>
      <c r="I1703">
        <f>IFERROR(VLOOKUP(A1703,[2]Sheet1!$A:$I,5,FALSE),0)</f>
        <v>1184575</v>
      </c>
      <c r="J1703">
        <f>IFERROR(VLOOKUP(A1703,[2]Sheet1!$A:$I,6,FALSE),0)</f>
        <v>56221</v>
      </c>
      <c r="K1703">
        <f>IFERROR(VLOOKUP(A1703,[2]Sheet1!$A:$I,7,FALSE),0)</f>
        <v>1162911</v>
      </c>
      <c r="L1703">
        <f>IFERROR(VLOOKUP(A1703,[2]Sheet1!$A:$I,8,FALSE),0)</f>
        <v>0</v>
      </c>
      <c r="M1703">
        <f>IFERROR(VLOOKUP(A1703,[2]Sheet1!$A:$I,9,FALSE),0)</f>
        <v>0</v>
      </c>
      <c r="N1703">
        <f>IFERROR(VLOOKUP(A1703,[3]Sheet1!$A:$G,2,FALSE),0)</f>
        <v>0</v>
      </c>
      <c r="O1703">
        <f>IFERROR(VLOOKUP(A1703,[3]Sheet1!$A:$G,3,FALSE),0)</f>
        <v>0</v>
      </c>
      <c r="P1703">
        <f>IFERROR(VLOOKUP(A1703,[3]Sheet1!$A:$G,4,FALSE),0)</f>
        <v>0</v>
      </c>
      <c r="Q1703">
        <f>IFERROR(VLOOKUP(A1703,[3]Sheet1!$A:$G,5,FALSE),0)</f>
        <v>0</v>
      </c>
      <c r="R1703">
        <f>IFERROR(VLOOKUP(A1703,[3]Sheet1!$A:$G,6,FALSE),0)</f>
        <v>0</v>
      </c>
      <c r="S1703">
        <f>IFERROR(VLOOKUP(A1703,[3]Sheet1!$A:$G,7,FALSE),0)</f>
        <v>0</v>
      </c>
      <c r="T1703" t="str">
        <f t="shared" si="157"/>
        <v>Sim</v>
      </c>
      <c r="U1703" t="str">
        <f t="shared" si="158"/>
        <v>Sim</v>
      </c>
      <c r="V1703" t="str">
        <f t="shared" si="159"/>
        <v>Sim</v>
      </c>
      <c r="W1703" t="str">
        <f t="shared" si="160"/>
        <v>Sim</v>
      </c>
      <c r="X1703" t="str">
        <f t="shared" si="161"/>
        <v>Não</v>
      </c>
      <c r="Y1703" t="str">
        <f t="shared" si="162"/>
        <v>Não</v>
      </c>
    </row>
    <row r="1704" spans="1:25" x14ac:dyDescent="0.25">
      <c r="A1704" s="5">
        <v>310660</v>
      </c>
      <c r="B1704">
        <f>IFERROR(VLOOKUP(A1704,[1]Monitoramento_Base_somente_disp!$A:$J,5,FALSE),0)</f>
        <v>0</v>
      </c>
      <c r="C1704">
        <f>IFERROR(VLOOKUP(A1704,[1]Monitoramento_Base_somente_disp!$A:$J,6,FALSE),0)</f>
        <v>0</v>
      </c>
      <c r="D1704">
        <f>IFERROR(VLOOKUP(A1704,[1]Monitoramento_Base_somente_disp!$A:$J,7,FALSE),0)</f>
        <v>0</v>
      </c>
      <c r="E1704">
        <f>IFERROR(VLOOKUP(A1704,[1]Monitoramento_Base_somente_disp!$A:$J,8,FALSE),0)</f>
        <v>0</v>
      </c>
      <c r="F1704">
        <f>IFERROR(VLOOKUP(A1704,[1]Monitoramento_Base_somente_disp!$A:$J,9,FALSE),0)</f>
        <v>0</v>
      </c>
      <c r="G1704">
        <f>IFERROR(VLOOKUP(A1704,[1]Monitoramento_Base_somente_disp!$A:$J,10,FALSE),0)</f>
        <v>0</v>
      </c>
      <c r="H1704">
        <f>IFERROR(VLOOKUP(A1704,[2]Sheet1!$A:$I,4,FALSE),0)</f>
        <v>76299</v>
      </c>
      <c r="I1704">
        <f>IFERROR(VLOOKUP(A1704,[2]Sheet1!$A:$I,5,FALSE),0)</f>
        <v>623905</v>
      </c>
      <c r="J1704">
        <f>IFERROR(VLOOKUP(A1704,[2]Sheet1!$A:$I,6,FALSE),0)</f>
        <v>59668</v>
      </c>
      <c r="K1704">
        <f>IFERROR(VLOOKUP(A1704,[2]Sheet1!$A:$I,7,FALSE),0)</f>
        <v>690202</v>
      </c>
      <c r="L1704">
        <f>IFERROR(VLOOKUP(A1704,[2]Sheet1!$A:$I,8,FALSE),0)</f>
        <v>0</v>
      </c>
      <c r="M1704">
        <f>IFERROR(VLOOKUP(A1704,[2]Sheet1!$A:$I,9,FALSE),0)</f>
        <v>0</v>
      </c>
      <c r="N1704">
        <f>IFERROR(VLOOKUP(A1704,[3]Sheet1!$A:$G,2,FALSE),0)</f>
        <v>0</v>
      </c>
      <c r="O1704">
        <f>IFERROR(VLOOKUP(A1704,[3]Sheet1!$A:$G,3,FALSE),0)</f>
        <v>0</v>
      </c>
      <c r="P1704">
        <f>IFERROR(VLOOKUP(A1704,[3]Sheet1!$A:$G,4,FALSE),0)</f>
        <v>0</v>
      </c>
      <c r="Q1704">
        <f>IFERROR(VLOOKUP(A1704,[3]Sheet1!$A:$G,5,FALSE),0)</f>
        <v>0</v>
      </c>
      <c r="R1704">
        <f>IFERROR(VLOOKUP(A1704,[3]Sheet1!$A:$G,6,FALSE),0)</f>
        <v>0</v>
      </c>
      <c r="S1704">
        <f>IFERROR(VLOOKUP(A1704,[3]Sheet1!$A:$G,7,FALSE),0)</f>
        <v>0</v>
      </c>
      <c r="T1704" t="str">
        <f t="shared" si="157"/>
        <v>Sim</v>
      </c>
      <c r="U1704" t="str">
        <f t="shared" si="158"/>
        <v>Sim</v>
      </c>
      <c r="V1704" t="str">
        <f t="shared" si="159"/>
        <v>Sim</v>
      </c>
      <c r="W1704" t="str">
        <f t="shared" si="160"/>
        <v>Sim</v>
      </c>
      <c r="X1704" t="str">
        <f t="shared" si="161"/>
        <v>Não</v>
      </c>
      <c r="Y1704" t="str">
        <f t="shared" si="162"/>
        <v>Não</v>
      </c>
    </row>
    <row r="1705" spans="1:25" x14ac:dyDescent="0.25">
      <c r="A1705" s="5">
        <v>310665</v>
      </c>
      <c r="B1705">
        <f>IFERROR(VLOOKUP(A1705,[1]Monitoramento_Base_somente_disp!$A:$J,5,FALSE),0)</f>
        <v>0</v>
      </c>
      <c r="C1705">
        <f>IFERROR(VLOOKUP(A1705,[1]Monitoramento_Base_somente_disp!$A:$J,6,FALSE),0)</f>
        <v>0</v>
      </c>
      <c r="D1705">
        <f>IFERROR(VLOOKUP(A1705,[1]Monitoramento_Base_somente_disp!$A:$J,7,FALSE),0)</f>
        <v>0</v>
      </c>
      <c r="E1705">
        <f>IFERROR(VLOOKUP(A1705,[1]Monitoramento_Base_somente_disp!$A:$J,8,FALSE),0)</f>
        <v>0</v>
      </c>
      <c r="F1705">
        <f>IFERROR(VLOOKUP(A1705,[1]Monitoramento_Base_somente_disp!$A:$J,9,FALSE),0)</f>
        <v>0</v>
      </c>
      <c r="G1705">
        <f>IFERROR(VLOOKUP(A1705,[1]Monitoramento_Base_somente_disp!$A:$J,10,FALSE),0)</f>
        <v>0</v>
      </c>
      <c r="H1705">
        <f>IFERROR(VLOOKUP(A1705,[2]Sheet1!$A:$I,4,FALSE),0)</f>
        <v>3786</v>
      </c>
      <c r="I1705">
        <f>IFERROR(VLOOKUP(A1705,[2]Sheet1!$A:$I,5,FALSE),0)</f>
        <v>791535</v>
      </c>
      <c r="J1705">
        <f>IFERROR(VLOOKUP(A1705,[2]Sheet1!$A:$I,6,FALSE),0)</f>
        <v>2154</v>
      </c>
      <c r="K1705">
        <f>IFERROR(VLOOKUP(A1705,[2]Sheet1!$A:$I,7,FALSE),0)</f>
        <v>789530</v>
      </c>
      <c r="L1705">
        <f>IFERROR(VLOOKUP(A1705,[2]Sheet1!$A:$I,8,FALSE),0)</f>
        <v>0</v>
      </c>
      <c r="M1705">
        <f>IFERROR(VLOOKUP(A1705,[2]Sheet1!$A:$I,9,FALSE),0)</f>
        <v>0</v>
      </c>
      <c r="N1705">
        <f>IFERROR(VLOOKUP(A1705,[3]Sheet1!$A:$G,2,FALSE),0)</f>
        <v>0</v>
      </c>
      <c r="O1705">
        <f>IFERROR(VLOOKUP(A1705,[3]Sheet1!$A:$G,3,FALSE),0)</f>
        <v>0</v>
      </c>
      <c r="P1705">
        <f>IFERROR(VLOOKUP(A1705,[3]Sheet1!$A:$G,4,FALSE),0)</f>
        <v>0</v>
      </c>
      <c r="Q1705">
        <f>IFERROR(VLOOKUP(A1705,[3]Sheet1!$A:$G,5,FALSE),0)</f>
        <v>0</v>
      </c>
      <c r="R1705">
        <f>IFERROR(VLOOKUP(A1705,[3]Sheet1!$A:$G,6,FALSE),0)</f>
        <v>0</v>
      </c>
      <c r="S1705">
        <f>IFERROR(VLOOKUP(A1705,[3]Sheet1!$A:$G,7,FALSE),0)</f>
        <v>0</v>
      </c>
      <c r="T1705" t="str">
        <f t="shared" si="157"/>
        <v>Sim</v>
      </c>
      <c r="U1705" t="str">
        <f t="shared" si="158"/>
        <v>Sim</v>
      </c>
      <c r="V1705" t="str">
        <f t="shared" si="159"/>
        <v>Sim</v>
      </c>
      <c r="W1705" t="str">
        <f t="shared" si="160"/>
        <v>Sim</v>
      </c>
      <c r="X1705" t="str">
        <f t="shared" si="161"/>
        <v>Não</v>
      </c>
      <c r="Y1705" t="str">
        <f t="shared" si="162"/>
        <v>Não</v>
      </c>
    </row>
    <row r="1706" spans="1:25" x14ac:dyDescent="0.25">
      <c r="A1706" s="5">
        <v>310680</v>
      </c>
      <c r="B1706">
        <f>IFERROR(VLOOKUP(A1706,[1]Monitoramento_Base_somente_disp!$A:$J,5,FALSE),0)</f>
        <v>0</v>
      </c>
      <c r="C1706">
        <f>IFERROR(VLOOKUP(A1706,[1]Monitoramento_Base_somente_disp!$A:$J,6,FALSE),0)</f>
        <v>0</v>
      </c>
      <c r="D1706">
        <f>IFERROR(VLOOKUP(A1706,[1]Monitoramento_Base_somente_disp!$A:$J,7,FALSE),0)</f>
        <v>0</v>
      </c>
      <c r="E1706">
        <f>IFERROR(VLOOKUP(A1706,[1]Monitoramento_Base_somente_disp!$A:$J,8,FALSE),0)</f>
        <v>0</v>
      </c>
      <c r="F1706">
        <f>IFERROR(VLOOKUP(A1706,[1]Monitoramento_Base_somente_disp!$A:$J,9,FALSE),0)</f>
        <v>0</v>
      </c>
      <c r="G1706">
        <f>IFERROR(VLOOKUP(A1706,[1]Monitoramento_Base_somente_disp!$A:$J,10,FALSE),0)</f>
        <v>0</v>
      </c>
      <c r="H1706">
        <f>IFERROR(VLOOKUP(A1706,[2]Sheet1!$A:$I,4,FALSE),0)</f>
        <v>26251</v>
      </c>
      <c r="I1706">
        <f>IFERROR(VLOOKUP(A1706,[2]Sheet1!$A:$I,5,FALSE),0)</f>
        <v>952676</v>
      </c>
      <c r="J1706">
        <f>IFERROR(VLOOKUP(A1706,[2]Sheet1!$A:$I,6,FALSE),0)</f>
        <v>6728</v>
      </c>
      <c r="K1706">
        <f>IFERROR(VLOOKUP(A1706,[2]Sheet1!$A:$I,7,FALSE),0)</f>
        <v>964938</v>
      </c>
      <c r="L1706">
        <f>IFERROR(VLOOKUP(A1706,[2]Sheet1!$A:$I,8,FALSE),0)</f>
        <v>0</v>
      </c>
      <c r="M1706">
        <f>IFERROR(VLOOKUP(A1706,[2]Sheet1!$A:$I,9,FALSE),0)</f>
        <v>0</v>
      </c>
      <c r="N1706">
        <f>IFERROR(VLOOKUP(A1706,[3]Sheet1!$A:$G,2,FALSE),0)</f>
        <v>0</v>
      </c>
      <c r="O1706">
        <f>IFERROR(VLOOKUP(A1706,[3]Sheet1!$A:$G,3,FALSE),0)</f>
        <v>0</v>
      </c>
      <c r="P1706">
        <f>IFERROR(VLOOKUP(A1706,[3]Sheet1!$A:$G,4,FALSE),0)</f>
        <v>0</v>
      </c>
      <c r="Q1706">
        <f>IFERROR(VLOOKUP(A1706,[3]Sheet1!$A:$G,5,FALSE),0)</f>
        <v>0</v>
      </c>
      <c r="R1706">
        <f>IFERROR(VLOOKUP(A1706,[3]Sheet1!$A:$G,6,FALSE),0)</f>
        <v>0</v>
      </c>
      <c r="S1706">
        <f>IFERROR(VLOOKUP(A1706,[3]Sheet1!$A:$G,7,FALSE),0)</f>
        <v>0</v>
      </c>
      <c r="T1706" t="str">
        <f t="shared" si="157"/>
        <v>Sim</v>
      </c>
      <c r="U1706" t="str">
        <f t="shared" si="158"/>
        <v>Sim</v>
      </c>
      <c r="V1706" t="str">
        <f t="shared" si="159"/>
        <v>Sim</v>
      </c>
      <c r="W1706" t="str">
        <f t="shared" si="160"/>
        <v>Sim</v>
      </c>
      <c r="X1706" t="str">
        <f t="shared" si="161"/>
        <v>Não</v>
      </c>
      <c r="Y1706" t="str">
        <f t="shared" si="162"/>
        <v>Não</v>
      </c>
    </row>
    <row r="1707" spans="1:25" x14ac:dyDescent="0.25">
      <c r="A1707" s="5">
        <v>310710</v>
      </c>
      <c r="B1707">
        <f>IFERROR(VLOOKUP(A1707,[1]Monitoramento_Base_somente_disp!$A:$J,5,FALSE),0)</f>
        <v>0</v>
      </c>
      <c r="C1707">
        <f>IFERROR(VLOOKUP(A1707,[1]Monitoramento_Base_somente_disp!$A:$J,6,FALSE),0)</f>
        <v>0</v>
      </c>
      <c r="D1707">
        <f>IFERROR(VLOOKUP(A1707,[1]Monitoramento_Base_somente_disp!$A:$J,7,FALSE),0)</f>
        <v>0</v>
      </c>
      <c r="E1707">
        <f>IFERROR(VLOOKUP(A1707,[1]Monitoramento_Base_somente_disp!$A:$J,8,FALSE),0)</f>
        <v>0</v>
      </c>
      <c r="F1707">
        <f>IFERROR(VLOOKUP(A1707,[1]Monitoramento_Base_somente_disp!$A:$J,9,FALSE),0)</f>
        <v>0</v>
      </c>
      <c r="G1707">
        <f>IFERROR(VLOOKUP(A1707,[1]Monitoramento_Base_somente_disp!$A:$J,10,FALSE),0)</f>
        <v>0</v>
      </c>
      <c r="H1707">
        <f>IFERROR(VLOOKUP(A1707,[2]Sheet1!$A:$I,4,FALSE),0)</f>
        <v>198190</v>
      </c>
      <c r="I1707">
        <f>IFERROR(VLOOKUP(A1707,[2]Sheet1!$A:$I,5,FALSE),0)</f>
        <v>1253004</v>
      </c>
      <c r="J1707">
        <f>IFERROR(VLOOKUP(A1707,[2]Sheet1!$A:$I,6,FALSE),0)</f>
        <v>161837</v>
      </c>
      <c r="K1707">
        <f>IFERROR(VLOOKUP(A1707,[2]Sheet1!$A:$I,7,FALSE),0)</f>
        <v>1232437</v>
      </c>
      <c r="L1707">
        <f>IFERROR(VLOOKUP(A1707,[2]Sheet1!$A:$I,8,FALSE),0)</f>
        <v>0</v>
      </c>
      <c r="M1707">
        <f>IFERROR(VLOOKUP(A1707,[2]Sheet1!$A:$I,9,FALSE),0)</f>
        <v>0</v>
      </c>
      <c r="N1707">
        <f>IFERROR(VLOOKUP(A1707,[3]Sheet1!$A:$G,2,FALSE),0)</f>
        <v>0</v>
      </c>
      <c r="O1707">
        <f>IFERROR(VLOOKUP(A1707,[3]Sheet1!$A:$G,3,FALSE),0)</f>
        <v>0</v>
      </c>
      <c r="P1707">
        <f>IFERROR(VLOOKUP(A1707,[3]Sheet1!$A:$G,4,FALSE),0)</f>
        <v>0</v>
      </c>
      <c r="Q1707">
        <f>IFERROR(VLOOKUP(A1707,[3]Sheet1!$A:$G,5,FALSE),0)</f>
        <v>0</v>
      </c>
      <c r="R1707">
        <f>IFERROR(VLOOKUP(A1707,[3]Sheet1!$A:$G,6,FALSE),0)</f>
        <v>0</v>
      </c>
      <c r="S1707">
        <f>IFERROR(VLOOKUP(A1707,[3]Sheet1!$A:$G,7,FALSE),0)</f>
        <v>0</v>
      </c>
      <c r="T1707" t="str">
        <f t="shared" si="157"/>
        <v>Sim</v>
      </c>
      <c r="U1707" t="str">
        <f t="shared" si="158"/>
        <v>Sim</v>
      </c>
      <c r="V1707" t="str">
        <f t="shared" si="159"/>
        <v>Sim</v>
      </c>
      <c r="W1707" t="str">
        <f t="shared" si="160"/>
        <v>Sim</v>
      </c>
      <c r="X1707" t="str">
        <f t="shared" si="161"/>
        <v>Não</v>
      </c>
      <c r="Y1707" t="str">
        <f t="shared" si="162"/>
        <v>Não</v>
      </c>
    </row>
    <row r="1708" spans="1:25" x14ac:dyDescent="0.25">
      <c r="A1708" s="5">
        <v>310730</v>
      </c>
      <c r="B1708">
        <f>IFERROR(VLOOKUP(A1708,[1]Monitoramento_Base_somente_disp!$A:$J,5,FALSE),0)</f>
        <v>0</v>
      </c>
      <c r="C1708">
        <f>IFERROR(VLOOKUP(A1708,[1]Monitoramento_Base_somente_disp!$A:$J,6,FALSE),0)</f>
        <v>0</v>
      </c>
      <c r="D1708">
        <f>IFERROR(VLOOKUP(A1708,[1]Monitoramento_Base_somente_disp!$A:$J,7,FALSE),0)</f>
        <v>0</v>
      </c>
      <c r="E1708">
        <f>IFERROR(VLOOKUP(A1708,[1]Monitoramento_Base_somente_disp!$A:$J,8,FALSE),0)</f>
        <v>0</v>
      </c>
      <c r="F1708">
        <f>IFERROR(VLOOKUP(A1708,[1]Monitoramento_Base_somente_disp!$A:$J,9,FALSE),0)</f>
        <v>0</v>
      </c>
      <c r="G1708">
        <f>IFERROR(VLOOKUP(A1708,[1]Monitoramento_Base_somente_disp!$A:$J,10,FALSE),0)</f>
        <v>0</v>
      </c>
      <c r="H1708">
        <f>IFERROR(VLOOKUP(A1708,[2]Sheet1!$A:$I,4,FALSE),0)</f>
        <v>81227</v>
      </c>
      <c r="I1708">
        <f>IFERROR(VLOOKUP(A1708,[2]Sheet1!$A:$I,5,FALSE),0)</f>
        <v>23578312</v>
      </c>
      <c r="J1708">
        <f>IFERROR(VLOOKUP(A1708,[2]Sheet1!$A:$I,6,FALSE),0)</f>
        <v>66176</v>
      </c>
      <c r="K1708">
        <f>IFERROR(VLOOKUP(A1708,[2]Sheet1!$A:$I,7,FALSE),0)</f>
        <v>23679127</v>
      </c>
      <c r="L1708">
        <f>IFERROR(VLOOKUP(A1708,[2]Sheet1!$A:$I,8,FALSE),0)</f>
        <v>0</v>
      </c>
      <c r="M1708">
        <f>IFERROR(VLOOKUP(A1708,[2]Sheet1!$A:$I,9,FALSE),0)</f>
        <v>0</v>
      </c>
      <c r="N1708">
        <f>IFERROR(VLOOKUP(A1708,[3]Sheet1!$A:$G,2,FALSE),0)</f>
        <v>0</v>
      </c>
      <c r="O1708">
        <f>IFERROR(VLOOKUP(A1708,[3]Sheet1!$A:$G,3,FALSE),0)</f>
        <v>0</v>
      </c>
      <c r="P1708">
        <f>IFERROR(VLOOKUP(A1708,[3]Sheet1!$A:$G,4,FALSE),0)</f>
        <v>0</v>
      </c>
      <c r="Q1708">
        <f>IFERROR(VLOOKUP(A1708,[3]Sheet1!$A:$G,5,FALSE),0)</f>
        <v>0</v>
      </c>
      <c r="R1708">
        <f>IFERROR(VLOOKUP(A1708,[3]Sheet1!$A:$G,6,FALSE),0)</f>
        <v>0</v>
      </c>
      <c r="S1708">
        <f>IFERROR(VLOOKUP(A1708,[3]Sheet1!$A:$G,7,FALSE),0)</f>
        <v>0</v>
      </c>
      <c r="T1708" t="str">
        <f t="shared" si="157"/>
        <v>Sim</v>
      </c>
      <c r="U1708" t="str">
        <f t="shared" si="158"/>
        <v>Sim</v>
      </c>
      <c r="V1708" t="str">
        <f t="shared" si="159"/>
        <v>Sim</v>
      </c>
      <c r="W1708" t="str">
        <f t="shared" si="160"/>
        <v>Sim</v>
      </c>
      <c r="X1708" t="str">
        <f t="shared" si="161"/>
        <v>Não</v>
      </c>
      <c r="Y1708" t="str">
        <f t="shared" si="162"/>
        <v>Não</v>
      </c>
    </row>
    <row r="1709" spans="1:25" x14ac:dyDescent="0.25">
      <c r="A1709" s="5">
        <v>310740</v>
      </c>
      <c r="B1709">
        <f>IFERROR(VLOOKUP(A1709,[1]Monitoramento_Base_somente_disp!$A:$J,5,FALSE),0)</f>
        <v>0</v>
      </c>
      <c r="C1709">
        <f>IFERROR(VLOOKUP(A1709,[1]Monitoramento_Base_somente_disp!$A:$J,6,FALSE),0)</f>
        <v>0</v>
      </c>
      <c r="D1709">
        <f>IFERROR(VLOOKUP(A1709,[1]Monitoramento_Base_somente_disp!$A:$J,7,FALSE),0)</f>
        <v>0</v>
      </c>
      <c r="E1709">
        <f>IFERROR(VLOOKUP(A1709,[1]Monitoramento_Base_somente_disp!$A:$J,8,FALSE),0)</f>
        <v>0</v>
      </c>
      <c r="F1709">
        <f>IFERROR(VLOOKUP(A1709,[1]Monitoramento_Base_somente_disp!$A:$J,9,FALSE),0)</f>
        <v>0</v>
      </c>
      <c r="G1709">
        <f>IFERROR(VLOOKUP(A1709,[1]Monitoramento_Base_somente_disp!$A:$J,10,FALSE),0)</f>
        <v>0</v>
      </c>
      <c r="H1709">
        <f>IFERROR(VLOOKUP(A1709,[2]Sheet1!$A:$I,4,FALSE),0)</f>
        <v>371285</v>
      </c>
      <c r="I1709">
        <f>IFERROR(VLOOKUP(A1709,[2]Sheet1!$A:$I,5,FALSE),0)</f>
        <v>2585011</v>
      </c>
      <c r="J1709">
        <f>IFERROR(VLOOKUP(A1709,[2]Sheet1!$A:$I,6,FALSE),0)</f>
        <v>307582</v>
      </c>
      <c r="K1709">
        <f>IFERROR(VLOOKUP(A1709,[2]Sheet1!$A:$I,7,FALSE),0)</f>
        <v>2349692</v>
      </c>
      <c r="L1709">
        <f>IFERROR(VLOOKUP(A1709,[2]Sheet1!$A:$I,8,FALSE),0)</f>
        <v>0</v>
      </c>
      <c r="M1709">
        <f>IFERROR(VLOOKUP(A1709,[2]Sheet1!$A:$I,9,FALSE),0)</f>
        <v>0</v>
      </c>
      <c r="N1709">
        <f>IFERROR(VLOOKUP(A1709,[3]Sheet1!$A:$G,2,FALSE),0)</f>
        <v>0</v>
      </c>
      <c r="O1709">
        <f>IFERROR(VLOOKUP(A1709,[3]Sheet1!$A:$G,3,FALSE),0)</f>
        <v>0</v>
      </c>
      <c r="P1709">
        <f>IFERROR(VLOOKUP(A1709,[3]Sheet1!$A:$G,4,FALSE),0)</f>
        <v>0</v>
      </c>
      <c r="Q1709">
        <f>IFERROR(VLOOKUP(A1709,[3]Sheet1!$A:$G,5,FALSE),0)</f>
        <v>0</v>
      </c>
      <c r="R1709">
        <f>IFERROR(VLOOKUP(A1709,[3]Sheet1!$A:$G,6,FALSE),0)</f>
        <v>0</v>
      </c>
      <c r="S1709">
        <f>IFERROR(VLOOKUP(A1709,[3]Sheet1!$A:$G,7,FALSE),0)</f>
        <v>0</v>
      </c>
      <c r="T1709" t="str">
        <f t="shared" si="157"/>
        <v>Sim</v>
      </c>
      <c r="U1709" t="str">
        <f t="shared" si="158"/>
        <v>Sim</v>
      </c>
      <c r="V1709" t="str">
        <f t="shared" si="159"/>
        <v>Sim</v>
      </c>
      <c r="W1709" t="str">
        <f t="shared" si="160"/>
        <v>Sim</v>
      </c>
      <c r="X1709" t="str">
        <f t="shared" si="161"/>
        <v>Não</v>
      </c>
      <c r="Y1709" t="str">
        <f t="shared" si="162"/>
        <v>Não</v>
      </c>
    </row>
    <row r="1710" spans="1:25" x14ac:dyDescent="0.25">
      <c r="A1710" s="5">
        <v>310750</v>
      </c>
      <c r="B1710">
        <f>IFERROR(VLOOKUP(A1710,[1]Monitoramento_Base_somente_disp!$A:$J,5,FALSE),0)</f>
        <v>0</v>
      </c>
      <c r="C1710">
        <f>IFERROR(VLOOKUP(A1710,[1]Monitoramento_Base_somente_disp!$A:$J,6,FALSE),0)</f>
        <v>0</v>
      </c>
      <c r="D1710">
        <f>IFERROR(VLOOKUP(A1710,[1]Monitoramento_Base_somente_disp!$A:$J,7,FALSE),0)</f>
        <v>0</v>
      </c>
      <c r="E1710">
        <f>IFERROR(VLOOKUP(A1710,[1]Monitoramento_Base_somente_disp!$A:$J,8,FALSE),0)</f>
        <v>0</v>
      </c>
      <c r="F1710">
        <f>IFERROR(VLOOKUP(A1710,[1]Monitoramento_Base_somente_disp!$A:$J,9,FALSE),0)</f>
        <v>0</v>
      </c>
      <c r="G1710">
        <f>IFERROR(VLOOKUP(A1710,[1]Monitoramento_Base_somente_disp!$A:$J,10,FALSE),0)</f>
        <v>0</v>
      </c>
      <c r="H1710">
        <f>IFERROR(VLOOKUP(A1710,[2]Sheet1!$A:$I,4,FALSE),0)</f>
        <v>200384</v>
      </c>
      <c r="I1710">
        <f>IFERROR(VLOOKUP(A1710,[2]Sheet1!$A:$I,5,FALSE),0)</f>
        <v>697620</v>
      </c>
      <c r="J1710">
        <f>IFERROR(VLOOKUP(A1710,[2]Sheet1!$A:$I,6,FALSE),0)</f>
        <v>128099</v>
      </c>
      <c r="K1710">
        <f>IFERROR(VLOOKUP(A1710,[2]Sheet1!$A:$I,7,FALSE),0)</f>
        <v>608614</v>
      </c>
      <c r="L1710">
        <f>IFERROR(VLOOKUP(A1710,[2]Sheet1!$A:$I,8,FALSE),0)</f>
        <v>0</v>
      </c>
      <c r="M1710">
        <f>IFERROR(VLOOKUP(A1710,[2]Sheet1!$A:$I,9,FALSE),0)</f>
        <v>0</v>
      </c>
      <c r="N1710">
        <f>IFERROR(VLOOKUP(A1710,[3]Sheet1!$A:$G,2,FALSE),0)</f>
        <v>0</v>
      </c>
      <c r="O1710">
        <f>IFERROR(VLOOKUP(A1710,[3]Sheet1!$A:$G,3,FALSE),0)</f>
        <v>0</v>
      </c>
      <c r="P1710">
        <f>IFERROR(VLOOKUP(A1710,[3]Sheet1!$A:$G,4,FALSE),0)</f>
        <v>0</v>
      </c>
      <c r="Q1710">
        <f>IFERROR(VLOOKUP(A1710,[3]Sheet1!$A:$G,5,FALSE),0)</f>
        <v>0</v>
      </c>
      <c r="R1710">
        <f>IFERROR(VLOOKUP(A1710,[3]Sheet1!$A:$G,6,FALSE),0)</f>
        <v>0</v>
      </c>
      <c r="S1710">
        <f>IFERROR(VLOOKUP(A1710,[3]Sheet1!$A:$G,7,FALSE),0)</f>
        <v>0</v>
      </c>
      <c r="T1710" t="str">
        <f t="shared" si="157"/>
        <v>Sim</v>
      </c>
      <c r="U1710" t="str">
        <f t="shared" si="158"/>
        <v>Sim</v>
      </c>
      <c r="V1710" t="str">
        <f t="shared" si="159"/>
        <v>Sim</v>
      </c>
      <c r="W1710" t="str">
        <f t="shared" si="160"/>
        <v>Sim</v>
      </c>
      <c r="X1710" t="str">
        <f t="shared" si="161"/>
        <v>Não</v>
      </c>
      <c r="Y1710" t="str">
        <f t="shared" si="162"/>
        <v>Não</v>
      </c>
    </row>
    <row r="1711" spans="1:25" x14ac:dyDescent="0.25">
      <c r="A1711" s="5">
        <v>310780</v>
      </c>
      <c r="B1711">
        <f>IFERROR(VLOOKUP(A1711,[1]Monitoramento_Base_somente_disp!$A:$J,5,FALSE),0)</f>
        <v>0</v>
      </c>
      <c r="C1711">
        <f>IFERROR(VLOOKUP(A1711,[1]Monitoramento_Base_somente_disp!$A:$J,6,FALSE),0)</f>
        <v>0</v>
      </c>
      <c r="D1711">
        <f>IFERROR(VLOOKUP(A1711,[1]Monitoramento_Base_somente_disp!$A:$J,7,FALSE),0)</f>
        <v>0</v>
      </c>
      <c r="E1711">
        <f>IFERROR(VLOOKUP(A1711,[1]Monitoramento_Base_somente_disp!$A:$J,8,FALSE),0)</f>
        <v>0</v>
      </c>
      <c r="F1711">
        <f>IFERROR(VLOOKUP(A1711,[1]Monitoramento_Base_somente_disp!$A:$J,9,FALSE),0)</f>
        <v>0</v>
      </c>
      <c r="G1711">
        <f>IFERROR(VLOOKUP(A1711,[1]Monitoramento_Base_somente_disp!$A:$J,10,FALSE),0)</f>
        <v>0</v>
      </c>
      <c r="H1711">
        <f>IFERROR(VLOOKUP(A1711,[2]Sheet1!$A:$I,4,FALSE),0)</f>
        <v>137557</v>
      </c>
      <c r="I1711">
        <f>IFERROR(VLOOKUP(A1711,[2]Sheet1!$A:$I,5,FALSE),0)</f>
        <v>923175</v>
      </c>
      <c r="J1711">
        <f>IFERROR(VLOOKUP(A1711,[2]Sheet1!$A:$I,6,FALSE),0)</f>
        <v>101018</v>
      </c>
      <c r="K1711">
        <f>IFERROR(VLOOKUP(A1711,[2]Sheet1!$A:$I,7,FALSE),0)</f>
        <v>1106941</v>
      </c>
      <c r="L1711">
        <f>IFERROR(VLOOKUP(A1711,[2]Sheet1!$A:$I,8,FALSE),0)</f>
        <v>0</v>
      </c>
      <c r="M1711">
        <f>IFERROR(VLOOKUP(A1711,[2]Sheet1!$A:$I,9,FALSE),0)</f>
        <v>0</v>
      </c>
      <c r="N1711">
        <f>IFERROR(VLOOKUP(A1711,[3]Sheet1!$A:$G,2,FALSE),0)</f>
        <v>0</v>
      </c>
      <c r="O1711">
        <f>IFERROR(VLOOKUP(A1711,[3]Sheet1!$A:$G,3,FALSE),0)</f>
        <v>0</v>
      </c>
      <c r="P1711">
        <f>IFERROR(VLOOKUP(A1711,[3]Sheet1!$A:$G,4,FALSE),0)</f>
        <v>0</v>
      </c>
      <c r="Q1711">
        <f>IFERROR(VLOOKUP(A1711,[3]Sheet1!$A:$G,5,FALSE),0)</f>
        <v>0</v>
      </c>
      <c r="R1711">
        <f>IFERROR(VLOOKUP(A1711,[3]Sheet1!$A:$G,6,FALSE),0)</f>
        <v>0</v>
      </c>
      <c r="S1711">
        <f>IFERROR(VLOOKUP(A1711,[3]Sheet1!$A:$G,7,FALSE),0)</f>
        <v>0</v>
      </c>
      <c r="T1711" t="str">
        <f t="shared" si="157"/>
        <v>Sim</v>
      </c>
      <c r="U1711" t="str">
        <f t="shared" si="158"/>
        <v>Sim</v>
      </c>
      <c r="V1711" t="str">
        <f t="shared" si="159"/>
        <v>Sim</v>
      </c>
      <c r="W1711" t="str">
        <f t="shared" si="160"/>
        <v>Sim</v>
      </c>
      <c r="X1711" t="str">
        <f t="shared" si="161"/>
        <v>Não</v>
      </c>
      <c r="Y1711" t="str">
        <f t="shared" si="162"/>
        <v>Não</v>
      </c>
    </row>
    <row r="1712" spans="1:25" x14ac:dyDescent="0.25">
      <c r="A1712" s="5">
        <v>310790</v>
      </c>
      <c r="B1712">
        <f>IFERROR(VLOOKUP(A1712,[1]Monitoramento_Base_somente_disp!$A:$J,5,FALSE),0)</f>
        <v>0</v>
      </c>
      <c r="C1712">
        <f>IFERROR(VLOOKUP(A1712,[1]Monitoramento_Base_somente_disp!$A:$J,6,FALSE),0)</f>
        <v>0</v>
      </c>
      <c r="D1712">
        <f>IFERROR(VLOOKUP(A1712,[1]Monitoramento_Base_somente_disp!$A:$J,7,FALSE),0)</f>
        <v>0</v>
      </c>
      <c r="E1712">
        <f>IFERROR(VLOOKUP(A1712,[1]Monitoramento_Base_somente_disp!$A:$J,8,FALSE),0)</f>
        <v>0</v>
      </c>
      <c r="F1712">
        <f>IFERROR(VLOOKUP(A1712,[1]Monitoramento_Base_somente_disp!$A:$J,9,FALSE),0)</f>
        <v>0</v>
      </c>
      <c r="G1712">
        <f>IFERROR(VLOOKUP(A1712,[1]Monitoramento_Base_somente_disp!$A:$J,10,FALSE),0)</f>
        <v>0</v>
      </c>
      <c r="H1712">
        <f>IFERROR(VLOOKUP(A1712,[2]Sheet1!$A:$I,4,FALSE),0)</f>
        <v>106682</v>
      </c>
      <c r="I1712">
        <f>IFERROR(VLOOKUP(A1712,[2]Sheet1!$A:$I,5,FALSE),0)</f>
        <v>677236</v>
      </c>
      <c r="J1712">
        <f>IFERROR(VLOOKUP(A1712,[2]Sheet1!$A:$I,6,FALSE),0)</f>
        <v>90102</v>
      </c>
      <c r="K1712">
        <f>IFERROR(VLOOKUP(A1712,[2]Sheet1!$A:$I,7,FALSE),0)</f>
        <v>743356</v>
      </c>
      <c r="L1712">
        <f>IFERROR(VLOOKUP(A1712,[2]Sheet1!$A:$I,8,FALSE),0)</f>
        <v>0</v>
      </c>
      <c r="M1712">
        <f>IFERROR(VLOOKUP(A1712,[2]Sheet1!$A:$I,9,FALSE),0)</f>
        <v>0</v>
      </c>
      <c r="N1712">
        <f>IFERROR(VLOOKUP(A1712,[3]Sheet1!$A:$G,2,FALSE),0)</f>
        <v>0</v>
      </c>
      <c r="O1712">
        <f>IFERROR(VLOOKUP(A1712,[3]Sheet1!$A:$G,3,FALSE),0)</f>
        <v>0</v>
      </c>
      <c r="P1712">
        <f>IFERROR(VLOOKUP(A1712,[3]Sheet1!$A:$G,4,FALSE),0)</f>
        <v>0</v>
      </c>
      <c r="Q1712">
        <f>IFERROR(VLOOKUP(A1712,[3]Sheet1!$A:$G,5,FALSE),0)</f>
        <v>0</v>
      </c>
      <c r="R1712">
        <f>IFERROR(VLOOKUP(A1712,[3]Sheet1!$A:$G,6,FALSE),0)</f>
        <v>0</v>
      </c>
      <c r="S1712">
        <f>IFERROR(VLOOKUP(A1712,[3]Sheet1!$A:$G,7,FALSE),0)</f>
        <v>0</v>
      </c>
      <c r="T1712" t="str">
        <f t="shared" si="157"/>
        <v>Sim</v>
      </c>
      <c r="U1712" t="str">
        <f t="shared" si="158"/>
        <v>Sim</v>
      </c>
      <c r="V1712" t="str">
        <f t="shared" si="159"/>
        <v>Sim</v>
      </c>
      <c r="W1712" t="str">
        <f t="shared" si="160"/>
        <v>Sim</v>
      </c>
      <c r="X1712" t="str">
        <f t="shared" si="161"/>
        <v>Não</v>
      </c>
      <c r="Y1712" t="str">
        <f t="shared" si="162"/>
        <v>Não</v>
      </c>
    </row>
    <row r="1713" spans="1:25" x14ac:dyDescent="0.25">
      <c r="A1713" s="5">
        <v>310810</v>
      </c>
      <c r="B1713">
        <f>IFERROR(VLOOKUP(A1713,[1]Monitoramento_Base_somente_disp!$A:$J,5,FALSE),0)</f>
        <v>0</v>
      </c>
      <c r="C1713">
        <f>IFERROR(VLOOKUP(A1713,[1]Monitoramento_Base_somente_disp!$A:$J,6,FALSE),0)</f>
        <v>0</v>
      </c>
      <c r="D1713">
        <f>IFERROR(VLOOKUP(A1713,[1]Monitoramento_Base_somente_disp!$A:$J,7,FALSE),0)</f>
        <v>0</v>
      </c>
      <c r="E1713">
        <f>IFERROR(VLOOKUP(A1713,[1]Monitoramento_Base_somente_disp!$A:$J,8,FALSE),0)</f>
        <v>0</v>
      </c>
      <c r="F1713">
        <f>IFERROR(VLOOKUP(A1713,[1]Monitoramento_Base_somente_disp!$A:$J,9,FALSE),0)</f>
        <v>0</v>
      </c>
      <c r="G1713">
        <f>IFERROR(VLOOKUP(A1713,[1]Monitoramento_Base_somente_disp!$A:$J,10,FALSE),0)</f>
        <v>0</v>
      </c>
      <c r="H1713">
        <f>IFERROR(VLOOKUP(A1713,[2]Sheet1!$A:$I,4,FALSE),0)</f>
        <v>102384</v>
      </c>
      <c r="I1713">
        <f>IFERROR(VLOOKUP(A1713,[2]Sheet1!$A:$I,5,FALSE),0)</f>
        <v>663659</v>
      </c>
      <c r="J1713">
        <f>IFERROR(VLOOKUP(A1713,[2]Sheet1!$A:$I,6,FALSE),0)</f>
        <v>100258</v>
      </c>
      <c r="K1713">
        <f>IFERROR(VLOOKUP(A1713,[2]Sheet1!$A:$I,7,FALSE),0)</f>
        <v>720341</v>
      </c>
      <c r="L1713">
        <f>IFERROR(VLOOKUP(A1713,[2]Sheet1!$A:$I,8,FALSE),0)</f>
        <v>0</v>
      </c>
      <c r="M1713">
        <f>IFERROR(VLOOKUP(A1713,[2]Sheet1!$A:$I,9,FALSE),0)</f>
        <v>0</v>
      </c>
      <c r="N1713">
        <f>IFERROR(VLOOKUP(A1713,[3]Sheet1!$A:$G,2,FALSE),0)</f>
        <v>0</v>
      </c>
      <c r="O1713">
        <f>IFERROR(VLOOKUP(A1713,[3]Sheet1!$A:$G,3,FALSE),0)</f>
        <v>0</v>
      </c>
      <c r="P1713">
        <f>IFERROR(VLOOKUP(A1713,[3]Sheet1!$A:$G,4,FALSE),0)</f>
        <v>0</v>
      </c>
      <c r="Q1713">
        <f>IFERROR(VLOOKUP(A1713,[3]Sheet1!$A:$G,5,FALSE),0)</f>
        <v>0</v>
      </c>
      <c r="R1713">
        <f>IFERROR(VLOOKUP(A1713,[3]Sheet1!$A:$G,6,FALSE),0)</f>
        <v>0</v>
      </c>
      <c r="S1713">
        <f>IFERROR(VLOOKUP(A1713,[3]Sheet1!$A:$G,7,FALSE),0)</f>
        <v>0</v>
      </c>
      <c r="T1713" t="str">
        <f t="shared" si="157"/>
        <v>Sim</v>
      </c>
      <c r="U1713" t="str">
        <f t="shared" si="158"/>
        <v>Sim</v>
      </c>
      <c r="V1713" t="str">
        <f t="shared" si="159"/>
        <v>Sim</v>
      </c>
      <c r="W1713" t="str">
        <f t="shared" si="160"/>
        <v>Sim</v>
      </c>
      <c r="X1713" t="str">
        <f t="shared" si="161"/>
        <v>Não</v>
      </c>
      <c r="Y1713" t="str">
        <f t="shared" si="162"/>
        <v>Não</v>
      </c>
    </row>
    <row r="1714" spans="1:25" x14ac:dyDescent="0.25">
      <c r="A1714" s="5">
        <v>310825</v>
      </c>
      <c r="B1714">
        <f>IFERROR(VLOOKUP(A1714,[1]Monitoramento_Base_somente_disp!$A:$J,5,FALSE),0)</f>
        <v>0</v>
      </c>
      <c r="C1714">
        <f>IFERROR(VLOOKUP(A1714,[1]Monitoramento_Base_somente_disp!$A:$J,6,FALSE),0)</f>
        <v>0</v>
      </c>
      <c r="D1714">
        <f>IFERROR(VLOOKUP(A1714,[1]Monitoramento_Base_somente_disp!$A:$J,7,FALSE),0)</f>
        <v>0</v>
      </c>
      <c r="E1714">
        <f>IFERROR(VLOOKUP(A1714,[1]Monitoramento_Base_somente_disp!$A:$J,8,FALSE),0)</f>
        <v>0</v>
      </c>
      <c r="F1714">
        <f>IFERROR(VLOOKUP(A1714,[1]Monitoramento_Base_somente_disp!$A:$J,9,FALSE),0)</f>
        <v>0</v>
      </c>
      <c r="G1714">
        <f>IFERROR(VLOOKUP(A1714,[1]Monitoramento_Base_somente_disp!$A:$J,10,FALSE),0)</f>
        <v>0</v>
      </c>
      <c r="H1714">
        <f>IFERROR(VLOOKUP(A1714,[2]Sheet1!$A:$I,4,FALSE),0)</f>
        <v>133157</v>
      </c>
      <c r="I1714">
        <f>IFERROR(VLOOKUP(A1714,[2]Sheet1!$A:$I,5,FALSE),0)</f>
        <v>986798</v>
      </c>
      <c r="J1714">
        <f>IFERROR(VLOOKUP(A1714,[2]Sheet1!$A:$I,6,FALSE),0)</f>
        <v>119369</v>
      </c>
      <c r="K1714">
        <f>IFERROR(VLOOKUP(A1714,[2]Sheet1!$A:$I,7,FALSE),0)</f>
        <v>923912</v>
      </c>
      <c r="L1714">
        <f>IFERROR(VLOOKUP(A1714,[2]Sheet1!$A:$I,8,FALSE),0)</f>
        <v>0</v>
      </c>
      <c r="M1714">
        <f>IFERROR(VLOOKUP(A1714,[2]Sheet1!$A:$I,9,FALSE),0)</f>
        <v>0</v>
      </c>
      <c r="N1714">
        <f>IFERROR(VLOOKUP(A1714,[3]Sheet1!$A:$G,2,FALSE),0)</f>
        <v>0</v>
      </c>
      <c r="O1714">
        <f>IFERROR(VLOOKUP(A1714,[3]Sheet1!$A:$G,3,FALSE),0)</f>
        <v>0</v>
      </c>
      <c r="P1714">
        <f>IFERROR(VLOOKUP(A1714,[3]Sheet1!$A:$G,4,FALSE),0)</f>
        <v>0</v>
      </c>
      <c r="Q1714">
        <f>IFERROR(VLOOKUP(A1714,[3]Sheet1!$A:$G,5,FALSE),0)</f>
        <v>0</v>
      </c>
      <c r="R1714">
        <f>IFERROR(VLOOKUP(A1714,[3]Sheet1!$A:$G,6,FALSE),0)</f>
        <v>0</v>
      </c>
      <c r="S1714">
        <f>IFERROR(VLOOKUP(A1714,[3]Sheet1!$A:$G,7,FALSE),0)</f>
        <v>0</v>
      </c>
      <c r="T1714" t="str">
        <f t="shared" si="157"/>
        <v>Sim</v>
      </c>
      <c r="U1714" t="str">
        <f t="shared" si="158"/>
        <v>Sim</v>
      </c>
      <c r="V1714" t="str">
        <f t="shared" si="159"/>
        <v>Sim</v>
      </c>
      <c r="W1714" t="str">
        <f t="shared" si="160"/>
        <v>Sim</v>
      </c>
      <c r="X1714" t="str">
        <f t="shared" si="161"/>
        <v>Não</v>
      </c>
      <c r="Y1714" t="str">
        <f t="shared" si="162"/>
        <v>Não</v>
      </c>
    </row>
    <row r="1715" spans="1:25" x14ac:dyDescent="0.25">
      <c r="A1715" s="5">
        <v>310850</v>
      </c>
      <c r="B1715">
        <f>IFERROR(VLOOKUP(A1715,[1]Monitoramento_Base_somente_disp!$A:$J,5,FALSE),0)</f>
        <v>0</v>
      </c>
      <c r="C1715">
        <f>IFERROR(VLOOKUP(A1715,[1]Monitoramento_Base_somente_disp!$A:$J,6,FALSE),0)</f>
        <v>0</v>
      </c>
      <c r="D1715">
        <f>IFERROR(VLOOKUP(A1715,[1]Monitoramento_Base_somente_disp!$A:$J,7,FALSE),0)</f>
        <v>0</v>
      </c>
      <c r="E1715">
        <f>IFERROR(VLOOKUP(A1715,[1]Monitoramento_Base_somente_disp!$A:$J,8,FALSE),0)</f>
        <v>0</v>
      </c>
      <c r="F1715">
        <f>IFERROR(VLOOKUP(A1715,[1]Monitoramento_Base_somente_disp!$A:$J,9,FALSE),0)</f>
        <v>0</v>
      </c>
      <c r="G1715">
        <f>IFERROR(VLOOKUP(A1715,[1]Monitoramento_Base_somente_disp!$A:$J,10,FALSE),0)</f>
        <v>0</v>
      </c>
      <c r="H1715">
        <f>IFERROR(VLOOKUP(A1715,[2]Sheet1!$A:$I,4,FALSE),0)</f>
        <v>6078</v>
      </c>
      <c r="I1715">
        <f>IFERROR(VLOOKUP(A1715,[2]Sheet1!$A:$I,5,FALSE),0)</f>
        <v>318960</v>
      </c>
      <c r="J1715">
        <f>IFERROR(VLOOKUP(A1715,[2]Sheet1!$A:$I,6,FALSE),0)</f>
        <v>9433</v>
      </c>
      <c r="K1715">
        <f>IFERROR(VLOOKUP(A1715,[2]Sheet1!$A:$I,7,FALSE),0)</f>
        <v>337546</v>
      </c>
      <c r="L1715">
        <f>IFERROR(VLOOKUP(A1715,[2]Sheet1!$A:$I,8,FALSE),0)</f>
        <v>0</v>
      </c>
      <c r="M1715">
        <f>IFERROR(VLOOKUP(A1715,[2]Sheet1!$A:$I,9,FALSE),0)</f>
        <v>0</v>
      </c>
      <c r="N1715">
        <f>IFERROR(VLOOKUP(A1715,[3]Sheet1!$A:$G,2,FALSE),0)</f>
        <v>0</v>
      </c>
      <c r="O1715">
        <f>IFERROR(VLOOKUP(A1715,[3]Sheet1!$A:$G,3,FALSE),0)</f>
        <v>0</v>
      </c>
      <c r="P1715">
        <f>IFERROR(VLOOKUP(A1715,[3]Sheet1!$A:$G,4,FALSE),0)</f>
        <v>0</v>
      </c>
      <c r="Q1715">
        <f>IFERROR(VLOOKUP(A1715,[3]Sheet1!$A:$G,5,FALSE),0)</f>
        <v>0</v>
      </c>
      <c r="R1715">
        <f>IFERROR(VLOOKUP(A1715,[3]Sheet1!$A:$G,6,FALSE),0)</f>
        <v>0</v>
      </c>
      <c r="S1715">
        <f>IFERROR(VLOOKUP(A1715,[3]Sheet1!$A:$G,7,FALSE),0)</f>
        <v>0</v>
      </c>
      <c r="T1715" t="str">
        <f t="shared" si="157"/>
        <v>Sim</v>
      </c>
      <c r="U1715" t="str">
        <f t="shared" si="158"/>
        <v>Sim</v>
      </c>
      <c r="V1715" t="str">
        <f t="shared" si="159"/>
        <v>Sim</v>
      </c>
      <c r="W1715" t="str">
        <f t="shared" si="160"/>
        <v>Sim</v>
      </c>
      <c r="X1715" t="str">
        <f t="shared" si="161"/>
        <v>Não</v>
      </c>
      <c r="Y1715" t="str">
        <f t="shared" si="162"/>
        <v>Não</v>
      </c>
    </row>
    <row r="1716" spans="1:25" x14ac:dyDescent="0.25">
      <c r="A1716" s="5">
        <v>310855</v>
      </c>
      <c r="B1716">
        <f>IFERROR(VLOOKUP(A1716,[1]Monitoramento_Base_somente_disp!$A:$J,5,FALSE),0)</f>
        <v>0</v>
      </c>
      <c r="C1716">
        <f>IFERROR(VLOOKUP(A1716,[1]Monitoramento_Base_somente_disp!$A:$J,6,FALSE),0)</f>
        <v>0</v>
      </c>
      <c r="D1716">
        <f>IFERROR(VLOOKUP(A1716,[1]Monitoramento_Base_somente_disp!$A:$J,7,FALSE),0)</f>
        <v>0</v>
      </c>
      <c r="E1716">
        <f>IFERROR(VLOOKUP(A1716,[1]Monitoramento_Base_somente_disp!$A:$J,8,FALSE),0)</f>
        <v>0</v>
      </c>
      <c r="F1716">
        <f>IFERROR(VLOOKUP(A1716,[1]Monitoramento_Base_somente_disp!$A:$J,9,FALSE),0)</f>
        <v>0</v>
      </c>
      <c r="G1716">
        <f>IFERROR(VLOOKUP(A1716,[1]Monitoramento_Base_somente_disp!$A:$J,10,FALSE),0)</f>
        <v>0</v>
      </c>
      <c r="H1716">
        <f>IFERROR(VLOOKUP(A1716,[2]Sheet1!$A:$I,4,FALSE),0)</f>
        <v>24479</v>
      </c>
      <c r="I1716">
        <f>IFERROR(VLOOKUP(A1716,[2]Sheet1!$A:$I,5,FALSE),0)</f>
        <v>1120730</v>
      </c>
      <c r="J1716">
        <f>IFERROR(VLOOKUP(A1716,[2]Sheet1!$A:$I,6,FALSE),0)</f>
        <v>17268</v>
      </c>
      <c r="K1716">
        <f>IFERROR(VLOOKUP(A1716,[2]Sheet1!$A:$I,7,FALSE),0)</f>
        <v>1035628</v>
      </c>
      <c r="L1716">
        <f>IFERROR(VLOOKUP(A1716,[2]Sheet1!$A:$I,8,FALSE),0)</f>
        <v>0</v>
      </c>
      <c r="M1716">
        <f>IFERROR(VLOOKUP(A1716,[2]Sheet1!$A:$I,9,FALSE),0)</f>
        <v>0</v>
      </c>
      <c r="N1716">
        <f>IFERROR(VLOOKUP(A1716,[3]Sheet1!$A:$G,2,FALSE),0)</f>
        <v>0</v>
      </c>
      <c r="O1716">
        <f>IFERROR(VLOOKUP(A1716,[3]Sheet1!$A:$G,3,FALSE),0)</f>
        <v>0</v>
      </c>
      <c r="P1716">
        <f>IFERROR(VLOOKUP(A1716,[3]Sheet1!$A:$G,4,FALSE),0)</f>
        <v>0</v>
      </c>
      <c r="Q1716">
        <f>IFERROR(VLOOKUP(A1716,[3]Sheet1!$A:$G,5,FALSE),0)</f>
        <v>0</v>
      </c>
      <c r="R1716">
        <f>IFERROR(VLOOKUP(A1716,[3]Sheet1!$A:$G,6,FALSE),0)</f>
        <v>0</v>
      </c>
      <c r="S1716">
        <f>IFERROR(VLOOKUP(A1716,[3]Sheet1!$A:$G,7,FALSE),0)</f>
        <v>0</v>
      </c>
      <c r="T1716" t="str">
        <f t="shared" si="157"/>
        <v>Sim</v>
      </c>
      <c r="U1716" t="str">
        <f t="shared" si="158"/>
        <v>Sim</v>
      </c>
      <c r="V1716" t="str">
        <f t="shared" si="159"/>
        <v>Sim</v>
      </c>
      <c r="W1716" t="str">
        <f t="shared" si="160"/>
        <v>Sim</v>
      </c>
      <c r="X1716" t="str">
        <f t="shared" si="161"/>
        <v>Não</v>
      </c>
      <c r="Y1716" t="str">
        <f t="shared" si="162"/>
        <v>Não</v>
      </c>
    </row>
    <row r="1717" spans="1:25" x14ac:dyDescent="0.25">
      <c r="A1717" s="5">
        <v>310860</v>
      </c>
      <c r="B1717">
        <f>IFERROR(VLOOKUP(A1717,[1]Monitoramento_Base_somente_disp!$A:$J,5,FALSE),0)</f>
        <v>0</v>
      </c>
      <c r="C1717">
        <f>IFERROR(VLOOKUP(A1717,[1]Monitoramento_Base_somente_disp!$A:$J,6,FALSE),0)</f>
        <v>0</v>
      </c>
      <c r="D1717">
        <f>IFERROR(VLOOKUP(A1717,[1]Monitoramento_Base_somente_disp!$A:$J,7,FALSE),0)</f>
        <v>0</v>
      </c>
      <c r="E1717">
        <f>IFERROR(VLOOKUP(A1717,[1]Monitoramento_Base_somente_disp!$A:$J,8,FALSE),0)</f>
        <v>0</v>
      </c>
      <c r="F1717">
        <f>IFERROR(VLOOKUP(A1717,[1]Monitoramento_Base_somente_disp!$A:$J,9,FALSE),0)</f>
        <v>0</v>
      </c>
      <c r="G1717">
        <f>IFERROR(VLOOKUP(A1717,[1]Monitoramento_Base_somente_disp!$A:$J,10,FALSE),0)</f>
        <v>0</v>
      </c>
      <c r="H1717">
        <f>IFERROR(VLOOKUP(A1717,[2]Sheet1!$A:$I,4,FALSE),0)</f>
        <v>215894</v>
      </c>
      <c r="I1717">
        <f>IFERROR(VLOOKUP(A1717,[2]Sheet1!$A:$I,5,FALSE),0)</f>
        <v>1272936</v>
      </c>
      <c r="J1717">
        <f>IFERROR(VLOOKUP(A1717,[2]Sheet1!$A:$I,6,FALSE),0)</f>
        <v>175889</v>
      </c>
      <c r="K1717">
        <f>IFERROR(VLOOKUP(A1717,[2]Sheet1!$A:$I,7,FALSE),0)</f>
        <v>1234916</v>
      </c>
      <c r="L1717">
        <f>IFERROR(VLOOKUP(A1717,[2]Sheet1!$A:$I,8,FALSE),0)</f>
        <v>0</v>
      </c>
      <c r="M1717">
        <f>IFERROR(VLOOKUP(A1717,[2]Sheet1!$A:$I,9,FALSE),0)</f>
        <v>0</v>
      </c>
      <c r="N1717">
        <f>IFERROR(VLOOKUP(A1717,[3]Sheet1!$A:$G,2,FALSE),0)</f>
        <v>0</v>
      </c>
      <c r="O1717">
        <f>IFERROR(VLOOKUP(A1717,[3]Sheet1!$A:$G,3,FALSE),0)</f>
        <v>0</v>
      </c>
      <c r="P1717">
        <f>IFERROR(VLOOKUP(A1717,[3]Sheet1!$A:$G,4,FALSE),0)</f>
        <v>0</v>
      </c>
      <c r="Q1717">
        <f>IFERROR(VLOOKUP(A1717,[3]Sheet1!$A:$G,5,FALSE),0)</f>
        <v>0</v>
      </c>
      <c r="R1717">
        <f>IFERROR(VLOOKUP(A1717,[3]Sheet1!$A:$G,6,FALSE),0)</f>
        <v>0</v>
      </c>
      <c r="S1717">
        <f>IFERROR(VLOOKUP(A1717,[3]Sheet1!$A:$G,7,FALSE),0)</f>
        <v>0</v>
      </c>
      <c r="T1717" t="str">
        <f t="shared" si="157"/>
        <v>Sim</v>
      </c>
      <c r="U1717" t="str">
        <f t="shared" si="158"/>
        <v>Sim</v>
      </c>
      <c r="V1717" t="str">
        <f t="shared" si="159"/>
        <v>Sim</v>
      </c>
      <c r="W1717" t="str">
        <f t="shared" si="160"/>
        <v>Sim</v>
      </c>
      <c r="X1717" t="str">
        <f t="shared" si="161"/>
        <v>Não</v>
      </c>
      <c r="Y1717" t="str">
        <f t="shared" si="162"/>
        <v>Não</v>
      </c>
    </row>
    <row r="1718" spans="1:25" x14ac:dyDescent="0.25">
      <c r="A1718" s="5">
        <v>310870</v>
      </c>
      <c r="B1718">
        <f>IFERROR(VLOOKUP(A1718,[1]Monitoramento_Base_somente_disp!$A:$J,5,FALSE),0)</f>
        <v>0</v>
      </c>
      <c r="C1718">
        <f>IFERROR(VLOOKUP(A1718,[1]Monitoramento_Base_somente_disp!$A:$J,6,FALSE),0)</f>
        <v>0</v>
      </c>
      <c r="D1718">
        <f>IFERROR(VLOOKUP(A1718,[1]Monitoramento_Base_somente_disp!$A:$J,7,FALSE),0)</f>
        <v>0</v>
      </c>
      <c r="E1718">
        <f>IFERROR(VLOOKUP(A1718,[1]Monitoramento_Base_somente_disp!$A:$J,8,FALSE),0)</f>
        <v>0</v>
      </c>
      <c r="F1718">
        <f>IFERROR(VLOOKUP(A1718,[1]Monitoramento_Base_somente_disp!$A:$J,9,FALSE),0)</f>
        <v>0</v>
      </c>
      <c r="G1718">
        <f>IFERROR(VLOOKUP(A1718,[1]Monitoramento_Base_somente_disp!$A:$J,10,FALSE),0)</f>
        <v>0</v>
      </c>
      <c r="H1718">
        <f>IFERROR(VLOOKUP(A1718,[2]Sheet1!$A:$I,4,FALSE),0)</f>
        <v>93991</v>
      </c>
      <c r="I1718">
        <f>IFERROR(VLOOKUP(A1718,[2]Sheet1!$A:$I,5,FALSE),0)</f>
        <v>413865</v>
      </c>
      <c r="J1718">
        <f>IFERROR(VLOOKUP(A1718,[2]Sheet1!$A:$I,6,FALSE),0)</f>
        <v>53878</v>
      </c>
      <c r="K1718">
        <f>IFERROR(VLOOKUP(A1718,[2]Sheet1!$A:$I,7,FALSE),0)</f>
        <v>419945</v>
      </c>
      <c r="L1718">
        <f>IFERROR(VLOOKUP(A1718,[2]Sheet1!$A:$I,8,FALSE),0)</f>
        <v>0</v>
      </c>
      <c r="M1718">
        <f>IFERROR(VLOOKUP(A1718,[2]Sheet1!$A:$I,9,FALSE),0)</f>
        <v>0</v>
      </c>
      <c r="N1718">
        <f>IFERROR(VLOOKUP(A1718,[3]Sheet1!$A:$G,2,FALSE),0)</f>
        <v>0</v>
      </c>
      <c r="O1718">
        <f>IFERROR(VLOOKUP(A1718,[3]Sheet1!$A:$G,3,FALSE),0)</f>
        <v>0</v>
      </c>
      <c r="P1718">
        <f>IFERROR(VLOOKUP(A1718,[3]Sheet1!$A:$G,4,FALSE),0)</f>
        <v>0</v>
      </c>
      <c r="Q1718">
        <f>IFERROR(VLOOKUP(A1718,[3]Sheet1!$A:$G,5,FALSE),0)</f>
        <v>0</v>
      </c>
      <c r="R1718">
        <f>IFERROR(VLOOKUP(A1718,[3]Sheet1!$A:$G,6,FALSE),0)</f>
        <v>0</v>
      </c>
      <c r="S1718">
        <f>IFERROR(VLOOKUP(A1718,[3]Sheet1!$A:$G,7,FALSE),0)</f>
        <v>0</v>
      </c>
      <c r="T1718" t="str">
        <f t="shared" si="157"/>
        <v>Sim</v>
      </c>
      <c r="U1718" t="str">
        <f t="shared" si="158"/>
        <v>Sim</v>
      </c>
      <c r="V1718" t="str">
        <f t="shared" si="159"/>
        <v>Sim</v>
      </c>
      <c r="W1718" t="str">
        <f t="shared" si="160"/>
        <v>Sim</v>
      </c>
      <c r="X1718" t="str">
        <f t="shared" si="161"/>
        <v>Não</v>
      </c>
      <c r="Y1718" t="str">
        <f t="shared" si="162"/>
        <v>Não</v>
      </c>
    </row>
    <row r="1719" spans="1:25" x14ac:dyDescent="0.25">
      <c r="A1719" s="5">
        <v>310880</v>
      </c>
      <c r="B1719">
        <f>IFERROR(VLOOKUP(A1719,[1]Monitoramento_Base_somente_disp!$A:$J,5,FALSE),0)</f>
        <v>0</v>
      </c>
      <c r="C1719">
        <f>IFERROR(VLOOKUP(A1719,[1]Monitoramento_Base_somente_disp!$A:$J,6,FALSE),0)</f>
        <v>0</v>
      </c>
      <c r="D1719">
        <f>IFERROR(VLOOKUP(A1719,[1]Monitoramento_Base_somente_disp!$A:$J,7,FALSE),0)</f>
        <v>0</v>
      </c>
      <c r="E1719">
        <f>IFERROR(VLOOKUP(A1719,[1]Monitoramento_Base_somente_disp!$A:$J,8,FALSE),0)</f>
        <v>0</v>
      </c>
      <c r="F1719">
        <f>IFERROR(VLOOKUP(A1719,[1]Monitoramento_Base_somente_disp!$A:$J,9,FALSE),0)</f>
        <v>0</v>
      </c>
      <c r="G1719">
        <f>IFERROR(VLOOKUP(A1719,[1]Monitoramento_Base_somente_disp!$A:$J,10,FALSE),0)</f>
        <v>0</v>
      </c>
      <c r="H1719">
        <f>IFERROR(VLOOKUP(A1719,[2]Sheet1!$A:$I,4,FALSE),0)</f>
        <v>8515</v>
      </c>
      <c r="I1719">
        <f>IFERROR(VLOOKUP(A1719,[2]Sheet1!$A:$I,5,FALSE),0)</f>
        <v>342843</v>
      </c>
      <c r="J1719">
        <f>IFERROR(VLOOKUP(A1719,[2]Sheet1!$A:$I,6,FALSE),0)</f>
        <v>6191</v>
      </c>
      <c r="K1719">
        <f>IFERROR(VLOOKUP(A1719,[2]Sheet1!$A:$I,7,FALSE),0)</f>
        <v>324589</v>
      </c>
      <c r="L1719">
        <f>IFERROR(VLOOKUP(A1719,[2]Sheet1!$A:$I,8,FALSE),0)</f>
        <v>0</v>
      </c>
      <c r="M1719">
        <f>IFERROR(VLOOKUP(A1719,[2]Sheet1!$A:$I,9,FALSE),0)</f>
        <v>0</v>
      </c>
      <c r="N1719">
        <f>IFERROR(VLOOKUP(A1719,[3]Sheet1!$A:$G,2,FALSE),0)</f>
        <v>0</v>
      </c>
      <c r="O1719">
        <f>IFERROR(VLOOKUP(A1719,[3]Sheet1!$A:$G,3,FALSE),0)</f>
        <v>0</v>
      </c>
      <c r="P1719">
        <f>IFERROR(VLOOKUP(A1719,[3]Sheet1!$A:$G,4,FALSE),0)</f>
        <v>0</v>
      </c>
      <c r="Q1719">
        <f>IFERROR(VLOOKUP(A1719,[3]Sheet1!$A:$G,5,FALSE),0)</f>
        <v>0</v>
      </c>
      <c r="R1719">
        <f>IFERROR(VLOOKUP(A1719,[3]Sheet1!$A:$G,6,FALSE),0)</f>
        <v>0</v>
      </c>
      <c r="S1719">
        <f>IFERROR(VLOOKUP(A1719,[3]Sheet1!$A:$G,7,FALSE),0)</f>
        <v>0</v>
      </c>
      <c r="T1719" t="str">
        <f t="shared" si="157"/>
        <v>Sim</v>
      </c>
      <c r="U1719" t="str">
        <f t="shared" si="158"/>
        <v>Sim</v>
      </c>
      <c r="V1719" t="str">
        <f t="shared" si="159"/>
        <v>Sim</v>
      </c>
      <c r="W1719" t="str">
        <f t="shared" si="160"/>
        <v>Sim</v>
      </c>
      <c r="X1719" t="str">
        <f t="shared" si="161"/>
        <v>Não</v>
      </c>
      <c r="Y1719" t="str">
        <f t="shared" si="162"/>
        <v>Não</v>
      </c>
    </row>
    <row r="1720" spans="1:25" x14ac:dyDescent="0.25">
      <c r="A1720" s="5">
        <v>310920</v>
      </c>
      <c r="B1720">
        <f>IFERROR(VLOOKUP(A1720,[1]Monitoramento_Base_somente_disp!$A:$J,5,FALSE),0)</f>
        <v>0</v>
      </c>
      <c r="C1720">
        <f>IFERROR(VLOOKUP(A1720,[1]Monitoramento_Base_somente_disp!$A:$J,6,FALSE),0)</f>
        <v>0</v>
      </c>
      <c r="D1720">
        <f>IFERROR(VLOOKUP(A1720,[1]Monitoramento_Base_somente_disp!$A:$J,7,FALSE),0)</f>
        <v>0</v>
      </c>
      <c r="E1720">
        <f>IFERROR(VLOOKUP(A1720,[1]Monitoramento_Base_somente_disp!$A:$J,8,FALSE),0)</f>
        <v>0</v>
      </c>
      <c r="F1720">
        <f>IFERROR(VLOOKUP(A1720,[1]Monitoramento_Base_somente_disp!$A:$J,9,FALSE),0)</f>
        <v>0</v>
      </c>
      <c r="G1720">
        <f>IFERROR(VLOOKUP(A1720,[1]Monitoramento_Base_somente_disp!$A:$J,10,FALSE),0)</f>
        <v>0</v>
      </c>
      <c r="H1720">
        <f>IFERROR(VLOOKUP(A1720,[2]Sheet1!$A:$I,4,FALSE),0)</f>
        <v>28212</v>
      </c>
      <c r="I1720">
        <f>IFERROR(VLOOKUP(A1720,[2]Sheet1!$A:$I,5,FALSE),0)</f>
        <v>3316536</v>
      </c>
      <c r="J1720">
        <f>IFERROR(VLOOKUP(A1720,[2]Sheet1!$A:$I,6,FALSE),0)</f>
        <v>16672</v>
      </c>
      <c r="K1720">
        <f>IFERROR(VLOOKUP(A1720,[2]Sheet1!$A:$I,7,FALSE),0)</f>
        <v>3417698</v>
      </c>
      <c r="L1720">
        <f>IFERROR(VLOOKUP(A1720,[2]Sheet1!$A:$I,8,FALSE),0)</f>
        <v>0</v>
      </c>
      <c r="M1720">
        <f>IFERROR(VLOOKUP(A1720,[2]Sheet1!$A:$I,9,FALSE),0)</f>
        <v>0</v>
      </c>
      <c r="N1720">
        <f>IFERROR(VLOOKUP(A1720,[3]Sheet1!$A:$G,2,FALSE),0)</f>
        <v>0</v>
      </c>
      <c r="O1720">
        <f>IFERROR(VLOOKUP(A1720,[3]Sheet1!$A:$G,3,FALSE),0)</f>
        <v>0</v>
      </c>
      <c r="P1720">
        <f>IFERROR(VLOOKUP(A1720,[3]Sheet1!$A:$G,4,FALSE),0)</f>
        <v>0</v>
      </c>
      <c r="Q1720">
        <f>IFERROR(VLOOKUP(A1720,[3]Sheet1!$A:$G,5,FALSE),0)</f>
        <v>0</v>
      </c>
      <c r="R1720">
        <f>IFERROR(VLOOKUP(A1720,[3]Sheet1!$A:$G,6,FALSE),0)</f>
        <v>0</v>
      </c>
      <c r="S1720">
        <f>IFERROR(VLOOKUP(A1720,[3]Sheet1!$A:$G,7,FALSE),0)</f>
        <v>0</v>
      </c>
      <c r="T1720" t="str">
        <f t="shared" si="157"/>
        <v>Sim</v>
      </c>
      <c r="U1720" t="str">
        <f t="shared" si="158"/>
        <v>Sim</v>
      </c>
      <c r="V1720" t="str">
        <f t="shared" si="159"/>
        <v>Sim</v>
      </c>
      <c r="W1720" t="str">
        <f t="shared" si="160"/>
        <v>Sim</v>
      </c>
      <c r="X1720" t="str">
        <f t="shared" si="161"/>
        <v>Não</v>
      </c>
      <c r="Y1720" t="str">
        <f t="shared" si="162"/>
        <v>Não</v>
      </c>
    </row>
    <row r="1721" spans="1:25" x14ac:dyDescent="0.25">
      <c r="A1721" s="5">
        <v>310925</v>
      </c>
      <c r="B1721">
        <f>IFERROR(VLOOKUP(A1721,[1]Monitoramento_Base_somente_disp!$A:$J,5,FALSE),0)</f>
        <v>0</v>
      </c>
      <c r="C1721">
        <f>IFERROR(VLOOKUP(A1721,[1]Monitoramento_Base_somente_disp!$A:$J,6,FALSE),0)</f>
        <v>0</v>
      </c>
      <c r="D1721">
        <f>IFERROR(VLOOKUP(A1721,[1]Monitoramento_Base_somente_disp!$A:$J,7,FALSE),0)</f>
        <v>0</v>
      </c>
      <c r="E1721">
        <f>IFERROR(VLOOKUP(A1721,[1]Monitoramento_Base_somente_disp!$A:$J,8,FALSE),0)</f>
        <v>0</v>
      </c>
      <c r="F1721">
        <f>IFERROR(VLOOKUP(A1721,[1]Monitoramento_Base_somente_disp!$A:$J,9,FALSE),0)</f>
        <v>0</v>
      </c>
      <c r="G1721">
        <f>IFERROR(VLOOKUP(A1721,[1]Monitoramento_Base_somente_disp!$A:$J,10,FALSE),0)</f>
        <v>0</v>
      </c>
      <c r="H1721">
        <f>IFERROR(VLOOKUP(A1721,[2]Sheet1!$A:$I,4,FALSE),0)</f>
        <v>17837</v>
      </c>
      <c r="I1721">
        <f>IFERROR(VLOOKUP(A1721,[2]Sheet1!$A:$I,5,FALSE),0)</f>
        <v>1925484</v>
      </c>
      <c r="J1721">
        <f>IFERROR(VLOOKUP(A1721,[2]Sheet1!$A:$I,6,FALSE),0)</f>
        <v>16282</v>
      </c>
      <c r="K1721">
        <f>IFERROR(VLOOKUP(A1721,[2]Sheet1!$A:$I,7,FALSE),0)</f>
        <v>1919584</v>
      </c>
      <c r="L1721">
        <f>IFERROR(VLOOKUP(A1721,[2]Sheet1!$A:$I,8,FALSE),0)</f>
        <v>0</v>
      </c>
      <c r="M1721">
        <f>IFERROR(VLOOKUP(A1721,[2]Sheet1!$A:$I,9,FALSE),0)</f>
        <v>0</v>
      </c>
      <c r="N1721">
        <f>IFERROR(VLOOKUP(A1721,[3]Sheet1!$A:$G,2,FALSE),0)</f>
        <v>0</v>
      </c>
      <c r="O1721">
        <f>IFERROR(VLOOKUP(A1721,[3]Sheet1!$A:$G,3,FALSE),0)</f>
        <v>0</v>
      </c>
      <c r="P1721">
        <f>IFERROR(VLOOKUP(A1721,[3]Sheet1!$A:$G,4,FALSE),0)</f>
        <v>0</v>
      </c>
      <c r="Q1721">
        <f>IFERROR(VLOOKUP(A1721,[3]Sheet1!$A:$G,5,FALSE),0)</f>
        <v>0</v>
      </c>
      <c r="R1721">
        <f>IFERROR(VLOOKUP(A1721,[3]Sheet1!$A:$G,6,FALSE),0)</f>
        <v>0</v>
      </c>
      <c r="S1721">
        <f>IFERROR(VLOOKUP(A1721,[3]Sheet1!$A:$G,7,FALSE),0)</f>
        <v>0</v>
      </c>
      <c r="T1721" t="str">
        <f t="shared" si="157"/>
        <v>Sim</v>
      </c>
      <c r="U1721" t="str">
        <f t="shared" si="158"/>
        <v>Sim</v>
      </c>
      <c r="V1721" t="str">
        <f t="shared" si="159"/>
        <v>Sim</v>
      </c>
      <c r="W1721" t="str">
        <f t="shared" si="160"/>
        <v>Sim</v>
      </c>
      <c r="X1721" t="str">
        <f t="shared" si="161"/>
        <v>Não</v>
      </c>
      <c r="Y1721" t="str">
        <f t="shared" si="162"/>
        <v>Não</v>
      </c>
    </row>
    <row r="1722" spans="1:25" x14ac:dyDescent="0.25">
      <c r="A1722" s="5">
        <v>310930</v>
      </c>
      <c r="B1722">
        <f>IFERROR(VLOOKUP(A1722,[1]Monitoramento_Base_somente_disp!$A:$J,5,FALSE),0)</f>
        <v>0</v>
      </c>
      <c r="C1722">
        <f>IFERROR(VLOOKUP(A1722,[1]Monitoramento_Base_somente_disp!$A:$J,6,FALSE),0)</f>
        <v>0</v>
      </c>
      <c r="D1722">
        <f>IFERROR(VLOOKUP(A1722,[1]Monitoramento_Base_somente_disp!$A:$J,7,FALSE),0)</f>
        <v>0</v>
      </c>
      <c r="E1722">
        <f>IFERROR(VLOOKUP(A1722,[1]Monitoramento_Base_somente_disp!$A:$J,8,FALSE),0)</f>
        <v>0</v>
      </c>
      <c r="F1722">
        <f>IFERROR(VLOOKUP(A1722,[1]Monitoramento_Base_somente_disp!$A:$J,9,FALSE),0)</f>
        <v>0</v>
      </c>
      <c r="G1722">
        <f>IFERROR(VLOOKUP(A1722,[1]Monitoramento_Base_somente_disp!$A:$J,10,FALSE),0)</f>
        <v>0</v>
      </c>
      <c r="H1722">
        <f>IFERROR(VLOOKUP(A1722,[2]Sheet1!$A:$I,4,FALSE),0)</f>
        <v>227560</v>
      </c>
      <c r="I1722">
        <f>IFERROR(VLOOKUP(A1722,[2]Sheet1!$A:$I,5,FALSE),0)</f>
        <v>2875357</v>
      </c>
      <c r="J1722">
        <f>IFERROR(VLOOKUP(A1722,[2]Sheet1!$A:$I,6,FALSE),0)</f>
        <v>199847</v>
      </c>
      <c r="K1722">
        <f>IFERROR(VLOOKUP(A1722,[2]Sheet1!$A:$I,7,FALSE),0)</f>
        <v>3021532</v>
      </c>
      <c r="L1722">
        <f>IFERROR(VLOOKUP(A1722,[2]Sheet1!$A:$I,8,FALSE),0)</f>
        <v>0</v>
      </c>
      <c r="M1722">
        <f>IFERROR(VLOOKUP(A1722,[2]Sheet1!$A:$I,9,FALSE),0)</f>
        <v>0</v>
      </c>
      <c r="N1722">
        <f>IFERROR(VLOOKUP(A1722,[3]Sheet1!$A:$G,2,FALSE),0)</f>
        <v>0</v>
      </c>
      <c r="O1722">
        <f>IFERROR(VLOOKUP(A1722,[3]Sheet1!$A:$G,3,FALSE),0)</f>
        <v>0</v>
      </c>
      <c r="P1722">
        <f>IFERROR(VLOOKUP(A1722,[3]Sheet1!$A:$G,4,FALSE),0)</f>
        <v>0</v>
      </c>
      <c r="Q1722">
        <f>IFERROR(VLOOKUP(A1722,[3]Sheet1!$A:$G,5,FALSE),0)</f>
        <v>0</v>
      </c>
      <c r="R1722">
        <f>IFERROR(VLOOKUP(A1722,[3]Sheet1!$A:$G,6,FALSE),0)</f>
        <v>0</v>
      </c>
      <c r="S1722">
        <f>IFERROR(VLOOKUP(A1722,[3]Sheet1!$A:$G,7,FALSE),0)</f>
        <v>0</v>
      </c>
      <c r="T1722" t="str">
        <f t="shared" si="157"/>
        <v>Sim</v>
      </c>
      <c r="U1722" t="str">
        <f t="shared" si="158"/>
        <v>Sim</v>
      </c>
      <c r="V1722" t="str">
        <f t="shared" si="159"/>
        <v>Sim</v>
      </c>
      <c r="W1722" t="str">
        <f t="shared" si="160"/>
        <v>Sim</v>
      </c>
      <c r="X1722" t="str">
        <f t="shared" si="161"/>
        <v>Não</v>
      </c>
      <c r="Y1722" t="str">
        <f t="shared" si="162"/>
        <v>Não</v>
      </c>
    </row>
    <row r="1723" spans="1:25" x14ac:dyDescent="0.25">
      <c r="A1723" s="5">
        <v>310940</v>
      </c>
      <c r="B1723">
        <f>IFERROR(VLOOKUP(A1723,[1]Monitoramento_Base_somente_disp!$A:$J,5,FALSE),0)</f>
        <v>0</v>
      </c>
      <c r="C1723">
        <f>IFERROR(VLOOKUP(A1723,[1]Monitoramento_Base_somente_disp!$A:$J,6,FALSE),0)</f>
        <v>0</v>
      </c>
      <c r="D1723">
        <f>IFERROR(VLOOKUP(A1723,[1]Monitoramento_Base_somente_disp!$A:$J,7,FALSE),0)</f>
        <v>0</v>
      </c>
      <c r="E1723">
        <f>IFERROR(VLOOKUP(A1723,[1]Monitoramento_Base_somente_disp!$A:$J,8,FALSE),0)</f>
        <v>0</v>
      </c>
      <c r="F1723">
        <f>IFERROR(VLOOKUP(A1723,[1]Monitoramento_Base_somente_disp!$A:$J,9,FALSE),0)</f>
        <v>0</v>
      </c>
      <c r="G1723">
        <f>IFERROR(VLOOKUP(A1723,[1]Monitoramento_Base_somente_disp!$A:$J,10,FALSE),0)</f>
        <v>0</v>
      </c>
      <c r="H1723">
        <f>IFERROR(VLOOKUP(A1723,[2]Sheet1!$A:$I,4,FALSE),0)</f>
        <v>157074</v>
      </c>
      <c r="I1723">
        <f>IFERROR(VLOOKUP(A1723,[2]Sheet1!$A:$I,5,FALSE),0)</f>
        <v>1377446</v>
      </c>
      <c r="J1723">
        <f>IFERROR(VLOOKUP(A1723,[2]Sheet1!$A:$I,6,FALSE),0)</f>
        <v>138277</v>
      </c>
      <c r="K1723">
        <f>IFERROR(VLOOKUP(A1723,[2]Sheet1!$A:$I,7,FALSE),0)</f>
        <v>1352875</v>
      </c>
      <c r="L1723">
        <f>IFERROR(VLOOKUP(A1723,[2]Sheet1!$A:$I,8,FALSE),0)</f>
        <v>0</v>
      </c>
      <c r="M1723">
        <f>IFERROR(VLOOKUP(A1723,[2]Sheet1!$A:$I,9,FALSE),0)</f>
        <v>0</v>
      </c>
      <c r="N1723">
        <f>IFERROR(VLOOKUP(A1723,[3]Sheet1!$A:$G,2,FALSE),0)</f>
        <v>0</v>
      </c>
      <c r="O1723">
        <f>IFERROR(VLOOKUP(A1723,[3]Sheet1!$A:$G,3,FALSE),0)</f>
        <v>0</v>
      </c>
      <c r="P1723">
        <f>IFERROR(VLOOKUP(A1723,[3]Sheet1!$A:$G,4,FALSE),0)</f>
        <v>0</v>
      </c>
      <c r="Q1723">
        <f>IFERROR(VLOOKUP(A1723,[3]Sheet1!$A:$G,5,FALSE),0)</f>
        <v>0</v>
      </c>
      <c r="R1723">
        <f>IFERROR(VLOOKUP(A1723,[3]Sheet1!$A:$G,6,FALSE),0)</f>
        <v>0</v>
      </c>
      <c r="S1723">
        <f>IFERROR(VLOOKUP(A1723,[3]Sheet1!$A:$G,7,FALSE),0)</f>
        <v>0</v>
      </c>
      <c r="T1723" t="str">
        <f t="shared" si="157"/>
        <v>Sim</v>
      </c>
      <c r="U1723" t="str">
        <f t="shared" si="158"/>
        <v>Sim</v>
      </c>
      <c r="V1723" t="str">
        <f t="shared" si="159"/>
        <v>Sim</v>
      </c>
      <c r="W1723" t="str">
        <f t="shared" si="160"/>
        <v>Sim</v>
      </c>
      <c r="X1723" t="str">
        <f t="shared" si="161"/>
        <v>Não</v>
      </c>
      <c r="Y1723" t="str">
        <f t="shared" si="162"/>
        <v>Não</v>
      </c>
    </row>
    <row r="1724" spans="1:25" x14ac:dyDescent="0.25">
      <c r="A1724" s="5">
        <v>311010</v>
      </c>
      <c r="B1724">
        <f>IFERROR(VLOOKUP(A1724,[1]Monitoramento_Base_somente_disp!$A:$J,5,FALSE),0)</f>
        <v>0</v>
      </c>
      <c r="C1724">
        <f>IFERROR(VLOOKUP(A1724,[1]Monitoramento_Base_somente_disp!$A:$J,6,FALSE),0)</f>
        <v>0</v>
      </c>
      <c r="D1724">
        <f>IFERROR(VLOOKUP(A1724,[1]Monitoramento_Base_somente_disp!$A:$J,7,FALSE),0)</f>
        <v>0</v>
      </c>
      <c r="E1724">
        <f>IFERROR(VLOOKUP(A1724,[1]Monitoramento_Base_somente_disp!$A:$J,8,FALSE),0)</f>
        <v>0</v>
      </c>
      <c r="F1724">
        <f>IFERROR(VLOOKUP(A1724,[1]Monitoramento_Base_somente_disp!$A:$J,9,FALSE),0)</f>
        <v>0</v>
      </c>
      <c r="G1724">
        <f>IFERROR(VLOOKUP(A1724,[1]Monitoramento_Base_somente_disp!$A:$J,10,FALSE),0)</f>
        <v>0</v>
      </c>
      <c r="H1724">
        <f>IFERROR(VLOOKUP(A1724,[2]Sheet1!$A:$I,4,FALSE),0)</f>
        <v>159</v>
      </c>
      <c r="I1724">
        <f>IFERROR(VLOOKUP(A1724,[2]Sheet1!$A:$I,5,FALSE),0)</f>
        <v>2639405</v>
      </c>
      <c r="J1724">
        <f>IFERROR(VLOOKUP(A1724,[2]Sheet1!$A:$I,6,FALSE),0)</f>
        <v>0</v>
      </c>
      <c r="K1724">
        <f>IFERROR(VLOOKUP(A1724,[2]Sheet1!$A:$I,7,FALSE),0)</f>
        <v>2637436</v>
      </c>
      <c r="L1724">
        <f>IFERROR(VLOOKUP(A1724,[2]Sheet1!$A:$I,8,FALSE),0)</f>
        <v>0</v>
      </c>
      <c r="M1724">
        <f>IFERROR(VLOOKUP(A1724,[2]Sheet1!$A:$I,9,FALSE),0)</f>
        <v>0</v>
      </c>
      <c r="N1724">
        <f>IFERROR(VLOOKUP(A1724,[3]Sheet1!$A:$G,2,FALSE),0)</f>
        <v>0</v>
      </c>
      <c r="O1724">
        <f>IFERROR(VLOOKUP(A1724,[3]Sheet1!$A:$G,3,FALSE),0)</f>
        <v>0</v>
      </c>
      <c r="P1724">
        <f>IFERROR(VLOOKUP(A1724,[3]Sheet1!$A:$G,4,FALSE),0)</f>
        <v>0</v>
      </c>
      <c r="Q1724">
        <f>IFERROR(VLOOKUP(A1724,[3]Sheet1!$A:$G,5,FALSE),0)</f>
        <v>0</v>
      </c>
      <c r="R1724">
        <f>IFERROR(VLOOKUP(A1724,[3]Sheet1!$A:$G,6,FALSE),0)</f>
        <v>0</v>
      </c>
      <c r="S1724">
        <f>IFERROR(VLOOKUP(A1724,[3]Sheet1!$A:$G,7,FALSE),0)</f>
        <v>0</v>
      </c>
      <c r="T1724" t="str">
        <f t="shared" si="157"/>
        <v>Sim</v>
      </c>
      <c r="U1724" t="str">
        <f t="shared" si="158"/>
        <v>Sim</v>
      </c>
      <c r="V1724" t="str">
        <f t="shared" si="159"/>
        <v>Não</v>
      </c>
      <c r="W1724" t="str">
        <f t="shared" si="160"/>
        <v>Sim</v>
      </c>
      <c r="X1724" t="str">
        <f t="shared" si="161"/>
        <v>Não</v>
      </c>
      <c r="Y1724" t="str">
        <f t="shared" si="162"/>
        <v>Não</v>
      </c>
    </row>
    <row r="1725" spans="1:25" x14ac:dyDescent="0.25">
      <c r="A1725" s="5">
        <v>311020</v>
      </c>
      <c r="B1725">
        <f>IFERROR(VLOOKUP(A1725,[1]Monitoramento_Base_somente_disp!$A:$J,5,FALSE),0)</f>
        <v>0</v>
      </c>
      <c r="C1725">
        <f>IFERROR(VLOOKUP(A1725,[1]Monitoramento_Base_somente_disp!$A:$J,6,FALSE),0)</f>
        <v>0</v>
      </c>
      <c r="D1725">
        <f>IFERROR(VLOOKUP(A1725,[1]Monitoramento_Base_somente_disp!$A:$J,7,FALSE),0)</f>
        <v>0</v>
      </c>
      <c r="E1725">
        <f>IFERROR(VLOOKUP(A1725,[1]Monitoramento_Base_somente_disp!$A:$J,8,FALSE),0)</f>
        <v>0</v>
      </c>
      <c r="F1725">
        <f>IFERROR(VLOOKUP(A1725,[1]Monitoramento_Base_somente_disp!$A:$J,9,FALSE),0)</f>
        <v>0</v>
      </c>
      <c r="G1725">
        <f>IFERROR(VLOOKUP(A1725,[1]Monitoramento_Base_somente_disp!$A:$J,10,FALSE),0)</f>
        <v>0</v>
      </c>
      <c r="H1725">
        <f>IFERROR(VLOOKUP(A1725,[2]Sheet1!$A:$I,4,FALSE),0)</f>
        <v>154268</v>
      </c>
      <c r="I1725">
        <f>IFERROR(VLOOKUP(A1725,[2]Sheet1!$A:$I,5,FALSE),0)</f>
        <v>799907</v>
      </c>
      <c r="J1725">
        <f>IFERROR(VLOOKUP(A1725,[2]Sheet1!$A:$I,6,FALSE),0)</f>
        <v>102441</v>
      </c>
      <c r="K1725">
        <f>IFERROR(VLOOKUP(A1725,[2]Sheet1!$A:$I,7,FALSE),0)</f>
        <v>793130</v>
      </c>
      <c r="L1725">
        <f>IFERROR(VLOOKUP(A1725,[2]Sheet1!$A:$I,8,FALSE),0)</f>
        <v>0</v>
      </c>
      <c r="M1725">
        <f>IFERROR(VLOOKUP(A1725,[2]Sheet1!$A:$I,9,FALSE),0)</f>
        <v>0</v>
      </c>
      <c r="N1725">
        <f>IFERROR(VLOOKUP(A1725,[3]Sheet1!$A:$G,2,FALSE),0)</f>
        <v>0</v>
      </c>
      <c r="O1725">
        <f>IFERROR(VLOOKUP(A1725,[3]Sheet1!$A:$G,3,FALSE),0)</f>
        <v>0</v>
      </c>
      <c r="P1725">
        <f>IFERROR(VLOOKUP(A1725,[3]Sheet1!$A:$G,4,FALSE),0)</f>
        <v>0</v>
      </c>
      <c r="Q1725">
        <f>IFERROR(VLOOKUP(A1725,[3]Sheet1!$A:$G,5,FALSE),0)</f>
        <v>0</v>
      </c>
      <c r="R1725">
        <f>IFERROR(VLOOKUP(A1725,[3]Sheet1!$A:$G,6,FALSE),0)</f>
        <v>0</v>
      </c>
      <c r="S1725">
        <f>IFERROR(VLOOKUP(A1725,[3]Sheet1!$A:$G,7,FALSE),0)</f>
        <v>0</v>
      </c>
      <c r="T1725" t="str">
        <f t="shared" si="157"/>
        <v>Sim</v>
      </c>
      <c r="U1725" t="str">
        <f t="shared" si="158"/>
        <v>Sim</v>
      </c>
      <c r="V1725" t="str">
        <f t="shared" si="159"/>
        <v>Sim</v>
      </c>
      <c r="W1725" t="str">
        <f t="shared" si="160"/>
        <v>Sim</v>
      </c>
      <c r="X1725" t="str">
        <f t="shared" si="161"/>
        <v>Não</v>
      </c>
      <c r="Y1725" t="str">
        <f t="shared" si="162"/>
        <v>Não</v>
      </c>
    </row>
    <row r="1726" spans="1:25" x14ac:dyDescent="0.25">
      <c r="A1726" s="5">
        <v>311080</v>
      </c>
      <c r="B1726">
        <f>IFERROR(VLOOKUP(A1726,[1]Monitoramento_Base_somente_disp!$A:$J,5,FALSE),0)</f>
        <v>0</v>
      </c>
      <c r="C1726">
        <f>IFERROR(VLOOKUP(A1726,[1]Monitoramento_Base_somente_disp!$A:$J,6,FALSE),0)</f>
        <v>0</v>
      </c>
      <c r="D1726">
        <f>IFERROR(VLOOKUP(A1726,[1]Monitoramento_Base_somente_disp!$A:$J,7,FALSE),0)</f>
        <v>0</v>
      </c>
      <c r="E1726">
        <f>IFERROR(VLOOKUP(A1726,[1]Monitoramento_Base_somente_disp!$A:$J,8,FALSE),0)</f>
        <v>0</v>
      </c>
      <c r="F1726">
        <f>IFERROR(VLOOKUP(A1726,[1]Monitoramento_Base_somente_disp!$A:$J,9,FALSE),0)</f>
        <v>0</v>
      </c>
      <c r="G1726">
        <f>IFERROR(VLOOKUP(A1726,[1]Monitoramento_Base_somente_disp!$A:$J,10,FALSE),0)</f>
        <v>0</v>
      </c>
      <c r="H1726">
        <f>IFERROR(VLOOKUP(A1726,[2]Sheet1!$A:$I,4,FALSE),0)</f>
        <v>113597</v>
      </c>
      <c r="I1726">
        <f>IFERROR(VLOOKUP(A1726,[2]Sheet1!$A:$I,5,FALSE),0)</f>
        <v>601527</v>
      </c>
      <c r="J1726">
        <f>IFERROR(VLOOKUP(A1726,[2]Sheet1!$A:$I,6,FALSE),0)</f>
        <v>85883</v>
      </c>
      <c r="K1726">
        <f>IFERROR(VLOOKUP(A1726,[2]Sheet1!$A:$I,7,FALSE),0)</f>
        <v>516009</v>
      </c>
      <c r="L1726">
        <f>IFERROR(VLOOKUP(A1726,[2]Sheet1!$A:$I,8,FALSE),0)</f>
        <v>0</v>
      </c>
      <c r="M1726">
        <f>IFERROR(VLOOKUP(A1726,[2]Sheet1!$A:$I,9,FALSE),0)</f>
        <v>0</v>
      </c>
      <c r="N1726">
        <f>IFERROR(VLOOKUP(A1726,[3]Sheet1!$A:$G,2,FALSE),0)</f>
        <v>0</v>
      </c>
      <c r="O1726">
        <f>IFERROR(VLOOKUP(A1726,[3]Sheet1!$A:$G,3,FALSE),0)</f>
        <v>0</v>
      </c>
      <c r="P1726">
        <f>IFERROR(VLOOKUP(A1726,[3]Sheet1!$A:$G,4,FALSE),0)</f>
        <v>0</v>
      </c>
      <c r="Q1726">
        <f>IFERROR(VLOOKUP(A1726,[3]Sheet1!$A:$G,5,FALSE),0)</f>
        <v>0</v>
      </c>
      <c r="R1726">
        <f>IFERROR(VLOOKUP(A1726,[3]Sheet1!$A:$G,6,FALSE),0)</f>
        <v>0</v>
      </c>
      <c r="S1726">
        <f>IFERROR(VLOOKUP(A1726,[3]Sheet1!$A:$G,7,FALSE),0)</f>
        <v>0</v>
      </c>
      <c r="T1726" t="str">
        <f t="shared" si="157"/>
        <v>Sim</v>
      </c>
      <c r="U1726" t="str">
        <f t="shared" si="158"/>
        <v>Sim</v>
      </c>
      <c r="V1726" t="str">
        <f t="shared" si="159"/>
        <v>Sim</v>
      </c>
      <c r="W1726" t="str">
        <f t="shared" si="160"/>
        <v>Sim</v>
      </c>
      <c r="X1726" t="str">
        <f t="shared" si="161"/>
        <v>Não</v>
      </c>
      <c r="Y1726" t="str">
        <f t="shared" si="162"/>
        <v>Não</v>
      </c>
    </row>
    <row r="1727" spans="1:25" x14ac:dyDescent="0.25">
      <c r="A1727" s="5">
        <v>311100</v>
      </c>
      <c r="B1727">
        <f>IFERROR(VLOOKUP(A1727,[1]Monitoramento_Base_somente_disp!$A:$J,5,FALSE),0)</f>
        <v>0</v>
      </c>
      <c r="C1727">
        <f>IFERROR(VLOOKUP(A1727,[1]Monitoramento_Base_somente_disp!$A:$J,6,FALSE),0)</f>
        <v>0</v>
      </c>
      <c r="D1727">
        <f>IFERROR(VLOOKUP(A1727,[1]Monitoramento_Base_somente_disp!$A:$J,7,FALSE),0)</f>
        <v>0</v>
      </c>
      <c r="E1727">
        <f>IFERROR(VLOOKUP(A1727,[1]Monitoramento_Base_somente_disp!$A:$J,8,FALSE),0)</f>
        <v>0</v>
      </c>
      <c r="F1727">
        <f>IFERROR(VLOOKUP(A1727,[1]Monitoramento_Base_somente_disp!$A:$J,9,FALSE),0)</f>
        <v>0</v>
      </c>
      <c r="G1727">
        <f>IFERROR(VLOOKUP(A1727,[1]Monitoramento_Base_somente_disp!$A:$J,10,FALSE),0)</f>
        <v>0</v>
      </c>
      <c r="H1727">
        <f>IFERROR(VLOOKUP(A1727,[2]Sheet1!$A:$I,4,FALSE),0)</f>
        <v>282970</v>
      </c>
      <c r="I1727">
        <f>IFERROR(VLOOKUP(A1727,[2]Sheet1!$A:$I,5,FALSE),0)</f>
        <v>1008539</v>
      </c>
      <c r="J1727">
        <f>IFERROR(VLOOKUP(A1727,[2]Sheet1!$A:$I,6,FALSE),0)</f>
        <v>190289</v>
      </c>
      <c r="K1727">
        <f>IFERROR(VLOOKUP(A1727,[2]Sheet1!$A:$I,7,FALSE),0)</f>
        <v>775362</v>
      </c>
      <c r="L1727">
        <f>IFERROR(VLOOKUP(A1727,[2]Sheet1!$A:$I,8,FALSE),0)</f>
        <v>0</v>
      </c>
      <c r="M1727">
        <f>IFERROR(VLOOKUP(A1727,[2]Sheet1!$A:$I,9,FALSE),0)</f>
        <v>0</v>
      </c>
      <c r="N1727">
        <f>IFERROR(VLOOKUP(A1727,[3]Sheet1!$A:$G,2,FALSE),0)</f>
        <v>0</v>
      </c>
      <c r="O1727">
        <f>IFERROR(VLOOKUP(A1727,[3]Sheet1!$A:$G,3,FALSE),0)</f>
        <v>0</v>
      </c>
      <c r="P1727">
        <f>IFERROR(VLOOKUP(A1727,[3]Sheet1!$A:$G,4,FALSE),0)</f>
        <v>0</v>
      </c>
      <c r="Q1727">
        <f>IFERROR(VLOOKUP(A1727,[3]Sheet1!$A:$G,5,FALSE),0)</f>
        <v>0</v>
      </c>
      <c r="R1727">
        <f>IFERROR(VLOOKUP(A1727,[3]Sheet1!$A:$G,6,FALSE),0)</f>
        <v>0</v>
      </c>
      <c r="S1727">
        <f>IFERROR(VLOOKUP(A1727,[3]Sheet1!$A:$G,7,FALSE),0)</f>
        <v>0</v>
      </c>
      <c r="T1727" t="str">
        <f t="shared" si="157"/>
        <v>Sim</v>
      </c>
      <c r="U1727" t="str">
        <f t="shared" si="158"/>
        <v>Sim</v>
      </c>
      <c r="V1727" t="str">
        <f t="shared" si="159"/>
        <v>Sim</v>
      </c>
      <c r="W1727" t="str">
        <f t="shared" si="160"/>
        <v>Sim</v>
      </c>
      <c r="X1727" t="str">
        <f t="shared" si="161"/>
        <v>Não</v>
      </c>
      <c r="Y1727" t="str">
        <f t="shared" si="162"/>
        <v>Não</v>
      </c>
    </row>
    <row r="1728" spans="1:25" x14ac:dyDescent="0.25">
      <c r="A1728" s="5">
        <v>311115</v>
      </c>
      <c r="B1728">
        <f>IFERROR(VLOOKUP(A1728,[1]Monitoramento_Base_somente_disp!$A:$J,5,FALSE),0)</f>
        <v>0</v>
      </c>
      <c r="C1728">
        <f>IFERROR(VLOOKUP(A1728,[1]Monitoramento_Base_somente_disp!$A:$J,6,FALSE),0)</f>
        <v>0</v>
      </c>
      <c r="D1728">
        <f>IFERROR(VLOOKUP(A1728,[1]Monitoramento_Base_somente_disp!$A:$J,7,FALSE),0)</f>
        <v>0</v>
      </c>
      <c r="E1728">
        <f>IFERROR(VLOOKUP(A1728,[1]Monitoramento_Base_somente_disp!$A:$J,8,FALSE),0)</f>
        <v>0</v>
      </c>
      <c r="F1728">
        <f>IFERROR(VLOOKUP(A1728,[1]Monitoramento_Base_somente_disp!$A:$J,9,FALSE),0)</f>
        <v>0</v>
      </c>
      <c r="G1728">
        <f>IFERROR(VLOOKUP(A1728,[1]Monitoramento_Base_somente_disp!$A:$J,10,FALSE),0)</f>
        <v>0</v>
      </c>
      <c r="H1728">
        <f>IFERROR(VLOOKUP(A1728,[2]Sheet1!$A:$I,4,FALSE),0)</f>
        <v>31099</v>
      </c>
      <c r="I1728">
        <f>IFERROR(VLOOKUP(A1728,[2]Sheet1!$A:$I,5,FALSE),0)</f>
        <v>837987</v>
      </c>
      <c r="J1728">
        <f>IFERROR(VLOOKUP(A1728,[2]Sheet1!$A:$I,6,FALSE),0)</f>
        <v>26062</v>
      </c>
      <c r="K1728">
        <f>IFERROR(VLOOKUP(A1728,[2]Sheet1!$A:$I,7,FALSE),0)</f>
        <v>947245</v>
      </c>
      <c r="L1728">
        <f>IFERROR(VLOOKUP(A1728,[2]Sheet1!$A:$I,8,FALSE),0)</f>
        <v>0</v>
      </c>
      <c r="M1728">
        <f>IFERROR(VLOOKUP(A1728,[2]Sheet1!$A:$I,9,FALSE),0)</f>
        <v>0</v>
      </c>
      <c r="N1728">
        <f>IFERROR(VLOOKUP(A1728,[3]Sheet1!$A:$G,2,FALSE),0)</f>
        <v>0</v>
      </c>
      <c r="O1728">
        <f>IFERROR(VLOOKUP(A1728,[3]Sheet1!$A:$G,3,FALSE),0)</f>
        <v>0</v>
      </c>
      <c r="P1728">
        <f>IFERROR(VLOOKUP(A1728,[3]Sheet1!$A:$G,4,FALSE),0)</f>
        <v>0</v>
      </c>
      <c r="Q1728">
        <f>IFERROR(VLOOKUP(A1728,[3]Sheet1!$A:$G,5,FALSE),0)</f>
        <v>0</v>
      </c>
      <c r="R1728">
        <f>IFERROR(VLOOKUP(A1728,[3]Sheet1!$A:$G,6,FALSE),0)</f>
        <v>0</v>
      </c>
      <c r="S1728">
        <f>IFERROR(VLOOKUP(A1728,[3]Sheet1!$A:$G,7,FALSE),0)</f>
        <v>0</v>
      </c>
      <c r="T1728" t="str">
        <f t="shared" si="157"/>
        <v>Sim</v>
      </c>
      <c r="U1728" t="str">
        <f t="shared" si="158"/>
        <v>Sim</v>
      </c>
      <c r="V1728" t="str">
        <f t="shared" si="159"/>
        <v>Sim</v>
      </c>
      <c r="W1728" t="str">
        <f t="shared" si="160"/>
        <v>Sim</v>
      </c>
      <c r="X1728" t="str">
        <f t="shared" si="161"/>
        <v>Não</v>
      </c>
      <c r="Y1728" t="str">
        <f t="shared" si="162"/>
        <v>Não</v>
      </c>
    </row>
    <row r="1729" spans="1:25" x14ac:dyDescent="0.25">
      <c r="A1729" s="5">
        <v>311120</v>
      </c>
      <c r="B1729">
        <f>IFERROR(VLOOKUP(A1729,[1]Monitoramento_Base_somente_disp!$A:$J,5,FALSE),0)</f>
        <v>0</v>
      </c>
      <c r="C1729">
        <f>IFERROR(VLOOKUP(A1729,[1]Monitoramento_Base_somente_disp!$A:$J,6,FALSE),0)</f>
        <v>0</v>
      </c>
      <c r="D1729">
        <f>IFERROR(VLOOKUP(A1729,[1]Monitoramento_Base_somente_disp!$A:$J,7,FALSE),0)</f>
        <v>0</v>
      </c>
      <c r="E1729">
        <f>IFERROR(VLOOKUP(A1729,[1]Monitoramento_Base_somente_disp!$A:$J,8,FALSE),0)</f>
        <v>0</v>
      </c>
      <c r="F1729">
        <f>IFERROR(VLOOKUP(A1729,[1]Monitoramento_Base_somente_disp!$A:$J,9,FALSE),0)</f>
        <v>0</v>
      </c>
      <c r="G1729">
        <f>IFERROR(VLOOKUP(A1729,[1]Monitoramento_Base_somente_disp!$A:$J,10,FALSE),0)</f>
        <v>0</v>
      </c>
      <c r="H1729">
        <f>IFERROR(VLOOKUP(A1729,[2]Sheet1!$A:$I,4,FALSE),0)</f>
        <v>33096</v>
      </c>
      <c r="I1729">
        <f>IFERROR(VLOOKUP(A1729,[2]Sheet1!$A:$I,5,FALSE),0)</f>
        <v>3612808</v>
      </c>
      <c r="J1729">
        <f>IFERROR(VLOOKUP(A1729,[2]Sheet1!$A:$I,6,FALSE),0)</f>
        <v>1724</v>
      </c>
      <c r="K1729">
        <f>IFERROR(VLOOKUP(A1729,[2]Sheet1!$A:$I,7,FALSE),0)</f>
        <v>3654246</v>
      </c>
      <c r="L1729">
        <f>IFERROR(VLOOKUP(A1729,[2]Sheet1!$A:$I,8,FALSE),0)</f>
        <v>0</v>
      </c>
      <c r="M1729">
        <f>IFERROR(VLOOKUP(A1729,[2]Sheet1!$A:$I,9,FALSE),0)</f>
        <v>0</v>
      </c>
      <c r="N1729">
        <f>IFERROR(VLOOKUP(A1729,[3]Sheet1!$A:$G,2,FALSE),0)</f>
        <v>0</v>
      </c>
      <c r="O1729">
        <f>IFERROR(VLOOKUP(A1729,[3]Sheet1!$A:$G,3,FALSE),0)</f>
        <v>0</v>
      </c>
      <c r="P1729">
        <f>IFERROR(VLOOKUP(A1729,[3]Sheet1!$A:$G,4,FALSE),0)</f>
        <v>0</v>
      </c>
      <c r="Q1729">
        <f>IFERROR(VLOOKUP(A1729,[3]Sheet1!$A:$G,5,FALSE),0)</f>
        <v>0</v>
      </c>
      <c r="R1729">
        <f>IFERROR(VLOOKUP(A1729,[3]Sheet1!$A:$G,6,FALSE),0)</f>
        <v>0</v>
      </c>
      <c r="S1729">
        <f>IFERROR(VLOOKUP(A1729,[3]Sheet1!$A:$G,7,FALSE),0)</f>
        <v>0</v>
      </c>
      <c r="T1729" t="str">
        <f t="shared" si="157"/>
        <v>Sim</v>
      </c>
      <c r="U1729" t="str">
        <f t="shared" si="158"/>
        <v>Sim</v>
      </c>
      <c r="V1729" t="str">
        <f t="shared" si="159"/>
        <v>Sim</v>
      </c>
      <c r="W1729" t="str">
        <f t="shared" si="160"/>
        <v>Sim</v>
      </c>
      <c r="X1729" t="str">
        <f t="shared" si="161"/>
        <v>Não</v>
      </c>
      <c r="Y1729" t="str">
        <f t="shared" si="162"/>
        <v>Não</v>
      </c>
    </row>
    <row r="1730" spans="1:25" x14ac:dyDescent="0.25">
      <c r="A1730" s="5">
        <v>311170</v>
      </c>
      <c r="B1730">
        <f>IFERROR(VLOOKUP(A1730,[1]Monitoramento_Base_somente_disp!$A:$J,5,FALSE),0)</f>
        <v>0</v>
      </c>
      <c r="C1730">
        <f>IFERROR(VLOOKUP(A1730,[1]Monitoramento_Base_somente_disp!$A:$J,6,FALSE),0)</f>
        <v>0</v>
      </c>
      <c r="D1730">
        <f>IFERROR(VLOOKUP(A1730,[1]Monitoramento_Base_somente_disp!$A:$J,7,FALSE),0)</f>
        <v>0</v>
      </c>
      <c r="E1730">
        <f>IFERROR(VLOOKUP(A1730,[1]Monitoramento_Base_somente_disp!$A:$J,8,FALSE),0)</f>
        <v>0</v>
      </c>
      <c r="F1730">
        <f>IFERROR(VLOOKUP(A1730,[1]Monitoramento_Base_somente_disp!$A:$J,9,FALSE),0)</f>
        <v>0</v>
      </c>
      <c r="G1730">
        <f>IFERROR(VLOOKUP(A1730,[1]Monitoramento_Base_somente_disp!$A:$J,10,FALSE),0)</f>
        <v>0</v>
      </c>
      <c r="H1730">
        <f>IFERROR(VLOOKUP(A1730,[2]Sheet1!$A:$I,4,FALSE),0)</f>
        <v>105001</v>
      </c>
      <c r="I1730">
        <f>IFERROR(VLOOKUP(A1730,[2]Sheet1!$A:$I,5,FALSE),0)</f>
        <v>329820</v>
      </c>
      <c r="J1730">
        <f>IFERROR(VLOOKUP(A1730,[2]Sheet1!$A:$I,6,FALSE),0)</f>
        <v>85328</v>
      </c>
      <c r="K1730">
        <f>IFERROR(VLOOKUP(A1730,[2]Sheet1!$A:$I,7,FALSE),0)</f>
        <v>333665</v>
      </c>
      <c r="L1730">
        <f>IFERROR(VLOOKUP(A1730,[2]Sheet1!$A:$I,8,FALSE),0)</f>
        <v>0</v>
      </c>
      <c r="M1730">
        <f>IFERROR(VLOOKUP(A1730,[2]Sheet1!$A:$I,9,FALSE),0)</f>
        <v>0</v>
      </c>
      <c r="N1730">
        <f>IFERROR(VLOOKUP(A1730,[3]Sheet1!$A:$G,2,FALSE),0)</f>
        <v>0</v>
      </c>
      <c r="O1730">
        <f>IFERROR(VLOOKUP(A1730,[3]Sheet1!$A:$G,3,FALSE),0)</f>
        <v>0</v>
      </c>
      <c r="P1730">
        <f>IFERROR(VLOOKUP(A1730,[3]Sheet1!$A:$G,4,FALSE),0)</f>
        <v>0</v>
      </c>
      <c r="Q1730">
        <f>IFERROR(VLOOKUP(A1730,[3]Sheet1!$A:$G,5,FALSE),0)</f>
        <v>0</v>
      </c>
      <c r="R1730">
        <f>IFERROR(VLOOKUP(A1730,[3]Sheet1!$A:$G,6,FALSE),0)</f>
        <v>0</v>
      </c>
      <c r="S1730">
        <f>IFERROR(VLOOKUP(A1730,[3]Sheet1!$A:$G,7,FALSE),0)</f>
        <v>0</v>
      </c>
      <c r="T1730" t="str">
        <f t="shared" si="157"/>
        <v>Sim</v>
      </c>
      <c r="U1730" t="str">
        <f t="shared" si="158"/>
        <v>Sim</v>
      </c>
      <c r="V1730" t="str">
        <f t="shared" si="159"/>
        <v>Sim</v>
      </c>
      <c r="W1730" t="str">
        <f t="shared" si="160"/>
        <v>Sim</v>
      </c>
      <c r="X1730" t="str">
        <f t="shared" si="161"/>
        <v>Não</v>
      </c>
      <c r="Y1730" t="str">
        <f t="shared" si="162"/>
        <v>Não</v>
      </c>
    </row>
    <row r="1731" spans="1:25" x14ac:dyDescent="0.25">
      <c r="A1731" s="5">
        <v>311190</v>
      </c>
      <c r="B1731">
        <f>IFERROR(VLOOKUP(A1731,[1]Monitoramento_Base_somente_disp!$A:$J,5,FALSE),0)</f>
        <v>0</v>
      </c>
      <c r="C1731">
        <f>IFERROR(VLOOKUP(A1731,[1]Monitoramento_Base_somente_disp!$A:$J,6,FALSE),0)</f>
        <v>0</v>
      </c>
      <c r="D1731">
        <f>IFERROR(VLOOKUP(A1731,[1]Monitoramento_Base_somente_disp!$A:$J,7,FALSE),0)</f>
        <v>0</v>
      </c>
      <c r="E1731">
        <f>IFERROR(VLOOKUP(A1731,[1]Monitoramento_Base_somente_disp!$A:$J,8,FALSE),0)</f>
        <v>0</v>
      </c>
      <c r="F1731">
        <f>IFERROR(VLOOKUP(A1731,[1]Monitoramento_Base_somente_disp!$A:$J,9,FALSE),0)</f>
        <v>0</v>
      </c>
      <c r="G1731">
        <f>IFERROR(VLOOKUP(A1731,[1]Monitoramento_Base_somente_disp!$A:$J,10,FALSE),0)</f>
        <v>0</v>
      </c>
      <c r="H1731">
        <f>IFERROR(VLOOKUP(A1731,[2]Sheet1!$A:$I,4,FALSE),0)</f>
        <v>96891</v>
      </c>
      <c r="I1731">
        <f>IFERROR(VLOOKUP(A1731,[2]Sheet1!$A:$I,5,FALSE),0)</f>
        <v>863772</v>
      </c>
      <c r="J1731">
        <f>IFERROR(VLOOKUP(A1731,[2]Sheet1!$A:$I,6,FALSE),0)</f>
        <v>67232</v>
      </c>
      <c r="K1731">
        <f>IFERROR(VLOOKUP(A1731,[2]Sheet1!$A:$I,7,FALSE),0)</f>
        <v>796145</v>
      </c>
      <c r="L1731">
        <f>IFERROR(VLOOKUP(A1731,[2]Sheet1!$A:$I,8,FALSE),0)</f>
        <v>0</v>
      </c>
      <c r="M1731">
        <f>IFERROR(VLOOKUP(A1731,[2]Sheet1!$A:$I,9,FALSE),0)</f>
        <v>0</v>
      </c>
      <c r="N1731">
        <f>IFERROR(VLOOKUP(A1731,[3]Sheet1!$A:$G,2,FALSE),0)</f>
        <v>0</v>
      </c>
      <c r="O1731">
        <f>IFERROR(VLOOKUP(A1731,[3]Sheet1!$A:$G,3,FALSE),0)</f>
        <v>0</v>
      </c>
      <c r="P1731">
        <f>IFERROR(VLOOKUP(A1731,[3]Sheet1!$A:$G,4,FALSE),0)</f>
        <v>0</v>
      </c>
      <c r="Q1731">
        <f>IFERROR(VLOOKUP(A1731,[3]Sheet1!$A:$G,5,FALSE),0)</f>
        <v>0</v>
      </c>
      <c r="R1731">
        <f>IFERROR(VLOOKUP(A1731,[3]Sheet1!$A:$G,6,FALSE),0)</f>
        <v>0</v>
      </c>
      <c r="S1731">
        <f>IFERROR(VLOOKUP(A1731,[3]Sheet1!$A:$G,7,FALSE),0)</f>
        <v>0</v>
      </c>
      <c r="T1731" t="str">
        <f t="shared" si="157"/>
        <v>Sim</v>
      </c>
      <c r="U1731" t="str">
        <f t="shared" si="158"/>
        <v>Sim</v>
      </c>
      <c r="V1731" t="str">
        <f t="shared" si="159"/>
        <v>Sim</v>
      </c>
      <c r="W1731" t="str">
        <f t="shared" si="160"/>
        <v>Sim</v>
      </c>
      <c r="X1731" t="str">
        <f t="shared" si="161"/>
        <v>Não</v>
      </c>
      <c r="Y1731" t="str">
        <f t="shared" si="162"/>
        <v>Não</v>
      </c>
    </row>
    <row r="1732" spans="1:25" x14ac:dyDescent="0.25">
      <c r="A1732" s="5">
        <v>311200</v>
      </c>
      <c r="B1732">
        <f>IFERROR(VLOOKUP(A1732,[1]Monitoramento_Base_somente_disp!$A:$J,5,FALSE),0)</f>
        <v>0</v>
      </c>
      <c r="C1732">
        <f>IFERROR(VLOOKUP(A1732,[1]Monitoramento_Base_somente_disp!$A:$J,6,FALSE),0)</f>
        <v>0</v>
      </c>
      <c r="D1732">
        <f>IFERROR(VLOOKUP(A1732,[1]Monitoramento_Base_somente_disp!$A:$J,7,FALSE),0)</f>
        <v>0</v>
      </c>
      <c r="E1732">
        <f>IFERROR(VLOOKUP(A1732,[1]Monitoramento_Base_somente_disp!$A:$J,8,FALSE),0)</f>
        <v>0</v>
      </c>
      <c r="F1732">
        <f>IFERROR(VLOOKUP(A1732,[1]Monitoramento_Base_somente_disp!$A:$J,9,FALSE),0)</f>
        <v>0</v>
      </c>
      <c r="G1732">
        <f>IFERROR(VLOOKUP(A1732,[1]Monitoramento_Base_somente_disp!$A:$J,10,FALSE),0)</f>
        <v>0</v>
      </c>
      <c r="H1732">
        <f>IFERROR(VLOOKUP(A1732,[2]Sheet1!$A:$I,4,FALSE),0)</f>
        <v>156190</v>
      </c>
      <c r="I1732">
        <f>IFERROR(VLOOKUP(A1732,[2]Sheet1!$A:$I,5,FALSE),0)</f>
        <v>585556</v>
      </c>
      <c r="J1732">
        <f>IFERROR(VLOOKUP(A1732,[2]Sheet1!$A:$I,6,FALSE),0)</f>
        <v>95103</v>
      </c>
      <c r="K1732">
        <f>IFERROR(VLOOKUP(A1732,[2]Sheet1!$A:$I,7,FALSE),0)</f>
        <v>593877</v>
      </c>
      <c r="L1732">
        <f>IFERROR(VLOOKUP(A1732,[2]Sheet1!$A:$I,8,FALSE),0)</f>
        <v>0</v>
      </c>
      <c r="M1732">
        <f>IFERROR(VLOOKUP(A1732,[2]Sheet1!$A:$I,9,FALSE),0)</f>
        <v>0</v>
      </c>
      <c r="N1732">
        <f>IFERROR(VLOOKUP(A1732,[3]Sheet1!$A:$G,2,FALSE),0)</f>
        <v>0</v>
      </c>
      <c r="O1732">
        <f>IFERROR(VLOOKUP(A1732,[3]Sheet1!$A:$G,3,FALSE),0)</f>
        <v>0</v>
      </c>
      <c r="P1732">
        <f>IFERROR(VLOOKUP(A1732,[3]Sheet1!$A:$G,4,FALSE),0)</f>
        <v>0</v>
      </c>
      <c r="Q1732">
        <f>IFERROR(VLOOKUP(A1732,[3]Sheet1!$A:$G,5,FALSE),0)</f>
        <v>0</v>
      </c>
      <c r="R1732">
        <f>IFERROR(VLOOKUP(A1732,[3]Sheet1!$A:$G,6,FALSE),0)</f>
        <v>0</v>
      </c>
      <c r="S1732">
        <f>IFERROR(VLOOKUP(A1732,[3]Sheet1!$A:$G,7,FALSE),0)</f>
        <v>0</v>
      </c>
      <c r="T1732" t="str">
        <f t="shared" si="157"/>
        <v>Sim</v>
      </c>
      <c r="U1732" t="str">
        <f t="shared" si="158"/>
        <v>Sim</v>
      </c>
      <c r="V1732" t="str">
        <f t="shared" si="159"/>
        <v>Sim</v>
      </c>
      <c r="W1732" t="str">
        <f t="shared" si="160"/>
        <v>Sim</v>
      </c>
      <c r="X1732" t="str">
        <f t="shared" si="161"/>
        <v>Não</v>
      </c>
      <c r="Y1732" t="str">
        <f t="shared" si="162"/>
        <v>Não</v>
      </c>
    </row>
    <row r="1733" spans="1:25" x14ac:dyDescent="0.25">
      <c r="A1733" s="5">
        <v>311205</v>
      </c>
      <c r="B1733">
        <f>IFERROR(VLOOKUP(A1733,[1]Monitoramento_Base_somente_disp!$A:$J,5,FALSE),0)</f>
        <v>0</v>
      </c>
      <c r="C1733">
        <f>IFERROR(VLOOKUP(A1733,[1]Monitoramento_Base_somente_disp!$A:$J,6,FALSE),0)</f>
        <v>0</v>
      </c>
      <c r="D1733">
        <f>IFERROR(VLOOKUP(A1733,[1]Monitoramento_Base_somente_disp!$A:$J,7,FALSE),0)</f>
        <v>0</v>
      </c>
      <c r="E1733">
        <f>IFERROR(VLOOKUP(A1733,[1]Monitoramento_Base_somente_disp!$A:$J,8,FALSE),0)</f>
        <v>0</v>
      </c>
      <c r="F1733">
        <f>IFERROR(VLOOKUP(A1733,[1]Monitoramento_Base_somente_disp!$A:$J,9,FALSE),0)</f>
        <v>0</v>
      </c>
      <c r="G1733">
        <f>IFERROR(VLOOKUP(A1733,[1]Monitoramento_Base_somente_disp!$A:$J,10,FALSE),0)</f>
        <v>0</v>
      </c>
      <c r="H1733">
        <f>IFERROR(VLOOKUP(A1733,[2]Sheet1!$A:$I,4,FALSE),0)</f>
        <v>44856</v>
      </c>
      <c r="I1733">
        <f>IFERROR(VLOOKUP(A1733,[2]Sheet1!$A:$I,5,FALSE),0)</f>
        <v>681647</v>
      </c>
      <c r="J1733">
        <f>IFERROR(VLOOKUP(A1733,[2]Sheet1!$A:$I,6,FALSE),0)</f>
        <v>35673</v>
      </c>
      <c r="K1733">
        <f>IFERROR(VLOOKUP(A1733,[2]Sheet1!$A:$I,7,FALSE),0)</f>
        <v>715450</v>
      </c>
      <c r="L1733">
        <f>IFERROR(VLOOKUP(A1733,[2]Sheet1!$A:$I,8,FALSE),0)</f>
        <v>0</v>
      </c>
      <c r="M1733">
        <f>IFERROR(VLOOKUP(A1733,[2]Sheet1!$A:$I,9,FALSE),0)</f>
        <v>0</v>
      </c>
      <c r="N1733">
        <f>IFERROR(VLOOKUP(A1733,[3]Sheet1!$A:$G,2,FALSE),0)</f>
        <v>0</v>
      </c>
      <c r="O1733">
        <f>IFERROR(VLOOKUP(A1733,[3]Sheet1!$A:$G,3,FALSE),0)</f>
        <v>0</v>
      </c>
      <c r="P1733">
        <f>IFERROR(VLOOKUP(A1733,[3]Sheet1!$A:$G,4,FALSE),0)</f>
        <v>0</v>
      </c>
      <c r="Q1733">
        <f>IFERROR(VLOOKUP(A1733,[3]Sheet1!$A:$G,5,FALSE),0)</f>
        <v>0</v>
      </c>
      <c r="R1733">
        <f>IFERROR(VLOOKUP(A1733,[3]Sheet1!$A:$G,6,FALSE),0)</f>
        <v>0</v>
      </c>
      <c r="S1733">
        <f>IFERROR(VLOOKUP(A1733,[3]Sheet1!$A:$G,7,FALSE),0)</f>
        <v>0</v>
      </c>
      <c r="T1733" t="str">
        <f t="shared" si="157"/>
        <v>Sim</v>
      </c>
      <c r="U1733" t="str">
        <f t="shared" si="158"/>
        <v>Sim</v>
      </c>
      <c r="V1733" t="str">
        <f t="shared" si="159"/>
        <v>Sim</v>
      </c>
      <c r="W1733" t="str">
        <f t="shared" si="160"/>
        <v>Sim</v>
      </c>
      <c r="X1733" t="str">
        <f t="shared" si="161"/>
        <v>Não</v>
      </c>
      <c r="Y1733" t="str">
        <f t="shared" si="162"/>
        <v>Não</v>
      </c>
    </row>
    <row r="1734" spans="1:25" x14ac:dyDescent="0.25">
      <c r="A1734" s="5">
        <v>311210</v>
      </c>
      <c r="B1734">
        <f>IFERROR(VLOOKUP(A1734,[1]Monitoramento_Base_somente_disp!$A:$J,5,FALSE),0)</f>
        <v>0</v>
      </c>
      <c r="C1734">
        <f>IFERROR(VLOOKUP(A1734,[1]Monitoramento_Base_somente_disp!$A:$J,6,FALSE),0)</f>
        <v>0</v>
      </c>
      <c r="D1734">
        <f>IFERROR(VLOOKUP(A1734,[1]Monitoramento_Base_somente_disp!$A:$J,7,FALSE),0)</f>
        <v>0</v>
      </c>
      <c r="E1734">
        <f>IFERROR(VLOOKUP(A1734,[1]Monitoramento_Base_somente_disp!$A:$J,8,FALSE),0)</f>
        <v>0</v>
      </c>
      <c r="F1734">
        <f>IFERROR(VLOOKUP(A1734,[1]Monitoramento_Base_somente_disp!$A:$J,9,FALSE),0)</f>
        <v>0</v>
      </c>
      <c r="G1734">
        <f>IFERROR(VLOOKUP(A1734,[1]Monitoramento_Base_somente_disp!$A:$J,10,FALSE),0)</f>
        <v>0</v>
      </c>
      <c r="H1734">
        <f>IFERROR(VLOOKUP(A1734,[2]Sheet1!$A:$I,4,FALSE),0)</f>
        <v>54893</v>
      </c>
      <c r="I1734">
        <f>IFERROR(VLOOKUP(A1734,[2]Sheet1!$A:$I,5,FALSE),0)</f>
        <v>775945</v>
      </c>
      <c r="J1734">
        <f>IFERROR(VLOOKUP(A1734,[2]Sheet1!$A:$I,6,FALSE),0)</f>
        <v>32397</v>
      </c>
      <c r="K1734">
        <f>IFERROR(VLOOKUP(A1734,[2]Sheet1!$A:$I,7,FALSE),0)</f>
        <v>779162</v>
      </c>
      <c r="L1734">
        <f>IFERROR(VLOOKUP(A1734,[2]Sheet1!$A:$I,8,FALSE),0)</f>
        <v>0</v>
      </c>
      <c r="M1734">
        <f>IFERROR(VLOOKUP(A1734,[2]Sheet1!$A:$I,9,FALSE),0)</f>
        <v>0</v>
      </c>
      <c r="N1734">
        <f>IFERROR(VLOOKUP(A1734,[3]Sheet1!$A:$G,2,FALSE),0)</f>
        <v>0</v>
      </c>
      <c r="O1734">
        <f>IFERROR(VLOOKUP(A1734,[3]Sheet1!$A:$G,3,FALSE),0)</f>
        <v>0</v>
      </c>
      <c r="P1734">
        <f>IFERROR(VLOOKUP(A1734,[3]Sheet1!$A:$G,4,FALSE),0)</f>
        <v>0</v>
      </c>
      <c r="Q1734">
        <f>IFERROR(VLOOKUP(A1734,[3]Sheet1!$A:$G,5,FALSE),0)</f>
        <v>0</v>
      </c>
      <c r="R1734">
        <f>IFERROR(VLOOKUP(A1734,[3]Sheet1!$A:$G,6,FALSE),0)</f>
        <v>0</v>
      </c>
      <c r="S1734">
        <f>IFERROR(VLOOKUP(A1734,[3]Sheet1!$A:$G,7,FALSE),0)</f>
        <v>0</v>
      </c>
      <c r="T1734" t="str">
        <f t="shared" ref="T1734:T1797" si="163">IF(B1734+H1734+N1734&gt;0,"Sim","Não")</f>
        <v>Sim</v>
      </c>
      <c r="U1734" t="str">
        <f t="shared" ref="U1734:U1797" si="164">IF(C1734+I1734+O1734&gt;0,"Sim","Não")</f>
        <v>Sim</v>
      </c>
      <c r="V1734" t="str">
        <f t="shared" ref="V1734:V1797" si="165">IF(D1734+J1734+P1734&gt;0,"Sim","Não")</f>
        <v>Sim</v>
      </c>
      <c r="W1734" t="str">
        <f t="shared" ref="W1734:W1797" si="166">IF(E1734+K1734+Q1734&gt;0,"Sim","Não")</f>
        <v>Sim</v>
      </c>
      <c r="X1734" t="str">
        <f t="shared" ref="X1734:X1797" si="167">IF(F1734+L1734+R1734&gt;0,"Sim","Não")</f>
        <v>Não</v>
      </c>
      <c r="Y1734" t="str">
        <f t="shared" ref="Y1734:Y1797" si="168">IF(G1734+M1734+S1734&gt;0,"Sim","Não")</f>
        <v>Não</v>
      </c>
    </row>
    <row r="1735" spans="1:25" x14ac:dyDescent="0.25">
      <c r="A1735" s="5">
        <v>311230</v>
      </c>
      <c r="B1735">
        <f>IFERROR(VLOOKUP(A1735,[1]Monitoramento_Base_somente_disp!$A:$J,5,FALSE),0)</f>
        <v>0</v>
      </c>
      <c r="C1735">
        <f>IFERROR(VLOOKUP(A1735,[1]Monitoramento_Base_somente_disp!$A:$J,6,FALSE),0)</f>
        <v>0</v>
      </c>
      <c r="D1735">
        <f>IFERROR(VLOOKUP(A1735,[1]Monitoramento_Base_somente_disp!$A:$J,7,FALSE),0)</f>
        <v>0</v>
      </c>
      <c r="E1735">
        <f>IFERROR(VLOOKUP(A1735,[1]Monitoramento_Base_somente_disp!$A:$J,8,FALSE),0)</f>
        <v>0</v>
      </c>
      <c r="F1735">
        <f>IFERROR(VLOOKUP(A1735,[1]Monitoramento_Base_somente_disp!$A:$J,9,FALSE),0)</f>
        <v>0</v>
      </c>
      <c r="G1735">
        <f>IFERROR(VLOOKUP(A1735,[1]Monitoramento_Base_somente_disp!$A:$J,10,FALSE),0)</f>
        <v>0</v>
      </c>
      <c r="H1735">
        <f>IFERROR(VLOOKUP(A1735,[2]Sheet1!$A:$I,4,FALSE),0)</f>
        <v>349095</v>
      </c>
      <c r="I1735">
        <f>IFERROR(VLOOKUP(A1735,[2]Sheet1!$A:$I,5,FALSE),0)</f>
        <v>1302159</v>
      </c>
      <c r="J1735">
        <f>IFERROR(VLOOKUP(A1735,[2]Sheet1!$A:$I,6,FALSE),0)</f>
        <v>205116</v>
      </c>
      <c r="K1735">
        <f>IFERROR(VLOOKUP(A1735,[2]Sheet1!$A:$I,7,FALSE),0)</f>
        <v>1523261</v>
      </c>
      <c r="L1735">
        <f>IFERROR(VLOOKUP(A1735,[2]Sheet1!$A:$I,8,FALSE),0)</f>
        <v>0</v>
      </c>
      <c r="M1735">
        <f>IFERROR(VLOOKUP(A1735,[2]Sheet1!$A:$I,9,FALSE),0)</f>
        <v>0</v>
      </c>
      <c r="N1735">
        <f>IFERROR(VLOOKUP(A1735,[3]Sheet1!$A:$G,2,FALSE),0)</f>
        <v>0</v>
      </c>
      <c r="O1735">
        <f>IFERROR(VLOOKUP(A1735,[3]Sheet1!$A:$G,3,FALSE),0)</f>
        <v>0</v>
      </c>
      <c r="P1735">
        <f>IFERROR(VLOOKUP(A1735,[3]Sheet1!$A:$G,4,FALSE),0)</f>
        <v>0</v>
      </c>
      <c r="Q1735">
        <f>IFERROR(VLOOKUP(A1735,[3]Sheet1!$A:$G,5,FALSE),0)</f>
        <v>0</v>
      </c>
      <c r="R1735">
        <f>IFERROR(VLOOKUP(A1735,[3]Sheet1!$A:$G,6,FALSE),0)</f>
        <v>0</v>
      </c>
      <c r="S1735">
        <f>IFERROR(VLOOKUP(A1735,[3]Sheet1!$A:$G,7,FALSE),0)</f>
        <v>0</v>
      </c>
      <c r="T1735" t="str">
        <f t="shared" si="163"/>
        <v>Sim</v>
      </c>
      <c r="U1735" t="str">
        <f t="shared" si="164"/>
        <v>Sim</v>
      </c>
      <c r="V1735" t="str">
        <f t="shared" si="165"/>
        <v>Sim</v>
      </c>
      <c r="W1735" t="str">
        <f t="shared" si="166"/>
        <v>Sim</v>
      </c>
      <c r="X1735" t="str">
        <f t="shared" si="167"/>
        <v>Não</v>
      </c>
      <c r="Y1735" t="str">
        <f t="shared" si="168"/>
        <v>Não</v>
      </c>
    </row>
    <row r="1736" spans="1:25" x14ac:dyDescent="0.25">
      <c r="A1736" s="5">
        <v>311240</v>
      </c>
      <c r="B1736">
        <f>IFERROR(VLOOKUP(A1736,[1]Monitoramento_Base_somente_disp!$A:$J,5,FALSE),0)</f>
        <v>0</v>
      </c>
      <c r="C1736">
        <f>IFERROR(VLOOKUP(A1736,[1]Monitoramento_Base_somente_disp!$A:$J,6,FALSE),0)</f>
        <v>0</v>
      </c>
      <c r="D1736">
        <f>IFERROR(VLOOKUP(A1736,[1]Monitoramento_Base_somente_disp!$A:$J,7,FALSE),0)</f>
        <v>0</v>
      </c>
      <c r="E1736">
        <f>IFERROR(VLOOKUP(A1736,[1]Monitoramento_Base_somente_disp!$A:$J,8,FALSE),0)</f>
        <v>0</v>
      </c>
      <c r="F1736">
        <f>IFERROR(VLOOKUP(A1736,[1]Monitoramento_Base_somente_disp!$A:$J,9,FALSE),0)</f>
        <v>0</v>
      </c>
      <c r="G1736">
        <f>IFERROR(VLOOKUP(A1736,[1]Monitoramento_Base_somente_disp!$A:$J,10,FALSE),0)</f>
        <v>0</v>
      </c>
      <c r="H1736">
        <f>IFERROR(VLOOKUP(A1736,[2]Sheet1!$A:$I,4,FALSE),0)</f>
        <v>30498</v>
      </c>
      <c r="I1736">
        <f>IFERROR(VLOOKUP(A1736,[2]Sheet1!$A:$I,5,FALSE),0)</f>
        <v>8234740</v>
      </c>
      <c r="J1736">
        <f>IFERROR(VLOOKUP(A1736,[2]Sheet1!$A:$I,6,FALSE),0)</f>
        <v>22940</v>
      </c>
      <c r="K1736">
        <f>IFERROR(VLOOKUP(A1736,[2]Sheet1!$A:$I,7,FALSE),0)</f>
        <v>8325783</v>
      </c>
      <c r="L1736">
        <f>IFERROR(VLOOKUP(A1736,[2]Sheet1!$A:$I,8,FALSE),0)</f>
        <v>0</v>
      </c>
      <c r="M1736">
        <f>IFERROR(VLOOKUP(A1736,[2]Sheet1!$A:$I,9,FALSE),0)</f>
        <v>0</v>
      </c>
      <c r="N1736">
        <f>IFERROR(VLOOKUP(A1736,[3]Sheet1!$A:$G,2,FALSE),0)</f>
        <v>0</v>
      </c>
      <c r="O1736">
        <f>IFERROR(VLOOKUP(A1736,[3]Sheet1!$A:$G,3,FALSE),0)</f>
        <v>0</v>
      </c>
      <c r="P1736">
        <f>IFERROR(VLOOKUP(A1736,[3]Sheet1!$A:$G,4,FALSE),0)</f>
        <v>0</v>
      </c>
      <c r="Q1736">
        <f>IFERROR(VLOOKUP(A1736,[3]Sheet1!$A:$G,5,FALSE),0)</f>
        <v>0</v>
      </c>
      <c r="R1736">
        <f>IFERROR(VLOOKUP(A1736,[3]Sheet1!$A:$G,6,FALSE),0)</f>
        <v>0</v>
      </c>
      <c r="S1736">
        <f>IFERROR(VLOOKUP(A1736,[3]Sheet1!$A:$G,7,FALSE),0)</f>
        <v>0</v>
      </c>
      <c r="T1736" t="str">
        <f t="shared" si="163"/>
        <v>Sim</v>
      </c>
      <c r="U1736" t="str">
        <f t="shared" si="164"/>
        <v>Sim</v>
      </c>
      <c r="V1736" t="str">
        <f t="shared" si="165"/>
        <v>Sim</v>
      </c>
      <c r="W1736" t="str">
        <f t="shared" si="166"/>
        <v>Sim</v>
      </c>
      <c r="X1736" t="str">
        <f t="shared" si="167"/>
        <v>Não</v>
      </c>
      <c r="Y1736" t="str">
        <f t="shared" si="168"/>
        <v>Não</v>
      </c>
    </row>
    <row r="1737" spans="1:25" x14ac:dyDescent="0.25">
      <c r="A1737" s="5">
        <v>311265</v>
      </c>
      <c r="B1737">
        <f>IFERROR(VLOOKUP(A1737,[1]Monitoramento_Base_somente_disp!$A:$J,5,FALSE),0)</f>
        <v>0</v>
      </c>
      <c r="C1737">
        <f>IFERROR(VLOOKUP(A1737,[1]Monitoramento_Base_somente_disp!$A:$J,6,FALSE),0)</f>
        <v>0</v>
      </c>
      <c r="D1737">
        <f>IFERROR(VLOOKUP(A1737,[1]Monitoramento_Base_somente_disp!$A:$J,7,FALSE),0)</f>
        <v>0</v>
      </c>
      <c r="E1737">
        <f>IFERROR(VLOOKUP(A1737,[1]Monitoramento_Base_somente_disp!$A:$J,8,FALSE),0)</f>
        <v>0</v>
      </c>
      <c r="F1737">
        <f>IFERROR(VLOOKUP(A1737,[1]Monitoramento_Base_somente_disp!$A:$J,9,FALSE),0)</f>
        <v>0</v>
      </c>
      <c r="G1737">
        <f>IFERROR(VLOOKUP(A1737,[1]Monitoramento_Base_somente_disp!$A:$J,10,FALSE),0)</f>
        <v>0</v>
      </c>
      <c r="H1737">
        <f>IFERROR(VLOOKUP(A1737,[2]Sheet1!$A:$I,4,FALSE),0)</f>
        <v>119470</v>
      </c>
      <c r="I1737">
        <f>IFERROR(VLOOKUP(A1737,[2]Sheet1!$A:$I,5,FALSE),0)</f>
        <v>611738</v>
      </c>
      <c r="J1737">
        <f>IFERROR(VLOOKUP(A1737,[2]Sheet1!$A:$I,6,FALSE),0)</f>
        <v>92914</v>
      </c>
      <c r="K1737">
        <f>IFERROR(VLOOKUP(A1737,[2]Sheet1!$A:$I,7,FALSE),0)</f>
        <v>640911</v>
      </c>
      <c r="L1737">
        <f>IFERROR(VLOOKUP(A1737,[2]Sheet1!$A:$I,8,FALSE),0)</f>
        <v>0</v>
      </c>
      <c r="M1737">
        <f>IFERROR(VLOOKUP(A1737,[2]Sheet1!$A:$I,9,FALSE),0)</f>
        <v>0</v>
      </c>
      <c r="N1737">
        <f>IFERROR(VLOOKUP(A1737,[3]Sheet1!$A:$G,2,FALSE),0)</f>
        <v>0</v>
      </c>
      <c r="O1737">
        <f>IFERROR(VLOOKUP(A1737,[3]Sheet1!$A:$G,3,FALSE),0)</f>
        <v>0</v>
      </c>
      <c r="P1737">
        <f>IFERROR(VLOOKUP(A1737,[3]Sheet1!$A:$G,4,FALSE),0)</f>
        <v>0</v>
      </c>
      <c r="Q1737">
        <f>IFERROR(VLOOKUP(A1737,[3]Sheet1!$A:$G,5,FALSE),0)</f>
        <v>0</v>
      </c>
      <c r="R1737">
        <f>IFERROR(VLOOKUP(A1737,[3]Sheet1!$A:$G,6,FALSE),0)</f>
        <v>0</v>
      </c>
      <c r="S1737">
        <f>IFERROR(VLOOKUP(A1737,[3]Sheet1!$A:$G,7,FALSE),0)</f>
        <v>0</v>
      </c>
      <c r="T1737" t="str">
        <f t="shared" si="163"/>
        <v>Sim</v>
      </c>
      <c r="U1737" t="str">
        <f t="shared" si="164"/>
        <v>Sim</v>
      </c>
      <c r="V1737" t="str">
        <f t="shared" si="165"/>
        <v>Sim</v>
      </c>
      <c r="W1737" t="str">
        <f t="shared" si="166"/>
        <v>Sim</v>
      </c>
      <c r="X1737" t="str">
        <f t="shared" si="167"/>
        <v>Não</v>
      </c>
      <c r="Y1737" t="str">
        <f t="shared" si="168"/>
        <v>Não</v>
      </c>
    </row>
    <row r="1738" spans="1:25" x14ac:dyDescent="0.25">
      <c r="A1738" s="5">
        <v>311270</v>
      </c>
      <c r="B1738">
        <f>IFERROR(VLOOKUP(A1738,[1]Monitoramento_Base_somente_disp!$A:$J,5,FALSE),0)</f>
        <v>0</v>
      </c>
      <c r="C1738">
        <f>IFERROR(VLOOKUP(A1738,[1]Monitoramento_Base_somente_disp!$A:$J,6,FALSE),0)</f>
        <v>0</v>
      </c>
      <c r="D1738">
        <f>IFERROR(VLOOKUP(A1738,[1]Monitoramento_Base_somente_disp!$A:$J,7,FALSE),0)</f>
        <v>0</v>
      </c>
      <c r="E1738">
        <f>IFERROR(VLOOKUP(A1738,[1]Monitoramento_Base_somente_disp!$A:$J,8,FALSE),0)</f>
        <v>0</v>
      </c>
      <c r="F1738">
        <f>IFERROR(VLOOKUP(A1738,[1]Monitoramento_Base_somente_disp!$A:$J,9,FALSE),0)</f>
        <v>0</v>
      </c>
      <c r="G1738">
        <f>IFERROR(VLOOKUP(A1738,[1]Monitoramento_Base_somente_disp!$A:$J,10,FALSE),0)</f>
        <v>0</v>
      </c>
      <c r="H1738">
        <f>IFERROR(VLOOKUP(A1738,[2]Sheet1!$A:$I,4,FALSE),0)</f>
        <v>188862</v>
      </c>
      <c r="I1738">
        <f>IFERROR(VLOOKUP(A1738,[2]Sheet1!$A:$I,5,FALSE),0)</f>
        <v>1289190</v>
      </c>
      <c r="J1738">
        <f>IFERROR(VLOOKUP(A1738,[2]Sheet1!$A:$I,6,FALSE),0)</f>
        <v>172479</v>
      </c>
      <c r="K1738">
        <f>IFERROR(VLOOKUP(A1738,[2]Sheet1!$A:$I,7,FALSE),0)</f>
        <v>1455127</v>
      </c>
      <c r="L1738">
        <f>IFERROR(VLOOKUP(A1738,[2]Sheet1!$A:$I,8,FALSE),0)</f>
        <v>0</v>
      </c>
      <c r="M1738">
        <f>IFERROR(VLOOKUP(A1738,[2]Sheet1!$A:$I,9,FALSE),0)</f>
        <v>0</v>
      </c>
      <c r="N1738">
        <f>IFERROR(VLOOKUP(A1738,[3]Sheet1!$A:$G,2,FALSE),0)</f>
        <v>0</v>
      </c>
      <c r="O1738">
        <f>IFERROR(VLOOKUP(A1738,[3]Sheet1!$A:$G,3,FALSE),0)</f>
        <v>0</v>
      </c>
      <c r="P1738">
        <f>IFERROR(VLOOKUP(A1738,[3]Sheet1!$A:$G,4,FALSE),0)</f>
        <v>0</v>
      </c>
      <c r="Q1738">
        <f>IFERROR(VLOOKUP(A1738,[3]Sheet1!$A:$G,5,FALSE),0)</f>
        <v>0</v>
      </c>
      <c r="R1738">
        <f>IFERROR(VLOOKUP(A1738,[3]Sheet1!$A:$G,6,FALSE),0)</f>
        <v>0</v>
      </c>
      <c r="S1738">
        <f>IFERROR(VLOOKUP(A1738,[3]Sheet1!$A:$G,7,FALSE),0)</f>
        <v>0</v>
      </c>
      <c r="T1738" t="str">
        <f t="shared" si="163"/>
        <v>Sim</v>
      </c>
      <c r="U1738" t="str">
        <f t="shared" si="164"/>
        <v>Sim</v>
      </c>
      <c r="V1738" t="str">
        <f t="shared" si="165"/>
        <v>Sim</v>
      </c>
      <c r="W1738" t="str">
        <f t="shared" si="166"/>
        <v>Sim</v>
      </c>
      <c r="X1738" t="str">
        <f t="shared" si="167"/>
        <v>Não</v>
      </c>
      <c r="Y1738" t="str">
        <f t="shared" si="168"/>
        <v>Não</v>
      </c>
    </row>
    <row r="1739" spans="1:25" x14ac:dyDescent="0.25">
      <c r="A1739" s="5">
        <v>311290</v>
      </c>
      <c r="B1739">
        <f>IFERROR(VLOOKUP(A1739,[1]Monitoramento_Base_somente_disp!$A:$J,5,FALSE),0)</f>
        <v>0</v>
      </c>
      <c r="C1739">
        <f>IFERROR(VLOOKUP(A1739,[1]Monitoramento_Base_somente_disp!$A:$J,6,FALSE),0)</f>
        <v>0</v>
      </c>
      <c r="D1739">
        <f>IFERROR(VLOOKUP(A1739,[1]Monitoramento_Base_somente_disp!$A:$J,7,FALSE),0)</f>
        <v>0</v>
      </c>
      <c r="E1739">
        <f>IFERROR(VLOOKUP(A1739,[1]Monitoramento_Base_somente_disp!$A:$J,8,FALSE),0)</f>
        <v>0</v>
      </c>
      <c r="F1739">
        <f>IFERROR(VLOOKUP(A1739,[1]Monitoramento_Base_somente_disp!$A:$J,9,FALSE),0)</f>
        <v>0</v>
      </c>
      <c r="G1739">
        <f>IFERROR(VLOOKUP(A1739,[1]Monitoramento_Base_somente_disp!$A:$J,10,FALSE),0)</f>
        <v>0</v>
      </c>
      <c r="H1739">
        <f>IFERROR(VLOOKUP(A1739,[2]Sheet1!$A:$I,4,FALSE),0)</f>
        <v>60889</v>
      </c>
      <c r="I1739">
        <f>IFERROR(VLOOKUP(A1739,[2]Sheet1!$A:$I,5,FALSE),0)</f>
        <v>486855</v>
      </c>
      <c r="J1739">
        <f>IFERROR(VLOOKUP(A1739,[2]Sheet1!$A:$I,6,FALSE),0)</f>
        <v>52526</v>
      </c>
      <c r="K1739">
        <f>IFERROR(VLOOKUP(A1739,[2]Sheet1!$A:$I,7,FALSE),0)</f>
        <v>518214</v>
      </c>
      <c r="L1739">
        <f>IFERROR(VLOOKUP(A1739,[2]Sheet1!$A:$I,8,FALSE),0)</f>
        <v>0</v>
      </c>
      <c r="M1739">
        <f>IFERROR(VLOOKUP(A1739,[2]Sheet1!$A:$I,9,FALSE),0)</f>
        <v>0</v>
      </c>
      <c r="N1739">
        <f>IFERROR(VLOOKUP(A1739,[3]Sheet1!$A:$G,2,FALSE),0)</f>
        <v>0</v>
      </c>
      <c r="O1739">
        <f>IFERROR(VLOOKUP(A1739,[3]Sheet1!$A:$G,3,FALSE),0)</f>
        <v>0</v>
      </c>
      <c r="P1739">
        <f>IFERROR(VLOOKUP(A1739,[3]Sheet1!$A:$G,4,FALSE),0)</f>
        <v>0</v>
      </c>
      <c r="Q1739">
        <f>IFERROR(VLOOKUP(A1739,[3]Sheet1!$A:$G,5,FALSE),0)</f>
        <v>0</v>
      </c>
      <c r="R1739">
        <f>IFERROR(VLOOKUP(A1739,[3]Sheet1!$A:$G,6,FALSE),0)</f>
        <v>0</v>
      </c>
      <c r="S1739">
        <f>IFERROR(VLOOKUP(A1739,[3]Sheet1!$A:$G,7,FALSE),0)</f>
        <v>0</v>
      </c>
      <c r="T1739" t="str">
        <f t="shared" si="163"/>
        <v>Sim</v>
      </c>
      <c r="U1739" t="str">
        <f t="shared" si="164"/>
        <v>Sim</v>
      </c>
      <c r="V1739" t="str">
        <f t="shared" si="165"/>
        <v>Sim</v>
      </c>
      <c r="W1739" t="str">
        <f t="shared" si="166"/>
        <v>Sim</v>
      </c>
      <c r="X1739" t="str">
        <f t="shared" si="167"/>
        <v>Não</v>
      </c>
      <c r="Y1739" t="str">
        <f t="shared" si="168"/>
        <v>Não</v>
      </c>
    </row>
    <row r="1740" spans="1:25" x14ac:dyDescent="0.25">
      <c r="A1740" s="5">
        <v>311300</v>
      </c>
      <c r="B1740">
        <f>IFERROR(VLOOKUP(A1740,[1]Monitoramento_Base_somente_disp!$A:$J,5,FALSE),0)</f>
        <v>0</v>
      </c>
      <c r="C1740">
        <f>IFERROR(VLOOKUP(A1740,[1]Monitoramento_Base_somente_disp!$A:$J,6,FALSE),0)</f>
        <v>0</v>
      </c>
      <c r="D1740">
        <f>IFERROR(VLOOKUP(A1740,[1]Monitoramento_Base_somente_disp!$A:$J,7,FALSE),0)</f>
        <v>0</v>
      </c>
      <c r="E1740">
        <f>IFERROR(VLOOKUP(A1740,[1]Monitoramento_Base_somente_disp!$A:$J,8,FALSE),0)</f>
        <v>0</v>
      </c>
      <c r="F1740">
        <f>IFERROR(VLOOKUP(A1740,[1]Monitoramento_Base_somente_disp!$A:$J,9,FALSE),0)</f>
        <v>0</v>
      </c>
      <c r="G1740">
        <f>IFERROR(VLOOKUP(A1740,[1]Monitoramento_Base_somente_disp!$A:$J,10,FALSE),0)</f>
        <v>0</v>
      </c>
      <c r="H1740">
        <f>IFERROR(VLOOKUP(A1740,[2]Sheet1!$A:$I,4,FALSE),0)</f>
        <v>146013</v>
      </c>
      <c r="I1740">
        <f>IFERROR(VLOOKUP(A1740,[2]Sheet1!$A:$I,5,FALSE),0)</f>
        <v>3269017</v>
      </c>
      <c r="J1740">
        <f>IFERROR(VLOOKUP(A1740,[2]Sheet1!$A:$I,6,FALSE),0)</f>
        <v>149662</v>
      </c>
      <c r="K1740">
        <f>IFERROR(VLOOKUP(A1740,[2]Sheet1!$A:$I,7,FALSE),0)</f>
        <v>2954915</v>
      </c>
      <c r="L1740">
        <f>IFERROR(VLOOKUP(A1740,[2]Sheet1!$A:$I,8,FALSE),0)</f>
        <v>0</v>
      </c>
      <c r="M1740">
        <f>IFERROR(VLOOKUP(A1740,[2]Sheet1!$A:$I,9,FALSE),0)</f>
        <v>0</v>
      </c>
      <c r="N1740">
        <f>IFERROR(VLOOKUP(A1740,[3]Sheet1!$A:$G,2,FALSE),0)</f>
        <v>0</v>
      </c>
      <c r="O1740">
        <f>IFERROR(VLOOKUP(A1740,[3]Sheet1!$A:$G,3,FALSE),0)</f>
        <v>0</v>
      </c>
      <c r="P1740">
        <f>IFERROR(VLOOKUP(A1740,[3]Sheet1!$A:$G,4,FALSE),0)</f>
        <v>0</v>
      </c>
      <c r="Q1740">
        <f>IFERROR(VLOOKUP(A1740,[3]Sheet1!$A:$G,5,FALSE),0)</f>
        <v>0</v>
      </c>
      <c r="R1740">
        <f>IFERROR(VLOOKUP(A1740,[3]Sheet1!$A:$G,6,FALSE),0)</f>
        <v>0</v>
      </c>
      <c r="S1740">
        <f>IFERROR(VLOOKUP(A1740,[3]Sheet1!$A:$G,7,FALSE),0)</f>
        <v>0</v>
      </c>
      <c r="T1740" t="str">
        <f t="shared" si="163"/>
        <v>Sim</v>
      </c>
      <c r="U1740" t="str">
        <f t="shared" si="164"/>
        <v>Sim</v>
      </c>
      <c r="V1740" t="str">
        <f t="shared" si="165"/>
        <v>Sim</v>
      </c>
      <c r="W1740" t="str">
        <f t="shared" si="166"/>
        <v>Sim</v>
      </c>
      <c r="X1740" t="str">
        <f t="shared" si="167"/>
        <v>Não</v>
      </c>
      <c r="Y1740" t="str">
        <f t="shared" si="168"/>
        <v>Não</v>
      </c>
    </row>
    <row r="1741" spans="1:25" x14ac:dyDescent="0.25">
      <c r="A1741" s="5">
        <v>311320</v>
      </c>
      <c r="B1741">
        <f>IFERROR(VLOOKUP(A1741,[1]Monitoramento_Base_somente_disp!$A:$J,5,FALSE),0)</f>
        <v>0</v>
      </c>
      <c r="C1741">
        <f>IFERROR(VLOOKUP(A1741,[1]Monitoramento_Base_somente_disp!$A:$J,6,FALSE),0)</f>
        <v>0</v>
      </c>
      <c r="D1741">
        <f>IFERROR(VLOOKUP(A1741,[1]Monitoramento_Base_somente_disp!$A:$J,7,FALSE),0)</f>
        <v>0</v>
      </c>
      <c r="E1741">
        <f>IFERROR(VLOOKUP(A1741,[1]Monitoramento_Base_somente_disp!$A:$J,8,FALSE),0)</f>
        <v>0</v>
      </c>
      <c r="F1741">
        <f>IFERROR(VLOOKUP(A1741,[1]Monitoramento_Base_somente_disp!$A:$J,9,FALSE),0)</f>
        <v>0</v>
      </c>
      <c r="G1741">
        <f>IFERROR(VLOOKUP(A1741,[1]Monitoramento_Base_somente_disp!$A:$J,10,FALSE),0)</f>
        <v>0</v>
      </c>
      <c r="H1741">
        <f>IFERROR(VLOOKUP(A1741,[2]Sheet1!$A:$I,4,FALSE),0)</f>
        <v>330892</v>
      </c>
      <c r="I1741">
        <f>IFERROR(VLOOKUP(A1741,[2]Sheet1!$A:$I,5,FALSE),0)</f>
        <v>1347476</v>
      </c>
      <c r="J1741">
        <f>IFERROR(VLOOKUP(A1741,[2]Sheet1!$A:$I,6,FALSE),0)</f>
        <v>277896</v>
      </c>
      <c r="K1741">
        <f>IFERROR(VLOOKUP(A1741,[2]Sheet1!$A:$I,7,FALSE),0)</f>
        <v>1451230</v>
      </c>
      <c r="L1741">
        <f>IFERROR(VLOOKUP(A1741,[2]Sheet1!$A:$I,8,FALSE),0)</f>
        <v>0</v>
      </c>
      <c r="M1741">
        <f>IFERROR(VLOOKUP(A1741,[2]Sheet1!$A:$I,9,FALSE),0)</f>
        <v>0</v>
      </c>
      <c r="N1741">
        <f>IFERROR(VLOOKUP(A1741,[3]Sheet1!$A:$G,2,FALSE),0)</f>
        <v>0</v>
      </c>
      <c r="O1741">
        <f>IFERROR(VLOOKUP(A1741,[3]Sheet1!$A:$G,3,FALSE),0)</f>
        <v>0</v>
      </c>
      <c r="P1741">
        <f>IFERROR(VLOOKUP(A1741,[3]Sheet1!$A:$G,4,FALSE),0)</f>
        <v>0</v>
      </c>
      <c r="Q1741">
        <f>IFERROR(VLOOKUP(A1741,[3]Sheet1!$A:$G,5,FALSE),0)</f>
        <v>0</v>
      </c>
      <c r="R1741">
        <f>IFERROR(VLOOKUP(A1741,[3]Sheet1!$A:$G,6,FALSE),0)</f>
        <v>0</v>
      </c>
      <c r="S1741">
        <f>IFERROR(VLOOKUP(A1741,[3]Sheet1!$A:$G,7,FALSE),0)</f>
        <v>0</v>
      </c>
      <c r="T1741" t="str">
        <f t="shared" si="163"/>
        <v>Sim</v>
      </c>
      <c r="U1741" t="str">
        <f t="shared" si="164"/>
        <v>Sim</v>
      </c>
      <c r="V1741" t="str">
        <f t="shared" si="165"/>
        <v>Sim</v>
      </c>
      <c r="W1741" t="str">
        <f t="shared" si="166"/>
        <v>Sim</v>
      </c>
      <c r="X1741" t="str">
        <f t="shared" si="167"/>
        <v>Não</v>
      </c>
      <c r="Y1741" t="str">
        <f t="shared" si="168"/>
        <v>Não</v>
      </c>
    </row>
    <row r="1742" spans="1:25" x14ac:dyDescent="0.25">
      <c r="A1742" s="5">
        <v>311330</v>
      </c>
      <c r="B1742">
        <f>IFERROR(VLOOKUP(A1742,[1]Monitoramento_Base_somente_disp!$A:$J,5,FALSE),0)</f>
        <v>0</v>
      </c>
      <c r="C1742">
        <f>IFERROR(VLOOKUP(A1742,[1]Monitoramento_Base_somente_disp!$A:$J,6,FALSE),0)</f>
        <v>0</v>
      </c>
      <c r="D1742">
        <f>IFERROR(VLOOKUP(A1742,[1]Monitoramento_Base_somente_disp!$A:$J,7,FALSE),0)</f>
        <v>0</v>
      </c>
      <c r="E1742">
        <f>IFERROR(VLOOKUP(A1742,[1]Monitoramento_Base_somente_disp!$A:$J,8,FALSE),0)</f>
        <v>0</v>
      </c>
      <c r="F1742">
        <f>IFERROR(VLOOKUP(A1742,[1]Monitoramento_Base_somente_disp!$A:$J,9,FALSE),0)</f>
        <v>0</v>
      </c>
      <c r="G1742">
        <f>IFERROR(VLOOKUP(A1742,[1]Monitoramento_Base_somente_disp!$A:$J,10,FALSE),0)</f>
        <v>0</v>
      </c>
      <c r="H1742">
        <f>IFERROR(VLOOKUP(A1742,[2]Sheet1!$A:$I,4,FALSE),0)</f>
        <v>391041</v>
      </c>
      <c r="I1742">
        <f>IFERROR(VLOOKUP(A1742,[2]Sheet1!$A:$I,5,FALSE),0)</f>
        <v>5224370</v>
      </c>
      <c r="J1742">
        <f>IFERROR(VLOOKUP(A1742,[2]Sheet1!$A:$I,6,FALSE),0)</f>
        <v>251736</v>
      </c>
      <c r="K1742">
        <f>IFERROR(VLOOKUP(A1742,[2]Sheet1!$A:$I,7,FALSE),0)</f>
        <v>5192264</v>
      </c>
      <c r="L1742">
        <f>IFERROR(VLOOKUP(A1742,[2]Sheet1!$A:$I,8,FALSE),0)</f>
        <v>0</v>
      </c>
      <c r="M1742">
        <f>IFERROR(VLOOKUP(A1742,[2]Sheet1!$A:$I,9,FALSE),0)</f>
        <v>0</v>
      </c>
      <c r="N1742">
        <f>IFERROR(VLOOKUP(A1742,[3]Sheet1!$A:$G,2,FALSE),0)</f>
        <v>0</v>
      </c>
      <c r="O1742">
        <f>IFERROR(VLOOKUP(A1742,[3]Sheet1!$A:$G,3,FALSE),0)</f>
        <v>0</v>
      </c>
      <c r="P1742">
        <f>IFERROR(VLOOKUP(A1742,[3]Sheet1!$A:$G,4,FALSE),0)</f>
        <v>0</v>
      </c>
      <c r="Q1742">
        <f>IFERROR(VLOOKUP(A1742,[3]Sheet1!$A:$G,5,FALSE),0)</f>
        <v>0</v>
      </c>
      <c r="R1742">
        <f>IFERROR(VLOOKUP(A1742,[3]Sheet1!$A:$G,6,FALSE),0)</f>
        <v>0</v>
      </c>
      <c r="S1742">
        <f>IFERROR(VLOOKUP(A1742,[3]Sheet1!$A:$G,7,FALSE),0)</f>
        <v>0</v>
      </c>
      <c r="T1742" t="str">
        <f t="shared" si="163"/>
        <v>Sim</v>
      </c>
      <c r="U1742" t="str">
        <f t="shared" si="164"/>
        <v>Sim</v>
      </c>
      <c r="V1742" t="str">
        <f t="shared" si="165"/>
        <v>Sim</v>
      </c>
      <c r="W1742" t="str">
        <f t="shared" si="166"/>
        <v>Sim</v>
      </c>
      <c r="X1742" t="str">
        <f t="shared" si="167"/>
        <v>Não</v>
      </c>
      <c r="Y1742" t="str">
        <f t="shared" si="168"/>
        <v>Não</v>
      </c>
    </row>
    <row r="1743" spans="1:25" x14ac:dyDescent="0.25">
      <c r="A1743" s="5">
        <v>311340</v>
      </c>
      <c r="B1743">
        <f>IFERROR(VLOOKUP(A1743,[1]Monitoramento_Base_somente_disp!$A:$J,5,FALSE),0)</f>
        <v>0</v>
      </c>
      <c r="C1743">
        <f>IFERROR(VLOOKUP(A1743,[1]Monitoramento_Base_somente_disp!$A:$J,6,FALSE),0)</f>
        <v>0</v>
      </c>
      <c r="D1743">
        <f>IFERROR(VLOOKUP(A1743,[1]Monitoramento_Base_somente_disp!$A:$J,7,FALSE),0)</f>
        <v>0</v>
      </c>
      <c r="E1743">
        <f>IFERROR(VLOOKUP(A1743,[1]Monitoramento_Base_somente_disp!$A:$J,8,FALSE),0)</f>
        <v>0</v>
      </c>
      <c r="F1743">
        <f>IFERROR(VLOOKUP(A1743,[1]Monitoramento_Base_somente_disp!$A:$J,9,FALSE),0)</f>
        <v>0</v>
      </c>
      <c r="G1743">
        <f>IFERROR(VLOOKUP(A1743,[1]Monitoramento_Base_somente_disp!$A:$J,10,FALSE),0)</f>
        <v>0</v>
      </c>
      <c r="H1743">
        <f>IFERROR(VLOOKUP(A1743,[2]Sheet1!$A:$I,4,FALSE),0)</f>
        <v>18295</v>
      </c>
      <c r="I1743">
        <f>IFERROR(VLOOKUP(A1743,[2]Sheet1!$A:$I,5,FALSE),0)</f>
        <v>29713638</v>
      </c>
      <c r="J1743">
        <f>IFERROR(VLOOKUP(A1743,[2]Sheet1!$A:$I,6,FALSE),0)</f>
        <v>14006</v>
      </c>
      <c r="K1743">
        <f>IFERROR(VLOOKUP(A1743,[2]Sheet1!$A:$I,7,FALSE),0)</f>
        <v>30623062</v>
      </c>
      <c r="L1743">
        <f>IFERROR(VLOOKUP(A1743,[2]Sheet1!$A:$I,8,FALSE),0)</f>
        <v>0</v>
      </c>
      <c r="M1743">
        <f>IFERROR(VLOOKUP(A1743,[2]Sheet1!$A:$I,9,FALSE),0)</f>
        <v>0</v>
      </c>
      <c r="N1743">
        <f>IFERROR(VLOOKUP(A1743,[3]Sheet1!$A:$G,2,FALSE),0)</f>
        <v>0</v>
      </c>
      <c r="O1743">
        <f>IFERROR(VLOOKUP(A1743,[3]Sheet1!$A:$G,3,FALSE),0)</f>
        <v>0</v>
      </c>
      <c r="P1743">
        <f>IFERROR(VLOOKUP(A1743,[3]Sheet1!$A:$G,4,FALSE),0)</f>
        <v>0</v>
      </c>
      <c r="Q1743">
        <f>IFERROR(VLOOKUP(A1743,[3]Sheet1!$A:$G,5,FALSE),0)</f>
        <v>0</v>
      </c>
      <c r="R1743">
        <f>IFERROR(VLOOKUP(A1743,[3]Sheet1!$A:$G,6,FALSE),0)</f>
        <v>0</v>
      </c>
      <c r="S1743">
        <f>IFERROR(VLOOKUP(A1743,[3]Sheet1!$A:$G,7,FALSE),0)</f>
        <v>0</v>
      </c>
      <c r="T1743" t="str">
        <f t="shared" si="163"/>
        <v>Sim</v>
      </c>
      <c r="U1743" t="str">
        <f t="shared" si="164"/>
        <v>Sim</v>
      </c>
      <c r="V1743" t="str">
        <f t="shared" si="165"/>
        <v>Sim</v>
      </c>
      <c r="W1743" t="str">
        <f t="shared" si="166"/>
        <v>Sim</v>
      </c>
      <c r="X1743" t="str">
        <f t="shared" si="167"/>
        <v>Não</v>
      </c>
      <c r="Y1743" t="str">
        <f t="shared" si="168"/>
        <v>Não</v>
      </c>
    </row>
    <row r="1744" spans="1:25" x14ac:dyDescent="0.25">
      <c r="A1744" s="5">
        <v>311350</v>
      </c>
      <c r="B1744">
        <f>IFERROR(VLOOKUP(A1744,[1]Monitoramento_Base_somente_disp!$A:$J,5,FALSE),0)</f>
        <v>0</v>
      </c>
      <c r="C1744">
        <f>IFERROR(VLOOKUP(A1744,[1]Monitoramento_Base_somente_disp!$A:$J,6,FALSE),0)</f>
        <v>0</v>
      </c>
      <c r="D1744">
        <f>IFERROR(VLOOKUP(A1744,[1]Monitoramento_Base_somente_disp!$A:$J,7,FALSE),0)</f>
        <v>0</v>
      </c>
      <c r="E1744">
        <f>IFERROR(VLOOKUP(A1744,[1]Monitoramento_Base_somente_disp!$A:$J,8,FALSE),0)</f>
        <v>0</v>
      </c>
      <c r="F1744">
        <f>IFERROR(VLOOKUP(A1744,[1]Monitoramento_Base_somente_disp!$A:$J,9,FALSE),0)</f>
        <v>0</v>
      </c>
      <c r="G1744">
        <f>IFERROR(VLOOKUP(A1744,[1]Monitoramento_Base_somente_disp!$A:$J,10,FALSE),0)</f>
        <v>0</v>
      </c>
      <c r="H1744">
        <f>IFERROR(VLOOKUP(A1744,[2]Sheet1!$A:$I,4,FALSE),0)</f>
        <v>71718</v>
      </c>
      <c r="I1744">
        <f>IFERROR(VLOOKUP(A1744,[2]Sheet1!$A:$I,5,FALSE),0)</f>
        <v>550976</v>
      </c>
      <c r="J1744">
        <f>IFERROR(VLOOKUP(A1744,[2]Sheet1!$A:$I,6,FALSE),0)</f>
        <v>70031</v>
      </c>
      <c r="K1744">
        <f>IFERROR(VLOOKUP(A1744,[2]Sheet1!$A:$I,7,FALSE),0)</f>
        <v>614068</v>
      </c>
      <c r="L1744">
        <f>IFERROR(VLOOKUP(A1744,[2]Sheet1!$A:$I,8,FALSE),0)</f>
        <v>0</v>
      </c>
      <c r="M1744">
        <f>IFERROR(VLOOKUP(A1744,[2]Sheet1!$A:$I,9,FALSE),0)</f>
        <v>0</v>
      </c>
      <c r="N1744">
        <f>IFERROR(VLOOKUP(A1744,[3]Sheet1!$A:$G,2,FALSE),0)</f>
        <v>0</v>
      </c>
      <c r="O1744">
        <f>IFERROR(VLOOKUP(A1744,[3]Sheet1!$A:$G,3,FALSE),0)</f>
        <v>0</v>
      </c>
      <c r="P1744">
        <f>IFERROR(VLOOKUP(A1744,[3]Sheet1!$A:$G,4,FALSE),0)</f>
        <v>0</v>
      </c>
      <c r="Q1744">
        <f>IFERROR(VLOOKUP(A1744,[3]Sheet1!$A:$G,5,FALSE),0)</f>
        <v>0</v>
      </c>
      <c r="R1744">
        <f>IFERROR(VLOOKUP(A1744,[3]Sheet1!$A:$G,6,FALSE),0)</f>
        <v>0</v>
      </c>
      <c r="S1744">
        <f>IFERROR(VLOOKUP(A1744,[3]Sheet1!$A:$G,7,FALSE),0)</f>
        <v>0</v>
      </c>
      <c r="T1744" t="str">
        <f t="shared" si="163"/>
        <v>Sim</v>
      </c>
      <c r="U1744" t="str">
        <f t="shared" si="164"/>
        <v>Sim</v>
      </c>
      <c r="V1744" t="str">
        <f t="shared" si="165"/>
        <v>Sim</v>
      </c>
      <c r="W1744" t="str">
        <f t="shared" si="166"/>
        <v>Sim</v>
      </c>
      <c r="X1744" t="str">
        <f t="shared" si="167"/>
        <v>Não</v>
      </c>
      <c r="Y1744" t="str">
        <f t="shared" si="168"/>
        <v>Não</v>
      </c>
    </row>
    <row r="1745" spans="1:25" x14ac:dyDescent="0.25">
      <c r="A1745" s="5">
        <v>311370</v>
      </c>
      <c r="B1745">
        <f>IFERROR(VLOOKUP(A1745,[1]Monitoramento_Base_somente_disp!$A:$J,5,FALSE),0)</f>
        <v>0</v>
      </c>
      <c r="C1745">
        <f>IFERROR(VLOOKUP(A1745,[1]Monitoramento_Base_somente_disp!$A:$J,6,FALSE),0)</f>
        <v>0</v>
      </c>
      <c r="D1745">
        <f>IFERROR(VLOOKUP(A1745,[1]Monitoramento_Base_somente_disp!$A:$J,7,FALSE),0)</f>
        <v>0</v>
      </c>
      <c r="E1745">
        <f>IFERROR(VLOOKUP(A1745,[1]Monitoramento_Base_somente_disp!$A:$J,8,FALSE),0)</f>
        <v>0</v>
      </c>
      <c r="F1745">
        <f>IFERROR(VLOOKUP(A1745,[1]Monitoramento_Base_somente_disp!$A:$J,9,FALSE),0)</f>
        <v>0</v>
      </c>
      <c r="G1745">
        <f>IFERROR(VLOOKUP(A1745,[1]Monitoramento_Base_somente_disp!$A:$J,10,FALSE),0)</f>
        <v>0</v>
      </c>
      <c r="H1745">
        <f>IFERROR(VLOOKUP(A1745,[2]Sheet1!$A:$I,4,FALSE),0)</f>
        <v>246952</v>
      </c>
      <c r="I1745">
        <f>IFERROR(VLOOKUP(A1745,[2]Sheet1!$A:$I,5,FALSE),0)</f>
        <v>1700484</v>
      </c>
      <c r="J1745">
        <f>IFERROR(VLOOKUP(A1745,[2]Sheet1!$A:$I,6,FALSE),0)</f>
        <v>218077</v>
      </c>
      <c r="K1745">
        <f>IFERROR(VLOOKUP(A1745,[2]Sheet1!$A:$I,7,FALSE),0)</f>
        <v>1720681</v>
      </c>
      <c r="L1745">
        <f>IFERROR(VLOOKUP(A1745,[2]Sheet1!$A:$I,8,FALSE),0)</f>
        <v>0</v>
      </c>
      <c r="M1745">
        <f>IFERROR(VLOOKUP(A1745,[2]Sheet1!$A:$I,9,FALSE),0)</f>
        <v>0</v>
      </c>
      <c r="N1745">
        <f>IFERROR(VLOOKUP(A1745,[3]Sheet1!$A:$G,2,FALSE),0)</f>
        <v>0</v>
      </c>
      <c r="O1745">
        <f>IFERROR(VLOOKUP(A1745,[3]Sheet1!$A:$G,3,FALSE),0)</f>
        <v>0</v>
      </c>
      <c r="P1745">
        <f>IFERROR(VLOOKUP(A1745,[3]Sheet1!$A:$G,4,FALSE),0)</f>
        <v>0</v>
      </c>
      <c r="Q1745">
        <f>IFERROR(VLOOKUP(A1745,[3]Sheet1!$A:$G,5,FALSE),0)</f>
        <v>0</v>
      </c>
      <c r="R1745">
        <f>IFERROR(VLOOKUP(A1745,[3]Sheet1!$A:$G,6,FALSE),0)</f>
        <v>0</v>
      </c>
      <c r="S1745">
        <f>IFERROR(VLOOKUP(A1745,[3]Sheet1!$A:$G,7,FALSE),0)</f>
        <v>0</v>
      </c>
      <c r="T1745" t="str">
        <f t="shared" si="163"/>
        <v>Sim</v>
      </c>
      <c r="U1745" t="str">
        <f t="shared" si="164"/>
        <v>Sim</v>
      </c>
      <c r="V1745" t="str">
        <f t="shared" si="165"/>
        <v>Sim</v>
      </c>
      <c r="W1745" t="str">
        <f t="shared" si="166"/>
        <v>Sim</v>
      </c>
      <c r="X1745" t="str">
        <f t="shared" si="167"/>
        <v>Não</v>
      </c>
      <c r="Y1745" t="str">
        <f t="shared" si="168"/>
        <v>Não</v>
      </c>
    </row>
    <row r="1746" spans="1:25" x14ac:dyDescent="0.25">
      <c r="A1746" s="5">
        <v>311380</v>
      </c>
      <c r="B1746">
        <f>IFERROR(VLOOKUP(A1746,[1]Monitoramento_Base_somente_disp!$A:$J,5,FALSE),0)</f>
        <v>0</v>
      </c>
      <c r="C1746">
        <f>IFERROR(VLOOKUP(A1746,[1]Monitoramento_Base_somente_disp!$A:$J,6,FALSE),0)</f>
        <v>0</v>
      </c>
      <c r="D1746">
        <f>IFERROR(VLOOKUP(A1746,[1]Monitoramento_Base_somente_disp!$A:$J,7,FALSE),0)</f>
        <v>0</v>
      </c>
      <c r="E1746">
        <f>IFERROR(VLOOKUP(A1746,[1]Monitoramento_Base_somente_disp!$A:$J,8,FALSE),0)</f>
        <v>0</v>
      </c>
      <c r="F1746">
        <f>IFERROR(VLOOKUP(A1746,[1]Monitoramento_Base_somente_disp!$A:$J,9,FALSE),0)</f>
        <v>0</v>
      </c>
      <c r="G1746">
        <f>IFERROR(VLOOKUP(A1746,[1]Monitoramento_Base_somente_disp!$A:$J,10,FALSE),0)</f>
        <v>0</v>
      </c>
      <c r="H1746">
        <f>IFERROR(VLOOKUP(A1746,[2]Sheet1!$A:$I,4,FALSE),0)</f>
        <v>74550</v>
      </c>
      <c r="I1746">
        <f>IFERROR(VLOOKUP(A1746,[2]Sheet1!$A:$I,5,FALSE),0)</f>
        <v>1159274</v>
      </c>
      <c r="J1746">
        <f>IFERROR(VLOOKUP(A1746,[2]Sheet1!$A:$I,6,FALSE),0)</f>
        <v>80084</v>
      </c>
      <c r="K1746">
        <f>IFERROR(VLOOKUP(A1746,[2]Sheet1!$A:$I,7,FALSE),0)</f>
        <v>1130213</v>
      </c>
      <c r="L1746">
        <f>IFERROR(VLOOKUP(A1746,[2]Sheet1!$A:$I,8,FALSE),0)</f>
        <v>0</v>
      </c>
      <c r="M1746">
        <f>IFERROR(VLOOKUP(A1746,[2]Sheet1!$A:$I,9,FALSE),0)</f>
        <v>0</v>
      </c>
      <c r="N1746">
        <f>IFERROR(VLOOKUP(A1746,[3]Sheet1!$A:$G,2,FALSE),0)</f>
        <v>0</v>
      </c>
      <c r="O1746">
        <f>IFERROR(VLOOKUP(A1746,[3]Sheet1!$A:$G,3,FALSE),0)</f>
        <v>0</v>
      </c>
      <c r="P1746">
        <f>IFERROR(VLOOKUP(A1746,[3]Sheet1!$A:$G,4,FALSE),0)</f>
        <v>0</v>
      </c>
      <c r="Q1746">
        <f>IFERROR(VLOOKUP(A1746,[3]Sheet1!$A:$G,5,FALSE),0)</f>
        <v>0</v>
      </c>
      <c r="R1746">
        <f>IFERROR(VLOOKUP(A1746,[3]Sheet1!$A:$G,6,FALSE),0)</f>
        <v>0</v>
      </c>
      <c r="S1746">
        <f>IFERROR(VLOOKUP(A1746,[3]Sheet1!$A:$G,7,FALSE),0)</f>
        <v>0</v>
      </c>
      <c r="T1746" t="str">
        <f t="shared" si="163"/>
        <v>Sim</v>
      </c>
      <c r="U1746" t="str">
        <f t="shared" si="164"/>
        <v>Sim</v>
      </c>
      <c r="V1746" t="str">
        <f t="shared" si="165"/>
        <v>Sim</v>
      </c>
      <c r="W1746" t="str">
        <f t="shared" si="166"/>
        <v>Sim</v>
      </c>
      <c r="X1746" t="str">
        <f t="shared" si="167"/>
        <v>Não</v>
      </c>
      <c r="Y1746" t="str">
        <f t="shared" si="168"/>
        <v>Não</v>
      </c>
    </row>
    <row r="1747" spans="1:25" x14ac:dyDescent="0.25">
      <c r="A1747" s="5">
        <v>311410</v>
      </c>
      <c r="B1747">
        <f>IFERROR(VLOOKUP(A1747,[1]Monitoramento_Base_somente_disp!$A:$J,5,FALSE),0)</f>
        <v>0</v>
      </c>
      <c r="C1747">
        <f>IFERROR(VLOOKUP(A1747,[1]Monitoramento_Base_somente_disp!$A:$J,6,FALSE),0)</f>
        <v>0</v>
      </c>
      <c r="D1747">
        <f>IFERROR(VLOOKUP(A1747,[1]Monitoramento_Base_somente_disp!$A:$J,7,FALSE),0)</f>
        <v>0</v>
      </c>
      <c r="E1747">
        <f>IFERROR(VLOOKUP(A1747,[1]Monitoramento_Base_somente_disp!$A:$J,8,FALSE),0)</f>
        <v>0</v>
      </c>
      <c r="F1747">
        <f>IFERROR(VLOOKUP(A1747,[1]Monitoramento_Base_somente_disp!$A:$J,9,FALSE),0)</f>
        <v>0</v>
      </c>
      <c r="G1747">
        <f>IFERROR(VLOOKUP(A1747,[1]Monitoramento_Base_somente_disp!$A:$J,10,FALSE),0)</f>
        <v>0</v>
      </c>
      <c r="H1747">
        <f>IFERROR(VLOOKUP(A1747,[2]Sheet1!$A:$I,4,FALSE),0)</f>
        <v>153322</v>
      </c>
      <c r="I1747">
        <f>IFERROR(VLOOKUP(A1747,[2]Sheet1!$A:$I,5,FALSE),0)</f>
        <v>567164</v>
      </c>
      <c r="J1747">
        <f>IFERROR(VLOOKUP(A1747,[2]Sheet1!$A:$I,6,FALSE),0)</f>
        <v>154867</v>
      </c>
      <c r="K1747">
        <f>IFERROR(VLOOKUP(A1747,[2]Sheet1!$A:$I,7,FALSE),0)</f>
        <v>762821</v>
      </c>
      <c r="L1747">
        <f>IFERROR(VLOOKUP(A1747,[2]Sheet1!$A:$I,8,FALSE),0)</f>
        <v>0</v>
      </c>
      <c r="M1747">
        <f>IFERROR(VLOOKUP(A1747,[2]Sheet1!$A:$I,9,FALSE),0)</f>
        <v>0</v>
      </c>
      <c r="N1747">
        <f>IFERROR(VLOOKUP(A1747,[3]Sheet1!$A:$G,2,FALSE),0)</f>
        <v>0</v>
      </c>
      <c r="O1747">
        <f>IFERROR(VLOOKUP(A1747,[3]Sheet1!$A:$G,3,FALSE),0)</f>
        <v>0</v>
      </c>
      <c r="P1747">
        <f>IFERROR(VLOOKUP(A1747,[3]Sheet1!$A:$G,4,FALSE),0)</f>
        <v>0</v>
      </c>
      <c r="Q1747">
        <f>IFERROR(VLOOKUP(A1747,[3]Sheet1!$A:$G,5,FALSE),0)</f>
        <v>0</v>
      </c>
      <c r="R1747">
        <f>IFERROR(VLOOKUP(A1747,[3]Sheet1!$A:$G,6,FALSE),0)</f>
        <v>0</v>
      </c>
      <c r="S1747">
        <f>IFERROR(VLOOKUP(A1747,[3]Sheet1!$A:$G,7,FALSE),0)</f>
        <v>0</v>
      </c>
      <c r="T1747" t="str">
        <f t="shared" si="163"/>
        <v>Sim</v>
      </c>
      <c r="U1747" t="str">
        <f t="shared" si="164"/>
        <v>Sim</v>
      </c>
      <c r="V1747" t="str">
        <f t="shared" si="165"/>
        <v>Sim</v>
      </c>
      <c r="W1747" t="str">
        <f t="shared" si="166"/>
        <v>Sim</v>
      </c>
      <c r="X1747" t="str">
        <f t="shared" si="167"/>
        <v>Não</v>
      </c>
      <c r="Y1747" t="str">
        <f t="shared" si="168"/>
        <v>Não</v>
      </c>
    </row>
    <row r="1748" spans="1:25" x14ac:dyDescent="0.25">
      <c r="A1748" s="5">
        <v>311420</v>
      </c>
      <c r="B1748">
        <f>IFERROR(VLOOKUP(A1748,[1]Monitoramento_Base_somente_disp!$A:$J,5,FALSE),0)</f>
        <v>0</v>
      </c>
      <c r="C1748">
        <f>IFERROR(VLOOKUP(A1748,[1]Monitoramento_Base_somente_disp!$A:$J,6,FALSE),0)</f>
        <v>0</v>
      </c>
      <c r="D1748">
        <f>IFERROR(VLOOKUP(A1748,[1]Monitoramento_Base_somente_disp!$A:$J,7,FALSE),0)</f>
        <v>0</v>
      </c>
      <c r="E1748">
        <f>IFERROR(VLOOKUP(A1748,[1]Monitoramento_Base_somente_disp!$A:$J,8,FALSE),0)</f>
        <v>0</v>
      </c>
      <c r="F1748">
        <f>IFERROR(VLOOKUP(A1748,[1]Monitoramento_Base_somente_disp!$A:$J,9,FALSE),0)</f>
        <v>0</v>
      </c>
      <c r="G1748">
        <f>IFERROR(VLOOKUP(A1748,[1]Monitoramento_Base_somente_disp!$A:$J,10,FALSE),0)</f>
        <v>0</v>
      </c>
      <c r="H1748">
        <f>IFERROR(VLOOKUP(A1748,[2]Sheet1!$A:$I,4,FALSE),0)</f>
        <v>403596</v>
      </c>
      <c r="I1748">
        <f>IFERROR(VLOOKUP(A1748,[2]Sheet1!$A:$I,5,FALSE),0)</f>
        <v>2107015</v>
      </c>
      <c r="J1748">
        <f>IFERROR(VLOOKUP(A1748,[2]Sheet1!$A:$I,6,FALSE),0)</f>
        <v>243356</v>
      </c>
      <c r="K1748">
        <f>IFERROR(VLOOKUP(A1748,[2]Sheet1!$A:$I,7,FALSE),0)</f>
        <v>1906858</v>
      </c>
      <c r="L1748">
        <f>IFERROR(VLOOKUP(A1748,[2]Sheet1!$A:$I,8,FALSE),0)</f>
        <v>0</v>
      </c>
      <c r="M1748">
        <f>IFERROR(VLOOKUP(A1748,[2]Sheet1!$A:$I,9,FALSE),0)</f>
        <v>0</v>
      </c>
      <c r="N1748">
        <f>IFERROR(VLOOKUP(A1748,[3]Sheet1!$A:$G,2,FALSE),0)</f>
        <v>0</v>
      </c>
      <c r="O1748">
        <f>IFERROR(VLOOKUP(A1748,[3]Sheet1!$A:$G,3,FALSE),0)</f>
        <v>0</v>
      </c>
      <c r="P1748">
        <f>IFERROR(VLOOKUP(A1748,[3]Sheet1!$A:$G,4,FALSE),0)</f>
        <v>0</v>
      </c>
      <c r="Q1748">
        <f>IFERROR(VLOOKUP(A1748,[3]Sheet1!$A:$G,5,FALSE),0)</f>
        <v>0</v>
      </c>
      <c r="R1748">
        <f>IFERROR(VLOOKUP(A1748,[3]Sheet1!$A:$G,6,FALSE),0)</f>
        <v>0</v>
      </c>
      <c r="S1748">
        <f>IFERROR(VLOOKUP(A1748,[3]Sheet1!$A:$G,7,FALSE),0)</f>
        <v>0</v>
      </c>
      <c r="T1748" t="str">
        <f t="shared" si="163"/>
        <v>Sim</v>
      </c>
      <c r="U1748" t="str">
        <f t="shared" si="164"/>
        <v>Sim</v>
      </c>
      <c r="V1748" t="str">
        <f t="shared" si="165"/>
        <v>Sim</v>
      </c>
      <c r="W1748" t="str">
        <f t="shared" si="166"/>
        <v>Sim</v>
      </c>
      <c r="X1748" t="str">
        <f t="shared" si="167"/>
        <v>Não</v>
      </c>
      <c r="Y1748" t="str">
        <f t="shared" si="168"/>
        <v>Não</v>
      </c>
    </row>
    <row r="1749" spans="1:25" x14ac:dyDescent="0.25">
      <c r="A1749" s="5">
        <v>311430</v>
      </c>
      <c r="B1749">
        <f>IFERROR(VLOOKUP(A1749,[1]Monitoramento_Base_somente_disp!$A:$J,5,FALSE),0)</f>
        <v>0</v>
      </c>
      <c r="C1749">
        <f>IFERROR(VLOOKUP(A1749,[1]Monitoramento_Base_somente_disp!$A:$J,6,FALSE),0)</f>
        <v>0</v>
      </c>
      <c r="D1749">
        <f>IFERROR(VLOOKUP(A1749,[1]Monitoramento_Base_somente_disp!$A:$J,7,FALSE),0)</f>
        <v>0</v>
      </c>
      <c r="E1749">
        <f>IFERROR(VLOOKUP(A1749,[1]Monitoramento_Base_somente_disp!$A:$J,8,FALSE),0)</f>
        <v>0</v>
      </c>
      <c r="F1749">
        <f>IFERROR(VLOOKUP(A1749,[1]Monitoramento_Base_somente_disp!$A:$J,9,FALSE),0)</f>
        <v>0</v>
      </c>
      <c r="G1749">
        <f>IFERROR(VLOOKUP(A1749,[1]Monitoramento_Base_somente_disp!$A:$J,10,FALSE),0)</f>
        <v>0</v>
      </c>
      <c r="H1749">
        <f>IFERROR(VLOOKUP(A1749,[2]Sheet1!$A:$I,4,FALSE),0)</f>
        <v>448316</v>
      </c>
      <c r="I1749">
        <f>IFERROR(VLOOKUP(A1749,[2]Sheet1!$A:$I,5,FALSE),0)</f>
        <v>3555219</v>
      </c>
      <c r="J1749">
        <f>IFERROR(VLOOKUP(A1749,[2]Sheet1!$A:$I,6,FALSE),0)</f>
        <v>336354</v>
      </c>
      <c r="K1749">
        <f>IFERROR(VLOOKUP(A1749,[2]Sheet1!$A:$I,7,FALSE),0)</f>
        <v>3283571</v>
      </c>
      <c r="L1749">
        <f>IFERROR(VLOOKUP(A1749,[2]Sheet1!$A:$I,8,FALSE),0)</f>
        <v>0</v>
      </c>
      <c r="M1749">
        <f>IFERROR(VLOOKUP(A1749,[2]Sheet1!$A:$I,9,FALSE),0)</f>
        <v>0</v>
      </c>
      <c r="N1749">
        <f>IFERROR(VLOOKUP(A1749,[3]Sheet1!$A:$G,2,FALSE),0)</f>
        <v>0</v>
      </c>
      <c r="O1749">
        <f>IFERROR(VLOOKUP(A1749,[3]Sheet1!$A:$G,3,FALSE),0)</f>
        <v>0</v>
      </c>
      <c r="P1749">
        <f>IFERROR(VLOOKUP(A1749,[3]Sheet1!$A:$G,4,FALSE),0)</f>
        <v>0</v>
      </c>
      <c r="Q1749">
        <f>IFERROR(VLOOKUP(A1749,[3]Sheet1!$A:$G,5,FALSE),0)</f>
        <v>0</v>
      </c>
      <c r="R1749">
        <f>IFERROR(VLOOKUP(A1749,[3]Sheet1!$A:$G,6,FALSE),0)</f>
        <v>0</v>
      </c>
      <c r="S1749">
        <f>IFERROR(VLOOKUP(A1749,[3]Sheet1!$A:$G,7,FALSE),0)</f>
        <v>0</v>
      </c>
      <c r="T1749" t="str">
        <f t="shared" si="163"/>
        <v>Sim</v>
      </c>
      <c r="U1749" t="str">
        <f t="shared" si="164"/>
        <v>Sim</v>
      </c>
      <c r="V1749" t="str">
        <f t="shared" si="165"/>
        <v>Sim</v>
      </c>
      <c r="W1749" t="str">
        <f t="shared" si="166"/>
        <v>Sim</v>
      </c>
      <c r="X1749" t="str">
        <f t="shared" si="167"/>
        <v>Não</v>
      </c>
      <c r="Y1749" t="str">
        <f t="shared" si="168"/>
        <v>Não</v>
      </c>
    </row>
    <row r="1750" spans="1:25" x14ac:dyDescent="0.25">
      <c r="A1750" s="5">
        <v>311490</v>
      </c>
      <c r="B1750">
        <f>IFERROR(VLOOKUP(A1750,[1]Monitoramento_Base_somente_disp!$A:$J,5,FALSE),0)</f>
        <v>0</v>
      </c>
      <c r="C1750">
        <f>IFERROR(VLOOKUP(A1750,[1]Monitoramento_Base_somente_disp!$A:$J,6,FALSE),0)</f>
        <v>0</v>
      </c>
      <c r="D1750">
        <f>IFERROR(VLOOKUP(A1750,[1]Monitoramento_Base_somente_disp!$A:$J,7,FALSE),0)</f>
        <v>0</v>
      </c>
      <c r="E1750">
        <f>IFERROR(VLOOKUP(A1750,[1]Monitoramento_Base_somente_disp!$A:$J,8,FALSE),0)</f>
        <v>0</v>
      </c>
      <c r="F1750">
        <f>IFERROR(VLOOKUP(A1750,[1]Monitoramento_Base_somente_disp!$A:$J,9,FALSE),0)</f>
        <v>0</v>
      </c>
      <c r="G1750">
        <f>IFERROR(VLOOKUP(A1750,[1]Monitoramento_Base_somente_disp!$A:$J,10,FALSE),0)</f>
        <v>0</v>
      </c>
      <c r="H1750">
        <f>IFERROR(VLOOKUP(A1750,[2]Sheet1!$A:$I,4,FALSE),0)</f>
        <v>51392</v>
      </c>
      <c r="I1750">
        <f>IFERROR(VLOOKUP(A1750,[2]Sheet1!$A:$I,5,FALSE),0)</f>
        <v>607834</v>
      </c>
      <c r="J1750">
        <f>IFERROR(VLOOKUP(A1750,[2]Sheet1!$A:$I,6,FALSE),0)</f>
        <v>38687</v>
      </c>
      <c r="K1750">
        <f>IFERROR(VLOOKUP(A1750,[2]Sheet1!$A:$I,7,FALSE),0)</f>
        <v>608137</v>
      </c>
      <c r="L1750">
        <f>IFERROR(VLOOKUP(A1750,[2]Sheet1!$A:$I,8,FALSE),0)</f>
        <v>0</v>
      </c>
      <c r="M1750">
        <f>IFERROR(VLOOKUP(A1750,[2]Sheet1!$A:$I,9,FALSE),0)</f>
        <v>0</v>
      </c>
      <c r="N1750">
        <f>IFERROR(VLOOKUP(A1750,[3]Sheet1!$A:$G,2,FALSE),0)</f>
        <v>0</v>
      </c>
      <c r="O1750">
        <f>IFERROR(VLOOKUP(A1750,[3]Sheet1!$A:$G,3,FALSE),0)</f>
        <v>0</v>
      </c>
      <c r="P1750">
        <f>IFERROR(VLOOKUP(A1750,[3]Sheet1!$A:$G,4,FALSE),0)</f>
        <v>0</v>
      </c>
      <c r="Q1750">
        <f>IFERROR(VLOOKUP(A1750,[3]Sheet1!$A:$G,5,FALSE),0)</f>
        <v>0</v>
      </c>
      <c r="R1750">
        <f>IFERROR(VLOOKUP(A1750,[3]Sheet1!$A:$G,6,FALSE),0)</f>
        <v>0</v>
      </c>
      <c r="S1750">
        <f>IFERROR(VLOOKUP(A1750,[3]Sheet1!$A:$G,7,FALSE),0)</f>
        <v>0</v>
      </c>
      <c r="T1750" t="str">
        <f t="shared" si="163"/>
        <v>Sim</v>
      </c>
      <c r="U1750" t="str">
        <f t="shared" si="164"/>
        <v>Sim</v>
      </c>
      <c r="V1750" t="str">
        <f t="shared" si="165"/>
        <v>Sim</v>
      </c>
      <c r="W1750" t="str">
        <f t="shared" si="166"/>
        <v>Sim</v>
      </c>
      <c r="X1750" t="str">
        <f t="shared" si="167"/>
        <v>Não</v>
      </c>
      <c r="Y1750" t="str">
        <f t="shared" si="168"/>
        <v>Não</v>
      </c>
    </row>
    <row r="1751" spans="1:25" x14ac:dyDescent="0.25">
      <c r="A1751" s="5">
        <v>311540</v>
      </c>
      <c r="B1751">
        <f>IFERROR(VLOOKUP(A1751,[1]Monitoramento_Base_somente_disp!$A:$J,5,FALSE),0)</f>
        <v>0</v>
      </c>
      <c r="C1751">
        <f>IFERROR(VLOOKUP(A1751,[1]Monitoramento_Base_somente_disp!$A:$J,6,FALSE),0)</f>
        <v>0</v>
      </c>
      <c r="D1751">
        <f>IFERROR(VLOOKUP(A1751,[1]Monitoramento_Base_somente_disp!$A:$J,7,FALSE),0)</f>
        <v>0</v>
      </c>
      <c r="E1751">
        <f>IFERROR(VLOOKUP(A1751,[1]Monitoramento_Base_somente_disp!$A:$J,8,FALSE),0)</f>
        <v>0</v>
      </c>
      <c r="F1751">
        <f>IFERROR(VLOOKUP(A1751,[1]Monitoramento_Base_somente_disp!$A:$J,9,FALSE),0)</f>
        <v>0</v>
      </c>
      <c r="G1751">
        <f>IFERROR(VLOOKUP(A1751,[1]Monitoramento_Base_somente_disp!$A:$J,10,FALSE),0)</f>
        <v>0</v>
      </c>
      <c r="H1751">
        <f>IFERROR(VLOOKUP(A1751,[2]Sheet1!$A:$I,4,FALSE),0)</f>
        <v>45703</v>
      </c>
      <c r="I1751">
        <f>IFERROR(VLOOKUP(A1751,[2]Sheet1!$A:$I,5,FALSE),0)</f>
        <v>319437</v>
      </c>
      <c r="J1751">
        <f>IFERROR(VLOOKUP(A1751,[2]Sheet1!$A:$I,6,FALSE),0)</f>
        <v>41186</v>
      </c>
      <c r="K1751">
        <f>IFERROR(VLOOKUP(A1751,[2]Sheet1!$A:$I,7,FALSE),0)</f>
        <v>274353</v>
      </c>
      <c r="L1751">
        <f>IFERROR(VLOOKUP(A1751,[2]Sheet1!$A:$I,8,FALSE),0)</f>
        <v>0</v>
      </c>
      <c r="M1751">
        <f>IFERROR(VLOOKUP(A1751,[2]Sheet1!$A:$I,9,FALSE),0)</f>
        <v>0</v>
      </c>
      <c r="N1751">
        <f>IFERROR(VLOOKUP(A1751,[3]Sheet1!$A:$G,2,FALSE),0)</f>
        <v>0</v>
      </c>
      <c r="O1751">
        <f>IFERROR(VLOOKUP(A1751,[3]Sheet1!$A:$G,3,FALSE),0)</f>
        <v>0</v>
      </c>
      <c r="P1751">
        <f>IFERROR(VLOOKUP(A1751,[3]Sheet1!$A:$G,4,FALSE),0)</f>
        <v>0</v>
      </c>
      <c r="Q1751">
        <f>IFERROR(VLOOKUP(A1751,[3]Sheet1!$A:$G,5,FALSE),0)</f>
        <v>0</v>
      </c>
      <c r="R1751">
        <f>IFERROR(VLOOKUP(A1751,[3]Sheet1!$A:$G,6,FALSE),0)</f>
        <v>0</v>
      </c>
      <c r="S1751">
        <f>IFERROR(VLOOKUP(A1751,[3]Sheet1!$A:$G,7,FALSE),0)</f>
        <v>0</v>
      </c>
      <c r="T1751" t="str">
        <f t="shared" si="163"/>
        <v>Sim</v>
      </c>
      <c r="U1751" t="str">
        <f t="shared" si="164"/>
        <v>Sim</v>
      </c>
      <c r="V1751" t="str">
        <f t="shared" si="165"/>
        <v>Sim</v>
      </c>
      <c r="W1751" t="str">
        <f t="shared" si="166"/>
        <v>Sim</v>
      </c>
      <c r="X1751" t="str">
        <f t="shared" si="167"/>
        <v>Não</v>
      </c>
      <c r="Y1751" t="str">
        <f t="shared" si="168"/>
        <v>Não</v>
      </c>
    </row>
    <row r="1752" spans="1:25" x14ac:dyDescent="0.25">
      <c r="A1752" s="5">
        <v>311545</v>
      </c>
      <c r="B1752">
        <f>IFERROR(VLOOKUP(A1752,[1]Monitoramento_Base_somente_disp!$A:$J,5,FALSE),0)</f>
        <v>0</v>
      </c>
      <c r="C1752">
        <f>IFERROR(VLOOKUP(A1752,[1]Monitoramento_Base_somente_disp!$A:$J,6,FALSE),0)</f>
        <v>0</v>
      </c>
      <c r="D1752">
        <f>IFERROR(VLOOKUP(A1752,[1]Monitoramento_Base_somente_disp!$A:$J,7,FALSE),0)</f>
        <v>0</v>
      </c>
      <c r="E1752">
        <f>IFERROR(VLOOKUP(A1752,[1]Monitoramento_Base_somente_disp!$A:$J,8,FALSE),0)</f>
        <v>0</v>
      </c>
      <c r="F1752">
        <f>IFERROR(VLOOKUP(A1752,[1]Monitoramento_Base_somente_disp!$A:$J,9,FALSE),0)</f>
        <v>0</v>
      </c>
      <c r="G1752">
        <f>IFERROR(VLOOKUP(A1752,[1]Monitoramento_Base_somente_disp!$A:$J,10,FALSE),0)</f>
        <v>0</v>
      </c>
      <c r="H1752">
        <f>IFERROR(VLOOKUP(A1752,[2]Sheet1!$A:$I,4,FALSE),0)</f>
        <v>49874</v>
      </c>
      <c r="I1752">
        <f>IFERROR(VLOOKUP(A1752,[2]Sheet1!$A:$I,5,FALSE),0)</f>
        <v>1058627</v>
      </c>
      <c r="J1752">
        <f>IFERROR(VLOOKUP(A1752,[2]Sheet1!$A:$I,6,FALSE),0)</f>
        <v>36537</v>
      </c>
      <c r="K1752">
        <f>IFERROR(VLOOKUP(A1752,[2]Sheet1!$A:$I,7,FALSE),0)</f>
        <v>1147838</v>
      </c>
      <c r="L1752">
        <f>IFERROR(VLOOKUP(A1752,[2]Sheet1!$A:$I,8,FALSE),0)</f>
        <v>0</v>
      </c>
      <c r="M1752">
        <f>IFERROR(VLOOKUP(A1752,[2]Sheet1!$A:$I,9,FALSE),0)</f>
        <v>0</v>
      </c>
      <c r="N1752">
        <f>IFERROR(VLOOKUP(A1752,[3]Sheet1!$A:$G,2,FALSE),0)</f>
        <v>0</v>
      </c>
      <c r="O1752">
        <f>IFERROR(VLOOKUP(A1752,[3]Sheet1!$A:$G,3,FALSE),0)</f>
        <v>0</v>
      </c>
      <c r="P1752">
        <f>IFERROR(VLOOKUP(A1752,[3]Sheet1!$A:$G,4,FALSE),0)</f>
        <v>0</v>
      </c>
      <c r="Q1752">
        <f>IFERROR(VLOOKUP(A1752,[3]Sheet1!$A:$G,5,FALSE),0)</f>
        <v>0</v>
      </c>
      <c r="R1752">
        <f>IFERROR(VLOOKUP(A1752,[3]Sheet1!$A:$G,6,FALSE),0)</f>
        <v>0</v>
      </c>
      <c r="S1752">
        <f>IFERROR(VLOOKUP(A1752,[3]Sheet1!$A:$G,7,FALSE),0)</f>
        <v>0</v>
      </c>
      <c r="T1752" t="str">
        <f t="shared" si="163"/>
        <v>Sim</v>
      </c>
      <c r="U1752" t="str">
        <f t="shared" si="164"/>
        <v>Sim</v>
      </c>
      <c r="V1752" t="str">
        <f t="shared" si="165"/>
        <v>Sim</v>
      </c>
      <c r="W1752" t="str">
        <f t="shared" si="166"/>
        <v>Sim</v>
      </c>
      <c r="X1752" t="str">
        <f t="shared" si="167"/>
        <v>Não</v>
      </c>
      <c r="Y1752" t="str">
        <f t="shared" si="168"/>
        <v>Não</v>
      </c>
    </row>
    <row r="1753" spans="1:25" x14ac:dyDescent="0.25">
      <c r="A1753" s="5">
        <v>311547</v>
      </c>
      <c r="B1753">
        <f>IFERROR(VLOOKUP(A1753,[1]Monitoramento_Base_somente_disp!$A:$J,5,FALSE),0)</f>
        <v>0</v>
      </c>
      <c r="C1753">
        <f>IFERROR(VLOOKUP(A1753,[1]Monitoramento_Base_somente_disp!$A:$J,6,FALSE),0)</f>
        <v>0</v>
      </c>
      <c r="D1753">
        <f>IFERROR(VLOOKUP(A1753,[1]Monitoramento_Base_somente_disp!$A:$J,7,FALSE),0)</f>
        <v>0</v>
      </c>
      <c r="E1753">
        <f>IFERROR(VLOOKUP(A1753,[1]Monitoramento_Base_somente_disp!$A:$J,8,FALSE),0)</f>
        <v>0</v>
      </c>
      <c r="F1753">
        <f>IFERROR(VLOOKUP(A1753,[1]Monitoramento_Base_somente_disp!$A:$J,9,FALSE),0)</f>
        <v>0</v>
      </c>
      <c r="G1753">
        <f>IFERROR(VLOOKUP(A1753,[1]Monitoramento_Base_somente_disp!$A:$J,10,FALSE),0)</f>
        <v>0</v>
      </c>
      <c r="H1753">
        <f>IFERROR(VLOOKUP(A1753,[2]Sheet1!$A:$I,4,FALSE),0)</f>
        <v>32771</v>
      </c>
      <c r="I1753">
        <f>IFERROR(VLOOKUP(A1753,[2]Sheet1!$A:$I,5,FALSE),0)</f>
        <v>466601</v>
      </c>
      <c r="J1753">
        <f>IFERROR(VLOOKUP(A1753,[2]Sheet1!$A:$I,6,FALSE),0)</f>
        <v>30604</v>
      </c>
      <c r="K1753">
        <f>IFERROR(VLOOKUP(A1753,[2]Sheet1!$A:$I,7,FALSE),0)</f>
        <v>571625</v>
      </c>
      <c r="L1753">
        <f>IFERROR(VLOOKUP(A1753,[2]Sheet1!$A:$I,8,FALSE),0)</f>
        <v>0</v>
      </c>
      <c r="M1753">
        <f>IFERROR(VLOOKUP(A1753,[2]Sheet1!$A:$I,9,FALSE),0)</f>
        <v>0</v>
      </c>
      <c r="N1753">
        <f>IFERROR(VLOOKUP(A1753,[3]Sheet1!$A:$G,2,FALSE),0)</f>
        <v>0</v>
      </c>
      <c r="O1753">
        <f>IFERROR(VLOOKUP(A1753,[3]Sheet1!$A:$G,3,FALSE),0)</f>
        <v>0</v>
      </c>
      <c r="P1753">
        <f>IFERROR(VLOOKUP(A1753,[3]Sheet1!$A:$G,4,FALSE),0)</f>
        <v>0</v>
      </c>
      <c r="Q1753">
        <f>IFERROR(VLOOKUP(A1753,[3]Sheet1!$A:$G,5,FALSE),0)</f>
        <v>0</v>
      </c>
      <c r="R1753">
        <f>IFERROR(VLOOKUP(A1753,[3]Sheet1!$A:$G,6,FALSE),0)</f>
        <v>0</v>
      </c>
      <c r="S1753">
        <f>IFERROR(VLOOKUP(A1753,[3]Sheet1!$A:$G,7,FALSE),0)</f>
        <v>0</v>
      </c>
      <c r="T1753" t="str">
        <f t="shared" si="163"/>
        <v>Sim</v>
      </c>
      <c r="U1753" t="str">
        <f t="shared" si="164"/>
        <v>Sim</v>
      </c>
      <c r="V1753" t="str">
        <f t="shared" si="165"/>
        <v>Sim</v>
      </c>
      <c r="W1753" t="str">
        <f t="shared" si="166"/>
        <v>Sim</v>
      </c>
      <c r="X1753" t="str">
        <f t="shared" si="167"/>
        <v>Não</v>
      </c>
      <c r="Y1753" t="str">
        <f t="shared" si="168"/>
        <v>Não</v>
      </c>
    </row>
    <row r="1754" spans="1:25" x14ac:dyDescent="0.25">
      <c r="A1754" s="5">
        <v>311590</v>
      </c>
      <c r="B1754">
        <f>IFERROR(VLOOKUP(A1754,[1]Monitoramento_Base_somente_disp!$A:$J,5,FALSE),0)</f>
        <v>0</v>
      </c>
      <c r="C1754">
        <f>IFERROR(VLOOKUP(A1754,[1]Monitoramento_Base_somente_disp!$A:$J,6,FALSE),0)</f>
        <v>0</v>
      </c>
      <c r="D1754">
        <f>IFERROR(VLOOKUP(A1754,[1]Monitoramento_Base_somente_disp!$A:$J,7,FALSE),0)</f>
        <v>0</v>
      </c>
      <c r="E1754">
        <f>IFERROR(VLOOKUP(A1754,[1]Monitoramento_Base_somente_disp!$A:$J,8,FALSE),0)</f>
        <v>0</v>
      </c>
      <c r="F1754">
        <f>IFERROR(VLOOKUP(A1754,[1]Monitoramento_Base_somente_disp!$A:$J,9,FALSE),0)</f>
        <v>0</v>
      </c>
      <c r="G1754">
        <f>IFERROR(VLOOKUP(A1754,[1]Monitoramento_Base_somente_disp!$A:$J,10,FALSE),0)</f>
        <v>0</v>
      </c>
      <c r="H1754">
        <f>IFERROR(VLOOKUP(A1754,[2]Sheet1!$A:$I,4,FALSE),0)</f>
        <v>141725</v>
      </c>
      <c r="I1754">
        <f>IFERROR(VLOOKUP(A1754,[2]Sheet1!$A:$I,5,FALSE),0)</f>
        <v>951867</v>
      </c>
      <c r="J1754">
        <f>IFERROR(VLOOKUP(A1754,[2]Sheet1!$A:$I,6,FALSE),0)</f>
        <v>99710</v>
      </c>
      <c r="K1754">
        <f>IFERROR(VLOOKUP(A1754,[2]Sheet1!$A:$I,7,FALSE),0)</f>
        <v>934722</v>
      </c>
      <c r="L1754">
        <f>IFERROR(VLOOKUP(A1754,[2]Sheet1!$A:$I,8,FALSE),0)</f>
        <v>0</v>
      </c>
      <c r="M1754">
        <f>IFERROR(VLOOKUP(A1754,[2]Sheet1!$A:$I,9,FALSE),0)</f>
        <v>0</v>
      </c>
      <c r="N1754">
        <f>IFERROR(VLOOKUP(A1754,[3]Sheet1!$A:$G,2,FALSE),0)</f>
        <v>0</v>
      </c>
      <c r="O1754">
        <f>IFERROR(VLOOKUP(A1754,[3]Sheet1!$A:$G,3,FALSE),0)</f>
        <v>0</v>
      </c>
      <c r="P1754">
        <f>IFERROR(VLOOKUP(A1754,[3]Sheet1!$A:$G,4,FALSE),0)</f>
        <v>0</v>
      </c>
      <c r="Q1754">
        <f>IFERROR(VLOOKUP(A1754,[3]Sheet1!$A:$G,5,FALSE),0)</f>
        <v>0</v>
      </c>
      <c r="R1754">
        <f>IFERROR(VLOOKUP(A1754,[3]Sheet1!$A:$G,6,FALSE),0)</f>
        <v>0</v>
      </c>
      <c r="S1754">
        <f>IFERROR(VLOOKUP(A1754,[3]Sheet1!$A:$G,7,FALSE),0)</f>
        <v>0</v>
      </c>
      <c r="T1754" t="str">
        <f t="shared" si="163"/>
        <v>Sim</v>
      </c>
      <c r="U1754" t="str">
        <f t="shared" si="164"/>
        <v>Sim</v>
      </c>
      <c r="V1754" t="str">
        <f t="shared" si="165"/>
        <v>Sim</v>
      </c>
      <c r="W1754" t="str">
        <f t="shared" si="166"/>
        <v>Sim</v>
      </c>
      <c r="X1754" t="str">
        <f t="shared" si="167"/>
        <v>Não</v>
      </c>
      <c r="Y1754" t="str">
        <f t="shared" si="168"/>
        <v>Não</v>
      </c>
    </row>
    <row r="1755" spans="1:25" x14ac:dyDescent="0.25">
      <c r="A1755" s="5">
        <v>311600</v>
      </c>
      <c r="B1755">
        <f>IFERROR(VLOOKUP(A1755,[1]Monitoramento_Base_somente_disp!$A:$J,5,FALSE),0)</f>
        <v>0</v>
      </c>
      <c r="C1755">
        <f>IFERROR(VLOOKUP(A1755,[1]Monitoramento_Base_somente_disp!$A:$J,6,FALSE),0)</f>
        <v>0</v>
      </c>
      <c r="D1755">
        <f>IFERROR(VLOOKUP(A1755,[1]Monitoramento_Base_somente_disp!$A:$J,7,FALSE),0)</f>
        <v>0</v>
      </c>
      <c r="E1755">
        <f>IFERROR(VLOOKUP(A1755,[1]Monitoramento_Base_somente_disp!$A:$J,8,FALSE),0)</f>
        <v>0</v>
      </c>
      <c r="F1755">
        <f>IFERROR(VLOOKUP(A1755,[1]Monitoramento_Base_somente_disp!$A:$J,9,FALSE),0)</f>
        <v>0</v>
      </c>
      <c r="G1755">
        <f>IFERROR(VLOOKUP(A1755,[1]Monitoramento_Base_somente_disp!$A:$J,10,FALSE),0)</f>
        <v>0</v>
      </c>
      <c r="H1755">
        <f>IFERROR(VLOOKUP(A1755,[2]Sheet1!$A:$I,4,FALSE),0)</f>
        <v>75263</v>
      </c>
      <c r="I1755">
        <f>IFERROR(VLOOKUP(A1755,[2]Sheet1!$A:$I,5,FALSE),0)</f>
        <v>348239</v>
      </c>
      <c r="J1755">
        <f>IFERROR(VLOOKUP(A1755,[2]Sheet1!$A:$I,6,FALSE),0)</f>
        <v>57081</v>
      </c>
      <c r="K1755">
        <f>IFERROR(VLOOKUP(A1755,[2]Sheet1!$A:$I,7,FALSE),0)</f>
        <v>282220</v>
      </c>
      <c r="L1755">
        <f>IFERROR(VLOOKUP(A1755,[2]Sheet1!$A:$I,8,FALSE),0)</f>
        <v>0</v>
      </c>
      <c r="M1755">
        <f>IFERROR(VLOOKUP(A1755,[2]Sheet1!$A:$I,9,FALSE),0)</f>
        <v>0</v>
      </c>
      <c r="N1755">
        <f>IFERROR(VLOOKUP(A1755,[3]Sheet1!$A:$G,2,FALSE),0)</f>
        <v>0</v>
      </c>
      <c r="O1755">
        <f>IFERROR(VLOOKUP(A1755,[3]Sheet1!$A:$G,3,FALSE),0)</f>
        <v>0</v>
      </c>
      <c r="P1755">
        <f>IFERROR(VLOOKUP(A1755,[3]Sheet1!$A:$G,4,FALSE),0)</f>
        <v>0</v>
      </c>
      <c r="Q1755">
        <f>IFERROR(VLOOKUP(A1755,[3]Sheet1!$A:$G,5,FALSE),0)</f>
        <v>0</v>
      </c>
      <c r="R1755">
        <f>IFERROR(VLOOKUP(A1755,[3]Sheet1!$A:$G,6,FALSE),0)</f>
        <v>0</v>
      </c>
      <c r="S1755">
        <f>IFERROR(VLOOKUP(A1755,[3]Sheet1!$A:$G,7,FALSE),0)</f>
        <v>0</v>
      </c>
      <c r="T1755" t="str">
        <f t="shared" si="163"/>
        <v>Sim</v>
      </c>
      <c r="U1755" t="str">
        <f t="shared" si="164"/>
        <v>Sim</v>
      </c>
      <c r="V1755" t="str">
        <f t="shared" si="165"/>
        <v>Sim</v>
      </c>
      <c r="W1755" t="str">
        <f t="shared" si="166"/>
        <v>Sim</v>
      </c>
      <c r="X1755" t="str">
        <f t="shared" si="167"/>
        <v>Não</v>
      </c>
      <c r="Y1755" t="str">
        <f t="shared" si="168"/>
        <v>Não</v>
      </c>
    </row>
    <row r="1756" spans="1:25" x14ac:dyDescent="0.25">
      <c r="A1756" s="5">
        <v>311610</v>
      </c>
      <c r="B1756">
        <f>IFERROR(VLOOKUP(A1756,[1]Monitoramento_Base_somente_disp!$A:$J,5,FALSE),0)</f>
        <v>0</v>
      </c>
      <c r="C1756">
        <f>IFERROR(VLOOKUP(A1756,[1]Monitoramento_Base_somente_disp!$A:$J,6,FALSE),0)</f>
        <v>0</v>
      </c>
      <c r="D1756">
        <f>IFERROR(VLOOKUP(A1756,[1]Monitoramento_Base_somente_disp!$A:$J,7,FALSE),0)</f>
        <v>0</v>
      </c>
      <c r="E1756">
        <f>IFERROR(VLOOKUP(A1756,[1]Monitoramento_Base_somente_disp!$A:$J,8,FALSE),0)</f>
        <v>0</v>
      </c>
      <c r="F1756">
        <f>IFERROR(VLOOKUP(A1756,[1]Monitoramento_Base_somente_disp!$A:$J,9,FALSE),0)</f>
        <v>0</v>
      </c>
      <c r="G1756">
        <f>IFERROR(VLOOKUP(A1756,[1]Monitoramento_Base_somente_disp!$A:$J,10,FALSE),0)</f>
        <v>0</v>
      </c>
      <c r="H1756">
        <f>IFERROR(VLOOKUP(A1756,[2]Sheet1!$A:$I,4,FALSE),0)</f>
        <v>26160</v>
      </c>
      <c r="I1756">
        <f>IFERROR(VLOOKUP(A1756,[2]Sheet1!$A:$I,5,FALSE),0)</f>
        <v>2226875</v>
      </c>
      <c r="J1756">
        <f>IFERROR(VLOOKUP(A1756,[2]Sheet1!$A:$I,6,FALSE),0)</f>
        <v>20930</v>
      </c>
      <c r="K1756">
        <f>IFERROR(VLOOKUP(A1756,[2]Sheet1!$A:$I,7,FALSE),0)</f>
        <v>2315102</v>
      </c>
      <c r="L1756">
        <f>IFERROR(VLOOKUP(A1756,[2]Sheet1!$A:$I,8,FALSE),0)</f>
        <v>0</v>
      </c>
      <c r="M1756">
        <f>IFERROR(VLOOKUP(A1756,[2]Sheet1!$A:$I,9,FALSE),0)</f>
        <v>0</v>
      </c>
      <c r="N1756">
        <f>IFERROR(VLOOKUP(A1756,[3]Sheet1!$A:$G,2,FALSE),0)</f>
        <v>0</v>
      </c>
      <c r="O1756">
        <f>IFERROR(VLOOKUP(A1756,[3]Sheet1!$A:$G,3,FALSE),0)</f>
        <v>0</v>
      </c>
      <c r="P1756">
        <f>IFERROR(VLOOKUP(A1756,[3]Sheet1!$A:$G,4,FALSE),0)</f>
        <v>0</v>
      </c>
      <c r="Q1756">
        <f>IFERROR(VLOOKUP(A1756,[3]Sheet1!$A:$G,5,FALSE),0)</f>
        <v>0</v>
      </c>
      <c r="R1756">
        <f>IFERROR(VLOOKUP(A1756,[3]Sheet1!$A:$G,6,FALSE),0)</f>
        <v>0</v>
      </c>
      <c r="S1756">
        <f>IFERROR(VLOOKUP(A1756,[3]Sheet1!$A:$G,7,FALSE),0)</f>
        <v>0</v>
      </c>
      <c r="T1756" t="str">
        <f t="shared" si="163"/>
        <v>Sim</v>
      </c>
      <c r="U1756" t="str">
        <f t="shared" si="164"/>
        <v>Sim</v>
      </c>
      <c r="V1756" t="str">
        <f t="shared" si="165"/>
        <v>Sim</v>
      </c>
      <c r="W1756" t="str">
        <f t="shared" si="166"/>
        <v>Sim</v>
      </c>
      <c r="X1756" t="str">
        <f t="shared" si="167"/>
        <v>Não</v>
      </c>
      <c r="Y1756" t="str">
        <f t="shared" si="168"/>
        <v>Não</v>
      </c>
    </row>
    <row r="1757" spans="1:25" x14ac:dyDescent="0.25">
      <c r="A1757" s="5">
        <v>311615</v>
      </c>
      <c r="B1757">
        <f>IFERROR(VLOOKUP(A1757,[1]Monitoramento_Base_somente_disp!$A:$J,5,FALSE),0)</f>
        <v>0</v>
      </c>
      <c r="C1757">
        <f>IFERROR(VLOOKUP(A1757,[1]Monitoramento_Base_somente_disp!$A:$J,6,FALSE),0)</f>
        <v>0</v>
      </c>
      <c r="D1757">
        <f>IFERROR(VLOOKUP(A1757,[1]Monitoramento_Base_somente_disp!$A:$J,7,FALSE),0)</f>
        <v>0</v>
      </c>
      <c r="E1757">
        <f>IFERROR(VLOOKUP(A1757,[1]Monitoramento_Base_somente_disp!$A:$J,8,FALSE),0)</f>
        <v>0</v>
      </c>
      <c r="F1757">
        <f>IFERROR(VLOOKUP(A1757,[1]Monitoramento_Base_somente_disp!$A:$J,9,FALSE),0)</f>
        <v>0</v>
      </c>
      <c r="G1757">
        <f>IFERROR(VLOOKUP(A1757,[1]Monitoramento_Base_somente_disp!$A:$J,10,FALSE),0)</f>
        <v>0</v>
      </c>
      <c r="H1757">
        <f>IFERROR(VLOOKUP(A1757,[2]Sheet1!$A:$I,4,FALSE),0)</f>
        <v>95229</v>
      </c>
      <c r="I1757">
        <f>IFERROR(VLOOKUP(A1757,[2]Sheet1!$A:$I,5,FALSE),0)</f>
        <v>1038993</v>
      </c>
      <c r="J1757">
        <f>IFERROR(VLOOKUP(A1757,[2]Sheet1!$A:$I,6,FALSE),0)</f>
        <v>84130</v>
      </c>
      <c r="K1757">
        <f>IFERROR(VLOOKUP(A1757,[2]Sheet1!$A:$I,7,FALSE),0)</f>
        <v>1217280</v>
      </c>
      <c r="L1757">
        <f>IFERROR(VLOOKUP(A1757,[2]Sheet1!$A:$I,8,FALSE),0)</f>
        <v>0</v>
      </c>
      <c r="M1757">
        <f>IFERROR(VLOOKUP(A1757,[2]Sheet1!$A:$I,9,FALSE),0)</f>
        <v>0</v>
      </c>
      <c r="N1757">
        <f>IFERROR(VLOOKUP(A1757,[3]Sheet1!$A:$G,2,FALSE),0)</f>
        <v>0</v>
      </c>
      <c r="O1757">
        <f>IFERROR(VLOOKUP(A1757,[3]Sheet1!$A:$G,3,FALSE),0)</f>
        <v>0</v>
      </c>
      <c r="P1757">
        <f>IFERROR(VLOOKUP(A1757,[3]Sheet1!$A:$G,4,FALSE),0)</f>
        <v>0</v>
      </c>
      <c r="Q1757">
        <f>IFERROR(VLOOKUP(A1757,[3]Sheet1!$A:$G,5,FALSE),0)</f>
        <v>0</v>
      </c>
      <c r="R1757">
        <f>IFERROR(VLOOKUP(A1757,[3]Sheet1!$A:$G,6,FALSE),0)</f>
        <v>0</v>
      </c>
      <c r="S1757">
        <f>IFERROR(VLOOKUP(A1757,[3]Sheet1!$A:$G,7,FALSE),0)</f>
        <v>0</v>
      </c>
      <c r="T1757" t="str">
        <f t="shared" si="163"/>
        <v>Sim</v>
      </c>
      <c r="U1757" t="str">
        <f t="shared" si="164"/>
        <v>Sim</v>
      </c>
      <c r="V1757" t="str">
        <f t="shared" si="165"/>
        <v>Sim</v>
      </c>
      <c r="W1757" t="str">
        <f t="shared" si="166"/>
        <v>Sim</v>
      </c>
      <c r="X1757" t="str">
        <f t="shared" si="167"/>
        <v>Não</v>
      </c>
      <c r="Y1757" t="str">
        <f t="shared" si="168"/>
        <v>Não</v>
      </c>
    </row>
    <row r="1758" spans="1:25" x14ac:dyDescent="0.25">
      <c r="A1758" s="5">
        <v>311630</v>
      </c>
      <c r="B1758">
        <f>IFERROR(VLOOKUP(A1758,[1]Monitoramento_Base_somente_disp!$A:$J,5,FALSE),0)</f>
        <v>0</v>
      </c>
      <c r="C1758">
        <f>IFERROR(VLOOKUP(A1758,[1]Monitoramento_Base_somente_disp!$A:$J,6,FALSE),0)</f>
        <v>0</v>
      </c>
      <c r="D1758">
        <f>IFERROR(VLOOKUP(A1758,[1]Monitoramento_Base_somente_disp!$A:$J,7,FALSE),0)</f>
        <v>0</v>
      </c>
      <c r="E1758">
        <f>IFERROR(VLOOKUP(A1758,[1]Monitoramento_Base_somente_disp!$A:$J,8,FALSE),0)</f>
        <v>0</v>
      </c>
      <c r="F1758">
        <f>IFERROR(VLOOKUP(A1758,[1]Monitoramento_Base_somente_disp!$A:$J,9,FALSE),0)</f>
        <v>0</v>
      </c>
      <c r="G1758">
        <f>IFERROR(VLOOKUP(A1758,[1]Monitoramento_Base_somente_disp!$A:$J,10,FALSE),0)</f>
        <v>0</v>
      </c>
      <c r="H1758">
        <f>IFERROR(VLOOKUP(A1758,[2]Sheet1!$A:$I,4,FALSE),0)</f>
        <v>154228</v>
      </c>
      <c r="I1758">
        <f>IFERROR(VLOOKUP(A1758,[2]Sheet1!$A:$I,5,FALSE),0)</f>
        <v>767123</v>
      </c>
      <c r="J1758">
        <f>IFERROR(VLOOKUP(A1758,[2]Sheet1!$A:$I,6,FALSE),0)</f>
        <v>99365</v>
      </c>
      <c r="K1758">
        <f>IFERROR(VLOOKUP(A1758,[2]Sheet1!$A:$I,7,FALSE),0)</f>
        <v>677722</v>
      </c>
      <c r="L1758">
        <f>IFERROR(VLOOKUP(A1758,[2]Sheet1!$A:$I,8,FALSE),0)</f>
        <v>0</v>
      </c>
      <c r="M1758">
        <f>IFERROR(VLOOKUP(A1758,[2]Sheet1!$A:$I,9,FALSE),0)</f>
        <v>0</v>
      </c>
      <c r="N1758">
        <f>IFERROR(VLOOKUP(A1758,[3]Sheet1!$A:$G,2,FALSE),0)</f>
        <v>0</v>
      </c>
      <c r="O1758">
        <f>IFERROR(VLOOKUP(A1758,[3]Sheet1!$A:$G,3,FALSE),0)</f>
        <v>0</v>
      </c>
      <c r="P1758">
        <f>IFERROR(VLOOKUP(A1758,[3]Sheet1!$A:$G,4,FALSE),0)</f>
        <v>0</v>
      </c>
      <c r="Q1758">
        <f>IFERROR(VLOOKUP(A1758,[3]Sheet1!$A:$G,5,FALSE),0)</f>
        <v>0</v>
      </c>
      <c r="R1758">
        <f>IFERROR(VLOOKUP(A1758,[3]Sheet1!$A:$G,6,FALSE),0)</f>
        <v>0</v>
      </c>
      <c r="S1758">
        <f>IFERROR(VLOOKUP(A1758,[3]Sheet1!$A:$G,7,FALSE),0)</f>
        <v>0</v>
      </c>
      <c r="T1758" t="str">
        <f t="shared" si="163"/>
        <v>Sim</v>
      </c>
      <c r="U1758" t="str">
        <f t="shared" si="164"/>
        <v>Sim</v>
      </c>
      <c r="V1758" t="str">
        <f t="shared" si="165"/>
        <v>Sim</v>
      </c>
      <c r="W1758" t="str">
        <f t="shared" si="166"/>
        <v>Sim</v>
      </c>
      <c r="X1758" t="str">
        <f t="shared" si="167"/>
        <v>Não</v>
      </c>
      <c r="Y1758" t="str">
        <f t="shared" si="168"/>
        <v>Não</v>
      </c>
    </row>
    <row r="1759" spans="1:25" x14ac:dyDescent="0.25">
      <c r="A1759" s="5">
        <v>311650</v>
      </c>
      <c r="B1759">
        <f>IFERROR(VLOOKUP(A1759,[1]Monitoramento_Base_somente_disp!$A:$J,5,FALSE),0)</f>
        <v>0</v>
      </c>
      <c r="C1759">
        <f>IFERROR(VLOOKUP(A1759,[1]Monitoramento_Base_somente_disp!$A:$J,6,FALSE),0)</f>
        <v>0</v>
      </c>
      <c r="D1759">
        <f>IFERROR(VLOOKUP(A1759,[1]Monitoramento_Base_somente_disp!$A:$J,7,FALSE),0)</f>
        <v>0</v>
      </c>
      <c r="E1759">
        <f>IFERROR(VLOOKUP(A1759,[1]Monitoramento_Base_somente_disp!$A:$J,8,FALSE),0)</f>
        <v>0</v>
      </c>
      <c r="F1759">
        <f>IFERROR(VLOOKUP(A1759,[1]Monitoramento_Base_somente_disp!$A:$J,9,FALSE),0)</f>
        <v>0</v>
      </c>
      <c r="G1759">
        <f>IFERROR(VLOOKUP(A1759,[1]Monitoramento_Base_somente_disp!$A:$J,10,FALSE),0)</f>
        <v>0</v>
      </c>
      <c r="H1759">
        <f>IFERROR(VLOOKUP(A1759,[2]Sheet1!$A:$I,4,FALSE),0)</f>
        <v>105140</v>
      </c>
      <c r="I1759">
        <f>IFERROR(VLOOKUP(A1759,[2]Sheet1!$A:$I,5,FALSE),0)</f>
        <v>560603</v>
      </c>
      <c r="J1759">
        <f>IFERROR(VLOOKUP(A1759,[2]Sheet1!$A:$I,6,FALSE),0)</f>
        <v>94120</v>
      </c>
      <c r="K1759">
        <f>IFERROR(VLOOKUP(A1759,[2]Sheet1!$A:$I,7,FALSE),0)</f>
        <v>713898</v>
      </c>
      <c r="L1759">
        <f>IFERROR(VLOOKUP(A1759,[2]Sheet1!$A:$I,8,FALSE),0)</f>
        <v>0</v>
      </c>
      <c r="M1759">
        <f>IFERROR(VLOOKUP(A1759,[2]Sheet1!$A:$I,9,FALSE),0)</f>
        <v>0</v>
      </c>
      <c r="N1759">
        <f>IFERROR(VLOOKUP(A1759,[3]Sheet1!$A:$G,2,FALSE),0)</f>
        <v>0</v>
      </c>
      <c r="O1759">
        <f>IFERROR(VLOOKUP(A1759,[3]Sheet1!$A:$G,3,FALSE),0)</f>
        <v>0</v>
      </c>
      <c r="P1759">
        <f>IFERROR(VLOOKUP(A1759,[3]Sheet1!$A:$G,4,FALSE),0)</f>
        <v>0</v>
      </c>
      <c r="Q1759">
        <f>IFERROR(VLOOKUP(A1759,[3]Sheet1!$A:$G,5,FALSE),0)</f>
        <v>0</v>
      </c>
      <c r="R1759">
        <f>IFERROR(VLOOKUP(A1759,[3]Sheet1!$A:$G,6,FALSE),0)</f>
        <v>0</v>
      </c>
      <c r="S1759">
        <f>IFERROR(VLOOKUP(A1759,[3]Sheet1!$A:$G,7,FALSE),0)</f>
        <v>0</v>
      </c>
      <c r="T1759" t="str">
        <f t="shared" si="163"/>
        <v>Sim</v>
      </c>
      <c r="U1759" t="str">
        <f t="shared" si="164"/>
        <v>Sim</v>
      </c>
      <c r="V1759" t="str">
        <f t="shared" si="165"/>
        <v>Sim</v>
      </c>
      <c r="W1759" t="str">
        <f t="shared" si="166"/>
        <v>Sim</v>
      </c>
      <c r="X1759" t="str">
        <f t="shared" si="167"/>
        <v>Não</v>
      </c>
      <c r="Y1759" t="str">
        <f t="shared" si="168"/>
        <v>Não</v>
      </c>
    </row>
    <row r="1760" spans="1:25" x14ac:dyDescent="0.25">
      <c r="A1760" s="5">
        <v>311680</v>
      </c>
      <c r="B1760">
        <f>IFERROR(VLOOKUP(A1760,[1]Monitoramento_Base_somente_disp!$A:$J,5,FALSE),0)</f>
        <v>0</v>
      </c>
      <c r="C1760">
        <f>IFERROR(VLOOKUP(A1760,[1]Monitoramento_Base_somente_disp!$A:$J,6,FALSE),0)</f>
        <v>0</v>
      </c>
      <c r="D1760">
        <f>IFERROR(VLOOKUP(A1760,[1]Monitoramento_Base_somente_disp!$A:$J,7,FALSE),0)</f>
        <v>0</v>
      </c>
      <c r="E1760">
        <f>IFERROR(VLOOKUP(A1760,[1]Monitoramento_Base_somente_disp!$A:$J,8,FALSE),0)</f>
        <v>0</v>
      </c>
      <c r="F1760">
        <f>IFERROR(VLOOKUP(A1760,[1]Monitoramento_Base_somente_disp!$A:$J,9,FALSE),0)</f>
        <v>0</v>
      </c>
      <c r="G1760">
        <f>IFERROR(VLOOKUP(A1760,[1]Monitoramento_Base_somente_disp!$A:$J,10,FALSE),0)</f>
        <v>0</v>
      </c>
      <c r="H1760">
        <f>IFERROR(VLOOKUP(A1760,[2]Sheet1!$A:$I,4,FALSE),0)</f>
        <v>146582</v>
      </c>
      <c r="I1760">
        <f>IFERROR(VLOOKUP(A1760,[2]Sheet1!$A:$I,5,FALSE),0)</f>
        <v>703375</v>
      </c>
      <c r="J1760">
        <f>IFERROR(VLOOKUP(A1760,[2]Sheet1!$A:$I,6,FALSE),0)</f>
        <v>92598</v>
      </c>
      <c r="K1760">
        <f>IFERROR(VLOOKUP(A1760,[2]Sheet1!$A:$I,7,FALSE),0)</f>
        <v>908899</v>
      </c>
      <c r="L1760">
        <f>IFERROR(VLOOKUP(A1760,[2]Sheet1!$A:$I,8,FALSE),0)</f>
        <v>0</v>
      </c>
      <c r="M1760">
        <f>IFERROR(VLOOKUP(A1760,[2]Sheet1!$A:$I,9,FALSE),0)</f>
        <v>0</v>
      </c>
      <c r="N1760">
        <f>IFERROR(VLOOKUP(A1760,[3]Sheet1!$A:$G,2,FALSE),0)</f>
        <v>0</v>
      </c>
      <c r="O1760">
        <f>IFERROR(VLOOKUP(A1760,[3]Sheet1!$A:$G,3,FALSE),0)</f>
        <v>0</v>
      </c>
      <c r="P1760">
        <f>IFERROR(VLOOKUP(A1760,[3]Sheet1!$A:$G,4,FALSE),0)</f>
        <v>0</v>
      </c>
      <c r="Q1760">
        <f>IFERROR(VLOOKUP(A1760,[3]Sheet1!$A:$G,5,FALSE),0)</f>
        <v>0</v>
      </c>
      <c r="R1760">
        <f>IFERROR(VLOOKUP(A1760,[3]Sheet1!$A:$G,6,FALSE),0)</f>
        <v>0</v>
      </c>
      <c r="S1760">
        <f>IFERROR(VLOOKUP(A1760,[3]Sheet1!$A:$G,7,FALSE),0)</f>
        <v>0</v>
      </c>
      <c r="T1760" t="str">
        <f t="shared" si="163"/>
        <v>Sim</v>
      </c>
      <c r="U1760" t="str">
        <f t="shared" si="164"/>
        <v>Sim</v>
      </c>
      <c r="V1760" t="str">
        <f t="shared" si="165"/>
        <v>Sim</v>
      </c>
      <c r="W1760" t="str">
        <f t="shared" si="166"/>
        <v>Sim</v>
      </c>
      <c r="X1760" t="str">
        <f t="shared" si="167"/>
        <v>Não</v>
      </c>
      <c r="Y1760" t="str">
        <f t="shared" si="168"/>
        <v>Não</v>
      </c>
    </row>
    <row r="1761" spans="1:25" x14ac:dyDescent="0.25">
      <c r="A1761" s="5">
        <v>311700</v>
      </c>
      <c r="B1761">
        <f>IFERROR(VLOOKUP(A1761,[1]Monitoramento_Base_somente_disp!$A:$J,5,FALSE),0)</f>
        <v>0</v>
      </c>
      <c r="C1761">
        <f>IFERROR(VLOOKUP(A1761,[1]Monitoramento_Base_somente_disp!$A:$J,6,FALSE),0)</f>
        <v>0</v>
      </c>
      <c r="D1761">
        <f>IFERROR(VLOOKUP(A1761,[1]Monitoramento_Base_somente_disp!$A:$J,7,FALSE),0)</f>
        <v>0</v>
      </c>
      <c r="E1761">
        <f>IFERROR(VLOOKUP(A1761,[1]Monitoramento_Base_somente_disp!$A:$J,8,FALSE),0)</f>
        <v>0</v>
      </c>
      <c r="F1761">
        <f>IFERROR(VLOOKUP(A1761,[1]Monitoramento_Base_somente_disp!$A:$J,9,FALSE),0)</f>
        <v>0</v>
      </c>
      <c r="G1761">
        <f>IFERROR(VLOOKUP(A1761,[1]Monitoramento_Base_somente_disp!$A:$J,10,FALSE),0)</f>
        <v>0</v>
      </c>
      <c r="H1761">
        <f>IFERROR(VLOOKUP(A1761,[2]Sheet1!$A:$I,4,FALSE),0)</f>
        <v>27508</v>
      </c>
      <c r="I1761">
        <f>IFERROR(VLOOKUP(A1761,[2]Sheet1!$A:$I,5,FALSE),0)</f>
        <v>920129</v>
      </c>
      <c r="J1761">
        <f>IFERROR(VLOOKUP(A1761,[2]Sheet1!$A:$I,6,FALSE),0)</f>
        <v>16242</v>
      </c>
      <c r="K1761">
        <f>IFERROR(VLOOKUP(A1761,[2]Sheet1!$A:$I,7,FALSE),0)</f>
        <v>917901</v>
      </c>
      <c r="L1761">
        <f>IFERROR(VLOOKUP(A1761,[2]Sheet1!$A:$I,8,FALSE),0)</f>
        <v>0</v>
      </c>
      <c r="M1761">
        <f>IFERROR(VLOOKUP(A1761,[2]Sheet1!$A:$I,9,FALSE),0)</f>
        <v>0</v>
      </c>
      <c r="N1761">
        <f>IFERROR(VLOOKUP(A1761,[3]Sheet1!$A:$G,2,FALSE),0)</f>
        <v>0</v>
      </c>
      <c r="O1761">
        <f>IFERROR(VLOOKUP(A1761,[3]Sheet1!$A:$G,3,FALSE),0)</f>
        <v>0</v>
      </c>
      <c r="P1761">
        <f>IFERROR(VLOOKUP(A1761,[3]Sheet1!$A:$G,4,FALSE),0)</f>
        <v>0</v>
      </c>
      <c r="Q1761">
        <f>IFERROR(VLOOKUP(A1761,[3]Sheet1!$A:$G,5,FALSE),0)</f>
        <v>0</v>
      </c>
      <c r="R1761">
        <f>IFERROR(VLOOKUP(A1761,[3]Sheet1!$A:$G,6,FALSE),0)</f>
        <v>0</v>
      </c>
      <c r="S1761">
        <f>IFERROR(VLOOKUP(A1761,[3]Sheet1!$A:$G,7,FALSE),0)</f>
        <v>0</v>
      </c>
      <c r="T1761" t="str">
        <f t="shared" si="163"/>
        <v>Sim</v>
      </c>
      <c r="U1761" t="str">
        <f t="shared" si="164"/>
        <v>Sim</v>
      </c>
      <c r="V1761" t="str">
        <f t="shared" si="165"/>
        <v>Sim</v>
      </c>
      <c r="W1761" t="str">
        <f t="shared" si="166"/>
        <v>Sim</v>
      </c>
      <c r="X1761" t="str">
        <f t="shared" si="167"/>
        <v>Não</v>
      </c>
      <c r="Y1761" t="str">
        <f t="shared" si="168"/>
        <v>Não</v>
      </c>
    </row>
    <row r="1762" spans="1:25" x14ac:dyDescent="0.25">
      <c r="A1762" s="5">
        <v>311730</v>
      </c>
      <c r="B1762">
        <f>IFERROR(VLOOKUP(A1762,[1]Monitoramento_Base_somente_disp!$A:$J,5,FALSE),0)</f>
        <v>0</v>
      </c>
      <c r="C1762">
        <f>IFERROR(VLOOKUP(A1762,[1]Monitoramento_Base_somente_disp!$A:$J,6,FALSE),0)</f>
        <v>0</v>
      </c>
      <c r="D1762">
        <f>IFERROR(VLOOKUP(A1762,[1]Monitoramento_Base_somente_disp!$A:$J,7,FALSE),0)</f>
        <v>0</v>
      </c>
      <c r="E1762">
        <f>IFERROR(VLOOKUP(A1762,[1]Monitoramento_Base_somente_disp!$A:$J,8,FALSE),0)</f>
        <v>0</v>
      </c>
      <c r="F1762">
        <f>IFERROR(VLOOKUP(A1762,[1]Monitoramento_Base_somente_disp!$A:$J,9,FALSE),0)</f>
        <v>0</v>
      </c>
      <c r="G1762">
        <f>IFERROR(VLOOKUP(A1762,[1]Monitoramento_Base_somente_disp!$A:$J,10,FALSE),0)</f>
        <v>0</v>
      </c>
      <c r="H1762">
        <f>IFERROR(VLOOKUP(A1762,[2]Sheet1!$A:$I,4,FALSE),0)</f>
        <v>168816</v>
      </c>
      <c r="I1762">
        <f>IFERROR(VLOOKUP(A1762,[2]Sheet1!$A:$I,5,FALSE),0)</f>
        <v>984724</v>
      </c>
      <c r="J1762">
        <f>IFERROR(VLOOKUP(A1762,[2]Sheet1!$A:$I,6,FALSE),0)</f>
        <v>113873</v>
      </c>
      <c r="K1762">
        <f>IFERROR(VLOOKUP(A1762,[2]Sheet1!$A:$I,7,FALSE),0)</f>
        <v>866621</v>
      </c>
      <c r="L1762">
        <f>IFERROR(VLOOKUP(A1762,[2]Sheet1!$A:$I,8,FALSE),0)</f>
        <v>0</v>
      </c>
      <c r="M1762">
        <f>IFERROR(VLOOKUP(A1762,[2]Sheet1!$A:$I,9,FALSE),0)</f>
        <v>0</v>
      </c>
      <c r="N1762">
        <f>IFERROR(VLOOKUP(A1762,[3]Sheet1!$A:$G,2,FALSE),0)</f>
        <v>0</v>
      </c>
      <c r="O1762">
        <f>IFERROR(VLOOKUP(A1762,[3]Sheet1!$A:$G,3,FALSE),0)</f>
        <v>0</v>
      </c>
      <c r="P1762">
        <f>IFERROR(VLOOKUP(A1762,[3]Sheet1!$A:$G,4,FALSE),0)</f>
        <v>0</v>
      </c>
      <c r="Q1762">
        <f>IFERROR(VLOOKUP(A1762,[3]Sheet1!$A:$G,5,FALSE),0)</f>
        <v>0</v>
      </c>
      <c r="R1762">
        <f>IFERROR(VLOOKUP(A1762,[3]Sheet1!$A:$G,6,FALSE),0)</f>
        <v>0</v>
      </c>
      <c r="S1762">
        <f>IFERROR(VLOOKUP(A1762,[3]Sheet1!$A:$G,7,FALSE),0)</f>
        <v>0</v>
      </c>
      <c r="T1762" t="str">
        <f t="shared" si="163"/>
        <v>Sim</v>
      </c>
      <c r="U1762" t="str">
        <f t="shared" si="164"/>
        <v>Sim</v>
      </c>
      <c r="V1762" t="str">
        <f t="shared" si="165"/>
        <v>Sim</v>
      </c>
      <c r="W1762" t="str">
        <f t="shared" si="166"/>
        <v>Sim</v>
      </c>
      <c r="X1762" t="str">
        <f t="shared" si="167"/>
        <v>Não</v>
      </c>
      <c r="Y1762" t="str">
        <f t="shared" si="168"/>
        <v>Não</v>
      </c>
    </row>
    <row r="1763" spans="1:25" x14ac:dyDescent="0.25">
      <c r="A1763" s="5">
        <v>311750</v>
      </c>
      <c r="B1763">
        <f>IFERROR(VLOOKUP(A1763,[1]Monitoramento_Base_somente_disp!$A:$J,5,FALSE),0)</f>
        <v>0</v>
      </c>
      <c r="C1763">
        <f>IFERROR(VLOOKUP(A1763,[1]Monitoramento_Base_somente_disp!$A:$J,6,FALSE),0)</f>
        <v>0</v>
      </c>
      <c r="D1763">
        <f>IFERROR(VLOOKUP(A1763,[1]Monitoramento_Base_somente_disp!$A:$J,7,FALSE),0)</f>
        <v>0</v>
      </c>
      <c r="E1763">
        <f>IFERROR(VLOOKUP(A1763,[1]Monitoramento_Base_somente_disp!$A:$J,8,FALSE),0)</f>
        <v>0</v>
      </c>
      <c r="F1763">
        <f>IFERROR(VLOOKUP(A1763,[1]Monitoramento_Base_somente_disp!$A:$J,9,FALSE),0)</f>
        <v>0</v>
      </c>
      <c r="G1763">
        <f>IFERROR(VLOOKUP(A1763,[1]Monitoramento_Base_somente_disp!$A:$J,10,FALSE),0)</f>
        <v>0</v>
      </c>
      <c r="H1763">
        <f>IFERROR(VLOOKUP(A1763,[2]Sheet1!$A:$I,4,FALSE),0)</f>
        <v>20217</v>
      </c>
      <c r="I1763">
        <f>IFERROR(VLOOKUP(A1763,[2]Sheet1!$A:$I,5,FALSE),0)</f>
        <v>4712918</v>
      </c>
      <c r="J1763">
        <f>IFERROR(VLOOKUP(A1763,[2]Sheet1!$A:$I,6,FALSE),0)</f>
        <v>9694</v>
      </c>
      <c r="K1763">
        <f>IFERROR(VLOOKUP(A1763,[2]Sheet1!$A:$I,7,FALSE),0)</f>
        <v>4912789</v>
      </c>
      <c r="L1763">
        <f>IFERROR(VLOOKUP(A1763,[2]Sheet1!$A:$I,8,FALSE),0)</f>
        <v>0</v>
      </c>
      <c r="M1763">
        <f>IFERROR(VLOOKUP(A1763,[2]Sheet1!$A:$I,9,FALSE),0)</f>
        <v>0</v>
      </c>
      <c r="N1763">
        <f>IFERROR(VLOOKUP(A1763,[3]Sheet1!$A:$G,2,FALSE),0)</f>
        <v>0</v>
      </c>
      <c r="O1763">
        <f>IFERROR(VLOOKUP(A1763,[3]Sheet1!$A:$G,3,FALSE),0)</f>
        <v>0</v>
      </c>
      <c r="P1763">
        <f>IFERROR(VLOOKUP(A1763,[3]Sheet1!$A:$G,4,FALSE),0)</f>
        <v>0</v>
      </c>
      <c r="Q1763">
        <f>IFERROR(VLOOKUP(A1763,[3]Sheet1!$A:$G,5,FALSE),0)</f>
        <v>0</v>
      </c>
      <c r="R1763">
        <f>IFERROR(VLOOKUP(A1763,[3]Sheet1!$A:$G,6,FALSE),0)</f>
        <v>0</v>
      </c>
      <c r="S1763">
        <f>IFERROR(VLOOKUP(A1763,[3]Sheet1!$A:$G,7,FALSE),0)</f>
        <v>0</v>
      </c>
      <c r="T1763" t="str">
        <f t="shared" si="163"/>
        <v>Sim</v>
      </c>
      <c r="U1763" t="str">
        <f t="shared" si="164"/>
        <v>Sim</v>
      </c>
      <c r="V1763" t="str">
        <f t="shared" si="165"/>
        <v>Sim</v>
      </c>
      <c r="W1763" t="str">
        <f t="shared" si="166"/>
        <v>Sim</v>
      </c>
      <c r="X1763" t="str">
        <f t="shared" si="167"/>
        <v>Não</v>
      </c>
      <c r="Y1763" t="str">
        <f t="shared" si="168"/>
        <v>Não</v>
      </c>
    </row>
    <row r="1764" spans="1:25" x14ac:dyDescent="0.25">
      <c r="A1764" s="5">
        <v>311770</v>
      </c>
      <c r="B1764">
        <f>IFERROR(VLOOKUP(A1764,[1]Monitoramento_Base_somente_disp!$A:$J,5,FALSE),0)</f>
        <v>0</v>
      </c>
      <c r="C1764">
        <f>IFERROR(VLOOKUP(A1764,[1]Monitoramento_Base_somente_disp!$A:$J,6,FALSE),0)</f>
        <v>0</v>
      </c>
      <c r="D1764">
        <f>IFERROR(VLOOKUP(A1764,[1]Monitoramento_Base_somente_disp!$A:$J,7,FALSE),0)</f>
        <v>0</v>
      </c>
      <c r="E1764">
        <f>IFERROR(VLOOKUP(A1764,[1]Monitoramento_Base_somente_disp!$A:$J,8,FALSE),0)</f>
        <v>0</v>
      </c>
      <c r="F1764">
        <f>IFERROR(VLOOKUP(A1764,[1]Monitoramento_Base_somente_disp!$A:$J,9,FALSE),0)</f>
        <v>0</v>
      </c>
      <c r="G1764">
        <f>IFERROR(VLOOKUP(A1764,[1]Monitoramento_Base_somente_disp!$A:$J,10,FALSE),0)</f>
        <v>0</v>
      </c>
      <c r="H1764">
        <f>IFERROR(VLOOKUP(A1764,[2]Sheet1!$A:$I,4,FALSE),0)</f>
        <v>284264</v>
      </c>
      <c r="I1764">
        <f>IFERROR(VLOOKUP(A1764,[2]Sheet1!$A:$I,5,FALSE),0)</f>
        <v>1277659</v>
      </c>
      <c r="J1764">
        <f>IFERROR(VLOOKUP(A1764,[2]Sheet1!$A:$I,6,FALSE),0)</f>
        <v>80615</v>
      </c>
      <c r="K1764">
        <f>IFERROR(VLOOKUP(A1764,[2]Sheet1!$A:$I,7,FALSE),0)</f>
        <v>1220285</v>
      </c>
      <c r="L1764">
        <f>IFERROR(VLOOKUP(A1764,[2]Sheet1!$A:$I,8,FALSE),0)</f>
        <v>0</v>
      </c>
      <c r="M1764">
        <f>IFERROR(VLOOKUP(A1764,[2]Sheet1!$A:$I,9,FALSE),0)</f>
        <v>0</v>
      </c>
      <c r="N1764">
        <f>IFERROR(VLOOKUP(A1764,[3]Sheet1!$A:$G,2,FALSE),0)</f>
        <v>0</v>
      </c>
      <c r="O1764">
        <f>IFERROR(VLOOKUP(A1764,[3]Sheet1!$A:$G,3,FALSE),0)</f>
        <v>0</v>
      </c>
      <c r="P1764">
        <f>IFERROR(VLOOKUP(A1764,[3]Sheet1!$A:$G,4,FALSE),0)</f>
        <v>0</v>
      </c>
      <c r="Q1764">
        <f>IFERROR(VLOOKUP(A1764,[3]Sheet1!$A:$G,5,FALSE),0)</f>
        <v>0</v>
      </c>
      <c r="R1764">
        <f>IFERROR(VLOOKUP(A1764,[3]Sheet1!$A:$G,6,FALSE),0)</f>
        <v>0</v>
      </c>
      <c r="S1764">
        <f>IFERROR(VLOOKUP(A1764,[3]Sheet1!$A:$G,7,FALSE),0)</f>
        <v>0</v>
      </c>
      <c r="T1764" t="str">
        <f t="shared" si="163"/>
        <v>Sim</v>
      </c>
      <c r="U1764" t="str">
        <f t="shared" si="164"/>
        <v>Sim</v>
      </c>
      <c r="V1764" t="str">
        <f t="shared" si="165"/>
        <v>Sim</v>
      </c>
      <c r="W1764" t="str">
        <f t="shared" si="166"/>
        <v>Sim</v>
      </c>
      <c r="X1764" t="str">
        <f t="shared" si="167"/>
        <v>Não</v>
      </c>
      <c r="Y1764" t="str">
        <f t="shared" si="168"/>
        <v>Não</v>
      </c>
    </row>
    <row r="1765" spans="1:25" x14ac:dyDescent="0.25">
      <c r="A1765" s="5">
        <v>311783</v>
      </c>
      <c r="B1765">
        <f>IFERROR(VLOOKUP(A1765,[1]Monitoramento_Base_somente_disp!$A:$J,5,FALSE),0)</f>
        <v>0</v>
      </c>
      <c r="C1765">
        <f>IFERROR(VLOOKUP(A1765,[1]Monitoramento_Base_somente_disp!$A:$J,6,FALSE),0)</f>
        <v>0</v>
      </c>
      <c r="D1765">
        <f>IFERROR(VLOOKUP(A1765,[1]Monitoramento_Base_somente_disp!$A:$J,7,FALSE),0)</f>
        <v>0</v>
      </c>
      <c r="E1765">
        <f>IFERROR(VLOOKUP(A1765,[1]Monitoramento_Base_somente_disp!$A:$J,8,FALSE),0)</f>
        <v>0</v>
      </c>
      <c r="F1765">
        <f>IFERROR(VLOOKUP(A1765,[1]Monitoramento_Base_somente_disp!$A:$J,9,FALSE),0)</f>
        <v>0</v>
      </c>
      <c r="G1765">
        <f>IFERROR(VLOOKUP(A1765,[1]Monitoramento_Base_somente_disp!$A:$J,10,FALSE),0)</f>
        <v>0</v>
      </c>
      <c r="H1765">
        <f>IFERROR(VLOOKUP(A1765,[2]Sheet1!$A:$I,4,FALSE),0)</f>
        <v>45760</v>
      </c>
      <c r="I1765">
        <f>IFERROR(VLOOKUP(A1765,[2]Sheet1!$A:$I,5,FALSE),0)</f>
        <v>203681</v>
      </c>
      <c r="J1765">
        <f>IFERROR(VLOOKUP(A1765,[2]Sheet1!$A:$I,6,FALSE),0)</f>
        <v>38718</v>
      </c>
      <c r="K1765">
        <f>IFERROR(VLOOKUP(A1765,[2]Sheet1!$A:$I,7,FALSE),0)</f>
        <v>331306</v>
      </c>
      <c r="L1765">
        <f>IFERROR(VLOOKUP(A1765,[2]Sheet1!$A:$I,8,FALSE),0)</f>
        <v>0</v>
      </c>
      <c r="M1765">
        <f>IFERROR(VLOOKUP(A1765,[2]Sheet1!$A:$I,9,FALSE),0)</f>
        <v>0</v>
      </c>
      <c r="N1765">
        <f>IFERROR(VLOOKUP(A1765,[3]Sheet1!$A:$G,2,FALSE),0)</f>
        <v>0</v>
      </c>
      <c r="O1765">
        <f>IFERROR(VLOOKUP(A1765,[3]Sheet1!$A:$G,3,FALSE),0)</f>
        <v>0</v>
      </c>
      <c r="P1765">
        <f>IFERROR(VLOOKUP(A1765,[3]Sheet1!$A:$G,4,FALSE),0)</f>
        <v>0</v>
      </c>
      <c r="Q1765">
        <f>IFERROR(VLOOKUP(A1765,[3]Sheet1!$A:$G,5,FALSE),0)</f>
        <v>0</v>
      </c>
      <c r="R1765">
        <f>IFERROR(VLOOKUP(A1765,[3]Sheet1!$A:$G,6,FALSE),0)</f>
        <v>0</v>
      </c>
      <c r="S1765">
        <f>IFERROR(VLOOKUP(A1765,[3]Sheet1!$A:$G,7,FALSE),0)</f>
        <v>0</v>
      </c>
      <c r="T1765" t="str">
        <f t="shared" si="163"/>
        <v>Sim</v>
      </c>
      <c r="U1765" t="str">
        <f t="shared" si="164"/>
        <v>Sim</v>
      </c>
      <c r="V1765" t="str">
        <f t="shared" si="165"/>
        <v>Sim</v>
      </c>
      <c r="W1765" t="str">
        <f t="shared" si="166"/>
        <v>Sim</v>
      </c>
      <c r="X1765" t="str">
        <f t="shared" si="167"/>
        <v>Não</v>
      </c>
      <c r="Y1765" t="str">
        <f t="shared" si="168"/>
        <v>Não</v>
      </c>
    </row>
    <row r="1766" spans="1:25" x14ac:dyDescent="0.25">
      <c r="A1766" s="5">
        <v>311810</v>
      </c>
      <c r="B1766">
        <f>IFERROR(VLOOKUP(A1766,[1]Monitoramento_Base_somente_disp!$A:$J,5,FALSE),0)</f>
        <v>0</v>
      </c>
      <c r="C1766">
        <f>IFERROR(VLOOKUP(A1766,[1]Monitoramento_Base_somente_disp!$A:$J,6,FALSE),0)</f>
        <v>0</v>
      </c>
      <c r="D1766">
        <f>IFERROR(VLOOKUP(A1766,[1]Monitoramento_Base_somente_disp!$A:$J,7,FALSE),0)</f>
        <v>0</v>
      </c>
      <c r="E1766">
        <f>IFERROR(VLOOKUP(A1766,[1]Monitoramento_Base_somente_disp!$A:$J,8,FALSE),0)</f>
        <v>0</v>
      </c>
      <c r="F1766">
        <f>IFERROR(VLOOKUP(A1766,[1]Monitoramento_Base_somente_disp!$A:$J,9,FALSE),0)</f>
        <v>0</v>
      </c>
      <c r="G1766">
        <f>IFERROR(VLOOKUP(A1766,[1]Monitoramento_Base_somente_disp!$A:$J,10,FALSE),0)</f>
        <v>0</v>
      </c>
      <c r="H1766">
        <f>IFERROR(VLOOKUP(A1766,[2]Sheet1!$A:$I,4,FALSE),0)</f>
        <v>95038</v>
      </c>
      <c r="I1766">
        <f>IFERROR(VLOOKUP(A1766,[2]Sheet1!$A:$I,5,FALSE),0)</f>
        <v>777897</v>
      </c>
      <c r="J1766">
        <f>IFERROR(VLOOKUP(A1766,[2]Sheet1!$A:$I,6,FALSE),0)</f>
        <v>105181</v>
      </c>
      <c r="K1766">
        <f>IFERROR(VLOOKUP(A1766,[2]Sheet1!$A:$I,7,FALSE),0)</f>
        <v>854709</v>
      </c>
      <c r="L1766">
        <f>IFERROR(VLOOKUP(A1766,[2]Sheet1!$A:$I,8,FALSE),0)</f>
        <v>0</v>
      </c>
      <c r="M1766">
        <f>IFERROR(VLOOKUP(A1766,[2]Sheet1!$A:$I,9,FALSE),0)</f>
        <v>0</v>
      </c>
      <c r="N1766">
        <f>IFERROR(VLOOKUP(A1766,[3]Sheet1!$A:$G,2,FALSE),0)</f>
        <v>0</v>
      </c>
      <c r="O1766">
        <f>IFERROR(VLOOKUP(A1766,[3]Sheet1!$A:$G,3,FALSE),0)</f>
        <v>0</v>
      </c>
      <c r="P1766">
        <f>IFERROR(VLOOKUP(A1766,[3]Sheet1!$A:$G,4,FALSE),0)</f>
        <v>0</v>
      </c>
      <c r="Q1766">
        <f>IFERROR(VLOOKUP(A1766,[3]Sheet1!$A:$G,5,FALSE),0)</f>
        <v>0</v>
      </c>
      <c r="R1766">
        <f>IFERROR(VLOOKUP(A1766,[3]Sheet1!$A:$G,6,FALSE),0)</f>
        <v>0</v>
      </c>
      <c r="S1766">
        <f>IFERROR(VLOOKUP(A1766,[3]Sheet1!$A:$G,7,FALSE),0)</f>
        <v>0</v>
      </c>
      <c r="T1766" t="str">
        <f t="shared" si="163"/>
        <v>Sim</v>
      </c>
      <c r="U1766" t="str">
        <f t="shared" si="164"/>
        <v>Sim</v>
      </c>
      <c r="V1766" t="str">
        <f t="shared" si="165"/>
        <v>Sim</v>
      </c>
      <c r="W1766" t="str">
        <f t="shared" si="166"/>
        <v>Sim</v>
      </c>
      <c r="X1766" t="str">
        <f t="shared" si="167"/>
        <v>Não</v>
      </c>
      <c r="Y1766" t="str">
        <f t="shared" si="168"/>
        <v>Não</v>
      </c>
    </row>
    <row r="1767" spans="1:25" x14ac:dyDescent="0.25">
      <c r="A1767" s="5">
        <v>311830</v>
      </c>
      <c r="B1767">
        <f>IFERROR(VLOOKUP(A1767,[1]Monitoramento_Base_somente_disp!$A:$J,5,FALSE),0)</f>
        <v>0</v>
      </c>
      <c r="C1767">
        <f>IFERROR(VLOOKUP(A1767,[1]Monitoramento_Base_somente_disp!$A:$J,6,FALSE),0)</f>
        <v>0</v>
      </c>
      <c r="D1767">
        <f>IFERROR(VLOOKUP(A1767,[1]Monitoramento_Base_somente_disp!$A:$J,7,FALSE),0)</f>
        <v>0</v>
      </c>
      <c r="E1767">
        <f>IFERROR(VLOOKUP(A1767,[1]Monitoramento_Base_somente_disp!$A:$J,8,FALSE),0)</f>
        <v>0</v>
      </c>
      <c r="F1767">
        <f>IFERROR(VLOOKUP(A1767,[1]Monitoramento_Base_somente_disp!$A:$J,9,FALSE),0)</f>
        <v>0</v>
      </c>
      <c r="G1767">
        <f>IFERROR(VLOOKUP(A1767,[1]Monitoramento_Base_somente_disp!$A:$J,10,FALSE),0)</f>
        <v>0</v>
      </c>
      <c r="H1767">
        <f>IFERROR(VLOOKUP(A1767,[2]Sheet1!$A:$I,4,FALSE),0)</f>
        <v>362245</v>
      </c>
      <c r="I1767">
        <f>IFERROR(VLOOKUP(A1767,[2]Sheet1!$A:$I,5,FALSE),0)</f>
        <v>27686155</v>
      </c>
      <c r="J1767">
        <f>IFERROR(VLOOKUP(A1767,[2]Sheet1!$A:$I,6,FALSE),0)</f>
        <v>370890</v>
      </c>
      <c r="K1767">
        <f>IFERROR(VLOOKUP(A1767,[2]Sheet1!$A:$I,7,FALSE),0)</f>
        <v>27638296</v>
      </c>
      <c r="L1767">
        <f>IFERROR(VLOOKUP(A1767,[2]Sheet1!$A:$I,8,FALSE),0)</f>
        <v>0</v>
      </c>
      <c r="M1767">
        <f>IFERROR(VLOOKUP(A1767,[2]Sheet1!$A:$I,9,FALSE),0)</f>
        <v>0</v>
      </c>
      <c r="N1767">
        <f>IFERROR(VLOOKUP(A1767,[3]Sheet1!$A:$G,2,FALSE),0)</f>
        <v>0</v>
      </c>
      <c r="O1767">
        <f>IFERROR(VLOOKUP(A1767,[3]Sheet1!$A:$G,3,FALSE),0)</f>
        <v>0</v>
      </c>
      <c r="P1767">
        <f>IFERROR(VLOOKUP(A1767,[3]Sheet1!$A:$G,4,FALSE),0)</f>
        <v>0</v>
      </c>
      <c r="Q1767">
        <f>IFERROR(VLOOKUP(A1767,[3]Sheet1!$A:$G,5,FALSE),0)</f>
        <v>0</v>
      </c>
      <c r="R1767">
        <f>IFERROR(VLOOKUP(A1767,[3]Sheet1!$A:$G,6,FALSE),0)</f>
        <v>0</v>
      </c>
      <c r="S1767">
        <f>IFERROR(VLOOKUP(A1767,[3]Sheet1!$A:$G,7,FALSE),0)</f>
        <v>0</v>
      </c>
      <c r="T1767" t="str">
        <f t="shared" si="163"/>
        <v>Sim</v>
      </c>
      <c r="U1767" t="str">
        <f t="shared" si="164"/>
        <v>Sim</v>
      </c>
      <c r="V1767" t="str">
        <f t="shared" si="165"/>
        <v>Sim</v>
      </c>
      <c r="W1767" t="str">
        <f t="shared" si="166"/>
        <v>Sim</v>
      </c>
      <c r="X1767" t="str">
        <f t="shared" si="167"/>
        <v>Não</v>
      </c>
      <c r="Y1767" t="str">
        <f t="shared" si="168"/>
        <v>Não</v>
      </c>
    </row>
    <row r="1768" spans="1:25" x14ac:dyDescent="0.25">
      <c r="A1768" s="5">
        <v>311840</v>
      </c>
      <c r="B1768">
        <f>IFERROR(VLOOKUP(A1768,[1]Monitoramento_Base_somente_disp!$A:$J,5,FALSE),0)</f>
        <v>0</v>
      </c>
      <c r="C1768">
        <f>IFERROR(VLOOKUP(A1768,[1]Monitoramento_Base_somente_disp!$A:$J,6,FALSE),0)</f>
        <v>0</v>
      </c>
      <c r="D1768">
        <f>IFERROR(VLOOKUP(A1768,[1]Monitoramento_Base_somente_disp!$A:$J,7,FALSE),0)</f>
        <v>0</v>
      </c>
      <c r="E1768">
        <f>IFERROR(VLOOKUP(A1768,[1]Monitoramento_Base_somente_disp!$A:$J,8,FALSE),0)</f>
        <v>0</v>
      </c>
      <c r="F1768">
        <f>IFERROR(VLOOKUP(A1768,[1]Monitoramento_Base_somente_disp!$A:$J,9,FALSE),0)</f>
        <v>0</v>
      </c>
      <c r="G1768">
        <f>IFERROR(VLOOKUP(A1768,[1]Monitoramento_Base_somente_disp!$A:$J,10,FALSE),0)</f>
        <v>0</v>
      </c>
      <c r="H1768">
        <f>IFERROR(VLOOKUP(A1768,[2]Sheet1!$A:$I,4,FALSE),0)</f>
        <v>171034</v>
      </c>
      <c r="I1768">
        <f>IFERROR(VLOOKUP(A1768,[2]Sheet1!$A:$I,5,FALSE),0)</f>
        <v>762349</v>
      </c>
      <c r="J1768">
        <f>IFERROR(VLOOKUP(A1768,[2]Sheet1!$A:$I,6,FALSE),0)</f>
        <v>146345</v>
      </c>
      <c r="K1768">
        <f>IFERROR(VLOOKUP(A1768,[2]Sheet1!$A:$I,7,FALSE),0)</f>
        <v>999069</v>
      </c>
      <c r="L1768">
        <f>IFERROR(VLOOKUP(A1768,[2]Sheet1!$A:$I,8,FALSE),0)</f>
        <v>0</v>
      </c>
      <c r="M1768">
        <f>IFERROR(VLOOKUP(A1768,[2]Sheet1!$A:$I,9,FALSE),0)</f>
        <v>0</v>
      </c>
      <c r="N1768">
        <f>IFERROR(VLOOKUP(A1768,[3]Sheet1!$A:$G,2,FALSE),0)</f>
        <v>0</v>
      </c>
      <c r="O1768">
        <f>IFERROR(VLOOKUP(A1768,[3]Sheet1!$A:$G,3,FALSE),0)</f>
        <v>0</v>
      </c>
      <c r="P1768">
        <f>IFERROR(VLOOKUP(A1768,[3]Sheet1!$A:$G,4,FALSE),0)</f>
        <v>0</v>
      </c>
      <c r="Q1768">
        <f>IFERROR(VLOOKUP(A1768,[3]Sheet1!$A:$G,5,FALSE),0)</f>
        <v>0</v>
      </c>
      <c r="R1768">
        <f>IFERROR(VLOOKUP(A1768,[3]Sheet1!$A:$G,6,FALSE),0)</f>
        <v>0</v>
      </c>
      <c r="S1768">
        <f>IFERROR(VLOOKUP(A1768,[3]Sheet1!$A:$G,7,FALSE),0)</f>
        <v>0</v>
      </c>
      <c r="T1768" t="str">
        <f t="shared" si="163"/>
        <v>Sim</v>
      </c>
      <c r="U1768" t="str">
        <f t="shared" si="164"/>
        <v>Sim</v>
      </c>
      <c r="V1768" t="str">
        <f t="shared" si="165"/>
        <v>Sim</v>
      </c>
      <c r="W1768" t="str">
        <f t="shared" si="166"/>
        <v>Sim</v>
      </c>
      <c r="X1768" t="str">
        <f t="shared" si="167"/>
        <v>Não</v>
      </c>
      <c r="Y1768" t="str">
        <f t="shared" si="168"/>
        <v>Não</v>
      </c>
    </row>
    <row r="1769" spans="1:25" x14ac:dyDescent="0.25">
      <c r="A1769" s="5">
        <v>311880</v>
      </c>
      <c r="B1769">
        <f>IFERROR(VLOOKUP(A1769,[1]Monitoramento_Base_somente_disp!$A:$J,5,FALSE),0)</f>
        <v>0</v>
      </c>
      <c r="C1769">
        <f>IFERROR(VLOOKUP(A1769,[1]Monitoramento_Base_somente_disp!$A:$J,6,FALSE),0)</f>
        <v>0</v>
      </c>
      <c r="D1769">
        <f>IFERROR(VLOOKUP(A1769,[1]Monitoramento_Base_somente_disp!$A:$J,7,FALSE),0)</f>
        <v>0</v>
      </c>
      <c r="E1769">
        <f>IFERROR(VLOOKUP(A1769,[1]Monitoramento_Base_somente_disp!$A:$J,8,FALSE),0)</f>
        <v>0</v>
      </c>
      <c r="F1769">
        <f>IFERROR(VLOOKUP(A1769,[1]Monitoramento_Base_somente_disp!$A:$J,9,FALSE),0)</f>
        <v>0</v>
      </c>
      <c r="G1769">
        <f>IFERROR(VLOOKUP(A1769,[1]Monitoramento_Base_somente_disp!$A:$J,10,FALSE),0)</f>
        <v>0</v>
      </c>
      <c r="H1769">
        <f>IFERROR(VLOOKUP(A1769,[2]Sheet1!$A:$I,4,FALSE),0)</f>
        <v>163198</v>
      </c>
      <c r="I1769">
        <f>IFERROR(VLOOKUP(A1769,[2]Sheet1!$A:$I,5,FALSE),0)</f>
        <v>1821406</v>
      </c>
      <c r="J1769">
        <f>IFERROR(VLOOKUP(A1769,[2]Sheet1!$A:$I,6,FALSE),0)</f>
        <v>154887</v>
      </c>
      <c r="K1769">
        <f>IFERROR(VLOOKUP(A1769,[2]Sheet1!$A:$I,7,FALSE),0)</f>
        <v>1830151</v>
      </c>
      <c r="L1769">
        <f>IFERROR(VLOOKUP(A1769,[2]Sheet1!$A:$I,8,FALSE),0)</f>
        <v>0</v>
      </c>
      <c r="M1769">
        <f>IFERROR(VLOOKUP(A1769,[2]Sheet1!$A:$I,9,FALSE),0)</f>
        <v>0</v>
      </c>
      <c r="N1769">
        <f>IFERROR(VLOOKUP(A1769,[3]Sheet1!$A:$G,2,FALSE),0)</f>
        <v>0</v>
      </c>
      <c r="O1769">
        <f>IFERROR(VLOOKUP(A1769,[3]Sheet1!$A:$G,3,FALSE),0)</f>
        <v>0</v>
      </c>
      <c r="P1769">
        <f>IFERROR(VLOOKUP(A1769,[3]Sheet1!$A:$G,4,FALSE),0)</f>
        <v>0</v>
      </c>
      <c r="Q1769">
        <f>IFERROR(VLOOKUP(A1769,[3]Sheet1!$A:$G,5,FALSE),0)</f>
        <v>0</v>
      </c>
      <c r="R1769">
        <f>IFERROR(VLOOKUP(A1769,[3]Sheet1!$A:$G,6,FALSE),0)</f>
        <v>0</v>
      </c>
      <c r="S1769">
        <f>IFERROR(VLOOKUP(A1769,[3]Sheet1!$A:$G,7,FALSE),0)</f>
        <v>0</v>
      </c>
      <c r="T1769" t="str">
        <f t="shared" si="163"/>
        <v>Sim</v>
      </c>
      <c r="U1769" t="str">
        <f t="shared" si="164"/>
        <v>Sim</v>
      </c>
      <c r="V1769" t="str">
        <f t="shared" si="165"/>
        <v>Sim</v>
      </c>
      <c r="W1769" t="str">
        <f t="shared" si="166"/>
        <v>Sim</v>
      </c>
      <c r="X1769" t="str">
        <f t="shared" si="167"/>
        <v>Não</v>
      </c>
      <c r="Y1769" t="str">
        <f t="shared" si="168"/>
        <v>Não</v>
      </c>
    </row>
    <row r="1770" spans="1:25" x14ac:dyDescent="0.25">
      <c r="A1770" s="5">
        <v>311890</v>
      </c>
      <c r="B1770">
        <f>IFERROR(VLOOKUP(A1770,[1]Monitoramento_Base_somente_disp!$A:$J,5,FALSE),0)</f>
        <v>0</v>
      </c>
      <c r="C1770">
        <f>IFERROR(VLOOKUP(A1770,[1]Monitoramento_Base_somente_disp!$A:$J,6,FALSE),0)</f>
        <v>0</v>
      </c>
      <c r="D1770">
        <f>IFERROR(VLOOKUP(A1770,[1]Monitoramento_Base_somente_disp!$A:$J,7,FALSE),0)</f>
        <v>0</v>
      </c>
      <c r="E1770">
        <f>IFERROR(VLOOKUP(A1770,[1]Monitoramento_Base_somente_disp!$A:$J,8,FALSE),0)</f>
        <v>0</v>
      </c>
      <c r="F1770">
        <f>IFERROR(VLOOKUP(A1770,[1]Monitoramento_Base_somente_disp!$A:$J,9,FALSE),0)</f>
        <v>0</v>
      </c>
      <c r="G1770">
        <f>IFERROR(VLOOKUP(A1770,[1]Monitoramento_Base_somente_disp!$A:$J,10,FALSE),0)</f>
        <v>0</v>
      </c>
      <c r="H1770">
        <f>IFERROR(VLOOKUP(A1770,[2]Sheet1!$A:$I,4,FALSE),0)</f>
        <v>13743</v>
      </c>
      <c r="I1770">
        <f>IFERROR(VLOOKUP(A1770,[2]Sheet1!$A:$I,5,FALSE),0)</f>
        <v>2838471</v>
      </c>
      <c r="J1770">
        <f>IFERROR(VLOOKUP(A1770,[2]Sheet1!$A:$I,6,FALSE),0)</f>
        <v>12504</v>
      </c>
      <c r="K1770">
        <f>IFERROR(VLOOKUP(A1770,[2]Sheet1!$A:$I,7,FALSE),0)</f>
        <v>2418357</v>
      </c>
      <c r="L1770">
        <f>IFERROR(VLOOKUP(A1770,[2]Sheet1!$A:$I,8,FALSE),0)</f>
        <v>0</v>
      </c>
      <c r="M1770">
        <f>IFERROR(VLOOKUP(A1770,[2]Sheet1!$A:$I,9,FALSE),0)</f>
        <v>0</v>
      </c>
      <c r="N1770">
        <f>IFERROR(VLOOKUP(A1770,[3]Sheet1!$A:$G,2,FALSE),0)</f>
        <v>0</v>
      </c>
      <c r="O1770">
        <f>IFERROR(VLOOKUP(A1770,[3]Sheet1!$A:$G,3,FALSE),0)</f>
        <v>0</v>
      </c>
      <c r="P1770">
        <f>IFERROR(VLOOKUP(A1770,[3]Sheet1!$A:$G,4,FALSE),0)</f>
        <v>0</v>
      </c>
      <c r="Q1770">
        <f>IFERROR(VLOOKUP(A1770,[3]Sheet1!$A:$G,5,FALSE),0)</f>
        <v>0</v>
      </c>
      <c r="R1770">
        <f>IFERROR(VLOOKUP(A1770,[3]Sheet1!$A:$G,6,FALSE),0)</f>
        <v>0</v>
      </c>
      <c r="S1770">
        <f>IFERROR(VLOOKUP(A1770,[3]Sheet1!$A:$G,7,FALSE),0)</f>
        <v>0</v>
      </c>
      <c r="T1770" t="str">
        <f t="shared" si="163"/>
        <v>Sim</v>
      </c>
      <c r="U1770" t="str">
        <f t="shared" si="164"/>
        <v>Sim</v>
      </c>
      <c r="V1770" t="str">
        <f t="shared" si="165"/>
        <v>Sim</v>
      </c>
      <c r="W1770" t="str">
        <f t="shared" si="166"/>
        <v>Sim</v>
      </c>
      <c r="X1770" t="str">
        <f t="shared" si="167"/>
        <v>Não</v>
      </c>
      <c r="Y1770" t="str">
        <f t="shared" si="168"/>
        <v>Não</v>
      </c>
    </row>
    <row r="1771" spans="1:25" x14ac:dyDescent="0.25">
      <c r="A1771" s="5">
        <v>311900</v>
      </c>
      <c r="B1771">
        <f>IFERROR(VLOOKUP(A1771,[1]Monitoramento_Base_somente_disp!$A:$J,5,FALSE),0)</f>
        <v>0</v>
      </c>
      <c r="C1771">
        <f>IFERROR(VLOOKUP(A1771,[1]Monitoramento_Base_somente_disp!$A:$J,6,FALSE),0)</f>
        <v>0</v>
      </c>
      <c r="D1771">
        <f>IFERROR(VLOOKUP(A1771,[1]Monitoramento_Base_somente_disp!$A:$J,7,FALSE),0)</f>
        <v>0</v>
      </c>
      <c r="E1771">
        <f>IFERROR(VLOOKUP(A1771,[1]Monitoramento_Base_somente_disp!$A:$J,8,FALSE),0)</f>
        <v>0</v>
      </c>
      <c r="F1771">
        <f>IFERROR(VLOOKUP(A1771,[1]Monitoramento_Base_somente_disp!$A:$J,9,FALSE),0)</f>
        <v>0</v>
      </c>
      <c r="G1771">
        <f>IFERROR(VLOOKUP(A1771,[1]Monitoramento_Base_somente_disp!$A:$J,10,FALSE),0)</f>
        <v>0</v>
      </c>
      <c r="H1771">
        <f>IFERROR(VLOOKUP(A1771,[2]Sheet1!$A:$I,4,FALSE),0)</f>
        <v>914</v>
      </c>
      <c r="I1771">
        <f>IFERROR(VLOOKUP(A1771,[2]Sheet1!$A:$I,5,FALSE),0)</f>
        <v>1541119</v>
      </c>
      <c r="J1771">
        <f>IFERROR(VLOOKUP(A1771,[2]Sheet1!$A:$I,6,FALSE),0)</f>
        <v>1383</v>
      </c>
      <c r="K1771">
        <f>IFERROR(VLOOKUP(A1771,[2]Sheet1!$A:$I,7,FALSE),0)</f>
        <v>1739986</v>
      </c>
      <c r="L1771">
        <f>IFERROR(VLOOKUP(A1771,[2]Sheet1!$A:$I,8,FALSE),0)</f>
        <v>0</v>
      </c>
      <c r="M1771">
        <f>IFERROR(VLOOKUP(A1771,[2]Sheet1!$A:$I,9,FALSE),0)</f>
        <v>0</v>
      </c>
      <c r="N1771">
        <f>IFERROR(VLOOKUP(A1771,[3]Sheet1!$A:$G,2,FALSE),0)</f>
        <v>0</v>
      </c>
      <c r="O1771">
        <f>IFERROR(VLOOKUP(A1771,[3]Sheet1!$A:$G,3,FALSE),0)</f>
        <v>0</v>
      </c>
      <c r="P1771">
        <f>IFERROR(VLOOKUP(A1771,[3]Sheet1!$A:$G,4,FALSE),0)</f>
        <v>0</v>
      </c>
      <c r="Q1771">
        <f>IFERROR(VLOOKUP(A1771,[3]Sheet1!$A:$G,5,FALSE),0)</f>
        <v>0</v>
      </c>
      <c r="R1771">
        <f>IFERROR(VLOOKUP(A1771,[3]Sheet1!$A:$G,6,FALSE),0)</f>
        <v>0</v>
      </c>
      <c r="S1771">
        <f>IFERROR(VLOOKUP(A1771,[3]Sheet1!$A:$G,7,FALSE),0)</f>
        <v>0</v>
      </c>
      <c r="T1771" t="str">
        <f t="shared" si="163"/>
        <v>Sim</v>
      </c>
      <c r="U1771" t="str">
        <f t="shared" si="164"/>
        <v>Sim</v>
      </c>
      <c r="V1771" t="str">
        <f t="shared" si="165"/>
        <v>Sim</v>
      </c>
      <c r="W1771" t="str">
        <f t="shared" si="166"/>
        <v>Sim</v>
      </c>
      <c r="X1771" t="str">
        <f t="shared" si="167"/>
        <v>Não</v>
      </c>
      <c r="Y1771" t="str">
        <f t="shared" si="168"/>
        <v>Não</v>
      </c>
    </row>
    <row r="1772" spans="1:25" x14ac:dyDescent="0.25">
      <c r="A1772" s="5">
        <v>311910</v>
      </c>
      <c r="B1772">
        <f>IFERROR(VLOOKUP(A1772,[1]Monitoramento_Base_somente_disp!$A:$J,5,FALSE),0)</f>
        <v>0</v>
      </c>
      <c r="C1772">
        <f>IFERROR(VLOOKUP(A1772,[1]Monitoramento_Base_somente_disp!$A:$J,6,FALSE),0)</f>
        <v>0</v>
      </c>
      <c r="D1772">
        <f>IFERROR(VLOOKUP(A1772,[1]Monitoramento_Base_somente_disp!$A:$J,7,FALSE),0)</f>
        <v>0</v>
      </c>
      <c r="E1772">
        <f>IFERROR(VLOOKUP(A1772,[1]Monitoramento_Base_somente_disp!$A:$J,8,FALSE),0)</f>
        <v>0</v>
      </c>
      <c r="F1772">
        <f>IFERROR(VLOOKUP(A1772,[1]Monitoramento_Base_somente_disp!$A:$J,9,FALSE),0)</f>
        <v>0</v>
      </c>
      <c r="G1772">
        <f>IFERROR(VLOOKUP(A1772,[1]Monitoramento_Base_somente_disp!$A:$J,10,FALSE),0)</f>
        <v>0</v>
      </c>
      <c r="H1772">
        <f>IFERROR(VLOOKUP(A1772,[2]Sheet1!$A:$I,4,FALSE),0)</f>
        <v>99621</v>
      </c>
      <c r="I1772">
        <f>IFERROR(VLOOKUP(A1772,[2]Sheet1!$A:$I,5,FALSE),0)</f>
        <v>1705549</v>
      </c>
      <c r="J1772">
        <f>IFERROR(VLOOKUP(A1772,[2]Sheet1!$A:$I,6,FALSE),0)</f>
        <v>82106</v>
      </c>
      <c r="K1772">
        <f>IFERROR(VLOOKUP(A1772,[2]Sheet1!$A:$I,7,FALSE),0)</f>
        <v>1834239</v>
      </c>
      <c r="L1772">
        <f>IFERROR(VLOOKUP(A1772,[2]Sheet1!$A:$I,8,FALSE),0)</f>
        <v>0</v>
      </c>
      <c r="M1772">
        <f>IFERROR(VLOOKUP(A1772,[2]Sheet1!$A:$I,9,FALSE),0)</f>
        <v>0</v>
      </c>
      <c r="N1772">
        <f>IFERROR(VLOOKUP(A1772,[3]Sheet1!$A:$G,2,FALSE),0)</f>
        <v>0</v>
      </c>
      <c r="O1772">
        <f>IFERROR(VLOOKUP(A1772,[3]Sheet1!$A:$G,3,FALSE),0)</f>
        <v>0</v>
      </c>
      <c r="P1772">
        <f>IFERROR(VLOOKUP(A1772,[3]Sheet1!$A:$G,4,FALSE),0)</f>
        <v>0</v>
      </c>
      <c r="Q1772">
        <f>IFERROR(VLOOKUP(A1772,[3]Sheet1!$A:$G,5,FALSE),0)</f>
        <v>0</v>
      </c>
      <c r="R1772">
        <f>IFERROR(VLOOKUP(A1772,[3]Sheet1!$A:$G,6,FALSE),0)</f>
        <v>0</v>
      </c>
      <c r="S1772">
        <f>IFERROR(VLOOKUP(A1772,[3]Sheet1!$A:$G,7,FALSE),0)</f>
        <v>0</v>
      </c>
      <c r="T1772" t="str">
        <f t="shared" si="163"/>
        <v>Sim</v>
      </c>
      <c r="U1772" t="str">
        <f t="shared" si="164"/>
        <v>Sim</v>
      </c>
      <c r="V1772" t="str">
        <f t="shared" si="165"/>
        <v>Sim</v>
      </c>
      <c r="W1772" t="str">
        <f t="shared" si="166"/>
        <v>Sim</v>
      </c>
      <c r="X1772" t="str">
        <f t="shared" si="167"/>
        <v>Não</v>
      </c>
      <c r="Y1772" t="str">
        <f t="shared" si="168"/>
        <v>Não</v>
      </c>
    </row>
    <row r="1773" spans="1:25" x14ac:dyDescent="0.25">
      <c r="A1773" s="5">
        <v>311920</v>
      </c>
      <c r="B1773">
        <f>IFERROR(VLOOKUP(A1773,[1]Monitoramento_Base_somente_disp!$A:$J,5,FALSE),0)</f>
        <v>0</v>
      </c>
      <c r="C1773">
        <f>IFERROR(VLOOKUP(A1773,[1]Monitoramento_Base_somente_disp!$A:$J,6,FALSE),0)</f>
        <v>0</v>
      </c>
      <c r="D1773">
        <f>IFERROR(VLOOKUP(A1773,[1]Monitoramento_Base_somente_disp!$A:$J,7,FALSE),0)</f>
        <v>0</v>
      </c>
      <c r="E1773">
        <f>IFERROR(VLOOKUP(A1773,[1]Monitoramento_Base_somente_disp!$A:$J,8,FALSE),0)</f>
        <v>0</v>
      </c>
      <c r="F1773">
        <f>IFERROR(VLOOKUP(A1773,[1]Monitoramento_Base_somente_disp!$A:$J,9,FALSE),0)</f>
        <v>0</v>
      </c>
      <c r="G1773">
        <f>IFERROR(VLOOKUP(A1773,[1]Monitoramento_Base_somente_disp!$A:$J,10,FALSE),0)</f>
        <v>0</v>
      </c>
      <c r="H1773">
        <f>IFERROR(VLOOKUP(A1773,[2]Sheet1!$A:$I,4,FALSE),0)</f>
        <v>217502</v>
      </c>
      <c r="I1773">
        <f>IFERROR(VLOOKUP(A1773,[2]Sheet1!$A:$I,5,FALSE),0)</f>
        <v>910222</v>
      </c>
      <c r="J1773">
        <f>IFERROR(VLOOKUP(A1773,[2]Sheet1!$A:$I,6,FALSE),0)</f>
        <v>142214</v>
      </c>
      <c r="K1773">
        <f>IFERROR(VLOOKUP(A1773,[2]Sheet1!$A:$I,7,FALSE),0)</f>
        <v>1007849</v>
      </c>
      <c r="L1773">
        <f>IFERROR(VLOOKUP(A1773,[2]Sheet1!$A:$I,8,FALSE),0)</f>
        <v>0</v>
      </c>
      <c r="M1773">
        <f>IFERROR(VLOOKUP(A1773,[2]Sheet1!$A:$I,9,FALSE),0)</f>
        <v>0</v>
      </c>
      <c r="N1773">
        <f>IFERROR(VLOOKUP(A1773,[3]Sheet1!$A:$G,2,FALSE),0)</f>
        <v>0</v>
      </c>
      <c r="O1773">
        <f>IFERROR(VLOOKUP(A1773,[3]Sheet1!$A:$G,3,FALSE),0)</f>
        <v>0</v>
      </c>
      <c r="P1773">
        <f>IFERROR(VLOOKUP(A1773,[3]Sheet1!$A:$G,4,FALSE),0)</f>
        <v>0</v>
      </c>
      <c r="Q1773">
        <f>IFERROR(VLOOKUP(A1773,[3]Sheet1!$A:$G,5,FALSE),0)</f>
        <v>0</v>
      </c>
      <c r="R1773">
        <f>IFERROR(VLOOKUP(A1773,[3]Sheet1!$A:$G,6,FALSE),0)</f>
        <v>0</v>
      </c>
      <c r="S1773">
        <f>IFERROR(VLOOKUP(A1773,[3]Sheet1!$A:$G,7,FALSE),0)</f>
        <v>0</v>
      </c>
      <c r="T1773" t="str">
        <f t="shared" si="163"/>
        <v>Sim</v>
      </c>
      <c r="U1773" t="str">
        <f t="shared" si="164"/>
        <v>Sim</v>
      </c>
      <c r="V1773" t="str">
        <f t="shared" si="165"/>
        <v>Sim</v>
      </c>
      <c r="W1773" t="str">
        <f t="shared" si="166"/>
        <v>Sim</v>
      </c>
      <c r="X1773" t="str">
        <f t="shared" si="167"/>
        <v>Não</v>
      </c>
      <c r="Y1773" t="str">
        <f t="shared" si="168"/>
        <v>Não</v>
      </c>
    </row>
    <row r="1774" spans="1:25" x14ac:dyDescent="0.25">
      <c r="A1774" s="5">
        <v>311930</v>
      </c>
      <c r="B1774">
        <f>IFERROR(VLOOKUP(A1774,[1]Monitoramento_Base_somente_disp!$A:$J,5,FALSE),0)</f>
        <v>0</v>
      </c>
      <c r="C1774">
        <f>IFERROR(VLOOKUP(A1774,[1]Monitoramento_Base_somente_disp!$A:$J,6,FALSE),0)</f>
        <v>0</v>
      </c>
      <c r="D1774">
        <f>IFERROR(VLOOKUP(A1774,[1]Monitoramento_Base_somente_disp!$A:$J,7,FALSE),0)</f>
        <v>0</v>
      </c>
      <c r="E1774">
        <f>IFERROR(VLOOKUP(A1774,[1]Monitoramento_Base_somente_disp!$A:$J,8,FALSE),0)</f>
        <v>0</v>
      </c>
      <c r="F1774">
        <f>IFERROR(VLOOKUP(A1774,[1]Monitoramento_Base_somente_disp!$A:$J,9,FALSE),0)</f>
        <v>0</v>
      </c>
      <c r="G1774">
        <f>IFERROR(VLOOKUP(A1774,[1]Monitoramento_Base_somente_disp!$A:$J,10,FALSE),0)</f>
        <v>0</v>
      </c>
      <c r="H1774">
        <f>IFERROR(VLOOKUP(A1774,[2]Sheet1!$A:$I,4,FALSE),0)</f>
        <v>249743</v>
      </c>
      <c r="I1774">
        <f>IFERROR(VLOOKUP(A1774,[2]Sheet1!$A:$I,5,FALSE),0)</f>
        <v>1087935</v>
      </c>
      <c r="J1774">
        <f>IFERROR(VLOOKUP(A1774,[2]Sheet1!$A:$I,6,FALSE),0)</f>
        <v>180856</v>
      </c>
      <c r="K1774">
        <f>IFERROR(VLOOKUP(A1774,[2]Sheet1!$A:$I,7,FALSE),0)</f>
        <v>1105105</v>
      </c>
      <c r="L1774">
        <f>IFERROR(VLOOKUP(A1774,[2]Sheet1!$A:$I,8,FALSE),0)</f>
        <v>0</v>
      </c>
      <c r="M1774">
        <f>IFERROR(VLOOKUP(A1774,[2]Sheet1!$A:$I,9,FALSE),0)</f>
        <v>0</v>
      </c>
      <c r="N1774">
        <f>IFERROR(VLOOKUP(A1774,[3]Sheet1!$A:$G,2,FALSE),0)</f>
        <v>0</v>
      </c>
      <c r="O1774">
        <f>IFERROR(VLOOKUP(A1774,[3]Sheet1!$A:$G,3,FALSE),0)</f>
        <v>0</v>
      </c>
      <c r="P1774">
        <f>IFERROR(VLOOKUP(A1774,[3]Sheet1!$A:$G,4,FALSE),0)</f>
        <v>0</v>
      </c>
      <c r="Q1774">
        <f>IFERROR(VLOOKUP(A1774,[3]Sheet1!$A:$G,5,FALSE),0)</f>
        <v>0</v>
      </c>
      <c r="R1774">
        <f>IFERROR(VLOOKUP(A1774,[3]Sheet1!$A:$G,6,FALSE),0)</f>
        <v>0</v>
      </c>
      <c r="S1774">
        <f>IFERROR(VLOOKUP(A1774,[3]Sheet1!$A:$G,7,FALSE),0)</f>
        <v>0</v>
      </c>
      <c r="T1774" t="str">
        <f t="shared" si="163"/>
        <v>Sim</v>
      </c>
      <c r="U1774" t="str">
        <f t="shared" si="164"/>
        <v>Sim</v>
      </c>
      <c r="V1774" t="str">
        <f t="shared" si="165"/>
        <v>Sim</v>
      </c>
      <c r="W1774" t="str">
        <f t="shared" si="166"/>
        <v>Sim</v>
      </c>
      <c r="X1774" t="str">
        <f t="shared" si="167"/>
        <v>Não</v>
      </c>
      <c r="Y1774" t="str">
        <f t="shared" si="168"/>
        <v>Não</v>
      </c>
    </row>
    <row r="1775" spans="1:25" x14ac:dyDescent="0.25">
      <c r="A1775" s="5">
        <v>311940</v>
      </c>
      <c r="B1775">
        <f>IFERROR(VLOOKUP(A1775,[1]Monitoramento_Base_somente_disp!$A:$J,5,FALSE),0)</f>
        <v>0</v>
      </c>
      <c r="C1775">
        <f>IFERROR(VLOOKUP(A1775,[1]Monitoramento_Base_somente_disp!$A:$J,6,FALSE),0)</f>
        <v>0</v>
      </c>
      <c r="D1775">
        <f>IFERROR(VLOOKUP(A1775,[1]Monitoramento_Base_somente_disp!$A:$J,7,FALSE),0)</f>
        <v>0</v>
      </c>
      <c r="E1775">
        <f>IFERROR(VLOOKUP(A1775,[1]Monitoramento_Base_somente_disp!$A:$J,8,FALSE),0)</f>
        <v>0</v>
      </c>
      <c r="F1775">
        <f>IFERROR(VLOOKUP(A1775,[1]Monitoramento_Base_somente_disp!$A:$J,9,FALSE),0)</f>
        <v>0</v>
      </c>
      <c r="G1775">
        <f>IFERROR(VLOOKUP(A1775,[1]Monitoramento_Base_somente_disp!$A:$J,10,FALSE),0)</f>
        <v>0</v>
      </c>
      <c r="H1775">
        <f>IFERROR(VLOOKUP(A1775,[2]Sheet1!$A:$I,4,FALSE),0)</f>
        <v>8956</v>
      </c>
      <c r="I1775">
        <f>IFERROR(VLOOKUP(A1775,[2]Sheet1!$A:$I,5,FALSE),0)</f>
        <v>21983703</v>
      </c>
      <c r="J1775">
        <f>IFERROR(VLOOKUP(A1775,[2]Sheet1!$A:$I,6,FALSE),0)</f>
        <v>3279</v>
      </c>
      <c r="K1775">
        <f>IFERROR(VLOOKUP(A1775,[2]Sheet1!$A:$I,7,FALSE),0)</f>
        <v>22088084</v>
      </c>
      <c r="L1775">
        <f>IFERROR(VLOOKUP(A1775,[2]Sheet1!$A:$I,8,FALSE),0)</f>
        <v>0</v>
      </c>
      <c r="M1775">
        <f>IFERROR(VLOOKUP(A1775,[2]Sheet1!$A:$I,9,FALSE),0)</f>
        <v>0</v>
      </c>
      <c r="N1775">
        <f>IFERROR(VLOOKUP(A1775,[3]Sheet1!$A:$G,2,FALSE),0)</f>
        <v>0</v>
      </c>
      <c r="O1775">
        <f>IFERROR(VLOOKUP(A1775,[3]Sheet1!$A:$G,3,FALSE),0)</f>
        <v>0</v>
      </c>
      <c r="P1775">
        <f>IFERROR(VLOOKUP(A1775,[3]Sheet1!$A:$G,4,FALSE),0)</f>
        <v>0</v>
      </c>
      <c r="Q1775">
        <f>IFERROR(VLOOKUP(A1775,[3]Sheet1!$A:$G,5,FALSE),0)</f>
        <v>0</v>
      </c>
      <c r="R1775">
        <f>IFERROR(VLOOKUP(A1775,[3]Sheet1!$A:$G,6,FALSE),0)</f>
        <v>0</v>
      </c>
      <c r="S1775">
        <f>IFERROR(VLOOKUP(A1775,[3]Sheet1!$A:$G,7,FALSE),0)</f>
        <v>0</v>
      </c>
      <c r="T1775" t="str">
        <f t="shared" si="163"/>
        <v>Sim</v>
      </c>
      <c r="U1775" t="str">
        <f t="shared" si="164"/>
        <v>Sim</v>
      </c>
      <c r="V1775" t="str">
        <f t="shared" si="165"/>
        <v>Sim</v>
      </c>
      <c r="W1775" t="str">
        <f t="shared" si="166"/>
        <v>Sim</v>
      </c>
      <c r="X1775" t="str">
        <f t="shared" si="167"/>
        <v>Não</v>
      </c>
      <c r="Y1775" t="str">
        <f t="shared" si="168"/>
        <v>Não</v>
      </c>
    </row>
    <row r="1776" spans="1:25" x14ac:dyDescent="0.25">
      <c r="A1776" s="5">
        <v>311950</v>
      </c>
      <c r="B1776">
        <f>IFERROR(VLOOKUP(A1776,[1]Monitoramento_Base_somente_disp!$A:$J,5,FALSE),0)</f>
        <v>0</v>
      </c>
      <c r="C1776">
        <f>IFERROR(VLOOKUP(A1776,[1]Monitoramento_Base_somente_disp!$A:$J,6,FALSE),0)</f>
        <v>0</v>
      </c>
      <c r="D1776">
        <f>IFERROR(VLOOKUP(A1776,[1]Monitoramento_Base_somente_disp!$A:$J,7,FALSE),0)</f>
        <v>0</v>
      </c>
      <c r="E1776">
        <f>IFERROR(VLOOKUP(A1776,[1]Monitoramento_Base_somente_disp!$A:$J,8,FALSE),0)</f>
        <v>0</v>
      </c>
      <c r="F1776">
        <f>IFERROR(VLOOKUP(A1776,[1]Monitoramento_Base_somente_disp!$A:$J,9,FALSE),0)</f>
        <v>0</v>
      </c>
      <c r="G1776">
        <f>IFERROR(VLOOKUP(A1776,[1]Monitoramento_Base_somente_disp!$A:$J,10,FALSE),0)</f>
        <v>0</v>
      </c>
      <c r="H1776">
        <f>IFERROR(VLOOKUP(A1776,[2]Sheet1!$A:$I,4,FALSE),0)</f>
        <v>44191</v>
      </c>
      <c r="I1776">
        <f>IFERROR(VLOOKUP(A1776,[2]Sheet1!$A:$I,5,FALSE),0)</f>
        <v>398900</v>
      </c>
      <c r="J1776">
        <f>IFERROR(VLOOKUP(A1776,[2]Sheet1!$A:$I,6,FALSE),0)</f>
        <v>42308</v>
      </c>
      <c r="K1776">
        <f>IFERROR(VLOOKUP(A1776,[2]Sheet1!$A:$I,7,FALSE),0)</f>
        <v>465523</v>
      </c>
      <c r="L1776">
        <f>IFERROR(VLOOKUP(A1776,[2]Sheet1!$A:$I,8,FALSE),0)</f>
        <v>0</v>
      </c>
      <c r="M1776">
        <f>IFERROR(VLOOKUP(A1776,[2]Sheet1!$A:$I,9,FALSE),0)</f>
        <v>0</v>
      </c>
      <c r="N1776">
        <f>IFERROR(VLOOKUP(A1776,[3]Sheet1!$A:$G,2,FALSE),0)</f>
        <v>0</v>
      </c>
      <c r="O1776">
        <f>IFERROR(VLOOKUP(A1776,[3]Sheet1!$A:$G,3,FALSE),0)</f>
        <v>0</v>
      </c>
      <c r="P1776">
        <f>IFERROR(VLOOKUP(A1776,[3]Sheet1!$A:$G,4,FALSE),0)</f>
        <v>0</v>
      </c>
      <c r="Q1776">
        <f>IFERROR(VLOOKUP(A1776,[3]Sheet1!$A:$G,5,FALSE),0)</f>
        <v>0</v>
      </c>
      <c r="R1776">
        <f>IFERROR(VLOOKUP(A1776,[3]Sheet1!$A:$G,6,FALSE),0)</f>
        <v>0</v>
      </c>
      <c r="S1776">
        <f>IFERROR(VLOOKUP(A1776,[3]Sheet1!$A:$G,7,FALSE),0)</f>
        <v>0</v>
      </c>
      <c r="T1776" t="str">
        <f t="shared" si="163"/>
        <v>Sim</v>
      </c>
      <c r="U1776" t="str">
        <f t="shared" si="164"/>
        <v>Sim</v>
      </c>
      <c r="V1776" t="str">
        <f t="shared" si="165"/>
        <v>Sim</v>
      </c>
      <c r="W1776" t="str">
        <f t="shared" si="166"/>
        <v>Sim</v>
      </c>
      <c r="X1776" t="str">
        <f t="shared" si="167"/>
        <v>Não</v>
      </c>
      <c r="Y1776" t="str">
        <f t="shared" si="168"/>
        <v>Não</v>
      </c>
    </row>
    <row r="1777" spans="1:25" x14ac:dyDescent="0.25">
      <c r="A1777" s="5">
        <v>312000</v>
      </c>
      <c r="B1777">
        <f>IFERROR(VLOOKUP(A1777,[1]Monitoramento_Base_somente_disp!$A:$J,5,FALSE),0)</f>
        <v>0</v>
      </c>
      <c r="C1777">
        <f>IFERROR(VLOOKUP(A1777,[1]Monitoramento_Base_somente_disp!$A:$J,6,FALSE),0)</f>
        <v>0</v>
      </c>
      <c r="D1777">
        <f>IFERROR(VLOOKUP(A1777,[1]Monitoramento_Base_somente_disp!$A:$J,7,FALSE),0)</f>
        <v>0</v>
      </c>
      <c r="E1777">
        <f>IFERROR(VLOOKUP(A1777,[1]Monitoramento_Base_somente_disp!$A:$J,8,FALSE),0)</f>
        <v>0</v>
      </c>
      <c r="F1777">
        <f>IFERROR(VLOOKUP(A1777,[1]Monitoramento_Base_somente_disp!$A:$J,9,FALSE),0)</f>
        <v>0</v>
      </c>
      <c r="G1777">
        <f>IFERROR(VLOOKUP(A1777,[1]Monitoramento_Base_somente_disp!$A:$J,10,FALSE),0)</f>
        <v>0</v>
      </c>
      <c r="H1777">
        <f>IFERROR(VLOOKUP(A1777,[2]Sheet1!$A:$I,4,FALSE),0)</f>
        <v>30573</v>
      </c>
      <c r="I1777">
        <f>IFERROR(VLOOKUP(A1777,[2]Sheet1!$A:$I,5,FALSE),0)</f>
        <v>530137</v>
      </c>
      <c r="J1777">
        <f>IFERROR(VLOOKUP(A1777,[2]Sheet1!$A:$I,6,FALSE),0)</f>
        <v>17275</v>
      </c>
      <c r="K1777">
        <f>IFERROR(VLOOKUP(A1777,[2]Sheet1!$A:$I,7,FALSE),0)</f>
        <v>554059</v>
      </c>
      <c r="L1777">
        <f>IFERROR(VLOOKUP(A1777,[2]Sheet1!$A:$I,8,FALSE),0)</f>
        <v>0</v>
      </c>
      <c r="M1777">
        <f>IFERROR(VLOOKUP(A1777,[2]Sheet1!$A:$I,9,FALSE),0)</f>
        <v>0</v>
      </c>
      <c r="N1777">
        <f>IFERROR(VLOOKUP(A1777,[3]Sheet1!$A:$G,2,FALSE),0)</f>
        <v>0</v>
      </c>
      <c r="O1777">
        <f>IFERROR(VLOOKUP(A1777,[3]Sheet1!$A:$G,3,FALSE),0)</f>
        <v>0</v>
      </c>
      <c r="P1777">
        <f>IFERROR(VLOOKUP(A1777,[3]Sheet1!$A:$G,4,FALSE),0)</f>
        <v>0</v>
      </c>
      <c r="Q1777">
        <f>IFERROR(VLOOKUP(A1777,[3]Sheet1!$A:$G,5,FALSE),0)</f>
        <v>0</v>
      </c>
      <c r="R1777">
        <f>IFERROR(VLOOKUP(A1777,[3]Sheet1!$A:$G,6,FALSE),0)</f>
        <v>0</v>
      </c>
      <c r="S1777">
        <f>IFERROR(VLOOKUP(A1777,[3]Sheet1!$A:$G,7,FALSE),0)</f>
        <v>0</v>
      </c>
      <c r="T1777" t="str">
        <f t="shared" si="163"/>
        <v>Sim</v>
      </c>
      <c r="U1777" t="str">
        <f t="shared" si="164"/>
        <v>Sim</v>
      </c>
      <c r="V1777" t="str">
        <f t="shared" si="165"/>
        <v>Sim</v>
      </c>
      <c r="W1777" t="str">
        <f t="shared" si="166"/>
        <v>Sim</v>
      </c>
      <c r="X1777" t="str">
        <f t="shared" si="167"/>
        <v>Não</v>
      </c>
      <c r="Y1777" t="str">
        <f t="shared" si="168"/>
        <v>Não</v>
      </c>
    </row>
    <row r="1778" spans="1:25" x14ac:dyDescent="0.25">
      <c r="A1778" s="5">
        <v>312010</v>
      </c>
      <c r="B1778">
        <f>IFERROR(VLOOKUP(A1778,[1]Monitoramento_Base_somente_disp!$A:$J,5,FALSE),0)</f>
        <v>0</v>
      </c>
      <c r="C1778">
        <f>IFERROR(VLOOKUP(A1778,[1]Monitoramento_Base_somente_disp!$A:$J,6,FALSE),0)</f>
        <v>0</v>
      </c>
      <c r="D1778">
        <f>IFERROR(VLOOKUP(A1778,[1]Monitoramento_Base_somente_disp!$A:$J,7,FALSE),0)</f>
        <v>0</v>
      </c>
      <c r="E1778">
        <f>IFERROR(VLOOKUP(A1778,[1]Monitoramento_Base_somente_disp!$A:$J,8,FALSE),0)</f>
        <v>0</v>
      </c>
      <c r="F1778">
        <f>IFERROR(VLOOKUP(A1778,[1]Monitoramento_Base_somente_disp!$A:$J,9,FALSE),0)</f>
        <v>0</v>
      </c>
      <c r="G1778">
        <f>IFERROR(VLOOKUP(A1778,[1]Monitoramento_Base_somente_disp!$A:$J,10,FALSE),0)</f>
        <v>0</v>
      </c>
      <c r="H1778">
        <f>IFERROR(VLOOKUP(A1778,[2]Sheet1!$A:$I,4,FALSE),0)</f>
        <v>85778</v>
      </c>
      <c r="I1778">
        <f>IFERROR(VLOOKUP(A1778,[2]Sheet1!$A:$I,5,FALSE),0)</f>
        <v>430132</v>
      </c>
      <c r="J1778">
        <f>IFERROR(VLOOKUP(A1778,[2]Sheet1!$A:$I,6,FALSE),0)</f>
        <v>73189</v>
      </c>
      <c r="K1778">
        <f>IFERROR(VLOOKUP(A1778,[2]Sheet1!$A:$I,7,FALSE),0)</f>
        <v>522404</v>
      </c>
      <c r="L1778">
        <f>IFERROR(VLOOKUP(A1778,[2]Sheet1!$A:$I,8,FALSE),0)</f>
        <v>0</v>
      </c>
      <c r="M1778">
        <f>IFERROR(VLOOKUP(A1778,[2]Sheet1!$A:$I,9,FALSE),0)</f>
        <v>0</v>
      </c>
      <c r="N1778">
        <f>IFERROR(VLOOKUP(A1778,[3]Sheet1!$A:$G,2,FALSE),0)</f>
        <v>0</v>
      </c>
      <c r="O1778">
        <f>IFERROR(VLOOKUP(A1778,[3]Sheet1!$A:$G,3,FALSE),0)</f>
        <v>0</v>
      </c>
      <c r="P1778">
        <f>IFERROR(VLOOKUP(A1778,[3]Sheet1!$A:$G,4,FALSE),0)</f>
        <v>0</v>
      </c>
      <c r="Q1778">
        <f>IFERROR(VLOOKUP(A1778,[3]Sheet1!$A:$G,5,FALSE),0)</f>
        <v>0</v>
      </c>
      <c r="R1778">
        <f>IFERROR(VLOOKUP(A1778,[3]Sheet1!$A:$G,6,FALSE),0)</f>
        <v>0</v>
      </c>
      <c r="S1778">
        <f>IFERROR(VLOOKUP(A1778,[3]Sheet1!$A:$G,7,FALSE),0)</f>
        <v>0</v>
      </c>
      <c r="T1778" t="str">
        <f t="shared" si="163"/>
        <v>Sim</v>
      </c>
      <c r="U1778" t="str">
        <f t="shared" si="164"/>
        <v>Sim</v>
      </c>
      <c r="V1778" t="str">
        <f t="shared" si="165"/>
        <v>Sim</v>
      </c>
      <c r="W1778" t="str">
        <f t="shared" si="166"/>
        <v>Sim</v>
      </c>
      <c r="X1778" t="str">
        <f t="shared" si="167"/>
        <v>Não</v>
      </c>
      <c r="Y1778" t="str">
        <f t="shared" si="168"/>
        <v>Não</v>
      </c>
    </row>
    <row r="1779" spans="1:25" x14ac:dyDescent="0.25">
      <c r="A1779" s="5">
        <v>312015</v>
      </c>
      <c r="B1779">
        <f>IFERROR(VLOOKUP(A1779,[1]Monitoramento_Base_somente_disp!$A:$J,5,FALSE),0)</f>
        <v>0</v>
      </c>
      <c r="C1779">
        <f>IFERROR(VLOOKUP(A1779,[1]Monitoramento_Base_somente_disp!$A:$J,6,FALSE),0)</f>
        <v>0</v>
      </c>
      <c r="D1779">
        <f>IFERROR(VLOOKUP(A1779,[1]Monitoramento_Base_somente_disp!$A:$J,7,FALSE),0)</f>
        <v>0</v>
      </c>
      <c r="E1779">
        <f>IFERROR(VLOOKUP(A1779,[1]Monitoramento_Base_somente_disp!$A:$J,8,FALSE),0)</f>
        <v>0</v>
      </c>
      <c r="F1779">
        <f>IFERROR(VLOOKUP(A1779,[1]Monitoramento_Base_somente_disp!$A:$J,9,FALSE),0)</f>
        <v>0</v>
      </c>
      <c r="G1779">
        <f>IFERROR(VLOOKUP(A1779,[1]Monitoramento_Base_somente_disp!$A:$J,10,FALSE),0)</f>
        <v>0</v>
      </c>
      <c r="H1779">
        <f>IFERROR(VLOOKUP(A1779,[2]Sheet1!$A:$I,4,FALSE),0)</f>
        <v>0</v>
      </c>
      <c r="I1779">
        <f>IFERROR(VLOOKUP(A1779,[2]Sheet1!$A:$I,5,FALSE),0)</f>
        <v>578058</v>
      </c>
      <c r="J1779">
        <f>IFERROR(VLOOKUP(A1779,[2]Sheet1!$A:$I,6,FALSE),0)</f>
        <v>120</v>
      </c>
      <c r="K1779">
        <f>IFERROR(VLOOKUP(A1779,[2]Sheet1!$A:$I,7,FALSE),0)</f>
        <v>633889</v>
      </c>
      <c r="L1779">
        <f>IFERROR(VLOOKUP(A1779,[2]Sheet1!$A:$I,8,FALSE),0)</f>
        <v>0</v>
      </c>
      <c r="M1779">
        <f>IFERROR(VLOOKUP(A1779,[2]Sheet1!$A:$I,9,FALSE),0)</f>
        <v>0</v>
      </c>
      <c r="N1779">
        <f>IFERROR(VLOOKUP(A1779,[3]Sheet1!$A:$G,2,FALSE),0)</f>
        <v>0</v>
      </c>
      <c r="O1779">
        <f>IFERROR(VLOOKUP(A1779,[3]Sheet1!$A:$G,3,FALSE),0)</f>
        <v>0</v>
      </c>
      <c r="P1779">
        <f>IFERROR(VLOOKUP(A1779,[3]Sheet1!$A:$G,4,FALSE),0)</f>
        <v>0</v>
      </c>
      <c r="Q1779">
        <f>IFERROR(VLOOKUP(A1779,[3]Sheet1!$A:$G,5,FALSE),0)</f>
        <v>0</v>
      </c>
      <c r="R1779">
        <f>IFERROR(VLOOKUP(A1779,[3]Sheet1!$A:$G,6,FALSE),0)</f>
        <v>0</v>
      </c>
      <c r="S1779">
        <f>IFERROR(VLOOKUP(A1779,[3]Sheet1!$A:$G,7,FALSE),0)</f>
        <v>0</v>
      </c>
      <c r="T1779" t="str">
        <f t="shared" si="163"/>
        <v>Não</v>
      </c>
      <c r="U1779" t="str">
        <f t="shared" si="164"/>
        <v>Sim</v>
      </c>
      <c r="V1779" t="str">
        <f t="shared" si="165"/>
        <v>Sim</v>
      </c>
      <c r="W1779" t="str">
        <f t="shared" si="166"/>
        <v>Sim</v>
      </c>
      <c r="X1779" t="str">
        <f t="shared" si="167"/>
        <v>Não</v>
      </c>
      <c r="Y1779" t="str">
        <f t="shared" si="168"/>
        <v>Não</v>
      </c>
    </row>
    <row r="1780" spans="1:25" x14ac:dyDescent="0.25">
      <c r="A1780" s="5">
        <v>312030</v>
      </c>
      <c r="B1780">
        <f>IFERROR(VLOOKUP(A1780,[1]Monitoramento_Base_somente_disp!$A:$J,5,FALSE),0)</f>
        <v>0</v>
      </c>
      <c r="C1780">
        <f>IFERROR(VLOOKUP(A1780,[1]Monitoramento_Base_somente_disp!$A:$J,6,FALSE),0)</f>
        <v>0</v>
      </c>
      <c r="D1780">
        <f>IFERROR(VLOOKUP(A1780,[1]Monitoramento_Base_somente_disp!$A:$J,7,FALSE),0)</f>
        <v>0</v>
      </c>
      <c r="E1780">
        <f>IFERROR(VLOOKUP(A1780,[1]Monitoramento_Base_somente_disp!$A:$J,8,FALSE),0)</f>
        <v>0</v>
      </c>
      <c r="F1780">
        <f>IFERROR(VLOOKUP(A1780,[1]Monitoramento_Base_somente_disp!$A:$J,9,FALSE),0)</f>
        <v>0</v>
      </c>
      <c r="G1780">
        <f>IFERROR(VLOOKUP(A1780,[1]Monitoramento_Base_somente_disp!$A:$J,10,FALSE),0)</f>
        <v>0</v>
      </c>
      <c r="H1780">
        <f>IFERROR(VLOOKUP(A1780,[2]Sheet1!$A:$I,4,FALSE),0)</f>
        <v>58055</v>
      </c>
      <c r="I1780">
        <f>IFERROR(VLOOKUP(A1780,[2]Sheet1!$A:$I,5,FALSE),0)</f>
        <v>640906</v>
      </c>
      <c r="J1780">
        <f>IFERROR(VLOOKUP(A1780,[2]Sheet1!$A:$I,6,FALSE),0)</f>
        <v>55035</v>
      </c>
      <c r="K1780">
        <f>IFERROR(VLOOKUP(A1780,[2]Sheet1!$A:$I,7,FALSE),0)</f>
        <v>588374</v>
      </c>
      <c r="L1780">
        <f>IFERROR(VLOOKUP(A1780,[2]Sheet1!$A:$I,8,FALSE),0)</f>
        <v>0</v>
      </c>
      <c r="M1780">
        <f>IFERROR(VLOOKUP(A1780,[2]Sheet1!$A:$I,9,FALSE),0)</f>
        <v>0</v>
      </c>
      <c r="N1780">
        <f>IFERROR(VLOOKUP(A1780,[3]Sheet1!$A:$G,2,FALSE),0)</f>
        <v>0</v>
      </c>
      <c r="O1780">
        <f>IFERROR(VLOOKUP(A1780,[3]Sheet1!$A:$G,3,FALSE),0)</f>
        <v>0</v>
      </c>
      <c r="P1780">
        <f>IFERROR(VLOOKUP(A1780,[3]Sheet1!$A:$G,4,FALSE),0)</f>
        <v>0</v>
      </c>
      <c r="Q1780">
        <f>IFERROR(VLOOKUP(A1780,[3]Sheet1!$A:$G,5,FALSE),0)</f>
        <v>0</v>
      </c>
      <c r="R1780">
        <f>IFERROR(VLOOKUP(A1780,[3]Sheet1!$A:$G,6,FALSE),0)</f>
        <v>0</v>
      </c>
      <c r="S1780">
        <f>IFERROR(VLOOKUP(A1780,[3]Sheet1!$A:$G,7,FALSE),0)</f>
        <v>0</v>
      </c>
      <c r="T1780" t="str">
        <f t="shared" si="163"/>
        <v>Sim</v>
      </c>
      <c r="U1780" t="str">
        <f t="shared" si="164"/>
        <v>Sim</v>
      </c>
      <c r="V1780" t="str">
        <f t="shared" si="165"/>
        <v>Sim</v>
      </c>
      <c r="W1780" t="str">
        <f t="shared" si="166"/>
        <v>Sim</v>
      </c>
      <c r="X1780" t="str">
        <f t="shared" si="167"/>
        <v>Não</v>
      </c>
      <c r="Y1780" t="str">
        <f t="shared" si="168"/>
        <v>Não</v>
      </c>
    </row>
    <row r="1781" spans="1:25" x14ac:dyDescent="0.25">
      <c r="A1781" s="5">
        <v>312050</v>
      </c>
      <c r="B1781">
        <f>IFERROR(VLOOKUP(A1781,[1]Monitoramento_Base_somente_disp!$A:$J,5,FALSE),0)</f>
        <v>0</v>
      </c>
      <c r="C1781">
        <f>IFERROR(VLOOKUP(A1781,[1]Monitoramento_Base_somente_disp!$A:$J,6,FALSE),0)</f>
        <v>0</v>
      </c>
      <c r="D1781">
        <f>IFERROR(VLOOKUP(A1781,[1]Monitoramento_Base_somente_disp!$A:$J,7,FALSE),0)</f>
        <v>0</v>
      </c>
      <c r="E1781">
        <f>IFERROR(VLOOKUP(A1781,[1]Monitoramento_Base_somente_disp!$A:$J,8,FALSE),0)</f>
        <v>0</v>
      </c>
      <c r="F1781">
        <f>IFERROR(VLOOKUP(A1781,[1]Monitoramento_Base_somente_disp!$A:$J,9,FALSE),0)</f>
        <v>0</v>
      </c>
      <c r="G1781">
        <f>IFERROR(VLOOKUP(A1781,[1]Monitoramento_Base_somente_disp!$A:$J,10,FALSE),0)</f>
        <v>0</v>
      </c>
      <c r="H1781">
        <f>IFERROR(VLOOKUP(A1781,[2]Sheet1!$A:$I,4,FALSE),0)</f>
        <v>228676</v>
      </c>
      <c r="I1781">
        <f>IFERROR(VLOOKUP(A1781,[2]Sheet1!$A:$I,5,FALSE),0)</f>
        <v>497814</v>
      </c>
      <c r="J1781">
        <f>IFERROR(VLOOKUP(A1781,[2]Sheet1!$A:$I,6,FALSE),0)</f>
        <v>122917</v>
      </c>
      <c r="K1781">
        <f>IFERROR(VLOOKUP(A1781,[2]Sheet1!$A:$I,7,FALSE),0)</f>
        <v>400538</v>
      </c>
      <c r="L1781">
        <f>IFERROR(VLOOKUP(A1781,[2]Sheet1!$A:$I,8,FALSE),0)</f>
        <v>0</v>
      </c>
      <c r="M1781">
        <f>IFERROR(VLOOKUP(A1781,[2]Sheet1!$A:$I,9,FALSE),0)</f>
        <v>0</v>
      </c>
      <c r="N1781">
        <f>IFERROR(VLOOKUP(A1781,[3]Sheet1!$A:$G,2,FALSE),0)</f>
        <v>0</v>
      </c>
      <c r="O1781">
        <f>IFERROR(VLOOKUP(A1781,[3]Sheet1!$A:$G,3,FALSE),0)</f>
        <v>0</v>
      </c>
      <c r="P1781">
        <f>IFERROR(VLOOKUP(A1781,[3]Sheet1!$A:$G,4,FALSE),0)</f>
        <v>0</v>
      </c>
      <c r="Q1781">
        <f>IFERROR(VLOOKUP(A1781,[3]Sheet1!$A:$G,5,FALSE),0)</f>
        <v>0</v>
      </c>
      <c r="R1781">
        <f>IFERROR(VLOOKUP(A1781,[3]Sheet1!$A:$G,6,FALSE),0)</f>
        <v>0</v>
      </c>
      <c r="S1781">
        <f>IFERROR(VLOOKUP(A1781,[3]Sheet1!$A:$G,7,FALSE),0)</f>
        <v>0</v>
      </c>
      <c r="T1781" t="str">
        <f t="shared" si="163"/>
        <v>Sim</v>
      </c>
      <c r="U1781" t="str">
        <f t="shared" si="164"/>
        <v>Sim</v>
      </c>
      <c r="V1781" t="str">
        <f t="shared" si="165"/>
        <v>Sim</v>
      </c>
      <c r="W1781" t="str">
        <f t="shared" si="166"/>
        <v>Sim</v>
      </c>
      <c r="X1781" t="str">
        <f t="shared" si="167"/>
        <v>Não</v>
      </c>
      <c r="Y1781" t="str">
        <f t="shared" si="168"/>
        <v>Não</v>
      </c>
    </row>
    <row r="1782" spans="1:25" x14ac:dyDescent="0.25">
      <c r="A1782" s="5">
        <v>312083</v>
      </c>
      <c r="B1782">
        <f>IFERROR(VLOOKUP(A1782,[1]Monitoramento_Base_somente_disp!$A:$J,5,FALSE),0)</f>
        <v>0</v>
      </c>
      <c r="C1782">
        <f>IFERROR(VLOOKUP(A1782,[1]Monitoramento_Base_somente_disp!$A:$J,6,FALSE),0)</f>
        <v>0</v>
      </c>
      <c r="D1782">
        <f>IFERROR(VLOOKUP(A1782,[1]Monitoramento_Base_somente_disp!$A:$J,7,FALSE),0)</f>
        <v>0</v>
      </c>
      <c r="E1782">
        <f>IFERROR(VLOOKUP(A1782,[1]Monitoramento_Base_somente_disp!$A:$J,8,FALSE),0)</f>
        <v>0</v>
      </c>
      <c r="F1782">
        <f>IFERROR(VLOOKUP(A1782,[1]Monitoramento_Base_somente_disp!$A:$J,9,FALSE),0)</f>
        <v>0</v>
      </c>
      <c r="G1782">
        <f>IFERROR(VLOOKUP(A1782,[1]Monitoramento_Base_somente_disp!$A:$J,10,FALSE),0)</f>
        <v>0</v>
      </c>
      <c r="H1782">
        <f>IFERROR(VLOOKUP(A1782,[2]Sheet1!$A:$I,4,FALSE),0)</f>
        <v>43222</v>
      </c>
      <c r="I1782">
        <f>IFERROR(VLOOKUP(A1782,[2]Sheet1!$A:$I,5,FALSE),0)</f>
        <v>429548</v>
      </c>
      <c r="J1782">
        <f>IFERROR(VLOOKUP(A1782,[2]Sheet1!$A:$I,6,FALSE),0)</f>
        <v>24530</v>
      </c>
      <c r="K1782">
        <f>IFERROR(VLOOKUP(A1782,[2]Sheet1!$A:$I,7,FALSE),0)</f>
        <v>450360</v>
      </c>
      <c r="L1782">
        <f>IFERROR(VLOOKUP(A1782,[2]Sheet1!$A:$I,8,FALSE),0)</f>
        <v>0</v>
      </c>
      <c r="M1782">
        <f>IFERROR(VLOOKUP(A1782,[2]Sheet1!$A:$I,9,FALSE),0)</f>
        <v>0</v>
      </c>
      <c r="N1782">
        <f>IFERROR(VLOOKUP(A1782,[3]Sheet1!$A:$G,2,FALSE),0)</f>
        <v>0</v>
      </c>
      <c r="O1782">
        <f>IFERROR(VLOOKUP(A1782,[3]Sheet1!$A:$G,3,FALSE),0)</f>
        <v>0</v>
      </c>
      <c r="P1782">
        <f>IFERROR(VLOOKUP(A1782,[3]Sheet1!$A:$G,4,FALSE),0)</f>
        <v>0</v>
      </c>
      <c r="Q1782">
        <f>IFERROR(VLOOKUP(A1782,[3]Sheet1!$A:$G,5,FALSE),0)</f>
        <v>0</v>
      </c>
      <c r="R1782">
        <f>IFERROR(VLOOKUP(A1782,[3]Sheet1!$A:$G,6,FALSE),0)</f>
        <v>0</v>
      </c>
      <c r="S1782">
        <f>IFERROR(VLOOKUP(A1782,[3]Sheet1!$A:$G,7,FALSE),0)</f>
        <v>0</v>
      </c>
      <c r="T1782" t="str">
        <f t="shared" si="163"/>
        <v>Sim</v>
      </c>
      <c r="U1782" t="str">
        <f t="shared" si="164"/>
        <v>Sim</v>
      </c>
      <c r="V1782" t="str">
        <f t="shared" si="165"/>
        <v>Sim</v>
      </c>
      <c r="W1782" t="str">
        <f t="shared" si="166"/>
        <v>Sim</v>
      </c>
      <c r="X1782" t="str">
        <f t="shared" si="167"/>
        <v>Não</v>
      </c>
      <c r="Y1782" t="str">
        <f t="shared" si="168"/>
        <v>Não</v>
      </c>
    </row>
    <row r="1783" spans="1:25" x14ac:dyDescent="0.25">
      <c r="A1783" s="5">
        <v>312087</v>
      </c>
      <c r="B1783">
        <f>IFERROR(VLOOKUP(A1783,[1]Monitoramento_Base_somente_disp!$A:$J,5,FALSE),0)</f>
        <v>0</v>
      </c>
      <c r="C1783">
        <f>IFERROR(VLOOKUP(A1783,[1]Monitoramento_Base_somente_disp!$A:$J,6,FALSE),0)</f>
        <v>0</v>
      </c>
      <c r="D1783">
        <f>IFERROR(VLOOKUP(A1783,[1]Monitoramento_Base_somente_disp!$A:$J,7,FALSE),0)</f>
        <v>0</v>
      </c>
      <c r="E1783">
        <f>IFERROR(VLOOKUP(A1783,[1]Monitoramento_Base_somente_disp!$A:$J,8,FALSE),0)</f>
        <v>0</v>
      </c>
      <c r="F1783">
        <f>IFERROR(VLOOKUP(A1783,[1]Monitoramento_Base_somente_disp!$A:$J,9,FALSE),0)</f>
        <v>0</v>
      </c>
      <c r="G1783">
        <f>IFERROR(VLOOKUP(A1783,[1]Monitoramento_Base_somente_disp!$A:$J,10,FALSE),0)</f>
        <v>0</v>
      </c>
      <c r="H1783">
        <f>IFERROR(VLOOKUP(A1783,[2]Sheet1!$A:$I,4,FALSE),0)</f>
        <v>39507</v>
      </c>
      <c r="I1783">
        <f>IFERROR(VLOOKUP(A1783,[2]Sheet1!$A:$I,5,FALSE),0)</f>
        <v>2268254</v>
      </c>
      <c r="J1783">
        <f>IFERROR(VLOOKUP(A1783,[2]Sheet1!$A:$I,6,FALSE),0)</f>
        <v>22367</v>
      </c>
      <c r="K1783">
        <f>IFERROR(VLOOKUP(A1783,[2]Sheet1!$A:$I,7,FALSE),0)</f>
        <v>2246225</v>
      </c>
      <c r="L1783">
        <f>IFERROR(VLOOKUP(A1783,[2]Sheet1!$A:$I,8,FALSE),0)</f>
        <v>0</v>
      </c>
      <c r="M1783">
        <f>IFERROR(VLOOKUP(A1783,[2]Sheet1!$A:$I,9,FALSE),0)</f>
        <v>0</v>
      </c>
      <c r="N1783">
        <f>IFERROR(VLOOKUP(A1783,[3]Sheet1!$A:$G,2,FALSE),0)</f>
        <v>0</v>
      </c>
      <c r="O1783">
        <f>IFERROR(VLOOKUP(A1783,[3]Sheet1!$A:$G,3,FALSE),0)</f>
        <v>0</v>
      </c>
      <c r="P1783">
        <f>IFERROR(VLOOKUP(A1783,[3]Sheet1!$A:$G,4,FALSE),0)</f>
        <v>0</v>
      </c>
      <c r="Q1783">
        <f>IFERROR(VLOOKUP(A1783,[3]Sheet1!$A:$G,5,FALSE),0)</f>
        <v>0</v>
      </c>
      <c r="R1783">
        <f>IFERROR(VLOOKUP(A1783,[3]Sheet1!$A:$G,6,FALSE),0)</f>
        <v>0</v>
      </c>
      <c r="S1783">
        <f>IFERROR(VLOOKUP(A1783,[3]Sheet1!$A:$G,7,FALSE),0)</f>
        <v>0</v>
      </c>
      <c r="T1783" t="str">
        <f t="shared" si="163"/>
        <v>Sim</v>
      </c>
      <c r="U1783" t="str">
        <f t="shared" si="164"/>
        <v>Sim</v>
      </c>
      <c r="V1783" t="str">
        <f t="shared" si="165"/>
        <v>Sim</v>
      </c>
      <c r="W1783" t="str">
        <f t="shared" si="166"/>
        <v>Sim</v>
      </c>
      <c r="X1783" t="str">
        <f t="shared" si="167"/>
        <v>Não</v>
      </c>
      <c r="Y1783" t="str">
        <f t="shared" si="168"/>
        <v>Não</v>
      </c>
    </row>
    <row r="1784" spans="1:25" x14ac:dyDescent="0.25">
      <c r="A1784" s="5">
        <v>312090</v>
      </c>
      <c r="B1784">
        <f>IFERROR(VLOOKUP(A1784,[1]Monitoramento_Base_somente_disp!$A:$J,5,FALSE),0)</f>
        <v>0</v>
      </c>
      <c r="C1784">
        <f>IFERROR(VLOOKUP(A1784,[1]Monitoramento_Base_somente_disp!$A:$J,6,FALSE),0)</f>
        <v>0</v>
      </c>
      <c r="D1784">
        <f>IFERROR(VLOOKUP(A1784,[1]Monitoramento_Base_somente_disp!$A:$J,7,FALSE),0)</f>
        <v>0</v>
      </c>
      <c r="E1784">
        <f>IFERROR(VLOOKUP(A1784,[1]Monitoramento_Base_somente_disp!$A:$J,8,FALSE),0)</f>
        <v>0</v>
      </c>
      <c r="F1784">
        <f>IFERROR(VLOOKUP(A1784,[1]Monitoramento_Base_somente_disp!$A:$J,9,FALSE),0)</f>
        <v>0</v>
      </c>
      <c r="G1784">
        <f>IFERROR(VLOOKUP(A1784,[1]Monitoramento_Base_somente_disp!$A:$J,10,FALSE),0)</f>
        <v>0</v>
      </c>
      <c r="H1784">
        <f>IFERROR(VLOOKUP(A1784,[2]Sheet1!$A:$I,4,FALSE),0)</f>
        <v>321804</v>
      </c>
      <c r="I1784">
        <f>IFERROR(VLOOKUP(A1784,[2]Sheet1!$A:$I,5,FALSE),0)</f>
        <v>9632143</v>
      </c>
      <c r="J1784">
        <f>IFERROR(VLOOKUP(A1784,[2]Sheet1!$A:$I,6,FALSE),0)</f>
        <v>291132</v>
      </c>
      <c r="K1784">
        <f>IFERROR(VLOOKUP(A1784,[2]Sheet1!$A:$I,7,FALSE),0)</f>
        <v>10640981</v>
      </c>
      <c r="L1784">
        <f>IFERROR(VLOOKUP(A1784,[2]Sheet1!$A:$I,8,FALSE),0)</f>
        <v>0</v>
      </c>
      <c r="M1784">
        <f>IFERROR(VLOOKUP(A1784,[2]Sheet1!$A:$I,9,FALSE),0)</f>
        <v>0</v>
      </c>
      <c r="N1784">
        <f>IFERROR(VLOOKUP(A1784,[3]Sheet1!$A:$G,2,FALSE),0)</f>
        <v>0</v>
      </c>
      <c r="O1784">
        <f>IFERROR(VLOOKUP(A1784,[3]Sheet1!$A:$G,3,FALSE),0)</f>
        <v>0</v>
      </c>
      <c r="P1784">
        <f>IFERROR(VLOOKUP(A1784,[3]Sheet1!$A:$G,4,FALSE),0)</f>
        <v>0</v>
      </c>
      <c r="Q1784">
        <f>IFERROR(VLOOKUP(A1784,[3]Sheet1!$A:$G,5,FALSE),0)</f>
        <v>0</v>
      </c>
      <c r="R1784">
        <f>IFERROR(VLOOKUP(A1784,[3]Sheet1!$A:$G,6,FALSE),0)</f>
        <v>0</v>
      </c>
      <c r="S1784">
        <f>IFERROR(VLOOKUP(A1784,[3]Sheet1!$A:$G,7,FALSE),0)</f>
        <v>0</v>
      </c>
      <c r="T1784" t="str">
        <f t="shared" si="163"/>
        <v>Sim</v>
      </c>
      <c r="U1784" t="str">
        <f t="shared" si="164"/>
        <v>Sim</v>
      </c>
      <c r="V1784" t="str">
        <f t="shared" si="165"/>
        <v>Sim</v>
      </c>
      <c r="W1784" t="str">
        <f t="shared" si="166"/>
        <v>Sim</v>
      </c>
      <c r="X1784" t="str">
        <f t="shared" si="167"/>
        <v>Não</v>
      </c>
      <c r="Y1784" t="str">
        <f t="shared" si="168"/>
        <v>Não</v>
      </c>
    </row>
    <row r="1785" spans="1:25" x14ac:dyDescent="0.25">
      <c r="A1785" s="5">
        <v>312100</v>
      </c>
      <c r="B1785">
        <f>IFERROR(VLOOKUP(A1785,[1]Monitoramento_Base_somente_disp!$A:$J,5,FALSE),0)</f>
        <v>0</v>
      </c>
      <c r="C1785">
        <f>IFERROR(VLOOKUP(A1785,[1]Monitoramento_Base_somente_disp!$A:$J,6,FALSE),0)</f>
        <v>0</v>
      </c>
      <c r="D1785">
        <f>IFERROR(VLOOKUP(A1785,[1]Monitoramento_Base_somente_disp!$A:$J,7,FALSE),0)</f>
        <v>0</v>
      </c>
      <c r="E1785">
        <f>IFERROR(VLOOKUP(A1785,[1]Monitoramento_Base_somente_disp!$A:$J,8,FALSE),0)</f>
        <v>0</v>
      </c>
      <c r="F1785">
        <f>IFERROR(VLOOKUP(A1785,[1]Monitoramento_Base_somente_disp!$A:$J,9,FALSE),0)</f>
        <v>0</v>
      </c>
      <c r="G1785">
        <f>IFERROR(VLOOKUP(A1785,[1]Monitoramento_Base_somente_disp!$A:$J,10,FALSE),0)</f>
        <v>0</v>
      </c>
      <c r="H1785">
        <f>IFERROR(VLOOKUP(A1785,[2]Sheet1!$A:$I,4,FALSE),0)</f>
        <v>119043</v>
      </c>
      <c r="I1785">
        <f>IFERROR(VLOOKUP(A1785,[2]Sheet1!$A:$I,5,FALSE),0)</f>
        <v>394535</v>
      </c>
      <c r="J1785">
        <f>IFERROR(VLOOKUP(A1785,[2]Sheet1!$A:$I,6,FALSE),0)</f>
        <v>125380</v>
      </c>
      <c r="K1785">
        <f>IFERROR(VLOOKUP(A1785,[2]Sheet1!$A:$I,7,FALSE),0)</f>
        <v>541699</v>
      </c>
      <c r="L1785">
        <f>IFERROR(VLOOKUP(A1785,[2]Sheet1!$A:$I,8,FALSE),0)</f>
        <v>0</v>
      </c>
      <c r="M1785">
        <f>IFERROR(VLOOKUP(A1785,[2]Sheet1!$A:$I,9,FALSE),0)</f>
        <v>0</v>
      </c>
      <c r="N1785">
        <f>IFERROR(VLOOKUP(A1785,[3]Sheet1!$A:$G,2,FALSE),0)</f>
        <v>0</v>
      </c>
      <c r="O1785">
        <f>IFERROR(VLOOKUP(A1785,[3]Sheet1!$A:$G,3,FALSE),0)</f>
        <v>0</v>
      </c>
      <c r="P1785">
        <f>IFERROR(VLOOKUP(A1785,[3]Sheet1!$A:$G,4,FALSE),0)</f>
        <v>0</v>
      </c>
      <c r="Q1785">
        <f>IFERROR(VLOOKUP(A1785,[3]Sheet1!$A:$G,5,FALSE),0)</f>
        <v>0</v>
      </c>
      <c r="R1785">
        <f>IFERROR(VLOOKUP(A1785,[3]Sheet1!$A:$G,6,FALSE),0)</f>
        <v>0</v>
      </c>
      <c r="S1785">
        <f>IFERROR(VLOOKUP(A1785,[3]Sheet1!$A:$G,7,FALSE),0)</f>
        <v>0</v>
      </c>
      <c r="T1785" t="str">
        <f t="shared" si="163"/>
        <v>Sim</v>
      </c>
      <c r="U1785" t="str">
        <f t="shared" si="164"/>
        <v>Sim</v>
      </c>
      <c r="V1785" t="str">
        <f t="shared" si="165"/>
        <v>Sim</v>
      </c>
      <c r="W1785" t="str">
        <f t="shared" si="166"/>
        <v>Sim</v>
      </c>
      <c r="X1785" t="str">
        <f t="shared" si="167"/>
        <v>Não</v>
      </c>
      <c r="Y1785" t="str">
        <f t="shared" si="168"/>
        <v>Não</v>
      </c>
    </row>
    <row r="1786" spans="1:25" x14ac:dyDescent="0.25">
      <c r="A1786" s="5">
        <v>312125</v>
      </c>
      <c r="B1786">
        <f>IFERROR(VLOOKUP(A1786,[1]Monitoramento_Base_somente_disp!$A:$J,5,FALSE),0)</f>
        <v>0</v>
      </c>
      <c r="C1786">
        <f>IFERROR(VLOOKUP(A1786,[1]Monitoramento_Base_somente_disp!$A:$J,6,FALSE),0)</f>
        <v>0</v>
      </c>
      <c r="D1786">
        <f>IFERROR(VLOOKUP(A1786,[1]Monitoramento_Base_somente_disp!$A:$J,7,FALSE),0)</f>
        <v>0</v>
      </c>
      <c r="E1786">
        <f>IFERROR(VLOOKUP(A1786,[1]Monitoramento_Base_somente_disp!$A:$J,8,FALSE),0)</f>
        <v>0</v>
      </c>
      <c r="F1786">
        <f>IFERROR(VLOOKUP(A1786,[1]Monitoramento_Base_somente_disp!$A:$J,9,FALSE),0)</f>
        <v>0</v>
      </c>
      <c r="G1786">
        <f>IFERROR(VLOOKUP(A1786,[1]Monitoramento_Base_somente_disp!$A:$J,10,FALSE),0)</f>
        <v>0</v>
      </c>
      <c r="H1786">
        <f>IFERROR(VLOOKUP(A1786,[2]Sheet1!$A:$I,4,FALSE),0)</f>
        <v>132171</v>
      </c>
      <c r="I1786">
        <f>IFERROR(VLOOKUP(A1786,[2]Sheet1!$A:$I,5,FALSE),0)</f>
        <v>1158999</v>
      </c>
      <c r="J1786">
        <f>IFERROR(VLOOKUP(A1786,[2]Sheet1!$A:$I,6,FALSE),0)</f>
        <v>101285</v>
      </c>
      <c r="K1786">
        <f>IFERROR(VLOOKUP(A1786,[2]Sheet1!$A:$I,7,FALSE),0)</f>
        <v>1291128</v>
      </c>
      <c r="L1786">
        <f>IFERROR(VLOOKUP(A1786,[2]Sheet1!$A:$I,8,FALSE),0)</f>
        <v>0</v>
      </c>
      <c r="M1786">
        <f>IFERROR(VLOOKUP(A1786,[2]Sheet1!$A:$I,9,FALSE),0)</f>
        <v>0</v>
      </c>
      <c r="N1786">
        <f>IFERROR(VLOOKUP(A1786,[3]Sheet1!$A:$G,2,FALSE),0)</f>
        <v>0</v>
      </c>
      <c r="O1786">
        <f>IFERROR(VLOOKUP(A1786,[3]Sheet1!$A:$G,3,FALSE),0)</f>
        <v>0</v>
      </c>
      <c r="P1786">
        <f>IFERROR(VLOOKUP(A1786,[3]Sheet1!$A:$G,4,FALSE),0)</f>
        <v>0</v>
      </c>
      <c r="Q1786">
        <f>IFERROR(VLOOKUP(A1786,[3]Sheet1!$A:$G,5,FALSE),0)</f>
        <v>0</v>
      </c>
      <c r="R1786">
        <f>IFERROR(VLOOKUP(A1786,[3]Sheet1!$A:$G,6,FALSE),0)</f>
        <v>0</v>
      </c>
      <c r="S1786">
        <f>IFERROR(VLOOKUP(A1786,[3]Sheet1!$A:$G,7,FALSE),0)</f>
        <v>0</v>
      </c>
      <c r="T1786" t="str">
        <f t="shared" si="163"/>
        <v>Sim</v>
      </c>
      <c r="U1786" t="str">
        <f t="shared" si="164"/>
        <v>Sim</v>
      </c>
      <c r="V1786" t="str">
        <f t="shared" si="165"/>
        <v>Sim</v>
      </c>
      <c r="W1786" t="str">
        <f t="shared" si="166"/>
        <v>Sim</v>
      </c>
      <c r="X1786" t="str">
        <f t="shared" si="167"/>
        <v>Não</v>
      </c>
      <c r="Y1786" t="str">
        <f t="shared" si="168"/>
        <v>Não</v>
      </c>
    </row>
    <row r="1787" spans="1:25" x14ac:dyDescent="0.25">
      <c r="A1787" s="5">
        <v>312140</v>
      </c>
      <c r="B1787">
        <f>IFERROR(VLOOKUP(A1787,[1]Monitoramento_Base_somente_disp!$A:$J,5,FALSE),0)</f>
        <v>0</v>
      </c>
      <c r="C1787">
        <f>IFERROR(VLOOKUP(A1787,[1]Monitoramento_Base_somente_disp!$A:$J,6,FALSE),0)</f>
        <v>0</v>
      </c>
      <c r="D1787">
        <f>IFERROR(VLOOKUP(A1787,[1]Monitoramento_Base_somente_disp!$A:$J,7,FALSE),0)</f>
        <v>0</v>
      </c>
      <c r="E1787">
        <f>IFERROR(VLOOKUP(A1787,[1]Monitoramento_Base_somente_disp!$A:$J,8,FALSE),0)</f>
        <v>0</v>
      </c>
      <c r="F1787">
        <f>IFERROR(VLOOKUP(A1787,[1]Monitoramento_Base_somente_disp!$A:$J,9,FALSE),0)</f>
        <v>0</v>
      </c>
      <c r="G1787">
        <f>IFERROR(VLOOKUP(A1787,[1]Monitoramento_Base_somente_disp!$A:$J,10,FALSE),0)</f>
        <v>0</v>
      </c>
      <c r="H1787">
        <f>IFERROR(VLOOKUP(A1787,[2]Sheet1!$A:$I,4,FALSE),0)</f>
        <v>91947</v>
      </c>
      <c r="I1787">
        <f>IFERROR(VLOOKUP(A1787,[2]Sheet1!$A:$I,5,FALSE),0)</f>
        <v>808409</v>
      </c>
      <c r="J1787">
        <f>IFERROR(VLOOKUP(A1787,[2]Sheet1!$A:$I,6,FALSE),0)</f>
        <v>85847</v>
      </c>
      <c r="K1787">
        <f>IFERROR(VLOOKUP(A1787,[2]Sheet1!$A:$I,7,FALSE),0)</f>
        <v>732635</v>
      </c>
      <c r="L1787">
        <f>IFERROR(VLOOKUP(A1787,[2]Sheet1!$A:$I,8,FALSE),0)</f>
        <v>0</v>
      </c>
      <c r="M1787">
        <f>IFERROR(VLOOKUP(A1787,[2]Sheet1!$A:$I,9,FALSE),0)</f>
        <v>0</v>
      </c>
      <c r="N1787">
        <f>IFERROR(VLOOKUP(A1787,[3]Sheet1!$A:$G,2,FALSE),0)</f>
        <v>0</v>
      </c>
      <c r="O1787">
        <f>IFERROR(VLOOKUP(A1787,[3]Sheet1!$A:$G,3,FALSE),0)</f>
        <v>0</v>
      </c>
      <c r="P1787">
        <f>IFERROR(VLOOKUP(A1787,[3]Sheet1!$A:$G,4,FALSE),0)</f>
        <v>0</v>
      </c>
      <c r="Q1787">
        <f>IFERROR(VLOOKUP(A1787,[3]Sheet1!$A:$G,5,FALSE),0)</f>
        <v>0</v>
      </c>
      <c r="R1787">
        <f>IFERROR(VLOOKUP(A1787,[3]Sheet1!$A:$G,6,FALSE),0)</f>
        <v>0</v>
      </c>
      <c r="S1787">
        <f>IFERROR(VLOOKUP(A1787,[3]Sheet1!$A:$G,7,FALSE),0)</f>
        <v>0</v>
      </c>
      <c r="T1787" t="str">
        <f t="shared" si="163"/>
        <v>Sim</v>
      </c>
      <c r="U1787" t="str">
        <f t="shared" si="164"/>
        <v>Sim</v>
      </c>
      <c r="V1787" t="str">
        <f t="shared" si="165"/>
        <v>Sim</v>
      </c>
      <c r="W1787" t="str">
        <f t="shared" si="166"/>
        <v>Sim</v>
      </c>
      <c r="X1787" t="str">
        <f t="shared" si="167"/>
        <v>Não</v>
      </c>
      <c r="Y1787" t="str">
        <f t="shared" si="168"/>
        <v>Não</v>
      </c>
    </row>
    <row r="1788" spans="1:25" x14ac:dyDescent="0.25">
      <c r="A1788" s="5">
        <v>312150</v>
      </c>
      <c r="B1788">
        <f>IFERROR(VLOOKUP(A1788,[1]Monitoramento_Base_somente_disp!$A:$J,5,FALSE),0)</f>
        <v>0</v>
      </c>
      <c r="C1788">
        <f>IFERROR(VLOOKUP(A1788,[1]Monitoramento_Base_somente_disp!$A:$J,6,FALSE),0)</f>
        <v>0</v>
      </c>
      <c r="D1788">
        <f>IFERROR(VLOOKUP(A1788,[1]Monitoramento_Base_somente_disp!$A:$J,7,FALSE),0)</f>
        <v>0</v>
      </c>
      <c r="E1788">
        <f>IFERROR(VLOOKUP(A1788,[1]Monitoramento_Base_somente_disp!$A:$J,8,FALSE),0)</f>
        <v>0</v>
      </c>
      <c r="F1788">
        <f>IFERROR(VLOOKUP(A1788,[1]Monitoramento_Base_somente_disp!$A:$J,9,FALSE),0)</f>
        <v>0</v>
      </c>
      <c r="G1788">
        <f>IFERROR(VLOOKUP(A1788,[1]Monitoramento_Base_somente_disp!$A:$J,10,FALSE),0)</f>
        <v>0</v>
      </c>
      <c r="H1788">
        <f>IFERROR(VLOOKUP(A1788,[2]Sheet1!$A:$I,4,FALSE),0)</f>
        <v>114711</v>
      </c>
      <c r="I1788">
        <f>IFERROR(VLOOKUP(A1788,[2]Sheet1!$A:$I,5,FALSE),0)</f>
        <v>1823928</v>
      </c>
      <c r="J1788">
        <f>IFERROR(VLOOKUP(A1788,[2]Sheet1!$A:$I,6,FALSE),0)</f>
        <v>96446</v>
      </c>
      <c r="K1788">
        <f>IFERROR(VLOOKUP(A1788,[2]Sheet1!$A:$I,7,FALSE),0)</f>
        <v>1550670</v>
      </c>
      <c r="L1788">
        <f>IFERROR(VLOOKUP(A1788,[2]Sheet1!$A:$I,8,FALSE),0)</f>
        <v>0</v>
      </c>
      <c r="M1788">
        <f>IFERROR(VLOOKUP(A1788,[2]Sheet1!$A:$I,9,FALSE),0)</f>
        <v>0</v>
      </c>
      <c r="N1788">
        <f>IFERROR(VLOOKUP(A1788,[3]Sheet1!$A:$G,2,FALSE),0)</f>
        <v>0</v>
      </c>
      <c r="O1788">
        <f>IFERROR(VLOOKUP(A1788,[3]Sheet1!$A:$G,3,FALSE),0)</f>
        <v>0</v>
      </c>
      <c r="P1788">
        <f>IFERROR(VLOOKUP(A1788,[3]Sheet1!$A:$G,4,FALSE),0)</f>
        <v>0</v>
      </c>
      <c r="Q1788">
        <f>IFERROR(VLOOKUP(A1788,[3]Sheet1!$A:$G,5,FALSE),0)</f>
        <v>0</v>
      </c>
      <c r="R1788">
        <f>IFERROR(VLOOKUP(A1788,[3]Sheet1!$A:$G,6,FALSE),0)</f>
        <v>0</v>
      </c>
      <c r="S1788">
        <f>IFERROR(VLOOKUP(A1788,[3]Sheet1!$A:$G,7,FALSE),0)</f>
        <v>0</v>
      </c>
      <c r="T1788" t="str">
        <f t="shared" si="163"/>
        <v>Sim</v>
      </c>
      <c r="U1788" t="str">
        <f t="shared" si="164"/>
        <v>Sim</v>
      </c>
      <c r="V1788" t="str">
        <f t="shared" si="165"/>
        <v>Sim</v>
      </c>
      <c r="W1788" t="str">
        <f t="shared" si="166"/>
        <v>Sim</v>
      </c>
      <c r="X1788" t="str">
        <f t="shared" si="167"/>
        <v>Não</v>
      </c>
      <c r="Y1788" t="str">
        <f t="shared" si="168"/>
        <v>Não</v>
      </c>
    </row>
    <row r="1789" spans="1:25" x14ac:dyDescent="0.25">
      <c r="A1789" s="5">
        <v>312170</v>
      </c>
      <c r="B1789">
        <f>IFERROR(VLOOKUP(A1789,[1]Monitoramento_Base_somente_disp!$A:$J,5,FALSE),0)</f>
        <v>0</v>
      </c>
      <c r="C1789">
        <f>IFERROR(VLOOKUP(A1789,[1]Monitoramento_Base_somente_disp!$A:$J,6,FALSE),0)</f>
        <v>0</v>
      </c>
      <c r="D1789">
        <f>IFERROR(VLOOKUP(A1789,[1]Monitoramento_Base_somente_disp!$A:$J,7,FALSE),0)</f>
        <v>0</v>
      </c>
      <c r="E1789">
        <f>IFERROR(VLOOKUP(A1789,[1]Monitoramento_Base_somente_disp!$A:$J,8,FALSE),0)</f>
        <v>0</v>
      </c>
      <c r="F1789">
        <f>IFERROR(VLOOKUP(A1789,[1]Monitoramento_Base_somente_disp!$A:$J,9,FALSE),0)</f>
        <v>0</v>
      </c>
      <c r="G1789">
        <f>IFERROR(VLOOKUP(A1789,[1]Monitoramento_Base_somente_disp!$A:$J,10,FALSE),0)</f>
        <v>0</v>
      </c>
      <c r="H1789">
        <f>IFERROR(VLOOKUP(A1789,[2]Sheet1!$A:$I,4,FALSE),0)</f>
        <v>113111</v>
      </c>
      <c r="I1789">
        <f>IFERROR(VLOOKUP(A1789,[2]Sheet1!$A:$I,5,FALSE),0)</f>
        <v>1105009</v>
      </c>
      <c r="J1789">
        <f>IFERROR(VLOOKUP(A1789,[2]Sheet1!$A:$I,6,FALSE),0)</f>
        <v>79755</v>
      </c>
      <c r="K1789">
        <f>IFERROR(VLOOKUP(A1789,[2]Sheet1!$A:$I,7,FALSE),0)</f>
        <v>999438</v>
      </c>
      <c r="L1789">
        <f>IFERROR(VLOOKUP(A1789,[2]Sheet1!$A:$I,8,FALSE),0)</f>
        <v>0</v>
      </c>
      <c r="M1789">
        <f>IFERROR(VLOOKUP(A1789,[2]Sheet1!$A:$I,9,FALSE),0)</f>
        <v>0</v>
      </c>
      <c r="N1789">
        <f>IFERROR(VLOOKUP(A1789,[3]Sheet1!$A:$G,2,FALSE),0)</f>
        <v>0</v>
      </c>
      <c r="O1789">
        <f>IFERROR(VLOOKUP(A1789,[3]Sheet1!$A:$G,3,FALSE),0)</f>
        <v>0</v>
      </c>
      <c r="P1789">
        <f>IFERROR(VLOOKUP(A1789,[3]Sheet1!$A:$G,4,FALSE),0)</f>
        <v>0</v>
      </c>
      <c r="Q1789">
        <f>IFERROR(VLOOKUP(A1789,[3]Sheet1!$A:$G,5,FALSE),0)</f>
        <v>0</v>
      </c>
      <c r="R1789">
        <f>IFERROR(VLOOKUP(A1789,[3]Sheet1!$A:$G,6,FALSE),0)</f>
        <v>0</v>
      </c>
      <c r="S1789">
        <f>IFERROR(VLOOKUP(A1789,[3]Sheet1!$A:$G,7,FALSE),0)</f>
        <v>0</v>
      </c>
      <c r="T1789" t="str">
        <f t="shared" si="163"/>
        <v>Sim</v>
      </c>
      <c r="U1789" t="str">
        <f t="shared" si="164"/>
        <v>Sim</v>
      </c>
      <c r="V1789" t="str">
        <f t="shared" si="165"/>
        <v>Sim</v>
      </c>
      <c r="W1789" t="str">
        <f t="shared" si="166"/>
        <v>Sim</v>
      </c>
      <c r="X1789" t="str">
        <f t="shared" si="167"/>
        <v>Não</v>
      </c>
      <c r="Y1789" t="str">
        <f t="shared" si="168"/>
        <v>Não</v>
      </c>
    </row>
    <row r="1790" spans="1:25" x14ac:dyDescent="0.25">
      <c r="A1790" s="5">
        <v>312200</v>
      </c>
      <c r="B1790">
        <f>IFERROR(VLOOKUP(A1790,[1]Monitoramento_Base_somente_disp!$A:$J,5,FALSE),0)</f>
        <v>0</v>
      </c>
      <c r="C1790">
        <f>IFERROR(VLOOKUP(A1790,[1]Monitoramento_Base_somente_disp!$A:$J,6,FALSE),0)</f>
        <v>0</v>
      </c>
      <c r="D1790">
        <f>IFERROR(VLOOKUP(A1790,[1]Monitoramento_Base_somente_disp!$A:$J,7,FALSE),0)</f>
        <v>0</v>
      </c>
      <c r="E1790">
        <f>IFERROR(VLOOKUP(A1790,[1]Monitoramento_Base_somente_disp!$A:$J,8,FALSE),0)</f>
        <v>0</v>
      </c>
      <c r="F1790">
        <f>IFERROR(VLOOKUP(A1790,[1]Monitoramento_Base_somente_disp!$A:$J,9,FALSE),0)</f>
        <v>0</v>
      </c>
      <c r="G1790">
        <f>IFERROR(VLOOKUP(A1790,[1]Monitoramento_Base_somente_disp!$A:$J,10,FALSE),0)</f>
        <v>0</v>
      </c>
      <c r="H1790">
        <f>IFERROR(VLOOKUP(A1790,[2]Sheet1!$A:$I,4,FALSE),0)</f>
        <v>248630</v>
      </c>
      <c r="I1790">
        <f>IFERROR(VLOOKUP(A1790,[2]Sheet1!$A:$I,5,FALSE),0)</f>
        <v>1176304</v>
      </c>
      <c r="J1790">
        <f>IFERROR(VLOOKUP(A1790,[2]Sheet1!$A:$I,6,FALSE),0)</f>
        <v>167988</v>
      </c>
      <c r="K1790">
        <f>IFERROR(VLOOKUP(A1790,[2]Sheet1!$A:$I,7,FALSE),0)</f>
        <v>1379258</v>
      </c>
      <c r="L1790">
        <f>IFERROR(VLOOKUP(A1790,[2]Sheet1!$A:$I,8,FALSE),0)</f>
        <v>0</v>
      </c>
      <c r="M1790">
        <f>IFERROR(VLOOKUP(A1790,[2]Sheet1!$A:$I,9,FALSE),0)</f>
        <v>0</v>
      </c>
      <c r="N1790">
        <f>IFERROR(VLOOKUP(A1790,[3]Sheet1!$A:$G,2,FALSE),0)</f>
        <v>0</v>
      </c>
      <c r="O1790">
        <f>IFERROR(VLOOKUP(A1790,[3]Sheet1!$A:$G,3,FALSE),0)</f>
        <v>0</v>
      </c>
      <c r="P1790">
        <f>IFERROR(VLOOKUP(A1790,[3]Sheet1!$A:$G,4,FALSE),0)</f>
        <v>0</v>
      </c>
      <c r="Q1790">
        <f>IFERROR(VLOOKUP(A1790,[3]Sheet1!$A:$G,5,FALSE),0)</f>
        <v>0</v>
      </c>
      <c r="R1790">
        <f>IFERROR(VLOOKUP(A1790,[3]Sheet1!$A:$G,6,FALSE),0)</f>
        <v>0</v>
      </c>
      <c r="S1790">
        <f>IFERROR(VLOOKUP(A1790,[3]Sheet1!$A:$G,7,FALSE),0)</f>
        <v>0</v>
      </c>
      <c r="T1790" t="str">
        <f t="shared" si="163"/>
        <v>Sim</v>
      </c>
      <c r="U1790" t="str">
        <f t="shared" si="164"/>
        <v>Sim</v>
      </c>
      <c r="V1790" t="str">
        <f t="shared" si="165"/>
        <v>Sim</v>
      </c>
      <c r="W1790" t="str">
        <f t="shared" si="166"/>
        <v>Sim</v>
      </c>
      <c r="X1790" t="str">
        <f t="shared" si="167"/>
        <v>Não</v>
      </c>
      <c r="Y1790" t="str">
        <f t="shared" si="168"/>
        <v>Não</v>
      </c>
    </row>
    <row r="1791" spans="1:25" x14ac:dyDescent="0.25">
      <c r="A1791" s="5">
        <v>312210</v>
      </c>
      <c r="B1791">
        <f>IFERROR(VLOOKUP(A1791,[1]Monitoramento_Base_somente_disp!$A:$J,5,FALSE),0)</f>
        <v>0</v>
      </c>
      <c r="C1791">
        <f>IFERROR(VLOOKUP(A1791,[1]Monitoramento_Base_somente_disp!$A:$J,6,FALSE),0)</f>
        <v>0</v>
      </c>
      <c r="D1791">
        <f>IFERROR(VLOOKUP(A1791,[1]Monitoramento_Base_somente_disp!$A:$J,7,FALSE),0)</f>
        <v>0</v>
      </c>
      <c r="E1791">
        <f>IFERROR(VLOOKUP(A1791,[1]Monitoramento_Base_somente_disp!$A:$J,8,FALSE),0)</f>
        <v>0</v>
      </c>
      <c r="F1791">
        <f>IFERROR(VLOOKUP(A1791,[1]Monitoramento_Base_somente_disp!$A:$J,9,FALSE),0)</f>
        <v>0</v>
      </c>
      <c r="G1791">
        <f>IFERROR(VLOOKUP(A1791,[1]Monitoramento_Base_somente_disp!$A:$J,10,FALSE),0)</f>
        <v>0</v>
      </c>
      <c r="H1791">
        <f>IFERROR(VLOOKUP(A1791,[2]Sheet1!$A:$I,4,FALSE),0)</f>
        <v>45297</v>
      </c>
      <c r="I1791">
        <f>IFERROR(VLOOKUP(A1791,[2]Sheet1!$A:$I,5,FALSE),0)</f>
        <v>873266</v>
      </c>
      <c r="J1791">
        <f>IFERROR(VLOOKUP(A1791,[2]Sheet1!$A:$I,6,FALSE),0)</f>
        <v>24243</v>
      </c>
      <c r="K1791">
        <f>IFERROR(VLOOKUP(A1791,[2]Sheet1!$A:$I,7,FALSE),0)</f>
        <v>1004176</v>
      </c>
      <c r="L1791">
        <f>IFERROR(VLOOKUP(A1791,[2]Sheet1!$A:$I,8,FALSE),0)</f>
        <v>0</v>
      </c>
      <c r="M1791">
        <f>IFERROR(VLOOKUP(A1791,[2]Sheet1!$A:$I,9,FALSE),0)</f>
        <v>0</v>
      </c>
      <c r="N1791">
        <f>IFERROR(VLOOKUP(A1791,[3]Sheet1!$A:$G,2,FALSE),0)</f>
        <v>0</v>
      </c>
      <c r="O1791">
        <f>IFERROR(VLOOKUP(A1791,[3]Sheet1!$A:$G,3,FALSE),0)</f>
        <v>0</v>
      </c>
      <c r="P1791">
        <f>IFERROR(VLOOKUP(A1791,[3]Sheet1!$A:$G,4,FALSE),0)</f>
        <v>0</v>
      </c>
      <c r="Q1791">
        <f>IFERROR(VLOOKUP(A1791,[3]Sheet1!$A:$G,5,FALSE),0)</f>
        <v>0</v>
      </c>
      <c r="R1791">
        <f>IFERROR(VLOOKUP(A1791,[3]Sheet1!$A:$G,6,FALSE),0)</f>
        <v>0</v>
      </c>
      <c r="S1791">
        <f>IFERROR(VLOOKUP(A1791,[3]Sheet1!$A:$G,7,FALSE),0)</f>
        <v>0</v>
      </c>
      <c r="T1791" t="str">
        <f t="shared" si="163"/>
        <v>Sim</v>
      </c>
      <c r="U1791" t="str">
        <f t="shared" si="164"/>
        <v>Sim</v>
      </c>
      <c r="V1791" t="str">
        <f t="shared" si="165"/>
        <v>Sim</v>
      </c>
      <c r="W1791" t="str">
        <f t="shared" si="166"/>
        <v>Sim</v>
      </c>
      <c r="X1791" t="str">
        <f t="shared" si="167"/>
        <v>Não</v>
      </c>
      <c r="Y1791" t="str">
        <f t="shared" si="168"/>
        <v>Não</v>
      </c>
    </row>
    <row r="1792" spans="1:25" x14ac:dyDescent="0.25">
      <c r="A1792" s="5">
        <v>312220</v>
      </c>
      <c r="B1792">
        <f>IFERROR(VLOOKUP(A1792,[1]Monitoramento_Base_somente_disp!$A:$J,5,FALSE),0)</f>
        <v>0</v>
      </c>
      <c r="C1792">
        <f>IFERROR(VLOOKUP(A1792,[1]Monitoramento_Base_somente_disp!$A:$J,6,FALSE),0)</f>
        <v>0</v>
      </c>
      <c r="D1792">
        <f>IFERROR(VLOOKUP(A1792,[1]Monitoramento_Base_somente_disp!$A:$J,7,FALSE),0)</f>
        <v>0</v>
      </c>
      <c r="E1792">
        <f>IFERROR(VLOOKUP(A1792,[1]Monitoramento_Base_somente_disp!$A:$J,8,FALSE),0)</f>
        <v>0</v>
      </c>
      <c r="F1792">
        <f>IFERROR(VLOOKUP(A1792,[1]Monitoramento_Base_somente_disp!$A:$J,9,FALSE),0)</f>
        <v>0</v>
      </c>
      <c r="G1792">
        <f>IFERROR(VLOOKUP(A1792,[1]Monitoramento_Base_somente_disp!$A:$J,10,FALSE),0)</f>
        <v>0</v>
      </c>
      <c r="H1792">
        <f>IFERROR(VLOOKUP(A1792,[2]Sheet1!$A:$I,4,FALSE),0)</f>
        <v>104684</v>
      </c>
      <c r="I1792">
        <f>IFERROR(VLOOKUP(A1792,[2]Sheet1!$A:$I,5,FALSE),0)</f>
        <v>1300781</v>
      </c>
      <c r="J1792">
        <f>IFERROR(VLOOKUP(A1792,[2]Sheet1!$A:$I,6,FALSE),0)</f>
        <v>54999</v>
      </c>
      <c r="K1792">
        <f>IFERROR(VLOOKUP(A1792,[2]Sheet1!$A:$I,7,FALSE),0)</f>
        <v>950667</v>
      </c>
      <c r="L1792">
        <f>IFERROR(VLOOKUP(A1792,[2]Sheet1!$A:$I,8,FALSE),0)</f>
        <v>0</v>
      </c>
      <c r="M1792">
        <f>IFERROR(VLOOKUP(A1792,[2]Sheet1!$A:$I,9,FALSE),0)</f>
        <v>0</v>
      </c>
      <c r="N1792">
        <f>IFERROR(VLOOKUP(A1792,[3]Sheet1!$A:$G,2,FALSE),0)</f>
        <v>0</v>
      </c>
      <c r="O1792">
        <f>IFERROR(VLOOKUP(A1792,[3]Sheet1!$A:$G,3,FALSE),0)</f>
        <v>0</v>
      </c>
      <c r="P1792">
        <f>IFERROR(VLOOKUP(A1792,[3]Sheet1!$A:$G,4,FALSE),0)</f>
        <v>0</v>
      </c>
      <c r="Q1792">
        <f>IFERROR(VLOOKUP(A1792,[3]Sheet1!$A:$G,5,FALSE),0)</f>
        <v>0</v>
      </c>
      <c r="R1792">
        <f>IFERROR(VLOOKUP(A1792,[3]Sheet1!$A:$G,6,FALSE),0)</f>
        <v>0</v>
      </c>
      <c r="S1792">
        <f>IFERROR(VLOOKUP(A1792,[3]Sheet1!$A:$G,7,FALSE),0)</f>
        <v>0</v>
      </c>
      <c r="T1792" t="str">
        <f t="shared" si="163"/>
        <v>Sim</v>
      </c>
      <c r="U1792" t="str">
        <f t="shared" si="164"/>
        <v>Sim</v>
      </c>
      <c r="V1792" t="str">
        <f t="shared" si="165"/>
        <v>Sim</v>
      </c>
      <c r="W1792" t="str">
        <f t="shared" si="166"/>
        <v>Sim</v>
      </c>
      <c r="X1792" t="str">
        <f t="shared" si="167"/>
        <v>Não</v>
      </c>
      <c r="Y1792" t="str">
        <f t="shared" si="168"/>
        <v>Não</v>
      </c>
    </row>
    <row r="1793" spans="1:25" x14ac:dyDescent="0.25">
      <c r="A1793" s="5">
        <v>312230</v>
      </c>
      <c r="B1793">
        <f>IFERROR(VLOOKUP(A1793,[1]Monitoramento_Base_somente_disp!$A:$J,5,FALSE),0)</f>
        <v>0</v>
      </c>
      <c r="C1793">
        <f>IFERROR(VLOOKUP(A1793,[1]Monitoramento_Base_somente_disp!$A:$J,6,FALSE),0)</f>
        <v>0</v>
      </c>
      <c r="D1793">
        <f>IFERROR(VLOOKUP(A1793,[1]Monitoramento_Base_somente_disp!$A:$J,7,FALSE),0)</f>
        <v>0</v>
      </c>
      <c r="E1793">
        <f>IFERROR(VLOOKUP(A1793,[1]Monitoramento_Base_somente_disp!$A:$J,8,FALSE),0)</f>
        <v>0</v>
      </c>
      <c r="F1793">
        <f>IFERROR(VLOOKUP(A1793,[1]Monitoramento_Base_somente_disp!$A:$J,9,FALSE),0)</f>
        <v>0</v>
      </c>
      <c r="G1793">
        <f>IFERROR(VLOOKUP(A1793,[1]Monitoramento_Base_somente_disp!$A:$J,10,FALSE),0)</f>
        <v>0</v>
      </c>
      <c r="H1793">
        <f>IFERROR(VLOOKUP(A1793,[2]Sheet1!$A:$I,4,FALSE),0)</f>
        <v>339639</v>
      </c>
      <c r="I1793">
        <f>IFERROR(VLOOKUP(A1793,[2]Sheet1!$A:$I,5,FALSE),0)</f>
        <v>13008274</v>
      </c>
      <c r="J1793">
        <f>IFERROR(VLOOKUP(A1793,[2]Sheet1!$A:$I,6,FALSE),0)</f>
        <v>257012</v>
      </c>
      <c r="K1793">
        <f>IFERROR(VLOOKUP(A1793,[2]Sheet1!$A:$I,7,FALSE),0)</f>
        <v>14014758</v>
      </c>
      <c r="L1793">
        <f>IFERROR(VLOOKUP(A1793,[2]Sheet1!$A:$I,8,FALSE),0)</f>
        <v>0</v>
      </c>
      <c r="M1793">
        <f>IFERROR(VLOOKUP(A1793,[2]Sheet1!$A:$I,9,FALSE),0)</f>
        <v>0</v>
      </c>
      <c r="N1793">
        <f>IFERROR(VLOOKUP(A1793,[3]Sheet1!$A:$G,2,FALSE),0)</f>
        <v>0</v>
      </c>
      <c r="O1793">
        <f>IFERROR(VLOOKUP(A1793,[3]Sheet1!$A:$G,3,FALSE),0)</f>
        <v>0</v>
      </c>
      <c r="P1793">
        <f>IFERROR(VLOOKUP(A1793,[3]Sheet1!$A:$G,4,FALSE),0)</f>
        <v>0</v>
      </c>
      <c r="Q1793">
        <f>IFERROR(VLOOKUP(A1793,[3]Sheet1!$A:$G,5,FALSE),0)</f>
        <v>0</v>
      </c>
      <c r="R1793">
        <f>IFERROR(VLOOKUP(A1793,[3]Sheet1!$A:$G,6,FALSE),0)</f>
        <v>0</v>
      </c>
      <c r="S1793">
        <f>IFERROR(VLOOKUP(A1793,[3]Sheet1!$A:$G,7,FALSE),0)</f>
        <v>0</v>
      </c>
      <c r="T1793" t="str">
        <f t="shared" si="163"/>
        <v>Sim</v>
      </c>
      <c r="U1793" t="str">
        <f t="shared" si="164"/>
        <v>Sim</v>
      </c>
      <c r="V1793" t="str">
        <f t="shared" si="165"/>
        <v>Sim</v>
      </c>
      <c r="W1793" t="str">
        <f t="shared" si="166"/>
        <v>Sim</v>
      </c>
      <c r="X1793" t="str">
        <f t="shared" si="167"/>
        <v>Não</v>
      </c>
      <c r="Y1793" t="str">
        <f t="shared" si="168"/>
        <v>Não</v>
      </c>
    </row>
    <row r="1794" spans="1:25" x14ac:dyDescent="0.25">
      <c r="A1794" s="5">
        <v>312235</v>
      </c>
      <c r="B1794">
        <f>IFERROR(VLOOKUP(A1794,[1]Monitoramento_Base_somente_disp!$A:$J,5,FALSE),0)</f>
        <v>0</v>
      </c>
      <c r="C1794">
        <f>IFERROR(VLOOKUP(A1794,[1]Monitoramento_Base_somente_disp!$A:$J,6,FALSE),0)</f>
        <v>0</v>
      </c>
      <c r="D1794">
        <f>IFERROR(VLOOKUP(A1794,[1]Monitoramento_Base_somente_disp!$A:$J,7,FALSE),0)</f>
        <v>0</v>
      </c>
      <c r="E1794">
        <f>IFERROR(VLOOKUP(A1794,[1]Monitoramento_Base_somente_disp!$A:$J,8,FALSE),0)</f>
        <v>0</v>
      </c>
      <c r="F1794">
        <f>IFERROR(VLOOKUP(A1794,[1]Monitoramento_Base_somente_disp!$A:$J,9,FALSE),0)</f>
        <v>0</v>
      </c>
      <c r="G1794">
        <f>IFERROR(VLOOKUP(A1794,[1]Monitoramento_Base_somente_disp!$A:$J,10,FALSE),0)</f>
        <v>0</v>
      </c>
      <c r="H1794">
        <f>IFERROR(VLOOKUP(A1794,[2]Sheet1!$A:$I,4,FALSE),0)</f>
        <v>41775</v>
      </c>
      <c r="I1794">
        <f>IFERROR(VLOOKUP(A1794,[2]Sheet1!$A:$I,5,FALSE),0)</f>
        <v>320490</v>
      </c>
      <c r="J1794">
        <f>IFERROR(VLOOKUP(A1794,[2]Sheet1!$A:$I,6,FALSE),0)</f>
        <v>15327</v>
      </c>
      <c r="K1794">
        <f>IFERROR(VLOOKUP(A1794,[2]Sheet1!$A:$I,7,FALSE),0)</f>
        <v>354412</v>
      </c>
      <c r="L1794">
        <f>IFERROR(VLOOKUP(A1794,[2]Sheet1!$A:$I,8,FALSE),0)</f>
        <v>0</v>
      </c>
      <c r="M1794">
        <f>IFERROR(VLOOKUP(A1794,[2]Sheet1!$A:$I,9,FALSE),0)</f>
        <v>0</v>
      </c>
      <c r="N1794">
        <f>IFERROR(VLOOKUP(A1794,[3]Sheet1!$A:$G,2,FALSE),0)</f>
        <v>0</v>
      </c>
      <c r="O1794">
        <f>IFERROR(VLOOKUP(A1794,[3]Sheet1!$A:$G,3,FALSE),0)</f>
        <v>0</v>
      </c>
      <c r="P1794">
        <f>IFERROR(VLOOKUP(A1794,[3]Sheet1!$A:$G,4,FALSE),0)</f>
        <v>0</v>
      </c>
      <c r="Q1794">
        <f>IFERROR(VLOOKUP(A1794,[3]Sheet1!$A:$G,5,FALSE),0)</f>
        <v>0</v>
      </c>
      <c r="R1794">
        <f>IFERROR(VLOOKUP(A1794,[3]Sheet1!$A:$G,6,FALSE),0)</f>
        <v>0</v>
      </c>
      <c r="S1794">
        <f>IFERROR(VLOOKUP(A1794,[3]Sheet1!$A:$G,7,FALSE),0)</f>
        <v>0</v>
      </c>
      <c r="T1794" t="str">
        <f t="shared" si="163"/>
        <v>Sim</v>
      </c>
      <c r="U1794" t="str">
        <f t="shared" si="164"/>
        <v>Sim</v>
      </c>
      <c r="V1794" t="str">
        <f t="shared" si="165"/>
        <v>Sim</v>
      </c>
      <c r="W1794" t="str">
        <f t="shared" si="166"/>
        <v>Sim</v>
      </c>
      <c r="X1794" t="str">
        <f t="shared" si="167"/>
        <v>Não</v>
      </c>
      <c r="Y1794" t="str">
        <f t="shared" si="168"/>
        <v>Não</v>
      </c>
    </row>
    <row r="1795" spans="1:25" x14ac:dyDescent="0.25">
      <c r="A1795" s="5">
        <v>312245</v>
      </c>
      <c r="B1795">
        <f>IFERROR(VLOOKUP(A1795,[1]Monitoramento_Base_somente_disp!$A:$J,5,FALSE),0)</f>
        <v>0</v>
      </c>
      <c r="C1795">
        <f>IFERROR(VLOOKUP(A1795,[1]Monitoramento_Base_somente_disp!$A:$J,6,FALSE),0)</f>
        <v>0</v>
      </c>
      <c r="D1795">
        <f>IFERROR(VLOOKUP(A1795,[1]Monitoramento_Base_somente_disp!$A:$J,7,FALSE),0)</f>
        <v>0</v>
      </c>
      <c r="E1795">
        <f>IFERROR(VLOOKUP(A1795,[1]Monitoramento_Base_somente_disp!$A:$J,8,FALSE),0)</f>
        <v>0</v>
      </c>
      <c r="F1795">
        <f>IFERROR(VLOOKUP(A1795,[1]Monitoramento_Base_somente_disp!$A:$J,9,FALSE),0)</f>
        <v>0</v>
      </c>
      <c r="G1795">
        <f>IFERROR(VLOOKUP(A1795,[1]Monitoramento_Base_somente_disp!$A:$J,10,FALSE),0)</f>
        <v>0</v>
      </c>
      <c r="H1795">
        <f>IFERROR(VLOOKUP(A1795,[2]Sheet1!$A:$I,4,FALSE),0)</f>
        <v>438</v>
      </c>
      <c r="I1795">
        <f>IFERROR(VLOOKUP(A1795,[2]Sheet1!$A:$I,5,FALSE),0)</f>
        <v>862322</v>
      </c>
      <c r="J1795">
        <f>IFERROR(VLOOKUP(A1795,[2]Sheet1!$A:$I,6,FALSE),0)</f>
        <v>1849</v>
      </c>
      <c r="K1795">
        <f>IFERROR(VLOOKUP(A1795,[2]Sheet1!$A:$I,7,FALSE),0)</f>
        <v>966334</v>
      </c>
      <c r="L1795">
        <f>IFERROR(VLOOKUP(A1795,[2]Sheet1!$A:$I,8,FALSE),0)</f>
        <v>0</v>
      </c>
      <c r="M1795">
        <f>IFERROR(VLOOKUP(A1795,[2]Sheet1!$A:$I,9,FALSE),0)</f>
        <v>0</v>
      </c>
      <c r="N1795">
        <f>IFERROR(VLOOKUP(A1795,[3]Sheet1!$A:$G,2,FALSE),0)</f>
        <v>0</v>
      </c>
      <c r="O1795">
        <f>IFERROR(VLOOKUP(A1795,[3]Sheet1!$A:$G,3,FALSE),0)</f>
        <v>0</v>
      </c>
      <c r="P1795">
        <f>IFERROR(VLOOKUP(A1795,[3]Sheet1!$A:$G,4,FALSE),0)</f>
        <v>0</v>
      </c>
      <c r="Q1795">
        <f>IFERROR(VLOOKUP(A1795,[3]Sheet1!$A:$G,5,FALSE),0)</f>
        <v>0</v>
      </c>
      <c r="R1795">
        <f>IFERROR(VLOOKUP(A1795,[3]Sheet1!$A:$G,6,FALSE),0)</f>
        <v>0</v>
      </c>
      <c r="S1795">
        <f>IFERROR(VLOOKUP(A1795,[3]Sheet1!$A:$G,7,FALSE),0)</f>
        <v>0</v>
      </c>
      <c r="T1795" t="str">
        <f t="shared" si="163"/>
        <v>Sim</v>
      </c>
      <c r="U1795" t="str">
        <f t="shared" si="164"/>
        <v>Sim</v>
      </c>
      <c r="V1795" t="str">
        <f t="shared" si="165"/>
        <v>Sim</v>
      </c>
      <c r="W1795" t="str">
        <f t="shared" si="166"/>
        <v>Sim</v>
      </c>
      <c r="X1795" t="str">
        <f t="shared" si="167"/>
        <v>Não</v>
      </c>
      <c r="Y1795" t="str">
        <f t="shared" si="168"/>
        <v>Não</v>
      </c>
    </row>
    <row r="1796" spans="1:25" x14ac:dyDescent="0.25">
      <c r="A1796" s="5">
        <v>312260</v>
      </c>
      <c r="B1796">
        <f>IFERROR(VLOOKUP(A1796,[1]Monitoramento_Base_somente_disp!$A:$J,5,FALSE),0)</f>
        <v>0</v>
      </c>
      <c r="C1796">
        <f>IFERROR(VLOOKUP(A1796,[1]Monitoramento_Base_somente_disp!$A:$J,6,FALSE),0)</f>
        <v>0</v>
      </c>
      <c r="D1796">
        <f>IFERROR(VLOOKUP(A1796,[1]Monitoramento_Base_somente_disp!$A:$J,7,FALSE),0)</f>
        <v>0</v>
      </c>
      <c r="E1796">
        <f>IFERROR(VLOOKUP(A1796,[1]Monitoramento_Base_somente_disp!$A:$J,8,FALSE),0)</f>
        <v>0</v>
      </c>
      <c r="F1796">
        <f>IFERROR(VLOOKUP(A1796,[1]Monitoramento_Base_somente_disp!$A:$J,9,FALSE),0)</f>
        <v>0</v>
      </c>
      <c r="G1796">
        <f>IFERROR(VLOOKUP(A1796,[1]Monitoramento_Base_somente_disp!$A:$J,10,FALSE),0)</f>
        <v>0</v>
      </c>
      <c r="H1796">
        <f>IFERROR(VLOOKUP(A1796,[2]Sheet1!$A:$I,4,FALSE),0)</f>
        <v>85297</v>
      </c>
      <c r="I1796">
        <f>IFERROR(VLOOKUP(A1796,[2]Sheet1!$A:$I,5,FALSE),0)</f>
        <v>630843</v>
      </c>
      <c r="J1796">
        <f>IFERROR(VLOOKUP(A1796,[2]Sheet1!$A:$I,6,FALSE),0)</f>
        <v>77482</v>
      </c>
      <c r="K1796">
        <f>IFERROR(VLOOKUP(A1796,[2]Sheet1!$A:$I,7,FALSE),0)</f>
        <v>781077</v>
      </c>
      <c r="L1796">
        <f>IFERROR(VLOOKUP(A1796,[2]Sheet1!$A:$I,8,FALSE),0)</f>
        <v>0</v>
      </c>
      <c r="M1796">
        <f>IFERROR(VLOOKUP(A1796,[2]Sheet1!$A:$I,9,FALSE),0)</f>
        <v>0</v>
      </c>
      <c r="N1796">
        <f>IFERROR(VLOOKUP(A1796,[3]Sheet1!$A:$G,2,FALSE),0)</f>
        <v>0</v>
      </c>
      <c r="O1796">
        <f>IFERROR(VLOOKUP(A1796,[3]Sheet1!$A:$G,3,FALSE),0)</f>
        <v>0</v>
      </c>
      <c r="P1796">
        <f>IFERROR(VLOOKUP(A1796,[3]Sheet1!$A:$G,4,FALSE),0)</f>
        <v>0</v>
      </c>
      <c r="Q1796">
        <f>IFERROR(VLOOKUP(A1796,[3]Sheet1!$A:$G,5,FALSE),0)</f>
        <v>0</v>
      </c>
      <c r="R1796">
        <f>IFERROR(VLOOKUP(A1796,[3]Sheet1!$A:$G,6,FALSE),0)</f>
        <v>0</v>
      </c>
      <c r="S1796">
        <f>IFERROR(VLOOKUP(A1796,[3]Sheet1!$A:$G,7,FALSE),0)</f>
        <v>0</v>
      </c>
      <c r="T1796" t="str">
        <f t="shared" si="163"/>
        <v>Sim</v>
      </c>
      <c r="U1796" t="str">
        <f t="shared" si="164"/>
        <v>Sim</v>
      </c>
      <c r="V1796" t="str">
        <f t="shared" si="165"/>
        <v>Sim</v>
      </c>
      <c r="W1796" t="str">
        <f t="shared" si="166"/>
        <v>Sim</v>
      </c>
      <c r="X1796" t="str">
        <f t="shared" si="167"/>
        <v>Não</v>
      </c>
      <c r="Y1796" t="str">
        <f t="shared" si="168"/>
        <v>Não</v>
      </c>
    </row>
    <row r="1797" spans="1:25" x14ac:dyDescent="0.25">
      <c r="A1797" s="5">
        <v>312300</v>
      </c>
      <c r="B1797">
        <f>IFERROR(VLOOKUP(A1797,[1]Monitoramento_Base_somente_disp!$A:$J,5,FALSE),0)</f>
        <v>0</v>
      </c>
      <c r="C1797">
        <f>IFERROR(VLOOKUP(A1797,[1]Monitoramento_Base_somente_disp!$A:$J,6,FALSE),0)</f>
        <v>0</v>
      </c>
      <c r="D1797">
        <f>IFERROR(VLOOKUP(A1797,[1]Monitoramento_Base_somente_disp!$A:$J,7,FALSE),0)</f>
        <v>0</v>
      </c>
      <c r="E1797">
        <f>IFERROR(VLOOKUP(A1797,[1]Monitoramento_Base_somente_disp!$A:$J,8,FALSE),0)</f>
        <v>0</v>
      </c>
      <c r="F1797">
        <f>IFERROR(VLOOKUP(A1797,[1]Monitoramento_Base_somente_disp!$A:$J,9,FALSE),0)</f>
        <v>0</v>
      </c>
      <c r="G1797">
        <f>IFERROR(VLOOKUP(A1797,[1]Monitoramento_Base_somente_disp!$A:$J,10,FALSE),0)</f>
        <v>0</v>
      </c>
      <c r="H1797">
        <f>IFERROR(VLOOKUP(A1797,[2]Sheet1!$A:$I,4,FALSE),0)</f>
        <v>66687</v>
      </c>
      <c r="I1797">
        <f>IFERROR(VLOOKUP(A1797,[2]Sheet1!$A:$I,5,FALSE),0)</f>
        <v>357335</v>
      </c>
      <c r="J1797">
        <f>IFERROR(VLOOKUP(A1797,[2]Sheet1!$A:$I,6,FALSE),0)</f>
        <v>58537</v>
      </c>
      <c r="K1797">
        <f>IFERROR(VLOOKUP(A1797,[2]Sheet1!$A:$I,7,FALSE),0)</f>
        <v>384964</v>
      </c>
      <c r="L1797">
        <f>IFERROR(VLOOKUP(A1797,[2]Sheet1!$A:$I,8,FALSE),0)</f>
        <v>0</v>
      </c>
      <c r="M1797">
        <f>IFERROR(VLOOKUP(A1797,[2]Sheet1!$A:$I,9,FALSE),0)</f>
        <v>0</v>
      </c>
      <c r="N1797">
        <f>IFERROR(VLOOKUP(A1797,[3]Sheet1!$A:$G,2,FALSE),0)</f>
        <v>0</v>
      </c>
      <c r="O1797">
        <f>IFERROR(VLOOKUP(A1797,[3]Sheet1!$A:$G,3,FALSE),0)</f>
        <v>0</v>
      </c>
      <c r="P1797">
        <f>IFERROR(VLOOKUP(A1797,[3]Sheet1!$A:$G,4,FALSE),0)</f>
        <v>0</v>
      </c>
      <c r="Q1797">
        <f>IFERROR(VLOOKUP(A1797,[3]Sheet1!$A:$G,5,FALSE),0)</f>
        <v>0</v>
      </c>
      <c r="R1797">
        <f>IFERROR(VLOOKUP(A1797,[3]Sheet1!$A:$G,6,FALSE),0)</f>
        <v>0</v>
      </c>
      <c r="S1797">
        <f>IFERROR(VLOOKUP(A1797,[3]Sheet1!$A:$G,7,FALSE),0)</f>
        <v>0</v>
      </c>
      <c r="T1797" t="str">
        <f t="shared" si="163"/>
        <v>Sim</v>
      </c>
      <c r="U1797" t="str">
        <f t="shared" si="164"/>
        <v>Sim</v>
      </c>
      <c r="V1797" t="str">
        <f t="shared" si="165"/>
        <v>Sim</v>
      </c>
      <c r="W1797" t="str">
        <f t="shared" si="166"/>
        <v>Sim</v>
      </c>
      <c r="X1797" t="str">
        <f t="shared" si="167"/>
        <v>Não</v>
      </c>
      <c r="Y1797" t="str">
        <f t="shared" si="168"/>
        <v>Não</v>
      </c>
    </row>
    <row r="1798" spans="1:25" x14ac:dyDescent="0.25">
      <c r="A1798" s="5">
        <v>312310</v>
      </c>
      <c r="B1798">
        <f>IFERROR(VLOOKUP(A1798,[1]Monitoramento_Base_somente_disp!$A:$J,5,FALSE),0)</f>
        <v>0</v>
      </c>
      <c r="C1798">
        <f>IFERROR(VLOOKUP(A1798,[1]Monitoramento_Base_somente_disp!$A:$J,6,FALSE),0)</f>
        <v>0</v>
      </c>
      <c r="D1798">
        <f>IFERROR(VLOOKUP(A1798,[1]Monitoramento_Base_somente_disp!$A:$J,7,FALSE),0)</f>
        <v>0</v>
      </c>
      <c r="E1798">
        <f>IFERROR(VLOOKUP(A1798,[1]Monitoramento_Base_somente_disp!$A:$J,8,FALSE),0)</f>
        <v>0</v>
      </c>
      <c r="F1798">
        <f>IFERROR(VLOOKUP(A1798,[1]Monitoramento_Base_somente_disp!$A:$J,9,FALSE),0)</f>
        <v>0</v>
      </c>
      <c r="G1798">
        <f>IFERROR(VLOOKUP(A1798,[1]Monitoramento_Base_somente_disp!$A:$J,10,FALSE),0)</f>
        <v>0</v>
      </c>
      <c r="H1798">
        <f>IFERROR(VLOOKUP(A1798,[2]Sheet1!$A:$I,4,FALSE),0)</f>
        <v>0</v>
      </c>
      <c r="I1798">
        <f>IFERROR(VLOOKUP(A1798,[2]Sheet1!$A:$I,5,FALSE),0)</f>
        <v>1955053</v>
      </c>
      <c r="J1798">
        <f>IFERROR(VLOOKUP(A1798,[2]Sheet1!$A:$I,6,FALSE),0)</f>
        <v>3026</v>
      </c>
      <c r="K1798">
        <f>IFERROR(VLOOKUP(A1798,[2]Sheet1!$A:$I,7,FALSE),0)</f>
        <v>2056833</v>
      </c>
      <c r="L1798">
        <f>IFERROR(VLOOKUP(A1798,[2]Sheet1!$A:$I,8,FALSE),0)</f>
        <v>0</v>
      </c>
      <c r="M1798">
        <f>IFERROR(VLOOKUP(A1798,[2]Sheet1!$A:$I,9,FALSE),0)</f>
        <v>0</v>
      </c>
      <c r="N1798">
        <f>IFERROR(VLOOKUP(A1798,[3]Sheet1!$A:$G,2,FALSE),0)</f>
        <v>0</v>
      </c>
      <c r="O1798">
        <f>IFERROR(VLOOKUP(A1798,[3]Sheet1!$A:$G,3,FALSE),0)</f>
        <v>0</v>
      </c>
      <c r="P1798">
        <f>IFERROR(VLOOKUP(A1798,[3]Sheet1!$A:$G,4,FALSE),0)</f>
        <v>0</v>
      </c>
      <c r="Q1798">
        <f>IFERROR(VLOOKUP(A1798,[3]Sheet1!$A:$G,5,FALSE),0)</f>
        <v>0</v>
      </c>
      <c r="R1798">
        <f>IFERROR(VLOOKUP(A1798,[3]Sheet1!$A:$G,6,FALSE),0)</f>
        <v>0</v>
      </c>
      <c r="S1798">
        <f>IFERROR(VLOOKUP(A1798,[3]Sheet1!$A:$G,7,FALSE),0)</f>
        <v>0</v>
      </c>
      <c r="T1798" t="str">
        <f t="shared" ref="T1798:T1861" si="169">IF(B1798+H1798+N1798&gt;0,"Sim","Não")</f>
        <v>Não</v>
      </c>
      <c r="U1798" t="str">
        <f t="shared" ref="U1798:U1861" si="170">IF(C1798+I1798+O1798&gt;0,"Sim","Não")</f>
        <v>Sim</v>
      </c>
      <c r="V1798" t="str">
        <f t="shared" ref="V1798:V1861" si="171">IF(D1798+J1798+P1798&gt;0,"Sim","Não")</f>
        <v>Sim</v>
      </c>
      <c r="W1798" t="str">
        <f t="shared" ref="W1798:W1861" si="172">IF(E1798+K1798+Q1798&gt;0,"Sim","Não")</f>
        <v>Sim</v>
      </c>
      <c r="X1798" t="str">
        <f t="shared" ref="X1798:X1861" si="173">IF(F1798+L1798+R1798&gt;0,"Sim","Não")</f>
        <v>Não</v>
      </c>
      <c r="Y1798" t="str">
        <f t="shared" ref="Y1798:Y1861" si="174">IF(G1798+M1798+S1798&gt;0,"Sim","Não")</f>
        <v>Não</v>
      </c>
    </row>
    <row r="1799" spans="1:25" x14ac:dyDescent="0.25">
      <c r="A1799" s="5">
        <v>312330</v>
      </c>
      <c r="B1799">
        <f>IFERROR(VLOOKUP(A1799,[1]Monitoramento_Base_somente_disp!$A:$J,5,FALSE),0)</f>
        <v>0</v>
      </c>
      <c r="C1799">
        <f>IFERROR(VLOOKUP(A1799,[1]Monitoramento_Base_somente_disp!$A:$J,6,FALSE),0)</f>
        <v>0</v>
      </c>
      <c r="D1799">
        <f>IFERROR(VLOOKUP(A1799,[1]Monitoramento_Base_somente_disp!$A:$J,7,FALSE),0)</f>
        <v>0</v>
      </c>
      <c r="E1799">
        <f>IFERROR(VLOOKUP(A1799,[1]Monitoramento_Base_somente_disp!$A:$J,8,FALSE),0)</f>
        <v>0</v>
      </c>
      <c r="F1799">
        <f>IFERROR(VLOOKUP(A1799,[1]Monitoramento_Base_somente_disp!$A:$J,9,FALSE),0)</f>
        <v>0</v>
      </c>
      <c r="G1799">
        <f>IFERROR(VLOOKUP(A1799,[1]Monitoramento_Base_somente_disp!$A:$J,10,FALSE),0)</f>
        <v>0</v>
      </c>
      <c r="H1799">
        <f>IFERROR(VLOOKUP(A1799,[2]Sheet1!$A:$I,4,FALSE),0)</f>
        <v>41470</v>
      </c>
      <c r="I1799">
        <f>IFERROR(VLOOKUP(A1799,[2]Sheet1!$A:$I,5,FALSE),0)</f>
        <v>350186</v>
      </c>
      <c r="J1799">
        <f>IFERROR(VLOOKUP(A1799,[2]Sheet1!$A:$I,6,FALSE),0)</f>
        <v>21252</v>
      </c>
      <c r="K1799">
        <f>IFERROR(VLOOKUP(A1799,[2]Sheet1!$A:$I,7,FALSE),0)</f>
        <v>313850</v>
      </c>
      <c r="L1799">
        <f>IFERROR(VLOOKUP(A1799,[2]Sheet1!$A:$I,8,FALSE),0)</f>
        <v>0</v>
      </c>
      <c r="M1799">
        <f>IFERROR(VLOOKUP(A1799,[2]Sheet1!$A:$I,9,FALSE),0)</f>
        <v>0</v>
      </c>
      <c r="N1799">
        <f>IFERROR(VLOOKUP(A1799,[3]Sheet1!$A:$G,2,FALSE),0)</f>
        <v>0</v>
      </c>
      <c r="O1799">
        <f>IFERROR(VLOOKUP(A1799,[3]Sheet1!$A:$G,3,FALSE),0)</f>
        <v>0</v>
      </c>
      <c r="P1799">
        <f>IFERROR(VLOOKUP(A1799,[3]Sheet1!$A:$G,4,FALSE),0)</f>
        <v>0</v>
      </c>
      <c r="Q1799">
        <f>IFERROR(VLOOKUP(A1799,[3]Sheet1!$A:$G,5,FALSE),0)</f>
        <v>0</v>
      </c>
      <c r="R1799">
        <f>IFERROR(VLOOKUP(A1799,[3]Sheet1!$A:$G,6,FALSE),0)</f>
        <v>0</v>
      </c>
      <c r="S1799">
        <f>IFERROR(VLOOKUP(A1799,[3]Sheet1!$A:$G,7,FALSE),0)</f>
        <v>0</v>
      </c>
      <c r="T1799" t="str">
        <f t="shared" si="169"/>
        <v>Sim</v>
      </c>
      <c r="U1799" t="str">
        <f t="shared" si="170"/>
        <v>Sim</v>
      </c>
      <c r="V1799" t="str">
        <f t="shared" si="171"/>
        <v>Sim</v>
      </c>
      <c r="W1799" t="str">
        <f t="shared" si="172"/>
        <v>Sim</v>
      </c>
      <c r="X1799" t="str">
        <f t="shared" si="173"/>
        <v>Não</v>
      </c>
      <c r="Y1799" t="str">
        <f t="shared" si="174"/>
        <v>Não</v>
      </c>
    </row>
    <row r="1800" spans="1:25" x14ac:dyDescent="0.25">
      <c r="A1800" s="5">
        <v>312352</v>
      </c>
      <c r="B1800">
        <f>IFERROR(VLOOKUP(A1800,[1]Monitoramento_Base_somente_disp!$A:$J,5,FALSE),0)</f>
        <v>0</v>
      </c>
      <c r="C1800">
        <f>IFERROR(VLOOKUP(A1800,[1]Monitoramento_Base_somente_disp!$A:$J,6,FALSE),0)</f>
        <v>0</v>
      </c>
      <c r="D1800">
        <f>IFERROR(VLOOKUP(A1800,[1]Monitoramento_Base_somente_disp!$A:$J,7,FALSE),0)</f>
        <v>0</v>
      </c>
      <c r="E1800">
        <f>IFERROR(VLOOKUP(A1800,[1]Monitoramento_Base_somente_disp!$A:$J,8,FALSE),0)</f>
        <v>0</v>
      </c>
      <c r="F1800">
        <f>IFERROR(VLOOKUP(A1800,[1]Monitoramento_Base_somente_disp!$A:$J,9,FALSE),0)</f>
        <v>0</v>
      </c>
      <c r="G1800">
        <f>IFERROR(VLOOKUP(A1800,[1]Monitoramento_Base_somente_disp!$A:$J,10,FALSE),0)</f>
        <v>0</v>
      </c>
      <c r="H1800">
        <f>IFERROR(VLOOKUP(A1800,[2]Sheet1!$A:$I,4,FALSE),0)</f>
        <v>101113</v>
      </c>
      <c r="I1800">
        <f>IFERROR(VLOOKUP(A1800,[2]Sheet1!$A:$I,5,FALSE),0)</f>
        <v>1415130</v>
      </c>
      <c r="J1800">
        <f>IFERROR(VLOOKUP(A1800,[2]Sheet1!$A:$I,6,FALSE),0)</f>
        <v>80197</v>
      </c>
      <c r="K1800">
        <f>IFERROR(VLOOKUP(A1800,[2]Sheet1!$A:$I,7,FALSE),0)</f>
        <v>1248444</v>
      </c>
      <c r="L1800">
        <f>IFERROR(VLOOKUP(A1800,[2]Sheet1!$A:$I,8,FALSE),0)</f>
        <v>0</v>
      </c>
      <c r="M1800">
        <f>IFERROR(VLOOKUP(A1800,[2]Sheet1!$A:$I,9,FALSE),0)</f>
        <v>0</v>
      </c>
      <c r="N1800">
        <f>IFERROR(VLOOKUP(A1800,[3]Sheet1!$A:$G,2,FALSE),0)</f>
        <v>0</v>
      </c>
      <c r="O1800">
        <f>IFERROR(VLOOKUP(A1800,[3]Sheet1!$A:$G,3,FALSE),0)</f>
        <v>0</v>
      </c>
      <c r="P1800">
        <f>IFERROR(VLOOKUP(A1800,[3]Sheet1!$A:$G,4,FALSE),0)</f>
        <v>0</v>
      </c>
      <c r="Q1800">
        <f>IFERROR(VLOOKUP(A1800,[3]Sheet1!$A:$G,5,FALSE),0)</f>
        <v>0</v>
      </c>
      <c r="R1800">
        <f>IFERROR(VLOOKUP(A1800,[3]Sheet1!$A:$G,6,FALSE),0)</f>
        <v>0</v>
      </c>
      <c r="S1800">
        <f>IFERROR(VLOOKUP(A1800,[3]Sheet1!$A:$G,7,FALSE),0)</f>
        <v>0</v>
      </c>
      <c r="T1800" t="str">
        <f t="shared" si="169"/>
        <v>Sim</v>
      </c>
      <c r="U1800" t="str">
        <f t="shared" si="170"/>
        <v>Sim</v>
      </c>
      <c r="V1800" t="str">
        <f t="shared" si="171"/>
        <v>Sim</v>
      </c>
      <c r="W1800" t="str">
        <f t="shared" si="172"/>
        <v>Sim</v>
      </c>
      <c r="X1800" t="str">
        <f t="shared" si="173"/>
        <v>Não</v>
      </c>
      <c r="Y1800" t="str">
        <f t="shared" si="174"/>
        <v>Não</v>
      </c>
    </row>
    <row r="1801" spans="1:25" x14ac:dyDescent="0.25">
      <c r="A1801" s="5">
        <v>312360</v>
      </c>
      <c r="B1801">
        <f>IFERROR(VLOOKUP(A1801,[1]Monitoramento_Base_somente_disp!$A:$J,5,FALSE),0)</f>
        <v>0</v>
      </c>
      <c r="C1801">
        <f>IFERROR(VLOOKUP(A1801,[1]Monitoramento_Base_somente_disp!$A:$J,6,FALSE),0)</f>
        <v>0</v>
      </c>
      <c r="D1801">
        <f>IFERROR(VLOOKUP(A1801,[1]Monitoramento_Base_somente_disp!$A:$J,7,FALSE),0)</f>
        <v>0</v>
      </c>
      <c r="E1801">
        <f>IFERROR(VLOOKUP(A1801,[1]Monitoramento_Base_somente_disp!$A:$J,8,FALSE),0)</f>
        <v>0</v>
      </c>
      <c r="F1801">
        <f>IFERROR(VLOOKUP(A1801,[1]Monitoramento_Base_somente_disp!$A:$J,9,FALSE),0)</f>
        <v>0</v>
      </c>
      <c r="G1801">
        <f>IFERROR(VLOOKUP(A1801,[1]Monitoramento_Base_somente_disp!$A:$J,10,FALSE),0)</f>
        <v>0</v>
      </c>
      <c r="H1801">
        <f>IFERROR(VLOOKUP(A1801,[2]Sheet1!$A:$I,4,FALSE),0)</f>
        <v>214</v>
      </c>
      <c r="I1801">
        <f>IFERROR(VLOOKUP(A1801,[2]Sheet1!$A:$I,5,FALSE),0)</f>
        <v>6764044</v>
      </c>
      <c r="J1801">
        <f>IFERROR(VLOOKUP(A1801,[2]Sheet1!$A:$I,6,FALSE),0)</f>
        <v>415</v>
      </c>
      <c r="K1801">
        <f>IFERROR(VLOOKUP(A1801,[2]Sheet1!$A:$I,7,FALSE),0)</f>
        <v>6768216</v>
      </c>
      <c r="L1801">
        <f>IFERROR(VLOOKUP(A1801,[2]Sheet1!$A:$I,8,FALSE),0)</f>
        <v>0</v>
      </c>
      <c r="M1801">
        <f>IFERROR(VLOOKUP(A1801,[2]Sheet1!$A:$I,9,FALSE),0)</f>
        <v>0</v>
      </c>
      <c r="N1801">
        <f>IFERROR(VLOOKUP(A1801,[3]Sheet1!$A:$G,2,FALSE),0)</f>
        <v>0</v>
      </c>
      <c r="O1801">
        <f>IFERROR(VLOOKUP(A1801,[3]Sheet1!$A:$G,3,FALSE),0)</f>
        <v>0</v>
      </c>
      <c r="P1801">
        <f>IFERROR(VLOOKUP(A1801,[3]Sheet1!$A:$G,4,FALSE),0)</f>
        <v>0</v>
      </c>
      <c r="Q1801">
        <f>IFERROR(VLOOKUP(A1801,[3]Sheet1!$A:$G,5,FALSE),0)</f>
        <v>0</v>
      </c>
      <c r="R1801">
        <f>IFERROR(VLOOKUP(A1801,[3]Sheet1!$A:$G,6,FALSE),0)</f>
        <v>0</v>
      </c>
      <c r="S1801">
        <f>IFERROR(VLOOKUP(A1801,[3]Sheet1!$A:$G,7,FALSE),0)</f>
        <v>0</v>
      </c>
      <c r="T1801" t="str">
        <f t="shared" si="169"/>
        <v>Sim</v>
      </c>
      <c r="U1801" t="str">
        <f t="shared" si="170"/>
        <v>Sim</v>
      </c>
      <c r="V1801" t="str">
        <f t="shared" si="171"/>
        <v>Sim</v>
      </c>
      <c r="W1801" t="str">
        <f t="shared" si="172"/>
        <v>Sim</v>
      </c>
      <c r="X1801" t="str">
        <f t="shared" si="173"/>
        <v>Não</v>
      </c>
      <c r="Y1801" t="str">
        <f t="shared" si="174"/>
        <v>Não</v>
      </c>
    </row>
    <row r="1802" spans="1:25" x14ac:dyDescent="0.25">
      <c r="A1802" s="5">
        <v>312370</v>
      </c>
      <c r="B1802">
        <f>IFERROR(VLOOKUP(A1802,[1]Monitoramento_Base_somente_disp!$A:$J,5,FALSE),0)</f>
        <v>0</v>
      </c>
      <c r="C1802">
        <f>IFERROR(VLOOKUP(A1802,[1]Monitoramento_Base_somente_disp!$A:$J,6,FALSE),0)</f>
        <v>0</v>
      </c>
      <c r="D1802">
        <f>IFERROR(VLOOKUP(A1802,[1]Monitoramento_Base_somente_disp!$A:$J,7,FALSE),0)</f>
        <v>0</v>
      </c>
      <c r="E1802">
        <f>IFERROR(VLOOKUP(A1802,[1]Monitoramento_Base_somente_disp!$A:$J,8,FALSE),0)</f>
        <v>0</v>
      </c>
      <c r="F1802">
        <f>IFERROR(VLOOKUP(A1802,[1]Monitoramento_Base_somente_disp!$A:$J,9,FALSE),0)</f>
        <v>0</v>
      </c>
      <c r="G1802">
        <f>IFERROR(VLOOKUP(A1802,[1]Monitoramento_Base_somente_disp!$A:$J,10,FALSE),0)</f>
        <v>0</v>
      </c>
      <c r="H1802">
        <f>IFERROR(VLOOKUP(A1802,[2]Sheet1!$A:$I,4,FALSE),0)</f>
        <v>30296</v>
      </c>
      <c r="I1802">
        <f>IFERROR(VLOOKUP(A1802,[2]Sheet1!$A:$I,5,FALSE),0)</f>
        <v>979481</v>
      </c>
      <c r="J1802">
        <f>IFERROR(VLOOKUP(A1802,[2]Sheet1!$A:$I,6,FALSE),0)</f>
        <v>22640</v>
      </c>
      <c r="K1802">
        <f>IFERROR(VLOOKUP(A1802,[2]Sheet1!$A:$I,7,FALSE),0)</f>
        <v>994231</v>
      </c>
      <c r="L1802">
        <f>IFERROR(VLOOKUP(A1802,[2]Sheet1!$A:$I,8,FALSE),0)</f>
        <v>0</v>
      </c>
      <c r="M1802">
        <f>IFERROR(VLOOKUP(A1802,[2]Sheet1!$A:$I,9,FALSE),0)</f>
        <v>0</v>
      </c>
      <c r="N1802">
        <f>IFERROR(VLOOKUP(A1802,[3]Sheet1!$A:$G,2,FALSE),0)</f>
        <v>0</v>
      </c>
      <c r="O1802">
        <f>IFERROR(VLOOKUP(A1802,[3]Sheet1!$A:$G,3,FALSE),0)</f>
        <v>0</v>
      </c>
      <c r="P1802">
        <f>IFERROR(VLOOKUP(A1802,[3]Sheet1!$A:$G,4,FALSE),0)</f>
        <v>0</v>
      </c>
      <c r="Q1802">
        <f>IFERROR(VLOOKUP(A1802,[3]Sheet1!$A:$G,5,FALSE),0)</f>
        <v>0</v>
      </c>
      <c r="R1802">
        <f>IFERROR(VLOOKUP(A1802,[3]Sheet1!$A:$G,6,FALSE),0)</f>
        <v>0</v>
      </c>
      <c r="S1802">
        <f>IFERROR(VLOOKUP(A1802,[3]Sheet1!$A:$G,7,FALSE),0)</f>
        <v>0</v>
      </c>
      <c r="T1802" t="str">
        <f t="shared" si="169"/>
        <v>Sim</v>
      </c>
      <c r="U1802" t="str">
        <f t="shared" si="170"/>
        <v>Sim</v>
      </c>
      <c r="V1802" t="str">
        <f t="shared" si="171"/>
        <v>Sim</v>
      </c>
      <c r="W1802" t="str">
        <f t="shared" si="172"/>
        <v>Sim</v>
      </c>
      <c r="X1802" t="str">
        <f t="shared" si="173"/>
        <v>Não</v>
      </c>
      <c r="Y1802" t="str">
        <f t="shared" si="174"/>
        <v>Não</v>
      </c>
    </row>
    <row r="1803" spans="1:25" x14ac:dyDescent="0.25">
      <c r="A1803" s="5">
        <v>312380</v>
      </c>
      <c r="B1803">
        <f>IFERROR(VLOOKUP(A1803,[1]Monitoramento_Base_somente_disp!$A:$J,5,FALSE),0)</f>
        <v>0</v>
      </c>
      <c r="C1803">
        <f>IFERROR(VLOOKUP(A1803,[1]Monitoramento_Base_somente_disp!$A:$J,6,FALSE),0)</f>
        <v>0</v>
      </c>
      <c r="D1803">
        <f>IFERROR(VLOOKUP(A1803,[1]Monitoramento_Base_somente_disp!$A:$J,7,FALSE),0)</f>
        <v>0</v>
      </c>
      <c r="E1803">
        <f>IFERROR(VLOOKUP(A1803,[1]Monitoramento_Base_somente_disp!$A:$J,8,FALSE),0)</f>
        <v>0</v>
      </c>
      <c r="F1803">
        <f>IFERROR(VLOOKUP(A1803,[1]Monitoramento_Base_somente_disp!$A:$J,9,FALSE),0)</f>
        <v>0</v>
      </c>
      <c r="G1803">
        <f>IFERROR(VLOOKUP(A1803,[1]Monitoramento_Base_somente_disp!$A:$J,10,FALSE),0)</f>
        <v>0</v>
      </c>
      <c r="H1803">
        <f>IFERROR(VLOOKUP(A1803,[2]Sheet1!$A:$I,4,FALSE),0)</f>
        <v>67826</v>
      </c>
      <c r="I1803">
        <f>IFERROR(VLOOKUP(A1803,[2]Sheet1!$A:$I,5,FALSE),0)</f>
        <v>472659</v>
      </c>
      <c r="J1803">
        <f>IFERROR(VLOOKUP(A1803,[2]Sheet1!$A:$I,6,FALSE),0)</f>
        <v>62223</v>
      </c>
      <c r="K1803">
        <f>IFERROR(VLOOKUP(A1803,[2]Sheet1!$A:$I,7,FALSE),0)</f>
        <v>414919</v>
      </c>
      <c r="L1803">
        <f>IFERROR(VLOOKUP(A1803,[2]Sheet1!$A:$I,8,FALSE),0)</f>
        <v>0</v>
      </c>
      <c r="M1803">
        <f>IFERROR(VLOOKUP(A1803,[2]Sheet1!$A:$I,9,FALSE),0)</f>
        <v>0</v>
      </c>
      <c r="N1803">
        <f>IFERROR(VLOOKUP(A1803,[3]Sheet1!$A:$G,2,FALSE),0)</f>
        <v>0</v>
      </c>
      <c r="O1803">
        <f>IFERROR(VLOOKUP(A1803,[3]Sheet1!$A:$G,3,FALSE),0)</f>
        <v>0</v>
      </c>
      <c r="P1803">
        <f>IFERROR(VLOOKUP(A1803,[3]Sheet1!$A:$G,4,FALSE),0)</f>
        <v>0</v>
      </c>
      <c r="Q1803">
        <f>IFERROR(VLOOKUP(A1803,[3]Sheet1!$A:$G,5,FALSE),0)</f>
        <v>0</v>
      </c>
      <c r="R1803">
        <f>IFERROR(VLOOKUP(A1803,[3]Sheet1!$A:$G,6,FALSE),0)</f>
        <v>0</v>
      </c>
      <c r="S1803">
        <f>IFERROR(VLOOKUP(A1803,[3]Sheet1!$A:$G,7,FALSE),0)</f>
        <v>0</v>
      </c>
      <c r="T1803" t="str">
        <f t="shared" si="169"/>
        <v>Sim</v>
      </c>
      <c r="U1803" t="str">
        <f t="shared" si="170"/>
        <v>Sim</v>
      </c>
      <c r="V1803" t="str">
        <f t="shared" si="171"/>
        <v>Sim</v>
      </c>
      <c r="W1803" t="str">
        <f t="shared" si="172"/>
        <v>Sim</v>
      </c>
      <c r="X1803" t="str">
        <f t="shared" si="173"/>
        <v>Não</v>
      </c>
      <c r="Y1803" t="str">
        <f t="shared" si="174"/>
        <v>Não</v>
      </c>
    </row>
    <row r="1804" spans="1:25" x14ac:dyDescent="0.25">
      <c r="A1804" s="5">
        <v>312385</v>
      </c>
      <c r="B1804">
        <f>IFERROR(VLOOKUP(A1804,[1]Monitoramento_Base_somente_disp!$A:$J,5,FALSE),0)</f>
        <v>0</v>
      </c>
      <c r="C1804">
        <f>IFERROR(VLOOKUP(A1804,[1]Monitoramento_Base_somente_disp!$A:$J,6,FALSE),0)</f>
        <v>0</v>
      </c>
      <c r="D1804">
        <f>IFERROR(VLOOKUP(A1804,[1]Monitoramento_Base_somente_disp!$A:$J,7,FALSE),0)</f>
        <v>0</v>
      </c>
      <c r="E1804">
        <f>IFERROR(VLOOKUP(A1804,[1]Monitoramento_Base_somente_disp!$A:$J,8,FALSE),0)</f>
        <v>0</v>
      </c>
      <c r="F1804">
        <f>IFERROR(VLOOKUP(A1804,[1]Monitoramento_Base_somente_disp!$A:$J,9,FALSE),0)</f>
        <v>0</v>
      </c>
      <c r="G1804">
        <f>IFERROR(VLOOKUP(A1804,[1]Monitoramento_Base_somente_disp!$A:$J,10,FALSE),0)</f>
        <v>0</v>
      </c>
      <c r="H1804">
        <f>IFERROR(VLOOKUP(A1804,[2]Sheet1!$A:$I,4,FALSE),0)</f>
        <v>23225</v>
      </c>
      <c r="I1804">
        <f>IFERROR(VLOOKUP(A1804,[2]Sheet1!$A:$I,5,FALSE),0)</f>
        <v>2086078</v>
      </c>
      <c r="J1804">
        <f>IFERROR(VLOOKUP(A1804,[2]Sheet1!$A:$I,6,FALSE),0)</f>
        <v>15747</v>
      </c>
      <c r="K1804">
        <f>IFERROR(VLOOKUP(A1804,[2]Sheet1!$A:$I,7,FALSE),0)</f>
        <v>2082023</v>
      </c>
      <c r="L1804">
        <f>IFERROR(VLOOKUP(A1804,[2]Sheet1!$A:$I,8,FALSE),0)</f>
        <v>0</v>
      </c>
      <c r="M1804">
        <f>IFERROR(VLOOKUP(A1804,[2]Sheet1!$A:$I,9,FALSE),0)</f>
        <v>0</v>
      </c>
      <c r="N1804">
        <f>IFERROR(VLOOKUP(A1804,[3]Sheet1!$A:$G,2,FALSE),0)</f>
        <v>0</v>
      </c>
      <c r="O1804">
        <f>IFERROR(VLOOKUP(A1804,[3]Sheet1!$A:$G,3,FALSE),0)</f>
        <v>0</v>
      </c>
      <c r="P1804">
        <f>IFERROR(VLOOKUP(A1804,[3]Sheet1!$A:$G,4,FALSE),0)</f>
        <v>0</v>
      </c>
      <c r="Q1804">
        <f>IFERROR(VLOOKUP(A1804,[3]Sheet1!$A:$G,5,FALSE),0)</f>
        <v>0</v>
      </c>
      <c r="R1804">
        <f>IFERROR(VLOOKUP(A1804,[3]Sheet1!$A:$G,6,FALSE),0)</f>
        <v>0</v>
      </c>
      <c r="S1804">
        <f>IFERROR(VLOOKUP(A1804,[3]Sheet1!$A:$G,7,FALSE),0)</f>
        <v>0</v>
      </c>
      <c r="T1804" t="str">
        <f t="shared" si="169"/>
        <v>Sim</v>
      </c>
      <c r="U1804" t="str">
        <f t="shared" si="170"/>
        <v>Sim</v>
      </c>
      <c r="V1804" t="str">
        <f t="shared" si="171"/>
        <v>Sim</v>
      </c>
      <c r="W1804" t="str">
        <f t="shared" si="172"/>
        <v>Sim</v>
      </c>
      <c r="X1804" t="str">
        <f t="shared" si="173"/>
        <v>Não</v>
      </c>
      <c r="Y1804" t="str">
        <f t="shared" si="174"/>
        <v>Não</v>
      </c>
    </row>
    <row r="1805" spans="1:25" x14ac:dyDescent="0.25">
      <c r="A1805" s="5">
        <v>312390</v>
      </c>
      <c r="B1805">
        <f>IFERROR(VLOOKUP(A1805,[1]Monitoramento_Base_somente_disp!$A:$J,5,FALSE),0)</f>
        <v>0</v>
      </c>
      <c r="C1805">
        <f>IFERROR(VLOOKUP(A1805,[1]Monitoramento_Base_somente_disp!$A:$J,6,FALSE),0)</f>
        <v>0</v>
      </c>
      <c r="D1805">
        <f>IFERROR(VLOOKUP(A1805,[1]Monitoramento_Base_somente_disp!$A:$J,7,FALSE),0)</f>
        <v>0</v>
      </c>
      <c r="E1805">
        <f>IFERROR(VLOOKUP(A1805,[1]Monitoramento_Base_somente_disp!$A:$J,8,FALSE),0)</f>
        <v>0</v>
      </c>
      <c r="F1805">
        <f>IFERROR(VLOOKUP(A1805,[1]Monitoramento_Base_somente_disp!$A:$J,9,FALSE),0)</f>
        <v>0</v>
      </c>
      <c r="G1805">
        <f>IFERROR(VLOOKUP(A1805,[1]Monitoramento_Base_somente_disp!$A:$J,10,FALSE),0)</f>
        <v>0</v>
      </c>
      <c r="H1805">
        <f>IFERROR(VLOOKUP(A1805,[2]Sheet1!$A:$I,4,FALSE),0)</f>
        <v>93780</v>
      </c>
      <c r="I1805">
        <f>IFERROR(VLOOKUP(A1805,[2]Sheet1!$A:$I,5,FALSE),0)</f>
        <v>822497</v>
      </c>
      <c r="J1805">
        <f>IFERROR(VLOOKUP(A1805,[2]Sheet1!$A:$I,6,FALSE),0)</f>
        <v>87531</v>
      </c>
      <c r="K1805">
        <f>IFERROR(VLOOKUP(A1805,[2]Sheet1!$A:$I,7,FALSE),0)</f>
        <v>818148</v>
      </c>
      <c r="L1805">
        <f>IFERROR(VLOOKUP(A1805,[2]Sheet1!$A:$I,8,FALSE),0)</f>
        <v>0</v>
      </c>
      <c r="M1805">
        <f>IFERROR(VLOOKUP(A1805,[2]Sheet1!$A:$I,9,FALSE),0)</f>
        <v>0</v>
      </c>
      <c r="N1805">
        <f>IFERROR(VLOOKUP(A1805,[3]Sheet1!$A:$G,2,FALSE),0)</f>
        <v>0</v>
      </c>
      <c r="O1805">
        <f>IFERROR(VLOOKUP(A1805,[3]Sheet1!$A:$G,3,FALSE),0)</f>
        <v>0</v>
      </c>
      <c r="P1805">
        <f>IFERROR(VLOOKUP(A1805,[3]Sheet1!$A:$G,4,FALSE),0)</f>
        <v>0</v>
      </c>
      <c r="Q1805">
        <f>IFERROR(VLOOKUP(A1805,[3]Sheet1!$A:$G,5,FALSE),0)</f>
        <v>0</v>
      </c>
      <c r="R1805">
        <f>IFERROR(VLOOKUP(A1805,[3]Sheet1!$A:$G,6,FALSE),0)</f>
        <v>0</v>
      </c>
      <c r="S1805">
        <f>IFERROR(VLOOKUP(A1805,[3]Sheet1!$A:$G,7,FALSE),0)</f>
        <v>0</v>
      </c>
      <c r="T1805" t="str">
        <f t="shared" si="169"/>
        <v>Sim</v>
      </c>
      <c r="U1805" t="str">
        <f t="shared" si="170"/>
        <v>Sim</v>
      </c>
      <c r="V1805" t="str">
        <f t="shared" si="171"/>
        <v>Sim</v>
      </c>
      <c r="W1805" t="str">
        <f t="shared" si="172"/>
        <v>Sim</v>
      </c>
      <c r="X1805" t="str">
        <f t="shared" si="173"/>
        <v>Não</v>
      </c>
      <c r="Y1805" t="str">
        <f t="shared" si="174"/>
        <v>Não</v>
      </c>
    </row>
    <row r="1806" spans="1:25" x14ac:dyDescent="0.25">
      <c r="A1806" s="5">
        <v>312400</v>
      </c>
      <c r="B1806">
        <f>IFERROR(VLOOKUP(A1806,[1]Monitoramento_Base_somente_disp!$A:$J,5,FALSE),0)</f>
        <v>0</v>
      </c>
      <c r="C1806">
        <f>IFERROR(VLOOKUP(A1806,[1]Monitoramento_Base_somente_disp!$A:$J,6,FALSE),0)</f>
        <v>0</v>
      </c>
      <c r="D1806">
        <f>IFERROR(VLOOKUP(A1806,[1]Monitoramento_Base_somente_disp!$A:$J,7,FALSE),0)</f>
        <v>0</v>
      </c>
      <c r="E1806">
        <f>IFERROR(VLOOKUP(A1806,[1]Monitoramento_Base_somente_disp!$A:$J,8,FALSE),0)</f>
        <v>0</v>
      </c>
      <c r="F1806">
        <f>IFERROR(VLOOKUP(A1806,[1]Monitoramento_Base_somente_disp!$A:$J,9,FALSE),0)</f>
        <v>0</v>
      </c>
      <c r="G1806">
        <f>IFERROR(VLOOKUP(A1806,[1]Monitoramento_Base_somente_disp!$A:$J,10,FALSE),0)</f>
        <v>0</v>
      </c>
      <c r="H1806">
        <f>IFERROR(VLOOKUP(A1806,[2]Sheet1!$A:$I,4,FALSE),0)</f>
        <v>443952</v>
      </c>
      <c r="I1806">
        <f>IFERROR(VLOOKUP(A1806,[2]Sheet1!$A:$I,5,FALSE),0)</f>
        <v>8171939</v>
      </c>
      <c r="J1806">
        <f>IFERROR(VLOOKUP(A1806,[2]Sheet1!$A:$I,6,FALSE),0)</f>
        <v>261795</v>
      </c>
      <c r="K1806">
        <f>IFERROR(VLOOKUP(A1806,[2]Sheet1!$A:$I,7,FALSE),0)</f>
        <v>8121354</v>
      </c>
      <c r="L1806">
        <f>IFERROR(VLOOKUP(A1806,[2]Sheet1!$A:$I,8,FALSE),0)</f>
        <v>0</v>
      </c>
      <c r="M1806">
        <f>IFERROR(VLOOKUP(A1806,[2]Sheet1!$A:$I,9,FALSE),0)</f>
        <v>0</v>
      </c>
      <c r="N1806">
        <f>IFERROR(VLOOKUP(A1806,[3]Sheet1!$A:$G,2,FALSE),0)</f>
        <v>0</v>
      </c>
      <c r="O1806">
        <f>IFERROR(VLOOKUP(A1806,[3]Sheet1!$A:$G,3,FALSE),0)</f>
        <v>0</v>
      </c>
      <c r="P1806">
        <f>IFERROR(VLOOKUP(A1806,[3]Sheet1!$A:$G,4,FALSE),0)</f>
        <v>0</v>
      </c>
      <c r="Q1806">
        <f>IFERROR(VLOOKUP(A1806,[3]Sheet1!$A:$G,5,FALSE),0)</f>
        <v>0</v>
      </c>
      <c r="R1806">
        <f>IFERROR(VLOOKUP(A1806,[3]Sheet1!$A:$G,6,FALSE),0)</f>
        <v>0</v>
      </c>
      <c r="S1806">
        <f>IFERROR(VLOOKUP(A1806,[3]Sheet1!$A:$G,7,FALSE),0)</f>
        <v>0</v>
      </c>
      <c r="T1806" t="str">
        <f t="shared" si="169"/>
        <v>Sim</v>
      </c>
      <c r="U1806" t="str">
        <f t="shared" si="170"/>
        <v>Sim</v>
      </c>
      <c r="V1806" t="str">
        <f t="shared" si="171"/>
        <v>Sim</v>
      </c>
      <c r="W1806" t="str">
        <f t="shared" si="172"/>
        <v>Sim</v>
      </c>
      <c r="X1806" t="str">
        <f t="shared" si="173"/>
        <v>Não</v>
      </c>
      <c r="Y1806" t="str">
        <f t="shared" si="174"/>
        <v>Não</v>
      </c>
    </row>
    <row r="1807" spans="1:25" x14ac:dyDescent="0.25">
      <c r="A1807" s="5">
        <v>312420</v>
      </c>
      <c r="B1807">
        <f>IFERROR(VLOOKUP(A1807,[1]Monitoramento_Base_somente_disp!$A:$J,5,FALSE),0)</f>
        <v>0</v>
      </c>
      <c r="C1807">
        <f>IFERROR(VLOOKUP(A1807,[1]Monitoramento_Base_somente_disp!$A:$J,6,FALSE),0)</f>
        <v>0</v>
      </c>
      <c r="D1807">
        <f>IFERROR(VLOOKUP(A1807,[1]Monitoramento_Base_somente_disp!$A:$J,7,FALSE),0)</f>
        <v>0</v>
      </c>
      <c r="E1807">
        <f>IFERROR(VLOOKUP(A1807,[1]Monitoramento_Base_somente_disp!$A:$J,8,FALSE),0)</f>
        <v>0</v>
      </c>
      <c r="F1807">
        <f>IFERROR(VLOOKUP(A1807,[1]Monitoramento_Base_somente_disp!$A:$J,9,FALSE),0)</f>
        <v>0</v>
      </c>
      <c r="G1807">
        <f>IFERROR(VLOOKUP(A1807,[1]Monitoramento_Base_somente_disp!$A:$J,10,FALSE),0)</f>
        <v>0</v>
      </c>
      <c r="H1807">
        <f>IFERROR(VLOOKUP(A1807,[2]Sheet1!$A:$I,4,FALSE),0)</f>
        <v>206195</v>
      </c>
      <c r="I1807">
        <f>IFERROR(VLOOKUP(A1807,[2]Sheet1!$A:$I,5,FALSE),0)</f>
        <v>1254861</v>
      </c>
      <c r="J1807">
        <f>IFERROR(VLOOKUP(A1807,[2]Sheet1!$A:$I,6,FALSE),0)</f>
        <v>122231</v>
      </c>
      <c r="K1807">
        <f>IFERROR(VLOOKUP(A1807,[2]Sheet1!$A:$I,7,FALSE),0)</f>
        <v>1310841</v>
      </c>
      <c r="L1807">
        <f>IFERROR(VLOOKUP(A1807,[2]Sheet1!$A:$I,8,FALSE),0)</f>
        <v>0</v>
      </c>
      <c r="M1807">
        <f>IFERROR(VLOOKUP(A1807,[2]Sheet1!$A:$I,9,FALSE),0)</f>
        <v>0</v>
      </c>
      <c r="N1807">
        <f>IFERROR(VLOOKUP(A1807,[3]Sheet1!$A:$G,2,FALSE),0)</f>
        <v>0</v>
      </c>
      <c r="O1807">
        <f>IFERROR(VLOOKUP(A1807,[3]Sheet1!$A:$G,3,FALSE),0)</f>
        <v>0</v>
      </c>
      <c r="P1807">
        <f>IFERROR(VLOOKUP(A1807,[3]Sheet1!$A:$G,4,FALSE),0)</f>
        <v>0</v>
      </c>
      <c r="Q1807">
        <f>IFERROR(VLOOKUP(A1807,[3]Sheet1!$A:$G,5,FALSE),0)</f>
        <v>0</v>
      </c>
      <c r="R1807">
        <f>IFERROR(VLOOKUP(A1807,[3]Sheet1!$A:$G,6,FALSE),0)</f>
        <v>0</v>
      </c>
      <c r="S1807">
        <f>IFERROR(VLOOKUP(A1807,[3]Sheet1!$A:$G,7,FALSE),0)</f>
        <v>0</v>
      </c>
      <c r="T1807" t="str">
        <f t="shared" si="169"/>
        <v>Sim</v>
      </c>
      <c r="U1807" t="str">
        <f t="shared" si="170"/>
        <v>Sim</v>
      </c>
      <c r="V1807" t="str">
        <f t="shared" si="171"/>
        <v>Sim</v>
      </c>
      <c r="W1807" t="str">
        <f t="shared" si="172"/>
        <v>Sim</v>
      </c>
      <c r="X1807" t="str">
        <f t="shared" si="173"/>
        <v>Não</v>
      </c>
      <c r="Y1807" t="str">
        <f t="shared" si="174"/>
        <v>Não</v>
      </c>
    </row>
    <row r="1808" spans="1:25" x14ac:dyDescent="0.25">
      <c r="A1808" s="5">
        <v>312430</v>
      </c>
      <c r="B1808">
        <f>IFERROR(VLOOKUP(A1808,[1]Monitoramento_Base_somente_disp!$A:$J,5,FALSE),0)</f>
        <v>0</v>
      </c>
      <c r="C1808">
        <f>IFERROR(VLOOKUP(A1808,[1]Monitoramento_Base_somente_disp!$A:$J,6,FALSE),0)</f>
        <v>0</v>
      </c>
      <c r="D1808">
        <f>IFERROR(VLOOKUP(A1808,[1]Monitoramento_Base_somente_disp!$A:$J,7,FALSE),0)</f>
        <v>0</v>
      </c>
      <c r="E1808">
        <f>IFERROR(VLOOKUP(A1808,[1]Monitoramento_Base_somente_disp!$A:$J,8,FALSE),0)</f>
        <v>0</v>
      </c>
      <c r="F1808">
        <f>IFERROR(VLOOKUP(A1808,[1]Monitoramento_Base_somente_disp!$A:$J,9,FALSE),0)</f>
        <v>0</v>
      </c>
      <c r="G1808">
        <f>IFERROR(VLOOKUP(A1808,[1]Monitoramento_Base_somente_disp!$A:$J,10,FALSE),0)</f>
        <v>0</v>
      </c>
      <c r="H1808">
        <f>IFERROR(VLOOKUP(A1808,[2]Sheet1!$A:$I,4,FALSE),0)</f>
        <v>112803</v>
      </c>
      <c r="I1808">
        <f>IFERROR(VLOOKUP(A1808,[2]Sheet1!$A:$I,5,FALSE),0)</f>
        <v>1129038</v>
      </c>
      <c r="J1808">
        <f>IFERROR(VLOOKUP(A1808,[2]Sheet1!$A:$I,6,FALSE),0)</f>
        <v>109999</v>
      </c>
      <c r="K1808">
        <f>IFERROR(VLOOKUP(A1808,[2]Sheet1!$A:$I,7,FALSE),0)</f>
        <v>1359203</v>
      </c>
      <c r="L1808">
        <f>IFERROR(VLOOKUP(A1808,[2]Sheet1!$A:$I,8,FALSE),0)</f>
        <v>0</v>
      </c>
      <c r="M1808">
        <f>IFERROR(VLOOKUP(A1808,[2]Sheet1!$A:$I,9,FALSE),0)</f>
        <v>0</v>
      </c>
      <c r="N1808">
        <f>IFERROR(VLOOKUP(A1808,[3]Sheet1!$A:$G,2,FALSE),0)</f>
        <v>0</v>
      </c>
      <c r="O1808">
        <f>IFERROR(VLOOKUP(A1808,[3]Sheet1!$A:$G,3,FALSE),0)</f>
        <v>0</v>
      </c>
      <c r="P1808">
        <f>IFERROR(VLOOKUP(A1808,[3]Sheet1!$A:$G,4,FALSE),0)</f>
        <v>0</v>
      </c>
      <c r="Q1808">
        <f>IFERROR(VLOOKUP(A1808,[3]Sheet1!$A:$G,5,FALSE),0)</f>
        <v>0</v>
      </c>
      <c r="R1808">
        <f>IFERROR(VLOOKUP(A1808,[3]Sheet1!$A:$G,6,FALSE),0)</f>
        <v>0</v>
      </c>
      <c r="S1808">
        <f>IFERROR(VLOOKUP(A1808,[3]Sheet1!$A:$G,7,FALSE),0)</f>
        <v>0</v>
      </c>
      <c r="T1808" t="str">
        <f t="shared" si="169"/>
        <v>Sim</v>
      </c>
      <c r="U1808" t="str">
        <f t="shared" si="170"/>
        <v>Sim</v>
      </c>
      <c r="V1808" t="str">
        <f t="shared" si="171"/>
        <v>Sim</v>
      </c>
      <c r="W1808" t="str">
        <f t="shared" si="172"/>
        <v>Sim</v>
      </c>
      <c r="X1808" t="str">
        <f t="shared" si="173"/>
        <v>Não</v>
      </c>
      <c r="Y1808" t="str">
        <f t="shared" si="174"/>
        <v>Não</v>
      </c>
    </row>
    <row r="1809" spans="1:25" x14ac:dyDescent="0.25">
      <c r="A1809" s="5">
        <v>312490</v>
      </c>
      <c r="B1809">
        <f>IFERROR(VLOOKUP(A1809,[1]Monitoramento_Base_somente_disp!$A:$J,5,FALSE),0)</f>
        <v>0</v>
      </c>
      <c r="C1809">
        <f>IFERROR(VLOOKUP(A1809,[1]Monitoramento_Base_somente_disp!$A:$J,6,FALSE),0)</f>
        <v>0</v>
      </c>
      <c r="D1809">
        <f>IFERROR(VLOOKUP(A1809,[1]Monitoramento_Base_somente_disp!$A:$J,7,FALSE),0)</f>
        <v>0</v>
      </c>
      <c r="E1809">
        <f>IFERROR(VLOOKUP(A1809,[1]Monitoramento_Base_somente_disp!$A:$J,8,FALSE),0)</f>
        <v>0</v>
      </c>
      <c r="F1809">
        <f>IFERROR(VLOOKUP(A1809,[1]Monitoramento_Base_somente_disp!$A:$J,9,FALSE),0)</f>
        <v>0</v>
      </c>
      <c r="G1809">
        <f>IFERROR(VLOOKUP(A1809,[1]Monitoramento_Base_somente_disp!$A:$J,10,FALSE),0)</f>
        <v>0</v>
      </c>
      <c r="H1809">
        <f>IFERROR(VLOOKUP(A1809,[2]Sheet1!$A:$I,4,FALSE),0)</f>
        <v>88840</v>
      </c>
      <c r="I1809">
        <f>IFERROR(VLOOKUP(A1809,[2]Sheet1!$A:$I,5,FALSE),0)</f>
        <v>522954</v>
      </c>
      <c r="J1809">
        <f>IFERROR(VLOOKUP(A1809,[2]Sheet1!$A:$I,6,FALSE),0)</f>
        <v>67284</v>
      </c>
      <c r="K1809">
        <f>IFERROR(VLOOKUP(A1809,[2]Sheet1!$A:$I,7,FALSE),0)</f>
        <v>503059</v>
      </c>
      <c r="L1809">
        <f>IFERROR(VLOOKUP(A1809,[2]Sheet1!$A:$I,8,FALSE),0)</f>
        <v>0</v>
      </c>
      <c r="M1809">
        <f>IFERROR(VLOOKUP(A1809,[2]Sheet1!$A:$I,9,FALSE),0)</f>
        <v>0</v>
      </c>
      <c r="N1809">
        <f>IFERROR(VLOOKUP(A1809,[3]Sheet1!$A:$G,2,FALSE),0)</f>
        <v>0</v>
      </c>
      <c r="O1809">
        <f>IFERROR(VLOOKUP(A1809,[3]Sheet1!$A:$G,3,FALSE),0)</f>
        <v>0</v>
      </c>
      <c r="P1809">
        <f>IFERROR(VLOOKUP(A1809,[3]Sheet1!$A:$G,4,FALSE),0)</f>
        <v>0</v>
      </c>
      <c r="Q1809">
        <f>IFERROR(VLOOKUP(A1809,[3]Sheet1!$A:$G,5,FALSE),0)</f>
        <v>0</v>
      </c>
      <c r="R1809">
        <f>IFERROR(VLOOKUP(A1809,[3]Sheet1!$A:$G,6,FALSE),0)</f>
        <v>0</v>
      </c>
      <c r="S1809">
        <f>IFERROR(VLOOKUP(A1809,[3]Sheet1!$A:$G,7,FALSE),0)</f>
        <v>0</v>
      </c>
      <c r="T1809" t="str">
        <f t="shared" si="169"/>
        <v>Sim</v>
      </c>
      <c r="U1809" t="str">
        <f t="shared" si="170"/>
        <v>Sim</v>
      </c>
      <c r="V1809" t="str">
        <f t="shared" si="171"/>
        <v>Sim</v>
      </c>
      <c r="W1809" t="str">
        <f t="shared" si="172"/>
        <v>Sim</v>
      </c>
      <c r="X1809" t="str">
        <f t="shared" si="173"/>
        <v>Não</v>
      </c>
      <c r="Y1809" t="str">
        <f t="shared" si="174"/>
        <v>Não</v>
      </c>
    </row>
    <row r="1810" spans="1:25" x14ac:dyDescent="0.25">
      <c r="A1810" s="5">
        <v>312540</v>
      </c>
      <c r="B1810">
        <f>IFERROR(VLOOKUP(A1810,[1]Monitoramento_Base_somente_disp!$A:$J,5,FALSE),0)</f>
        <v>0</v>
      </c>
      <c r="C1810">
        <f>IFERROR(VLOOKUP(A1810,[1]Monitoramento_Base_somente_disp!$A:$J,6,FALSE),0)</f>
        <v>0</v>
      </c>
      <c r="D1810">
        <f>IFERROR(VLOOKUP(A1810,[1]Monitoramento_Base_somente_disp!$A:$J,7,FALSE),0)</f>
        <v>0</v>
      </c>
      <c r="E1810">
        <f>IFERROR(VLOOKUP(A1810,[1]Monitoramento_Base_somente_disp!$A:$J,8,FALSE),0)</f>
        <v>0</v>
      </c>
      <c r="F1810">
        <f>IFERROR(VLOOKUP(A1810,[1]Monitoramento_Base_somente_disp!$A:$J,9,FALSE),0)</f>
        <v>0</v>
      </c>
      <c r="G1810">
        <f>IFERROR(VLOOKUP(A1810,[1]Monitoramento_Base_somente_disp!$A:$J,10,FALSE),0)</f>
        <v>0</v>
      </c>
      <c r="H1810">
        <f>IFERROR(VLOOKUP(A1810,[2]Sheet1!$A:$I,4,FALSE),0)</f>
        <v>103664</v>
      </c>
      <c r="I1810">
        <f>IFERROR(VLOOKUP(A1810,[2]Sheet1!$A:$I,5,FALSE),0)</f>
        <v>747775</v>
      </c>
      <c r="J1810">
        <f>IFERROR(VLOOKUP(A1810,[2]Sheet1!$A:$I,6,FALSE),0)</f>
        <v>91499</v>
      </c>
      <c r="K1810">
        <f>IFERROR(VLOOKUP(A1810,[2]Sheet1!$A:$I,7,FALSE),0)</f>
        <v>852377</v>
      </c>
      <c r="L1810">
        <f>IFERROR(VLOOKUP(A1810,[2]Sheet1!$A:$I,8,FALSE),0)</f>
        <v>0</v>
      </c>
      <c r="M1810">
        <f>IFERROR(VLOOKUP(A1810,[2]Sheet1!$A:$I,9,FALSE),0)</f>
        <v>0</v>
      </c>
      <c r="N1810">
        <f>IFERROR(VLOOKUP(A1810,[3]Sheet1!$A:$G,2,FALSE),0)</f>
        <v>0</v>
      </c>
      <c r="O1810">
        <f>IFERROR(VLOOKUP(A1810,[3]Sheet1!$A:$G,3,FALSE),0)</f>
        <v>0</v>
      </c>
      <c r="P1810">
        <f>IFERROR(VLOOKUP(A1810,[3]Sheet1!$A:$G,4,FALSE),0)</f>
        <v>0</v>
      </c>
      <c r="Q1810">
        <f>IFERROR(VLOOKUP(A1810,[3]Sheet1!$A:$G,5,FALSE),0)</f>
        <v>0</v>
      </c>
      <c r="R1810">
        <f>IFERROR(VLOOKUP(A1810,[3]Sheet1!$A:$G,6,FALSE),0)</f>
        <v>0</v>
      </c>
      <c r="S1810">
        <f>IFERROR(VLOOKUP(A1810,[3]Sheet1!$A:$G,7,FALSE),0)</f>
        <v>0</v>
      </c>
      <c r="T1810" t="str">
        <f t="shared" si="169"/>
        <v>Sim</v>
      </c>
      <c r="U1810" t="str">
        <f t="shared" si="170"/>
        <v>Sim</v>
      </c>
      <c r="V1810" t="str">
        <f t="shared" si="171"/>
        <v>Sim</v>
      </c>
      <c r="W1810" t="str">
        <f t="shared" si="172"/>
        <v>Sim</v>
      </c>
      <c r="X1810" t="str">
        <f t="shared" si="173"/>
        <v>Não</v>
      </c>
      <c r="Y1810" t="str">
        <f t="shared" si="174"/>
        <v>Não</v>
      </c>
    </row>
    <row r="1811" spans="1:25" x14ac:dyDescent="0.25">
      <c r="A1811" s="5">
        <v>312550</v>
      </c>
      <c r="B1811">
        <f>IFERROR(VLOOKUP(A1811,[1]Monitoramento_Base_somente_disp!$A:$J,5,FALSE),0)</f>
        <v>0</v>
      </c>
      <c r="C1811">
        <f>IFERROR(VLOOKUP(A1811,[1]Monitoramento_Base_somente_disp!$A:$J,6,FALSE),0)</f>
        <v>0</v>
      </c>
      <c r="D1811">
        <f>IFERROR(VLOOKUP(A1811,[1]Monitoramento_Base_somente_disp!$A:$J,7,FALSE),0)</f>
        <v>0</v>
      </c>
      <c r="E1811">
        <f>IFERROR(VLOOKUP(A1811,[1]Monitoramento_Base_somente_disp!$A:$J,8,FALSE),0)</f>
        <v>0</v>
      </c>
      <c r="F1811">
        <f>IFERROR(VLOOKUP(A1811,[1]Monitoramento_Base_somente_disp!$A:$J,9,FALSE),0)</f>
        <v>0</v>
      </c>
      <c r="G1811">
        <f>IFERROR(VLOOKUP(A1811,[1]Monitoramento_Base_somente_disp!$A:$J,10,FALSE),0)</f>
        <v>0</v>
      </c>
      <c r="H1811">
        <f>IFERROR(VLOOKUP(A1811,[2]Sheet1!$A:$I,4,FALSE),0)</f>
        <v>139535</v>
      </c>
      <c r="I1811">
        <f>IFERROR(VLOOKUP(A1811,[2]Sheet1!$A:$I,5,FALSE),0)</f>
        <v>1895279</v>
      </c>
      <c r="J1811">
        <f>IFERROR(VLOOKUP(A1811,[2]Sheet1!$A:$I,6,FALSE),0)</f>
        <v>101517</v>
      </c>
      <c r="K1811">
        <f>IFERROR(VLOOKUP(A1811,[2]Sheet1!$A:$I,7,FALSE),0)</f>
        <v>1814251</v>
      </c>
      <c r="L1811">
        <f>IFERROR(VLOOKUP(A1811,[2]Sheet1!$A:$I,8,FALSE),0)</f>
        <v>0</v>
      </c>
      <c r="M1811">
        <f>IFERROR(VLOOKUP(A1811,[2]Sheet1!$A:$I,9,FALSE),0)</f>
        <v>0</v>
      </c>
      <c r="N1811">
        <f>IFERROR(VLOOKUP(A1811,[3]Sheet1!$A:$G,2,FALSE),0)</f>
        <v>0</v>
      </c>
      <c r="O1811">
        <f>IFERROR(VLOOKUP(A1811,[3]Sheet1!$A:$G,3,FALSE),0)</f>
        <v>0</v>
      </c>
      <c r="P1811">
        <f>IFERROR(VLOOKUP(A1811,[3]Sheet1!$A:$G,4,FALSE),0)</f>
        <v>0</v>
      </c>
      <c r="Q1811">
        <f>IFERROR(VLOOKUP(A1811,[3]Sheet1!$A:$G,5,FALSE),0)</f>
        <v>0</v>
      </c>
      <c r="R1811">
        <f>IFERROR(VLOOKUP(A1811,[3]Sheet1!$A:$G,6,FALSE),0)</f>
        <v>0</v>
      </c>
      <c r="S1811">
        <f>IFERROR(VLOOKUP(A1811,[3]Sheet1!$A:$G,7,FALSE),0)</f>
        <v>0</v>
      </c>
      <c r="T1811" t="str">
        <f t="shared" si="169"/>
        <v>Sim</v>
      </c>
      <c r="U1811" t="str">
        <f t="shared" si="170"/>
        <v>Sim</v>
      </c>
      <c r="V1811" t="str">
        <f t="shared" si="171"/>
        <v>Sim</v>
      </c>
      <c r="W1811" t="str">
        <f t="shared" si="172"/>
        <v>Sim</v>
      </c>
      <c r="X1811" t="str">
        <f t="shared" si="173"/>
        <v>Não</v>
      </c>
      <c r="Y1811" t="str">
        <f t="shared" si="174"/>
        <v>Não</v>
      </c>
    </row>
    <row r="1812" spans="1:25" x14ac:dyDescent="0.25">
      <c r="A1812" s="5">
        <v>312560</v>
      </c>
      <c r="B1812">
        <f>IFERROR(VLOOKUP(A1812,[1]Monitoramento_Base_somente_disp!$A:$J,5,FALSE),0)</f>
        <v>0</v>
      </c>
      <c r="C1812">
        <f>IFERROR(VLOOKUP(A1812,[1]Monitoramento_Base_somente_disp!$A:$J,6,FALSE),0)</f>
        <v>0</v>
      </c>
      <c r="D1812">
        <f>IFERROR(VLOOKUP(A1812,[1]Monitoramento_Base_somente_disp!$A:$J,7,FALSE),0)</f>
        <v>0</v>
      </c>
      <c r="E1812">
        <f>IFERROR(VLOOKUP(A1812,[1]Monitoramento_Base_somente_disp!$A:$J,8,FALSE),0)</f>
        <v>0</v>
      </c>
      <c r="F1812">
        <f>IFERROR(VLOOKUP(A1812,[1]Monitoramento_Base_somente_disp!$A:$J,9,FALSE),0)</f>
        <v>0</v>
      </c>
      <c r="G1812">
        <f>IFERROR(VLOOKUP(A1812,[1]Monitoramento_Base_somente_disp!$A:$J,10,FALSE),0)</f>
        <v>0</v>
      </c>
      <c r="H1812">
        <f>IFERROR(VLOOKUP(A1812,[2]Sheet1!$A:$I,4,FALSE),0)</f>
        <v>87146</v>
      </c>
      <c r="I1812">
        <f>IFERROR(VLOOKUP(A1812,[2]Sheet1!$A:$I,5,FALSE),0)</f>
        <v>448671</v>
      </c>
      <c r="J1812">
        <f>IFERROR(VLOOKUP(A1812,[2]Sheet1!$A:$I,6,FALSE),0)</f>
        <v>57177</v>
      </c>
      <c r="K1812">
        <f>IFERROR(VLOOKUP(A1812,[2]Sheet1!$A:$I,7,FALSE),0)</f>
        <v>428987</v>
      </c>
      <c r="L1812">
        <f>IFERROR(VLOOKUP(A1812,[2]Sheet1!$A:$I,8,FALSE),0)</f>
        <v>0</v>
      </c>
      <c r="M1812">
        <f>IFERROR(VLOOKUP(A1812,[2]Sheet1!$A:$I,9,FALSE),0)</f>
        <v>0</v>
      </c>
      <c r="N1812">
        <f>IFERROR(VLOOKUP(A1812,[3]Sheet1!$A:$G,2,FALSE),0)</f>
        <v>0</v>
      </c>
      <c r="O1812">
        <f>IFERROR(VLOOKUP(A1812,[3]Sheet1!$A:$G,3,FALSE),0)</f>
        <v>0</v>
      </c>
      <c r="P1812">
        <f>IFERROR(VLOOKUP(A1812,[3]Sheet1!$A:$G,4,FALSE),0)</f>
        <v>0</v>
      </c>
      <c r="Q1812">
        <f>IFERROR(VLOOKUP(A1812,[3]Sheet1!$A:$G,5,FALSE),0)</f>
        <v>0</v>
      </c>
      <c r="R1812">
        <f>IFERROR(VLOOKUP(A1812,[3]Sheet1!$A:$G,6,FALSE),0)</f>
        <v>0</v>
      </c>
      <c r="S1812">
        <f>IFERROR(VLOOKUP(A1812,[3]Sheet1!$A:$G,7,FALSE),0)</f>
        <v>0</v>
      </c>
      <c r="T1812" t="str">
        <f t="shared" si="169"/>
        <v>Sim</v>
      </c>
      <c r="U1812" t="str">
        <f t="shared" si="170"/>
        <v>Sim</v>
      </c>
      <c r="V1812" t="str">
        <f t="shared" si="171"/>
        <v>Sim</v>
      </c>
      <c r="W1812" t="str">
        <f t="shared" si="172"/>
        <v>Sim</v>
      </c>
      <c r="X1812" t="str">
        <f t="shared" si="173"/>
        <v>Não</v>
      </c>
      <c r="Y1812" t="str">
        <f t="shared" si="174"/>
        <v>Não</v>
      </c>
    </row>
    <row r="1813" spans="1:25" x14ac:dyDescent="0.25">
      <c r="A1813" s="5">
        <v>312570</v>
      </c>
      <c r="B1813">
        <f>IFERROR(VLOOKUP(A1813,[1]Monitoramento_Base_somente_disp!$A:$J,5,FALSE),0)</f>
        <v>0</v>
      </c>
      <c r="C1813">
        <f>IFERROR(VLOOKUP(A1813,[1]Monitoramento_Base_somente_disp!$A:$J,6,FALSE),0)</f>
        <v>0</v>
      </c>
      <c r="D1813">
        <f>IFERROR(VLOOKUP(A1813,[1]Monitoramento_Base_somente_disp!$A:$J,7,FALSE),0)</f>
        <v>0</v>
      </c>
      <c r="E1813">
        <f>IFERROR(VLOOKUP(A1813,[1]Monitoramento_Base_somente_disp!$A:$J,8,FALSE),0)</f>
        <v>0</v>
      </c>
      <c r="F1813">
        <f>IFERROR(VLOOKUP(A1813,[1]Monitoramento_Base_somente_disp!$A:$J,9,FALSE),0)</f>
        <v>0</v>
      </c>
      <c r="G1813">
        <f>IFERROR(VLOOKUP(A1813,[1]Monitoramento_Base_somente_disp!$A:$J,10,FALSE),0)</f>
        <v>0</v>
      </c>
      <c r="H1813">
        <f>IFERROR(VLOOKUP(A1813,[2]Sheet1!$A:$I,4,FALSE),0)</f>
        <v>159720</v>
      </c>
      <c r="I1813">
        <f>IFERROR(VLOOKUP(A1813,[2]Sheet1!$A:$I,5,FALSE),0)</f>
        <v>952997</v>
      </c>
      <c r="J1813">
        <f>IFERROR(VLOOKUP(A1813,[2]Sheet1!$A:$I,6,FALSE),0)</f>
        <v>126304</v>
      </c>
      <c r="K1813">
        <f>IFERROR(VLOOKUP(A1813,[2]Sheet1!$A:$I,7,FALSE),0)</f>
        <v>1151630</v>
      </c>
      <c r="L1813">
        <f>IFERROR(VLOOKUP(A1813,[2]Sheet1!$A:$I,8,FALSE),0)</f>
        <v>0</v>
      </c>
      <c r="M1813">
        <f>IFERROR(VLOOKUP(A1813,[2]Sheet1!$A:$I,9,FALSE),0)</f>
        <v>0</v>
      </c>
      <c r="N1813">
        <f>IFERROR(VLOOKUP(A1813,[3]Sheet1!$A:$G,2,FALSE),0)</f>
        <v>0</v>
      </c>
      <c r="O1813">
        <f>IFERROR(VLOOKUP(A1813,[3]Sheet1!$A:$G,3,FALSE),0)</f>
        <v>0</v>
      </c>
      <c r="P1813">
        <f>IFERROR(VLOOKUP(A1813,[3]Sheet1!$A:$G,4,FALSE),0)</f>
        <v>0</v>
      </c>
      <c r="Q1813">
        <f>IFERROR(VLOOKUP(A1813,[3]Sheet1!$A:$G,5,FALSE),0)</f>
        <v>0</v>
      </c>
      <c r="R1813">
        <f>IFERROR(VLOOKUP(A1813,[3]Sheet1!$A:$G,6,FALSE),0)</f>
        <v>0</v>
      </c>
      <c r="S1813">
        <f>IFERROR(VLOOKUP(A1813,[3]Sheet1!$A:$G,7,FALSE),0)</f>
        <v>0</v>
      </c>
      <c r="T1813" t="str">
        <f t="shared" si="169"/>
        <v>Sim</v>
      </c>
      <c r="U1813" t="str">
        <f t="shared" si="170"/>
        <v>Sim</v>
      </c>
      <c r="V1813" t="str">
        <f t="shared" si="171"/>
        <v>Sim</v>
      </c>
      <c r="W1813" t="str">
        <f t="shared" si="172"/>
        <v>Sim</v>
      </c>
      <c r="X1813" t="str">
        <f t="shared" si="173"/>
        <v>Não</v>
      </c>
      <c r="Y1813" t="str">
        <f t="shared" si="174"/>
        <v>Não</v>
      </c>
    </row>
    <row r="1814" spans="1:25" x14ac:dyDescent="0.25">
      <c r="A1814" s="5">
        <v>312580</v>
      </c>
      <c r="B1814">
        <f>IFERROR(VLOOKUP(A1814,[1]Monitoramento_Base_somente_disp!$A:$J,5,FALSE),0)</f>
        <v>0</v>
      </c>
      <c r="C1814">
        <f>IFERROR(VLOOKUP(A1814,[1]Monitoramento_Base_somente_disp!$A:$J,6,FALSE),0)</f>
        <v>0</v>
      </c>
      <c r="D1814">
        <f>IFERROR(VLOOKUP(A1814,[1]Monitoramento_Base_somente_disp!$A:$J,7,FALSE),0)</f>
        <v>0</v>
      </c>
      <c r="E1814">
        <f>IFERROR(VLOOKUP(A1814,[1]Monitoramento_Base_somente_disp!$A:$J,8,FALSE),0)</f>
        <v>0</v>
      </c>
      <c r="F1814">
        <f>IFERROR(VLOOKUP(A1814,[1]Monitoramento_Base_somente_disp!$A:$J,9,FALSE),0)</f>
        <v>0</v>
      </c>
      <c r="G1814">
        <f>IFERROR(VLOOKUP(A1814,[1]Monitoramento_Base_somente_disp!$A:$J,10,FALSE),0)</f>
        <v>0</v>
      </c>
      <c r="H1814">
        <f>IFERROR(VLOOKUP(A1814,[2]Sheet1!$A:$I,4,FALSE),0)</f>
        <v>56315</v>
      </c>
      <c r="I1814">
        <f>IFERROR(VLOOKUP(A1814,[2]Sheet1!$A:$I,5,FALSE),0)</f>
        <v>271382</v>
      </c>
      <c r="J1814">
        <f>IFERROR(VLOOKUP(A1814,[2]Sheet1!$A:$I,6,FALSE),0)</f>
        <v>40322</v>
      </c>
      <c r="K1814">
        <f>IFERROR(VLOOKUP(A1814,[2]Sheet1!$A:$I,7,FALSE),0)</f>
        <v>318588</v>
      </c>
      <c r="L1814">
        <f>IFERROR(VLOOKUP(A1814,[2]Sheet1!$A:$I,8,FALSE),0)</f>
        <v>0</v>
      </c>
      <c r="M1814">
        <f>IFERROR(VLOOKUP(A1814,[2]Sheet1!$A:$I,9,FALSE),0)</f>
        <v>0</v>
      </c>
      <c r="N1814">
        <f>IFERROR(VLOOKUP(A1814,[3]Sheet1!$A:$G,2,FALSE),0)</f>
        <v>0</v>
      </c>
      <c r="O1814">
        <f>IFERROR(VLOOKUP(A1814,[3]Sheet1!$A:$G,3,FALSE),0)</f>
        <v>0</v>
      </c>
      <c r="P1814">
        <f>IFERROR(VLOOKUP(A1814,[3]Sheet1!$A:$G,4,FALSE),0)</f>
        <v>0</v>
      </c>
      <c r="Q1814">
        <f>IFERROR(VLOOKUP(A1814,[3]Sheet1!$A:$G,5,FALSE),0)</f>
        <v>0</v>
      </c>
      <c r="R1814">
        <f>IFERROR(VLOOKUP(A1814,[3]Sheet1!$A:$G,6,FALSE),0)</f>
        <v>0</v>
      </c>
      <c r="S1814">
        <f>IFERROR(VLOOKUP(A1814,[3]Sheet1!$A:$G,7,FALSE),0)</f>
        <v>0</v>
      </c>
      <c r="T1814" t="str">
        <f t="shared" si="169"/>
        <v>Sim</v>
      </c>
      <c r="U1814" t="str">
        <f t="shared" si="170"/>
        <v>Sim</v>
      </c>
      <c r="V1814" t="str">
        <f t="shared" si="171"/>
        <v>Sim</v>
      </c>
      <c r="W1814" t="str">
        <f t="shared" si="172"/>
        <v>Sim</v>
      </c>
      <c r="X1814" t="str">
        <f t="shared" si="173"/>
        <v>Não</v>
      </c>
      <c r="Y1814" t="str">
        <f t="shared" si="174"/>
        <v>Não</v>
      </c>
    </row>
    <row r="1815" spans="1:25" x14ac:dyDescent="0.25">
      <c r="A1815" s="5">
        <v>312590</v>
      </c>
      <c r="B1815">
        <f>IFERROR(VLOOKUP(A1815,[1]Monitoramento_Base_somente_disp!$A:$J,5,FALSE),0)</f>
        <v>0</v>
      </c>
      <c r="C1815">
        <f>IFERROR(VLOOKUP(A1815,[1]Monitoramento_Base_somente_disp!$A:$J,6,FALSE),0)</f>
        <v>0</v>
      </c>
      <c r="D1815">
        <f>IFERROR(VLOOKUP(A1815,[1]Monitoramento_Base_somente_disp!$A:$J,7,FALSE),0)</f>
        <v>0</v>
      </c>
      <c r="E1815">
        <f>IFERROR(VLOOKUP(A1815,[1]Monitoramento_Base_somente_disp!$A:$J,8,FALSE),0)</f>
        <v>0</v>
      </c>
      <c r="F1815">
        <f>IFERROR(VLOOKUP(A1815,[1]Monitoramento_Base_somente_disp!$A:$J,9,FALSE),0)</f>
        <v>0</v>
      </c>
      <c r="G1815">
        <f>IFERROR(VLOOKUP(A1815,[1]Monitoramento_Base_somente_disp!$A:$J,10,FALSE),0)</f>
        <v>0</v>
      </c>
      <c r="H1815">
        <f>IFERROR(VLOOKUP(A1815,[2]Sheet1!$A:$I,4,FALSE),0)</f>
        <v>137208</v>
      </c>
      <c r="I1815">
        <f>IFERROR(VLOOKUP(A1815,[2]Sheet1!$A:$I,5,FALSE),0)</f>
        <v>1667172</v>
      </c>
      <c r="J1815">
        <f>IFERROR(VLOOKUP(A1815,[2]Sheet1!$A:$I,6,FALSE),0)</f>
        <v>145704</v>
      </c>
      <c r="K1815">
        <f>IFERROR(VLOOKUP(A1815,[2]Sheet1!$A:$I,7,FALSE),0)</f>
        <v>1724258</v>
      </c>
      <c r="L1815">
        <f>IFERROR(VLOOKUP(A1815,[2]Sheet1!$A:$I,8,FALSE),0)</f>
        <v>0</v>
      </c>
      <c r="M1815">
        <f>IFERROR(VLOOKUP(A1815,[2]Sheet1!$A:$I,9,FALSE),0)</f>
        <v>0</v>
      </c>
      <c r="N1815">
        <f>IFERROR(VLOOKUP(A1815,[3]Sheet1!$A:$G,2,FALSE),0)</f>
        <v>0</v>
      </c>
      <c r="O1815">
        <f>IFERROR(VLOOKUP(A1815,[3]Sheet1!$A:$G,3,FALSE),0)</f>
        <v>0</v>
      </c>
      <c r="P1815">
        <f>IFERROR(VLOOKUP(A1815,[3]Sheet1!$A:$G,4,FALSE),0)</f>
        <v>0</v>
      </c>
      <c r="Q1815">
        <f>IFERROR(VLOOKUP(A1815,[3]Sheet1!$A:$G,5,FALSE),0)</f>
        <v>0</v>
      </c>
      <c r="R1815">
        <f>IFERROR(VLOOKUP(A1815,[3]Sheet1!$A:$G,6,FALSE),0)</f>
        <v>0</v>
      </c>
      <c r="S1815">
        <f>IFERROR(VLOOKUP(A1815,[3]Sheet1!$A:$G,7,FALSE),0)</f>
        <v>0</v>
      </c>
      <c r="T1815" t="str">
        <f t="shared" si="169"/>
        <v>Sim</v>
      </c>
      <c r="U1815" t="str">
        <f t="shared" si="170"/>
        <v>Sim</v>
      </c>
      <c r="V1815" t="str">
        <f t="shared" si="171"/>
        <v>Sim</v>
      </c>
      <c r="W1815" t="str">
        <f t="shared" si="172"/>
        <v>Sim</v>
      </c>
      <c r="X1815" t="str">
        <f t="shared" si="173"/>
        <v>Não</v>
      </c>
      <c r="Y1815" t="str">
        <f t="shared" si="174"/>
        <v>Não</v>
      </c>
    </row>
    <row r="1816" spans="1:25" x14ac:dyDescent="0.25">
      <c r="A1816" s="5">
        <v>312595</v>
      </c>
      <c r="B1816">
        <f>IFERROR(VLOOKUP(A1816,[1]Monitoramento_Base_somente_disp!$A:$J,5,FALSE),0)</f>
        <v>0</v>
      </c>
      <c r="C1816">
        <f>IFERROR(VLOOKUP(A1816,[1]Monitoramento_Base_somente_disp!$A:$J,6,FALSE),0)</f>
        <v>0</v>
      </c>
      <c r="D1816">
        <f>IFERROR(VLOOKUP(A1816,[1]Monitoramento_Base_somente_disp!$A:$J,7,FALSE),0)</f>
        <v>0</v>
      </c>
      <c r="E1816">
        <f>IFERROR(VLOOKUP(A1816,[1]Monitoramento_Base_somente_disp!$A:$J,8,FALSE),0)</f>
        <v>0</v>
      </c>
      <c r="F1816">
        <f>IFERROR(VLOOKUP(A1816,[1]Monitoramento_Base_somente_disp!$A:$J,9,FALSE),0)</f>
        <v>0</v>
      </c>
      <c r="G1816">
        <f>IFERROR(VLOOKUP(A1816,[1]Monitoramento_Base_somente_disp!$A:$J,10,FALSE),0)</f>
        <v>0</v>
      </c>
      <c r="H1816">
        <f>IFERROR(VLOOKUP(A1816,[2]Sheet1!$A:$I,4,FALSE),0)</f>
        <v>127640</v>
      </c>
      <c r="I1816">
        <f>IFERROR(VLOOKUP(A1816,[2]Sheet1!$A:$I,5,FALSE),0)</f>
        <v>1844222</v>
      </c>
      <c r="J1816">
        <f>IFERROR(VLOOKUP(A1816,[2]Sheet1!$A:$I,6,FALSE),0)</f>
        <v>99409</v>
      </c>
      <c r="K1816">
        <f>IFERROR(VLOOKUP(A1816,[2]Sheet1!$A:$I,7,FALSE),0)</f>
        <v>1820778</v>
      </c>
      <c r="L1816">
        <f>IFERROR(VLOOKUP(A1816,[2]Sheet1!$A:$I,8,FALSE),0)</f>
        <v>0</v>
      </c>
      <c r="M1816">
        <f>IFERROR(VLOOKUP(A1816,[2]Sheet1!$A:$I,9,FALSE),0)</f>
        <v>0</v>
      </c>
      <c r="N1816">
        <f>IFERROR(VLOOKUP(A1816,[3]Sheet1!$A:$G,2,FALSE),0)</f>
        <v>0</v>
      </c>
      <c r="O1816">
        <f>IFERROR(VLOOKUP(A1816,[3]Sheet1!$A:$G,3,FALSE),0)</f>
        <v>0</v>
      </c>
      <c r="P1816">
        <f>IFERROR(VLOOKUP(A1816,[3]Sheet1!$A:$G,4,FALSE),0)</f>
        <v>0</v>
      </c>
      <c r="Q1816">
        <f>IFERROR(VLOOKUP(A1816,[3]Sheet1!$A:$G,5,FALSE),0)</f>
        <v>0</v>
      </c>
      <c r="R1816">
        <f>IFERROR(VLOOKUP(A1816,[3]Sheet1!$A:$G,6,FALSE),0)</f>
        <v>0</v>
      </c>
      <c r="S1816">
        <f>IFERROR(VLOOKUP(A1816,[3]Sheet1!$A:$G,7,FALSE),0)</f>
        <v>0</v>
      </c>
      <c r="T1816" t="str">
        <f t="shared" si="169"/>
        <v>Sim</v>
      </c>
      <c r="U1816" t="str">
        <f t="shared" si="170"/>
        <v>Sim</v>
      </c>
      <c r="V1816" t="str">
        <f t="shared" si="171"/>
        <v>Sim</v>
      </c>
      <c r="W1816" t="str">
        <f t="shared" si="172"/>
        <v>Sim</v>
      </c>
      <c r="X1816" t="str">
        <f t="shared" si="173"/>
        <v>Não</v>
      </c>
      <c r="Y1816" t="str">
        <f t="shared" si="174"/>
        <v>Não</v>
      </c>
    </row>
    <row r="1817" spans="1:25" x14ac:dyDescent="0.25">
      <c r="A1817" s="5">
        <v>312620</v>
      </c>
      <c r="B1817">
        <f>IFERROR(VLOOKUP(A1817,[1]Monitoramento_Base_somente_disp!$A:$J,5,FALSE),0)</f>
        <v>0</v>
      </c>
      <c r="C1817">
        <f>IFERROR(VLOOKUP(A1817,[1]Monitoramento_Base_somente_disp!$A:$J,6,FALSE),0)</f>
        <v>0</v>
      </c>
      <c r="D1817">
        <f>IFERROR(VLOOKUP(A1817,[1]Monitoramento_Base_somente_disp!$A:$J,7,FALSE),0)</f>
        <v>0</v>
      </c>
      <c r="E1817">
        <f>IFERROR(VLOOKUP(A1817,[1]Monitoramento_Base_somente_disp!$A:$J,8,FALSE),0)</f>
        <v>0</v>
      </c>
      <c r="F1817">
        <f>IFERROR(VLOOKUP(A1817,[1]Monitoramento_Base_somente_disp!$A:$J,9,FALSE),0)</f>
        <v>0</v>
      </c>
      <c r="G1817">
        <f>IFERROR(VLOOKUP(A1817,[1]Monitoramento_Base_somente_disp!$A:$J,10,FALSE),0)</f>
        <v>0</v>
      </c>
      <c r="H1817">
        <f>IFERROR(VLOOKUP(A1817,[2]Sheet1!$A:$I,4,FALSE),0)</f>
        <v>128261</v>
      </c>
      <c r="I1817">
        <f>IFERROR(VLOOKUP(A1817,[2]Sheet1!$A:$I,5,FALSE),0)</f>
        <v>1284881</v>
      </c>
      <c r="J1817">
        <f>IFERROR(VLOOKUP(A1817,[2]Sheet1!$A:$I,6,FALSE),0)</f>
        <v>114994</v>
      </c>
      <c r="K1817">
        <f>IFERROR(VLOOKUP(A1817,[2]Sheet1!$A:$I,7,FALSE),0)</f>
        <v>1025387</v>
      </c>
      <c r="L1817">
        <f>IFERROR(VLOOKUP(A1817,[2]Sheet1!$A:$I,8,FALSE),0)</f>
        <v>0</v>
      </c>
      <c r="M1817">
        <f>IFERROR(VLOOKUP(A1817,[2]Sheet1!$A:$I,9,FALSE),0)</f>
        <v>0</v>
      </c>
      <c r="N1817">
        <f>IFERROR(VLOOKUP(A1817,[3]Sheet1!$A:$G,2,FALSE),0)</f>
        <v>0</v>
      </c>
      <c r="O1817">
        <f>IFERROR(VLOOKUP(A1817,[3]Sheet1!$A:$G,3,FALSE),0)</f>
        <v>0</v>
      </c>
      <c r="P1817">
        <f>IFERROR(VLOOKUP(A1817,[3]Sheet1!$A:$G,4,FALSE),0)</f>
        <v>0</v>
      </c>
      <c r="Q1817">
        <f>IFERROR(VLOOKUP(A1817,[3]Sheet1!$A:$G,5,FALSE),0)</f>
        <v>0</v>
      </c>
      <c r="R1817">
        <f>IFERROR(VLOOKUP(A1817,[3]Sheet1!$A:$G,6,FALSE),0)</f>
        <v>0</v>
      </c>
      <c r="S1817">
        <f>IFERROR(VLOOKUP(A1817,[3]Sheet1!$A:$G,7,FALSE),0)</f>
        <v>0</v>
      </c>
      <c r="T1817" t="str">
        <f t="shared" si="169"/>
        <v>Sim</v>
      </c>
      <c r="U1817" t="str">
        <f t="shared" si="170"/>
        <v>Sim</v>
      </c>
      <c r="V1817" t="str">
        <f t="shared" si="171"/>
        <v>Sim</v>
      </c>
      <c r="W1817" t="str">
        <f t="shared" si="172"/>
        <v>Sim</v>
      </c>
      <c r="X1817" t="str">
        <f t="shared" si="173"/>
        <v>Não</v>
      </c>
      <c r="Y1817" t="str">
        <f t="shared" si="174"/>
        <v>Não</v>
      </c>
    </row>
    <row r="1818" spans="1:25" x14ac:dyDescent="0.25">
      <c r="A1818" s="5">
        <v>312650</v>
      </c>
      <c r="B1818">
        <f>IFERROR(VLOOKUP(A1818,[1]Monitoramento_Base_somente_disp!$A:$J,5,FALSE),0)</f>
        <v>0</v>
      </c>
      <c r="C1818">
        <f>IFERROR(VLOOKUP(A1818,[1]Monitoramento_Base_somente_disp!$A:$J,6,FALSE),0)</f>
        <v>0</v>
      </c>
      <c r="D1818">
        <f>IFERROR(VLOOKUP(A1818,[1]Monitoramento_Base_somente_disp!$A:$J,7,FALSE),0)</f>
        <v>0</v>
      </c>
      <c r="E1818">
        <f>IFERROR(VLOOKUP(A1818,[1]Monitoramento_Base_somente_disp!$A:$J,8,FALSE),0)</f>
        <v>0</v>
      </c>
      <c r="F1818">
        <f>IFERROR(VLOOKUP(A1818,[1]Monitoramento_Base_somente_disp!$A:$J,9,FALSE),0)</f>
        <v>0</v>
      </c>
      <c r="G1818">
        <f>IFERROR(VLOOKUP(A1818,[1]Monitoramento_Base_somente_disp!$A:$J,10,FALSE),0)</f>
        <v>0</v>
      </c>
      <c r="H1818">
        <f>IFERROR(VLOOKUP(A1818,[2]Sheet1!$A:$I,4,FALSE),0)</f>
        <v>103914</v>
      </c>
      <c r="I1818">
        <f>IFERROR(VLOOKUP(A1818,[2]Sheet1!$A:$I,5,FALSE),0)</f>
        <v>881625</v>
      </c>
      <c r="J1818">
        <f>IFERROR(VLOOKUP(A1818,[2]Sheet1!$A:$I,6,FALSE),0)</f>
        <v>98473</v>
      </c>
      <c r="K1818">
        <f>IFERROR(VLOOKUP(A1818,[2]Sheet1!$A:$I,7,FALSE),0)</f>
        <v>1109934</v>
      </c>
      <c r="L1818">
        <f>IFERROR(VLOOKUP(A1818,[2]Sheet1!$A:$I,8,FALSE),0)</f>
        <v>0</v>
      </c>
      <c r="M1818">
        <f>IFERROR(VLOOKUP(A1818,[2]Sheet1!$A:$I,9,FALSE),0)</f>
        <v>0</v>
      </c>
      <c r="N1818">
        <f>IFERROR(VLOOKUP(A1818,[3]Sheet1!$A:$G,2,FALSE),0)</f>
        <v>0</v>
      </c>
      <c r="O1818">
        <f>IFERROR(VLOOKUP(A1818,[3]Sheet1!$A:$G,3,FALSE),0)</f>
        <v>0</v>
      </c>
      <c r="P1818">
        <f>IFERROR(VLOOKUP(A1818,[3]Sheet1!$A:$G,4,FALSE),0)</f>
        <v>0</v>
      </c>
      <c r="Q1818">
        <f>IFERROR(VLOOKUP(A1818,[3]Sheet1!$A:$G,5,FALSE),0)</f>
        <v>0</v>
      </c>
      <c r="R1818">
        <f>IFERROR(VLOOKUP(A1818,[3]Sheet1!$A:$G,6,FALSE),0)</f>
        <v>0</v>
      </c>
      <c r="S1818">
        <f>IFERROR(VLOOKUP(A1818,[3]Sheet1!$A:$G,7,FALSE),0)</f>
        <v>0</v>
      </c>
      <c r="T1818" t="str">
        <f t="shared" si="169"/>
        <v>Sim</v>
      </c>
      <c r="U1818" t="str">
        <f t="shared" si="170"/>
        <v>Sim</v>
      </c>
      <c r="V1818" t="str">
        <f t="shared" si="171"/>
        <v>Sim</v>
      </c>
      <c r="W1818" t="str">
        <f t="shared" si="172"/>
        <v>Sim</v>
      </c>
      <c r="X1818" t="str">
        <f t="shared" si="173"/>
        <v>Não</v>
      </c>
      <c r="Y1818" t="str">
        <f t="shared" si="174"/>
        <v>Não</v>
      </c>
    </row>
    <row r="1819" spans="1:25" x14ac:dyDescent="0.25">
      <c r="A1819" s="5">
        <v>312660</v>
      </c>
      <c r="B1819">
        <f>IFERROR(VLOOKUP(A1819,[1]Monitoramento_Base_somente_disp!$A:$J,5,FALSE),0)</f>
        <v>0</v>
      </c>
      <c r="C1819">
        <f>IFERROR(VLOOKUP(A1819,[1]Monitoramento_Base_somente_disp!$A:$J,6,FALSE),0)</f>
        <v>0</v>
      </c>
      <c r="D1819">
        <f>IFERROR(VLOOKUP(A1819,[1]Monitoramento_Base_somente_disp!$A:$J,7,FALSE),0)</f>
        <v>0</v>
      </c>
      <c r="E1819">
        <f>IFERROR(VLOOKUP(A1819,[1]Monitoramento_Base_somente_disp!$A:$J,8,FALSE),0)</f>
        <v>0</v>
      </c>
      <c r="F1819">
        <f>IFERROR(VLOOKUP(A1819,[1]Monitoramento_Base_somente_disp!$A:$J,9,FALSE),0)</f>
        <v>0</v>
      </c>
      <c r="G1819">
        <f>IFERROR(VLOOKUP(A1819,[1]Monitoramento_Base_somente_disp!$A:$J,10,FALSE),0)</f>
        <v>0</v>
      </c>
      <c r="H1819">
        <f>IFERROR(VLOOKUP(A1819,[2]Sheet1!$A:$I,4,FALSE),0)</f>
        <v>47660</v>
      </c>
      <c r="I1819">
        <f>IFERROR(VLOOKUP(A1819,[2]Sheet1!$A:$I,5,FALSE),0)</f>
        <v>461287</v>
      </c>
      <c r="J1819">
        <f>IFERROR(VLOOKUP(A1819,[2]Sheet1!$A:$I,6,FALSE),0)</f>
        <v>61254</v>
      </c>
      <c r="K1819">
        <f>IFERROR(VLOOKUP(A1819,[2]Sheet1!$A:$I,7,FALSE),0)</f>
        <v>417655</v>
      </c>
      <c r="L1819">
        <f>IFERROR(VLOOKUP(A1819,[2]Sheet1!$A:$I,8,FALSE),0)</f>
        <v>0</v>
      </c>
      <c r="M1819">
        <f>IFERROR(VLOOKUP(A1819,[2]Sheet1!$A:$I,9,FALSE),0)</f>
        <v>0</v>
      </c>
      <c r="N1819">
        <f>IFERROR(VLOOKUP(A1819,[3]Sheet1!$A:$G,2,FALSE),0)</f>
        <v>0</v>
      </c>
      <c r="O1819">
        <f>IFERROR(VLOOKUP(A1819,[3]Sheet1!$A:$G,3,FALSE),0)</f>
        <v>0</v>
      </c>
      <c r="P1819">
        <f>IFERROR(VLOOKUP(A1819,[3]Sheet1!$A:$G,4,FALSE),0)</f>
        <v>0</v>
      </c>
      <c r="Q1819">
        <f>IFERROR(VLOOKUP(A1819,[3]Sheet1!$A:$G,5,FALSE),0)</f>
        <v>0</v>
      </c>
      <c r="R1819">
        <f>IFERROR(VLOOKUP(A1819,[3]Sheet1!$A:$G,6,FALSE),0)</f>
        <v>0</v>
      </c>
      <c r="S1819">
        <f>IFERROR(VLOOKUP(A1819,[3]Sheet1!$A:$G,7,FALSE),0)</f>
        <v>0</v>
      </c>
      <c r="T1819" t="str">
        <f t="shared" si="169"/>
        <v>Sim</v>
      </c>
      <c r="U1819" t="str">
        <f t="shared" si="170"/>
        <v>Sim</v>
      </c>
      <c r="V1819" t="str">
        <f t="shared" si="171"/>
        <v>Sim</v>
      </c>
      <c r="W1819" t="str">
        <f t="shared" si="172"/>
        <v>Sim</v>
      </c>
      <c r="X1819" t="str">
        <f t="shared" si="173"/>
        <v>Não</v>
      </c>
      <c r="Y1819" t="str">
        <f t="shared" si="174"/>
        <v>Não</v>
      </c>
    </row>
    <row r="1820" spans="1:25" x14ac:dyDescent="0.25">
      <c r="A1820" s="5">
        <v>312670</v>
      </c>
      <c r="B1820">
        <f>IFERROR(VLOOKUP(A1820,[1]Monitoramento_Base_somente_disp!$A:$J,5,FALSE),0)</f>
        <v>0</v>
      </c>
      <c r="C1820">
        <f>IFERROR(VLOOKUP(A1820,[1]Monitoramento_Base_somente_disp!$A:$J,6,FALSE),0)</f>
        <v>0</v>
      </c>
      <c r="D1820">
        <f>IFERROR(VLOOKUP(A1820,[1]Monitoramento_Base_somente_disp!$A:$J,7,FALSE),0)</f>
        <v>0</v>
      </c>
      <c r="E1820">
        <f>IFERROR(VLOOKUP(A1820,[1]Monitoramento_Base_somente_disp!$A:$J,8,FALSE),0)</f>
        <v>0</v>
      </c>
      <c r="F1820">
        <f>IFERROR(VLOOKUP(A1820,[1]Monitoramento_Base_somente_disp!$A:$J,9,FALSE),0)</f>
        <v>0</v>
      </c>
      <c r="G1820">
        <f>IFERROR(VLOOKUP(A1820,[1]Monitoramento_Base_somente_disp!$A:$J,10,FALSE),0)</f>
        <v>0</v>
      </c>
      <c r="H1820">
        <f>IFERROR(VLOOKUP(A1820,[2]Sheet1!$A:$I,4,FALSE),0)</f>
        <v>8591</v>
      </c>
      <c r="I1820">
        <f>IFERROR(VLOOKUP(A1820,[2]Sheet1!$A:$I,5,FALSE),0)</f>
        <v>5543733</v>
      </c>
      <c r="J1820">
        <f>IFERROR(VLOOKUP(A1820,[2]Sheet1!$A:$I,6,FALSE),0)</f>
        <v>7250</v>
      </c>
      <c r="K1820">
        <f>IFERROR(VLOOKUP(A1820,[2]Sheet1!$A:$I,7,FALSE),0)</f>
        <v>5704884</v>
      </c>
      <c r="L1820">
        <f>IFERROR(VLOOKUP(A1820,[2]Sheet1!$A:$I,8,FALSE),0)</f>
        <v>0</v>
      </c>
      <c r="M1820">
        <f>IFERROR(VLOOKUP(A1820,[2]Sheet1!$A:$I,9,FALSE),0)</f>
        <v>0</v>
      </c>
      <c r="N1820">
        <f>IFERROR(VLOOKUP(A1820,[3]Sheet1!$A:$G,2,FALSE),0)</f>
        <v>0</v>
      </c>
      <c r="O1820">
        <f>IFERROR(VLOOKUP(A1820,[3]Sheet1!$A:$G,3,FALSE),0)</f>
        <v>0</v>
      </c>
      <c r="P1820">
        <f>IFERROR(VLOOKUP(A1820,[3]Sheet1!$A:$G,4,FALSE),0)</f>
        <v>0</v>
      </c>
      <c r="Q1820">
        <f>IFERROR(VLOOKUP(A1820,[3]Sheet1!$A:$G,5,FALSE),0)</f>
        <v>0</v>
      </c>
      <c r="R1820">
        <f>IFERROR(VLOOKUP(A1820,[3]Sheet1!$A:$G,6,FALSE),0)</f>
        <v>0</v>
      </c>
      <c r="S1820">
        <f>IFERROR(VLOOKUP(A1820,[3]Sheet1!$A:$G,7,FALSE),0)</f>
        <v>0</v>
      </c>
      <c r="T1820" t="str">
        <f t="shared" si="169"/>
        <v>Sim</v>
      </c>
      <c r="U1820" t="str">
        <f t="shared" si="170"/>
        <v>Sim</v>
      </c>
      <c r="V1820" t="str">
        <f t="shared" si="171"/>
        <v>Sim</v>
      </c>
      <c r="W1820" t="str">
        <f t="shared" si="172"/>
        <v>Sim</v>
      </c>
      <c r="X1820" t="str">
        <f t="shared" si="173"/>
        <v>Não</v>
      </c>
      <c r="Y1820" t="str">
        <f t="shared" si="174"/>
        <v>Não</v>
      </c>
    </row>
    <row r="1821" spans="1:25" x14ac:dyDescent="0.25">
      <c r="A1821" s="5">
        <v>312675</v>
      </c>
      <c r="B1821">
        <f>IFERROR(VLOOKUP(A1821,[1]Monitoramento_Base_somente_disp!$A:$J,5,FALSE),0)</f>
        <v>0</v>
      </c>
      <c r="C1821">
        <f>IFERROR(VLOOKUP(A1821,[1]Monitoramento_Base_somente_disp!$A:$J,6,FALSE),0)</f>
        <v>0</v>
      </c>
      <c r="D1821">
        <f>IFERROR(VLOOKUP(A1821,[1]Monitoramento_Base_somente_disp!$A:$J,7,FALSE),0)</f>
        <v>0</v>
      </c>
      <c r="E1821">
        <f>IFERROR(VLOOKUP(A1821,[1]Monitoramento_Base_somente_disp!$A:$J,8,FALSE),0)</f>
        <v>0</v>
      </c>
      <c r="F1821">
        <f>IFERROR(VLOOKUP(A1821,[1]Monitoramento_Base_somente_disp!$A:$J,9,FALSE),0)</f>
        <v>0</v>
      </c>
      <c r="G1821">
        <f>IFERROR(VLOOKUP(A1821,[1]Monitoramento_Base_somente_disp!$A:$J,10,FALSE),0)</f>
        <v>0</v>
      </c>
      <c r="H1821">
        <f>IFERROR(VLOOKUP(A1821,[2]Sheet1!$A:$I,4,FALSE),0)</f>
        <v>130456</v>
      </c>
      <c r="I1821">
        <f>IFERROR(VLOOKUP(A1821,[2]Sheet1!$A:$I,5,FALSE),0)</f>
        <v>826331</v>
      </c>
      <c r="J1821">
        <f>IFERROR(VLOOKUP(A1821,[2]Sheet1!$A:$I,6,FALSE),0)</f>
        <v>107054</v>
      </c>
      <c r="K1821">
        <f>IFERROR(VLOOKUP(A1821,[2]Sheet1!$A:$I,7,FALSE),0)</f>
        <v>799165</v>
      </c>
      <c r="L1821">
        <f>IFERROR(VLOOKUP(A1821,[2]Sheet1!$A:$I,8,FALSE),0)</f>
        <v>0</v>
      </c>
      <c r="M1821">
        <f>IFERROR(VLOOKUP(A1821,[2]Sheet1!$A:$I,9,FALSE),0)</f>
        <v>0</v>
      </c>
      <c r="N1821">
        <f>IFERROR(VLOOKUP(A1821,[3]Sheet1!$A:$G,2,FALSE),0)</f>
        <v>0</v>
      </c>
      <c r="O1821">
        <f>IFERROR(VLOOKUP(A1821,[3]Sheet1!$A:$G,3,FALSE),0)</f>
        <v>0</v>
      </c>
      <c r="P1821">
        <f>IFERROR(VLOOKUP(A1821,[3]Sheet1!$A:$G,4,FALSE),0)</f>
        <v>0</v>
      </c>
      <c r="Q1821">
        <f>IFERROR(VLOOKUP(A1821,[3]Sheet1!$A:$G,5,FALSE),0)</f>
        <v>0</v>
      </c>
      <c r="R1821">
        <f>IFERROR(VLOOKUP(A1821,[3]Sheet1!$A:$G,6,FALSE),0)</f>
        <v>0</v>
      </c>
      <c r="S1821">
        <f>IFERROR(VLOOKUP(A1821,[3]Sheet1!$A:$G,7,FALSE),0)</f>
        <v>0</v>
      </c>
      <c r="T1821" t="str">
        <f t="shared" si="169"/>
        <v>Sim</v>
      </c>
      <c r="U1821" t="str">
        <f t="shared" si="170"/>
        <v>Sim</v>
      </c>
      <c r="V1821" t="str">
        <f t="shared" si="171"/>
        <v>Sim</v>
      </c>
      <c r="W1821" t="str">
        <f t="shared" si="172"/>
        <v>Sim</v>
      </c>
      <c r="X1821" t="str">
        <f t="shared" si="173"/>
        <v>Não</v>
      </c>
      <c r="Y1821" t="str">
        <f t="shared" si="174"/>
        <v>Não</v>
      </c>
    </row>
    <row r="1822" spans="1:25" x14ac:dyDescent="0.25">
      <c r="A1822" s="5">
        <v>312680</v>
      </c>
      <c r="B1822">
        <f>IFERROR(VLOOKUP(A1822,[1]Monitoramento_Base_somente_disp!$A:$J,5,FALSE),0)</f>
        <v>0</v>
      </c>
      <c r="C1822">
        <f>IFERROR(VLOOKUP(A1822,[1]Monitoramento_Base_somente_disp!$A:$J,6,FALSE),0)</f>
        <v>0</v>
      </c>
      <c r="D1822">
        <f>IFERROR(VLOOKUP(A1822,[1]Monitoramento_Base_somente_disp!$A:$J,7,FALSE),0)</f>
        <v>0</v>
      </c>
      <c r="E1822">
        <f>IFERROR(VLOOKUP(A1822,[1]Monitoramento_Base_somente_disp!$A:$J,8,FALSE),0)</f>
        <v>0</v>
      </c>
      <c r="F1822">
        <f>IFERROR(VLOOKUP(A1822,[1]Monitoramento_Base_somente_disp!$A:$J,9,FALSE),0)</f>
        <v>0</v>
      </c>
      <c r="G1822">
        <f>IFERROR(VLOOKUP(A1822,[1]Monitoramento_Base_somente_disp!$A:$J,10,FALSE),0)</f>
        <v>0</v>
      </c>
      <c r="H1822">
        <f>IFERROR(VLOOKUP(A1822,[2]Sheet1!$A:$I,4,FALSE),0)</f>
        <v>53754</v>
      </c>
      <c r="I1822">
        <f>IFERROR(VLOOKUP(A1822,[2]Sheet1!$A:$I,5,FALSE),0)</f>
        <v>899826</v>
      </c>
      <c r="J1822">
        <f>IFERROR(VLOOKUP(A1822,[2]Sheet1!$A:$I,6,FALSE),0)</f>
        <v>32017</v>
      </c>
      <c r="K1822">
        <f>IFERROR(VLOOKUP(A1822,[2]Sheet1!$A:$I,7,FALSE),0)</f>
        <v>884629</v>
      </c>
      <c r="L1822">
        <f>IFERROR(VLOOKUP(A1822,[2]Sheet1!$A:$I,8,FALSE),0)</f>
        <v>0</v>
      </c>
      <c r="M1822">
        <f>IFERROR(VLOOKUP(A1822,[2]Sheet1!$A:$I,9,FALSE),0)</f>
        <v>0</v>
      </c>
      <c r="N1822">
        <f>IFERROR(VLOOKUP(A1822,[3]Sheet1!$A:$G,2,FALSE),0)</f>
        <v>0</v>
      </c>
      <c r="O1822">
        <f>IFERROR(VLOOKUP(A1822,[3]Sheet1!$A:$G,3,FALSE),0)</f>
        <v>0</v>
      </c>
      <c r="P1822">
        <f>IFERROR(VLOOKUP(A1822,[3]Sheet1!$A:$G,4,FALSE),0)</f>
        <v>0</v>
      </c>
      <c r="Q1822">
        <f>IFERROR(VLOOKUP(A1822,[3]Sheet1!$A:$G,5,FALSE),0)</f>
        <v>0</v>
      </c>
      <c r="R1822">
        <f>IFERROR(VLOOKUP(A1822,[3]Sheet1!$A:$G,6,FALSE),0)</f>
        <v>0</v>
      </c>
      <c r="S1822">
        <f>IFERROR(VLOOKUP(A1822,[3]Sheet1!$A:$G,7,FALSE),0)</f>
        <v>0</v>
      </c>
      <c r="T1822" t="str">
        <f t="shared" si="169"/>
        <v>Sim</v>
      </c>
      <c r="U1822" t="str">
        <f t="shared" si="170"/>
        <v>Sim</v>
      </c>
      <c r="V1822" t="str">
        <f t="shared" si="171"/>
        <v>Sim</v>
      </c>
      <c r="W1822" t="str">
        <f t="shared" si="172"/>
        <v>Sim</v>
      </c>
      <c r="X1822" t="str">
        <f t="shared" si="173"/>
        <v>Não</v>
      </c>
      <c r="Y1822" t="str">
        <f t="shared" si="174"/>
        <v>Não</v>
      </c>
    </row>
    <row r="1823" spans="1:25" x14ac:dyDescent="0.25">
      <c r="A1823" s="5">
        <v>312695</v>
      </c>
      <c r="B1823">
        <f>IFERROR(VLOOKUP(A1823,[1]Monitoramento_Base_somente_disp!$A:$J,5,FALSE),0)</f>
        <v>0</v>
      </c>
      <c r="C1823">
        <f>IFERROR(VLOOKUP(A1823,[1]Monitoramento_Base_somente_disp!$A:$J,6,FALSE),0)</f>
        <v>0</v>
      </c>
      <c r="D1823">
        <f>IFERROR(VLOOKUP(A1823,[1]Monitoramento_Base_somente_disp!$A:$J,7,FALSE),0)</f>
        <v>0</v>
      </c>
      <c r="E1823">
        <f>IFERROR(VLOOKUP(A1823,[1]Monitoramento_Base_somente_disp!$A:$J,8,FALSE),0)</f>
        <v>0</v>
      </c>
      <c r="F1823">
        <f>IFERROR(VLOOKUP(A1823,[1]Monitoramento_Base_somente_disp!$A:$J,9,FALSE),0)</f>
        <v>0</v>
      </c>
      <c r="G1823">
        <f>IFERROR(VLOOKUP(A1823,[1]Monitoramento_Base_somente_disp!$A:$J,10,FALSE),0)</f>
        <v>0</v>
      </c>
      <c r="H1823">
        <f>IFERROR(VLOOKUP(A1823,[2]Sheet1!$A:$I,4,FALSE),0)</f>
        <v>38724</v>
      </c>
      <c r="I1823">
        <f>IFERROR(VLOOKUP(A1823,[2]Sheet1!$A:$I,5,FALSE),0)</f>
        <v>273469</v>
      </c>
      <c r="J1823">
        <f>IFERROR(VLOOKUP(A1823,[2]Sheet1!$A:$I,6,FALSE),0)</f>
        <v>22844</v>
      </c>
      <c r="K1823">
        <f>IFERROR(VLOOKUP(A1823,[2]Sheet1!$A:$I,7,FALSE),0)</f>
        <v>224888</v>
      </c>
      <c r="L1823">
        <f>IFERROR(VLOOKUP(A1823,[2]Sheet1!$A:$I,8,FALSE),0)</f>
        <v>0</v>
      </c>
      <c r="M1823">
        <f>IFERROR(VLOOKUP(A1823,[2]Sheet1!$A:$I,9,FALSE),0)</f>
        <v>0</v>
      </c>
      <c r="N1823">
        <f>IFERROR(VLOOKUP(A1823,[3]Sheet1!$A:$G,2,FALSE),0)</f>
        <v>0</v>
      </c>
      <c r="O1823">
        <f>IFERROR(VLOOKUP(A1823,[3]Sheet1!$A:$G,3,FALSE),0)</f>
        <v>0</v>
      </c>
      <c r="P1823">
        <f>IFERROR(VLOOKUP(A1823,[3]Sheet1!$A:$G,4,FALSE),0)</f>
        <v>0</v>
      </c>
      <c r="Q1823">
        <f>IFERROR(VLOOKUP(A1823,[3]Sheet1!$A:$G,5,FALSE),0)</f>
        <v>0</v>
      </c>
      <c r="R1823">
        <f>IFERROR(VLOOKUP(A1823,[3]Sheet1!$A:$G,6,FALSE),0)</f>
        <v>0</v>
      </c>
      <c r="S1823">
        <f>IFERROR(VLOOKUP(A1823,[3]Sheet1!$A:$G,7,FALSE),0)</f>
        <v>0</v>
      </c>
      <c r="T1823" t="str">
        <f t="shared" si="169"/>
        <v>Sim</v>
      </c>
      <c r="U1823" t="str">
        <f t="shared" si="170"/>
        <v>Sim</v>
      </c>
      <c r="V1823" t="str">
        <f t="shared" si="171"/>
        <v>Sim</v>
      </c>
      <c r="W1823" t="str">
        <f t="shared" si="172"/>
        <v>Sim</v>
      </c>
      <c r="X1823" t="str">
        <f t="shared" si="173"/>
        <v>Não</v>
      </c>
      <c r="Y1823" t="str">
        <f t="shared" si="174"/>
        <v>Não</v>
      </c>
    </row>
    <row r="1824" spans="1:25" x14ac:dyDescent="0.25">
      <c r="A1824" s="5">
        <v>312700</v>
      </c>
      <c r="B1824">
        <f>IFERROR(VLOOKUP(A1824,[1]Monitoramento_Base_somente_disp!$A:$J,5,FALSE),0)</f>
        <v>0</v>
      </c>
      <c r="C1824">
        <f>IFERROR(VLOOKUP(A1824,[1]Monitoramento_Base_somente_disp!$A:$J,6,FALSE),0)</f>
        <v>0</v>
      </c>
      <c r="D1824">
        <f>IFERROR(VLOOKUP(A1824,[1]Monitoramento_Base_somente_disp!$A:$J,7,FALSE),0)</f>
        <v>0</v>
      </c>
      <c r="E1824">
        <f>IFERROR(VLOOKUP(A1824,[1]Monitoramento_Base_somente_disp!$A:$J,8,FALSE),0)</f>
        <v>0</v>
      </c>
      <c r="F1824">
        <f>IFERROR(VLOOKUP(A1824,[1]Monitoramento_Base_somente_disp!$A:$J,9,FALSE),0)</f>
        <v>0</v>
      </c>
      <c r="G1824">
        <f>IFERROR(VLOOKUP(A1824,[1]Monitoramento_Base_somente_disp!$A:$J,10,FALSE),0)</f>
        <v>0</v>
      </c>
      <c r="H1824">
        <f>IFERROR(VLOOKUP(A1824,[2]Sheet1!$A:$I,4,FALSE),0)</f>
        <v>201380</v>
      </c>
      <c r="I1824">
        <f>IFERROR(VLOOKUP(A1824,[2]Sheet1!$A:$I,5,FALSE),0)</f>
        <v>2121593</v>
      </c>
      <c r="J1824">
        <f>IFERROR(VLOOKUP(A1824,[2]Sheet1!$A:$I,6,FALSE),0)</f>
        <v>159126</v>
      </c>
      <c r="K1824">
        <f>IFERROR(VLOOKUP(A1824,[2]Sheet1!$A:$I,7,FALSE),0)</f>
        <v>2164450</v>
      </c>
      <c r="L1824">
        <f>IFERROR(VLOOKUP(A1824,[2]Sheet1!$A:$I,8,FALSE),0)</f>
        <v>0</v>
      </c>
      <c r="M1824">
        <f>IFERROR(VLOOKUP(A1824,[2]Sheet1!$A:$I,9,FALSE),0)</f>
        <v>0</v>
      </c>
      <c r="N1824">
        <f>IFERROR(VLOOKUP(A1824,[3]Sheet1!$A:$G,2,FALSE),0)</f>
        <v>0</v>
      </c>
      <c r="O1824">
        <f>IFERROR(VLOOKUP(A1824,[3]Sheet1!$A:$G,3,FALSE),0)</f>
        <v>0</v>
      </c>
      <c r="P1824">
        <f>IFERROR(VLOOKUP(A1824,[3]Sheet1!$A:$G,4,FALSE),0)</f>
        <v>0</v>
      </c>
      <c r="Q1824">
        <f>IFERROR(VLOOKUP(A1824,[3]Sheet1!$A:$G,5,FALSE),0)</f>
        <v>0</v>
      </c>
      <c r="R1824">
        <f>IFERROR(VLOOKUP(A1824,[3]Sheet1!$A:$G,6,FALSE),0)</f>
        <v>0</v>
      </c>
      <c r="S1824">
        <f>IFERROR(VLOOKUP(A1824,[3]Sheet1!$A:$G,7,FALSE),0)</f>
        <v>0</v>
      </c>
      <c r="T1824" t="str">
        <f t="shared" si="169"/>
        <v>Sim</v>
      </c>
      <c r="U1824" t="str">
        <f t="shared" si="170"/>
        <v>Sim</v>
      </c>
      <c r="V1824" t="str">
        <f t="shared" si="171"/>
        <v>Sim</v>
      </c>
      <c r="W1824" t="str">
        <f t="shared" si="172"/>
        <v>Sim</v>
      </c>
      <c r="X1824" t="str">
        <f t="shared" si="173"/>
        <v>Não</v>
      </c>
      <c r="Y1824" t="str">
        <f t="shared" si="174"/>
        <v>Não</v>
      </c>
    </row>
    <row r="1825" spans="1:25" x14ac:dyDescent="0.25">
      <c r="A1825" s="5">
        <v>312705</v>
      </c>
      <c r="B1825">
        <f>IFERROR(VLOOKUP(A1825,[1]Monitoramento_Base_somente_disp!$A:$J,5,FALSE),0)</f>
        <v>0</v>
      </c>
      <c r="C1825">
        <f>IFERROR(VLOOKUP(A1825,[1]Monitoramento_Base_somente_disp!$A:$J,6,FALSE),0)</f>
        <v>0</v>
      </c>
      <c r="D1825">
        <f>IFERROR(VLOOKUP(A1825,[1]Monitoramento_Base_somente_disp!$A:$J,7,FALSE),0)</f>
        <v>0</v>
      </c>
      <c r="E1825">
        <f>IFERROR(VLOOKUP(A1825,[1]Monitoramento_Base_somente_disp!$A:$J,8,FALSE),0)</f>
        <v>0</v>
      </c>
      <c r="F1825">
        <f>IFERROR(VLOOKUP(A1825,[1]Monitoramento_Base_somente_disp!$A:$J,9,FALSE),0)</f>
        <v>0</v>
      </c>
      <c r="G1825">
        <f>IFERROR(VLOOKUP(A1825,[1]Monitoramento_Base_somente_disp!$A:$J,10,FALSE),0)</f>
        <v>0</v>
      </c>
      <c r="H1825">
        <f>IFERROR(VLOOKUP(A1825,[2]Sheet1!$A:$I,4,FALSE),0)</f>
        <v>60</v>
      </c>
      <c r="I1825">
        <f>IFERROR(VLOOKUP(A1825,[2]Sheet1!$A:$I,5,FALSE),0)</f>
        <v>285848</v>
      </c>
      <c r="J1825">
        <f>IFERROR(VLOOKUP(A1825,[2]Sheet1!$A:$I,6,FALSE),0)</f>
        <v>86</v>
      </c>
      <c r="K1825">
        <f>IFERROR(VLOOKUP(A1825,[2]Sheet1!$A:$I,7,FALSE),0)</f>
        <v>312393</v>
      </c>
      <c r="L1825">
        <f>IFERROR(VLOOKUP(A1825,[2]Sheet1!$A:$I,8,FALSE),0)</f>
        <v>0</v>
      </c>
      <c r="M1825">
        <f>IFERROR(VLOOKUP(A1825,[2]Sheet1!$A:$I,9,FALSE),0)</f>
        <v>0</v>
      </c>
      <c r="N1825">
        <f>IFERROR(VLOOKUP(A1825,[3]Sheet1!$A:$G,2,FALSE),0)</f>
        <v>0</v>
      </c>
      <c r="O1825">
        <f>IFERROR(VLOOKUP(A1825,[3]Sheet1!$A:$G,3,FALSE),0)</f>
        <v>0</v>
      </c>
      <c r="P1825">
        <f>IFERROR(VLOOKUP(A1825,[3]Sheet1!$A:$G,4,FALSE),0)</f>
        <v>0</v>
      </c>
      <c r="Q1825">
        <f>IFERROR(VLOOKUP(A1825,[3]Sheet1!$A:$G,5,FALSE),0)</f>
        <v>0</v>
      </c>
      <c r="R1825">
        <f>IFERROR(VLOOKUP(A1825,[3]Sheet1!$A:$G,6,FALSE),0)</f>
        <v>0</v>
      </c>
      <c r="S1825">
        <f>IFERROR(VLOOKUP(A1825,[3]Sheet1!$A:$G,7,FALSE),0)</f>
        <v>0</v>
      </c>
      <c r="T1825" t="str">
        <f t="shared" si="169"/>
        <v>Sim</v>
      </c>
      <c r="U1825" t="str">
        <f t="shared" si="170"/>
        <v>Sim</v>
      </c>
      <c r="V1825" t="str">
        <f t="shared" si="171"/>
        <v>Sim</v>
      </c>
      <c r="W1825" t="str">
        <f t="shared" si="172"/>
        <v>Sim</v>
      </c>
      <c r="X1825" t="str">
        <f t="shared" si="173"/>
        <v>Não</v>
      </c>
      <c r="Y1825" t="str">
        <f t="shared" si="174"/>
        <v>Não</v>
      </c>
    </row>
    <row r="1826" spans="1:25" x14ac:dyDescent="0.25">
      <c r="A1826" s="5">
        <v>312707</v>
      </c>
      <c r="B1826">
        <f>IFERROR(VLOOKUP(A1826,[1]Monitoramento_Base_somente_disp!$A:$J,5,FALSE),0)</f>
        <v>0</v>
      </c>
      <c r="C1826">
        <f>IFERROR(VLOOKUP(A1826,[1]Monitoramento_Base_somente_disp!$A:$J,6,FALSE),0)</f>
        <v>0</v>
      </c>
      <c r="D1826">
        <f>IFERROR(VLOOKUP(A1826,[1]Monitoramento_Base_somente_disp!$A:$J,7,FALSE),0)</f>
        <v>0</v>
      </c>
      <c r="E1826">
        <f>IFERROR(VLOOKUP(A1826,[1]Monitoramento_Base_somente_disp!$A:$J,8,FALSE),0)</f>
        <v>0</v>
      </c>
      <c r="F1826">
        <f>IFERROR(VLOOKUP(A1826,[1]Monitoramento_Base_somente_disp!$A:$J,9,FALSE),0)</f>
        <v>0</v>
      </c>
      <c r="G1826">
        <f>IFERROR(VLOOKUP(A1826,[1]Monitoramento_Base_somente_disp!$A:$J,10,FALSE),0)</f>
        <v>0</v>
      </c>
      <c r="H1826">
        <f>IFERROR(VLOOKUP(A1826,[2]Sheet1!$A:$I,4,FALSE),0)</f>
        <v>407</v>
      </c>
      <c r="I1826">
        <f>IFERROR(VLOOKUP(A1826,[2]Sheet1!$A:$I,5,FALSE),0)</f>
        <v>546900</v>
      </c>
      <c r="J1826">
        <f>IFERROR(VLOOKUP(A1826,[2]Sheet1!$A:$I,6,FALSE),0)</f>
        <v>0</v>
      </c>
      <c r="K1826">
        <f>IFERROR(VLOOKUP(A1826,[2]Sheet1!$A:$I,7,FALSE),0)</f>
        <v>555016</v>
      </c>
      <c r="L1826">
        <f>IFERROR(VLOOKUP(A1826,[2]Sheet1!$A:$I,8,FALSE),0)</f>
        <v>0</v>
      </c>
      <c r="M1826">
        <f>IFERROR(VLOOKUP(A1826,[2]Sheet1!$A:$I,9,FALSE),0)</f>
        <v>0</v>
      </c>
      <c r="N1826">
        <f>IFERROR(VLOOKUP(A1826,[3]Sheet1!$A:$G,2,FALSE),0)</f>
        <v>0</v>
      </c>
      <c r="O1826">
        <f>IFERROR(VLOOKUP(A1826,[3]Sheet1!$A:$G,3,FALSE),0)</f>
        <v>0</v>
      </c>
      <c r="P1826">
        <f>IFERROR(VLOOKUP(A1826,[3]Sheet1!$A:$G,4,FALSE),0)</f>
        <v>0</v>
      </c>
      <c r="Q1826">
        <f>IFERROR(VLOOKUP(A1826,[3]Sheet1!$A:$G,5,FALSE),0)</f>
        <v>0</v>
      </c>
      <c r="R1826">
        <f>IFERROR(VLOOKUP(A1826,[3]Sheet1!$A:$G,6,FALSE),0)</f>
        <v>0</v>
      </c>
      <c r="S1826">
        <f>IFERROR(VLOOKUP(A1826,[3]Sheet1!$A:$G,7,FALSE),0)</f>
        <v>0</v>
      </c>
      <c r="T1826" t="str">
        <f t="shared" si="169"/>
        <v>Sim</v>
      </c>
      <c r="U1826" t="str">
        <f t="shared" si="170"/>
        <v>Sim</v>
      </c>
      <c r="V1826" t="str">
        <f t="shared" si="171"/>
        <v>Não</v>
      </c>
      <c r="W1826" t="str">
        <f t="shared" si="172"/>
        <v>Sim</v>
      </c>
      <c r="X1826" t="str">
        <f t="shared" si="173"/>
        <v>Não</v>
      </c>
      <c r="Y1826" t="str">
        <f t="shared" si="174"/>
        <v>Não</v>
      </c>
    </row>
    <row r="1827" spans="1:25" x14ac:dyDescent="0.25">
      <c r="A1827" s="5">
        <v>312710</v>
      </c>
      <c r="B1827">
        <f>IFERROR(VLOOKUP(A1827,[1]Monitoramento_Base_somente_disp!$A:$J,5,FALSE),0)</f>
        <v>0</v>
      </c>
      <c r="C1827">
        <f>IFERROR(VLOOKUP(A1827,[1]Monitoramento_Base_somente_disp!$A:$J,6,FALSE),0)</f>
        <v>0</v>
      </c>
      <c r="D1827">
        <f>IFERROR(VLOOKUP(A1827,[1]Monitoramento_Base_somente_disp!$A:$J,7,FALSE),0)</f>
        <v>0</v>
      </c>
      <c r="E1827">
        <f>IFERROR(VLOOKUP(A1827,[1]Monitoramento_Base_somente_disp!$A:$J,8,FALSE),0)</f>
        <v>0</v>
      </c>
      <c r="F1827">
        <f>IFERROR(VLOOKUP(A1827,[1]Monitoramento_Base_somente_disp!$A:$J,9,FALSE),0)</f>
        <v>0</v>
      </c>
      <c r="G1827">
        <f>IFERROR(VLOOKUP(A1827,[1]Monitoramento_Base_somente_disp!$A:$J,10,FALSE),0)</f>
        <v>0</v>
      </c>
      <c r="H1827">
        <f>IFERROR(VLOOKUP(A1827,[2]Sheet1!$A:$I,4,FALSE),0)</f>
        <v>604871</v>
      </c>
      <c r="I1827">
        <f>IFERROR(VLOOKUP(A1827,[2]Sheet1!$A:$I,5,FALSE),0)</f>
        <v>2655996</v>
      </c>
      <c r="J1827">
        <f>IFERROR(VLOOKUP(A1827,[2]Sheet1!$A:$I,6,FALSE),0)</f>
        <v>441658</v>
      </c>
      <c r="K1827">
        <f>IFERROR(VLOOKUP(A1827,[2]Sheet1!$A:$I,7,FALSE),0)</f>
        <v>2505169</v>
      </c>
      <c r="L1827">
        <f>IFERROR(VLOOKUP(A1827,[2]Sheet1!$A:$I,8,FALSE),0)</f>
        <v>0</v>
      </c>
      <c r="M1827">
        <f>IFERROR(VLOOKUP(A1827,[2]Sheet1!$A:$I,9,FALSE),0)</f>
        <v>0</v>
      </c>
      <c r="N1827">
        <f>IFERROR(VLOOKUP(A1827,[3]Sheet1!$A:$G,2,FALSE),0)</f>
        <v>0</v>
      </c>
      <c r="O1827">
        <f>IFERROR(VLOOKUP(A1827,[3]Sheet1!$A:$G,3,FALSE),0)</f>
        <v>0</v>
      </c>
      <c r="P1827">
        <f>IFERROR(VLOOKUP(A1827,[3]Sheet1!$A:$G,4,FALSE),0)</f>
        <v>0</v>
      </c>
      <c r="Q1827">
        <f>IFERROR(VLOOKUP(A1827,[3]Sheet1!$A:$G,5,FALSE),0)</f>
        <v>0</v>
      </c>
      <c r="R1827">
        <f>IFERROR(VLOOKUP(A1827,[3]Sheet1!$A:$G,6,FALSE),0)</f>
        <v>0</v>
      </c>
      <c r="S1827">
        <f>IFERROR(VLOOKUP(A1827,[3]Sheet1!$A:$G,7,FALSE),0)</f>
        <v>0</v>
      </c>
      <c r="T1827" t="str">
        <f t="shared" si="169"/>
        <v>Sim</v>
      </c>
      <c r="U1827" t="str">
        <f t="shared" si="170"/>
        <v>Sim</v>
      </c>
      <c r="V1827" t="str">
        <f t="shared" si="171"/>
        <v>Sim</v>
      </c>
      <c r="W1827" t="str">
        <f t="shared" si="172"/>
        <v>Sim</v>
      </c>
      <c r="X1827" t="str">
        <f t="shared" si="173"/>
        <v>Não</v>
      </c>
      <c r="Y1827" t="str">
        <f t="shared" si="174"/>
        <v>Não</v>
      </c>
    </row>
    <row r="1828" spans="1:25" x14ac:dyDescent="0.25">
      <c r="A1828" s="5">
        <v>312720</v>
      </c>
      <c r="B1828">
        <f>IFERROR(VLOOKUP(A1828,[1]Monitoramento_Base_somente_disp!$A:$J,5,FALSE),0)</f>
        <v>0</v>
      </c>
      <c r="C1828">
        <f>IFERROR(VLOOKUP(A1828,[1]Monitoramento_Base_somente_disp!$A:$J,6,FALSE),0)</f>
        <v>0</v>
      </c>
      <c r="D1828">
        <f>IFERROR(VLOOKUP(A1828,[1]Monitoramento_Base_somente_disp!$A:$J,7,FALSE),0)</f>
        <v>0</v>
      </c>
      <c r="E1828">
        <f>IFERROR(VLOOKUP(A1828,[1]Monitoramento_Base_somente_disp!$A:$J,8,FALSE),0)</f>
        <v>0</v>
      </c>
      <c r="F1828">
        <f>IFERROR(VLOOKUP(A1828,[1]Monitoramento_Base_somente_disp!$A:$J,9,FALSE),0)</f>
        <v>0</v>
      </c>
      <c r="G1828">
        <f>IFERROR(VLOOKUP(A1828,[1]Monitoramento_Base_somente_disp!$A:$J,10,FALSE),0)</f>
        <v>0</v>
      </c>
      <c r="H1828">
        <f>IFERROR(VLOOKUP(A1828,[2]Sheet1!$A:$I,4,FALSE),0)</f>
        <v>95872</v>
      </c>
      <c r="I1828">
        <f>IFERROR(VLOOKUP(A1828,[2]Sheet1!$A:$I,5,FALSE),0)</f>
        <v>893193</v>
      </c>
      <c r="J1828">
        <f>IFERROR(VLOOKUP(A1828,[2]Sheet1!$A:$I,6,FALSE),0)</f>
        <v>62803</v>
      </c>
      <c r="K1828">
        <f>IFERROR(VLOOKUP(A1828,[2]Sheet1!$A:$I,7,FALSE),0)</f>
        <v>952205</v>
      </c>
      <c r="L1828">
        <f>IFERROR(VLOOKUP(A1828,[2]Sheet1!$A:$I,8,FALSE),0)</f>
        <v>0</v>
      </c>
      <c r="M1828">
        <f>IFERROR(VLOOKUP(A1828,[2]Sheet1!$A:$I,9,FALSE),0)</f>
        <v>0</v>
      </c>
      <c r="N1828">
        <f>IFERROR(VLOOKUP(A1828,[3]Sheet1!$A:$G,2,FALSE),0)</f>
        <v>0</v>
      </c>
      <c r="O1828">
        <f>IFERROR(VLOOKUP(A1828,[3]Sheet1!$A:$G,3,FALSE),0)</f>
        <v>0</v>
      </c>
      <c r="P1828">
        <f>IFERROR(VLOOKUP(A1828,[3]Sheet1!$A:$G,4,FALSE),0)</f>
        <v>0</v>
      </c>
      <c r="Q1828">
        <f>IFERROR(VLOOKUP(A1828,[3]Sheet1!$A:$G,5,FALSE),0)</f>
        <v>0</v>
      </c>
      <c r="R1828">
        <f>IFERROR(VLOOKUP(A1828,[3]Sheet1!$A:$G,6,FALSE),0)</f>
        <v>0</v>
      </c>
      <c r="S1828">
        <f>IFERROR(VLOOKUP(A1828,[3]Sheet1!$A:$G,7,FALSE),0)</f>
        <v>0</v>
      </c>
      <c r="T1828" t="str">
        <f t="shared" si="169"/>
        <v>Sim</v>
      </c>
      <c r="U1828" t="str">
        <f t="shared" si="170"/>
        <v>Sim</v>
      </c>
      <c r="V1828" t="str">
        <f t="shared" si="171"/>
        <v>Sim</v>
      </c>
      <c r="W1828" t="str">
        <f t="shared" si="172"/>
        <v>Sim</v>
      </c>
      <c r="X1828" t="str">
        <f t="shared" si="173"/>
        <v>Não</v>
      </c>
      <c r="Y1828" t="str">
        <f t="shared" si="174"/>
        <v>Não</v>
      </c>
    </row>
    <row r="1829" spans="1:25" x14ac:dyDescent="0.25">
      <c r="A1829" s="5">
        <v>312730</v>
      </c>
      <c r="B1829">
        <f>IFERROR(VLOOKUP(A1829,[1]Monitoramento_Base_somente_disp!$A:$J,5,FALSE),0)</f>
        <v>0</v>
      </c>
      <c r="C1829">
        <f>IFERROR(VLOOKUP(A1829,[1]Monitoramento_Base_somente_disp!$A:$J,6,FALSE),0)</f>
        <v>0</v>
      </c>
      <c r="D1829">
        <f>IFERROR(VLOOKUP(A1829,[1]Monitoramento_Base_somente_disp!$A:$J,7,FALSE),0)</f>
        <v>0</v>
      </c>
      <c r="E1829">
        <f>IFERROR(VLOOKUP(A1829,[1]Monitoramento_Base_somente_disp!$A:$J,8,FALSE),0)</f>
        <v>0</v>
      </c>
      <c r="F1829">
        <f>IFERROR(VLOOKUP(A1829,[1]Monitoramento_Base_somente_disp!$A:$J,9,FALSE),0)</f>
        <v>0</v>
      </c>
      <c r="G1829">
        <f>IFERROR(VLOOKUP(A1829,[1]Monitoramento_Base_somente_disp!$A:$J,10,FALSE),0)</f>
        <v>0</v>
      </c>
      <c r="H1829">
        <f>IFERROR(VLOOKUP(A1829,[2]Sheet1!$A:$I,4,FALSE),0)</f>
        <v>105555</v>
      </c>
      <c r="I1829">
        <f>IFERROR(VLOOKUP(A1829,[2]Sheet1!$A:$I,5,FALSE),0)</f>
        <v>460948</v>
      </c>
      <c r="J1829">
        <f>IFERROR(VLOOKUP(A1829,[2]Sheet1!$A:$I,6,FALSE),0)</f>
        <v>100013</v>
      </c>
      <c r="K1829">
        <f>IFERROR(VLOOKUP(A1829,[2]Sheet1!$A:$I,7,FALSE),0)</f>
        <v>622763</v>
      </c>
      <c r="L1829">
        <f>IFERROR(VLOOKUP(A1829,[2]Sheet1!$A:$I,8,FALSE),0)</f>
        <v>0</v>
      </c>
      <c r="M1829">
        <f>IFERROR(VLOOKUP(A1829,[2]Sheet1!$A:$I,9,FALSE),0)</f>
        <v>0</v>
      </c>
      <c r="N1829">
        <f>IFERROR(VLOOKUP(A1829,[3]Sheet1!$A:$G,2,FALSE),0)</f>
        <v>0</v>
      </c>
      <c r="O1829">
        <f>IFERROR(VLOOKUP(A1829,[3]Sheet1!$A:$G,3,FALSE),0)</f>
        <v>0</v>
      </c>
      <c r="P1829">
        <f>IFERROR(VLOOKUP(A1829,[3]Sheet1!$A:$G,4,FALSE),0)</f>
        <v>0</v>
      </c>
      <c r="Q1829">
        <f>IFERROR(VLOOKUP(A1829,[3]Sheet1!$A:$G,5,FALSE),0)</f>
        <v>0</v>
      </c>
      <c r="R1829">
        <f>IFERROR(VLOOKUP(A1829,[3]Sheet1!$A:$G,6,FALSE),0)</f>
        <v>0</v>
      </c>
      <c r="S1829">
        <f>IFERROR(VLOOKUP(A1829,[3]Sheet1!$A:$G,7,FALSE),0)</f>
        <v>0</v>
      </c>
      <c r="T1829" t="str">
        <f t="shared" si="169"/>
        <v>Sim</v>
      </c>
      <c r="U1829" t="str">
        <f t="shared" si="170"/>
        <v>Sim</v>
      </c>
      <c r="V1829" t="str">
        <f t="shared" si="171"/>
        <v>Sim</v>
      </c>
      <c r="W1829" t="str">
        <f t="shared" si="172"/>
        <v>Sim</v>
      </c>
      <c r="X1829" t="str">
        <f t="shared" si="173"/>
        <v>Não</v>
      </c>
      <c r="Y1829" t="str">
        <f t="shared" si="174"/>
        <v>Não</v>
      </c>
    </row>
    <row r="1830" spans="1:25" x14ac:dyDescent="0.25">
      <c r="A1830" s="5">
        <v>312733</v>
      </c>
      <c r="B1830">
        <f>IFERROR(VLOOKUP(A1830,[1]Monitoramento_Base_somente_disp!$A:$J,5,FALSE),0)</f>
        <v>0</v>
      </c>
      <c r="C1830">
        <f>IFERROR(VLOOKUP(A1830,[1]Monitoramento_Base_somente_disp!$A:$J,6,FALSE),0)</f>
        <v>0</v>
      </c>
      <c r="D1830">
        <f>IFERROR(VLOOKUP(A1830,[1]Monitoramento_Base_somente_disp!$A:$J,7,FALSE),0)</f>
        <v>0</v>
      </c>
      <c r="E1830">
        <f>IFERROR(VLOOKUP(A1830,[1]Monitoramento_Base_somente_disp!$A:$J,8,FALSE),0)</f>
        <v>0</v>
      </c>
      <c r="F1830">
        <f>IFERROR(VLOOKUP(A1830,[1]Monitoramento_Base_somente_disp!$A:$J,9,FALSE),0)</f>
        <v>0</v>
      </c>
      <c r="G1830">
        <f>IFERROR(VLOOKUP(A1830,[1]Monitoramento_Base_somente_disp!$A:$J,10,FALSE),0)</f>
        <v>0</v>
      </c>
      <c r="H1830">
        <f>IFERROR(VLOOKUP(A1830,[2]Sheet1!$A:$I,4,FALSE),0)</f>
        <v>46199</v>
      </c>
      <c r="I1830">
        <f>IFERROR(VLOOKUP(A1830,[2]Sheet1!$A:$I,5,FALSE),0)</f>
        <v>1030190</v>
      </c>
      <c r="J1830">
        <f>IFERROR(VLOOKUP(A1830,[2]Sheet1!$A:$I,6,FALSE),0)</f>
        <v>46059</v>
      </c>
      <c r="K1830">
        <f>IFERROR(VLOOKUP(A1830,[2]Sheet1!$A:$I,7,FALSE),0)</f>
        <v>1180746</v>
      </c>
      <c r="L1830">
        <f>IFERROR(VLOOKUP(A1830,[2]Sheet1!$A:$I,8,FALSE),0)</f>
        <v>0</v>
      </c>
      <c r="M1830">
        <f>IFERROR(VLOOKUP(A1830,[2]Sheet1!$A:$I,9,FALSE),0)</f>
        <v>0</v>
      </c>
      <c r="N1830">
        <f>IFERROR(VLOOKUP(A1830,[3]Sheet1!$A:$G,2,FALSE),0)</f>
        <v>0</v>
      </c>
      <c r="O1830">
        <f>IFERROR(VLOOKUP(A1830,[3]Sheet1!$A:$G,3,FALSE),0)</f>
        <v>0</v>
      </c>
      <c r="P1830">
        <f>IFERROR(VLOOKUP(A1830,[3]Sheet1!$A:$G,4,FALSE),0)</f>
        <v>0</v>
      </c>
      <c r="Q1830">
        <f>IFERROR(VLOOKUP(A1830,[3]Sheet1!$A:$G,5,FALSE),0)</f>
        <v>0</v>
      </c>
      <c r="R1830">
        <f>IFERROR(VLOOKUP(A1830,[3]Sheet1!$A:$G,6,FALSE),0)</f>
        <v>0</v>
      </c>
      <c r="S1830">
        <f>IFERROR(VLOOKUP(A1830,[3]Sheet1!$A:$G,7,FALSE),0)</f>
        <v>0</v>
      </c>
      <c r="T1830" t="str">
        <f t="shared" si="169"/>
        <v>Sim</v>
      </c>
      <c r="U1830" t="str">
        <f t="shared" si="170"/>
        <v>Sim</v>
      </c>
      <c r="V1830" t="str">
        <f t="shared" si="171"/>
        <v>Sim</v>
      </c>
      <c r="W1830" t="str">
        <f t="shared" si="172"/>
        <v>Sim</v>
      </c>
      <c r="X1830" t="str">
        <f t="shared" si="173"/>
        <v>Não</v>
      </c>
      <c r="Y1830" t="str">
        <f t="shared" si="174"/>
        <v>Não</v>
      </c>
    </row>
    <row r="1831" spans="1:25" x14ac:dyDescent="0.25">
      <c r="A1831" s="5">
        <v>312737</v>
      </c>
      <c r="B1831">
        <f>IFERROR(VLOOKUP(A1831,[1]Monitoramento_Base_somente_disp!$A:$J,5,FALSE),0)</f>
        <v>0</v>
      </c>
      <c r="C1831">
        <f>IFERROR(VLOOKUP(A1831,[1]Monitoramento_Base_somente_disp!$A:$J,6,FALSE),0)</f>
        <v>0</v>
      </c>
      <c r="D1831">
        <f>IFERROR(VLOOKUP(A1831,[1]Monitoramento_Base_somente_disp!$A:$J,7,FALSE),0)</f>
        <v>0</v>
      </c>
      <c r="E1831">
        <f>IFERROR(VLOOKUP(A1831,[1]Monitoramento_Base_somente_disp!$A:$J,8,FALSE),0)</f>
        <v>0</v>
      </c>
      <c r="F1831">
        <f>IFERROR(VLOOKUP(A1831,[1]Monitoramento_Base_somente_disp!$A:$J,9,FALSE),0)</f>
        <v>0</v>
      </c>
      <c r="G1831">
        <f>IFERROR(VLOOKUP(A1831,[1]Monitoramento_Base_somente_disp!$A:$J,10,FALSE),0)</f>
        <v>0</v>
      </c>
      <c r="H1831">
        <f>IFERROR(VLOOKUP(A1831,[2]Sheet1!$A:$I,4,FALSE),0)</f>
        <v>28420</v>
      </c>
      <c r="I1831">
        <f>IFERROR(VLOOKUP(A1831,[2]Sheet1!$A:$I,5,FALSE),0)</f>
        <v>217441</v>
      </c>
      <c r="J1831">
        <f>IFERROR(VLOOKUP(A1831,[2]Sheet1!$A:$I,6,FALSE),0)</f>
        <v>15566</v>
      </c>
      <c r="K1831">
        <f>IFERROR(VLOOKUP(A1831,[2]Sheet1!$A:$I,7,FALSE),0)</f>
        <v>231745</v>
      </c>
      <c r="L1831">
        <f>IFERROR(VLOOKUP(A1831,[2]Sheet1!$A:$I,8,FALSE),0)</f>
        <v>0</v>
      </c>
      <c r="M1831">
        <f>IFERROR(VLOOKUP(A1831,[2]Sheet1!$A:$I,9,FALSE),0)</f>
        <v>0</v>
      </c>
      <c r="N1831">
        <f>IFERROR(VLOOKUP(A1831,[3]Sheet1!$A:$G,2,FALSE),0)</f>
        <v>0</v>
      </c>
      <c r="O1831">
        <f>IFERROR(VLOOKUP(A1831,[3]Sheet1!$A:$G,3,FALSE),0)</f>
        <v>0</v>
      </c>
      <c r="P1831">
        <f>IFERROR(VLOOKUP(A1831,[3]Sheet1!$A:$G,4,FALSE),0)</f>
        <v>0</v>
      </c>
      <c r="Q1831">
        <f>IFERROR(VLOOKUP(A1831,[3]Sheet1!$A:$G,5,FALSE),0)</f>
        <v>0</v>
      </c>
      <c r="R1831">
        <f>IFERROR(VLOOKUP(A1831,[3]Sheet1!$A:$G,6,FALSE),0)</f>
        <v>0</v>
      </c>
      <c r="S1831">
        <f>IFERROR(VLOOKUP(A1831,[3]Sheet1!$A:$G,7,FALSE),0)</f>
        <v>0</v>
      </c>
      <c r="T1831" t="str">
        <f t="shared" si="169"/>
        <v>Sim</v>
      </c>
      <c r="U1831" t="str">
        <f t="shared" si="170"/>
        <v>Sim</v>
      </c>
      <c r="V1831" t="str">
        <f t="shared" si="171"/>
        <v>Sim</v>
      </c>
      <c r="W1831" t="str">
        <f t="shared" si="172"/>
        <v>Sim</v>
      </c>
      <c r="X1831" t="str">
        <f t="shared" si="173"/>
        <v>Não</v>
      </c>
      <c r="Y1831" t="str">
        <f t="shared" si="174"/>
        <v>Não</v>
      </c>
    </row>
    <row r="1832" spans="1:25" x14ac:dyDescent="0.25">
      <c r="A1832" s="5">
        <v>312750</v>
      </c>
      <c r="B1832">
        <f>IFERROR(VLOOKUP(A1832,[1]Monitoramento_Base_somente_disp!$A:$J,5,FALSE),0)</f>
        <v>0</v>
      </c>
      <c r="C1832">
        <f>IFERROR(VLOOKUP(A1832,[1]Monitoramento_Base_somente_disp!$A:$J,6,FALSE),0)</f>
        <v>0</v>
      </c>
      <c r="D1832">
        <f>IFERROR(VLOOKUP(A1832,[1]Monitoramento_Base_somente_disp!$A:$J,7,FALSE),0)</f>
        <v>0</v>
      </c>
      <c r="E1832">
        <f>IFERROR(VLOOKUP(A1832,[1]Monitoramento_Base_somente_disp!$A:$J,8,FALSE),0)</f>
        <v>0</v>
      </c>
      <c r="F1832">
        <f>IFERROR(VLOOKUP(A1832,[1]Monitoramento_Base_somente_disp!$A:$J,9,FALSE),0)</f>
        <v>0</v>
      </c>
      <c r="G1832">
        <f>IFERROR(VLOOKUP(A1832,[1]Monitoramento_Base_somente_disp!$A:$J,10,FALSE),0)</f>
        <v>0</v>
      </c>
      <c r="H1832">
        <f>IFERROR(VLOOKUP(A1832,[2]Sheet1!$A:$I,4,FALSE),0)</f>
        <v>21535</v>
      </c>
      <c r="I1832">
        <f>IFERROR(VLOOKUP(A1832,[2]Sheet1!$A:$I,5,FALSE),0)</f>
        <v>1687541</v>
      </c>
      <c r="J1832">
        <f>IFERROR(VLOOKUP(A1832,[2]Sheet1!$A:$I,6,FALSE),0)</f>
        <v>8703</v>
      </c>
      <c r="K1832">
        <f>IFERROR(VLOOKUP(A1832,[2]Sheet1!$A:$I,7,FALSE),0)</f>
        <v>2006869</v>
      </c>
      <c r="L1832">
        <f>IFERROR(VLOOKUP(A1832,[2]Sheet1!$A:$I,8,FALSE),0)</f>
        <v>0</v>
      </c>
      <c r="M1832">
        <f>IFERROR(VLOOKUP(A1832,[2]Sheet1!$A:$I,9,FALSE),0)</f>
        <v>0</v>
      </c>
      <c r="N1832">
        <f>IFERROR(VLOOKUP(A1832,[3]Sheet1!$A:$G,2,FALSE),0)</f>
        <v>0</v>
      </c>
      <c r="O1832">
        <f>IFERROR(VLOOKUP(A1832,[3]Sheet1!$A:$G,3,FALSE),0)</f>
        <v>0</v>
      </c>
      <c r="P1832">
        <f>IFERROR(VLOOKUP(A1832,[3]Sheet1!$A:$G,4,FALSE),0)</f>
        <v>0</v>
      </c>
      <c r="Q1832">
        <f>IFERROR(VLOOKUP(A1832,[3]Sheet1!$A:$G,5,FALSE),0)</f>
        <v>0</v>
      </c>
      <c r="R1832">
        <f>IFERROR(VLOOKUP(A1832,[3]Sheet1!$A:$G,6,FALSE),0)</f>
        <v>0</v>
      </c>
      <c r="S1832">
        <f>IFERROR(VLOOKUP(A1832,[3]Sheet1!$A:$G,7,FALSE),0)</f>
        <v>0</v>
      </c>
      <c r="T1832" t="str">
        <f t="shared" si="169"/>
        <v>Sim</v>
      </c>
      <c r="U1832" t="str">
        <f t="shared" si="170"/>
        <v>Sim</v>
      </c>
      <c r="V1832" t="str">
        <f t="shared" si="171"/>
        <v>Sim</v>
      </c>
      <c r="W1832" t="str">
        <f t="shared" si="172"/>
        <v>Sim</v>
      </c>
      <c r="X1832" t="str">
        <f t="shared" si="173"/>
        <v>Não</v>
      </c>
      <c r="Y1832" t="str">
        <f t="shared" si="174"/>
        <v>Não</v>
      </c>
    </row>
    <row r="1833" spans="1:25" x14ac:dyDescent="0.25">
      <c r="A1833" s="5">
        <v>312760</v>
      </c>
      <c r="B1833">
        <f>IFERROR(VLOOKUP(A1833,[1]Monitoramento_Base_somente_disp!$A:$J,5,FALSE),0)</f>
        <v>0</v>
      </c>
      <c r="C1833">
        <f>IFERROR(VLOOKUP(A1833,[1]Monitoramento_Base_somente_disp!$A:$J,6,FALSE),0)</f>
        <v>0</v>
      </c>
      <c r="D1833">
        <f>IFERROR(VLOOKUP(A1833,[1]Monitoramento_Base_somente_disp!$A:$J,7,FALSE),0)</f>
        <v>0</v>
      </c>
      <c r="E1833">
        <f>IFERROR(VLOOKUP(A1833,[1]Monitoramento_Base_somente_disp!$A:$J,8,FALSE),0)</f>
        <v>0</v>
      </c>
      <c r="F1833">
        <f>IFERROR(VLOOKUP(A1833,[1]Monitoramento_Base_somente_disp!$A:$J,9,FALSE),0)</f>
        <v>0</v>
      </c>
      <c r="G1833">
        <f>IFERROR(VLOOKUP(A1833,[1]Monitoramento_Base_somente_disp!$A:$J,10,FALSE),0)</f>
        <v>0</v>
      </c>
      <c r="H1833">
        <f>IFERROR(VLOOKUP(A1833,[2]Sheet1!$A:$I,4,FALSE),0)</f>
        <v>52060</v>
      </c>
      <c r="I1833">
        <f>IFERROR(VLOOKUP(A1833,[2]Sheet1!$A:$I,5,FALSE),0)</f>
        <v>1487757</v>
      </c>
      <c r="J1833">
        <f>IFERROR(VLOOKUP(A1833,[2]Sheet1!$A:$I,6,FALSE),0)</f>
        <v>21050</v>
      </c>
      <c r="K1833">
        <f>IFERROR(VLOOKUP(A1833,[2]Sheet1!$A:$I,7,FALSE),0)</f>
        <v>1468564</v>
      </c>
      <c r="L1833">
        <f>IFERROR(VLOOKUP(A1833,[2]Sheet1!$A:$I,8,FALSE),0)</f>
        <v>0</v>
      </c>
      <c r="M1833">
        <f>IFERROR(VLOOKUP(A1833,[2]Sheet1!$A:$I,9,FALSE),0)</f>
        <v>0</v>
      </c>
      <c r="N1833">
        <f>IFERROR(VLOOKUP(A1833,[3]Sheet1!$A:$G,2,FALSE),0)</f>
        <v>0</v>
      </c>
      <c r="O1833">
        <f>IFERROR(VLOOKUP(A1833,[3]Sheet1!$A:$G,3,FALSE),0)</f>
        <v>0</v>
      </c>
      <c r="P1833">
        <f>IFERROR(VLOOKUP(A1833,[3]Sheet1!$A:$G,4,FALSE),0)</f>
        <v>0</v>
      </c>
      <c r="Q1833">
        <f>IFERROR(VLOOKUP(A1833,[3]Sheet1!$A:$G,5,FALSE),0)</f>
        <v>0</v>
      </c>
      <c r="R1833">
        <f>IFERROR(VLOOKUP(A1833,[3]Sheet1!$A:$G,6,FALSE),0)</f>
        <v>0</v>
      </c>
      <c r="S1833">
        <f>IFERROR(VLOOKUP(A1833,[3]Sheet1!$A:$G,7,FALSE),0)</f>
        <v>0</v>
      </c>
      <c r="T1833" t="str">
        <f t="shared" si="169"/>
        <v>Sim</v>
      </c>
      <c r="U1833" t="str">
        <f t="shared" si="170"/>
        <v>Sim</v>
      </c>
      <c r="V1833" t="str">
        <f t="shared" si="171"/>
        <v>Sim</v>
      </c>
      <c r="W1833" t="str">
        <f t="shared" si="172"/>
        <v>Sim</v>
      </c>
      <c r="X1833" t="str">
        <f t="shared" si="173"/>
        <v>Não</v>
      </c>
      <c r="Y1833" t="str">
        <f t="shared" si="174"/>
        <v>Não</v>
      </c>
    </row>
    <row r="1834" spans="1:25" x14ac:dyDescent="0.25">
      <c r="A1834" s="5">
        <v>312770</v>
      </c>
      <c r="B1834">
        <f>IFERROR(VLOOKUP(A1834,[1]Monitoramento_Base_somente_disp!$A:$J,5,FALSE),0)</f>
        <v>0</v>
      </c>
      <c r="C1834">
        <f>IFERROR(VLOOKUP(A1834,[1]Monitoramento_Base_somente_disp!$A:$J,6,FALSE),0)</f>
        <v>0</v>
      </c>
      <c r="D1834">
        <f>IFERROR(VLOOKUP(A1834,[1]Monitoramento_Base_somente_disp!$A:$J,7,FALSE),0)</f>
        <v>0</v>
      </c>
      <c r="E1834">
        <f>IFERROR(VLOOKUP(A1834,[1]Monitoramento_Base_somente_disp!$A:$J,8,FALSE),0)</f>
        <v>0</v>
      </c>
      <c r="F1834">
        <f>IFERROR(VLOOKUP(A1834,[1]Monitoramento_Base_somente_disp!$A:$J,9,FALSE),0)</f>
        <v>0</v>
      </c>
      <c r="G1834">
        <f>IFERROR(VLOOKUP(A1834,[1]Monitoramento_Base_somente_disp!$A:$J,10,FALSE),0)</f>
        <v>0</v>
      </c>
      <c r="H1834">
        <f>IFERROR(VLOOKUP(A1834,[2]Sheet1!$A:$I,4,FALSE),0)</f>
        <v>533936</v>
      </c>
      <c r="I1834">
        <f>IFERROR(VLOOKUP(A1834,[2]Sheet1!$A:$I,5,FALSE),0)</f>
        <v>4843462</v>
      </c>
      <c r="J1834">
        <f>IFERROR(VLOOKUP(A1834,[2]Sheet1!$A:$I,6,FALSE),0)</f>
        <v>461562</v>
      </c>
      <c r="K1834">
        <f>IFERROR(VLOOKUP(A1834,[2]Sheet1!$A:$I,7,FALSE),0)</f>
        <v>5136363</v>
      </c>
      <c r="L1834">
        <f>IFERROR(VLOOKUP(A1834,[2]Sheet1!$A:$I,8,FALSE),0)</f>
        <v>0</v>
      </c>
      <c r="M1834">
        <f>IFERROR(VLOOKUP(A1834,[2]Sheet1!$A:$I,9,FALSE),0)</f>
        <v>0</v>
      </c>
      <c r="N1834">
        <f>IFERROR(VLOOKUP(A1834,[3]Sheet1!$A:$G,2,FALSE),0)</f>
        <v>0</v>
      </c>
      <c r="O1834">
        <f>IFERROR(VLOOKUP(A1834,[3]Sheet1!$A:$G,3,FALSE),0)</f>
        <v>0</v>
      </c>
      <c r="P1834">
        <f>IFERROR(VLOOKUP(A1834,[3]Sheet1!$A:$G,4,FALSE),0)</f>
        <v>0</v>
      </c>
      <c r="Q1834">
        <f>IFERROR(VLOOKUP(A1834,[3]Sheet1!$A:$G,5,FALSE),0)</f>
        <v>0</v>
      </c>
      <c r="R1834">
        <f>IFERROR(VLOOKUP(A1834,[3]Sheet1!$A:$G,6,FALSE),0)</f>
        <v>0</v>
      </c>
      <c r="S1834">
        <f>IFERROR(VLOOKUP(A1834,[3]Sheet1!$A:$G,7,FALSE),0)</f>
        <v>0</v>
      </c>
      <c r="T1834" t="str">
        <f t="shared" si="169"/>
        <v>Sim</v>
      </c>
      <c r="U1834" t="str">
        <f t="shared" si="170"/>
        <v>Sim</v>
      </c>
      <c r="V1834" t="str">
        <f t="shared" si="171"/>
        <v>Sim</v>
      </c>
      <c r="W1834" t="str">
        <f t="shared" si="172"/>
        <v>Sim</v>
      </c>
      <c r="X1834" t="str">
        <f t="shared" si="173"/>
        <v>Não</v>
      </c>
      <c r="Y1834" t="str">
        <f t="shared" si="174"/>
        <v>Não</v>
      </c>
    </row>
    <row r="1835" spans="1:25" x14ac:dyDescent="0.25">
      <c r="A1835" s="5">
        <v>312780</v>
      </c>
      <c r="B1835">
        <f>IFERROR(VLOOKUP(A1835,[1]Monitoramento_Base_somente_disp!$A:$J,5,FALSE),0)</f>
        <v>0</v>
      </c>
      <c r="C1835">
        <f>IFERROR(VLOOKUP(A1835,[1]Monitoramento_Base_somente_disp!$A:$J,6,FALSE),0)</f>
        <v>0</v>
      </c>
      <c r="D1835">
        <f>IFERROR(VLOOKUP(A1835,[1]Monitoramento_Base_somente_disp!$A:$J,7,FALSE),0)</f>
        <v>0</v>
      </c>
      <c r="E1835">
        <f>IFERROR(VLOOKUP(A1835,[1]Monitoramento_Base_somente_disp!$A:$J,8,FALSE),0)</f>
        <v>0</v>
      </c>
      <c r="F1835">
        <f>IFERROR(VLOOKUP(A1835,[1]Monitoramento_Base_somente_disp!$A:$J,9,FALSE),0)</f>
        <v>0</v>
      </c>
      <c r="G1835">
        <f>IFERROR(VLOOKUP(A1835,[1]Monitoramento_Base_somente_disp!$A:$J,10,FALSE),0)</f>
        <v>0</v>
      </c>
      <c r="H1835">
        <f>IFERROR(VLOOKUP(A1835,[2]Sheet1!$A:$I,4,FALSE),0)</f>
        <v>100414</v>
      </c>
      <c r="I1835">
        <f>IFERROR(VLOOKUP(A1835,[2]Sheet1!$A:$I,5,FALSE),0)</f>
        <v>1453858</v>
      </c>
      <c r="J1835">
        <f>IFERROR(VLOOKUP(A1835,[2]Sheet1!$A:$I,6,FALSE),0)</f>
        <v>113788</v>
      </c>
      <c r="K1835">
        <f>IFERROR(VLOOKUP(A1835,[2]Sheet1!$A:$I,7,FALSE),0)</f>
        <v>1528612</v>
      </c>
      <c r="L1835">
        <f>IFERROR(VLOOKUP(A1835,[2]Sheet1!$A:$I,8,FALSE),0)</f>
        <v>0</v>
      </c>
      <c r="M1835">
        <f>IFERROR(VLOOKUP(A1835,[2]Sheet1!$A:$I,9,FALSE),0)</f>
        <v>0</v>
      </c>
      <c r="N1835">
        <f>IFERROR(VLOOKUP(A1835,[3]Sheet1!$A:$G,2,FALSE),0)</f>
        <v>0</v>
      </c>
      <c r="O1835">
        <f>IFERROR(VLOOKUP(A1835,[3]Sheet1!$A:$G,3,FALSE),0)</f>
        <v>0</v>
      </c>
      <c r="P1835">
        <f>IFERROR(VLOOKUP(A1835,[3]Sheet1!$A:$G,4,FALSE),0)</f>
        <v>0</v>
      </c>
      <c r="Q1835">
        <f>IFERROR(VLOOKUP(A1835,[3]Sheet1!$A:$G,5,FALSE),0)</f>
        <v>0</v>
      </c>
      <c r="R1835">
        <f>IFERROR(VLOOKUP(A1835,[3]Sheet1!$A:$G,6,FALSE),0)</f>
        <v>0</v>
      </c>
      <c r="S1835">
        <f>IFERROR(VLOOKUP(A1835,[3]Sheet1!$A:$G,7,FALSE),0)</f>
        <v>0</v>
      </c>
      <c r="T1835" t="str">
        <f t="shared" si="169"/>
        <v>Sim</v>
      </c>
      <c r="U1835" t="str">
        <f t="shared" si="170"/>
        <v>Sim</v>
      </c>
      <c r="V1835" t="str">
        <f t="shared" si="171"/>
        <v>Sim</v>
      </c>
      <c r="W1835" t="str">
        <f t="shared" si="172"/>
        <v>Sim</v>
      </c>
      <c r="X1835" t="str">
        <f t="shared" si="173"/>
        <v>Não</v>
      </c>
      <c r="Y1835" t="str">
        <f t="shared" si="174"/>
        <v>Não</v>
      </c>
    </row>
    <row r="1836" spans="1:25" x14ac:dyDescent="0.25">
      <c r="A1836" s="5">
        <v>312800</v>
      </c>
      <c r="B1836">
        <f>IFERROR(VLOOKUP(A1836,[1]Monitoramento_Base_somente_disp!$A:$J,5,FALSE),0)</f>
        <v>0</v>
      </c>
      <c r="C1836">
        <f>IFERROR(VLOOKUP(A1836,[1]Monitoramento_Base_somente_disp!$A:$J,6,FALSE),0)</f>
        <v>0</v>
      </c>
      <c r="D1836">
        <f>IFERROR(VLOOKUP(A1836,[1]Monitoramento_Base_somente_disp!$A:$J,7,FALSE),0)</f>
        <v>0</v>
      </c>
      <c r="E1836">
        <f>IFERROR(VLOOKUP(A1836,[1]Monitoramento_Base_somente_disp!$A:$J,8,FALSE),0)</f>
        <v>0</v>
      </c>
      <c r="F1836">
        <f>IFERROR(VLOOKUP(A1836,[1]Monitoramento_Base_somente_disp!$A:$J,9,FALSE),0)</f>
        <v>0</v>
      </c>
      <c r="G1836">
        <f>IFERROR(VLOOKUP(A1836,[1]Monitoramento_Base_somente_disp!$A:$J,10,FALSE),0)</f>
        <v>0</v>
      </c>
      <c r="H1836">
        <f>IFERROR(VLOOKUP(A1836,[2]Sheet1!$A:$I,4,FALSE),0)</f>
        <v>311003</v>
      </c>
      <c r="I1836">
        <f>IFERROR(VLOOKUP(A1836,[2]Sheet1!$A:$I,5,FALSE),0)</f>
        <v>1450152</v>
      </c>
      <c r="J1836">
        <f>IFERROR(VLOOKUP(A1836,[2]Sheet1!$A:$I,6,FALSE),0)</f>
        <v>238881</v>
      </c>
      <c r="K1836">
        <f>IFERROR(VLOOKUP(A1836,[2]Sheet1!$A:$I,7,FALSE),0)</f>
        <v>1353164</v>
      </c>
      <c r="L1836">
        <f>IFERROR(VLOOKUP(A1836,[2]Sheet1!$A:$I,8,FALSE),0)</f>
        <v>0</v>
      </c>
      <c r="M1836">
        <f>IFERROR(VLOOKUP(A1836,[2]Sheet1!$A:$I,9,FALSE),0)</f>
        <v>0</v>
      </c>
      <c r="N1836">
        <f>IFERROR(VLOOKUP(A1836,[3]Sheet1!$A:$G,2,FALSE),0)</f>
        <v>0</v>
      </c>
      <c r="O1836">
        <f>IFERROR(VLOOKUP(A1836,[3]Sheet1!$A:$G,3,FALSE),0)</f>
        <v>0</v>
      </c>
      <c r="P1836">
        <f>IFERROR(VLOOKUP(A1836,[3]Sheet1!$A:$G,4,FALSE),0)</f>
        <v>0</v>
      </c>
      <c r="Q1836">
        <f>IFERROR(VLOOKUP(A1836,[3]Sheet1!$A:$G,5,FALSE),0)</f>
        <v>0</v>
      </c>
      <c r="R1836">
        <f>IFERROR(VLOOKUP(A1836,[3]Sheet1!$A:$G,6,FALSE),0)</f>
        <v>0</v>
      </c>
      <c r="S1836">
        <f>IFERROR(VLOOKUP(A1836,[3]Sheet1!$A:$G,7,FALSE),0)</f>
        <v>0</v>
      </c>
      <c r="T1836" t="str">
        <f t="shared" si="169"/>
        <v>Sim</v>
      </c>
      <c r="U1836" t="str">
        <f t="shared" si="170"/>
        <v>Sim</v>
      </c>
      <c r="V1836" t="str">
        <f t="shared" si="171"/>
        <v>Sim</v>
      </c>
      <c r="W1836" t="str">
        <f t="shared" si="172"/>
        <v>Sim</v>
      </c>
      <c r="X1836" t="str">
        <f t="shared" si="173"/>
        <v>Não</v>
      </c>
      <c r="Y1836" t="str">
        <f t="shared" si="174"/>
        <v>Não</v>
      </c>
    </row>
    <row r="1837" spans="1:25" x14ac:dyDescent="0.25">
      <c r="A1837" s="5">
        <v>312820</v>
      </c>
      <c r="B1837">
        <f>IFERROR(VLOOKUP(A1837,[1]Monitoramento_Base_somente_disp!$A:$J,5,FALSE),0)</f>
        <v>0</v>
      </c>
      <c r="C1837">
        <f>IFERROR(VLOOKUP(A1837,[1]Monitoramento_Base_somente_disp!$A:$J,6,FALSE),0)</f>
        <v>0</v>
      </c>
      <c r="D1837">
        <f>IFERROR(VLOOKUP(A1837,[1]Monitoramento_Base_somente_disp!$A:$J,7,FALSE),0)</f>
        <v>0</v>
      </c>
      <c r="E1837">
        <f>IFERROR(VLOOKUP(A1837,[1]Monitoramento_Base_somente_disp!$A:$J,8,FALSE),0)</f>
        <v>0</v>
      </c>
      <c r="F1837">
        <f>IFERROR(VLOOKUP(A1837,[1]Monitoramento_Base_somente_disp!$A:$J,9,FALSE),0)</f>
        <v>0</v>
      </c>
      <c r="G1837">
        <f>IFERROR(VLOOKUP(A1837,[1]Monitoramento_Base_somente_disp!$A:$J,10,FALSE),0)</f>
        <v>0</v>
      </c>
      <c r="H1837">
        <f>IFERROR(VLOOKUP(A1837,[2]Sheet1!$A:$I,4,FALSE),0)</f>
        <v>153053</v>
      </c>
      <c r="I1837">
        <f>IFERROR(VLOOKUP(A1837,[2]Sheet1!$A:$I,5,FALSE),0)</f>
        <v>716768</v>
      </c>
      <c r="J1837">
        <f>IFERROR(VLOOKUP(A1837,[2]Sheet1!$A:$I,6,FALSE),0)</f>
        <v>97966</v>
      </c>
      <c r="K1837">
        <f>IFERROR(VLOOKUP(A1837,[2]Sheet1!$A:$I,7,FALSE),0)</f>
        <v>629413</v>
      </c>
      <c r="L1837">
        <f>IFERROR(VLOOKUP(A1837,[2]Sheet1!$A:$I,8,FALSE),0)</f>
        <v>0</v>
      </c>
      <c r="M1837">
        <f>IFERROR(VLOOKUP(A1837,[2]Sheet1!$A:$I,9,FALSE),0)</f>
        <v>0</v>
      </c>
      <c r="N1837">
        <f>IFERROR(VLOOKUP(A1837,[3]Sheet1!$A:$G,2,FALSE),0)</f>
        <v>0</v>
      </c>
      <c r="O1837">
        <f>IFERROR(VLOOKUP(A1837,[3]Sheet1!$A:$G,3,FALSE),0)</f>
        <v>0</v>
      </c>
      <c r="P1837">
        <f>IFERROR(VLOOKUP(A1837,[3]Sheet1!$A:$G,4,FALSE),0)</f>
        <v>0</v>
      </c>
      <c r="Q1837">
        <f>IFERROR(VLOOKUP(A1837,[3]Sheet1!$A:$G,5,FALSE),0)</f>
        <v>0</v>
      </c>
      <c r="R1837">
        <f>IFERROR(VLOOKUP(A1837,[3]Sheet1!$A:$G,6,FALSE),0)</f>
        <v>0</v>
      </c>
      <c r="S1837">
        <f>IFERROR(VLOOKUP(A1837,[3]Sheet1!$A:$G,7,FALSE),0)</f>
        <v>0</v>
      </c>
      <c r="T1837" t="str">
        <f t="shared" si="169"/>
        <v>Sim</v>
      </c>
      <c r="U1837" t="str">
        <f t="shared" si="170"/>
        <v>Sim</v>
      </c>
      <c r="V1837" t="str">
        <f t="shared" si="171"/>
        <v>Sim</v>
      </c>
      <c r="W1837" t="str">
        <f t="shared" si="172"/>
        <v>Sim</v>
      </c>
      <c r="X1837" t="str">
        <f t="shared" si="173"/>
        <v>Não</v>
      </c>
      <c r="Y1837" t="str">
        <f t="shared" si="174"/>
        <v>Não</v>
      </c>
    </row>
    <row r="1838" spans="1:25" x14ac:dyDescent="0.25">
      <c r="A1838" s="5">
        <v>312825</v>
      </c>
      <c r="B1838">
        <f>IFERROR(VLOOKUP(A1838,[1]Monitoramento_Base_somente_disp!$A:$J,5,FALSE),0)</f>
        <v>0</v>
      </c>
      <c r="C1838">
        <f>IFERROR(VLOOKUP(A1838,[1]Monitoramento_Base_somente_disp!$A:$J,6,FALSE),0)</f>
        <v>0</v>
      </c>
      <c r="D1838">
        <f>IFERROR(VLOOKUP(A1838,[1]Monitoramento_Base_somente_disp!$A:$J,7,FALSE),0)</f>
        <v>0</v>
      </c>
      <c r="E1838">
        <f>IFERROR(VLOOKUP(A1838,[1]Monitoramento_Base_somente_disp!$A:$J,8,FALSE),0)</f>
        <v>0</v>
      </c>
      <c r="F1838">
        <f>IFERROR(VLOOKUP(A1838,[1]Monitoramento_Base_somente_disp!$A:$J,9,FALSE),0)</f>
        <v>0</v>
      </c>
      <c r="G1838">
        <f>IFERROR(VLOOKUP(A1838,[1]Monitoramento_Base_somente_disp!$A:$J,10,FALSE),0)</f>
        <v>0</v>
      </c>
      <c r="H1838">
        <f>IFERROR(VLOOKUP(A1838,[2]Sheet1!$A:$I,4,FALSE),0)</f>
        <v>58302</v>
      </c>
      <c r="I1838">
        <f>IFERROR(VLOOKUP(A1838,[2]Sheet1!$A:$I,5,FALSE),0)</f>
        <v>1087430</v>
      </c>
      <c r="J1838">
        <f>IFERROR(VLOOKUP(A1838,[2]Sheet1!$A:$I,6,FALSE),0)</f>
        <v>63598</v>
      </c>
      <c r="K1838">
        <f>IFERROR(VLOOKUP(A1838,[2]Sheet1!$A:$I,7,FALSE),0)</f>
        <v>999446</v>
      </c>
      <c r="L1838">
        <f>IFERROR(VLOOKUP(A1838,[2]Sheet1!$A:$I,8,FALSE),0)</f>
        <v>0</v>
      </c>
      <c r="M1838">
        <f>IFERROR(VLOOKUP(A1838,[2]Sheet1!$A:$I,9,FALSE),0)</f>
        <v>0</v>
      </c>
      <c r="N1838">
        <f>IFERROR(VLOOKUP(A1838,[3]Sheet1!$A:$G,2,FALSE),0)</f>
        <v>0</v>
      </c>
      <c r="O1838">
        <f>IFERROR(VLOOKUP(A1838,[3]Sheet1!$A:$G,3,FALSE),0)</f>
        <v>0</v>
      </c>
      <c r="P1838">
        <f>IFERROR(VLOOKUP(A1838,[3]Sheet1!$A:$G,4,FALSE),0)</f>
        <v>0</v>
      </c>
      <c r="Q1838">
        <f>IFERROR(VLOOKUP(A1838,[3]Sheet1!$A:$G,5,FALSE),0)</f>
        <v>0</v>
      </c>
      <c r="R1838">
        <f>IFERROR(VLOOKUP(A1838,[3]Sheet1!$A:$G,6,FALSE),0)</f>
        <v>0</v>
      </c>
      <c r="S1838">
        <f>IFERROR(VLOOKUP(A1838,[3]Sheet1!$A:$G,7,FALSE),0)</f>
        <v>0</v>
      </c>
      <c r="T1838" t="str">
        <f t="shared" si="169"/>
        <v>Sim</v>
      </c>
      <c r="U1838" t="str">
        <f t="shared" si="170"/>
        <v>Sim</v>
      </c>
      <c r="V1838" t="str">
        <f t="shared" si="171"/>
        <v>Sim</v>
      </c>
      <c r="W1838" t="str">
        <f t="shared" si="172"/>
        <v>Sim</v>
      </c>
      <c r="X1838" t="str">
        <f t="shared" si="173"/>
        <v>Não</v>
      </c>
      <c r="Y1838" t="str">
        <f t="shared" si="174"/>
        <v>Não</v>
      </c>
    </row>
    <row r="1839" spans="1:25" x14ac:dyDescent="0.25">
      <c r="A1839" s="5">
        <v>312850</v>
      </c>
      <c r="B1839">
        <f>IFERROR(VLOOKUP(A1839,[1]Monitoramento_Base_somente_disp!$A:$J,5,FALSE),0)</f>
        <v>0</v>
      </c>
      <c r="C1839">
        <f>IFERROR(VLOOKUP(A1839,[1]Monitoramento_Base_somente_disp!$A:$J,6,FALSE),0)</f>
        <v>0</v>
      </c>
      <c r="D1839">
        <f>IFERROR(VLOOKUP(A1839,[1]Monitoramento_Base_somente_disp!$A:$J,7,FALSE),0)</f>
        <v>0</v>
      </c>
      <c r="E1839">
        <f>IFERROR(VLOOKUP(A1839,[1]Monitoramento_Base_somente_disp!$A:$J,8,FALSE),0)</f>
        <v>0</v>
      </c>
      <c r="F1839">
        <f>IFERROR(VLOOKUP(A1839,[1]Monitoramento_Base_somente_disp!$A:$J,9,FALSE),0)</f>
        <v>0</v>
      </c>
      <c r="G1839">
        <f>IFERROR(VLOOKUP(A1839,[1]Monitoramento_Base_somente_disp!$A:$J,10,FALSE),0)</f>
        <v>0</v>
      </c>
      <c r="H1839">
        <f>IFERROR(VLOOKUP(A1839,[2]Sheet1!$A:$I,4,FALSE),0)</f>
        <v>91068</v>
      </c>
      <c r="I1839">
        <f>IFERROR(VLOOKUP(A1839,[2]Sheet1!$A:$I,5,FALSE),0)</f>
        <v>530806</v>
      </c>
      <c r="J1839">
        <f>IFERROR(VLOOKUP(A1839,[2]Sheet1!$A:$I,6,FALSE),0)</f>
        <v>64479</v>
      </c>
      <c r="K1839">
        <f>IFERROR(VLOOKUP(A1839,[2]Sheet1!$A:$I,7,FALSE),0)</f>
        <v>601240</v>
      </c>
      <c r="L1839">
        <f>IFERROR(VLOOKUP(A1839,[2]Sheet1!$A:$I,8,FALSE),0)</f>
        <v>0</v>
      </c>
      <c r="M1839">
        <f>IFERROR(VLOOKUP(A1839,[2]Sheet1!$A:$I,9,FALSE),0)</f>
        <v>0</v>
      </c>
      <c r="N1839">
        <f>IFERROR(VLOOKUP(A1839,[3]Sheet1!$A:$G,2,FALSE),0)</f>
        <v>0</v>
      </c>
      <c r="O1839">
        <f>IFERROR(VLOOKUP(A1839,[3]Sheet1!$A:$G,3,FALSE),0)</f>
        <v>0</v>
      </c>
      <c r="P1839">
        <f>IFERROR(VLOOKUP(A1839,[3]Sheet1!$A:$G,4,FALSE),0)</f>
        <v>0</v>
      </c>
      <c r="Q1839">
        <f>IFERROR(VLOOKUP(A1839,[3]Sheet1!$A:$G,5,FALSE),0)</f>
        <v>0</v>
      </c>
      <c r="R1839">
        <f>IFERROR(VLOOKUP(A1839,[3]Sheet1!$A:$G,6,FALSE),0)</f>
        <v>0</v>
      </c>
      <c r="S1839">
        <f>IFERROR(VLOOKUP(A1839,[3]Sheet1!$A:$G,7,FALSE),0)</f>
        <v>0</v>
      </c>
      <c r="T1839" t="str">
        <f t="shared" si="169"/>
        <v>Sim</v>
      </c>
      <c r="U1839" t="str">
        <f t="shared" si="170"/>
        <v>Sim</v>
      </c>
      <c r="V1839" t="str">
        <f t="shared" si="171"/>
        <v>Sim</v>
      </c>
      <c r="W1839" t="str">
        <f t="shared" si="172"/>
        <v>Sim</v>
      </c>
      <c r="X1839" t="str">
        <f t="shared" si="173"/>
        <v>Não</v>
      </c>
      <c r="Y1839" t="str">
        <f t="shared" si="174"/>
        <v>Não</v>
      </c>
    </row>
    <row r="1840" spans="1:25" x14ac:dyDescent="0.25">
      <c r="A1840" s="5">
        <v>312930</v>
      </c>
      <c r="B1840">
        <f>IFERROR(VLOOKUP(A1840,[1]Monitoramento_Base_somente_disp!$A:$J,5,FALSE),0)</f>
        <v>0</v>
      </c>
      <c r="C1840">
        <f>IFERROR(VLOOKUP(A1840,[1]Monitoramento_Base_somente_disp!$A:$J,6,FALSE),0)</f>
        <v>0</v>
      </c>
      <c r="D1840">
        <f>IFERROR(VLOOKUP(A1840,[1]Monitoramento_Base_somente_disp!$A:$J,7,FALSE),0)</f>
        <v>0</v>
      </c>
      <c r="E1840">
        <f>IFERROR(VLOOKUP(A1840,[1]Monitoramento_Base_somente_disp!$A:$J,8,FALSE),0)</f>
        <v>0</v>
      </c>
      <c r="F1840">
        <f>IFERROR(VLOOKUP(A1840,[1]Monitoramento_Base_somente_disp!$A:$J,9,FALSE),0)</f>
        <v>0</v>
      </c>
      <c r="G1840">
        <f>IFERROR(VLOOKUP(A1840,[1]Monitoramento_Base_somente_disp!$A:$J,10,FALSE),0)</f>
        <v>0</v>
      </c>
      <c r="H1840">
        <f>IFERROR(VLOOKUP(A1840,[2]Sheet1!$A:$I,4,FALSE),0)</f>
        <v>41383</v>
      </c>
      <c r="I1840">
        <f>IFERROR(VLOOKUP(A1840,[2]Sheet1!$A:$I,5,FALSE),0)</f>
        <v>586834</v>
      </c>
      <c r="J1840">
        <f>IFERROR(VLOOKUP(A1840,[2]Sheet1!$A:$I,6,FALSE),0)</f>
        <v>35876</v>
      </c>
      <c r="K1840">
        <f>IFERROR(VLOOKUP(A1840,[2]Sheet1!$A:$I,7,FALSE),0)</f>
        <v>702127</v>
      </c>
      <c r="L1840">
        <f>IFERROR(VLOOKUP(A1840,[2]Sheet1!$A:$I,8,FALSE),0)</f>
        <v>0</v>
      </c>
      <c r="M1840">
        <f>IFERROR(VLOOKUP(A1840,[2]Sheet1!$A:$I,9,FALSE),0)</f>
        <v>0</v>
      </c>
      <c r="N1840">
        <f>IFERROR(VLOOKUP(A1840,[3]Sheet1!$A:$G,2,FALSE),0)</f>
        <v>0</v>
      </c>
      <c r="O1840">
        <f>IFERROR(VLOOKUP(A1840,[3]Sheet1!$A:$G,3,FALSE),0)</f>
        <v>0</v>
      </c>
      <c r="P1840">
        <f>IFERROR(VLOOKUP(A1840,[3]Sheet1!$A:$G,4,FALSE),0)</f>
        <v>0</v>
      </c>
      <c r="Q1840">
        <f>IFERROR(VLOOKUP(A1840,[3]Sheet1!$A:$G,5,FALSE),0)</f>
        <v>0</v>
      </c>
      <c r="R1840">
        <f>IFERROR(VLOOKUP(A1840,[3]Sheet1!$A:$G,6,FALSE),0)</f>
        <v>0</v>
      </c>
      <c r="S1840">
        <f>IFERROR(VLOOKUP(A1840,[3]Sheet1!$A:$G,7,FALSE),0)</f>
        <v>0</v>
      </c>
      <c r="T1840" t="str">
        <f t="shared" si="169"/>
        <v>Sim</v>
      </c>
      <c r="U1840" t="str">
        <f t="shared" si="170"/>
        <v>Sim</v>
      </c>
      <c r="V1840" t="str">
        <f t="shared" si="171"/>
        <v>Sim</v>
      </c>
      <c r="W1840" t="str">
        <f t="shared" si="172"/>
        <v>Sim</v>
      </c>
      <c r="X1840" t="str">
        <f t="shared" si="173"/>
        <v>Não</v>
      </c>
      <c r="Y1840" t="str">
        <f t="shared" si="174"/>
        <v>Não</v>
      </c>
    </row>
    <row r="1841" spans="1:25" x14ac:dyDescent="0.25">
      <c r="A1841" s="5">
        <v>312940</v>
      </c>
      <c r="B1841">
        <f>IFERROR(VLOOKUP(A1841,[1]Monitoramento_Base_somente_disp!$A:$J,5,FALSE),0)</f>
        <v>0</v>
      </c>
      <c r="C1841">
        <f>IFERROR(VLOOKUP(A1841,[1]Monitoramento_Base_somente_disp!$A:$J,6,FALSE),0)</f>
        <v>0</v>
      </c>
      <c r="D1841">
        <f>IFERROR(VLOOKUP(A1841,[1]Monitoramento_Base_somente_disp!$A:$J,7,FALSE),0)</f>
        <v>0</v>
      </c>
      <c r="E1841">
        <f>IFERROR(VLOOKUP(A1841,[1]Monitoramento_Base_somente_disp!$A:$J,8,FALSE),0)</f>
        <v>0</v>
      </c>
      <c r="F1841">
        <f>IFERROR(VLOOKUP(A1841,[1]Monitoramento_Base_somente_disp!$A:$J,9,FALSE),0)</f>
        <v>0</v>
      </c>
      <c r="G1841">
        <f>IFERROR(VLOOKUP(A1841,[1]Monitoramento_Base_somente_disp!$A:$J,10,FALSE),0)</f>
        <v>0</v>
      </c>
      <c r="H1841">
        <f>IFERROR(VLOOKUP(A1841,[2]Sheet1!$A:$I,4,FALSE),0)</f>
        <v>109694</v>
      </c>
      <c r="I1841">
        <f>IFERROR(VLOOKUP(A1841,[2]Sheet1!$A:$I,5,FALSE),0)</f>
        <v>530755</v>
      </c>
      <c r="J1841">
        <f>IFERROR(VLOOKUP(A1841,[2]Sheet1!$A:$I,6,FALSE),0)</f>
        <v>107774</v>
      </c>
      <c r="K1841">
        <f>IFERROR(VLOOKUP(A1841,[2]Sheet1!$A:$I,7,FALSE),0)</f>
        <v>576574</v>
      </c>
      <c r="L1841">
        <f>IFERROR(VLOOKUP(A1841,[2]Sheet1!$A:$I,8,FALSE),0)</f>
        <v>0</v>
      </c>
      <c r="M1841">
        <f>IFERROR(VLOOKUP(A1841,[2]Sheet1!$A:$I,9,FALSE),0)</f>
        <v>0</v>
      </c>
      <c r="N1841">
        <f>IFERROR(VLOOKUP(A1841,[3]Sheet1!$A:$G,2,FALSE),0)</f>
        <v>0</v>
      </c>
      <c r="O1841">
        <f>IFERROR(VLOOKUP(A1841,[3]Sheet1!$A:$G,3,FALSE),0)</f>
        <v>0</v>
      </c>
      <c r="P1841">
        <f>IFERROR(VLOOKUP(A1841,[3]Sheet1!$A:$G,4,FALSE),0)</f>
        <v>0</v>
      </c>
      <c r="Q1841">
        <f>IFERROR(VLOOKUP(A1841,[3]Sheet1!$A:$G,5,FALSE),0)</f>
        <v>0</v>
      </c>
      <c r="R1841">
        <f>IFERROR(VLOOKUP(A1841,[3]Sheet1!$A:$G,6,FALSE),0)</f>
        <v>0</v>
      </c>
      <c r="S1841">
        <f>IFERROR(VLOOKUP(A1841,[3]Sheet1!$A:$G,7,FALSE),0)</f>
        <v>0</v>
      </c>
      <c r="T1841" t="str">
        <f t="shared" si="169"/>
        <v>Sim</v>
      </c>
      <c r="U1841" t="str">
        <f t="shared" si="170"/>
        <v>Sim</v>
      </c>
      <c r="V1841" t="str">
        <f t="shared" si="171"/>
        <v>Sim</v>
      </c>
      <c r="W1841" t="str">
        <f t="shared" si="172"/>
        <v>Sim</v>
      </c>
      <c r="X1841" t="str">
        <f t="shared" si="173"/>
        <v>Não</v>
      </c>
      <c r="Y1841" t="str">
        <f t="shared" si="174"/>
        <v>Não</v>
      </c>
    </row>
    <row r="1842" spans="1:25" x14ac:dyDescent="0.25">
      <c r="A1842" s="5">
        <v>312950</v>
      </c>
      <c r="B1842">
        <f>IFERROR(VLOOKUP(A1842,[1]Monitoramento_Base_somente_disp!$A:$J,5,FALSE),0)</f>
        <v>0</v>
      </c>
      <c r="C1842">
        <f>IFERROR(VLOOKUP(A1842,[1]Monitoramento_Base_somente_disp!$A:$J,6,FALSE),0)</f>
        <v>0</v>
      </c>
      <c r="D1842">
        <f>IFERROR(VLOOKUP(A1842,[1]Monitoramento_Base_somente_disp!$A:$J,7,FALSE),0)</f>
        <v>0</v>
      </c>
      <c r="E1842">
        <f>IFERROR(VLOOKUP(A1842,[1]Monitoramento_Base_somente_disp!$A:$J,8,FALSE),0)</f>
        <v>0</v>
      </c>
      <c r="F1842">
        <f>IFERROR(VLOOKUP(A1842,[1]Monitoramento_Base_somente_disp!$A:$J,9,FALSE),0)</f>
        <v>0</v>
      </c>
      <c r="G1842">
        <f>IFERROR(VLOOKUP(A1842,[1]Monitoramento_Base_somente_disp!$A:$J,10,FALSE),0)</f>
        <v>0</v>
      </c>
      <c r="H1842">
        <f>IFERROR(VLOOKUP(A1842,[2]Sheet1!$A:$I,4,FALSE),0)</f>
        <v>140718</v>
      </c>
      <c r="I1842">
        <f>IFERROR(VLOOKUP(A1842,[2]Sheet1!$A:$I,5,FALSE),0)</f>
        <v>1780398</v>
      </c>
      <c r="J1842">
        <f>IFERROR(VLOOKUP(A1842,[2]Sheet1!$A:$I,6,FALSE),0)</f>
        <v>140624</v>
      </c>
      <c r="K1842">
        <f>IFERROR(VLOOKUP(A1842,[2]Sheet1!$A:$I,7,FALSE),0)</f>
        <v>1873089</v>
      </c>
      <c r="L1842">
        <f>IFERROR(VLOOKUP(A1842,[2]Sheet1!$A:$I,8,FALSE),0)</f>
        <v>0</v>
      </c>
      <c r="M1842">
        <f>IFERROR(VLOOKUP(A1842,[2]Sheet1!$A:$I,9,FALSE),0)</f>
        <v>0</v>
      </c>
      <c r="N1842">
        <f>IFERROR(VLOOKUP(A1842,[3]Sheet1!$A:$G,2,FALSE),0)</f>
        <v>0</v>
      </c>
      <c r="O1842">
        <f>IFERROR(VLOOKUP(A1842,[3]Sheet1!$A:$G,3,FALSE),0)</f>
        <v>0</v>
      </c>
      <c r="P1842">
        <f>IFERROR(VLOOKUP(A1842,[3]Sheet1!$A:$G,4,FALSE),0)</f>
        <v>0</v>
      </c>
      <c r="Q1842">
        <f>IFERROR(VLOOKUP(A1842,[3]Sheet1!$A:$G,5,FALSE),0)</f>
        <v>0</v>
      </c>
      <c r="R1842">
        <f>IFERROR(VLOOKUP(A1842,[3]Sheet1!$A:$G,6,FALSE),0)</f>
        <v>0</v>
      </c>
      <c r="S1842">
        <f>IFERROR(VLOOKUP(A1842,[3]Sheet1!$A:$G,7,FALSE),0)</f>
        <v>0</v>
      </c>
      <c r="T1842" t="str">
        <f t="shared" si="169"/>
        <v>Sim</v>
      </c>
      <c r="U1842" t="str">
        <f t="shared" si="170"/>
        <v>Sim</v>
      </c>
      <c r="V1842" t="str">
        <f t="shared" si="171"/>
        <v>Sim</v>
      </c>
      <c r="W1842" t="str">
        <f t="shared" si="172"/>
        <v>Sim</v>
      </c>
      <c r="X1842" t="str">
        <f t="shared" si="173"/>
        <v>Não</v>
      </c>
      <c r="Y1842" t="str">
        <f t="shared" si="174"/>
        <v>Não</v>
      </c>
    </row>
    <row r="1843" spans="1:25" x14ac:dyDescent="0.25">
      <c r="A1843" s="5">
        <v>312960</v>
      </c>
      <c r="B1843">
        <f>IFERROR(VLOOKUP(A1843,[1]Monitoramento_Base_somente_disp!$A:$J,5,FALSE),0)</f>
        <v>0</v>
      </c>
      <c r="C1843">
        <f>IFERROR(VLOOKUP(A1843,[1]Monitoramento_Base_somente_disp!$A:$J,6,FALSE),0)</f>
        <v>0</v>
      </c>
      <c r="D1843">
        <f>IFERROR(VLOOKUP(A1843,[1]Monitoramento_Base_somente_disp!$A:$J,7,FALSE),0)</f>
        <v>0</v>
      </c>
      <c r="E1843">
        <f>IFERROR(VLOOKUP(A1843,[1]Monitoramento_Base_somente_disp!$A:$J,8,FALSE),0)</f>
        <v>0</v>
      </c>
      <c r="F1843">
        <f>IFERROR(VLOOKUP(A1843,[1]Monitoramento_Base_somente_disp!$A:$J,9,FALSE),0)</f>
        <v>0</v>
      </c>
      <c r="G1843">
        <f>IFERROR(VLOOKUP(A1843,[1]Monitoramento_Base_somente_disp!$A:$J,10,FALSE),0)</f>
        <v>0</v>
      </c>
      <c r="H1843">
        <f>IFERROR(VLOOKUP(A1843,[2]Sheet1!$A:$I,4,FALSE),0)</f>
        <v>77829</v>
      </c>
      <c r="I1843">
        <f>IFERROR(VLOOKUP(A1843,[2]Sheet1!$A:$I,5,FALSE),0)</f>
        <v>506668</v>
      </c>
      <c r="J1843">
        <f>IFERROR(VLOOKUP(A1843,[2]Sheet1!$A:$I,6,FALSE),0)</f>
        <v>72333</v>
      </c>
      <c r="K1843">
        <f>IFERROR(VLOOKUP(A1843,[2]Sheet1!$A:$I,7,FALSE),0)</f>
        <v>750267</v>
      </c>
      <c r="L1843">
        <f>IFERROR(VLOOKUP(A1843,[2]Sheet1!$A:$I,8,FALSE),0)</f>
        <v>0</v>
      </c>
      <c r="M1843">
        <f>IFERROR(VLOOKUP(A1843,[2]Sheet1!$A:$I,9,FALSE),0)</f>
        <v>0</v>
      </c>
      <c r="N1843">
        <f>IFERROR(VLOOKUP(A1843,[3]Sheet1!$A:$G,2,FALSE),0)</f>
        <v>0</v>
      </c>
      <c r="O1843">
        <f>IFERROR(VLOOKUP(A1843,[3]Sheet1!$A:$G,3,FALSE),0)</f>
        <v>0</v>
      </c>
      <c r="P1843">
        <f>IFERROR(VLOOKUP(A1843,[3]Sheet1!$A:$G,4,FALSE),0)</f>
        <v>0</v>
      </c>
      <c r="Q1843">
        <f>IFERROR(VLOOKUP(A1843,[3]Sheet1!$A:$G,5,FALSE),0)</f>
        <v>0</v>
      </c>
      <c r="R1843">
        <f>IFERROR(VLOOKUP(A1843,[3]Sheet1!$A:$G,6,FALSE),0)</f>
        <v>0</v>
      </c>
      <c r="S1843">
        <f>IFERROR(VLOOKUP(A1843,[3]Sheet1!$A:$G,7,FALSE),0)</f>
        <v>0</v>
      </c>
      <c r="T1843" t="str">
        <f t="shared" si="169"/>
        <v>Sim</v>
      </c>
      <c r="U1843" t="str">
        <f t="shared" si="170"/>
        <v>Sim</v>
      </c>
      <c r="V1843" t="str">
        <f t="shared" si="171"/>
        <v>Sim</v>
      </c>
      <c r="W1843" t="str">
        <f t="shared" si="172"/>
        <v>Sim</v>
      </c>
      <c r="X1843" t="str">
        <f t="shared" si="173"/>
        <v>Não</v>
      </c>
      <c r="Y1843" t="str">
        <f t="shared" si="174"/>
        <v>Não</v>
      </c>
    </row>
    <row r="1844" spans="1:25" x14ac:dyDescent="0.25">
      <c r="A1844" s="5">
        <v>312965</v>
      </c>
      <c r="B1844">
        <f>IFERROR(VLOOKUP(A1844,[1]Monitoramento_Base_somente_disp!$A:$J,5,FALSE),0)</f>
        <v>0</v>
      </c>
      <c r="C1844">
        <f>IFERROR(VLOOKUP(A1844,[1]Monitoramento_Base_somente_disp!$A:$J,6,FALSE),0)</f>
        <v>0</v>
      </c>
      <c r="D1844">
        <f>IFERROR(VLOOKUP(A1844,[1]Monitoramento_Base_somente_disp!$A:$J,7,FALSE),0)</f>
        <v>0</v>
      </c>
      <c r="E1844">
        <f>IFERROR(VLOOKUP(A1844,[1]Monitoramento_Base_somente_disp!$A:$J,8,FALSE),0)</f>
        <v>0</v>
      </c>
      <c r="F1844">
        <f>IFERROR(VLOOKUP(A1844,[1]Monitoramento_Base_somente_disp!$A:$J,9,FALSE),0)</f>
        <v>0</v>
      </c>
      <c r="G1844">
        <f>IFERROR(VLOOKUP(A1844,[1]Monitoramento_Base_somente_disp!$A:$J,10,FALSE),0)</f>
        <v>0</v>
      </c>
      <c r="H1844">
        <f>IFERROR(VLOOKUP(A1844,[2]Sheet1!$A:$I,4,FALSE),0)</f>
        <v>3227</v>
      </c>
      <c r="I1844">
        <f>IFERROR(VLOOKUP(A1844,[2]Sheet1!$A:$I,5,FALSE),0)</f>
        <v>1231218</v>
      </c>
      <c r="J1844">
        <f>IFERROR(VLOOKUP(A1844,[2]Sheet1!$A:$I,6,FALSE),0)</f>
        <v>3139</v>
      </c>
      <c r="K1844">
        <f>IFERROR(VLOOKUP(A1844,[2]Sheet1!$A:$I,7,FALSE),0)</f>
        <v>1223552</v>
      </c>
      <c r="L1844">
        <f>IFERROR(VLOOKUP(A1844,[2]Sheet1!$A:$I,8,FALSE),0)</f>
        <v>0</v>
      </c>
      <c r="M1844">
        <f>IFERROR(VLOOKUP(A1844,[2]Sheet1!$A:$I,9,FALSE),0)</f>
        <v>0</v>
      </c>
      <c r="N1844">
        <f>IFERROR(VLOOKUP(A1844,[3]Sheet1!$A:$G,2,FALSE),0)</f>
        <v>0</v>
      </c>
      <c r="O1844">
        <f>IFERROR(VLOOKUP(A1844,[3]Sheet1!$A:$G,3,FALSE),0)</f>
        <v>0</v>
      </c>
      <c r="P1844">
        <f>IFERROR(VLOOKUP(A1844,[3]Sheet1!$A:$G,4,FALSE),0)</f>
        <v>0</v>
      </c>
      <c r="Q1844">
        <f>IFERROR(VLOOKUP(A1844,[3]Sheet1!$A:$G,5,FALSE),0)</f>
        <v>0</v>
      </c>
      <c r="R1844">
        <f>IFERROR(VLOOKUP(A1844,[3]Sheet1!$A:$G,6,FALSE),0)</f>
        <v>0</v>
      </c>
      <c r="S1844">
        <f>IFERROR(VLOOKUP(A1844,[3]Sheet1!$A:$G,7,FALSE),0)</f>
        <v>0</v>
      </c>
      <c r="T1844" t="str">
        <f t="shared" si="169"/>
        <v>Sim</v>
      </c>
      <c r="U1844" t="str">
        <f t="shared" si="170"/>
        <v>Sim</v>
      </c>
      <c r="V1844" t="str">
        <f t="shared" si="171"/>
        <v>Sim</v>
      </c>
      <c r="W1844" t="str">
        <f t="shared" si="172"/>
        <v>Sim</v>
      </c>
      <c r="X1844" t="str">
        <f t="shared" si="173"/>
        <v>Não</v>
      </c>
      <c r="Y1844" t="str">
        <f t="shared" si="174"/>
        <v>Não</v>
      </c>
    </row>
    <row r="1845" spans="1:25" x14ac:dyDescent="0.25">
      <c r="A1845" s="5">
        <v>312980</v>
      </c>
      <c r="B1845">
        <f>IFERROR(VLOOKUP(A1845,[1]Monitoramento_Base_somente_disp!$A:$J,5,FALSE),0)</f>
        <v>0</v>
      </c>
      <c r="C1845">
        <f>IFERROR(VLOOKUP(A1845,[1]Monitoramento_Base_somente_disp!$A:$J,6,FALSE),0)</f>
        <v>0</v>
      </c>
      <c r="D1845">
        <f>IFERROR(VLOOKUP(A1845,[1]Monitoramento_Base_somente_disp!$A:$J,7,FALSE),0)</f>
        <v>0</v>
      </c>
      <c r="E1845">
        <f>IFERROR(VLOOKUP(A1845,[1]Monitoramento_Base_somente_disp!$A:$J,8,FALSE),0)</f>
        <v>0</v>
      </c>
      <c r="F1845">
        <f>IFERROR(VLOOKUP(A1845,[1]Monitoramento_Base_somente_disp!$A:$J,9,FALSE),0)</f>
        <v>0</v>
      </c>
      <c r="G1845">
        <f>IFERROR(VLOOKUP(A1845,[1]Monitoramento_Base_somente_disp!$A:$J,10,FALSE),0)</f>
        <v>0</v>
      </c>
      <c r="H1845">
        <f>IFERROR(VLOOKUP(A1845,[2]Sheet1!$A:$I,4,FALSE),0)</f>
        <v>897799</v>
      </c>
      <c r="I1845">
        <f>IFERROR(VLOOKUP(A1845,[2]Sheet1!$A:$I,5,FALSE),0)</f>
        <v>9449594</v>
      </c>
      <c r="J1845">
        <f>IFERROR(VLOOKUP(A1845,[2]Sheet1!$A:$I,6,FALSE),0)</f>
        <v>782132</v>
      </c>
      <c r="K1845">
        <f>IFERROR(VLOOKUP(A1845,[2]Sheet1!$A:$I,7,FALSE),0)</f>
        <v>9662733</v>
      </c>
      <c r="L1845">
        <f>IFERROR(VLOOKUP(A1845,[2]Sheet1!$A:$I,8,FALSE),0)</f>
        <v>0</v>
      </c>
      <c r="M1845">
        <f>IFERROR(VLOOKUP(A1845,[2]Sheet1!$A:$I,9,FALSE),0)</f>
        <v>0</v>
      </c>
      <c r="N1845">
        <f>IFERROR(VLOOKUP(A1845,[3]Sheet1!$A:$G,2,FALSE),0)</f>
        <v>0</v>
      </c>
      <c r="O1845">
        <f>IFERROR(VLOOKUP(A1845,[3]Sheet1!$A:$G,3,FALSE),0)</f>
        <v>0</v>
      </c>
      <c r="P1845">
        <f>IFERROR(VLOOKUP(A1845,[3]Sheet1!$A:$G,4,FALSE),0)</f>
        <v>0</v>
      </c>
      <c r="Q1845">
        <f>IFERROR(VLOOKUP(A1845,[3]Sheet1!$A:$G,5,FALSE),0)</f>
        <v>0</v>
      </c>
      <c r="R1845">
        <f>IFERROR(VLOOKUP(A1845,[3]Sheet1!$A:$G,6,FALSE),0)</f>
        <v>0</v>
      </c>
      <c r="S1845">
        <f>IFERROR(VLOOKUP(A1845,[3]Sheet1!$A:$G,7,FALSE),0)</f>
        <v>0</v>
      </c>
      <c r="T1845" t="str">
        <f t="shared" si="169"/>
        <v>Sim</v>
      </c>
      <c r="U1845" t="str">
        <f t="shared" si="170"/>
        <v>Sim</v>
      </c>
      <c r="V1845" t="str">
        <f t="shared" si="171"/>
        <v>Sim</v>
      </c>
      <c r="W1845" t="str">
        <f t="shared" si="172"/>
        <v>Sim</v>
      </c>
      <c r="X1845" t="str">
        <f t="shared" si="173"/>
        <v>Não</v>
      </c>
      <c r="Y1845" t="str">
        <f t="shared" si="174"/>
        <v>Não</v>
      </c>
    </row>
    <row r="1846" spans="1:25" x14ac:dyDescent="0.25">
      <c r="A1846" s="5">
        <v>313005</v>
      </c>
      <c r="B1846">
        <f>IFERROR(VLOOKUP(A1846,[1]Monitoramento_Base_somente_disp!$A:$J,5,FALSE),0)</f>
        <v>0</v>
      </c>
      <c r="C1846">
        <f>IFERROR(VLOOKUP(A1846,[1]Monitoramento_Base_somente_disp!$A:$J,6,FALSE),0)</f>
        <v>0</v>
      </c>
      <c r="D1846">
        <f>IFERROR(VLOOKUP(A1846,[1]Monitoramento_Base_somente_disp!$A:$J,7,FALSE),0)</f>
        <v>0</v>
      </c>
      <c r="E1846">
        <f>IFERROR(VLOOKUP(A1846,[1]Monitoramento_Base_somente_disp!$A:$J,8,FALSE),0)</f>
        <v>0</v>
      </c>
      <c r="F1846">
        <f>IFERROR(VLOOKUP(A1846,[1]Monitoramento_Base_somente_disp!$A:$J,9,FALSE),0)</f>
        <v>0</v>
      </c>
      <c r="G1846">
        <f>IFERROR(VLOOKUP(A1846,[1]Monitoramento_Base_somente_disp!$A:$J,10,FALSE),0)</f>
        <v>0</v>
      </c>
      <c r="H1846">
        <f>IFERROR(VLOOKUP(A1846,[2]Sheet1!$A:$I,4,FALSE),0)</f>
        <v>23295</v>
      </c>
      <c r="I1846">
        <f>IFERROR(VLOOKUP(A1846,[2]Sheet1!$A:$I,5,FALSE),0)</f>
        <v>43771968</v>
      </c>
      <c r="J1846">
        <f>IFERROR(VLOOKUP(A1846,[2]Sheet1!$A:$I,6,FALSE),0)</f>
        <v>14095</v>
      </c>
      <c r="K1846">
        <f>IFERROR(VLOOKUP(A1846,[2]Sheet1!$A:$I,7,FALSE),0)</f>
        <v>43809519</v>
      </c>
      <c r="L1846">
        <f>IFERROR(VLOOKUP(A1846,[2]Sheet1!$A:$I,8,FALSE),0)</f>
        <v>0</v>
      </c>
      <c r="M1846">
        <f>IFERROR(VLOOKUP(A1846,[2]Sheet1!$A:$I,9,FALSE),0)</f>
        <v>0</v>
      </c>
      <c r="N1846">
        <f>IFERROR(VLOOKUP(A1846,[3]Sheet1!$A:$G,2,FALSE),0)</f>
        <v>0</v>
      </c>
      <c r="O1846">
        <f>IFERROR(VLOOKUP(A1846,[3]Sheet1!$A:$G,3,FALSE),0)</f>
        <v>0</v>
      </c>
      <c r="P1846">
        <f>IFERROR(VLOOKUP(A1846,[3]Sheet1!$A:$G,4,FALSE),0)</f>
        <v>0</v>
      </c>
      <c r="Q1846">
        <f>IFERROR(VLOOKUP(A1846,[3]Sheet1!$A:$G,5,FALSE),0)</f>
        <v>0</v>
      </c>
      <c r="R1846">
        <f>IFERROR(VLOOKUP(A1846,[3]Sheet1!$A:$G,6,FALSE),0)</f>
        <v>0</v>
      </c>
      <c r="S1846">
        <f>IFERROR(VLOOKUP(A1846,[3]Sheet1!$A:$G,7,FALSE),0)</f>
        <v>0</v>
      </c>
      <c r="T1846" t="str">
        <f t="shared" si="169"/>
        <v>Sim</v>
      </c>
      <c r="U1846" t="str">
        <f t="shared" si="170"/>
        <v>Sim</v>
      </c>
      <c r="V1846" t="str">
        <f t="shared" si="171"/>
        <v>Sim</v>
      </c>
      <c r="W1846" t="str">
        <f t="shared" si="172"/>
        <v>Sim</v>
      </c>
      <c r="X1846" t="str">
        <f t="shared" si="173"/>
        <v>Não</v>
      </c>
      <c r="Y1846" t="str">
        <f t="shared" si="174"/>
        <v>Não</v>
      </c>
    </row>
    <row r="1847" spans="1:25" x14ac:dyDescent="0.25">
      <c r="A1847" s="5">
        <v>313010</v>
      </c>
      <c r="B1847">
        <f>IFERROR(VLOOKUP(A1847,[1]Monitoramento_Base_somente_disp!$A:$J,5,FALSE),0)</f>
        <v>0</v>
      </c>
      <c r="C1847">
        <f>IFERROR(VLOOKUP(A1847,[1]Monitoramento_Base_somente_disp!$A:$J,6,FALSE),0)</f>
        <v>0</v>
      </c>
      <c r="D1847">
        <f>IFERROR(VLOOKUP(A1847,[1]Monitoramento_Base_somente_disp!$A:$J,7,FALSE),0)</f>
        <v>0</v>
      </c>
      <c r="E1847">
        <f>IFERROR(VLOOKUP(A1847,[1]Monitoramento_Base_somente_disp!$A:$J,8,FALSE),0)</f>
        <v>0</v>
      </c>
      <c r="F1847">
        <f>IFERROR(VLOOKUP(A1847,[1]Monitoramento_Base_somente_disp!$A:$J,9,FALSE),0)</f>
        <v>0</v>
      </c>
      <c r="G1847">
        <f>IFERROR(VLOOKUP(A1847,[1]Monitoramento_Base_somente_disp!$A:$J,10,FALSE),0)</f>
        <v>0</v>
      </c>
      <c r="H1847">
        <f>IFERROR(VLOOKUP(A1847,[2]Sheet1!$A:$I,4,FALSE),0)</f>
        <v>688</v>
      </c>
      <c r="I1847">
        <f>IFERROR(VLOOKUP(A1847,[2]Sheet1!$A:$I,5,FALSE),0)</f>
        <v>38762669</v>
      </c>
      <c r="J1847">
        <f>IFERROR(VLOOKUP(A1847,[2]Sheet1!$A:$I,6,FALSE),0)</f>
        <v>0</v>
      </c>
      <c r="K1847">
        <f>IFERROR(VLOOKUP(A1847,[2]Sheet1!$A:$I,7,FALSE),0)</f>
        <v>38783752</v>
      </c>
      <c r="L1847">
        <f>IFERROR(VLOOKUP(A1847,[2]Sheet1!$A:$I,8,FALSE),0)</f>
        <v>0</v>
      </c>
      <c r="M1847">
        <f>IFERROR(VLOOKUP(A1847,[2]Sheet1!$A:$I,9,FALSE),0)</f>
        <v>0</v>
      </c>
      <c r="N1847">
        <f>IFERROR(VLOOKUP(A1847,[3]Sheet1!$A:$G,2,FALSE),0)</f>
        <v>0</v>
      </c>
      <c r="O1847">
        <f>IFERROR(VLOOKUP(A1847,[3]Sheet1!$A:$G,3,FALSE),0)</f>
        <v>0</v>
      </c>
      <c r="P1847">
        <f>IFERROR(VLOOKUP(A1847,[3]Sheet1!$A:$G,4,FALSE),0)</f>
        <v>0</v>
      </c>
      <c r="Q1847">
        <f>IFERROR(VLOOKUP(A1847,[3]Sheet1!$A:$G,5,FALSE),0)</f>
        <v>0</v>
      </c>
      <c r="R1847">
        <f>IFERROR(VLOOKUP(A1847,[3]Sheet1!$A:$G,6,FALSE),0)</f>
        <v>0</v>
      </c>
      <c r="S1847">
        <f>IFERROR(VLOOKUP(A1847,[3]Sheet1!$A:$G,7,FALSE),0)</f>
        <v>0</v>
      </c>
      <c r="T1847" t="str">
        <f t="shared" si="169"/>
        <v>Sim</v>
      </c>
      <c r="U1847" t="str">
        <f t="shared" si="170"/>
        <v>Sim</v>
      </c>
      <c r="V1847" t="str">
        <f t="shared" si="171"/>
        <v>Não</v>
      </c>
      <c r="W1847" t="str">
        <f t="shared" si="172"/>
        <v>Sim</v>
      </c>
      <c r="X1847" t="str">
        <f t="shared" si="173"/>
        <v>Não</v>
      </c>
      <c r="Y1847" t="str">
        <f t="shared" si="174"/>
        <v>Não</v>
      </c>
    </row>
    <row r="1848" spans="1:25" x14ac:dyDescent="0.25">
      <c r="A1848" s="5">
        <v>313020</v>
      </c>
      <c r="B1848">
        <f>IFERROR(VLOOKUP(A1848,[1]Monitoramento_Base_somente_disp!$A:$J,5,FALSE),0)</f>
        <v>0</v>
      </c>
      <c r="C1848">
        <f>IFERROR(VLOOKUP(A1848,[1]Monitoramento_Base_somente_disp!$A:$J,6,FALSE),0)</f>
        <v>0</v>
      </c>
      <c r="D1848">
        <f>IFERROR(VLOOKUP(A1848,[1]Monitoramento_Base_somente_disp!$A:$J,7,FALSE),0)</f>
        <v>0</v>
      </c>
      <c r="E1848">
        <f>IFERROR(VLOOKUP(A1848,[1]Monitoramento_Base_somente_disp!$A:$J,8,FALSE),0)</f>
        <v>0</v>
      </c>
      <c r="F1848">
        <f>IFERROR(VLOOKUP(A1848,[1]Monitoramento_Base_somente_disp!$A:$J,9,FALSE),0)</f>
        <v>0</v>
      </c>
      <c r="G1848">
        <f>IFERROR(VLOOKUP(A1848,[1]Monitoramento_Base_somente_disp!$A:$J,10,FALSE),0)</f>
        <v>0</v>
      </c>
      <c r="H1848">
        <f>IFERROR(VLOOKUP(A1848,[2]Sheet1!$A:$I,4,FALSE),0)</f>
        <v>75289</v>
      </c>
      <c r="I1848">
        <f>IFERROR(VLOOKUP(A1848,[2]Sheet1!$A:$I,5,FALSE),0)</f>
        <v>449611</v>
      </c>
      <c r="J1848">
        <f>IFERROR(VLOOKUP(A1848,[2]Sheet1!$A:$I,6,FALSE),0)</f>
        <v>60206</v>
      </c>
      <c r="K1848">
        <f>IFERROR(VLOOKUP(A1848,[2]Sheet1!$A:$I,7,FALSE),0)</f>
        <v>462425</v>
      </c>
      <c r="L1848">
        <f>IFERROR(VLOOKUP(A1848,[2]Sheet1!$A:$I,8,FALSE),0)</f>
        <v>0</v>
      </c>
      <c r="M1848">
        <f>IFERROR(VLOOKUP(A1848,[2]Sheet1!$A:$I,9,FALSE),0)</f>
        <v>0</v>
      </c>
      <c r="N1848">
        <f>IFERROR(VLOOKUP(A1848,[3]Sheet1!$A:$G,2,FALSE),0)</f>
        <v>0</v>
      </c>
      <c r="O1848">
        <f>IFERROR(VLOOKUP(A1848,[3]Sheet1!$A:$G,3,FALSE),0)</f>
        <v>0</v>
      </c>
      <c r="P1848">
        <f>IFERROR(VLOOKUP(A1848,[3]Sheet1!$A:$G,4,FALSE),0)</f>
        <v>0</v>
      </c>
      <c r="Q1848">
        <f>IFERROR(VLOOKUP(A1848,[3]Sheet1!$A:$G,5,FALSE),0)</f>
        <v>0</v>
      </c>
      <c r="R1848">
        <f>IFERROR(VLOOKUP(A1848,[3]Sheet1!$A:$G,6,FALSE),0)</f>
        <v>0</v>
      </c>
      <c r="S1848">
        <f>IFERROR(VLOOKUP(A1848,[3]Sheet1!$A:$G,7,FALSE),0)</f>
        <v>0</v>
      </c>
      <c r="T1848" t="str">
        <f t="shared" si="169"/>
        <v>Sim</v>
      </c>
      <c r="U1848" t="str">
        <f t="shared" si="170"/>
        <v>Sim</v>
      </c>
      <c r="V1848" t="str">
        <f t="shared" si="171"/>
        <v>Sim</v>
      </c>
      <c r="W1848" t="str">
        <f t="shared" si="172"/>
        <v>Sim</v>
      </c>
      <c r="X1848" t="str">
        <f t="shared" si="173"/>
        <v>Não</v>
      </c>
      <c r="Y1848" t="str">
        <f t="shared" si="174"/>
        <v>Não</v>
      </c>
    </row>
    <row r="1849" spans="1:25" x14ac:dyDescent="0.25">
      <c r="A1849" s="5">
        <v>313055</v>
      </c>
      <c r="B1849">
        <f>IFERROR(VLOOKUP(A1849,[1]Monitoramento_Base_somente_disp!$A:$J,5,FALSE),0)</f>
        <v>0</v>
      </c>
      <c r="C1849">
        <f>IFERROR(VLOOKUP(A1849,[1]Monitoramento_Base_somente_disp!$A:$J,6,FALSE),0)</f>
        <v>0</v>
      </c>
      <c r="D1849">
        <f>IFERROR(VLOOKUP(A1849,[1]Monitoramento_Base_somente_disp!$A:$J,7,FALSE),0)</f>
        <v>0</v>
      </c>
      <c r="E1849">
        <f>IFERROR(VLOOKUP(A1849,[1]Monitoramento_Base_somente_disp!$A:$J,8,FALSE),0)</f>
        <v>0</v>
      </c>
      <c r="F1849">
        <f>IFERROR(VLOOKUP(A1849,[1]Monitoramento_Base_somente_disp!$A:$J,9,FALSE),0)</f>
        <v>0</v>
      </c>
      <c r="G1849">
        <f>IFERROR(VLOOKUP(A1849,[1]Monitoramento_Base_somente_disp!$A:$J,10,FALSE),0)</f>
        <v>0</v>
      </c>
      <c r="H1849">
        <f>IFERROR(VLOOKUP(A1849,[2]Sheet1!$A:$I,4,FALSE),0)</f>
        <v>8304</v>
      </c>
      <c r="I1849">
        <f>IFERROR(VLOOKUP(A1849,[2]Sheet1!$A:$I,5,FALSE),0)</f>
        <v>569286</v>
      </c>
      <c r="J1849">
        <f>IFERROR(VLOOKUP(A1849,[2]Sheet1!$A:$I,6,FALSE),0)</f>
        <v>6076</v>
      </c>
      <c r="K1849">
        <f>IFERROR(VLOOKUP(A1849,[2]Sheet1!$A:$I,7,FALSE),0)</f>
        <v>877047</v>
      </c>
      <c r="L1849">
        <f>IFERROR(VLOOKUP(A1849,[2]Sheet1!$A:$I,8,FALSE),0)</f>
        <v>0</v>
      </c>
      <c r="M1849">
        <f>IFERROR(VLOOKUP(A1849,[2]Sheet1!$A:$I,9,FALSE),0)</f>
        <v>0</v>
      </c>
      <c r="N1849">
        <f>IFERROR(VLOOKUP(A1849,[3]Sheet1!$A:$G,2,FALSE),0)</f>
        <v>0</v>
      </c>
      <c r="O1849">
        <f>IFERROR(VLOOKUP(A1849,[3]Sheet1!$A:$G,3,FALSE),0)</f>
        <v>0</v>
      </c>
      <c r="P1849">
        <f>IFERROR(VLOOKUP(A1849,[3]Sheet1!$A:$G,4,FALSE),0)</f>
        <v>0</v>
      </c>
      <c r="Q1849">
        <f>IFERROR(VLOOKUP(A1849,[3]Sheet1!$A:$G,5,FALSE),0)</f>
        <v>0</v>
      </c>
      <c r="R1849">
        <f>IFERROR(VLOOKUP(A1849,[3]Sheet1!$A:$G,6,FALSE),0)</f>
        <v>0</v>
      </c>
      <c r="S1849">
        <f>IFERROR(VLOOKUP(A1849,[3]Sheet1!$A:$G,7,FALSE),0)</f>
        <v>0</v>
      </c>
      <c r="T1849" t="str">
        <f t="shared" si="169"/>
        <v>Sim</v>
      </c>
      <c r="U1849" t="str">
        <f t="shared" si="170"/>
        <v>Sim</v>
      </c>
      <c r="V1849" t="str">
        <f t="shared" si="171"/>
        <v>Sim</v>
      </c>
      <c r="W1849" t="str">
        <f t="shared" si="172"/>
        <v>Sim</v>
      </c>
      <c r="X1849" t="str">
        <f t="shared" si="173"/>
        <v>Não</v>
      </c>
      <c r="Y1849" t="str">
        <f t="shared" si="174"/>
        <v>Não</v>
      </c>
    </row>
    <row r="1850" spans="1:25" x14ac:dyDescent="0.25">
      <c r="A1850" s="5">
        <v>313065</v>
      </c>
      <c r="B1850">
        <f>IFERROR(VLOOKUP(A1850,[1]Monitoramento_Base_somente_disp!$A:$J,5,FALSE),0)</f>
        <v>0</v>
      </c>
      <c r="C1850">
        <f>IFERROR(VLOOKUP(A1850,[1]Monitoramento_Base_somente_disp!$A:$J,6,FALSE),0)</f>
        <v>0</v>
      </c>
      <c r="D1850">
        <f>IFERROR(VLOOKUP(A1850,[1]Monitoramento_Base_somente_disp!$A:$J,7,FALSE),0)</f>
        <v>0</v>
      </c>
      <c r="E1850">
        <f>IFERROR(VLOOKUP(A1850,[1]Monitoramento_Base_somente_disp!$A:$J,8,FALSE),0)</f>
        <v>0</v>
      </c>
      <c r="F1850">
        <f>IFERROR(VLOOKUP(A1850,[1]Monitoramento_Base_somente_disp!$A:$J,9,FALSE),0)</f>
        <v>0</v>
      </c>
      <c r="G1850">
        <f>IFERROR(VLOOKUP(A1850,[1]Monitoramento_Base_somente_disp!$A:$J,10,FALSE),0)</f>
        <v>0</v>
      </c>
      <c r="H1850">
        <f>IFERROR(VLOOKUP(A1850,[2]Sheet1!$A:$I,4,FALSE),0)</f>
        <v>27716</v>
      </c>
      <c r="I1850">
        <f>IFERROR(VLOOKUP(A1850,[2]Sheet1!$A:$I,5,FALSE),0)</f>
        <v>2942395</v>
      </c>
      <c r="J1850">
        <f>IFERROR(VLOOKUP(A1850,[2]Sheet1!$A:$I,6,FALSE),0)</f>
        <v>24643</v>
      </c>
      <c r="K1850">
        <f>IFERROR(VLOOKUP(A1850,[2]Sheet1!$A:$I,7,FALSE),0)</f>
        <v>3005136</v>
      </c>
      <c r="L1850">
        <f>IFERROR(VLOOKUP(A1850,[2]Sheet1!$A:$I,8,FALSE),0)</f>
        <v>0</v>
      </c>
      <c r="M1850">
        <f>IFERROR(VLOOKUP(A1850,[2]Sheet1!$A:$I,9,FALSE),0)</f>
        <v>0</v>
      </c>
      <c r="N1850">
        <f>IFERROR(VLOOKUP(A1850,[3]Sheet1!$A:$G,2,FALSE),0)</f>
        <v>0</v>
      </c>
      <c r="O1850">
        <f>IFERROR(VLOOKUP(A1850,[3]Sheet1!$A:$G,3,FALSE),0)</f>
        <v>0</v>
      </c>
      <c r="P1850">
        <f>IFERROR(VLOOKUP(A1850,[3]Sheet1!$A:$G,4,FALSE),0)</f>
        <v>0</v>
      </c>
      <c r="Q1850">
        <f>IFERROR(VLOOKUP(A1850,[3]Sheet1!$A:$G,5,FALSE),0)</f>
        <v>0</v>
      </c>
      <c r="R1850">
        <f>IFERROR(VLOOKUP(A1850,[3]Sheet1!$A:$G,6,FALSE),0)</f>
        <v>0</v>
      </c>
      <c r="S1850">
        <f>IFERROR(VLOOKUP(A1850,[3]Sheet1!$A:$G,7,FALSE),0)</f>
        <v>0</v>
      </c>
      <c r="T1850" t="str">
        <f t="shared" si="169"/>
        <v>Sim</v>
      </c>
      <c r="U1850" t="str">
        <f t="shared" si="170"/>
        <v>Sim</v>
      </c>
      <c r="V1850" t="str">
        <f t="shared" si="171"/>
        <v>Sim</v>
      </c>
      <c r="W1850" t="str">
        <f t="shared" si="172"/>
        <v>Sim</v>
      </c>
      <c r="X1850" t="str">
        <f t="shared" si="173"/>
        <v>Não</v>
      </c>
      <c r="Y1850" t="str">
        <f t="shared" si="174"/>
        <v>Não</v>
      </c>
    </row>
    <row r="1851" spans="1:25" x14ac:dyDescent="0.25">
      <c r="A1851" s="5">
        <v>313070</v>
      </c>
      <c r="B1851">
        <f>IFERROR(VLOOKUP(A1851,[1]Monitoramento_Base_somente_disp!$A:$J,5,FALSE),0)</f>
        <v>0</v>
      </c>
      <c r="C1851">
        <f>IFERROR(VLOOKUP(A1851,[1]Monitoramento_Base_somente_disp!$A:$J,6,FALSE),0)</f>
        <v>0</v>
      </c>
      <c r="D1851">
        <f>IFERROR(VLOOKUP(A1851,[1]Monitoramento_Base_somente_disp!$A:$J,7,FALSE),0)</f>
        <v>0</v>
      </c>
      <c r="E1851">
        <f>IFERROR(VLOOKUP(A1851,[1]Monitoramento_Base_somente_disp!$A:$J,8,FALSE),0)</f>
        <v>0</v>
      </c>
      <c r="F1851">
        <f>IFERROR(VLOOKUP(A1851,[1]Monitoramento_Base_somente_disp!$A:$J,9,FALSE),0)</f>
        <v>0</v>
      </c>
      <c r="G1851">
        <f>IFERROR(VLOOKUP(A1851,[1]Monitoramento_Base_somente_disp!$A:$J,10,FALSE),0)</f>
        <v>0</v>
      </c>
      <c r="H1851">
        <f>IFERROR(VLOOKUP(A1851,[2]Sheet1!$A:$I,4,FALSE),0)</f>
        <v>201367</v>
      </c>
      <c r="I1851">
        <f>IFERROR(VLOOKUP(A1851,[2]Sheet1!$A:$I,5,FALSE),0)</f>
        <v>838933</v>
      </c>
      <c r="J1851">
        <f>IFERROR(VLOOKUP(A1851,[2]Sheet1!$A:$I,6,FALSE),0)</f>
        <v>156328</v>
      </c>
      <c r="K1851">
        <f>IFERROR(VLOOKUP(A1851,[2]Sheet1!$A:$I,7,FALSE),0)</f>
        <v>960519</v>
      </c>
      <c r="L1851">
        <f>IFERROR(VLOOKUP(A1851,[2]Sheet1!$A:$I,8,FALSE),0)</f>
        <v>0</v>
      </c>
      <c r="M1851">
        <f>IFERROR(VLOOKUP(A1851,[2]Sheet1!$A:$I,9,FALSE),0)</f>
        <v>0</v>
      </c>
      <c r="N1851">
        <f>IFERROR(VLOOKUP(A1851,[3]Sheet1!$A:$G,2,FALSE),0)</f>
        <v>0</v>
      </c>
      <c r="O1851">
        <f>IFERROR(VLOOKUP(A1851,[3]Sheet1!$A:$G,3,FALSE),0)</f>
        <v>0</v>
      </c>
      <c r="P1851">
        <f>IFERROR(VLOOKUP(A1851,[3]Sheet1!$A:$G,4,FALSE),0)</f>
        <v>0</v>
      </c>
      <c r="Q1851">
        <f>IFERROR(VLOOKUP(A1851,[3]Sheet1!$A:$G,5,FALSE),0)</f>
        <v>0</v>
      </c>
      <c r="R1851">
        <f>IFERROR(VLOOKUP(A1851,[3]Sheet1!$A:$G,6,FALSE),0)</f>
        <v>0</v>
      </c>
      <c r="S1851">
        <f>IFERROR(VLOOKUP(A1851,[3]Sheet1!$A:$G,7,FALSE),0)</f>
        <v>0</v>
      </c>
      <c r="T1851" t="str">
        <f t="shared" si="169"/>
        <v>Sim</v>
      </c>
      <c r="U1851" t="str">
        <f t="shared" si="170"/>
        <v>Sim</v>
      </c>
      <c r="V1851" t="str">
        <f t="shared" si="171"/>
        <v>Sim</v>
      </c>
      <c r="W1851" t="str">
        <f t="shared" si="172"/>
        <v>Sim</v>
      </c>
      <c r="X1851" t="str">
        <f t="shared" si="173"/>
        <v>Não</v>
      </c>
      <c r="Y1851" t="str">
        <f t="shared" si="174"/>
        <v>Não</v>
      </c>
    </row>
    <row r="1852" spans="1:25" x14ac:dyDescent="0.25">
      <c r="A1852" s="5">
        <v>313090</v>
      </c>
      <c r="B1852">
        <f>IFERROR(VLOOKUP(A1852,[1]Monitoramento_Base_somente_disp!$A:$J,5,FALSE),0)</f>
        <v>0</v>
      </c>
      <c r="C1852">
        <f>IFERROR(VLOOKUP(A1852,[1]Monitoramento_Base_somente_disp!$A:$J,6,FALSE),0)</f>
        <v>0</v>
      </c>
      <c r="D1852">
        <f>IFERROR(VLOOKUP(A1852,[1]Monitoramento_Base_somente_disp!$A:$J,7,FALSE),0)</f>
        <v>0</v>
      </c>
      <c r="E1852">
        <f>IFERROR(VLOOKUP(A1852,[1]Monitoramento_Base_somente_disp!$A:$J,8,FALSE),0)</f>
        <v>0</v>
      </c>
      <c r="F1852">
        <f>IFERROR(VLOOKUP(A1852,[1]Monitoramento_Base_somente_disp!$A:$J,9,FALSE),0)</f>
        <v>0</v>
      </c>
      <c r="G1852">
        <f>IFERROR(VLOOKUP(A1852,[1]Monitoramento_Base_somente_disp!$A:$J,10,FALSE),0)</f>
        <v>0</v>
      </c>
      <c r="H1852">
        <f>IFERROR(VLOOKUP(A1852,[2]Sheet1!$A:$I,4,FALSE),0)</f>
        <v>217939</v>
      </c>
      <c r="I1852">
        <f>IFERROR(VLOOKUP(A1852,[2]Sheet1!$A:$I,5,FALSE),0)</f>
        <v>763333</v>
      </c>
      <c r="J1852">
        <f>IFERROR(VLOOKUP(A1852,[2]Sheet1!$A:$I,6,FALSE),0)</f>
        <v>178510</v>
      </c>
      <c r="K1852">
        <f>IFERROR(VLOOKUP(A1852,[2]Sheet1!$A:$I,7,FALSE),0)</f>
        <v>916598</v>
      </c>
      <c r="L1852">
        <f>IFERROR(VLOOKUP(A1852,[2]Sheet1!$A:$I,8,FALSE),0)</f>
        <v>0</v>
      </c>
      <c r="M1852">
        <f>IFERROR(VLOOKUP(A1852,[2]Sheet1!$A:$I,9,FALSE),0)</f>
        <v>0</v>
      </c>
      <c r="N1852">
        <f>IFERROR(VLOOKUP(A1852,[3]Sheet1!$A:$G,2,FALSE),0)</f>
        <v>0</v>
      </c>
      <c r="O1852">
        <f>IFERROR(VLOOKUP(A1852,[3]Sheet1!$A:$G,3,FALSE),0)</f>
        <v>0</v>
      </c>
      <c r="P1852">
        <f>IFERROR(VLOOKUP(A1852,[3]Sheet1!$A:$G,4,FALSE),0)</f>
        <v>0</v>
      </c>
      <c r="Q1852">
        <f>IFERROR(VLOOKUP(A1852,[3]Sheet1!$A:$G,5,FALSE),0)</f>
        <v>0</v>
      </c>
      <c r="R1852">
        <f>IFERROR(VLOOKUP(A1852,[3]Sheet1!$A:$G,6,FALSE),0)</f>
        <v>0</v>
      </c>
      <c r="S1852">
        <f>IFERROR(VLOOKUP(A1852,[3]Sheet1!$A:$G,7,FALSE),0)</f>
        <v>0</v>
      </c>
      <c r="T1852" t="str">
        <f t="shared" si="169"/>
        <v>Sim</v>
      </c>
      <c r="U1852" t="str">
        <f t="shared" si="170"/>
        <v>Sim</v>
      </c>
      <c r="V1852" t="str">
        <f t="shared" si="171"/>
        <v>Sim</v>
      </c>
      <c r="W1852" t="str">
        <f t="shared" si="172"/>
        <v>Sim</v>
      </c>
      <c r="X1852" t="str">
        <f t="shared" si="173"/>
        <v>Não</v>
      </c>
      <c r="Y1852" t="str">
        <f t="shared" si="174"/>
        <v>Não</v>
      </c>
    </row>
    <row r="1853" spans="1:25" x14ac:dyDescent="0.25">
      <c r="A1853" s="5">
        <v>313110</v>
      </c>
      <c r="B1853">
        <f>IFERROR(VLOOKUP(A1853,[1]Monitoramento_Base_somente_disp!$A:$J,5,FALSE),0)</f>
        <v>0</v>
      </c>
      <c r="C1853">
        <f>IFERROR(VLOOKUP(A1853,[1]Monitoramento_Base_somente_disp!$A:$J,6,FALSE),0)</f>
        <v>0</v>
      </c>
      <c r="D1853">
        <f>IFERROR(VLOOKUP(A1853,[1]Monitoramento_Base_somente_disp!$A:$J,7,FALSE),0)</f>
        <v>0</v>
      </c>
      <c r="E1853">
        <f>IFERROR(VLOOKUP(A1853,[1]Monitoramento_Base_somente_disp!$A:$J,8,FALSE),0)</f>
        <v>0</v>
      </c>
      <c r="F1853">
        <f>IFERROR(VLOOKUP(A1853,[1]Monitoramento_Base_somente_disp!$A:$J,9,FALSE),0)</f>
        <v>0</v>
      </c>
      <c r="G1853">
        <f>IFERROR(VLOOKUP(A1853,[1]Monitoramento_Base_somente_disp!$A:$J,10,FALSE),0)</f>
        <v>0</v>
      </c>
      <c r="H1853">
        <f>IFERROR(VLOOKUP(A1853,[2]Sheet1!$A:$I,4,FALSE),0)</f>
        <v>163804</v>
      </c>
      <c r="I1853">
        <f>IFERROR(VLOOKUP(A1853,[2]Sheet1!$A:$I,5,FALSE),0)</f>
        <v>1238346</v>
      </c>
      <c r="J1853">
        <f>IFERROR(VLOOKUP(A1853,[2]Sheet1!$A:$I,6,FALSE),0)</f>
        <v>140856</v>
      </c>
      <c r="K1853">
        <f>IFERROR(VLOOKUP(A1853,[2]Sheet1!$A:$I,7,FALSE),0)</f>
        <v>1290611</v>
      </c>
      <c r="L1853">
        <f>IFERROR(VLOOKUP(A1853,[2]Sheet1!$A:$I,8,FALSE),0)</f>
        <v>0</v>
      </c>
      <c r="M1853">
        <f>IFERROR(VLOOKUP(A1853,[2]Sheet1!$A:$I,9,FALSE),0)</f>
        <v>0</v>
      </c>
      <c r="N1853">
        <f>IFERROR(VLOOKUP(A1853,[3]Sheet1!$A:$G,2,FALSE),0)</f>
        <v>0</v>
      </c>
      <c r="O1853">
        <f>IFERROR(VLOOKUP(A1853,[3]Sheet1!$A:$G,3,FALSE),0)</f>
        <v>0</v>
      </c>
      <c r="P1853">
        <f>IFERROR(VLOOKUP(A1853,[3]Sheet1!$A:$G,4,FALSE),0)</f>
        <v>0</v>
      </c>
      <c r="Q1853">
        <f>IFERROR(VLOOKUP(A1853,[3]Sheet1!$A:$G,5,FALSE),0)</f>
        <v>0</v>
      </c>
      <c r="R1853">
        <f>IFERROR(VLOOKUP(A1853,[3]Sheet1!$A:$G,6,FALSE),0)</f>
        <v>0</v>
      </c>
      <c r="S1853">
        <f>IFERROR(VLOOKUP(A1853,[3]Sheet1!$A:$G,7,FALSE),0)</f>
        <v>0</v>
      </c>
      <c r="T1853" t="str">
        <f t="shared" si="169"/>
        <v>Sim</v>
      </c>
      <c r="U1853" t="str">
        <f t="shared" si="170"/>
        <v>Sim</v>
      </c>
      <c r="V1853" t="str">
        <f t="shared" si="171"/>
        <v>Sim</v>
      </c>
      <c r="W1853" t="str">
        <f t="shared" si="172"/>
        <v>Sim</v>
      </c>
      <c r="X1853" t="str">
        <f t="shared" si="173"/>
        <v>Não</v>
      </c>
      <c r="Y1853" t="str">
        <f t="shared" si="174"/>
        <v>Não</v>
      </c>
    </row>
    <row r="1854" spans="1:25" x14ac:dyDescent="0.25">
      <c r="A1854" s="5">
        <v>313115</v>
      </c>
      <c r="B1854">
        <f>IFERROR(VLOOKUP(A1854,[1]Monitoramento_Base_somente_disp!$A:$J,5,FALSE),0)</f>
        <v>0</v>
      </c>
      <c r="C1854">
        <f>IFERROR(VLOOKUP(A1854,[1]Monitoramento_Base_somente_disp!$A:$J,6,FALSE),0)</f>
        <v>0</v>
      </c>
      <c r="D1854">
        <f>IFERROR(VLOOKUP(A1854,[1]Monitoramento_Base_somente_disp!$A:$J,7,FALSE),0)</f>
        <v>0</v>
      </c>
      <c r="E1854">
        <f>IFERROR(VLOOKUP(A1854,[1]Monitoramento_Base_somente_disp!$A:$J,8,FALSE),0)</f>
        <v>0</v>
      </c>
      <c r="F1854">
        <f>IFERROR(VLOOKUP(A1854,[1]Monitoramento_Base_somente_disp!$A:$J,9,FALSE),0)</f>
        <v>0</v>
      </c>
      <c r="G1854">
        <f>IFERROR(VLOOKUP(A1854,[1]Monitoramento_Base_somente_disp!$A:$J,10,FALSE),0)</f>
        <v>0</v>
      </c>
      <c r="H1854">
        <f>IFERROR(VLOOKUP(A1854,[2]Sheet1!$A:$I,4,FALSE),0)</f>
        <v>138135</v>
      </c>
      <c r="I1854">
        <f>IFERROR(VLOOKUP(A1854,[2]Sheet1!$A:$I,5,FALSE),0)</f>
        <v>1132281</v>
      </c>
      <c r="J1854">
        <f>IFERROR(VLOOKUP(A1854,[2]Sheet1!$A:$I,6,FALSE),0)</f>
        <v>109630</v>
      </c>
      <c r="K1854">
        <f>IFERROR(VLOOKUP(A1854,[2]Sheet1!$A:$I,7,FALSE),0)</f>
        <v>958303</v>
      </c>
      <c r="L1854">
        <f>IFERROR(VLOOKUP(A1854,[2]Sheet1!$A:$I,8,FALSE),0)</f>
        <v>0</v>
      </c>
      <c r="M1854">
        <f>IFERROR(VLOOKUP(A1854,[2]Sheet1!$A:$I,9,FALSE),0)</f>
        <v>0</v>
      </c>
      <c r="N1854">
        <f>IFERROR(VLOOKUP(A1854,[3]Sheet1!$A:$G,2,FALSE),0)</f>
        <v>0</v>
      </c>
      <c r="O1854">
        <f>IFERROR(VLOOKUP(A1854,[3]Sheet1!$A:$G,3,FALSE),0)</f>
        <v>0</v>
      </c>
      <c r="P1854">
        <f>IFERROR(VLOOKUP(A1854,[3]Sheet1!$A:$G,4,FALSE),0)</f>
        <v>0</v>
      </c>
      <c r="Q1854">
        <f>IFERROR(VLOOKUP(A1854,[3]Sheet1!$A:$G,5,FALSE),0)</f>
        <v>0</v>
      </c>
      <c r="R1854">
        <f>IFERROR(VLOOKUP(A1854,[3]Sheet1!$A:$G,6,FALSE),0)</f>
        <v>0</v>
      </c>
      <c r="S1854">
        <f>IFERROR(VLOOKUP(A1854,[3]Sheet1!$A:$G,7,FALSE),0)</f>
        <v>0</v>
      </c>
      <c r="T1854" t="str">
        <f t="shared" si="169"/>
        <v>Sim</v>
      </c>
      <c r="U1854" t="str">
        <f t="shared" si="170"/>
        <v>Sim</v>
      </c>
      <c r="V1854" t="str">
        <f t="shared" si="171"/>
        <v>Sim</v>
      </c>
      <c r="W1854" t="str">
        <f t="shared" si="172"/>
        <v>Sim</v>
      </c>
      <c r="X1854" t="str">
        <f t="shared" si="173"/>
        <v>Não</v>
      </c>
      <c r="Y1854" t="str">
        <f t="shared" si="174"/>
        <v>Não</v>
      </c>
    </row>
    <row r="1855" spans="1:25" x14ac:dyDescent="0.25">
      <c r="A1855" s="5">
        <v>313170</v>
      </c>
      <c r="B1855">
        <f>IFERROR(VLOOKUP(A1855,[1]Monitoramento_Base_somente_disp!$A:$J,5,FALSE),0)</f>
        <v>0</v>
      </c>
      <c r="C1855">
        <f>IFERROR(VLOOKUP(A1855,[1]Monitoramento_Base_somente_disp!$A:$J,6,FALSE),0)</f>
        <v>2676570</v>
      </c>
      <c r="D1855">
        <f>IFERROR(VLOOKUP(A1855,[1]Monitoramento_Base_somente_disp!$A:$J,7,FALSE),0)</f>
        <v>0</v>
      </c>
      <c r="E1855">
        <f>IFERROR(VLOOKUP(A1855,[1]Monitoramento_Base_somente_disp!$A:$J,8,FALSE),0)</f>
        <v>2765789</v>
      </c>
      <c r="F1855">
        <f>IFERROR(VLOOKUP(A1855,[1]Monitoramento_Base_somente_disp!$A:$J,9,FALSE),0)</f>
        <v>0</v>
      </c>
      <c r="G1855">
        <f>IFERROR(VLOOKUP(A1855,[1]Monitoramento_Base_somente_disp!$A:$J,10,FALSE),0)</f>
        <v>446095</v>
      </c>
      <c r="H1855">
        <f>IFERROR(VLOOKUP(A1855,[2]Sheet1!$A:$I,4,FALSE),0)</f>
        <v>44027</v>
      </c>
      <c r="I1855">
        <f>IFERROR(VLOOKUP(A1855,[2]Sheet1!$A:$I,5,FALSE),0)</f>
        <v>50010133</v>
      </c>
      <c r="J1855">
        <f>IFERROR(VLOOKUP(A1855,[2]Sheet1!$A:$I,6,FALSE),0)</f>
        <v>31055</v>
      </c>
      <c r="K1855">
        <f>IFERROR(VLOOKUP(A1855,[2]Sheet1!$A:$I,7,FALSE),0)</f>
        <v>50547511</v>
      </c>
      <c r="L1855">
        <f>IFERROR(VLOOKUP(A1855,[2]Sheet1!$A:$I,8,FALSE),0)</f>
        <v>0</v>
      </c>
      <c r="M1855">
        <f>IFERROR(VLOOKUP(A1855,[2]Sheet1!$A:$I,9,FALSE),0)</f>
        <v>0</v>
      </c>
      <c r="N1855">
        <f>IFERROR(VLOOKUP(A1855,[3]Sheet1!$A:$G,2,FALSE),0)</f>
        <v>0</v>
      </c>
      <c r="O1855">
        <f>IFERROR(VLOOKUP(A1855,[3]Sheet1!$A:$G,3,FALSE),0)</f>
        <v>0</v>
      </c>
      <c r="P1855">
        <f>IFERROR(VLOOKUP(A1855,[3]Sheet1!$A:$G,4,FALSE),0)</f>
        <v>0</v>
      </c>
      <c r="Q1855">
        <f>IFERROR(VLOOKUP(A1855,[3]Sheet1!$A:$G,5,FALSE),0)</f>
        <v>0</v>
      </c>
      <c r="R1855">
        <f>IFERROR(VLOOKUP(A1855,[3]Sheet1!$A:$G,6,FALSE),0)</f>
        <v>0</v>
      </c>
      <c r="S1855">
        <f>IFERROR(VLOOKUP(A1855,[3]Sheet1!$A:$G,7,FALSE),0)</f>
        <v>0</v>
      </c>
      <c r="T1855" t="str">
        <f t="shared" si="169"/>
        <v>Sim</v>
      </c>
      <c r="U1855" t="str">
        <f t="shared" si="170"/>
        <v>Sim</v>
      </c>
      <c r="V1855" t="str">
        <f t="shared" si="171"/>
        <v>Sim</v>
      </c>
      <c r="W1855" t="str">
        <f t="shared" si="172"/>
        <v>Sim</v>
      </c>
      <c r="X1855" t="str">
        <f t="shared" si="173"/>
        <v>Não</v>
      </c>
      <c r="Y1855" t="str">
        <f t="shared" si="174"/>
        <v>Sim</v>
      </c>
    </row>
    <row r="1856" spans="1:25" x14ac:dyDescent="0.25">
      <c r="A1856" s="5">
        <v>313180</v>
      </c>
      <c r="B1856">
        <f>IFERROR(VLOOKUP(A1856,[1]Monitoramento_Base_somente_disp!$A:$J,5,FALSE),0)</f>
        <v>0</v>
      </c>
      <c r="C1856">
        <f>IFERROR(VLOOKUP(A1856,[1]Monitoramento_Base_somente_disp!$A:$J,6,FALSE),0)</f>
        <v>0</v>
      </c>
      <c r="D1856">
        <f>IFERROR(VLOOKUP(A1856,[1]Monitoramento_Base_somente_disp!$A:$J,7,FALSE),0)</f>
        <v>0</v>
      </c>
      <c r="E1856">
        <f>IFERROR(VLOOKUP(A1856,[1]Monitoramento_Base_somente_disp!$A:$J,8,FALSE),0)</f>
        <v>0</v>
      </c>
      <c r="F1856">
        <f>IFERROR(VLOOKUP(A1856,[1]Monitoramento_Base_somente_disp!$A:$J,9,FALSE),0)</f>
        <v>0</v>
      </c>
      <c r="G1856">
        <f>IFERROR(VLOOKUP(A1856,[1]Monitoramento_Base_somente_disp!$A:$J,10,FALSE),0)</f>
        <v>0</v>
      </c>
      <c r="H1856">
        <f>IFERROR(VLOOKUP(A1856,[2]Sheet1!$A:$I,4,FALSE),0)</f>
        <v>6907</v>
      </c>
      <c r="I1856">
        <f>IFERROR(VLOOKUP(A1856,[2]Sheet1!$A:$I,5,FALSE),0)</f>
        <v>1179156</v>
      </c>
      <c r="J1856">
        <f>IFERROR(VLOOKUP(A1856,[2]Sheet1!$A:$I,6,FALSE),0)</f>
        <v>3183</v>
      </c>
      <c r="K1856">
        <f>IFERROR(VLOOKUP(A1856,[2]Sheet1!$A:$I,7,FALSE),0)</f>
        <v>1179172</v>
      </c>
      <c r="L1856">
        <f>IFERROR(VLOOKUP(A1856,[2]Sheet1!$A:$I,8,FALSE),0)</f>
        <v>0</v>
      </c>
      <c r="M1856">
        <f>IFERROR(VLOOKUP(A1856,[2]Sheet1!$A:$I,9,FALSE),0)</f>
        <v>0</v>
      </c>
      <c r="N1856">
        <f>IFERROR(VLOOKUP(A1856,[3]Sheet1!$A:$G,2,FALSE),0)</f>
        <v>0</v>
      </c>
      <c r="O1856">
        <f>IFERROR(VLOOKUP(A1856,[3]Sheet1!$A:$G,3,FALSE),0)</f>
        <v>0</v>
      </c>
      <c r="P1856">
        <f>IFERROR(VLOOKUP(A1856,[3]Sheet1!$A:$G,4,FALSE),0)</f>
        <v>0</v>
      </c>
      <c r="Q1856">
        <f>IFERROR(VLOOKUP(A1856,[3]Sheet1!$A:$G,5,FALSE),0)</f>
        <v>0</v>
      </c>
      <c r="R1856">
        <f>IFERROR(VLOOKUP(A1856,[3]Sheet1!$A:$G,6,FALSE),0)</f>
        <v>0</v>
      </c>
      <c r="S1856">
        <f>IFERROR(VLOOKUP(A1856,[3]Sheet1!$A:$G,7,FALSE),0)</f>
        <v>0</v>
      </c>
      <c r="T1856" t="str">
        <f t="shared" si="169"/>
        <v>Sim</v>
      </c>
      <c r="U1856" t="str">
        <f t="shared" si="170"/>
        <v>Sim</v>
      </c>
      <c r="V1856" t="str">
        <f t="shared" si="171"/>
        <v>Sim</v>
      </c>
      <c r="W1856" t="str">
        <f t="shared" si="172"/>
        <v>Sim</v>
      </c>
      <c r="X1856" t="str">
        <f t="shared" si="173"/>
        <v>Não</v>
      </c>
      <c r="Y1856" t="str">
        <f t="shared" si="174"/>
        <v>Não</v>
      </c>
    </row>
    <row r="1857" spans="1:25" x14ac:dyDescent="0.25">
      <c r="A1857" s="5">
        <v>313200</v>
      </c>
      <c r="B1857">
        <f>IFERROR(VLOOKUP(A1857,[1]Monitoramento_Base_somente_disp!$A:$J,5,FALSE),0)</f>
        <v>0</v>
      </c>
      <c r="C1857">
        <f>IFERROR(VLOOKUP(A1857,[1]Monitoramento_Base_somente_disp!$A:$J,6,FALSE),0)</f>
        <v>0</v>
      </c>
      <c r="D1857">
        <f>IFERROR(VLOOKUP(A1857,[1]Monitoramento_Base_somente_disp!$A:$J,7,FALSE),0)</f>
        <v>0</v>
      </c>
      <c r="E1857">
        <f>IFERROR(VLOOKUP(A1857,[1]Monitoramento_Base_somente_disp!$A:$J,8,FALSE),0)</f>
        <v>0</v>
      </c>
      <c r="F1857">
        <f>IFERROR(VLOOKUP(A1857,[1]Monitoramento_Base_somente_disp!$A:$J,9,FALSE),0)</f>
        <v>0</v>
      </c>
      <c r="G1857">
        <f>IFERROR(VLOOKUP(A1857,[1]Monitoramento_Base_somente_disp!$A:$J,10,FALSE),0)</f>
        <v>0</v>
      </c>
      <c r="H1857">
        <f>IFERROR(VLOOKUP(A1857,[2]Sheet1!$A:$I,4,FALSE),0)</f>
        <v>62974</v>
      </c>
      <c r="I1857">
        <f>IFERROR(VLOOKUP(A1857,[2]Sheet1!$A:$I,5,FALSE),0)</f>
        <v>793850</v>
      </c>
      <c r="J1857">
        <f>IFERROR(VLOOKUP(A1857,[2]Sheet1!$A:$I,6,FALSE),0)</f>
        <v>52817</v>
      </c>
      <c r="K1857">
        <f>IFERROR(VLOOKUP(A1857,[2]Sheet1!$A:$I,7,FALSE),0)</f>
        <v>812683</v>
      </c>
      <c r="L1857">
        <f>IFERROR(VLOOKUP(A1857,[2]Sheet1!$A:$I,8,FALSE),0)</f>
        <v>0</v>
      </c>
      <c r="M1857">
        <f>IFERROR(VLOOKUP(A1857,[2]Sheet1!$A:$I,9,FALSE),0)</f>
        <v>0</v>
      </c>
      <c r="N1857">
        <f>IFERROR(VLOOKUP(A1857,[3]Sheet1!$A:$G,2,FALSE),0)</f>
        <v>0</v>
      </c>
      <c r="O1857">
        <f>IFERROR(VLOOKUP(A1857,[3]Sheet1!$A:$G,3,FALSE),0)</f>
        <v>0</v>
      </c>
      <c r="P1857">
        <f>IFERROR(VLOOKUP(A1857,[3]Sheet1!$A:$G,4,FALSE),0)</f>
        <v>0</v>
      </c>
      <c r="Q1857">
        <f>IFERROR(VLOOKUP(A1857,[3]Sheet1!$A:$G,5,FALSE),0)</f>
        <v>0</v>
      </c>
      <c r="R1857">
        <f>IFERROR(VLOOKUP(A1857,[3]Sheet1!$A:$G,6,FALSE),0)</f>
        <v>0</v>
      </c>
      <c r="S1857">
        <f>IFERROR(VLOOKUP(A1857,[3]Sheet1!$A:$G,7,FALSE),0)</f>
        <v>0</v>
      </c>
      <c r="T1857" t="str">
        <f t="shared" si="169"/>
        <v>Sim</v>
      </c>
      <c r="U1857" t="str">
        <f t="shared" si="170"/>
        <v>Sim</v>
      </c>
      <c r="V1857" t="str">
        <f t="shared" si="171"/>
        <v>Sim</v>
      </c>
      <c r="W1857" t="str">
        <f t="shared" si="172"/>
        <v>Sim</v>
      </c>
      <c r="X1857" t="str">
        <f t="shared" si="173"/>
        <v>Não</v>
      </c>
      <c r="Y1857" t="str">
        <f t="shared" si="174"/>
        <v>Não</v>
      </c>
    </row>
    <row r="1858" spans="1:25" x14ac:dyDescent="0.25">
      <c r="A1858" s="5">
        <v>313210</v>
      </c>
      <c r="B1858">
        <f>IFERROR(VLOOKUP(A1858,[1]Monitoramento_Base_somente_disp!$A:$J,5,FALSE),0)</f>
        <v>0</v>
      </c>
      <c r="C1858">
        <f>IFERROR(VLOOKUP(A1858,[1]Monitoramento_Base_somente_disp!$A:$J,6,FALSE),0)</f>
        <v>0</v>
      </c>
      <c r="D1858">
        <f>IFERROR(VLOOKUP(A1858,[1]Monitoramento_Base_somente_disp!$A:$J,7,FALSE),0)</f>
        <v>0</v>
      </c>
      <c r="E1858">
        <f>IFERROR(VLOOKUP(A1858,[1]Monitoramento_Base_somente_disp!$A:$J,8,FALSE),0)</f>
        <v>0</v>
      </c>
      <c r="F1858">
        <f>IFERROR(VLOOKUP(A1858,[1]Monitoramento_Base_somente_disp!$A:$J,9,FALSE),0)</f>
        <v>0</v>
      </c>
      <c r="G1858">
        <f>IFERROR(VLOOKUP(A1858,[1]Monitoramento_Base_somente_disp!$A:$J,10,FALSE),0)</f>
        <v>0</v>
      </c>
      <c r="H1858">
        <f>IFERROR(VLOOKUP(A1858,[2]Sheet1!$A:$I,4,FALSE),0)</f>
        <v>102254</v>
      </c>
      <c r="I1858">
        <f>IFERROR(VLOOKUP(A1858,[2]Sheet1!$A:$I,5,FALSE),0)</f>
        <v>2187890</v>
      </c>
      <c r="J1858">
        <f>IFERROR(VLOOKUP(A1858,[2]Sheet1!$A:$I,6,FALSE),0)</f>
        <v>84039</v>
      </c>
      <c r="K1858">
        <f>IFERROR(VLOOKUP(A1858,[2]Sheet1!$A:$I,7,FALSE),0)</f>
        <v>2636549</v>
      </c>
      <c r="L1858">
        <f>IFERROR(VLOOKUP(A1858,[2]Sheet1!$A:$I,8,FALSE),0)</f>
        <v>0</v>
      </c>
      <c r="M1858">
        <f>IFERROR(VLOOKUP(A1858,[2]Sheet1!$A:$I,9,FALSE),0)</f>
        <v>0</v>
      </c>
      <c r="N1858">
        <f>IFERROR(VLOOKUP(A1858,[3]Sheet1!$A:$G,2,FALSE),0)</f>
        <v>0</v>
      </c>
      <c r="O1858">
        <f>IFERROR(VLOOKUP(A1858,[3]Sheet1!$A:$G,3,FALSE),0)</f>
        <v>0</v>
      </c>
      <c r="P1858">
        <f>IFERROR(VLOOKUP(A1858,[3]Sheet1!$A:$G,4,FALSE),0)</f>
        <v>0</v>
      </c>
      <c r="Q1858">
        <f>IFERROR(VLOOKUP(A1858,[3]Sheet1!$A:$G,5,FALSE),0)</f>
        <v>0</v>
      </c>
      <c r="R1858">
        <f>IFERROR(VLOOKUP(A1858,[3]Sheet1!$A:$G,6,FALSE),0)</f>
        <v>0</v>
      </c>
      <c r="S1858">
        <f>IFERROR(VLOOKUP(A1858,[3]Sheet1!$A:$G,7,FALSE),0)</f>
        <v>0</v>
      </c>
      <c r="T1858" t="str">
        <f t="shared" si="169"/>
        <v>Sim</v>
      </c>
      <c r="U1858" t="str">
        <f t="shared" si="170"/>
        <v>Sim</v>
      </c>
      <c r="V1858" t="str">
        <f t="shared" si="171"/>
        <v>Sim</v>
      </c>
      <c r="W1858" t="str">
        <f t="shared" si="172"/>
        <v>Sim</v>
      </c>
      <c r="X1858" t="str">
        <f t="shared" si="173"/>
        <v>Não</v>
      </c>
      <c r="Y1858" t="str">
        <f t="shared" si="174"/>
        <v>Não</v>
      </c>
    </row>
    <row r="1859" spans="1:25" x14ac:dyDescent="0.25">
      <c r="A1859" s="5">
        <v>313230</v>
      </c>
      <c r="B1859">
        <f>IFERROR(VLOOKUP(A1859,[1]Monitoramento_Base_somente_disp!$A:$J,5,FALSE),0)</f>
        <v>0</v>
      </c>
      <c r="C1859">
        <f>IFERROR(VLOOKUP(A1859,[1]Monitoramento_Base_somente_disp!$A:$J,6,FALSE),0)</f>
        <v>0</v>
      </c>
      <c r="D1859">
        <f>IFERROR(VLOOKUP(A1859,[1]Monitoramento_Base_somente_disp!$A:$J,7,FALSE),0)</f>
        <v>0</v>
      </c>
      <c r="E1859">
        <f>IFERROR(VLOOKUP(A1859,[1]Monitoramento_Base_somente_disp!$A:$J,8,FALSE),0)</f>
        <v>0</v>
      </c>
      <c r="F1859">
        <f>IFERROR(VLOOKUP(A1859,[1]Monitoramento_Base_somente_disp!$A:$J,9,FALSE),0)</f>
        <v>0</v>
      </c>
      <c r="G1859">
        <f>IFERROR(VLOOKUP(A1859,[1]Monitoramento_Base_somente_disp!$A:$J,10,FALSE),0)</f>
        <v>0</v>
      </c>
      <c r="H1859">
        <f>IFERROR(VLOOKUP(A1859,[2]Sheet1!$A:$I,4,FALSE),0)</f>
        <v>46206</v>
      </c>
      <c r="I1859">
        <f>IFERROR(VLOOKUP(A1859,[2]Sheet1!$A:$I,5,FALSE),0)</f>
        <v>530959</v>
      </c>
      <c r="J1859">
        <f>IFERROR(VLOOKUP(A1859,[2]Sheet1!$A:$I,6,FALSE),0)</f>
        <v>32739</v>
      </c>
      <c r="K1859">
        <f>IFERROR(VLOOKUP(A1859,[2]Sheet1!$A:$I,7,FALSE),0)</f>
        <v>505762</v>
      </c>
      <c r="L1859">
        <f>IFERROR(VLOOKUP(A1859,[2]Sheet1!$A:$I,8,FALSE),0)</f>
        <v>0</v>
      </c>
      <c r="M1859">
        <f>IFERROR(VLOOKUP(A1859,[2]Sheet1!$A:$I,9,FALSE),0)</f>
        <v>0</v>
      </c>
      <c r="N1859">
        <f>IFERROR(VLOOKUP(A1859,[3]Sheet1!$A:$G,2,FALSE),0)</f>
        <v>0</v>
      </c>
      <c r="O1859">
        <f>IFERROR(VLOOKUP(A1859,[3]Sheet1!$A:$G,3,FALSE),0)</f>
        <v>0</v>
      </c>
      <c r="P1859">
        <f>IFERROR(VLOOKUP(A1859,[3]Sheet1!$A:$G,4,FALSE),0)</f>
        <v>0</v>
      </c>
      <c r="Q1859">
        <f>IFERROR(VLOOKUP(A1859,[3]Sheet1!$A:$G,5,FALSE),0)</f>
        <v>0</v>
      </c>
      <c r="R1859">
        <f>IFERROR(VLOOKUP(A1859,[3]Sheet1!$A:$G,6,FALSE),0)</f>
        <v>0</v>
      </c>
      <c r="S1859">
        <f>IFERROR(VLOOKUP(A1859,[3]Sheet1!$A:$G,7,FALSE),0)</f>
        <v>0</v>
      </c>
      <c r="T1859" t="str">
        <f t="shared" si="169"/>
        <v>Sim</v>
      </c>
      <c r="U1859" t="str">
        <f t="shared" si="170"/>
        <v>Sim</v>
      </c>
      <c r="V1859" t="str">
        <f t="shared" si="171"/>
        <v>Sim</v>
      </c>
      <c r="W1859" t="str">
        <f t="shared" si="172"/>
        <v>Sim</v>
      </c>
      <c r="X1859" t="str">
        <f t="shared" si="173"/>
        <v>Não</v>
      </c>
      <c r="Y1859" t="str">
        <f t="shared" si="174"/>
        <v>Não</v>
      </c>
    </row>
    <row r="1860" spans="1:25" x14ac:dyDescent="0.25">
      <c r="A1860" s="5">
        <v>313250</v>
      </c>
      <c r="B1860">
        <f>IFERROR(VLOOKUP(A1860,[1]Monitoramento_Base_somente_disp!$A:$J,5,FALSE),0)</f>
        <v>0</v>
      </c>
      <c r="C1860">
        <f>IFERROR(VLOOKUP(A1860,[1]Monitoramento_Base_somente_disp!$A:$J,6,FALSE),0)</f>
        <v>0</v>
      </c>
      <c r="D1860">
        <f>IFERROR(VLOOKUP(A1860,[1]Monitoramento_Base_somente_disp!$A:$J,7,FALSE),0)</f>
        <v>0</v>
      </c>
      <c r="E1860">
        <f>IFERROR(VLOOKUP(A1860,[1]Monitoramento_Base_somente_disp!$A:$J,8,FALSE),0)</f>
        <v>0</v>
      </c>
      <c r="F1860">
        <f>IFERROR(VLOOKUP(A1860,[1]Monitoramento_Base_somente_disp!$A:$J,9,FALSE),0)</f>
        <v>0</v>
      </c>
      <c r="G1860">
        <f>IFERROR(VLOOKUP(A1860,[1]Monitoramento_Base_somente_disp!$A:$J,10,FALSE),0)</f>
        <v>0</v>
      </c>
      <c r="H1860">
        <f>IFERROR(VLOOKUP(A1860,[2]Sheet1!$A:$I,4,FALSE),0)</f>
        <v>273382</v>
      </c>
      <c r="I1860">
        <f>IFERROR(VLOOKUP(A1860,[2]Sheet1!$A:$I,5,FALSE),0)</f>
        <v>2330177</v>
      </c>
      <c r="J1860">
        <f>IFERROR(VLOOKUP(A1860,[2]Sheet1!$A:$I,6,FALSE),0)</f>
        <v>212011</v>
      </c>
      <c r="K1860">
        <f>IFERROR(VLOOKUP(A1860,[2]Sheet1!$A:$I,7,FALSE),0)</f>
        <v>2393057</v>
      </c>
      <c r="L1860">
        <f>IFERROR(VLOOKUP(A1860,[2]Sheet1!$A:$I,8,FALSE),0)</f>
        <v>0</v>
      </c>
      <c r="M1860">
        <f>IFERROR(VLOOKUP(A1860,[2]Sheet1!$A:$I,9,FALSE),0)</f>
        <v>0</v>
      </c>
      <c r="N1860">
        <f>IFERROR(VLOOKUP(A1860,[3]Sheet1!$A:$G,2,FALSE),0)</f>
        <v>0</v>
      </c>
      <c r="O1860">
        <f>IFERROR(VLOOKUP(A1860,[3]Sheet1!$A:$G,3,FALSE),0)</f>
        <v>0</v>
      </c>
      <c r="P1860">
        <f>IFERROR(VLOOKUP(A1860,[3]Sheet1!$A:$G,4,FALSE),0)</f>
        <v>0</v>
      </c>
      <c r="Q1860">
        <f>IFERROR(VLOOKUP(A1860,[3]Sheet1!$A:$G,5,FALSE),0)</f>
        <v>0</v>
      </c>
      <c r="R1860">
        <f>IFERROR(VLOOKUP(A1860,[3]Sheet1!$A:$G,6,FALSE),0)</f>
        <v>0</v>
      </c>
      <c r="S1860">
        <f>IFERROR(VLOOKUP(A1860,[3]Sheet1!$A:$G,7,FALSE),0)</f>
        <v>0</v>
      </c>
      <c r="T1860" t="str">
        <f t="shared" si="169"/>
        <v>Sim</v>
      </c>
      <c r="U1860" t="str">
        <f t="shared" si="170"/>
        <v>Sim</v>
      </c>
      <c r="V1860" t="str">
        <f t="shared" si="171"/>
        <v>Sim</v>
      </c>
      <c r="W1860" t="str">
        <f t="shared" si="172"/>
        <v>Sim</v>
      </c>
      <c r="X1860" t="str">
        <f t="shared" si="173"/>
        <v>Não</v>
      </c>
      <c r="Y1860" t="str">
        <f t="shared" si="174"/>
        <v>Não</v>
      </c>
    </row>
    <row r="1861" spans="1:25" x14ac:dyDescent="0.25">
      <c r="A1861" s="5">
        <v>313270</v>
      </c>
      <c r="B1861">
        <f>IFERROR(VLOOKUP(A1861,[1]Monitoramento_Base_somente_disp!$A:$J,5,FALSE),0)</f>
        <v>0</v>
      </c>
      <c r="C1861">
        <f>IFERROR(VLOOKUP(A1861,[1]Monitoramento_Base_somente_disp!$A:$J,6,FALSE),0)</f>
        <v>0</v>
      </c>
      <c r="D1861">
        <f>IFERROR(VLOOKUP(A1861,[1]Monitoramento_Base_somente_disp!$A:$J,7,FALSE),0)</f>
        <v>0</v>
      </c>
      <c r="E1861">
        <f>IFERROR(VLOOKUP(A1861,[1]Monitoramento_Base_somente_disp!$A:$J,8,FALSE),0)</f>
        <v>0</v>
      </c>
      <c r="F1861">
        <f>IFERROR(VLOOKUP(A1861,[1]Monitoramento_Base_somente_disp!$A:$J,9,FALSE),0)</f>
        <v>0</v>
      </c>
      <c r="G1861">
        <f>IFERROR(VLOOKUP(A1861,[1]Monitoramento_Base_somente_disp!$A:$J,10,FALSE),0)</f>
        <v>0</v>
      </c>
      <c r="H1861">
        <f>IFERROR(VLOOKUP(A1861,[2]Sheet1!$A:$I,4,FALSE),0)</f>
        <v>1783</v>
      </c>
      <c r="I1861">
        <f>IFERROR(VLOOKUP(A1861,[2]Sheet1!$A:$I,5,FALSE),0)</f>
        <v>493291</v>
      </c>
      <c r="J1861">
        <f>IFERROR(VLOOKUP(A1861,[2]Sheet1!$A:$I,6,FALSE),0)</f>
        <v>1137</v>
      </c>
      <c r="K1861">
        <f>IFERROR(VLOOKUP(A1861,[2]Sheet1!$A:$I,7,FALSE),0)</f>
        <v>429064</v>
      </c>
      <c r="L1861">
        <f>IFERROR(VLOOKUP(A1861,[2]Sheet1!$A:$I,8,FALSE),0)</f>
        <v>0</v>
      </c>
      <c r="M1861">
        <f>IFERROR(VLOOKUP(A1861,[2]Sheet1!$A:$I,9,FALSE),0)</f>
        <v>0</v>
      </c>
      <c r="N1861">
        <f>IFERROR(VLOOKUP(A1861,[3]Sheet1!$A:$G,2,FALSE),0)</f>
        <v>0</v>
      </c>
      <c r="O1861">
        <f>IFERROR(VLOOKUP(A1861,[3]Sheet1!$A:$G,3,FALSE),0)</f>
        <v>0</v>
      </c>
      <c r="P1861">
        <f>IFERROR(VLOOKUP(A1861,[3]Sheet1!$A:$G,4,FALSE),0)</f>
        <v>0</v>
      </c>
      <c r="Q1861">
        <f>IFERROR(VLOOKUP(A1861,[3]Sheet1!$A:$G,5,FALSE),0)</f>
        <v>0</v>
      </c>
      <c r="R1861">
        <f>IFERROR(VLOOKUP(A1861,[3]Sheet1!$A:$G,6,FALSE),0)</f>
        <v>0</v>
      </c>
      <c r="S1861">
        <f>IFERROR(VLOOKUP(A1861,[3]Sheet1!$A:$G,7,FALSE),0)</f>
        <v>0</v>
      </c>
      <c r="T1861" t="str">
        <f t="shared" si="169"/>
        <v>Sim</v>
      </c>
      <c r="U1861" t="str">
        <f t="shared" si="170"/>
        <v>Sim</v>
      </c>
      <c r="V1861" t="str">
        <f t="shared" si="171"/>
        <v>Sim</v>
      </c>
      <c r="W1861" t="str">
        <f t="shared" si="172"/>
        <v>Sim</v>
      </c>
      <c r="X1861" t="str">
        <f t="shared" si="173"/>
        <v>Não</v>
      </c>
      <c r="Y1861" t="str">
        <f t="shared" si="174"/>
        <v>Não</v>
      </c>
    </row>
    <row r="1862" spans="1:25" x14ac:dyDescent="0.25">
      <c r="A1862" s="5">
        <v>313280</v>
      </c>
      <c r="B1862">
        <f>IFERROR(VLOOKUP(A1862,[1]Monitoramento_Base_somente_disp!$A:$J,5,FALSE),0)</f>
        <v>0</v>
      </c>
      <c r="C1862">
        <f>IFERROR(VLOOKUP(A1862,[1]Monitoramento_Base_somente_disp!$A:$J,6,FALSE),0)</f>
        <v>0</v>
      </c>
      <c r="D1862">
        <f>IFERROR(VLOOKUP(A1862,[1]Monitoramento_Base_somente_disp!$A:$J,7,FALSE),0)</f>
        <v>0</v>
      </c>
      <c r="E1862">
        <f>IFERROR(VLOOKUP(A1862,[1]Monitoramento_Base_somente_disp!$A:$J,8,FALSE),0)</f>
        <v>0</v>
      </c>
      <c r="F1862">
        <f>IFERROR(VLOOKUP(A1862,[1]Monitoramento_Base_somente_disp!$A:$J,9,FALSE),0)</f>
        <v>0</v>
      </c>
      <c r="G1862">
        <f>IFERROR(VLOOKUP(A1862,[1]Monitoramento_Base_somente_disp!$A:$J,10,FALSE),0)</f>
        <v>0</v>
      </c>
      <c r="H1862">
        <f>IFERROR(VLOOKUP(A1862,[2]Sheet1!$A:$I,4,FALSE),0)</f>
        <v>66882</v>
      </c>
      <c r="I1862">
        <f>IFERROR(VLOOKUP(A1862,[2]Sheet1!$A:$I,5,FALSE),0)</f>
        <v>1465836</v>
      </c>
      <c r="J1862">
        <f>IFERROR(VLOOKUP(A1862,[2]Sheet1!$A:$I,6,FALSE),0)</f>
        <v>47467</v>
      </c>
      <c r="K1862">
        <f>IFERROR(VLOOKUP(A1862,[2]Sheet1!$A:$I,7,FALSE),0)</f>
        <v>1520161</v>
      </c>
      <c r="L1862">
        <f>IFERROR(VLOOKUP(A1862,[2]Sheet1!$A:$I,8,FALSE),0)</f>
        <v>0</v>
      </c>
      <c r="M1862">
        <f>IFERROR(VLOOKUP(A1862,[2]Sheet1!$A:$I,9,FALSE),0)</f>
        <v>0</v>
      </c>
      <c r="N1862">
        <f>IFERROR(VLOOKUP(A1862,[3]Sheet1!$A:$G,2,FALSE),0)</f>
        <v>0</v>
      </c>
      <c r="O1862">
        <f>IFERROR(VLOOKUP(A1862,[3]Sheet1!$A:$G,3,FALSE),0)</f>
        <v>0</v>
      </c>
      <c r="P1862">
        <f>IFERROR(VLOOKUP(A1862,[3]Sheet1!$A:$G,4,FALSE),0)</f>
        <v>0</v>
      </c>
      <c r="Q1862">
        <f>IFERROR(VLOOKUP(A1862,[3]Sheet1!$A:$G,5,FALSE),0)</f>
        <v>0</v>
      </c>
      <c r="R1862">
        <f>IFERROR(VLOOKUP(A1862,[3]Sheet1!$A:$G,6,FALSE),0)</f>
        <v>0</v>
      </c>
      <c r="S1862">
        <f>IFERROR(VLOOKUP(A1862,[3]Sheet1!$A:$G,7,FALSE),0)</f>
        <v>0</v>
      </c>
      <c r="T1862" t="str">
        <f t="shared" ref="T1862:T1925" si="175">IF(B1862+H1862+N1862&gt;0,"Sim","Não")</f>
        <v>Sim</v>
      </c>
      <c r="U1862" t="str">
        <f t="shared" ref="U1862:U1925" si="176">IF(C1862+I1862+O1862&gt;0,"Sim","Não")</f>
        <v>Sim</v>
      </c>
      <c r="V1862" t="str">
        <f t="shared" ref="V1862:V1925" si="177">IF(D1862+J1862+P1862&gt;0,"Sim","Não")</f>
        <v>Sim</v>
      </c>
      <c r="W1862" t="str">
        <f t="shared" ref="W1862:W1925" si="178">IF(E1862+K1862+Q1862&gt;0,"Sim","Não")</f>
        <v>Sim</v>
      </c>
      <c r="X1862" t="str">
        <f t="shared" ref="X1862:X1925" si="179">IF(F1862+L1862+R1862&gt;0,"Sim","Não")</f>
        <v>Não</v>
      </c>
      <c r="Y1862" t="str">
        <f t="shared" ref="Y1862:Y1925" si="180">IF(G1862+M1862+S1862&gt;0,"Sim","Não")</f>
        <v>Não</v>
      </c>
    </row>
    <row r="1863" spans="1:25" x14ac:dyDescent="0.25">
      <c r="A1863" s="5">
        <v>313320</v>
      </c>
      <c r="B1863">
        <f>IFERROR(VLOOKUP(A1863,[1]Monitoramento_Base_somente_disp!$A:$J,5,FALSE),0)</f>
        <v>0</v>
      </c>
      <c r="C1863">
        <f>IFERROR(VLOOKUP(A1863,[1]Monitoramento_Base_somente_disp!$A:$J,6,FALSE),0)</f>
        <v>0</v>
      </c>
      <c r="D1863">
        <f>IFERROR(VLOOKUP(A1863,[1]Monitoramento_Base_somente_disp!$A:$J,7,FALSE),0)</f>
        <v>0</v>
      </c>
      <c r="E1863">
        <f>IFERROR(VLOOKUP(A1863,[1]Monitoramento_Base_somente_disp!$A:$J,8,FALSE),0)</f>
        <v>0</v>
      </c>
      <c r="F1863">
        <f>IFERROR(VLOOKUP(A1863,[1]Monitoramento_Base_somente_disp!$A:$J,9,FALSE),0)</f>
        <v>0</v>
      </c>
      <c r="G1863">
        <f>IFERROR(VLOOKUP(A1863,[1]Monitoramento_Base_somente_disp!$A:$J,10,FALSE),0)</f>
        <v>0</v>
      </c>
      <c r="H1863">
        <f>IFERROR(VLOOKUP(A1863,[2]Sheet1!$A:$I,4,FALSE),0)</f>
        <v>156940</v>
      </c>
      <c r="I1863">
        <f>IFERROR(VLOOKUP(A1863,[2]Sheet1!$A:$I,5,FALSE),0)</f>
        <v>1017250</v>
      </c>
      <c r="J1863">
        <f>IFERROR(VLOOKUP(A1863,[2]Sheet1!$A:$I,6,FALSE),0)</f>
        <v>88441</v>
      </c>
      <c r="K1863">
        <f>IFERROR(VLOOKUP(A1863,[2]Sheet1!$A:$I,7,FALSE),0)</f>
        <v>970626</v>
      </c>
      <c r="L1863">
        <f>IFERROR(VLOOKUP(A1863,[2]Sheet1!$A:$I,8,FALSE),0)</f>
        <v>0</v>
      </c>
      <c r="M1863">
        <f>IFERROR(VLOOKUP(A1863,[2]Sheet1!$A:$I,9,FALSE),0)</f>
        <v>0</v>
      </c>
      <c r="N1863">
        <f>IFERROR(VLOOKUP(A1863,[3]Sheet1!$A:$G,2,FALSE),0)</f>
        <v>0</v>
      </c>
      <c r="O1863">
        <f>IFERROR(VLOOKUP(A1863,[3]Sheet1!$A:$G,3,FALSE),0)</f>
        <v>0</v>
      </c>
      <c r="P1863">
        <f>IFERROR(VLOOKUP(A1863,[3]Sheet1!$A:$G,4,FALSE),0)</f>
        <v>0</v>
      </c>
      <c r="Q1863">
        <f>IFERROR(VLOOKUP(A1863,[3]Sheet1!$A:$G,5,FALSE),0)</f>
        <v>0</v>
      </c>
      <c r="R1863">
        <f>IFERROR(VLOOKUP(A1863,[3]Sheet1!$A:$G,6,FALSE),0)</f>
        <v>0</v>
      </c>
      <c r="S1863">
        <f>IFERROR(VLOOKUP(A1863,[3]Sheet1!$A:$G,7,FALSE),0)</f>
        <v>0</v>
      </c>
      <c r="T1863" t="str">
        <f t="shared" si="175"/>
        <v>Sim</v>
      </c>
      <c r="U1863" t="str">
        <f t="shared" si="176"/>
        <v>Sim</v>
      </c>
      <c r="V1863" t="str">
        <f t="shared" si="177"/>
        <v>Sim</v>
      </c>
      <c r="W1863" t="str">
        <f t="shared" si="178"/>
        <v>Sim</v>
      </c>
      <c r="X1863" t="str">
        <f t="shared" si="179"/>
        <v>Não</v>
      </c>
      <c r="Y1863" t="str">
        <f t="shared" si="180"/>
        <v>Não</v>
      </c>
    </row>
    <row r="1864" spans="1:25" x14ac:dyDescent="0.25">
      <c r="A1864" s="5">
        <v>313330</v>
      </c>
      <c r="B1864">
        <f>IFERROR(VLOOKUP(A1864,[1]Monitoramento_Base_somente_disp!$A:$J,5,FALSE),0)</f>
        <v>0</v>
      </c>
      <c r="C1864">
        <f>IFERROR(VLOOKUP(A1864,[1]Monitoramento_Base_somente_disp!$A:$J,6,FALSE),0)</f>
        <v>0</v>
      </c>
      <c r="D1864">
        <f>IFERROR(VLOOKUP(A1864,[1]Monitoramento_Base_somente_disp!$A:$J,7,FALSE),0)</f>
        <v>0</v>
      </c>
      <c r="E1864">
        <f>IFERROR(VLOOKUP(A1864,[1]Monitoramento_Base_somente_disp!$A:$J,8,FALSE),0)</f>
        <v>0</v>
      </c>
      <c r="F1864">
        <f>IFERROR(VLOOKUP(A1864,[1]Monitoramento_Base_somente_disp!$A:$J,9,FALSE),0)</f>
        <v>0</v>
      </c>
      <c r="G1864">
        <f>IFERROR(VLOOKUP(A1864,[1]Monitoramento_Base_somente_disp!$A:$J,10,FALSE),0)</f>
        <v>0</v>
      </c>
      <c r="H1864">
        <f>IFERROR(VLOOKUP(A1864,[2]Sheet1!$A:$I,4,FALSE),0)</f>
        <v>48706</v>
      </c>
      <c r="I1864">
        <f>IFERROR(VLOOKUP(A1864,[2]Sheet1!$A:$I,5,FALSE),0)</f>
        <v>3031970</v>
      </c>
      <c r="J1864">
        <f>IFERROR(VLOOKUP(A1864,[2]Sheet1!$A:$I,6,FALSE),0)</f>
        <v>31979</v>
      </c>
      <c r="K1864">
        <f>IFERROR(VLOOKUP(A1864,[2]Sheet1!$A:$I,7,FALSE),0)</f>
        <v>3344028</v>
      </c>
      <c r="L1864">
        <f>IFERROR(VLOOKUP(A1864,[2]Sheet1!$A:$I,8,FALSE),0)</f>
        <v>0</v>
      </c>
      <c r="M1864">
        <f>IFERROR(VLOOKUP(A1864,[2]Sheet1!$A:$I,9,FALSE),0)</f>
        <v>0</v>
      </c>
      <c r="N1864">
        <f>IFERROR(VLOOKUP(A1864,[3]Sheet1!$A:$G,2,FALSE),0)</f>
        <v>0</v>
      </c>
      <c r="O1864">
        <f>IFERROR(VLOOKUP(A1864,[3]Sheet1!$A:$G,3,FALSE),0)</f>
        <v>0</v>
      </c>
      <c r="P1864">
        <f>IFERROR(VLOOKUP(A1864,[3]Sheet1!$A:$G,4,FALSE),0)</f>
        <v>0</v>
      </c>
      <c r="Q1864">
        <f>IFERROR(VLOOKUP(A1864,[3]Sheet1!$A:$G,5,FALSE),0)</f>
        <v>0</v>
      </c>
      <c r="R1864">
        <f>IFERROR(VLOOKUP(A1864,[3]Sheet1!$A:$G,6,FALSE),0)</f>
        <v>0</v>
      </c>
      <c r="S1864">
        <f>IFERROR(VLOOKUP(A1864,[3]Sheet1!$A:$G,7,FALSE),0)</f>
        <v>0</v>
      </c>
      <c r="T1864" t="str">
        <f t="shared" si="175"/>
        <v>Sim</v>
      </c>
      <c r="U1864" t="str">
        <f t="shared" si="176"/>
        <v>Sim</v>
      </c>
      <c r="V1864" t="str">
        <f t="shared" si="177"/>
        <v>Sim</v>
      </c>
      <c r="W1864" t="str">
        <f t="shared" si="178"/>
        <v>Sim</v>
      </c>
      <c r="X1864" t="str">
        <f t="shared" si="179"/>
        <v>Não</v>
      </c>
      <c r="Y1864" t="str">
        <f t="shared" si="180"/>
        <v>Não</v>
      </c>
    </row>
    <row r="1865" spans="1:25" x14ac:dyDescent="0.25">
      <c r="A1865" s="5">
        <v>313390</v>
      </c>
      <c r="B1865">
        <f>IFERROR(VLOOKUP(A1865,[1]Monitoramento_Base_somente_disp!$A:$J,5,FALSE),0)</f>
        <v>0</v>
      </c>
      <c r="C1865">
        <f>IFERROR(VLOOKUP(A1865,[1]Monitoramento_Base_somente_disp!$A:$J,6,FALSE),0)</f>
        <v>0</v>
      </c>
      <c r="D1865">
        <f>IFERROR(VLOOKUP(A1865,[1]Monitoramento_Base_somente_disp!$A:$J,7,FALSE),0)</f>
        <v>0</v>
      </c>
      <c r="E1865">
        <f>IFERROR(VLOOKUP(A1865,[1]Monitoramento_Base_somente_disp!$A:$J,8,FALSE),0)</f>
        <v>0</v>
      </c>
      <c r="F1865">
        <f>IFERROR(VLOOKUP(A1865,[1]Monitoramento_Base_somente_disp!$A:$J,9,FALSE),0)</f>
        <v>0</v>
      </c>
      <c r="G1865">
        <f>IFERROR(VLOOKUP(A1865,[1]Monitoramento_Base_somente_disp!$A:$J,10,FALSE),0)</f>
        <v>0</v>
      </c>
      <c r="H1865">
        <f>IFERROR(VLOOKUP(A1865,[2]Sheet1!$A:$I,4,FALSE),0)</f>
        <v>105032</v>
      </c>
      <c r="I1865">
        <f>IFERROR(VLOOKUP(A1865,[2]Sheet1!$A:$I,5,FALSE),0)</f>
        <v>617400</v>
      </c>
      <c r="J1865">
        <f>IFERROR(VLOOKUP(A1865,[2]Sheet1!$A:$I,6,FALSE),0)</f>
        <v>85922</v>
      </c>
      <c r="K1865">
        <f>IFERROR(VLOOKUP(A1865,[2]Sheet1!$A:$I,7,FALSE),0)</f>
        <v>723037</v>
      </c>
      <c r="L1865">
        <f>IFERROR(VLOOKUP(A1865,[2]Sheet1!$A:$I,8,FALSE),0)</f>
        <v>0</v>
      </c>
      <c r="M1865">
        <f>IFERROR(VLOOKUP(A1865,[2]Sheet1!$A:$I,9,FALSE),0)</f>
        <v>0</v>
      </c>
      <c r="N1865">
        <f>IFERROR(VLOOKUP(A1865,[3]Sheet1!$A:$G,2,FALSE),0)</f>
        <v>0</v>
      </c>
      <c r="O1865">
        <f>IFERROR(VLOOKUP(A1865,[3]Sheet1!$A:$G,3,FALSE),0)</f>
        <v>0</v>
      </c>
      <c r="P1865">
        <f>IFERROR(VLOOKUP(A1865,[3]Sheet1!$A:$G,4,FALSE),0)</f>
        <v>0</v>
      </c>
      <c r="Q1865">
        <f>IFERROR(VLOOKUP(A1865,[3]Sheet1!$A:$G,5,FALSE),0)</f>
        <v>0</v>
      </c>
      <c r="R1865">
        <f>IFERROR(VLOOKUP(A1865,[3]Sheet1!$A:$G,6,FALSE),0)</f>
        <v>0</v>
      </c>
      <c r="S1865">
        <f>IFERROR(VLOOKUP(A1865,[3]Sheet1!$A:$G,7,FALSE),0)</f>
        <v>0</v>
      </c>
      <c r="T1865" t="str">
        <f t="shared" si="175"/>
        <v>Sim</v>
      </c>
      <c r="U1865" t="str">
        <f t="shared" si="176"/>
        <v>Sim</v>
      </c>
      <c r="V1865" t="str">
        <f t="shared" si="177"/>
        <v>Sim</v>
      </c>
      <c r="W1865" t="str">
        <f t="shared" si="178"/>
        <v>Sim</v>
      </c>
      <c r="X1865" t="str">
        <f t="shared" si="179"/>
        <v>Não</v>
      </c>
      <c r="Y1865" t="str">
        <f t="shared" si="180"/>
        <v>Não</v>
      </c>
    </row>
    <row r="1866" spans="1:25" x14ac:dyDescent="0.25">
      <c r="A1866" s="5">
        <v>313400</v>
      </c>
      <c r="B1866">
        <f>IFERROR(VLOOKUP(A1866,[1]Monitoramento_Base_somente_disp!$A:$J,5,FALSE),0)</f>
        <v>0</v>
      </c>
      <c r="C1866">
        <f>IFERROR(VLOOKUP(A1866,[1]Monitoramento_Base_somente_disp!$A:$J,6,FALSE),0)</f>
        <v>0</v>
      </c>
      <c r="D1866">
        <f>IFERROR(VLOOKUP(A1866,[1]Monitoramento_Base_somente_disp!$A:$J,7,FALSE),0)</f>
        <v>0</v>
      </c>
      <c r="E1866">
        <f>IFERROR(VLOOKUP(A1866,[1]Monitoramento_Base_somente_disp!$A:$J,8,FALSE),0)</f>
        <v>0</v>
      </c>
      <c r="F1866">
        <f>IFERROR(VLOOKUP(A1866,[1]Monitoramento_Base_somente_disp!$A:$J,9,FALSE),0)</f>
        <v>0</v>
      </c>
      <c r="G1866">
        <f>IFERROR(VLOOKUP(A1866,[1]Monitoramento_Base_somente_disp!$A:$J,10,FALSE),0)</f>
        <v>0</v>
      </c>
      <c r="H1866">
        <f>IFERROR(VLOOKUP(A1866,[2]Sheet1!$A:$I,4,FALSE),0)</f>
        <v>271648</v>
      </c>
      <c r="I1866">
        <f>IFERROR(VLOOKUP(A1866,[2]Sheet1!$A:$I,5,FALSE),0)</f>
        <v>1342717</v>
      </c>
      <c r="J1866">
        <f>IFERROR(VLOOKUP(A1866,[2]Sheet1!$A:$I,6,FALSE),0)</f>
        <v>207595</v>
      </c>
      <c r="K1866">
        <f>IFERROR(VLOOKUP(A1866,[2]Sheet1!$A:$I,7,FALSE),0)</f>
        <v>1516203</v>
      </c>
      <c r="L1866">
        <f>IFERROR(VLOOKUP(A1866,[2]Sheet1!$A:$I,8,FALSE),0)</f>
        <v>0</v>
      </c>
      <c r="M1866">
        <f>IFERROR(VLOOKUP(A1866,[2]Sheet1!$A:$I,9,FALSE),0)</f>
        <v>0</v>
      </c>
      <c r="N1866">
        <f>IFERROR(VLOOKUP(A1866,[3]Sheet1!$A:$G,2,FALSE),0)</f>
        <v>0</v>
      </c>
      <c r="O1866">
        <f>IFERROR(VLOOKUP(A1866,[3]Sheet1!$A:$G,3,FALSE),0)</f>
        <v>0</v>
      </c>
      <c r="P1866">
        <f>IFERROR(VLOOKUP(A1866,[3]Sheet1!$A:$G,4,FALSE),0)</f>
        <v>0</v>
      </c>
      <c r="Q1866">
        <f>IFERROR(VLOOKUP(A1866,[3]Sheet1!$A:$G,5,FALSE),0)</f>
        <v>0</v>
      </c>
      <c r="R1866">
        <f>IFERROR(VLOOKUP(A1866,[3]Sheet1!$A:$G,6,FALSE),0)</f>
        <v>0</v>
      </c>
      <c r="S1866">
        <f>IFERROR(VLOOKUP(A1866,[3]Sheet1!$A:$G,7,FALSE),0)</f>
        <v>0</v>
      </c>
      <c r="T1866" t="str">
        <f t="shared" si="175"/>
        <v>Sim</v>
      </c>
      <c r="U1866" t="str">
        <f t="shared" si="176"/>
        <v>Sim</v>
      </c>
      <c r="V1866" t="str">
        <f t="shared" si="177"/>
        <v>Sim</v>
      </c>
      <c r="W1866" t="str">
        <f t="shared" si="178"/>
        <v>Sim</v>
      </c>
      <c r="X1866" t="str">
        <f t="shared" si="179"/>
        <v>Não</v>
      </c>
      <c r="Y1866" t="str">
        <f t="shared" si="180"/>
        <v>Não</v>
      </c>
    </row>
    <row r="1867" spans="1:25" x14ac:dyDescent="0.25">
      <c r="A1867" s="5">
        <v>313410</v>
      </c>
      <c r="B1867">
        <f>IFERROR(VLOOKUP(A1867,[1]Monitoramento_Base_somente_disp!$A:$J,5,FALSE),0)</f>
        <v>0</v>
      </c>
      <c r="C1867">
        <f>IFERROR(VLOOKUP(A1867,[1]Monitoramento_Base_somente_disp!$A:$J,6,FALSE),0)</f>
        <v>0</v>
      </c>
      <c r="D1867">
        <f>IFERROR(VLOOKUP(A1867,[1]Monitoramento_Base_somente_disp!$A:$J,7,FALSE),0)</f>
        <v>0</v>
      </c>
      <c r="E1867">
        <f>IFERROR(VLOOKUP(A1867,[1]Monitoramento_Base_somente_disp!$A:$J,8,FALSE),0)</f>
        <v>0</v>
      </c>
      <c r="F1867">
        <f>IFERROR(VLOOKUP(A1867,[1]Monitoramento_Base_somente_disp!$A:$J,9,FALSE),0)</f>
        <v>0</v>
      </c>
      <c r="G1867">
        <f>IFERROR(VLOOKUP(A1867,[1]Monitoramento_Base_somente_disp!$A:$J,10,FALSE),0)</f>
        <v>0</v>
      </c>
      <c r="H1867">
        <f>IFERROR(VLOOKUP(A1867,[2]Sheet1!$A:$I,4,FALSE),0)</f>
        <v>122016</v>
      </c>
      <c r="I1867">
        <f>IFERROR(VLOOKUP(A1867,[2]Sheet1!$A:$I,5,FALSE),0)</f>
        <v>553948</v>
      </c>
      <c r="J1867">
        <f>IFERROR(VLOOKUP(A1867,[2]Sheet1!$A:$I,6,FALSE),0)</f>
        <v>95208</v>
      </c>
      <c r="K1867">
        <f>IFERROR(VLOOKUP(A1867,[2]Sheet1!$A:$I,7,FALSE),0)</f>
        <v>506511</v>
      </c>
      <c r="L1867">
        <f>IFERROR(VLOOKUP(A1867,[2]Sheet1!$A:$I,8,FALSE),0)</f>
        <v>0</v>
      </c>
      <c r="M1867">
        <f>IFERROR(VLOOKUP(A1867,[2]Sheet1!$A:$I,9,FALSE),0)</f>
        <v>0</v>
      </c>
      <c r="N1867">
        <f>IFERROR(VLOOKUP(A1867,[3]Sheet1!$A:$G,2,FALSE),0)</f>
        <v>0</v>
      </c>
      <c r="O1867">
        <f>IFERROR(VLOOKUP(A1867,[3]Sheet1!$A:$G,3,FALSE),0)</f>
        <v>0</v>
      </c>
      <c r="P1867">
        <f>IFERROR(VLOOKUP(A1867,[3]Sheet1!$A:$G,4,FALSE),0)</f>
        <v>0</v>
      </c>
      <c r="Q1867">
        <f>IFERROR(VLOOKUP(A1867,[3]Sheet1!$A:$G,5,FALSE),0)</f>
        <v>0</v>
      </c>
      <c r="R1867">
        <f>IFERROR(VLOOKUP(A1867,[3]Sheet1!$A:$G,6,FALSE),0)</f>
        <v>0</v>
      </c>
      <c r="S1867">
        <f>IFERROR(VLOOKUP(A1867,[3]Sheet1!$A:$G,7,FALSE),0)</f>
        <v>0</v>
      </c>
      <c r="T1867" t="str">
        <f t="shared" si="175"/>
        <v>Sim</v>
      </c>
      <c r="U1867" t="str">
        <f t="shared" si="176"/>
        <v>Sim</v>
      </c>
      <c r="V1867" t="str">
        <f t="shared" si="177"/>
        <v>Sim</v>
      </c>
      <c r="W1867" t="str">
        <f t="shared" si="178"/>
        <v>Sim</v>
      </c>
      <c r="X1867" t="str">
        <f t="shared" si="179"/>
        <v>Não</v>
      </c>
      <c r="Y1867" t="str">
        <f t="shared" si="180"/>
        <v>Não</v>
      </c>
    </row>
    <row r="1868" spans="1:25" x14ac:dyDescent="0.25">
      <c r="A1868" s="5">
        <v>313420</v>
      </c>
      <c r="B1868">
        <f>IFERROR(VLOOKUP(A1868,[1]Monitoramento_Base_somente_disp!$A:$J,5,FALSE),0)</f>
        <v>0</v>
      </c>
      <c r="C1868">
        <f>IFERROR(VLOOKUP(A1868,[1]Monitoramento_Base_somente_disp!$A:$J,6,FALSE),0)</f>
        <v>0</v>
      </c>
      <c r="D1868">
        <f>IFERROR(VLOOKUP(A1868,[1]Monitoramento_Base_somente_disp!$A:$J,7,FALSE),0)</f>
        <v>0</v>
      </c>
      <c r="E1868">
        <f>IFERROR(VLOOKUP(A1868,[1]Monitoramento_Base_somente_disp!$A:$J,8,FALSE),0)</f>
        <v>0</v>
      </c>
      <c r="F1868">
        <f>IFERROR(VLOOKUP(A1868,[1]Monitoramento_Base_somente_disp!$A:$J,9,FALSE),0)</f>
        <v>0</v>
      </c>
      <c r="G1868">
        <f>IFERROR(VLOOKUP(A1868,[1]Monitoramento_Base_somente_disp!$A:$J,10,FALSE),0)</f>
        <v>0</v>
      </c>
      <c r="H1868">
        <f>IFERROR(VLOOKUP(A1868,[2]Sheet1!$A:$I,4,FALSE),0)</f>
        <v>823725</v>
      </c>
      <c r="I1868">
        <f>IFERROR(VLOOKUP(A1868,[2]Sheet1!$A:$I,5,FALSE),0)</f>
        <v>13471841</v>
      </c>
      <c r="J1868">
        <f>IFERROR(VLOOKUP(A1868,[2]Sheet1!$A:$I,6,FALSE),0)</f>
        <v>699236</v>
      </c>
      <c r="K1868">
        <f>IFERROR(VLOOKUP(A1868,[2]Sheet1!$A:$I,7,FALSE),0)</f>
        <v>13607137</v>
      </c>
      <c r="L1868">
        <f>IFERROR(VLOOKUP(A1868,[2]Sheet1!$A:$I,8,FALSE),0)</f>
        <v>0</v>
      </c>
      <c r="M1868">
        <f>IFERROR(VLOOKUP(A1868,[2]Sheet1!$A:$I,9,FALSE),0)</f>
        <v>0</v>
      </c>
      <c r="N1868">
        <f>IFERROR(VLOOKUP(A1868,[3]Sheet1!$A:$G,2,FALSE),0)</f>
        <v>0</v>
      </c>
      <c r="O1868">
        <f>IFERROR(VLOOKUP(A1868,[3]Sheet1!$A:$G,3,FALSE),0)</f>
        <v>0</v>
      </c>
      <c r="P1868">
        <f>IFERROR(VLOOKUP(A1868,[3]Sheet1!$A:$G,4,FALSE),0)</f>
        <v>0</v>
      </c>
      <c r="Q1868">
        <f>IFERROR(VLOOKUP(A1868,[3]Sheet1!$A:$G,5,FALSE),0)</f>
        <v>0</v>
      </c>
      <c r="R1868">
        <f>IFERROR(VLOOKUP(A1868,[3]Sheet1!$A:$G,6,FALSE),0)</f>
        <v>0</v>
      </c>
      <c r="S1868">
        <f>IFERROR(VLOOKUP(A1868,[3]Sheet1!$A:$G,7,FALSE),0)</f>
        <v>0</v>
      </c>
      <c r="T1868" t="str">
        <f t="shared" si="175"/>
        <v>Sim</v>
      </c>
      <c r="U1868" t="str">
        <f t="shared" si="176"/>
        <v>Sim</v>
      </c>
      <c r="V1868" t="str">
        <f t="shared" si="177"/>
        <v>Sim</v>
      </c>
      <c r="W1868" t="str">
        <f t="shared" si="178"/>
        <v>Sim</v>
      </c>
      <c r="X1868" t="str">
        <f t="shared" si="179"/>
        <v>Não</v>
      </c>
      <c r="Y1868" t="str">
        <f t="shared" si="180"/>
        <v>Não</v>
      </c>
    </row>
    <row r="1869" spans="1:25" x14ac:dyDescent="0.25">
      <c r="A1869" s="5">
        <v>313460</v>
      </c>
      <c r="B1869">
        <f>IFERROR(VLOOKUP(A1869,[1]Monitoramento_Base_somente_disp!$A:$J,5,FALSE),0)</f>
        <v>0</v>
      </c>
      <c r="C1869">
        <f>IFERROR(VLOOKUP(A1869,[1]Monitoramento_Base_somente_disp!$A:$J,6,FALSE),0)</f>
        <v>0</v>
      </c>
      <c r="D1869">
        <f>IFERROR(VLOOKUP(A1869,[1]Monitoramento_Base_somente_disp!$A:$J,7,FALSE),0)</f>
        <v>0</v>
      </c>
      <c r="E1869">
        <f>IFERROR(VLOOKUP(A1869,[1]Monitoramento_Base_somente_disp!$A:$J,8,FALSE),0)</f>
        <v>0</v>
      </c>
      <c r="F1869">
        <f>IFERROR(VLOOKUP(A1869,[1]Monitoramento_Base_somente_disp!$A:$J,9,FALSE),0)</f>
        <v>0</v>
      </c>
      <c r="G1869">
        <f>IFERROR(VLOOKUP(A1869,[1]Monitoramento_Base_somente_disp!$A:$J,10,FALSE),0)</f>
        <v>0</v>
      </c>
      <c r="H1869">
        <f>IFERROR(VLOOKUP(A1869,[2]Sheet1!$A:$I,4,FALSE),0)</f>
        <v>185247</v>
      </c>
      <c r="I1869">
        <f>IFERROR(VLOOKUP(A1869,[2]Sheet1!$A:$I,5,FALSE),0)</f>
        <v>4844714</v>
      </c>
      <c r="J1869">
        <f>IFERROR(VLOOKUP(A1869,[2]Sheet1!$A:$I,6,FALSE),0)</f>
        <v>148345</v>
      </c>
      <c r="K1869">
        <f>IFERROR(VLOOKUP(A1869,[2]Sheet1!$A:$I,7,FALSE),0)</f>
        <v>4730083</v>
      </c>
      <c r="L1869">
        <f>IFERROR(VLOOKUP(A1869,[2]Sheet1!$A:$I,8,FALSE),0)</f>
        <v>0</v>
      </c>
      <c r="M1869">
        <f>IFERROR(VLOOKUP(A1869,[2]Sheet1!$A:$I,9,FALSE),0)</f>
        <v>0</v>
      </c>
      <c r="N1869">
        <f>IFERROR(VLOOKUP(A1869,[3]Sheet1!$A:$G,2,FALSE),0)</f>
        <v>0</v>
      </c>
      <c r="O1869">
        <f>IFERROR(VLOOKUP(A1869,[3]Sheet1!$A:$G,3,FALSE),0)</f>
        <v>0</v>
      </c>
      <c r="P1869">
        <f>IFERROR(VLOOKUP(A1869,[3]Sheet1!$A:$G,4,FALSE),0)</f>
        <v>0</v>
      </c>
      <c r="Q1869">
        <f>IFERROR(VLOOKUP(A1869,[3]Sheet1!$A:$G,5,FALSE),0)</f>
        <v>0</v>
      </c>
      <c r="R1869">
        <f>IFERROR(VLOOKUP(A1869,[3]Sheet1!$A:$G,6,FALSE),0)</f>
        <v>0</v>
      </c>
      <c r="S1869">
        <f>IFERROR(VLOOKUP(A1869,[3]Sheet1!$A:$G,7,FALSE),0)</f>
        <v>0</v>
      </c>
      <c r="T1869" t="str">
        <f t="shared" si="175"/>
        <v>Sim</v>
      </c>
      <c r="U1869" t="str">
        <f t="shared" si="176"/>
        <v>Sim</v>
      </c>
      <c r="V1869" t="str">
        <f t="shared" si="177"/>
        <v>Sim</v>
      </c>
      <c r="W1869" t="str">
        <f t="shared" si="178"/>
        <v>Sim</v>
      </c>
      <c r="X1869" t="str">
        <f t="shared" si="179"/>
        <v>Não</v>
      </c>
      <c r="Y1869" t="str">
        <f t="shared" si="180"/>
        <v>Não</v>
      </c>
    </row>
    <row r="1870" spans="1:25" x14ac:dyDescent="0.25">
      <c r="A1870" s="5">
        <v>313470</v>
      </c>
      <c r="B1870">
        <f>IFERROR(VLOOKUP(A1870,[1]Monitoramento_Base_somente_disp!$A:$J,5,FALSE),0)</f>
        <v>0</v>
      </c>
      <c r="C1870">
        <f>IFERROR(VLOOKUP(A1870,[1]Monitoramento_Base_somente_disp!$A:$J,6,FALSE),0)</f>
        <v>0</v>
      </c>
      <c r="D1870">
        <f>IFERROR(VLOOKUP(A1870,[1]Monitoramento_Base_somente_disp!$A:$J,7,FALSE),0)</f>
        <v>0</v>
      </c>
      <c r="E1870">
        <f>IFERROR(VLOOKUP(A1870,[1]Monitoramento_Base_somente_disp!$A:$J,8,FALSE),0)</f>
        <v>0</v>
      </c>
      <c r="F1870">
        <f>IFERROR(VLOOKUP(A1870,[1]Monitoramento_Base_somente_disp!$A:$J,9,FALSE),0)</f>
        <v>0</v>
      </c>
      <c r="G1870">
        <f>IFERROR(VLOOKUP(A1870,[1]Monitoramento_Base_somente_disp!$A:$J,10,FALSE),0)</f>
        <v>0</v>
      </c>
      <c r="H1870">
        <f>IFERROR(VLOOKUP(A1870,[2]Sheet1!$A:$I,4,FALSE),0)</f>
        <v>168072</v>
      </c>
      <c r="I1870">
        <f>IFERROR(VLOOKUP(A1870,[2]Sheet1!$A:$I,5,FALSE),0)</f>
        <v>1136487</v>
      </c>
      <c r="J1870">
        <f>IFERROR(VLOOKUP(A1870,[2]Sheet1!$A:$I,6,FALSE),0)</f>
        <v>132339</v>
      </c>
      <c r="K1870">
        <f>IFERROR(VLOOKUP(A1870,[2]Sheet1!$A:$I,7,FALSE),0)</f>
        <v>1035501</v>
      </c>
      <c r="L1870">
        <f>IFERROR(VLOOKUP(A1870,[2]Sheet1!$A:$I,8,FALSE),0)</f>
        <v>0</v>
      </c>
      <c r="M1870">
        <f>IFERROR(VLOOKUP(A1870,[2]Sheet1!$A:$I,9,FALSE),0)</f>
        <v>0</v>
      </c>
      <c r="N1870">
        <f>IFERROR(VLOOKUP(A1870,[3]Sheet1!$A:$G,2,FALSE),0)</f>
        <v>0</v>
      </c>
      <c r="O1870">
        <f>IFERROR(VLOOKUP(A1870,[3]Sheet1!$A:$G,3,FALSE),0)</f>
        <v>0</v>
      </c>
      <c r="P1870">
        <f>IFERROR(VLOOKUP(A1870,[3]Sheet1!$A:$G,4,FALSE),0)</f>
        <v>0</v>
      </c>
      <c r="Q1870">
        <f>IFERROR(VLOOKUP(A1870,[3]Sheet1!$A:$G,5,FALSE),0)</f>
        <v>0</v>
      </c>
      <c r="R1870">
        <f>IFERROR(VLOOKUP(A1870,[3]Sheet1!$A:$G,6,FALSE),0)</f>
        <v>0</v>
      </c>
      <c r="S1870">
        <f>IFERROR(VLOOKUP(A1870,[3]Sheet1!$A:$G,7,FALSE),0)</f>
        <v>0</v>
      </c>
      <c r="T1870" t="str">
        <f t="shared" si="175"/>
        <v>Sim</v>
      </c>
      <c r="U1870" t="str">
        <f t="shared" si="176"/>
        <v>Sim</v>
      </c>
      <c r="V1870" t="str">
        <f t="shared" si="177"/>
        <v>Sim</v>
      </c>
      <c r="W1870" t="str">
        <f t="shared" si="178"/>
        <v>Sim</v>
      </c>
      <c r="X1870" t="str">
        <f t="shared" si="179"/>
        <v>Não</v>
      </c>
      <c r="Y1870" t="str">
        <f t="shared" si="180"/>
        <v>Não</v>
      </c>
    </row>
    <row r="1871" spans="1:25" x14ac:dyDescent="0.25">
      <c r="A1871" s="5">
        <v>313480</v>
      </c>
      <c r="B1871">
        <f>IFERROR(VLOOKUP(A1871,[1]Monitoramento_Base_somente_disp!$A:$J,5,FALSE),0)</f>
        <v>0</v>
      </c>
      <c r="C1871">
        <f>IFERROR(VLOOKUP(A1871,[1]Monitoramento_Base_somente_disp!$A:$J,6,FALSE),0)</f>
        <v>0</v>
      </c>
      <c r="D1871">
        <f>IFERROR(VLOOKUP(A1871,[1]Monitoramento_Base_somente_disp!$A:$J,7,FALSE),0)</f>
        <v>0</v>
      </c>
      <c r="E1871">
        <f>IFERROR(VLOOKUP(A1871,[1]Monitoramento_Base_somente_disp!$A:$J,8,FALSE),0)</f>
        <v>0</v>
      </c>
      <c r="F1871">
        <f>IFERROR(VLOOKUP(A1871,[1]Monitoramento_Base_somente_disp!$A:$J,9,FALSE),0)</f>
        <v>0</v>
      </c>
      <c r="G1871">
        <f>IFERROR(VLOOKUP(A1871,[1]Monitoramento_Base_somente_disp!$A:$J,10,FALSE),0)</f>
        <v>0</v>
      </c>
      <c r="H1871">
        <f>IFERROR(VLOOKUP(A1871,[2]Sheet1!$A:$I,4,FALSE),0)</f>
        <v>35667</v>
      </c>
      <c r="I1871">
        <f>IFERROR(VLOOKUP(A1871,[2]Sheet1!$A:$I,5,FALSE),0)</f>
        <v>562331</v>
      </c>
      <c r="J1871">
        <f>IFERROR(VLOOKUP(A1871,[2]Sheet1!$A:$I,6,FALSE),0)</f>
        <v>26563</v>
      </c>
      <c r="K1871">
        <f>IFERROR(VLOOKUP(A1871,[2]Sheet1!$A:$I,7,FALSE),0)</f>
        <v>525585</v>
      </c>
      <c r="L1871">
        <f>IFERROR(VLOOKUP(A1871,[2]Sheet1!$A:$I,8,FALSE),0)</f>
        <v>0</v>
      </c>
      <c r="M1871">
        <f>IFERROR(VLOOKUP(A1871,[2]Sheet1!$A:$I,9,FALSE),0)</f>
        <v>0</v>
      </c>
      <c r="N1871">
        <f>IFERROR(VLOOKUP(A1871,[3]Sheet1!$A:$G,2,FALSE),0)</f>
        <v>0</v>
      </c>
      <c r="O1871">
        <f>IFERROR(VLOOKUP(A1871,[3]Sheet1!$A:$G,3,FALSE),0)</f>
        <v>0</v>
      </c>
      <c r="P1871">
        <f>IFERROR(VLOOKUP(A1871,[3]Sheet1!$A:$G,4,FALSE),0)</f>
        <v>0</v>
      </c>
      <c r="Q1871">
        <f>IFERROR(VLOOKUP(A1871,[3]Sheet1!$A:$G,5,FALSE),0)</f>
        <v>0</v>
      </c>
      <c r="R1871">
        <f>IFERROR(VLOOKUP(A1871,[3]Sheet1!$A:$G,6,FALSE),0)</f>
        <v>0</v>
      </c>
      <c r="S1871">
        <f>IFERROR(VLOOKUP(A1871,[3]Sheet1!$A:$G,7,FALSE),0)</f>
        <v>0</v>
      </c>
      <c r="T1871" t="str">
        <f t="shared" si="175"/>
        <v>Sim</v>
      </c>
      <c r="U1871" t="str">
        <f t="shared" si="176"/>
        <v>Sim</v>
      </c>
      <c r="V1871" t="str">
        <f t="shared" si="177"/>
        <v>Sim</v>
      </c>
      <c r="W1871" t="str">
        <f t="shared" si="178"/>
        <v>Sim</v>
      </c>
      <c r="X1871" t="str">
        <f t="shared" si="179"/>
        <v>Não</v>
      </c>
      <c r="Y1871" t="str">
        <f t="shared" si="180"/>
        <v>Não</v>
      </c>
    </row>
    <row r="1872" spans="1:25" x14ac:dyDescent="0.25">
      <c r="A1872" s="5">
        <v>313505</v>
      </c>
      <c r="B1872">
        <f>IFERROR(VLOOKUP(A1872,[1]Monitoramento_Base_somente_disp!$A:$J,5,FALSE),0)</f>
        <v>0</v>
      </c>
      <c r="C1872">
        <f>IFERROR(VLOOKUP(A1872,[1]Monitoramento_Base_somente_disp!$A:$J,6,FALSE),0)</f>
        <v>448140</v>
      </c>
      <c r="D1872">
        <f>IFERROR(VLOOKUP(A1872,[1]Monitoramento_Base_somente_disp!$A:$J,7,FALSE),0)</f>
        <v>0</v>
      </c>
      <c r="E1872">
        <f>IFERROR(VLOOKUP(A1872,[1]Monitoramento_Base_somente_disp!$A:$J,8,FALSE),0)</f>
        <v>463078</v>
      </c>
      <c r="F1872">
        <f>IFERROR(VLOOKUP(A1872,[1]Monitoramento_Base_somente_disp!$A:$J,9,FALSE),0)</f>
        <v>0</v>
      </c>
      <c r="G1872">
        <f>IFERROR(VLOOKUP(A1872,[1]Monitoramento_Base_somente_disp!$A:$J,10,FALSE),0)</f>
        <v>74690</v>
      </c>
      <c r="H1872">
        <f>IFERROR(VLOOKUP(A1872,[2]Sheet1!$A:$I,4,FALSE),0)</f>
        <v>199847</v>
      </c>
      <c r="I1872">
        <f>IFERROR(VLOOKUP(A1872,[2]Sheet1!$A:$I,5,FALSE),0)</f>
        <v>4139993</v>
      </c>
      <c r="J1872">
        <f>IFERROR(VLOOKUP(A1872,[2]Sheet1!$A:$I,6,FALSE),0)</f>
        <v>163971</v>
      </c>
      <c r="K1872">
        <f>IFERROR(VLOOKUP(A1872,[2]Sheet1!$A:$I,7,FALSE),0)</f>
        <v>2895830</v>
      </c>
      <c r="L1872">
        <f>IFERROR(VLOOKUP(A1872,[2]Sheet1!$A:$I,8,FALSE),0)</f>
        <v>0</v>
      </c>
      <c r="M1872">
        <f>IFERROR(VLOOKUP(A1872,[2]Sheet1!$A:$I,9,FALSE),0)</f>
        <v>0</v>
      </c>
      <c r="N1872">
        <f>IFERROR(VLOOKUP(A1872,[3]Sheet1!$A:$G,2,FALSE),0)</f>
        <v>0</v>
      </c>
      <c r="O1872">
        <f>IFERROR(VLOOKUP(A1872,[3]Sheet1!$A:$G,3,FALSE),0)</f>
        <v>0</v>
      </c>
      <c r="P1872">
        <f>IFERROR(VLOOKUP(A1872,[3]Sheet1!$A:$G,4,FALSE),0)</f>
        <v>0</v>
      </c>
      <c r="Q1872">
        <f>IFERROR(VLOOKUP(A1872,[3]Sheet1!$A:$G,5,FALSE),0)</f>
        <v>0</v>
      </c>
      <c r="R1872">
        <f>IFERROR(VLOOKUP(A1872,[3]Sheet1!$A:$G,6,FALSE),0)</f>
        <v>0</v>
      </c>
      <c r="S1872">
        <f>IFERROR(VLOOKUP(A1872,[3]Sheet1!$A:$G,7,FALSE),0)</f>
        <v>0</v>
      </c>
      <c r="T1872" t="str">
        <f t="shared" si="175"/>
        <v>Sim</v>
      </c>
      <c r="U1872" t="str">
        <f t="shared" si="176"/>
        <v>Sim</v>
      </c>
      <c r="V1872" t="str">
        <f t="shared" si="177"/>
        <v>Sim</v>
      </c>
      <c r="W1872" t="str">
        <f t="shared" si="178"/>
        <v>Sim</v>
      </c>
      <c r="X1872" t="str">
        <f t="shared" si="179"/>
        <v>Não</v>
      </c>
      <c r="Y1872" t="str">
        <f t="shared" si="180"/>
        <v>Sim</v>
      </c>
    </row>
    <row r="1873" spans="1:25" x14ac:dyDescent="0.25">
      <c r="A1873" s="5">
        <v>313507</v>
      </c>
      <c r="B1873">
        <f>IFERROR(VLOOKUP(A1873,[1]Monitoramento_Base_somente_disp!$A:$J,5,FALSE),0)</f>
        <v>0</v>
      </c>
      <c r="C1873">
        <f>IFERROR(VLOOKUP(A1873,[1]Monitoramento_Base_somente_disp!$A:$J,6,FALSE),0)</f>
        <v>0</v>
      </c>
      <c r="D1873">
        <f>IFERROR(VLOOKUP(A1873,[1]Monitoramento_Base_somente_disp!$A:$J,7,FALSE),0)</f>
        <v>0</v>
      </c>
      <c r="E1873">
        <f>IFERROR(VLOOKUP(A1873,[1]Monitoramento_Base_somente_disp!$A:$J,8,FALSE),0)</f>
        <v>0</v>
      </c>
      <c r="F1873">
        <f>IFERROR(VLOOKUP(A1873,[1]Monitoramento_Base_somente_disp!$A:$J,9,FALSE),0)</f>
        <v>0</v>
      </c>
      <c r="G1873">
        <f>IFERROR(VLOOKUP(A1873,[1]Monitoramento_Base_somente_disp!$A:$J,10,FALSE),0)</f>
        <v>0</v>
      </c>
      <c r="H1873">
        <f>IFERROR(VLOOKUP(A1873,[2]Sheet1!$A:$I,4,FALSE),0)</f>
        <v>61693</v>
      </c>
      <c r="I1873">
        <f>IFERROR(VLOOKUP(A1873,[2]Sheet1!$A:$I,5,FALSE),0)</f>
        <v>96569</v>
      </c>
      <c r="J1873">
        <f>IFERROR(VLOOKUP(A1873,[2]Sheet1!$A:$I,6,FALSE),0)</f>
        <v>34870</v>
      </c>
      <c r="K1873">
        <f>IFERROR(VLOOKUP(A1873,[2]Sheet1!$A:$I,7,FALSE),0)</f>
        <v>62871</v>
      </c>
      <c r="L1873">
        <f>IFERROR(VLOOKUP(A1873,[2]Sheet1!$A:$I,8,FALSE),0)</f>
        <v>0</v>
      </c>
      <c r="M1873">
        <f>IFERROR(VLOOKUP(A1873,[2]Sheet1!$A:$I,9,FALSE),0)</f>
        <v>0</v>
      </c>
      <c r="N1873">
        <f>IFERROR(VLOOKUP(A1873,[3]Sheet1!$A:$G,2,FALSE),0)</f>
        <v>0</v>
      </c>
      <c r="O1873">
        <f>IFERROR(VLOOKUP(A1873,[3]Sheet1!$A:$G,3,FALSE),0)</f>
        <v>0</v>
      </c>
      <c r="P1873">
        <f>IFERROR(VLOOKUP(A1873,[3]Sheet1!$A:$G,4,FALSE),0)</f>
        <v>0</v>
      </c>
      <c r="Q1873">
        <f>IFERROR(VLOOKUP(A1873,[3]Sheet1!$A:$G,5,FALSE),0)</f>
        <v>0</v>
      </c>
      <c r="R1873">
        <f>IFERROR(VLOOKUP(A1873,[3]Sheet1!$A:$G,6,FALSE),0)</f>
        <v>0</v>
      </c>
      <c r="S1873">
        <f>IFERROR(VLOOKUP(A1873,[3]Sheet1!$A:$G,7,FALSE),0)</f>
        <v>0</v>
      </c>
      <c r="T1873" t="str">
        <f t="shared" si="175"/>
        <v>Sim</v>
      </c>
      <c r="U1873" t="str">
        <f t="shared" si="176"/>
        <v>Sim</v>
      </c>
      <c r="V1873" t="str">
        <f t="shared" si="177"/>
        <v>Sim</v>
      </c>
      <c r="W1873" t="str">
        <f t="shared" si="178"/>
        <v>Sim</v>
      </c>
      <c r="X1873" t="str">
        <f t="shared" si="179"/>
        <v>Não</v>
      </c>
      <c r="Y1873" t="str">
        <f t="shared" si="180"/>
        <v>Não</v>
      </c>
    </row>
    <row r="1874" spans="1:25" x14ac:dyDescent="0.25">
      <c r="A1874" s="5">
        <v>313510</v>
      </c>
      <c r="B1874">
        <f>IFERROR(VLOOKUP(A1874,[1]Monitoramento_Base_somente_disp!$A:$J,5,FALSE),0)</f>
        <v>0</v>
      </c>
      <c r="C1874">
        <f>IFERROR(VLOOKUP(A1874,[1]Monitoramento_Base_somente_disp!$A:$J,6,FALSE),0)</f>
        <v>0</v>
      </c>
      <c r="D1874">
        <f>IFERROR(VLOOKUP(A1874,[1]Monitoramento_Base_somente_disp!$A:$J,7,FALSE),0)</f>
        <v>0</v>
      </c>
      <c r="E1874">
        <f>IFERROR(VLOOKUP(A1874,[1]Monitoramento_Base_somente_disp!$A:$J,8,FALSE),0)</f>
        <v>0</v>
      </c>
      <c r="F1874">
        <f>IFERROR(VLOOKUP(A1874,[1]Monitoramento_Base_somente_disp!$A:$J,9,FALSE),0)</f>
        <v>0</v>
      </c>
      <c r="G1874">
        <f>IFERROR(VLOOKUP(A1874,[1]Monitoramento_Base_somente_disp!$A:$J,10,FALSE),0)</f>
        <v>0</v>
      </c>
      <c r="H1874">
        <f>IFERROR(VLOOKUP(A1874,[2]Sheet1!$A:$I,4,FALSE),0)</f>
        <v>22953</v>
      </c>
      <c r="I1874">
        <f>IFERROR(VLOOKUP(A1874,[2]Sheet1!$A:$I,5,FALSE),0)</f>
        <v>51523984</v>
      </c>
      <c r="J1874">
        <f>IFERROR(VLOOKUP(A1874,[2]Sheet1!$A:$I,6,FALSE),0)</f>
        <v>14738</v>
      </c>
      <c r="K1874">
        <f>IFERROR(VLOOKUP(A1874,[2]Sheet1!$A:$I,7,FALSE),0)</f>
        <v>51534523</v>
      </c>
      <c r="L1874">
        <f>IFERROR(VLOOKUP(A1874,[2]Sheet1!$A:$I,8,FALSE),0)</f>
        <v>0</v>
      </c>
      <c r="M1874">
        <f>IFERROR(VLOOKUP(A1874,[2]Sheet1!$A:$I,9,FALSE),0)</f>
        <v>0</v>
      </c>
      <c r="N1874">
        <f>IFERROR(VLOOKUP(A1874,[3]Sheet1!$A:$G,2,FALSE),0)</f>
        <v>0</v>
      </c>
      <c r="O1874">
        <f>IFERROR(VLOOKUP(A1874,[3]Sheet1!$A:$G,3,FALSE),0)</f>
        <v>0</v>
      </c>
      <c r="P1874">
        <f>IFERROR(VLOOKUP(A1874,[3]Sheet1!$A:$G,4,FALSE),0)</f>
        <v>0</v>
      </c>
      <c r="Q1874">
        <f>IFERROR(VLOOKUP(A1874,[3]Sheet1!$A:$G,5,FALSE),0)</f>
        <v>0</v>
      </c>
      <c r="R1874">
        <f>IFERROR(VLOOKUP(A1874,[3]Sheet1!$A:$G,6,FALSE),0)</f>
        <v>0</v>
      </c>
      <c r="S1874">
        <f>IFERROR(VLOOKUP(A1874,[3]Sheet1!$A:$G,7,FALSE),0)</f>
        <v>0</v>
      </c>
      <c r="T1874" t="str">
        <f t="shared" si="175"/>
        <v>Sim</v>
      </c>
      <c r="U1874" t="str">
        <f t="shared" si="176"/>
        <v>Sim</v>
      </c>
      <c r="V1874" t="str">
        <f t="shared" si="177"/>
        <v>Sim</v>
      </c>
      <c r="W1874" t="str">
        <f t="shared" si="178"/>
        <v>Sim</v>
      </c>
      <c r="X1874" t="str">
        <f t="shared" si="179"/>
        <v>Não</v>
      </c>
      <c r="Y1874" t="str">
        <f t="shared" si="180"/>
        <v>Não</v>
      </c>
    </row>
    <row r="1875" spans="1:25" x14ac:dyDescent="0.25">
      <c r="A1875" s="5">
        <v>313520</v>
      </c>
      <c r="B1875">
        <f>IFERROR(VLOOKUP(A1875,[1]Monitoramento_Base_somente_disp!$A:$J,5,FALSE),0)</f>
        <v>0</v>
      </c>
      <c r="C1875">
        <f>IFERROR(VLOOKUP(A1875,[1]Monitoramento_Base_somente_disp!$A:$J,6,FALSE),0)</f>
        <v>0</v>
      </c>
      <c r="D1875">
        <f>IFERROR(VLOOKUP(A1875,[1]Monitoramento_Base_somente_disp!$A:$J,7,FALSE),0)</f>
        <v>0</v>
      </c>
      <c r="E1875">
        <f>IFERROR(VLOOKUP(A1875,[1]Monitoramento_Base_somente_disp!$A:$J,8,FALSE),0)</f>
        <v>0</v>
      </c>
      <c r="F1875">
        <f>IFERROR(VLOOKUP(A1875,[1]Monitoramento_Base_somente_disp!$A:$J,9,FALSE),0)</f>
        <v>0</v>
      </c>
      <c r="G1875">
        <f>IFERROR(VLOOKUP(A1875,[1]Monitoramento_Base_somente_disp!$A:$J,10,FALSE),0)</f>
        <v>0</v>
      </c>
      <c r="H1875">
        <f>IFERROR(VLOOKUP(A1875,[2]Sheet1!$A:$I,4,FALSE),0)</f>
        <v>328157</v>
      </c>
      <c r="I1875">
        <f>IFERROR(VLOOKUP(A1875,[2]Sheet1!$A:$I,5,FALSE),0)</f>
        <v>2552467</v>
      </c>
      <c r="J1875">
        <f>IFERROR(VLOOKUP(A1875,[2]Sheet1!$A:$I,6,FALSE),0)</f>
        <v>203877</v>
      </c>
      <c r="K1875">
        <f>IFERROR(VLOOKUP(A1875,[2]Sheet1!$A:$I,7,FALSE),0)</f>
        <v>2840821</v>
      </c>
      <c r="L1875">
        <f>IFERROR(VLOOKUP(A1875,[2]Sheet1!$A:$I,8,FALSE),0)</f>
        <v>0</v>
      </c>
      <c r="M1875">
        <f>IFERROR(VLOOKUP(A1875,[2]Sheet1!$A:$I,9,FALSE),0)</f>
        <v>0</v>
      </c>
      <c r="N1875">
        <f>IFERROR(VLOOKUP(A1875,[3]Sheet1!$A:$G,2,FALSE),0)</f>
        <v>0</v>
      </c>
      <c r="O1875">
        <f>IFERROR(VLOOKUP(A1875,[3]Sheet1!$A:$G,3,FALSE),0)</f>
        <v>0</v>
      </c>
      <c r="P1875">
        <f>IFERROR(VLOOKUP(A1875,[3]Sheet1!$A:$G,4,FALSE),0)</f>
        <v>0</v>
      </c>
      <c r="Q1875">
        <f>IFERROR(VLOOKUP(A1875,[3]Sheet1!$A:$G,5,FALSE),0)</f>
        <v>0</v>
      </c>
      <c r="R1875">
        <f>IFERROR(VLOOKUP(A1875,[3]Sheet1!$A:$G,6,FALSE),0)</f>
        <v>0</v>
      </c>
      <c r="S1875">
        <f>IFERROR(VLOOKUP(A1875,[3]Sheet1!$A:$G,7,FALSE),0)</f>
        <v>0</v>
      </c>
      <c r="T1875" t="str">
        <f t="shared" si="175"/>
        <v>Sim</v>
      </c>
      <c r="U1875" t="str">
        <f t="shared" si="176"/>
        <v>Sim</v>
      </c>
      <c r="V1875" t="str">
        <f t="shared" si="177"/>
        <v>Sim</v>
      </c>
      <c r="W1875" t="str">
        <f t="shared" si="178"/>
        <v>Sim</v>
      </c>
      <c r="X1875" t="str">
        <f t="shared" si="179"/>
        <v>Não</v>
      </c>
      <c r="Y1875" t="str">
        <f t="shared" si="180"/>
        <v>Não</v>
      </c>
    </row>
    <row r="1876" spans="1:25" x14ac:dyDescent="0.25">
      <c r="A1876" s="5">
        <v>313535</v>
      </c>
      <c r="B1876">
        <f>IFERROR(VLOOKUP(A1876,[1]Monitoramento_Base_somente_disp!$A:$J,5,FALSE),0)</f>
        <v>0</v>
      </c>
      <c r="C1876">
        <f>IFERROR(VLOOKUP(A1876,[1]Monitoramento_Base_somente_disp!$A:$J,6,FALSE),0)</f>
        <v>0</v>
      </c>
      <c r="D1876">
        <f>IFERROR(VLOOKUP(A1876,[1]Monitoramento_Base_somente_disp!$A:$J,7,FALSE),0)</f>
        <v>0</v>
      </c>
      <c r="E1876">
        <f>IFERROR(VLOOKUP(A1876,[1]Monitoramento_Base_somente_disp!$A:$J,8,FALSE),0)</f>
        <v>0</v>
      </c>
      <c r="F1876">
        <f>IFERROR(VLOOKUP(A1876,[1]Monitoramento_Base_somente_disp!$A:$J,9,FALSE),0)</f>
        <v>0</v>
      </c>
      <c r="G1876">
        <f>IFERROR(VLOOKUP(A1876,[1]Monitoramento_Base_somente_disp!$A:$J,10,FALSE),0)</f>
        <v>0</v>
      </c>
      <c r="H1876">
        <f>IFERROR(VLOOKUP(A1876,[2]Sheet1!$A:$I,4,FALSE),0)</f>
        <v>35328</v>
      </c>
      <c r="I1876">
        <f>IFERROR(VLOOKUP(A1876,[2]Sheet1!$A:$I,5,FALSE),0)</f>
        <v>1711804</v>
      </c>
      <c r="J1876">
        <f>IFERROR(VLOOKUP(A1876,[2]Sheet1!$A:$I,6,FALSE),0)</f>
        <v>14087</v>
      </c>
      <c r="K1876">
        <f>IFERROR(VLOOKUP(A1876,[2]Sheet1!$A:$I,7,FALSE),0)</f>
        <v>1961439</v>
      </c>
      <c r="L1876">
        <f>IFERROR(VLOOKUP(A1876,[2]Sheet1!$A:$I,8,FALSE),0)</f>
        <v>0</v>
      </c>
      <c r="M1876">
        <f>IFERROR(VLOOKUP(A1876,[2]Sheet1!$A:$I,9,FALSE),0)</f>
        <v>0</v>
      </c>
      <c r="N1876">
        <f>IFERROR(VLOOKUP(A1876,[3]Sheet1!$A:$G,2,FALSE),0)</f>
        <v>0</v>
      </c>
      <c r="O1876">
        <f>IFERROR(VLOOKUP(A1876,[3]Sheet1!$A:$G,3,FALSE),0)</f>
        <v>0</v>
      </c>
      <c r="P1876">
        <f>IFERROR(VLOOKUP(A1876,[3]Sheet1!$A:$G,4,FALSE),0)</f>
        <v>0</v>
      </c>
      <c r="Q1876">
        <f>IFERROR(VLOOKUP(A1876,[3]Sheet1!$A:$G,5,FALSE),0)</f>
        <v>0</v>
      </c>
      <c r="R1876">
        <f>IFERROR(VLOOKUP(A1876,[3]Sheet1!$A:$G,6,FALSE),0)</f>
        <v>0</v>
      </c>
      <c r="S1876">
        <f>IFERROR(VLOOKUP(A1876,[3]Sheet1!$A:$G,7,FALSE),0)</f>
        <v>0</v>
      </c>
      <c r="T1876" t="str">
        <f t="shared" si="175"/>
        <v>Sim</v>
      </c>
      <c r="U1876" t="str">
        <f t="shared" si="176"/>
        <v>Sim</v>
      </c>
      <c r="V1876" t="str">
        <f t="shared" si="177"/>
        <v>Sim</v>
      </c>
      <c r="W1876" t="str">
        <f t="shared" si="178"/>
        <v>Sim</v>
      </c>
      <c r="X1876" t="str">
        <f t="shared" si="179"/>
        <v>Não</v>
      </c>
      <c r="Y1876" t="str">
        <f t="shared" si="180"/>
        <v>Não</v>
      </c>
    </row>
    <row r="1877" spans="1:25" x14ac:dyDescent="0.25">
      <c r="A1877" s="5">
        <v>313545</v>
      </c>
      <c r="B1877">
        <f>IFERROR(VLOOKUP(A1877,[1]Monitoramento_Base_somente_disp!$A:$J,5,FALSE),0)</f>
        <v>0</v>
      </c>
      <c r="C1877">
        <f>IFERROR(VLOOKUP(A1877,[1]Monitoramento_Base_somente_disp!$A:$J,6,FALSE),0)</f>
        <v>0</v>
      </c>
      <c r="D1877">
        <f>IFERROR(VLOOKUP(A1877,[1]Monitoramento_Base_somente_disp!$A:$J,7,FALSE),0)</f>
        <v>0</v>
      </c>
      <c r="E1877">
        <f>IFERROR(VLOOKUP(A1877,[1]Monitoramento_Base_somente_disp!$A:$J,8,FALSE),0)</f>
        <v>0</v>
      </c>
      <c r="F1877">
        <f>IFERROR(VLOOKUP(A1877,[1]Monitoramento_Base_somente_disp!$A:$J,9,FALSE),0)</f>
        <v>0</v>
      </c>
      <c r="G1877">
        <f>IFERROR(VLOOKUP(A1877,[1]Monitoramento_Base_somente_disp!$A:$J,10,FALSE),0)</f>
        <v>0</v>
      </c>
      <c r="H1877">
        <f>IFERROR(VLOOKUP(A1877,[2]Sheet1!$A:$I,4,FALSE),0)</f>
        <v>146025</v>
      </c>
      <c r="I1877">
        <f>IFERROR(VLOOKUP(A1877,[2]Sheet1!$A:$I,5,FALSE),0)</f>
        <v>700992</v>
      </c>
      <c r="J1877">
        <f>IFERROR(VLOOKUP(A1877,[2]Sheet1!$A:$I,6,FALSE),0)</f>
        <v>120874</v>
      </c>
      <c r="K1877">
        <f>IFERROR(VLOOKUP(A1877,[2]Sheet1!$A:$I,7,FALSE),0)</f>
        <v>658370</v>
      </c>
      <c r="L1877">
        <f>IFERROR(VLOOKUP(A1877,[2]Sheet1!$A:$I,8,FALSE),0)</f>
        <v>0</v>
      </c>
      <c r="M1877">
        <f>IFERROR(VLOOKUP(A1877,[2]Sheet1!$A:$I,9,FALSE),0)</f>
        <v>0</v>
      </c>
      <c r="N1877">
        <f>IFERROR(VLOOKUP(A1877,[3]Sheet1!$A:$G,2,FALSE),0)</f>
        <v>0</v>
      </c>
      <c r="O1877">
        <f>IFERROR(VLOOKUP(A1877,[3]Sheet1!$A:$G,3,FALSE),0)</f>
        <v>0</v>
      </c>
      <c r="P1877">
        <f>IFERROR(VLOOKUP(A1877,[3]Sheet1!$A:$G,4,FALSE),0)</f>
        <v>0</v>
      </c>
      <c r="Q1877">
        <f>IFERROR(VLOOKUP(A1877,[3]Sheet1!$A:$G,5,FALSE),0)</f>
        <v>0</v>
      </c>
      <c r="R1877">
        <f>IFERROR(VLOOKUP(A1877,[3]Sheet1!$A:$G,6,FALSE),0)</f>
        <v>0</v>
      </c>
      <c r="S1877">
        <f>IFERROR(VLOOKUP(A1877,[3]Sheet1!$A:$G,7,FALSE),0)</f>
        <v>0</v>
      </c>
      <c r="T1877" t="str">
        <f t="shared" si="175"/>
        <v>Sim</v>
      </c>
      <c r="U1877" t="str">
        <f t="shared" si="176"/>
        <v>Sim</v>
      </c>
      <c r="V1877" t="str">
        <f t="shared" si="177"/>
        <v>Sim</v>
      </c>
      <c r="W1877" t="str">
        <f t="shared" si="178"/>
        <v>Sim</v>
      </c>
      <c r="X1877" t="str">
        <f t="shared" si="179"/>
        <v>Não</v>
      </c>
      <c r="Y1877" t="str">
        <f t="shared" si="180"/>
        <v>Não</v>
      </c>
    </row>
    <row r="1878" spans="1:25" x14ac:dyDescent="0.25">
      <c r="A1878" s="5">
        <v>313550</v>
      </c>
      <c r="B1878">
        <f>IFERROR(VLOOKUP(A1878,[1]Monitoramento_Base_somente_disp!$A:$J,5,FALSE),0)</f>
        <v>0</v>
      </c>
      <c r="C1878">
        <f>IFERROR(VLOOKUP(A1878,[1]Monitoramento_Base_somente_disp!$A:$J,6,FALSE),0)</f>
        <v>0</v>
      </c>
      <c r="D1878">
        <f>IFERROR(VLOOKUP(A1878,[1]Monitoramento_Base_somente_disp!$A:$J,7,FALSE),0)</f>
        <v>0</v>
      </c>
      <c r="E1878">
        <f>IFERROR(VLOOKUP(A1878,[1]Monitoramento_Base_somente_disp!$A:$J,8,FALSE),0)</f>
        <v>0</v>
      </c>
      <c r="F1878">
        <f>IFERROR(VLOOKUP(A1878,[1]Monitoramento_Base_somente_disp!$A:$J,9,FALSE),0)</f>
        <v>0</v>
      </c>
      <c r="G1878">
        <f>IFERROR(VLOOKUP(A1878,[1]Monitoramento_Base_somente_disp!$A:$J,10,FALSE),0)</f>
        <v>0</v>
      </c>
      <c r="H1878">
        <f>IFERROR(VLOOKUP(A1878,[2]Sheet1!$A:$I,4,FALSE),0)</f>
        <v>150945</v>
      </c>
      <c r="I1878">
        <f>IFERROR(VLOOKUP(A1878,[2]Sheet1!$A:$I,5,FALSE),0)</f>
        <v>745642</v>
      </c>
      <c r="J1878">
        <f>IFERROR(VLOOKUP(A1878,[2]Sheet1!$A:$I,6,FALSE),0)</f>
        <v>121315</v>
      </c>
      <c r="K1878">
        <f>IFERROR(VLOOKUP(A1878,[2]Sheet1!$A:$I,7,FALSE),0)</f>
        <v>627422</v>
      </c>
      <c r="L1878">
        <f>IFERROR(VLOOKUP(A1878,[2]Sheet1!$A:$I,8,FALSE),0)</f>
        <v>0</v>
      </c>
      <c r="M1878">
        <f>IFERROR(VLOOKUP(A1878,[2]Sheet1!$A:$I,9,FALSE),0)</f>
        <v>0</v>
      </c>
      <c r="N1878">
        <f>IFERROR(VLOOKUP(A1878,[3]Sheet1!$A:$G,2,FALSE),0)</f>
        <v>0</v>
      </c>
      <c r="O1878">
        <f>IFERROR(VLOOKUP(A1878,[3]Sheet1!$A:$G,3,FALSE),0)</f>
        <v>0</v>
      </c>
      <c r="P1878">
        <f>IFERROR(VLOOKUP(A1878,[3]Sheet1!$A:$G,4,FALSE),0)</f>
        <v>0</v>
      </c>
      <c r="Q1878">
        <f>IFERROR(VLOOKUP(A1878,[3]Sheet1!$A:$G,5,FALSE),0)</f>
        <v>0</v>
      </c>
      <c r="R1878">
        <f>IFERROR(VLOOKUP(A1878,[3]Sheet1!$A:$G,6,FALSE),0)</f>
        <v>0</v>
      </c>
      <c r="S1878">
        <f>IFERROR(VLOOKUP(A1878,[3]Sheet1!$A:$G,7,FALSE),0)</f>
        <v>0</v>
      </c>
      <c r="T1878" t="str">
        <f t="shared" si="175"/>
        <v>Sim</v>
      </c>
      <c r="U1878" t="str">
        <f t="shared" si="176"/>
        <v>Sim</v>
      </c>
      <c r="V1878" t="str">
        <f t="shared" si="177"/>
        <v>Sim</v>
      </c>
      <c r="W1878" t="str">
        <f t="shared" si="178"/>
        <v>Sim</v>
      </c>
      <c r="X1878" t="str">
        <f t="shared" si="179"/>
        <v>Não</v>
      </c>
      <c r="Y1878" t="str">
        <f t="shared" si="180"/>
        <v>Não</v>
      </c>
    </row>
    <row r="1879" spans="1:25" x14ac:dyDescent="0.25">
      <c r="A1879" s="5">
        <v>313560</v>
      </c>
      <c r="B1879">
        <f>IFERROR(VLOOKUP(A1879,[1]Monitoramento_Base_somente_disp!$A:$J,5,FALSE),0)</f>
        <v>0</v>
      </c>
      <c r="C1879">
        <f>IFERROR(VLOOKUP(A1879,[1]Monitoramento_Base_somente_disp!$A:$J,6,FALSE),0)</f>
        <v>0</v>
      </c>
      <c r="D1879">
        <f>IFERROR(VLOOKUP(A1879,[1]Monitoramento_Base_somente_disp!$A:$J,7,FALSE),0)</f>
        <v>0</v>
      </c>
      <c r="E1879">
        <f>IFERROR(VLOOKUP(A1879,[1]Monitoramento_Base_somente_disp!$A:$J,8,FALSE),0)</f>
        <v>0</v>
      </c>
      <c r="F1879">
        <f>IFERROR(VLOOKUP(A1879,[1]Monitoramento_Base_somente_disp!$A:$J,9,FALSE),0)</f>
        <v>0</v>
      </c>
      <c r="G1879">
        <f>IFERROR(VLOOKUP(A1879,[1]Monitoramento_Base_somente_disp!$A:$J,10,FALSE),0)</f>
        <v>0</v>
      </c>
      <c r="H1879">
        <f>IFERROR(VLOOKUP(A1879,[2]Sheet1!$A:$I,4,FALSE),0)</f>
        <v>47373</v>
      </c>
      <c r="I1879">
        <f>IFERROR(VLOOKUP(A1879,[2]Sheet1!$A:$I,5,FALSE),0)</f>
        <v>10278188</v>
      </c>
      <c r="J1879">
        <f>IFERROR(VLOOKUP(A1879,[2]Sheet1!$A:$I,6,FALSE),0)</f>
        <v>21236</v>
      </c>
      <c r="K1879">
        <f>IFERROR(VLOOKUP(A1879,[2]Sheet1!$A:$I,7,FALSE),0)</f>
        <v>10412789</v>
      </c>
      <c r="L1879">
        <f>IFERROR(VLOOKUP(A1879,[2]Sheet1!$A:$I,8,FALSE),0)</f>
        <v>0</v>
      </c>
      <c r="M1879">
        <f>IFERROR(VLOOKUP(A1879,[2]Sheet1!$A:$I,9,FALSE),0)</f>
        <v>0</v>
      </c>
      <c r="N1879">
        <f>IFERROR(VLOOKUP(A1879,[3]Sheet1!$A:$G,2,FALSE),0)</f>
        <v>0</v>
      </c>
      <c r="O1879">
        <f>IFERROR(VLOOKUP(A1879,[3]Sheet1!$A:$G,3,FALSE),0)</f>
        <v>0</v>
      </c>
      <c r="P1879">
        <f>IFERROR(VLOOKUP(A1879,[3]Sheet1!$A:$G,4,FALSE),0)</f>
        <v>0</v>
      </c>
      <c r="Q1879">
        <f>IFERROR(VLOOKUP(A1879,[3]Sheet1!$A:$G,5,FALSE),0)</f>
        <v>0</v>
      </c>
      <c r="R1879">
        <f>IFERROR(VLOOKUP(A1879,[3]Sheet1!$A:$G,6,FALSE),0)</f>
        <v>0</v>
      </c>
      <c r="S1879">
        <f>IFERROR(VLOOKUP(A1879,[3]Sheet1!$A:$G,7,FALSE),0)</f>
        <v>0</v>
      </c>
      <c r="T1879" t="str">
        <f t="shared" si="175"/>
        <v>Sim</v>
      </c>
      <c r="U1879" t="str">
        <f t="shared" si="176"/>
        <v>Sim</v>
      </c>
      <c r="V1879" t="str">
        <f t="shared" si="177"/>
        <v>Sim</v>
      </c>
      <c r="W1879" t="str">
        <f t="shared" si="178"/>
        <v>Sim</v>
      </c>
      <c r="X1879" t="str">
        <f t="shared" si="179"/>
        <v>Não</v>
      </c>
      <c r="Y1879" t="str">
        <f t="shared" si="180"/>
        <v>Não</v>
      </c>
    </row>
    <row r="1880" spans="1:25" x14ac:dyDescent="0.25">
      <c r="A1880" s="5">
        <v>313580</v>
      </c>
      <c r="B1880">
        <f>IFERROR(VLOOKUP(A1880,[1]Monitoramento_Base_somente_disp!$A:$J,5,FALSE),0)</f>
        <v>0</v>
      </c>
      <c r="C1880">
        <f>IFERROR(VLOOKUP(A1880,[1]Monitoramento_Base_somente_disp!$A:$J,6,FALSE),0)</f>
        <v>0</v>
      </c>
      <c r="D1880">
        <f>IFERROR(VLOOKUP(A1880,[1]Monitoramento_Base_somente_disp!$A:$J,7,FALSE),0)</f>
        <v>0</v>
      </c>
      <c r="E1880">
        <f>IFERROR(VLOOKUP(A1880,[1]Monitoramento_Base_somente_disp!$A:$J,8,FALSE),0)</f>
        <v>0</v>
      </c>
      <c r="F1880">
        <f>IFERROR(VLOOKUP(A1880,[1]Monitoramento_Base_somente_disp!$A:$J,9,FALSE),0)</f>
        <v>0</v>
      </c>
      <c r="G1880">
        <f>IFERROR(VLOOKUP(A1880,[1]Monitoramento_Base_somente_disp!$A:$J,10,FALSE),0)</f>
        <v>0</v>
      </c>
      <c r="H1880">
        <f>IFERROR(VLOOKUP(A1880,[2]Sheet1!$A:$I,4,FALSE),0)</f>
        <v>228439</v>
      </c>
      <c r="I1880">
        <f>IFERROR(VLOOKUP(A1880,[2]Sheet1!$A:$I,5,FALSE),0)</f>
        <v>1954608</v>
      </c>
      <c r="J1880">
        <f>IFERROR(VLOOKUP(A1880,[2]Sheet1!$A:$I,6,FALSE),0)</f>
        <v>169558</v>
      </c>
      <c r="K1880">
        <f>IFERROR(VLOOKUP(A1880,[2]Sheet1!$A:$I,7,FALSE),0)</f>
        <v>1761828</v>
      </c>
      <c r="L1880">
        <f>IFERROR(VLOOKUP(A1880,[2]Sheet1!$A:$I,8,FALSE),0)</f>
        <v>0</v>
      </c>
      <c r="M1880">
        <f>IFERROR(VLOOKUP(A1880,[2]Sheet1!$A:$I,9,FALSE),0)</f>
        <v>0</v>
      </c>
      <c r="N1880">
        <f>IFERROR(VLOOKUP(A1880,[3]Sheet1!$A:$G,2,FALSE),0)</f>
        <v>0</v>
      </c>
      <c r="O1880">
        <f>IFERROR(VLOOKUP(A1880,[3]Sheet1!$A:$G,3,FALSE),0)</f>
        <v>0</v>
      </c>
      <c r="P1880">
        <f>IFERROR(VLOOKUP(A1880,[3]Sheet1!$A:$G,4,FALSE),0)</f>
        <v>0</v>
      </c>
      <c r="Q1880">
        <f>IFERROR(VLOOKUP(A1880,[3]Sheet1!$A:$G,5,FALSE),0)</f>
        <v>0</v>
      </c>
      <c r="R1880">
        <f>IFERROR(VLOOKUP(A1880,[3]Sheet1!$A:$G,6,FALSE),0)</f>
        <v>0</v>
      </c>
      <c r="S1880">
        <f>IFERROR(VLOOKUP(A1880,[3]Sheet1!$A:$G,7,FALSE),0)</f>
        <v>0</v>
      </c>
      <c r="T1880" t="str">
        <f t="shared" si="175"/>
        <v>Sim</v>
      </c>
      <c r="U1880" t="str">
        <f t="shared" si="176"/>
        <v>Sim</v>
      </c>
      <c r="V1880" t="str">
        <f t="shared" si="177"/>
        <v>Sim</v>
      </c>
      <c r="W1880" t="str">
        <f t="shared" si="178"/>
        <v>Sim</v>
      </c>
      <c r="X1880" t="str">
        <f t="shared" si="179"/>
        <v>Não</v>
      </c>
      <c r="Y1880" t="str">
        <f t="shared" si="180"/>
        <v>Não</v>
      </c>
    </row>
    <row r="1881" spans="1:25" x14ac:dyDescent="0.25">
      <c r="A1881" s="5">
        <v>313600</v>
      </c>
      <c r="B1881">
        <f>IFERROR(VLOOKUP(A1881,[1]Monitoramento_Base_somente_disp!$A:$J,5,FALSE),0)</f>
        <v>0</v>
      </c>
      <c r="C1881">
        <f>IFERROR(VLOOKUP(A1881,[1]Monitoramento_Base_somente_disp!$A:$J,6,FALSE),0)</f>
        <v>0</v>
      </c>
      <c r="D1881">
        <f>IFERROR(VLOOKUP(A1881,[1]Monitoramento_Base_somente_disp!$A:$J,7,FALSE),0)</f>
        <v>0</v>
      </c>
      <c r="E1881">
        <f>IFERROR(VLOOKUP(A1881,[1]Monitoramento_Base_somente_disp!$A:$J,8,FALSE),0)</f>
        <v>0</v>
      </c>
      <c r="F1881">
        <f>IFERROR(VLOOKUP(A1881,[1]Monitoramento_Base_somente_disp!$A:$J,9,FALSE),0)</f>
        <v>0</v>
      </c>
      <c r="G1881">
        <f>IFERROR(VLOOKUP(A1881,[1]Monitoramento_Base_somente_disp!$A:$J,10,FALSE),0)</f>
        <v>0</v>
      </c>
      <c r="H1881">
        <f>IFERROR(VLOOKUP(A1881,[2]Sheet1!$A:$I,4,FALSE),0)</f>
        <v>148071</v>
      </c>
      <c r="I1881">
        <f>IFERROR(VLOOKUP(A1881,[2]Sheet1!$A:$I,5,FALSE),0)</f>
        <v>676502</v>
      </c>
      <c r="J1881">
        <f>IFERROR(VLOOKUP(A1881,[2]Sheet1!$A:$I,6,FALSE),0)</f>
        <v>102266</v>
      </c>
      <c r="K1881">
        <f>IFERROR(VLOOKUP(A1881,[2]Sheet1!$A:$I,7,FALSE),0)</f>
        <v>549350</v>
      </c>
      <c r="L1881">
        <f>IFERROR(VLOOKUP(A1881,[2]Sheet1!$A:$I,8,FALSE),0)</f>
        <v>0</v>
      </c>
      <c r="M1881">
        <f>IFERROR(VLOOKUP(A1881,[2]Sheet1!$A:$I,9,FALSE),0)</f>
        <v>0</v>
      </c>
      <c r="N1881">
        <f>IFERROR(VLOOKUP(A1881,[3]Sheet1!$A:$G,2,FALSE),0)</f>
        <v>0</v>
      </c>
      <c r="O1881">
        <f>IFERROR(VLOOKUP(A1881,[3]Sheet1!$A:$G,3,FALSE),0)</f>
        <v>0</v>
      </c>
      <c r="P1881">
        <f>IFERROR(VLOOKUP(A1881,[3]Sheet1!$A:$G,4,FALSE),0)</f>
        <v>0</v>
      </c>
      <c r="Q1881">
        <f>IFERROR(VLOOKUP(A1881,[3]Sheet1!$A:$G,5,FALSE),0)</f>
        <v>0</v>
      </c>
      <c r="R1881">
        <f>IFERROR(VLOOKUP(A1881,[3]Sheet1!$A:$G,6,FALSE),0)</f>
        <v>0</v>
      </c>
      <c r="S1881">
        <f>IFERROR(VLOOKUP(A1881,[3]Sheet1!$A:$G,7,FALSE),0)</f>
        <v>0</v>
      </c>
      <c r="T1881" t="str">
        <f t="shared" si="175"/>
        <v>Sim</v>
      </c>
      <c r="U1881" t="str">
        <f t="shared" si="176"/>
        <v>Sim</v>
      </c>
      <c r="V1881" t="str">
        <f t="shared" si="177"/>
        <v>Sim</v>
      </c>
      <c r="W1881" t="str">
        <f t="shared" si="178"/>
        <v>Sim</v>
      </c>
      <c r="X1881" t="str">
        <f t="shared" si="179"/>
        <v>Não</v>
      </c>
      <c r="Y1881" t="str">
        <f t="shared" si="180"/>
        <v>Não</v>
      </c>
    </row>
    <row r="1882" spans="1:25" x14ac:dyDescent="0.25">
      <c r="A1882" s="5">
        <v>313610</v>
      </c>
      <c r="B1882">
        <f>IFERROR(VLOOKUP(A1882,[1]Monitoramento_Base_somente_disp!$A:$J,5,FALSE),0)</f>
        <v>0</v>
      </c>
      <c r="C1882">
        <f>IFERROR(VLOOKUP(A1882,[1]Monitoramento_Base_somente_disp!$A:$J,6,FALSE),0)</f>
        <v>0</v>
      </c>
      <c r="D1882">
        <f>IFERROR(VLOOKUP(A1882,[1]Monitoramento_Base_somente_disp!$A:$J,7,FALSE),0)</f>
        <v>0</v>
      </c>
      <c r="E1882">
        <f>IFERROR(VLOOKUP(A1882,[1]Monitoramento_Base_somente_disp!$A:$J,8,FALSE),0)</f>
        <v>0</v>
      </c>
      <c r="F1882">
        <f>IFERROR(VLOOKUP(A1882,[1]Monitoramento_Base_somente_disp!$A:$J,9,FALSE),0)</f>
        <v>0</v>
      </c>
      <c r="G1882">
        <f>IFERROR(VLOOKUP(A1882,[1]Monitoramento_Base_somente_disp!$A:$J,10,FALSE),0)</f>
        <v>0</v>
      </c>
      <c r="H1882">
        <f>IFERROR(VLOOKUP(A1882,[2]Sheet1!$A:$I,4,FALSE),0)</f>
        <v>37276</v>
      </c>
      <c r="I1882">
        <f>IFERROR(VLOOKUP(A1882,[2]Sheet1!$A:$I,5,FALSE),0)</f>
        <v>239899</v>
      </c>
      <c r="J1882">
        <f>IFERROR(VLOOKUP(A1882,[2]Sheet1!$A:$I,6,FALSE),0)</f>
        <v>31638</v>
      </c>
      <c r="K1882">
        <f>IFERROR(VLOOKUP(A1882,[2]Sheet1!$A:$I,7,FALSE),0)</f>
        <v>238578</v>
      </c>
      <c r="L1882">
        <f>IFERROR(VLOOKUP(A1882,[2]Sheet1!$A:$I,8,FALSE),0)</f>
        <v>0</v>
      </c>
      <c r="M1882">
        <f>IFERROR(VLOOKUP(A1882,[2]Sheet1!$A:$I,9,FALSE),0)</f>
        <v>0</v>
      </c>
      <c r="N1882">
        <f>IFERROR(VLOOKUP(A1882,[3]Sheet1!$A:$G,2,FALSE),0)</f>
        <v>0</v>
      </c>
      <c r="O1882">
        <f>IFERROR(VLOOKUP(A1882,[3]Sheet1!$A:$G,3,FALSE),0)</f>
        <v>0</v>
      </c>
      <c r="P1882">
        <f>IFERROR(VLOOKUP(A1882,[3]Sheet1!$A:$G,4,FALSE),0)</f>
        <v>0</v>
      </c>
      <c r="Q1882">
        <f>IFERROR(VLOOKUP(A1882,[3]Sheet1!$A:$G,5,FALSE),0)</f>
        <v>0</v>
      </c>
      <c r="R1882">
        <f>IFERROR(VLOOKUP(A1882,[3]Sheet1!$A:$G,6,FALSE),0)</f>
        <v>0</v>
      </c>
      <c r="S1882">
        <f>IFERROR(VLOOKUP(A1882,[3]Sheet1!$A:$G,7,FALSE),0)</f>
        <v>0</v>
      </c>
      <c r="T1882" t="str">
        <f t="shared" si="175"/>
        <v>Sim</v>
      </c>
      <c r="U1882" t="str">
        <f t="shared" si="176"/>
        <v>Sim</v>
      </c>
      <c r="V1882" t="str">
        <f t="shared" si="177"/>
        <v>Sim</v>
      </c>
      <c r="W1882" t="str">
        <f t="shared" si="178"/>
        <v>Sim</v>
      </c>
      <c r="X1882" t="str">
        <f t="shared" si="179"/>
        <v>Não</v>
      </c>
      <c r="Y1882" t="str">
        <f t="shared" si="180"/>
        <v>Não</v>
      </c>
    </row>
    <row r="1883" spans="1:25" x14ac:dyDescent="0.25">
      <c r="A1883" s="5">
        <v>313630</v>
      </c>
      <c r="B1883">
        <f>IFERROR(VLOOKUP(A1883,[1]Monitoramento_Base_somente_disp!$A:$J,5,FALSE),0)</f>
        <v>0</v>
      </c>
      <c r="C1883">
        <f>IFERROR(VLOOKUP(A1883,[1]Monitoramento_Base_somente_disp!$A:$J,6,FALSE),0)</f>
        <v>0</v>
      </c>
      <c r="D1883">
        <f>IFERROR(VLOOKUP(A1883,[1]Monitoramento_Base_somente_disp!$A:$J,7,FALSE),0)</f>
        <v>0</v>
      </c>
      <c r="E1883">
        <f>IFERROR(VLOOKUP(A1883,[1]Monitoramento_Base_somente_disp!$A:$J,8,FALSE),0)</f>
        <v>0</v>
      </c>
      <c r="F1883">
        <f>IFERROR(VLOOKUP(A1883,[1]Monitoramento_Base_somente_disp!$A:$J,9,FALSE),0)</f>
        <v>0</v>
      </c>
      <c r="G1883">
        <f>IFERROR(VLOOKUP(A1883,[1]Monitoramento_Base_somente_disp!$A:$J,10,FALSE),0)</f>
        <v>0</v>
      </c>
      <c r="H1883">
        <f>IFERROR(VLOOKUP(A1883,[2]Sheet1!$A:$I,4,FALSE),0)</f>
        <v>296624</v>
      </c>
      <c r="I1883">
        <f>IFERROR(VLOOKUP(A1883,[2]Sheet1!$A:$I,5,FALSE),0)</f>
        <v>2702227</v>
      </c>
      <c r="J1883">
        <f>IFERROR(VLOOKUP(A1883,[2]Sheet1!$A:$I,6,FALSE),0)</f>
        <v>274032</v>
      </c>
      <c r="K1883">
        <f>IFERROR(VLOOKUP(A1883,[2]Sheet1!$A:$I,7,FALSE),0)</f>
        <v>2389206</v>
      </c>
      <c r="L1883">
        <f>IFERROR(VLOOKUP(A1883,[2]Sheet1!$A:$I,8,FALSE),0)</f>
        <v>0</v>
      </c>
      <c r="M1883">
        <f>IFERROR(VLOOKUP(A1883,[2]Sheet1!$A:$I,9,FALSE),0)</f>
        <v>0</v>
      </c>
      <c r="N1883">
        <f>IFERROR(VLOOKUP(A1883,[3]Sheet1!$A:$G,2,FALSE),0)</f>
        <v>0</v>
      </c>
      <c r="O1883">
        <f>IFERROR(VLOOKUP(A1883,[3]Sheet1!$A:$G,3,FALSE),0)</f>
        <v>0</v>
      </c>
      <c r="P1883">
        <f>IFERROR(VLOOKUP(A1883,[3]Sheet1!$A:$G,4,FALSE),0)</f>
        <v>0</v>
      </c>
      <c r="Q1883">
        <f>IFERROR(VLOOKUP(A1883,[3]Sheet1!$A:$G,5,FALSE),0)</f>
        <v>0</v>
      </c>
      <c r="R1883">
        <f>IFERROR(VLOOKUP(A1883,[3]Sheet1!$A:$G,6,FALSE),0)</f>
        <v>0</v>
      </c>
      <c r="S1883">
        <f>IFERROR(VLOOKUP(A1883,[3]Sheet1!$A:$G,7,FALSE),0)</f>
        <v>0</v>
      </c>
      <c r="T1883" t="str">
        <f t="shared" si="175"/>
        <v>Sim</v>
      </c>
      <c r="U1883" t="str">
        <f t="shared" si="176"/>
        <v>Sim</v>
      </c>
      <c r="V1883" t="str">
        <f t="shared" si="177"/>
        <v>Sim</v>
      </c>
      <c r="W1883" t="str">
        <f t="shared" si="178"/>
        <v>Sim</v>
      </c>
      <c r="X1883" t="str">
        <f t="shared" si="179"/>
        <v>Não</v>
      </c>
      <c r="Y1883" t="str">
        <f t="shared" si="180"/>
        <v>Não</v>
      </c>
    </row>
    <row r="1884" spans="1:25" x14ac:dyDescent="0.25">
      <c r="A1884" s="5">
        <v>313640</v>
      </c>
      <c r="B1884">
        <f>IFERROR(VLOOKUP(A1884,[1]Monitoramento_Base_somente_disp!$A:$J,5,FALSE),0)</f>
        <v>0</v>
      </c>
      <c r="C1884">
        <f>IFERROR(VLOOKUP(A1884,[1]Monitoramento_Base_somente_disp!$A:$J,6,FALSE),0)</f>
        <v>0</v>
      </c>
      <c r="D1884">
        <f>IFERROR(VLOOKUP(A1884,[1]Monitoramento_Base_somente_disp!$A:$J,7,FALSE),0)</f>
        <v>0</v>
      </c>
      <c r="E1884">
        <f>IFERROR(VLOOKUP(A1884,[1]Monitoramento_Base_somente_disp!$A:$J,8,FALSE),0)</f>
        <v>0</v>
      </c>
      <c r="F1884">
        <f>IFERROR(VLOOKUP(A1884,[1]Monitoramento_Base_somente_disp!$A:$J,9,FALSE),0)</f>
        <v>0</v>
      </c>
      <c r="G1884">
        <f>IFERROR(VLOOKUP(A1884,[1]Monitoramento_Base_somente_disp!$A:$J,10,FALSE),0)</f>
        <v>0</v>
      </c>
      <c r="H1884">
        <f>IFERROR(VLOOKUP(A1884,[2]Sheet1!$A:$I,4,FALSE),0)</f>
        <v>63369</v>
      </c>
      <c r="I1884">
        <f>IFERROR(VLOOKUP(A1884,[2]Sheet1!$A:$I,5,FALSE),0)</f>
        <v>1172067</v>
      </c>
      <c r="J1884">
        <f>IFERROR(VLOOKUP(A1884,[2]Sheet1!$A:$I,6,FALSE),0)</f>
        <v>55508</v>
      </c>
      <c r="K1884">
        <f>IFERROR(VLOOKUP(A1884,[2]Sheet1!$A:$I,7,FALSE),0)</f>
        <v>1249727</v>
      </c>
      <c r="L1884">
        <f>IFERROR(VLOOKUP(A1884,[2]Sheet1!$A:$I,8,FALSE),0)</f>
        <v>0</v>
      </c>
      <c r="M1884">
        <f>IFERROR(VLOOKUP(A1884,[2]Sheet1!$A:$I,9,FALSE),0)</f>
        <v>0</v>
      </c>
      <c r="N1884">
        <f>IFERROR(VLOOKUP(A1884,[3]Sheet1!$A:$G,2,FALSE),0)</f>
        <v>0</v>
      </c>
      <c r="O1884">
        <f>IFERROR(VLOOKUP(A1884,[3]Sheet1!$A:$G,3,FALSE),0)</f>
        <v>0</v>
      </c>
      <c r="P1884">
        <f>IFERROR(VLOOKUP(A1884,[3]Sheet1!$A:$G,4,FALSE),0)</f>
        <v>0</v>
      </c>
      <c r="Q1884">
        <f>IFERROR(VLOOKUP(A1884,[3]Sheet1!$A:$G,5,FALSE),0)</f>
        <v>0</v>
      </c>
      <c r="R1884">
        <f>IFERROR(VLOOKUP(A1884,[3]Sheet1!$A:$G,6,FALSE),0)</f>
        <v>0</v>
      </c>
      <c r="S1884">
        <f>IFERROR(VLOOKUP(A1884,[3]Sheet1!$A:$G,7,FALSE),0)</f>
        <v>0</v>
      </c>
      <c r="T1884" t="str">
        <f t="shared" si="175"/>
        <v>Sim</v>
      </c>
      <c r="U1884" t="str">
        <f t="shared" si="176"/>
        <v>Sim</v>
      </c>
      <c r="V1884" t="str">
        <f t="shared" si="177"/>
        <v>Sim</v>
      </c>
      <c r="W1884" t="str">
        <f t="shared" si="178"/>
        <v>Sim</v>
      </c>
      <c r="X1884" t="str">
        <f t="shared" si="179"/>
        <v>Não</v>
      </c>
      <c r="Y1884" t="str">
        <f t="shared" si="180"/>
        <v>Não</v>
      </c>
    </row>
    <row r="1885" spans="1:25" x14ac:dyDescent="0.25">
      <c r="A1885" s="5">
        <v>313650</v>
      </c>
      <c r="B1885">
        <f>IFERROR(VLOOKUP(A1885,[1]Monitoramento_Base_somente_disp!$A:$J,5,FALSE),0)</f>
        <v>0</v>
      </c>
      <c r="C1885">
        <f>IFERROR(VLOOKUP(A1885,[1]Monitoramento_Base_somente_disp!$A:$J,6,FALSE),0)</f>
        <v>0</v>
      </c>
      <c r="D1885">
        <f>IFERROR(VLOOKUP(A1885,[1]Monitoramento_Base_somente_disp!$A:$J,7,FALSE),0)</f>
        <v>0</v>
      </c>
      <c r="E1885">
        <f>IFERROR(VLOOKUP(A1885,[1]Monitoramento_Base_somente_disp!$A:$J,8,FALSE),0)</f>
        <v>0</v>
      </c>
      <c r="F1885">
        <f>IFERROR(VLOOKUP(A1885,[1]Monitoramento_Base_somente_disp!$A:$J,9,FALSE),0)</f>
        <v>0</v>
      </c>
      <c r="G1885">
        <f>IFERROR(VLOOKUP(A1885,[1]Monitoramento_Base_somente_disp!$A:$J,10,FALSE),0)</f>
        <v>0</v>
      </c>
      <c r="H1885">
        <f>IFERROR(VLOOKUP(A1885,[2]Sheet1!$A:$I,4,FALSE),0)</f>
        <v>1933</v>
      </c>
      <c r="I1885">
        <f>IFERROR(VLOOKUP(A1885,[2]Sheet1!$A:$I,5,FALSE),0)</f>
        <v>97534</v>
      </c>
      <c r="J1885">
        <f>IFERROR(VLOOKUP(A1885,[2]Sheet1!$A:$I,6,FALSE),0)</f>
        <v>226</v>
      </c>
      <c r="K1885">
        <f>IFERROR(VLOOKUP(A1885,[2]Sheet1!$A:$I,7,FALSE),0)</f>
        <v>113151</v>
      </c>
      <c r="L1885">
        <f>IFERROR(VLOOKUP(A1885,[2]Sheet1!$A:$I,8,FALSE),0)</f>
        <v>0</v>
      </c>
      <c r="M1885">
        <f>IFERROR(VLOOKUP(A1885,[2]Sheet1!$A:$I,9,FALSE),0)</f>
        <v>0</v>
      </c>
      <c r="N1885">
        <f>IFERROR(VLOOKUP(A1885,[3]Sheet1!$A:$G,2,FALSE),0)</f>
        <v>0</v>
      </c>
      <c r="O1885">
        <f>IFERROR(VLOOKUP(A1885,[3]Sheet1!$A:$G,3,FALSE),0)</f>
        <v>0</v>
      </c>
      <c r="P1885">
        <f>IFERROR(VLOOKUP(A1885,[3]Sheet1!$A:$G,4,FALSE),0)</f>
        <v>0</v>
      </c>
      <c r="Q1885">
        <f>IFERROR(VLOOKUP(A1885,[3]Sheet1!$A:$G,5,FALSE),0)</f>
        <v>0</v>
      </c>
      <c r="R1885">
        <f>IFERROR(VLOOKUP(A1885,[3]Sheet1!$A:$G,6,FALSE),0)</f>
        <v>0</v>
      </c>
      <c r="S1885">
        <f>IFERROR(VLOOKUP(A1885,[3]Sheet1!$A:$G,7,FALSE),0)</f>
        <v>0</v>
      </c>
      <c r="T1885" t="str">
        <f t="shared" si="175"/>
        <v>Sim</v>
      </c>
      <c r="U1885" t="str">
        <f t="shared" si="176"/>
        <v>Sim</v>
      </c>
      <c r="V1885" t="str">
        <f t="shared" si="177"/>
        <v>Sim</v>
      </c>
      <c r="W1885" t="str">
        <f t="shared" si="178"/>
        <v>Sim</v>
      </c>
      <c r="X1885" t="str">
        <f t="shared" si="179"/>
        <v>Não</v>
      </c>
      <c r="Y1885" t="str">
        <f t="shared" si="180"/>
        <v>Não</v>
      </c>
    </row>
    <row r="1886" spans="1:25" x14ac:dyDescent="0.25">
      <c r="A1886" s="5">
        <v>313652</v>
      </c>
      <c r="B1886">
        <f>IFERROR(VLOOKUP(A1886,[1]Monitoramento_Base_somente_disp!$A:$J,5,FALSE),0)</f>
        <v>0</v>
      </c>
      <c r="C1886">
        <f>IFERROR(VLOOKUP(A1886,[1]Monitoramento_Base_somente_disp!$A:$J,6,FALSE),0)</f>
        <v>0</v>
      </c>
      <c r="D1886">
        <f>IFERROR(VLOOKUP(A1886,[1]Monitoramento_Base_somente_disp!$A:$J,7,FALSE),0)</f>
        <v>0</v>
      </c>
      <c r="E1886">
        <f>IFERROR(VLOOKUP(A1886,[1]Monitoramento_Base_somente_disp!$A:$J,8,FALSE),0)</f>
        <v>0</v>
      </c>
      <c r="F1886">
        <f>IFERROR(VLOOKUP(A1886,[1]Monitoramento_Base_somente_disp!$A:$J,9,FALSE),0)</f>
        <v>0</v>
      </c>
      <c r="G1886">
        <f>IFERROR(VLOOKUP(A1886,[1]Monitoramento_Base_somente_disp!$A:$J,10,FALSE),0)</f>
        <v>0</v>
      </c>
      <c r="H1886">
        <f>IFERROR(VLOOKUP(A1886,[2]Sheet1!$A:$I,4,FALSE),0)</f>
        <v>20675</v>
      </c>
      <c r="I1886">
        <f>IFERROR(VLOOKUP(A1886,[2]Sheet1!$A:$I,5,FALSE),0)</f>
        <v>474744</v>
      </c>
      <c r="J1886">
        <f>IFERROR(VLOOKUP(A1886,[2]Sheet1!$A:$I,6,FALSE),0)</f>
        <v>9226</v>
      </c>
      <c r="K1886">
        <f>IFERROR(VLOOKUP(A1886,[2]Sheet1!$A:$I,7,FALSE),0)</f>
        <v>462538</v>
      </c>
      <c r="L1886">
        <f>IFERROR(VLOOKUP(A1886,[2]Sheet1!$A:$I,8,FALSE),0)</f>
        <v>0</v>
      </c>
      <c r="M1886">
        <f>IFERROR(VLOOKUP(A1886,[2]Sheet1!$A:$I,9,FALSE),0)</f>
        <v>0</v>
      </c>
      <c r="N1886">
        <f>IFERROR(VLOOKUP(A1886,[3]Sheet1!$A:$G,2,FALSE),0)</f>
        <v>0</v>
      </c>
      <c r="O1886">
        <f>IFERROR(VLOOKUP(A1886,[3]Sheet1!$A:$G,3,FALSE),0)</f>
        <v>0</v>
      </c>
      <c r="P1886">
        <f>IFERROR(VLOOKUP(A1886,[3]Sheet1!$A:$G,4,FALSE),0)</f>
        <v>0</v>
      </c>
      <c r="Q1886">
        <f>IFERROR(VLOOKUP(A1886,[3]Sheet1!$A:$G,5,FALSE),0)</f>
        <v>0</v>
      </c>
      <c r="R1886">
        <f>IFERROR(VLOOKUP(A1886,[3]Sheet1!$A:$G,6,FALSE),0)</f>
        <v>0</v>
      </c>
      <c r="S1886">
        <f>IFERROR(VLOOKUP(A1886,[3]Sheet1!$A:$G,7,FALSE),0)</f>
        <v>0</v>
      </c>
      <c r="T1886" t="str">
        <f t="shared" si="175"/>
        <v>Sim</v>
      </c>
      <c r="U1886" t="str">
        <f t="shared" si="176"/>
        <v>Sim</v>
      </c>
      <c r="V1886" t="str">
        <f t="shared" si="177"/>
        <v>Sim</v>
      </c>
      <c r="W1886" t="str">
        <f t="shared" si="178"/>
        <v>Sim</v>
      </c>
      <c r="X1886" t="str">
        <f t="shared" si="179"/>
        <v>Não</v>
      </c>
      <c r="Y1886" t="str">
        <f t="shared" si="180"/>
        <v>Não</v>
      </c>
    </row>
    <row r="1887" spans="1:25" x14ac:dyDescent="0.25">
      <c r="A1887" s="5">
        <v>313655</v>
      </c>
      <c r="B1887">
        <f>IFERROR(VLOOKUP(A1887,[1]Monitoramento_Base_somente_disp!$A:$J,5,FALSE),0)</f>
        <v>0</v>
      </c>
      <c r="C1887">
        <f>IFERROR(VLOOKUP(A1887,[1]Monitoramento_Base_somente_disp!$A:$J,6,FALSE),0)</f>
        <v>0</v>
      </c>
      <c r="D1887">
        <f>IFERROR(VLOOKUP(A1887,[1]Monitoramento_Base_somente_disp!$A:$J,7,FALSE),0)</f>
        <v>0</v>
      </c>
      <c r="E1887">
        <f>IFERROR(VLOOKUP(A1887,[1]Monitoramento_Base_somente_disp!$A:$J,8,FALSE),0)</f>
        <v>0</v>
      </c>
      <c r="F1887">
        <f>IFERROR(VLOOKUP(A1887,[1]Monitoramento_Base_somente_disp!$A:$J,9,FALSE),0)</f>
        <v>0</v>
      </c>
      <c r="G1887">
        <f>IFERROR(VLOOKUP(A1887,[1]Monitoramento_Base_somente_disp!$A:$J,10,FALSE),0)</f>
        <v>0</v>
      </c>
      <c r="H1887">
        <f>IFERROR(VLOOKUP(A1887,[2]Sheet1!$A:$I,4,FALSE),0)</f>
        <v>109851</v>
      </c>
      <c r="I1887">
        <f>IFERROR(VLOOKUP(A1887,[2]Sheet1!$A:$I,5,FALSE),0)</f>
        <v>1106611</v>
      </c>
      <c r="J1887">
        <f>IFERROR(VLOOKUP(A1887,[2]Sheet1!$A:$I,6,FALSE),0)</f>
        <v>61989</v>
      </c>
      <c r="K1887">
        <f>IFERROR(VLOOKUP(A1887,[2]Sheet1!$A:$I,7,FALSE),0)</f>
        <v>1028869</v>
      </c>
      <c r="L1887">
        <f>IFERROR(VLOOKUP(A1887,[2]Sheet1!$A:$I,8,FALSE),0)</f>
        <v>0</v>
      </c>
      <c r="M1887">
        <f>IFERROR(VLOOKUP(A1887,[2]Sheet1!$A:$I,9,FALSE),0)</f>
        <v>0</v>
      </c>
      <c r="N1887">
        <f>IFERROR(VLOOKUP(A1887,[3]Sheet1!$A:$G,2,FALSE),0)</f>
        <v>0</v>
      </c>
      <c r="O1887">
        <f>IFERROR(VLOOKUP(A1887,[3]Sheet1!$A:$G,3,FALSE),0)</f>
        <v>0</v>
      </c>
      <c r="P1887">
        <f>IFERROR(VLOOKUP(A1887,[3]Sheet1!$A:$G,4,FALSE),0)</f>
        <v>0</v>
      </c>
      <c r="Q1887">
        <f>IFERROR(VLOOKUP(A1887,[3]Sheet1!$A:$G,5,FALSE),0)</f>
        <v>0</v>
      </c>
      <c r="R1887">
        <f>IFERROR(VLOOKUP(A1887,[3]Sheet1!$A:$G,6,FALSE),0)</f>
        <v>0</v>
      </c>
      <c r="S1887">
        <f>IFERROR(VLOOKUP(A1887,[3]Sheet1!$A:$G,7,FALSE),0)</f>
        <v>0</v>
      </c>
      <c r="T1887" t="str">
        <f t="shared" si="175"/>
        <v>Sim</v>
      </c>
      <c r="U1887" t="str">
        <f t="shared" si="176"/>
        <v>Sim</v>
      </c>
      <c r="V1887" t="str">
        <f t="shared" si="177"/>
        <v>Sim</v>
      </c>
      <c r="W1887" t="str">
        <f t="shared" si="178"/>
        <v>Sim</v>
      </c>
      <c r="X1887" t="str">
        <f t="shared" si="179"/>
        <v>Não</v>
      </c>
      <c r="Y1887" t="str">
        <f t="shared" si="180"/>
        <v>Não</v>
      </c>
    </row>
    <row r="1888" spans="1:25" x14ac:dyDescent="0.25">
      <c r="A1888" s="5">
        <v>313657</v>
      </c>
      <c r="B1888">
        <f>IFERROR(VLOOKUP(A1888,[1]Monitoramento_Base_somente_disp!$A:$J,5,FALSE),0)</f>
        <v>0</v>
      </c>
      <c r="C1888">
        <f>IFERROR(VLOOKUP(A1888,[1]Monitoramento_Base_somente_disp!$A:$J,6,FALSE),0)</f>
        <v>0</v>
      </c>
      <c r="D1888">
        <f>IFERROR(VLOOKUP(A1888,[1]Monitoramento_Base_somente_disp!$A:$J,7,FALSE),0)</f>
        <v>0</v>
      </c>
      <c r="E1888">
        <f>IFERROR(VLOOKUP(A1888,[1]Monitoramento_Base_somente_disp!$A:$J,8,FALSE),0)</f>
        <v>0</v>
      </c>
      <c r="F1888">
        <f>IFERROR(VLOOKUP(A1888,[1]Monitoramento_Base_somente_disp!$A:$J,9,FALSE),0)</f>
        <v>0</v>
      </c>
      <c r="G1888">
        <f>IFERROR(VLOOKUP(A1888,[1]Monitoramento_Base_somente_disp!$A:$J,10,FALSE),0)</f>
        <v>0</v>
      </c>
      <c r="H1888">
        <f>IFERROR(VLOOKUP(A1888,[2]Sheet1!$A:$I,4,FALSE),0)</f>
        <v>42702</v>
      </c>
      <c r="I1888">
        <f>IFERROR(VLOOKUP(A1888,[2]Sheet1!$A:$I,5,FALSE),0)</f>
        <v>584595</v>
      </c>
      <c r="J1888">
        <f>IFERROR(VLOOKUP(A1888,[2]Sheet1!$A:$I,6,FALSE),0)</f>
        <v>34151</v>
      </c>
      <c r="K1888">
        <f>IFERROR(VLOOKUP(A1888,[2]Sheet1!$A:$I,7,FALSE),0)</f>
        <v>532112</v>
      </c>
      <c r="L1888">
        <f>IFERROR(VLOOKUP(A1888,[2]Sheet1!$A:$I,8,FALSE),0)</f>
        <v>0</v>
      </c>
      <c r="M1888">
        <f>IFERROR(VLOOKUP(A1888,[2]Sheet1!$A:$I,9,FALSE),0)</f>
        <v>0</v>
      </c>
      <c r="N1888">
        <f>IFERROR(VLOOKUP(A1888,[3]Sheet1!$A:$G,2,FALSE),0)</f>
        <v>0</v>
      </c>
      <c r="O1888">
        <f>IFERROR(VLOOKUP(A1888,[3]Sheet1!$A:$G,3,FALSE),0)</f>
        <v>0</v>
      </c>
      <c r="P1888">
        <f>IFERROR(VLOOKUP(A1888,[3]Sheet1!$A:$G,4,FALSE),0)</f>
        <v>0</v>
      </c>
      <c r="Q1888">
        <f>IFERROR(VLOOKUP(A1888,[3]Sheet1!$A:$G,5,FALSE),0)</f>
        <v>0</v>
      </c>
      <c r="R1888">
        <f>IFERROR(VLOOKUP(A1888,[3]Sheet1!$A:$G,6,FALSE),0)</f>
        <v>0</v>
      </c>
      <c r="S1888">
        <f>IFERROR(VLOOKUP(A1888,[3]Sheet1!$A:$G,7,FALSE),0)</f>
        <v>0</v>
      </c>
      <c r="T1888" t="str">
        <f t="shared" si="175"/>
        <v>Sim</v>
      </c>
      <c r="U1888" t="str">
        <f t="shared" si="176"/>
        <v>Sim</v>
      </c>
      <c r="V1888" t="str">
        <f t="shared" si="177"/>
        <v>Sim</v>
      </c>
      <c r="W1888" t="str">
        <f t="shared" si="178"/>
        <v>Sim</v>
      </c>
      <c r="X1888" t="str">
        <f t="shared" si="179"/>
        <v>Não</v>
      </c>
      <c r="Y1888" t="str">
        <f t="shared" si="180"/>
        <v>Não</v>
      </c>
    </row>
    <row r="1889" spans="1:25" x14ac:dyDescent="0.25">
      <c r="A1889" s="5">
        <v>313680</v>
      </c>
      <c r="B1889">
        <f>IFERROR(VLOOKUP(A1889,[1]Monitoramento_Base_somente_disp!$A:$J,5,FALSE),0)</f>
        <v>0</v>
      </c>
      <c r="C1889">
        <f>IFERROR(VLOOKUP(A1889,[1]Monitoramento_Base_somente_disp!$A:$J,6,FALSE),0)</f>
        <v>0</v>
      </c>
      <c r="D1889">
        <f>IFERROR(VLOOKUP(A1889,[1]Monitoramento_Base_somente_disp!$A:$J,7,FALSE),0)</f>
        <v>0</v>
      </c>
      <c r="E1889">
        <f>IFERROR(VLOOKUP(A1889,[1]Monitoramento_Base_somente_disp!$A:$J,8,FALSE),0)</f>
        <v>0</v>
      </c>
      <c r="F1889">
        <f>IFERROR(VLOOKUP(A1889,[1]Monitoramento_Base_somente_disp!$A:$J,9,FALSE),0)</f>
        <v>0</v>
      </c>
      <c r="G1889">
        <f>IFERROR(VLOOKUP(A1889,[1]Monitoramento_Base_somente_disp!$A:$J,10,FALSE),0)</f>
        <v>0</v>
      </c>
      <c r="H1889">
        <f>IFERROR(VLOOKUP(A1889,[2]Sheet1!$A:$I,4,FALSE),0)</f>
        <v>56881</v>
      </c>
      <c r="I1889">
        <f>IFERROR(VLOOKUP(A1889,[2]Sheet1!$A:$I,5,FALSE),0)</f>
        <v>1044847</v>
      </c>
      <c r="J1889">
        <f>IFERROR(VLOOKUP(A1889,[2]Sheet1!$A:$I,6,FALSE),0)</f>
        <v>47185</v>
      </c>
      <c r="K1889">
        <f>IFERROR(VLOOKUP(A1889,[2]Sheet1!$A:$I,7,FALSE),0)</f>
        <v>1078793</v>
      </c>
      <c r="L1889">
        <f>IFERROR(VLOOKUP(A1889,[2]Sheet1!$A:$I,8,FALSE),0)</f>
        <v>0</v>
      </c>
      <c r="M1889">
        <f>IFERROR(VLOOKUP(A1889,[2]Sheet1!$A:$I,9,FALSE),0)</f>
        <v>0</v>
      </c>
      <c r="N1889">
        <f>IFERROR(VLOOKUP(A1889,[3]Sheet1!$A:$G,2,FALSE),0)</f>
        <v>0</v>
      </c>
      <c r="O1889">
        <f>IFERROR(VLOOKUP(A1889,[3]Sheet1!$A:$G,3,FALSE),0)</f>
        <v>0</v>
      </c>
      <c r="P1889">
        <f>IFERROR(VLOOKUP(A1889,[3]Sheet1!$A:$G,4,FALSE),0)</f>
        <v>0</v>
      </c>
      <c r="Q1889">
        <f>IFERROR(VLOOKUP(A1889,[3]Sheet1!$A:$G,5,FALSE),0)</f>
        <v>0</v>
      </c>
      <c r="R1889">
        <f>IFERROR(VLOOKUP(A1889,[3]Sheet1!$A:$G,6,FALSE),0)</f>
        <v>0</v>
      </c>
      <c r="S1889">
        <f>IFERROR(VLOOKUP(A1889,[3]Sheet1!$A:$G,7,FALSE),0)</f>
        <v>0</v>
      </c>
      <c r="T1889" t="str">
        <f t="shared" si="175"/>
        <v>Sim</v>
      </c>
      <c r="U1889" t="str">
        <f t="shared" si="176"/>
        <v>Sim</v>
      </c>
      <c r="V1889" t="str">
        <f t="shared" si="177"/>
        <v>Sim</v>
      </c>
      <c r="W1889" t="str">
        <f t="shared" si="178"/>
        <v>Sim</v>
      </c>
      <c r="X1889" t="str">
        <f t="shared" si="179"/>
        <v>Não</v>
      </c>
      <c r="Y1889" t="str">
        <f t="shared" si="180"/>
        <v>Não</v>
      </c>
    </row>
    <row r="1890" spans="1:25" x14ac:dyDescent="0.25">
      <c r="A1890" s="5">
        <v>313695</v>
      </c>
      <c r="B1890">
        <f>IFERROR(VLOOKUP(A1890,[1]Monitoramento_Base_somente_disp!$A:$J,5,FALSE),0)</f>
        <v>0</v>
      </c>
      <c r="C1890">
        <f>IFERROR(VLOOKUP(A1890,[1]Monitoramento_Base_somente_disp!$A:$J,6,FALSE),0)</f>
        <v>0</v>
      </c>
      <c r="D1890">
        <f>IFERROR(VLOOKUP(A1890,[1]Monitoramento_Base_somente_disp!$A:$J,7,FALSE),0)</f>
        <v>0</v>
      </c>
      <c r="E1890">
        <f>IFERROR(VLOOKUP(A1890,[1]Monitoramento_Base_somente_disp!$A:$J,8,FALSE),0)</f>
        <v>0</v>
      </c>
      <c r="F1890">
        <f>IFERROR(VLOOKUP(A1890,[1]Monitoramento_Base_somente_disp!$A:$J,9,FALSE),0)</f>
        <v>0</v>
      </c>
      <c r="G1890">
        <f>IFERROR(VLOOKUP(A1890,[1]Monitoramento_Base_somente_disp!$A:$J,10,FALSE),0)</f>
        <v>0</v>
      </c>
      <c r="H1890">
        <f>IFERROR(VLOOKUP(A1890,[2]Sheet1!$A:$I,4,FALSE),0)</f>
        <v>304</v>
      </c>
      <c r="I1890">
        <f>IFERROR(VLOOKUP(A1890,[2]Sheet1!$A:$I,5,FALSE),0)</f>
        <v>1906318</v>
      </c>
      <c r="J1890">
        <f>IFERROR(VLOOKUP(A1890,[2]Sheet1!$A:$I,6,FALSE),0)</f>
        <v>1031</v>
      </c>
      <c r="K1890">
        <f>IFERROR(VLOOKUP(A1890,[2]Sheet1!$A:$I,7,FALSE),0)</f>
        <v>1915873</v>
      </c>
      <c r="L1890">
        <f>IFERROR(VLOOKUP(A1890,[2]Sheet1!$A:$I,8,FALSE),0)</f>
        <v>0</v>
      </c>
      <c r="M1890">
        <f>IFERROR(VLOOKUP(A1890,[2]Sheet1!$A:$I,9,FALSE),0)</f>
        <v>0</v>
      </c>
      <c r="N1890">
        <f>IFERROR(VLOOKUP(A1890,[3]Sheet1!$A:$G,2,FALSE),0)</f>
        <v>0</v>
      </c>
      <c r="O1890">
        <f>IFERROR(VLOOKUP(A1890,[3]Sheet1!$A:$G,3,FALSE),0)</f>
        <v>0</v>
      </c>
      <c r="P1890">
        <f>IFERROR(VLOOKUP(A1890,[3]Sheet1!$A:$G,4,FALSE),0)</f>
        <v>0</v>
      </c>
      <c r="Q1890">
        <f>IFERROR(VLOOKUP(A1890,[3]Sheet1!$A:$G,5,FALSE),0)</f>
        <v>0</v>
      </c>
      <c r="R1890">
        <f>IFERROR(VLOOKUP(A1890,[3]Sheet1!$A:$G,6,FALSE),0)</f>
        <v>0</v>
      </c>
      <c r="S1890">
        <f>IFERROR(VLOOKUP(A1890,[3]Sheet1!$A:$G,7,FALSE),0)</f>
        <v>0</v>
      </c>
      <c r="T1890" t="str">
        <f t="shared" si="175"/>
        <v>Sim</v>
      </c>
      <c r="U1890" t="str">
        <f t="shared" si="176"/>
        <v>Sim</v>
      </c>
      <c r="V1890" t="str">
        <f t="shared" si="177"/>
        <v>Sim</v>
      </c>
      <c r="W1890" t="str">
        <f t="shared" si="178"/>
        <v>Sim</v>
      </c>
      <c r="X1890" t="str">
        <f t="shared" si="179"/>
        <v>Não</v>
      </c>
      <c r="Y1890" t="str">
        <f t="shared" si="180"/>
        <v>Não</v>
      </c>
    </row>
    <row r="1891" spans="1:25" x14ac:dyDescent="0.25">
      <c r="A1891" s="5">
        <v>313700</v>
      </c>
      <c r="B1891">
        <f>IFERROR(VLOOKUP(A1891,[1]Monitoramento_Base_somente_disp!$A:$J,5,FALSE),0)</f>
        <v>0</v>
      </c>
      <c r="C1891">
        <f>IFERROR(VLOOKUP(A1891,[1]Monitoramento_Base_somente_disp!$A:$J,6,FALSE),0)</f>
        <v>0</v>
      </c>
      <c r="D1891">
        <f>IFERROR(VLOOKUP(A1891,[1]Monitoramento_Base_somente_disp!$A:$J,7,FALSE),0)</f>
        <v>0</v>
      </c>
      <c r="E1891">
        <f>IFERROR(VLOOKUP(A1891,[1]Monitoramento_Base_somente_disp!$A:$J,8,FALSE),0)</f>
        <v>0</v>
      </c>
      <c r="F1891">
        <f>IFERROR(VLOOKUP(A1891,[1]Monitoramento_Base_somente_disp!$A:$J,9,FALSE),0)</f>
        <v>0</v>
      </c>
      <c r="G1891">
        <f>IFERROR(VLOOKUP(A1891,[1]Monitoramento_Base_somente_disp!$A:$J,10,FALSE),0)</f>
        <v>0</v>
      </c>
      <c r="H1891">
        <f>IFERROR(VLOOKUP(A1891,[2]Sheet1!$A:$I,4,FALSE),0)</f>
        <v>95398</v>
      </c>
      <c r="I1891">
        <f>IFERROR(VLOOKUP(A1891,[2]Sheet1!$A:$I,5,FALSE),0)</f>
        <v>421347</v>
      </c>
      <c r="J1891">
        <f>IFERROR(VLOOKUP(A1891,[2]Sheet1!$A:$I,6,FALSE),0)</f>
        <v>51748</v>
      </c>
      <c r="K1891">
        <f>IFERROR(VLOOKUP(A1891,[2]Sheet1!$A:$I,7,FALSE),0)</f>
        <v>431708</v>
      </c>
      <c r="L1891">
        <f>IFERROR(VLOOKUP(A1891,[2]Sheet1!$A:$I,8,FALSE),0)</f>
        <v>0</v>
      </c>
      <c r="M1891">
        <f>IFERROR(VLOOKUP(A1891,[2]Sheet1!$A:$I,9,FALSE),0)</f>
        <v>0</v>
      </c>
      <c r="N1891">
        <f>IFERROR(VLOOKUP(A1891,[3]Sheet1!$A:$G,2,FALSE),0)</f>
        <v>0</v>
      </c>
      <c r="O1891">
        <f>IFERROR(VLOOKUP(A1891,[3]Sheet1!$A:$G,3,FALSE),0)</f>
        <v>0</v>
      </c>
      <c r="P1891">
        <f>IFERROR(VLOOKUP(A1891,[3]Sheet1!$A:$G,4,FALSE),0)</f>
        <v>0</v>
      </c>
      <c r="Q1891">
        <f>IFERROR(VLOOKUP(A1891,[3]Sheet1!$A:$G,5,FALSE),0)</f>
        <v>0</v>
      </c>
      <c r="R1891">
        <f>IFERROR(VLOOKUP(A1891,[3]Sheet1!$A:$G,6,FALSE),0)</f>
        <v>0</v>
      </c>
      <c r="S1891">
        <f>IFERROR(VLOOKUP(A1891,[3]Sheet1!$A:$G,7,FALSE),0)</f>
        <v>0</v>
      </c>
      <c r="T1891" t="str">
        <f t="shared" si="175"/>
        <v>Sim</v>
      </c>
      <c r="U1891" t="str">
        <f t="shared" si="176"/>
        <v>Sim</v>
      </c>
      <c r="V1891" t="str">
        <f t="shared" si="177"/>
        <v>Sim</v>
      </c>
      <c r="W1891" t="str">
        <f t="shared" si="178"/>
        <v>Sim</v>
      </c>
      <c r="X1891" t="str">
        <f t="shared" si="179"/>
        <v>Não</v>
      </c>
      <c r="Y1891" t="str">
        <f t="shared" si="180"/>
        <v>Não</v>
      </c>
    </row>
    <row r="1892" spans="1:25" x14ac:dyDescent="0.25">
      <c r="A1892" s="5">
        <v>313730</v>
      </c>
      <c r="B1892">
        <f>IFERROR(VLOOKUP(A1892,[1]Monitoramento_Base_somente_disp!$A:$J,5,FALSE),0)</f>
        <v>0</v>
      </c>
      <c r="C1892">
        <f>IFERROR(VLOOKUP(A1892,[1]Monitoramento_Base_somente_disp!$A:$J,6,FALSE),0)</f>
        <v>0</v>
      </c>
      <c r="D1892">
        <f>IFERROR(VLOOKUP(A1892,[1]Monitoramento_Base_somente_disp!$A:$J,7,FALSE),0)</f>
        <v>0</v>
      </c>
      <c r="E1892">
        <f>IFERROR(VLOOKUP(A1892,[1]Monitoramento_Base_somente_disp!$A:$J,8,FALSE),0)</f>
        <v>0</v>
      </c>
      <c r="F1892">
        <f>IFERROR(VLOOKUP(A1892,[1]Monitoramento_Base_somente_disp!$A:$J,9,FALSE),0)</f>
        <v>0</v>
      </c>
      <c r="G1892">
        <f>IFERROR(VLOOKUP(A1892,[1]Monitoramento_Base_somente_disp!$A:$J,10,FALSE),0)</f>
        <v>0</v>
      </c>
      <c r="H1892">
        <f>IFERROR(VLOOKUP(A1892,[2]Sheet1!$A:$I,4,FALSE),0)</f>
        <v>47909</v>
      </c>
      <c r="I1892">
        <f>IFERROR(VLOOKUP(A1892,[2]Sheet1!$A:$I,5,FALSE),0)</f>
        <v>576446</v>
      </c>
      <c r="J1892">
        <f>IFERROR(VLOOKUP(A1892,[2]Sheet1!$A:$I,6,FALSE),0)</f>
        <v>37781</v>
      </c>
      <c r="K1892">
        <f>IFERROR(VLOOKUP(A1892,[2]Sheet1!$A:$I,7,FALSE),0)</f>
        <v>537301</v>
      </c>
      <c r="L1892">
        <f>IFERROR(VLOOKUP(A1892,[2]Sheet1!$A:$I,8,FALSE),0)</f>
        <v>0</v>
      </c>
      <c r="M1892">
        <f>IFERROR(VLOOKUP(A1892,[2]Sheet1!$A:$I,9,FALSE),0)</f>
        <v>0</v>
      </c>
      <c r="N1892">
        <f>IFERROR(VLOOKUP(A1892,[3]Sheet1!$A:$G,2,FALSE),0)</f>
        <v>0</v>
      </c>
      <c r="O1892">
        <f>IFERROR(VLOOKUP(A1892,[3]Sheet1!$A:$G,3,FALSE),0)</f>
        <v>0</v>
      </c>
      <c r="P1892">
        <f>IFERROR(VLOOKUP(A1892,[3]Sheet1!$A:$G,4,FALSE),0)</f>
        <v>0</v>
      </c>
      <c r="Q1892">
        <f>IFERROR(VLOOKUP(A1892,[3]Sheet1!$A:$G,5,FALSE),0)</f>
        <v>0</v>
      </c>
      <c r="R1892">
        <f>IFERROR(VLOOKUP(A1892,[3]Sheet1!$A:$G,6,FALSE),0)</f>
        <v>0</v>
      </c>
      <c r="S1892">
        <f>IFERROR(VLOOKUP(A1892,[3]Sheet1!$A:$G,7,FALSE),0)</f>
        <v>0</v>
      </c>
      <c r="T1892" t="str">
        <f t="shared" si="175"/>
        <v>Sim</v>
      </c>
      <c r="U1892" t="str">
        <f t="shared" si="176"/>
        <v>Sim</v>
      </c>
      <c r="V1892" t="str">
        <f t="shared" si="177"/>
        <v>Sim</v>
      </c>
      <c r="W1892" t="str">
        <f t="shared" si="178"/>
        <v>Sim</v>
      </c>
      <c r="X1892" t="str">
        <f t="shared" si="179"/>
        <v>Não</v>
      </c>
      <c r="Y1892" t="str">
        <f t="shared" si="180"/>
        <v>Não</v>
      </c>
    </row>
    <row r="1893" spans="1:25" x14ac:dyDescent="0.25">
      <c r="A1893" s="5">
        <v>313740</v>
      </c>
      <c r="B1893">
        <f>IFERROR(VLOOKUP(A1893,[1]Monitoramento_Base_somente_disp!$A:$J,5,FALSE),0)</f>
        <v>0</v>
      </c>
      <c r="C1893">
        <f>IFERROR(VLOOKUP(A1893,[1]Monitoramento_Base_somente_disp!$A:$J,6,FALSE),0)</f>
        <v>0</v>
      </c>
      <c r="D1893">
        <f>IFERROR(VLOOKUP(A1893,[1]Monitoramento_Base_somente_disp!$A:$J,7,FALSE),0)</f>
        <v>0</v>
      </c>
      <c r="E1893">
        <f>IFERROR(VLOOKUP(A1893,[1]Monitoramento_Base_somente_disp!$A:$J,8,FALSE),0)</f>
        <v>0</v>
      </c>
      <c r="F1893">
        <f>IFERROR(VLOOKUP(A1893,[1]Monitoramento_Base_somente_disp!$A:$J,9,FALSE),0)</f>
        <v>0</v>
      </c>
      <c r="G1893">
        <f>IFERROR(VLOOKUP(A1893,[1]Monitoramento_Base_somente_disp!$A:$J,10,FALSE),0)</f>
        <v>0</v>
      </c>
      <c r="H1893">
        <f>IFERROR(VLOOKUP(A1893,[2]Sheet1!$A:$I,4,FALSE),0)</f>
        <v>199366</v>
      </c>
      <c r="I1893">
        <f>IFERROR(VLOOKUP(A1893,[2]Sheet1!$A:$I,5,FALSE),0)</f>
        <v>691387</v>
      </c>
      <c r="J1893">
        <f>IFERROR(VLOOKUP(A1893,[2]Sheet1!$A:$I,6,FALSE),0)</f>
        <v>145662</v>
      </c>
      <c r="K1893">
        <f>IFERROR(VLOOKUP(A1893,[2]Sheet1!$A:$I,7,FALSE),0)</f>
        <v>637395</v>
      </c>
      <c r="L1893">
        <f>IFERROR(VLOOKUP(A1893,[2]Sheet1!$A:$I,8,FALSE),0)</f>
        <v>0</v>
      </c>
      <c r="M1893">
        <f>IFERROR(VLOOKUP(A1893,[2]Sheet1!$A:$I,9,FALSE),0)</f>
        <v>0</v>
      </c>
      <c r="N1893">
        <f>IFERROR(VLOOKUP(A1893,[3]Sheet1!$A:$G,2,FALSE),0)</f>
        <v>0</v>
      </c>
      <c r="O1893">
        <f>IFERROR(VLOOKUP(A1893,[3]Sheet1!$A:$G,3,FALSE),0)</f>
        <v>0</v>
      </c>
      <c r="P1893">
        <f>IFERROR(VLOOKUP(A1893,[3]Sheet1!$A:$G,4,FALSE),0)</f>
        <v>0</v>
      </c>
      <c r="Q1893">
        <f>IFERROR(VLOOKUP(A1893,[3]Sheet1!$A:$G,5,FALSE),0)</f>
        <v>0</v>
      </c>
      <c r="R1893">
        <f>IFERROR(VLOOKUP(A1893,[3]Sheet1!$A:$G,6,FALSE),0)</f>
        <v>0</v>
      </c>
      <c r="S1893">
        <f>IFERROR(VLOOKUP(A1893,[3]Sheet1!$A:$G,7,FALSE),0)</f>
        <v>0</v>
      </c>
      <c r="T1893" t="str">
        <f t="shared" si="175"/>
        <v>Sim</v>
      </c>
      <c r="U1893" t="str">
        <f t="shared" si="176"/>
        <v>Sim</v>
      </c>
      <c r="V1893" t="str">
        <f t="shared" si="177"/>
        <v>Sim</v>
      </c>
      <c r="W1893" t="str">
        <f t="shared" si="178"/>
        <v>Sim</v>
      </c>
      <c r="X1893" t="str">
        <f t="shared" si="179"/>
        <v>Não</v>
      </c>
      <c r="Y1893" t="str">
        <f t="shared" si="180"/>
        <v>Não</v>
      </c>
    </row>
    <row r="1894" spans="1:25" x14ac:dyDescent="0.25">
      <c r="A1894" s="5">
        <v>313770</v>
      </c>
      <c r="B1894">
        <f>IFERROR(VLOOKUP(A1894,[1]Monitoramento_Base_somente_disp!$A:$J,5,FALSE),0)</f>
        <v>0</v>
      </c>
      <c r="C1894">
        <f>IFERROR(VLOOKUP(A1894,[1]Monitoramento_Base_somente_disp!$A:$J,6,FALSE),0)</f>
        <v>0</v>
      </c>
      <c r="D1894">
        <f>IFERROR(VLOOKUP(A1894,[1]Monitoramento_Base_somente_disp!$A:$J,7,FALSE),0)</f>
        <v>0</v>
      </c>
      <c r="E1894">
        <f>IFERROR(VLOOKUP(A1894,[1]Monitoramento_Base_somente_disp!$A:$J,8,FALSE),0)</f>
        <v>0</v>
      </c>
      <c r="F1894">
        <f>IFERROR(VLOOKUP(A1894,[1]Monitoramento_Base_somente_disp!$A:$J,9,FALSE),0)</f>
        <v>0</v>
      </c>
      <c r="G1894">
        <f>IFERROR(VLOOKUP(A1894,[1]Monitoramento_Base_somente_disp!$A:$J,10,FALSE),0)</f>
        <v>0</v>
      </c>
      <c r="H1894">
        <f>IFERROR(VLOOKUP(A1894,[2]Sheet1!$A:$I,4,FALSE),0)</f>
        <v>132875</v>
      </c>
      <c r="I1894">
        <f>IFERROR(VLOOKUP(A1894,[2]Sheet1!$A:$I,5,FALSE),0)</f>
        <v>1840412</v>
      </c>
      <c r="J1894">
        <f>IFERROR(VLOOKUP(A1894,[2]Sheet1!$A:$I,6,FALSE),0)</f>
        <v>107917</v>
      </c>
      <c r="K1894">
        <f>IFERROR(VLOOKUP(A1894,[2]Sheet1!$A:$I,7,FALSE),0)</f>
        <v>1991281</v>
      </c>
      <c r="L1894">
        <f>IFERROR(VLOOKUP(A1894,[2]Sheet1!$A:$I,8,FALSE),0)</f>
        <v>0</v>
      </c>
      <c r="M1894">
        <f>IFERROR(VLOOKUP(A1894,[2]Sheet1!$A:$I,9,FALSE),0)</f>
        <v>0</v>
      </c>
      <c r="N1894">
        <f>IFERROR(VLOOKUP(A1894,[3]Sheet1!$A:$G,2,FALSE),0)</f>
        <v>0</v>
      </c>
      <c r="O1894">
        <f>IFERROR(VLOOKUP(A1894,[3]Sheet1!$A:$G,3,FALSE),0)</f>
        <v>0</v>
      </c>
      <c r="P1894">
        <f>IFERROR(VLOOKUP(A1894,[3]Sheet1!$A:$G,4,FALSE),0)</f>
        <v>0</v>
      </c>
      <c r="Q1894">
        <f>IFERROR(VLOOKUP(A1894,[3]Sheet1!$A:$G,5,FALSE),0)</f>
        <v>0</v>
      </c>
      <c r="R1894">
        <f>IFERROR(VLOOKUP(A1894,[3]Sheet1!$A:$G,6,FALSE),0)</f>
        <v>0</v>
      </c>
      <c r="S1894">
        <f>IFERROR(VLOOKUP(A1894,[3]Sheet1!$A:$G,7,FALSE),0)</f>
        <v>0</v>
      </c>
      <c r="T1894" t="str">
        <f t="shared" si="175"/>
        <v>Sim</v>
      </c>
      <c r="U1894" t="str">
        <f t="shared" si="176"/>
        <v>Sim</v>
      </c>
      <c r="V1894" t="str">
        <f t="shared" si="177"/>
        <v>Sim</v>
      </c>
      <c r="W1894" t="str">
        <f t="shared" si="178"/>
        <v>Sim</v>
      </c>
      <c r="X1894" t="str">
        <f t="shared" si="179"/>
        <v>Não</v>
      </c>
      <c r="Y1894" t="str">
        <f t="shared" si="180"/>
        <v>Não</v>
      </c>
    </row>
    <row r="1895" spans="1:25" x14ac:dyDescent="0.25">
      <c r="A1895" s="5">
        <v>313780</v>
      </c>
      <c r="B1895">
        <f>IFERROR(VLOOKUP(A1895,[1]Monitoramento_Base_somente_disp!$A:$J,5,FALSE),0)</f>
        <v>0</v>
      </c>
      <c r="C1895">
        <f>IFERROR(VLOOKUP(A1895,[1]Monitoramento_Base_somente_disp!$A:$J,6,FALSE),0)</f>
        <v>0</v>
      </c>
      <c r="D1895">
        <f>IFERROR(VLOOKUP(A1895,[1]Monitoramento_Base_somente_disp!$A:$J,7,FALSE),0)</f>
        <v>0</v>
      </c>
      <c r="E1895">
        <f>IFERROR(VLOOKUP(A1895,[1]Monitoramento_Base_somente_disp!$A:$J,8,FALSE),0)</f>
        <v>0</v>
      </c>
      <c r="F1895">
        <f>IFERROR(VLOOKUP(A1895,[1]Monitoramento_Base_somente_disp!$A:$J,9,FALSE),0)</f>
        <v>0</v>
      </c>
      <c r="G1895">
        <f>IFERROR(VLOOKUP(A1895,[1]Monitoramento_Base_somente_disp!$A:$J,10,FALSE),0)</f>
        <v>0</v>
      </c>
      <c r="H1895">
        <f>IFERROR(VLOOKUP(A1895,[2]Sheet1!$A:$I,4,FALSE),0)</f>
        <v>264950</v>
      </c>
      <c r="I1895">
        <f>IFERROR(VLOOKUP(A1895,[2]Sheet1!$A:$I,5,FALSE),0)</f>
        <v>1300990</v>
      </c>
      <c r="J1895">
        <f>IFERROR(VLOOKUP(A1895,[2]Sheet1!$A:$I,6,FALSE),0)</f>
        <v>177665</v>
      </c>
      <c r="K1895">
        <f>IFERROR(VLOOKUP(A1895,[2]Sheet1!$A:$I,7,FALSE),0)</f>
        <v>1226664</v>
      </c>
      <c r="L1895">
        <f>IFERROR(VLOOKUP(A1895,[2]Sheet1!$A:$I,8,FALSE),0)</f>
        <v>0</v>
      </c>
      <c r="M1895">
        <f>IFERROR(VLOOKUP(A1895,[2]Sheet1!$A:$I,9,FALSE),0)</f>
        <v>0</v>
      </c>
      <c r="N1895">
        <f>IFERROR(VLOOKUP(A1895,[3]Sheet1!$A:$G,2,FALSE),0)</f>
        <v>0</v>
      </c>
      <c r="O1895">
        <f>IFERROR(VLOOKUP(A1895,[3]Sheet1!$A:$G,3,FALSE),0)</f>
        <v>0</v>
      </c>
      <c r="P1895">
        <f>IFERROR(VLOOKUP(A1895,[3]Sheet1!$A:$G,4,FALSE),0)</f>
        <v>0</v>
      </c>
      <c r="Q1895">
        <f>IFERROR(VLOOKUP(A1895,[3]Sheet1!$A:$G,5,FALSE),0)</f>
        <v>0</v>
      </c>
      <c r="R1895">
        <f>IFERROR(VLOOKUP(A1895,[3]Sheet1!$A:$G,6,FALSE),0)</f>
        <v>0</v>
      </c>
      <c r="S1895">
        <f>IFERROR(VLOOKUP(A1895,[3]Sheet1!$A:$G,7,FALSE),0)</f>
        <v>0</v>
      </c>
      <c r="T1895" t="str">
        <f t="shared" si="175"/>
        <v>Sim</v>
      </c>
      <c r="U1895" t="str">
        <f t="shared" si="176"/>
        <v>Sim</v>
      </c>
      <c r="V1895" t="str">
        <f t="shared" si="177"/>
        <v>Sim</v>
      </c>
      <c r="W1895" t="str">
        <f t="shared" si="178"/>
        <v>Sim</v>
      </c>
      <c r="X1895" t="str">
        <f t="shared" si="179"/>
        <v>Não</v>
      </c>
      <c r="Y1895" t="str">
        <f t="shared" si="180"/>
        <v>Não</v>
      </c>
    </row>
    <row r="1896" spans="1:25" x14ac:dyDescent="0.25">
      <c r="A1896" s="5">
        <v>313790</v>
      </c>
      <c r="B1896">
        <f>IFERROR(VLOOKUP(A1896,[1]Monitoramento_Base_somente_disp!$A:$J,5,FALSE),0)</f>
        <v>0</v>
      </c>
      <c r="C1896">
        <f>IFERROR(VLOOKUP(A1896,[1]Monitoramento_Base_somente_disp!$A:$J,6,FALSE),0)</f>
        <v>0</v>
      </c>
      <c r="D1896">
        <f>IFERROR(VLOOKUP(A1896,[1]Monitoramento_Base_somente_disp!$A:$J,7,FALSE),0)</f>
        <v>0</v>
      </c>
      <c r="E1896">
        <f>IFERROR(VLOOKUP(A1896,[1]Monitoramento_Base_somente_disp!$A:$J,8,FALSE),0)</f>
        <v>0</v>
      </c>
      <c r="F1896">
        <f>IFERROR(VLOOKUP(A1896,[1]Monitoramento_Base_somente_disp!$A:$J,9,FALSE),0)</f>
        <v>0</v>
      </c>
      <c r="G1896">
        <f>IFERROR(VLOOKUP(A1896,[1]Monitoramento_Base_somente_disp!$A:$J,10,FALSE),0)</f>
        <v>0</v>
      </c>
      <c r="H1896">
        <f>IFERROR(VLOOKUP(A1896,[2]Sheet1!$A:$I,4,FALSE),0)</f>
        <v>45421</v>
      </c>
      <c r="I1896">
        <f>IFERROR(VLOOKUP(A1896,[2]Sheet1!$A:$I,5,FALSE),0)</f>
        <v>772165</v>
      </c>
      <c r="J1896">
        <f>IFERROR(VLOOKUP(A1896,[2]Sheet1!$A:$I,6,FALSE),0)</f>
        <v>29420</v>
      </c>
      <c r="K1896">
        <f>IFERROR(VLOOKUP(A1896,[2]Sheet1!$A:$I,7,FALSE),0)</f>
        <v>893433</v>
      </c>
      <c r="L1896">
        <f>IFERROR(VLOOKUP(A1896,[2]Sheet1!$A:$I,8,FALSE),0)</f>
        <v>0</v>
      </c>
      <c r="M1896">
        <f>IFERROR(VLOOKUP(A1896,[2]Sheet1!$A:$I,9,FALSE),0)</f>
        <v>0</v>
      </c>
      <c r="N1896">
        <f>IFERROR(VLOOKUP(A1896,[3]Sheet1!$A:$G,2,FALSE),0)</f>
        <v>0</v>
      </c>
      <c r="O1896">
        <f>IFERROR(VLOOKUP(A1896,[3]Sheet1!$A:$G,3,FALSE),0)</f>
        <v>0</v>
      </c>
      <c r="P1896">
        <f>IFERROR(VLOOKUP(A1896,[3]Sheet1!$A:$G,4,FALSE),0)</f>
        <v>0</v>
      </c>
      <c r="Q1896">
        <f>IFERROR(VLOOKUP(A1896,[3]Sheet1!$A:$G,5,FALSE),0)</f>
        <v>0</v>
      </c>
      <c r="R1896">
        <f>IFERROR(VLOOKUP(A1896,[3]Sheet1!$A:$G,6,FALSE),0)</f>
        <v>0</v>
      </c>
      <c r="S1896">
        <f>IFERROR(VLOOKUP(A1896,[3]Sheet1!$A:$G,7,FALSE),0)</f>
        <v>0</v>
      </c>
      <c r="T1896" t="str">
        <f t="shared" si="175"/>
        <v>Sim</v>
      </c>
      <c r="U1896" t="str">
        <f t="shared" si="176"/>
        <v>Sim</v>
      </c>
      <c r="V1896" t="str">
        <f t="shared" si="177"/>
        <v>Sim</v>
      </c>
      <c r="W1896" t="str">
        <f t="shared" si="178"/>
        <v>Sim</v>
      </c>
      <c r="X1896" t="str">
        <f t="shared" si="179"/>
        <v>Não</v>
      </c>
      <c r="Y1896" t="str">
        <f t="shared" si="180"/>
        <v>Não</v>
      </c>
    </row>
    <row r="1897" spans="1:25" x14ac:dyDescent="0.25">
      <c r="A1897" s="5">
        <v>313810</v>
      </c>
      <c r="B1897">
        <f>IFERROR(VLOOKUP(A1897,[1]Monitoramento_Base_somente_disp!$A:$J,5,FALSE),0)</f>
        <v>0</v>
      </c>
      <c r="C1897">
        <f>IFERROR(VLOOKUP(A1897,[1]Monitoramento_Base_somente_disp!$A:$J,6,FALSE),0)</f>
        <v>0</v>
      </c>
      <c r="D1897">
        <f>IFERROR(VLOOKUP(A1897,[1]Monitoramento_Base_somente_disp!$A:$J,7,FALSE),0)</f>
        <v>0</v>
      </c>
      <c r="E1897">
        <f>IFERROR(VLOOKUP(A1897,[1]Monitoramento_Base_somente_disp!$A:$J,8,FALSE),0)</f>
        <v>0</v>
      </c>
      <c r="F1897">
        <f>IFERROR(VLOOKUP(A1897,[1]Monitoramento_Base_somente_disp!$A:$J,9,FALSE),0)</f>
        <v>0</v>
      </c>
      <c r="G1897">
        <f>IFERROR(VLOOKUP(A1897,[1]Monitoramento_Base_somente_disp!$A:$J,10,FALSE),0)</f>
        <v>0</v>
      </c>
      <c r="H1897">
        <f>IFERROR(VLOOKUP(A1897,[2]Sheet1!$A:$I,4,FALSE),0)</f>
        <v>73512</v>
      </c>
      <c r="I1897">
        <f>IFERROR(VLOOKUP(A1897,[2]Sheet1!$A:$I,5,FALSE),0)</f>
        <v>1299796</v>
      </c>
      <c r="J1897">
        <f>IFERROR(VLOOKUP(A1897,[2]Sheet1!$A:$I,6,FALSE),0)</f>
        <v>76493</v>
      </c>
      <c r="K1897">
        <f>IFERROR(VLOOKUP(A1897,[2]Sheet1!$A:$I,7,FALSE),0)</f>
        <v>1086782</v>
      </c>
      <c r="L1897">
        <f>IFERROR(VLOOKUP(A1897,[2]Sheet1!$A:$I,8,FALSE),0)</f>
        <v>0</v>
      </c>
      <c r="M1897">
        <f>IFERROR(VLOOKUP(A1897,[2]Sheet1!$A:$I,9,FALSE),0)</f>
        <v>0</v>
      </c>
      <c r="N1897">
        <f>IFERROR(VLOOKUP(A1897,[3]Sheet1!$A:$G,2,FALSE),0)</f>
        <v>0</v>
      </c>
      <c r="O1897">
        <f>IFERROR(VLOOKUP(A1897,[3]Sheet1!$A:$G,3,FALSE),0)</f>
        <v>0</v>
      </c>
      <c r="P1897">
        <f>IFERROR(VLOOKUP(A1897,[3]Sheet1!$A:$G,4,FALSE),0)</f>
        <v>0</v>
      </c>
      <c r="Q1897">
        <f>IFERROR(VLOOKUP(A1897,[3]Sheet1!$A:$G,5,FALSE),0)</f>
        <v>0</v>
      </c>
      <c r="R1897">
        <f>IFERROR(VLOOKUP(A1897,[3]Sheet1!$A:$G,6,FALSE),0)</f>
        <v>0</v>
      </c>
      <c r="S1897">
        <f>IFERROR(VLOOKUP(A1897,[3]Sheet1!$A:$G,7,FALSE),0)</f>
        <v>0</v>
      </c>
      <c r="T1897" t="str">
        <f t="shared" si="175"/>
        <v>Sim</v>
      </c>
      <c r="U1897" t="str">
        <f t="shared" si="176"/>
        <v>Sim</v>
      </c>
      <c r="V1897" t="str">
        <f t="shared" si="177"/>
        <v>Sim</v>
      </c>
      <c r="W1897" t="str">
        <f t="shared" si="178"/>
        <v>Sim</v>
      </c>
      <c r="X1897" t="str">
        <f t="shared" si="179"/>
        <v>Não</v>
      </c>
      <c r="Y1897" t="str">
        <f t="shared" si="180"/>
        <v>Não</v>
      </c>
    </row>
    <row r="1898" spans="1:25" x14ac:dyDescent="0.25">
      <c r="A1898" s="5">
        <v>313835</v>
      </c>
      <c r="B1898">
        <f>IFERROR(VLOOKUP(A1898,[1]Monitoramento_Base_somente_disp!$A:$J,5,FALSE),0)</f>
        <v>0</v>
      </c>
      <c r="C1898">
        <f>IFERROR(VLOOKUP(A1898,[1]Monitoramento_Base_somente_disp!$A:$J,6,FALSE),0)</f>
        <v>0</v>
      </c>
      <c r="D1898">
        <f>IFERROR(VLOOKUP(A1898,[1]Monitoramento_Base_somente_disp!$A:$J,7,FALSE),0)</f>
        <v>0</v>
      </c>
      <c r="E1898">
        <f>IFERROR(VLOOKUP(A1898,[1]Monitoramento_Base_somente_disp!$A:$J,8,FALSE),0)</f>
        <v>0</v>
      </c>
      <c r="F1898">
        <f>IFERROR(VLOOKUP(A1898,[1]Monitoramento_Base_somente_disp!$A:$J,9,FALSE),0)</f>
        <v>0</v>
      </c>
      <c r="G1898">
        <f>IFERROR(VLOOKUP(A1898,[1]Monitoramento_Base_somente_disp!$A:$J,10,FALSE),0)</f>
        <v>0</v>
      </c>
      <c r="H1898">
        <f>IFERROR(VLOOKUP(A1898,[2]Sheet1!$A:$I,4,FALSE),0)</f>
        <v>120360</v>
      </c>
      <c r="I1898">
        <f>IFERROR(VLOOKUP(A1898,[2]Sheet1!$A:$I,5,FALSE),0)</f>
        <v>595675</v>
      </c>
      <c r="J1898">
        <f>IFERROR(VLOOKUP(A1898,[2]Sheet1!$A:$I,6,FALSE),0)</f>
        <v>96459</v>
      </c>
      <c r="K1898">
        <f>IFERROR(VLOOKUP(A1898,[2]Sheet1!$A:$I,7,FALSE),0)</f>
        <v>535330</v>
      </c>
      <c r="L1898">
        <f>IFERROR(VLOOKUP(A1898,[2]Sheet1!$A:$I,8,FALSE),0)</f>
        <v>0</v>
      </c>
      <c r="M1898">
        <f>IFERROR(VLOOKUP(A1898,[2]Sheet1!$A:$I,9,FALSE),0)</f>
        <v>0</v>
      </c>
      <c r="N1898">
        <f>IFERROR(VLOOKUP(A1898,[3]Sheet1!$A:$G,2,FALSE),0)</f>
        <v>0</v>
      </c>
      <c r="O1898">
        <f>IFERROR(VLOOKUP(A1898,[3]Sheet1!$A:$G,3,FALSE),0)</f>
        <v>0</v>
      </c>
      <c r="P1898">
        <f>IFERROR(VLOOKUP(A1898,[3]Sheet1!$A:$G,4,FALSE),0)</f>
        <v>0</v>
      </c>
      <c r="Q1898">
        <f>IFERROR(VLOOKUP(A1898,[3]Sheet1!$A:$G,5,FALSE),0)</f>
        <v>0</v>
      </c>
      <c r="R1898">
        <f>IFERROR(VLOOKUP(A1898,[3]Sheet1!$A:$G,6,FALSE),0)</f>
        <v>0</v>
      </c>
      <c r="S1898">
        <f>IFERROR(VLOOKUP(A1898,[3]Sheet1!$A:$G,7,FALSE),0)</f>
        <v>0</v>
      </c>
      <c r="T1898" t="str">
        <f t="shared" si="175"/>
        <v>Sim</v>
      </c>
      <c r="U1898" t="str">
        <f t="shared" si="176"/>
        <v>Sim</v>
      </c>
      <c r="V1898" t="str">
        <f t="shared" si="177"/>
        <v>Sim</v>
      </c>
      <c r="W1898" t="str">
        <f t="shared" si="178"/>
        <v>Sim</v>
      </c>
      <c r="X1898" t="str">
        <f t="shared" si="179"/>
        <v>Não</v>
      </c>
      <c r="Y1898" t="str">
        <f t="shared" si="180"/>
        <v>Não</v>
      </c>
    </row>
    <row r="1899" spans="1:25" x14ac:dyDescent="0.25">
      <c r="A1899" s="5">
        <v>313840</v>
      </c>
      <c r="B1899">
        <f>IFERROR(VLOOKUP(A1899,[1]Monitoramento_Base_somente_disp!$A:$J,5,FALSE),0)</f>
        <v>0</v>
      </c>
      <c r="C1899">
        <f>IFERROR(VLOOKUP(A1899,[1]Monitoramento_Base_somente_disp!$A:$J,6,FALSE),0)</f>
        <v>0</v>
      </c>
      <c r="D1899">
        <f>IFERROR(VLOOKUP(A1899,[1]Monitoramento_Base_somente_disp!$A:$J,7,FALSE),0)</f>
        <v>0</v>
      </c>
      <c r="E1899">
        <f>IFERROR(VLOOKUP(A1899,[1]Monitoramento_Base_somente_disp!$A:$J,8,FALSE),0)</f>
        <v>0</v>
      </c>
      <c r="F1899">
        <f>IFERROR(VLOOKUP(A1899,[1]Monitoramento_Base_somente_disp!$A:$J,9,FALSE),0)</f>
        <v>0</v>
      </c>
      <c r="G1899">
        <f>IFERROR(VLOOKUP(A1899,[1]Monitoramento_Base_somente_disp!$A:$J,10,FALSE),0)</f>
        <v>0</v>
      </c>
      <c r="H1899">
        <f>IFERROR(VLOOKUP(A1899,[2]Sheet1!$A:$I,4,FALSE),0)</f>
        <v>304625</v>
      </c>
      <c r="I1899">
        <f>IFERROR(VLOOKUP(A1899,[2]Sheet1!$A:$I,5,FALSE),0)</f>
        <v>2566568</v>
      </c>
      <c r="J1899">
        <f>IFERROR(VLOOKUP(A1899,[2]Sheet1!$A:$I,6,FALSE),0)</f>
        <v>408636</v>
      </c>
      <c r="K1899">
        <f>IFERROR(VLOOKUP(A1899,[2]Sheet1!$A:$I,7,FALSE),0)</f>
        <v>2686048</v>
      </c>
      <c r="L1899">
        <f>IFERROR(VLOOKUP(A1899,[2]Sheet1!$A:$I,8,FALSE),0)</f>
        <v>0</v>
      </c>
      <c r="M1899">
        <f>IFERROR(VLOOKUP(A1899,[2]Sheet1!$A:$I,9,FALSE),0)</f>
        <v>0</v>
      </c>
      <c r="N1899">
        <f>IFERROR(VLOOKUP(A1899,[3]Sheet1!$A:$G,2,FALSE),0)</f>
        <v>0</v>
      </c>
      <c r="O1899">
        <f>IFERROR(VLOOKUP(A1899,[3]Sheet1!$A:$G,3,FALSE),0)</f>
        <v>0</v>
      </c>
      <c r="P1899">
        <f>IFERROR(VLOOKUP(A1899,[3]Sheet1!$A:$G,4,FALSE),0)</f>
        <v>0</v>
      </c>
      <c r="Q1899">
        <f>IFERROR(VLOOKUP(A1899,[3]Sheet1!$A:$G,5,FALSE),0)</f>
        <v>0</v>
      </c>
      <c r="R1899">
        <f>IFERROR(VLOOKUP(A1899,[3]Sheet1!$A:$G,6,FALSE),0)</f>
        <v>0</v>
      </c>
      <c r="S1899">
        <f>IFERROR(VLOOKUP(A1899,[3]Sheet1!$A:$G,7,FALSE),0)</f>
        <v>0</v>
      </c>
      <c r="T1899" t="str">
        <f t="shared" si="175"/>
        <v>Sim</v>
      </c>
      <c r="U1899" t="str">
        <f t="shared" si="176"/>
        <v>Sim</v>
      </c>
      <c r="V1899" t="str">
        <f t="shared" si="177"/>
        <v>Sim</v>
      </c>
      <c r="W1899" t="str">
        <f t="shared" si="178"/>
        <v>Sim</v>
      </c>
      <c r="X1899" t="str">
        <f t="shared" si="179"/>
        <v>Não</v>
      </c>
      <c r="Y1899" t="str">
        <f t="shared" si="180"/>
        <v>Não</v>
      </c>
    </row>
    <row r="1900" spans="1:25" x14ac:dyDescent="0.25">
      <c r="A1900" s="5">
        <v>313850</v>
      </c>
      <c r="B1900">
        <f>IFERROR(VLOOKUP(A1900,[1]Monitoramento_Base_somente_disp!$A:$J,5,FALSE),0)</f>
        <v>0</v>
      </c>
      <c r="C1900">
        <f>IFERROR(VLOOKUP(A1900,[1]Monitoramento_Base_somente_disp!$A:$J,6,FALSE),0)</f>
        <v>0</v>
      </c>
      <c r="D1900">
        <f>IFERROR(VLOOKUP(A1900,[1]Monitoramento_Base_somente_disp!$A:$J,7,FALSE),0)</f>
        <v>0</v>
      </c>
      <c r="E1900">
        <f>IFERROR(VLOOKUP(A1900,[1]Monitoramento_Base_somente_disp!$A:$J,8,FALSE),0)</f>
        <v>0</v>
      </c>
      <c r="F1900">
        <f>IFERROR(VLOOKUP(A1900,[1]Monitoramento_Base_somente_disp!$A:$J,9,FALSE),0)</f>
        <v>0</v>
      </c>
      <c r="G1900">
        <f>IFERROR(VLOOKUP(A1900,[1]Monitoramento_Base_somente_disp!$A:$J,10,FALSE),0)</f>
        <v>0</v>
      </c>
      <c r="H1900">
        <f>IFERROR(VLOOKUP(A1900,[2]Sheet1!$A:$I,4,FALSE),0)</f>
        <v>84240</v>
      </c>
      <c r="I1900">
        <f>IFERROR(VLOOKUP(A1900,[2]Sheet1!$A:$I,5,FALSE),0)</f>
        <v>458760</v>
      </c>
      <c r="J1900">
        <f>IFERROR(VLOOKUP(A1900,[2]Sheet1!$A:$I,6,FALSE),0)</f>
        <v>76863</v>
      </c>
      <c r="K1900">
        <f>IFERROR(VLOOKUP(A1900,[2]Sheet1!$A:$I,7,FALSE),0)</f>
        <v>505271</v>
      </c>
      <c r="L1900">
        <f>IFERROR(VLOOKUP(A1900,[2]Sheet1!$A:$I,8,FALSE),0)</f>
        <v>0</v>
      </c>
      <c r="M1900">
        <f>IFERROR(VLOOKUP(A1900,[2]Sheet1!$A:$I,9,FALSE),0)</f>
        <v>0</v>
      </c>
      <c r="N1900">
        <f>IFERROR(VLOOKUP(A1900,[3]Sheet1!$A:$G,2,FALSE),0)</f>
        <v>0</v>
      </c>
      <c r="O1900">
        <f>IFERROR(VLOOKUP(A1900,[3]Sheet1!$A:$G,3,FALSE),0)</f>
        <v>0</v>
      </c>
      <c r="P1900">
        <f>IFERROR(VLOOKUP(A1900,[3]Sheet1!$A:$G,4,FALSE),0)</f>
        <v>0</v>
      </c>
      <c r="Q1900">
        <f>IFERROR(VLOOKUP(A1900,[3]Sheet1!$A:$G,5,FALSE),0)</f>
        <v>0</v>
      </c>
      <c r="R1900">
        <f>IFERROR(VLOOKUP(A1900,[3]Sheet1!$A:$G,6,FALSE),0)</f>
        <v>0</v>
      </c>
      <c r="S1900">
        <f>IFERROR(VLOOKUP(A1900,[3]Sheet1!$A:$G,7,FALSE),0)</f>
        <v>0</v>
      </c>
      <c r="T1900" t="str">
        <f t="shared" si="175"/>
        <v>Sim</v>
      </c>
      <c r="U1900" t="str">
        <f t="shared" si="176"/>
        <v>Sim</v>
      </c>
      <c r="V1900" t="str">
        <f t="shared" si="177"/>
        <v>Sim</v>
      </c>
      <c r="W1900" t="str">
        <f t="shared" si="178"/>
        <v>Sim</v>
      </c>
      <c r="X1900" t="str">
        <f t="shared" si="179"/>
        <v>Não</v>
      </c>
      <c r="Y1900" t="str">
        <f t="shared" si="180"/>
        <v>Não</v>
      </c>
    </row>
    <row r="1901" spans="1:25" x14ac:dyDescent="0.25">
      <c r="A1901" s="5">
        <v>313865</v>
      </c>
      <c r="B1901">
        <f>IFERROR(VLOOKUP(A1901,[1]Monitoramento_Base_somente_disp!$A:$J,5,FALSE),0)</f>
        <v>0</v>
      </c>
      <c r="C1901">
        <f>IFERROR(VLOOKUP(A1901,[1]Monitoramento_Base_somente_disp!$A:$J,6,FALSE),0)</f>
        <v>0</v>
      </c>
      <c r="D1901">
        <f>IFERROR(VLOOKUP(A1901,[1]Monitoramento_Base_somente_disp!$A:$J,7,FALSE),0)</f>
        <v>0</v>
      </c>
      <c r="E1901">
        <f>IFERROR(VLOOKUP(A1901,[1]Monitoramento_Base_somente_disp!$A:$J,8,FALSE),0)</f>
        <v>0</v>
      </c>
      <c r="F1901">
        <f>IFERROR(VLOOKUP(A1901,[1]Monitoramento_Base_somente_disp!$A:$J,9,FALSE),0)</f>
        <v>0</v>
      </c>
      <c r="G1901">
        <f>IFERROR(VLOOKUP(A1901,[1]Monitoramento_Base_somente_disp!$A:$J,10,FALSE),0)</f>
        <v>0</v>
      </c>
      <c r="H1901">
        <f>IFERROR(VLOOKUP(A1901,[2]Sheet1!$A:$I,4,FALSE),0)</f>
        <v>61122</v>
      </c>
      <c r="I1901">
        <f>IFERROR(VLOOKUP(A1901,[2]Sheet1!$A:$I,5,FALSE),0)</f>
        <v>962798</v>
      </c>
      <c r="J1901">
        <f>IFERROR(VLOOKUP(A1901,[2]Sheet1!$A:$I,6,FALSE),0)</f>
        <v>69228</v>
      </c>
      <c r="K1901">
        <f>IFERROR(VLOOKUP(A1901,[2]Sheet1!$A:$I,7,FALSE),0)</f>
        <v>998884</v>
      </c>
      <c r="L1901">
        <f>IFERROR(VLOOKUP(A1901,[2]Sheet1!$A:$I,8,FALSE),0)</f>
        <v>0</v>
      </c>
      <c r="M1901">
        <f>IFERROR(VLOOKUP(A1901,[2]Sheet1!$A:$I,9,FALSE),0)</f>
        <v>0</v>
      </c>
      <c r="N1901">
        <f>IFERROR(VLOOKUP(A1901,[3]Sheet1!$A:$G,2,FALSE),0)</f>
        <v>0</v>
      </c>
      <c r="O1901">
        <f>IFERROR(VLOOKUP(A1901,[3]Sheet1!$A:$G,3,FALSE),0)</f>
        <v>0</v>
      </c>
      <c r="P1901">
        <f>IFERROR(VLOOKUP(A1901,[3]Sheet1!$A:$G,4,FALSE),0)</f>
        <v>0</v>
      </c>
      <c r="Q1901">
        <f>IFERROR(VLOOKUP(A1901,[3]Sheet1!$A:$G,5,FALSE),0)</f>
        <v>0</v>
      </c>
      <c r="R1901">
        <f>IFERROR(VLOOKUP(A1901,[3]Sheet1!$A:$G,6,FALSE),0)</f>
        <v>0</v>
      </c>
      <c r="S1901">
        <f>IFERROR(VLOOKUP(A1901,[3]Sheet1!$A:$G,7,FALSE),0)</f>
        <v>0</v>
      </c>
      <c r="T1901" t="str">
        <f t="shared" si="175"/>
        <v>Sim</v>
      </c>
      <c r="U1901" t="str">
        <f t="shared" si="176"/>
        <v>Sim</v>
      </c>
      <c r="V1901" t="str">
        <f t="shared" si="177"/>
        <v>Sim</v>
      </c>
      <c r="W1901" t="str">
        <f t="shared" si="178"/>
        <v>Sim</v>
      </c>
      <c r="X1901" t="str">
        <f t="shared" si="179"/>
        <v>Não</v>
      </c>
      <c r="Y1901" t="str">
        <f t="shared" si="180"/>
        <v>Não</v>
      </c>
    </row>
    <row r="1902" spans="1:25" x14ac:dyDescent="0.25">
      <c r="A1902" s="5">
        <v>313867</v>
      </c>
      <c r="B1902">
        <f>IFERROR(VLOOKUP(A1902,[1]Monitoramento_Base_somente_disp!$A:$J,5,FALSE),0)</f>
        <v>0</v>
      </c>
      <c r="C1902">
        <f>IFERROR(VLOOKUP(A1902,[1]Monitoramento_Base_somente_disp!$A:$J,6,FALSE),0)</f>
        <v>0</v>
      </c>
      <c r="D1902">
        <f>IFERROR(VLOOKUP(A1902,[1]Monitoramento_Base_somente_disp!$A:$J,7,FALSE),0)</f>
        <v>0</v>
      </c>
      <c r="E1902">
        <f>IFERROR(VLOOKUP(A1902,[1]Monitoramento_Base_somente_disp!$A:$J,8,FALSE),0)</f>
        <v>0</v>
      </c>
      <c r="F1902">
        <f>IFERROR(VLOOKUP(A1902,[1]Monitoramento_Base_somente_disp!$A:$J,9,FALSE),0)</f>
        <v>0</v>
      </c>
      <c r="G1902">
        <f>IFERROR(VLOOKUP(A1902,[1]Monitoramento_Base_somente_disp!$A:$J,10,FALSE),0)</f>
        <v>0</v>
      </c>
      <c r="H1902">
        <f>IFERROR(VLOOKUP(A1902,[2]Sheet1!$A:$I,4,FALSE),0)</f>
        <v>29471</v>
      </c>
      <c r="I1902">
        <f>IFERROR(VLOOKUP(A1902,[2]Sheet1!$A:$I,5,FALSE),0)</f>
        <v>602480</v>
      </c>
      <c r="J1902">
        <f>IFERROR(VLOOKUP(A1902,[2]Sheet1!$A:$I,6,FALSE),0)</f>
        <v>50742</v>
      </c>
      <c r="K1902">
        <f>IFERROR(VLOOKUP(A1902,[2]Sheet1!$A:$I,7,FALSE),0)</f>
        <v>1219292</v>
      </c>
      <c r="L1902">
        <f>IFERROR(VLOOKUP(A1902,[2]Sheet1!$A:$I,8,FALSE),0)</f>
        <v>0</v>
      </c>
      <c r="M1902">
        <f>IFERROR(VLOOKUP(A1902,[2]Sheet1!$A:$I,9,FALSE),0)</f>
        <v>0</v>
      </c>
      <c r="N1902">
        <f>IFERROR(VLOOKUP(A1902,[3]Sheet1!$A:$G,2,FALSE),0)</f>
        <v>0</v>
      </c>
      <c r="O1902">
        <f>IFERROR(VLOOKUP(A1902,[3]Sheet1!$A:$G,3,FALSE),0)</f>
        <v>0</v>
      </c>
      <c r="P1902">
        <f>IFERROR(VLOOKUP(A1902,[3]Sheet1!$A:$G,4,FALSE),0)</f>
        <v>0</v>
      </c>
      <c r="Q1902">
        <f>IFERROR(VLOOKUP(A1902,[3]Sheet1!$A:$G,5,FALSE),0)</f>
        <v>0</v>
      </c>
      <c r="R1902">
        <f>IFERROR(VLOOKUP(A1902,[3]Sheet1!$A:$G,6,FALSE),0)</f>
        <v>0</v>
      </c>
      <c r="S1902">
        <f>IFERROR(VLOOKUP(A1902,[3]Sheet1!$A:$G,7,FALSE),0)</f>
        <v>0</v>
      </c>
      <c r="T1902" t="str">
        <f t="shared" si="175"/>
        <v>Sim</v>
      </c>
      <c r="U1902" t="str">
        <f t="shared" si="176"/>
        <v>Sim</v>
      </c>
      <c r="V1902" t="str">
        <f t="shared" si="177"/>
        <v>Sim</v>
      </c>
      <c r="W1902" t="str">
        <f t="shared" si="178"/>
        <v>Sim</v>
      </c>
      <c r="X1902" t="str">
        <f t="shared" si="179"/>
        <v>Não</v>
      </c>
      <c r="Y1902" t="str">
        <f t="shared" si="180"/>
        <v>Não</v>
      </c>
    </row>
    <row r="1903" spans="1:25" x14ac:dyDescent="0.25">
      <c r="A1903" s="5">
        <v>313868</v>
      </c>
      <c r="B1903">
        <f>IFERROR(VLOOKUP(A1903,[1]Monitoramento_Base_somente_disp!$A:$J,5,FALSE),0)</f>
        <v>0</v>
      </c>
      <c r="C1903">
        <f>IFERROR(VLOOKUP(A1903,[1]Monitoramento_Base_somente_disp!$A:$J,6,FALSE),0)</f>
        <v>0</v>
      </c>
      <c r="D1903">
        <f>IFERROR(VLOOKUP(A1903,[1]Monitoramento_Base_somente_disp!$A:$J,7,FALSE),0)</f>
        <v>0</v>
      </c>
      <c r="E1903">
        <f>IFERROR(VLOOKUP(A1903,[1]Monitoramento_Base_somente_disp!$A:$J,8,FALSE),0)</f>
        <v>0</v>
      </c>
      <c r="F1903">
        <f>IFERROR(VLOOKUP(A1903,[1]Monitoramento_Base_somente_disp!$A:$J,9,FALSE),0)</f>
        <v>0</v>
      </c>
      <c r="G1903">
        <f>IFERROR(VLOOKUP(A1903,[1]Monitoramento_Base_somente_disp!$A:$J,10,FALSE),0)</f>
        <v>0</v>
      </c>
      <c r="H1903">
        <f>IFERROR(VLOOKUP(A1903,[2]Sheet1!$A:$I,4,FALSE),0)</f>
        <v>63107</v>
      </c>
      <c r="I1903">
        <f>IFERROR(VLOOKUP(A1903,[2]Sheet1!$A:$I,5,FALSE),0)</f>
        <v>1022226</v>
      </c>
      <c r="J1903">
        <f>IFERROR(VLOOKUP(A1903,[2]Sheet1!$A:$I,6,FALSE),0)</f>
        <v>52112</v>
      </c>
      <c r="K1903">
        <f>IFERROR(VLOOKUP(A1903,[2]Sheet1!$A:$I,7,FALSE),0)</f>
        <v>788731</v>
      </c>
      <c r="L1903">
        <f>IFERROR(VLOOKUP(A1903,[2]Sheet1!$A:$I,8,FALSE),0)</f>
        <v>0</v>
      </c>
      <c r="M1903">
        <f>IFERROR(VLOOKUP(A1903,[2]Sheet1!$A:$I,9,FALSE),0)</f>
        <v>0</v>
      </c>
      <c r="N1903">
        <f>IFERROR(VLOOKUP(A1903,[3]Sheet1!$A:$G,2,FALSE),0)</f>
        <v>0</v>
      </c>
      <c r="O1903">
        <f>IFERROR(VLOOKUP(A1903,[3]Sheet1!$A:$G,3,FALSE),0)</f>
        <v>0</v>
      </c>
      <c r="P1903">
        <f>IFERROR(VLOOKUP(A1903,[3]Sheet1!$A:$G,4,FALSE),0)</f>
        <v>0</v>
      </c>
      <c r="Q1903">
        <f>IFERROR(VLOOKUP(A1903,[3]Sheet1!$A:$G,5,FALSE),0)</f>
        <v>0</v>
      </c>
      <c r="R1903">
        <f>IFERROR(VLOOKUP(A1903,[3]Sheet1!$A:$G,6,FALSE),0)</f>
        <v>0</v>
      </c>
      <c r="S1903">
        <f>IFERROR(VLOOKUP(A1903,[3]Sheet1!$A:$G,7,FALSE),0)</f>
        <v>0</v>
      </c>
      <c r="T1903" t="str">
        <f t="shared" si="175"/>
        <v>Sim</v>
      </c>
      <c r="U1903" t="str">
        <f t="shared" si="176"/>
        <v>Sim</v>
      </c>
      <c r="V1903" t="str">
        <f t="shared" si="177"/>
        <v>Sim</v>
      </c>
      <c r="W1903" t="str">
        <f t="shared" si="178"/>
        <v>Sim</v>
      </c>
      <c r="X1903" t="str">
        <f t="shared" si="179"/>
        <v>Não</v>
      </c>
      <c r="Y1903" t="str">
        <f t="shared" si="180"/>
        <v>Não</v>
      </c>
    </row>
    <row r="1904" spans="1:25" x14ac:dyDescent="0.25">
      <c r="A1904" s="5">
        <v>313890</v>
      </c>
      <c r="B1904">
        <f>IFERROR(VLOOKUP(A1904,[1]Monitoramento_Base_somente_disp!$A:$J,5,FALSE),0)</f>
        <v>0</v>
      </c>
      <c r="C1904">
        <f>IFERROR(VLOOKUP(A1904,[1]Monitoramento_Base_somente_disp!$A:$J,6,FALSE),0)</f>
        <v>0</v>
      </c>
      <c r="D1904">
        <f>IFERROR(VLOOKUP(A1904,[1]Monitoramento_Base_somente_disp!$A:$J,7,FALSE),0)</f>
        <v>0</v>
      </c>
      <c r="E1904">
        <f>IFERROR(VLOOKUP(A1904,[1]Monitoramento_Base_somente_disp!$A:$J,8,FALSE),0)</f>
        <v>0</v>
      </c>
      <c r="F1904">
        <f>IFERROR(VLOOKUP(A1904,[1]Monitoramento_Base_somente_disp!$A:$J,9,FALSE),0)</f>
        <v>0</v>
      </c>
      <c r="G1904">
        <f>IFERROR(VLOOKUP(A1904,[1]Monitoramento_Base_somente_disp!$A:$J,10,FALSE),0)</f>
        <v>0</v>
      </c>
      <c r="H1904">
        <f>IFERROR(VLOOKUP(A1904,[2]Sheet1!$A:$I,4,FALSE),0)</f>
        <v>127074</v>
      </c>
      <c r="I1904">
        <f>IFERROR(VLOOKUP(A1904,[2]Sheet1!$A:$I,5,FALSE),0)</f>
        <v>504957</v>
      </c>
      <c r="J1904">
        <f>IFERROR(VLOOKUP(A1904,[2]Sheet1!$A:$I,6,FALSE),0)</f>
        <v>79175</v>
      </c>
      <c r="K1904">
        <f>IFERROR(VLOOKUP(A1904,[2]Sheet1!$A:$I,7,FALSE),0)</f>
        <v>426696</v>
      </c>
      <c r="L1904">
        <f>IFERROR(VLOOKUP(A1904,[2]Sheet1!$A:$I,8,FALSE),0)</f>
        <v>0</v>
      </c>
      <c r="M1904">
        <f>IFERROR(VLOOKUP(A1904,[2]Sheet1!$A:$I,9,FALSE),0)</f>
        <v>0</v>
      </c>
      <c r="N1904">
        <f>IFERROR(VLOOKUP(A1904,[3]Sheet1!$A:$G,2,FALSE),0)</f>
        <v>0</v>
      </c>
      <c r="O1904">
        <f>IFERROR(VLOOKUP(A1904,[3]Sheet1!$A:$G,3,FALSE),0)</f>
        <v>0</v>
      </c>
      <c r="P1904">
        <f>IFERROR(VLOOKUP(A1904,[3]Sheet1!$A:$G,4,FALSE),0)</f>
        <v>0</v>
      </c>
      <c r="Q1904">
        <f>IFERROR(VLOOKUP(A1904,[3]Sheet1!$A:$G,5,FALSE),0)</f>
        <v>0</v>
      </c>
      <c r="R1904">
        <f>IFERROR(VLOOKUP(A1904,[3]Sheet1!$A:$G,6,FALSE),0)</f>
        <v>0</v>
      </c>
      <c r="S1904">
        <f>IFERROR(VLOOKUP(A1904,[3]Sheet1!$A:$G,7,FALSE),0)</f>
        <v>0</v>
      </c>
      <c r="T1904" t="str">
        <f t="shared" si="175"/>
        <v>Sim</v>
      </c>
      <c r="U1904" t="str">
        <f t="shared" si="176"/>
        <v>Sim</v>
      </c>
      <c r="V1904" t="str">
        <f t="shared" si="177"/>
        <v>Sim</v>
      </c>
      <c r="W1904" t="str">
        <f t="shared" si="178"/>
        <v>Sim</v>
      </c>
      <c r="X1904" t="str">
        <f t="shared" si="179"/>
        <v>Não</v>
      </c>
      <c r="Y1904" t="str">
        <f t="shared" si="180"/>
        <v>Não</v>
      </c>
    </row>
    <row r="1905" spans="1:25" x14ac:dyDescent="0.25">
      <c r="A1905" s="5">
        <v>313920</v>
      </c>
      <c r="B1905">
        <f>IFERROR(VLOOKUP(A1905,[1]Monitoramento_Base_somente_disp!$A:$J,5,FALSE),0)</f>
        <v>0</v>
      </c>
      <c r="C1905">
        <f>IFERROR(VLOOKUP(A1905,[1]Monitoramento_Base_somente_disp!$A:$J,6,FALSE),0)</f>
        <v>0</v>
      </c>
      <c r="D1905">
        <f>IFERROR(VLOOKUP(A1905,[1]Monitoramento_Base_somente_disp!$A:$J,7,FALSE),0)</f>
        <v>0</v>
      </c>
      <c r="E1905">
        <f>IFERROR(VLOOKUP(A1905,[1]Monitoramento_Base_somente_disp!$A:$J,8,FALSE),0)</f>
        <v>0</v>
      </c>
      <c r="F1905">
        <f>IFERROR(VLOOKUP(A1905,[1]Monitoramento_Base_somente_disp!$A:$J,9,FALSE),0)</f>
        <v>0</v>
      </c>
      <c r="G1905">
        <f>IFERROR(VLOOKUP(A1905,[1]Monitoramento_Base_somente_disp!$A:$J,10,FALSE),0)</f>
        <v>0</v>
      </c>
      <c r="H1905">
        <f>IFERROR(VLOOKUP(A1905,[2]Sheet1!$A:$I,4,FALSE),0)</f>
        <v>352186</v>
      </c>
      <c r="I1905">
        <f>IFERROR(VLOOKUP(A1905,[2]Sheet1!$A:$I,5,FALSE),0)</f>
        <v>3002498</v>
      </c>
      <c r="J1905">
        <f>IFERROR(VLOOKUP(A1905,[2]Sheet1!$A:$I,6,FALSE),0)</f>
        <v>207671</v>
      </c>
      <c r="K1905">
        <f>IFERROR(VLOOKUP(A1905,[2]Sheet1!$A:$I,7,FALSE),0)</f>
        <v>1945126</v>
      </c>
      <c r="L1905">
        <f>IFERROR(VLOOKUP(A1905,[2]Sheet1!$A:$I,8,FALSE),0)</f>
        <v>0</v>
      </c>
      <c r="M1905">
        <f>IFERROR(VLOOKUP(A1905,[2]Sheet1!$A:$I,9,FALSE),0)</f>
        <v>0</v>
      </c>
      <c r="N1905">
        <f>IFERROR(VLOOKUP(A1905,[3]Sheet1!$A:$G,2,FALSE),0)</f>
        <v>0</v>
      </c>
      <c r="O1905">
        <f>IFERROR(VLOOKUP(A1905,[3]Sheet1!$A:$G,3,FALSE),0)</f>
        <v>0</v>
      </c>
      <c r="P1905">
        <f>IFERROR(VLOOKUP(A1905,[3]Sheet1!$A:$G,4,FALSE),0)</f>
        <v>0</v>
      </c>
      <c r="Q1905">
        <f>IFERROR(VLOOKUP(A1905,[3]Sheet1!$A:$G,5,FALSE),0)</f>
        <v>0</v>
      </c>
      <c r="R1905">
        <f>IFERROR(VLOOKUP(A1905,[3]Sheet1!$A:$G,6,FALSE),0)</f>
        <v>0</v>
      </c>
      <c r="S1905">
        <f>IFERROR(VLOOKUP(A1905,[3]Sheet1!$A:$G,7,FALSE),0)</f>
        <v>0</v>
      </c>
      <c r="T1905" t="str">
        <f t="shared" si="175"/>
        <v>Sim</v>
      </c>
      <c r="U1905" t="str">
        <f t="shared" si="176"/>
        <v>Sim</v>
      </c>
      <c r="V1905" t="str">
        <f t="shared" si="177"/>
        <v>Sim</v>
      </c>
      <c r="W1905" t="str">
        <f t="shared" si="178"/>
        <v>Sim</v>
      </c>
      <c r="X1905" t="str">
        <f t="shared" si="179"/>
        <v>Não</v>
      </c>
      <c r="Y1905" t="str">
        <f t="shared" si="180"/>
        <v>Não</v>
      </c>
    </row>
    <row r="1906" spans="1:25" x14ac:dyDescent="0.25">
      <c r="A1906" s="5">
        <v>313925</v>
      </c>
      <c r="B1906">
        <f>IFERROR(VLOOKUP(A1906,[1]Monitoramento_Base_somente_disp!$A:$J,5,FALSE),0)</f>
        <v>0</v>
      </c>
      <c r="C1906">
        <f>IFERROR(VLOOKUP(A1906,[1]Monitoramento_Base_somente_disp!$A:$J,6,FALSE),0)</f>
        <v>0</v>
      </c>
      <c r="D1906">
        <f>IFERROR(VLOOKUP(A1906,[1]Monitoramento_Base_somente_disp!$A:$J,7,FALSE),0)</f>
        <v>0</v>
      </c>
      <c r="E1906">
        <f>IFERROR(VLOOKUP(A1906,[1]Monitoramento_Base_somente_disp!$A:$J,8,FALSE),0)</f>
        <v>0</v>
      </c>
      <c r="F1906">
        <f>IFERROR(VLOOKUP(A1906,[1]Monitoramento_Base_somente_disp!$A:$J,9,FALSE),0)</f>
        <v>0</v>
      </c>
      <c r="G1906">
        <f>IFERROR(VLOOKUP(A1906,[1]Monitoramento_Base_somente_disp!$A:$J,10,FALSE),0)</f>
        <v>0</v>
      </c>
      <c r="H1906">
        <f>IFERROR(VLOOKUP(A1906,[2]Sheet1!$A:$I,4,FALSE),0)</f>
        <v>64159</v>
      </c>
      <c r="I1906">
        <f>IFERROR(VLOOKUP(A1906,[2]Sheet1!$A:$I,5,FALSE),0)</f>
        <v>340671</v>
      </c>
      <c r="J1906">
        <f>IFERROR(VLOOKUP(A1906,[2]Sheet1!$A:$I,6,FALSE),0)</f>
        <v>43979</v>
      </c>
      <c r="K1906">
        <f>IFERROR(VLOOKUP(A1906,[2]Sheet1!$A:$I,7,FALSE),0)</f>
        <v>288384</v>
      </c>
      <c r="L1906">
        <f>IFERROR(VLOOKUP(A1906,[2]Sheet1!$A:$I,8,FALSE),0)</f>
        <v>0</v>
      </c>
      <c r="M1906">
        <f>IFERROR(VLOOKUP(A1906,[2]Sheet1!$A:$I,9,FALSE),0)</f>
        <v>0</v>
      </c>
      <c r="N1906">
        <f>IFERROR(VLOOKUP(A1906,[3]Sheet1!$A:$G,2,FALSE),0)</f>
        <v>0</v>
      </c>
      <c r="O1906">
        <f>IFERROR(VLOOKUP(A1906,[3]Sheet1!$A:$G,3,FALSE),0)</f>
        <v>0</v>
      </c>
      <c r="P1906">
        <f>IFERROR(VLOOKUP(A1906,[3]Sheet1!$A:$G,4,FALSE),0)</f>
        <v>0</v>
      </c>
      <c r="Q1906">
        <f>IFERROR(VLOOKUP(A1906,[3]Sheet1!$A:$G,5,FALSE),0)</f>
        <v>0</v>
      </c>
      <c r="R1906">
        <f>IFERROR(VLOOKUP(A1906,[3]Sheet1!$A:$G,6,FALSE),0)</f>
        <v>0</v>
      </c>
      <c r="S1906">
        <f>IFERROR(VLOOKUP(A1906,[3]Sheet1!$A:$G,7,FALSE),0)</f>
        <v>0</v>
      </c>
      <c r="T1906" t="str">
        <f t="shared" si="175"/>
        <v>Sim</v>
      </c>
      <c r="U1906" t="str">
        <f t="shared" si="176"/>
        <v>Sim</v>
      </c>
      <c r="V1906" t="str">
        <f t="shared" si="177"/>
        <v>Sim</v>
      </c>
      <c r="W1906" t="str">
        <f t="shared" si="178"/>
        <v>Sim</v>
      </c>
      <c r="X1906" t="str">
        <f t="shared" si="179"/>
        <v>Não</v>
      </c>
      <c r="Y1906" t="str">
        <f t="shared" si="180"/>
        <v>Não</v>
      </c>
    </row>
    <row r="1907" spans="1:25" x14ac:dyDescent="0.25">
      <c r="A1907" s="5">
        <v>313930</v>
      </c>
      <c r="B1907">
        <f>IFERROR(VLOOKUP(A1907,[1]Monitoramento_Base_somente_disp!$A:$J,5,FALSE),0)</f>
        <v>0</v>
      </c>
      <c r="C1907">
        <f>IFERROR(VLOOKUP(A1907,[1]Monitoramento_Base_somente_disp!$A:$J,6,FALSE),0)</f>
        <v>0</v>
      </c>
      <c r="D1907">
        <f>IFERROR(VLOOKUP(A1907,[1]Monitoramento_Base_somente_disp!$A:$J,7,FALSE),0)</f>
        <v>0</v>
      </c>
      <c r="E1907">
        <f>IFERROR(VLOOKUP(A1907,[1]Monitoramento_Base_somente_disp!$A:$J,8,FALSE),0)</f>
        <v>0</v>
      </c>
      <c r="F1907">
        <f>IFERROR(VLOOKUP(A1907,[1]Monitoramento_Base_somente_disp!$A:$J,9,FALSE),0)</f>
        <v>0</v>
      </c>
      <c r="G1907">
        <f>IFERROR(VLOOKUP(A1907,[1]Monitoramento_Base_somente_disp!$A:$J,10,FALSE),0)</f>
        <v>0</v>
      </c>
      <c r="H1907">
        <f>IFERROR(VLOOKUP(A1907,[2]Sheet1!$A:$I,4,FALSE),0)</f>
        <v>199079</v>
      </c>
      <c r="I1907">
        <f>IFERROR(VLOOKUP(A1907,[2]Sheet1!$A:$I,5,FALSE),0)</f>
        <v>1442079</v>
      </c>
      <c r="J1907">
        <f>IFERROR(VLOOKUP(A1907,[2]Sheet1!$A:$I,6,FALSE),0)</f>
        <v>97205</v>
      </c>
      <c r="K1907">
        <f>IFERROR(VLOOKUP(A1907,[2]Sheet1!$A:$I,7,FALSE),0)</f>
        <v>1616789</v>
      </c>
      <c r="L1907">
        <f>IFERROR(VLOOKUP(A1907,[2]Sheet1!$A:$I,8,FALSE),0)</f>
        <v>0</v>
      </c>
      <c r="M1907">
        <f>IFERROR(VLOOKUP(A1907,[2]Sheet1!$A:$I,9,FALSE),0)</f>
        <v>0</v>
      </c>
      <c r="N1907">
        <f>IFERROR(VLOOKUP(A1907,[3]Sheet1!$A:$G,2,FALSE),0)</f>
        <v>0</v>
      </c>
      <c r="O1907">
        <f>IFERROR(VLOOKUP(A1907,[3]Sheet1!$A:$G,3,FALSE),0)</f>
        <v>0</v>
      </c>
      <c r="P1907">
        <f>IFERROR(VLOOKUP(A1907,[3]Sheet1!$A:$G,4,FALSE),0)</f>
        <v>0</v>
      </c>
      <c r="Q1907">
        <f>IFERROR(VLOOKUP(A1907,[3]Sheet1!$A:$G,5,FALSE),0)</f>
        <v>0</v>
      </c>
      <c r="R1907">
        <f>IFERROR(VLOOKUP(A1907,[3]Sheet1!$A:$G,6,FALSE),0)</f>
        <v>0</v>
      </c>
      <c r="S1907">
        <f>IFERROR(VLOOKUP(A1907,[3]Sheet1!$A:$G,7,FALSE),0)</f>
        <v>0</v>
      </c>
      <c r="T1907" t="str">
        <f t="shared" si="175"/>
        <v>Sim</v>
      </c>
      <c r="U1907" t="str">
        <f t="shared" si="176"/>
        <v>Sim</v>
      </c>
      <c r="V1907" t="str">
        <f t="shared" si="177"/>
        <v>Sim</v>
      </c>
      <c r="W1907" t="str">
        <f t="shared" si="178"/>
        <v>Sim</v>
      </c>
      <c r="X1907" t="str">
        <f t="shared" si="179"/>
        <v>Não</v>
      </c>
      <c r="Y1907" t="str">
        <f t="shared" si="180"/>
        <v>Não</v>
      </c>
    </row>
    <row r="1908" spans="1:25" x14ac:dyDescent="0.25">
      <c r="A1908" s="5">
        <v>313940</v>
      </c>
      <c r="B1908">
        <f>IFERROR(VLOOKUP(A1908,[1]Monitoramento_Base_somente_disp!$A:$J,5,FALSE),0)</f>
        <v>0</v>
      </c>
      <c r="C1908">
        <f>IFERROR(VLOOKUP(A1908,[1]Monitoramento_Base_somente_disp!$A:$J,6,FALSE),0)</f>
        <v>0</v>
      </c>
      <c r="D1908">
        <f>IFERROR(VLOOKUP(A1908,[1]Monitoramento_Base_somente_disp!$A:$J,7,FALSE),0)</f>
        <v>0</v>
      </c>
      <c r="E1908">
        <f>IFERROR(VLOOKUP(A1908,[1]Monitoramento_Base_somente_disp!$A:$J,8,FALSE),0)</f>
        <v>0</v>
      </c>
      <c r="F1908">
        <f>IFERROR(VLOOKUP(A1908,[1]Monitoramento_Base_somente_disp!$A:$J,9,FALSE),0)</f>
        <v>0</v>
      </c>
      <c r="G1908">
        <f>IFERROR(VLOOKUP(A1908,[1]Monitoramento_Base_somente_disp!$A:$J,10,FALSE),0)</f>
        <v>0</v>
      </c>
      <c r="H1908">
        <f>IFERROR(VLOOKUP(A1908,[2]Sheet1!$A:$I,4,FALSE),0)</f>
        <v>1124455</v>
      </c>
      <c r="I1908">
        <f>IFERROR(VLOOKUP(A1908,[2]Sheet1!$A:$I,5,FALSE),0)</f>
        <v>10324691</v>
      </c>
      <c r="J1908">
        <f>IFERROR(VLOOKUP(A1908,[2]Sheet1!$A:$I,6,FALSE),0)</f>
        <v>1018177</v>
      </c>
      <c r="K1908">
        <f>IFERROR(VLOOKUP(A1908,[2]Sheet1!$A:$I,7,FALSE),0)</f>
        <v>9547208</v>
      </c>
      <c r="L1908">
        <f>IFERROR(VLOOKUP(A1908,[2]Sheet1!$A:$I,8,FALSE),0)</f>
        <v>0</v>
      </c>
      <c r="M1908">
        <f>IFERROR(VLOOKUP(A1908,[2]Sheet1!$A:$I,9,FALSE),0)</f>
        <v>0</v>
      </c>
      <c r="N1908">
        <f>IFERROR(VLOOKUP(A1908,[3]Sheet1!$A:$G,2,FALSE),0)</f>
        <v>0</v>
      </c>
      <c r="O1908">
        <f>IFERROR(VLOOKUP(A1908,[3]Sheet1!$A:$G,3,FALSE),0)</f>
        <v>0</v>
      </c>
      <c r="P1908">
        <f>IFERROR(VLOOKUP(A1908,[3]Sheet1!$A:$G,4,FALSE),0)</f>
        <v>0</v>
      </c>
      <c r="Q1908">
        <f>IFERROR(VLOOKUP(A1908,[3]Sheet1!$A:$G,5,FALSE),0)</f>
        <v>0</v>
      </c>
      <c r="R1908">
        <f>IFERROR(VLOOKUP(A1908,[3]Sheet1!$A:$G,6,FALSE),0)</f>
        <v>0</v>
      </c>
      <c r="S1908">
        <f>IFERROR(VLOOKUP(A1908,[3]Sheet1!$A:$G,7,FALSE),0)</f>
        <v>0</v>
      </c>
      <c r="T1908" t="str">
        <f t="shared" si="175"/>
        <v>Sim</v>
      </c>
      <c r="U1908" t="str">
        <f t="shared" si="176"/>
        <v>Sim</v>
      </c>
      <c r="V1908" t="str">
        <f t="shared" si="177"/>
        <v>Sim</v>
      </c>
      <c r="W1908" t="str">
        <f t="shared" si="178"/>
        <v>Sim</v>
      </c>
      <c r="X1908" t="str">
        <f t="shared" si="179"/>
        <v>Não</v>
      </c>
      <c r="Y1908" t="str">
        <f t="shared" si="180"/>
        <v>Não</v>
      </c>
    </row>
    <row r="1909" spans="1:25" x14ac:dyDescent="0.25">
      <c r="A1909" s="5">
        <v>313950</v>
      </c>
      <c r="B1909">
        <f>IFERROR(VLOOKUP(A1909,[1]Monitoramento_Base_somente_disp!$A:$J,5,FALSE),0)</f>
        <v>0</v>
      </c>
      <c r="C1909">
        <f>IFERROR(VLOOKUP(A1909,[1]Monitoramento_Base_somente_disp!$A:$J,6,FALSE),0)</f>
        <v>0</v>
      </c>
      <c r="D1909">
        <f>IFERROR(VLOOKUP(A1909,[1]Monitoramento_Base_somente_disp!$A:$J,7,FALSE),0)</f>
        <v>0</v>
      </c>
      <c r="E1909">
        <f>IFERROR(VLOOKUP(A1909,[1]Monitoramento_Base_somente_disp!$A:$J,8,FALSE),0)</f>
        <v>0</v>
      </c>
      <c r="F1909">
        <f>IFERROR(VLOOKUP(A1909,[1]Monitoramento_Base_somente_disp!$A:$J,9,FALSE),0)</f>
        <v>0</v>
      </c>
      <c r="G1909">
        <f>IFERROR(VLOOKUP(A1909,[1]Monitoramento_Base_somente_disp!$A:$J,10,FALSE),0)</f>
        <v>0</v>
      </c>
      <c r="H1909">
        <f>IFERROR(VLOOKUP(A1909,[2]Sheet1!$A:$I,4,FALSE),0)</f>
        <v>209171</v>
      </c>
      <c r="I1909">
        <f>IFERROR(VLOOKUP(A1909,[2]Sheet1!$A:$I,5,FALSE),0)</f>
        <v>1346397</v>
      </c>
      <c r="J1909">
        <f>IFERROR(VLOOKUP(A1909,[2]Sheet1!$A:$I,6,FALSE),0)</f>
        <v>212159</v>
      </c>
      <c r="K1909">
        <f>IFERROR(VLOOKUP(A1909,[2]Sheet1!$A:$I,7,FALSE),0)</f>
        <v>1014242</v>
      </c>
      <c r="L1909">
        <f>IFERROR(VLOOKUP(A1909,[2]Sheet1!$A:$I,8,FALSE),0)</f>
        <v>0</v>
      </c>
      <c r="M1909">
        <f>IFERROR(VLOOKUP(A1909,[2]Sheet1!$A:$I,9,FALSE),0)</f>
        <v>0</v>
      </c>
      <c r="N1909">
        <f>IFERROR(VLOOKUP(A1909,[3]Sheet1!$A:$G,2,FALSE),0)</f>
        <v>0</v>
      </c>
      <c r="O1909">
        <f>IFERROR(VLOOKUP(A1909,[3]Sheet1!$A:$G,3,FALSE),0)</f>
        <v>0</v>
      </c>
      <c r="P1909">
        <f>IFERROR(VLOOKUP(A1909,[3]Sheet1!$A:$G,4,FALSE),0)</f>
        <v>0</v>
      </c>
      <c r="Q1909">
        <f>IFERROR(VLOOKUP(A1909,[3]Sheet1!$A:$G,5,FALSE),0)</f>
        <v>0</v>
      </c>
      <c r="R1909">
        <f>IFERROR(VLOOKUP(A1909,[3]Sheet1!$A:$G,6,FALSE),0)</f>
        <v>0</v>
      </c>
      <c r="S1909">
        <f>IFERROR(VLOOKUP(A1909,[3]Sheet1!$A:$G,7,FALSE),0)</f>
        <v>0</v>
      </c>
      <c r="T1909" t="str">
        <f t="shared" si="175"/>
        <v>Sim</v>
      </c>
      <c r="U1909" t="str">
        <f t="shared" si="176"/>
        <v>Sim</v>
      </c>
      <c r="V1909" t="str">
        <f t="shared" si="177"/>
        <v>Sim</v>
      </c>
      <c r="W1909" t="str">
        <f t="shared" si="178"/>
        <v>Sim</v>
      </c>
      <c r="X1909" t="str">
        <f t="shared" si="179"/>
        <v>Não</v>
      </c>
      <c r="Y1909" t="str">
        <f t="shared" si="180"/>
        <v>Não</v>
      </c>
    </row>
    <row r="1910" spans="1:25" x14ac:dyDescent="0.25">
      <c r="A1910" s="5">
        <v>313960</v>
      </c>
      <c r="B1910">
        <f>IFERROR(VLOOKUP(A1910,[1]Monitoramento_Base_somente_disp!$A:$J,5,FALSE),0)</f>
        <v>0</v>
      </c>
      <c r="C1910">
        <f>IFERROR(VLOOKUP(A1910,[1]Monitoramento_Base_somente_disp!$A:$J,6,FALSE),0)</f>
        <v>0</v>
      </c>
      <c r="D1910">
        <f>IFERROR(VLOOKUP(A1910,[1]Monitoramento_Base_somente_disp!$A:$J,7,FALSE),0)</f>
        <v>0</v>
      </c>
      <c r="E1910">
        <f>IFERROR(VLOOKUP(A1910,[1]Monitoramento_Base_somente_disp!$A:$J,8,FALSE),0)</f>
        <v>0</v>
      </c>
      <c r="F1910">
        <f>IFERROR(VLOOKUP(A1910,[1]Monitoramento_Base_somente_disp!$A:$J,9,FALSE),0)</f>
        <v>0</v>
      </c>
      <c r="G1910">
        <f>IFERROR(VLOOKUP(A1910,[1]Monitoramento_Base_somente_disp!$A:$J,10,FALSE),0)</f>
        <v>0</v>
      </c>
      <c r="H1910">
        <f>IFERROR(VLOOKUP(A1910,[2]Sheet1!$A:$I,4,FALSE),0)</f>
        <v>441121</v>
      </c>
      <c r="I1910">
        <f>IFERROR(VLOOKUP(A1910,[2]Sheet1!$A:$I,5,FALSE),0)</f>
        <v>4607621</v>
      </c>
      <c r="J1910">
        <f>IFERROR(VLOOKUP(A1910,[2]Sheet1!$A:$I,6,FALSE),0)</f>
        <v>319519</v>
      </c>
      <c r="K1910">
        <f>IFERROR(VLOOKUP(A1910,[2]Sheet1!$A:$I,7,FALSE),0)</f>
        <v>4003059</v>
      </c>
      <c r="L1910">
        <f>IFERROR(VLOOKUP(A1910,[2]Sheet1!$A:$I,8,FALSE),0)</f>
        <v>0</v>
      </c>
      <c r="M1910">
        <f>IFERROR(VLOOKUP(A1910,[2]Sheet1!$A:$I,9,FALSE),0)</f>
        <v>0</v>
      </c>
      <c r="N1910">
        <f>IFERROR(VLOOKUP(A1910,[3]Sheet1!$A:$G,2,FALSE),0)</f>
        <v>0</v>
      </c>
      <c r="O1910">
        <f>IFERROR(VLOOKUP(A1910,[3]Sheet1!$A:$G,3,FALSE),0)</f>
        <v>0</v>
      </c>
      <c r="P1910">
        <f>IFERROR(VLOOKUP(A1910,[3]Sheet1!$A:$G,4,FALSE),0)</f>
        <v>0</v>
      </c>
      <c r="Q1910">
        <f>IFERROR(VLOOKUP(A1910,[3]Sheet1!$A:$G,5,FALSE),0)</f>
        <v>0</v>
      </c>
      <c r="R1910">
        <f>IFERROR(VLOOKUP(A1910,[3]Sheet1!$A:$G,6,FALSE),0)</f>
        <v>0</v>
      </c>
      <c r="S1910">
        <f>IFERROR(VLOOKUP(A1910,[3]Sheet1!$A:$G,7,FALSE),0)</f>
        <v>0</v>
      </c>
      <c r="T1910" t="str">
        <f t="shared" si="175"/>
        <v>Sim</v>
      </c>
      <c r="U1910" t="str">
        <f t="shared" si="176"/>
        <v>Sim</v>
      </c>
      <c r="V1910" t="str">
        <f t="shared" si="177"/>
        <v>Sim</v>
      </c>
      <c r="W1910" t="str">
        <f t="shared" si="178"/>
        <v>Sim</v>
      </c>
      <c r="X1910" t="str">
        <f t="shared" si="179"/>
        <v>Não</v>
      </c>
      <c r="Y1910" t="str">
        <f t="shared" si="180"/>
        <v>Não</v>
      </c>
    </row>
    <row r="1911" spans="1:25" x14ac:dyDescent="0.25">
      <c r="A1911" s="5">
        <v>313970</v>
      </c>
      <c r="B1911">
        <f>IFERROR(VLOOKUP(A1911,[1]Monitoramento_Base_somente_disp!$A:$J,5,FALSE),0)</f>
        <v>0</v>
      </c>
      <c r="C1911">
        <f>IFERROR(VLOOKUP(A1911,[1]Monitoramento_Base_somente_disp!$A:$J,6,FALSE),0)</f>
        <v>0</v>
      </c>
      <c r="D1911">
        <f>IFERROR(VLOOKUP(A1911,[1]Monitoramento_Base_somente_disp!$A:$J,7,FALSE),0)</f>
        <v>0</v>
      </c>
      <c r="E1911">
        <f>IFERROR(VLOOKUP(A1911,[1]Monitoramento_Base_somente_disp!$A:$J,8,FALSE),0)</f>
        <v>0</v>
      </c>
      <c r="F1911">
        <f>IFERROR(VLOOKUP(A1911,[1]Monitoramento_Base_somente_disp!$A:$J,9,FALSE),0)</f>
        <v>0</v>
      </c>
      <c r="G1911">
        <f>IFERROR(VLOOKUP(A1911,[1]Monitoramento_Base_somente_disp!$A:$J,10,FALSE),0)</f>
        <v>0</v>
      </c>
      <c r="H1911">
        <f>IFERROR(VLOOKUP(A1911,[2]Sheet1!$A:$I,4,FALSE),0)</f>
        <v>86452</v>
      </c>
      <c r="I1911">
        <f>IFERROR(VLOOKUP(A1911,[2]Sheet1!$A:$I,5,FALSE),0)</f>
        <v>789035</v>
      </c>
      <c r="J1911">
        <f>IFERROR(VLOOKUP(A1911,[2]Sheet1!$A:$I,6,FALSE),0)</f>
        <v>70052</v>
      </c>
      <c r="K1911">
        <f>IFERROR(VLOOKUP(A1911,[2]Sheet1!$A:$I,7,FALSE),0)</f>
        <v>723491</v>
      </c>
      <c r="L1911">
        <f>IFERROR(VLOOKUP(A1911,[2]Sheet1!$A:$I,8,FALSE),0)</f>
        <v>0</v>
      </c>
      <c r="M1911">
        <f>IFERROR(VLOOKUP(A1911,[2]Sheet1!$A:$I,9,FALSE),0)</f>
        <v>0</v>
      </c>
      <c r="N1911">
        <f>IFERROR(VLOOKUP(A1911,[3]Sheet1!$A:$G,2,FALSE),0)</f>
        <v>0</v>
      </c>
      <c r="O1911">
        <f>IFERROR(VLOOKUP(A1911,[3]Sheet1!$A:$G,3,FALSE),0)</f>
        <v>0</v>
      </c>
      <c r="P1911">
        <f>IFERROR(VLOOKUP(A1911,[3]Sheet1!$A:$G,4,FALSE),0)</f>
        <v>0</v>
      </c>
      <c r="Q1911">
        <f>IFERROR(VLOOKUP(A1911,[3]Sheet1!$A:$G,5,FALSE),0)</f>
        <v>0</v>
      </c>
      <c r="R1911">
        <f>IFERROR(VLOOKUP(A1911,[3]Sheet1!$A:$G,6,FALSE),0)</f>
        <v>0</v>
      </c>
      <c r="S1911">
        <f>IFERROR(VLOOKUP(A1911,[3]Sheet1!$A:$G,7,FALSE),0)</f>
        <v>0</v>
      </c>
      <c r="T1911" t="str">
        <f t="shared" si="175"/>
        <v>Sim</v>
      </c>
      <c r="U1911" t="str">
        <f t="shared" si="176"/>
        <v>Sim</v>
      </c>
      <c r="V1911" t="str">
        <f t="shared" si="177"/>
        <v>Sim</v>
      </c>
      <c r="W1911" t="str">
        <f t="shared" si="178"/>
        <v>Sim</v>
      </c>
      <c r="X1911" t="str">
        <f t="shared" si="179"/>
        <v>Não</v>
      </c>
      <c r="Y1911" t="str">
        <f t="shared" si="180"/>
        <v>Não</v>
      </c>
    </row>
    <row r="1912" spans="1:25" x14ac:dyDescent="0.25">
      <c r="A1912" s="5">
        <v>314010</v>
      </c>
      <c r="B1912">
        <f>IFERROR(VLOOKUP(A1912,[1]Monitoramento_Base_somente_disp!$A:$J,5,FALSE),0)</f>
        <v>0</v>
      </c>
      <c r="C1912">
        <f>IFERROR(VLOOKUP(A1912,[1]Monitoramento_Base_somente_disp!$A:$J,6,FALSE),0)</f>
        <v>0</v>
      </c>
      <c r="D1912">
        <f>IFERROR(VLOOKUP(A1912,[1]Monitoramento_Base_somente_disp!$A:$J,7,FALSE),0)</f>
        <v>0</v>
      </c>
      <c r="E1912">
        <f>IFERROR(VLOOKUP(A1912,[1]Monitoramento_Base_somente_disp!$A:$J,8,FALSE),0)</f>
        <v>0</v>
      </c>
      <c r="F1912">
        <f>IFERROR(VLOOKUP(A1912,[1]Monitoramento_Base_somente_disp!$A:$J,9,FALSE),0)</f>
        <v>0</v>
      </c>
      <c r="G1912">
        <f>IFERROR(VLOOKUP(A1912,[1]Monitoramento_Base_somente_disp!$A:$J,10,FALSE),0)</f>
        <v>0</v>
      </c>
      <c r="H1912">
        <f>IFERROR(VLOOKUP(A1912,[2]Sheet1!$A:$I,4,FALSE),0)</f>
        <v>71558</v>
      </c>
      <c r="I1912">
        <f>IFERROR(VLOOKUP(A1912,[2]Sheet1!$A:$I,5,FALSE),0)</f>
        <v>781258</v>
      </c>
      <c r="J1912">
        <f>IFERROR(VLOOKUP(A1912,[2]Sheet1!$A:$I,6,FALSE),0)</f>
        <v>35353</v>
      </c>
      <c r="K1912">
        <f>IFERROR(VLOOKUP(A1912,[2]Sheet1!$A:$I,7,FALSE),0)</f>
        <v>791612</v>
      </c>
      <c r="L1912">
        <f>IFERROR(VLOOKUP(A1912,[2]Sheet1!$A:$I,8,FALSE),0)</f>
        <v>0</v>
      </c>
      <c r="M1912">
        <f>IFERROR(VLOOKUP(A1912,[2]Sheet1!$A:$I,9,FALSE),0)</f>
        <v>0</v>
      </c>
      <c r="N1912">
        <f>IFERROR(VLOOKUP(A1912,[3]Sheet1!$A:$G,2,FALSE),0)</f>
        <v>0</v>
      </c>
      <c r="O1912">
        <f>IFERROR(VLOOKUP(A1912,[3]Sheet1!$A:$G,3,FALSE),0)</f>
        <v>0</v>
      </c>
      <c r="P1912">
        <f>IFERROR(VLOOKUP(A1912,[3]Sheet1!$A:$G,4,FALSE),0)</f>
        <v>0</v>
      </c>
      <c r="Q1912">
        <f>IFERROR(VLOOKUP(A1912,[3]Sheet1!$A:$G,5,FALSE),0)</f>
        <v>0</v>
      </c>
      <c r="R1912">
        <f>IFERROR(VLOOKUP(A1912,[3]Sheet1!$A:$G,6,FALSE),0)</f>
        <v>0</v>
      </c>
      <c r="S1912">
        <f>IFERROR(VLOOKUP(A1912,[3]Sheet1!$A:$G,7,FALSE),0)</f>
        <v>0</v>
      </c>
      <c r="T1912" t="str">
        <f t="shared" si="175"/>
        <v>Sim</v>
      </c>
      <c r="U1912" t="str">
        <f t="shared" si="176"/>
        <v>Sim</v>
      </c>
      <c r="V1912" t="str">
        <f t="shared" si="177"/>
        <v>Sim</v>
      </c>
      <c r="W1912" t="str">
        <f t="shared" si="178"/>
        <v>Sim</v>
      </c>
      <c r="X1912" t="str">
        <f t="shared" si="179"/>
        <v>Não</v>
      </c>
      <c r="Y1912" t="str">
        <f t="shared" si="180"/>
        <v>Não</v>
      </c>
    </row>
    <row r="1913" spans="1:25" x14ac:dyDescent="0.25">
      <c r="A1913" s="5">
        <v>314030</v>
      </c>
      <c r="B1913">
        <f>IFERROR(VLOOKUP(A1913,[1]Monitoramento_Base_somente_disp!$A:$J,5,FALSE),0)</f>
        <v>0</v>
      </c>
      <c r="C1913">
        <f>IFERROR(VLOOKUP(A1913,[1]Monitoramento_Base_somente_disp!$A:$J,6,FALSE),0)</f>
        <v>0</v>
      </c>
      <c r="D1913">
        <f>IFERROR(VLOOKUP(A1913,[1]Monitoramento_Base_somente_disp!$A:$J,7,FALSE),0)</f>
        <v>0</v>
      </c>
      <c r="E1913">
        <f>IFERROR(VLOOKUP(A1913,[1]Monitoramento_Base_somente_disp!$A:$J,8,FALSE),0)</f>
        <v>0</v>
      </c>
      <c r="F1913">
        <f>IFERROR(VLOOKUP(A1913,[1]Monitoramento_Base_somente_disp!$A:$J,9,FALSE),0)</f>
        <v>0</v>
      </c>
      <c r="G1913">
        <f>IFERROR(VLOOKUP(A1913,[1]Monitoramento_Base_somente_disp!$A:$J,10,FALSE),0)</f>
        <v>0</v>
      </c>
      <c r="H1913">
        <f>IFERROR(VLOOKUP(A1913,[2]Sheet1!$A:$I,4,FALSE),0)</f>
        <v>65221</v>
      </c>
      <c r="I1913">
        <f>IFERROR(VLOOKUP(A1913,[2]Sheet1!$A:$I,5,FALSE),0)</f>
        <v>1339088</v>
      </c>
      <c r="J1913">
        <f>IFERROR(VLOOKUP(A1913,[2]Sheet1!$A:$I,6,FALSE),0)</f>
        <v>79690</v>
      </c>
      <c r="K1913">
        <f>IFERROR(VLOOKUP(A1913,[2]Sheet1!$A:$I,7,FALSE),0)</f>
        <v>1415389</v>
      </c>
      <c r="L1913">
        <f>IFERROR(VLOOKUP(A1913,[2]Sheet1!$A:$I,8,FALSE),0)</f>
        <v>0</v>
      </c>
      <c r="M1913">
        <f>IFERROR(VLOOKUP(A1913,[2]Sheet1!$A:$I,9,FALSE),0)</f>
        <v>0</v>
      </c>
      <c r="N1913">
        <f>IFERROR(VLOOKUP(A1913,[3]Sheet1!$A:$G,2,FALSE),0)</f>
        <v>0</v>
      </c>
      <c r="O1913">
        <f>IFERROR(VLOOKUP(A1913,[3]Sheet1!$A:$G,3,FALSE),0)</f>
        <v>0</v>
      </c>
      <c r="P1913">
        <f>IFERROR(VLOOKUP(A1913,[3]Sheet1!$A:$G,4,FALSE),0)</f>
        <v>0</v>
      </c>
      <c r="Q1913">
        <f>IFERROR(VLOOKUP(A1913,[3]Sheet1!$A:$G,5,FALSE),0)</f>
        <v>0</v>
      </c>
      <c r="R1913">
        <f>IFERROR(VLOOKUP(A1913,[3]Sheet1!$A:$G,6,FALSE),0)</f>
        <v>0</v>
      </c>
      <c r="S1913">
        <f>IFERROR(VLOOKUP(A1913,[3]Sheet1!$A:$G,7,FALSE),0)</f>
        <v>0</v>
      </c>
      <c r="T1913" t="str">
        <f t="shared" si="175"/>
        <v>Sim</v>
      </c>
      <c r="U1913" t="str">
        <f t="shared" si="176"/>
        <v>Sim</v>
      </c>
      <c r="V1913" t="str">
        <f t="shared" si="177"/>
        <v>Sim</v>
      </c>
      <c r="W1913" t="str">
        <f t="shared" si="178"/>
        <v>Sim</v>
      </c>
      <c r="X1913" t="str">
        <f t="shared" si="179"/>
        <v>Não</v>
      </c>
      <c r="Y1913" t="str">
        <f t="shared" si="180"/>
        <v>Não</v>
      </c>
    </row>
    <row r="1914" spans="1:25" x14ac:dyDescent="0.25">
      <c r="A1914" s="5">
        <v>314050</v>
      </c>
      <c r="B1914">
        <f>IFERROR(VLOOKUP(A1914,[1]Monitoramento_Base_somente_disp!$A:$J,5,FALSE),0)</f>
        <v>0</v>
      </c>
      <c r="C1914">
        <f>IFERROR(VLOOKUP(A1914,[1]Monitoramento_Base_somente_disp!$A:$J,6,FALSE),0)</f>
        <v>0</v>
      </c>
      <c r="D1914">
        <f>IFERROR(VLOOKUP(A1914,[1]Monitoramento_Base_somente_disp!$A:$J,7,FALSE),0)</f>
        <v>0</v>
      </c>
      <c r="E1914">
        <f>IFERROR(VLOOKUP(A1914,[1]Monitoramento_Base_somente_disp!$A:$J,8,FALSE),0)</f>
        <v>0</v>
      </c>
      <c r="F1914">
        <f>IFERROR(VLOOKUP(A1914,[1]Monitoramento_Base_somente_disp!$A:$J,9,FALSE),0)</f>
        <v>0</v>
      </c>
      <c r="G1914">
        <f>IFERROR(VLOOKUP(A1914,[1]Monitoramento_Base_somente_disp!$A:$J,10,FALSE),0)</f>
        <v>0</v>
      </c>
      <c r="H1914">
        <f>IFERROR(VLOOKUP(A1914,[2]Sheet1!$A:$I,4,FALSE),0)</f>
        <v>211144</v>
      </c>
      <c r="I1914">
        <f>IFERROR(VLOOKUP(A1914,[2]Sheet1!$A:$I,5,FALSE),0)</f>
        <v>2063088</v>
      </c>
      <c r="J1914">
        <f>IFERROR(VLOOKUP(A1914,[2]Sheet1!$A:$I,6,FALSE),0)</f>
        <v>169290</v>
      </c>
      <c r="K1914">
        <f>IFERROR(VLOOKUP(A1914,[2]Sheet1!$A:$I,7,FALSE),0)</f>
        <v>1952121</v>
      </c>
      <c r="L1914">
        <f>IFERROR(VLOOKUP(A1914,[2]Sheet1!$A:$I,8,FALSE),0)</f>
        <v>0</v>
      </c>
      <c r="M1914">
        <f>IFERROR(VLOOKUP(A1914,[2]Sheet1!$A:$I,9,FALSE),0)</f>
        <v>0</v>
      </c>
      <c r="N1914">
        <f>IFERROR(VLOOKUP(A1914,[3]Sheet1!$A:$G,2,FALSE),0)</f>
        <v>0</v>
      </c>
      <c r="O1914">
        <f>IFERROR(VLOOKUP(A1914,[3]Sheet1!$A:$G,3,FALSE),0)</f>
        <v>0</v>
      </c>
      <c r="P1914">
        <f>IFERROR(VLOOKUP(A1914,[3]Sheet1!$A:$G,4,FALSE),0)</f>
        <v>0</v>
      </c>
      <c r="Q1914">
        <f>IFERROR(VLOOKUP(A1914,[3]Sheet1!$A:$G,5,FALSE),0)</f>
        <v>0</v>
      </c>
      <c r="R1914">
        <f>IFERROR(VLOOKUP(A1914,[3]Sheet1!$A:$G,6,FALSE),0)</f>
        <v>0</v>
      </c>
      <c r="S1914">
        <f>IFERROR(VLOOKUP(A1914,[3]Sheet1!$A:$G,7,FALSE),0)</f>
        <v>0</v>
      </c>
      <c r="T1914" t="str">
        <f t="shared" si="175"/>
        <v>Sim</v>
      </c>
      <c r="U1914" t="str">
        <f t="shared" si="176"/>
        <v>Sim</v>
      </c>
      <c r="V1914" t="str">
        <f t="shared" si="177"/>
        <v>Sim</v>
      </c>
      <c r="W1914" t="str">
        <f t="shared" si="178"/>
        <v>Sim</v>
      </c>
      <c r="X1914" t="str">
        <f t="shared" si="179"/>
        <v>Não</v>
      </c>
      <c r="Y1914" t="str">
        <f t="shared" si="180"/>
        <v>Não</v>
      </c>
    </row>
    <row r="1915" spans="1:25" x14ac:dyDescent="0.25">
      <c r="A1915" s="5">
        <v>314053</v>
      </c>
      <c r="B1915">
        <f>IFERROR(VLOOKUP(A1915,[1]Monitoramento_Base_somente_disp!$A:$J,5,FALSE),0)</f>
        <v>0</v>
      </c>
      <c r="C1915">
        <f>IFERROR(VLOOKUP(A1915,[1]Monitoramento_Base_somente_disp!$A:$J,6,FALSE),0)</f>
        <v>0</v>
      </c>
      <c r="D1915">
        <f>IFERROR(VLOOKUP(A1915,[1]Monitoramento_Base_somente_disp!$A:$J,7,FALSE),0)</f>
        <v>0</v>
      </c>
      <c r="E1915">
        <f>IFERROR(VLOOKUP(A1915,[1]Monitoramento_Base_somente_disp!$A:$J,8,FALSE),0)</f>
        <v>0</v>
      </c>
      <c r="F1915">
        <f>IFERROR(VLOOKUP(A1915,[1]Monitoramento_Base_somente_disp!$A:$J,9,FALSE),0)</f>
        <v>0</v>
      </c>
      <c r="G1915">
        <f>IFERROR(VLOOKUP(A1915,[1]Monitoramento_Base_somente_disp!$A:$J,10,FALSE),0)</f>
        <v>0</v>
      </c>
      <c r="H1915">
        <f>IFERROR(VLOOKUP(A1915,[2]Sheet1!$A:$I,4,FALSE),0)</f>
        <v>123780</v>
      </c>
      <c r="I1915">
        <f>IFERROR(VLOOKUP(A1915,[2]Sheet1!$A:$I,5,FALSE),0)</f>
        <v>2027991</v>
      </c>
      <c r="J1915">
        <f>IFERROR(VLOOKUP(A1915,[2]Sheet1!$A:$I,6,FALSE),0)</f>
        <v>87321</v>
      </c>
      <c r="K1915">
        <f>IFERROR(VLOOKUP(A1915,[2]Sheet1!$A:$I,7,FALSE),0)</f>
        <v>2015221</v>
      </c>
      <c r="L1915">
        <f>IFERROR(VLOOKUP(A1915,[2]Sheet1!$A:$I,8,FALSE),0)</f>
        <v>0</v>
      </c>
      <c r="M1915">
        <f>IFERROR(VLOOKUP(A1915,[2]Sheet1!$A:$I,9,FALSE),0)</f>
        <v>0</v>
      </c>
      <c r="N1915">
        <f>IFERROR(VLOOKUP(A1915,[3]Sheet1!$A:$G,2,FALSE),0)</f>
        <v>0</v>
      </c>
      <c r="O1915">
        <f>IFERROR(VLOOKUP(A1915,[3]Sheet1!$A:$G,3,FALSE),0)</f>
        <v>0</v>
      </c>
      <c r="P1915">
        <f>IFERROR(VLOOKUP(A1915,[3]Sheet1!$A:$G,4,FALSE),0)</f>
        <v>0</v>
      </c>
      <c r="Q1915">
        <f>IFERROR(VLOOKUP(A1915,[3]Sheet1!$A:$G,5,FALSE),0)</f>
        <v>0</v>
      </c>
      <c r="R1915">
        <f>IFERROR(VLOOKUP(A1915,[3]Sheet1!$A:$G,6,FALSE),0)</f>
        <v>0</v>
      </c>
      <c r="S1915">
        <f>IFERROR(VLOOKUP(A1915,[3]Sheet1!$A:$G,7,FALSE),0)</f>
        <v>0</v>
      </c>
      <c r="T1915" t="str">
        <f t="shared" si="175"/>
        <v>Sim</v>
      </c>
      <c r="U1915" t="str">
        <f t="shared" si="176"/>
        <v>Sim</v>
      </c>
      <c r="V1915" t="str">
        <f t="shared" si="177"/>
        <v>Sim</v>
      </c>
      <c r="W1915" t="str">
        <f t="shared" si="178"/>
        <v>Sim</v>
      </c>
      <c r="X1915" t="str">
        <f t="shared" si="179"/>
        <v>Não</v>
      </c>
      <c r="Y1915" t="str">
        <f t="shared" si="180"/>
        <v>Não</v>
      </c>
    </row>
    <row r="1916" spans="1:25" x14ac:dyDescent="0.25">
      <c r="A1916" s="5">
        <v>314055</v>
      </c>
      <c r="B1916">
        <f>IFERROR(VLOOKUP(A1916,[1]Monitoramento_Base_somente_disp!$A:$J,5,FALSE),0)</f>
        <v>0</v>
      </c>
      <c r="C1916">
        <f>IFERROR(VLOOKUP(A1916,[1]Monitoramento_Base_somente_disp!$A:$J,6,FALSE),0)</f>
        <v>0</v>
      </c>
      <c r="D1916">
        <f>IFERROR(VLOOKUP(A1916,[1]Monitoramento_Base_somente_disp!$A:$J,7,FALSE),0)</f>
        <v>0</v>
      </c>
      <c r="E1916">
        <f>IFERROR(VLOOKUP(A1916,[1]Monitoramento_Base_somente_disp!$A:$J,8,FALSE),0)</f>
        <v>0</v>
      </c>
      <c r="F1916">
        <f>IFERROR(VLOOKUP(A1916,[1]Monitoramento_Base_somente_disp!$A:$J,9,FALSE),0)</f>
        <v>0</v>
      </c>
      <c r="G1916">
        <f>IFERROR(VLOOKUP(A1916,[1]Monitoramento_Base_somente_disp!$A:$J,10,FALSE),0)</f>
        <v>0</v>
      </c>
      <c r="H1916">
        <f>IFERROR(VLOOKUP(A1916,[2]Sheet1!$A:$I,4,FALSE),0)</f>
        <v>6612</v>
      </c>
      <c r="I1916">
        <f>IFERROR(VLOOKUP(A1916,[2]Sheet1!$A:$I,5,FALSE),0)</f>
        <v>488624</v>
      </c>
      <c r="J1916">
        <f>IFERROR(VLOOKUP(A1916,[2]Sheet1!$A:$I,6,FALSE),0)</f>
        <v>736</v>
      </c>
      <c r="K1916">
        <f>IFERROR(VLOOKUP(A1916,[2]Sheet1!$A:$I,7,FALSE),0)</f>
        <v>521317</v>
      </c>
      <c r="L1916">
        <f>IFERROR(VLOOKUP(A1916,[2]Sheet1!$A:$I,8,FALSE),0)</f>
        <v>0</v>
      </c>
      <c r="M1916">
        <f>IFERROR(VLOOKUP(A1916,[2]Sheet1!$A:$I,9,FALSE),0)</f>
        <v>0</v>
      </c>
      <c r="N1916">
        <f>IFERROR(VLOOKUP(A1916,[3]Sheet1!$A:$G,2,FALSE),0)</f>
        <v>0</v>
      </c>
      <c r="O1916">
        <f>IFERROR(VLOOKUP(A1916,[3]Sheet1!$A:$G,3,FALSE),0)</f>
        <v>0</v>
      </c>
      <c r="P1916">
        <f>IFERROR(VLOOKUP(A1916,[3]Sheet1!$A:$G,4,FALSE),0)</f>
        <v>0</v>
      </c>
      <c r="Q1916">
        <f>IFERROR(VLOOKUP(A1916,[3]Sheet1!$A:$G,5,FALSE),0)</f>
        <v>0</v>
      </c>
      <c r="R1916">
        <f>IFERROR(VLOOKUP(A1916,[3]Sheet1!$A:$G,6,FALSE),0)</f>
        <v>0</v>
      </c>
      <c r="S1916">
        <f>IFERROR(VLOOKUP(A1916,[3]Sheet1!$A:$G,7,FALSE),0)</f>
        <v>0</v>
      </c>
      <c r="T1916" t="str">
        <f t="shared" si="175"/>
        <v>Sim</v>
      </c>
      <c r="U1916" t="str">
        <f t="shared" si="176"/>
        <v>Sim</v>
      </c>
      <c r="V1916" t="str">
        <f t="shared" si="177"/>
        <v>Sim</v>
      </c>
      <c r="W1916" t="str">
        <f t="shared" si="178"/>
        <v>Sim</v>
      </c>
      <c r="X1916" t="str">
        <f t="shared" si="179"/>
        <v>Não</v>
      </c>
      <c r="Y1916" t="str">
        <f t="shared" si="180"/>
        <v>Não</v>
      </c>
    </row>
    <row r="1917" spans="1:25" x14ac:dyDescent="0.25">
      <c r="A1917" s="5">
        <v>314060</v>
      </c>
      <c r="B1917">
        <f>IFERROR(VLOOKUP(A1917,[1]Monitoramento_Base_somente_disp!$A:$J,5,FALSE),0)</f>
        <v>0</v>
      </c>
      <c r="C1917">
        <f>IFERROR(VLOOKUP(A1917,[1]Monitoramento_Base_somente_disp!$A:$J,6,FALSE),0)</f>
        <v>0</v>
      </c>
      <c r="D1917">
        <f>IFERROR(VLOOKUP(A1917,[1]Monitoramento_Base_somente_disp!$A:$J,7,FALSE),0)</f>
        <v>0</v>
      </c>
      <c r="E1917">
        <f>IFERROR(VLOOKUP(A1917,[1]Monitoramento_Base_somente_disp!$A:$J,8,FALSE),0)</f>
        <v>0</v>
      </c>
      <c r="F1917">
        <f>IFERROR(VLOOKUP(A1917,[1]Monitoramento_Base_somente_disp!$A:$J,9,FALSE),0)</f>
        <v>0</v>
      </c>
      <c r="G1917">
        <f>IFERROR(VLOOKUP(A1917,[1]Monitoramento_Base_somente_disp!$A:$J,10,FALSE),0)</f>
        <v>0</v>
      </c>
      <c r="H1917">
        <f>IFERROR(VLOOKUP(A1917,[2]Sheet1!$A:$I,4,FALSE),0)</f>
        <v>31575</v>
      </c>
      <c r="I1917">
        <f>IFERROR(VLOOKUP(A1917,[2]Sheet1!$A:$I,5,FALSE),0)</f>
        <v>297062</v>
      </c>
      <c r="J1917">
        <f>IFERROR(VLOOKUP(A1917,[2]Sheet1!$A:$I,6,FALSE),0)</f>
        <v>14762</v>
      </c>
      <c r="K1917">
        <f>IFERROR(VLOOKUP(A1917,[2]Sheet1!$A:$I,7,FALSE),0)</f>
        <v>281830</v>
      </c>
      <c r="L1917">
        <f>IFERROR(VLOOKUP(A1917,[2]Sheet1!$A:$I,8,FALSE),0)</f>
        <v>0</v>
      </c>
      <c r="M1917">
        <f>IFERROR(VLOOKUP(A1917,[2]Sheet1!$A:$I,9,FALSE),0)</f>
        <v>0</v>
      </c>
      <c r="N1917">
        <f>IFERROR(VLOOKUP(A1917,[3]Sheet1!$A:$G,2,FALSE),0)</f>
        <v>0</v>
      </c>
      <c r="O1917">
        <f>IFERROR(VLOOKUP(A1917,[3]Sheet1!$A:$G,3,FALSE),0)</f>
        <v>0</v>
      </c>
      <c r="P1917">
        <f>IFERROR(VLOOKUP(A1917,[3]Sheet1!$A:$G,4,FALSE),0)</f>
        <v>0</v>
      </c>
      <c r="Q1917">
        <f>IFERROR(VLOOKUP(A1917,[3]Sheet1!$A:$G,5,FALSE),0)</f>
        <v>0</v>
      </c>
      <c r="R1917">
        <f>IFERROR(VLOOKUP(A1917,[3]Sheet1!$A:$G,6,FALSE),0)</f>
        <v>0</v>
      </c>
      <c r="S1917">
        <f>IFERROR(VLOOKUP(A1917,[3]Sheet1!$A:$G,7,FALSE),0)</f>
        <v>0</v>
      </c>
      <c r="T1917" t="str">
        <f t="shared" si="175"/>
        <v>Sim</v>
      </c>
      <c r="U1917" t="str">
        <f t="shared" si="176"/>
        <v>Sim</v>
      </c>
      <c r="V1917" t="str">
        <f t="shared" si="177"/>
        <v>Sim</v>
      </c>
      <c r="W1917" t="str">
        <f t="shared" si="178"/>
        <v>Sim</v>
      </c>
      <c r="X1917" t="str">
        <f t="shared" si="179"/>
        <v>Não</v>
      </c>
      <c r="Y1917" t="str">
        <f t="shared" si="180"/>
        <v>Não</v>
      </c>
    </row>
    <row r="1918" spans="1:25" x14ac:dyDescent="0.25">
      <c r="A1918" s="5">
        <v>314085</v>
      </c>
      <c r="B1918">
        <f>IFERROR(VLOOKUP(A1918,[1]Monitoramento_Base_somente_disp!$A:$J,5,FALSE),0)</f>
        <v>0</v>
      </c>
      <c r="C1918">
        <f>IFERROR(VLOOKUP(A1918,[1]Monitoramento_Base_somente_disp!$A:$J,6,FALSE),0)</f>
        <v>0</v>
      </c>
      <c r="D1918">
        <f>IFERROR(VLOOKUP(A1918,[1]Monitoramento_Base_somente_disp!$A:$J,7,FALSE),0)</f>
        <v>0</v>
      </c>
      <c r="E1918">
        <f>IFERROR(VLOOKUP(A1918,[1]Monitoramento_Base_somente_disp!$A:$J,8,FALSE),0)</f>
        <v>0</v>
      </c>
      <c r="F1918">
        <f>IFERROR(VLOOKUP(A1918,[1]Monitoramento_Base_somente_disp!$A:$J,9,FALSE),0)</f>
        <v>0</v>
      </c>
      <c r="G1918">
        <f>IFERROR(VLOOKUP(A1918,[1]Monitoramento_Base_somente_disp!$A:$J,10,FALSE),0)</f>
        <v>0</v>
      </c>
      <c r="H1918">
        <f>IFERROR(VLOOKUP(A1918,[2]Sheet1!$A:$I,4,FALSE),0)</f>
        <v>123794</v>
      </c>
      <c r="I1918">
        <f>IFERROR(VLOOKUP(A1918,[2]Sheet1!$A:$I,5,FALSE),0)</f>
        <v>1766257</v>
      </c>
      <c r="J1918">
        <f>IFERROR(VLOOKUP(A1918,[2]Sheet1!$A:$I,6,FALSE),0)</f>
        <v>120055</v>
      </c>
      <c r="K1918">
        <f>IFERROR(VLOOKUP(A1918,[2]Sheet1!$A:$I,7,FALSE),0)</f>
        <v>1427454</v>
      </c>
      <c r="L1918">
        <f>IFERROR(VLOOKUP(A1918,[2]Sheet1!$A:$I,8,FALSE),0)</f>
        <v>0</v>
      </c>
      <c r="M1918">
        <f>IFERROR(VLOOKUP(A1918,[2]Sheet1!$A:$I,9,FALSE),0)</f>
        <v>0</v>
      </c>
      <c r="N1918">
        <f>IFERROR(VLOOKUP(A1918,[3]Sheet1!$A:$G,2,FALSE),0)</f>
        <v>0</v>
      </c>
      <c r="O1918">
        <f>IFERROR(VLOOKUP(A1918,[3]Sheet1!$A:$G,3,FALSE),0)</f>
        <v>0</v>
      </c>
      <c r="P1918">
        <f>IFERROR(VLOOKUP(A1918,[3]Sheet1!$A:$G,4,FALSE),0)</f>
        <v>0</v>
      </c>
      <c r="Q1918">
        <f>IFERROR(VLOOKUP(A1918,[3]Sheet1!$A:$G,5,FALSE),0)</f>
        <v>0</v>
      </c>
      <c r="R1918">
        <f>IFERROR(VLOOKUP(A1918,[3]Sheet1!$A:$G,6,FALSE),0)</f>
        <v>0</v>
      </c>
      <c r="S1918">
        <f>IFERROR(VLOOKUP(A1918,[3]Sheet1!$A:$G,7,FALSE),0)</f>
        <v>0</v>
      </c>
      <c r="T1918" t="str">
        <f t="shared" si="175"/>
        <v>Sim</v>
      </c>
      <c r="U1918" t="str">
        <f t="shared" si="176"/>
        <v>Sim</v>
      </c>
      <c r="V1918" t="str">
        <f t="shared" si="177"/>
        <v>Sim</v>
      </c>
      <c r="W1918" t="str">
        <f t="shared" si="178"/>
        <v>Sim</v>
      </c>
      <c r="X1918" t="str">
        <f t="shared" si="179"/>
        <v>Não</v>
      </c>
      <c r="Y1918" t="str">
        <f t="shared" si="180"/>
        <v>Não</v>
      </c>
    </row>
    <row r="1919" spans="1:25" x14ac:dyDescent="0.25">
      <c r="A1919" s="5">
        <v>314090</v>
      </c>
      <c r="B1919">
        <f>IFERROR(VLOOKUP(A1919,[1]Monitoramento_Base_somente_disp!$A:$J,5,FALSE),0)</f>
        <v>0</v>
      </c>
      <c r="C1919">
        <f>IFERROR(VLOOKUP(A1919,[1]Monitoramento_Base_somente_disp!$A:$J,6,FALSE),0)</f>
        <v>2630730</v>
      </c>
      <c r="D1919">
        <f>IFERROR(VLOOKUP(A1919,[1]Monitoramento_Base_somente_disp!$A:$J,7,FALSE),0)</f>
        <v>0</v>
      </c>
      <c r="E1919">
        <f>IFERROR(VLOOKUP(A1919,[1]Monitoramento_Base_somente_disp!$A:$J,8,FALSE),0)</f>
        <v>2718421</v>
      </c>
      <c r="F1919">
        <f>IFERROR(VLOOKUP(A1919,[1]Monitoramento_Base_somente_disp!$A:$J,9,FALSE),0)</f>
        <v>0</v>
      </c>
      <c r="G1919">
        <f>IFERROR(VLOOKUP(A1919,[1]Monitoramento_Base_somente_disp!$A:$J,10,FALSE),0)</f>
        <v>438455</v>
      </c>
      <c r="H1919">
        <f>IFERROR(VLOOKUP(A1919,[2]Sheet1!$A:$I,4,FALSE),0)</f>
        <v>56817</v>
      </c>
      <c r="I1919">
        <f>IFERROR(VLOOKUP(A1919,[2]Sheet1!$A:$I,5,FALSE),0)</f>
        <v>3131396</v>
      </c>
      <c r="J1919">
        <f>IFERROR(VLOOKUP(A1919,[2]Sheet1!$A:$I,6,FALSE),0)</f>
        <v>40155</v>
      </c>
      <c r="K1919">
        <f>IFERROR(VLOOKUP(A1919,[2]Sheet1!$A:$I,7,FALSE),0)</f>
        <v>3093315</v>
      </c>
      <c r="L1919">
        <f>IFERROR(VLOOKUP(A1919,[2]Sheet1!$A:$I,8,FALSE),0)</f>
        <v>0</v>
      </c>
      <c r="M1919">
        <f>IFERROR(VLOOKUP(A1919,[2]Sheet1!$A:$I,9,FALSE),0)</f>
        <v>0</v>
      </c>
      <c r="N1919">
        <f>IFERROR(VLOOKUP(A1919,[3]Sheet1!$A:$G,2,FALSE),0)</f>
        <v>0</v>
      </c>
      <c r="O1919">
        <f>IFERROR(VLOOKUP(A1919,[3]Sheet1!$A:$G,3,FALSE),0)</f>
        <v>0</v>
      </c>
      <c r="P1919">
        <f>IFERROR(VLOOKUP(A1919,[3]Sheet1!$A:$G,4,FALSE),0)</f>
        <v>0</v>
      </c>
      <c r="Q1919">
        <f>IFERROR(VLOOKUP(A1919,[3]Sheet1!$A:$G,5,FALSE),0)</f>
        <v>0</v>
      </c>
      <c r="R1919">
        <f>IFERROR(VLOOKUP(A1919,[3]Sheet1!$A:$G,6,FALSE),0)</f>
        <v>0</v>
      </c>
      <c r="S1919">
        <f>IFERROR(VLOOKUP(A1919,[3]Sheet1!$A:$G,7,FALSE),0)</f>
        <v>0</v>
      </c>
      <c r="T1919" t="str">
        <f t="shared" si="175"/>
        <v>Sim</v>
      </c>
      <c r="U1919" t="str">
        <f t="shared" si="176"/>
        <v>Sim</v>
      </c>
      <c r="V1919" t="str">
        <f t="shared" si="177"/>
        <v>Sim</v>
      </c>
      <c r="W1919" t="str">
        <f t="shared" si="178"/>
        <v>Sim</v>
      </c>
      <c r="X1919" t="str">
        <f t="shared" si="179"/>
        <v>Não</v>
      </c>
      <c r="Y1919" t="str">
        <f t="shared" si="180"/>
        <v>Sim</v>
      </c>
    </row>
    <row r="1920" spans="1:25" x14ac:dyDescent="0.25">
      <c r="A1920" s="5">
        <v>314100</v>
      </c>
      <c r="B1920">
        <f>IFERROR(VLOOKUP(A1920,[1]Monitoramento_Base_somente_disp!$A:$J,5,FALSE),0)</f>
        <v>0</v>
      </c>
      <c r="C1920">
        <f>IFERROR(VLOOKUP(A1920,[1]Monitoramento_Base_somente_disp!$A:$J,6,FALSE),0)</f>
        <v>0</v>
      </c>
      <c r="D1920">
        <f>IFERROR(VLOOKUP(A1920,[1]Monitoramento_Base_somente_disp!$A:$J,7,FALSE),0)</f>
        <v>0</v>
      </c>
      <c r="E1920">
        <f>IFERROR(VLOOKUP(A1920,[1]Monitoramento_Base_somente_disp!$A:$J,8,FALSE),0)</f>
        <v>0</v>
      </c>
      <c r="F1920">
        <f>IFERROR(VLOOKUP(A1920,[1]Monitoramento_Base_somente_disp!$A:$J,9,FALSE),0)</f>
        <v>0</v>
      </c>
      <c r="G1920">
        <f>IFERROR(VLOOKUP(A1920,[1]Monitoramento_Base_somente_disp!$A:$J,10,FALSE),0)</f>
        <v>0</v>
      </c>
      <c r="H1920">
        <f>IFERROR(VLOOKUP(A1920,[2]Sheet1!$A:$I,4,FALSE),0)</f>
        <v>17517</v>
      </c>
      <c r="I1920">
        <f>IFERROR(VLOOKUP(A1920,[2]Sheet1!$A:$I,5,FALSE),0)</f>
        <v>1922207</v>
      </c>
      <c r="J1920">
        <f>IFERROR(VLOOKUP(A1920,[2]Sheet1!$A:$I,6,FALSE),0)</f>
        <v>11141</v>
      </c>
      <c r="K1920">
        <f>IFERROR(VLOOKUP(A1920,[2]Sheet1!$A:$I,7,FALSE),0)</f>
        <v>1317733</v>
      </c>
      <c r="L1920">
        <f>IFERROR(VLOOKUP(A1920,[2]Sheet1!$A:$I,8,FALSE),0)</f>
        <v>0</v>
      </c>
      <c r="M1920">
        <f>IFERROR(VLOOKUP(A1920,[2]Sheet1!$A:$I,9,FALSE),0)</f>
        <v>0</v>
      </c>
      <c r="N1920">
        <f>IFERROR(VLOOKUP(A1920,[3]Sheet1!$A:$G,2,FALSE),0)</f>
        <v>0</v>
      </c>
      <c r="O1920">
        <f>IFERROR(VLOOKUP(A1920,[3]Sheet1!$A:$G,3,FALSE),0)</f>
        <v>0</v>
      </c>
      <c r="P1920">
        <f>IFERROR(VLOOKUP(A1920,[3]Sheet1!$A:$G,4,FALSE),0)</f>
        <v>0</v>
      </c>
      <c r="Q1920">
        <f>IFERROR(VLOOKUP(A1920,[3]Sheet1!$A:$G,5,FALSE),0)</f>
        <v>0</v>
      </c>
      <c r="R1920">
        <f>IFERROR(VLOOKUP(A1920,[3]Sheet1!$A:$G,6,FALSE),0)</f>
        <v>0</v>
      </c>
      <c r="S1920">
        <f>IFERROR(VLOOKUP(A1920,[3]Sheet1!$A:$G,7,FALSE),0)</f>
        <v>0</v>
      </c>
      <c r="T1920" t="str">
        <f t="shared" si="175"/>
        <v>Sim</v>
      </c>
      <c r="U1920" t="str">
        <f t="shared" si="176"/>
        <v>Sim</v>
      </c>
      <c r="V1920" t="str">
        <f t="shared" si="177"/>
        <v>Sim</v>
      </c>
      <c r="W1920" t="str">
        <f t="shared" si="178"/>
        <v>Sim</v>
      </c>
      <c r="X1920" t="str">
        <f t="shared" si="179"/>
        <v>Não</v>
      </c>
      <c r="Y1920" t="str">
        <f t="shared" si="180"/>
        <v>Não</v>
      </c>
    </row>
    <row r="1921" spans="1:25" x14ac:dyDescent="0.25">
      <c r="A1921" s="5">
        <v>314140</v>
      </c>
      <c r="B1921">
        <f>IFERROR(VLOOKUP(A1921,[1]Monitoramento_Base_somente_disp!$A:$J,5,FALSE),0)</f>
        <v>0</v>
      </c>
      <c r="C1921">
        <f>IFERROR(VLOOKUP(A1921,[1]Monitoramento_Base_somente_disp!$A:$J,6,FALSE),0)</f>
        <v>0</v>
      </c>
      <c r="D1921">
        <f>IFERROR(VLOOKUP(A1921,[1]Monitoramento_Base_somente_disp!$A:$J,7,FALSE),0)</f>
        <v>0</v>
      </c>
      <c r="E1921">
        <f>IFERROR(VLOOKUP(A1921,[1]Monitoramento_Base_somente_disp!$A:$J,8,FALSE),0)</f>
        <v>0</v>
      </c>
      <c r="F1921">
        <f>IFERROR(VLOOKUP(A1921,[1]Monitoramento_Base_somente_disp!$A:$J,9,FALSE),0)</f>
        <v>0</v>
      </c>
      <c r="G1921">
        <f>IFERROR(VLOOKUP(A1921,[1]Monitoramento_Base_somente_disp!$A:$J,10,FALSE),0)</f>
        <v>0</v>
      </c>
      <c r="H1921">
        <f>IFERROR(VLOOKUP(A1921,[2]Sheet1!$A:$I,4,FALSE),0)</f>
        <v>8710</v>
      </c>
      <c r="I1921">
        <f>IFERROR(VLOOKUP(A1921,[2]Sheet1!$A:$I,5,FALSE),0)</f>
        <v>15908340</v>
      </c>
      <c r="J1921">
        <f>IFERROR(VLOOKUP(A1921,[2]Sheet1!$A:$I,6,FALSE),0)</f>
        <v>5868</v>
      </c>
      <c r="K1921">
        <f>IFERROR(VLOOKUP(A1921,[2]Sheet1!$A:$I,7,FALSE),0)</f>
        <v>15892312</v>
      </c>
      <c r="L1921">
        <f>IFERROR(VLOOKUP(A1921,[2]Sheet1!$A:$I,8,FALSE),0)</f>
        <v>0</v>
      </c>
      <c r="M1921">
        <f>IFERROR(VLOOKUP(A1921,[2]Sheet1!$A:$I,9,FALSE),0)</f>
        <v>0</v>
      </c>
      <c r="N1921">
        <f>IFERROR(VLOOKUP(A1921,[3]Sheet1!$A:$G,2,FALSE),0)</f>
        <v>0</v>
      </c>
      <c r="O1921">
        <f>IFERROR(VLOOKUP(A1921,[3]Sheet1!$A:$G,3,FALSE),0)</f>
        <v>0</v>
      </c>
      <c r="P1921">
        <f>IFERROR(VLOOKUP(A1921,[3]Sheet1!$A:$G,4,FALSE),0)</f>
        <v>0</v>
      </c>
      <c r="Q1921">
        <f>IFERROR(VLOOKUP(A1921,[3]Sheet1!$A:$G,5,FALSE),0)</f>
        <v>0</v>
      </c>
      <c r="R1921">
        <f>IFERROR(VLOOKUP(A1921,[3]Sheet1!$A:$G,6,FALSE),0)</f>
        <v>0</v>
      </c>
      <c r="S1921">
        <f>IFERROR(VLOOKUP(A1921,[3]Sheet1!$A:$G,7,FALSE),0)</f>
        <v>0</v>
      </c>
      <c r="T1921" t="str">
        <f t="shared" si="175"/>
        <v>Sim</v>
      </c>
      <c r="U1921" t="str">
        <f t="shared" si="176"/>
        <v>Sim</v>
      </c>
      <c r="V1921" t="str">
        <f t="shared" si="177"/>
        <v>Sim</v>
      </c>
      <c r="W1921" t="str">
        <f t="shared" si="178"/>
        <v>Sim</v>
      </c>
      <c r="X1921" t="str">
        <f t="shared" si="179"/>
        <v>Não</v>
      </c>
      <c r="Y1921" t="str">
        <f t="shared" si="180"/>
        <v>Não</v>
      </c>
    </row>
    <row r="1922" spans="1:25" x14ac:dyDescent="0.25">
      <c r="A1922" s="5">
        <v>314150</v>
      </c>
      <c r="B1922">
        <f>IFERROR(VLOOKUP(A1922,[1]Monitoramento_Base_somente_disp!$A:$J,5,FALSE),0)</f>
        <v>0</v>
      </c>
      <c r="C1922">
        <f>IFERROR(VLOOKUP(A1922,[1]Monitoramento_Base_somente_disp!$A:$J,6,FALSE),0)</f>
        <v>0</v>
      </c>
      <c r="D1922">
        <f>IFERROR(VLOOKUP(A1922,[1]Monitoramento_Base_somente_disp!$A:$J,7,FALSE),0)</f>
        <v>0</v>
      </c>
      <c r="E1922">
        <f>IFERROR(VLOOKUP(A1922,[1]Monitoramento_Base_somente_disp!$A:$J,8,FALSE),0)</f>
        <v>0</v>
      </c>
      <c r="F1922">
        <f>IFERROR(VLOOKUP(A1922,[1]Monitoramento_Base_somente_disp!$A:$J,9,FALSE),0)</f>
        <v>0</v>
      </c>
      <c r="G1922">
        <f>IFERROR(VLOOKUP(A1922,[1]Monitoramento_Base_somente_disp!$A:$J,10,FALSE),0)</f>
        <v>0</v>
      </c>
      <c r="H1922">
        <f>IFERROR(VLOOKUP(A1922,[2]Sheet1!$A:$I,4,FALSE),0)</f>
        <v>67425</v>
      </c>
      <c r="I1922">
        <f>IFERROR(VLOOKUP(A1922,[2]Sheet1!$A:$I,5,FALSE),0)</f>
        <v>828910</v>
      </c>
      <c r="J1922">
        <f>IFERROR(VLOOKUP(A1922,[2]Sheet1!$A:$I,6,FALSE),0)</f>
        <v>80091</v>
      </c>
      <c r="K1922">
        <f>IFERROR(VLOOKUP(A1922,[2]Sheet1!$A:$I,7,FALSE),0)</f>
        <v>825694</v>
      </c>
      <c r="L1922">
        <f>IFERROR(VLOOKUP(A1922,[2]Sheet1!$A:$I,8,FALSE),0)</f>
        <v>0</v>
      </c>
      <c r="M1922">
        <f>IFERROR(VLOOKUP(A1922,[2]Sheet1!$A:$I,9,FALSE),0)</f>
        <v>0</v>
      </c>
      <c r="N1922">
        <f>IFERROR(VLOOKUP(A1922,[3]Sheet1!$A:$G,2,FALSE),0)</f>
        <v>0</v>
      </c>
      <c r="O1922">
        <f>IFERROR(VLOOKUP(A1922,[3]Sheet1!$A:$G,3,FALSE),0)</f>
        <v>0</v>
      </c>
      <c r="P1922">
        <f>IFERROR(VLOOKUP(A1922,[3]Sheet1!$A:$G,4,FALSE),0)</f>
        <v>0</v>
      </c>
      <c r="Q1922">
        <f>IFERROR(VLOOKUP(A1922,[3]Sheet1!$A:$G,5,FALSE),0)</f>
        <v>0</v>
      </c>
      <c r="R1922">
        <f>IFERROR(VLOOKUP(A1922,[3]Sheet1!$A:$G,6,FALSE),0)</f>
        <v>0</v>
      </c>
      <c r="S1922">
        <f>IFERROR(VLOOKUP(A1922,[3]Sheet1!$A:$G,7,FALSE),0)</f>
        <v>0</v>
      </c>
      <c r="T1922" t="str">
        <f t="shared" si="175"/>
        <v>Sim</v>
      </c>
      <c r="U1922" t="str">
        <f t="shared" si="176"/>
        <v>Sim</v>
      </c>
      <c r="V1922" t="str">
        <f t="shared" si="177"/>
        <v>Sim</v>
      </c>
      <c r="W1922" t="str">
        <f t="shared" si="178"/>
        <v>Sim</v>
      </c>
      <c r="X1922" t="str">
        <f t="shared" si="179"/>
        <v>Não</v>
      </c>
      <c r="Y1922" t="str">
        <f t="shared" si="180"/>
        <v>Não</v>
      </c>
    </row>
    <row r="1923" spans="1:25" x14ac:dyDescent="0.25">
      <c r="A1923" s="5">
        <v>314160</v>
      </c>
      <c r="B1923">
        <f>IFERROR(VLOOKUP(A1923,[1]Monitoramento_Base_somente_disp!$A:$J,5,FALSE),0)</f>
        <v>0</v>
      </c>
      <c r="C1923">
        <f>IFERROR(VLOOKUP(A1923,[1]Monitoramento_Base_somente_disp!$A:$J,6,FALSE),0)</f>
        <v>0</v>
      </c>
      <c r="D1923">
        <f>IFERROR(VLOOKUP(A1923,[1]Monitoramento_Base_somente_disp!$A:$J,7,FALSE),0)</f>
        <v>0</v>
      </c>
      <c r="E1923">
        <f>IFERROR(VLOOKUP(A1923,[1]Monitoramento_Base_somente_disp!$A:$J,8,FALSE),0)</f>
        <v>0</v>
      </c>
      <c r="F1923">
        <f>IFERROR(VLOOKUP(A1923,[1]Monitoramento_Base_somente_disp!$A:$J,9,FALSE),0)</f>
        <v>0</v>
      </c>
      <c r="G1923">
        <f>IFERROR(VLOOKUP(A1923,[1]Monitoramento_Base_somente_disp!$A:$J,10,FALSE),0)</f>
        <v>0</v>
      </c>
      <c r="H1923">
        <f>IFERROR(VLOOKUP(A1923,[2]Sheet1!$A:$I,4,FALSE),0)</f>
        <v>50606</v>
      </c>
      <c r="I1923">
        <f>IFERROR(VLOOKUP(A1923,[2]Sheet1!$A:$I,5,FALSE),0)</f>
        <v>3026076</v>
      </c>
      <c r="J1923">
        <f>IFERROR(VLOOKUP(A1923,[2]Sheet1!$A:$I,6,FALSE),0)</f>
        <v>28396</v>
      </c>
      <c r="K1923">
        <f>IFERROR(VLOOKUP(A1923,[2]Sheet1!$A:$I,7,FALSE),0)</f>
        <v>3065073</v>
      </c>
      <c r="L1923">
        <f>IFERROR(VLOOKUP(A1923,[2]Sheet1!$A:$I,8,FALSE),0)</f>
        <v>0</v>
      </c>
      <c r="M1923">
        <f>IFERROR(VLOOKUP(A1923,[2]Sheet1!$A:$I,9,FALSE),0)</f>
        <v>0</v>
      </c>
      <c r="N1923">
        <f>IFERROR(VLOOKUP(A1923,[3]Sheet1!$A:$G,2,FALSE),0)</f>
        <v>0</v>
      </c>
      <c r="O1923">
        <f>IFERROR(VLOOKUP(A1923,[3]Sheet1!$A:$G,3,FALSE),0)</f>
        <v>0</v>
      </c>
      <c r="P1923">
        <f>IFERROR(VLOOKUP(A1923,[3]Sheet1!$A:$G,4,FALSE),0)</f>
        <v>0</v>
      </c>
      <c r="Q1923">
        <f>IFERROR(VLOOKUP(A1923,[3]Sheet1!$A:$G,5,FALSE),0)</f>
        <v>0</v>
      </c>
      <c r="R1923">
        <f>IFERROR(VLOOKUP(A1923,[3]Sheet1!$A:$G,6,FALSE),0)</f>
        <v>0</v>
      </c>
      <c r="S1923">
        <f>IFERROR(VLOOKUP(A1923,[3]Sheet1!$A:$G,7,FALSE),0)</f>
        <v>0</v>
      </c>
      <c r="T1923" t="str">
        <f t="shared" si="175"/>
        <v>Sim</v>
      </c>
      <c r="U1923" t="str">
        <f t="shared" si="176"/>
        <v>Sim</v>
      </c>
      <c r="V1923" t="str">
        <f t="shared" si="177"/>
        <v>Sim</v>
      </c>
      <c r="W1923" t="str">
        <f t="shared" si="178"/>
        <v>Sim</v>
      </c>
      <c r="X1923" t="str">
        <f t="shared" si="179"/>
        <v>Não</v>
      </c>
      <c r="Y1923" t="str">
        <f t="shared" si="180"/>
        <v>Não</v>
      </c>
    </row>
    <row r="1924" spans="1:25" x14ac:dyDescent="0.25">
      <c r="A1924" s="5">
        <v>314170</v>
      </c>
      <c r="B1924">
        <f>IFERROR(VLOOKUP(A1924,[1]Monitoramento_Base_somente_disp!$A:$J,5,FALSE),0)</f>
        <v>0</v>
      </c>
      <c r="C1924">
        <f>IFERROR(VLOOKUP(A1924,[1]Monitoramento_Base_somente_disp!$A:$J,6,FALSE),0)</f>
        <v>0</v>
      </c>
      <c r="D1924">
        <f>IFERROR(VLOOKUP(A1924,[1]Monitoramento_Base_somente_disp!$A:$J,7,FALSE),0)</f>
        <v>0</v>
      </c>
      <c r="E1924">
        <f>IFERROR(VLOOKUP(A1924,[1]Monitoramento_Base_somente_disp!$A:$J,8,FALSE),0)</f>
        <v>0</v>
      </c>
      <c r="F1924">
        <f>IFERROR(VLOOKUP(A1924,[1]Monitoramento_Base_somente_disp!$A:$J,9,FALSE),0)</f>
        <v>0</v>
      </c>
      <c r="G1924">
        <f>IFERROR(VLOOKUP(A1924,[1]Monitoramento_Base_somente_disp!$A:$J,10,FALSE),0)</f>
        <v>0</v>
      </c>
      <c r="H1924">
        <f>IFERROR(VLOOKUP(A1924,[2]Sheet1!$A:$I,4,FALSE),0)</f>
        <v>95338</v>
      </c>
      <c r="I1924">
        <f>IFERROR(VLOOKUP(A1924,[2]Sheet1!$A:$I,5,FALSE),0)</f>
        <v>582230</v>
      </c>
      <c r="J1924">
        <f>IFERROR(VLOOKUP(A1924,[2]Sheet1!$A:$I,6,FALSE),0)</f>
        <v>76639</v>
      </c>
      <c r="K1924">
        <f>IFERROR(VLOOKUP(A1924,[2]Sheet1!$A:$I,7,FALSE),0)</f>
        <v>579305</v>
      </c>
      <c r="L1924">
        <f>IFERROR(VLOOKUP(A1924,[2]Sheet1!$A:$I,8,FALSE),0)</f>
        <v>0</v>
      </c>
      <c r="M1924">
        <f>IFERROR(VLOOKUP(A1924,[2]Sheet1!$A:$I,9,FALSE),0)</f>
        <v>0</v>
      </c>
      <c r="N1924">
        <f>IFERROR(VLOOKUP(A1924,[3]Sheet1!$A:$G,2,FALSE),0)</f>
        <v>0</v>
      </c>
      <c r="O1924">
        <f>IFERROR(VLOOKUP(A1924,[3]Sheet1!$A:$G,3,FALSE),0)</f>
        <v>0</v>
      </c>
      <c r="P1924">
        <f>IFERROR(VLOOKUP(A1924,[3]Sheet1!$A:$G,4,FALSE),0)</f>
        <v>0</v>
      </c>
      <c r="Q1924">
        <f>IFERROR(VLOOKUP(A1924,[3]Sheet1!$A:$G,5,FALSE),0)</f>
        <v>0</v>
      </c>
      <c r="R1924">
        <f>IFERROR(VLOOKUP(A1924,[3]Sheet1!$A:$G,6,FALSE),0)</f>
        <v>0</v>
      </c>
      <c r="S1924">
        <f>IFERROR(VLOOKUP(A1924,[3]Sheet1!$A:$G,7,FALSE),0)</f>
        <v>0</v>
      </c>
      <c r="T1924" t="str">
        <f t="shared" si="175"/>
        <v>Sim</v>
      </c>
      <c r="U1924" t="str">
        <f t="shared" si="176"/>
        <v>Sim</v>
      </c>
      <c r="V1924" t="str">
        <f t="shared" si="177"/>
        <v>Sim</v>
      </c>
      <c r="W1924" t="str">
        <f t="shared" si="178"/>
        <v>Sim</v>
      </c>
      <c r="X1924" t="str">
        <f t="shared" si="179"/>
        <v>Não</v>
      </c>
      <c r="Y1924" t="str">
        <f t="shared" si="180"/>
        <v>Não</v>
      </c>
    </row>
    <row r="1925" spans="1:25" x14ac:dyDescent="0.25">
      <c r="A1925" s="5">
        <v>314180</v>
      </c>
      <c r="B1925">
        <f>IFERROR(VLOOKUP(A1925,[1]Monitoramento_Base_somente_disp!$A:$J,5,FALSE),0)</f>
        <v>0</v>
      </c>
      <c r="C1925">
        <f>IFERROR(VLOOKUP(A1925,[1]Monitoramento_Base_somente_disp!$A:$J,6,FALSE),0)</f>
        <v>0</v>
      </c>
      <c r="D1925">
        <f>IFERROR(VLOOKUP(A1925,[1]Monitoramento_Base_somente_disp!$A:$J,7,FALSE),0)</f>
        <v>0</v>
      </c>
      <c r="E1925">
        <f>IFERROR(VLOOKUP(A1925,[1]Monitoramento_Base_somente_disp!$A:$J,8,FALSE),0)</f>
        <v>0</v>
      </c>
      <c r="F1925">
        <f>IFERROR(VLOOKUP(A1925,[1]Monitoramento_Base_somente_disp!$A:$J,9,FALSE),0)</f>
        <v>0</v>
      </c>
      <c r="G1925">
        <f>IFERROR(VLOOKUP(A1925,[1]Monitoramento_Base_somente_disp!$A:$J,10,FALSE),0)</f>
        <v>0</v>
      </c>
      <c r="H1925">
        <f>IFERROR(VLOOKUP(A1925,[2]Sheet1!$A:$I,4,FALSE),0)</f>
        <v>315813</v>
      </c>
      <c r="I1925">
        <f>IFERROR(VLOOKUP(A1925,[2]Sheet1!$A:$I,5,FALSE),0)</f>
        <v>1365634</v>
      </c>
      <c r="J1925">
        <f>IFERROR(VLOOKUP(A1925,[2]Sheet1!$A:$I,6,FALSE),0)</f>
        <v>250227</v>
      </c>
      <c r="K1925">
        <f>IFERROR(VLOOKUP(A1925,[2]Sheet1!$A:$I,7,FALSE),0)</f>
        <v>1399104</v>
      </c>
      <c r="L1925">
        <f>IFERROR(VLOOKUP(A1925,[2]Sheet1!$A:$I,8,FALSE),0)</f>
        <v>0</v>
      </c>
      <c r="M1925">
        <f>IFERROR(VLOOKUP(A1925,[2]Sheet1!$A:$I,9,FALSE),0)</f>
        <v>0</v>
      </c>
      <c r="N1925">
        <f>IFERROR(VLOOKUP(A1925,[3]Sheet1!$A:$G,2,FALSE),0)</f>
        <v>0</v>
      </c>
      <c r="O1925">
        <f>IFERROR(VLOOKUP(A1925,[3]Sheet1!$A:$G,3,FALSE),0)</f>
        <v>0</v>
      </c>
      <c r="P1925">
        <f>IFERROR(VLOOKUP(A1925,[3]Sheet1!$A:$G,4,FALSE),0)</f>
        <v>0</v>
      </c>
      <c r="Q1925">
        <f>IFERROR(VLOOKUP(A1925,[3]Sheet1!$A:$G,5,FALSE),0)</f>
        <v>0</v>
      </c>
      <c r="R1925">
        <f>IFERROR(VLOOKUP(A1925,[3]Sheet1!$A:$G,6,FALSE),0)</f>
        <v>0</v>
      </c>
      <c r="S1925">
        <f>IFERROR(VLOOKUP(A1925,[3]Sheet1!$A:$G,7,FALSE),0)</f>
        <v>0</v>
      </c>
      <c r="T1925" t="str">
        <f t="shared" si="175"/>
        <v>Sim</v>
      </c>
      <c r="U1925" t="str">
        <f t="shared" si="176"/>
        <v>Sim</v>
      </c>
      <c r="V1925" t="str">
        <f t="shared" si="177"/>
        <v>Sim</v>
      </c>
      <c r="W1925" t="str">
        <f t="shared" si="178"/>
        <v>Sim</v>
      </c>
      <c r="X1925" t="str">
        <f t="shared" si="179"/>
        <v>Não</v>
      </c>
      <c r="Y1925" t="str">
        <f t="shared" si="180"/>
        <v>Não</v>
      </c>
    </row>
    <row r="1926" spans="1:25" x14ac:dyDescent="0.25">
      <c r="A1926" s="5">
        <v>314190</v>
      </c>
      <c r="B1926">
        <f>IFERROR(VLOOKUP(A1926,[1]Monitoramento_Base_somente_disp!$A:$J,5,FALSE),0)</f>
        <v>0</v>
      </c>
      <c r="C1926">
        <f>IFERROR(VLOOKUP(A1926,[1]Monitoramento_Base_somente_disp!$A:$J,6,FALSE),0)</f>
        <v>0</v>
      </c>
      <c r="D1926">
        <f>IFERROR(VLOOKUP(A1926,[1]Monitoramento_Base_somente_disp!$A:$J,7,FALSE),0)</f>
        <v>0</v>
      </c>
      <c r="E1926">
        <f>IFERROR(VLOOKUP(A1926,[1]Monitoramento_Base_somente_disp!$A:$J,8,FALSE),0)</f>
        <v>0</v>
      </c>
      <c r="F1926">
        <f>IFERROR(VLOOKUP(A1926,[1]Monitoramento_Base_somente_disp!$A:$J,9,FALSE),0)</f>
        <v>0</v>
      </c>
      <c r="G1926">
        <f>IFERROR(VLOOKUP(A1926,[1]Monitoramento_Base_somente_disp!$A:$J,10,FALSE),0)</f>
        <v>0</v>
      </c>
      <c r="H1926">
        <f>IFERROR(VLOOKUP(A1926,[2]Sheet1!$A:$I,4,FALSE),0)</f>
        <v>52275</v>
      </c>
      <c r="I1926">
        <f>IFERROR(VLOOKUP(A1926,[2]Sheet1!$A:$I,5,FALSE),0)</f>
        <v>323261</v>
      </c>
      <c r="J1926">
        <f>IFERROR(VLOOKUP(A1926,[2]Sheet1!$A:$I,6,FALSE),0)</f>
        <v>40796</v>
      </c>
      <c r="K1926">
        <f>IFERROR(VLOOKUP(A1926,[2]Sheet1!$A:$I,7,FALSE),0)</f>
        <v>278819</v>
      </c>
      <c r="L1926">
        <f>IFERROR(VLOOKUP(A1926,[2]Sheet1!$A:$I,8,FALSE),0)</f>
        <v>0</v>
      </c>
      <c r="M1926">
        <f>IFERROR(VLOOKUP(A1926,[2]Sheet1!$A:$I,9,FALSE),0)</f>
        <v>0</v>
      </c>
      <c r="N1926">
        <f>IFERROR(VLOOKUP(A1926,[3]Sheet1!$A:$G,2,FALSE),0)</f>
        <v>0</v>
      </c>
      <c r="O1926">
        <f>IFERROR(VLOOKUP(A1926,[3]Sheet1!$A:$G,3,FALSE),0)</f>
        <v>0</v>
      </c>
      <c r="P1926">
        <f>IFERROR(VLOOKUP(A1926,[3]Sheet1!$A:$G,4,FALSE),0)</f>
        <v>0</v>
      </c>
      <c r="Q1926">
        <f>IFERROR(VLOOKUP(A1926,[3]Sheet1!$A:$G,5,FALSE),0)</f>
        <v>0</v>
      </c>
      <c r="R1926">
        <f>IFERROR(VLOOKUP(A1926,[3]Sheet1!$A:$G,6,FALSE),0)</f>
        <v>0</v>
      </c>
      <c r="S1926">
        <f>IFERROR(VLOOKUP(A1926,[3]Sheet1!$A:$G,7,FALSE),0)</f>
        <v>0</v>
      </c>
      <c r="T1926" t="str">
        <f t="shared" ref="T1926:T1989" si="181">IF(B1926+H1926+N1926&gt;0,"Sim","Não")</f>
        <v>Sim</v>
      </c>
      <c r="U1926" t="str">
        <f t="shared" ref="U1926:U1989" si="182">IF(C1926+I1926+O1926&gt;0,"Sim","Não")</f>
        <v>Sim</v>
      </c>
      <c r="V1926" t="str">
        <f t="shared" ref="V1926:V1989" si="183">IF(D1926+J1926+P1926&gt;0,"Sim","Não")</f>
        <v>Sim</v>
      </c>
      <c r="W1926" t="str">
        <f t="shared" ref="W1926:W1989" si="184">IF(E1926+K1926+Q1926&gt;0,"Sim","Não")</f>
        <v>Sim</v>
      </c>
      <c r="X1926" t="str">
        <f t="shared" ref="X1926:X1989" si="185">IF(F1926+L1926+R1926&gt;0,"Sim","Não")</f>
        <v>Não</v>
      </c>
      <c r="Y1926" t="str">
        <f t="shared" ref="Y1926:Y1989" si="186">IF(G1926+M1926+S1926&gt;0,"Sim","Não")</f>
        <v>Não</v>
      </c>
    </row>
    <row r="1927" spans="1:25" x14ac:dyDescent="0.25">
      <c r="A1927" s="5">
        <v>314200</v>
      </c>
      <c r="B1927">
        <f>IFERROR(VLOOKUP(A1927,[1]Monitoramento_Base_somente_disp!$A:$J,5,FALSE),0)</f>
        <v>0</v>
      </c>
      <c r="C1927">
        <f>IFERROR(VLOOKUP(A1927,[1]Monitoramento_Base_somente_disp!$A:$J,6,FALSE),0)</f>
        <v>287130</v>
      </c>
      <c r="D1927">
        <f>IFERROR(VLOOKUP(A1927,[1]Monitoramento_Base_somente_disp!$A:$J,7,FALSE),0)</f>
        <v>0</v>
      </c>
      <c r="E1927">
        <f>IFERROR(VLOOKUP(A1927,[1]Monitoramento_Base_somente_disp!$A:$J,8,FALSE),0)</f>
        <v>296701</v>
      </c>
      <c r="F1927">
        <f>IFERROR(VLOOKUP(A1927,[1]Monitoramento_Base_somente_disp!$A:$J,9,FALSE),0)</f>
        <v>0</v>
      </c>
      <c r="G1927">
        <f>IFERROR(VLOOKUP(A1927,[1]Monitoramento_Base_somente_disp!$A:$J,10,FALSE),0)</f>
        <v>47855</v>
      </c>
      <c r="H1927">
        <f>IFERROR(VLOOKUP(A1927,[2]Sheet1!$A:$I,4,FALSE),0)</f>
        <v>124920</v>
      </c>
      <c r="I1927">
        <f>IFERROR(VLOOKUP(A1927,[2]Sheet1!$A:$I,5,FALSE),0)</f>
        <v>2115329</v>
      </c>
      <c r="J1927">
        <f>IFERROR(VLOOKUP(A1927,[2]Sheet1!$A:$I,6,FALSE),0)</f>
        <v>77116</v>
      </c>
      <c r="K1927">
        <f>IFERROR(VLOOKUP(A1927,[2]Sheet1!$A:$I,7,FALSE),0)</f>
        <v>2400398</v>
      </c>
      <c r="L1927">
        <f>IFERROR(VLOOKUP(A1927,[2]Sheet1!$A:$I,8,FALSE),0)</f>
        <v>0</v>
      </c>
      <c r="M1927">
        <f>IFERROR(VLOOKUP(A1927,[2]Sheet1!$A:$I,9,FALSE),0)</f>
        <v>0</v>
      </c>
      <c r="N1927">
        <f>IFERROR(VLOOKUP(A1927,[3]Sheet1!$A:$G,2,FALSE),0)</f>
        <v>0</v>
      </c>
      <c r="O1927">
        <f>IFERROR(VLOOKUP(A1927,[3]Sheet1!$A:$G,3,FALSE),0)</f>
        <v>0</v>
      </c>
      <c r="P1927">
        <f>IFERROR(VLOOKUP(A1927,[3]Sheet1!$A:$G,4,FALSE),0)</f>
        <v>0</v>
      </c>
      <c r="Q1927">
        <f>IFERROR(VLOOKUP(A1927,[3]Sheet1!$A:$G,5,FALSE),0)</f>
        <v>0</v>
      </c>
      <c r="R1927">
        <f>IFERROR(VLOOKUP(A1927,[3]Sheet1!$A:$G,6,FALSE),0)</f>
        <v>0</v>
      </c>
      <c r="S1927">
        <f>IFERROR(VLOOKUP(A1927,[3]Sheet1!$A:$G,7,FALSE),0)</f>
        <v>0</v>
      </c>
      <c r="T1927" t="str">
        <f t="shared" si="181"/>
        <v>Sim</v>
      </c>
      <c r="U1927" t="str">
        <f t="shared" si="182"/>
        <v>Sim</v>
      </c>
      <c r="V1927" t="str">
        <f t="shared" si="183"/>
        <v>Sim</v>
      </c>
      <c r="W1927" t="str">
        <f t="shared" si="184"/>
        <v>Sim</v>
      </c>
      <c r="X1927" t="str">
        <f t="shared" si="185"/>
        <v>Não</v>
      </c>
      <c r="Y1927" t="str">
        <f t="shared" si="186"/>
        <v>Sim</v>
      </c>
    </row>
    <row r="1928" spans="1:25" x14ac:dyDescent="0.25">
      <c r="A1928" s="5">
        <v>314210</v>
      </c>
      <c r="B1928">
        <f>IFERROR(VLOOKUP(A1928,[1]Monitoramento_Base_somente_disp!$A:$J,5,FALSE),0)</f>
        <v>0</v>
      </c>
      <c r="C1928">
        <f>IFERROR(VLOOKUP(A1928,[1]Monitoramento_Base_somente_disp!$A:$J,6,FALSE),0)</f>
        <v>0</v>
      </c>
      <c r="D1928">
        <f>IFERROR(VLOOKUP(A1928,[1]Monitoramento_Base_somente_disp!$A:$J,7,FALSE),0)</f>
        <v>0</v>
      </c>
      <c r="E1928">
        <f>IFERROR(VLOOKUP(A1928,[1]Monitoramento_Base_somente_disp!$A:$J,8,FALSE),0)</f>
        <v>0</v>
      </c>
      <c r="F1928">
        <f>IFERROR(VLOOKUP(A1928,[1]Monitoramento_Base_somente_disp!$A:$J,9,FALSE),0)</f>
        <v>0</v>
      </c>
      <c r="G1928">
        <f>IFERROR(VLOOKUP(A1928,[1]Monitoramento_Base_somente_disp!$A:$J,10,FALSE),0)</f>
        <v>0</v>
      </c>
      <c r="H1928">
        <f>IFERROR(VLOOKUP(A1928,[2]Sheet1!$A:$I,4,FALSE),0)</f>
        <v>121788</v>
      </c>
      <c r="I1928">
        <f>IFERROR(VLOOKUP(A1928,[2]Sheet1!$A:$I,5,FALSE),0)</f>
        <v>967862</v>
      </c>
      <c r="J1928">
        <f>IFERROR(VLOOKUP(A1928,[2]Sheet1!$A:$I,6,FALSE),0)</f>
        <v>84864</v>
      </c>
      <c r="K1928">
        <f>IFERROR(VLOOKUP(A1928,[2]Sheet1!$A:$I,7,FALSE),0)</f>
        <v>976776</v>
      </c>
      <c r="L1928">
        <f>IFERROR(VLOOKUP(A1928,[2]Sheet1!$A:$I,8,FALSE),0)</f>
        <v>0</v>
      </c>
      <c r="M1928">
        <f>IFERROR(VLOOKUP(A1928,[2]Sheet1!$A:$I,9,FALSE),0)</f>
        <v>0</v>
      </c>
      <c r="N1928">
        <f>IFERROR(VLOOKUP(A1928,[3]Sheet1!$A:$G,2,FALSE),0)</f>
        <v>0</v>
      </c>
      <c r="O1928">
        <f>IFERROR(VLOOKUP(A1928,[3]Sheet1!$A:$G,3,FALSE),0)</f>
        <v>0</v>
      </c>
      <c r="P1928">
        <f>IFERROR(VLOOKUP(A1928,[3]Sheet1!$A:$G,4,FALSE),0)</f>
        <v>0</v>
      </c>
      <c r="Q1928">
        <f>IFERROR(VLOOKUP(A1928,[3]Sheet1!$A:$G,5,FALSE),0)</f>
        <v>0</v>
      </c>
      <c r="R1928">
        <f>IFERROR(VLOOKUP(A1928,[3]Sheet1!$A:$G,6,FALSE),0)</f>
        <v>0</v>
      </c>
      <c r="S1928">
        <f>IFERROR(VLOOKUP(A1928,[3]Sheet1!$A:$G,7,FALSE),0)</f>
        <v>0</v>
      </c>
      <c r="T1928" t="str">
        <f t="shared" si="181"/>
        <v>Sim</v>
      </c>
      <c r="U1928" t="str">
        <f t="shared" si="182"/>
        <v>Sim</v>
      </c>
      <c r="V1928" t="str">
        <f t="shared" si="183"/>
        <v>Sim</v>
      </c>
      <c r="W1928" t="str">
        <f t="shared" si="184"/>
        <v>Sim</v>
      </c>
      <c r="X1928" t="str">
        <f t="shared" si="185"/>
        <v>Não</v>
      </c>
      <c r="Y1928" t="str">
        <f t="shared" si="186"/>
        <v>Não</v>
      </c>
    </row>
    <row r="1929" spans="1:25" x14ac:dyDescent="0.25">
      <c r="A1929" s="5">
        <v>314225</v>
      </c>
      <c r="B1929">
        <f>IFERROR(VLOOKUP(A1929,[1]Monitoramento_Base_somente_disp!$A:$J,5,FALSE),0)</f>
        <v>0</v>
      </c>
      <c r="C1929">
        <f>IFERROR(VLOOKUP(A1929,[1]Monitoramento_Base_somente_disp!$A:$J,6,FALSE),0)</f>
        <v>0</v>
      </c>
      <c r="D1929">
        <f>IFERROR(VLOOKUP(A1929,[1]Monitoramento_Base_somente_disp!$A:$J,7,FALSE),0)</f>
        <v>0</v>
      </c>
      <c r="E1929">
        <f>IFERROR(VLOOKUP(A1929,[1]Monitoramento_Base_somente_disp!$A:$J,8,FALSE),0)</f>
        <v>0</v>
      </c>
      <c r="F1929">
        <f>IFERROR(VLOOKUP(A1929,[1]Monitoramento_Base_somente_disp!$A:$J,9,FALSE),0)</f>
        <v>0</v>
      </c>
      <c r="G1929">
        <f>IFERROR(VLOOKUP(A1929,[1]Monitoramento_Base_somente_disp!$A:$J,10,FALSE),0)</f>
        <v>0</v>
      </c>
      <c r="H1929">
        <f>IFERROR(VLOOKUP(A1929,[2]Sheet1!$A:$I,4,FALSE),0)</f>
        <v>40430</v>
      </c>
      <c r="I1929">
        <f>IFERROR(VLOOKUP(A1929,[2]Sheet1!$A:$I,5,FALSE),0)</f>
        <v>561259</v>
      </c>
      <c r="J1929">
        <f>IFERROR(VLOOKUP(A1929,[2]Sheet1!$A:$I,6,FALSE),0)</f>
        <v>29112</v>
      </c>
      <c r="K1929">
        <f>IFERROR(VLOOKUP(A1929,[2]Sheet1!$A:$I,7,FALSE),0)</f>
        <v>595452</v>
      </c>
      <c r="L1929">
        <f>IFERROR(VLOOKUP(A1929,[2]Sheet1!$A:$I,8,FALSE),0)</f>
        <v>0</v>
      </c>
      <c r="M1929">
        <f>IFERROR(VLOOKUP(A1929,[2]Sheet1!$A:$I,9,FALSE),0)</f>
        <v>0</v>
      </c>
      <c r="N1929">
        <f>IFERROR(VLOOKUP(A1929,[3]Sheet1!$A:$G,2,FALSE),0)</f>
        <v>0</v>
      </c>
      <c r="O1929">
        <f>IFERROR(VLOOKUP(A1929,[3]Sheet1!$A:$G,3,FALSE),0)</f>
        <v>0</v>
      </c>
      <c r="P1929">
        <f>IFERROR(VLOOKUP(A1929,[3]Sheet1!$A:$G,4,FALSE),0)</f>
        <v>0</v>
      </c>
      <c r="Q1929">
        <f>IFERROR(VLOOKUP(A1929,[3]Sheet1!$A:$G,5,FALSE),0)</f>
        <v>0</v>
      </c>
      <c r="R1929">
        <f>IFERROR(VLOOKUP(A1929,[3]Sheet1!$A:$G,6,FALSE),0)</f>
        <v>0</v>
      </c>
      <c r="S1929">
        <f>IFERROR(VLOOKUP(A1929,[3]Sheet1!$A:$G,7,FALSE),0)</f>
        <v>0</v>
      </c>
      <c r="T1929" t="str">
        <f t="shared" si="181"/>
        <v>Sim</v>
      </c>
      <c r="U1929" t="str">
        <f t="shared" si="182"/>
        <v>Sim</v>
      </c>
      <c r="V1929" t="str">
        <f t="shared" si="183"/>
        <v>Sim</v>
      </c>
      <c r="W1929" t="str">
        <f t="shared" si="184"/>
        <v>Sim</v>
      </c>
      <c r="X1929" t="str">
        <f t="shared" si="185"/>
        <v>Não</v>
      </c>
      <c r="Y1929" t="str">
        <f t="shared" si="186"/>
        <v>Não</v>
      </c>
    </row>
    <row r="1930" spans="1:25" x14ac:dyDescent="0.25">
      <c r="A1930" s="5">
        <v>314230</v>
      </c>
      <c r="B1930">
        <f>IFERROR(VLOOKUP(A1930,[1]Monitoramento_Base_somente_disp!$A:$J,5,FALSE),0)</f>
        <v>0</v>
      </c>
      <c r="C1930">
        <f>IFERROR(VLOOKUP(A1930,[1]Monitoramento_Base_somente_disp!$A:$J,6,FALSE),0)</f>
        <v>0</v>
      </c>
      <c r="D1930">
        <f>IFERROR(VLOOKUP(A1930,[1]Monitoramento_Base_somente_disp!$A:$J,7,FALSE),0)</f>
        <v>0</v>
      </c>
      <c r="E1930">
        <f>IFERROR(VLOOKUP(A1930,[1]Monitoramento_Base_somente_disp!$A:$J,8,FALSE),0)</f>
        <v>0</v>
      </c>
      <c r="F1930">
        <f>IFERROR(VLOOKUP(A1930,[1]Monitoramento_Base_somente_disp!$A:$J,9,FALSE),0)</f>
        <v>0</v>
      </c>
      <c r="G1930">
        <f>IFERROR(VLOOKUP(A1930,[1]Monitoramento_Base_somente_disp!$A:$J,10,FALSE),0)</f>
        <v>0</v>
      </c>
      <c r="H1930">
        <f>IFERROR(VLOOKUP(A1930,[2]Sheet1!$A:$I,4,FALSE),0)</f>
        <v>81960</v>
      </c>
      <c r="I1930">
        <f>IFERROR(VLOOKUP(A1930,[2]Sheet1!$A:$I,5,FALSE),0)</f>
        <v>215283</v>
      </c>
      <c r="J1930">
        <f>IFERROR(VLOOKUP(A1930,[2]Sheet1!$A:$I,6,FALSE),0)</f>
        <v>53327</v>
      </c>
      <c r="K1930">
        <f>IFERROR(VLOOKUP(A1930,[2]Sheet1!$A:$I,7,FALSE),0)</f>
        <v>240411</v>
      </c>
      <c r="L1930">
        <f>IFERROR(VLOOKUP(A1930,[2]Sheet1!$A:$I,8,FALSE),0)</f>
        <v>0</v>
      </c>
      <c r="M1930">
        <f>IFERROR(VLOOKUP(A1930,[2]Sheet1!$A:$I,9,FALSE),0)</f>
        <v>0</v>
      </c>
      <c r="N1930">
        <f>IFERROR(VLOOKUP(A1930,[3]Sheet1!$A:$G,2,FALSE),0)</f>
        <v>0</v>
      </c>
      <c r="O1930">
        <f>IFERROR(VLOOKUP(A1930,[3]Sheet1!$A:$G,3,FALSE),0)</f>
        <v>0</v>
      </c>
      <c r="P1930">
        <f>IFERROR(VLOOKUP(A1930,[3]Sheet1!$A:$G,4,FALSE),0)</f>
        <v>0</v>
      </c>
      <c r="Q1930">
        <f>IFERROR(VLOOKUP(A1930,[3]Sheet1!$A:$G,5,FALSE),0)</f>
        <v>0</v>
      </c>
      <c r="R1930">
        <f>IFERROR(VLOOKUP(A1930,[3]Sheet1!$A:$G,6,FALSE),0)</f>
        <v>0</v>
      </c>
      <c r="S1930">
        <f>IFERROR(VLOOKUP(A1930,[3]Sheet1!$A:$G,7,FALSE),0)</f>
        <v>0</v>
      </c>
      <c r="T1930" t="str">
        <f t="shared" si="181"/>
        <v>Sim</v>
      </c>
      <c r="U1930" t="str">
        <f t="shared" si="182"/>
        <v>Sim</v>
      </c>
      <c r="V1930" t="str">
        <f t="shared" si="183"/>
        <v>Sim</v>
      </c>
      <c r="W1930" t="str">
        <f t="shared" si="184"/>
        <v>Sim</v>
      </c>
      <c r="X1930" t="str">
        <f t="shared" si="185"/>
        <v>Não</v>
      </c>
      <c r="Y1930" t="str">
        <f t="shared" si="186"/>
        <v>Não</v>
      </c>
    </row>
    <row r="1931" spans="1:25" x14ac:dyDescent="0.25">
      <c r="A1931" s="5">
        <v>314250</v>
      </c>
      <c r="B1931">
        <f>IFERROR(VLOOKUP(A1931,[1]Monitoramento_Base_somente_disp!$A:$J,5,FALSE),0)</f>
        <v>0</v>
      </c>
      <c r="C1931">
        <f>IFERROR(VLOOKUP(A1931,[1]Monitoramento_Base_somente_disp!$A:$J,6,FALSE),0)</f>
        <v>0</v>
      </c>
      <c r="D1931">
        <f>IFERROR(VLOOKUP(A1931,[1]Monitoramento_Base_somente_disp!$A:$J,7,FALSE),0)</f>
        <v>0</v>
      </c>
      <c r="E1931">
        <f>IFERROR(VLOOKUP(A1931,[1]Monitoramento_Base_somente_disp!$A:$J,8,FALSE),0)</f>
        <v>0</v>
      </c>
      <c r="F1931">
        <f>IFERROR(VLOOKUP(A1931,[1]Monitoramento_Base_somente_disp!$A:$J,9,FALSE),0)</f>
        <v>0</v>
      </c>
      <c r="G1931">
        <f>IFERROR(VLOOKUP(A1931,[1]Monitoramento_Base_somente_disp!$A:$J,10,FALSE),0)</f>
        <v>0</v>
      </c>
      <c r="H1931">
        <f>IFERROR(VLOOKUP(A1931,[2]Sheet1!$A:$I,4,FALSE),0)</f>
        <v>102477</v>
      </c>
      <c r="I1931">
        <f>IFERROR(VLOOKUP(A1931,[2]Sheet1!$A:$I,5,FALSE),0)</f>
        <v>1264616</v>
      </c>
      <c r="J1931">
        <f>IFERROR(VLOOKUP(A1931,[2]Sheet1!$A:$I,6,FALSE),0)</f>
        <v>103800</v>
      </c>
      <c r="K1931">
        <f>IFERROR(VLOOKUP(A1931,[2]Sheet1!$A:$I,7,FALSE),0)</f>
        <v>1287574</v>
      </c>
      <c r="L1931">
        <f>IFERROR(VLOOKUP(A1931,[2]Sheet1!$A:$I,8,FALSE),0)</f>
        <v>0</v>
      </c>
      <c r="M1931">
        <f>IFERROR(VLOOKUP(A1931,[2]Sheet1!$A:$I,9,FALSE),0)</f>
        <v>0</v>
      </c>
      <c r="N1931">
        <f>IFERROR(VLOOKUP(A1931,[3]Sheet1!$A:$G,2,FALSE),0)</f>
        <v>0</v>
      </c>
      <c r="O1931">
        <f>IFERROR(VLOOKUP(A1931,[3]Sheet1!$A:$G,3,FALSE),0)</f>
        <v>0</v>
      </c>
      <c r="P1931">
        <f>IFERROR(VLOOKUP(A1931,[3]Sheet1!$A:$G,4,FALSE),0)</f>
        <v>0</v>
      </c>
      <c r="Q1931">
        <f>IFERROR(VLOOKUP(A1931,[3]Sheet1!$A:$G,5,FALSE),0)</f>
        <v>0</v>
      </c>
      <c r="R1931">
        <f>IFERROR(VLOOKUP(A1931,[3]Sheet1!$A:$G,6,FALSE),0)</f>
        <v>0</v>
      </c>
      <c r="S1931">
        <f>IFERROR(VLOOKUP(A1931,[3]Sheet1!$A:$G,7,FALSE),0)</f>
        <v>0</v>
      </c>
      <c r="T1931" t="str">
        <f t="shared" si="181"/>
        <v>Sim</v>
      </c>
      <c r="U1931" t="str">
        <f t="shared" si="182"/>
        <v>Sim</v>
      </c>
      <c r="V1931" t="str">
        <f t="shared" si="183"/>
        <v>Sim</v>
      </c>
      <c r="W1931" t="str">
        <f t="shared" si="184"/>
        <v>Sim</v>
      </c>
      <c r="X1931" t="str">
        <f t="shared" si="185"/>
        <v>Não</v>
      </c>
      <c r="Y1931" t="str">
        <f t="shared" si="186"/>
        <v>Não</v>
      </c>
    </row>
    <row r="1932" spans="1:25" x14ac:dyDescent="0.25">
      <c r="A1932" s="5">
        <v>314270</v>
      </c>
      <c r="B1932">
        <f>IFERROR(VLOOKUP(A1932,[1]Monitoramento_Base_somente_disp!$A:$J,5,FALSE),0)</f>
        <v>0</v>
      </c>
      <c r="C1932">
        <f>IFERROR(VLOOKUP(A1932,[1]Monitoramento_Base_somente_disp!$A:$J,6,FALSE),0)</f>
        <v>0</v>
      </c>
      <c r="D1932">
        <f>IFERROR(VLOOKUP(A1932,[1]Monitoramento_Base_somente_disp!$A:$J,7,FALSE),0)</f>
        <v>0</v>
      </c>
      <c r="E1932">
        <f>IFERROR(VLOOKUP(A1932,[1]Monitoramento_Base_somente_disp!$A:$J,8,FALSE),0)</f>
        <v>0</v>
      </c>
      <c r="F1932">
        <f>IFERROR(VLOOKUP(A1932,[1]Monitoramento_Base_somente_disp!$A:$J,9,FALSE),0)</f>
        <v>0</v>
      </c>
      <c r="G1932">
        <f>IFERROR(VLOOKUP(A1932,[1]Monitoramento_Base_somente_disp!$A:$J,10,FALSE),0)</f>
        <v>0</v>
      </c>
      <c r="H1932">
        <f>IFERROR(VLOOKUP(A1932,[2]Sheet1!$A:$I,4,FALSE),0)</f>
        <v>99917</v>
      </c>
      <c r="I1932">
        <f>IFERROR(VLOOKUP(A1932,[2]Sheet1!$A:$I,5,FALSE),0)</f>
        <v>667106</v>
      </c>
      <c r="J1932">
        <f>IFERROR(VLOOKUP(A1932,[2]Sheet1!$A:$I,6,FALSE),0)</f>
        <v>91245</v>
      </c>
      <c r="K1932">
        <f>IFERROR(VLOOKUP(A1932,[2]Sheet1!$A:$I,7,FALSE),0)</f>
        <v>588505</v>
      </c>
      <c r="L1932">
        <f>IFERROR(VLOOKUP(A1932,[2]Sheet1!$A:$I,8,FALSE),0)</f>
        <v>0</v>
      </c>
      <c r="M1932">
        <f>IFERROR(VLOOKUP(A1932,[2]Sheet1!$A:$I,9,FALSE),0)</f>
        <v>0</v>
      </c>
      <c r="N1932">
        <f>IFERROR(VLOOKUP(A1932,[3]Sheet1!$A:$G,2,FALSE),0)</f>
        <v>0</v>
      </c>
      <c r="O1932">
        <f>IFERROR(VLOOKUP(A1932,[3]Sheet1!$A:$G,3,FALSE),0)</f>
        <v>0</v>
      </c>
      <c r="P1932">
        <f>IFERROR(VLOOKUP(A1932,[3]Sheet1!$A:$G,4,FALSE),0)</f>
        <v>0</v>
      </c>
      <c r="Q1932">
        <f>IFERROR(VLOOKUP(A1932,[3]Sheet1!$A:$G,5,FALSE),0)</f>
        <v>0</v>
      </c>
      <c r="R1932">
        <f>IFERROR(VLOOKUP(A1932,[3]Sheet1!$A:$G,6,FALSE),0)</f>
        <v>0</v>
      </c>
      <c r="S1932">
        <f>IFERROR(VLOOKUP(A1932,[3]Sheet1!$A:$G,7,FALSE),0)</f>
        <v>0</v>
      </c>
      <c r="T1932" t="str">
        <f t="shared" si="181"/>
        <v>Sim</v>
      </c>
      <c r="U1932" t="str">
        <f t="shared" si="182"/>
        <v>Sim</v>
      </c>
      <c r="V1932" t="str">
        <f t="shared" si="183"/>
        <v>Sim</v>
      </c>
      <c r="W1932" t="str">
        <f t="shared" si="184"/>
        <v>Sim</v>
      </c>
      <c r="X1932" t="str">
        <f t="shared" si="185"/>
        <v>Não</v>
      </c>
      <c r="Y1932" t="str">
        <f t="shared" si="186"/>
        <v>Não</v>
      </c>
    </row>
    <row r="1933" spans="1:25" x14ac:dyDescent="0.25">
      <c r="A1933" s="5">
        <v>314280</v>
      </c>
      <c r="B1933">
        <f>IFERROR(VLOOKUP(A1933,[1]Monitoramento_Base_somente_disp!$A:$J,5,FALSE),0)</f>
        <v>0</v>
      </c>
      <c r="C1933">
        <f>IFERROR(VLOOKUP(A1933,[1]Monitoramento_Base_somente_disp!$A:$J,6,FALSE),0)</f>
        <v>0</v>
      </c>
      <c r="D1933">
        <f>IFERROR(VLOOKUP(A1933,[1]Monitoramento_Base_somente_disp!$A:$J,7,FALSE),0)</f>
        <v>0</v>
      </c>
      <c r="E1933">
        <f>IFERROR(VLOOKUP(A1933,[1]Monitoramento_Base_somente_disp!$A:$J,8,FALSE),0)</f>
        <v>0</v>
      </c>
      <c r="F1933">
        <f>IFERROR(VLOOKUP(A1933,[1]Monitoramento_Base_somente_disp!$A:$J,9,FALSE),0)</f>
        <v>0</v>
      </c>
      <c r="G1933">
        <f>IFERROR(VLOOKUP(A1933,[1]Monitoramento_Base_somente_disp!$A:$J,10,FALSE),0)</f>
        <v>0</v>
      </c>
      <c r="H1933">
        <f>IFERROR(VLOOKUP(A1933,[2]Sheet1!$A:$I,4,FALSE),0)</f>
        <v>255063</v>
      </c>
      <c r="I1933">
        <f>IFERROR(VLOOKUP(A1933,[2]Sheet1!$A:$I,5,FALSE),0)</f>
        <v>43231232</v>
      </c>
      <c r="J1933">
        <f>IFERROR(VLOOKUP(A1933,[2]Sheet1!$A:$I,6,FALSE),0)</f>
        <v>261299</v>
      </c>
      <c r="K1933">
        <f>IFERROR(VLOOKUP(A1933,[2]Sheet1!$A:$I,7,FALSE),0)</f>
        <v>43361354</v>
      </c>
      <c r="L1933">
        <f>IFERROR(VLOOKUP(A1933,[2]Sheet1!$A:$I,8,FALSE),0)</f>
        <v>0</v>
      </c>
      <c r="M1933">
        <f>IFERROR(VLOOKUP(A1933,[2]Sheet1!$A:$I,9,FALSE),0)</f>
        <v>0</v>
      </c>
      <c r="N1933">
        <f>IFERROR(VLOOKUP(A1933,[3]Sheet1!$A:$G,2,FALSE),0)</f>
        <v>0</v>
      </c>
      <c r="O1933">
        <f>IFERROR(VLOOKUP(A1933,[3]Sheet1!$A:$G,3,FALSE),0)</f>
        <v>0</v>
      </c>
      <c r="P1933">
        <f>IFERROR(VLOOKUP(A1933,[3]Sheet1!$A:$G,4,FALSE),0)</f>
        <v>0</v>
      </c>
      <c r="Q1933">
        <f>IFERROR(VLOOKUP(A1933,[3]Sheet1!$A:$G,5,FALSE),0)</f>
        <v>0</v>
      </c>
      <c r="R1933">
        <f>IFERROR(VLOOKUP(A1933,[3]Sheet1!$A:$G,6,FALSE),0)</f>
        <v>0</v>
      </c>
      <c r="S1933">
        <f>IFERROR(VLOOKUP(A1933,[3]Sheet1!$A:$G,7,FALSE),0)</f>
        <v>0</v>
      </c>
      <c r="T1933" t="str">
        <f t="shared" si="181"/>
        <v>Sim</v>
      </c>
      <c r="U1933" t="str">
        <f t="shared" si="182"/>
        <v>Sim</v>
      </c>
      <c r="V1933" t="str">
        <f t="shared" si="183"/>
        <v>Sim</v>
      </c>
      <c r="W1933" t="str">
        <f t="shared" si="184"/>
        <v>Sim</v>
      </c>
      <c r="X1933" t="str">
        <f t="shared" si="185"/>
        <v>Não</v>
      </c>
      <c r="Y1933" t="str">
        <f t="shared" si="186"/>
        <v>Não</v>
      </c>
    </row>
    <row r="1934" spans="1:25" x14ac:dyDescent="0.25">
      <c r="A1934" s="5">
        <v>314290</v>
      </c>
      <c r="B1934">
        <f>IFERROR(VLOOKUP(A1934,[1]Monitoramento_Base_somente_disp!$A:$J,5,FALSE),0)</f>
        <v>0</v>
      </c>
      <c r="C1934">
        <f>IFERROR(VLOOKUP(A1934,[1]Monitoramento_Base_somente_disp!$A:$J,6,FALSE),0)</f>
        <v>0</v>
      </c>
      <c r="D1934">
        <f>IFERROR(VLOOKUP(A1934,[1]Monitoramento_Base_somente_disp!$A:$J,7,FALSE),0)</f>
        <v>0</v>
      </c>
      <c r="E1934">
        <f>IFERROR(VLOOKUP(A1934,[1]Monitoramento_Base_somente_disp!$A:$J,8,FALSE),0)</f>
        <v>0</v>
      </c>
      <c r="F1934">
        <f>IFERROR(VLOOKUP(A1934,[1]Monitoramento_Base_somente_disp!$A:$J,9,FALSE),0)</f>
        <v>0</v>
      </c>
      <c r="G1934">
        <f>IFERROR(VLOOKUP(A1934,[1]Monitoramento_Base_somente_disp!$A:$J,10,FALSE),0)</f>
        <v>0</v>
      </c>
      <c r="H1934">
        <f>IFERROR(VLOOKUP(A1934,[2]Sheet1!$A:$I,4,FALSE),0)</f>
        <v>20595</v>
      </c>
      <c r="I1934">
        <f>IFERROR(VLOOKUP(A1934,[2]Sheet1!$A:$I,5,FALSE),0)</f>
        <v>3427562</v>
      </c>
      <c r="J1934">
        <f>IFERROR(VLOOKUP(A1934,[2]Sheet1!$A:$I,6,FALSE),0)</f>
        <v>21682</v>
      </c>
      <c r="K1934">
        <f>IFERROR(VLOOKUP(A1934,[2]Sheet1!$A:$I,7,FALSE),0)</f>
        <v>427649</v>
      </c>
      <c r="L1934">
        <f>IFERROR(VLOOKUP(A1934,[2]Sheet1!$A:$I,8,FALSE),0)</f>
        <v>0</v>
      </c>
      <c r="M1934">
        <f>IFERROR(VLOOKUP(A1934,[2]Sheet1!$A:$I,9,FALSE),0)</f>
        <v>0</v>
      </c>
      <c r="N1934">
        <f>IFERROR(VLOOKUP(A1934,[3]Sheet1!$A:$G,2,FALSE),0)</f>
        <v>0</v>
      </c>
      <c r="O1934">
        <f>IFERROR(VLOOKUP(A1934,[3]Sheet1!$A:$G,3,FALSE),0)</f>
        <v>0</v>
      </c>
      <c r="P1934">
        <f>IFERROR(VLOOKUP(A1934,[3]Sheet1!$A:$G,4,FALSE),0)</f>
        <v>0</v>
      </c>
      <c r="Q1934">
        <f>IFERROR(VLOOKUP(A1934,[3]Sheet1!$A:$G,5,FALSE),0)</f>
        <v>0</v>
      </c>
      <c r="R1934">
        <f>IFERROR(VLOOKUP(A1934,[3]Sheet1!$A:$G,6,FALSE),0)</f>
        <v>0</v>
      </c>
      <c r="S1934">
        <f>IFERROR(VLOOKUP(A1934,[3]Sheet1!$A:$G,7,FALSE),0)</f>
        <v>0</v>
      </c>
      <c r="T1934" t="str">
        <f t="shared" si="181"/>
        <v>Sim</v>
      </c>
      <c r="U1934" t="str">
        <f t="shared" si="182"/>
        <v>Sim</v>
      </c>
      <c r="V1934" t="str">
        <f t="shared" si="183"/>
        <v>Sim</v>
      </c>
      <c r="W1934" t="str">
        <f t="shared" si="184"/>
        <v>Sim</v>
      </c>
      <c r="X1934" t="str">
        <f t="shared" si="185"/>
        <v>Não</v>
      </c>
      <c r="Y1934" t="str">
        <f t="shared" si="186"/>
        <v>Não</v>
      </c>
    </row>
    <row r="1935" spans="1:25" x14ac:dyDescent="0.25">
      <c r="A1935" s="5">
        <v>314300</v>
      </c>
      <c r="B1935">
        <f>IFERROR(VLOOKUP(A1935,[1]Monitoramento_Base_somente_disp!$A:$J,5,FALSE),0)</f>
        <v>0</v>
      </c>
      <c r="C1935">
        <f>IFERROR(VLOOKUP(A1935,[1]Monitoramento_Base_somente_disp!$A:$J,6,FALSE),0)</f>
        <v>0</v>
      </c>
      <c r="D1935">
        <f>IFERROR(VLOOKUP(A1935,[1]Monitoramento_Base_somente_disp!$A:$J,7,FALSE),0)</f>
        <v>0</v>
      </c>
      <c r="E1935">
        <f>IFERROR(VLOOKUP(A1935,[1]Monitoramento_Base_somente_disp!$A:$J,8,FALSE),0)</f>
        <v>0</v>
      </c>
      <c r="F1935">
        <f>IFERROR(VLOOKUP(A1935,[1]Monitoramento_Base_somente_disp!$A:$J,9,FALSE),0)</f>
        <v>0</v>
      </c>
      <c r="G1935">
        <f>IFERROR(VLOOKUP(A1935,[1]Monitoramento_Base_somente_disp!$A:$J,10,FALSE),0)</f>
        <v>0</v>
      </c>
      <c r="H1935">
        <f>IFERROR(VLOOKUP(A1935,[2]Sheet1!$A:$I,4,FALSE),0)</f>
        <v>69581</v>
      </c>
      <c r="I1935">
        <f>IFERROR(VLOOKUP(A1935,[2]Sheet1!$A:$I,5,FALSE),0)</f>
        <v>203591</v>
      </c>
      <c r="J1935">
        <f>IFERROR(VLOOKUP(A1935,[2]Sheet1!$A:$I,6,FALSE),0)</f>
        <v>43651</v>
      </c>
      <c r="K1935">
        <f>IFERROR(VLOOKUP(A1935,[2]Sheet1!$A:$I,7,FALSE),0)</f>
        <v>292792</v>
      </c>
      <c r="L1935">
        <f>IFERROR(VLOOKUP(A1935,[2]Sheet1!$A:$I,8,FALSE),0)</f>
        <v>0</v>
      </c>
      <c r="M1935">
        <f>IFERROR(VLOOKUP(A1935,[2]Sheet1!$A:$I,9,FALSE),0)</f>
        <v>0</v>
      </c>
      <c r="N1935">
        <f>IFERROR(VLOOKUP(A1935,[3]Sheet1!$A:$G,2,FALSE),0)</f>
        <v>0</v>
      </c>
      <c r="O1935">
        <f>IFERROR(VLOOKUP(A1935,[3]Sheet1!$A:$G,3,FALSE),0)</f>
        <v>0</v>
      </c>
      <c r="P1935">
        <f>IFERROR(VLOOKUP(A1935,[3]Sheet1!$A:$G,4,FALSE),0)</f>
        <v>0</v>
      </c>
      <c r="Q1935">
        <f>IFERROR(VLOOKUP(A1935,[3]Sheet1!$A:$G,5,FALSE),0)</f>
        <v>0</v>
      </c>
      <c r="R1935">
        <f>IFERROR(VLOOKUP(A1935,[3]Sheet1!$A:$G,6,FALSE),0)</f>
        <v>0</v>
      </c>
      <c r="S1935">
        <f>IFERROR(VLOOKUP(A1935,[3]Sheet1!$A:$G,7,FALSE),0)</f>
        <v>0</v>
      </c>
      <c r="T1935" t="str">
        <f t="shared" si="181"/>
        <v>Sim</v>
      </c>
      <c r="U1935" t="str">
        <f t="shared" si="182"/>
        <v>Sim</v>
      </c>
      <c r="V1935" t="str">
        <f t="shared" si="183"/>
        <v>Sim</v>
      </c>
      <c r="W1935" t="str">
        <f t="shared" si="184"/>
        <v>Sim</v>
      </c>
      <c r="X1935" t="str">
        <f t="shared" si="185"/>
        <v>Não</v>
      </c>
      <c r="Y1935" t="str">
        <f t="shared" si="186"/>
        <v>Não</v>
      </c>
    </row>
    <row r="1936" spans="1:25" x14ac:dyDescent="0.25">
      <c r="A1936" s="5">
        <v>314315</v>
      </c>
      <c r="B1936">
        <f>IFERROR(VLOOKUP(A1936,[1]Monitoramento_Base_somente_disp!$A:$J,5,FALSE),0)</f>
        <v>0</v>
      </c>
      <c r="C1936">
        <f>IFERROR(VLOOKUP(A1936,[1]Monitoramento_Base_somente_disp!$A:$J,6,FALSE),0)</f>
        <v>0</v>
      </c>
      <c r="D1936">
        <f>IFERROR(VLOOKUP(A1936,[1]Monitoramento_Base_somente_disp!$A:$J,7,FALSE),0)</f>
        <v>0</v>
      </c>
      <c r="E1936">
        <f>IFERROR(VLOOKUP(A1936,[1]Monitoramento_Base_somente_disp!$A:$J,8,FALSE),0)</f>
        <v>0</v>
      </c>
      <c r="F1936">
        <f>IFERROR(VLOOKUP(A1936,[1]Monitoramento_Base_somente_disp!$A:$J,9,FALSE),0)</f>
        <v>0</v>
      </c>
      <c r="G1936">
        <f>IFERROR(VLOOKUP(A1936,[1]Monitoramento_Base_somente_disp!$A:$J,10,FALSE),0)</f>
        <v>0</v>
      </c>
      <c r="H1936">
        <f>IFERROR(VLOOKUP(A1936,[2]Sheet1!$A:$I,4,FALSE),0)</f>
        <v>1077</v>
      </c>
      <c r="I1936">
        <f>IFERROR(VLOOKUP(A1936,[2]Sheet1!$A:$I,5,FALSE),0)</f>
        <v>24064</v>
      </c>
      <c r="J1936">
        <f>IFERROR(VLOOKUP(A1936,[2]Sheet1!$A:$I,6,FALSE),0)</f>
        <v>939</v>
      </c>
      <c r="K1936">
        <f>IFERROR(VLOOKUP(A1936,[2]Sheet1!$A:$I,7,FALSE),0)</f>
        <v>21668</v>
      </c>
      <c r="L1936">
        <f>IFERROR(VLOOKUP(A1936,[2]Sheet1!$A:$I,8,FALSE),0)</f>
        <v>0</v>
      </c>
      <c r="M1936">
        <f>IFERROR(VLOOKUP(A1936,[2]Sheet1!$A:$I,9,FALSE),0)</f>
        <v>0</v>
      </c>
      <c r="N1936">
        <f>IFERROR(VLOOKUP(A1936,[3]Sheet1!$A:$G,2,FALSE),0)</f>
        <v>0</v>
      </c>
      <c r="O1936">
        <f>IFERROR(VLOOKUP(A1936,[3]Sheet1!$A:$G,3,FALSE),0)</f>
        <v>0</v>
      </c>
      <c r="P1936">
        <f>IFERROR(VLOOKUP(A1936,[3]Sheet1!$A:$G,4,FALSE),0)</f>
        <v>0</v>
      </c>
      <c r="Q1936">
        <f>IFERROR(VLOOKUP(A1936,[3]Sheet1!$A:$G,5,FALSE),0)</f>
        <v>0</v>
      </c>
      <c r="R1936">
        <f>IFERROR(VLOOKUP(A1936,[3]Sheet1!$A:$G,6,FALSE),0)</f>
        <v>0</v>
      </c>
      <c r="S1936">
        <f>IFERROR(VLOOKUP(A1936,[3]Sheet1!$A:$G,7,FALSE),0)</f>
        <v>0</v>
      </c>
      <c r="T1936" t="str">
        <f t="shared" si="181"/>
        <v>Sim</v>
      </c>
      <c r="U1936" t="str">
        <f t="shared" si="182"/>
        <v>Sim</v>
      </c>
      <c r="V1936" t="str">
        <f t="shared" si="183"/>
        <v>Sim</v>
      </c>
      <c r="W1936" t="str">
        <f t="shared" si="184"/>
        <v>Sim</v>
      </c>
      <c r="X1936" t="str">
        <f t="shared" si="185"/>
        <v>Não</v>
      </c>
      <c r="Y1936" t="str">
        <f t="shared" si="186"/>
        <v>Não</v>
      </c>
    </row>
    <row r="1937" spans="1:25" x14ac:dyDescent="0.25">
      <c r="A1937" s="5">
        <v>314345</v>
      </c>
      <c r="B1937">
        <f>IFERROR(VLOOKUP(A1937,[1]Monitoramento_Base_somente_disp!$A:$J,5,FALSE),0)</f>
        <v>0</v>
      </c>
      <c r="C1937">
        <f>IFERROR(VLOOKUP(A1937,[1]Monitoramento_Base_somente_disp!$A:$J,6,FALSE),0)</f>
        <v>0</v>
      </c>
      <c r="D1937">
        <f>IFERROR(VLOOKUP(A1937,[1]Monitoramento_Base_somente_disp!$A:$J,7,FALSE),0)</f>
        <v>0</v>
      </c>
      <c r="E1937">
        <f>IFERROR(VLOOKUP(A1937,[1]Monitoramento_Base_somente_disp!$A:$J,8,FALSE),0)</f>
        <v>0</v>
      </c>
      <c r="F1937">
        <f>IFERROR(VLOOKUP(A1937,[1]Monitoramento_Base_somente_disp!$A:$J,9,FALSE),0)</f>
        <v>0</v>
      </c>
      <c r="G1937">
        <f>IFERROR(VLOOKUP(A1937,[1]Monitoramento_Base_somente_disp!$A:$J,10,FALSE),0)</f>
        <v>0</v>
      </c>
      <c r="H1937">
        <f>IFERROR(VLOOKUP(A1937,[2]Sheet1!$A:$I,4,FALSE),0)</f>
        <v>7175</v>
      </c>
      <c r="I1937">
        <f>IFERROR(VLOOKUP(A1937,[2]Sheet1!$A:$I,5,FALSE),0)</f>
        <v>7920425</v>
      </c>
      <c r="J1937">
        <f>IFERROR(VLOOKUP(A1937,[2]Sheet1!$A:$I,6,FALSE),0)</f>
        <v>5497</v>
      </c>
      <c r="K1937">
        <f>IFERROR(VLOOKUP(A1937,[2]Sheet1!$A:$I,7,FALSE),0)</f>
        <v>7933376</v>
      </c>
      <c r="L1937">
        <f>IFERROR(VLOOKUP(A1937,[2]Sheet1!$A:$I,8,FALSE),0)</f>
        <v>0</v>
      </c>
      <c r="M1937">
        <f>IFERROR(VLOOKUP(A1937,[2]Sheet1!$A:$I,9,FALSE),0)</f>
        <v>0</v>
      </c>
      <c r="N1937">
        <f>IFERROR(VLOOKUP(A1937,[3]Sheet1!$A:$G,2,FALSE),0)</f>
        <v>0</v>
      </c>
      <c r="O1937">
        <f>IFERROR(VLOOKUP(A1937,[3]Sheet1!$A:$G,3,FALSE),0)</f>
        <v>0</v>
      </c>
      <c r="P1937">
        <f>IFERROR(VLOOKUP(A1937,[3]Sheet1!$A:$G,4,FALSE),0)</f>
        <v>0</v>
      </c>
      <c r="Q1937">
        <f>IFERROR(VLOOKUP(A1937,[3]Sheet1!$A:$G,5,FALSE),0)</f>
        <v>0</v>
      </c>
      <c r="R1937">
        <f>IFERROR(VLOOKUP(A1937,[3]Sheet1!$A:$G,6,FALSE),0)</f>
        <v>0</v>
      </c>
      <c r="S1937">
        <f>IFERROR(VLOOKUP(A1937,[3]Sheet1!$A:$G,7,FALSE),0)</f>
        <v>0</v>
      </c>
      <c r="T1937" t="str">
        <f t="shared" si="181"/>
        <v>Sim</v>
      </c>
      <c r="U1937" t="str">
        <f t="shared" si="182"/>
        <v>Sim</v>
      </c>
      <c r="V1937" t="str">
        <f t="shared" si="183"/>
        <v>Sim</v>
      </c>
      <c r="W1937" t="str">
        <f t="shared" si="184"/>
        <v>Sim</v>
      </c>
      <c r="X1937" t="str">
        <f t="shared" si="185"/>
        <v>Não</v>
      </c>
      <c r="Y1937" t="str">
        <f t="shared" si="186"/>
        <v>Não</v>
      </c>
    </row>
    <row r="1938" spans="1:25" x14ac:dyDescent="0.25">
      <c r="A1938" s="5">
        <v>314360</v>
      </c>
      <c r="B1938">
        <f>IFERROR(VLOOKUP(A1938,[1]Monitoramento_Base_somente_disp!$A:$J,5,FALSE),0)</f>
        <v>0</v>
      </c>
      <c r="C1938">
        <f>IFERROR(VLOOKUP(A1938,[1]Monitoramento_Base_somente_disp!$A:$J,6,FALSE),0)</f>
        <v>0</v>
      </c>
      <c r="D1938">
        <f>IFERROR(VLOOKUP(A1938,[1]Monitoramento_Base_somente_disp!$A:$J,7,FALSE),0)</f>
        <v>0</v>
      </c>
      <c r="E1938">
        <f>IFERROR(VLOOKUP(A1938,[1]Monitoramento_Base_somente_disp!$A:$J,8,FALSE),0)</f>
        <v>0</v>
      </c>
      <c r="F1938">
        <f>IFERROR(VLOOKUP(A1938,[1]Monitoramento_Base_somente_disp!$A:$J,9,FALSE),0)</f>
        <v>0</v>
      </c>
      <c r="G1938">
        <f>IFERROR(VLOOKUP(A1938,[1]Monitoramento_Base_somente_disp!$A:$J,10,FALSE),0)</f>
        <v>0</v>
      </c>
      <c r="H1938">
        <f>IFERROR(VLOOKUP(A1938,[2]Sheet1!$A:$I,4,FALSE),0)</f>
        <v>50589</v>
      </c>
      <c r="I1938">
        <f>IFERROR(VLOOKUP(A1938,[2]Sheet1!$A:$I,5,FALSE),0)</f>
        <v>535044</v>
      </c>
      <c r="J1938">
        <f>IFERROR(VLOOKUP(A1938,[2]Sheet1!$A:$I,6,FALSE),0)</f>
        <v>43790</v>
      </c>
      <c r="K1938">
        <f>IFERROR(VLOOKUP(A1938,[2]Sheet1!$A:$I,7,FALSE),0)</f>
        <v>572114</v>
      </c>
      <c r="L1938">
        <f>IFERROR(VLOOKUP(A1938,[2]Sheet1!$A:$I,8,FALSE),0)</f>
        <v>0</v>
      </c>
      <c r="M1938">
        <f>IFERROR(VLOOKUP(A1938,[2]Sheet1!$A:$I,9,FALSE),0)</f>
        <v>0</v>
      </c>
      <c r="N1938">
        <f>IFERROR(VLOOKUP(A1938,[3]Sheet1!$A:$G,2,FALSE),0)</f>
        <v>0</v>
      </c>
      <c r="O1938">
        <f>IFERROR(VLOOKUP(A1938,[3]Sheet1!$A:$G,3,FALSE),0)</f>
        <v>0</v>
      </c>
      <c r="P1938">
        <f>IFERROR(VLOOKUP(A1938,[3]Sheet1!$A:$G,4,FALSE),0)</f>
        <v>0</v>
      </c>
      <c r="Q1938">
        <f>IFERROR(VLOOKUP(A1938,[3]Sheet1!$A:$G,5,FALSE),0)</f>
        <v>0</v>
      </c>
      <c r="R1938">
        <f>IFERROR(VLOOKUP(A1938,[3]Sheet1!$A:$G,6,FALSE),0)</f>
        <v>0</v>
      </c>
      <c r="S1938">
        <f>IFERROR(VLOOKUP(A1938,[3]Sheet1!$A:$G,7,FALSE),0)</f>
        <v>0</v>
      </c>
      <c r="T1938" t="str">
        <f t="shared" si="181"/>
        <v>Sim</v>
      </c>
      <c r="U1938" t="str">
        <f t="shared" si="182"/>
        <v>Sim</v>
      </c>
      <c r="V1938" t="str">
        <f t="shared" si="183"/>
        <v>Sim</v>
      </c>
      <c r="W1938" t="str">
        <f t="shared" si="184"/>
        <v>Sim</v>
      </c>
      <c r="X1938" t="str">
        <f t="shared" si="185"/>
        <v>Não</v>
      </c>
      <c r="Y1938" t="str">
        <f t="shared" si="186"/>
        <v>Não</v>
      </c>
    </row>
    <row r="1939" spans="1:25" x14ac:dyDescent="0.25">
      <c r="A1939" s="5">
        <v>314370</v>
      </c>
      <c r="B1939">
        <f>IFERROR(VLOOKUP(A1939,[1]Monitoramento_Base_somente_disp!$A:$J,5,FALSE),0)</f>
        <v>0</v>
      </c>
      <c r="C1939">
        <f>IFERROR(VLOOKUP(A1939,[1]Monitoramento_Base_somente_disp!$A:$J,6,FALSE),0)</f>
        <v>0</v>
      </c>
      <c r="D1939">
        <f>IFERROR(VLOOKUP(A1939,[1]Monitoramento_Base_somente_disp!$A:$J,7,FALSE),0)</f>
        <v>0</v>
      </c>
      <c r="E1939">
        <f>IFERROR(VLOOKUP(A1939,[1]Monitoramento_Base_somente_disp!$A:$J,8,FALSE),0)</f>
        <v>0</v>
      </c>
      <c r="F1939">
        <f>IFERROR(VLOOKUP(A1939,[1]Monitoramento_Base_somente_disp!$A:$J,9,FALSE),0)</f>
        <v>0</v>
      </c>
      <c r="G1939">
        <f>IFERROR(VLOOKUP(A1939,[1]Monitoramento_Base_somente_disp!$A:$J,10,FALSE),0)</f>
        <v>0</v>
      </c>
      <c r="H1939">
        <f>IFERROR(VLOOKUP(A1939,[2]Sheet1!$A:$I,4,FALSE),0)</f>
        <v>49457</v>
      </c>
      <c r="I1939">
        <f>IFERROR(VLOOKUP(A1939,[2]Sheet1!$A:$I,5,FALSE),0)</f>
        <v>650392</v>
      </c>
      <c r="J1939">
        <f>IFERROR(VLOOKUP(A1939,[2]Sheet1!$A:$I,6,FALSE),0)</f>
        <v>35595</v>
      </c>
      <c r="K1939">
        <f>IFERROR(VLOOKUP(A1939,[2]Sheet1!$A:$I,7,FALSE),0)</f>
        <v>717274</v>
      </c>
      <c r="L1939">
        <f>IFERROR(VLOOKUP(A1939,[2]Sheet1!$A:$I,8,FALSE),0)</f>
        <v>0</v>
      </c>
      <c r="M1939">
        <f>IFERROR(VLOOKUP(A1939,[2]Sheet1!$A:$I,9,FALSE),0)</f>
        <v>0</v>
      </c>
      <c r="N1939">
        <f>IFERROR(VLOOKUP(A1939,[3]Sheet1!$A:$G,2,FALSE),0)</f>
        <v>0</v>
      </c>
      <c r="O1939">
        <f>IFERROR(VLOOKUP(A1939,[3]Sheet1!$A:$G,3,FALSE),0)</f>
        <v>0</v>
      </c>
      <c r="P1939">
        <f>IFERROR(VLOOKUP(A1939,[3]Sheet1!$A:$G,4,FALSE),0)</f>
        <v>0</v>
      </c>
      <c r="Q1939">
        <f>IFERROR(VLOOKUP(A1939,[3]Sheet1!$A:$G,5,FALSE),0)</f>
        <v>0</v>
      </c>
      <c r="R1939">
        <f>IFERROR(VLOOKUP(A1939,[3]Sheet1!$A:$G,6,FALSE),0)</f>
        <v>0</v>
      </c>
      <c r="S1939">
        <f>IFERROR(VLOOKUP(A1939,[3]Sheet1!$A:$G,7,FALSE),0)</f>
        <v>0</v>
      </c>
      <c r="T1939" t="str">
        <f t="shared" si="181"/>
        <v>Sim</v>
      </c>
      <c r="U1939" t="str">
        <f t="shared" si="182"/>
        <v>Sim</v>
      </c>
      <c r="V1939" t="str">
        <f t="shared" si="183"/>
        <v>Sim</v>
      </c>
      <c r="W1939" t="str">
        <f t="shared" si="184"/>
        <v>Sim</v>
      </c>
      <c r="X1939" t="str">
        <f t="shared" si="185"/>
        <v>Não</v>
      </c>
      <c r="Y1939" t="str">
        <f t="shared" si="186"/>
        <v>Não</v>
      </c>
    </row>
    <row r="1940" spans="1:25" x14ac:dyDescent="0.25">
      <c r="A1940" s="5">
        <v>314390</v>
      </c>
      <c r="B1940">
        <f>IFERROR(VLOOKUP(A1940,[1]Monitoramento_Base_somente_disp!$A:$J,5,FALSE),0)</f>
        <v>0</v>
      </c>
      <c r="C1940">
        <f>IFERROR(VLOOKUP(A1940,[1]Monitoramento_Base_somente_disp!$A:$J,6,FALSE),0)</f>
        <v>0</v>
      </c>
      <c r="D1940">
        <f>IFERROR(VLOOKUP(A1940,[1]Monitoramento_Base_somente_disp!$A:$J,7,FALSE),0)</f>
        <v>0</v>
      </c>
      <c r="E1940">
        <f>IFERROR(VLOOKUP(A1940,[1]Monitoramento_Base_somente_disp!$A:$J,8,FALSE),0)</f>
        <v>0</v>
      </c>
      <c r="F1940">
        <f>IFERROR(VLOOKUP(A1940,[1]Monitoramento_Base_somente_disp!$A:$J,9,FALSE),0)</f>
        <v>0</v>
      </c>
      <c r="G1940">
        <f>IFERROR(VLOOKUP(A1940,[1]Monitoramento_Base_somente_disp!$A:$J,10,FALSE),0)</f>
        <v>0</v>
      </c>
      <c r="H1940">
        <f>IFERROR(VLOOKUP(A1940,[2]Sheet1!$A:$I,4,FALSE),0)</f>
        <v>137144</v>
      </c>
      <c r="I1940">
        <f>IFERROR(VLOOKUP(A1940,[2]Sheet1!$A:$I,5,FALSE),0)</f>
        <v>49769900</v>
      </c>
      <c r="J1940">
        <f>IFERROR(VLOOKUP(A1940,[2]Sheet1!$A:$I,6,FALSE),0)</f>
        <v>152076</v>
      </c>
      <c r="K1940">
        <f>IFERROR(VLOOKUP(A1940,[2]Sheet1!$A:$I,7,FALSE),0)</f>
        <v>27642114</v>
      </c>
      <c r="L1940">
        <f>IFERROR(VLOOKUP(A1940,[2]Sheet1!$A:$I,8,FALSE),0)</f>
        <v>0</v>
      </c>
      <c r="M1940">
        <f>IFERROR(VLOOKUP(A1940,[2]Sheet1!$A:$I,9,FALSE),0)</f>
        <v>0</v>
      </c>
      <c r="N1940">
        <f>IFERROR(VLOOKUP(A1940,[3]Sheet1!$A:$G,2,FALSE),0)</f>
        <v>0</v>
      </c>
      <c r="O1940">
        <f>IFERROR(VLOOKUP(A1940,[3]Sheet1!$A:$G,3,FALSE),0)</f>
        <v>0</v>
      </c>
      <c r="P1940">
        <f>IFERROR(VLOOKUP(A1940,[3]Sheet1!$A:$G,4,FALSE),0)</f>
        <v>0</v>
      </c>
      <c r="Q1940">
        <f>IFERROR(VLOOKUP(A1940,[3]Sheet1!$A:$G,5,FALSE),0)</f>
        <v>0</v>
      </c>
      <c r="R1940">
        <f>IFERROR(VLOOKUP(A1940,[3]Sheet1!$A:$G,6,FALSE),0)</f>
        <v>0</v>
      </c>
      <c r="S1940">
        <f>IFERROR(VLOOKUP(A1940,[3]Sheet1!$A:$G,7,FALSE),0)</f>
        <v>0</v>
      </c>
      <c r="T1940" t="str">
        <f t="shared" si="181"/>
        <v>Sim</v>
      </c>
      <c r="U1940" t="str">
        <f t="shared" si="182"/>
        <v>Sim</v>
      </c>
      <c r="V1940" t="str">
        <f t="shared" si="183"/>
        <v>Sim</v>
      </c>
      <c r="W1940" t="str">
        <f t="shared" si="184"/>
        <v>Sim</v>
      </c>
      <c r="X1940" t="str">
        <f t="shared" si="185"/>
        <v>Não</v>
      </c>
      <c r="Y1940" t="str">
        <f t="shared" si="186"/>
        <v>Não</v>
      </c>
    </row>
    <row r="1941" spans="1:25" x14ac:dyDescent="0.25">
      <c r="A1941" s="5">
        <v>314400</v>
      </c>
      <c r="B1941">
        <f>IFERROR(VLOOKUP(A1941,[1]Monitoramento_Base_somente_disp!$A:$J,5,FALSE),0)</f>
        <v>0</v>
      </c>
      <c r="C1941">
        <f>IFERROR(VLOOKUP(A1941,[1]Monitoramento_Base_somente_disp!$A:$J,6,FALSE),0)</f>
        <v>0</v>
      </c>
      <c r="D1941">
        <f>IFERROR(VLOOKUP(A1941,[1]Monitoramento_Base_somente_disp!$A:$J,7,FALSE),0)</f>
        <v>0</v>
      </c>
      <c r="E1941">
        <f>IFERROR(VLOOKUP(A1941,[1]Monitoramento_Base_somente_disp!$A:$J,8,FALSE),0)</f>
        <v>0</v>
      </c>
      <c r="F1941">
        <f>IFERROR(VLOOKUP(A1941,[1]Monitoramento_Base_somente_disp!$A:$J,9,FALSE),0)</f>
        <v>0</v>
      </c>
      <c r="G1941">
        <f>IFERROR(VLOOKUP(A1941,[1]Monitoramento_Base_somente_disp!$A:$J,10,FALSE),0)</f>
        <v>0</v>
      </c>
      <c r="H1941">
        <f>IFERROR(VLOOKUP(A1941,[2]Sheet1!$A:$I,4,FALSE),0)</f>
        <v>88234</v>
      </c>
      <c r="I1941">
        <f>IFERROR(VLOOKUP(A1941,[2]Sheet1!$A:$I,5,FALSE),0)</f>
        <v>2853699</v>
      </c>
      <c r="J1941">
        <f>IFERROR(VLOOKUP(A1941,[2]Sheet1!$A:$I,6,FALSE),0)</f>
        <v>41497</v>
      </c>
      <c r="K1941">
        <f>IFERROR(VLOOKUP(A1941,[2]Sheet1!$A:$I,7,FALSE),0)</f>
        <v>2812597</v>
      </c>
      <c r="L1941">
        <f>IFERROR(VLOOKUP(A1941,[2]Sheet1!$A:$I,8,FALSE),0)</f>
        <v>0</v>
      </c>
      <c r="M1941">
        <f>IFERROR(VLOOKUP(A1941,[2]Sheet1!$A:$I,9,FALSE),0)</f>
        <v>0</v>
      </c>
      <c r="N1941">
        <f>IFERROR(VLOOKUP(A1941,[3]Sheet1!$A:$G,2,FALSE),0)</f>
        <v>0</v>
      </c>
      <c r="O1941">
        <f>IFERROR(VLOOKUP(A1941,[3]Sheet1!$A:$G,3,FALSE),0)</f>
        <v>0</v>
      </c>
      <c r="P1941">
        <f>IFERROR(VLOOKUP(A1941,[3]Sheet1!$A:$G,4,FALSE),0)</f>
        <v>0</v>
      </c>
      <c r="Q1941">
        <f>IFERROR(VLOOKUP(A1941,[3]Sheet1!$A:$G,5,FALSE),0)</f>
        <v>0</v>
      </c>
      <c r="R1941">
        <f>IFERROR(VLOOKUP(A1941,[3]Sheet1!$A:$G,6,FALSE),0)</f>
        <v>0</v>
      </c>
      <c r="S1941">
        <f>IFERROR(VLOOKUP(A1941,[3]Sheet1!$A:$G,7,FALSE),0)</f>
        <v>0</v>
      </c>
      <c r="T1941" t="str">
        <f t="shared" si="181"/>
        <v>Sim</v>
      </c>
      <c r="U1941" t="str">
        <f t="shared" si="182"/>
        <v>Sim</v>
      </c>
      <c r="V1941" t="str">
        <f t="shared" si="183"/>
        <v>Sim</v>
      </c>
      <c r="W1941" t="str">
        <f t="shared" si="184"/>
        <v>Sim</v>
      </c>
      <c r="X1941" t="str">
        <f t="shared" si="185"/>
        <v>Não</v>
      </c>
      <c r="Y1941" t="str">
        <f t="shared" si="186"/>
        <v>Não</v>
      </c>
    </row>
    <row r="1942" spans="1:25" x14ac:dyDescent="0.25">
      <c r="A1942" s="5">
        <v>314420</v>
      </c>
      <c r="B1942">
        <f>IFERROR(VLOOKUP(A1942,[1]Monitoramento_Base_somente_disp!$A:$J,5,FALSE),0)</f>
        <v>0</v>
      </c>
      <c r="C1942">
        <f>IFERROR(VLOOKUP(A1942,[1]Monitoramento_Base_somente_disp!$A:$J,6,FALSE),0)</f>
        <v>0</v>
      </c>
      <c r="D1942">
        <f>IFERROR(VLOOKUP(A1942,[1]Monitoramento_Base_somente_disp!$A:$J,7,FALSE),0)</f>
        <v>0</v>
      </c>
      <c r="E1942">
        <f>IFERROR(VLOOKUP(A1942,[1]Monitoramento_Base_somente_disp!$A:$J,8,FALSE),0)</f>
        <v>0</v>
      </c>
      <c r="F1942">
        <f>IFERROR(VLOOKUP(A1942,[1]Monitoramento_Base_somente_disp!$A:$J,9,FALSE),0)</f>
        <v>0</v>
      </c>
      <c r="G1942">
        <f>IFERROR(VLOOKUP(A1942,[1]Monitoramento_Base_somente_disp!$A:$J,10,FALSE),0)</f>
        <v>0</v>
      </c>
      <c r="H1942">
        <f>IFERROR(VLOOKUP(A1942,[2]Sheet1!$A:$I,4,FALSE),0)</f>
        <v>47485</v>
      </c>
      <c r="I1942">
        <f>IFERROR(VLOOKUP(A1942,[2]Sheet1!$A:$I,5,FALSE),0)</f>
        <v>1109586</v>
      </c>
      <c r="J1942">
        <f>IFERROR(VLOOKUP(A1942,[2]Sheet1!$A:$I,6,FALSE),0)</f>
        <v>51098</v>
      </c>
      <c r="K1942">
        <f>IFERROR(VLOOKUP(A1942,[2]Sheet1!$A:$I,7,FALSE),0)</f>
        <v>1063027</v>
      </c>
      <c r="L1942">
        <f>IFERROR(VLOOKUP(A1942,[2]Sheet1!$A:$I,8,FALSE),0)</f>
        <v>0</v>
      </c>
      <c r="M1942">
        <f>IFERROR(VLOOKUP(A1942,[2]Sheet1!$A:$I,9,FALSE),0)</f>
        <v>0</v>
      </c>
      <c r="N1942">
        <f>IFERROR(VLOOKUP(A1942,[3]Sheet1!$A:$G,2,FALSE),0)</f>
        <v>0</v>
      </c>
      <c r="O1942">
        <f>IFERROR(VLOOKUP(A1942,[3]Sheet1!$A:$G,3,FALSE),0)</f>
        <v>0</v>
      </c>
      <c r="P1942">
        <f>IFERROR(VLOOKUP(A1942,[3]Sheet1!$A:$G,4,FALSE),0)</f>
        <v>0</v>
      </c>
      <c r="Q1942">
        <f>IFERROR(VLOOKUP(A1942,[3]Sheet1!$A:$G,5,FALSE),0)</f>
        <v>0</v>
      </c>
      <c r="R1942">
        <f>IFERROR(VLOOKUP(A1942,[3]Sheet1!$A:$G,6,FALSE),0)</f>
        <v>0</v>
      </c>
      <c r="S1942">
        <f>IFERROR(VLOOKUP(A1942,[3]Sheet1!$A:$G,7,FALSE),0)</f>
        <v>0</v>
      </c>
      <c r="T1942" t="str">
        <f t="shared" si="181"/>
        <v>Sim</v>
      </c>
      <c r="U1942" t="str">
        <f t="shared" si="182"/>
        <v>Sim</v>
      </c>
      <c r="V1942" t="str">
        <f t="shared" si="183"/>
        <v>Sim</v>
      </c>
      <c r="W1942" t="str">
        <f t="shared" si="184"/>
        <v>Sim</v>
      </c>
      <c r="X1942" t="str">
        <f t="shared" si="185"/>
        <v>Não</v>
      </c>
      <c r="Y1942" t="str">
        <f t="shared" si="186"/>
        <v>Não</v>
      </c>
    </row>
    <row r="1943" spans="1:25" x14ac:dyDescent="0.25">
      <c r="A1943" s="5">
        <v>314435</v>
      </c>
      <c r="B1943">
        <f>IFERROR(VLOOKUP(A1943,[1]Monitoramento_Base_somente_disp!$A:$J,5,FALSE),0)</f>
        <v>0</v>
      </c>
      <c r="C1943">
        <f>IFERROR(VLOOKUP(A1943,[1]Monitoramento_Base_somente_disp!$A:$J,6,FALSE),0)</f>
        <v>0</v>
      </c>
      <c r="D1943">
        <f>IFERROR(VLOOKUP(A1943,[1]Monitoramento_Base_somente_disp!$A:$J,7,FALSE),0)</f>
        <v>0</v>
      </c>
      <c r="E1943">
        <f>IFERROR(VLOOKUP(A1943,[1]Monitoramento_Base_somente_disp!$A:$J,8,FALSE),0)</f>
        <v>0</v>
      </c>
      <c r="F1943">
        <f>IFERROR(VLOOKUP(A1943,[1]Monitoramento_Base_somente_disp!$A:$J,9,FALSE),0)</f>
        <v>0</v>
      </c>
      <c r="G1943">
        <f>IFERROR(VLOOKUP(A1943,[1]Monitoramento_Base_somente_disp!$A:$J,10,FALSE),0)</f>
        <v>0</v>
      </c>
      <c r="H1943">
        <f>IFERROR(VLOOKUP(A1943,[2]Sheet1!$A:$I,4,FALSE),0)</f>
        <v>66473</v>
      </c>
      <c r="I1943">
        <f>IFERROR(VLOOKUP(A1943,[2]Sheet1!$A:$I,5,FALSE),0)</f>
        <v>1290851</v>
      </c>
      <c r="J1943">
        <f>IFERROR(VLOOKUP(A1943,[2]Sheet1!$A:$I,6,FALSE),0)</f>
        <v>68651</v>
      </c>
      <c r="K1943">
        <f>IFERROR(VLOOKUP(A1943,[2]Sheet1!$A:$I,7,FALSE),0)</f>
        <v>996179</v>
      </c>
      <c r="L1943">
        <f>IFERROR(VLOOKUP(A1943,[2]Sheet1!$A:$I,8,FALSE),0)</f>
        <v>0</v>
      </c>
      <c r="M1943">
        <f>IFERROR(VLOOKUP(A1943,[2]Sheet1!$A:$I,9,FALSE),0)</f>
        <v>0</v>
      </c>
      <c r="N1943">
        <f>IFERROR(VLOOKUP(A1943,[3]Sheet1!$A:$G,2,FALSE),0)</f>
        <v>0</v>
      </c>
      <c r="O1943">
        <f>IFERROR(VLOOKUP(A1943,[3]Sheet1!$A:$G,3,FALSE),0)</f>
        <v>0</v>
      </c>
      <c r="P1943">
        <f>IFERROR(VLOOKUP(A1943,[3]Sheet1!$A:$G,4,FALSE),0)</f>
        <v>0</v>
      </c>
      <c r="Q1943">
        <f>IFERROR(VLOOKUP(A1943,[3]Sheet1!$A:$G,5,FALSE),0)</f>
        <v>0</v>
      </c>
      <c r="R1943">
        <f>IFERROR(VLOOKUP(A1943,[3]Sheet1!$A:$G,6,FALSE),0)</f>
        <v>0</v>
      </c>
      <c r="S1943">
        <f>IFERROR(VLOOKUP(A1943,[3]Sheet1!$A:$G,7,FALSE),0)</f>
        <v>0</v>
      </c>
      <c r="T1943" t="str">
        <f t="shared" si="181"/>
        <v>Sim</v>
      </c>
      <c r="U1943" t="str">
        <f t="shared" si="182"/>
        <v>Sim</v>
      </c>
      <c r="V1943" t="str">
        <f t="shared" si="183"/>
        <v>Sim</v>
      </c>
      <c r="W1943" t="str">
        <f t="shared" si="184"/>
        <v>Sim</v>
      </c>
      <c r="X1943" t="str">
        <f t="shared" si="185"/>
        <v>Não</v>
      </c>
      <c r="Y1943" t="str">
        <f t="shared" si="186"/>
        <v>Não</v>
      </c>
    </row>
    <row r="1944" spans="1:25" x14ac:dyDescent="0.25">
      <c r="A1944" s="5">
        <v>314437</v>
      </c>
      <c r="B1944">
        <f>IFERROR(VLOOKUP(A1944,[1]Monitoramento_Base_somente_disp!$A:$J,5,FALSE),0)</f>
        <v>0</v>
      </c>
      <c r="C1944">
        <f>IFERROR(VLOOKUP(A1944,[1]Monitoramento_Base_somente_disp!$A:$J,6,FALSE),0)</f>
        <v>0</v>
      </c>
      <c r="D1944">
        <f>IFERROR(VLOOKUP(A1944,[1]Monitoramento_Base_somente_disp!$A:$J,7,FALSE),0)</f>
        <v>0</v>
      </c>
      <c r="E1944">
        <f>IFERROR(VLOOKUP(A1944,[1]Monitoramento_Base_somente_disp!$A:$J,8,FALSE),0)</f>
        <v>0</v>
      </c>
      <c r="F1944">
        <f>IFERROR(VLOOKUP(A1944,[1]Monitoramento_Base_somente_disp!$A:$J,9,FALSE),0)</f>
        <v>0</v>
      </c>
      <c r="G1944">
        <f>IFERROR(VLOOKUP(A1944,[1]Monitoramento_Base_somente_disp!$A:$J,10,FALSE),0)</f>
        <v>0</v>
      </c>
      <c r="H1944">
        <f>IFERROR(VLOOKUP(A1944,[2]Sheet1!$A:$I,4,FALSE),0)</f>
        <v>82537</v>
      </c>
      <c r="I1944">
        <f>IFERROR(VLOOKUP(A1944,[2]Sheet1!$A:$I,5,FALSE),0)</f>
        <v>632920</v>
      </c>
      <c r="J1944">
        <f>IFERROR(VLOOKUP(A1944,[2]Sheet1!$A:$I,6,FALSE),0)</f>
        <v>95050</v>
      </c>
      <c r="K1944">
        <f>IFERROR(VLOOKUP(A1944,[2]Sheet1!$A:$I,7,FALSE),0)</f>
        <v>615009</v>
      </c>
      <c r="L1944">
        <f>IFERROR(VLOOKUP(A1944,[2]Sheet1!$A:$I,8,FALSE),0)</f>
        <v>0</v>
      </c>
      <c r="M1944">
        <f>IFERROR(VLOOKUP(A1944,[2]Sheet1!$A:$I,9,FALSE),0)</f>
        <v>0</v>
      </c>
      <c r="N1944">
        <f>IFERROR(VLOOKUP(A1944,[3]Sheet1!$A:$G,2,FALSE),0)</f>
        <v>0</v>
      </c>
      <c r="O1944">
        <f>IFERROR(VLOOKUP(A1944,[3]Sheet1!$A:$G,3,FALSE),0)</f>
        <v>0</v>
      </c>
      <c r="P1944">
        <f>IFERROR(VLOOKUP(A1944,[3]Sheet1!$A:$G,4,FALSE),0)</f>
        <v>0</v>
      </c>
      <c r="Q1944">
        <f>IFERROR(VLOOKUP(A1944,[3]Sheet1!$A:$G,5,FALSE),0)</f>
        <v>0</v>
      </c>
      <c r="R1944">
        <f>IFERROR(VLOOKUP(A1944,[3]Sheet1!$A:$G,6,FALSE),0)</f>
        <v>0</v>
      </c>
      <c r="S1944">
        <f>IFERROR(VLOOKUP(A1944,[3]Sheet1!$A:$G,7,FALSE),0)</f>
        <v>0</v>
      </c>
      <c r="T1944" t="str">
        <f t="shared" si="181"/>
        <v>Sim</v>
      </c>
      <c r="U1944" t="str">
        <f t="shared" si="182"/>
        <v>Sim</v>
      </c>
      <c r="V1944" t="str">
        <f t="shared" si="183"/>
        <v>Sim</v>
      </c>
      <c r="W1944" t="str">
        <f t="shared" si="184"/>
        <v>Sim</v>
      </c>
      <c r="X1944" t="str">
        <f t="shared" si="185"/>
        <v>Não</v>
      </c>
      <c r="Y1944" t="str">
        <f t="shared" si="186"/>
        <v>Não</v>
      </c>
    </row>
    <row r="1945" spans="1:25" x14ac:dyDescent="0.25">
      <c r="A1945" s="5">
        <v>314460</v>
      </c>
      <c r="B1945">
        <f>IFERROR(VLOOKUP(A1945,[1]Monitoramento_Base_somente_disp!$A:$J,5,FALSE),0)</f>
        <v>0</v>
      </c>
      <c r="C1945">
        <f>IFERROR(VLOOKUP(A1945,[1]Monitoramento_Base_somente_disp!$A:$J,6,FALSE),0)</f>
        <v>0</v>
      </c>
      <c r="D1945">
        <f>IFERROR(VLOOKUP(A1945,[1]Monitoramento_Base_somente_disp!$A:$J,7,FALSE),0)</f>
        <v>0</v>
      </c>
      <c r="E1945">
        <f>IFERROR(VLOOKUP(A1945,[1]Monitoramento_Base_somente_disp!$A:$J,8,FALSE),0)</f>
        <v>0</v>
      </c>
      <c r="F1945">
        <f>IFERROR(VLOOKUP(A1945,[1]Monitoramento_Base_somente_disp!$A:$J,9,FALSE),0)</f>
        <v>0</v>
      </c>
      <c r="G1945">
        <f>IFERROR(VLOOKUP(A1945,[1]Monitoramento_Base_somente_disp!$A:$J,10,FALSE),0)</f>
        <v>0</v>
      </c>
      <c r="H1945">
        <f>IFERROR(VLOOKUP(A1945,[2]Sheet1!$A:$I,4,FALSE),0)</f>
        <v>146783</v>
      </c>
      <c r="I1945">
        <f>IFERROR(VLOOKUP(A1945,[2]Sheet1!$A:$I,5,FALSE),0)</f>
        <v>5053977</v>
      </c>
      <c r="J1945">
        <f>IFERROR(VLOOKUP(A1945,[2]Sheet1!$A:$I,6,FALSE),0)</f>
        <v>120403</v>
      </c>
      <c r="K1945">
        <f>IFERROR(VLOOKUP(A1945,[2]Sheet1!$A:$I,7,FALSE),0)</f>
        <v>5514004</v>
      </c>
      <c r="L1945">
        <f>IFERROR(VLOOKUP(A1945,[2]Sheet1!$A:$I,8,FALSE),0)</f>
        <v>0</v>
      </c>
      <c r="M1945">
        <f>IFERROR(VLOOKUP(A1945,[2]Sheet1!$A:$I,9,FALSE),0)</f>
        <v>0</v>
      </c>
      <c r="N1945">
        <f>IFERROR(VLOOKUP(A1945,[3]Sheet1!$A:$G,2,FALSE),0)</f>
        <v>0</v>
      </c>
      <c r="O1945">
        <f>IFERROR(VLOOKUP(A1945,[3]Sheet1!$A:$G,3,FALSE),0)</f>
        <v>0</v>
      </c>
      <c r="P1945">
        <f>IFERROR(VLOOKUP(A1945,[3]Sheet1!$A:$G,4,FALSE),0)</f>
        <v>0</v>
      </c>
      <c r="Q1945">
        <f>IFERROR(VLOOKUP(A1945,[3]Sheet1!$A:$G,5,FALSE),0)</f>
        <v>0</v>
      </c>
      <c r="R1945">
        <f>IFERROR(VLOOKUP(A1945,[3]Sheet1!$A:$G,6,FALSE),0)</f>
        <v>0</v>
      </c>
      <c r="S1945">
        <f>IFERROR(VLOOKUP(A1945,[3]Sheet1!$A:$G,7,FALSE),0)</f>
        <v>0</v>
      </c>
      <c r="T1945" t="str">
        <f t="shared" si="181"/>
        <v>Sim</v>
      </c>
      <c r="U1945" t="str">
        <f t="shared" si="182"/>
        <v>Sim</v>
      </c>
      <c r="V1945" t="str">
        <f t="shared" si="183"/>
        <v>Sim</v>
      </c>
      <c r="W1945" t="str">
        <f t="shared" si="184"/>
        <v>Sim</v>
      </c>
      <c r="X1945" t="str">
        <f t="shared" si="185"/>
        <v>Não</v>
      </c>
      <c r="Y1945" t="str">
        <f t="shared" si="186"/>
        <v>Não</v>
      </c>
    </row>
    <row r="1946" spans="1:25" x14ac:dyDescent="0.25">
      <c r="A1946" s="5">
        <v>314465</v>
      </c>
      <c r="B1946">
        <f>IFERROR(VLOOKUP(A1946,[1]Monitoramento_Base_somente_disp!$A:$J,5,FALSE),0)</f>
        <v>0</v>
      </c>
      <c r="C1946">
        <f>IFERROR(VLOOKUP(A1946,[1]Monitoramento_Base_somente_disp!$A:$J,6,FALSE),0)</f>
        <v>0</v>
      </c>
      <c r="D1946">
        <f>IFERROR(VLOOKUP(A1946,[1]Monitoramento_Base_somente_disp!$A:$J,7,FALSE),0)</f>
        <v>0</v>
      </c>
      <c r="E1946">
        <f>IFERROR(VLOOKUP(A1946,[1]Monitoramento_Base_somente_disp!$A:$J,8,FALSE),0)</f>
        <v>0</v>
      </c>
      <c r="F1946">
        <f>IFERROR(VLOOKUP(A1946,[1]Monitoramento_Base_somente_disp!$A:$J,9,FALSE),0)</f>
        <v>0</v>
      </c>
      <c r="G1946">
        <f>IFERROR(VLOOKUP(A1946,[1]Monitoramento_Base_somente_disp!$A:$J,10,FALSE),0)</f>
        <v>0</v>
      </c>
      <c r="H1946">
        <f>IFERROR(VLOOKUP(A1946,[2]Sheet1!$A:$I,4,FALSE),0)</f>
        <v>40996</v>
      </c>
      <c r="I1946">
        <f>IFERROR(VLOOKUP(A1946,[2]Sheet1!$A:$I,5,FALSE),0)</f>
        <v>344979</v>
      </c>
      <c r="J1946">
        <f>IFERROR(VLOOKUP(A1946,[2]Sheet1!$A:$I,6,FALSE),0)</f>
        <v>34945</v>
      </c>
      <c r="K1946">
        <f>IFERROR(VLOOKUP(A1946,[2]Sheet1!$A:$I,7,FALSE),0)</f>
        <v>282186</v>
      </c>
      <c r="L1946">
        <f>IFERROR(VLOOKUP(A1946,[2]Sheet1!$A:$I,8,FALSE),0)</f>
        <v>0</v>
      </c>
      <c r="M1946">
        <f>IFERROR(VLOOKUP(A1946,[2]Sheet1!$A:$I,9,FALSE),0)</f>
        <v>0</v>
      </c>
      <c r="N1946">
        <f>IFERROR(VLOOKUP(A1946,[3]Sheet1!$A:$G,2,FALSE),0)</f>
        <v>0</v>
      </c>
      <c r="O1946">
        <f>IFERROR(VLOOKUP(A1946,[3]Sheet1!$A:$G,3,FALSE),0)</f>
        <v>0</v>
      </c>
      <c r="P1946">
        <f>IFERROR(VLOOKUP(A1946,[3]Sheet1!$A:$G,4,FALSE),0)</f>
        <v>0</v>
      </c>
      <c r="Q1946">
        <f>IFERROR(VLOOKUP(A1946,[3]Sheet1!$A:$G,5,FALSE),0)</f>
        <v>0</v>
      </c>
      <c r="R1946">
        <f>IFERROR(VLOOKUP(A1946,[3]Sheet1!$A:$G,6,FALSE),0)</f>
        <v>0</v>
      </c>
      <c r="S1946">
        <f>IFERROR(VLOOKUP(A1946,[3]Sheet1!$A:$G,7,FALSE),0)</f>
        <v>0</v>
      </c>
      <c r="T1946" t="str">
        <f t="shared" si="181"/>
        <v>Sim</v>
      </c>
      <c r="U1946" t="str">
        <f t="shared" si="182"/>
        <v>Sim</v>
      </c>
      <c r="V1946" t="str">
        <f t="shared" si="183"/>
        <v>Sim</v>
      </c>
      <c r="W1946" t="str">
        <f t="shared" si="184"/>
        <v>Sim</v>
      </c>
      <c r="X1946" t="str">
        <f t="shared" si="185"/>
        <v>Não</v>
      </c>
      <c r="Y1946" t="str">
        <f t="shared" si="186"/>
        <v>Não</v>
      </c>
    </row>
    <row r="1947" spans="1:25" x14ac:dyDescent="0.25">
      <c r="A1947" s="5">
        <v>314467</v>
      </c>
      <c r="B1947">
        <f>IFERROR(VLOOKUP(A1947,[1]Monitoramento_Base_somente_disp!$A:$J,5,FALSE),0)</f>
        <v>0</v>
      </c>
      <c r="C1947">
        <f>IFERROR(VLOOKUP(A1947,[1]Monitoramento_Base_somente_disp!$A:$J,6,FALSE),0)</f>
        <v>0</v>
      </c>
      <c r="D1947">
        <f>IFERROR(VLOOKUP(A1947,[1]Monitoramento_Base_somente_disp!$A:$J,7,FALSE),0)</f>
        <v>0</v>
      </c>
      <c r="E1947">
        <f>IFERROR(VLOOKUP(A1947,[1]Monitoramento_Base_somente_disp!$A:$J,8,FALSE),0)</f>
        <v>0</v>
      </c>
      <c r="F1947">
        <f>IFERROR(VLOOKUP(A1947,[1]Monitoramento_Base_somente_disp!$A:$J,9,FALSE),0)</f>
        <v>0</v>
      </c>
      <c r="G1947">
        <f>IFERROR(VLOOKUP(A1947,[1]Monitoramento_Base_somente_disp!$A:$J,10,FALSE),0)</f>
        <v>0</v>
      </c>
      <c r="H1947">
        <f>IFERROR(VLOOKUP(A1947,[2]Sheet1!$A:$I,4,FALSE),0)</f>
        <v>35553</v>
      </c>
      <c r="I1947">
        <f>IFERROR(VLOOKUP(A1947,[2]Sheet1!$A:$I,5,FALSE),0)</f>
        <v>687526</v>
      </c>
      <c r="J1947">
        <f>IFERROR(VLOOKUP(A1947,[2]Sheet1!$A:$I,6,FALSE),0)</f>
        <v>31604</v>
      </c>
      <c r="K1947">
        <f>IFERROR(VLOOKUP(A1947,[2]Sheet1!$A:$I,7,FALSE),0)</f>
        <v>653943</v>
      </c>
      <c r="L1947">
        <f>IFERROR(VLOOKUP(A1947,[2]Sheet1!$A:$I,8,FALSE),0)</f>
        <v>0</v>
      </c>
      <c r="M1947">
        <f>IFERROR(VLOOKUP(A1947,[2]Sheet1!$A:$I,9,FALSE),0)</f>
        <v>0</v>
      </c>
      <c r="N1947">
        <f>IFERROR(VLOOKUP(A1947,[3]Sheet1!$A:$G,2,FALSE),0)</f>
        <v>0</v>
      </c>
      <c r="O1947">
        <f>IFERROR(VLOOKUP(A1947,[3]Sheet1!$A:$G,3,FALSE),0)</f>
        <v>0</v>
      </c>
      <c r="P1947">
        <f>IFERROR(VLOOKUP(A1947,[3]Sheet1!$A:$G,4,FALSE),0)</f>
        <v>0</v>
      </c>
      <c r="Q1947">
        <f>IFERROR(VLOOKUP(A1947,[3]Sheet1!$A:$G,5,FALSE),0)</f>
        <v>0</v>
      </c>
      <c r="R1947">
        <f>IFERROR(VLOOKUP(A1947,[3]Sheet1!$A:$G,6,FALSE),0)</f>
        <v>0</v>
      </c>
      <c r="S1947">
        <f>IFERROR(VLOOKUP(A1947,[3]Sheet1!$A:$G,7,FALSE),0)</f>
        <v>0</v>
      </c>
      <c r="T1947" t="str">
        <f t="shared" si="181"/>
        <v>Sim</v>
      </c>
      <c r="U1947" t="str">
        <f t="shared" si="182"/>
        <v>Sim</v>
      </c>
      <c r="V1947" t="str">
        <f t="shared" si="183"/>
        <v>Sim</v>
      </c>
      <c r="W1947" t="str">
        <f t="shared" si="184"/>
        <v>Sim</v>
      </c>
      <c r="X1947" t="str">
        <f t="shared" si="185"/>
        <v>Não</v>
      </c>
      <c r="Y1947" t="str">
        <f t="shared" si="186"/>
        <v>Não</v>
      </c>
    </row>
    <row r="1948" spans="1:25" x14ac:dyDescent="0.25">
      <c r="A1948" s="5">
        <v>314490</v>
      </c>
      <c r="B1948">
        <f>IFERROR(VLOOKUP(A1948,[1]Monitoramento_Base_somente_disp!$A:$J,5,FALSE),0)</f>
        <v>0</v>
      </c>
      <c r="C1948">
        <f>IFERROR(VLOOKUP(A1948,[1]Monitoramento_Base_somente_disp!$A:$J,6,FALSE),0)</f>
        <v>0</v>
      </c>
      <c r="D1948">
        <f>IFERROR(VLOOKUP(A1948,[1]Monitoramento_Base_somente_disp!$A:$J,7,FALSE),0)</f>
        <v>0</v>
      </c>
      <c r="E1948">
        <f>IFERROR(VLOOKUP(A1948,[1]Monitoramento_Base_somente_disp!$A:$J,8,FALSE),0)</f>
        <v>0</v>
      </c>
      <c r="F1948">
        <f>IFERROR(VLOOKUP(A1948,[1]Monitoramento_Base_somente_disp!$A:$J,9,FALSE),0)</f>
        <v>0</v>
      </c>
      <c r="G1948">
        <f>IFERROR(VLOOKUP(A1948,[1]Monitoramento_Base_somente_disp!$A:$J,10,FALSE),0)</f>
        <v>0</v>
      </c>
      <c r="H1948">
        <f>IFERROR(VLOOKUP(A1948,[2]Sheet1!$A:$I,4,FALSE),0)</f>
        <v>0</v>
      </c>
      <c r="I1948">
        <f>IFERROR(VLOOKUP(A1948,[2]Sheet1!$A:$I,5,FALSE),0)</f>
        <v>260471</v>
      </c>
      <c r="J1948">
        <f>IFERROR(VLOOKUP(A1948,[2]Sheet1!$A:$I,6,FALSE),0)</f>
        <v>60</v>
      </c>
      <c r="K1948">
        <f>IFERROR(VLOOKUP(A1948,[2]Sheet1!$A:$I,7,FALSE),0)</f>
        <v>260581</v>
      </c>
      <c r="L1948">
        <f>IFERROR(VLOOKUP(A1948,[2]Sheet1!$A:$I,8,FALSE),0)</f>
        <v>0</v>
      </c>
      <c r="M1948">
        <f>IFERROR(VLOOKUP(A1948,[2]Sheet1!$A:$I,9,FALSE),0)</f>
        <v>0</v>
      </c>
      <c r="N1948">
        <f>IFERROR(VLOOKUP(A1948,[3]Sheet1!$A:$G,2,FALSE),0)</f>
        <v>0</v>
      </c>
      <c r="O1948">
        <f>IFERROR(VLOOKUP(A1948,[3]Sheet1!$A:$G,3,FALSE),0)</f>
        <v>0</v>
      </c>
      <c r="P1948">
        <f>IFERROR(VLOOKUP(A1948,[3]Sheet1!$A:$G,4,FALSE),0)</f>
        <v>0</v>
      </c>
      <c r="Q1948">
        <f>IFERROR(VLOOKUP(A1948,[3]Sheet1!$A:$G,5,FALSE),0)</f>
        <v>0</v>
      </c>
      <c r="R1948">
        <f>IFERROR(VLOOKUP(A1948,[3]Sheet1!$A:$G,6,FALSE),0)</f>
        <v>0</v>
      </c>
      <c r="S1948">
        <f>IFERROR(VLOOKUP(A1948,[3]Sheet1!$A:$G,7,FALSE),0)</f>
        <v>0</v>
      </c>
      <c r="T1948" t="str">
        <f t="shared" si="181"/>
        <v>Não</v>
      </c>
      <c r="U1948" t="str">
        <f t="shared" si="182"/>
        <v>Sim</v>
      </c>
      <c r="V1948" t="str">
        <f t="shared" si="183"/>
        <v>Sim</v>
      </c>
      <c r="W1948" t="str">
        <f t="shared" si="184"/>
        <v>Sim</v>
      </c>
      <c r="X1948" t="str">
        <f t="shared" si="185"/>
        <v>Não</v>
      </c>
      <c r="Y1948" t="str">
        <f t="shared" si="186"/>
        <v>Não</v>
      </c>
    </row>
    <row r="1949" spans="1:25" x14ac:dyDescent="0.25">
      <c r="A1949" s="5">
        <v>314505</v>
      </c>
      <c r="B1949">
        <f>IFERROR(VLOOKUP(A1949,[1]Monitoramento_Base_somente_disp!$A:$J,5,FALSE),0)</f>
        <v>0</v>
      </c>
      <c r="C1949">
        <f>IFERROR(VLOOKUP(A1949,[1]Monitoramento_Base_somente_disp!$A:$J,6,FALSE),0)</f>
        <v>0</v>
      </c>
      <c r="D1949">
        <f>IFERROR(VLOOKUP(A1949,[1]Monitoramento_Base_somente_disp!$A:$J,7,FALSE),0)</f>
        <v>0</v>
      </c>
      <c r="E1949">
        <f>IFERROR(VLOOKUP(A1949,[1]Monitoramento_Base_somente_disp!$A:$J,8,FALSE),0)</f>
        <v>0</v>
      </c>
      <c r="F1949">
        <f>IFERROR(VLOOKUP(A1949,[1]Monitoramento_Base_somente_disp!$A:$J,9,FALSE),0)</f>
        <v>0</v>
      </c>
      <c r="G1949">
        <f>IFERROR(VLOOKUP(A1949,[1]Monitoramento_Base_somente_disp!$A:$J,10,FALSE),0)</f>
        <v>0</v>
      </c>
      <c r="H1949">
        <f>IFERROR(VLOOKUP(A1949,[2]Sheet1!$A:$I,4,FALSE),0)</f>
        <v>34301</v>
      </c>
      <c r="I1949">
        <f>IFERROR(VLOOKUP(A1949,[2]Sheet1!$A:$I,5,FALSE),0)</f>
        <v>7120683</v>
      </c>
      <c r="J1949">
        <f>IFERROR(VLOOKUP(A1949,[2]Sheet1!$A:$I,6,FALSE),0)</f>
        <v>22597</v>
      </c>
      <c r="K1949">
        <f>IFERROR(VLOOKUP(A1949,[2]Sheet1!$A:$I,7,FALSE),0)</f>
        <v>7114156</v>
      </c>
      <c r="L1949">
        <f>IFERROR(VLOOKUP(A1949,[2]Sheet1!$A:$I,8,FALSE),0)</f>
        <v>0</v>
      </c>
      <c r="M1949">
        <f>IFERROR(VLOOKUP(A1949,[2]Sheet1!$A:$I,9,FALSE),0)</f>
        <v>0</v>
      </c>
      <c r="N1949">
        <f>IFERROR(VLOOKUP(A1949,[3]Sheet1!$A:$G,2,FALSE),0)</f>
        <v>0</v>
      </c>
      <c r="O1949">
        <f>IFERROR(VLOOKUP(A1949,[3]Sheet1!$A:$G,3,FALSE),0)</f>
        <v>0</v>
      </c>
      <c r="P1949">
        <f>IFERROR(VLOOKUP(A1949,[3]Sheet1!$A:$G,4,FALSE),0)</f>
        <v>0</v>
      </c>
      <c r="Q1949">
        <f>IFERROR(VLOOKUP(A1949,[3]Sheet1!$A:$G,5,FALSE),0)</f>
        <v>0</v>
      </c>
      <c r="R1949">
        <f>IFERROR(VLOOKUP(A1949,[3]Sheet1!$A:$G,6,FALSE),0)</f>
        <v>0</v>
      </c>
      <c r="S1949">
        <f>IFERROR(VLOOKUP(A1949,[3]Sheet1!$A:$G,7,FALSE),0)</f>
        <v>0</v>
      </c>
      <c r="T1949" t="str">
        <f t="shared" si="181"/>
        <v>Sim</v>
      </c>
      <c r="U1949" t="str">
        <f t="shared" si="182"/>
        <v>Sim</v>
      </c>
      <c r="V1949" t="str">
        <f t="shared" si="183"/>
        <v>Sim</v>
      </c>
      <c r="W1949" t="str">
        <f t="shared" si="184"/>
        <v>Sim</v>
      </c>
      <c r="X1949" t="str">
        <f t="shared" si="185"/>
        <v>Não</v>
      </c>
      <c r="Y1949" t="str">
        <f t="shared" si="186"/>
        <v>Não</v>
      </c>
    </row>
    <row r="1950" spans="1:25" x14ac:dyDescent="0.25">
      <c r="A1950" s="5">
        <v>314520</v>
      </c>
      <c r="B1950">
        <f>IFERROR(VLOOKUP(A1950,[1]Monitoramento_Base_somente_disp!$A:$J,5,FALSE),0)</f>
        <v>0</v>
      </c>
      <c r="C1950">
        <f>IFERROR(VLOOKUP(A1950,[1]Monitoramento_Base_somente_disp!$A:$J,6,FALSE),0)</f>
        <v>0</v>
      </c>
      <c r="D1950">
        <f>IFERROR(VLOOKUP(A1950,[1]Monitoramento_Base_somente_disp!$A:$J,7,FALSE),0)</f>
        <v>0</v>
      </c>
      <c r="E1950">
        <f>IFERROR(VLOOKUP(A1950,[1]Monitoramento_Base_somente_disp!$A:$J,8,FALSE),0)</f>
        <v>0</v>
      </c>
      <c r="F1950">
        <f>IFERROR(VLOOKUP(A1950,[1]Monitoramento_Base_somente_disp!$A:$J,9,FALSE),0)</f>
        <v>0</v>
      </c>
      <c r="G1950">
        <f>IFERROR(VLOOKUP(A1950,[1]Monitoramento_Base_somente_disp!$A:$J,10,FALSE),0)</f>
        <v>0</v>
      </c>
      <c r="H1950">
        <f>IFERROR(VLOOKUP(A1950,[2]Sheet1!$A:$I,4,FALSE),0)</f>
        <v>669979</v>
      </c>
      <c r="I1950">
        <f>IFERROR(VLOOKUP(A1950,[2]Sheet1!$A:$I,5,FALSE),0)</f>
        <v>7226581</v>
      </c>
      <c r="J1950">
        <f>IFERROR(VLOOKUP(A1950,[2]Sheet1!$A:$I,6,FALSE),0)</f>
        <v>590552</v>
      </c>
      <c r="K1950">
        <f>IFERROR(VLOOKUP(A1950,[2]Sheet1!$A:$I,7,FALSE),0)</f>
        <v>6520372</v>
      </c>
      <c r="L1950">
        <f>IFERROR(VLOOKUP(A1950,[2]Sheet1!$A:$I,8,FALSE),0)</f>
        <v>0</v>
      </c>
      <c r="M1950">
        <f>IFERROR(VLOOKUP(A1950,[2]Sheet1!$A:$I,9,FALSE),0)</f>
        <v>0</v>
      </c>
      <c r="N1950">
        <f>IFERROR(VLOOKUP(A1950,[3]Sheet1!$A:$G,2,FALSE),0)</f>
        <v>0</v>
      </c>
      <c r="O1950">
        <f>IFERROR(VLOOKUP(A1950,[3]Sheet1!$A:$G,3,FALSE),0)</f>
        <v>0</v>
      </c>
      <c r="P1950">
        <f>IFERROR(VLOOKUP(A1950,[3]Sheet1!$A:$G,4,FALSE),0)</f>
        <v>0</v>
      </c>
      <c r="Q1950">
        <f>IFERROR(VLOOKUP(A1950,[3]Sheet1!$A:$G,5,FALSE),0)</f>
        <v>0</v>
      </c>
      <c r="R1950">
        <f>IFERROR(VLOOKUP(A1950,[3]Sheet1!$A:$G,6,FALSE),0)</f>
        <v>0</v>
      </c>
      <c r="S1950">
        <f>IFERROR(VLOOKUP(A1950,[3]Sheet1!$A:$G,7,FALSE),0)</f>
        <v>0</v>
      </c>
      <c r="T1950" t="str">
        <f t="shared" si="181"/>
        <v>Sim</v>
      </c>
      <c r="U1950" t="str">
        <f t="shared" si="182"/>
        <v>Sim</v>
      </c>
      <c r="V1950" t="str">
        <f t="shared" si="183"/>
        <v>Sim</v>
      </c>
      <c r="W1950" t="str">
        <f t="shared" si="184"/>
        <v>Sim</v>
      </c>
      <c r="X1950" t="str">
        <f t="shared" si="185"/>
        <v>Não</v>
      </c>
      <c r="Y1950" t="str">
        <f t="shared" si="186"/>
        <v>Não</v>
      </c>
    </row>
    <row r="1951" spans="1:25" x14ac:dyDescent="0.25">
      <c r="A1951" s="5">
        <v>314530</v>
      </c>
      <c r="B1951">
        <f>IFERROR(VLOOKUP(A1951,[1]Monitoramento_Base_somente_disp!$A:$J,5,FALSE),0)</f>
        <v>0</v>
      </c>
      <c r="C1951">
        <f>IFERROR(VLOOKUP(A1951,[1]Monitoramento_Base_somente_disp!$A:$J,6,FALSE),0)</f>
        <v>0</v>
      </c>
      <c r="D1951">
        <f>IFERROR(VLOOKUP(A1951,[1]Monitoramento_Base_somente_disp!$A:$J,7,FALSE),0)</f>
        <v>0</v>
      </c>
      <c r="E1951">
        <f>IFERROR(VLOOKUP(A1951,[1]Monitoramento_Base_somente_disp!$A:$J,8,FALSE),0)</f>
        <v>0</v>
      </c>
      <c r="F1951">
        <f>IFERROR(VLOOKUP(A1951,[1]Monitoramento_Base_somente_disp!$A:$J,9,FALSE),0)</f>
        <v>0</v>
      </c>
      <c r="G1951">
        <f>IFERROR(VLOOKUP(A1951,[1]Monitoramento_Base_somente_disp!$A:$J,10,FALSE),0)</f>
        <v>0</v>
      </c>
      <c r="H1951">
        <f>IFERROR(VLOOKUP(A1951,[2]Sheet1!$A:$I,4,FALSE),0)</f>
        <v>206503</v>
      </c>
      <c r="I1951">
        <f>IFERROR(VLOOKUP(A1951,[2]Sheet1!$A:$I,5,FALSE),0)</f>
        <v>2536688</v>
      </c>
      <c r="J1951">
        <f>IFERROR(VLOOKUP(A1951,[2]Sheet1!$A:$I,6,FALSE),0)</f>
        <v>75279</v>
      </c>
      <c r="K1951">
        <f>IFERROR(VLOOKUP(A1951,[2]Sheet1!$A:$I,7,FALSE),0)</f>
        <v>2504104</v>
      </c>
      <c r="L1951">
        <f>IFERROR(VLOOKUP(A1951,[2]Sheet1!$A:$I,8,FALSE),0)</f>
        <v>0</v>
      </c>
      <c r="M1951">
        <f>IFERROR(VLOOKUP(A1951,[2]Sheet1!$A:$I,9,FALSE),0)</f>
        <v>0</v>
      </c>
      <c r="N1951">
        <f>IFERROR(VLOOKUP(A1951,[3]Sheet1!$A:$G,2,FALSE),0)</f>
        <v>0</v>
      </c>
      <c r="O1951">
        <f>IFERROR(VLOOKUP(A1951,[3]Sheet1!$A:$G,3,FALSE),0)</f>
        <v>0</v>
      </c>
      <c r="P1951">
        <f>IFERROR(VLOOKUP(A1951,[3]Sheet1!$A:$G,4,FALSE),0)</f>
        <v>0</v>
      </c>
      <c r="Q1951">
        <f>IFERROR(VLOOKUP(A1951,[3]Sheet1!$A:$G,5,FALSE),0)</f>
        <v>0</v>
      </c>
      <c r="R1951">
        <f>IFERROR(VLOOKUP(A1951,[3]Sheet1!$A:$G,6,FALSE),0)</f>
        <v>0</v>
      </c>
      <c r="S1951">
        <f>IFERROR(VLOOKUP(A1951,[3]Sheet1!$A:$G,7,FALSE),0)</f>
        <v>0</v>
      </c>
      <c r="T1951" t="str">
        <f t="shared" si="181"/>
        <v>Sim</v>
      </c>
      <c r="U1951" t="str">
        <f t="shared" si="182"/>
        <v>Sim</v>
      </c>
      <c r="V1951" t="str">
        <f t="shared" si="183"/>
        <v>Sim</v>
      </c>
      <c r="W1951" t="str">
        <f t="shared" si="184"/>
        <v>Sim</v>
      </c>
      <c r="X1951" t="str">
        <f t="shared" si="185"/>
        <v>Não</v>
      </c>
      <c r="Y1951" t="str">
        <f t="shared" si="186"/>
        <v>Não</v>
      </c>
    </row>
    <row r="1952" spans="1:25" x14ac:dyDescent="0.25">
      <c r="A1952" s="5">
        <v>314535</v>
      </c>
      <c r="B1952">
        <f>IFERROR(VLOOKUP(A1952,[1]Monitoramento_Base_somente_disp!$A:$J,5,FALSE),0)</f>
        <v>0</v>
      </c>
      <c r="C1952">
        <f>IFERROR(VLOOKUP(A1952,[1]Monitoramento_Base_somente_disp!$A:$J,6,FALSE),0)</f>
        <v>0</v>
      </c>
      <c r="D1952">
        <f>IFERROR(VLOOKUP(A1952,[1]Monitoramento_Base_somente_disp!$A:$J,7,FALSE),0)</f>
        <v>0</v>
      </c>
      <c r="E1952">
        <f>IFERROR(VLOOKUP(A1952,[1]Monitoramento_Base_somente_disp!$A:$J,8,FALSE),0)</f>
        <v>0</v>
      </c>
      <c r="F1952">
        <f>IFERROR(VLOOKUP(A1952,[1]Monitoramento_Base_somente_disp!$A:$J,9,FALSE),0)</f>
        <v>0</v>
      </c>
      <c r="G1952">
        <f>IFERROR(VLOOKUP(A1952,[1]Monitoramento_Base_somente_disp!$A:$J,10,FALSE),0)</f>
        <v>0</v>
      </c>
      <c r="H1952">
        <f>IFERROR(VLOOKUP(A1952,[2]Sheet1!$A:$I,4,FALSE),0)</f>
        <v>79678</v>
      </c>
      <c r="I1952">
        <f>IFERROR(VLOOKUP(A1952,[2]Sheet1!$A:$I,5,FALSE),0)</f>
        <v>744492</v>
      </c>
      <c r="J1952">
        <f>IFERROR(VLOOKUP(A1952,[2]Sheet1!$A:$I,6,FALSE),0)</f>
        <v>47157</v>
      </c>
      <c r="K1952">
        <f>IFERROR(VLOOKUP(A1952,[2]Sheet1!$A:$I,7,FALSE),0)</f>
        <v>686322</v>
      </c>
      <c r="L1952">
        <f>IFERROR(VLOOKUP(A1952,[2]Sheet1!$A:$I,8,FALSE),0)</f>
        <v>0</v>
      </c>
      <c r="M1952">
        <f>IFERROR(VLOOKUP(A1952,[2]Sheet1!$A:$I,9,FALSE),0)</f>
        <v>0</v>
      </c>
      <c r="N1952">
        <f>IFERROR(VLOOKUP(A1952,[3]Sheet1!$A:$G,2,FALSE),0)</f>
        <v>0</v>
      </c>
      <c r="O1952">
        <f>IFERROR(VLOOKUP(A1952,[3]Sheet1!$A:$G,3,FALSE),0)</f>
        <v>0</v>
      </c>
      <c r="P1952">
        <f>IFERROR(VLOOKUP(A1952,[3]Sheet1!$A:$G,4,FALSE),0)</f>
        <v>0</v>
      </c>
      <c r="Q1952">
        <f>IFERROR(VLOOKUP(A1952,[3]Sheet1!$A:$G,5,FALSE),0)</f>
        <v>0</v>
      </c>
      <c r="R1952">
        <f>IFERROR(VLOOKUP(A1952,[3]Sheet1!$A:$G,6,FALSE),0)</f>
        <v>0</v>
      </c>
      <c r="S1952">
        <f>IFERROR(VLOOKUP(A1952,[3]Sheet1!$A:$G,7,FALSE),0)</f>
        <v>0</v>
      </c>
      <c r="T1952" t="str">
        <f t="shared" si="181"/>
        <v>Sim</v>
      </c>
      <c r="U1952" t="str">
        <f t="shared" si="182"/>
        <v>Sim</v>
      </c>
      <c r="V1952" t="str">
        <f t="shared" si="183"/>
        <v>Sim</v>
      </c>
      <c r="W1952" t="str">
        <f t="shared" si="184"/>
        <v>Sim</v>
      </c>
      <c r="X1952" t="str">
        <f t="shared" si="185"/>
        <v>Não</v>
      </c>
      <c r="Y1952" t="str">
        <f t="shared" si="186"/>
        <v>Não</v>
      </c>
    </row>
    <row r="1953" spans="1:25" x14ac:dyDescent="0.25">
      <c r="A1953" s="5">
        <v>314537</v>
      </c>
      <c r="B1953">
        <f>IFERROR(VLOOKUP(A1953,[1]Monitoramento_Base_somente_disp!$A:$J,5,FALSE),0)</f>
        <v>0</v>
      </c>
      <c r="C1953">
        <f>IFERROR(VLOOKUP(A1953,[1]Monitoramento_Base_somente_disp!$A:$J,6,FALSE),0)</f>
        <v>0</v>
      </c>
      <c r="D1953">
        <f>IFERROR(VLOOKUP(A1953,[1]Monitoramento_Base_somente_disp!$A:$J,7,FALSE),0)</f>
        <v>0</v>
      </c>
      <c r="E1953">
        <f>IFERROR(VLOOKUP(A1953,[1]Monitoramento_Base_somente_disp!$A:$J,8,FALSE),0)</f>
        <v>0</v>
      </c>
      <c r="F1953">
        <f>IFERROR(VLOOKUP(A1953,[1]Monitoramento_Base_somente_disp!$A:$J,9,FALSE),0)</f>
        <v>0</v>
      </c>
      <c r="G1953">
        <f>IFERROR(VLOOKUP(A1953,[1]Monitoramento_Base_somente_disp!$A:$J,10,FALSE),0)</f>
        <v>0</v>
      </c>
      <c r="H1953">
        <f>IFERROR(VLOOKUP(A1953,[2]Sheet1!$A:$I,4,FALSE),0)</f>
        <v>65806</v>
      </c>
      <c r="I1953">
        <f>IFERROR(VLOOKUP(A1953,[2]Sheet1!$A:$I,5,FALSE),0)</f>
        <v>676603</v>
      </c>
      <c r="J1953">
        <f>IFERROR(VLOOKUP(A1953,[2]Sheet1!$A:$I,6,FALSE),0)</f>
        <v>64103</v>
      </c>
      <c r="K1953">
        <f>IFERROR(VLOOKUP(A1953,[2]Sheet1!$A:$I,7,FALSE),0)</f>
        <v>730656</v>
      </c>
      <c r="L1953">
        <f>IFERROR(VLOOKUP(A1953,[2]Sheet1!$A:$I,8,FALSE),0)</f>
        <v>0</v>
      </c>
      <c r="M1953">
        <f>IFERROR(VLOOKUP(A1953,[2]Sheet1!$A:$I,9,FALSE),0)</f>
        <v>0</v>
      </c>
      <c r="N1953">
        <f>IFERROR(VLOOKUP(A1953,[3]Sheet1!$A:$G,2,FALSE),0)</f>
        <v>0</v>
      </c>
      <c r="O1953">
        <f>IFERROR(VLOOKUP(A1953,[3]Sheet1!$A:$G,3,FALSE),0)</f>
        <v>0</v>
      </c>
      <c r="P1953">
        <f>IFERROR(VLOOKUP(A1953,[3]Sheet1!$A:$G,4,FALSE),0)</f>
        <v>0</v>
      </c>
      <c r="Q1953">
        <f>IFERROR(VLOOKUP(A1953,[3]Sheet1!$A:$G,5,FALSE),0)</f>
        <v>0</v>
      </c>
      <c r="R1953">
        <f>IFERROR(VLOOKUP(A1953,[3]Sheet1!$A:$G,6,FALSE),0)</f>
        <v>0</v>
      </c>
      <c r="S1953">
        <f>IFERROR(VLOOKUP(A1953,[3]Sheet1!$A:$G,7,FALSE),0)</f>
        <v>0</v>
      </c>
      <c r="T1953" t="str">
        <f t="shared" si="181"/>
        <v>Sim</v>
      </c>
      <c r="U1953" t="str">
        <f t="shared" si="182"/>
        <v>Sim</v>
      </c>
      <c r="V1953" t="str">
        <f t="shared" si="183"/>
        <v>Sim</v>
      </c>
      <c r="W1953" t="str">
        <f t="shared" si="184"/>
        <v>Sim</v>
      </c>
      <c r="X1953" t="str">
        <f t="shared" si="185"/>
        <v>Não</v>
      </c>
      <c r="Y1953" t="str">
        <f t="shared" si="186"/>
        <v>Não</v>
      </c>
    </row>
    <row r="1954" spans="1:25" x14ac:dyDescent="0.25">
      <c r="A1954" s="5">
        <v>314540</v>
      </c>
      <c r="B1954">
        <f>IFERROR(VLOOKUP(A1954,[1]Monitoramento_Base_somente_disp!$A:$J,5,FALSE),0)</f>
        <v>0</v>
      </c>
      <c r="C1954">
        <f>IFERROR(VLOOKUP(A1954,[1]Monitoramento_Base_somente_disp!$A:$J,6,FALSE),0)</f>
        <v>0</v>
      </c>
      <c r="D1954">
        <f>IFERROR(VLOOKUP(A1954,[1]Monitoramento_Base_somente_disp!$A:$J,7,FALSE),0)</f>
        <v>0</v>
      </c>
      <c r="E1954">
        <f>IFERROR(VLOOKUP(A1954,[1]Monitoramento_Base_somente_disp!$A:$J,8,FALSE),0)</f>
        <v>0</v>
      </c>
      <c r="F1954">
        <f>IFERROR(VLOOKUP(A1954,[1]Monitoramento_Base_somente_disp!$A:$J,9,FALSE),0)</f>
        <v>0</v>
      </c>
      <c r="G1954">
        <f>IFERROR(VLOOKUP(A1954,[1]Monitoramento_Base_somente_disp!$A:$J,10,FALSE),0)</f>
        <v>0</v>
      </c>
      <c r="H1954">
        <f>IFERROR(VLOOKUP(A1954,[2]Sheet1!$A:$I,4,FALSE),0)</f>
        <v>77087</v>
      </c>
      <c r="I1954">
        <f>IFERROR(VLOOKUP(A1954,[2]Sheet1!$A:$I,5,FALSE),0)</f>
        <v>679416</v>
      </c>
      <c r="J1954">
        <f>IFERROR(VLOOKUP(A1954,[2]Sheet1!$A:$I,6,FALSE),0)</f>
        <v>76755</v>
      </c>
      <c r="K1954">
        <f>IFERROR(VLOOKUP(A1954,[2]Sheet1!$A:$I,7,FALSE),0)</f>
        <v>623133</v>
      </c>
      <c r="L1954">
        <f>IFERROR(VLOOKUP(A1954,[2]Sheet1!$A:$I,8,FALSE),0)</f>
        <v>0</v>
      </c>
      <c r="M1954">
        <f>IFERROR(VLOOKUP(A1954,[2]Sheet1!$A:$I,9,FALSE),0)</f>
        <v>0</v>
      </c>
      <c r="N1954">
        <f>IFERROR(VLOOKUP(A1954,[3]Sheet1!$A:$G,2,FALSE),0)</f>
        <v>0</v>
      </c>
      <c r="O1954">
        <f>IFERROR(VLOOKUP(A1954,[3]Sheet1!$A:$G,3,FALSE),0)</f>
        <v>0</v>
      </c>
      <c r="P1954">
        <f>IFERROR(VLOOKUP(A1954,[3]Sheet1!$A:$G,4,FALSE),0)</f>
        <v>0</v>
      </c>
      <c r="Q1954">
        <f>IFERROR(VLOOKUP(A1954,[3]Sheet1!$A:$G,5,FALSE),0)</f>
        <v>0</v>
      </c>
      <c r="R1954">
        <f>IFERROR(VLOOKUP(A1954,[3]Sheet1!$A:$G,6,FALSE),0)</f>
        <v>0</v>
      </c>
      <c r="S1954">
        <f>IFERROR(VLOOKUP(A1954,[3]Sheet1!$A:$G,7,FALSE),0)</f>
        <v>0</v>
      </c>
      <c r="T1954" t="str">
        <f t="shared" si="181"/>
        <v>Sim</v>
      </c>
      <c r="U1954" t="str">
        <f t="shared" si="182"/>
        <v>Sim</v>
      </c>
      <c r="V1954" t="str">
        <f t="shared" si="183"/>
        <v>Sim</v>
      </c>
      <c r="W1954" t="str">
        <f t="shared" si="184"/>
        <v>Sim</v>
      </c>
      <c r="X1954" t="str">
        <f t="shared" si="185"/>
        <v>Não</v>
      </c>
      <c r="Y1954" t="str">
        <f t="shared" si="186"/>
        <v>Não</v>
      </c>
    </row>
    <row r="1955" spans="1:25" x14ac:dyDescent="0.25">
      <c r="A1955" s="5">
        <v>314545</v>
      </c>
      <c r="B1955">
        <f>IFERROR(VLOOKUP(A1955,[1]Monitoramento_Base_somente_disp!$A:$J,5,FALSE),0)</f>
        <v>0</v>
      </c>
      <c r="C1955">
        <f>IFERROR(VLOOKUP(A1955,[1]Monitoramento_Base_somente_disp!$A:$J,6,FALSE),0)</f>
        <v>0</v>
      </c>
      <c r="D1955">
        <f>IFERROR(VLOOKUP(A1955,[1]Monitoramento_Base_somente_disp!$A:$J,7,FALSE),0)</f>
        <v>0</v>
      </c>
      <c r="E1955">
        <f>IFERROR(VLOOKUP(A1955,[1]Monitoramento_Base_somente_disp!$A:$J,8,FALSE),0)</f>
        <v>0</v>
      </c>
      <c r="F1955">
        <f>IFERROR(VLOOKUP(A1955,[1]Monitoramento_Base_somente_disp!$A:$J,9,FALSE),0)</f>
        <v>0</v>
      </c>
      <c r="G1955">
        <f>IFERROR(VLOOKUP(A1955,[1]Monitoramento_Base_somente_disp!$A:$J,10,FALSE),0)</f>
        <v>0</v>
      </c>
      <c r="H1955">
        <f>IFERROR(VLOOKUP(A1955,[2]Sheet1!$A:$I,4,FALSE),0)</f>
        <v>27173</v>
      </c>
      <c r="I1955">
        <f>IFERROR(VLOOKUP(A1955,[2]Sheet1!$A:$I,5,FALSE),0)</f>
        <v>190122</v>
      </c>
      <c r="J1955">
        <f>IFERROR(VLOOKUP(A1955,[2]Sheet1!$A:$I,6,FALSE),0)</f>
        <v>20762</v>
      </c>
      <c r="K1955">
        <f>IFERROR(VLOOKUP(A1955,[2]Sheet1!$A:$I,7,FALSE),0)</f>
        <v>159021</v>
      </c>
      <c r="L1955">
        <f>IFERROR(VLOOKUP(A1955,[2]Sheet1!$A:$I,8,FALSE),0)</f>
        <v>0</v>
      </c>
      <c r="M1955">
        <f>IFERROR(VLOOKUP(A1955,[2]Sheet1!$A:$I,9,FALSE),0)</f>
        <v>0</v>
      </c>
      <c r="N1955">
        <f>IFERROR(VLOOKUP(A1955,[3]Sheet1!$A:$G,2,FALSE),0)</f>
        <v>0</v>
      </c>
      <c r="O1955">
        <f>IFERROR(VLOOKUP(A1955,[3]Sheet1!$A:$G,3,FALSE),0)</f>
        <v>0</v>
      </c>
      <c r="P1955">
        <f>IFERROR(VLOOKUP(A1955,[3]Sheet1!$A:$G,4,FALSE),0)</f>
        <v>0</v>
      </c>
      <c r="Q1955">
        <f>IFERROR(VLOOKUP(A1955,[3]Sheet1!$A:$G,5,FALSE),0)</f>
        <v>0</v>
      </c>
      <c r="R1955">
        <f>IFERROR(VLOOKUP(A1955,[3]Sheet1!$A:$G,6,FALSE),0)</f>
        <v>0</v>
      </c>
      <c r="S1955">
        <f>IFERROR(VLOOKUP(A1955,[3]Sheet1!$A:$G,7,FALSE),0)</f>
        <v>0</v>
      </c>
      <c r="T1955" t="str">
        <f t="shared" si="181"/>
        <v>Sim</v>
      </c>
      <c r="U1955" t="str">
        <f t="shared" si="182"/>
        <v>Sim</v>
      </c>
      <c r="V1955" t="str">
        <f t="shared" si="183"/>
        <v>Sim</v>
      </c>
      <c r="W1955" t="str">
        <f t="shared" si="184"/>
        <v>Sim</v>
      </c>
      <c r="X1955" t="str">
        <f t="shared" si="185"/>
        <v>Não</v>
      </c>
      <c r="Y1955" t="str">
        <f t="shared" si="186"/>
        <v>Não</v>
      </c>
    </row>
    <row r="1956" spans="1:25" x14ac:dyDescent="0.25">
      <c r="A1956" s="5">
        <v>314550</v>
      </c>
      <c r="B1956">
        <f>IFERROR(VLOOKUP(A1956,[1]Monitoramento_Base_somente_disp!$A:$J,5,FALSE),0)</f>
        <v>0</v>
      </c>
      <c r="C1956">
        <f>IFERROR(VLOOKUP(A1956,[1]Monitoramento_Base_somente_disp!$A:$J,6,FALSE),0)</f>
        <v>0</v>
      </c>
      <c r="D1956">
        <f>IFERROR(VLOOKUP(A1956,[1]Monitoramento_Base_somente_disp!$A:$J,7,FALSE),0)</f>
        <v>0</v>
      </c>
      <c r="E1956">
        <f>IFERROR(VLOOKUP(A1956,[1]Monitoramento_Base_somente_disp!$A:$J,8,FALSE),0)</f>
        <v>0</v>
      </c>
      <c r="F1956">
        <f>IFERROR(VLOOKUP(A1956,[1]Monitoramento_Base_somente_disp!$A:$J,9,FALSE),0)</f>
        <v>0</v>
      </c>
      <c r="G1956">
        <f>IFERROR(VLOOKUP(A1956,[1]Monitoramento_Base_somente_disp!$A:$J,10,FALSE),0)</f>
        <v>0</v>
      </c>
      <c r="H1956">
        <f>IFERROR(VLOOKUP(A1956,[2]Sheet1!$A:$I,4,FALSE),0)</f>
        <v>53782</v>
      </c>
      <c r="I1956">
        <f>IFERROR(VLOOKUP(A1956,[2]Sheet1!$A:$I,5,FALSE),0)</f>
        <v>989399</v>
      </c>
      <c r="J1956">
        <f>IFERROR(VLOOKUP(A1956,[2]Sheet1!$A:$I,6,FALSE),0)</f>
        <v>48173</v>
      </c>
      <c r="K1956">
        <f>IFERROR(VLOOKUP(A1956,[2]Sheet1!$A:$I,7,FALSE),0)</f>
        <v>877143</v>
      </c>
      <c r="L1956">
        <f>IFERROR(VLOOKUP(A1956,[2]Sheet1!$A:$I,8,FALSE),0)</f>
        <v>0</v>
      </c>
      <c r="M1956">
        <f>IFERROR(VLOOKUP(A1956,[2]Sheet1!$A:$I,9,FALSE),0)</f>
        <v>0</v>
      </c>
      <c r="N1956">
        <f>IFERROR(VLOOKUP(A1956,[3]Sheet1!$A:$G,2,FALSE),0)</f>
        <v>0</v>
      </c>
      <c r="O1956">
        <f>IFERROR(VLOOKUP(A1956,[3]Sheet1!$A:$G,3,FALSE),0)</f>
        <v>0</v>
      </c>
      <c r="P1956">
        <f>IFERROR(VLOOKUP(A1956,[3]Sheet1!$A:$G,4,FALSE),0)</f>
        <v>0</v>
      </c>
      <c r="Q1956">
        <f>IFERROR(VLOOKUP(A1956,[3]Sheet1!$A:$G,5,FALSE),0)</f>
        <v>0</v>
      </c>
      <c r="R1956">
        <f>IFERROR(VLOOKUP(A1956,[3]Sheet1!$A:$G,6,FALSE),0)</f>
        <v>0</v>
      </c>
      <c r="S1956">
        <f>IFERROR(VLOOKUP(A1956,[3]Sheet1!$A:$G,7,FALSE),0)</f>
        <v>0</v>
      </c>
      <c r="T1956" t="str">
        <f t="shared" si="181"/>
        <v>Sim</v>
      </c>
      <c r="U1956" t="str">
        <f t="shared" si="182"/>
        <v>Sim</v>
      </c>
      <c r="V1956" t="str">
        <f t="shared" si="183"/>
        <v>Sim</v>
      </c>
      <c r="W1956" t="str">
        <f t="shared" si="184"/>
        <v>Sim</v>
      </c>
      <c r="X1956" t="str">
        <f t="shared" si="185"/>
        <v>Não</v>
      </c>
      <c r="Y1956" t="str">
        <f t="shared" si="186"/>
        <v>Não</v>
      </c>
    </row>
    <row r="1957" spans="1:25" x14ac:dyDescent="0.25">
      <c r="A1957" s="5">
        <v>314560</v>
      </c>
      <c r="B1957">
        <f>IFERROR(VLOOKUP(A1957,[1]Monitoramento_Base_somente_disp!$A:$J,5,FALSE),0)</f>
        <v>0</v>
      </c>
      <c r="C1957">
        <f>IFERROR(VLOOKUP(A1957,[1]Monitoramento_Base_somente_disp!$A:$J,6,FALSE),0)</f>
        <v>0</v>
      </c>
      <c r="D1957">
        <f>IFERROR(VLOOKUP(A1957,[1]Monitoramento_Base_somente_disp!$A:$J,7,FALSE),0)</f>
        <v>0</v>
      </c>
      <c r="E1957">
        <f>IFERROR(VLOOKUP(A1957,[1]Monitoramento_Base_somente_disp!$A:$J,8,FALSE),0)</f>
        <v>0</v>
      </c>
      <c r="F1957">
        <f>IFERROR(VLOOKUP(A1957,[1]Monitoramento_Base_somente_disp!$A:$J,9,FALSE),0)</f>
        <v>0</v>
      </c>
      <c r="G1957">
        <f>IFERROR(VLOOKUP(A1957,[1]Monitoramento_Base_somente_disp!$A:$J,10,FALSE),0)</f>
        <v>0</v>
      </c>
      <c r="H1957">
        <f>IFERROR(VLOOKUP(A1957,[2]Sheet1!$A:$I,4,FALSE),0)</f>
        <v>348939</v>
      </c>
      <c r="I1957">
        <f>IFERROR(VLOOKUP(A1957,[2]Sheet1!$A:$I,5,FALSE),0)</f>
        <v>1155645</v>
      </c>
      <c r="J1957">
        <f>IFERROR(VLOOKUP(A1957,[2]Sheet1!$A:$I,6,FALSE),0)</f>
        <v>272836</v>
      </c>
      <c r="K1957">
        <f>IFERROR(VLOOKUP(A1957,[2]Sheet1!$A:$I,7,FALSE),0)</f>
        <v>940464</v>
      </c>
      <c r="L1957">
        <f>IFERROR(VLOOKUP(A1957,[2]Sheet1!$A:$I,8,FALSE),0)</f>
        <v>0</v>
      </c>
      <c r="M1957">
        <f>IFERROR(VLOOKUP(A1957,[2]Sheet1!$A:$I,9,FALSE),0)</f>
        <v>0</v>
      </c>
      <c r="N1957">
        <f>IFERROR(VLOOKUP(A1957,[3]Sheet1!$A:$G,2,FALSE),0)</f>
        <v>0</v>
      </c>
      <c r="O1957">
        <f>IFERROR(VLOOKUP(A1957,[3]Sheet1!$A:$G,3,FALSE),0)</f>
        <v>0</v>
      </c>
      <c r="P1957">
        <f>IFERROR(VLOOKUP(A1957,[3]Sheet1!$A:$G,4,FALSE),0)</f>
        <v>0</v>
      </c>
      <c r="Q1957">
        <f>IFERROR(VLOOKUP(A1957,[3]Sheet1!$A:$G,5,FALSE),0)</f>
        <v>0</v>
      </c>
      <c r="R1957">
        <f>IFERROR(VLOOKUP(A1957,[3]Sheet1!$A:$G,6,FALSE),0)</f>
        <v>0</v>
      </c>
      <c r="S1957">
        <f>IFERROR(VLOOKUP(A1957,[3]Sheet1!$A:$G,7,FALSE),0)</f>
        <v>0</v>
      </c>
      <c r="T1957" t="str">
        <f t="shared" si="181"/>
        <v>Sim</v>
      </c>
      <c r="U1957" t="str">
        <f t="shared" si="182"/>
        <v>Sim</v>
      </c>
      <c r="V1957" t="str">
        <f t="shared" si="183"/>
        <v>Sim</v>
      </c>
      <c r="W1957" t="str">
        <f t="shared" si="184"/>
        <v>Sim</v>
      </c>
      <c r="X1957" t="str">
        <f t="shared" si="185"/>
        <v>Não</v>
      </c>
      <c r="Y1957" t="str">
        <f t="shared" si="186"/>
        <v>Não</v>
      </c>
    </row>
    <row r="1958" spans="1:25" x14ac:dyDescent="0.25">
      <c r="A1958" s="5">
        <v>314570</v>
      </c>
      <c r="B1958">
        <f>IFERROR(VLOOKUP(A1958,[1]Monitoramento_Base_somente_disp!$A:$J,5,FALSE),0)</f>
        <v>0</v>
      </c>
      <c r="C1958">
        <f>IFERROR(VLOOKUP(A1958,[1]Monitoramento_Base_somente_disp!$A:$J,6,FALSE),0)</f>
        <v>0</v>
      </c>
      <c r="D1958">
        <f>IFERROR(VLOOKUP(A1958,[1]Monitoramento_Base_somente_disp!$A:$J,7,FALSE),0)</f>
        <v>0</v>
      </c>
      <c r="E1958">
        <f>IFERROR(VLOOKUP(A1958,[1]Monitoramento_Base_somente_disp!$A:$J,8,FALSE),0)</f>
        <v>0</v>
      </c>
      <c r="F1958">
        <f>IFERROR(VLOOKUP(A1958,[1]Monitoramento_Base_somente_disp!$A:$J,9,FALSE),0)</f>
        <v>0</v>
      </c>
      <c r="G1958">
        <f>IFERROR(VLOOKUP(A1958,[1]Monitoramento_Base_somente_disp!$A:$J,10,FALSE),0)</f>
        <v>0</v>
      </c>
      <c r="H1958">
        <f>IFERROR(VLOOKUP(A1958,[2]Sheet1!$A:$I,4,FALSE),0)</f>
        <v>48186</v>
      </c>
      <c r="I1958">
        <f>IFERROR(VLOOKUP(A1958,[2]Sheet1!$A:$I,5,FALSE),0)</f>
        <v>229012</v>
      </c>
      <c r="J1958">
        <f>IFERROR(VLOOKUP(A1958,[2]Sheet1!$A:$I,6,FALSE),0)</f>
        <v>44760</v>
      </c>
      <c r="K1958">
        <f>IFERROR(VLOOKUP(A1958,[2]Sheet1!$A:$I,7,FALSE),0)</f>
        <v>232755</v>
      </c>
      <c r="L1958">
        <f>IFERROR(VLOOKUP(A1958,[2]Sheet1!$A:$I,8,FALSE),0)</f>
        <v>0</v>
      </c>
      <c r="M1958">
        <f>IFERROR(VLOOKUP(A1958,[2]Sheet1!$A:$I,9,FALSE),0)</f>
        <v>0</v>
      </c>
      <c r="N1958">
        <f>IFERROR(VLOOKUP(A1958,[3]Sheet1!$A:$G,2,FALSE),0)</f>
        <v>0</v>
      </c>
      <c r="O1958">
        <f>IFERROR(VLOOKUP(A1958,[3]Sheet1!$A:$G,3,FALSE),0)</f>
        <v>0</v>
      </c>
      <c r="P1958">
        <f>IFERROR(VLOOKUP(A1958,[3]Sheet1!$A:$G,4,FALSE),0)</f>
        <v>0</v>
      </c>
      <c r="Q1958">
        <f>IFERROR(VLOOKUP(A1958,[3]Sheet1!$A:$G,5,FALSE),0)</f>
        <v>0</v>
      </c>
      <c r="R1958">
        <f>IFERROR(VLOOKUP(A1958,[3]Sheet1!$A:$G,6,FALSE),0)</f>
        <v>0</v>
      </c>
      <c r="S1958">
        <f>IFERROR(VLOOKUP(A1958,[3]Sheet1!$A:$G,7,FALSE),0)</f>
        <v>0</v>
      </c>
      <c r="T1958" t="str">
        <f t="shared" si="181"/>
        <v>Sim</v>
      </c>
      <c r="U1958" t="str">
        <f t="shared" si="182"/>
        <v>Sim</v>
      </c>
      <c r="V1958" t="str">
        <f t="shared" si="183"/>
        <v>Sim</v>
      </c>
      <c r="W1958" t="str">
        <f t="shared" si="184"/>
        <v>Sim</v>
      </c>
      <c r="X1958" t="str">
        <f t="shared" si="185"/>
        <v>Não</v>
      </c>
      <c r="Y1958" t="str">
        <f t="shared" si="186"/>
        <v>Não</v>
      </c>
    </row>
    <row r="1959" spans="1:25" x14ac:dyDescent="0.25">
      <c r="A1959" s="5">
        <v>314585</v>
      </c>
      <c r="B1959">
        <f>IFERROR(VLOOKUP(A1959,[1]Monitoramento_Base_somente_disp!$A:$J,5,FALSE),0)</f>
        <v>0</v>
      </c>
      <c r="C1959">
        <f>IFERROR(VLOOKUP(A1959,[1]Monitoramento_Base_somente_disp!$A:$J,6,FALSE),0)</f>
        <v>0</v>
      </c>
      <c r="D1959">
        <f>IFERROR(VLOOKUP(A1959,[1]Monitoramento_Base_somente_disp!$A:$J,7,FALSE),0)</f>
        <v>0</v>
      </c>
      <c r="E1959">
        <f>IFERROR(VLOOKUP(A1959,[1]Monitoramento_Base_somente_disp!$A:$J,8,FALSE),0)</f>
        <v>0</v>
      </c>
      <c r="F1959">
        <f>IFERROR(VLOOKUP(A1959,[1]Monitoramento_Base_somente_disp!$A:$J,9,FALSE),0)</f>
        <v>0</v>
      </c>
      <c r="G1959">
        <f>IFERROR(VLOOKUP(A1959,[1]Monitoramento_Base_somente_disp!$A:$J,10,FALSE),0)</f>
        <v>0</v>
      </c>
      <c r="H1959">
        <f>IFERROR(VLOOKUP(A1959,[2]Sheet1!$A:$I,4,FALSE),0)</f>
        <v>120558</v>
      </c>
      <c r="I1959">
        <f>IFERROR(VLOOKUP(A1959,[2]Sheet1!$A:$I,5,FALSE),0)</f>
        <v>676884</v>
      </c>
      <c r="J1959">
        <f>IFERROR(VLOOKUP(A1959,[2]Sheet1!$A:$I,6,FALSE),0)</f>
        <v>119954</v>
      </c>
      <c r="K1959">
        <f>IFERROR(VLOOKUP(A1959,[2]Sheet1!$A:$I,7,FALSE),0)</f>
        <v>705237</v>
      </c>
      <c r="L1959">
        <f>IFERROR(VLOOKUP(A1959,[2]Sheet1!$A:$I,8,FALSE),0)</f>
        <v>0</v>
      </c>
      <c r="M1959">
        <f>IFERROR(VLOOKUP(A1959,[2]Sheet1!$A:$I,9,FALSE),0)</f>
        <v>0</v>
      </c>
      <c r="N1959">
        <f>IFERROR(VLOOKUP(A1959,[3]Sheet1!$A:$G,2,FALSE),0)</f>
        <v>0</v>
      </c>
      <c r="O1959">
        <f>IFERROR(VLOOKUP(A1959,[3]Sheet1!$A:$G,3,FALSE),0)</f>
        <v>0</v>
      </c>
      <c r="P1959">
        <f>IFERROR(VLOOKUP(A1959,[3]Sheet1!$A:$G,4,FALSE),0)</f>
        <v>0</v>
      </c>
      <c r="Q1959">
        <f>IFERROR(VLOOKUP(A1959,[3]Sheet1!$A:$G,5,FALSE),0)</f>
        <v>0</v>
      </c>
      <c r="R1959">
        <f>IFERROR(VLOOKUP(A1959,[3]Sheet1!$A:$G,6,FALSE),0)</f>
        <v>0</v>
      </c>
      <c r="S1959">
        <f>IFERROR(VLOOKUP(A1959,[3]Sheet1!$A:$G,7,FALSE),0)</f>
        <v>0</v>
      </c>
      <c r="T1959" t="str">
        <f t="shared" si="181"/>
        <v>Sim</v>
      </c>
      <c r="U1959" t="str">
        <f t="shared" si="182"/>
        <v>Sim</v>
      </c>
      <c r="V1959" t="str">
        <f t="shared" si="183"/>
        <v>Sim</v>
      </c>
      <c r="W1959" t="str">
        <f t="shared" si="184"/>
        <v>Sim</v>
      </c>
      <c r="X1959" t="str">
        <f t="shared" si="185"/>
        <v>Não</v>
      </c>
      <c r="Y1959" t="str">
        <f t="shared" si="186"/>
        <v>Não</v>
      </c>
    </row>
    <row r="1960" spans="1:25" x14ac:dyDescent="0.25">
      <c r="A1960" s="5">
        <v>314587</v>
      </c>
      <c r="B1960">
        <f>IFERROR(VLOOKUP(A1960,[1]Monitoramento_Base_somente_disp!$A:$J,5,FALSE),0)</f>
        <v>0</v>
      </c>
      <c r="C1960">
        <f>IFERROR(VLOOKUP(A1960,[1]Monitoramento_Base_somente_disp!$A:$J,6,FALSE),0)</f>
        <v>14177550</v>
      </c>
      <c r="D1960">
        <f>IFERROR(VLOOKUP(A1960,[1]Monitoramento_Base_somente_disp!$A:$J,7,FALSE),0)</f>
        <v>0</v>
      </c>
      <c r="E1960">
        <f>IFERROR(VLOOKUP(A1960,[1]Monitoramento_Base_somente_disp!$A:$J,8,FALSE),0)</f>
        <v>14650135</v>
      </c>
      <c r="F1960">
        <f>IFERROR(VLOOKUP(A1960,[1]Monitoramento_Base_somente_disp!$A:$J,9,FALSE),0)</f>
        <v>0</v>
      </c>
      <c r="G1960">
        <f>IFERROR(VLOOKUP(A1960,[1]Monitoramento_Base_somente_disp!$A:$J,10,FALSE),0)</f>
        <v>2362925</v>
      </c>
      <c r="H1960">
        <f>IFERROR(VLOOKUP(A1960,[2]Sheet1!$A:$I,4,FALSE),0)</f>
        <v>183496</v>
      </c>
      <c r="I1960">
        <f>IFERROR(VLOOKUP(A1960,[2]Sheet1!$A:$I,5,FALSE),0)</f>
        <v>554689</v>
      </c>
      <c r="J1960">
        <f>IFERROR(VLOOKUP(A1960,[2]Sheet1!$A:$I,6,FALSE),0)</f>
        <v>135950</v>
      </c>
      <c r="K1960">
        <f>IFERROR(VLOOKUP(A1960,[2]Sheet1!$A:$I,7,FALSE),0)</f>
        <v>522506</v>
      </c>
      <c r="L1960">
        <f>IFERROR(VLOOKUP(A1960,[2]Sheet1!$A:$I,8,FALSE),0)</f>
        <v>0</v>
      </c>
      <c r="M1960">
        <f>IFERROR(VLOOKUP(A1960,[2]Sheet1!$A:$I,9,FALSE),0)</f>
        <v>0</v>
      </c>
      <c r="N1960">
        <f>IFERROR(VLOOKUP(A1960,[3]Sheet1!$A:$G,2,FALSE),0)</f>
        <v>0</v>
      </c>
      <c r="O1960">
        <f>IFERROR(VLOOKUP(A1960,[3]Sheet1!$A:$G,3,FALSE),0)</f>
        <v>0</v>
      </c>
      <c r="P1960">
        <f>IFERROR(VLOOKUP(A1960,[3]Sheet1!$A:$G,4,FALSE),0)</f>
        <v>0</v>
      </c>
      <c r="Q1960">
        <f>IFERROR(VLOOKUP(A1960,[3]Sheet1!$A:$G,5,FALSE),0)</f>
        <v>0</v>
      </c>
      <c r="R1960">
        <f>IFERROR(VLOOKUP(A1960,[3]Sheet1!$A:$G,6,FALSE),0)</f>
        <v>0</v>
      </c>
      <c r="S1960">
        <f>IFERROR(VLOOKUP(A1960,[3]Sheet1!$A:$G,7,FALSE),0)</f>
        <v>0</v>
      </c>
      <c r="T1960" t="str">
        <f t="shared" si="181"/>
        <v>Sim</v>
      </c>
      <c r="U1960" t="str">
        <f t="shared" si="182"/>
        <v>Sim</v>
      </c>
      <c r="V1960" t="str">
        <f t="shared" si="183"/>
        <v>Sim</v>
      </c>
      <c r="W1960" t="str">
        <f t="shared" si="184"/>
        <v>Sim</v>
      </c>
      <c r="X1960" t="str">
        <f t="shared" si="185"/>
        <v>Não</v>
      </c>
      <c r="Y1960" t="str">
        <f t="shared" si="186"/>
        <v>Sim</v>
      </c>
    </row>
    <row r="1961" spans="1:25" x14ac:dyDescent="0.25">
      <c r="A1961" s="5">
        <v>314620</v>
      </c>
      <c r="B1961">
        <f>IFERROR(VLOOKUP(A1961,[1]Monitoramento_Base_somente_disp!$A:$J,5,FALSE),0)</f>
        <v>0</v>
      </c>
      <c r="C1961">
        <f>IFERROR(VLOOKUP(A1961,[1]Monitoramento_Base_somente_disp!$A:$J,6,FALSE),0)</f>
        <v>0</v>
      </c>
      <c r="D1961">
        <f>IFERROR(VLOOKUP(A1961,[1]Monitoramento_Base_somente_disp!$A:$J,7,FALSE),0)</f>
        <v>0</v>
      </c>
      <c r="E1961">
        <f>IFERROR(VLOOKUP(A1961,[1]Monitoramento_Base_somente_disp!$A:$J,8,FALSE),0)</f>
        <v>0</v>
      </c>
      <c r="F1961">
        <f>IFERROR(VLOOKUP(A1961,[1]Monitoramento_Base_somente_disp!$A:$J,9,FALSE),0)</f>
        <v>0</v>
      </c>
      <c r="G1961">
        <f>IFERROR(VLOOKUP(A1961,[1]Monitoramento_Base_somente_disp!$A:$J,10,FALSE),0)</f>
        <v>0</v>
      </c>
      <c r="H1961">
        <f>IFERROR(VLOOKUP(A1961,[2]Sheet1!$A:$I,4,FALSE),0)</f>
        <v>1594</v>
      </c>
      <c r="I1961">
        <f>IFERROR(VLOOKUP(A1961,[2]Sheet1!$A:$I,5,FALSE),0)</f>
        <v>2777000</v>
      </c>
      <c r="J1961">
        <f>IFERROR(VLOOKUP(A1961,[2]Sheet1!$A:$I,6,FALSE),0)</f>
        <v>1011</v>
      </c>
      <c r="K1961">
        <f>IFERROR(VLOOKUP(A1961,[2]Sheet1!$A:$I,7,FALSE),0)</f>
        <v>3086595</v>
      </c>
      <c r="L1961">
        <f>IFERROR(VLOOKUP(A1961,[2]Sheet1!$A:$I,8,FALSE),0)</f>
        <v>0</v>
      </c>
      <c r="M1961">
        <f>IFERROR(VLOOKUP(A1961,[2]Sheet1!$A:$I,9,FALSE),0)</f>
        <v>0</v>
      </c>
      <c r="N1961">
        <f>IFERROR(VLOOKUP(A1961,[3]Sheet1!$A:$G,2,FALSE),0)</f>
        <v>0</v>
      </c>
      <c r="O1961">
        <f>IFERROR(VLOOKUP(A1961,[3]Sheet1!$A:$G,3,FALSE),0)</f>
        <v>0</v>
      </c>
      <c r="P1961">
        <f>IFERROR(VLOOKUP(A1961,[3]Sheet1!$A:$G,4,FALSE),0)</f>
        <v>0</v>
      </c>
      <c r="Q1961">
        <f>IFERROR(VLOOKUP(A1961,[3]Sheet1!$A:$G,5,FALSE),0)</f>
        <v>0</v>
      </c>
      <c r="R1961">
        <f>IFERROR(VLOOKUP(A1961,[3]Sheet1!$A:$G,6,FALSE),0)</f>
        <v>0</v>
      </c>
      <c r="S1961">
        <f>IFERROR(VLOOKUP(A1961,[3]Sheet1!$A:$G,7,FALSE),0)</f>
        <v>0</v>
      </c>
      <c r="T1961" t="str">
        <f t="shared" si="181"/>
        <v>Sim</v>
      </c>
      <c r="U1961" t="str">
        <f t="shared" si="182"/>
        <v>Sim</v>
      </c>
      <c r="V1961" t="str">
        <f t="shared" si="183"/>
        <v>Sim</v>
      </c>
      <c r="W1961" t="str">
        <f t="shared" si="184"/>
        <v>Sim</v>
      </c>
      <c r="X1961" t="str">
        <f t="shared" si="185"/>
        <v>Não</v>
      </c>
      <c r="Y1961" t="str">
        <f t="shared" si="186"/>
        <v>Não</v>
      </c>
    </row>
    <row r="1962" spans="1:25" x14ac:dyDescent="0.25">
      <c r="A1962" s="5">
        <v>314625</v>
      </c>
      <c r="B1962">
        <f>IFERROR(VLOOKUP(A1962,[1]Monitoramento_Base_somente_disp!$A:$J,5,FALSE),0)</f>
        <v>0</v>
      </c>
      <c r="C1962">
        <f>IFERROR(VLOOKUP(A1962,[1]Monitoramento_Base_somente_disp!$A:$J,6,FALSE),0)</f>
        <v>0</v>
      </c>
      <c r="D1962">
        <f>IFERROR(VLOOKUP(A1962,[1]Monitoramento_Base_somente_disp!$A:$J,7,FALSE),0)</f>
        <v>0</v>
      </c>
      <c r="E1962">
        <f>IFERROR(VLOOKUP(A1962,[1]Monitoramento_Base_somente_disp!$A:$J,8,FALSE),0)</f>
        <v>0</v>
      </c>
      <c r="F1962">
        <f>IFERROR(VLOOKUP(A1962,[1]Monitoramento_Base_somente_disp!$A:$J,9,FALSE),0)</f>
        <v>0</v>
      </c>
      <c r="G1962">
        <f>IFERROR(VLOOKUP(A1962,[1]Monitoramento_Base_somente_disp!$A:$J,10,FALSE),0)</f>
        <v>0</v>
      </c>
      <c r="H1962">
        <f>IFERROR(VLOOKUP(A1962,[2]Sheet1!$A:$I,4,FALSE),0)</f>
        <v>6156</v>
      </c>
      <c r="I1962">
        <f>IFERROR(VLOOKUP(A1962,[2]Sheet1!$A:$I,5,FALSE),0)</f>
        <v>957390</v>
      </c>
      <c r="J1962">
        <f>IFERROR(VLOOKUP(A1962,[2]Sheet1!$A:$I,6,FALSE),0)</f>
        <v>8357</v>
      </c>
      <c r="K1962">
        <f>IFERROR(VLOOKUP(A1962,[2]Sheet1!$A:$I,7,FALSE),0)</f>
        <v>662331</v>
      </c>
      <c r="L1962">
        <f>IFERROR(VLOOKUP(A1962,[2]Sheet1!$A:$I,8,FALSE),0)</f>
        <v>0</v>
      </c>
      <c r="M1962">
        <f>IFERROR(VLOOKUP(A1962,[2]Sheet1!$A:$I,9,FALSE),0)</f>
        <v>0</v>
      </c>
      <c r="N1962">
        <f>IFERROR(VLOOKUP(A1962,[3]Sheet1!$A:$G,2,FALSE),0)</f>
        <v>0</v>
      </c>
      <c r="O1962">
        <f>IFERROR(VLOOKUP(A1962,[3]Sheet1!$A:$G,3,FALSE),0)</f>
        <v>0</v>
      </c>
      <c r="P1962">
        <f>IFERROR(VLOOKUP(A1962,[3]Sheet1!$A:$G,4,FALSE),0)</f>
        <v>0</v>
      </c>
      <c r="Q1962">
        <f>IFERROR(VLOOKUP(A1962,[3]Sheet1!$A:$G,5,FALSE),0)</f>
        <v>0</v>
      </c>
      <c r="R1962">
        <f>IFERROR(VLOOKUP(A1962,[3]Sheet1!$A:$G,6,FALSE),0)</f>
        <v>0</v>
      </c>
      <c r="S1962">
        <f>IFERROR(VLOOKUP(A1962,[3]Sheet1!$A:$G,7,FALSE),0)</f>
        <v>0</v>
      </c>
      <c r="T1962" t="str">
        <f t="shared" si="181"/>
        <v>Sim</v>
      </c>
      <c r="U1962" t="str">
        <f t="shared" si="182"/>
        <v>Sim</v>
      </c>
      <c r="V1962" t="str">
        <f t="shared" si="183"/>
        <v>Sim</v>
      </c>
      <c r="W1962" t="str">
        <f t="shared" si="184"/>
        <v>Sim</v>
      </c>
      <c r="X1962" t="str">
        <f t="shared" si="185"/>
        <v>Não</v>
      </c>
      <c r="Y1962" t="str">
        <f t="shared" si="186"/>
        <v>Não</v>
      </c>
    </row>
    <row r="1963" spans="1:25" x14ac:dyDescent="0.25">
      <c r="A1963" s="5">
        <v>314630</v>
      </c>
      <c r="B1963">
        <f>IFERROR(VLOOKUP(A1963,[1]Monitoramento_Base_somente_disp!$A:$J,5,FALSE),0)</f>
        <v>0</v>
      </c>
      <c r="C1963">
        <f>IFERROR(VLOOKUP(A1963,[1]Monitoramento_Base_somente_disp!$A:$J,6,FALSE),0)</f>
        <v>0</v>
      </c>
      <c r="D1963">
        <f>IFERROR(VLOOKUP(A1963,[1]Monitoramento_Base_somente_disp!$A:$J,7,FALSE),0)</f>
        <v>0</v>
      </c>
      <c r="E1963">
        <f>IFERROR(VLOOKUP(A1963,[1]Monitoramento_Base_somente_disp!$A:$J,8,FALSE),0)</f>
        <v>0</v>
      </c>
      <c r="F1963">
        <f>IFERROR(VLOOKUP(A1963,[1]Monitoramento_Base_somente_disp!$A:$J,9,FALSE),0)</f>
        <v>0</v>
      </c>
      <c r="G1963">
        <f>IFERROR(VLOOKUP(A1963,[1]Monitoramento_Base_somente_disp!$A:$J,10,FALSE),0)</f>
        <v>0</v>
      </c>
      <c r="H1963">
        <f>IFERROR(VLOOKUP(A1963,[2]Sheet1!$A:$I,4,FALSE),0)</f>
        <v>144881</v>
      </c>
      <c r="I1963">
        <f>IFERROR(VLOOKUP(A1963,[2]Sheet1!$A:$I,5,FALSE),0)</f>
        <v>817763</v>
      </c>
      <c r="J1963">
        <f>IFERROR(VLOOKUP(A1963,[2]Sheet1!$A:$I,6,FALSE),0)</f>
        <v>135761</v>
      </c>
      <c r="K1963">
        <f>IFERROR(VLOOKUP(A1963,[2]Sheet1!$A:$I,7,FALSE),0)</f>
        <v>673338</v>
      </c>
      <c r="L1963">
        <f>IFERROR(VLOOKUP(A1963,[2]Sheet1!$A:$I,8,FALSE),0)</f>
        <v>0</v>
      </c>
      <c r="M1963">
        <f>IFERROR(VLOOKUP(A1963,[2]Sheet1!$A:$I,9,FALSE),0)</f>
        <v>0</v>
      </c>
      <c r="N1963">
        <f>IFERROR(VLOOKUP(A1963,[3]Sheet1!$A:$G,2,FALSE),0)</f>
        <v>0</v>
      </c>
      <c r="O1963">
        <f>IFERROR(VLOOKUP(A1963,[3]Sheet1!$A:$G,3,FALSE),0)</f>
        <v>0</v>
      </c>
      <c r="P1963">
        <f>IFERROR(VLOOKUP(A1963,[3]Sheet1!$A:$G,4,FALSE),0)</f>
        <v>0</v>
      </c>
      <c r="Q1963">
        <f>IFERROR(VLOOKUP(A1963,[3]Sheet1!$A:$G,5,FALSE),0)</f>
        <v>0</v>
      </c>
      <c r="R1963">
        <f>IFERROR(VLOOKUP(A1963,[3]Sheet1!$A:$G,6,FALSE),0)</f>
        <v>0</v>
      </c>
      <c r="S1963">
        <f>IFERROR(VLOOKUP(A1963,[3]Sheet1!$A:$G,7,FALSE),0)</f>
        <v>0</v>
      </c>
      <c r="T1963" t="str">
        <f t="shared" si="181"/>
        <v>Sim</v>
      </c>
      <c r="U1963" t="str">
        <f t="shared" si="182"/>
        <v>Sim</v>
      </c>
      <c r="V1963" t="str">
        <f t="shared" si="183"/>
        <v>Sim</v>
      </c>
      <c r="W1963" t="str">
        <f t="shared" si="184"/>
        <v>Sim</v>
      </c>
      <c r="X1963" t="str">
        <f t="shared" si="185"/>
        <v>Não</v>
      </c>
      <c r="Y1963" t="str">
        <f t="shared" si="186"/>
        <v>Não</v>
      </c>
    </row>
    <row r="1964" spans="1:25" x14ac:dyDescent="0.25">
      <c r="A1964" s="5">
        <v>314640</v>
      </c>
      <c r="B1964">
        <f>IFERROR(VLOOKUP(A1964,[1]Monitoramento_Base_somente_disp!$A:$J,5,FALSE),0)</f>
        <v>0</v>
      </c>
      <c r="C1964">
        <f>IFERROR(VLOOKUP(A1964,[1]Monitoramento_Base_somente_disp!$A:$J,6,FALSE),0)</f>
        <v>0</v>
      </c>
      <c r="D1964">
        <f>IFERROR(VLOOKUP(A1964,[1]Monitoramento_Base_somente_disp!$A:$J,7,FALSE),0)</f>
        <v>0</v>
      </c>
      <c r="E1964">
        <f>IFERROR(VLOOKUP(A1964,[1]Monitoramento_Base_somente_disp!$A:$J,8,FALSE),0)</f>
        <v>0</v>
      </c>
      <c r="F1964">
        <f>IFERROR(VLOOKUP(A1964,[1]Monitoramento_Base_somente_disp!$A:$J,9,FALSE),0)</f>
        <v>0</v>
      </c>
      <c r="G1964">
        <f>IFERROR(VLOOKUP(A1964,[1]Monitoramento_Base_somente_disp!$A:$J,10,FALSE),0)</f>
        <v>0</v>
      </c>
      <c r="H1964">
        <f>IFERROR(VLOOKUP(A1964,[2]Sheet1!$A:$I,4,FALSE),0)</f>
        <v>23208</v>
      </c>
      <c r="I1964">
        <f>IFERROR(VLOOKUP(A1964,[2]Sheet1!$A:$I,5,FALSE),0)</f>
        <v>254118</v>
      </c>
      <c r="J1964">
        <f>IFERROR(VLOOKUP(A1964,[2]Sheet1!$A:$I,6,FALSE),0)</f>
        <v>13742</v>
      </c>
      <c r="K1964">
        <f>IFERROR(VLOOKUP(A1964,[2]Sheet1!$A:$I,7,FALSE),0)</f>
        <v>264871</v>
      </c>
      <c r="L1964">
        <f>IFERROR(VLOOKUP(A1964,[2]Sheet1!$A:$I,8,FALSE),0)</f>
        <v>0</v>
      </c>
      <c r="M1964">
        <f>IFERROR(VLOOKUP(A1964,[2]Sheet1!$A:$I,9,FALSE),0)</f>
        <v>0</v>
      </c>
      <c r="N1964">
        <f>IFERROR(VLOOKUP(A1964,[3]Sheet1!$A:$G,2,FALSE),0)</f>
        <v>0</v>
      </c>
      <c r="O1964">
        <f>IFERROR(VLOOKUP(A1964,[3]Sheet1!$A:$G,3,FALSE),0)</f>
        <v>0</v>
      </c>
      <c r="P1964">
        <f>IFERROR(VLOOKUP(A1964,[3]Sheet1!$A:$G,4,FALSE),0)</f>
        <v>0</v>
      </c>
      <c r="Q1964">
        <f>IFERROR(VLOOKUP(A1964,[3]Sheet1!$A:$G,5,FALSE),0)</f>
        <v>0</v>
      </c>
      <c r="R1964">
        <f>IFERROR(VLOOKUP(A1964,[3]Sheet1!$A:$G,6,FALSE),0)</f>
        <v>0</v>
      </c>
      <c r="S1964">
        <f>IFERROR(VLOOKUP(A1964,[3]Sheet1!$A:$G,7,FALSE),0)</f>
        <v>0</v>
      </c>
      <c r="T1964" t="str">
        <f t="shared" si="181"/>
        <v>Sim</v>
      </c>
      <c r="U1964" t="str">
        <f t="shared" si="182"/>
        <v>Sim</v>
      </c>
      <c r="V1964" t="str">
        <f t="shared" si="183"/>
        <v>Sim</v>
      </c>
      <c r="W1964" t="str">
        <f t="shared" si="184"/>
        <v>Sim</v>
      </c>
      <c r="X1964" t="str">
        <f t="shared" si="185"/>
        <v>Não</v>
      </c>
      <c r="Y1964" t="str">
        <f t="shared" si="186"/>
        <v>Não</v>
      </c>
    </row>
    <row r="1965" spans="1:25" x14ac:dyDescent="0.25">
      <c r="A1965" s="5">
        <v>314655</v>
      </c>
      <c r="B1965">
        <f>IFERROR(VLOOKUP(A1965,[1]Monitoramento_Base_somente_disp!$A:$J,5,FALSE),0)</f>
        <v>0</v>
      </c>
      <c r="C1965">
        <f>IFERROR(VLOOKUP(A1965,[1]Monitoramento_Base_somente_disp!$A:$J,6,FALSE),0)</f>
        <v>0</v>
      </c>
      <c r="D1965">
        <f>IFERROR(VLOOKUP(A1965,[1]Monitoramento_Base_somente_disp!$A:$J,7,FALSE),0)</f>
        <v>0</v>
      </c>
      <c r="E1965">
        <f>IFERROR(VLOOKUP(A1965,[1]Monitoramento_Base_somente_disp!$A:$J,8,FALSE),0)</f>
        <v>0</v>
      </c>
      <c r="F1965">
        <f>IFERROR(VLOOKUP(A1965,[1]Monitoramento_Base_somente_disp!$A:$J,9,FALSE),0)</f>
        <v>0</v>
      </c>
      <c r="G1965">
        <f>IFERROR(VLOOKUP(A1965,[1]Monitoramento_Base_somente_disp!$A:$J,10,FALSE),0)</f>
        <v>0</v>
      </c>
      <c r="H1965">
        <f>IFERROR(VLOOKUP(A1965,[2]Sheet1!$A:$I,4,FALSE),0)</f>
        <v>82946</v>
      </c>
      <c r="I1965">
        <f>IFERROR(VLOOKUP(A1965,[2]Sheet1!$A:$I,5,FALSE),0)</f>
        <v>603190</v>
      </c>
      <c r="J1965">
        <f>IFERROR(VLOOKUP(A1965,[2]Sheet1!$A:$I,6,FALSE),0)</f>
        <v>79056</v>
      </c>
      <c r="K1965">
        <f>IFERROR(VLOOKUP(A1965,[2]Sheet1!$A:$I,7,FALSE),0)</f>
        <v>641750</v>
      </c>
      <c r="L1965">
        <f>IFERROR(VLOOKUP(A1965,[2]Sheet1!$A:$I,8,FALSE),0)</f>
        <v>0</v>
      </c>
      <c r="M1965">
        <f>IFERROR(VLOOKUP(A1965,[2]Sheet1!$A:$I,9,FALSE),0)</f>
        <v>0</v>
      </c>
      <c r="N1965">
        <f>IFERROR(VLOOKUP(A1965,[3]Sheet1!$A:$G,2,FALSE),0)</f>
        <v>0</v>
      </c>
      <c r="O1965">
        <f>IFERROR(VLOOKUP(A1965,[3]Sheet1!$A:$G,3,FALSE),0)</f>
        <v>0</v>
      </c>
      <c r="P1965">
        <f>IFERROR(VLOOKUP(A1965,[3]Sheet1!$A:$G,4,FALSE),0)</f>
        <v>0</v>
      </c>
      <c r="Q1965">
        <f>IFERROR(VLOOKUP(A1965,[3]Sheet1!$A:$G,5,FALSE),0)</f>
        <v>0</v>
      </c>
      <c r="R1965">
        <f>IFERROR(VLOOKUP(A1965,[3]Sheet1!$A:$G,6,FALSE),0)</f>
        <v>0</v>
      </c>
      <c r="S1965">
        <f>IFERROR(VLOOKUP(A1965,[3]Sheet1!$A:$G,7,FALSE),0)</f>
        <v>0</v>
      </c>
      <c r="T1965" t="str">
        <f t="shared" si="181"/>
        <v>Sim</v>
      </c>
      <c r="U1965" t="str">
        <f t="shared" si="182"/>
        <v>Sim</v>
      </c>
      <c r="V1965" t="str">
        <f t="shared" si="183"/>
        <v>Sim</v>
      </c>
      <c r="W1965" t="str">
        <f t="shared" si="184"/>
        <v>Sim</v>
      </c>
      <c r="X1965" t="str">
        <f t="shared" si="185"/>
        <v>Não</v>
      </c>
      <c r="Y1965" t="str">
        <f t="shared" si="186"/>
        <v>Não</v>
      </c>
    </row>
    <row r="1966" spans="1:25" x14ac:dyDescent="0.25">
      <c r="A1966" s="5">
        <v>314675</v>
      </c>
      <c r="B1966">
        <f>IFERROR(VLOOKUP(A1966,[1]Monitoramento_Base_somente_disp!$A:$J,5,FALSE),0)</f>
        <v>0</v>
      </c>
      <c r="C1966">
        <f>IFERROR(VLOOKUP(A1966,[1]Monitoramento_Base_somente_disp!$A:$J,6,FALSE),0)</f>
        <v>0</v>
      </c>
      <c r="D1966">
        <f>IFERROR(VLOOKUP(A1966,[1]Monitoramento_Base_somente_disp!$A:$J,7,FALSE),0)</f>
        <v>0</v>
      </c>
      <c r="E1966">
        <f>IFERROR(VLOOKUP(A1966,[1]Monitoramento_Base_somente_disp!$A:$J,8,FALSE),0)</f>
        <v>0</v>
      </c>
      <c r="F1966">
        <f>IFERROR(VLOOKUP(A1966,[1]Monitoramento_Base_somente_disp!$A:$J,9,FALSE),0)</f>
        <v>0</v>
      </c>
      <c r="G1966">
        <f>IFERROR(VLOOKUP(A1966,[1]Monitoramento_Base_somente_disp!$A:$J,10,FALSE),0)</f>
        <v>0</v>
      </c>
      <c r="H1966">
        <f>IFERROR(VLOOKUP(A1966,[2]Sheet1!$A:$I,4,FALSE),0)</f>
        <v>56539</v>
      </c>
      <c r="I1966">
        <f>IFERROR(VLOOKUP(A1966,[2]Sheet1!$A:$I,5,FALSE),0)</f>
        <v>764590</v>
      </c>
      <c r="J1966">
        <f>IFERROR(VLOOKUP(A1966,[2]Sheet1!$A:$I,6,FALSE),0)</f>
        <v>26619</v>
      </c>
      <c r="K1966">
        <f>IFERROR(VLOOKUP(A1966,[2]Sheet1!$A:$I,7,FALSE),0)</f>
        <v>748094</v>
      </c>
      <c r="L1966">
        <f>IFERROR(VLOOKUP(A1966,[2]Sheet1!$A:$I,8,FALSE),0)</f>
        <v>0</v>
      </c>
      <c r="M1966">
        <f>IFERROR(VLOOKUP(A1966,[2]Sheet1!$A:$I,9,FALSE),0)</f>
        <v>0</v>
      </c>
      <c r="N1966">
        <f>IFERROR(VLOOKUP(A1966,[3]Sheet1!$A:$G,2,FALSE),0)</f>
        <v>0</v>
      </c>
      <c r="O1966">
        <f>IFERROR(VLOOKUP(A1966,[3]Sheet1!$A:$G,3,FALSE),0)</f>
        <v>0</v>
      </c>
      <c r="P1966">
        <f>IFERROR(VLOOKUP(A1966,[3]Sheet1!$A:$G,4,FALSE),0)</f>
        <v>0</v>
      </c>
      <c r="Q1966">
        <f>IFERROR(VLOOKUP(A1966,[3]Sheet1!$A:$G,5,FALSE),0)</f>
        <v>0</v>
      </c>
      <c r="R1966">
        <f>IFERROR(VLOOKUP(A1966,[3]Sheet1!$A:$G,6,FALSE),0)</f>
        <v>0</v>
      </c>
      <c r="S1966">
        <f>IFERROR(VLOOKUP(A1966,[3]Sheet1!$A:$G,7,FALSE),0)</f>
        <v>0</v>
      </c>
      <c r="T1966" t="str">
        <f t="shared" si="181"/>
        <v>Sim</v>
      </c>
      <c r="U1966" t="str">
        <f t="shared" si="182"/>
        <v>Sim</v>
      </c>
      <c r="V1966" t="str">
        <f t="shared" si="183"/>
        <v>Sim</v>
      </c>
      <c r="W1966" t="str">
        <f t="shared" si="184"/>
        <v>Sim</v>
      </c>
      <c r="X1966" t="str">
        <f t="shared" si="185"/>
        <v>Não</v>
      </c>
      <c r="Y1966" t="str">
        <f t="shared" si="186"/>
        <v>Não</v>
      </c>
    </row>
    <row r="1967" spans="1:25" x14ac:dyDescent="0.25">
      <c r="A1967" s="5">
        <v>314690</v>
      </c>
      <c r="B1967">
        <f>IFERROR(VLOOKUP(A1967,[1]Monitoramento_Base_somente_disp!$A:$J,5,FALSE),0)</f>
        <v>0</v>
      </c>
      <c r="C1967">
        <f>IFERROR(VLOOKUP(A1967,[1]Monitoramento_Base_somente_disp!$A:$J,6,FALSE),0)</f>
        <v>0</v>
      </c>
      <c r="D1967">
        <f>IFERROR(VLOOKUP(A1967,[1]Monitoramento_Base_somente_disp!$A:$J,7,FALSE),0)</f>
        <v>0</v>
      </c>
      <c r="E1967">
        <f>IFERROR(VLOOKUP(A1967,[1]Monitoramento_Base_somente_disp!$A:$J,8,FALSE),0)</f>
        <v>0</v>
      </c>
      <c r="F1967">
        <f>IFERROR(VLOOKUP(A1967,[1]Monitoramento_Base_somente_disp!$A:$J,9,FALSE),0)</f>
        <v>0</v>
      </c>
      <c r="G1967">
        <f>IFERROR(VLOOKUP(A1967,[1]Monitoramento_Base_somente_disp!$A:$J,10,FALSE),0)</f>
        <v>0</v>
      </c>
      <c r="H1967">
        <f>IFERROR(VLOOKUP(A1967,[2]Sheet1!$A:$I,4,FALSE),0)</f>
        <v>182371</v>
      </c>
      <c r="I1967">
        <f>IFERROR(VLOOKUP(A1967,[2]Sheet1!$A:$I,5,FALSE),0)</f>
        <v>1394739</v>
      </c>
      <c r="J1967">
        <f>IFERROR(VLOOKUP(A1967,[2]Sheet1!$A:$I,6,FALSE),0)</f>
        <v>146291</v>
      </c>
      <c r="K1967">
        <f>IFERROR(VLOOKUP(A1967,[2]Sheet1!$A:$I,7,FALSE),0)</f>
        <v>1253870</v>
      </c>
      <c r="L1967">
        <f>IFERROR(VLOOKUP(A1967,[2]Sheet1!$A:$I,8,FALSE),0)</f>
        <v>0</v>
      </c>
      <c r="M1967">
        <f>IFERROR(VLOOKUP(A1967,[2]Sheet1!$A:$I,9,FALSE),0)</f>
        <v>0</v>
      </c>
      <c r="N1967">
        <f>IFERROR(VLOOKUP(A1967,[3]Sheet1!$A:$G,2,FALSE),0)</f>
        <v>0</v>
      </c>
      <c r="O1967">
        <f>IFERROR(VLOOKUP(A1967,[3]Sheet1!$A:$G,3,FALSE),0)</f>
        <v>0</v>
      </c>
      <c r="P1967">
        <f>IFERROR(VLOOKUP(A1967,[3]Sheet1!$A:$G,4,FALSE),0)</f>
        <v>0</v>
      </c>
      <c r="Q1967">
        <f>IFERROR(VLOOKUP(A1967,[3]Sheet1!$A:$G,5,FALSE),0)</f>
        <v>0</v>
      </c>
      <c r="R1967">
        <f>IFERROR(VLOOKUP(A1967,[3]Sheet1!$A:$G,6,FALSE),0)</f>
        <v>0</v>
      </c>
      <c r="S1967">
        <f>IFERROR(VLOOKUP(A1967,[3]Sheet1!$A:$G,7,FALSE),0)</f>
        <v>0</v>
      </c>
      <c r="T1967" t="str">
        <f t="shared" si="181"/>
        <v>Sim</v>
      </c>
      <c r="U1967" t="str">
        <f t="shared" si="182"/>
        <v>Sim</v>
      </c>
      <c r="V1967" t="str">
        <f t="shared" si="183"/>
        <v>Sim</v>
      </c>
      <c r="W1967" t="str">
        <f t="shared" si="184"/>
        <v>Sim</v>
      </c>
      <c r="X1967" t="str">
        <f t="shared" si="185"/>
        <v>Não</v>
      </c>
      <c r="Y1967" t="str">
        <f t="shared" si="186"/>
        <v>Não</v>
      </c>
    </row>
    <row r="1968" spans="1:25" x14ac:dyDescent="0.25">
      <c r="A1968" s="5">
        <v>314700</v>
      </c>
      <c r="B1968">
        <f>IFERROR(VLOOKUP(A1968,[1]Monitoramento_Base_somente_disp!$A:$J,5,FALSE),0)</f>
        <v>0</v>
      </c>
      <c r="C1968">
        <f>IFERROR(VLOOKUP(A1968,[1]Monitoramento_Base_somente_disp!$A:$J,6,FALSE),0)</f>
        <v>0</v>
      </c>
      <c r="D1968">
        <f>IFERROR(VLOOKUP(A1968,[1]Monitoramento_Base_somente_disp!$A:$J,7,FALSE),0)</f>
        <v>0</v>
      </c>
      <c r="E1968">
        <f>IFERROR(VLOOKUP(A1968,[1]Monitoramento_Base_somente_disp!$A:$J,8,FALSE),0)</f>
        <v>0</v>
      </c>
      <c r="F1968">
        <f>IFERROR(VLOOKUP(A1968,[1]Monitoramento_Base_somente_disp!$A:$J,9,FALSE),0)</f>
        <v>0</v>
      </c>
      <c r="G1968">
        <f>IFERROR(VLOOKUP(A1968,[1]Monitoramento_Base_somente_disp!$A:$J,10,FALSE),0)</f>
        <v>0</v>
      </c>
      <c r="H1968">
        <f>IFERROR(VLOOKUP(A1968,[2]Sheet1!$A:$I,4,FALSE),0)</f>
        <v>669278</v>
      </c>
      <c r="I1968">
        <f>IFERROR(VLOOKUP(A1968,[2]Sheet1!$A:$I,5,FALSE),0)</f>
        <v>9491032</v>
      </c>
      <c r="J1968">
        <f>IFERROR(VLOOKUP(A1968,[2]Sheet1!$A:$I,6,FALSE),0)</f>
        <v>615194</v>
      </c>
      <c r="K1968">
        <f>IFERROR(VLOOKUP(A1968,[2]Sheet1!$A:$I,7,FALSE),0)</f>
        <v>9201141</v>
      </c>
      <c r="L1968">
        <f>IFERROR(VLOOKUP(A1968,[2]Sheet1!$A:$I,8,FALSE),0)</f>
        <v>0</v>
      </c>
      <c r="M1968">
        <f>IFERROR(VLOOKUP(A1968,[2]Sheet1!$A:$I,9,FALSE),0)</f>
        <v>0</v>
      </c>
      <c r="N1968">
        <f>IFERROR(VLOOKUP(A1968,[3]Sheet1!$A:$G,2,FALSE),0)</f>
        <v>0</v>
      </c>
      <c r="O1968">
        <f>IFERROR(VLOOKUP(A1968,[3]Sheet1!$A:$G,3,FALSE),0)</f>
        <v>0</v>
      </c>
      <c r="P1968">
        <f>IFERROR(VLOOKUP(A1968,[3]Sheet1!$A:$G,4,FALSE),0)</f>
        <v>0</v>
      </c>
      <c r="Q1968">
        <f>IFERROR(VLOOKUP(A1968,[3]Sheet1!$A:$G,5,FALSE),0)</f>
        <v>0</v>
      </c>
      <c r="R1968">
        <f>IFERROR(VLOOKUP(A1968,[3]Sheet1!$A:$G,6,FALSE),0)</f>
        <v>0</v>
      </c>
      <c r="S1968">
        <f>IFERROR(VLOOKUP(A1968,[3]Sheet1!$A:$G,7,FALSE),0)</f>
        <v>0</v>
      </c>
      <c r="T1968" t="str">
        <f t="shared" si="181"/>
        <v>Sim</v>
      </c>
      <c r="U1968" t="str">
        <f t="shared" si="182"/>
        <v>Sim</v>
      </c>
      <c r="V1968" t="str">
        <f t="shared" si="183"/>
        <v>Sim</v>
      </c>
      <c r="W1968" t="str">
        <f t="shared" si="184"/>
        <v>Sim</v>
      </c>
      <c r="X1968" t="str">
        <f t="shared" si="185"/>
        <v>Não</v>
      </c>
      <c r="Y1968" t="str">
        <f t="shared" si="186"/>
        <v>Não</v>
      </c>
    </row>
    <row r="1969" spans="1:25" x14ac:dyDescent="0.25">
      <c r="A1969" s="5">
        <v>314710</v>
      </c>
      <c r="B1969">
        <f>IFERROR(VLOOKUP(A1969,[1]Monitoramento_Base_somente_disp!$A:$J,5,FALSE),0)</f>
        <v>0</v>
      </c>
      <c r="C1969">
        <f>IFERROR(VLOOKUP(A1969,[1]Monitoramento_Base_somente_disp!$A:$J,6,FALSE),0)</f>
        <v>0</v>
      </c>
      <c r="D1969">
        <f>IFERROR(VLOOKUP(A1969,[1]Monitoramento_Base_somente_disp!$A:$J,7,FALSE),0)</f>
        <v>0</v>
      </c>
      <c r="E1969">
        <f>IFERROR(VLOOKUP(A1969,[1]Monitoramento_Base_somente_disp!$A:$J,8,FALSE),0)</f>
        <v>0</v>
      </c>
      <c r="F1969">
        <f>IFERROR(VLOOKUP(A1969,[1]Monitoramento_Base_somente_disp!$A:$J,9,FALSE),0)</f>
        <v>0</v>
      </c>
      <c r="G1969">
        <f>IFERROR(VLOOKUP(A1969,[1]Monitoramento_Base_somente_disp!$A:$J,10,FALSE),0)</f>
        <v>0</v>
      </c>
      <c r="H1969">
        <f>IFERROR(VLOOKUP(A1969,[2]Sheet1!$A:$I,4,FALSE),0)</f>
        <v>986140</v>
      </c>
      <c r="I1969">
        <f>IFERROR(VLOOKUP(A1969,[2]Sheet1!$A:$I,5,FALSE),0)</f>
        <v>7269639</v>
      </c>
      <c r="J1969">
        <f>IFERROR(VLOOKUP(A1969,[2]Sheet1!$A:$I,6,FALSE),0)</f>
        <v>1008230</v>
      </c>
      <c r="K1969">
        <f>IFERROR(VLOOKUP(A1969,[2]Sheet1!$A:$I,7,FALSE),0)</f>
        <v>7107069</v>
      </c>
      <c r="L1969">
        <f>IFERROR(VLOOKUP(A1969,[2]Sheet1!$A:$I,8,FALSE),0)</f>
        <v>0</v>
      </c>
      <c r="M1969">
        <f>IFERROR(VLOOKUP(A1969,[2]Sheet1!$A:$I,9,FALSE),0)</f>
        <v>0</v>
      </c>
      <c r="N1969">
        <f>IFERROR(VLOOKUP(A1969,[3]Sheet1!$A:$G,2,FALSE),0)</f>
        <v>0</v>
      </c>
      <c r="O1969">
        <f>IFERROR(VLOOKUP(A1969,[3]Sheet1!$A:$G,3,FALSE),0)</f>
        <v>0</v>
      </c>
      <c r="P1969">
        <f>IFERROR(VLOOKUP(A1969,[3]Sheet1!$A:$G,4,FALSE),0)</f>
        <v>0</v>
      </c>
      <c r="Q1969">
        <f>IFERROR(VLOOKUP(A1969,[3]Sheet1!$A:$G,5,FALSE),0)</f>
        <v>0</v>
      </c>
      <c r="R1969">
        <f>IFERROR(VLOOKUP(A1969,[3]Sheet1!$A:$G,6,FALSE),0)</f>
        <v>0</v>
      </c>
      <c r="S1969">
        <f>IFERROR(VLOOKUP(A1969,[3]Sheet1!$A:$G,7,FALSE),0)</f>
        <v>0</v>
      </c>
      <c r="T1969" t="str">
        <f t="shared" si="181"/>
        <v>Sim</v>
      </c>
      <c r="U1969" t="str">
        <f t="shared" si="182"/>
        <v>Sim</v>
      </c>
      <c r="V1969" t="str">
        <f t="shared" si="183"/>
        <v>Sim</v>
      </c>
      <c r="W1969" t="str">
        <f t="shared" si="184"/>
        <v>Sim</v>
      </c>
      <c r="X1969" t="str">
        <f t="shared" si="185"/>
        <v>Não</v>
      </c>
      <c r="Y1969" t="str">
        <f t="shared" si="186"/>
        <v>Não</v>
      </c>
    </row>
    <row r="1970" spans="1:25" x14ac:dyDescent="0.25">
      <c r="A1970" s="5">
        <v>314740</v>
      </c>
      <c r="B1970">
        <f>IFERROR(VLOOKUP(A1970,[1]Monitoramento_Base_somente_disp!$A:$J,5,FALSE),0)</f>
        <v>0</v>
      </c>
      <c r="C1970">
        <f>IFERROR(VLOOKUP(A1970,[1]Monitoramento_Base_somente_disp!$A:$J,6,FALSE),0)</f>
        <v>0</v>
      </c>
      <c r="D1970">
        <f>IFERROR(VLOOKUP(A1970,[1]Monitoramento_Base_somente_disp!$A:$J,7,FALSE),0)</f>
        <v>0</v>
      </c>
      <c r="E1970">
        <f>IFERROR(VLOOKUP(A1970,[1]Monitoramento_Base_somente_disp!$A:$J,8,FALSE),0)</f>
        <v>0</v>
      </c>
      <c r="F1970">
        <f>IFERROR(VLOOKUP(A1970,[1]Monitoramento_Base_somente_disp!$A:$J,9,FALSE),0)</f>
        <v>0</v>
      </c>
      <c r="G1970">
        <f>IFERROR(VLOOKUP(A1970,[1]Monitoramento_Base_somente_disp!$A:$J,10,FALSE),0)</f>
        <v>0</v>
      </c>
      <c r="H1970">
        <f>IFERROR(VLOOKUP(A1970,[2]Sheet1!$A:$I,4,FALSE),0)</f>
        <v>135927</v>
      </c>
      <c r="I1970">
        <f>IFERROR(VLOOKUP(A1970,[2]Sheet1!$A:$I,5,FALSE),0)</f>
        <v>1762685</v>
      </c>
      <c r="J1970">
        <f>IFERROR(VLOOKUP(A1970,[2]Sheet1!$A:$I,6,FALSE),0)</f>
        <v>136277</v>
      </c>
      <c r="K1970">
        <f>IFERROR(VLOOKUP(A1970,[2]Sheet1!$A:$I,7,FALSE),0)</f>
        <v>1645269</v>
      </c>
      <c r="L1970">
        <f>IFERROR(VLOOKUP(A1970,[2]Sheet1!$A:$I,8,FALSE),0)</f>
        <v>0</v>
      </c>
      <c r="M1970">
        <f>IFERROR(VLOOKUP(A1970,[2]Sheet1!$A:$I,9,FALSE),0)</f>
        <v>0</v>
      </c>
      <c r="N1970">
        <f>IFERROR(VLOOKUP(A1970,[3]Sheet1!$A:$G,2,FALSE),0)</f>
        <v>0</v>
      </c>
      <c r="O1970">
        <f>IFERROR(VLOOKUP(A1970,[3]Sheet1!$A:$G,3,FALSE),0)</f>
        <v>0</v>
      </c>
      <c r="P1970">
        <f>IFERROR(VLOOKUP(A1970,[3]Sheet1!$A:$G,4,FALSE),0)</f>
        <v>0</v>
      </c>
      <c r="Q1970">
        <f>IFERROR(VLOOKUP(A1970,[3]Sheet1!$A:$G,5,FALSE),0)</f>
        <v>0</v>
      </c>
      <c r="R1970">
        <f>IFERROR(VLOOKUP(A1970,[3]Sheet1!$A:$G,6,FALSE),0)</f>
        <v>0</v>
      </c>
      <c r="S1970">
        <f>IFERROR(VLOOKUP(A1970,[3]Sheet1!$A:$G,7,FALSE),0)</f>
        <v>0</v>
      </c>
      <c r="T1970" t="str">
        <f t="shared" si="181"/>
        <v>Sim</v>
      </c>
      <c r="U1970" t="str">
        <f t="shared" si="182"/>
        <v>Sim</v>
      </c>
      <c r="V1970" t="str">
        <f t="shared" si="183"/>
        <v>Sim</v>
      </c>
      <c r="W1970" t="str">
        <f t="shared" si="184"/>
        <v>Sim</v>
      </c>
      <c r="X1970" t="str">
        <f t="shared" si="185"/>
        <v>Não</v>
      </c>
      <c r="Y1970" t="str">
        <f t="shared" si="186"/>
        <v>Não</v>
      </c>
    </row>
    <row r="1971" spans="1:25" x14ac:dyDescent="0.25">
      <c r="A1971" s="5">
        <v>314750</v>
      </c>
      <c r="B1971">
        <f>IFERROR(VLOOKUP(A1971,[1]Monitoramento_Base_somente_disp!$A:$J,5,FALSE),0)</f>
        <v>0</v>
      </c>
      <c r="C1971">
        <f>IFERROR(VLOOKUP(A1971,[1]Monitoramento_Base_somente_disp!$A:$J,6,FALSE),0)</f>
        <v>0</v>
      </c>
      <c r="D1971">
        <f>IFERROR(VLOOKUP(A1971,[1]Monitoramento_Base_somente_disp!$A:$J,7,FALSE),0)</f>
        <v>0</v>
      </c>
      <c r="E1971">
        <f>IFERROR(VLOOKUP(A1971,[1]Monitoramento_Base_somente_disp!$A:$J,8,FALSE),0)</f>
        <v>0</v>
      </c>
      <c r="F1971">
        <f>IFERROR(VLOOKUP(A1971,[1]Monitoramento_Base_somente_disp!$A:$J,9,FALSE),0)</f>
        <v>0</v>
      </c>
      <c r="G1971">
        <f>IFERROR(VLOOKUP(A1971,[1]Monitoramento_Base_somente_disp!$A:$J,10,FALSE),0)</f>
        <v>0</v>
      </c>
      <c r="H1971">
        <f>IFERROR(VLOOKUP(A1971,[2]Sheet1!$A:$I,4,FALSE),0)</f>
        <v>36620</v>
      </c>
      <c r="I1971">
        <f>IFERROR(VLOOKUP(A1971,[2]Sheet1!$A:$I,5,FALSE),0)</f>
        <v>354843</v>
      </c>
      <c r="J1971">
        <f>IFERROR(VLOOKUP(A1971,[2]Sheet1!$A:$I,6,FALSE),0)</f>
        <v>28891</v>
      </c>
      <c r="K1971">
        <f>IFERROR(VLOOKUP(A1971,[2]Sheet1!$A:$I,7,FALSE),0)</f>
        <v>371613</v>
      </c>
      <c r="L1971">
        <f>IFERROR(VLOOKUP(A1971,[2]Sheet1!$A:$I,8,FALSE),0)</f>
        <v>0</v>
      </c>
      <c r="M1971">
        <f>IFERROR(VLOOKUP(A1971,[2]Sheet1!$A:$I,9,FALSE),0)</f>
        <v>0</v>
      </c>
      <c r="N1971">
        <f>IFERROR(VLOOKUP(A1971,[3]Sheet1!$A:$G,2,FALSE),0)</f>
        <v>0</v>
      </c>
      <c r="O1971">
        <f>IFERROR(VLOOKUP(A1971,[3]Sheet1!$A:$G,3,FALSE),0)</f>
        <v>0</v>
      </c>
      <c r="P1971">
        <f>IFERROR(VLOOKUP(A1971,[3]Sheet1!$A:$G,4,FALSE),0)</f>
        <v>0</v>
      </c>
      <c r="Q1971">
        <f>IFERROR(VLOOKUP(A1971,[3]Sheet1!$A:$G,5,FALSE),0)</f>
        <v>0</v>
      </c>
      <c r="R1971">
        <f>IFERROR(VLOOKUP(A1971,[3]Sheet1!$A:$G,6,FALSE),0)</f>
        <v>0</v>
      </c>
      <c r="S1971">
        <f>IFERROR(VLOOKUP(A1971,[3]Sheet1!$A:$G,7,FALSE),0)</f>
        <v>0</v>
      </c>
      <c r="T1971" t="str">
        <f t="shared" si="181"/>
        <v>Sim</v>
      </c>
      <c r="U1971" t="str">
        <f t="shared" si="182"/>
        <v>Sim</v>
      </c>
      <c r="V1971" t="str">
        <f t="shared" si="183"/>
        <v>Sim</v>
      </c>
      <c r="W1971" t="str">
        <f t="shared" si="184"/>
        <v>Sim</v>
      </c>
      <c r="X1971" t="str">
        <f t="shared" si="185"/>
        <v>Não</v>
      </c>
      <c r="Y1971" t="str">
        <f t="shared" si="186"/>
        <v>Não</v>
      </c>
    </row>
    <row r="1972" spans="1:25" x14ac:dyDescent="0.25">
      <c r="A1972" s="5">
        <v>314780</v>
      </c>
      <c r="B1972">
        <f>IFERROR(VLOOKUP(A1972,[1]Monitoramento_Base_somente_disp!$A:$J,5,FALSE),0)</f>
        <v>0</v>
      </c>
      <c r="C1972">
        <f>IFERROR(VLOOKUP(A1972,[1]Monitoramento_Base_somente_disp!$A:$J,6,FALSE),0)</f>
        <v>0</v>
      </c>
      <c r="D1972">
        <f>IFERROR(VLOOKUP(A1972,[1]Monitoramento_Base_somente_disp!$A:$J,7,FALSE),0)</f>
        <v>0</v>
      </c>
      <c r="E1972">
        <f>IFERROR(VLOOKUP(A1972,[1]Monitoramento_Base_somente_disp!$A:$J,8,FALSE),0)</f>
        <v>0</v>
      </c>
      <c r="F1972">
        <f>IFERROR(VLOOKUP(A1972,[1]Monitoramento_Base_somente_disp!$A:$J,9,FALSE),0)</f>
        <v>0</v>
      </c>
      <c r="G1972">
        <f>IFERROR(VLOOKUP(A1972,[1]Monitoramento_Base_somente_disp!$A:$J,10,FALSE),0)</f>
        <v>0</v>
      </c>
      <c r="H1972">
        <f>IFERROR(VLOOKUP(A1972,[2]Sheet1!$A:$I,4,FALSE),0)</f>
        <v>48741</v>
      </c>
      <c r="I1972">
        <f>IFERROR(VLOOKUP(A1972,[2]Sheet1!$A:$I,5,FALSE),0)</f>
        <v>563858</v>
      </c>
      <c r="J1972">
        <f>IFERROR(VLOOKUP(A1972,[2]Sheet1!$A:$I,6,FALSE),0)</f>
        <v>46353</v>
      </c>
      <c r="K1972">
        <f>IFERROR(VLOOKUP(A1972,[2]Sheet1!$A:$I,7,FALSE),0)</f>
        <v>429515</v>
      </c>
      <c r="L1972">
        <f>IFERROR(VLOOKUP(A1972,[2]Sheet1!$A:$I,8,FALSE),0)</f>
        <v>0</v>
      </c>
      <c r="M1972">
        <f>IFERROR(VLOOKUP(A1972,[2]Sheet1!$A:$I,9,FALSE),0)</f>
        <v>0</v>
      </c>
      <c r="N1972">
        <f>IFERROR(VLOOKUP(A1972,[3]Sheet1!$A:$G,2,FALSE),0)</f>
        <v>0</v>
      </c>
      <c r="O1972">
        <f>IFERROR(VLOOKUP(A1972,[3]Sheet1!$A:$G,3,FALSE),0)</f>
        <v>0</v>
      </c>
      <c r="P1972">
        <f>IFERROR(VLOOKUP(A1972,[3]Sheet1!$A:$G,4,FALSE),0)</f>
        <v>0</v>
      </c>
      <c r="Q1972">
        <f>IFERROR(VLOOKUP(A1972,[3]Sheet1!$A:$G,5,FALSE),0)</f>
        <v>0</v>
      </c>
      <c r="R1972">
        <f>IFERROR(VLOOKUP(A1972,[3]Sheet1!$A:$G,6,FALSE),0)</f>
        <v>0</v>
      </c>
      <c r="S1972">
        <f>IFERROR(VLOOKUP(A1972,[3]Sheet1!$A:$G,7,FALSE),0)</f>
        <v>0</v>
      </c>
      <c r="T1972" t="str">
        <f t="shared" si="181"/>
        <v>Sim</v>
      </c>
      <c r="U1972" t="str">
        <f t="shared" si="182"/>
        <v>Sim</v>
      </c>
      <c r="V1972" t="str">
        <f t="shared" si="183"/>
        <v>Sim</v>
      </c>
      <c r="W1972" t="str">
        <f t="shared" si="184"/>
        <v>Sim</v>
      </c>
      <c r="X1972" t="str">
        <f t="shared" si="185"/>
        <v>Não</v>
      </c>
      <c r="Y1972" t="str">
        <f t="shared" si="186"/>
        <v>Não</v>
      </c>
    </row>
    <row r="1973" spans="1:25" x14ac:dyDescent="0.25">
      <c r="A1973" s="5">
        <v>314795</v>
      </c>
      <c r="B1973">
        <f>IFERROR(VLOOKUP(A1973,[1]Monitoramento_Base_somente_disp!$A:$J,5,FALSE),0)</f>
        <v>0</v>
      </c>
      <c r="C1973">
        <f>IFERROR(VLOOKUP(A1973,[1]Monitoramento_Base_somente_disp!$A:$J,6,FALSE),0)</f>
        <v>0</v>
      </c>
      <c r="D1973">
        <f>IFERROR(VLOOKUP(A1973,[1]Monitoramento_Base_somente_disp!$A:$J,7,FALSE),0)</f>
        <v>0</v>
      </c>
      <c r="E1973">
        <f>IFERROR(VLOOKUP(A1973,[1]Monitoramento_Base_somente_disp!$A:$J,8,FALSE),0)</f>
        <v>0</v>
      </c>
      <c r="F1973">
        <f>IFERROR(VLOOKUP(A1973,[1]Monitoramento_Base_somente_disp!$A:$J,9,FALSE),0)</f>
        <v>0</v>
      </c>
      <c r="G1973">
        <f>IFERROR(VLOOKUP(A1973,[1]Monitoramento_Base_somente_disp!$A:$J,10,FALSE),0)</f>
        <v>0</v>
      </c>
      <c r="H1973">
        <f>IFERROR(VLOOKUP(A1973,[2]Sheet1!$A:$I,4,FALSE),0)</f>
        <v>27689</v>
      </c>
      <c r="I1973">
        <f>IFERROR(VLOOKUP(A1973,[2]Sheet1!$A:$I,5,FALSE),0)</f>
        <v>476296</v>
      </c>
      <c r="J1973">
        <f>IFERROR(VLOOKUP(A1973,[2]Sheet1!$A:$I,6,FALSE),0)</f>
        <v>27549</v>
      </c>
      <c r="K1973">
        <f>IFERROR(VLOOKUP(A1973,[2]Sheet1!$A:$I,7,FALSE),0)</f>
        <v>447501</v>
      </c>
      <c r="L1973">
        <f>IFERROR(VLOOKUP(A1973,[2]Sheet1!$A:$I,8,FALSE),0)</f>
        <v>0</v>
      </c>
      <c r="M1973">
        <f>IFERROR(VLOOKUP(A1973,[2]Sheet1!$A:$I,9,FALSE),0)</f>
        <v>0</v>
      </c>
      <c r="N1973">
        <f>IFERROR(VLOOKUP(A1973,[3]Sheet1!$A:$G,2,FALSE),0)</f>
        <v>0</v>
      </c>
      <c r="O1973">
        <f>IFERROR(VLOOKUP(A1973,[3]Sheet1!$A:$G,3,FALSE),0)</f>
        <v>0</v>
      </c>
      <c r="P1973">
        <f>IFERROR(VLOOKUP(A1973,[3]Sheet1!$A:$G,4,FALSE),0)</f>
        <v>0</v>
      </c>
      <c r="Q1973">
        <f>IFERROR(VLOOKUP(A1973,[3]Sheet1!$A:$G,5,FALSE),0)</f>
        <v>0</v>
      </c>
      <c r="R1973">
        <f>IFERROR(VLOOKUP(A1973,[3]Sheet1!$A:$G,6,FALSE),0)</f>
        <v>0</v>
      </c>
      <c r="S1973">
        <f>IFERROR(VLOOKUP(A1973,[3]Sheet1!$A:$G,7,FALSE),0)</f>
        <v>0</v>
      </c>
      <c r="T1973" t="str">
        <f t="shared" si="181"/>
        <v>Sim</v>
      </c>
      <c r="U1973" t="str">
        <f t="shared" si="182"/>
        <v>Sim</v>
      </c>
      <c r="V1973" t="str">
        <f t="shared" si="183"/>
        <v>Sim</v>
      </c>
      <c r="W1973" t="str">
        <f t="shared" si="184"/>
        <v>Sim</v>
      </c>
      <c r="X1973" t="str">
        <f t="shared" si="185"/>
        <v>Não</v>
      </c>
      <c r="Y1973" t="str">
        <f t="shared" si="186"/>
        <v>Não</v>
      </c>
    </row>
    <row r="1974" spans="1:25" x14ac:dyDescent="0.25">
      <c r="A1974" s="5">
        <v>314810</v>
      </c>
      <c r="B1974">
        <f>IFERROR(VLOOKUP(A1974,[1]Monitoramento_Base_somente_disp!$A:$J,5,FALSE),0)</f>
        <v>0</v>
      </c>
      <c r="C1974">
        <f>IFERROR(VLOOKUP(A1974,[1]Monitoramento_Base_somente_disp!$A:$J,6,FALSE),0)</f>
        <v>0</v>
      </c>
      <c r="D1974">
        <f>IFERROR(VLOOKUP(A1974,[1]Monitoramento_Base_somente_disp!$A:$J,7,FALSE),0)</f>
        <v>0</v>
      </c>
      <c r="E1974">
        <f>IFERROR(VLOOKUP(A1974,[1]Monitoramento_Base_somente_disp!$A:$J,8,FALSE),0)</f>
        <v>0</v>
      </c>
      <c r="F1974">
        <f>IFERROR(VLOOKUP(A1974,[1]Monitoramento_Base_somente_disp!$A:$J,9,FALSE),0)</f>
        <v>0</v>
      </c>
      <c r="G1974">
        <f>IFERROR(VLOOKUP(A1974,[1]Monitoramento_Base_somente_disp!$A:$J,10,FALSE),0)</f>
        <v>0</v>
      </c>
      <c r="H1974">
        <f>IFERROR(VLOOKUP(A1974,[2]Sheet1!$A:$I,4,FALSE),0)</f>
        <v>8428</v>
      </c>
      <c r="I1974">
        <f>IFERROR(VLOOKUP(A1974,[2]Sheet1!$A:$I,5,FALSE),0)</f>
        <v>8650858</v>
      </c>
      <c r="J1974">
        <f>IFERROR(VLOOKUP(A1974,[2]Sheet1!$A:$I,6,FALSE),0)</f>
        <v>2112</v>
      </c>
      <c r="K1974">
        <f>IFERROR(VLOOKUP(A1974,[2]Sheet1!$A:$I,7,FALSE),0)</f>
        <v>8680206</v>
      </c>
      <c r="L1974">
        <f>IFERROR(VLOOKUP(A1974,[2]Sheet1!$A:$I,8,FALSE),0)</f>
        <v>0</v>
      </c>
      <c r="M1974">
        <f>IFERROR(VLOOKUP(A1974,[2]Sheet1!$A:$I,9,FALSE),0)</f>
        <v>0</v>
      </c>
      <c r="N1974">
        <f>IFERROR(VLOOKUP(A1974,[3]Sheet1!$A:$G,2,FALSE),0)</f>
        <v>0</v>
      </c>
      <c r="O1974">
        <f>IFERROR(VLOOKUP(A1974,[3]Sheet1!$A:$G,3,FALSE),0)</f>
        <v>0</v>
      </c>
      <c r="P1974">
        <f>IFERROR(VLOOKUP(A1974,[3]Sheet1!$A:$G,4,FALSE),0)</f>
        <v>0</v>
      </c>
      <c r="Q1974">
        <f>IFERROR(VLOOKUP(A1974,[3]Sheet1!$A:$G,5,FALSE),0)</f>
        <v>0</v>
      </c>
      <c r="R1974">
        <f>IFERROR(VLOOKUP(A1974,[3]Sheet1!$A:$G,6,FALSE),0)</f>
        <v>0</v>
      </c>
      <c r="S1974">
        <f>IFERROR(VLOOKUP(A1974,[3]Sheet1!$A:$G,7,FALSE),0)</f>
        <v>0</v>
      </c>
      <c r="T1974" t="str">
        <f t="shared" si="181"/>
        <v>Sim</v>
      </c>
      <c r="U1974" t="str">
        <f t="shared" si="182"/>
        <v>Sim</v>
      </c>
      <c r="V1974" t="str">
        <f t="shared" si="183"/>
        <v>Sim</v>
      </c>
      <c r="W1974" t="str">
        <f t="shared" si="184"/>
        <v>Sim</v>
      </c>
      <c r="X1974" t="str">
        <f t="shared" si="185"/>
        <v>Não</v>
      </c>
      <c r="Y1974" t="str">
        <f t="shared" si="186"/>
        <v>Não</v>
      </c>
    </row>
    <row r="1975" spans="1:25" x14ac:dyDescent="0.25">
      <c r="A1975" s="5">
        <v>314830</v>
      </c>
      <c r="B1975">
        <f>IFERROR(VLOOKUP(A1975,[1]Monitoramento_Base_somente_disp!$A:$J,5,FALSE),0)</f>
        <v>0</v>
      </c>
      <c r="C1975">
        <f>IFERROR(VLOOKUP(A1975,[1]Monitoramento_Base_somente_disp!$A:$J,6,FALSE),0)</f>
        <v>0</v>
      </c>
      <c r="D1975">
        <f>IFERROR(VLOOKUP(A1975,[1]Monitoramento_Base_somente_disp!$A:$J,7,FALSE),0)</f>
        <v>0</v>
      </c>
      <c r="E1975">
        <f>IFERROR(VLOOKUP(A1975,[1]Monitoramento_Base_somente_disp!$A:$J,8,FALSE),0)</f>
        <v>0</v>
      </c>
      <c r="F1975">
        <f>IFERROR(VLOOKUP(A1975,[1]Monitoramento_Base_somente_disp!$A:$J,9,FALSE),0)</f>
        <v>0</v>
      </c>
      <c r="G1975">
        <f>IFERROR(VLOOKUP(A1975,[1]Monitoramento_Base_somente_disp!$A:$J,10,FALSE),0)</f>
        <v>0</v>
      </c>
      <c r="H1975">
        <f>IFERROR(VLOOKUP(A1975,[2]Sheet1!$A:$I,4,FALSE),0)</f>
        <v>89139</v>
      </c>
      <c r="I1975">
        <f>IFERROR(VLOOKUP(A1975,[2]Sheet1!$A:$I,5,FALSE),0)</f>
        <v>404157</v>
      </c>
      <c r="J1975">
        <f>IFERROR(VLOOKUP(A1975,[2]Sheet1!$A:$I,6,FALSE),0)</f>
        <v>37130</v>
      </c>
      <c r="K1975">
        <f>IFERROR(VLOOKUP(A1975,[2]Sheet1!$A:$I,7,FALSE),0)</f>
        <v>354165</v>
      </c>
      <c r="L1975">
        <f>IFERROR(VLOOKUP(A1975,[2]Sheet1!$A:$I,8,FALSE),0)</f>
        <v>0</v>
      </c>
      <c r="M1975">
        <f>IFERROR(VLOOKUP(A1975,[2]Sheet1!$A:$I,9,FALSE),0)</f>
        <v>0</v>
      </c>
      <c r="N1975">
        <f>IFERROR(VLOOKUP(A1975,[3]Sheet1!$A:$G,2,FALSE),0)</f>
        <v>0</v>
      </c>
      <c r="O1975">
        <f>IFERROR(VLOOKUP(A1975,[3]Sheet1!$A:$G,3,FALSE),0)</f>
        <v>0</v>
      </c>
      <c r="P1975">
        <f>IFERROR(VLOOKUP(A1975,[3]Sheet1!$A:$G,4,FALSE),0)</f>
        <v>0</v>
      </c>
      <c r="Q1975">
        <f>IFERROR(VLOOKUP(A1975,[3]Sheet1!$A:$G,5,FALSE),0)</f>
        <v>0</v>
      </c>
      <c r="R1975">
        <f>IFERROR(VLOOKUP(A1975,[3]Sheet1!$A:$G,6,FALSE),0)</f>
        <v>0</v>
      </c>
      <c r="S1975">
        <f>IFERROR(VLOOKUP(A1975,[3]Sheet1!$A:$G,7,FALSE),0)</f>
        <v>0</v>
      </c>
      <c r="T1975" t="str">
        <f t="shared" si="181"/>
        <v>Sim</v>
      </c>
      <c r="U1975" t="str">
        <f t="shared" si="182"/>
        <v>Sim</v>
      </c>
      <c r="V1975" t="str">
        <f t="shared" si="183"/>
        <v>Sim</v>
      </c>
      <c r="W1975" t="str">
        <f t="shared" si="184"/>
        <v>Sim</v>
      </c>
      <c r="X1975" t="str">
        <f t="shared" si="185"/>
        <v>Não</v>
      </c>
      <c r="Y1975" t="str">
        <f t="shared" si="186"/>
        <v>Não</v>
      </c>
    </row>
    <row r="1976" spans="1:25" x14ac:dyDescent="0.25">
      <c r="A1976" s="5">
        <v>314840</v>
      </c>
      <c r="B1976">
        <f>IFERROR(VLOOKUP(A1976,[1]Monitoramento_Base_somente_disp!$A:$J,5,FALSE),0)</f>
        <v>0</v>
      </c>
      <c r="C1976">
        <f>IFERROR(VLOOKUP(A1976,[1]Monitoramento_Base_somente_disp!$A:$J,6,FALSE),0)</f>
        <v>0</v>
      </c>
      <c r="D1976">
        <f>IFERROR(VLOOKUP(A1976,[1]Monitoramento_Base_somente_disp!$A:$J,7,FALSE),0)</f>
        <v>0</v>
      </c>
      <c r="E1976">
        <f>IFERROR(VLOOKUP(A1976,[1]Monitoramento_Base_somente_disp!$A:$J,8,FALSE),0)</f>
        <v>0</v>
      </c>
      <c r="F1976">
        <f>IFERROR(VLOOKUP(A1976,[1]Monitoramento_Base_somente_disp!$A:$J,9,FALSE),0)</f>
        <v>0</v>
      </c>
      <c r="G1976">
        <f>IFERROR(VLOOKUP(A1976,[1]Monitoramento_Base_somente_disp!$A:$J,10,FALSE),0)</f>
        <v>0</v>
      </c>
      <c r="H1976">
        <f>IFERROR(VLOOKUP(A1976,[2]Sheet1!$A:$I,4,FALSE),0)</f>
        <v>41713</v>
      </c>
      <c r="I1976">
        <f>IFERROR(VLOOKUP(A1976,[2]Sheet1!$A:$I,5,FALSE),0)</f>
        <v>322011</v>
      </c>
      <c r="J1976">
        <f>IFERROR(VLOOKUP(A1976,[2]Sheet1!$A:$I,6,FALSE),0)</f>
        <v>32113</v>
      </c>
      <c r="K1976">
        <f>IFERROR(VLOOKUP(A1976,[2]Sheet1!$A:$I,7,FALSE),0)</f>
        <v>544395</v>
      </c>
      <c r="L1976">
        <f>IFERROR(VLOOKUP(A1976,[2]Sheet1!$A:$I,8,FALSE),0)</f>
        <v>0</v>
      </c>
      <c r="M1976">
        <f>IFERROR(VLOOKUP(A1976,[2]Sheet1!$A:$I,9,FALSE),0)</f>
        <v>0</v>
      </c>
      <c r="N1976">
        <f>IFERROR(VLOOKUP(A1976,[3]Sheet1!$A:$G,2,FALSE),0)</f>
        <v>0</v>
      </c>
      <c r="O1976">
        <f>IFERROR(VLOOKUP(A1976,[3]Sheet1!$A:$G,3,FALSE),0)</f>
        <v>0</v>
      </c>
      <c r="P1976">
        <f>IFERROR(VLOOKUP(A1976,[3]Sheet1!$A:$G,4,FALSE),0)</f>
        <v>0</v>
      </c>
      <c r="Q1976">
        <f>IFERROR(VLOOKUP(A1976,[3]Sheet1!$A:$G,5,FALSE),0)</f>
        <v>0</v>
      </c>
      <c r="R1976">
        <f>IFERROR(VLOOKUP(A1976,[3]Sheet1!$A:$G,6,FALSE),0)</f>
        <v>0</v>
      </c>
      <c r="S1976">
        <f>IFERROR(VLOOKUP(A1976,[3]Sheet1!$A:$G,7,FALSE),0)</f>
        <v>0</v>
      </c>
      <c r="T1976" t="str">
        <f t="shared" si="181"/>
        <v>Sim</v>
      </c>
      <c r="U1976" t="str">
        <f t="shared" si="182"/>
        <v>Sim</v>
      </c>
      <c r="V1976" t="str">
        <f t="shared" si="183"/>
        <v>Sim</v>
      </c>
      <c r="W1976" t="str">
        <f t="shared" si="184"/>
        <v>Sim</v>
      </c>
      <c r="X1976" t="str">
        <f t="shared" si="185"/>
        <v>Não</v>
      </c>
      <c r="Y1976" t="str">
        <f t="shared" si="186"/>
        <v>Não</v>
      </c>
    </row>
    <row r="1977" spans="1:25" x14ac:dyDescent="0.25">
      <c r="A1977" s="5">
        <v>314850</v>
      </c>
      <c r="B1977">
        <f>IFERROR(VLOOKUP(A1977,[1]Monitoramento_Base_somente_disp!$A:$J,5,FALSE),0)</f>
        <v>0</v>
      </c>
      <c r="C1977">
        <f>IFERROR(VLOOKUP(A1977,[1]Monitoramento_Base_somente_disp!$A:$J,6,FALSE),0)</f>
        <v>0</v>
      </c>
      <c r="D1977">
        <f>IFERROR(VLOOKUP(A1977,[1]Monitoramento_Base_somente_disp!$A:$J,7,FALSE),0)</f>
        <v>0</v>
      </c>
      <c r="E1977">
        <f>IFERROR(VLOOKUP(A1977,[1]Monitoramento_Base_somente_disp!$A:$J,8,FALSE),0)</f>
        <v>0</v>
      </c>
      <c r="F1977">
        <f>IFERROR(VLOOKUP(A1977,[1]Monitoramento_Base_somente_disp!$A:$J,9,FALSE),0)</f>
        <v>0</v>
      </c>
      <c r="G1977">
        <f>IFERROR(VLOOKUP(A1977,[1]Monitoramento_Base_somente_disp!$A:$J,10,FALSE),0)</f>
        <v>0</v>
      </c>
      <c r="H1977">
        <f>IFERROR(VLOOKUP(A1977,[2]Sheet1!$A:$I,4,FALSE),0)</f>
        <v>11768</v>
      </c>
      <c r="I1977">
        <f>IFERROR(VLOOKUP(A1977,[2]Sheet1!$A:$I,5,FALSE),0)</f>
        <v>1415587</v>
      </c>
      <c r="J1977">
        <f>IFERROR(VLOOKUP(A1977,[2]Sheet1!$A:$I,6,FALSE),0)</f>
        <v>11531</v>
      </c>
      <c r="K1977">
        <f>IFERROR(VLOOKUP(A1977,[2]Sheet1!$A:$I,7,FALSE),0)</f>
        <v>1423215</v>
      </c>
      <c r="L1977">
        <f>IFERROR(VLOOKUP(A1977,[2]Sheet1!$A:$I,8,FALSE),0)</f>
        <v>0</v>
      </c>
      <c r="M1977">
        <f>IFERROR(VLOOKUP(A1977,[2]Sheet1!$A:$I,9,FALSE),0)</f>
        <v>0</v>
      </c>
      <c r="N1977">
        <f>IFERROR(VLOOKUP(A1977,[3]Sheet1!$A:$G,2,FALSE),0)</f>
        <v>0</v>
      </c>
      <c r="O1977">
        <f>IFERROR(VLOOKUP(A1977,[3]Sheet1!$A:$G,3,FALSE),0)</f>
        <v>0</v>
      </c>
      <c r="P1977">
        <f>IFERROR(VLOOKUP(A1977,[3]Sheet1!$A:$G,4,FALSE),0)</f>
        <v>0</v>
      </c>
      <c r="Q1977">
        <f>IFERROR(VLOOKUP(A1977,[3]Sheet1!$A:$G,5,FALSE),0)</f>
        <v>0</v>
      </c>
      <c r="R1977">
        <f>IFERROR(VLOOKUP(A1977,[3]Sheet1!$A:$G,6,FALSE),0)</f>
        <v>0</v>
      </c>
      <c r="S1977">
        <f>IFERROR(VLOOKUP(A1977,[3]Sheet1!$A:$G,7,FALSE),0)</f>
        <v>0</v>
      </c>
      <c r="T1977" t="str">
        <f t="shared" si="181"/>
        <v>Sim</v>
      </c>
      <c r="U1977" t="str">
        <f t="shared" si="182"/>
        <v>Sim</v>
      </c>
      <c r="V1977" t="str">
        <f t="shared" si="183"/>
        <v>Sim</v>
      </c>
      <c r="W1977" t="str">
        <f t="shared" si="184"/>
        <v>Sim</v>
      </c>
      <c r="X1977" t="str">
        <f t="shared" si="185"/>
        <v>Não</v>
      </c>
      <c r="Y1977" t="str">
        <f t="shared" si="186"/>
        <v>Não</v>
      </c>
    </row>
    <row r="1978" spans="1:25" x14ac:dyDescent="0.25">
      <c r="A1978" s="5">
        <v>314860</v>
      </c>
      <c r="B1978">
        <f>IFERROR(VLOOKUP(A1978,[1]Monitoramento_Base_somente_disp!$A:$J,5,FALSE),0)</f>
        <v>0</v>
      </c>
      <c r="C1978">
        <f>IFERROR(VLOOKUP(A1978,[1]Monitoramento_Base_somente_disp!$A:$J,6,FALSE),0)</f>
        <v>0</v>
      </c>
      <c r="D1978">
        <f>IFERROR(VLOOKUP(A1978,[1]Monitoramento_Base_somente_disp!$A:$J,7,FALSE),0)</f>
        <v>0</v>
      </c>
      <c r="E1978">
        <f>IFERROR(VLOOKUP(A1978,[1]Monitoramento_Base_somente_disp!$A:$J,8,FALSE),0)</f>
        <v>0</v>
      </c>
      <c r="F1978">
        <f>IFERROR(VLOOKUP(A1978,[1]Monitoramento_Base_somente_disp!$A:$J,9,FALSE),0)</f>
        <v>0</v>
      </c>
      <c r="G1978">
        <f>IFERROR(VLOOKUP(A1978,[1]Monitoramento_Base_somente_disp!$A:$J,10,FALSE),0)</f>
        <v>0</v>
      </c>
      <c r="H1978">
        <f>IFERROR(VLOOKUP(A1978,[2]Sheet1!$A:$I,4,FALSE),0)</f>
        <v>173675</v>
      </c>
      <c r="I1978">
        <f>IFERROR(VLOOKUP(A1978,[2]Sheet1!$A:$I,5,FALSE),0)</f>
        <v>1441845</v>
      </c>
      <c r="J1978">
        <f>IFERROR(VLOOKUP(A1978,[2]Sheet1!$A:$I,6,FALSE),0)</f>
        <v>169708</v>
      </c>
      <c r="K1978">
        <f>IFERROR(VLOOKUP(A1978,[2]Sheet1!$A:$I,7,FALSE),0)</f>
        <v>1358275</v>
      </c>
      <c r="L1978">
        <f>IFERROR(VLOOKUP(A1978,[2]Sheet1!$A:$I,8,FALSE),0)</f>
        <v>0</v>
      </c>
      <c r="M1978">
        <f>IFERROR(VLOOKUP(A1978,[2]Sheet1!$A:$I,9,FALSE),0)</f>
        <v>0</v>
      </c>
      <c r="N1978">
        <f>IFERROR(VLOOKUP(A1978,[3]Sheet1!$A:$G,2,FALSE),0)</f>
        <v>0</v>
      </c>
      <c r="O1978">
        <f>IFERROR(VLOOKUP(A1978,[3]Sheet1!$A:$G,3,FALSE),0)</f>
        <v>0</v>
      </c>
      <c r="P1978">
        <f>IFERROR(VLOOKUP(A1978,[3]Sheet1!$A:$G,4,FALSE),0)</f>
        <v>0</v>
      </c>
      <c r="Q1978">
        <f>IFERROR(VLOOKUP(A1978,[3]Sheet1!$A:$G,5,FALSE),0)</f>
        <v>0</v>
      </c>
      <c r="R1978">
        <f>IFERROR(VLOOKUP(A1978,[3]Sheet1!$A:$G,6,FALSE),0)</f>
        <v>0</v>
      </c>
      <c r="S1978">
        <f>IFERROR(VLOOKUP(A1978,[3]Sheet1!$A:$G,7,FALSE),0)</f>
        <v>0</v>
      </c>
      <c r="T1978" t="str">
        <f t="shared" si="181"/>
        <v>Sim</v>
      </c>
      <c r="U1978" t="str">
        <f t="shared" si="182"/>
        <v>Sim</v>
      </c>
      <c r="V1978" t="str">
        <f t="shared" si="183"/>
        <v>Sim</v>
      </c>
      <c r="W1978" t="str">
        <f t="shared" si="184"/>
        <v>Sim</v>
      </c>
      <c r="X1978" t="str">
        <f t="shared" si="185"/>
        <v>Não</v>
      </c>
      <c r="Y1978" t="str">
        <f t="shared" si="186"/>
        <v>Não</v>
      </c>
    </row>
    <row r="1979" spans="1:25" x14ac:dyDescent="0.25">
      <c r="A1979" s="5">
        <v>314870</v>
      </c>
      <c r="B1979">
        <f>IFERROR(VLOOKUP(A1979,[1]Monitoramento_Base_somente_disp!$A:$J,5,FALSE),0)</f>
        <v>0</v>
      </c>
      <c r="C1979">
        <f>IFERROR(VLOOKUP(A1979,[1]Monitoramento_Base_somente_disp!$A:$J,6,FALSE),0)</f>
        <v>0</v>
      </c>
      <c r="D1979">
        <f>IFERROR(VLOOKUP(A1979,[1]Monitoramento_Base_somente_disp!$A:$J,7,FALSE),0)</f>
        <v>0</v>
      </c>
      <c r="E1979">
        <f>IFERROR(VLOOKUP(A1979,[1]Monitoramento_Base_somente_disp!$A:$J,8,FALSE),0)</f>
        <v>0</v>
      </c>
      <c r="F1979">
        <f>IFERROR(VLOOKUP(A1979,[1]Monitoramento_Base_somente_disp!$A:$J,9,FALSE),0)</f>
        <v>0</v>
      </c>
      <c r="G1979">
        <f>IFERROR(VLOOKUP(A1979,[1]Monitoramento_Base_somente_disp!$A:$J,10,FALSE),0)</f>
        <v>0</v>
      </c>
      <c r="H1979">
        <f>IFERROR(VLOOKUP(A1979,[2]Sheet1!$A:$I,4,FALSE),0)</f>
        <v>179933</v>
      </c>
      <c r="I1979">
        <f>IFERROR(VLOOKUP(A1979,[2]Sheet1!$A:$I,5,FALSE),0)</f>
        <v>1876309</v>
      </c>
      <c r="J1979">
        <f>IFERROR(VLOOKUP(A1979,[2]Sheet1!$A:$I,6,FALSE),0)</f>
        <v>173351</v>
      </c>
      <c r="K1979">
        <f>IFERROR(VLOOKUP(A1979,[2]Sheet1!$A:$I,7,FALSE),0)</f>
        <v>1781151</v>
      </c>
      <c r="L1979">
        <f>IFERROR(VLOOKUP(A1979,[2]Sheet1!$A:$I,8,FALSE),0)</f>
        <v>0</v>
      </c>
      <c r="M1979">
        <f>IFERROR(VLOOKUP(A1979,[2]Sheet1!$A:$I,9,FALSE),0)</f>
        <v>0</v>
      </c>
      <c r="N1979">
        <f>IFERROR(VLOOKUP(A1979,[3]Sheet1!$A:$G,2,FALSE),0)</f>
        <v>0</v>
      </c>
      <c r="O1979">
        <f>IFERROR(VLOOKUP(A1979,[3]Sheet1!$A:$G,3,FALSE),0)</f>
        <v>0</v>
      </c>
      <c r="P1979">
        <f>IFERROR(VLOOKUP(A1979,[3]Sheet1!$A:$G,4,FALSE),0)</f>
        <v>0</v>
      </c>
      <c r="Q1979">
        <f>IFERROR(VLOOKUP(A1979,[3]Sheet1!$A:$G,5,FALSE),0)</f>
        <v>0</v>
      </c>
      <c r="R1979">
        <f>IFERROR(VLOOKUP(A1979,[3]Sheet1!$A:$G,6,FALSE),0)</f>
        <v>0</v>
      </c>
      <c r="S1979">
        <f>IFERROR(VLOOKUP(A1979,[3]Sheet1!$A:$G,7,FALSE),0)</f>
        <v>0</v>
      </c>
      <c r="T1979" t="str">
        <f t="shared" si="181"/>
        <v>Sim</v>
      </c>
      <c r="U1979" t="str">
        <f t="shared" si="182"/>
        <v>Sim</v>
      </c>
      <c r="V1979" t="str">
        <f t="shared" si="183"/>
        <v>Sim</v>
      </c>
      <c r="W1979" t="str">
        <f t="shared" si="184"/>
        <v>Sim</v>
      </c>
      <c r="X1979" t="str">
        <f t="shared" si="185"/>
        <v>Não</v>
      </c>
      <c r="Y1979" t="str">
        <f t="shared" si="186"/>
        <v>Não</v>
      </c>
    </row>
    <row r="1980" spans="1:25" x14ac:dyDescent="0.25">
      <c r="A1980" s="5">
        <v>314875</v>
      </c>
      <c r="B1980">
        <f>IFERROR(VLOOKUP(A1980,[1]Monitoramento_Base_somente_disp!$A:$J,5,FALSE),0)</f>
        <v>0</v>
      </c>
      <c r="C1980">
        <f>IFERROR(VLOOKUP(A1980,[1]Monitoramento_Base_somente_disp!$A:$J,6,FALSE),0)</f>
        <v>0</v>
      </c>
      <c r="D1980">
        <f>IFERROR(VLOOKUP(A1980,[1]Monitoramento_Base_somente_disp!$A:$J,7,FALSE),0)</f>
        <v>0</v>
      </c>
      <c r="E1980">
        <f>IFERROR(VLOOKUP(A1980,[1]Monitoramento_Base_somente_disp!$A:$J,8,FALSE),0)</f>
        <v>0</v>
      </c>
      <c r="F1980">
        <f>IFERROR(VLOOKUP(A1980,[1]Monitoramento_Base_somente_disp!$A:$J,9,FALSE),0)</f>
        <v>0</v>
      </c>
      <c r="G1980">
        <f>IFERROR(VLOOKUP(A1980,[1]Monitoramento_Base_somente_disp!$A:$J,10,FALSE),0)</f>
        <v>0</v>
      </c>
      <c r="H1980">
        <f>IFERROR(VLOOKUP(A1980,[2]Sheet1!$A:$I,4,FALSE),0)</f>
        <v>61102</v>
      </c>
      <c r="I1980">
        <f>IFERROR(VLOOKUP(A1980,[2]Sheet1!$A:$I,5,FALSE),0)</f>
        <v>1418347</v>
      </c>
      <c r="J1980">
        <f>IFERROR(VLOOKUP(A1980,[2]Sheet1!$A:$I,6,FALSE),0)</f>
        <v>13108</v>
      </c>
      <c r="K1980">
        <f>IFERROR(VLOOKUP(A1980,[2]Sheet1!$A:$I,7,FALSE),0)</f>
        <v>1351177</v>
      </c>
      <c r="L1980">
        <f>IFERROR(VLOOKUP(A1980,[2]Sheet1!$A:$I,8,FALSE),0)</f>
        <v>0</v>
      </c>
      <c r="M1980">
        <f>IFERROR(VLOOKUP(A1980,[2]Sheet1!$A:$I,9,FALSE),0)</f>
        <v>0</v>
      </c>
      <c r="N1980">
        <f>IFERROR(VLOOKUP(A1980,[3]Sheet1!$A:$G,2,FALSE),0)</f>
        <v>0</v>
      </c>
      <c r="O1980">
        <f>IFERROR(VLOOKUP(A1980,[3]Sheet1!$A:$G,3,FALSE),0)</f>
        <v>0</v>
      </c>
      <c r="P1980">
        <f>IFERROR(VLOOKUP(A1980,[3]Sheet1!$A:$G,4,FALSE),0)</f>
        <v>0</v>
      </c>
      <c r="Q1980">
        <f>IFERROR(VLOOKUP(A1980,[3]Sheet1!$A:$G,5,FALSE),0)</f>
        <v>0</v>
      </c>
      <c r="R1980">
        <f>IFERROR(VLOOKUP(A1980,[3]Sheet1!$A:$G,6,FALSE),0)</f>
        <v>0</v>
      </c>
      <c r="S1980">
        <f>IFERROR(VLOOKUP(A1980,[3]Sheet1!$A:$G,7,FALSE),0)</f>
        <v>0</v>
      </c>
      <c r="T1980" t="str">
        <f t="shared" si="181"/>
        <v>Sim</v>
      </c>
      <c r="U1980" t="str">
        <f t="shared" si="182"/>
        <v>Sim</v>
      </c>
      <c r="V1980" t="str">
        <f t="shared" si="183"/>
        <v>Sim</v>
      </c>
      <c r="W1980" t="str">
        <f t="shared" si="184"/>
        <v>Sim</v>
      </c>
      <c r="X1980" t="str">
        <f t="shared" si="185"/>
        <v>Não</v>
      </c>
      <c r="Y1980" t="str">
        <f t="shared" si="186"/>
        <v>Não</v>
      </c>
    </row>
    <row r="1981" spans="1:25" x14ac:dyDescent="0.25">
      <c r="A1981" s="5">
        <v>314880</v>
      </c>
      <c r="B1981">
        <f>IFERROR(VLOOKUP(A1981,[1]Monitoramento_Base_somente_disp!$A:$J,5,FALSE),0)</f>
        <v>0</v>
      </c>
      <c r="C1981">
        <f>IFERROR(VLOOKUP(A1981,[1]Monitoramento_Base_somente_disp!$A:$J,6,FALSE),0)</f>
        <v>0</v>
      </c>
      <c r="D1981">
        <f>IFERROR(VLOOKUP(A1981,[1]Monitoramento_Base_somente_disp!$A:$J,7,FALSE),0)</f>
        <v>0</v>
      </c>
      <c r="E1981">
        <f>IFERROR(VLOOKUP(A1981,[1]Monitoramento_Base_somente_disp!$A:$J,8,FALSE),0)</f>
        <v>0</v>
      </c>
      <c r="F1981">
        <f>IFERROR(VLOOKUP(A1981,[1]Monitoramento_Base_somente_disp!$A:$J,9,FALSE),0)</f>
        <v>0</v>
      </c>
      <c r="G1981">
        <f>IFERROR(VLOOKUP(A1981,[1]Monitoramento_Base_somente_disp!$A:$J,10,FALSE),0)</f>
        <v>0</v>
      </c>
      <c r="H1981">
        <f>IFERROR(VLOOKUP(A1981,[2]Sheet1!$A:$I,4,FALSE),0)</f>
        <v>39982</v>
      </c>
      <c r="I1981">
        <f>IFERROR(VLOOKUP(A1981,[2]Sheet1!$A:$I,5,FALSE),0)</f>
        <v>424921</v>
      </c>
      <c r="J1981">
        <f>IFERROR(VLOOKUP(A1981,[2]Sheet1!$A:$I,6,FALSE),0)</f>
        <v>34834</v>
      </c>
      <c r="K1981">
        <f>IFERROR(VLOOKUP(A1981,[2]Sheet1!$A:$I,7,FALSE),0)</f>
        <v>508644</v>
      </c>
      <c r="L1981">
        <f>IFERROR(VLOOKUP(A1981,[2]Sheet1!$A:$I,8,FALSE),0)</f>
        <v>0</v>
      </c>
      <c r="M1981">
        <f>IFERROR(VLOOKUP(A1981,[2]Sheet1!$A:$I,9,FALSE),0)</f>
        <v>0</v>
      </c>
      <c r="N1981">
        <f>IFERROR(VLOOKUP(A1981,[3]Sheet1!$A:$G,2,FALSE),0)</f>
        <v>0</v>
      </c>
      <c r="O1981">
        <f>IFERROR(VLOOKUP(A1981,[3]Sheet1!$A:$G,3,FALSE),0)</f>
        <v>0</v>
      </c>
      <c r="P1981">
        <f>IFERROR(VLOOKUP(A1981,[3]Sheet1!$A:$G,4,FALSE),0)</f>
        <v>0</v>
      </c>
      <c r="Q1981">
        <f>IFERROR(VLOOKUP(A1981,[3]Sheet1!$A:$G,5,FALSE),0)</f>
        <v>0</v>
      </c>
      <c r="R1981">
        <f>IFERROR(VLOOKUP(A1981,[3]Sheet1!$A:$G,6,FALSE),0)</f>
        <v>0</v>
      </c>
      <c r="S1981">
        <f>IFERROR(VLOOKUP(A1981,[3]Sheet1!$A:$G,7,FALSE),0)</f>
        <v>0</v>
      </c>
      <c r="T1981" t="str">
        <f t="shared" si="181"/>
        <v>Sim</v>
      </c>
      <c r="U1981" t="str">
        <f t="shared" si="182"/>
        <v>Sim</v>
      </c>
      <c r="V1981" t="str">
        <f t="shared" si="183"/>
        <v>Sim</v>
      </c>
      <c r="W1981" t="str">
        <f t="shared" si="184"/>
        <v>Sim</v>
      </c>
      <c r="X1981" t="str">
        <f t="shared" si="185"/>
        <v>Não</v>
      </c>
      <c r="Y1981" t="str">
        <f t="shared" si="186"/>
        <v>Não</v>
      </c>
    </row>
    <row r="1982" spans="1:25" x14ac:dyDescent="0.25">
      <c r="A1982" s="5">
        <v>314900</v>
      </c>
      <c r="B1982">
        <f>IFERROR(VLOOKUP(A1982,[1]Monitoramento_Base_somente_disp!$A:$J,5,FALSE),0)</f>
        <v>0</v>
      </c>
      <c r="C1982">
        <f>IFERROR(VLOOKUP(A1982,[1]Monitoramento_Base_somente_disp!$A:$J,6,FALSE),0)</f>
        <v>0</v>
      </c>
      <c r="D1982">
        <f>IFERROR(VLOOKUP(A1982,[1]Monitoramento_Base_somente_disp!$A:$J,7,FALSE),0)</f>
        <v>0</v>
      </c>
      <c r="E1982">
        <f>IFERROR(VLOOKUP(A1982,[1]Monitoramento_Base_somente_disp!$A:$J,8,FALSE),0)</f>
        <v>0</v>
      </c>
      <c r="F1982">
        <f>IFERROR(VLOOKUP(A1982,[1]Monitoramento_Base_somente_disp!$A:$J,9,FALSE),0)</f>
        <v>0</v>
      </c>
      <c r="G1982">
        <f>IFERROR(VLOOKUP(A1982,[1]Monitoramento_Base_somente_disp!$A:$J,10,FALSE),0)</f>
        <v>0</v>
      </c>
      <c r="H1982">
        <f>IFERROR(VLOOKUP(A1982,[2]Sheet1!$A:$I,4,FALSE),0)</f>
        <v>94518</v>
      </c>
      <c r="I1982">
        <f>IFERROR(VLOOKUP(A1982,[2]Sheet1!$A:$I,5,FALSE),0)</f>
        <v>477238</v>
      </c>
      <c r="J1982">
        <f>IFERROR(VLOOKUP(A1982,[2]Sheet1!$A:$I,6,FALSE),0)</f>
        <v>84546</v>
      </c>
      <c r="K1982">
        <f>IFERROR(VLOOKUP(A1982,[2]Sheet1!$A:$I,7,FALSE),0)</f>
        <v>489874</v>
      </c>
      <c r="L1982">
        <f>IFERROR(VLOOKUP(A1982,[2]Sheet1!$A:$I,8,FALSE),0)</f>
        <v>0</v>
      </c>
      <c r="M1982">
        <f>IFERROR(VLOOKUP(A1982,[2]Sheet1!$A:$I,9,FALSE),0)</f>
        <v>0</v>
      </c>
      <c r="N1982">
        <f>IFERROR(VLOOKUP(A1982,[3]Sheet1!$A:$G,2,FALSE),0)</f>
        <v>0</v>
      </c>
      <c r="O1982">
        <f>IFERROR(VLOOKUP(A1982,[3]Sheet1!$A:$G,3,FALSE),0)</f>
        <v>0</v>
      </c>
      <c r="P1982">
        <f>IFERROR(VLOOKUP(A1982,[3]Sheet1!$A:$G,4,FALSE),0)</f>
        <v>0</v>
      </c>
      <c r="Q1982">
        <f>IFERROR(VLOOKUP(A1982,[3]Sheet1!$A:$G,5,FALSE),0)</f>
        <v>0</v>
      </c>
      <c r="R1982">
        <f>IFERROR(VLOOKUP(A1982,[3]Sheet1!$A:$G,6,FALSE),0)</f>
        <v>0</v>
      </c>
      <c r="S1982">
        <f>IFERROR(VLOOKUP(A1982,[3]Sheet1!$A:$G,7,FALSE),0)</f>
        <v>0</v>
      </c>
      <c r="T1982" t="str">
        <f t="shared" si="181"/>
        <v>Sim</v>
      </c>
      <c r="U1982" t="str">
        <f t="shared" si="182"/>
        <v>Sim</v>
      </c>
      <c r="V1982" t="str">
        <f t="shared" si="183"/>
        <v>Sim</v>
      </c>
      <c r="W1982" t="str">
        <f t="shared" si="184"/>
        <v>Sim</v>
      </c>
      <c r="X1982" t="str">
        <f t="shared" si="185"/>
        <v>Não</v>
      </c>
      <c r="Y1982" t="str">
        <f t="shared" si="186"/>
        <v>Não</v>
      </c>
    </row>
    <row r="1983" spans="1:25" x14ac:dyDescent="0.25">
      <c r="A1983" s="5">
        <v>314915</v>
      </c>
      <c r="B1983">
        <f>IFERROR(VLOOKUP(A1983,[1]Monitoramento_Base_somente_disp!$A:$J,5,FALSE),0)</f>
        <v>0</v>
      </c>
      <c r="C1983">
        <f>IFERROR(VLOOKUP(A1983,[1]Monitoramento_Base_somente_disp!$A:$J,6,FALSE),0)</f>
        <v>0</v>
      </c>
      <c r="D1983">
        <f>IFERROR(VLOOKUP(A1983,[1]Monitoramento_Base_somente_disp!$A:$J,7,FALSE),0)</f>
        <v>0</v>
      </c>
      <c r="E1983">
        <f>IFERROR(VLOOKUP(A1983,[1]Monitoramento_Base_somente_disp!$A:$J,8,FALSE),0)</f>
        <v>0</v>
      </c>
      <c r="F1983">
        <f>IFERROR(VLOOKUP(A1983,[1]Monitoramento_Base_somente_disp!$A:$J,9,FALSE),0)</f>
        <v>0</v>
      </c>
      <c r="G1983">
        <f>IFERROR(VLOOKUP(A1983,[1]Monitoramento_Base_somente_disp!$A:$J,10,FALSE),0)</f>
        <v>0</v>
      </c>
      <c r="H1983">
        <f>IFERROR(VLOOKUP(A1983,[2]Sheet1!$A:$I,4,FALSE),0)</f>
        <v>75545</v>
      </c>
      <c r="I1983">
        <f>IFERROR(VLOOKUP(A1983,[2]Sheet1!$A:$I,5,FALSE),0)</f>
        <v>746055</v>
      </c>
      <c r="J1983">
        <f>IFERROR(VLOOKUP(A1983,[2]Sheet1!$A:$I,6,FALSE),0)</f>
        <v>78419</v>
      </c>
      <c r="K1983">
        <f>IFERROR(VLOOKUP(A1983,[2]Sheet1!$A:$I,7,FALSE),0)</f>
        <v>427635</v>
      </c>
      <c r="L1983">
        <f>IFERROR(VLOOKUP(A1983,[2]Sheet1!$A:$I,8,FALSE),0)</f>
        <v>0</v>
      </c>
      <c r="M1983">
        <f>IFERROR(VLOOKUP(A1983,[2]Sheet1!$A:$I,9,FALSE),0)</f>
        <v>0</v>
      </c>
      <c r="N1983">
        <f>IFERROR(VLOOKUP(A1983,[3]Sheet1!$A:$G,2,FALSE),0)</f>
        <v>0</v>
      </c>
      <c r="O1983">
        <f>IFERROR(VLOOKUP(A1983,[3]Sheet1!$A:$G,3,FALSE),0)</f>
        <v>0</v>
      </c>
      <c r="P1983">
        <f>IFERROR(VLOOKUP(A1983,[3]Sheet1!$A:$G,4,FALSE),0)</f>
        <v>0</v>
      </c>
      <c r="Q1983">
        <f>IFERROR(VLOOKUP(A1983,[3]Sheet1!$A:$G,5,FALSE),0)</f>
        <v>0</v>
      </c>
      <c r="R1983">
        <f>IFERROR(VLOOKUP(A1983,[3]Sheet1!$A:$G,6,FALSE),0)</f>
        <v>0</v>
      </c>
      <c r="S1983">
        <f>IFERROR(VLOOKUP(A1983,[3]Sheet1!$A:$G,7,FALSE),0)</f>
        <v>0</v>
      </c>
      <c r="T1983" t="str">
        <f t="shared" si="181"/>
        <v>Sim</v>
      </c>
      <c r="U1983" t="str">
        <f t="shared" si="182"/>
        <v>Sim</v>
      </c>
      <c r="V1983" t="str">
        <f t="shared" si="183"/>
        <v>Sim</v>
      </c>
      <c r="W1983" t="str">
        <f t="shared" si="184"/>
        <v>Sim</v>
      </c>
      <c r="X1983" t="str">
        <f t="shared" si="185"/>
        <v>Não</v>
      </c>
      <c r="Y1983" t="str">
        <f t="shared" si="186"/>
        <v>Não</v>
      </c>
    </row>
    <row r="1984" spans="1:25" x14ac:dyDescent="0.25">
      <c r="A1984" s="5">
        <v>314995</v>
      </c>
      <c r="B1984">
        <f>IFERROR(VLOOKUP(A1984,[1]Monitoramento_Base_somente_disp!$A:$J,5,FALSE),0)</f>
        <v>0</v>
      </c>
      <c r="C1984">
        <f>IFERROR(VLOOKUP(A1984,[1]Monitoramento_Base_somente_disp!$A:$J,6,FALSE),0)</f>
        <v>0</v>
      </c>
      <c r="D1984">
        <f>IFERROR(VLOOKUP(A1984,[1]Monitoramento_Base_somente_disp!$A:$J,7,FALSE),0)</f>
        <v>0</v>
      </c>
      <c r="E1984">
        <f>IFERROR(VLOOKUP(A1984,[1]Monitoramento_Base_somente_disp!$A:$J,8,FALSE),0)</f>
        <v>0</v>
      </c>
      <c r="F1984">
        <f>IFERROR(VLOOKUP(A1984,[1]Monitoramento_Base_somente_disp!$A:$J,9,FALSE),0)</f>
        <v>0</v>
      </c>
      <c r="G1984">
        <f>IFERROR(VLOOKUP(A1984,[1]Monitoramento_Base_somente_disp!$A:$J,10,FALSE),0)</f>
        <v>0</v>
      </c>
      <c r="H1984">
        <f>IFERROR(VLOOKUP(A1984,[2]Sheet1!$A:$I,4,FALSE),0)</f>
        <v>62201</v>
      </c>
      <c r="I1984">
        <f>IFERROR(VLOOKUP(A1984,[2]Sheet1!$A:$I,5,FALSE),0)</f>
        <v>633722</v>
      </c>
      <c r="J1984">
        <f>IFERROR(VLOOKUP(A1984,[2]Sheet1!$A:$I,6,FALSE),0)</f>
        <v>67675</v>
      </c>
      <c r="K1984">
        <f>IFERROR(VLOOKUP(A1984,[2]Sheet1!$A:$I,7,FALSE),0)</f>
        <v>700517</v>
      </c>
      <c r="L1984">
        <f>IFERROR(VLOOKUP(A1984,[2]Sheet1!$A:$I,8,FALSE),0)</f>
        <v>0</v>
      </c>
      <c r="M1984">
        <f>IFERROR(VLOOKUP(A1984,[2]Sheet1!$A:$I,9,FALSE),0)</f>
        <v>0</v>
      </c>
      <c r="N1984">
        <f>IFERROR(VLOOKUP(A1984,[3]Sheet1!$A:$G,2,FALSE),0)</f>
        <v>0</v>
      </c>
      <c r="O1984">
        <f>IFERROR(VLOOKUP(A1984,[3]Sheet1!$A:$G,3,FALSE),0)</f>
        <v>0</v>
      </c>
      <c r="P1984">
        <f>IFERROR(VLOOKUP(A1984,[3]Sheet1!$A:$G,4,FALSE),0)</f>
        <v>0</v>
      </c>
      <c r="Q1984">
        <f>IFERROR(VLOOKUP(A1984,[3]Sheet1!$A:$G,5,FALSE),0)</f>
        <v>0</v>
      </c>
      <c r="R1984">
        <f>IFERROR(VLOOKUP(A1984,[3]Sheet1!$A:$G,6,FALSE),0)</f>
        <v>0</v>
      </c>
      <c r="S1984">
        <f>IFERROR(VLOOKUP(A1984,[3]Sheet1!$A:$G,7,FALSE),0)</f>
        <v>0</v>
      </c>
      <c r="T1984" t="str">
        <f t="shared" si="181"/>
        <v>Sim</v>
      </c>
      <c r="U1984" t="str">
        <f t="shared" si="182"/>
        <v>Sim</v>
      </c>
      <c r="V1984" t="str">
        <f t="shared" si="183"/>
        <v>Sim</v>
      </c>
      <c r="W1984" t="str">
        <f t="shared" si="184"/>
        <v>Sim</v>
      </c>
      <c r="X1984" t="str">
        <f t="shared" si="185"/>
        <v>Não</v>
      </c>
      <c r="Y1984" t="str">
        <f t="shared" si="186"/>
        <v>Não</v>
      </c>
    </row>
    <row r="1985" spans="1:25" x14ac:dyDescent="0.25">
      <c r="A1985" s="5">
        <v>315000</v>
      </c>
      <c r="B1985">
        <f>IFERROR(VLOOKUP(A1985,[1]Monitoramento_Base_somente_disp!$A:$J,5,FALSE),0)</f>
        <v>0</v>
      </c>
      <c r="C1985">
        <f>IFERROR(VLOOKUP(A1985,[1]Monitoramento_Base_somente_disp!$A:$J,6,FALSE),0)</f>
        <v>0</v>
      </c>
      <c r="D1985">
        <f>IFERROR(VLOOKUP(A1985,[1]Monitoramento_Base_somente_disp!$A:$J,7,FALSE),0)</f>
        <v>0</v>
      </c>
      <c r="E1985">
        <f>IFERROR(VLOOKUP(A1985,[1]Monitoramento_Base_somente_disp!$A:$J,8,FALSE),0)</f>
        <v>0</v>
      </c>
      <c r="F1985">
        <f>IFERROR(VLOOKUP(A1985,[1]Monitoramento_Base_somente_disp!$A:$J,9,FALSE),0)</f>
        <v>0</v>
      </c>
      <c r="G1985">
        <f>IFERROR(VLOOKUP(A1985,[1]Monitoramento_Base_somente_disp!$A:$J,10,FALSE),0)</f>
        <v>0</v>
      </c>
      <c r="H1985">
        <f>IFERROR(VLOOKUP(A1985,[2]Sheet1!$A:$I,4,FALSE),0)</f>
        <v>51893</v>
      </c>
      <c r="I1985">
        <f>IFERROR(VLOOKUP(A1985,[2]Sheet1!$A:$I,5,FALSE),0)</f>
        <v>190201</v>
      </c>
      <c r="J1985">
        <f>IFERROR(VLOOKUP(A1985,[2]Sheet1!$A:$I,6,FALSE),0)</f>
        <v>63510</v>
      </c>
      <c r="K1985">
        <f>IFERROR(VLOOKUP(A1985,[2]Sheet1!$A:$I,7,FALSE),0)</f>
        <v>248588</v>
      </c>
      <c r="L1985">
        <f>IFERROR(VLOOKUP(A1985,[2]Sheet1!$A:$I,8,FALSE),0)</f>
        <v>0</v>
      </c>
      <c r="M1985">
        <f>IFERROR(VLOOKUP(A1985,[2]Sheet1!$A:$I,9,FALSE),0)</f>
        <v>0</v>
      </c>
      <c r="N1985">
        <f>IFERROR(VLOOKUP(A1985,[3]Sheet1!$A:$G,2,FALSE),0)</f>
        <v>0</v>
      </c>
      <c r="O1985">
        <f>IFERROR(VLOOKUP(A1985,[3]Sheet1!$A:$G,3,FALSE),0)</f>
        <v>0</v>
      </c>
      <c r="P1985">
        <f>IFERROR(VLOOKUP(A1985,[3]Sheet1!$A:$G,4,FALSE),0)</f>
        <v>0</v>
      </c>
      <c r="Q1985">
        <f>IFERROR(VLOOKUP(A1985,[3]Sheet1!$A:$G,5,FALSE),0)</f>
        <v>0</v>
      </c>
      <c r="R1985">
        <f>IFERROR(VLOOKUP(A1985,[3]Sheet1!$A:$G,6,FALSE),0)</f>
        <v>0</v>
      </c>
      <c r="S1985">
        <f>IFERROR(VLOOKUP(A1985,[3]Sheet1!$A:$G,7,FALSE),0)</f>
        <v>0</v>
      </c>
      <c r="T1985" t="str">
        <f t="shared" si="181"/>
        <v>Sim</v>
      </c>
      <c r="U1985" t="str">
        <f t="shared" si="182"/>
        <v>Sim</v>
      </c>
      <c r="V1985" t="str">
        <f t="shared" si="183"/>
        <v>Sim</v>
      </c>
      <c r="W1985" t="str">
        <f t="shared" si="184"/>
        <v>Sim</v>
      </c>
      <c r="X1985" t="str">
        <f t="shared" si="185"/>
        <v>Não</v>
      </c>
      <c r="Y1985" t="str">
        <f t="shared" si="186"/>
        <v>Não</v>
      </c>
    </row>
    <row r="1986" spans="1:25" x14ac:dyDescent="0.25">
      <c r="A1986" s="5">
        <v>315010</v>
      </c>
      <c r="B1986">
        <f>IFERROR(VLOOKUP(A1986,[1]Monitoramento_Base_somente_disp!$A:$J,5,FALSE),0)</f>
        <v>0</v>
      </c>
      <c r="C1986">
        <f>IFERROR(VLOOKUP(A1986,[1]Monitoramento_Base_somente_disp!$A:$J,6,FALSE),0)</f>
        <v>0</v>
      </c>
      <c r="D1986">
        <f>IFERROR(VLOOKUP(A1986,[1]Monitoramento_Base_somente_disp!$A:$J,7,FALSE),0)</f>
        <v>0</v>
      </c>
      <c r="E1986">
        <f>IFERROR(VLOOKUP(A1986,[1]Monitoramento_Base_somente_disp!$A:$J,8,FALSE),0)</f>
        <v>0</v>
      </c>
      <c r="F1986">
        <f>IFERROR(VLOOKUP(A1986,[1]Monitoramento_Base_somente_disp!$A:$J,9,FALSE),0)</f>
        <v>0</v>
      </c>
      <c r="G1986">
        <f>IFERROR(VLOOKUP(A1986,[1]Monitoramento_Base_somente_disp!$A:$J,10,FALSE),0)</f>
        <v>0</v>
      </c>
      <c r="H1986">
        <f>IFERROR(VLOOKUP(A1986,[2]Sheet1!$A:$I,4,FALSE),0)</f>
        <v>33477</v>
      </c>
      <c r="I1986">
        <f>IFERROR(VLOOKUP(A1986,[2]Sheet1!$A:$I,5,FALSE),0)</f>
        <v>1300529</v>
      </c>
      <c r="J1986">
        <f>IFERROR(VLOOKUP(A1986,[2]Sheet1!$A:$I,6,FALSE),0)</f>
        <v>53169</v>
      </c>
      <c r="K1986">
        <f>IFERROR(VLOOKUP(A1986,[2]Sheet1!$A:$I,7,FALSE),0)</f>
        <v>1311470</v>
      </c>
      <c r="L1986">
        <f>IFERROR(VLOOKUP(A1986,[2]Sheet1!$A:$I,8,FALSE),0)</f>
        <v>0</v>
      </c>
      <c r="M1986">
        <f>IFERROR(VLOOKUP(A1986,[2]Sheet1!$A:$I,9,FALSE),0)</f>
        <v>0</v>
      </c>
      <c r="N1986">
        <f>IFERROR(VLOOKUP(A1986,[3]Sheet1!$A:$G,2,FALSE),0)</f>
        <v>0</v>
      </c>
      <c r="O1986">
        <f>IFERROR(VLOOKUP(A1986,[3]Sheet1!$A:$G,3,FALSE),0)</f>
        <v>0</v>
      </c>
      <c r="P1986">
        <f>IFERROR(VLOOKUP(A1986,[3]Sheet1!$A:$G,4,FALSE),0)</f>
        <v>0</v>
      </c>
      <c r="Q1986">
        <f>IFERROR(VLOOKUP(A1986,[3]Sheet1!$A:$G,5,FALSE),0)</f>
        <v>0</v>
      </c>
      <c r="R1986">
        <f>IFERROR(VLOOKUP(A1986,[3]Sheet1!$A:$G,6,FALSE),0)</f>
        <v>0</v>
      </c>
      <c r="S1986">
        <f>IFERROR(VLOOKUP(A1986,[3]Sheet1!$A:$G,7,FALSE),0)</f>
        <v>0</v>
      </c>
      <c r="T1986" t="str">
        <f t="shared" si="181"/>
        <v>Sim</v>
      </c>
      <c r="U1986" t="str">
        <f t="shared" si="182"/>
        <v>Sim</v>
      </c>
      <c r="V1986" t="str">
        <f t="shared" si="183"/>
        <v>Sim</v>
      </c>
      <c r="W1986" t="str">
        <f t="shared" si="184"/>
        <v>Sim</v>
      </c>
      <c r="X1986" t="str">
        <f t="shared" si="185"/>
        <v>Não</v>
      </c>
      <c r="Y1986" t="str">
        <f t="shared" si="186"/>
        <v>Não</v>
      </c>
    </row>
    <row r="1987" spans="1:25" x14ac:dyDescent="0.25">
      <c r="A1987" s="5">
        <v>315015</v>
      </c>
      <c r="B1987">
        <f>IFERROR(VLOOKUP(A1987,[1]Monitoramento_Base_somente_disp!$A:$J,5,FALSE),0)</f>
        <v>0</v>
      </c>
      <c r="C1987">
        <f>IFERROR(VLOOKUP(A1987,[1]Monitoramento_Base_somente_disp!$A:$J,6,FALSE),0)</f>
        <v>0</v>
      </c>
      <c r="D1987">
        <f>IFERROR(VLOOKUP(A1987,[1]Monitoramento_Base_somente_disp!$A:$J,7,FALSE),0)</f>
        <v>0</v>
      </c>
      <c r="E1987">
        <f>IFERROR(VLOOKUP(A1987,[1]Monitoramento_Base_somente_disp!$A:$J,8,FALSE),0)</f>
        <v>0</v>
      </c>
      <c r="F1987">
        <f>IFERROR(VLOOKUP(A1987,[1]Monitoramento_Base_somente_disp!$A:$J,9,FALSE),0)</f>
        <v>0</v>
      </c>
      <c r="G1987">
        <f>IFERROR(VLOOKUP(A1987,[1]Monitoramento_Base_somente_disp!$A:$J,10,FALSE),0)</f>
        <v>0</v>
      </c>
      <c r="H1987">
        <f>IFERROR(VLOOKUP(A1987,[2]Sheet1!$A:$I,4,FALSE),0)</f>
        <v>64727</v>
      </c>
      <c r="I1987">
        <f>IFERROR(VLOOKUP(A1987,[2]Sheet1!$A:$I,5,FALSE),0)</f>
        <v>504655</v>
      </c>
      <c r="J1987">
        <f>IFERROR(VLOOKUP(A1987,[2]Sheet1!$A:$I,6,FALSE),0)</f>
        <v>50087</v>
      </c>
      <c r="K1987">
        <f>IFERROR(VLOOKUP(A1987,[2]Sheet1!$A:$I,7,FALSE),0)</f>
        <v>459182</v>
      </c>
      <c r="L1987">
        <f>IFERROR(VLOOKUP(A1987,[2]Sheet1!$A:$I,8,FALSE),0)</f>
        <v>0</v>
      </c>
      <c r="M1987">
        <f>IFERROR(VLOOKUP(A1987,[2]Sheet1!$A:$I,9,FALSE),0)</f>
        <v>0</v>
      </c>
      <c r="N1987">
        <f>IFERROR(VLOOKUP(A1987,[3]Sheet1!$A:$G,2,FALSE),0)</f>
        <v>0</v>
      </c>
      <c r="O1987">
        <f>IFERROR(VLOOKUP(A1987,[3]Sheet1!$A:$G,3,FALSE),0)</f>
        <v>0</v>
      </c>
      <c r="P1987">
        <f>IFERROR(VLOOKUP(A1987,[3]Sheet1!$A:$G,4,FALSE),0)</f>
        <v>0</v>
      </c>
      <c r="Q1987">
        <f>IFERROR(VLOOKUP(A1987,[3]Sheet1!$A:$G,5,FALSE),0)</f>
        <v>0</v>
      </c>
      <c r="R1987">
        <f>IFERROR(VLOOKUP(A1987,[3]Sheet1!$A:$G,6,FALSE),0)</f>
        <v>0</v>
      </c>
      <c r="S1987">
        <f>IFERROR(VLOOKUP(A1987,[3]Sheet1!$A:$G,7,FALSE),0)</f>
        <v>0</v>
      </c>
      <c r="T1987" t="str">
        <f t="shared" si="181"/>
        <v>Sim</v>
      </c>
      <c r="U1987" t="str">
        <f t="shared" si="182"/>
        <v>Sim</v>
      </c>
      <c r="V1987" t="str">
        <f t="shared" si="183"/>
        <v>Sim</v>
      </c>
      <c r="W1987" t="str">
        <f t="shared" si="184"/>
        <v>Sim</v>
      </c>
      <c r="X1987" t="str">
        <f t="shared" si="185"/>
        <v>Não</v>
      </c>
      <c r="Y1987" t="str">
        <f t="shared" si="186"/>
        <v>Não</v>
      </c>
    </row>
    <row r="1988" spans="1:25" x14ac:dyDescent="0.25">
      <c r="A1988" s="5">
        <v>315020</v>
      </c>
      <c r="B1988">
        <f>IFERROR(VLOOKUP(A1988,[1]Monitoramento_Base_somente_disp!$A:$J,5,FALSE),0)</f>
        <v>0</v>
      </c>
      <c r="C1988">
        <f>IFERROR(VLOOKUP(A1988,[1]Monitoramento_Base_somente_disp!$A:$J,6,FALSE),0)</f>
        <v>0</v>
      </c>
      <c r="D1988">
        <f>IFERROR(VLOOKUP(A1988,[1]Monitoramento_Base_somente_disp!$A:$J,7,FALSE),0)</f>
        <v>0</v>
      </c>
      <c r="E1988">
        <f>IFERROR(VLOOKUP(A1988,[1]Monitoramento_Base_somente_disp!$A:$J,8,FALSE),0)</f>
        <v>0</v>
      </c>
      <c r="F1988">
        <f>IFERROR(VLOOKUP(A1988,[1]Monitoramento_Base_somente_disp!$A:$J,9,FALSE),0)</f>
        <v>0</v>
      </c>
      <c r="G1988">
        <f>IFERROR(VLOOKUP(A1988,[1]Monitoramento_Base_somente_disp!$A:$J,10,FALSE),0)</f>
        <v>0</v>
      </c>
      <c r="H1988">
        <f>IFERROR(VLOOKUP(A1988,[2]Sheet1!$A:$I,4,FALSE),0)</f>
        <v>25724</v>
      </c>
      <c r="I1988">
        <f>IFERROR(VLOOKUP(A1988,[2]Sheet1!$A:$I,5,FALSE),0)</f>
        <v>803786</v>
      </c>
      <c r="J1988">
        <f>IFERROR(VLOOKUP(A1988,[2]Sheet1!$A:$I,6,FALSE),0)</f>
        <v>15886</v>
      </c>
      <c r="K1988">
        <f>IFERROR(VLOOKUP(A1988,[2]Sheet1!$A:$I,7,FALSE),0)</f>
        <v>779398</v>
      </c>
      <c r="L1988">
        <f>IFERROR(VLOOKUP(A1988,[2]Sheet1!$A:$I,8,FALSE),0)</f>
        <v>0</v>
      </c>
      <c r="M1988">
        <f>IFERROR(VLOOKUP(A1988,[2]Sheet1!$A:$I,9,FALSE),0)</f>
        <v>0</v>
      </c>
      <c r="N1988">
        <f>IFERROR(VLOOKUP(A1988,[3]Sheet1!$A:$G,2,FALSE),0)</f>
        <v>0</v>
      </c>
      <c r="O1988">
        <f>IFERROR(VLOOKUP(A1988,[3]Sheet1!$A:$G,3,FALSE),0)</f>
        <v>0</v>
      </c>
      <c r="P1988">
        <f>IFERROR(VLOOKUP(A1988,[3]Sheet1!$A:$G,4,FALSE),0)</f>
        <v>0</v>
      </c>
      <c r="Q1988">
        <f>IFERROR(VLOOKUP(A1988,[3]Sheet1!$A:$G,5,FALSE),0)</f>
        <v>0</v>
      </c>
      <c r="R1988">
        <f>IFERROR(VLOOKUP(A1988,[3]Sheet1!$A:$G,6,FALSE),0)</f>
        <v>0</v>
      </c>
      <c r="S1988">
        <f>IFERROR(VLOOKUP(A1988,[3]Sheet1!$A:$G,7,FALSE),0)</f>
        <v>0</v>
      </c>
      <c r="T1988" t="str">
        <f t="shared" si="181"/>
        <v>Sim</v>
      </c>
      <c r="U1988" t="str">
        <f t="shared" si="182"/>
        <v>Sim</v>
      </c>
      <c r="V1988" t="str">
        <f t="shared" si="183"/>
        <v>Sim</v>
      </c>
      <c r="W1988" t="str">
        <f t="shared" si="184"/>
        <v>Sim</v>
      </c>
      <c r="X1988" t="str">
        <f t="shared" si="185"/>
        <v>Não</v>
      </c>
      <c r="Y1988" t="str">
        <f t="shared" si="186"/>
        <v>Não</v>
      </c>
    </row>
    <row r="1989" spans="1:25" x14ac:dyDescent="0.25">
      <c r="A1989" s="5">
        <v>315040</v>
      </c>
      <c r="B1989">
        <f>IFERROR(VLOOKUP(A1989,[1]Monitoramento_Base_somente_disp!$A:$J,5,FALSE),0)</f>
        <v>0</v>
      </c>
      <c r="C1989">
        <f>IFERROR(VLOOKUP(A1989,[1]Monitoramento_Base_somente_disp!$A:$J,6,FALSE),0)</f>
        <v>0</v>
      </c>
      <c r="D1989">
        <f>IFERROR(VLOOKUP(A1989,[1]Monitoramento_Base_somente_disp!$A:$J,7,FALSE),0)</f>
        <v>0</v>
      </c>
      <c r="E1989">
        <f>IFERROR(VLOOKUP(A1989,[1]Monitoramento_Base_somente_disp!$A:$J,8,FALSE),0)</f>
        <v>0</v>
      </c>
      <c r="F1989">
        <f>IFERROR(VLOOKUP(A1989,[1]Monitoramento_Base_somente_disp!$A:$J,9,FALSE),0)</f>
        <v>0</v>
      </c>
      <c r="G1989">
        <f>IFERROR(VLOOKUP(A1989,[1]Monitoramento_Base_somente_disp!$A:$J,10,FALSE),0)</f>
        <v>0</v>
      </c>
      <c r="H1989">
        <f>IFERROR(VLOOKUP(A1989,[2]Sheet1!$A:$I,4,FALSE),0)</f>
        <v>32713</v>
      </c>
      <c r="I1989">
        <f>IFERROR(VLOOKUP(A1989,[2]Sheet1!$A:$I,5,FALSE),0)</f>
        <v>1507968</v>
      </c>
      <c r="J1989">
        <f>IFERROR(VLOOKUP(A1989,[2]Sheet1!$A:$I,6,FALSE),0)</f>
        <v>43197</v>
      </c>
      <c r="K1989">
        <f>IFERROR(VLOOKUP(A1989,[2]Sheet1!$A:$I,7,FALSE),0)</f>
        <v>1340232</v>
      </c>
      <c r="L1989">
        <f>IFERROR(VLOOKUP(A1989,[2]Sheet1!$A:$I,8,FALSE),0)</f>
        <v>0</v>
      </c>
      <c r="M1989">
        <f>IFERROR(VLOOKUP(A1989,[2]Sheet1!$A:$I,9,FALSE),0)</f>
        <v>0</v>
      </c>
      <c r="N1989">
        <f>IFERROR(VLOOKUP(A1989,[3]Sheet1!$A:$G,2,FALSE),0)</f>
        <v>0</v>
      </c>
      <c r="O1989">
        <f>IFERROR(VLOOKUP(A1989,[3]Sheet1!$A:$G,3,FALSE),0)</f>
        <v>0</v>
      </c>
      <c r="P1989">
        <f>IFERROR(VLOOKUP(A1989,[3]Sheet1!$A:$G,4,FALSE),0)</f>
        <v>0</v>
      </c>
      <c r="Q1989">
        <f>IFERROR(VLOOKUP(A1989,[3]Sheet1!$A:$G,5,FALSE),0)</f>
        <v>0</v>
      </c>
      <c r="R1989">
        <f>IFERROR(VLOOKUP(A1989,[3]Sheet1!$A:$G,6,FALSE),0)</f>
        <v>0</v>
      </c>
      <c r="S1989">
        <f>IFERROR(VLOOKUP(A1989,[3]Sheet1!$A:$G,7,FALSE),0)</f>
        <v>0</v>
      </c>
      <c r="T1989" t="str">
        <f t="shared" si="181"/>
        <v>Sim</v>
      </c>
      <c r="U1989" t="str">
        <f t="shared" si="182"/>
        <v>Sim</v>
      </c>
      <c r="V1989" t="str">
        <f t="shared" si="183"/>
        <v>Sim</v>
      </c>
      <c r="W1989" t="str">
        <f t="shared" si="184"/>
        <v>Sim</v>
      </c>
      <c r="X1989" t="str">
        <f t="shared" si="185"/>
        <v>Não</v>
      </c>
      <c r="Y1989" t="str">
        <f t="shared" si="186"/>
        <v>Não</v>
      </c>
    </row>
    <row r="1990" spans="1:25" x14ac:dyDescent="0.25">
      <c r="A1990" s="5">
        <v>315053</v>
      </c>
      <c r="B1990">
        <f>IFERROR(VLOOKUP(A1990,[1]Monitoramento_Base_somente_disp!$A:$J,5,FALSE),0)</f>
        <v>0</v>
      </c>
      <c r="C1990">
        <f>IFERROR(VLOOKUP(A1990,[1]Monitoramento_Base_somente_disp!$A:$J,6,FALSE),0)</f>
        <v>0</v>
      </c>
      <c r="D1990">
        <f>IFERROR(VLOOKUP(A1990,[1]Monitoramento_Base_somente_disp!$A:$J,7,FALSE),0)</f>
        <v>0</v>
      </c>
      <c r="E1990">
        <f>IFERROR(VLOOKUP(A1990,[1]Monitoramento_Base_somente_disp!$A:$J,8,FALSE),0)</f>
        <v>0</v>
      </c>
      <c r="F1990">
        <f>IFERROR(VLOOKUP(A1990,[1]Monitoramento_Base_somente_disp!$A:$J,9,FALSE),0)</f>
        <v>0</v>
      </c>
      <c r="G1990">
        <f>IFERROR(VLOOKUP(A1990,[1]Monitoramento_Base_somente_disp!$A:$J,10,FALSE),0)</f>
        <v>0</v>
      </c>
      <c r="H1990">
        <f>IFERROR(VLOOKUP(A1990,[2]Sheet1!$A:$I,4,FALSE),0)</f>
        <v>66622</v>
      </c>
      <c r="I1990">
        <f>IFERROR(VLOOKUP(A1990,[2]Sheet1!$A:$I,5,FALSE),0)</f>
        <v>644133</v>
      </c>
      <c r="J1990">
        <f>IFERROR(VLOOKUP(A1990,[2]Sheet1!$A:$I,6,FALSE),0)</f>
        <v>51059</v>
      </c>
      <c r="K1990">
        <f>IFERROR(VLOOKUP(A1990,[2]Sheet1!$A:$I,7,FALSE),0)</f>
        <v>611389</v>
      </c>
      <c r="L1990">
        <f>IFERROR(VLOOKUP(A1990,[2]Sheet1!$A:$I,8,FALSE),0)</f>
        <v>0</v>
      </c>
      <c r="M1990">
        <f>IFERROR(VLOOKUP(A1990,[2]Sheet1!$A:$I,9,FALSE),0)</f>
        <v>0</v>
      </c>
      <c r="N1990">
        <f>IFERROR(VLOOKUP(A1990,[3]Sheet1!$A:$G,2,FALSE),0)</f>
        <v>0</v>
      </c>
      <c r="O1990">
        <f>IFERROR(VLOOKUP(A1990,[3]Sheet1!$A:$G,3,FALSE),0)</f>
        <v>0</v>
      </c>
      <c r="P1990">
        <f>IFERROR(VLOOKUP(A1990,[3]Sheet1!$A:$G,4,FALSE),0)</f>
        <v>0</v>
      </c>
      <c r="Q1990">
        <f>IFERROR(VLOOKUP(A1990,[3]Sheet1!$A:$G,5,FALSE),0)</f>
        <v>0</v>
      </c>
      <c r="R1990">
        <f>IFERROR(VLOOKUP(A1990,[3]Sheet1!$A:$G,6,FALSE),0)</f>
        <v>0</v>
      </c>
      <c r="S1990">
        <f>IFERROR(VLOOKUP(A1990,[3]Sheet1!$A:$G,7,FALSE),0)</f>
        <v>0</v>
      </c>
      <c r="T1990" t="str">
        <f t="shared" ref="T1990:T2053" si="187">IF(B1990+H1990+N1990&gt;0,"Sim","Não")</f>
        <v>Sim</v>
      </c>
      <c r="U1990" t="str">
        <f t="shared" ref="U1990:U2053" si="188">IF(C1990+I1990+O1990&gt;0,"Sim","Não")</f>
        <v>Sim</v>
      </c>
      <c r="V1990" t="str">
        <f t="shared" ref="V1990:V2053" si="189">IF(D1990+J1990+P1990&gt;0,"Sim","Não")</f>
        <v>Sim</v>
      </c>
      <c r="W1990" t="str">
        <f t="shared" ref="W1990:W2053" si="190">IF(E1990+K1990+Q1990&gt;0,"Sim","Não")</f>
        <v>Sim</v>
      </c>
      <c r="X1990" t="str">
        <f t="shared" ref="X1990:X2053" si="191">IF(F1990+L1990+R1990&gt;0,"Sim","Não")</f>
        <v>Não</v>
      </c>
      <c r="Y1990" t="str">
        <f t="shared" ref="Y1990:Y2053" si="192">IF(G1990+M1990+S1990&gt;0,"Sim","Não")</f>
        <v>Não</v>
      </c>
    </row>
    <row r="1991" spans="1:25" x14ac:dyDescent="0.25">
      <c r="A1991" s="5">
        <v>315057</v>
      </c>
      <c r="B1991">
        <f>IFERROR(VLOOKUP(A1991,[1]Monitoramento_Base_somente_disp!$A:$J,5,FALSE),0)</f>
        <v>0</v>
      </c>
      <c r="C1991">
        <f>IFERROR(VLOOKUP(A1991,[1]Monitoramento_Base_somente_disp!$A:$J,6,FALSE),0)</f>
        <v>0</v>
      </c>
      <c r="D1991">
        <f>IFERROR(VLOOKUP(A1991,[1]Monitoramento_Base_somente_disp!$A:$J,7,FALSE),0)</f>
        <v>0</v>
      </c>
      <c r="E1991">
        <f>IFERROR(VLOOKUP(A1991,[1]Monitoramento_Base_somente_disp!$A:$J,8,FALSE),0)</f>
        <v>0</v>
      </c>
      <c r="F1991">
        <f>IFERROR(VLOOKUP(A1991,[1]Monitoramento_Base_somente_disp!$A:$J,9,FALSE),0)</f>
        <v>0</v>
      </c>
      <c r="G1991">
        <f>IFERROR(VLOOKUP(A1991,[1]Monitoramento_Base_somente_disp!$A:$J,10,FALSE),0)</f>
        <v>0</v>
      </c>
      <c r="H1991">
        <f>IFERROR(VLOOKUP(A1991,[2]Sheet1!$A:$I,4,FALSE),0)</f>
        <v>23102</v>
      </c>
      <c r="I1991">
        <f>IFERROR(VLOOKUP(A1991,[2]Sheet1!$A:$I,5,FALSE),0)</f>
        <v>1176513</v>
      </c>
      <c r="J1991">
        <f>IFERROR(VLOOKUP(A1991,[2]Sheet1!$A:$I,6,FALSE),0)</f>
        <v>19352</v>
      </c>
      <c r="K1991">
        <f>IFERROR(VLOOKUP(A1991,[2]Sheet1!$A:$I,7,FALSE),0)</f>
        <v>1317684</v>
      </c>
      <c r="L1991">
        <f>IFERROR(VLOOKUP(A1991,[2]Sheet1!$A:$I,8,FALSE),0)</f>
        <v>0</v>
      </c>
      <c r="M1991">
        <f>IFERROR(VLOOKUP(A1991,[2]Sheet1!$A:$I,9,FALSE),0)</f>
        <v>0</v>
      </c>
      <c r="N1991">
        <f>IFERROR(VLOOKUP(A1991,[3]Sheet1!$A:$G,2,FALSE),0)</f>
        <v>0</v>
      </c>
      <c r="O1991">
        <f>IFERROR(VLOOKUP(A1991,[3]Sheet1!$A:$G,3,FALSE),0)</f>
        <v>0</v>
      </c>
      <c r="P1991">
        <f>IFERROR(VLOOKUP(A1991,[3]Sheet1!$A:$G,4,FALSE),0)</f>
        <v>0</v>
      </c>
      <c r="Q1991">
        <f>IFERROR(VLOOKUP(A1991,[3]Sheet1!$A:$G,5,FALSE),0)</f>
        <v>0</v>
      </c>
      <c r="R1991">
        <f>IFERROR(VLOOKUP(A1991,[3]Sheet1!$A:$G,6,FALSE),0)</f>
        <v>0</v>
      </c>
      <c r="S1991">
        <f>IFERROR(VLOOKUP(A1991,[3]Sheet1!$A:$G,7,FALSE),0)</f>
        <v>0</v>
      </c>
      <c r="T1991" t="str">
        <f t="shared" si="187"/>
        <v>Sim</v>
      </c>
      <c r="U1991" t="str">
        <f t="shared" si="188"/>
        <v>Sim</v>
      </c>
      <c r="V1991" t="str">
        <f t="shared" si="189"/>
        <v>Sim</v>
      </c>
      <c r="W1991" t="str">
        <f t="shared" si="190"/>
        <v>Sim</v>
      </c>
      <c r="X1991" t="str">
        <f t="shared" si="191"/>
        <v>Não</v>
      </c>
      <c r="Y1991" t="str">
        <f t="shared" si="192"/>
        <v>Não</v>
      </c>
    </row>
    <row r="1992" spans="1:25" x14ac:dyDescent="0.25">
      <c r="A1992" s="5">
        <v>315060</v>
      </c>
      <c r="B1992">
        <f>IFERROR(VLOOKUP(A1992,[1]Monitoramento_Base_somente_disp!$A:$J,5,FALSE),0)</f>
        <v>0</v>
      </c>
      <c r="C1992">
        <f>IFERROR(VLOOKUP(A1992,[1]Monitoramento_Base_somente_disp!$A:$J,6,FALSE),0)</f>
        <v>0</v>
      </c>
      <c r="D1992">
        <f>IFERROR(VLOOKUP(A1992,[1]Monitoramento_Base_somente_disp!$A:$J,7,FALSE),0)</f>
        <v>0</v>
      </c>
      <c r="E1992">
        <f>IFERROR(VLOOKUP(A1992,[1]Monitoramento_Base_somente_disp!$A:$J,8,FALSE),0)</f>
        <v>0</v>
      </c>
      <c r="F1992">
        <f>IFERROR(VLOOKUP(A1992,[1]Monitoramento_Base_somente_disp!$A:$J,9,FALSE),0)</f>
        <v>0</v>
      </c>
      <c r="G1992">
        <f>IFERROR(VLOOKUP(A1992,[1]Monitoramento_Base_somente_disp!$A:$J,10,FALSE),0)</f>
        <v>0</v>
      </c>
      <c r="H1992">
        <f>IFERROR(VLOOKUP(A1992,[2]Sheet1!$A:$I,4,FALSE),0)</f>
        <v>97101</v>
      </c>
      <c r="I1992">
        <f>IFERROR(VLOOKUP(A1992,[2]Sheet1!$A:$I,5,FALSE),0)</f>
        <v>1051718</v>
      </c>
      <c r="J1992">
        <f>IFERROR(VLOOKUP(A1992,[2]Sheet1!$A:$I,6,FALSE),0)</f>
        <v>75734</v>
      </c>
      <c r="K1992">
        <f>IFERROR(VLOOKUP(A1992,[2]Sheet1!$A:$I,7,FALSE),0)</f>
        <v>941567</v>
      </c>
      <c r="L1992">
        <f>IFERROR(VLOOKUP(A1992,[2]Sheet1!$A:$I,8,FALSE),0)</f>
        <v>0</v>
      </c>
      <c r="M1992">
        <f>IFERROR(VLOOKUP(A1992,[2]Sheet1!$A:$I,9,FALSE),0)</f>
        <v>0</v>
      </c>
      <c r="N1992">
        <f>IFERROR(VLOOKUP(A1992,[3]Sheet1!$A:$G,2,FALSE),0)</f>
        <v>0</v>
      </c>
      <c r="O1992">
        <f>IFERROR(VLOOKUP(A1992,[3]Sheet1!$A:$G,3,FALSE),0)</f>
        <v>0</v>
      </c>
      <c r="P1992">
        <f>IFERROR(VLOOKUP(A1992,[3]Sheet1!$A:$G,4,FALSE),0)</f>
        <v>0</v>
      </c>
      <c r="Q1992">
        <f>IFERROR(VLOOKUP(A1992,[3]Sheet1!$A:$G,5,FALSE),0)</f>
        <v>0</v>
      </c>
      <c r="R1992">
        <f>IFERROR(VLOOKUP(A1992,[3]Sheet1!$A:$G,6,FALSE),0)</f>
        <v>0</v>
      </c>
      <c r="S1992">
        <f>IFERROR(VLOOKUP(A1992,[3]Sheet1!$A:$G,7,FALSE),0)</f>
        <v>0</v>
      </c>
      <c r="T1992" t="str">
        <f t="shared" si="187"/>
        <v>Sim</v>
      </c>
      <c r="U1992" t="str">
        <f t="shared" si="188"/>
        <v>Sim</v>
      </c>
      <c r="V1992" t="str">
        <f t="shared" si="189"/>
        <v>Sim</v>
      </c>
      <c r="W1992" t="str">
        <f t="shared" si="190"/>
        <v>Sim</v>
      </c>
      <c r="X1992" t="str">
        <f t="shared" si="191"/>
        <v>Não</v>
      </c>
      <c r="Y1992" t="str">
        <f t="shared" si="192"/>
        <v>Não</v>
      </c>
    </row>
    <row r="1993" spans="1:25" x14ac:dyDescent="0.25">
      <c r="A1993" s="5">
        <v>315080</v>
      </c>
      <c r="B1993">
        <f>IFERROR(VLOOKUP(A1993,[1]Monitoramento_Base_somente_disp!$A:$J,5,FALSE),0)</f>
        <v>0</v>
      </c>
      <c r="C1993">
        <f>IFERROR(VLOOKUP(A1993,[1]Monitoramento_Base_somente_disp!$A:$J,6,FALSE),0)</f>
        <v>100980</v>
      </c>
      <c r="D1993">
        <f>IFERROR(VLOOKUP(A1993,[1]Monitoramento_Base_somente_disp!$A:$J,7,FALSE),0)</f>
        <v>0</v>
      </c>
      <c r="E1993">
        <f>IFERROR(VLOOKUP(A1993,[1]Monitoramento_Base_somente_disp!$A:$J,8,FALSE),0)</f>
        <v>104346</v>
      </c>
      <c r="F1993">
        <f>IFERROR(VLOOKUP(A1993,[1]Monitoramento_Base_somente_disp!$A:$J,9,FALSE),0)</f>
        <v>0</v>
      </c>
      <c r="G1993">
        <f>IFERROR(VLOOKUP(A1993,[1]Monitoramento_Base_somente_disp!$A:$J,10,FALSE),0)</f>
        <v>16830</v>
      </c>
      <c r="H1993">
        <f>IFERROR(VLOOKUP(A1993,[2]Sheet1!$A:$I,4,FALSE),0)</f>
        <v>239530</v>
      </c>
      <c r="I1993">
        <f>IFERROR(VLOOKUP(A1993,[2]Sheet1!$A:$I,5,FALSE),0)</f>
        <v>1458280</v>
      </c>
      <c r="J1993">
        <f>IFERROR(VLOOKUP(A1993,[2]Sheet1!$A:$I,6,FALSE),0)</f>
        <v>220478</v>
      </c>
      <c r="K1993">
        <f>IFERROR(VLOOKUP(A1993,[2]Sheet1!$A:$I,7,FALSE),0)</f>
        <v>1267545</v>
      </c>
      <c r="L1993">
        <f>IFERROR(VLOOKUP(A1993,[2]Sheet1!$A:$I,8,FALSE),0)</f>
        <v>0</v>
      </c>
      <c r="M1993">
        <f>IFERROR(VLOOKUP(A1993,[2]Sheet1!$A:$I,9,FALSE),0)</f>
        <v>0</v>
      </c>
      <c r="N1993">
        <f>IFERROR(VLOOKUP(A1993,[3]Sheet1!$A:$G,2,FALSE),0)</f>
        <v>0</v>
      </c>
      <c r="O1993">
        <f>IFERROR(VLOOKUP(A1993,[3]Sheet1!$A:$G,3,FALSE),0)</f>
        <v>0</v>
      </c>
      <c r="P1993">
        <f>IFERROR(VLOOKUP(A1993,[3]Sheet1!$A:$G,4,FALSE),0)</f>
        <v>0</v>
      </c>
      <c r="Q1993">
        <f>IFERROR(VLOOKUP(A1993,[3]Sheet1!$A:$G,5,FALSE),0)</f>
        <v>0</v>
      </c>
      <c r="R1993">
        <f>IFERROR(VLOOKUP(A1993,[3]Sheet1!$A:$G,6,FALSE),0)</f>
        <v>0</v>
      </c>
      <c r="S1993">
        <f>IFERROR(VLOOKUP(A1993,[3]Sheet1!$A:$G,7,FALSE),0)</f>
        <v>0</v>
      </c>
      <c r="T1993" t="str">
        <f t="shared" si="187"/>
        <v>Sim</v>
      </c>
      <c r="U1993" t="str">
        <f t="shared" si="188"/>
        <v>Sim</v>
      </c>
      <c r="V1993" t="str">
        <f t="shared" si="189"/>
        <v>Sim</v>
      </c>
      <c r="W1993" t="str">
        <f t="shared" si="190"/>
        <v>Sim</v>
      </c>
      <c r="X1993" t="str">
        <f t="shared" si="191"/>
        <v>Não</v>
      </c>
      <c r="Y1993" t="str">
        <f t="shared" si="192"/>
        <v>Sim</v>
      </c>
    </row>
    <row r="1994" spans="1:25" x14ac:dyDescent="0.25">
      <c r="A1994" s="5">
        <v>315120</v>
      </c>
      <c r="B1994">
        <f>IFERROR(VLOOKUP(A1994,[1]Monitoramento_Base_somente_disp!$A:$J,5,FALSE),0)</f>
        <v>0</v>
      </c>
      <c r="C1994">
        <f>IFERROR(VLOOKUP(A1994,[1]Monitoramento_Base_somente_disp!$A:$J,6,FALSE),0)</f>
        <v>0</v>
      </c>
      <c r="D1994">
        <f>IFERROR(VLOOKUP(A1994,[1]Monitoramento_Base_somente_disp!$A:$J,7,FALSE),0)</f>
        <v>0</v>
      </c>
      <c r="E1994">
        <f>IFERROR(VLOOKUP(A1994,[1]Monitoramento_Base_somente_disp!$A:$J,8,FALSE),0)</f>
        <v>0</v>
      </c>
      <c r="F1994">
        <f>IFERROR(VLOOKUP(A1994,[1]Monitoramento_Base_somente_disp!$A:$J,9,FALSE),0)</f>
        <v>0</v>
      </c>
      <c r="G1994">
        <f>IFERROR(VLOOKUP(A1994,[1]Monitoramento_Base_somente_disp!$A:$J,10,FALSE),0)</f>
        <v>0</v>
      </c>
      <c r="H1994">
        <f>IFERROR(VLOOKUP(A1994,[2]Sheet1!$A:$I,4,FALSE),0)</f>
        <v>421757</v>
      </c>
      <c r="I1994">
        <f>IFERROR(VLOOKUP(A1994,[2]Sheet1!$A:$I,5,FALSE),0)</f>
        <v>3356681</v>
      </c>
      <c r="J1994">
        <f>IFERROR(VLOOKUP(A1994,[2]Sheet1!$A:$I,6,FALSE),0)</f>
        <v>313473</v>
      </c>
      <c r="K1994">
        <f>IFERROR(VLOOKUP(A1994,[2]Sheet1!$A:$I,7,FALSE),0)</f>
        <v>3576018</v>
      </c>
      <c r="L1994">
        <f>IFERROR(VLOOKUP(A1994,[2]Sheet1!$A:$I,8,FALSE),0)</f>
        <v>0</v>
      </c>
      <c r="M1994">
        <f>IFERROR(VLOOKUP(A1994,[2]Sheet1!$A:$I,9,FALSE),0)</f>
        <v>0</v>
      </c>
      <c r="N1994">
        <f>IFERROR(VLOOKUP(A1994,[3]Sheet1!$A:$G,2,FALSE),0)</f>
        <v>0</v>
      </c>
      <c r="O1994">
        <f>IFERROR(VLOOKUP(A1994,[3]Sheet1!$A:$G,3,FALSE),0)</f>
        <v>0</v>
      </c>
      <c r="P1994">
        <f>IFERROR(VLOOKUP(A1994,[3]Sheet1!$A:$G,4,FALSE),0)</f>
        <v>0</v>
      </c>
      <c r="Q1994">
        <f>IFERROR(VLOOKUP(A1994,[3]Sheet1!$A:$G,5,FALSE),0)</f>
        <v>0</v>
      </c>
      <c r="R1994">
        <f>IFERROR(VLOOKUP(A1994,[3]Sheet1!$A:$G,6,FALSE),0)</f>
        <v>0</v>
      </c>
      <c r="S1994">
        <f>IFERROR(VLOOKUP(A1994,[3]Sheet1!$A:$G,7,FALSE),0)</f>
        <v>0</v>
      </c>
      <c r="T1994" t="str">
        <f t="shared" si="187"/>
        <v>Sim</v>
      </c>
      <c r="U1994" t="str">
        <f t="shared" si="188"/>
        <v>Sim</v>
      </c>
      <c r="V1994" t="str">
        <f t="shared" si="189"/>
        <v>Sim</v>
      </c>
      <c r="W1994" t="str">
        <f t="shared" si="190"/>
        <v>Sim</v>
      </c>
      <c r="X1994" t="str">
        <f t="shared" si="191"/>
        <v>Não</v>
      </c>
      <c r="Y1994" t="str">
        <f t="shared" si="192"/>
        <v>Não</v>
      </c>
    </row>
    <row r="1995" spans="1:25" x14ac:dyDescent="0.25">
      <c r="A1995" s="5">
        <v>315130</v>
      </c>
      <c r="B1995">
        <f>IFERROR(VLOOKUP(A1995,[1]Monitoramento_Base_somente_disp!$A:$J,5,FALSE),0)</f>
        <v>0</v>
      </c>
      <c r="C1995">
        <f>IFERROR(VLOOKUP(A1995,[1]Monitoramento_Base_somente_disp!$A:$J,6,FALSE),0)</f>
        <v>0</v>
      </c>
      <c r="D1995">
        <f>IFERROR(VLOOKUP(A1995,[1]Monitoramento_Base_somente_disp!$A:$J,7,FALSE),0)</f>
        <v>0</v>
      </c>
      <c r="E1995">
        <f>IFERROR(VLOOKUP(A1995,[1]Monitoramento_Base_somente_disp!$A:$J,8,FALSE),0)</f>
        <v>0</v>
      </c>
      <c r="F1995">
        <f>IFERROR(VLOOKUP(A1995,[1]Monitoramento_Base_somente_disp!$A:$J,9,FALSE),0)</f>
        <v>0</v>
      </c>
      <c r="G1995">
        <f>IFERROR(VLOOKUP(A1995,[1]Monitoramento_Base_somente_disp!$A:$J,10,FALSE),0)</f>
        <v>0</v>
      </c>
      <c r="H1995">
        <f>IFERROR(VLOOKUP(A1995,[2]Sheet1!$A:$I,4,FALSE),0)</f>
        <v>87772</v>
      </c>
      <c r="I1995">
        <f>IFERROR(VLOOKUP(A1995,[2]Sheet1!$A:$I,5,FALSE),0)</f>
        <v>649959</v>
      </c>
      <c r="J1995">
        <f>IFERROR(VLOOKUP(A1995,[2]Sheet1!$A:$I,6,FALSE),0)</f>
        <v>85719</v>
      </c>
      <c r="K1995">
        <f>IFERROR(VLOOKUP(A1995,[2]Sheet1!$A:$I,7,FALSE),0)</f>
        <v>852921</v>
      </c>
      <c r="L1995">
        <f>IFERROR(VLOOKUP(A1995,[2]Sheet1!$A:$I,8,FALSE),0)</f>
        <v>0</v>
      </c>
      <c r="M1995">
        <f>IFERROR(VLOOKUP(A1995,[2]Sheet1!$A:$I,9,FALSE),0)</f>
        <v>0</v>
      </c>
      <c r="N1995">
        <f>IFERROR(VLOOKUP(A1995,[3]Sheet1!$A:$G,2,FALSE),0)</f>
        <v>0</v>
      </c>
      <c r="O1995">
        <f>IFERROR(VLOOKUP(A1995,[3]Sheet1!$A:$G,3,FALSE),0)</f>
        <v>0</v>
      </c>
      <c r="P1995">
        <f>IFERROR(VLOOKUP(A1995,[3]Sheet1!$A:$G,4,FALSE),0)</f>
        <v>0</v>
      </c>
      <c r="Q1995">
        <f>IFERROR(VLOOKUP(A1995,[3]Sheet1!$A:$G,5,FALSE),0)</f>
        <v>0</v>
      </c>
      <c r="R1995">
        <f>IFERROR(VLOOKUP(A1995,[3]Sheet1!$A:$G,6,FALSE),0)</f>
        <v>0</v>
      </c>
      <c r="S1995">
        <f>IFERROR(VLOOKUP(A1995,[3]Sheet1!$A:$G,7,FALSE),0)</f>
        <v>0</v>
      </c>
      <c r="T1995" t="str">
        <f t="shared" si="187"/>
        <v>Sim</v>
      </c>
      <c r="U1995" t="str">
        <f t="shared" si="188"/>
        <v>Sim</v>
      </c>
      <c r="V1995" t="str">
        <f t="shared" si="189"/>
        <v>Sim</v>
      </c>
      <c r="W1995" t="str">
        <f t="shared" si="190"/>
        <v>Sim</v>
      </c>
      <c r="X1995" t="str">
        <f t="shared" si="191"/>
        <v>Não</v>
      </c>
      <c r="Y1995" t="str">
        <f t="shared" si="192"/>
        <v>Não</v>
      </c>
    </row>
    <row r="1996" spans="1:25" x14ac:dyDescent="0.25">
      <c r="A1996" s="5">
        <v>315190</v>
      </c>
      <c r="B1996">
        <f>IFERROR(VLOOKUP(A1996,[1]Monitoramento_Base_somente_disp!$A:$J,5,FALSE),0)</f>
        <v>0</v>
      </c>
      <c r="C1996">
        <f>IFERROR(VLOOKUP(A1996,[1]Monitoramento_Base_somente_disp!$A:$J,6,FALSE),0)</f>
        <v>0</v>
      </c>
      <c r="D1996">
        <f>IFERROR(VLOOKUP(A1996,[1]Monitoramento_Base_somente_disp!$A:$J,7,FALSE),0)</f>
        <v>0</v>
      </c>
      <c r="E1996">
        <f>IFERROR(VLOOKUP(A1996,[1]Monitoramento_Base_somente_disp!$A:$J,8,FALSE),0)</f>
        <v>0</v>
      </c>
      <c r="F1996">
        <f>IFERROR(VLOOKUP(A1996,[1]Monitoramento_Base_somente_disp!$A:$J,9,FALSE),0)</f>
        <v>0</v>
      </c>
      <c r="G1996">
        <f>IFERROR(VLOOKUP(A1996,[1]Monitoramento_Base_somente_disp!$A:$J,10,FALSE),0)</f>
        <v>0</v>
      </c>
      <c r="H1996">
        <f>IFERROR(VLOOKUP(A1996,[2]Sheet1!$A:$I,4,FALSE),0)</f>
        <v>261</v>
      </c>
      <c r="I1996">
        <f>IFERROR(VLOOKUP(A1996,[2]Sheet1!$A:$I,5,FALSE),0)</f>
        <v>1110677</v>
      </c>
      <c r="J1996">
        <f>IFERROR(VLOOKUP(A1996,[2]Sheet1!$A:$I,6,FALSE),0)</f>
        <v>363</v>
      </c>
      <c r="K1996">
        <f>IFERROR(VLOOKUP(A1996,[2]Sheet1!$A:$I,7,FALSE),0)</f>
        <v>184975</v>
      </c>
      <c r="L1996">
        <f>IFERROR(VLOOKUP(A1996,[2]Sheet1!$A:$I,8,FALSE),0)</f>
        <v>0</v>
      </c>
      <c r="M1996">
        <f>IFERROR(VLOOKUP(A1996,[2]Sheet1!$A:$I,9,FALSE),0)</f>
        <v>0</v>
      </c>
      <c r="N1996">
        <f>IFERROR(VLOOKUP(A1996,[3]Sheet1!$A:$G,2,FALSE),0)</f>
        <v>0</v>
      </c>
      <c r="O1996">
        <f>IFERROR(VLOOKUP(A1996,[3]Sheet1!$A:$G,3,FALSE),0)</f>
        <v>0</v>
      </c>
      <c r="P1996">
        <f>IFERROR(VLOOKUP(A1996,[3]Sheet1!$A:$G,4,FALSE),0)</f>
        <v>0</v>
      </c>
      <c r="Q1996">
        <f>IFERROR(VLOOKUP(A1996,[3]Sheet1!$A:$G,5,FALSE),0)</f>
        <v>0</v>
      </c>
      <c r="R1996">
        <f>IFERROR(VLOOKUP(A1996,[3]Sheet1!$A:$G,6,FALSE),0)</f>
        <v>0</v>
      </c>
      <c r="S1996">
        <f>IFERROR(VLOOKUP(A1996,[3]Sheet1!$A:$G,7,FALSE),0)</f>
        <v>0</v>
      </c>
      <c r="T1996" t="str">
        <f t="shared" si="187"/>
        <v>Sim</v>
      </c>
      <c r="U1996" t="str">
        <f t="shared" si="188"/>
        <v>Sim</v>
      </c>
      <c r="V1996" t="str">
        <f t="shared" si="189"/>
        <v>Sim</v>
      </c>
      <c r="W1996" t="str">
        <f t="shared" si="190"/>
        <v>Sim</v>
      </c>
      <c r="X1996" t="str">
        <f t="shared" si="191"/>
        <v>Não</v>
      </c>
      <c r="Y1996" t="str">
        <f t="shared" si="192"/>
        <v>Não</v>
      </c>
    </row>
    <row r="1997" spans="1:25" x14ac:dyDescent="0.25">
      <c r="A1997" s="5">
        <v>315200</v>
      </c>
      <c r="B1997">
        <f>IFERROR(VLOOKUP(A1997,[1]Monitoramento_Base_somente_disp!$A:$J,5,FALSE),0)</f>
        <v>0</v>
      </c>
      <c r="C1997">
        <f>IFERROR(VLOOKUP(A1997,[1]Monitoramento_Base_somente_disp!$A:$J,6,FALSE),0)</f>
        <v>0</v>
      </c>
      <c r="D1997">
        <f>IFERROR(VLOOKUP(A1997,[1]Monitoramento_Base_somente_disp!$A:$J,7,FALSE),0)</f>
        <v>0</v>
      </c>
      <c r="E1997">
        <f>IFERROR(VLOOKUP(A1997,[1]Monitoramento_Base_somente_disp!$A:$J,8,FALSE),0)</f>
        <v>0</v>
      </c>
      <c r="F1997">
        <f>IFERROR(VLOOKUP(A1997,[1]Monitoramento_Base_somente_disp!$A:$J,9,FALSE),0)</f>
        <v>0</v>
      </c>
      <c r="G1997">
        <f>IFERROR(VLOOKUP(A1997,[1]Monitoramento_Base_somente_disp!$A:$J,10,FALSE),0)</f>
        <v>0</v>
      </c>
      <c r="H1997">
        <f>IFERROR(VLOOKUP(A1997,[2]Sheet1!$A:$I,4,FALSE),0)</f>
        <v>235950</v>
      </c>
      <c r="I1997">
        <f>IFERROR(VLOOKUP(A1997,[2]Sheet1!$A:$I,5,FALSE),0)</f>
        <v>3007312</v>
      </c>
      <c r="J1997">
        <f>IFERROR(VLOOKUP(A1997,[2]Sheet1!$A:$I,6,FALSE),0)</f>
        <v>143188</v>
      </c>
      <c r="K1997">
        <f>IFERROR(VLOOKUP(A1997,[2]Sheet1!$A:$I,7,FALSE),0)</f>
        <v>3168278</v>
      </c>
      <c r="L1997">
        <f>IFERROR(VLOOKUP(A1997,[2]Sheet1!$A:$I,8,FALSE),0)</f>
        <v>0</v>
      </c>
      <c r="M1997">
        <f>IFERROR(VLOOKUP(A1997,[2]Sheet1!$A:$I,9,FALSE),0)</f>
        <v>0</v>
      </c>
      <c r="N1997">
        <f>IFERROR(VLOOKUP(A1997,[3]Sheet1!$A:$G,2,FALSE),0)</f>
        <v>0</v>
      </c>
      <c r="O1997">
        <f>IFERROR(VLOOKUP(A1997,[3]Sheet1!$A:$G,3,FALSE),0)</f>
        <v>0</v>
      </c>
      <c r="P1997">
        <f>IFERROR(VLOOKUP(A1997,[3]Sheet1!$A:$G,4,FALSE),0)</f>
        <v>0</v>
      </c>
      <c r="Q1997">
        <f>IFERROR(VLOOKUP(A1997,[3]Sheet1!$A:$G,5,FALSE),0)</f>
        <v>0</v>
      </c>
      <c r="R1997">
        <f>IFERROR(VLOOKUP(A1997,[3]Sheet1!$A:$G,6,FALSE),0)</f>
        <v>0</v>
      </c>
      <c r="S1997">
        <f>IFERROR(VLOOKUP(A1997,[3]Sheet1!$A:$G,7,FALSE),0)</f>
        <v>0</v>
      </c>
      <c r="T1997" t="str">
        <f t="shared" si="187"/>
        <v>Sim</v>
      </c>
      <c r="U1997" t="str">
        <f t="shared" si="188"/>
        <v>Sim</v>
      </c>
      <c r="V1997" t="str">
        <f t="shared" si="189"/>
        <v>Sim</v>
      </c>
      <c r="W1997" t="str">
        <f t="shared" si="190"/>
        <v>Sim</v>
      </c>
      <c r="X1997" t="str">
        <f t="shared" si="191"/>
        <v>Não</v>
      </c>
      <c r="Y1997" t="str">
        <f t="shared" si="192"/>
        <v>Não</v>
      </c>
    </row>
    <row r="1998" spans="1:25" x14ac:dyDescent="0.25">
      <c r="A1998" s="5">
        <v>315210</v>
      </c>
      <c r="B1998">
        <f>IFERROR(VLOOKUP(A1998,[1]Monitoramento_Base_somente_disp!$A:$J,5,FALSE),0)</f>
        <v>0</v>
      </c>
      <c r="C1998">
        <f>IFERROR(VLOOKUP(A1998,[1]Monitoramento_Base_somente_disp!$A:$J,6,FALSE),0)</f>
        <v>0</v>
      </c>
      <c r="D1998">
        <f>IFERROR(VLOOKUP(A1998,[1]Monitoramento_Base_somente_disp!$A:$J,7,FALSE),0)</f>
        <v>0</v>
      </c>
      <c r="E1998">
        <f>IFERROR(VLOOKUP(A1998,[1]Monitoramento_Base_somente_disp!$A:$J,8,FALSE),0)</f>
        <v>0</v>
      </c>
      <c r="F1998">
        <f>IFERROR(VLOOKUP(A1998,[1]Monitoramento_Base_somente_disp!$A:$J,9,FALSE),0)</f>
        <v>0</v>
      </c>
      <c r="G1998">
        <f>IFERROR(VLOOKUP(A1998,[1]Monitoramento_Base_somente_disp!$A:$J,10,FALSE),0)</f>
        <v>0</v>
      </c>
      <c r="H1998">
        <f>IFERROR(VLOOKUP(A1998,[2]Sheet1!$A:$I,4,FALSE),0)</f>
        <v>1088893</v>
      </c>
      <c r="I1998">
        <f>IFERROR(VLOOKUP(A1998,[2]Sheet1!$A:$I,5,FALSE),0)</f>
        <v>7696397</v>
      </c>
      <c r="J1998">
        <f>IFERROR(VLOOKUP(A1998,[2]Sheet1!$A:$I,6,FALSE),0)</f>
        <v>973789</v>
      </c>
      <c r="K1998">
        <f>IFERROR(VLOOKUP(A1998,[2]Sheet1!$A:$I,7,FALSE),0)</f>
        <v>6973465</v>
      </c>
      <c r="L1998">
        <f>IFERROR(VLOOKUP(A1998,[2]Sheet1!$A:$I,8,FALSE),0)</f>
        <v>0</v>
      </c>
      <c r="M1998">
        <f>IFERROR(VLOOKUP(A1998,[2]Sheet1!$A:$I,9,FALSE),0)</f>
        <v>0</v>
      </c>
      <c r="N1998">
        <f>IFERROR(VLOOKUP(A1998,[3]Sheet1!$A:$G,2,FALSE),0)</f>
        <v>0</v>
      </c>
      <c r="O1998">
        <f>IFERROR(VLOOKUP(A1998,[3]Sheet1!$A:$G,3,FALSE),0)</f>
        <v>0</v>
      </c>
      <c r="P1998">
        <f>IFERROR(VLOOKUP(A1998,[3]Sheet1!$A:$G,4,FALSE),0)</f>
        <v>0</v>
      </c>
      <c r="Q1998">
        <f>IFERROR(VLOOKUP(A1998,[3]Sheet1!$A:$G,5,FALSE),0)</f>
        <v>0</v>
      </c>
      <c r="R1998">
        <f>IFERROR(VLOOKUP(A1998,[3]Sheet1!$A:$G,6,FALSE),0)</f>
        <v>0</v>
      </c>
      <c r="S1998">
        <f>IFERROR(VLOOKUP(A1998,[3]Sheet1!$A:$G,7,FALSE),0)</f>
        <v>0</v>
      </c>
      <c r="T1998" t="str">
        <f t="shared" si="187"/>
        <v>Sim</v>
      </c>
      <c r="U1998" t="str">
        <f t="shared" si="188"/>
        <v>Sim</v>
      </c>
      <c r="V1998" t="str">
        <f t="shared" si="189"/>
        <v>Sim</v>
      </c>
      <c r="W1998" t="str">
        <f t="shared" si="190"/>
        <v>Sim</v>
      </c>
      <c r="X1998" t="str">
        <f t="shared" si="191"/>
        <v>Não</v>
      </c>
      <c r="Y1998" t="str">
        <f t="shared" si="192"/>
        <v>Não</v>
      </c>
    </row>
    <row r="1999" spans="1:25" x14ac:dyDescent="0.25">
      <c r="A1999" s="5">
        <v>315213</v>
      </c>
      <c r="B1999">
        <f>IFERROR(VLOOKUP(A1999,[1]Monitoramento_Base_somente_disp!$A:$J,5,FALSE),0)</f>
        <v>0</v>
      </c>
      <c r="C1999">
        <f>IFERROR(VLOOKUP(A1999,[1]Monitoramento_Base_somente_disp!$A:$J,6,FALSE),0)</f>
        <v>0</v>
      </c>
      <c r="D1999">
        <f>IFERROR(VLOOKUP(A1999,[1]Monitoramento_Base_somente_disp!$A:$J,7,FALSE),0)</f>
        <v>0</v>
      </c>
      <c r="E1999">
        <f>IFERROR(VLOOKUP(A1999,[1]Monitoramento_Base_somente_disp!$A:$J,8,FALSE),0)</f>
        <v>0</v>
      </c>
      <c r="F1999">
        <f>IFERROR(VLOOKUP(A1999,[1]Monitoramento_Base_somente_disp!$A:$J,9,FALSE),0)</f>
        <v>0</v>
      </c>
      <c r="G1999">
        <f>IFERROR(VLOOKUP(A1999,[1]Monitoramento_Base_somente_disp!$A:$J,10,FALSE),0)</f>
        <v>0</v>
      </c>
      <c r="H1999">
        <f>IFERROR(VLOOKUP(A1999,[2]Sheet1!$A:$I,4,FALSE),0)</f>
        <v>22978</v>
      </c>
      <c r="I1999">
        <f>IFERROR(VLOOKUP(A1999,[2]Sheet1!$A:$I,5,FALSE),0)</f>
        <v>709140</v>
      </c>
      <c r="J1999">
        <f>IFERROR(VLOOKUP(A1999,[2]Sheet1!$A:$I,6,FALSE),0)</f>
        <v>14667</v>
      </c>
      <c r="K1999">
        <f>IFERROR(VLOOKUP(A1999,[2]Sheet1!$A:$I,7,FALSE),0)</f>
        <v>695169</v>
      </c>
      <c r="L1999">
        <f>IFERROR(VLOOKUP(A1999,[2]Sheet1!$A:$I,8,FALSE),0)</f>
        <v>0</v>
      </c>
      <c r="M1999">
        <f>IFERROR(VLOOKUP(A1999,[2]Sheet1!$A:$I,9,FALSE),0)</f>
        <v>0</v>
      </c>
      <c r="N1999">
        <f>IFERROR(VLOOKUP(A1999,[3]Sheet1!$A:$G,2,FALSE),0)</f>
        <v>0</v>
      </c>
      <c r="O1999">
        <f>IFERROR(VLOOKUP(A1999,[3]Sheet1!$A:$G,3,FALSE),0)</f>
        <v>0</v>
      </c>
      <c r="P1999">
        <f>IFERROR(VLOOKUP(A1999,[3]Sheet1!$A:$G,4,FALSE),0)</f>
        <v>0</v>
      </c>
      <c r="Q1999">
        <f>IFERROR(VLOOKUP(A1999,[3]Sheet1!$A:$G,5,FALSE),0)</f>
        <v>0</v>
      </c>
      <c r="R1999">
        <f>IFERROR(VLOOKUP(A1999,[3]Sheet1!$A:$G,6,FALSE),0)</f>
        <v>0</v>
      </c>
      <c r="S1999">
        <f>IFERROR(VLOOKUP(A1999,[3]Sheet1!$A:$G,7,FALSE),0)</f>
        <v>0</v>
      </c>
      <c r="T1999" t="str">
        <f t="shared" si="187"/>
        <v>Sim</v>
      </c>
      <c r="U1999" t="str">
        <f t="shared" si="188"/>
        <v>Sim</v>
      </c>
      <c r="V1999" t="str">
        <f t="shared" si="189"/>
        <v>Sim</v>
      </c>
      <c r="W1999" t="str">
        <f t="shared" si="190"/>
        <v>Sim</v>
      </c>
      <c r="X1999" t="str">
        <f t="shared" si="191"/>
        <v>Não</v>
      </c>
      <c r="Y1999" t="str">
        <f t="shared" si="192"/>
        <v>Não</v>
      </c>
    </row>
    <row r="2000" spans="1:25" x14ac:dyDescent="0.25">
      <c r="A2000" s="5">
        <v>315217</v>
      </c>
      <c r="B2000">
        <f>IFERROR(VLOOKUP(A2000,[1]Monitoramento_Base_somente_disp!$A:$J,5,FALSE),0)</f>
        <v>0</v>
      </c>
      <c r="C2000">
        <f>IFERROR(VLOOKUP(A2000,[1]Monitoramento_Base_somente_disp!$A:$J,6,FALSE),0)</f>
        <v>0</v>
      </c>
      <c r="D2000">
        <f>IFERROR(VLOOKUP(A2000,[1]Monitoramento_Base_somente_disp!$A:$J,7,FALSE),0)</f>
        <v>0</v>
      </c>
      <c r="E2000">
        <f>IFERROR(VLOOKUP(A2000,[1]Monitoramento_Base_somente_disp!$A:$J,8,FALSE),0)</f>
        <v>0</v>
      </c>
      <c r="F2000">
        <f>IFERROR(VLOOKUP(A2000,[1]Monitoramento_Base_somente_disp!$A:$J,9,FALSE),0)</f>
        <v>0</v>
      </c>
      <c r="G2000">
        <f>IFERROR(VLOOKUP(A2000,[1]Monitoramento_Base_somente_disp!$A:$J,10,FALSE),0)</f>
        <v>0</v>
      </c>
      <c r="H2000">
        <f>IFERROR(VLOOKUP(A2000,[2]Sheet1!$A:$I,4,FALSE),0)</f>
        <v>69850</v>
      </c>
      <c r="I2000">
        <f>IFERROR(VLOOKUP(A2000,[2]Sheet1!$A:$I,5,FALSE),0)</f>
        <v>1519477</v>
      </c>
      <c r="J2000">
        <f>IFERROR(VLOOKUP(A2000,[2]Sheet1!$A:$I,6,FALSE),0)</f>
        <v>57090</v>
      </c>
      <c r="K2000">
        <f>IFERROR(VLOOKUP(A2000,[2]Sheet1!$A:$I,7,FALSE),0)</f>
        <v>1828578</v>
      </c>
      <c r="L2000">
        <f>IFERROR(VLOOKUP(A2000,[2]Sheet1!$A:$I,8,FALSE),0)</f>
        <v>0</v>
      </c>
      <c r="M2000">
        <f>IFERROR(VLOOKUP(A2000,[2]Sheet1!$A:$I,9,FALSE),0)</f>
        <v>0</v>
      </c>
      <c r="N2000">
        <f>IFERROR(VLOOKUP(A2000,[3]Sheet1!$A:$G,2,FALSE),0)</f>
        <v>0</v>
      </c>
      <c r="O2000">
        <f>IFERROR(VLOOKUP(A2000,[3]Sheet1!$A:$G,3,FALSE),0)</f>
        <v>0</v>
      </c>
      <c r="P2000">
        <f>IFERROR(VLOOKUP(A2000,[3]Sheet1!$A:$G,4,FALSE),0)</f>
        <v>0</v>
      </c>
      <c r="Q2000">
        <f>IFERROR(VLOOKUP(A2000,[3]Sheet1!$A:$G,5,FALSE),0)</f>
        <v>0</v>
      </c>
      <c r="R2000">
        <f>IFERROR(VLOOKUP(A2000,[3]Sheet1!$A:$G,6,FALSE),0)</f>
        <v>0</v>
      </c>
      <c r="S2000">
        <f>IFERROR(VLOOKUP(A2000,[3]Sheet1!$A:$G,7,FALSE),0)</f>
        <v>0</v>
      </c>
      <c r="T2000" t="str">
        <f t="shared" si="187"/>
        <v>Sim</v>
      </c>
      <c r="U2000" t="str">
        <f t="shared" si="188"/>
        <v>Sim</v>
      </c>
      <c r="V2000" t="str">
        <f t="shared" si="189"/>
        <v>Sim</v>
      </c>
      <c r="W2000" t="str">
        <f t="shared" si="190"/>
        <v>Sim</v>
      </c>
      <c r="X2000" t="str">
        <f t="shared" si="191"/>
        <v>Não</v>
      </c>
      <c r="Y2000" t="str">
        <f t="shared" si="192"/>
        <v>Não</v>
      </c>
    </row>
    <row r="2001" spans="1:25" x14ac:dyDescent="0.25">
      <c r="A2001" s="5">
        <v>315220</v>
      </c>
      <c r="B2001">
        <f>IFERROR(VLOOKUP(A2001,[1]Monitoramento_Base_somente_disp!$A:$J,5,FALSE),0)</f>
        <v>0</v>
      </c>
      <c r="C2001">
        <f>IFERROR(VLOOKUP(A2001,[1]Monitoramento_Base_somente_disp!$A:$J,6,FALSE),0)</f>
        <v>0</v>
      </c>
      <c r="D2001">
        <f>IFERROR(VLOOKUP(A2001,[1]Monitoramento_Base_somente_disp!$A:$J,7,FALSE),0)</f>
        <v>0</v>
      </c>
      <c r="E2001">
        <f>IFERROR(VLOOKUP(A2001,[1]Monitoramento_Base_somente_disp!$A:$J,8,FALSE),0)</f>
        <v>0</v>
      </c>
      <c r="F2001">
        <f>IFERROR(VLOOKUP(A2001,[1]Monitoramento_Base_somente_disp!$A:$J,9,FALSE),0)</f>
        <v>0</v>
      </c>
      <c r="G2001">
        <f>IFERROR(VLOOKUP(A2001,[1]Monitoramento_Base_somente_disp!$A:$J,10,FALSE),0)</f>
        <v>0</v>
      </c>
      <c r="H2001">
        <f>IFERROR(VLOOKUP(A2001,[2]Sheet1!$A:$I,4,FALSE),0)</f>
        <v>199923</v>
      </c>
      <c r="I2001">
        <f>IFERROR(VLOOKUP(A2001,[2]Sheet1!$A:$I,5,FALSE),0)</f>
        <v>1175516</v>
      </c>
      <c r="J2001">
        <f>IFERROR(VLOOKUP(A2001,[2]Sheet1!$A:$I,6,FALSE),0)</f>
        <v>131958</v>
      </c>
      <c r="K2001">
        <f>IFERROR(VLOOKUP(A2001,[2]Sheet1!$A:$I,7,FALSE),0)</f>
        <v>1041581</v>
      </c>
      <c r="L2001">
        <f>IFERROR(VLOOKUP(A2001,[2]Sheet1!$A:$I,8,FALSE),0)</f>
        <v>0</v>
      </c>
      <c r="M2001">
        <f>IFERROR(VLOOKUP(A2001,[2]Sheet1!$A:$I,9,FALSE),0)</f>
        <v>0</v>
      </c>
      <c r="N2001">
        <f>IFERROR(VLOOKUP(A2001,[3]Sheet1!$A:$G,2,FALSE),0)</f>
        <v>0</v>
      </c>
      <c r="O2001">
        <f>IFERROR(VLOOKUP(A2001,[3]Sheet1!$A:$G,3,FALSE),0)</f>
        <v>0</v>
      </c>
      <c r="P2001">
        <f>IFERROR(VLOOKUP(A2001,[3]Sheet1!$A:$G,4,FALSE),0)</f>
        <v>0</v>
      </c>
      <c r="Q2001">
        <f>IFERROR(VLOOKUP(A2001,[3]Sheet1!$A:$G,5,FALSE),0)</f>
        <v>0</v>
      </c>
      <c r="R2001">
        <f>IFERROR(VLOOKUP(A2001,[3]Sheet1!$A:$G,6,FALSE),0)</f>
        <v>0</v>
      </c>
      <c r="S2001">
        <f>IFERROR(VLOOKUP(A2001,[3]Sheet1!$A:$G,7,FALSE),0)</f>
        <v>0</v>
      </c>
      <c r="T2001" t="str">
        <f t="shared" si="187"/>
        <v>Sim</v>
      </c>
      <c r="U2001" t="str">
        <f t="shared" si="188"/>
        <v>Sim</v>
      </c>
      <c r="V2001" t="str">
        <f t="shared" si="189"/>
        <v>Sim</v>
      </c>
      <c r="W2001" t="str">
        <f t="shared" si="190"/>
        <v>Sim</v>
      </c>
      <c r="X2001" t="str">
        <f t="shared" si="191"/>
        <v>Não</v>
      </c>
      <c r="Y2001" t="str">
        <f t="shared" si="192"/>
        <v>Não</v>
      </c>
    </row>
    <row r="2002" spans="1:25" x14ac:dyDescent="0.25">
      <c r="A2002" s="5">
        <v>315230</v>
      </c>
      <c r="B2002">
        <f>IFERROR(VLOOKUP(A2002,[1]Monitoramento_Base_somente_disp!$A:$J,5,FALSE),0)</f>
        <v>0</v>
      </c>
      <c r="C2002">
        <f>IFERROR(VLOOKUP(A2002,[1]Monitoramento_Base_somente_disp!$A:$J,6,FALSE),0)</f>
        <v>0</v>
      </c>
      <c r="D2002">
        <f>IFERROR(VLOOKUP(A2002,[1]Monitoramento_Base_somente_disp!$A:$J,7,FALSE),0)</f>
        <v>0</v>
      </c>
      <c r="E2002">
        <f>IFERROR(VLOOKUP(A2002,[1]Monitoramento_Base_somente_disp!$A:$J,8,FALSE),0)</f>
        <v>0</v>
      </c>
      <c r="F2002">
        <f>IFERROR(VLOOKUP(A2002,[1]Monitoramento_Base_somente_disp!$A:$J,9,FALSE),0)</f>
        <v>0</v>
      </c>
      <c r="G2002">
        <f>IFERROR(VLOOKUP(A2002,[1]Monitoramento_Base_somente_disp!$A:$J,10,FALSE),0)</f>
        <v>0</v>
      </c>
      <c r="H2002">
        <f>IFERROR(VLOOKUP(A2002,[2]Sheet1!$A:$I,4,FALSE),0)</f>
        <v>71263</v>
      </c>
      <c r="I2002">
        <f>IFERROR(VLOOKUP(A2002,[2]Sheet1!$A:$I,5,FALSE),0)</f>
        <v>2861783</v>
      </c>
      <c r="J2002">
        <f>IFERROR(VLOOKUP(A2002,[2]Sheet1!$A:$I,6,FALSE),0)</f>
        <v>59321</v>
      </c>
      <c r="K2002">
        <f>IFERROR(VLOOKUP(A2002,[2]Sheet1!$A:$I,7,FALSE),0)</f>
        <v>2740189</v>
      </c>
      <c r="L2002">
        <f>IFERROR(VLOOKUP(A2002,[2]Sheet1!$A:$I,8,FALSE),0)</f>
        <v>0</v>
      </c>
      <c r="M2002">
        <f>IFERROR(VLOOKUP(A2002,[2]Sheet1!$A:$I,9,FALSE),0)</f>
        <v>0</v>
      </c>
      <c r="N2002">
        <f>IFERROR(VLOOKUP(A2002,[3]Sheet1!$A:$G,2,FALSE),0)</f>
        <v>0</v>
      </c>
      <c r="O2002">
        <f>IFERROR(VLOOKUP(A2002,[3]Sheet1!$A:$G,3,FALSE),0)</f>
        <v>0</v>
      </c>
      <c r="P2002">
        <f>IFERROR(VLOOKUP(A2002,[3]Sheet1!$A:$G,4,FALSE),0)</f>
        <v>0</v>
      </c>
      <c r="Q2002">
        <f>IFERROR(VLOOKUP(A2002,[3]Sheet1!$A:$G,5,FALSE),0)</f>
        <v>0</v>
      </c>
      <c r="R2002">
        <f>IFERROR(VLOOKUP(A2002,[3]Sheet1!$A:$G,6,FALSE),0)</f>
        <v>0</v>
      </c>
      <c r="S2002">
        <f>IFERROR(VLOOKUP(A2002,[3]Sheet1!$A:$G,7,FALSE),0)</f>
        <v>0</v>
      </c>
      <c r="T2002" t="str">
        <f t="shared" si="187"/>
        <v>Sim</v>
      </c>
      <c r="U2002" t="str">
        <f t="shared" si="188"/>
        <v>Sim</v>
      </c>
      <c r="V2002" t="str">
        <f t="shared" si="189"/>
        <v>Sim</v>
      </c>
      <c r="W2002" t="str">
        <f t="shared" si="190"/>
        <v>Sim</v>
      </c>
      <c r="X2002" t="str">
        <f t="shared" si="191"/>
        <v>Não</v>
      </c>
      <c r="Y2002" t="str">
        <f t="shared" si="192"/>
        <v>Não</v>
      </c>
    </row>
    <row r="2003" spans="1:25" x14ac:dyDescent="0.25">
      <c r="A2003" s="5">
        <v>315240</v>
      </c>
      <c r="B2003">
        <f>IFERROR(VLOOKUP(A2003,[1]Monitoramento_Base_somente_disp!$A:$J,5,FALSE),0)</f>
        <v>0</v>
      </c>
      <c r="C2003">
        <f>IFERROR(VLOOKUP(A2003,[1]Monitoramento_Base_somente_disp!$A:$J,6,FALSE),0)</f>
        <v>0</v>
      </c>
      <c r="D2003">
        <f>IFERROR(VLOOKUP(A2003,[1]Monitoramento_Base_somente_disp!$A:$J,7,FALSE),0)</f>
        <v>0</v>
      </c>
      <c r="E2003">
        <f>IFERROR(VLOOKUP(A2003,[1]Monitoramento_Base_somente_disp!$A:$J,8,FALSE),0)</f>
        <v>0</v>
      </c>
      <c r="F2003">
        <f>IFERROR(VLOOKUP(A2003,[1]Monitoramento_Base_somente_disp!$A:$J,9,FALSE),0)</f>
        <v>0</v>
      </c>
      <c r="G2003">
        <f>IFERROR(VLOOKUP(A2003,[1]Monitoramento_Base_somente_disp!$A:$J,10,FALSE),0)</f>
        <v>0</v>
      </c>
      <c r="H2003">
        <f>IFERROR(VLOOKUP(A2003,[2]Sheet1!$A:$I,4,FALSE),0)</f>
        <v>75888</v>
      </c>
      <c r="I2003">
        <f>IFERROR(VLOOKUP(A2003,[2]Sheet1!$A:$I,5,FALSE),0)</f>
        <v>1001009</v>
      </c>
      <c r="J2003">
        <f>IFERROR(VLOOKUP(A2003,[2]Sheet1!$A:$I,6,FALSE),0)</f>
        <v>74319</v>
      </c>
      <c r="K2003">
        <f>IFERROR(VLOOKUP(A2003,[2]Sheet1!$A:$I,7,FALSE),0)</f>
        <v>1106588</v>
      </c>
      <c r="L2003">
        <f>IFERROR(VLOOKUP(A2003,[2]Sheet1!$A:$I,8,FALSE),0)</f>
        <v>0</v>
      </c>
      <c r="M2003">
        <f>IFERROR(VLOOKUP(A2003,[2]Sheet1!$A:$I,9,FALSE),0)</f>
        <v>0</v>
      </c>
      <c r="N2003">
        <f>IFERROR(VLOOKUP(A2003,[3]Sheet1!$A:$G,2,FALSE),0)</f>
        <v>0</v>
      </c>
      <c r="O2003">
        <f>IFERROR(VLOOKUP(A2003,[3]Sheet1!$A:$G,3,FALSE),0)</f>
        <v>0</v>
      </c>
      <c r="P2003">
        <f>IFERROR(VLOOKUP(A2003,[3]Sheet1!$A:$G,4,FALSE),0)</f>
        <v>0</v>
      </c>
      <c r="Q2003">
        <f>IFERROR(VLOOKUP(A2003,[3]Sheet1!$A:$G,5,FALSE),0)</f>
        <v>0</v>
      </c>
      <c r="R2003">
        <f>IFERROR(VLOOKUP(A2003,[3]Sheet1!$A:$G,6,FALSE),0)</f>
        <v>0</v>
      </c>
      <c r="S2003">
        <f>IFERROR(VLOOKUP(A2003,[3]Sheet1!$A:$G,7,FALSE),0)</f>
        <v>0</v>
      </c>
      <c r="T2003" t="str">
        <f t="shared" si="187"/>
        <v>Sim</v>
      </c>
      <c r="U2003" t="str">
        <f t="shared" si="188"/>
        <v>Sim</v>
      </c>
      <c r="V2003" t="str">
        <f t="shared" si="189"/>
        <v>Sim</v>
      </c>
      <c r="W2003" t="str">
        <f t="shared" si="190"/>
        <v>Sim</v>
      </c>
      <c r="X2003" t="str">
        <f t="shared" si="191"/>
        <v>Não</v>
      </c>
      <c r="Y2003" t="str">
        <f t="shared" si="192"/>
        <v>Não</v>
      </c>
    </row>
    <row r="2004" spans="1:25" x14ac:dyDescent="0.25">
      <c r="A2004" s="5">
        <v>315280</v>
      </c>
      <c r="B2004">
        <f>IFERROR(VLOOKUP(A2004,[1]Monitoramento_Base_somente_disp!$A:$J,5,FALSE),0)</f>
        <v>0</v>
      </c>
      <c r="C2004">
        <f>IFERROR(VLOOKUP(A2004,[1]Monitoramento_Base_somente_disp!$A:$J,6,FALSE),0)</f>
        <v>0</v>
      </c>
      <c r="D2004">
        <f>IFERROR(VLOOKUP(A2004,[1]Monitoramento_Base_somente_disp!$A:$J,7,FALSE),0)</f>
        <v>0</v>
      </c>
      <c r="E2004">
        <f>IFERROR(VLOOKUP(A2004,[1]Monitoramento_Base_somente_disp!$A:$J,8,FALSE),0)</f>
        <v>0</v>
      </c>
      <c r="F2004">
        <f>IFERROR(VLOOKUP(A2004,[1]Monitoramento_Base_somente_disp!$A:$J,9,FALSE),0)</f>
        <v>0</v>
      </c>
      <c r="G2004">
        <f>IFERROR(VLOOKUP(A2004,[1]Monitoramento_Base_somente_disp!$A:$J,10,FALSE),0)</f>
        <v>0</v>
      </c>
      <c r="H2004">
        <f>IFERROR(VLOOKUP(A2004,[2]Sheet1!$A:$I,4,FALSE),0)</f>
        <v>586</v>
      </c>
      <c r="I2004">
        <f>IFERROR(VLOOKUP(A2004,[2]Sheet1!$A:$I,5,FALSE),0)</f>
        <v>57669854</v>
      </c>
      <c r="J2004">
        <f>IFERROR(VLOOKUP(A2004,[2]Sheet1!$A:$I,6,FALSE),0)</f>
        <v>697</v>
      </c>
      <c r="K2004">
        <f>IFERROR(VLOOKUP(A2004,[2]Sheet1!$A:$I,7,FALSE),0)</f>
        <v>56927939</v>
      </c>
      <c r="L2004">
        <f>IFERROR(VLOOKUP(A2004,[2]Sheet1!$A:$I,8,FALSE),0)</f>
        <v>0</v>
      </c>
      <c r="M2004">
        <f>IFERROR(VLOOKUP(A2004,[2]Sheet1!$A:$I,9,FALSE),0)</f>
        <v>0</v>
      </c>
      <c r="N2004">
        <f>IFERROR(VLOOKUP(A2004,[3]Sheet1!$A:$G,2,FALSE),0)</f>
        <v>0</v>
      </c>
      <c r="O2004">
        <f>IFERROR(VLOOKUP(A2004,[3]Sheet1!$A:$G,3,FALSE),0)</f>
        <v>0</v>
      </c>
      <c r="P2004">
        <f>IFERROR(VLOOKUP(A2004,[3]Sheet1!$A:$G,4,FALSE),0)</f>
        <v>0</v>
      </c>
      <c r="Q2004">
        <f>IFERROR(VLOOKUP(A2004,[3]Sheet1!$A:$G,5,FALSE),0)</f>
        <v>0</v>
      </c>
      <c r="R2004">
        <f>IFERROR(VLOOKUP(A2004,[3]Sheet1!$A:$G,6,FALSE),0)</f>
        <v>0</v>
      </c>
      <c r="S2004">
        <f>IFERROR(VLOOKUP(A2004,[3]Sheet1!$A:$G,7,FALSE),0)</f>
        <v>0</v>
      </c>
      <c r="T2004" t="str">
        <f t="shared" si="187"/>
        <v>Sim</v>
      </c>
      <c r="U2004" t="str">
        <f t="shared" si="188"/>
        <v>Sim</v>
      </c>
      <c r="V2004" t="str">
        <f t="shared" si="189"/>
        <v>Sim</v>
      </c>
      <c r="W2004" t="str">
        <f t="shared" si="190"/>
        <v>Sim</v>
      </c>
      <c r="X2004" t="str">
        <f t="shared" si="191"/>
        <v>Não</v>
      </c>
      <c r="Y2004" t="str">
        <f t="shared" si="192"/>
        <v>Não</v>
      </c>
    </row>
    <row r="2005" spans="1:25" x14ac:dyDescent="0.25">
      <c r="A2005" s="5">
        <v>315310</v>
      </c>
      <c r="B2005">
        <f>IFERROR(VLOOKUP(A2005,[1]Monitoramento_Base_somente_disp!$A:$J,5,FALSE),0)</f>
        <v>0</v>
      </c>
      <c r="C2005">
        <f>IFERROR(VLOOKUP(A2005,[1]Monitoramento_Base_somente_disp!$A:$J,6,FALSE),0)</f>
        <v>0</v>
      </c>
      <c r="D2005">
        <f>IFERROR(VLOOKUP(A2005,[1]Monitoramento_Base_somente_disp!$A:$J,7,FALSE),0)</f>
        <v>0</v>
      </c>
      <c r="E2005">
        <f>IFERROR(VLOOKUP(A2005,[1]Monitoramento_Base_somente_disp!$A:$J,8,FALSE),0)</f>
        <v>0</v>
      </c>
      <c r="F2005">
        <f>IFERROR(VLOOKUP(A2005,[1]Monitoramento_Base_somente_disp!$A:$J,9,FALSE),0)</f>
        <v>0</v>
      </c>
      <c r="G2005">
        <f>IFERROR(VLOOKUP(A2005,[1]Monitoramento_Base_somente_disp!$A:$J,10,FALSE),0)</f>
        <v>0</v>
      </c>
      <c r="H2005">
        <f>IFERROR(VLOOKUP(A2005,[2]Sheet1!$A:$I,4,FALSE),0)</f>
        <v>106006</v>
      </c>
      <c r="I2005">
        <f>IFERROR(VLOOKUP(A2005,[2]Sheet1!$A:$I,5,FALSE),0)</f>
        <v>233446</v>
      </c>
      <c r="J2005">
        <f>IFERROR(VLOOKUP(A2005,[2]Sheet1!$A:$I,6,FALSE),0)</f>
        <v>22805</v>
      </c>
      <c r="K2005">
        <f>IFERROR(VLOOKUP(A2005,[2]Sheet1!$A:$I,7,FALSE),0)</f>
        <v>183137</v>
      </c>
      <c r="L2005">
        <f>IFERROR(VLOOKUP(A2005,[2]Sheet1!$A:$I,8,FALSE),0)</f>
        <v>0</v>
      </c>
      <c r="M2005">
        <f>IFERROR(VLOOKUP(A2005,[2]Sheet1!$A:$I,9,FALSE),0)</f>
        <v>0</v>
      </c>
      <c r="N2005">
        <f>IFERROR(VLOOKUP(A2005,[3]Sheet1!$A:$G,2,FALSE),0)</f>
        <v>0</v>
      </c>
      <c r="O2005">
        <f>IFERROR(VLOOKUP(A2005,[3]Sheet1!$A:$G,3,FALSE),0)</f>
        <v>0</v>
      </c>
      <c r="P2005">
        <f>IFERROR(VLOOKUP(A2005,[3]Sheet1!$A:$G,4,FALSE),0)</f>
        <v>0</v>
      </c>
      <c r="Q2005">
        <f>IFERROR(VLOOKUP(A2005,[3]Sheet1!$A:$G,5,FALSE),0)</f>
        <v>0</v>
      </c>
      <c r="R2005">
        <f>IFERROR(VLOOKUP(A2005,[3]Sheet1!$A:$G,6,FALSE),0)</f>
        <v>0</v>
      </c>
      <c r="S2005">
        <f>IFERROR(VLOOKUP(A2005,[3]Sheet1!$A:$G,7,FALSE),0)</f>
        <v>0</v>
      </c>
      <c r="T2005" t="str">
        <f t="shared" si="187"/>
        <v>Sim</v>
      </c>
      <c r="U2005" t="str">
        <f t="shared" si="188"/>
        <v>Sim</v>
      </c>
      <c r="V2005" t="str">
        <f t="shared" si="189"/>
        <v>Sim</v>
      </c>
      <c r="W2005" t="str">
        <f t="shared" si="190"/>
        <v>Sim</v>
      </c>
      <c r="X2005" t="str">
        <f t="shared" si="191"/>
        <v>Não</v>
      </c>
      <c r="Y2005" t="str">
        <f t="shared" si="192"/>
        <v>Não</v>
      </c>
    </row>
    <row r="2006" spans="1:25" x14ac:dyDescent="0.25">
      <c r="A2006" s="5">
        <v>315320</v>
      </c>
      <c r="B2006">
        <f>IFERROR(VLOOKUP(A2006,[1]Monitoramento_Base_somente_disp!$A:$J,5,FALSE),0)</f>
        <v>0</v>
      </c>
      <c r="C2006">
        <f>IFERROR(VLOOKUP(A2006,[1]Monitoramento_Base_somente_disp!$A:$J,6,FALSE),0)</f>
        <v>0</v>
      </c>
      <c r="D2006">
        <f>IFERROR(VLOOKUP(A2006,[1]Monitoramento_Base_somente_disp!$A:$J,7,FALSE),0)</f>
        <v>0</v>
      </c>
      <c r="E2006">
        <f>IFERROR(VLOOKUP(A2006,[1]Monitoramento_Base_somente_disp!$A:$J,8,FALSE),0)</f>
        <v>0</v>
      </c>
      <c r="F2006">
        <f>IFERROR(VLOOKUP(A2006,[1]Monitoramento_Base_somente_disp!$A:$J,9,FALSE),0)</f>
        <v>0</v>
      </c>
      <c r="G2006">
        <f>IFERROR(VLOOKUP(A2006,[1]Monitoramento_Base_somente_disp!$A:$J,10,FALSE),0)</f>
        <v>0</v>
      </c>
      <c r="H2006">
        <f>IFERROR(VLOOKUP(A2006,[2]Sheet1!$A:$I,4,FALSE),0)</f>
        <v>77392</v>
      </c>
      <c r="I2006">
        <f>IFERROR(VLOOKUP(A2006,[2]Sheet1!$A:$I,5,FALSE),0)</f>
        <v>1107581</v>
      </c>
      <c r="J2006">
        <f>IFERROR(VLOOKUP(A2006,[2]Sheet1!$A:$I,6,FALSE),0)</f>
        <v>100884</v>
      </c>
      <c r="K2006">
        <f>IFERROR(VLOOKUP(A2006,[2]Sheet1!$A:$I,7,FALSE),0)</f>
        <v>1068597</v>
      </c>
      <c r="L2006">
        <f>IFERROR(VLOOKUP(A2006,[2]Sheet1!$A:$I,8,FALSE),0)</f>
        <v>0</v>
      </c>
      <c r="M2006">
        <f>IFERROR(VLOOKUP(A2006,[2]Sheet1!$A:$I,9,FALSE),0)</f>
        <v>0</v>
      </c>
      <c r="N2006">
        <f>IFERROR(VLOOKUP(A2006,[3]Sheet1!$A:$G,2,FALSE),0)</f>
        <v>0</v>
      </c>
      <c r="O2006">
        <f>IFERROR(VLOOKUP(A2006,[3]Sheet1!$A:$G,3,FALSE),0)</f>
        <v>0</v>
      </c>
      <c r="P2006">
        <f>IFERROR(VLOOKUP(A2006,[3]Sheet1!$A:$G,4,FALSE),0)</f>
        <v>0</v>
      </c>
      <c r="Q2006">
        <f>IFERROR(VLOOKUP(A2006,[3]Sheet1!$A:$G,5,FALSE),0)</f>
        <v>0</v>
      </c>
      <c r="R2006">
        <f>IFERROR(VLOOKUP(A2006,[3]Sheet1!$A:$G,6,FALSE),0)</f>
        <v>0</v>
      </c>
      <c r="S2006">
        <f>IFERROR(VLOOKUP(A2006,[3]Sheet1!$A:$G,7,FALSE),0)</f>
        <v>0</v>
      </c>
      <c r="T2006" t="str">
        <f t="shared" si="187"/>
        <v>Sim</v>
      </c>
      <c r="U2006" t="str">
        <f t="shared" si="188"/>
        <v>Sim</v>
      </c>
      <c r="V2006" t="str">
        <f t="shared" si="189"/>
        <v>Sim</v>
      </c>
      <c r="W2006" t="str">
        <f t="shared" si="190"/>
        <v>Sim</v>
      </c>
      <c r="X2006" t="str">
        <f t="shared" si="191"/>
        <v>Não</v>
      </c>
      <c r="Y2006" t="str">
        <f t="shared" si="192"/>
        <v>Não</v>
      </c>
    </row>
    <row r="2007" spans="1:25" x14ac:dyDescent="0.25">
      <c r="A2007" s="5">
        <v>315330</v>
      </c>
      <c r="B2007">
        <f>IFERROR(VLOOKUP(A2007,[1]Monitoramento_Base_somente_disp!$A:$J,5,FALSE),0)</f>
        <v>0</v>
      </c>
      <c r="C2007">
        <f>IFERROR(VLOOKUP(A2007,[1]Monitoramento_Base_somente_disp!$A:$J,6,FALSE),0)</f>
        <v>0</v>
      </c>
      <c r="D2007">
        <f>IFERROR(VLOOKUP(A2007,[1]Monitoramento_Base_somente_disp!$A:$J,7,FALSE),0)</f>
        <v>0</v>
      </c>
      <c r="E2007">
        <f>IFERROR(VLOOKUP(A2007,[1]Monitoramento_Base_somente_disp!$A:$J,8,FALSE),0)</f>
        <v>0</v>
      </c>
      <c r="F2007">
        <f>IFERROR(VLOOKUP(A2007,[1]Monitoramento_Base_somente_disp!$A:$J,9,FALSE),0)</f>
        <v>0</v>
      </c>
      <c r="G2007">
        <f>IFERROR(VLOOKUP(A2007,[1]Monitoramento_Base_somente_disp!$A:$J,10,FALSE),0)</f>
        <v>0</v>
      </c>
      <c r="H2007">
        <f>IFERROR(VLOOKUP(A2007,[2]Sheet1!$A:$I,4,FALSE),0)</f>
        <v>48735</v>
      </c>
      <c r="I2007">
        <f>IFERROR(VLOOKUP(A2007,[2]Sheet1!$A:$I,5,FALSE),0)</f>
        <v>573057</v>
      </c>
      <c r="J2007">
        <f>IFERROR(VLOOKUP(A2007,[2]Sheet1!$A:$I,6,FALSE),0)</f>
        <v>49358</v>
      </c>
      <c r="K2007">
        <f>IFERROR(VLOOKUP(A2007,[2]Sheet1!$A:$I,7,FALSE),0)</f>
        <v>525478</v>
      </c>
      <c r="L2007">
        <f>IFERROR(VLOOKUP(A2007,[2]Sheet1!$A:$I,8,FALSE),0)</f>
        <v>0</v>
      </c>
      <c r="M2007">
        <f>IFERROR(VLOOKUP(A2007,[2]Sheet1!$A:$I,9,FALSE),0)</f>
        <v>0</v>
      </c>
      <c r="N2007">
        <f>IFERROR(VLOOKUP(A2007,[3]Sheet1!$A:$G,2,FALSE),0)</f>
        <v>0</v>
      </c>
      <c r="O2007">
        <f>IFERROR(VLOOKUP(A2007,[3]Sheet1!$A:$G,3,FALSE),0)</f>
        <v>0</v>
      </c>
      <c r="P2007">
        <f>IFERROR(VLOOKUP(A2007,[3]Sheet1!$A:$G,4,FALSE),0)</f>
        <v>0</v>
      </c>
      <c r="Q2007">
        <f>IFERROR(VLOOKUP(A2007,[3]Sheet1!$A:$G,5,FALSE),0)</f>
        <v>0</v>
      </c>
      <c r="R2007">
        <f>IFERROR(VLOOKUP(A2007,[3]Sheet1!$A:$G,6,FALSE),0)</f>
        <v>0</v>
      </c>
      <c r="S2007">
        <f>IFERROR(VLOOKUP(A2007,[3]Sheet1!$A:$G,7,FALSE),0)</f>
        <v>0</v>
      </c>
      <c r="T2007" t="str">
        <f t="shared" si="187"/>
        <v>Sim</v>
      </c>
      <c r="U2007" t="str">
        <f t="shared" si="188"/>
        <v>Sim</v>
      </c>
      <c r="V2007" t="str">
        <f t="shared" si="189"/>
        <v>Sim</v>
      </c>
      <c r="W2007" t="str">
        <f t="shared" si="190"/>
        <v>Sim</v>
      </c>
      <c r="X2007" t="str">
        <f t="shared" si="191"/>
        <v>Não</v>
      </c>
      <c r="Y2007" t="str">
        <f t="shared" si="192"/>
        <v>Não</v>
      </c>
    </row>
    <row r="2008" spans="1:25" x14ac:dyDescent="0.25">
      <c r="A2008" s="5">
        <v>315350</v>
      </c>
      <c r="B2008">
        <f>IFERROR(VLOOKUP(A2008,[1]Monitoramento_Base_somente_disp!$A:$J,5,FALSE),0)</f>
        <v>0</v>
      </c>
      <c r="C2008">
        <f>IFERROR(VLOOKUP(A2008,[1]Monitoramento_Base_somente_disp!$A:$J,6,FALSE),0)</f>
        <v>0</v>
      </c>
      <c r="D2008">
        <f>IFERROR(VLOOKUP(A2008,[1]Monitoramento_Base_somente_disp!$A:$J,7,FALSE),0)</f>
        <v>0</v>
      </c>
      <c r="E2008">
        <f>IFERROR(VLOOKUP(A2008,[1]Monitoramento_Base_somente_disp!$A:$J,8,FALSE),0)</f>
        <v>0</v>
      </c>
      <c r="F2008">
        <f>IFERROR(VLOOKUP(A2008,[1]Monitoramento_Base_somente_disp!$A:$J,9,FALSE),0)</f>
        <v>0</v>
      </c>
      <c r="G2008">
        <f>IFERROR(VLOOKUP(A2008,[1]Monitoramento_Base_somente_disp!$A:$J,10,FALSE),0)</f>
        <v>0</v>
      </c>
      <c r="H2008">
        <f>IFERROR(VLOOKUP(A2008,[2]Sheet1!$A:$I,4,FALSE),0)</f>
        <v>84457</v>
      </c>
      <c r="I2008">
        <f>IFERROR(VLOOKUP(A2008,[2]Sheet1!$A:$I,5,FALSE),0)</f>
        <v>879771</v>
      </c>
      <c r="J2008">
        <f>IFERROR(VLOOKUP(A2008,[2]Sheet1!$A:$I,6,FALSE),0)</f>
        <v>86451</v>
      </c>
      <c r="K2008">
        <f>IFERROR(VLOOKUP(A2008,[2]Sheet1!$A:$I,7,FALSE),0)</f>
        <v>845762</v>
      </c>
      <c r="L2008">
        <f>IFERROR(VLOOKUP(A2008,[2]Sheet1!$A:$I,8,FALSE),0)</f>
        <v>0</v>
      </c>
      <c r="M2008">
        <f>IFERROR(VLOOKUP(A2008,[2]Sheet1!$A:$I,9,FALSE),0)</f>
        <v>0</v>
      </c>
      <c r="N2008">
        <f>IFERROR(VLOOKUP(A2008,[3]Sheet1!$A:$G,2,FALSE),0)</f>
        <v>0</v>
      </c>
      <c r="O2008">
        <f>IFERROR(VLOOKUP(A2008,[3]Sheet1!$A:$G,3,FALSE),0)</f>
        <v>0</v>
      </c>
      <c r="P2008">
        <f>IFERROR(VLOOKUP(A2008,[3]Sheet1!$A:$G,4,FALSE),0)</f>
        <v>0</v>
      </c>
      <c r="Q2008">
        <f>IFERROR(VLOOKUP(A2008,[3]Sheet1!$A:$G,5,FALSE),0)</f>
        <v>0</v>
      </c>
      <c r="R2008">
        <f>IFERROR(VLOOKUP(A2008,[3]Sheet1!$A:$G,6,FALSE),0)</f>
        <v>0</v>
      </c>
      <c r="S2008">
        <f>IFERROR(VLOOKUP(A2008,[3]Sheet1!$A:$G,7,FALSE),0)</f>
        <v>0</v>
      </c>
      <c r="T2008" t="str">
        <f t="shared" si="187"/>
        <v>Sim</v>
      </c>
      <c r="U2008" t="str">
        <f t="shared" si="188"/>
        <v>Sim</v>
      </c>
      <c r="V2008" t="str">
        <f t="shared" si="189"/>
        <v>Sim</v>
      </c>
      <c r="W2008" t="str">
        <f t="shared" si="190"/>
        <v>Sim</v>
      </c>
      <c r="X2008" t="str">
        <f t="shared" si="191"/>
        <v>Não</v>
      </c>
      <c r="Y2008" t="str">
        <f t="shared" si="192"/>
        <v>Não</v>
      </c>
    </row>
    <row r="2009" spans="1:25" x14ac:dyDescent="0.25">
      <c r="A2009" s="5">
        <v>315415</v>
      </c>
      <c r="B2009">
        <f>IFERROR(VLOOKUP(A2009,[1]Monitoramento_Base_somente_disp!$A:$J,5,FALSE),0)</f>
        <v>0</v>
      </c>
      <c r="C2009">
        <f>IFERROR(VLOOKUP(A2009,[1]Monitoramento_Base_somente_disp!$A:$J,6,FALSE),0)</f>
        <v>0</v>
      </c>
      <c r="D2009">
        <f>IFERROR(VLOOKUP(A2009,[1]Monitoramento_Base_somente_disp!$A:$J,7,FALSE),0)</f>
        <v>0</v>
      </c>
      <c r="E2009">
        <f>IFERROR(VLOOKUP(A2009,[1]Monitoramento_Base_somente_disp!$A:$J,8,FALSE),0)</f>
        <v>0</v>
      </c>
      <c r="F2009">
        <f>IFERROR(VLOOKUP(A2009,[1]Monitoramento_Base_somente_disp!$A:$J,9,FALSE),0)</f>
        <v>0</v>
      </c>
      <c r="G2009">
        <f>IFERROR(VLOOKUP(A2009,[1]Monitoramento_Base_somente_disp!$A:$J,10,FALSE),0)</f>
        <v>0</v>
      </c>
      <c r="H2009">
        <f>IFERROR(VLOOKUP(A2009,[2]Sheet1!$A:$I,4,FALSE),0)</f>
        <v>47678</v>
      </c>
      <c r="I2009">
        <f>IFERROR(VLOOKUP(A2009,[2]Sheet1!$A:$I,5,FALSE),0)</f>
        <v>663567</v>
      </c>
      <c r="J2009">
        <f>IFERROR(VLOOKUP(A2009,[2]Sheet1!$A:$I,6,FALSE),0)</f>
        <v>44975</v>
      </c>
      <c r="K2009">
        <f>IFERROR(VLOOKUP(A2009,[2]Sheet1!$A:$I,7,FALSE),0)</f>
        <v>658764</v>
      </c>
      <c r="L2009">
        <f>IFERROR(VLOOKUP(A2009,[2]Sheet1!$A:$I,8,FALSE),0)</f>
        <v>0</v>
      </c>
      <c r="M2009">
        <f>IFERROR(VLOOKUP(A2009,[2]Sheet1!$A:$I,9,FALSE),0)</f>
        <v>0</v>
      </c>
      <c r="N2009">
        <f>IFERROR(VLOOKUP(A2009,[3]Sheet1!$A:$G,2,FALSE),0)</f>
        <v>0</v>
      </c>
      <c r="O2009">
        <f>IFERROR(VLOOKUP(A2009,[3]Sheet1!$A:$G,3,FALSE),0)</f>
        <v>0</v>
      </c>
      <c r="P2009">
        <f>IFERROR(VLOOKUP(A2009,[3]Sheet1!$A:$G,4,FALSE),0)</f>
        <v>0</v>
      </c>
      <c r="Q2009">
        <f>IFERROR(VLOOKUP(A2009,[3]Sheet1!$A:$G,5,FALSE),0)</f>
        <v>0</v>
      </c>
      <c r="R2009">
        <f>IFERROR(VLOOKUP(A2009,[3]Sheet1!$A:$G,6,FALSE),0)</f>
        <v>0</v>
      </c>
      <c r="S2009">
        <f>IFERROR(VLOOKUP(A2009,[3]Sheet1!$A:$G,7,FALSE),0)</f>
        <v>0</v>
      </c>
      <c r="T2009" t="str">
        <f t="shared" si="187"/>
        <v>Sim</v>
      </c>
      <c r="U2009" t="str">
        <f t="shared" si="188"/>
        <v>Sim</v>
      </c>
      <c r="V2009" t="str">
        <f t="shared" si="189"/>
        <v>Sim</v>
      </c>
      <c r="W2009" t="str">
        <f t="shared" si="190"/>
        <v>Sim</v>
      </c>
      <c r="X2009" t="str">
        <f t="shared" si="191"/>
        <v>Não</v>
      </c>
      <c r="Y2009" t="str">
        <f t="shared" si="192"/>
        <v>Não</v>
      </c>
    </row>
    <row r="2010" spans="1:25" x14ac:dyDescent="0.25">
      <c r="A2010" s="5">
        <v>315420</v>
      </c>
      <c r="B2010">
        <f>IFERROR(VLOOKUP(A2010,[1]Monitoramento_Base_somente_disp!$A:$J,5,FALSE),0)</f>
        <v>0</v>
      </c>
      <c r="C2010">
        <f>IFERROR(VLOOKUP(A2010,[1]Monitoramento_Base_somente_disp!$A:$J,6,FALSE),0)</f>
        <v>0</v>
      </c>
      <c r="D2010">
        <f>IFERROR(VLOOKUP(A2010,[1]Monitoramento_Base_somente_disp!$A:$J,7,FALSE),0)</f>
        <v>0</v>
      </c>
      <c r="E2010">
        <f>IFERROR(VLOOKUP(A2010,[1]Monitoramento_Base_somente_disp!$A:$J,8,FALSE),0)</f>
        <v>0</v>
      </c>
      <c r="F2010">
        <f>IFERROR(VLOOKUP(A2010,[1]Monitoramento_Base_somente_disp!$A:$J,9,FALSE),0)</f>
        <v>0</v>
      </c>
      <c r="G2010">
        <f>IFERROR(VLOOKUP(A2010,[1]Monitoramento_Base_somente_disp!$A:$J,10,FALSE),0)</f>
        <v>0</v>
      </c>
      <c r="H2010">
        <f>IFERROR(VLOOKUP(A2010,[2]Sheet1!$A:$I,4,FALSE),0)</f>
        <v>98763</v>
      </c>
      <c r="I2010">
        <f>IFERROR(VLOOKUP(A2010,[2]Sheet1!$A:$I,5,FALSE),0)</f>
        <v>669585</v>
      </c>
      <c r="J2010">
        <f>IFERROR(VLOOKUP(A2010,[2]Sheet1!$A:$I,6,FALSE),0)</f>
        <v>101510</v>
      </c>
      <c r="K2010">
        <f>IFERROR(VLOOKUP(A2010,[2]Sheet1!$A:$I,7,FALSE),0)</f>
        <v>672392</v>
      </c>
      <c r="L2010">
        <f>IFERROR(VLOOKUP(A2010,[2]Sheet1!$A:$I,8,FALSE),0)</f>
        <v>0</v>
      </c>
      <c r="M2010">
        <f>IFERROR(VLOOKUP(A2010,[2]Sheet1!$A:$I,9,FALSE),0)</f>
        <v>0</v>
      </c>
      <c r="N2010">
        <f>IFERROR(VLOOKUP(A2010,[3]Sheet1!$A:$G,2,FALSE),0)</f>
        <v>0</v>
      </c>
      <c r="O2010">
        <f>IFERROR(VLOOKUP(A2010,[3]Sheet1!$A:$G,3,FALSE),0)</f>
        <v>0</v>
      </c>
      <c r="P2010">
        <f>IFERROR(VLOOKUP(A2010,[3]Sheet1!$A:$G,4,FALSE),0)</f>
        <v>0</v>
      </c>
      <c r="Q2010">
        <f>IFERROR(VLOOKUP(A2010,[3]Sheet1!$A:$G,5,FALSE),0)</f>
        <v>0</v>
      </c>
      <c r="R2010">
        <f>IFERROR(VLOOKUP(A2010,[3]Sheet1!$A:$G,6,FALSE),0)</f>
        <v>0</v>
      </c>
      <c r="S2010">
        <f>IFERROR(VLOOKUP(A2010,[3]Sheet1!$A:$G,7,FALSE),0)</f>
        <v>0</v>
      </c>
      <c r="T2010" t="str">
        <f t="shared" si="187"/>
        <v>Sim</v>
      </c>
      <c r="U2010" t="str">
        <f t="shared" si="188"/>
        <v>Sim</v>
      </c>
      <c r="V2010" t="str">
        <f t="shared" si="189"/>
        <v>Sim</v>
      </c>
      <c r="W2010" t="str">
        <f t="shared" si="190"/>
        <v>Sim</v>
      </c>
      <c r="X2010" t="str">
        <f t="shared" si="191"/>
        <v>Não</v>
      </c>
      <c r="Y2010" t="str">
        <f t="shared" si="192"/>
        <v>Não</v>
      </c>
    </row>
    <row r="2011" spans="1:25" x14ac:dyDescent="0.25">
      <c r="A2011" s="5">
        <v>315430</v>
      </c>
      <c r="B2011">
        <f>IFERROR(VLOOKUP(A2011,[1]Monitoramento_Base_somente_disp!$A:$J,5,FALSE),0)</f>
        <v>0</v>
      </c>
      <c r="C2011">
        <f>IFERROR(VLOOKUP(A2011,[1]Monitoramento_Base_somente_disp!$A:$J,6,FALSE),0)</f>
        <v>0</v>
      </c>
      <c r="D2011">
        <f>IFERROR(VLOOKUP(A2011,[1]Monitoramento_Base_somente_disp!$A:$J,7,FALSE),0)</f>
        <v>0</v>
      </c>
      <c r="E2011">
        <f>IFERROR(VLOOKUP(A2011,[1]Monitoramento_Base_somente_disp!$A:$J,8,FALSE),0)</f>
        <v>0</v>
      </c>
      <c r="F2011">
        <f>IFERROR(VLOOKUP(A2011,[1]Monitoramento_Base_somente_disp!$A:$J,9,FALSE),0)</f>
        <v>0</v>
      </c>
      <c r="G2011">
        <f>IFERROR(VLOOKUP(A2011,[1]Monitoramento_Base_somente_disp!$A:$J,10,FALSE),0)</f>
        <v>0</v>
      </c>
      <c r="H2011">
        <f>IFERROR(VLOOKUP(A2011,[2]Sheet1!$A:$I,4,FALSE),0)</f>
        <v>153041</v>
      </c>
      <c r="I2011">
        <f>IFERROR(VLOOKUP(A2011,[2]Sheet1!$A:$I,5,FALSE),0)</f>
        <v>2642196</v>
      </c>
      <c r="J2011">
        <f>IFERROR(VLOOKUP(A2011,[2]Sheet1!$A:$I,6,FALSE),0)</f>
        <v>116804</v>
      </c>
      <c r="K2011">
        <f>IFERROR(VLOOKUP(A2011,[2]Sheet1!$A:$I,7,FALSE),0)</f>
        <v>2650395</v>
      </c>
      <c r="L2011">
        <f>IFERROR(VLOOKUP(A2011,[2]Sheet1!$A:$I,8,FALSE),0)</f>
        <v>0</v>
      </c>
      <c r="M2011">
        <f>IFERROR(VLOOKUP(A2011,[2]Sheet1!$A:$I,9,FALSE),0)</f>
        <v>0</v>
      </c>
      <c r="N2011">
        <f>IFERROR(VLOOKUP(A2011,[3]Sheet1!$A:$G,2,FALSE),0)</f>
        <v>0</v>
      </c>
      <c r="O2011">
        <f>IFERROR(VLOOKUP(A2011,[3]Sheet1!$A:$G,3,FALSE),0)</f>
        <v>0</v>
      </c>
      <c r="P2011">
        <f>IFERROR(VLOOKUP(A2011,[3]Sheet1!$A:$G,4,FALSE),0)</f>
        <v>0</v>
      </c>
      <c r="Q2011">
        <f>IFERROR(VLOOKUP(A2011,[3]Sheet1!$A:$G,5,FALSE),0)</f>
        <v>0</v>
      </c>
      <c r="R2011">
        <f>IFERROR(VLOOKUP(A2011,[3]Sheet1!$A:$G,6,FALSE),0)</f>
        <v>0</v>
      </c>
      <c r="S2011">
        <f>IFERROR(VLOOKUP(A2011,[3]Sheet1!$A:$G,7,FALSE),0)</f>
        <v>0</v>
      </c>
      <c r="T2011" t="str">
        <f t="shared" si="187"/>
        <v>Sim</v>
      </c>
      <c r="U2011" t="str">
        <f t="shared" si="188"/>
        <v>Sim</v>
      </c>
      <c r="V2011" t="str">
        <f t="shared" si="189"/>
        <v>Sim</v>
      </c>
      <c r="W2011" t="str">
        <f t="shared" si="190"/>
        <v>Sim</v>
      </c>
      <c r="X2011" t="str">
        <f t="shared" si="191"/>
        <v>Não</v>
      </c>
      <c r="Y2011" t="str">
        <f t="shared" si="192"/>
        <v>Não</v>
      </c>
    </row>
    <row r="2012" spans="1:25" x14ac:dyDescent="0.25">
      <c r="A2012" s="5">
        <v>315445</v>
      </c>
      <c r="B2012">
        <f>IFERROR(VLOOKUP(A2012,[1]Monitoramento_Base_somente_disp!$A:$J,5,FALSE),0)</f>
        <v>0</v>
      </c>
      <c r="C2012">
        <f>IFERROR(VLOOKUP(A2012,[1]Monitoramento_Base_somente_disp!$A:$J,6,FALSE),0)</f>
        <v>0</v>
      </c>
      <c r="D2012">
        <f>IFERROR(VLOOKUP(A2012,[1]Monitoramento_Base_somente_disp!$A:$J,7,FALSE),0)</f>
        <v>0</v>
      </c>
      <c r="E2012">
        <f>IFERROR(VLOOKUP(A2012,[1]Monitoramento_Base_somente_disp!$A:$J,8,FALSE),0)</f>
        <v>0</v>
      </c>
      <c r="F2012">
        <f>IFERROR(VLOOKUP(A2012,[1]Monitoramento_Base_somente_disp!$A:$J,9,FALSE),0)</f>
        <v>0</v>
      </c>
      <c r="G2012">
        <f>IFERROR(VLOOKUP(A2012,[1]Monitoramento_Base_somente_disp!$A:$J,10,FALSE),0)</f>
        <v>0</v>
      </c>
      <c r="H2012">
        <f>IFERROR(VLOOKUP(A2012,[2]Sheet1!$A:$I,4,FALSE),0)</f>
        <v>137437</v>
      </c>
      <c r="I2012">
        <f>IFERROR(VLOOKUP(A2012,[2]Sheet1!$A:$I,5,FALSE),0)</f>
        <v>593755</v>
      </c>
      <c r="J2012">
        <f>IFERROR(VLOOKUP(A2012,[2]Sheet1!$A:$I,6,FALSE),0)</f>
        <v>131585</v>
      </c>
      <c r="K2012">
        <f>IFERROR(VLOOKUP(A2012,[2]Sheet1!$A:$I,7,FALSE),0)</f>
        <v>475469</v>
      </c>
      <c r="L2012">
        <f>IFERROR(VLOOKUP(A2012,[2]Sheet1!$A:$I,8,FALSE),0)</f>
        <v>0</v>
      </c>
      <c r="M2012">
        <f>IFERROR(VLOOKUP(A2012,[2]Sheet1!$A:$I,9,FALSE),0)</f>
        <v>0</v>
      </c>
      <c r="N2012">
        <f>IFERROR(VLOOKUP(A2012,[3]Sheet1!$A:$G,2,FALSE),0)</f>
        <v>0</v>
      </c>
      <c r="O2012">
        <f>IFERROR(VLOOKUP(A2012,[3]Sheet1!$A:$G,3,FALSE),0)</f>
        <v>0</v>
      </c>
      <c r="P2012">
        <f>IFERROR(VLOOKUP(A2012,[3]Sheet1!$A:$G,4,FALSE),0)</f>
        <v>0</v>
      </c>
      <c r="Q2012">
        <f>IFERROR(VLOOKUP(A2012,[3]Sheet1!$A:$G,5,FALSE),0)</f>
        <v>0</v>
      </c>
      <c r="R2012">
        <f>IFERROR(VLOOKUP(A2012,[3]Sheet1!$A:$G,6,FALSE),0)</f>
        <v>0</v>
      </c>
      <c r="S2012">
        <f>IFERROR(VLOOKUP(A2012,[3]Sheet1!$A:$G,7,FALSE),0)</f>
        <v>0</v>
      </c>
      <c r="T2012" t="str">
        <f t="shared" si="187"/>
        <v>Sim</v>
      </c>
      <c r="U2012" t="str">
        <f t="shared" si="188"/>
        <v>Sim</v>
      </c>
      <c r="V2012" t="str">
        <f t="shared" si="189"/>
        <v>Sim</v>
      </c>
      <c r="W2012" t="str">
        <f t="shared" si="190"/>
        <v>Sim</v>
      </c>
      <c r="X2012" t="str">
        <f t="shared" si="191"/>
        <v>Não</v>
      </c>
      <c r="Y2012" t="str">
        <f t="shared" si="192"/>
        <v>Não</v>
      </c>
    </row>
    <row r="2013" spans="1:25" x14ac:dyDescent="0.25">
      <c r="A2013" s="5">
        <v>315450</v>
      </c>
      <c r="B2013">
        <f>IFERROR(VLOOKUP(A2013,[1]Monitoramento_Base_somente_disp!$A:$J,5,FALSE),0)</f>
        <v>0</v>
      </c>
      <c r="C2013">
        <f>IFERROR(VLOOKUP(A2013,[1]Monitoramento_Base_somente_disp!$A:$J,6,FALSE),0)</f>
        <v>0</v>
      </c>
      <c r="D2013">
        <f>IFERROR(VLOOKUP(A2013,[1]Monitoramento_Base_somente_disp!$A:$J,7,FALSE),0)</f>
        <v>0</v>
      </c>
      <c r="E2013">
        <f>IFERROR(VLOOKUP(A2013,[1]Monitoramento_Base_somente_disp!$A:$J,8,FALSE),0)</f>
        <v>0</v>
      </c>
      <c r="F2013">
        <f>IFERROR(VLOOKUP(A2013,[1]Monitoramento_Base_somente_disp!$A:$J,9,FALSE),0)</f>
        <v>0</v>
      </c>
      <c r="G2013">
        <f>IFERROR(VLOOKUP(A2013,[1]Monitoramento_Base_somente_disp!$A:$J,10,FALSE),0)</f>
        <v>0</v>
      </c>
      <c r="H2013">
        <f>IFERROR(VLOOKUP(A2013,[2]Sheet1!$A:$I,4,FALSE),0)</f>
        <v>88485</v>
      </c>
      <c r="I2013">
        <f>IFERROR(VLOOKUP(A2013,[2]Sheet1!$A:$I,5,FALSE),0)</f>
        <v>549575</v>
      </c>
      <c r="J2013">
        <f>IFERROR(VLOOKUP(A2013,[2]Sheet1!$A:$I,6,FALSE),0)</f>
        <v>67297</v>
      </c>
      <c r="K2013">
        <f>IFERROR(VLOOKUP(A2013,[2]Sheet1!$A:$I,7,FALSE),0)</f>
        <v>699132</v>
      </c>
      <c r="L2013">
        <f>IFERROR(VLOOKUP(A2013,[2]Sheet1!$A:$I,8,FALSE),0)</f>
        <v>0</v>
      </c>
      <c r="M2013">
        <f>IFERROR(VLOOKUP(A2013,[2]Sheet1!$A:$I,9,FALSE),0)</f>
        <v>0</v>
      </c>
      <c r="N2013">
        <f>IFERROR(VLOOKUP(A2013,[3]Sheet1!$A:$G,2,FALSE),0)</f>
        <v>0</v>
      </c>
      <c r="O2013">
        <f>IFERROR(VLOOKUP(A2013,[3]Sheet1!$A:$G,3,FALSE),0)</f>
        <v>0</v>
      </c>
      <c r="P2013">
        <f>IFERROR(VLOOKUP(A2013,[3]Sheet1!$A:$G,4,FALSE),0)</f>
        <v>0</v>
      </c>
      <c r="Q2013">
        <f>IFERROR(VLOOKUP(A2013,[3]Sheet1!$A:$G,5,FALSE),0)</f>
        <v>0</v>
      </c>
      <c r="R2013">
        <f>IFERROR(VLOOKUP(A2013,[3]Sheet1!$A:$G,6,FALSE),0)</f>
        <v>0</v>
      </c>
      <c r="S2013">
        <f>IFERROR(VLOOKUP(A2013,[3]Sheet1!$A:$G,7,FALSE),0)</f>
        <v>0</v>
      </c>
      <c r="T2013" t="str">
        <f t="shared" si="187"/>
        <v>Sim</v>
      </c>
      <c r="U2013" t="str">
        <f t="shared" si="188"/>
        <v>Sim</v>
      </c>
      <c r="V2013" t="str">
        <f t="shared" si="189"/>
        <v>Sim</v>
      </c>
      <c r="W2013" t="str">
        <f t="shared" si="190"/>
        <v>Sim</v>
      </c>
      <c r="X2013" t="str">
        <f t="shared" si="191"/>
        <v>Não</v>
      </c>
      <c r="Y2013" t="str">
        <f t="shared" si="192"/>
        <v>Não</v>
      </c>
    </row>
    <row r="2014" spans="1:25" x14ac:dyDescent="0.25">
      <c r="A2014" s="5">
        <v>315460</v>
      </c>
      <c r="B2014">
        <f>IFERROR(VLOOKUP(A2014,[1]Monitoramento_Base_somente_disp!$A:$J,5,FALSE),0)</f>
        <v>0</v>
      </c>
      <c r="C2014">
        <f>IFERROR(VLOOKUP(A2014,[1]Monitoramento_Base_somente_disp!$A:$J,6,FALSE),0)</f>
        <v>0</v>
      </c>
      <c r="D2014">
        <f>IFERROR(VLOOKUP(A2014,[1]Monitoramento_Base_somente_disp!$A:$J,7,FALSE),0)</f>
        <v>0</v>
      </c>
      <c r="E2014">
        <f>IFERROR(VLOOKUP(A2014,[1]Monitoramento_Base_somente_disp!$A:$J,8,FALSE),0)</f>
        <v>0</v>
      </c>
      <c r="F2014">
        <f>IFERROR(VLOOKUP(A2014,[1]Monitoramento_Base_somente_disp!$A:$J,9,FALSE),0)</f>
        <v>0</v>
      </c>
      <c r="G2014">
        <f>IFERROR(VLOOKUP(A2014,[1]Monitoramento_Base_somente_disp!$A:$J,10,FALSE),0)</f>
        <v>0</v>
      </c>
      <c r="H2014">
        <f>IFERROR(VLOOKUP(A2014,[2]Sheet1!$A:$I,4,FALSE),0)</f>
        <v>311147</v>
      </c>
      <c r="I2014">
        <f>IFERROR(VLOOKUP(A2014,[2]Sheet1!$A:$I,5,FALSE),0)</f>
        <v>8031337</v>
      </c>
      <c r="J2014">
        <f>IFERROR(VLOOKUP(A2014,[2]Sheet1!$A:$I,6,FALSE),0)</f>
        <v>275120</v>
      </c>
      <c r="K2014">
        <f>IFERROR(VLOOKUP(A2014,[2]Sheet1!$A:$I,7,FALSE),0)</f>
        <v>8566815</v>
      </c>
      <c r="L2014">
        <f>IFERROR(VLOOKUP(A2014,[2]Sheet1!$A:$I,8,FALSE),0)</f>
        <v>0</v>
      </c>
      <c r="M2014">
        <f>IFERROR(VLOOKUP(A2014,[2]Sheet1!$A:$I,9,FALSE),0)</f>
        <v>0</v>
      </c>
      <c r="N2014">
        <f>IFERROR(VLOOKUP(A2014,[3]Sheet1!$A:$G,2,FALSE),0)</f>
        <v>0</v>
      </c>
      <c r="O2014">
        <f>IFERROR(VLOOKUP(A2014,[3]Sheet1!$A:$G,3,FALSE),0)</f>
        <v>0</v>
      </c>
      <c r="P2014">
        <f>IFERROR(VLOOKUP(A2014,[3]Sheet1!$A:$G,4,FALSE),0)</f>
        <v>0</v>
      </c>
      <c r="Q2014">
        <f>IFERROR(VLOOKUP(A2014,[3]Sheet1!$A:$G,5,FALSE),0)</f>
        <v>0</v>
      </c>
      <c r="R2014">
        <f>IFERROR(VLOOKUP(A2014,[3]Sheet1!$A:$G,6,FALSE),0)</f>
        <v>0</v>
      </c>
      <c r="S2014">
        <f>IFERROR(VLOOKUP(A2014,[3]Sheet1!$A:$G,7,FALSE),0)</f>
        <v>0</v>
      </c>
      <c r="T2014" t="str">
        <f t="shared" si="187"/>
        <v>Sim</v>
      </c>
      <c r="U2014" t="str">
        <f t="shared" si="188"/>
        <v>Sim</v>
      </c>
      <c r="V2014" t="str">
        <f t="shared" si="189"/>
        <v>Sim</v>
      </c>
      <c r="W2014" t="str">
        <f t="shared" si="190"/>
        <v>Sim</v>
      </c>
      <c r="X2014" t="str">
        <f t="shared" si="191"/>
        <v>Não</v>
      </c>
      <c r="Y2014" t="str">
        <f t="shared" si="192"/>
        <v>Não</v>
      </c>
    </row>
    <row r="2015" spans="1:25" x14ac:dyDescent="0.25">
      <c r="A2015" s="5">
        <v>315480</v>
      </c>
      <c r="B2015">
        <f>IFERROR(VLOOKUP(A2015,[1]Monitoramento_Base_somente_disp!$A:$J,5,FALSE),0)</f>
        <v>0</v>
      </c>
      <c r="C2015">
        <f>IFERROR(VLOOKUP(A2015,[1]Monitoramento_Base_somente_disp!$A:$J,6,FALSE),0)</f>
        <v>0</v>
      </c>
      <c r="D2015">
        <f>IFERROR(VLOOKUP(A2015,[1]Monitoramento_Base_somente_disp!$A:$J,7,FALSE),0)</f>
        <v>0</v>
      </c>
      <c r="E2015">
        <f>IFERROR(VLOOKUP(A2015,[1]Monitoramento_Base_somente_disp!$A:$J,8,FALSE),0)</f>
        <v>0</v>
      </c>
      <c r="F2015">
        <f>IFERROR(VLOOKUP(A2015,[1]Monitoramento_Base_somente_disp!$A:$J,9,FALSE),0)</f>
        <v>0</v>
      </c>
      <c r="G2015">
        <f>IFERROR(VLOOKUP(A2015,[1]Monitoramento_Base_somente_disp!$A:$J,10,FALSE),0)</f>
        <v>0</v>
      </c>
      <c r="H2015">
        <f>IFERROR(VLOOKUP(A2015,[2]Sheet1!$A:$I,4,FALSE),0)</f>
        <v>166718</v>
      </c>
      <c r="I2015">
        <f>IFERROR(VLOOKUP(A2015,[2]Sheet1!$A:$I,5,FALSE),0)</f>
        <v>1230598</v>
      </c>
      <c r="J2015">
        <f>IFERROR(VLOOKUP(A2015,[2]Sheet1!$A:$I,6,FALSE),0)</f>
        <v>171060</v>
      </c>
      <c r="K2015">
        <f>IFERROR(VLOOKUP(A2015,[2]Sheet1!$A:$I,7,FALSE),0)</f>
        <v>1190908</v>
      </c>
      <c r="L2015">
        <f>IFERROR(VLOOKUP(A2015,[2]Sheet1!$A:$I,8,FALSE),0)</f>
        <v>0</v>
      </c>
      <c r="M2015">
        <f>IFERROR(VLOOKUP(A2015,[2]Sheet1!$A:$I,9,FALSE),0)</f>
        <v>0</v>
      </c>
      <c r="N2015">
        <f>IFERROR(VLOOKUP(A2015,[3]Sheet1!$A:$G,2,FALSE),0)</f>
        <v>0</v>
      </c>
      <c r="O2015">
        <f>IFERROR(VLOOKUP(A2015,[3]Sheet1!$A:$G,3,FALSE),0)</f>
        <v>0</v>
      </c>
      <c r="P2015">
        <f>IFERROR(VLOOKUP(A2015,[3]Sheet1!$A:$G,4,FALSE),0)</f>
        <v>0</v>
      </c>
      <c r="Q2015">
        <f>IFERROR(VLOOKUP(A2015,[3]Sheet1!$A:$G,5,FALSE),0)</f>
        <v>0</v>
      </c>
      <c r="R2015">
        <f>IFERROR(VLOOKUP(A2015,[3]Sheet1!$A:$G,6,FALSE),0)</f>
        <v>0</v>
      </c>
      <c r="S2015">
        <f>IFERROR(VLOOKUP(A2015,[3]Sheet1!$A:$G,7,FALSE),0)</f>
        <v>0</v>
      </c>
      <c r="T2015" t="str">
        <f t="shared" si="187"/>
        <v>Sim</v>
      </c>
      <c r="U2015" t="str">
        <f t="shared" si="188"/>
        <v>Sim</v>
      </c>
      <c r="V2015" t="str">
        <f t="shared" si="189"/>
        <v>Sim</v>
      </c>
      <c r="W2015" t="str">
        <f t="shared" si="190"/>
        <v>Sim</v>
      </c>
      <c r="X2015" t="str">
        <f t="shared" si="191"/>
        <v>Não</v>
      </c>
      <c r="Y2015" t="str">
        <f t="shared" si="192"/>
        <v>Não</v>
      </c>
    </row>
    <row r="2016" spans="1:25" x14ac:dyDescent="0.25">
      <c r="A2016" s="5">
        <v>315490</v>
      </c>
      <c r="B2016">
        <f>IFERROR(VLOOKUP(A2016,[1]Monitoramento_Base_somente_disp!$A:$J,5,FALSE),0)</f>
        <v>0</v>
      </c>
      <c r="C2016">
        <f>IFERROR(VLOOKUP(A2016,[1]Monitoramento_Base_somente_disp!$A:$J,6,FALSE),0)</f>
        <v>0</v>
      </c>
      <c r="D2016">
        <f>IFERROR(VLOOKUP(A2016,[1]Monitoramento_Base_somente_disp!$A:$J,7,FALSE),0)</f>
        <v>0</v>
      </c>
      <c r="E2016">
        <f>IFERROR(VLOOKUP(A2016,[1]Monitoramento_Base_somente_disp!$A:$J,8,FALSE),0)</f>
        <v>0</v>
      </c>
      <c r="F2016">
        <f>IFERROR(VLOOKUP(A2016,[1]Monitoramento_Base_somente_disp!$A:$J,9,FALSE),0)</f>
        <v>0</v>
      </c>
      <c r="G2016">
        <f>IFERROR(VLOOKUP(A2016,[1]Monitoramento_Base_somente_disp!$A:$J,10,FALSE),0)</f>
        <v>0</v>
      </c>
      <c r="H2016">
        <f>IFERROR(VLOOKUP(A2016,[2]Sheet1!$A:$I,4,FALSE),0)</f>
        <v>101634</v>
      </c>
      <c r="I2016">
        <f>IFERROR(VLOOKUP(A2016,[2]Sheet1!$A:$I,5,FALSE),0)</f>
        <v>762430</v>
      </c>
      <c r="J2016">
        <f>IFERROR(VLOOKUP(A2016,[2]Sheet1!$A:$I,6,FALSE),0)</f>
        <v>73524</v>
      </c>
      <c r="K2016">
        <f>IFERROR(VLOOKUP(A2016,[2]Sheet1!$A:$I,7,FALSE),0)</f>
        <v>739854</v>
      </c>
      <c r="L2016">
        <f>IFERROR(VLOOKUP(A2016,[2]Sheet1!$A:$I,8,FALSE),0)</f>
        <v>0</v>
      </c>
      <c r="M2016">
        <f>IFERROR(VLOOKUP(A2016,[2]Sheet1!$A:$I,9,FALSE),0)</f>
        <v>0</v>
      </c>
      <c r="N2016">
        <f>IFERROR(VLOOKUP(A2016,[3]Sheet1!$A:$G,2,FALSE),0)</f>
        <v>0</v>
      </c>
      <c r="O2016">
        <f>IFERROR(VLOOKUP(A2016,[3]Sheet1!$A:$G,3,FALSE),0)</f>
        <v>0</v>
      </c>
      <c r="P2016">
        <f>IFERROR(VLOOKUP(A2016,[3]Sheet1!$A:$G,4,FALSE),0)</f>
        <v>0</v>
      </c>
      <c r="Q2016">
        <f>IFERROR(VLOOKUP(A2016,[3]Sheet1!$A:$G,5,FALSE),0)</f>
        <v>0</v>
      </c>
      <c r="R2016">
        <f>IFERROR(VLOOKUP(A2016,[3]Sheet1!$A:$G,6,FALSE),0)</f>
        <v>0</v>
      </c>
      <c r="S2016">
        <f>IFERROR(VLOOKUP(A2016,[3]Sheet1!$A:$G,7,FALSE),0)</f>
        <v>0</v>
      </c>
      <c r="T2016" t="str">
        <f t="shared" si="187"/>
        <v>Sim</v>
      </c>
      <c r="U2016" t="str">
        <f t="shared" si="188"/>
        <v>Sim</v>
      </c>
      <c r="V2016" t="str">
        <f t="shared" si="189"/>
        <v>Sim</v>
      </c>
      <c r="W2016" t="str">
        <f t="shared" si="190"/>
        <v>Sim</v>
      </c>
      <c r="X2016" t="str">
        <f t="shared" si="191"/>
        <v>Não</v>
      </c>
      <c r="Y2016" t="str">
        <f t="shared" si="192"/>
        <v>Não</v>
      </c>
    </row>
    <row r="2017" spans="1:25" x14ac:dyDescent="0.25">
      <c r="A2017" s="5">
        <v>315500</v>
      </c>
      <c r="B2017">
        <f>IFERROR(VLOOKUP(A2017,[1]Monitoramento_Base_somente_disp!$A:$J,5,FALSE),0)</f>
        <v>0</v>
      </c>
      <c r="C2017">
        <f>IFERROR(VLOOKUP(A2017,[1]Monitoramento_Base_somente_disp!$A:$J,6,FALSE),0)</f>
        <v>0</v>
      </c>
      <c r="D2017">
        <f>IFERROR(VLOOKUP(A2017,[1]Monitoramento_Base_somente_disp!$A:$J,7,FALSE),0)</f>
        <v>0</v>
      </c>
      <c r="E2017">
        <f>IFERROR(VLOOKUP(A2017,[1]Monitoramento_Base_somente_disp!$A:$J,8,FALSE),0)</f>
        <v>0</v>
      </c>
      <c r="F2017">
        <f>IFERROR(VLOOKUP(A2017,[1]Monitoramento_Base_somente_disp!$A:$J,9,FALSE),0)</f>
        <v>0</v>
      </c>
      <c r="G2017">
        <f>IFERROR(VLOOKUP(A2017,[1]Monitoramento_Base_somente_disp!$A:$J,10,FALSE),0)</f>
        <v>0</v>
      </c>
      <c r="H2017">
        <f>IFERROR(VLOOKUP(A2017,[2]Sheet1!$A:$I,4,FALSE),0)</f>
        <v>55876</v>
      </c>
      <c r="I2017">
        <f>IFERROR(VLOOKUP(A2017,[2]Sheet1!$A:$I,5,FALSE),0)</f>
        <v>402526</v>
      </c>
      <c r="J2017">
        <f>IFERROR(VLOOKUP(A2017,[2]Sheet1!$A:$I,6,FALSE),0)</f>
        <v>57367</v>
      </c>
      <c r="K2017">
        <f>IFERROR(VLOOKUP(A2017,[2]Sheet1!$A:$I,7,FALSE),0)</f>
        <v>357583</v>
      </c>
      <c r="L2017">
        <f>IFERROR(VLOOKUP(A2017,[2]Sheet1!$A:$I,8,FALSE),0)</f>
        <v>0</v>
      </c>
      <c r="M2017">
        <f>IFERROR(VLOOKUP(A2017,[2]Sheet1!$A:$I,9,FALSE),0)</f>
        <v>0</v>
      </c>
      <c r="N2017">
        <f>IFERROR(VLOOKUP(A2017,[3]Sheet1!$A:$G,2,FALSE),0)</f>
        <v>0</v>
      </c>
      <c r="O2017">
        <f>IFERROR(VLOOKUP(A2017,[3]Sheet1!$A:$G,3,FALSE),0)</f>
        <v>0</v>
      </c>
      <c r="P2017">
        <f>IFERROR(VLOOKUP(A2017,[3]Sheet1!$A:$G,4,FALSE),0)</f>
        <v>0</v>
      </c>
      <c r="Q2017">
        <f>IFERROR(VLOOKUP(A2017,[3]Sheet1!$A:$G,5,FALSE),0)</f>
        <v>0</v>
      </c>
      <c r="R2017">
        <f>IFERROR(VLOOKUP(A2017,[3]Sheet1!$A:$G,6,FALSE),0)</f>
        <v>0</v>
      </c>
      <c r="S2017">
        <f>IFERROR(VLOOKUP(A2017,[3]Sheet1!$A:$G,7,FALSE),0)</f>
        <v>0</v>
      </c>
      <c r="T2017" t="str">
        <f t="shared" si="187"/>
        <v>Sim</v>
      </c>
      <c r="U2017" t="str">
        <f t="shared" si="188"/>
        <v>Sim</v>
      </c>
      <c r="V2017" t="str">
        <f t="shared" si="189"/>
        <v>Sim</v>
      </c>
      <c r="W2017" t="str">
        <f t="shared" si="190"/>
        <v>Sim</v>
      </c>
      <c r="X2017" t="str">
        <f t="shared" si="191"/>
        <v>Não</v>
      </c>
      <c r="Y2017" t="str">
        <f t="shared" si="192"/>
        <v>Não</v>
      </c>
    </row>
    <row r="2018" spans="1:25" x14ac:dyDescent="0.25">
      <c r="A2018" s="5">
        <v>315510</v>
      </c>
      <c r="B2018">
        <f>IFERROR(VLOOKUP(A2018,[1]Monitoramento_Base_somente_disp!$A:$J,5,FALSE),0)</f>
        <v>0</v>
      </c>
      <c r="C2018">
        <f>IFERROR(VLOOKUP(A2018,[1]Monitoramento_Base_somente_disp!$A:$J,6,FALSE),0)</f>
        <v>0</v>
      </c>
      <c r="D2018">
        <f>IFERROR(VLOOKUP(A2018,[1]Monitoramento_Base_somente_disp!$A:$J,7,FALSE),0)</f>
        <v>0</v>
      </c>
      <c r="E2018">
        <f>IFERROR(VLOOKUP(A2018,[1]Monitoramento_Base_somente_disp!$A:$J,8,FALSE),0)</f>
        <v>0</v>
      </c>
      <c r="F2018">
        <f>IFERROR(VLOOKUP(A2018,[1]Monitoramento_Base_somente_disp!$A:$J,9,FALSE),0)</f>
        <v>0</v>
      </c>
      <c r="G2018">
        <f>IFERROR(VLOOKUP(A2018,[1]Monitoramento_Base_somente_disp!$A:$J,10,FALSE),0)</f>
        <v>0</v>
      </c>
      <c r="H2018">
        <f>IFERROR(VLOOKUP(A2018,[2]Sheet1!$A:$I,4,FALSE),0)</f>
        <v>12802</v>
      </c>
      <c r="I2018">
        <f>IFERROR(VLOOKUP(A2018,[2]Sheet1!$A:$I,5,FALSE),0)</f>
        <v>1343149</v>
      </c>
      <c r="J2018">
        <f>IFERROR(VLOOKUP(A2018,[2]Sheet1!$A:$I,6,FALSE),0)</f>
        <v>11225</v>
      </c>
      <c r="K2018">
        <f>IFERROR(VLOOKUP(A2018,[2]Sheet1!$A:$I,7,FALSE),0)</f>
        <v>1326138</v>
      </c>
      <c r="L2018">
        <f>IFERROR(VLOOKUP(A2018,[2]Sheet1!$A:$I,8,FALSE),0)</f>
        <v>0</v>
      </c>
      <c r="M2018">
        <f>IFERROR(VLOOKUP(A2018,[2]Sheet1!$A:$I,9,FALSE),0)</f>
        <v>0</v>
      </c>
      <c r="N2018">
        <f>IFERROR(VLOOKUP(A2018,[3]Sheet1!$A:$G,2,FALSE),0)</f>
        <v>0</v>
      </c>
      <c r="O2018">
        <f>IFERROR(VLOOKUP(A2018,[3]Sheet1!$A:$G,3,FALSE),0)</f>
        <v>0</v>
      </c>
      <c r="P2018">
        <f>IFERROR(VLOOKUP(A2018,[3]Sheet1!$A:$G,4,FALSE),0)</f>
        <v>0</v>
      </c>
      <c r="Q2018">
        <f>IFERROR(VLOOKUP(A2018,[3]Sheet1!$A:$G,5,FALSE),0)</f>
        <v>0</v>
      </c>
      <c r="R2018">
        <f>IFERROR(VLOOKUP(A2018,[3]Sheet1!$A:$G,6,FALSE),0)</f>
        <v>0</v>
      </c>
      <c r="S2018">
        <f>IFERROR(VLOOKUP(A2018,[3]Sheet1!$A:$G,7,FALSE),0)</f>
        <v>0</v>
      </c>
      <c r="T2018" t="str">
        <f t="shared" si="187"/>
        <v>Sim</v>
      </c>
      <c r="U2018" t="str">
        <f t="shared" si="188"/>
        <v>Sim</v>
      </c>
      <c r="V2018" t="str">
        <f t="shared" si="189"/>
        <v>Sim</v>
      </c>
      <c r="W2018" t="str">
        <f t="shared" si="190"/>
        <v>Sim</v>
      </c>
      <c r="X2018" t="str">
        <f t="shared" si="191"/>
        <v>Não</v>
      </c>
      <c r="Y2018" t="str">
        <f t="shared" si="192"/>
        <v>Não</v>
      </c>
    </row>
    <row r="2019" spans="1:25" x14ac:dyDescent="0.25">
      <c r="A2019" s="5">
        <v>315520</v>
      </c>
      <c r="B2019">
        <f>IFERROR(VLOOKUP(A2019,[1]Monitoramento_Base_somente_disp!$A:$J,5,FALSE),0)</f>
        <v>0</v>
      </c>
      <c r="C2019">
        <f>IFERROR(VLOOKUP(A2019,[1]Monitoramento_Base_somente_disp!$A:$J,6,FALSE),0)</f>
        <v>0</v>
      </c>
      <c r="D2019">
        <f>IFERROR(VLOOKUP(A2019,[1]Monitoramento_Base_somente_disp!$A:$J,7,FALSE),0)</f>
        <v>0</v>
      </c>
      <c r="E2019">
        <f>IFERROR(VLOOKUP(A2019,[1]Monitoramento_Base_somente_disp!$A:$J,8,FALSE),0)</f>
        <v>0</v>
      </c>
      <c r="F2019">
        <f>IFERROR(VLOOKUP(A2019,[1]Monitoramento_Base_somente_disp!$A:$J,9,FALSE),0)</f>
        <v>0</v>
      </c>
      <c r="G2019">
        <f>IFERROR(VLOOKUP(A2019,[1]Monitoramento_Base_somente_disp!$A:$J,10,FALSE),0)</f>
        <v>0</v>
      </c>
      <c r="H2019">
        <f>IFERROR(VLOOKUP(A2019,[2]Sheet1!$A:$I,4,FALSE),0)</f>
        <v>422</v>
      </c>
      <c r="I2019">
        <f>IFERROR(VLOOKUP(A2019,[2]Sheet1!$A:$I,5,FALSE),0)</f>
        <v>1050191</v>
      </c>
      <c r="J2019">
        <f>IFERROR(VLOOKUP(A2019,[2]Sheet1!$A:$I,6,FALSE),0)</f>
        <v>11963</v>
      </c>
      <c r="K2019">
        <f>IFERROR(VLOOKUP(A2019,[2]Sheet1!$A:$I,7,FALSE),0)</f>
        <v>1032003</v>
      </c>
      <c r="L2019">
        <f>IFERROR(VLOOKUP(A2019,[2]Sheet1!$A:$I,8,FALSE),0)</f>
        <v>0</v>
      </c>
      <c r="M2019">
        <f>IFERROR(VLOOKUP(A2019,[2]Sheet1!$A:$I,9,FALSE),0)</f>
        <v>0</v>
      </c>
      <c r="N2019">
        <f>IFERROR(VLOOKUP(A2019,[3]Sheet1!$A:$G,2,FALSE),0)</f>
        <v>0</v>
      </c>
      <c r="O2019">
        <f>IFERROR(VLOOKUP(A2019,[3]Sheet1!$A:$G,3,FALSE),0)</f>
        <v>0</v>
      </c>
      <c r="P2019">
        <f>IFERROR(VLOOKUP(A2019,[3]Sheet1!$A:$G,4,FALSE),0)</f>
        <v>0</v>
      </c>
      <c r="Q2019">
        <f>IFERROR(VLOOKUP(A2019,[3]Sheet1!$A:$G,5,FALSE),0)</f>
        <v>0</v>
      </c>
      <c r="R2019">
        <f>IFERROR(VLOOKUP(A2019,[3]Sheet1!$A:$G,6,FALSE),0)</f>
        <v>0</v>
      </c>
      <c r="S2019">
        <f>IFERROR(VLOOKUP(A2019,[3]Sheet1!$A:$G,7,FALSE),0)</f>
        <v>0</v>
      </c>
      <c r="T2019" t="str">
        <f t="shared" si="187"/>
        <v>Sim</v>
      </c>
      <c r="U2019" t="str">
        <f t="shared" si="188"/>
        <v>Sim</v>
      </c>
      <c r="V2019" t="str">
        <f t="shared" si="189"/>
        <v>Sim</v>
      </c>
      <c r="W2019" t="str">
        <f t="shared" si="190"/>
        <v>Sim</v>
      </c>
      <c r="X2019" t="str">
        <f t="shared" si="191"/>
        <v>Não</v>
      </c>
      <c r="Y2019" t="str">
        <f t="shared" si="192"/>
        <v>Não</v>
      </c>
    </row>
    <row r="2020" spans="1:25" x14ac:dyDescent="0.25">
      <c r="A2020" s="5">
        <v>315560</v>
      </c>
      <c r="B2020">
        <f>IFERROR(VLOOKUP(A2020,[1]Monitoramento_Base_somente_disp!$A:$J,5,FALSE),0)</f>
        <v>0</v>
      </c>
      <c r="C2020">
        <f>IFERROR(VLOOKUP(A2020,[1]Monitoramento_Base_somente_disp!$A:$J,6,FALSE),0)</f>
        <v>0</v>
      </c>
      <c r="D2020">
        <f>IFERROR(VLOOKUP(A2020,[1]Monitoramento_Base_somente_disp!$A:$J,7,FALSE),0)</f>
        <v>0</v>
      </c>
      <c r="E2020">
        <f>IFERROR(VLOOKUP(A2020,[1]Monitoramento_Base_somente_disp!$A:$J,8,FALSE),0)</f>
        <v>0</v>
      </c>
      <c r="F2020">
        <f>IFERROR(VLOOKUP(A2020,[1]Monitoramento_Base_somente_disp!$A:$J,9,FALSE),0)</f>
        <v>0</v>
      </c>
      <c r="G2020">
        <f>IFERROR(VLOOKUP(A2020,[1]Monitoramento_Base_somente_disp!$A:$J,10,FALSE),0)</f>
        <v>0</v>
      </c>
      <c r="H2020">
        <f>IFERROR(VLOOKUP(A2020,[2]Sheet1!$A:$I,4,FALSE),0)</f>
        <v>330803</v>
      </c>
      <c r="I2020">
        <f>IFERROR(VLOOKUP(A2020,[2]Sheet1!$A:$I,5,FALSE),0)</f>
        <v>1585528</v>
      </c>
      <c r="J2020">
        <f>IFERROR(VLOOKUP(A2020,[2]Sheet1!$A:$I,6,FALSE),0)</f>
        <v>281258</v>
      </c>
      <c r="K2020">
        <f>IFERROR(VLOOKUP(A2020,[2]Sheet1!$A:$I,7,FALSE),0)</f>
        <v>1321181</v>
      </c>
      <c r="L2020">
        <f>IFERROR(VLOOKUP(A2020,[2]Sheet1!$A:$I,8,FALSE),0)</f>
        <v>0</v>
      </c>
      <c r="M2020">
        <f>IFERROR(VLOOKUP(A2020,[2]Sheet1!$A:$I,9,FALSE),0)</f>
        <v>0</v>
      </c>
      <c r="N2020">
        <f>IFERROR(VLOOKUP(A2020,[3]Sheet1!$A:$G,2,FALSE),0)</f>
        <v>0</v>
      </c>
      <c r="O2020">
        <f>IFERROR(VLOOKUP(A2020,[3]Sheet1!$A:$G,3,FALSE),0)</f>
        <v>0</v>
      </c>
      <c r="P2020">
        <f>IFERROR(VLOOKUP(A2020,[3]Sheet1!$A:$G,4,FALSE),0)</f>
        <v>0</v>
      </c>
      <c r="Q2020">
        <f>IFERROR(VLOOKUP(A2020,[3]Sheet1!$A:$G,5,FALSE),0)</f>
        <v>0</v>
      </c>
      <c r="R2020">
        <f>IFERROR(VLOOKUP(A2020,[3]Sheet1!$A:$G,6,FALSE),0)</f>
        <v>0</v>
      </c>
      <c r="S2020">
        <f>IFERROR(VLOOKUP(A2020,[3]Sheet1!$A:$G,7,FALSE),0)</f>
        <v>0</v>
      </c>
      <c r="T2020" t="str">
        <f t="shared" si="187"/>
        <v>Sim</v>
      </c>
      <c r="U2020" t="str">
        <f t="shared" si="188"/>
        <v>Sim</v>
      </c>
      <c r="V2020" t="str">
        <f t="shared" si="189"/>
        <v>Sim</v>
      </c>
      <c r="W2020" t="str">
        <f t="shared" si="190"/>
        <v>Sim</v>
      </c>
      <c r="X2020" t="str">
        <f t="shared" si="191"/>
        <v>Não</v>
      </c>
      <c r="Y2020" t="str">
        <f t="shared" si="192"/>
        <v>Não</v>
      </c>
    </row>
    <row r="2021" spans="1:25" x14ac:dyDescent="0.25">
      <c r="A2021" s="5">
        <v>315600</v>
      </c>
      <c r="B2021">
        <f>IFERROR(VLOOKUP(A2021,[1]Monitoramento_Base_somente_disp!$A:$J,5,FALSE),0)</f>
        <v>0</v>
      </c>
      <c r="C2021">
        <f>IFERROR(VLOOKUP(A2021,[1]Monitoramento_Base_somente_disp!$A:$J,6,FALSE),0)</f>
        <v>0</v>
      </c>
      <c r="D2021">
        <f>IFERROR(VLOOKUP(A2021,[1]Monitoramento_Base_somente_disp!$A:$J,7,FALSE),0)</f>
        <v>0</v>
      </c>
      <c r="E2021">
        <f>IFERROR(VLOOKUP(A2021,[1]Monitoramento_Base_somente_disp!$A:$J,8,FALSE),0)</f>
        <v>0</v>
      </c>
      <c r="F2021">
        <f>IFERROR(VLOOKUP(A2021,[1]Monitoramento_Base_somente_disp!$A:$J,9,FALSE),0)</f>
        <v>0</v>
      </c>
      <c r="G2021">
        <f>IFERROR(VLOOKUP(A2021,[1]Monitoramento_Base_somente_disp!$A:$J,10,FALSE),0)</f>
        <v>0</v>
      </c>
      <c r="H2021">
        <f>IFERROR(VLOOKUP(A2021,[2]Sheet1!$A:$I,4,FALSE),0)</f>
        <v>160794</v>
      </c>
      <c r="I2021">
        <f>IFERROR(VLOOKUP(A2021,[2]Sheet1!$A:$I,5,FALSE),0)</f>
        <v>738451</v>
      </c>
      <c r="J2021">
        <f>IFERROR(VLOOKUP(A2021,[2]Sheet1!$A:$I,6,FALSE),0)</f>
        <v>127349</v>
      </c>
      <c r="K2021">
        <f>IFERROR(VLOOKUP(A2021,[2]Sheet1!$A:$I,7,FALSE),0)</f>
        <v>944460</v>
      </c>
      <c r="L2021">
        <f>IFERROR(VLOOKUP(A2021,[2]Sheet1!$A:$I,8,FALSE),0)</f>
        <v>0</v>
      </c>
      <c r="M2021">
        <f>IFERROR(VLOOKUP(A2021,[2]Sheet1!$A:$I,9,FALSE),0)</f>
        <v>0</v>
      </c>
      <c r="N2021">
        <f>IFERROR(VLOOKUP(A2021,[3]Sheet1!$A:$G,2,FALSE),0)</f>
        <v>0</v>
      </c>
      <c r="O2021">
        <f>IFERROR(VLOOKUP(A2021,[3]Sheet1!$A:$G,3,FALSE),0)</f>
        <v>0</v>
      </c>
      <c r="P2021">
        <f>IFERROR(VLOOKUP(A2021,[3]Sheet1!$A:$G,4,FALSE),0)</f>
        <v>0</v>
      </c>
      <c r="Q2021">
        <f>IFERROR(VLOOKUP(A2021,[3]Sheet1!$A:$G,5,FALSE),0)</f>
        <v>0</v>
      </c>
      <c r="R2021">
        <f>IFERROR(VLOOKUP(A2021,[3]Sheet1!$A:$G,6,FALSE),0)</f>
        <v>0</v>
      </c>
      <c r="S2021">
        <f>IFERROR(VLOOKUP(A2021,[3]Sheet1!$A:$G,7,FALSE),0)</f>
        <v>0</v>
      </c>
      <c r="T2021" t="str">
        <f t="shared" si="187"/>
        <v>Sim</v>
      </c>
      <c r="U2021" t="str">
        <f t="shared" si="188"/>
        <v>Sim</v>
      </c>
      <c r="V2021" t="str">
        <f t="shared" si="189"/>
        <v>Sim</v>
      </c>
      <c r="W2021" t="str">
        <f t="shared" si="190"/>
        <v>Sim</v>
      </c>
      <c r="X2021" t="str">
        <f t="shared" si="191"/>
        <v>Não</v>
      </c>
      <c r="Y2021" t="str">
        <f t="shared" si="192"/>
        <v>Não</v>
      </c>
    </row>
    <row r="2022" spans="1:25" x14ac:dyDescent="0.25">
      <c r="A2022" s="5">
        <v>315645</v>
      </c>
      <c r="B2022">
        <f>IFERROR(VLOOKUP(A2022,[1]Monitoramento_Base_somente_disp!$A:$J,5,FALSE),0)</f>
        <v>0</v>
      </c>
      <c r="C2022">
        <f>IFERROR(VLOOKUP(A2022,[1]Monitoramento_Base_somente_disp!$A:$J,6,FALSE),0)</f>
        <v>0</v>
      </c>
      <c r="D2022">
        <f>IFERROR(VLOOKUP(A2022,[1]Monitoramento_Base_somente_disp!$A:$J,7,FALSE),0)</f>
        <v>0</v>
      </c>
      <c r="E2022">
        <f>IFERROR(VLOOKUP(A2022,[1]Monitoramento_Base_somente_disp!$A:$J,8,FALSE),0)</f>
        <v>0</v>
      </c>
      <c r="F2022">
        <f>IFERROR(VLOOKUP(A2022,[1]Monitoramento_Base_somente_disp!$A:$J,9,FALSE),0)</f>
        <v>0</v>
      </c>
      <c r="G2022">
        <f>IFERROR(VLOOKUP(A2022,[1]Monitoramento_Base_somente_disp!$A:$J,10,FALSE),0)</f>
        <v>0</v>
      </c>
      <c r="H2022">
        <f>IFERROR(VLOOKUP(A2022,[2]Sheet1!$A:$I,4,FALSE),0)</f>
        <v>61974</v>
      </c>
      <c r="I2022">
        <f>IFERROR(VLOOKUP(A2022,[2]Sheet1!$A:$I,5,FALSE),0)</f>
        <v>1260487</v>
      </c>
      <c r="J2022">
        <f>IFERROR(VLOOKUP(A2022,[2]Sheet1!$A:$I,6,FALSE),0)</f>
        <v>64286</v>
      </c>
      <c r="K2022">
        <f>IFERROR(VLOOKUP(A2022,[2]Sheet1!$A:$I,7,FALSE),0)</f>
        <v>1201320</v>
      </c>
      <c r="L2022">
        <f>IFERROR(VLOOKUP(A2022,[2]Sheet1!$A:$I,8,FALSE),0)</f>
        <v>0</v>
      </c>
      <c r="M2022">
        <f>IFERROR(VLOOKUP(A2022,[2]Sheet1!$A:$I,9,FALSE),0)</f>
        <v>0</v>
      </c>
      <c r="N2022">
        <f>IFERROR(VLOOKUP(A2022,[3]Sheet1!$A:$G,2,FALSE),0)</f>
        <v>0</v>
      </c>
      <c r="O2022">
        <f>IFERROR(VLOOKUP(A2022,[3]Sheet1!$A:$G,3,FALSE),0)</f>
        <v>0</v>
      </c>
      <c r="P2022">
        <f>IFERROR(VLOOKUP(A2022,[3]Sheet1!$A:$G,4,FALSE),0)</f>
        <v>0</v>
      </c>
      <c r="Q2022">
        <f>IFERROR(VLOOKUP(A2022,[3]Sheet1!$A:$G,5,FALSE),0)</f>
        <v>0</v>
      </c>
      <c r="R2022">
        <f>IFERROR(VLOOKUP(A2022,[3]Sheet1!$A:$G,6,FALSE),0)</f>
        <v>0</v>
      </c>
      <c r="S2022">
        <f>IFERROR(VLOOKUP(A2022,[3]Sheet1!$A:$G,7,FALSE),0)</f>
        <v>0</v>
      </c>
      <c r="T2022" t="str">
        <f t="shared" si="187"/>
        <v>Sim</v>
      </c>
      <c r="U2022" t="str">
        <f t="shared" si="188"/>
        <v>Sim</v>
      </c>
      <c r="V2022" t="str">
        <f t="shared" si="189"/>
        <v>Sim</v>
      </c>
      <c r="W2022" t="str">
        <f t="shared" si="190"/>
        <v>Sim</v>
      </c>
      <c r="X2022" t="str">
        <f t="shared" si="191"/>
        <v>Não</v>
      </c>
      <c r="Y2022" t="str">
        <f t="shared" si="192"/>
        <v>Não</v>
      </c>
    </row>
    <row r="2023" spans="1:25" x14ac:dyDescent="0.25">
      <c r="A2023" s="5">
        <v>315650</v>
      </c>
      <c r="B2023">
        <f>IFERROR(VLOOKUP(A2023,[1]Monitoramento_Base_somente_disp!$A:$J,5,FALSE),0)</f>
        <v>0</v>
      </c>
      <c r="C2023">
        <f>IFERROR(VLOOKUP(A2023,[1]Monitoramento_Base_somente_disp!$A:$J,6,FALSE),0)</f>
        <v>0</v>
      </c>
      <c r="D2023">
        <f>IFERROR(VLOOKUP(A2023,[1]Monitoramento_Base_somente_disp!$A:$J,7,FALSE),0)</f>
        <v>0</v>
      </c>
      <c r="E2023">
        <f>IFERROR(VLOOKUP(A2023,[1]Monitoramento_Base_somente_disp!$A:$J,8,FALSE),0)</f>
        <v>0</v>
      </c>
      <c r="F2023">
        <f>IFERROR(VLOOKUP(A2023,[1]Monitoramento_Base_somente_disp!$A:$J,9,FALSE),0)</f>
        <v>0</v>
      </c>
      <c r="G2023">
        <f>IFERROR(VLOOKUP(A2023,[1]Monitoramento_Base_somente_disp!$A:$J,10,FALSE),0)</f>
        <v>0</v>
      </c>
      <c r="H2023">
        <f>IFERROR(VLOOKUP(A2023,[2]Sheet1!$A:$I,4,FALSE),0)</f>
        <v>14002</v>
      </c>
      <c r="I2023">
        <f>IFERROR(VLOOKUP(A2023,[2]Sheet1!$A:$I,5,FALSE),0)</f>
        <v>2443639</v>
      </c>
      <c r="J2023">
        <f>IFERROR(VLOOKUP(A2023,[2]Sheet1!$A:$I,6,FALSE),0)</f>
        <v>6163</v>
      </c>
      <c r="K2023">
        <f>IFERROR(VLOOKUP(A2023,[2]Sheet1!$A:$I,7,FALSE),0)</f>
        <v>2436355</v>
      </c>
      <c r="L2023">
        <f>IFERROR(VLOOKUP(A2023,[2]Sheet1!$A:$I,8,FALSE),0)</f>
        <v>0</v>
      </c>
      <c r="M2023">
        <f>IFERROR(VLOOKUP(A2023,[2]Sheet1!$A:$I,9,FALSE),0)</f>
        <v>0</v>
      </c>
      <c r="N2023">
        <f>IFERROR(VLOOKUP(A2023,[3]Sheet1!$A:$G,2,FALSE),0)</f>
        <v>0</v>
      </c>
      <c r="O2023">
        <f>IFERROR(VLOOKUP(A2023,[3]Sheet1!$A:$G,3,FALSE),0)</f>
        <v>0</v>
      </c>
      <c r="P2023">
        <f>IFERROR(VLOOKUP(A2023,[3]Sheet1!$A:$G,4,FALSE),0)</f>
        <v>0</v>
      </c>
      <c r="Q2023">
        <f>IFERROR(VLOOKUP(A2023,[3]Sheet1!$A:$G,5,FALSE),0)</f>
        <v>0</v>
      </c>
      <c r="R2023">
        <f>IFERROR(VLOOKUP(A2023,[3]Sheet1!$A:$G,6,FALSE),0)</f>
        <v>0</v>
      </c>
      <c r="S2023">
        <f>IFERROR(VLOOKUP(A2023,[3]Sheet1!$A:$G,7,FALSE),0)</f>
        <v>0</v>
      </c>
      <c r="T2023" t="str">
        <f t="shared" si="187"/>
        <v>Sim</v>
      </c>
      <c r="U2023" t="str">
        <f t="shared" si="188"/>
        <v>Sim</v>
      </c>
      <c r="V2023" t="str">
        <f t="shared" si="189"/>
        <v>Sim</v>
      </c>
      <c r="W2023" t="str">
        <f t="shared" si="190"/>
        <v>Sim</v>
      </c>
      <c r="X2023" t="str">
        <f t="shared" si="191"/>
        <v>Não</v>
      </c>
      <c r="Y2023" t="str">
        <f t="shared" si="192"/>
        <v>Não</v>
      </c>
    </row>
    <row r="2024" spans="1:25" x14ac:dyDescent="0.25">
      <c r="A2024" s="5">
        <v>315660</v>
      </c>
      <c r="B2024">
        <f>IFERROR(VLOOKUP(A2024,[1]Monitoramento_Base_somente_disp!$A:$J,5,FALSE),0)</f>
        <v>0</v>
      </c>
      <c r="C2024">
        <f>IFERROR(VLOOKUP(A2024,[1]Monitoramento_Base_somente_disp!$A:$J,6,FALSE),0)</f>
        <v>0</v>
      </c>
      <c r="D2024">
        <f>IFERROR(VLOOKUP(A2024,[1]Monitoramento_Base_somente_disp!$A:$J,7,FALSE),0)</f>
        <v>0</v>
      </c>
      <c r="E2024">
        <f>IFERROR(VLOOKUP(A2024,[1]Monitoramento_Base_somente_disp!$A:$J,8,FALSE),0)</f>
        <v>0</v>
      </c>
      <c r="F2024">
        <f>IFERROR(VLOOKUP(A2024,[1]Monitoramento_Base_somente_disp!$A:$J,9,FALSE),0)</f>
        <v>0</v>
      </c>
      <c r="G2024">
        <f>IFERROR(VLOOKUP(A2024,[1]Monitoramento_Base_somente_disp!$A:$J,10,FALSE),0)</f>
        <v>0</v>
      </c>
      <c r="H2024">
        <f>IFERROR(VLOOKUP(A2024,[2]Sheet1!$A:$I,4,FALSE),0)</f>
        <v>98927</v>
      </c>
      <c r="I2024">
        <f>IFERROR(VLOOKUP(A2024,[2]Sheet1!$A:$I,5,FALSE),0)</f>
        <v>490588</v>
      </c>
      <c r="J2024">
        <f>IFERROR(VLOOKUP(A2024,[2]Sheet1!$A:$I,6,FALSE),0)</f>
        <v>100953</v>
      </c>
      <c r="K2024">
        <f>IFERROR(VLOOKUP(A2024,[2]Sheet1!$A:$I,7,FALSE),0)</f>
        <v>417074</v>
      </c>
      <c r="L2024">
        <f>IFERROR(VLOOKUP(A2024,[2]Sheet1!$A:$I,8,FALSE),0)</f>
        <v>0</v>
      </c>
      <c r="M2024">
        <f>IFERROR(VLOOKUP(A2024,[2]Sheet1!$A:$I,9,FALSE),0)</f>
        <v>0</v>
      </c>
      <c r="N2024">
        <f>IFERROR(VLOOKUP(A2024,[3]Sheet1!$A:$G,2,FALSE),0)</f>
        <v>0</v>
      </c>
      <c r="O2024">
        <f>IFERROR(VLOOKUP(A2024,[3]Sheet1!$A:$G,3,FALSE),0)</f>
        <v>0</v>
      </c>
      <c r="P2024">
        <f>IFERROR(VLOOKUP(A2024,[3]Sheet1!$A:$G,4,FALSE),0)</f>
        <v>0</v>
      </c>
      <c r="Q2024">
        <f>IFERROR(VLOOKUP(A2024,[3]Sheet1!$A:$G,5,FALSE),0)</f>
        <v>0</v>
      </c>
      <c r="R2024">
        <f>IFERROR(VLOOKUP(A2024,[3]Sheet1!$A:$G,6,FALSE),0)</f>
        <v>0</v>
      </c>
      <c r="S2024">
        <f>IFERROR(VLOOKUP(A2024,[3]Sheet1!$A:$G,7,FALSE),0)</f>
        <v>0</v>
      </c>
      <c r="T2024" t="str">
        <f t="shared" si="187"/>
        <v>Sim</v>
      </c>
      <c r="U2024" t="str">
        <f t="shared" si="188"/>
        <v>Sim</v>
      </c>
      <c r="V2024" t="str">
        <f t="shared" si="189"/>
        <v>Sim</v>
      </c>
      <c r="W2024" t="str">
        <f t="shared" si="190"/>
        <v>Sim</v>
      </c>
      <c r="X2024" t="str">
        <f t="shared" si="191"/>
        <v>Não</v>
      </c>
      <c r="Y2024" t="str">
        <f t="shared" si="192"/>
        <v>Não</v>
      </c>
    </row>
    <row r="2025" spans="1:25" x14ac:dyDescent="0.25">
      <c r="A2025" s="5">
        <v>315680</v>
      </c>
      <c r="B2025">
        <f>IFERROR(VLOOKUP(A2025,[1]Monitoramento_Base_somente_disp!$A:$J,5,FALSE),0)</f>
        <v>0</v>
      </c>
      <c r="C2025">
        <f>IFERROR(VLOOKUP(A2025,[1]Monitoramento_Base_somente_disp!$A:$J,6,FALSE),0)</f>
        <v>0</v>
      </c>
      <c r="D2025">
        <f>IFERROR(VLOOKUP(A2025,[1]Monitoramento_Base_somente_disp!$A:$J,7,FALSE),0)</f>
        <v>0</v>
      </c>
      <c r="E2025">
        <f>IFERROR(VLOOKUP(A2025,[1]Monitoramento_Base_somente_disp!$A:$J,8,FALSE),0)</f>
        <v>0</v>
      </c>
      <c r="F2025">
        <f>IFERROR(VLOOKUP(A2025,[1]Monitoramento_Base_somente_disp!$A:$J,9,FALSE),0)</f>
        <v>0</v>
      </c>
      <c r="G2025">
        <f>IFERROR(VLOOKUP(A2025,[1]Monitoramento_Base_somente_disp!$A:$J,10,FALSE),0)</f>
        <v>0</v>
      </c>
      <c r="H2025">
        <f>IFERROR(VLOOKUP(A2025,[2]Sheet1!$A:$I,4,FALSE),0)</f>
        <v>106910</v>
      </c>
      <c r="I2025">
        <f>IFERROR(VLOOKUP(A2025,[2]Sheet1!$A:$I,5,FALSE),0)</f>
        <v>772261</v>
      </c>
      <c r="J2025">
        <f>IFERROR(VLOOKUP(A2025,[2]Sheet1!$A:$I,6,FALSE),0)</f>
        <v>88037</v>
      </c>
      <c r="K2025">
        <f>IFERROR(VLOOKUP(A2025,[2]Sheet1!$A:$I,7,FALSE),0)</f>
        <v>699384</v>
      </c>
      <c r="L2025">
        <f>IFERROR(VLOOKUP(A2025,[2]Sheet1!$A:$I,8,FALSE),0)</f>
        <v>0</v>
      </c>
      <c r="M2025">
        <f>IFERROR(VLOOKUP(A2025,[2]Sheet1!$A:$I,9,FALSE),0)</f>
        <v>0</v>
      </c>
      <c r="N2025">
        <f>IFERROR(VLOOKUP(A2025,[3]Sheet1!$A:$G,2,FALSE),0)</f>
        <v>0</v>
      </c>
      <c r="O2025">
        <f>IFERROR(VLOOKUP(A2025,[3]Sheet1!$A:$G,3,FALSE),0)</f>
        <v>0</v>
      </c>
      <c r="P2025">
        <f>IFERROR(VLOOKUP(A2025,[3]Sheet1!$A:$G,4,FALSE),0)</f>
        <v>0</v>
      </c>
      <c r="Q2025">
        <f>IFERROR(VLOOKUP(A2025,[3]Sheet1!$A:$G,5,FALSE),0)</f>
        <v>0</v>
      </c>
      <c r="R2025">
        <f>IFERROR(VLOOKUP(A2025,[3]Sheet1!$A:$G,6,FALSE),0)</f>
        <v>0</v>
      </c>
      <c r="S2025">
        <f>IFERROR(VLOOKUP(A2025,[3]Sheet1!$A:$G,7,FALSE),0)</f>
        <v>0</v>
      </c>
      <c r="T2025" t="str">
        <f t="shared" si="187"/>
        <v>Sim</v>
      </c>
      <c r="U2025" t="str">
        <f t="shared" si="188"/>
        <v>Sim</v>
      </c>
      <c r="V2025" t="str">
        <f t="shared" si="189"/>
        <v>Sim</v>
      </c>
      <c r="W2025" t="str">
        <f t="shared" si="190"/>
        <v>Sim</v>
      </c>
      <c r="X2025" t="str">
        <f t="shared" si="191"/>
        <v>Não</v>
      </c>
      <c r="Y2025" t="str">
        <f t="shared" si="192"/>
        <v>Não</v>
      </c>
    </row>
    <row r="2026" spans="1:25" x14ac:dyDescent="0.25">
      <c r="A2026" s="5">
        <v>315700</v>
      </c>
      <c r="B2026">
        <f>IFERROR(VLOOKUP(A2026,[1]Monitoramento_Base_somente_disp!$A:$J,5,FALSE),0)</f>
        <v>0</v>
      </c>
      <c r="C2026">
        <f>IFERROR(VLOOKUP(A2026,[1]Monitoramento_Base_somente_disp!$A:$J,6,FALSE),0)</f>
        <v>0</v>
      </c>
      <c r="D2026">
        <f>IFERROR(VLOOKUP(A2026,[1]Monitoramento_Base_somente_disp!$A:$J,7,FALSE),0)</f>
        <v>0</v>
      </c>
      <c r="E2026">
        <f>IFERROR(VLOOKUP(A2026,[1]Monitoramento_Base_somente_disp!$A:$J,8,FALSE),0)</f>
        <v>0</v>
      </c>
      <c r="F2026">
        <f>IFERROR(VLOOKUP(A2026,[1]Monitoramento_Base_somente_disp!$A:$J,9,FALSE),0)</f>
        <v>0</v>
      </c>
      <c r="G2026">
        <f>IFERROR(VLOOKUP(A2026,[1]Monitoramento_Base_somente_disp!$A:$J,10,FALSE),0)</f>
        <v>0</v>
      </c>
      <c r="H2026">
        <f>IFERROR(VLOOKUP(A2026,[2]Sheet1!$A:$I,4,FALSE),0)</f>
        <v>375267</v>
      </c>
      <c r="I2026">
        <f>IFERROR(VLOOKUP(A2026,[2]Sheet1!$A:$I,5,FALSE),0)</f>
        <v>3297680</v>
      </c>
      <c r="J2026">
        <f>IFERROR(VLOOKUP(A2026,[2]Sheet1!$A:$I,6,FALSE),0)</f>
        <v>354898</v>
      </c>
      <c r="K2026">
        <f>IFERROR(VLOOKUP(A2026,[2]Sheet1!$A:$I,7,FALSE),0)</f>
        <v>2321171</v>
      </c>
      <c r="L2026">
        <f>IFERROR(VLOOKUP(A2026,[2]Sheet1!$A:$I,8,FALSE),0)</f>
        <v>0</v>
      </c>
      <c r="M2026">
        <f>IFERROR(VLOOKUP(A2026,[2]Sheet1!$A:$I,9,FALSE),0)</f>
        <v>0</v>
      </c>
      <c r="N2026">
        <f>IFERROR(VLOOKUP(A2026,[3]Sheet1!$A:$G,2,FALSE),0)</f>
        <v>0</v>
      </c>
      <c r="O2026">
        <f>IFERROR(VLOOKUP(A2026,[3]Sheet1!$A:$G,3,FALSE),0)</f>
        <v>0</v>
      </c>
      <c r="P2026">
        <f>IFERROR(VLOOKUP(A2026,[3]Sheet1!$A:$G,4,FALSE),0)</f>
        <v>0</v>
      </c>
      <c r="Q2026">
        <f>IFERROR(VLOOKUP(A2026,[3]Sheet1!$A:$G,5,FALSE),0)</f>
        <v>0</v>
      </c>
      <c r="R2026">
        <f>IFERROR(VLOOKUP(A2026,[3]Sheet1!$A:$G,6,FALSE),0)</f>
        <v>0</v>
      </c>
      <c r="S2026">
        <f>IFERROR(VLOOKUP(A2026,[3]Sheet1!$A:$G,7,FALSE),0)</f>
        <v>0</v>
      </c>
      <c r="T2026" t="str">
        <f t="shared" si="187"/>
        <v>Sim</v>
      </c>
      <c r="U2026" t="str">
        <f t="shared" si="188"/>
        <v>Sim</v>
      </c>
      <c r="V2026" t="str">
        <f t="shared" si="189"/>
        <v>Sim</v>
      </c>
      <c r="W2026" t="str">
        <f t="shared" si="190"/>
        <v>Sim</v>
      </c>
      <c r="X2026" t="str">
        <f t="shared" si="191"/>
        <v>Não</v>
      </c>
      <c r="Y2026" t="str">
        <f t="shared" si="192"/>
        <v>Não</v>
      </c>
    </row>
    <row r="2027" spans="1:25" x14ac:dyDescent="0.25">
      <c r="A2027" s="5">
        <v>315710</v>
      </c>
      <c r="B2027">
        <f>IFERROR(VLOOKUP(A2027,[1]Monitoramento_Base_somente_disp!$A:$J,5,FALSE),0)</f>
        <v>0</v>
      </c>
      <c r="C2027">
        <f>IFERROR(VLOOKUP(A2027,[1]Monitoramento_Base_somente_disp!$A:$J,6,FALSE),0)</f>
        <v>0</v>
      </c>
      <c r="D2027">
        <f>IFERROR(VLOOKUP(A2027,[1]Monitoramento_Base_somente_disp!$A:$J,7,FALSE),0)</f>
        <v>0</v>
      </c>
      <c r="E2027">
        <f>IFERROR(VLOOKUP(A2027,[1]Monitoramento_Base_somente_disp!$A:$J,8,FALSE),0)</f>
        <v>0</v>
      </c>
      <c r="F2027">
        <f>IFERROR(VLOOKUP(A2027,[1]Monitoramento_Base_somente_disp!$A:$J,9,FALSE),0)</f>
        <v>0</v>
      </c>
      <c r="G2027">
        <f>IFERROR(VLOOKUP(A2027,[1]Monitoramento_Base_somente_disp!$A:$J,10,FALSE),0)</f>
        <v>0</v>
      </c>
      <c r="H2027">
        <f>IFERROR(VLOOKUP(A2027,[2]Sheet1!$A:$I,4,FALSE),0)</f>
        <v>124720</v>
      </c>
      <c r="I2027">
        <f>IFERROR(VLOOKUP(A2027,[2]Sheet1!$A:$I,5,FALSE),0)</f>
        <v>829274</v>
      </c>
      <c r="J2027">
        <f>IFERROR(VLOOKUP(A2027,[2]Sheet1!$A:$I,6,FALSE),0)</f>
        <v>113291</v>
      </c>
      <c r="K2027">
        <f>IFERROR(VLOOKUP(A2027,[2]Sheet1!$A:$I,7,FALSE),0)</f>
        <v>753689</v>
      </c>
      <c r="L2027">
        <f>IFERROR(VLOOKUP(A2027,[2]Sheet1!$A:$I,8,FALSE),0)</f>
        <v>0</v>
      </c>
      <c r="M2027">
        <f>IFERROR(VLOOKUP(A2027,[2]Sheet1!$A:$I,9,FALSE),0)</f>
        <v>0</v>
      </c>
      <c r="N2027">
        <f>IFERROR(VLOOKUP(A2027,[3]Sheet1!$A:$G,2,FALSE),0)</f>
        <v>0</v>
      </c>
      <c r="O2027">
        <f>IFERROR(VLOOKUP(A2027,[3]Sheet1!$A:$G,3,FALSE),0)</f>
        <v>0</v>
      </c>
      <c r="P2027">
        <f>IFERROR(VLOOKUP(A2027,[3]Sheet1!$A:$G,4,FALSE),0)</f>
        <v>0</v>
      </c>
      <c r="Q2027">
        <f>IFERROR(VLOOKUP(A2027,[3]Sheet1!$A:$G,5,FALSE),0)</f>
        <v>0</v>
      </c>
      <c r="R2027">
        <f>IFERROR(VLOOKUP(A2027,[3]Sheet1!$A:$G,6,FALSE),0)</f>
        <v>0</v>
      </c>
      <c r="S2027">
        <f>IFERROR(VLOOKUP(A2027,[3]Sheet1!$A:$G,7,FALSE),0)</f>
        <v>0</v>
      </c>
      <c r="T2027" t="str">
        <f t="shared" si="187"/>
        <v>Sim</v>
      </c>
      <c r="U2027" t="str">
        <f t="shared" si="188"/>
        <v>Sim</v>
      </c>
      <c r="V2027" t="str">
        <f t="shared" si="189"/>
        <v>Sim</v>
      </c>
      <c r="W2027" t="str">
        <f t="shared" si="190"/>
        <v>Sim</v>
      </c>
      <c r="X2027" t="str">
        <f t="shared" si="191"/>
        <v>Não</v>
      </c>
      <c r="Y2027" t="str">
        <f t="shared" si="192"/>
        <v>Não</v>
      </c>
    </row>
    <row r="2028" spans="1:25" x14ac:dyDescent="0.25">
      <c r="A2028" s="5">
        <v>315725</v>
      </c>
      <c r="B2028">
        <f>IFERROR(VLOOKUP(A2028,[1]Monitoramento_Base_somente_disp!$A:$J,5,FALSE),0)</f>
        <v>0</v>
      </c>
      <c r="C2028">
        <f>IFERROR(VLOOKUP(A2028,[1]Monitoramento_Base_somente_disp!$A:$J,6,FALSE),0)</f>
        <v>0</v>
      </c>
      <c r="D2028">
        <f>IFERROR(VLOOKUP(A2028,[1]Monitoramento_Base_somente_disp!$A:$J,7,FALSE),0)</f>
        <v>0</v>
      </c>
      <c r="E2028">
        <f>IFERROR(VLOOKUP(A2028,[1]Monitoramento_Base_somente_disp!$A:$J,8,FALSE),0)</f>
        <v>0</v>
      </c>
      <c r="F2028">
        <f>IFERROR(VLOOKUP(A2028,[1]Monitoramento_Base_somente_disp!$A:$J,9,FALSE),0)</f>
        <v>0</v>
      </c>
      <c r="G2028">
        <f>IFERROR(VLOOKUP(A2028,[1]Monitoramento_Base_somente_disp!$A:$J,10,FALSE),0)</f>
        <v>0</v>
      </c>
      <c r="H2028">
        <f>IFERROR(VLOOKUP(A2028,[2]Sheet1!$A:$I,4,FALSE),0)</f>
        <v>114293</v>
      </c>
      <c r="I2028">
        <f>IFERROR(VLOOKUP(A2028,[2]Sheet1!$A:$I,5,FALSE),0)</f>
        <v>978740</v>
      </c>
      <c r="J2028">
        <f>IFERROR(VLOOKUP(A2028,[2]Sheet1!$A:$I,6,FALSE),0)</f>
        <v>77764</v>
      </c>
      <c r="K2028">
        <f>IFERROR(VLOOKUP(A2028,[2]Sheet1!$A:$I,7,FALSE),0)</f>
        <v>891049</v>
      </c>
      <c r="L2028">
        <f>IFERROR(VLOOKUP(A2028,[2]Sheet1!$A:$I,8,FALSE),0)</f>
        <v>0</v>
      </c>
      <c r="M2028">
        <f>IFERROR(VLOOKUP(A2028,[2]Sheet1!$A:$I,9,FALSE),0)</f>
        <v>0</v>
      </c>
      <c r="N2028">
        <f>IFERROR(VLOOKUP(A2028,[3]Sheet1!$A:$G,2,FALSE),0)</f>
        <v>0</v>
      </c>
      <c r="O2028">
        <f>IFERROR(VLOOKUP(A2028,[3]Sheet1!$A:$G,3,FALSE),0)</f>
        <v>0</v>
      </c>
      <c r="P2028">
        <f>IFERROR(VLOOKUP(A2028,[3]Sheet1!$A:$G,4,FALSE),0)</f>
        <v>0</v>
      </c>
      <c r="Q2028">
        <f>IFERROR(VLOOKUP(A2028,[3]Sheet1!$A:$G,5,FALSE),0)</f>
        <v>0</v>
      </c>
      <c r="R2028">
        <f>IFERROR(VLOOKUP(A2028,[3]Sheet1!$A:$G,6,FALSE),0)</f>
        <v>0</v>
      </c>
      <c r="S2028">
        <f>IFERROR(VLOOKUP(A2028,[3]Sheet1!$A:$G,7,FALSE),0)</f>
        <v>0</v>
      </c>
      <c r="T2028" t="str">
        <f t="shared" si="187"/>
        <v>Sim</v>
      </c>
      <c r="U2028" t="str">
        <f t="shared" si="188"/>
        <v>Sim</v>
      </c>
      <c r="V2028" t="str">
        <f t="shared" si="189"/>
        <v>Sim</v>
      </c>
      <c r="W2028" t="str">
        <f t="shared" si="190"/>
        <v>Sim</v>
      </c>
      <c r="X2028" t="str">
        <f t="shared" si="191"/>
        <v>Não</v>
      </c>
      <c r="Y2028" t="str">
        <f t="shared" si="192"/>
        <v>Não</v>
      </c>
    </row>
    <row r="2029" spans="1:25" x14ac:dyDescent="0.25">
      <c r="A2029" s="5">
        <v>315730</v>
      </c>
      <c r="B2029">
        <f>IFERROR(VLOOKUP(A2029,[1]Monitoramento_Base_somente_disp!$A:$J,5,FALSE),0)</f>
        <v>0</v>
      </c>
      <c r="C2029">
        <f>IFERROR(VLOOKUP(A2029,[1]Monitoramento_Base_somente_disp!$A:$J,6,FALSE),0)</f>
        <v>0</v>
      </c>
      <c r="D2029">
        <f>IFERROR(VLOOKUP(A2029,[1]Monitoramento_Base_somente_disp!$A:$J,7,FALSE),0)</f>
        <v>0</v>
      </c>
      <c r="E2029">
        <f>IFERROR(VLOOKUP(A2029,[1]Monitoramento_Base_somente_disp!$A:$J,8,FALSE),0)</f>
        <v>0</v>
      </c>
      <c r="F2029">
        <f>IFERROR(VLOOKUP(A2029,[1]Monitoramento_Base_somente_disp!$A:$J,9,FALSE),0)</f>
        <v>0</v>
      </c>
      <c r="G2029">
        <f>IFERROR(VLOOKUP(A2029,[1]Monitoramento_Base_somente_disp!$A:$J,10,FALSE),0)</f>
        <v>0</v>
      </c>
      <c r="H2029">
        <f>IFERROR(VLOOKUP(A2029,[2]Sheet1!$A:$I,4,FALSE),0)</f>
        <v>56379</v>
      </c>
      <c r="I2029">
        <f>IFERROR(VLOOKUP(A2029,[2]Sheet1!$A:$I,5,FALSE),0)</f>
        <v>1227951</v>
      </c>
      <c r="J2029">
        <f>IFERROR(VLOOKUP(A2029,[2]Sheet1!$A:$I,6,FALSE),0)</f>
        <v>48833</v>
      </c>
      <c r="K2029">
        <f>IFERROR(VLOOKUP(A2029,[2]Sheet1!$A:$I,7,FALSE),0)</f>
        <v>1267121</v>
      </c>
      <c r="L2029">
        <f>IFERROR(VLOOKUP(A2029,[2]Sheet1!$A:$I,8,FALSE),0)</f>
        <v>0</v>
      </c>
      <c r="M2029">
        <f>IFERROR(VLOOKUP(A2029,[2]Sheet1!$A:$I,9,FALSE),0)</f>
        <v>0</v>
      </c>
      <c r="N2029">
        <f>IFERROR(VLOOKUP(A2029,[3]Sheet1!$A:$G,2,FALSE),0)</f>
        <v>0</v>
      </c>
      <c r="O2029">
        <f>IFERROR(VLOOKUP(A2029,[3]Sheet1!$A:$G,3,FALSE),0)</f>
        <v>0</v>
      </c>
      <c r="P2029">
        <f>IFERROR(VLOOKUP(A2029,[3]Sheet1!$A:$G,4,FALSE),0)</f>
        <v>0</v>
      </c>
      <c r="Q2029">
        <f>IFERROR(VLOOKUP(A2029,[3]Sheet1!$A:$G,5,FALSE),0)</f>
        <v>0</v>
      </c>
      <c r="R2029">
        <f>IFERROR(VLOOKUP(A2029,[3]Sheet1!$A:$G,6,FALSE),0)</f>
        <v>0</v>
      </c>
      <c r="S2029">
        <f>IFERROR(VLOOKUP(A2029,[3]Sheet1!$A:$G,7,FALSE),0)</f>
        <v>0</v>
      </c>
      <c r="T2029" t="str">
        <f t="shared" si="187"/>
        <v>Sim</v>
      </c>
      <c r="U2029" t="str">
        <f t="shared" si="188"/>
        <v>Sim</v>
      </c>
      <c r="V2029" t="str">
        <f t="shared" si="189"/>
        <v>Sim</v>
      </c>
      <c r="W2029" t="str">
        <f t="shared" si="190"/>
        <v>Sim</v>
      </c>
      <c r="X2029" t="str">
        <f t="shared" si="191"/>
        <v>Não</v>
      </c>
      <c r="Y2029" t="str">
        <f t="shared" si="192"/>
        <v>Não</v>
      </c>
    </row>
    <row r="2030" spans="1:25" x14ac:dyDescent="0.25">
      <c r="A2030" s="5">
        <v>315737</v>
      </c>
      <c r="B2030">
        <f>IFERROR(VLOOKUP(A2030,[1]Monitoramento_Base_somente_disp!$A:$J,5,FALSE),0)</f>
        <v>0</v>
      </c>
      <c r="C2030">
        <f>IFERROR(VLOOKUP(A2030,[1]Monitoramento_Base_somente_disp!$A:$J,6,FALSE),0)</f>
        <v>0</v>
      </c>
      <c r="D2030">
        <f>IFERROR(VLOOKUP(A2030,[1]Monitoramento_Base_somente_disp!$A:$J,7,FALSE),0)</f>
        <v>0</v>
      </c>
      <c r="E2030">
        <f>IFERROR(VLOOKUP(A2030,[1]Monitoramento_Base_somente_disp!$A:$J,8,FALSE),0)</f>
        <v>0</v>
      </c>
      <c r="F2030">
        <f>IFERROR(VLOOKUP(A2030,[1]Monitoramento_Base_somente_disp!$A:$J,9,FALSE),0)</f>
        <v>0</v>
      </c>
      <c r="G2030">
        <f>IFERROR(VLOOKUP(A2030,[1]Monitoramento_Base_somente_disp!$A:$J,10,FALSE),0)</f>
        <v>0</v>
      </c>
      <c r="H2030">
        <f>IFERROR(VLOOKUP(A2030,[2]Sheet1!$A:$I,4,FALSE),0)</f>
        <v>57602</v>
      </c>
      <c r="I2030">
        <f>IFERROR(VLOOKUP(A2030,[2]Sheet1!$A:$I,5,FALSE),0)</f>
        <v>1402664</v>
      </c>
      <c r="J2030">
        <f>IFERROR(VLOOKUP(A2030,[2]Sheet1!$A:$I,6,FALSE),0)</f>
        <v>57238</v>
      </c>
      <c r="K2030">
        <f>IFERROR(VLOOKUP(A2030,[2]Sheet1!$A:$I,7,FALSE),0)</f>
        <v>1398494</v>
      </c>
      <c r="L2030">
        <f>IFERROR(VLOOKUP(A2030,[2]Sheet1!$A:$I,8,FALSE),0)</f>
        <v>0</v>
      </c>
      <c r="M2030">
        <f>IFERROR(VLOOKUP(A2030,[2]Sheet1!$A:$I,9,FALSE),0)</f>
        <v>0</v>
      </c>
      <c r="N2030">
        <f>IFERROR(VLOOKUP(A2030,[3]Sheet1!$A:$G,2,FALSE),0)</f>
        <v>0</v>
      </c>
      <c r="O2030">
        <f>IFERROR(VLOOKUP(A2030,[3]Sheet1!$A:$G,3,FALSE),0)</f>
        <v>0</v>
      </c>
      <c r="P2030">
        <f>IFERROR(VLOOKUP(A2030,[3]Sheet1!$A:$G,4,FALSE),0)</f>
        <v>0</v>
      </c>
      <c r="Q2030">
        <f>IFERROR(VLOOKUP(A2030,[3]Sheet1!$A:$G,5,FALSE),0)</f>
        <v>0</v>
      </c>
      <c r="R2030">
        <f>IFERROR(VLOOKUP(A2030,[3]Sheet1!$A:$G,6,FALSE),0)</f>
        <v>0</v>
      </c>
      <c r="S2030">
        <f>IFERROR(VLOOKUP(A2030,[3]Sheet1!$A:$G,7,FALSE),0)</f>
        <v>0</v>
      </c>
      <c r="T2030" t="str">
        <f t="shared" si="187"/>
        <v>Sim</v>
      </c>
      <c r="U2030" t="str">
        <f t="shared" si="188"/>
        <v>Sim</v>
      </c>
      <c r="V2030" t="str">
        <f t="shared" si="189"/>
        <v>Sim</v>
      </c>
      <c r="W2030" t="str">
        <f t="shared" si="190"/>
        <v>Sim</v>
      </c>
      <c r="X2030" t="str">
        <f t="shared" si="191"/>
        <v>Não</v>
      </c>
      <c r="Y2030" t="str">
        <f t="shared" si="192"/>
        <v>Não</v>
      </c>
    </row>
    <row r="2031" spans="1:25" x14ac:dyDescent="0.25">
      <c r="A2031" s="5">
        <v>315740</v>
      </c>
      <c r="B2031">
        <f>IFERROR(VLOOKUP(A2031,[1]Monitoramento_Base_somente_disp!$A:$J,5,FALSE),0)</f>
        <v>0</v>
      </c>
      <c r="C2031">
        <f>IFERROR(VLOOKUP(A2031,[1]Monitoramento_Base_somente_disp!$A:$J,6,FALSE),0)</f>
        <v>0</v>
      </c>
      <c r="D2031">
        <f>IFERROR(VLOOKUP(A2031,[1]Monitoramento_Base_somente_disp!$A:$J,7,FALSE),0)</f>
        <v>0</v>
      </c>
      <c r="E2031">
        <f>IFERROR(VLOOKUP(A2031,[1]Monitoramento_Base_somente_disp!$A:$J,8,FALSE),0)</f>
        <v>0</v>
      </c>
      <c r="F2031">
        <f>IFERROR(VLOOKUP(A2031,[1]Monitoramento_Base_somente_disp!$A:$J,9,FALSE),0)</f>
        <v>0</v>
      </c>
      <c r="G2031">
        <f>IFERROR(VLOOKUP(A2031,[1]Monitoramento_Base_somente_disp!$A:$J,10,FALSE),0)</f>
        <v>0</v>
      </c>
      <c r="H2031">
        <f>IFERROR(VLOOKUP(A2031,[2]Sheet1!$A:$I,4,FALSE),0)</f>
        <v>134151</v>
      </c>
      <c r="I2031">
        <f>IFERROR(VLOOKUP(A2031,[2]Sheet1!$A:$I,5,FALSE),0)</f>
        <v>1358707</v>
      </c>
      <c r="J2031">
        <f>IFERROR(VLOOKUP(A2031,[2]Sheet1!$A:$I,6,FALSE),0)</f>
        <v>158162</v>
      </c>
      <c r="K2031">
        <f>IFERROR(VLOOKUP(A2031,[2]Sheet1!$A:$I,7,FALSE),0)</f>
        <v>1507005</v>
      </c>
      <c r="L2031">
        <f>IFERROR(VLOOKUP(A2031,[2]Sheet1!$A:$I,8,FALSE),0)</f>
        <v>0</v>
      </c>
      <c r="M2031">
        <f>IFERROR(VLOOKUP(A2031,[2]Sheet1!$A:$I,9,FALSE),0)</f>
        <v>0</v>
      </c>
      <c r="N2031">
        <f>IFERROR(VLOOKUP(A2031,[3]Sheet1!$A:$G,2,FALSE),0)</f>
        <v>0</v>
      </c>
      <c r="O2031">
        <f>IFERROR(VLOOKUP(A2031,[3]Sheet1!$A:$G,3,FALSE),0)</f>
        <v>0</v>
      </c>
      <c r="P2031">
        <f>IFERROR(VLOOKUP(A2031,[3]Sheet1!$A:$G,4,FALSE),0)</f>
        <v>0</v>
      </c>
      <c r="Q2031">
        <f>IFERROR(VLOOKUP(A2031,[3]Sheet1!$A:$G,5,FALSE),0)</f>
        <v>0</v>
      </c>
      <c r="R2031">
        <f>IFERROR(VLOOKUP(A2031,[3]Sheet1!$A:$G,6,FALSE),0)</f>
        <v>0</v>
      </c>
      <c r="S2031">
        <f>IFERROR(VLOOKUP(A2031,[3]Sheet1!$A:$G,7,FALSE),0)</f>
        <v>0</v>
      </c>
      <c r="T2031" t="str">
        <f t="shared" si="187"/>
        <v>Sim</v>
      </c>
      <c r="U2031" t="str">
        <f t="shared" si="188"/>
        <v>Sim</v>
      </c>
      <c r="V2031" t="str">
        <f t="shared" si="189"/>
        <v>Sim</v>
      </c>
      <c r="W2031" t="str">
        <f t="shared" si="190"/>
        <v>Sim</v>
      </c>
      <c r="X2031" t="str">
        <f t="shared" si="191"/>
        <v>Não</v>
      </c>
      <c r="Y2031" t="str">
        <f t="shared" si="192"/>
        <v>Não</v>
      </c>
    </row>
    <row r="2032" spans="1:25" x14ac:dyDescent="0.25">
      <c r="A2032" s="5">
        <v>315750</v>
      </c>
      <c r="B2032">
        <f>IFERROR(VLOOKUP(A2032,[1]Monitoramento_Base_somente_disp!$A:$J,5,FALSE),0)</f>
        <v>0</v>
      </c>
      <c r="C2032">
        <f>IFERROR(VLOOKUP(A2032,[1]Monitoramento_Base_somente_disp!$A:$J,6,FALSE),0)</f>
        <v>0</v>
      </c>
      <c r="D2032">
        <f>IFERROR(VLOOKUP(A2032,[1]Monitoramento_Base_somente_disp!$A:$J,7,FALSE),0)</f>
        <v>0</v>
      </c>
      <c r="E2032">
        <f>IFERROR(VLOOKUP(A2032,[1]Monitoramento_Base_somente_disp!$A:$J,8,FALSE),0)</f>
        <v>0</v>
      </c>
      <c r="F2032">
        <f>IFERROR(VLOOKUP(A2032,[1]Monitoramento_Base_somente_disp!$A:$J,9,FALSE),0)</f>
        <v>0</v>
      </c>
      <c r="G2032">
        <f>IFERROR(VLOOKUP(A2032,[1]Monitoramento_Base_somente_disp!$A:$J,10,FALSE),0)</f>
        <v>0</v>
      </c>
      <c r="H2032">
        <f>IFERROR(VLOOKUP(A2032,[2]Sheet1!$A:$I,4,FALSE),0)</f>
        <v>76746</v>
      </c>
      <c r="I2032">
        <f>IFERROR(VLOOKUP(A2032,[2]Sheet1!$A:$I,5,FALSE),0)</f>
        <v>510324</v>
      </c>
      <c r="J2032">
        <f>IFERROR(VLOOKUP(A2032,[2]Sheet1!$A:$I,6,FALSE),0)</f>
        <v>71583</v>
      </c>
      <c r="K2032">
        <f>IFERROR(VLOOKUP(A2032,[2]Sheet1!$A:$I,7,FALSE),0)</f>
        <v>628867</v>
      </c>
      <c r="L2032">
        <f>IFERROR(VLOOKUP(A2032,[2]Sheet1!$A:$I,8,FALSE),0)</f>
        <v>0</v>
      </c>
      <c r="M2032">
        <f>IFERROR(VLOOKUP(A2032,[2]Sheet1!$A:$I,9,FALSE),0)</f>
        <v>0</v>
      </c>
      <c r="N2032">
        <f>IFERROR(VLOOKUP(A2032,[3]Sheet1!$A:$G,2,FALSE),0)</f>
        <v>0</v>
      </c>
      <c r="O2032">
        <f>IFERROR(VLOOKUP(A2032,[3]Sheet1!$A:$G,3,FALSE),0)</f>
        <v>0</v>
      </c>
      <c r="P2032">
        <f>IFERROR(VLOOKUP(A2032,[3]Sheet1!$A:$G,4,FALSE),0)</f>
        <v>0</v>
      </c>
      <c r="Q2032">
        <f>IFERROR(VLOOKUP(A2032,[3]Sheet1!$A:$G,5,FALSE),0)</f>
        <v>0</v>
      </c>
      <c r="R2032">
        <f>IFERROR(VLOOKUP(A2032,[3]Sheet1!$A:$G,6,FALSE),0)</f>
        <v>0</v>
      </c>
      <c r="S2032">
        <f>IFERROR(VLOOKUP(A2032,[3]Sheet1!$A:$G,7,FALSE),0)</f>
        <v>0</v>
      </c>
      <c r="T2032" t="str">
        <f t="shared" si="187"/>
        <v>Sim</v>
      </c>
      <c r="U2032" t="str">
        <f t="shared" si="188"/>
        <v>Sim</v>
      </c>
      <c r="V2032" t="str">
        <f t="shared" si="189"/>
        <v>Sim</v>
      </c>
      <c r="W2032" t="str">
        <f t="shared" si="190"/>
        <v>Sim</v>
      </c>
      <c r="X2032" t="str">
        <f t="shared" si="191"/>
        <v>Não</v>
      </c>
      <c r="Y2032" t="str">
        <f t="shared" si="192"/>
        <v>Não</v>
      </c>
    </row>
    <row r="2033" spans="1:25" x14ac:dyDescent="0.25">
      <c r="A2033" s="5">
        <v>315760</v>
      </c>
      <c r="B2033">
        <f>IFERROR(VLOOKUP(A2033,[1]Monitoramento_Base_somente_disp!$A:$J,5,FALSE),0)</f>
        <v>0</v>
      </c>
      <c r="C2033">
        <f>IFERROR(VLOOKUP(A2033,[1]Monitoramento_Base_somente_disp!$A:$J,6,FALSE),0)</f>
        <v>0</v>
      </c>
      <c r="D2033">
        <f>IFERROR(VLOOKUP(A2033,[1]Monitoramento_Base_somente_disp!$A:$J,7,FALSE),0)</f>
        <v>0</v>
      </c>
      <c r="E2033">
        <f>IFERROR(VLOOKUP(A2033,[1]Monitoramento_Base_somente_disp!$A:$J,8,FALSE),0)</f>
        <v>0</v>
      </c>
      <c r="F2033">
        <f>IFERROR(VLOOKUP(A2033,[1]Monitoramento_Base_somente_disp!$A:$J,9,FALSE),0)</f>
        <v>0</v>
      </c>
      <c r="G2033">
        <f>IFERROR(VLOOKUP(A2033,[1]Monitoramento_Base_somente_disp!$A:$J,10,FALSE),0)</f>
        <v>0</v>
      </c>
      <c r="H2033">
        <f>IFERROR(VLOOKUP(A2033,[2]Sheet1!$A:$I,4,FALSE),0)</f>
        <v>44269</v>
      </c>
      <c r="I2033">
        <f>IFERROR(VLOOKUP(A2033,[2]Sheet1!$A:$I,5,FALSE),0)</f>
        <v>315159</v>
      </c>
      <c r="J2033">
        <f>IFERROR(VLOOKUP(A2033,[2]Sheet1!$A:$I,6,FALSE),0)</f>
        <v>24909</v>
      </c>
      <c r="K2033">
        <f>IFERROR(VLOOKUP(A2033,[2]Sheet1!$A:$I,7,FALSE),0)</f>
        <v>292087</v>
      </c>
      <c r="L2033">
        <f>IFERROR(VLOOKUP(A2033,[2]Sheet1!$A:$I,8,FALSE),0)</f>
        <v>0</v>
      </c>
      <c r="M2033">
        <f>IFERROR(VLOOKUP(A2033,[2]Sheet1!$A:$I,9,FALSE),0)</f>
        <v>0</v>
      </c>
      <c r="N2033">
        <f>IFERROR(VLOOKUP(A2033,[3]Sheet1!$A:$G,2,FALSE),0)</f>
        <v>0</v>
      </c>
      <c r="O2033">
        <f>IFERROR(VLOOKUP(A2033,[3]Sheet1!$A:$G,3,FALSE),0)</f>
        <v>0</v>
      </c>
      <c r="P2033">
        <f>IFERROR(VLOOKUP(A2033,[3]Sheet1!$A:$G,4,FALSE),0)</f>
        <v>0</v>
      </c>
      <c r="Q2033">
        <f>IFERROR(VLOOKUP(A2033,[3]Sheet1!$A:$G,5,FALSE),0)</f>
        <v>0</v>
      </c>
      <c r="R2033">
        <f>IFERROR(VLOOKUP(A2033,[3]Sheet1!$A:$G,6,FALSE),0)</f>
        <v>0</v>
      </c>
      <c r="S2033">
        <f>IFERROR(VLOOKUP(A2033,[3]Sheet1!$A:$G,7,FALSE),0)</f>
        <v>0</v>
      </c>
      <c r="T2033" t="str">
        <f t="shared" si="187"/>
        <v>Sim</v>
      </c>
      <c r="U2033" t="str">
        <f t="shared" si="188"/>
        <v>Sim</v>
      </c>
      <c r="V2033" t="str">
        <f t="shared" si="189"/>
        <v>Sim</v>
      </c>
      <c r="W2033" t="str">
        <f t="shared" si="190"/>
        <v>Sim</v>
      </c>
      <c r="X2033" t="str">
        <f t="shared" si="191"/>
        <v>Não</v>
      </c>
      <c r="Y2033" t="str">
        <f t="shared" si="192"/>
        <v>Não</v>
      </c>
    </row>
    <row r="2034" spans="1:25" x14ac:dyDescent="0.25">
      <c r="A2034" s="5">
        <v>315765</v>
      </c>
      <c r="B2034">
        <f>IFERROR(VLOOKUP(A2034,[1]Monitoramento_Base_somente_disp!$A:$J,5,FALSE),0)</f>
        <v>0</v>
      </c>
      <c r="C2034">
        <f>IFERROR(VLOOKUP(A2034,[1]Monitoramento_Base_somente_disp!$A:$J,6,FALSE),0)</f>
        <v>0</v>
      </c>
      <c r="D2034">
        <f>IFERROR(VLOOKUP(A2034,[1]Monitoramento_Base_somente_disp!$A:$J,7,FALSE),0)</f>
        <v>0</v>
      </c>
      <c r="E2034">
        <f>IFERROR(VLOOKUP(A2034,[1]Monitoramento_Base_somente_disp!$A:$J,8,FALSE),0)</f>
        <v>0</v>
      </c>
      <c r="F2034">
        <f>IFERROR(VLOOKUP(A2034,[1]Monitoramento_Base_somente_disp!$A:$J,9,FALSE),0)</f>
        <v>0</v>
      </c>
      <c r="G2034">
        <f>IFERROR(VLOOKUP(A2034,[1]Monitoramento_Base_somente_disp!$A:$J,10,FALSE),0)</f>
        <v>0</v>
      </c>
      <c r="H2034">
        <f>IFERROR(VLOOKUP(A2034,[2]Sheet1!$A:$I,4,FALSE),0)</f>
        <v>40313</v>
      </c>
      <c r="I2034">
        <f>IFERROR(VLOOKUP(A2034,[2]Sheet1!$A:$I,5,FALSE),0)</f>
        <v>306158</v>
      </c>
      <c r="J2034">
        <f>IFERROR(VLOOKUP(A2034,[2]Sheet1!$A:$I,6,FALSE),0)</f>
        <v>39606</v>
      </c>
      <c r="K2034">
        <f>IFERROR(VLOOKUP(A2034,[2]Sheet1!$A:$I,7,FALSE),0)</f>
        <v>348396</v>
      </c>
      <c r="L2034">
        <f>IFERROR(VLOOKUP(A2034,[2]Sheet1!$A:$I,8,FALSE),0)</f>
        <v>0</v>
      </c>
      <c r="M2034">
        <f>IFERROR(VLOOKUP(A2034,[2]Sheet1!$A:$I,9,FALSE),0)</f>
        <v>0</v>
      </c>
      <c r="N2034">
        <f>IFERROR(VLOOKUP(A2034,[3]Sheet1!$A:$G,2,FALSE),0)</f>
        <v>0</v>
      </c>
      <c r="O2034">
        <f>IFERROR(VLOOKUP(A2034,[3]Sheet1!$A:$G,3,FALSE),0)</f>
        <v>0</v>
      </c>
      <c r="P2034">
        <f>IFERROR(VLOOKUP(A2034,[3]Sheet1!$A:$G,4,FALSE),0)</f>
        <v>0</v>
      </c>
      <c r="Q2034">
        <f>IFERROR(VLOOKUP(A2034,[3]Sheet1!$A:$G,5,FALSE),0)</f>
        <v>0</v>
      </c>
      <c r="R2034">
        <f>IFERROR(VLOOKUP(A2034,[3]Sheet1!$A:$G,6,FALSE),0)</f>
        <v>0</v>
      </c>
      <c r="S2034">
        <f>IFERROR(VLOOKUP(A2034,[3]Sheet1!$A:$G,7,FALSE),0)</f>
        <v>0</v>
      </c>
      <c r="T2034" t="str">
        <f t="shared" si="187"/>
        <v>Sim</v>
      </c>
      <c r="U2034" t="str">
        <f t="shared" si="188"/>
        <v>Sim</v>
      </c>
      <c r="V2034" t="str">
        <f t="shared" si="189"/>
        <v>Sim</v>
      </c>
      <c r="W2034" t="str">
        <f t="shared" si="190"/>
        <v>Sim</v>
      </c>
      <c r="X2034" t="str">
        <f t="shared" si="191"/>
        <v>Não</v>
      </c>
      <c r="Y2034" t="str">
        <f t="shared" si="192"/>
        <v>Não</v>
      </c>
    </row>
    <row r="2035" spans="1:25" x14ac:dyDescent="0.25">
      <c r="A2035" s="5">
        <v>315780</v>
      </c>
      <c r="B2035">
        <f>IFERROR(VLOOKUP(A2035,[1]Monitoramento_Base_somente_disp!$A:$J,5,FALSE),0)</f>
        <v>0</v>
      </c>
      <c r="C2035">
        <f>IFERROR(VLOOKUP(A2035,[1]Monitoramento_Base_somente_disp!$A:$J,6,FALSE),0)</f>
        <v>0</v>
      </c>
      <c r="D2035">
        <f>IFERROR(VLOOKUP(A2035,[1]Monitoramento_Base_somente_disp!$A:$J,7,FALSE),0)</f>
        <v>0</v>
      </c>
      <c r="E2035">
        <f>IFERROR(VLOOKUP(A2035,[1]Monitoramento_Base_somente_disp!$A:$J,8,FALSE),0)</f>
        <v>0</v>
      </c>
      <c r="F2035">
        <f>IFERROR(VLOOKUP(A2035,[1]Monitoramento_Base_somente_disp!$A:$J,9,FALSE),0)</f>
        <v>0</v>
      </c>
      <c r="G2035">
        <f>IFERROR(VLOOKUP(A2035,[1]Monitoramento_Base_somente_disp!$A:$J,10,FALSE),0)</f>
        <v>0</v>
      </c>
      <c r="H2035">
        <f>IFERROR(VLOOKUP(A2035,[2]Sheet1!$A:$I,4,FALSE),0)</f>
        <v>32058</v>
      </c>
      <c r="I2035">
        <f>IFERROR(VLOOKUP(A2035,[2]Sheet1!$A:$I,5,FALSE),0)</f>
        <v>63598349</v>
      </c>
      <c r="J2035">
        <f>IFERROR(VLOOKUP(A2035,[2]Sheet1!$A:$I,6,FALSE),0)</f>
        <v>20255</v>
      </c>
      <c r="K2035">
        <f>IFERROR(VLOOKUP(A2035,[2]Sheet1!$A:$I,7,FALSE),0)</f>
        <v>63645506</v>
      </c>
      <c r="L2035">
        <f>IFERROR(VLOOKUP(A2035,[2]Sheet1!$A:$I,8,FALSE),0)</f>
        <v>0</v>
      </c>
      <c r="M2035">
        <f>IFERROR(VLOOKUP(A2035,[2]Sheet1!$A:$I,9,FALSE),0)</f>
        <v>0</v>
      </c>
      <c r="N2035">
        <f>IFERROR(VLOOKUP(A2035,[3]Sheet1!$A:$G,2,FALSE),0)</f>
        <v>0</v>
      </c>
      <c r="O2035">
        <f>IFERROR(VLOOKUP(A2035,[3]Sheet1!$A:$G,3,FALSE),0)</f>
        <v>0</v>
      </c>
      <c r="P2035">
        <f>IFERROR(VLOOKUP(A2035,[3]Sheet1!$A:$G,4,FALSE),0)</f>
        <v>0</v>
      </c>
      <c r="Q2035">
        <f>IFERROR(VLOOKUP(A2035,[3]Sheet1!$A:$G,5,FALSE),0)</f>
        <v>0</v>
      </c>
      <c r="R2035">
        <f>IFERROR(VLOOKUP(A2035,[3]Sheet1!$A:$G,6,FALSE),0)</f>
        <v>0</v>
      </c>
      <c r="S2035">
        <f>IFERROR(VLOOKUP(A2035,[3]Sheet1!$A:$G,7,FALSE),0)</f>
        <v>0</v>
      </c>
      <c r="T2035" t="str">
        <f t="shared" si="187"/>
        <v>Sim</v>
      </c>
      <c r="U2035" t="str">
        <f t="shared" si="188"/>
        <v>Sim</v>
      </c>
      <c r="V2035" t="str">
        <f t="shared" si="189"/>
        <v>Sim</v>
      </c>
      <c r="W2035" t="str">
        <f t="shared" si="190"/>
        <v>Sim</v>
      </c>
      <c r="X2035" t="str">
        <f t="shared" si="191"/>
        <v>Não</v>
      </c>
      <c r="Y2035" t="str">
        <f t="shared" si="192"/>
        <v>Não</v>
      </c>
    </row>
    <row r="2036" spans="1:25" x14ac:dyDescent="0.25">
      <c r="A2036" s="5">
        <v>315790</v>
      </c>
      <c r="B2036">
        <f>IFERROR(VLOOKUP(A2036,[1]Monitoramento_Base_somente_disp!$A:$J,5,FALSE),0)</f>
        <v>0</v>
      </c>
      <c r="C2036">
        <f>IFERROR(VLOOKUP(A2036,[1]Monitoramento_Base_somente_disp!$A:$J,6,FALSE),0)</f>
        <v>0</v>
      </c>
      <c r="D2036">
        <f>IFERROR(VLOOKUP(A2036,[1]Monitoramento_Base_somente_disp!$A:$J,7,FALSE),0)</f>
        <v>0</v>
      </c>
      <c r="E2036">
        <f>IFERROR(VLOOKUP(A2036,[1]Monitoramento_Base_somente_disp!$A:$J,8,FALSE),0)</f>
        <v>0</v>
      </c>
      <c r="F2036">
        <f>IFERROR(VLOOKUP(A2036,[1]Monitoramento_Base_somente_disp!$A:$J,9,FALSE),0)</f>
        <v>0</v>
      </c>
      <c r="G2036">
        <f>IFERROR(VLOOKUP(A2036,[1]Monitoramento_Base_somente_disp!$A:$J,10,FALSE),0)</f>
        <v>0</v>
      </c>
      <c r="H2036">
        <f>IFERROR(VLOOKUP(A2036,[2]Sheet1!$A:$I,4,FALSE),0)</f>
        <v>199492</v>
      </c>
      <c r="I2036">
        <f>IFERROR(VLOOKUP(A2036,[2]Sheet1!$A:$I,5,FALSE),0)</f>
        <v>2241678</v>
      </c>
      <c r="J2036">
        <f>IFERROR(VLOOKUP(A2036,[2]Sheet1!$A:$I,6,FALSE),0)</f>
        <v>243986</v>
      </c>
      <c r="K2036">
        <f>IFERROR(VLOOKUP(A2036,[2]Sheet1!$A:$I,7,FALSE),0)</f>
        <v>2318231</v>
      </c>
      <c r="L2036">
        <f>IFERROR(VLOOKUP(A2036,[2]Sheet1!$A:$I,8,FALSE),0)</f>
        <v>0</v>
      </c>
      <c r="M2036">
        <f>IFERROR(VLOOKUP(A2036,[2]Sheet1!$A:$I,9,FALSE),0)</f>
        <v>0</v>
      </c>
      <c r="N2036">
        <f>IFERROR(VLOOKUP(A2036,[3]Sheet1!$A:$G,2,FALSE),0)</f>
        <v>0</v>
      </c>
      <c r="O2036">
        <f>IFERROR(VLOOKUP(A2036,[3]Sheet1!$A:$G,3,FALSE),0)</f>
        <v>0</v>
      </c>
      <c r="P2036">
        <f>IFERROR(VLOOKUP(A2036,[3]Sheet1!$A:$G,4,FALSE),0)</f>
        <v>0</v>
      </c>
      <c r="Q2036">
        <f>IFERROR(VLOOKUP(A2036,[3]Sheet1!$A:$G,5,FALSE),0)</f>
        <v>0</v>
      </c>
      <c r="R2036">
        <f>IFERROR(VLOOKUP(A2036,[3]Sheet1!$A:$G,6,FALSE),0)</f>
        <v>0</v>
      </c>
      <c r="S2036">
        <f>IFERROR(VLOOKUP(A2036,[3]Sheet1!$A:$G,7,FALSE),0)</f>
        <v>0</v>
      </c>
      <c r="T2036" t="str">
        <f t="shared" si="187"/>
        <v>Sim</v>
      </c>
      <c r="U2036" t="str">
        <f t="shared" si="188"/>
        <v>Sim</v>
      </c>
      <c r="V2036" t="str">
        <f t="shared" si="189"/>
        <v>Sim</v>
      </c>
      <c r="W2036" t="str">
        <f t="shared" si="190"/>
        <v>Sim</v>
      </c>
      <c r="X2036" t="str">
        <f t="shared" si="191"/>
        <v>Não</v>
      </c>
      <c r="Y2036" t="str">
        <f t="shared" si="192"/>
        <v>Não</v>
      </c>
    </row>
    <row r="2037" spans="1:25" x14ac:dyDescent="0.25">
      <c r="A2037" s="5">
        <v>315800</v>
      </c>
      <c r="B2037">
        <f>IFERROR(VLOOKUP(A2037,[1]Monitoramento_Base_somente_disp!$A:$J,5,FALSE),0)</f>
        <v>0</v>
      </c>
      <c r="C2037">
        <f>IFERROR(VLOOKUP(A2037,[1]Monitoramento_Base_somente_disp!$A:$J,6,FALSE),0)</f>
        <v>0</v>
      </c>
      <c r="D2037">
        <f>IFERROR(VLOOKUP(A2037,[1]Monitoramento_Base_somente_disp!$A:$J,7,FALSE),0)</f>
        <v>0</v>
      </c>
      <c r="E2037">
        <f>IFERROR(VLOOKUP(A2037,[1]Monitoramento_Base_somente_disp!$A:$J,8,FALSE),0)</f>
        <v>0</v>
      </c>
      <c r="F2037">
        <f>IFERROR(VLOOKUP(A2037,[1]Monitoramento_Base_somente_disp!$A:$J,9,FALSE),0)</f>
        <v>0</v>
      </c>
      <c r="G2037">
        <f>IFERROR(VLOOKUP(A2037,[1]Monitoramento_Base_somente_disp!$A:$J,10,FALSE),0)</f>
        <v>0</v>
      </c>
      <c r="H2037">
        <f>IFERROR(VLOOKUP(A2037,[2]Sheet1!$A:$I,4,FALSE),0)</f>
        <v>116673</v>
      </c>
      <c r="I2037">
        <f>IFERROR(VLOOKUP(A2037,[2]Sheet1!$A:$I,5,FALSE),0)</f>
        <v>1149666</v>
      </c>
      <c r="J2037">
        <f>IFERROR(VLOOKUP(A2037,[2]Sheet1!$A:$I,6,FALSE),0)</f>
        <v>98906</v>
      </c>
      <c r="K2037">
        <f>IFERROR(VLOOKUP(A2037,[2]Sheet1!$A:$I,7,FALSE),0)</f>
        <v>1079497</v>
      </c>
      <c r="L2037">
        <f>IFERROR(VLOOKUP(A2037,[2]Sheet1!$A:$I,8,FALSE),0)</f>
        <v>0</v>
      </c>
      <c r="M2037">
        <f>IFERROR(VLOOKUP(A2037,[2]Sheet1!$A:$I,9,FALSE),0)</f>
        <v>0</v>
      </c>
      <c r="N2037">
        <f>IFERROR(VLOOKUP(A2037,[3]Sheet1!$A:$G,2,FALSE),0)</f>
        <v>0</v>
      </c>
      <c r="O2037">
        <f>IFERROR(VLOOKUP(A2037,[3]Sheet1!$A:$G,3,FALSE),0)</f>
        <v>0</v>
      </c>
      <c r="P2037">
        <f>IFERROR(VLOOKUP(A2037,[3]Sheet1!$A:$G,4,FALSE),0)</f>
        <v>0</v>
      </c>
      <c r="Q2037">
        <f>IFERROR(VLOOKUP(A2037,[3]Sheet1!$A:$G,5,FALSE),0)</f>
        <v>0</v>
      </c>
      <c r="R2037">
        <f>IFERROR(VLOOKUP(A2037,[3]Sheet1!$A:$G,6,FALSE),0)</f>
        <v>0</v>
      </c>
      <c r="S2037">
        <f>IFERROR(VLOOKUP(A2037,[3]Sheet1!$A:$G,7,FALSE),0)</f>
        <v>0</v>
      </c>
      <c r="T2037" t="str">
        <f t="shared" si="187"/>
        <v>Sim</v>
      </c>
      <c r="U2037" t="str">
        <f t="shared" si="188"/>
        <v>Sim</v>
      </c>
      <c r="V2037" t="str">
        <f t="shared" si="189"/>
        <v>Sim</v>
      </c>
      <c r="W2037" t="str">
        <f t="shared" si="190"/>
        <v>Sim</v>
      </c>
      <c r="X2037" t="str">
        <f t="shared" si="191"/>
        <v>Não</v>
      </c>
      <c r="Y2037" t="str">
        <f t="shared" si="192"/>
        <v>Não</v>
      </c>
    </row>
    <row r="2038" spans="1:25" x14ac:dyDescent="0.25">
      <c r="A2038" s="5">
        <v>315810</v>
      </c>
      <c r="B2038">
        <f>IFERROR(VLOOKUP(A2038,[1]Monitoramento_Base_somente_disp!$A:$J,5,FALSE),0)</f>
        <v>0</v>
      </c>
      <c r="C2038">
        <f>IFERROR(VLOOKUP(A2038,[1]Monitoramento_Base_somente_disp!$A:$J,6,FALSE),0)</f>
        <v>0</v>
      </c>
      <c r="D2038">
        <f>IFERROR(VLOOKUP(A2038,[1]Monitoramento_Base_somente_disp!$A:$J,7,FALSE),0)</f>
        <v>0</v>
      </c>
      <c r="E2038">
        <f>IFERROR(VLOOKUP(A2038,[1]Monitoramento_Base_somente_disp!$A:$J,8,FALSE),0)</f>
        <v>0</v>
      </c>
      <c r="F2038">
        <f>IFERROR(VLOOKUP(A2038,[1]Monitoramento_Base_somente_disp!$A:$J,9,FALSE),0)</f>
        <v>0</v>
      </c>
      <c r="G2038">
        <f>IFERROR(VLOOKUP(A2038,[1]Monitoramento_Base_somente_disp!$A:$J,10,FALSE),0)</f>
        <v>0</v>
      </c>
      <c r="H2038">
        <f>IFERROR(VLOOKUP(A2038,[2]Sheet1!$A:$I,4,FALSE),0)</f>
        <v>22948</v>
      </c>
      <c r="I2038">
        <f>IFERROR(VLOOKUP(A2038,[2]Sheet1!$A:$I,5,FALSE),0)</f>
        <v>450430</v>
      </c>
      <c r="J2038">
        <f>IFERROR(VLOOKUP(A2038,[2]Sheet1!$A:$I,6,FALSE),0)</f>
        <v>9418</v>
      </c>
      <c r="K2038">
        <f>IFERROR(VLOOKUP(A2038,[2]Sheet1!$A:$I,7,FALSE),0)</f>
        <v>440228</v>
      </c>
      <c r="L2038">
        <f>IFERROR(VLOOKUP(A2038,[2]Sheet1!$A:$I,8,FALSE),0)</f>
        <v>0</v>
      </c>
      <c r="M2038">
        <f>IFERROR(VLOOKUP(A2038,[2]Sheet1!$A:$I,9,FALSE),0)</f>
        <v>0</v>
      </c>
      <c r="N2038">
        <f>IFERROR(VLOOKUP(A2038,[3]Sheet1!$A:$G,2,FALSE),0)</f>
        <v>0</v>
      </c>
      <c r="O2038">
        <f>IFERROR(VLOOKUP(A2038,[3]Sheet1!$A:$G,3,FALSE),0)</f>
        <v>0</v>
      </c>
      <c r="P2038">
        <f>IFERROR(VLOOKUP(A2038,[3]Sheet1!$A:$G,4,FALSE),0)</f>
        <v>0</v>
      </c>
      <c r="Q2038">
        <f>IFERROR(VLOOKUP(A2038,[3]Sheet1!$A:$G,5,FALSE),0)</f>
        <v>0</v>
      </c>
      <c r="R2038">
        <f>IFERROR(VLOOKUP(A2038,[3]Sheet1!$A:$G,6,FALSE),0)</f>
        <v>0</v>
      </c>
      <c r="S2038">
        <f>IFERROR(VLOOKUP(A2038,[3]Sheet1!$A:$G,7,FALSE),0)</f>
        <v>0</v>
      </c>
      <c r="T2038" t="str">
        <f t="shared" si="187"/>
        <v>Sim</v>
      </c>
      <c r="U2038" t="str">
        <f t="shared" si="188"/>
        <v>Sim</v>
      </c>
      <c r="V2038" t="str">
        <f t="shared" si="189"/>
        <v>Sim</v>
      </c>
      <c r="W2038" t="str">
        <f t="shared" si="190"/>
        <v>Sim</v>
      </c>
      <c r="X2038" t="str">
        <f t="shared" si="191"/>
        <v>Não</v>
      </c>
      <c r="Y2038" t="str">
        <f t="shared" si="192"/>
        <v>Não</v>
      </c>
    </row>
    <row r="2039" spans="1:25" x14ac:dyDescent="0.25">
      <c r="A2039" s="5">
        <v>315820</v>
      </c>
      <c r="B2039">
        <f>IFERROR(VLOOKUP(A2039,[1]Monitoramento_Base_somente_disp!$A:$J,5,FALSE),0)</f>
        <v>0</v>
      </c>
      <c r="C2039">
        <f>IFERROR(VLOOKUP(A2039,[1]Monitoramento_Base_somente_disp!$A:$J,6,FALSE),0)</f>
        <v>0</v>
      </c>
      <c r="D2039">
        <f>IFERROR(VLOOKUP(A2039,[1]Monitoramento_Base_somente_disp!$A:$J,7,FALSE),0)</f>
        <v>0</v>
      </c>
      <c r="E2039">
        <f>IFERROR(VLOOKUP(A2039,[1]Monitoramento_Base_somente_disp!$A:$J,8,FALSE),0)</f>
        <v>0</v>
      </c>
      <c r="F2039">
        <f>IFERROR(VLOOKUP(A2039,[1]Monitoramento_Base_somente_disp!$A:$J,9,FALSE),0)</f>
        <v>0</v>
      </c>
      <c r="G2039">
        <f>IFERROR(VLOOKUP(A2039,[1]Monitoramento_Base_somente_disp!$A:$J,10,FALSE),0)</f>
        <v>0</v>
      </c>
      <c r="H2039">
        <f>IFERROR(VLOOKUP(A2039,[2]Sheet1!$A:$I,4,FALSE),0)</f>
        <v>41151</v>
      </c>
      <c r="I2039">
        <f>IFERROR(VLOOKUP(A2039,[2]Sheet1!$A:$I,5,FALSE),0)</f>
        <v>1912001</v>
      </c>
      <c r="J2039">
        <f>IFERROR(VLOOKUP(A2039,[2]Sheet1!$A:$I,6,FALSE),0)</f>
        <v>13351</v>
      </c>
      <c r="K2039">
        <f>IFERROR(VLOOKUP(A2039,[2]Sheet1!$A:$I,7,FALSE),0)</f>
        <v>1913032</v>
      </c>
      <c r="L2039">
        <f>IFERROR(VLOOKUP(A2039,[2]Sheet1!$A:$I,8,FALSE),0)</f>
        <v>0</v>
      </c>
      <c r="M2039">
        <f>IFERROR(VLOOKUP(A2039,[2]Sheet1!$A:$I,9,FALSE),0)</f>
        <v>0</v>
      </c>
      <c r="N2039">
        <f>IFERROR(VLOOKUP(A2039,[3]Sheet1!$A:$G,2,FALSE),0)</f>
        <v>0</v>
      </c>
      <c r="O2039">
        <f>IFERROR(VLOOKUP(A2039,[3]Sheet1!$A:$G,3,FALSE),0)</f>
        <v>0</v>
      </c>
      <c r="P2039">
        <f>IFERROR(VLOOKUP(A2039,[3]Sheet1!$A:$G,4,FALSE),0)</f>
        <v>0</v>
      </c>
      <c r="Q2039">
        <f>IFERROR(VLOOKUP(A2039,[3]Sheet1!$A:$G,5,FALSE),0)</f>
        <v>0</v>
      </c>
      <c r="R2039">
        <f>IFERROR(VLOOKUP(A2039,[3]Sheet1!$A:$G,6,FALSE),0)</f>
        <v>0</v>
      </c>
      <c r="S2039">
        <f>IFERROR(VLOOKUP(A2039,[3]Sheet1!$A:$G,7,FALSE),0)</f>
        <v>0</v>
      </c>
      <c r="T2039" t="str">
        <f t="shared" si="187"/>
        <v>Sim</v>
      </c>
      <c r="U2039" t="str">
        <f t="shared" si="188"/>
        <v>Sim</v>
      </c>
      <c r="V2039" t="str">
        <f t="shared" si="189"/>
        <v>Sim</v>
      </c>
      <c r="W2039" t="str">
        <f t="shared" si="190"/>
        <v>Sim</v>
      </c>
      <c r="X2039" t="str">
        <f t="shared" si="191"/>
        <v>Não</v>
      </c>
      <c r="Y2039" t="str">
        <f t="shared" si="192"/>
        <v>Não</v>
      </c>
    </row>
    <row r="2040" spans="1:25" x14ac:dyDescent="0.25">
      <c r="A2040" s="5">
        <v>315850</v>
      </c>
      <c r="B2040">
        <f>IFERROR(VLOOKUP(A2040,[1]Monitoramento_Base_somente_disp!$A:$J,5,FALSE),0)</f>
        <v>0</v>
      </c>
      <c r="C2040">
        <f>IFERROR(VLOOKUP(A2040,[1]Monitoramento_Base_somente_disp!$A:$J,6,FALSE),0)</f>
        <v>0</v>
      </c>
      <c r="D2040">
        <f>IFERROR(VLOOKUP(A2040,[1]Monitoramento_Base_somente_disp!$A:$J,7,FALSE),0)</f>
        <v>0</v>
      </c>
      <c r="E2040">
        <f>IFERROR(VLOOKUP(A2040,[1]Monitoramento_Base_somente_disp!$A:$J,8,FALSE),0)</f>
        <v>0</v>
      </c>
      <c r="F2040">
        <f>IFERROR(VLOOKUP(A2040,[1]Monitoramento_Base_somente_disp!$A:$J,9,FALSE),0)</f>
        <v>0</v>
      </c>
      <c r="G2040">
        <f>IFERROR(VLOOKUP(A2040,[1]Monitoramento_Base_somente_disp!$A:$J,10,FALSE),0)</f>
        <v>0</v>
      </c>
      <c r="H2040">
        <f>IFERROR(VLOOKUP(A2040,[2]Sheet1!$A:$I,4,FALSE),0)</f>
        <v>117596</v>
      </c>
      <c r="I2040">
        <f>IFERROR(VLOOKUP(A2040,[2]Sheet1!$A:$I,5,FALSE),0)</f>
        <v>880646</v>
      </c>
      <c r="J2040">
        <f>IFERROR(VLOOKUP(A2040,[2]Sheet1!$A:$I,6,FALSE),0)</f>
        <v>117715</v>
      </c>
      <c r="K2040">
        <f>IFERROR(VLOOKUP(A2040,[2]Sheet1!$A:$I,7,FALSE),0)</f>
        <v>821692</v>
      </c>
      <c r="L2040">
        <f>IFERROR(VLOOKUP(A2040,[2]Sheet1!$A:$I,8,FALSE),0)</f>
        <v>0</v>
      </c>
      <c r="M2040">
        <f>IFERROR(VLOOKUP(A2040,[2]Sheet1!$A:$I,9,FALSE),0)</f>
        <v>0</v>
      </c>
      <c r="N2040">
        <f>IFERROR(VLOOKUP(A2040,[3]Sheet1!$A:$G,2,FALSE),0)</f>
        <v>0</v>
      </c>
      <c r="O2040">
        <f>IFERROR(VLOOKUP(A2040,[3]Sheet1!$A:$G,3,FALSE),0)</f>
        <v>0</v>
      </c>
      <c r="P2040">
        <f>IFERROR(VLOOKUP(A2040,[3]Sheet1!$A:$G,4,FALSE),0)</f>
        <v>0</v>
      </c>
      <c r="Q2040">
        <f>IFERROR(VLOOKUP(A2040,[3]Sheet1!$A:$G,5,FALSE),0)</f>
        <v>0</v>
      </c>
      <c r="R2040">
        <f>IFERROR(VLOOKUP(A2040,[3]Sheet1!$A:$G,6,FALSE),0)</f>
        <v>0</v>
      </c>
      <c r="S2040">
        <f>IFERROR(VLOOKUP(A2040,[3]Sheet1!$A:$G,7,FALSE),0)</f>
        <v>0</v>
      </c>
      <c r="T2040" t="str">
        <f t="shared" si="187"/>
        <v>Sim</v>
      </c>
      <c r="U2040" t="str">
        <f t="shared" si="188"/>
        <v>Sim</v>
      </c>
      <c r="V2040" t="str">
        <f t="shared" si="189"/>
        <v>Sim</v>
      </c>
      <c r="W2040" t="str">
        <f t="shared" si="190"/>
        <v>Sim</v>
      </c>
      <c r="X2040" t="str">
        <f t="shared" si="191"/>
        <v>Não</v>
      </c>
      <c r="Y2040" t="str">
        <f t="shared" si="192"/>
        <v>Não</v>
      </c>
    </row>
    <row r="2041" spans="1:25" x14ac:dyDescent="0.25">
      <c r="A2041" s="5">
        <v>315860</v>
      </c>
      <c r="B2041">
        <f>IFERROR(VLOOKUP(A2041,[1]Monitoramento_Base_somente_disp!$A:$J,5,FALSE),0)</f>
        <v>0</v>
      </c>
      <c r="C2041">
        <f>IFERROR(VLOOKUP(A2041,[1]Monitoramento_Base_somente_disp!$A:$J,6,FALSE),0)</f>
        <v>0</v>
      </c>
      <c r="D2041">
        <f>IFERROR(VLOOKUP(A2041,[1]Monitoramento_Base_somente_disp!$A:$J,7,FALSE),0)</f>
        <v>0</v>
      </c>
      <c r="E2041">
        <f>IFERROR(VLOOKUP(A2041,[1]Monitoramento_Base_somente_disp!$A:$J,8,FALSE),0)</f>
        <v>0</v>
      </c>
      <c r="F2041">
        <f>IFERROR(VLOOKUP(A2041,[1]Monitoramento_Base_somente_disp!$A:$J,9,FALSE),0)</f>
        <v>0</v>
      </c>
      <c r="G2041">
        <f>IFERROR(VLOOKUP(A2041,[1]Monitoramento_Base_somente_disp!$A:$J,10,FALSE),0)</f>
        <v>0</v>
      </c>
      <c r="H2041">
        <f>IFERROR(VLOOKUP(A2041,[2]Sheet1!$A:$I,4,FALSE),0)</f>
        <v>28731</v>
      </c>
      <c r="I2041">
        <f>IFERROR(VLOOKUP(A2041,[2]Sheet1!$A:$I,5,FALSE),0)</f>
        <v>178803</v>
      </c>
      <c r="J2041">
        <f>IFERROR(VLOOKUP(A2041,[2]Sheet1!$A:$I,6,FALSE),0)</f>
        <v>19687</v>
      </c>
      <c r="K2041">
        <f>IFERROR(VLOOKUP(A2041,[2]Sheet1!$A:$I,7,FALSE),0)</f>
        <v>149024</v>
      </c>
      <c r="L2041">
        <f>IFERROR(VLOOKUP(A2041,[2]Sheet1!$A:$I,8,FALSE),0)</f>
        <v>0</v>
      </c>
      <c r="M2041">
        <f>IFERROR(VLOOKUP(A2041,[2]Sheet1!$A:$I,9,FALSE),0)</f>
        <v>0</v>
      </c>
      <c r="N2041">
        <f>IFERROR(VLOOKUP(A2041,[3]Sheet1!$A:$G,2,FALSE),0)</f>
        <v>0</v>
      </c>
      <c r="O2041">
        <f>IFERROR(VLOOKUP(A2041,[3]Sheet1!$A:$G,3,FALSE),0)</f>
        <v>0</v>
      </c>
      <c r="P2041">
        <f>IFERROR(VLOOKUP(A2041,[3]Sheet1!$A:$G,4,FALSE),0)</f>
        <v>0</v>
      </c>
      <c r="Q2041">
        <f>IFERROR(VLOOKUP(A2041,[3]Sheet1!$A:$G,5,FALSE),0)</f>
        <v>0</v>
      </c>
      <c r="R2041">
        <f>IFERROR(VLOOKUP(A2041,[3]Sheet1!$A:$G,6,FALSE),0)</f>
        <v>0</v>
      </c>
      <c r="S2041">
        <f>IFERROR(VLOOKUP(A2041,[3]Sheet1!$A:$G,7,FALSE),0)</f>
        <v>0</v>
      </c>
      <c r="T2041" t="str">
        <f t="shared" si="187"/>
        <v>Sim</v>
      </c>
      <c r="U2041" t="str">
        <f t="shared" si="188"/>
        <v>Sim</v>
      </c>
      <c r="V2041" t="str">
        <f t="shared" si="189"/>
        <v>Sim</v>
      </c>
      <c r="W2041" t="str">
        <f t="shared" si="190"/>
        <v>Sim</v>
      </c>
      <c r="X2041" t="str">
        <f t="shared" si="191"/>
        <v>Não</v>
      </c>
      <c r="Y2041" t="str">
        <f t="shared" si="192"/>
        <v>Não</v>
      </c>
    </row>
    <row r="2042" spans="1:25" x14ac:dyDescent="0.25">
      <c r="A2042" s="5">
        <v>315890</v>
      </c>
      <c r="B2042">
        <f>IFERROR(VLOOKUP(A2042,[1]Monitoramento_Base_somente_disp!$A:$J,5,FALSE),0)</f>
        <v>0</v>
      </c>
      <c r="C2042">
        <f>IFERROR(VLOOKUP(A2042,[1]Monitoramento_Base_somente_disp!$A:$J,6,FALSE),0)</f>
        <v>0</v>
      </c>
      <c r="D2042">
        <f>IFERROR(VLOOKUP(A2042,[1]Monitoramento_Base_somente_disp!$A:$J,7,FALSE),0)</f>
        <v>0</v>
      </c>
      <c r="E2042">
        <f>IFERROR(VLOOKUP(A2042,[1]Monitoramento_Base_somente_disp!$A:$J,8,FALSE),0)</f>
        <v>0</v>
      </c>
      <c r="F2042">
        <f>IFERROR(VLOOKUP(A2042,[1]Monitoramento_Base_somente_disp!$A:$J,9,FALSE),0)</f>
        <v>0</v>
      </c>
      <c r="G2042">
        <f>IFERROR(VLOOKUP(A2042,[1]Monitoramento_Base_somente_disp!$A:$J,10,FALSE),0)</f>
        <v>0</v>
      </c>
      <c r="H2042">
        <f>IFERROR(VLOOKUP(A2042,[2]Sheet1!$A:$I,4,FALSE),0)</f>
        <v>78631</v>
      </c>
      <c r="I2042">
        <f>IFERROR(VLOOKUP(A2042,[2]Sheet1!$A:$I,5,FALSE),0)</f>
        <v>1802576</v>
      </c>
      <c r="J2042">
        <f>IFERROR(VLOOKUP(A2042,[2]Sheet1!$A:$I,6,FALSE),0)</f>
        <v>71272</v>
      </c>
      <c r="K2042">
        <f>IFERROR(VLOOKUP(A2042,[2]Sheet1!$A:$I,7,FALSE),0)</f>
        <v>1830810</v>
      </c>
      <c r="L2042">
        <f>IFERROR(VLOOKUP(A2042,[2]Sheet1!$A:$I,8,FALSE),0)</f>
        <v>0</v>
      </c>
      <c r="M2042">
        <f>IFERROR(VLOOKUP(A2042,[2]Sheet1!$A:$I,9,FALSE),0)</f>
        <v>0</v>
      </c>
      <c r="N2042">
        <f>IFERROR(VLOOKUP(A2042,[3]Sheet1!$A:$G,2,FALSE),0)</f>
        <v>0</v>
      </c>
      <c r="O2042">
        <f>IFERROR(VLOOKUP(A2042,[3]Sheet1!$A:$G,3,FALSE),0)</f>
        <v>0</v>
      </c>
      <c r="P2042">
        <f>IFERROR(VLOOKUP(A2042,[3]Sheet1!$A:$G,4,FALSE),0)</f>
        <v>0</v>
      </c>
      <c r="Q2042">
        <f>IFERROR(VLOOKUP(A2042,[3]Sheet1!$A:$G,5,FALSE),0)</f>
        <v>0</v>
      </c>
      <c r="R2042">
        <f>IFERROR(VLOOKUP(A2042,[3]Sheet1!$A:$G,6,FALSE),0)</f>
        <v>0</v>
      </c>
      <c r="S2042">
        <f>IFERROR(VLOOKUP(A2042,[3]Sheet1!$A:$G,7,FALSE),0)</f>
        <v>0</v>
      </c>
      <c r="T2042" t="str">
        <f t="shared" si="187"/>
        <v>Sim</v>
      </c>
      <c r="U2042" t="str">
        <f t="shared" si="188"/>
        <v>Sim</v>
      </c>
      <c r="V2042" t="str">
        <f t="shared" si="189"/>
        <v>Sim</v>
      </c>
      <c r="W2042" t="str">
        <f t="shared" si="190"/>
        <v>Sim</v>
      </c>
      <c r="X2042" t="str">
        <f t="shared" si="191"/>
        <v>Não</v>
      </c>
      <c r="Y2042" t="str">
        <f t="shared" si="192"/>
        <v>Não</v>
      </c>
    </row>
    <row r="2043" spans="1:25" x14ac:dyDescent="0.25">
      <c r="A2043" s="5">
        <v>315895</v>
      </c>
      <c r="B2043">
        <f>IFERROR(VLOOKUP(A2043,[1]Monitoramento_Base_somente_disp!$A:$J,5,FALSE),0)</f>
        <v>0</v>
      </c>
      <c r="C2043">
        <f>IFERROR(VLOOKUP(A2043,[1]Monitoramento_Base_somente_disp!$A:$J,6,FALSE),0)</f>
        <v>0</v>
      </c>
      <c r="D2043">
        <f>IFERROR(VLOOKUP(A2043,[1]Monitoramento_Base_somente_disp!$A:$J,7,FALSE),0)</f>
        <v>0</v>
      </c>
      <c r="E2043">
        <f>IFERROR(VLOOKUP(A2043,[1]Monitoramento_Base_somente_disp!$A:$J,8,FALSE),0)</f>
        <v>0</v>
      </c>
      <c r="F2043">
        <f>IFERROR(VLOOKUP(A2043,[1]Monitoramento_Base_somente_disp!$A:$J,9,FALSE),0)</f>
        <v>0</v>
      </c>
      <c r="G2043">
        <f>IFERROR(VLOOKUP(A2043,[1]Monitoramento_Base_somente_disp!$A:$J,10,FALSE),0)</f>
        <v>0</v>
      </c>
      <c r="H2043">
        <f>IFERROR(VLOOKUP(A2043,[2]Sheet1!$A:$I,4,FALSE),0)</f>
        <v>305375</v>
      </c>
      <c r="I2043">
        <f>IFERROR(VLOOKUP(A2043,[2]Sheet1!$A:$I,5,FALSE),0)</f>
        <v>4831149</v>
      </c>
      <c r="J2043">
        <f>IFERROR(VLOOKUP(A2043,[2]Sheet1!$A:$I,6,FALSE),0)</f>
        <v>262397</v>
      </c>
      <c r="K2043">
        <f>IFERROR(VLOOKUP(A2043,[2]Sheet1!$A:$I,7,FALSE),0)</f>
        <v>5057594</v>
      </c>
      <c r="L2043">
        <f>IFERROR(VLOOKUP(A2043,[2]Sheet1!$A:$I,8,FALSE),0)</f>
        <v>0</v>
      </c>
      <c r="M2043">
        <f>IFERROR(VLOOKUP(A2043,[2]Sheet1!$A:$I,9,FALSE),0)</f>
        <v>0</v>
      </c>
      <c r="N2043">
        <f>IFERROR(VLOOKUP(A2043,[3]Sheet1!$A:$G,2,FALSE),0)</f>
        <v>0</v>
      </c>
      <c r="O2043">
        <f>IFERROR(VLOOKUP(A2043,[3]Sheet1!$A:$G,3,FALSE),0)</f>
        <v>0</v>
      </c>
      <c r="P2043">
        <f>IFERROR(VLOOKUP(A2043,[3]Sheet1!$A:$G,4,FALSE),0)</f>
        <v>0</v>
      </c>
      <c r="Q2043">
        <f>IFERROR(VLOOKUP(A2043,[3]Sheet1!$A:$G,5,FALSE),0)</f>
        <v>0</v>
      </c>
      <c r="R2043">
        <f>IFERROR(VLOOKUP(A2043,[3]Sheet1!$A:$G,6,FALSE),0)</f>
        <v>0</v>
      </c>
      <c r="S2043">
        <f>IFERROR(VLOOKUP(A2043,[3]Sheet1!$A:$G,7,FALSE),0)</f>
        <v>0</v>
      </c>
      <c r="T2043" t="str">
        <f t="shared" si="187"/>
        <v>Sim</v>
      </c>
      <c r="U2043" t="str">
        <f t="shared" si="188"/>
        <v>Sim</v>
      </c>
      <c r="V2043" t="str">
        <f t="shared" si="189"/>
        <v>Sim</v>
      </c>
      <c r="W2043" t="str">
        <f t="shared" si="190"/>
        <v>Sim</v>
      </c>
      <c r="X2043" t="str">
        <f t="shared" si="191"/>
        <v>Não</v>
      </c>
      <c r="Y2043" t="str">
        <f t="shared" si="192"/>
        <v>Não</v>
      </c>
    </row>
    <row r="2044" spans="1:25" x14ac:dyDescent="0.25">
      <c r="A2044" s="5">
        <v>315935</v>
      </c>
      <c r="B2044">
        <f>IFERROR(VLOOKUP(A2044,[1]Monitoramento_Base_somente_disp!$A:$J,5,FALSE),0)</f>
        <v>0</v>
      </c>
      <c r="C2044">
        <f>IFERROR(VLOOKUP(A2044,[1]Monitoramento_Base_somente_disp!$A:$J,6,FALSE),0)</f>
        <v>0</v>
      </c>
      <c r="D2044">
        <f>IFERROR(VLOOKUP(A2044,[1]Monitoramento_Base_somente_disp!$A:$J,7,FALSE),0)</f>
        <v>0</v>
      </c>
      <c r="E2044">
        <f>IFERROR(VLOOKUP(A2044,[1]Monitoramento_Base_somente_disp!$A:$J,8,FALSE),0)</f>
        <v>0</v>
      </c>
      <c r="F2044">
        <f>IFERROR(VLOOKUP(A2044,[1]Monitoramento_Base_somente_disp!$A:$J,9,FALSE),0)</f>
        <v>0</v>
      </c>
      <c r="G2044">
        <f>IFERROR(VLOOKUP(A2044,[1]Monitoramento_Base_somente_disp!$A:$J,10,FALSE),0)</f>
        <v>0</v>
      </c>
      <c r="H2044">
        <f>IFERROR(VLOOKUP(A2044,[2]Sheet1!$A:$I,4,FALSE),0)</f>
        <v>58920</v>
      </c>
      <c r="I2044">
        <f>IFERROR(VLOOKUP(A2044,[2]Sheet1!$A:$I,5,FALSE),0)</f>
        <v>447661</v>
      </c>
      <c r="J2044">
        <f>IFERROR(VLOOKUP(A2044,[2]Sheet1!$A:$I,6,FALSE),0)</f>
        <v>40905</v>
      </c>
      <c r="K2044">
        <f>IFERROR(VLOOKUP(A2044,[2]Sheet1!$A:$I,7,FALSE),0)</f>
        <v>450064</v>
      </c>
      <c r="L2044">
        <f>IFERROR(VLOOKUP(A2044,[2]Sheet1!$A:$I,8,FALSE),0)</f>
        <v>0</v>
      </c>
      <c r="M2044">
        <f>IFERROR(VLOOKUP(A2044,[2]Sheet1!$A:$I,9,FALSE),0)</f>
        <v>0</v>
      </c>
      <c r="N2044">
        <f>IFERROR(VLOOKUP(A2044,[3]Sheet1!$A:$G,2,FALSE),0)</f>
        <v>0</v>
      </c>
      <c r="O2044">
        <f>IFERROR(VLOOKUP(A2044,[3]Sheet1!$A:$G,3,FALSE),0)</f>
        <v>0</v>
      </c>
      <c r="P2044">
        <f>IFERROR(VLOOKUP(A2044,[3]Sheet1!$A:$G,4,FALSE),0)</f>
        <v>0</v>
      </c>
      <c r="Q2044">
        <f>IFERROR(VLOOKUP(A2044,[3]Sheet1!$A:$G,5,FALSE),0)</f>
        <v>0</v>
      </c>
      <c r="R2044">
        <f>IFERROR(VLOOKUP(A2044,[3]Sheet1!$A:$G,6,FALSE),0)</f>
        <v>0</v>
      </c>
      <c r="S2044">
        <f>IFERROR(VLOOKUP(A2044,[3]Sheet1!$A:$G,7,FALSE),0)</f>
        <v>0</v>
      </c>
      <c r="T2044" t="str">
        <f t="shared" si="187"/>
        <v>Sim</v>
      </c>
      <c r="U2044" t="str">
        <f t="shared" si="188"/>
        <v>Sim</v>
      </c>
      <c r="V2044" t="str">
        <f t="shared" si="189"/>
        <v>Sim</v>
      </c>
      <c r="W2044" t="str">
        <f t="shared" si="190"/>
        <v>Sim</v>
      </c>
      <c r="X2044" t="str">
        <f t="shared" si="191"/>
        <v>Não</v>
      </c>
      <c r="Y2044" t="str">
        <f t="shared" si="192"/>
        <v>Não</v>
      </c>
    </row>
    <row r="2045" spans="1:25" x14ac:dyDescent="0.25">
      <c r="A2045" s="5">
        <v>315950</v>
      </c>
      <c r="B2045">
        <f>IFERROR(VLOOKUP(A2045,[1]Monitoramento_Base_somente_disp!$A:$J,5,FALSE),0)</f>
        <v>0</v>
      </c>
      <c r="C2045">
        <f>IFERROR(VLOOKUP(A2045,[1]Monitoramento_Base_somente_disp!$A:$J,6,FALSE),0)</f>
        <v>0</v>
      </c>
      <c r="D2045">
        <f>IFERROR(VLOOKUP(A2045,[1]Monitoramento_Base_somente_disp!$A:$J,7,FALSE),0)</f>
        <v>0</v>
      </c>
      <c r="E2045">
        <f>IFERROR(VLOOKUP(A2045,[1]Monitoramento_Base_somente_disp!$A:$J,8,FALSE),0)</f>
        <v>0</v>
      </c>
      <c r="F2045">
        <f>IFERROR(VLOOKUP(A2045,[1]Monitoramento_Base_somente_disp!$A:$J,9,FALSE),0)</f>
        <v>0</v>
      </c>
      <c r="G2045">
        <f>IFERROR(VLOOKUP(A2045,[1]Monitoramento_Base_somente_disp!$A:$J,10,FALSE),0)</f>
        <v>0</v>
      </c>
      <c r="H2045">
        <f>IFERROR(VLOOKUP(A2045,[2]Sheet1!$A:$I,4,FALSE),0)</f>
        <v>76984</v>
      </c>
      <c r="I2045">
        <f>IFERROR(VLOOKUP(A2045,[2]Sheet1!$A:$I,5,FALSE),0)</f>
        <v>1116941</v>
      </c>
      <c r="J2045">
        <f>IFERROR(VLOOKUP(A2045,[2]Sheet1!$A:$I,6,FALSE),0)</f>
        <v>66285</v>
      </c>
      <c r="K2045">
        <f>IFERROR(VLOOKUP(A2045,[2]Sheet1!$A:$I,7,FALSE),0)</f>
        <v>1049448</v>
      </c>
      <c r="L2045">
        <f>IFERROR(VLOOKUP(A2045,[2]Sheet1!$A:$I,8,FALSE),0)</f>
        <v>0</v>
      </c>
      <c r="M2045">
        <f>IFERROR(VLOOKUP(A2045,[2]Sheet1!$A:$I,9,FALSE),0)</f>
        <v>0</v>
      </c>
      <c r="N2045">
        <f>IFERROR(VLOOKUP(A2045,[3]Sheet1!$A:$G,2,FALSE),0)</f>
        <v>0</v>
      </c>
      <c r="O2045">
        <f>IFERROR(VLOOKUP(A2045,[3]Sheet1!$A:$G,3,FALSE),0)</f>
        <v>0</v>
      </c>
      <c r="P2045">
        <f>IFERROR(VLOOKUP(A2045,[3]Sheet1!$A:$G,4,FALSE),0)</f>
        <v>0</v>
      </c>
      <c r="Q2045">
        <f>IFERROR(VLOOKUP(A2045,[3]Sheet1!$A:$G,5,FALSE),0)</f>
        <v>0</v>
      </c>
      <c r="R2045">
        <f>IFERROR(VLOOKUP(A2045,[3]Sheet1!$A:$G,6,FALSE),0)</f>
        <v>0</v>
      </c>
      <c r="S2045">
        <f>IFERROR(VLOOKUP(A2045,[3]Sheet1!$A:$G,7,FALSE),0)</f>
        <v>0</v>
      </c>
      <c r="T2045" t="str">
        <f t="shared" si="187"/>
        <v>Sim</v>
      </c>
      <c r="U2045" t="str">
        <f t="shared" si="188"/>
        <v>Sim</v>
      </c>
      <c r="V2045" t="str">
        <f t="shared" si="189"/>
        <v>Sim</v>
      </c>
      <c r="W2045" t="str">
        <f t="shared" si="190"/>
        <v>Sim</v>
      </c>
      <c r="X2045" t="str">
        <f t="shared" si="191"/>
        <v>Não</v>
      </c>
      <c r="Y2045" t="str">
        <f t="shared" si="192"/>
        <v>Não</v>
      </c>
    </row>
    <row r="2046" spans="1:25" x14ac:dyDescent="0.25">
      <c r="A2046" s="5">
        <v>315990</v>
      </c>
      <c r="B2046">
        <f>IFERROR(VLOOKUP(A2046,[1]Monitoramento_Base_somente_disp!$A:$J,5,FALSE),0)</f>
        <v>0</v>
      </c>
      <c r="C2046">
        <f>IFERROR(VLOOKUP(A2046,[1]Monitoramento_Base_somente_disp!$A:$J,6,FALSE),0)</f>
        <v>0</v>
      </c>
      <c r="D2046">
        <f>IFERROR(VLOOKUP(A2046,[1]Monitoramento_Base_somente_disp!$A:$J,7,FALSE),0)</f>
        <v>0</v>
      </c>
      <c r="E2046">
        <f>IFERROR(VLOOKUP(A2046,[1]Monitoramento_Base_somente_disp!$A:$J,8,FALSE),0)</f>
        <v>0</v>
      </c>
      <c r="F2046">
        <f>IFERROR(VLOOKUP(A2046,[1]Monitoramento_Base_somente_disp!$A:$J,9,FALSE),0)</f>
        <v>0</v>
      </c>
      <c r="G2046">
        <f>IFERROR(VLOOKUP(A2046,[1]Monitoramento_Base_somente_disp!$A:$J,10,FALSE),0)</f>
        <v>0</v>
      </c>
      <c r="H2046">
        <f>IFERROR(VLOOKUP(A2046,[2]Sheet1!$A:$I,4,FALSE),0)</f>
        <v>122759</v>
      </c>
      <c r="I2046">
        <f>IFERROR(VLOOKUP(A2046,[2]Sheet1!$A:$I,5,FALSE),0)</f>
        <v>920875</v>
      </c>
      <c r="J2046">
        <f>IFERROR(VLOOKUP(A2046,[2]Sheet1!$A:$I,6,FALSE),0)</f>
        <v>135845</v>
      </c>
      <c r="K2046">
        <f>IFERROR(VLOOKUP(A2046,[2]Sheet1!$A:$I,7,FALSE),0)</f>
        <v>778931</v>
      </c>
      <c r="L2046">
        <f>IFERROR(VLOOKUP(A2046,[2]Sheet1!$A:$I,8,FALSE),0)</f>
        <v>0</v>
      </c>
      <c r="M2046">
        <f>IFERROR(VLOOKUP(A2046,[2]Sheet1!$A:$I,9,FALSE),0)</f>
        <v>0</v>
      </c>
      <c r="N2046">
        <f>IFERROR(VLOOKUP(A2046,[3]Sheet1!$A:$G,2,FALSE),0)</f>
        <v>0</v>
      </c>
      <c r="O2046">
        <f>IFERROR(VLOOKUP(A2046,[3]Sheet1!$A:$G,3,FALSE),0)</f>
        <v>0</v>
      </c>
      <c r="P2046">
        <f>IFERROR(VLOOKUP(A2046,[3]Sheet1!$A:$G,4,FALSE),0)</f>
        <v>0</v>
      </c>
      <c r="Q2046">
        <f>IFERROR(VLOOKUP(A2046,[3]Sheet1!$A:$G,5,FALSE),0)</f>
        <v>0</v>
      </c>
      <c r="R2046">
        <f>IFERROR(VLOOKUP(A2046,[3]Sheet1!$A:$G,6,FALSE),0)</f>
        <v>0</v>
      </c>
      <c r="S2046">
        <f>IFERROR(VLOOKUP(A2046,[3]Sheet1!$A:$G,7,FALSE),0)</f>
        <v>0</v>
      </c>
      <c r="T2046" t="str">
        <f t="shared" si="187"/>
        <v>Sim</v>
      </c>
      <c r="U2046" t="str">
        <f t="shared" si="188"/>
        <v>Sim</v>
      </c>
      <c r="V2046" t="str">
        <f t="shared" si="189"/>
        <v>Sim</v>
      </c>
      <c r="W2046" t="str">
        <f t="shared" si="190"/>
        <v>Sim</v>
      </c>
      <c r="X2046" t="str">
        <f t="shared" si="191"/>
        <v>Não</v>
      </c>
      <c r="Y2046" t="str">
        <f t="shared" si="192"/>
        <v>Não</v>
      </c>
    </row>
    <row r="2047" spans="1:25" x14ac:dyDescent="0.25">
      <c r="A2047" s="5">
        <v>316000</v>
      </c>
      <c r="B2047">
        <f>IFERROR(VLOOKUP(A2047,[1]Monitoramento_Base_somente_disp!$A:$J,5,FALSE),0)</f>
        <v>0</v>
      </c>
      <c r="C2047">
        <f>IFERROR(VLOOKUP(A2047,[1]Monitoramento_Base_somente_disp!$A:$J,6,FALSE),0)</f>
        <v>0</v>
      </c>
      <c r="D2047">
        <f>IFERROR(VLOOKUP(A2047,[1]Monitoramento_Base_somente_disp!$A:$J,7,FALSE),0)</f>
        <v>0</v>
      </c>
      <c r="E2047">
        <f>IFERROR(VLOOKUP(A2047,[1]Monitoramento_Base_somente_disp!$A:$J,8,FALSE),0)</f>
        <v>0</v>
      </c>
      <c r="F2047">
        <f>IFERROR(VLOOKUP(A2047,[1]Monitoramento_Base_somente_disp!$A:$J,9,FALSE),0)</f>
        <v>0</v>
      </c>
      <c r="G2047">
        <f>IFERROR(VLOOKUP(A2047,[1]Monitoramento_Base_somente_disp!$A:$J,10,FALSE),0)</f>
        <v>0</v>
      </c>
      <c r="H2047">
        <f>IFERROR(VLOOKUP(A2047,[2]Sheet1!$A:$I,4,FALSE),0)</f>
        <v>62914</v>
      </c>
      <c r="I2047">
        <f>IFERROR(VLOOKUP(A2047,[2]Sheet1!$A:$I,5,FALSE),0)</f>
        <v>407704</v>
      </c>
      <c r="J2047">
        <f>IFERROR(VLOOKUP(A2047,[2]Sheet1!$A:$I,6,FALSE),0)</f>
        <v>54746</v>
      </c>
      <c r="K2047">
        <f>IFERROR(VLOOKUP(A2047,[2]Sheet1!$A:$I,7,FALSE),0)</f>
        <v>351248</v>
      </c>
      <c r="L2047">
        <f>IFERROR(VLOOKUP(A2047,[2]Sheet1!$A:$I,8,FALSE),0)</f>
        <v>0</v>
      </c>
      <c r="M2047">
        <f>IFERROR(VLOOKUP(A2047,[2]Sheet1!$A:$I,9,FALSE),0)</f>
        <v>0</v>
      </c>
      <c r="N2047">
        <f>IFERROR(VLOOKUP(A2047,[3]Sheet1!$A:$G,2,FALSE),0)</f>
        <v>0</v>
      </c>
      <c r="O2047">
        <f>IFERROR(VLOOKUP(A2047,[3]Sheet1!$A:$G,3,FALSE),0)</f>
        <v>0</v>
      </c>
      <c r="P2047">
        <f>IFERROR(VLOOKUP(A2047,[3]Sheet1!$A:$G,4,FALSE),0)</f>
        <v>0</v>
      </c>
      <c r="Q2047">
        <f>IFERROR(VLOOKUP(A2047,[3]Sheet1!$A:$G,5,FALSE),0)</f>
        <v>0</v>
      </c>
      <c r="R2047">
        <f>IFERROR(VLOOKUP(A2047,[3]Sheet1!$A:$G,6,FALSE),0)</f>
        <v>0</v>
      </c>
      <c r="S2047">
        <f>IFERROR(VLOOKUP(A2047,[3]Sheet1!$A:$G,7,FALSE),0)</f>
        <v>0</v>
      </c>
      <c r="T2047" t="str">
        <f t="shared" si="187"/>
        <v>Sim</v>
      </c>
      <c r="U2047" t="str">
        <f t="shared" si="188"/>
        <v>Sim</v>
      </c>
      <c r="V2047" t="str">
        <f t="shared" si="189"/>
        <v>Sim</v>
      </c>
      <c r="W2047" t="str">
        <f t="shared" si="190"/>
        <v>Sim</v>
      </c>
      <c r="X2047" t="str">
        <f t="shared" si="191"/>
        <v>Não</v>
      </c>
      <c r="Y2047" t="str">
        <f t="shared" si="192"/>
        <v>Não</v>
      </c>
    </row>
    <row r="2048" spans="1:25" x14ac:dyDescent="0.25">
      <c r="A2048" s="5">
        <v>316010</v>
      </c>
      <c r="B2048">
        <f>IFERROR(VLOOKUP(A2048,[1]Monitoramento_Base_somente_disp!$A:$J,5,FALSE),0)</f>
        <v>0</v>
      </c>
      <c r="C2048">
        <f>IFERROR(VLOOKUP(A2048,[1]Monitoramento_Base_somente_disp!$A:$J,6,FALSE),0)</f>
        <v>0</v>
      </c>
      <c r="D2048">
        <f>IFERROR(VLOOKUP(A2048,[1]Monitoramento_Base_somente_disp!$A:$J,7,FALSE),0)</f>
        <v>0</v>
      </c>
      <c r="E2048">
        <f>IFERROR(VLOOKUP(A2048,[1]Monitoramento_Base_somente_disp!$A:$J,8,FALSE),0)</f>
        <v>0</v>
      </c>
      <c r="F2048">
        <f>IFERROR(VLOOKUP(A2048,[1]Monitoramento_Base_somente_disp!$A:$J,9,FALSE),0)</f>
        <v>0</v>
      </c>
      <c r="G2048">
        <f>IFERROR(VLOOKUP(A2048,[1]Monitoramento_Base_somente_disp!$A:$J,10,FALSE),0)</f>
        <v>0</v>
      </c>
      <c r="H2048">
        <f>IFERROR(VLOOKUP(A2048,[2]Sheet1!$A:$I,4,FALSE),0)</f>
        <v>88170</v>
      </c>
      <c r="I2048">
        <f>IFERROR(VLOOKUP(A2048,[2]Sheet1!$A:$I,5,FALSE),0)</f>
        <v>576453</v>
      </c>
      <c r="J2048">
        <f>IFERROR(VLOOKUP(A2048,[2]Sheet1!$A:$I,6,FALSE),0)</f>
        <v>62717</v>
      </c>
      <c r="K2048">
        <f>IFERROR(VLOOKUP(A2048,[2]Sheet1!$A:$I,7,FALSE),0)</f>
        <v>515292</v>
      </c>
      <c r="L2048">
        <f>IFERROR(VLOOKUP(A2048,[2]Sheet1!$A:$I,8,FALSE),0)</f>
        <v>0</v>
      </c>
      <c r="M2048">
        <f>IFERROR(VLOOKUP(A2048,[2]Sheet1!$A:$I,9,FALSE),0)</f>
        <v>0</v>
      </c>
      <c r="N2048">
        <f>IFERROR(VLOOKUP(A2048,[3]Sheet1!$A:$G,2,FALSE),0)</f>
        <v>0</v>
      </c>
      <c r="O2048">
        <f>IFERROR(VLOOKUP(A2048,[3]Sheet1!$A:$G,3,FALSE),0)</f>
        <v>0</v>
      </c>
      <c r="P2048">
        <f>IFERROR(VLOOKUP(A2048,[3]Sheet1!$A:$G,4,FALSE),0)</f>
        <v>0</v>
      </c>
      <c r="Q2048">
        <f>IFERROR(VLOOKUP(A2048,[3]Sheet1!$A:$G,5,FALSE),0)</f>
        <v>0</v>
      </c>
      <c r="R2048">
        <f>IFERROR(VLOOKUP(A2048,[3]Sheet1!$A:$G,6,FALSE),0)</f>
        <v>0</v>
      </c>
      <c r="S2048">
        <f>IFERROR(VLOOKUP(A2048,[3]Sheet1!$A:$G,7,FALSE),0)</f>
        <v>0</v>
      </c>
      <c r="T2048" t="str">
        <f t="shared" si="187"/>
        <v>Sim</v>
      </c>
      <c r="U2048" t="str">
        <f t="shared" si="188"/>
        <v>Sim</v>
      </c>
      <c r="V2048" t="str">
        <f t="shared" si="189"/>
        <v>Sim</v>
      </c>
      <c r="W2048" t="str">
        <f t="shared" si="190"/>
        <v>Sim</v>
      </c>
      <c r="X2048" t="str">
        <f t="shared" si="191"/>
        <v>Não</v>
      </c>
      <c r="Y2048" t="str">
        <f t="shared" si="192"/>
        <v>Não</v>
      </c>
    </row>
    <row r="2049" spans="1:25" x14ac:dyDescent="0.25">
      <c r="A2049" s="5">
        <v>316020</v>
      </c>
      <c r="B2049">
        <f>IFERROR(VLOOKUP(A2049,[1]Monitoramento_Base_somente_disp!$A:$J,5,FALSE),0)</f>
        <v>0</v>
      </c>
      <c r="C2049">
        <f>IFERROR(VLOOKUP(A2049,[1]Monitoramento_Base_somente_disp!$A:$J,6,FALSE),0)</f>
        <v>0</v>
      </c>
      <c r="D2049">
        <f>IFERROR(VLOOKUP(A2049,[1]Monitoramento_Base_somente_disp!$A:$J,7,FALSE),0)</f>
        <v>0</v>
      </c>
      <c r="E2049">
        <f>IFERROR(VLOOKUP(A2049,[1]Monitoramento_Base_somente_disp!$A:$J,8,FALSE),0)</f>
        <v>0</v>
      </c>
      <c r="F2049">
        <f>IFERROR(VLOOKUP(A2049,[1]Monitoramento_Base_somente_disp!$A:$J,9,FALSE),0)</f>
        <v>0</v>
      </c>
      <c r="G2049">
        <f>IFERROR(VLOOKUP(A2049,[1]Monitoramento_Base_somente_disp!$A:$J,10,FALSE),0)</f>
        <v>0</v>
      </c>
      <c r="H2049">
        <f>IFERROR(VLOOKUP(A2049,[2]Sheet1!$A:$I,4,FALSE),0)</f>
        <v>102807</v>
      </c>
      <c r="I2049">
        <f>IFERROR(VLOOKUP(A2049,[2]Sheet1!$A:$I,5,FALSE),0)</f>
        <v>734440</v>
      </c>
      <c r="J2049">
        <f>IFERROR(VLOOKUP(A2049,[2]Sheet1!$A:$I,6,FALSE),0)</f>
        <v>96253</v>
      </c>
      <c r="K2049">
        <f>IFERROR(VLOOKUP(A2049,[2]Sheet1!$A:$I,7,FALSE),0)</f>
        <v>683503</v>
      </c>
      <c r="L2049">
        <f>IFERROR(VLOOKUP(A2049,[2]Sheet1!$A:$I,8,FALSE),0)</f>
        <v>0</v>
      </c>
      <c r="M2049">
        <f>IFERROR(VLOOKUP(A2049,[2]Sheet1!$A:$I,9,FALSE),0)</f>
        <v>0</v>
      </c>
      <c r="N2049">
        <f>IFERROR(VLOOKUP(A2049,[3]Sheet1!$A:$G,2,FALSE),0)</f>
        <v>0</v>
      </c>
      <c r="O2049">
        <f>IFERROR(VLOOKUP(A2049,[3]Sheet1!$A:$G,3,FALSE),0)</f>
        <v>0</v>
      </c>
      <c r="P2049">
        <f>IFERROR(VLOOKUP(A2049,[3]Sheet1!$A:$G,4,FALSE),0)</f>
        <v>0</v>
      </c>
      <c r="Q2049">
        <f>IFERROR(VLOOKUP(A2049,[3]Sheet1!$A:$G,5,FALSE),0)</f>
        <v>0</v>
      </c>
      <c r="R2049">
        <f>IFERROR(VLOOKUP(A2049,[3]Sheet1!$A:$G,6,FALSE),0)</f>
        <v>0</v>
      </c>
      <c r="S2049">
        <f>IFERROR(VLOOKUP(A2049,[3]Sheet1!$A:$G,7,FALSE),0)</f>
        <v>0</v>
      </c>
      <c r="T2049" t="str">
        <f t="shared" si="187"/>
        <v>Sim</v>
      </c>
      <c r="U2049" t="str">
        <f t="shared" si="188"/>
        <v>Sim</v>
      </c>
      <c r="V2049" t="str">
        <f t="shared" si="189"/>
        <v>Sim</v>
      </c>
      <c r="W2049" t="str">
        <f t="shared" si="190"/>
        <v>Sim</v>
      </c>
      <c r="X2049" t="str">
        <f t="shared" si="191"/>
        <v>Não</v>
      </c>
      <c r="Y2049" t="str">
        <f t="shared" si="192"/>
        <v>Não</v>
      </c>
    </row>
    <row r="2050" spans="1:25" x14ac:dyDescent="0.25">
      <c r="A2050" s="5">
        <v>316030</v>
      </c>
      <c r="B2050">
        <f>IFERROR(VLOOKUP(A2050,[1]Monitoramento_Base_somente_disp!$A:$J,5,FALSE),0)</f>
        <v>0</v>
      </c>
      <c r="C2050">
        <f>IFERROR(VLOOKUP(A2050,[1]Monitoramento_Base_somente_disp!$A:$J,6,FALSE),0)</f>
        <v>0</v>
      </c>
      <c r="D2050">
        <f>IFERROR(VLOOKUP(A2050,[1]Monitoramento_Base_somente_disp!$A:$J,7,FALSE),0)</f>
        <v>0</v>
      </c>
      <c r="E2050">
        <f>IFERROR(VLOOKUP(A2050,[1]Monitoramento_Base_somente_disp!$A:$J,8,FALSE),0)</f>
        <v>0</v>
      </c>
      <c r="F2050">
        <f>IFERROR(VLOOKUP(A2050,[1]Monitoramento_Base_somente_disp!$A:$J,9,FALSE),0)</f>
        <v>0</v>
      </c>
      <c r="G2050">
        <f>IFERROR(VLOOKUP(A2050,[1]Monitoramento_Base_somente_disp!$A:$J,10,FALSE),0)</f>
        <v>0</v>
      </c>
      <c r="H2050">
        <f>IFERROR(VLOOKUP(A2050,[2]Sheet1!$A:$I,4,FALSE),0)</f>
        <v>770</v>
      </c>
      <c r="I2050">
        <f>IFERROR(VLOOKUP(A2050,[2]Sheet1!$A:$I,5,FALSE),0)</f>
        <v>1057131</v>
      </c>
      <c r="J2050">
        <f>IFERROR(VLOOKUP(A2050,[2]Sheet1!$A:$I,6,FALSE),0)</f>
        <v>120</v>
      </c>
      <c r="K2050">
        <f>IFERROR(VLOOKUP(A2050,[2]Sheet1!$A:$I,7,FALSE),0)</f>
        <v>1068379</v>
      </c>
      <c r="L2050">
        <f>IFERROR(VLOOKUP(A2050,[2]Sheet1!$A:$I,8,FALSE),0)</f>
        <v>0</v>
      </c>
      <c r="M2050">
        <f>IFERROR(VLOOKUP(A2050,[2]Sheet1!$A:$I,9,FALSE),0)</f>
        <v>0</v>
      </c>
      <c r="N2050">
        <f>IFERROR(VLOOKUP(A2050,[3]Sheet1!$A:$G,2,FALSE),0)</f>
        <v>0</v>
      </c>
      <c r="O2050">
        <f>IFERROR(VLOOKUP(A2050,[3]Sheet1!$A:$G,3,FALSE),0)</f>
        <v>0</v>
      </c>
      <c r="P2050">
        <f>IFERROR(VLOOKUP(A2050,[3]Sheet1!$A:$G,4,FALSE),0)</f>
        <v>0</v>
      </c>
      <c r="Q2050">
        <f>IFERROR(VLOOKUP(A2050,[3]Sheet1!$A:$G,5,FALSE),0)</f>
        <v>0</v>
      </c>
      <c r="R2050">
        <f>IFERROR(VLOOKUP(A2050,[3]Sheet1!$A:$G,6,FALSE),0)</f>
        <v>0</v>
      </c>
      <c r="S2050">
        <f>IFERROR(VLOOKUP(A2050,[3]Sheet1!$A:$G,7,FALSE),0)</f>
        <v>0</v>
      </c>
      <c r="T2050" t="str">
        <f t="shared" si="187"/>
        <v>Sim</v>
      </c>
      <c r="U2050" t="str">
        <f t="shared" si="188"/>
        <v>Sim</v>
      </c>
      <c r="V2050" t="str">
        <f t="shared" si="189"/>
        <v>Sim</v>
      </c>
      <c r="W2050" t="str">
        <f t="shared" si="190"/>
        <v>Sim</v>
      </c>
      <c r="X2050" t="str">
        <f t="shared" si="191"/>
        <v>Não</v>
      </c>
      <c r="Y2050" t="str">
        <f t="shared" si="192"/>
        <v>Não</v>
      </c>
    </row>
    <row r="2051" spans="1:25" x14ac:dyDescent="0.25">
      <c r="A2051" s="5">
        <v>316045</v>
      </c>
      <c r="B2051">
        <f>IFERROR(VLOOKUP(A2051,[1]Monitoramento_Base_somente_disp!$A:$J,5,FALSE),0)</f>
        <v>0</v>
      </c>
      <c r="C2051">
        <f>IFERROR(VLOOKUP(A2051,[1]Monitoramento_Base_somente_disp!$A:$J,6,FALSE),0)</f>
        <v>0</v>
      </c>
      <c r="D2051">
        <f>IFERROR(VLOOKUP(A2051,[1]Monitoramento_Base_somente_disp!$A:$J,7,FALSE),0)</f>
        <v>0</v>
      </c>
      <c r="E2051">
        <f>IFERROR(VLOOKUP(A2051,[1]Monitoramento_Base_somente_disp!$A:$J,8,FALSE),0)</f>
        <v>0</v>
      </c>
      <c r="F2051">
        <f>IFERROR(VLOOKUP(A2051,[1]Monitoramento_Base_somente_disp!$A:$J,9,FALSE),0)</f>
        <v>0</v>
      </c>
      <c r="G2051">
        <f>IFERROR(VLOOKUP(A2051,[1]Monitoramento_Base_somente_disp!$A:$J,10,FALSE),0)</f>
        <v>0</v>
      </c>
      <c r="H2051">
        <f>IFERROR(VLOOKUP(A2051,[2]Sheet1!$A:$I,4,FALSE),0)</f>
        <v>2641</v>
      </c>
      <c r="I2051">
        <f>IFERROR(VLOOKUP(A2051,[2]Sheet1!$A:$I,5,FALSE),0)</f>
        <v>469123</v>
      </c>
      <c r="J2051">
        <f>IFERROR(VLOOKUP(A2051,[2]Sheet1!$A:$I,6,FALSE),0)</f>
        <v>2754</v>
      </c>
      <c r="K2051">
        <f>IFERROR(VLOOKUP(A2051,[2]Sheet1!$A:$I,7,FALSE),0)</f>
        <v>484173</v>
      </c>
      <c r="L2051">
        <f>IFERROR(VLOOKUP(A2051,[2]Sheet1!$A:$I,8,FALSE),0)</f>
        <v>0</v>
      </c>
      <c r="M2051">
        <f>IFERROR(VLOOKUP(A2051,[2]Sheet1!$A:$I,9,FALSE),0)</f>
        <v>0</v>
      </c>
      <c r="N2051">
        <f>IFERROR(VLOOKUP(A2051,[3]Sheet1!$A:$G,2,FALSE),0)</f>
        <v>0</v>
      </c>
      <c r="O2051">
        <f>IFERROR(VLOOKUP(A2051,[3]Sheet1!$A:$G,3,FALSE),0)</f>
        <v>0</v>
      </c>
      <c r="P2051">
        <f>IFERROR(VLOOKUP(A2051,[3]Sheet1!$A:$G,4,FALSE),0)</f>
        <v>0</v>
      </c>
      <c r="Q2051">
        <f>IFERROR(VLOOKUP(A2051,[3]Sheet1!$A:$G,5,FALSE),0)</f>
        <v>0</v>
      </c>
      <c r="R2051">
        <f>IFERROR(VLOOKUP(A2051,[3]Sheet1!$A:$G,6,FALSE),0)</f>
        <v>0</v>
      </c>
      <c r="S2051">
        <f>IFERROR(VLOOKUP(A2051,[3]Sheet1!$A:$G,7,FALSE),0)</f>
        <v>0</v>
      </c>
      <c r="T2051" t="str">
        <f t="shared" si="187"/>
        <v>Sim</v>
      </c>
      <c r="U2051" t="str">
        <f t="shared" si="188"/>
        <v>Sim</v>
      </c>
      <c r="V2051" t="str">
        <f t="shared" si="189"/>
        <v>Sim</v>
      </c>
      <c r="W2051" t="str">
        <f t="shared" si="190"/>
        <v>Sim</v>
      </c>
      <c r="X2051" t="str">
        <f t="shared" si="191"/>
        <v>Não</v>
      </c>
      <c r="Y2051" t="str">
        <f t="shared" si="192"/>
        <v>Não</v>
      </c>
    </row>
    <row r="2052" spans="1:25" x14ac:dyDescent="0.25">
      <c r="A2052" s="5">
        <v>316050</v>
      </c>
      <c r="B2052">
        <f>IFERROR(VLOOKUP(A2052,[1]Monitoramento_Base_somente_disp!$A:$J,5,FALSE),0)</f>
        <v>0</v>
      </c>
      <c r="C2052">
        <f>IFERROR(VLOOKUP(A2052,[1]Monitoramento_Base_somente_disp!$A:$J,6,FALSE),0)</f>
        <v>0</v>
      </c>
      <c r="D2052">
        <f>IFERROR(VLOOKUP(A2052,[1]Monitoramento_Base_somente_disp!$A:$J,7,FALSE),0)</f>
        <v>0</v>
      </c>
      <c r="E2052">
        <f>IFERROR(VLOOKUP(A2052,[1]Monitoramento_Base_somente_disp!$A:$J,8,FALSE),0)</f>
        <v>0</v>
      </c>
      <c r="F2052">
        <f>IFERROR(VLOOKUP(A2052,[1]Monitoramento_Base_somente_disp!$A:$J,9,FALSE),0)</f>
        <v>0</v>
      </c>
      <c r="G2052">
        <f>IFERROR(VLOOKUP(A2052,[1]Monitoramento_Base_somente_disp!$A:$J,10,FALSE),0)</f>
        <v>0</v>
      </c>
      <c r="H2052">
        <f>IFERROR(VLOOKUP(A2052,[2]Sheet1!$A:$I,4,FALSE),0)</f>
        <v>50351</v>
      </c>
      <c r="I2052">
        <f>IFERROR(VLOOKUP(A2052,[2]Sheet1!$A:$I,5,FALSE),0)</f>
        <v>552077</v>
      </c>
      <c r="J2052">
        <f>IFERROR(VLOOKUP(A2052,[2]Sheet1!$A:$I,6,FALSE),0)</f>
        <v>57662</v>
      </c>
      <c r="K2052">
        <f>IFERROR(VLOOKUP(A2052,[2]Sheet1!$A:$I,7,FALSE),0)</f>
        <v>594613</v>
      </c>
      <c r="L2052">
        <f>IFERROR(VLOOKUP(A2052,[2]Sheet1!$A:$I,8,FALSE),0)</f>
        <v>0</v>
      </c>
      <c r="M2052">
        <f>IFERROR(VLOOKUP(A2052,[2]Sheet1!$A:$I,9,FALSE),0)</f>
        <v>0</v>
      </c>
      <c r="N2052">
        <f>IFERROR(VLOOKUP(A2052,[3]Sheet1!$A:$G,2,FALSE),0)</f>
        <v>0</v>
      </c>
      <c r="O2052">
        <f>IFERROR(VLOOKUP(A2052,[3]Sheet1!$A:$G,3,FALSE),0)</f>
        <v>0</v>
      </c>
      <c r="P2052">
        <f>IFERROR(VLOOKUP(A2052,[3]Sheet1!$A:$G,4,FALSE),0)</f>
        <v>0</v>
      </c>
      <c r="Q2052">
        <f>IFERROR(VLOOKUP(A2052,[3]Sheet1!$A:$G,5,FALSE),0)</f>
        <v>0</v>
      </c>
      <c r="R2052">
        <f>IFERROR(VLOOKUP(A2052,[3]Sheet1!$A:$G,6,FALSE),0)</f>
        <v>0</v>
      </c>
      <c r="S2052">
        <f>IFERROR(VLOOKUP(A2052,[3]Sheet1!$A:$G,7,FALSE),0)</f>
        <v>0</v>
      </c>
      <c r="T2052" t="str">
        <f t="shared" si="187"/>
        <v>Sim</v>
      </c>
      <c r="U2052" t="str">
        <f t="shared" si="188"/>
        <v>Sim</v>
      </c>
      <c r="V2052" t="str">
        <f t="shared" si="189"/>
        <v>Sim</v>
      </c>
      <c r="W2052" t="str">
        <f t="shared" si="190"/>
        <v>Sim</v>
      </c>
      <c r="X2052" t="str">
        <f t="shared" si="191"/>
        <v>Não</v>
      </c>
      <c r="Y2052" t="str">
        <f t="shared" si="192"/>
        <v>Não</v>
      </c>
    </row>
    <row r="2053" spans="1:25" x14ac:dyDescent="0.25">
      <c r="A2053" s="5">
        <v>316060</v>
      </c>
      <c r="B2053">
        <f>IFERROR(VLOOKUP(A2053,[1]Monitoramento_Base_somente_disp!$A:$J,5,FALSE),0)</f>
        <v>0</v>
      </c>
      <c r="C2053">
        <f>IFERROR(VLOOKUP(A2053,[1]Monitoramento_Base_somente_disp!$A:$J,6,FALSE),0)</f>
        <v>0</v>
      </c>
      <c r="D2053">
        <f>IFERROR(VLOOKUP(A2053,[1]Monitoramento_Base_somente_disp!$A:$J,7,FALSE),0)</f>
        <v>0</v>
      </c>
      <c r="E2053">
        <f>IFERROR(VLOOKUP(A2053,[1]Monitoramento_Base_somente_disp!$A:$J,8,FALSE),0)</f>
        <v>0</v>
      </c>
      <c r="F2053">
        <f>IFERROR(VLOOKUP(A2053,[1]Monitoramento_Base_somente_disp!$A:$J,9,FALSE),0)</f>
        <v>0</v>
      </c>
      <c r="G2053">
        <f>IFERROR(VLOOKUP(A2053,[1]Monitoramento_Base_somente_disp!$A:$J,10,FALSE),0)</f>
        <v>0</v>
      </c>
      <c r="H2053">
        <f>IFERROR(VLOOKUP(A2053,[2]Sheet1!$A:$I,4,FALSE),0)</f>
        <v>66566</v>
      </c>
      <c r="I2053">
        <f>IFERROR(VLOOKUP(A2053,[2]Sheet1!$A:$I,5,FALSE),0)</f>
        <v>832133</v>
      </c>
      <c r="J2053">
        <f>IFERROR(VLOOKUP(A2053,[2]Sheet1!$A:$I,6,FALSE),0)</f>
        <v>71329</v>
      </c>
      <c r="K2053">
        <f>IFERROR(VLOOKUP(A2053,[2]Sheet1!$A:$I,7,FALSE),0)</f>
        <v>895571</v>
      </c>
      <c r="L2053">
        <f>IFERROR(VLOOKUP(A2053,[2]Sheet1!$A:$I,8,FALSE),0)</f>
        <v>0</v>
      </c>
      <c r="M2053">
        <f>IFERROR(VLOOKUP(A2053,[2]Sheet1!$A:$I,9,FALSE),0)</f>
        <v>0</v>
      </c>
      <c r="N2053">
        <f>IFERROR(VLOOKUP(A2053,[3]Sheet1!$A:$G,2,FALSE),0)</f>
        <v>0</v>
      </c>
      <c r="O2053">
        <f>IFERROR(VLOOKUP(A2053,[3]Sheet1!$A:$G,3,FALSE),0)</f>
        <v>0</v>
      </c>
      <c r="P2053">
        <f>IFERROR(VLOOKUP(A2053,[3]Sheet1!$A:$G,4,FALSE),0)</f>
        <v>0</v>
      </c>
      <c r="Q2053">
        <f>IFERROR(VLOOKUP(A2053,[3]Sheet1!$A:$G,5,FALSE),0)</f>
        <v>0</v>
      </c>
      <c r="R2053">
        <f>IFERROR(VLOOKUP(A2053,[3]Sheet1!$A:$G,6,FALSE),0)</f>
        <v>0</v>
      </c>
      <c r="S2053">
        <f>IFERROR(VLOOKUP(A2053,[3]Sheet1!$A:$G,7,FALSE),0)</f>
        <v>0</v>
      </c>
      <c r="T2053" t="str">
        <f t="shared" si="187"/>
        <v>Sim</v>
      </c>
      <c r="U2053" t="str">
        <f t="shared" si="188"/>
        <v>Sim</v>
      </c>
      <c r="V2053" t="str">
        <f t="shared" si="189"/>
        <v>Sim</v>
      </c>
      <c r="W2053" t="str">
        <f t="shared" si="190"/>
        <v>Sim</v>
      </c>
      <c r="X2053" t="str">
        <f t="shared" si="191"/>
        <v>Não</v>
      </c>
      <c r="Y2053" t="str">
        <f t="shared" si="192"/>
        <v>Não</v>
      </c>
    </row>
    <row r="2054" spans="1:25" x14ac:dyDescent="0.25">
      <c r="A2054" s="5">
        <v>316095</v>
      </c>
      <c r="B2054">
        <f>IFERROR(VLOOKUP(A2054,[1]Monitoramento_Base_somente_disp!$A:$J,5,FALSE),0)</f>
        <v>0</v>
      </c>
      <c r="C2054">
        <f>IFERROR(VLOOKUP(A2054,[1]Monitoramento_Base_somente_disp!$A:$J,6,FALSE),0)</f>
        <v>0</v>
      </c>
      <c r="D2054">
        <f>IFERROR(VLOOKUP(A2054,[1]Monitoramento_Base_somente_disp!$A:$J,7,FALSE),0)</f>
        <v>0</v>
      </c>
      <c r="E2054">
        <f>IFERROR(VLOOKUP(A2054,[1]Monitoramento_Base_somente_disp!$A:$J,8,FALSE),0)</f>
        <v>0</v>
      </c>
      <c r="F2054">
        <f>IFERROR(VLOOKUP(A2054,[1]Monitoramento_Base_somente_disp!$A:$J,9,FALSE),0)</f>
        <v>0</v>
      </c>
      <c r="G2054">
        <f>IFERROR(VLOOKUP(A2054,[1]Monitoramento_Base_somente_disp!$A:$J,10,FALSE),0)</f>
        <v>0</v>
      </c>
      <c r="H2054">
        <f>IFERROR(VLOOKUP(A2054,[2]Sheet1!$A:$I,4,FALSE),0)</f>
        <v>11737</v>
      </c>
      <c r="I2054">
        <f>IFERROR(VLOOKUP(A2054,[2]Sheet1!$A:$I,5,FALSE),0)</f>
        <v>2100428</v>
      </c>
      <c r="J2054">
        <f>IFERROR(VLOOKUP(A2054,[2]Sheet1!$A:$I,6,FALSE),0)</f>
        <v>5</v>
      </c>
      <c r="K2054">
        <f>IFERROR(VLOOKUP(A2054,[2]Sheet1!$A:$I,7,FALSE),0)</f>
        <v>2119443</v>
      </c>
      <c r="L2054">
        <f>IFERROR(VLOOKUP(A2054,[2]Sheet1!$A:$I,8,FALSE),0)</f>
        <v>0</v>
      </c>
      <c r="M2054">
        <f>IFERROR(VLOOKUP(A2054,[2]Sheet1!$A:$I,9,FALSE),0)</f>
        <v>0</v>
      </c>
      <c r="N2054">
        <f>IFERROR(VLOOKUP(A2054,[3]Sheet1!$A:$G,2,FALSE),0)</f>
        <v>0</v>
      </c>
      <c r="O2054">
        <f>IFERROR(VLOOKUP(A2054,[3]Sheet1!$A:$G,3,FALSE),0)</f>
        <v>0</v>
      </c>
      <c r="P2054">
        <f>IFERROR(VLOOKUP(A2054,[3]Sheet1!$A:$G,4,FALSE),0)</f>
        <v>0</v>
      </c>
      <c r="Q2054">
        <f>IFERROR(VLOOKUP(A2054,[3]Sheet1!$A:$G,5,FALSE),0)</f>
        <v>0</v>
      </c>
      <c r="R2054">
        <f>IFERROR(VLOOKUP(A2054,[3]Sheet1!$A:$G,6,FALSE),0)</f>
        <v>0</v>
      </c>
      <c r="S2054">
        <f>IFERROR(VLOOKUP(A2054,[3]Sheet1!$A:$G,7,FALSE),0)</f>
        <v>0</v>
      </c>
      <c r="T2054" t="str">
        <f t="shared" ref="T2054:T2117" si="193">IF(B2054+H2054+N2054&gt;0,"Sim","Não")</f>
        <v>Sim</v>
      </c>
      <c r="U2054" t="str">
        <f t="shared" ref="U2054:U2117" si="194">IF(C2054+I2054+O2054&gt;0,"Sim","Não")</f>
        <v>Sim</v>
      </c>
      <c r="V2054" t="str">
        <f t="shared" ref="V2054:V2117" si="195">IF(D2054+J2054+P2054&gt;0,"Sim","Não")</f>
        <v>Sim</v>
      </c>
      <c r="W2054" t="str">
        <f t="shared" ref="W2054:W2117" si="196">IF(E2054+K2054+Q2054&gt;0,"Sim","Não")</f>
        <v>Sim</v>
      </c>
      <c r="X2054" t="str">
        <f t="shared" ref="X2054:X2117" si="197">IF(F2054+L2054+R2054&gt;0,"Sim","Não")</f>
        <v>Não</v>
      </c>
      <c r="Y2054" t="str">
        <f t="shared" ref="Y2054:Y2117" si="198">IF(G2054+M2054+S2054&gt;0,"Sim","Não")</f>
        <v>Não</v>
      </c>
    </row>
    <row r="2055" spans="1:25" x14ac:dyDescent="0.25">
      <c r="A2055" s="5">
        <v>316105</v>
      </c>
      <c r="B2055">
        <f>IFERROR(VLOOKUP(A2055,[1]Monitoramento_Base_somente_disp!$A:$J,5,FALSE),0)</f>
        <v>0</v>
      </c>
      <c r="C2055">
        <f>IFERROR(VLOOKUP(A2055,[1]Monitoramento_Base_somente_disp!$A:$J,6,FALSE),0)</f>
        <v>0</v>
      </c>
      <c r="D2055">
        <f>IFERROR(VLOOKUP(A2055,[1]Monitoramento_Base_somente_disp!$A:$J,7,FALSE),0)</f>
        <v>0</v>
      </c>
      <c r="E2055">
        <f>IFERROR(VLOOKUP(A2055,[1]Monitoramento_Base_somente_disp!$A:$J,8,FALSE),0)</f>
        <v>0</v>
      </c>
      <c r="F2055">
        <f>IFERROR(VLOOKUP(A2055,[1]Monitoramento_Base_somente_disp!$A:$J,9,FALSE),0)</f>
        <v>0</v>
      </c>
      <c r="G2055">
        <f>IFERROR(VLOOKUP(A2055,[1]Monitoramento_Base_somente_disp!$A:$J,10,FALSE),0)</f>
        <v>0</v>
      </c>
      <c r="H2055">
        <f>IFERROR(VLOOKUP(A2055,[2]Sheet1!$A:$I,4,FALSE),0)</f>
        <v>66953</v>
      </c>
      <c r="I2055">
        <f>IFERROR(VLOOKUP(A2055,[2]Sheet1!$A:$I,5,FALSE),0)</f>
        <v>731221</v>
      </c>
      <c r="J2055">
        <f>IFERROR(VLOOKUP(A2055,[2]Sheet1!$A:$I,6,FALSE),0)</f>
        <v>64148</v>
      </c>
      <c r="K2055">
        <f>IFERROR(VLOOKUP(A2055,[2]Sheet1!$A:$I,7,FALSE),0)</f>
        <v>741420</v>
      </c>
      <c r="L2055">
        <f>IFERROR(VLOOKUP(A2055,[2]Sheet1!$A:$I,8,FALSE),0)</f>
        <v>0</v>
      </c>
      <c r="M2055">
        <f>IFERROR(VLOOKUP(A2055,[2]Sheet1!$A:$I,9,FALSE),0)</f>
        <v>0</v>
      </c>
      <c r="N2055">
        <f>IFERROR(VLOOKUP(A2055,[3]Sheet1!$A:$G,2,FALSE),0)</f>
        <v>0</v>
      </c>
      <c r="O2055">
        <f>IFERROR(VLOOKUP(A2055,[3]Sheet1!$A:$G,3,FALSE),0)</f>
        <v>0</v>
      </c>
      <c r="P2055">
        <f>IFERROR(VLOOKUP(A2055,[3]Sheet1!$A:$G,4,FALSE),0)</f>
        <v>0</v>
      </c>
      <c r="Q2055">
        <f>IFERROR(VLOOKUP(A2055,[3]Sheet1!$A:$G,5,FALSE),0)</f>
        <v>0</v>
      </c>
      <c r="R2055">
        <f>IFERROR(VLOOKUP(A2055,[3]Sheet1!$A:$G,6,FALSE),0)</f>
        <v>0</v>
      </c>
      <c r="S2055">
        <f>IFERROR(VLOOKUP(A2055,[3]Sheet1!$A:$G,7,FALSE),0)</f>
        <v>0</v>
      </c>
      <c r="T2055" t="str">
        <f t="shared" si="193"/>
        <v>Sim</v>
      </c>
      <c r="U2055" t="str">
        <f t="shared" si="194"/>
        <v>Sim</v>
      </c>
      <c r="V2055" t="str">
        <f t="shared" si="195"/>
        <v>Sim</v>
      </c>
      <c r="W2055" t="str">
        <f t="shared" si="196"/>
        <v>Sim</v>
      </c>
      <c r="X2055" t="str">
        <f t="shared" si="197"/>
        <v>Não</v>
      </c>
      <c r="Y2055" t="str">
        <f t="shared" si="198"/>
        <v>Não</v>
      </c>
    </row>
    <row r="2056" spans="1:25" x14ac:dyDescent="0.25">
      <c r="A2056" s="5">
        <v>316110</v>
      </c>
      <c r="B2056">
        <f>IFERROR(VLOOKUP(A2056,[1]Monitoramento_Base_somente_disp!$A:$J,5,FALSE),0)</f>
        <v>0</v>
      </c>
      <c r="C2056">
        <f>IFERROR(VLOOKUP(A2056,[1]Monitoramento_Base_somente_disp!$A:$J,6,FALSE),0)</f>
        <v>0</v>
      </c>
      <c r="D2056">
        <f>IFERROR(VLOOKUP(A2056,[1]Monitoramento_Base_somente_disp!$A:$J,7,FALSE),0)</f>
        <v>0</v>
      </c>
      <c r="E2056">
        <f>IFERROR(VLOOKUP(A2056,[1]Monitoramento_Base_somente_disp!$A:$J,8,FALSE),0)</f>
        <v>0</v>
      </c>
      <c r="F2056">
        <f>IFERROR(VLOOKUP(A2056,[1]Monitoramento_Base_somente_disp!$A:$J,9,FALSE),0)</f>
        <v>0</v>
      </c>
      <c r="G2056">
        <f>IFERROR(VLOOKUP(A2056,[1]Monitoramento_Base_somente_disp!$A:$J,10,FALSE),0)</f>
        <v>0</v>
      </c>
      <c r="H2056">
        <f>IFERROR(VLOOKUP(A2056,[2]Sheet1!$A:$I,4,FALSE),0)</f>
        <v>399818</v>
      </c>
      <c r="I2056">
        <f>IFERROR(VLOOKUP(A2056,[2]Sheet1!$A:$I,5,FALSE),0)</f>
        <v>3738267</v>
      </c>
      <c r="J2056">
        <f>IFERROR(VLOOKUP(A2056,[2]Sheet1!$A:$I,6,FALSE),0)</f>
        <v>342590</v>
      </c>
      <c r="K2056">
        <f>IFERROR(VLOOKUP(A2056,[2]Sheet1!$A:$I,7,FALSE),0)</f>
        <v>3559609</v>
      </c>
      <c r="L2056">
        <f>IFERROR(VLOOKUP(A2056,[2]Sheet1!$A:$I,8,FALSE),0)</f>
        <v>0</v>
      </c>
      <c r="M2056">
        <f>IFERROR(VLOOKUP(A2056,[2]Sheet1!$A:$I,9,FALSE),0)</f>
        <v>0</v>
      </c>
      <c r="N2056">
        <f>IFERROR(VLOOKUP(A2056,[3]Sheet1!$A:$G,2,FALSE),0)</f>
        <v>0</v>
      </c>
      <c r="O2056">
        <f>IFERROR(VLOOKUP(A2056,[3]Sheet1!$A:$G,3,FALSE),0)</f>
        <v>0</v>
      </c>
      <c r="P2056">
        <f>IFERROR(VLOOKUP(A2056,[3]Sheet1!$A:$G,4,FALSE),0)</f>
        <v>0</v>
      </c>
      <c r="Q2056">
        <f>IFERROR(VLOOKUP(A2056,[3]Sheet1!$A:$G,5,FALSE),0)</f>
        <v>0</v>
      </c>
      <c r="R2056">
        <f>IFERROR(VLOOKUP(A2056,[3]Sheet1!$A:$G,6,FALSE),0)</f>
        <v>0</v>
      </c>
      <c r="S2056">
        <f>IFERROR(VLOOKUP(A2056,[3]Sheet1!$A:$G,7,FALSE),0)</f>
        <v>0</v>
      </c>
      <c r="T2056" t="str">
        <f t="shared" si="193"/>
        <v>Sim</v>
      </c>
      <c r="U2056" t="str">
        <f t="shared" si="194"/>
        <v>Sim</v>
      </c>
      <c r="V2056" t="str">
        <f t="shared" si="195"/>
        <v>Sim</v>
      </c>
      <c r="W2056" t="str">
        <f t="shared" si="196"/>
        <v>Sim</v>
      </c>
      <c r="X2056" t="str">
        <f t="shared" si="197"/>
        <v>Não</v>
      </c>
      <c r="Y2056" t="str">
        <f t="shared" si="198"/>
        <v>Não</v>
      </c>
    </row>
    <row r="2057" spans="1:25" x14ac:dyDescent="0.25">
      <c r="A2057" s="5">
        <v>316140</v>
      </c>
      <c r="B2057">
        <f>IFERROR(VLOOKUP(A2057,[1]Monitoramento_Base_somente_disp!$A:$J,5,FALSE),0)</f>
        <v>0</v>
      </c>
      <c r="C2057">
        <f>IFERROR(VLOOKUP(A2057,[1]Monitoramento_Base_somente_disp!$A:$J,6,FALSE),0)</f>
        <v>0</v>
      </c>
      <c r="D2057">
        <f>IFERROR(VLOOKUP(A2057,[1]Monitoramento_Base_somente_disp!$A:$J,7,FALSE),0)</f>
        <v>0</v>
      </c>
      <c r="E2057">
        <f>IFERROR(VLOOKUP(A2057,[1]Monitoramento_Base_somente_disp!$A:$J,8,FALSE),0)</f>
        <v>0</v>
      </c>
      <c r="F2057">
        <f>IFERROR(VLOOKUP(A2057,[1]Monitoramento_Base_somente_disp!$A:$J,9,FALSE),0)</f>
        <v>0</v>
      </c>
      <c r="G2057">
        <f>IFERROR(VLOOKUP(A2057,[1]Monitoramento_Base_somente_disp!$A:$J,10,FALSE),0)</f>
        <v>0</v>
      </c>
      <c r="H2057">
        <f>IFERROR(VLOOKUP(A2057,[2]Sheet1!$A:$I,4,FALSE),0)</f>
        <v>51002</v>
      </c>
      <c r="I2057">
        <f>IFERROR(VLOOKUP(A2057,[2]Sheet1!$A:$I,5,FALSE),0)</f>
        <v>363060</v>
      </c>
      <c r="J2057">
        <f>IFERROR(VLOOKUP(A2057,[2]Sheet1!$A:$I,6,FALSE),0)</f>
        <v>47134</v>
      </c>
      <c r="K2057">
        <f>IFERROR(VLOOKUP(A2057,[2]Sheet1!$A:$I,7,FALSE),0)</f>
        <v>318720</v>
      </c>
      <c r="L2057">
        <f>IFERROR(VLOOKUP(A2057,[2]Sheet1!$A:$I,8,FALSE),0)</f>
        <v>0</v>
      </c>
      <c r="M2057">
        <f>IFERROR(VLOOKUP(A2057,[2]Sheet1!$A:$I,9,FALSE),0)</f>
        <v>0</v>
      </c>
      <c r="N2057">
        <f>IFERROR(VLOOKUP(A2057,[3]Sheet1!$A:$G,2,FALSE),0)</f>
        <v>0</v>
      </c>
      <c r="O2057">
        <f>IFERROR(VLOOKUP(A2057,[3]Sheet1!$A:$G,3,FALSE),0)</f>
        <v>0</v>
      </c>
      <c r="P2057">
        <f>IFERROR(VLOOKUP(A2057,[3]Sheet1!$A:$G,4,FALSE),0)</f>
        <v>0</v>
      </c>
      <c r="Q2057">
        <f>IFERROR(VLOOKUP(A2057,[3]Sheet1!$A:$G,5,FALSE),0)</f>
        <v>0</v>
      </c>
      <c r="R2057">
        <f>IFERROR(VLOOKUP(A2057,[3]Sheet1!$A:$G,6,FALSE),0)</f>
        <v>0</v>
      </c>
      <c r="S2057">
        <f>IFERROR(VLOOKUP(A2057,[3]Sheet1!$A:$G,7,FALSE),0)</f>
        <v>0</v>
      </c>
      <c r="T2057" t="str">
        <f t="shared" si="193"/>
        <v>Sim</v>
      </c>
      <c r="U2057" t="str">
        <f t="shared" si="194"/>
        <v>Sim</v>
      </c>
      <c r="V2057" t="str">
        <f t="shared" si="195"/>
        <v>Sim</v>
      </c>
      <c r="W2057" t="str">
        <f t="shared" si="196"/>
        <v>Sim</v>
      </c>
      <c r="X2057" t="str">
        <f t="shared" si="197"/>
        <v>Não</v>
      </c>
      <c r="Y2057" t="str">
        <f t="shared" si="198"/>
        <v>Não</v>
      </c>
    </row>
    <row r="2058" spans="1:25" x14ac:dyDescent="0.25">
      <c r="A2058" s="5">
        <v>316150</v>
      </c>
      <c r="B2058">
        <f>IFERROR(VLOOKUP(A2058,[1]Monitoramento_Base_somente_disp!$A:$J,5,FALSE),0)</f>
        <v>0</v>
      </c>
      <c r="C2058">
        <f>IFERROR(VLOOKUP(A2058,[1]Monitoramento_Base_somente_disp!$A:$J,6,FALSE),0)</f>
        <v>0</v>
      </c>
      <c r="D2058">
        <f>IFERROR(VLOOKUP(A2058,[1]Monitoramento_Base_somente_disp!$A:$J,7,FALSE),0)</f>
        <v>0</v>
      </c>
      <c r="E2058">
        <f>IFERROR(VLOOKUP(A2058,[1]Monitoramento_Base_somente_disp!$A:$J,8,FALSE),0)</f>
        <v>0</v>
      </c>
      <c r="F2058">
        <f>IFERROR(VLOOKUP(A2058,[1]Monitoramento_Base_somente_disp!$A:$J,9,FALSE),0)</f>
        <v>0</v>
      </c>
      <c r="G2058">
        <f>IFERROR(VLOOKUP(A2058,[1]Monitoramento_Base_somente_disp!$A:$J,10,FALSE),0)</f>
        <v>0</v>
      </c>
      <c r="H2058">
        <f>IFERROR(VLOOKUP(A2058,[2]Sheet1!$A:$I,4,FALSE),0)</f>
        <v>97357</v>
      </c>
      <c r="I2058">
        <f>IFERROR(VLOOKUP(A2058,[2]Sheet1!$A:$I,5,FALSE),0)</f>
        <v>835643</v>
      </c>
      <c r="J2058">
        <f>IFERROR(VLOOKUP(A2058,[2]Sheet1!$A:$I,6,FALSE),0)</f>
        <v>87933</v>
      </c>
      <c r="K2058">
        <f>IFERROR(VLOOKUP(A2058,[2]Sheet1!$A:$I,7,FALSE),0)</f>
        <v>915470</v>
      </c>
      <c r="L2058">
        <f>IFERROR(VLOOKUP(A2058,[2]Sheet1!$A:$I,8,FALSE),0)</f>
        <v>0</v>
      </c>
      <c r="M2058">
        <f>IFERROR(VLOOKUP(A2058,[2]Sheet1!$A:$I,9,FALSE),0)</f>
        <v>0</v>
      </c>
      <c r="N2058">
        <f>IFERROR(VLOOKUP(A2058,[3]Sheet1!$A:$G,2,FALSE),0)</f>
        <v>0</v>
      </c>
      <c r="O2058">
        <f>IFERROR(VLOOKUP(A2058,[3]Sheet1!$A:$G,3,FALSE),0)</f>
        <v>0</v>
      </c>
      <c r="P2058">
        <f>IFERROR(VLOOKUP(A2058,[3]Sheet1!$A:$G,4,FALSE),0)</f>
        <v>0</v>
      </c>
      <c r="Q2058">
        <f>IFERROR(VLOOKUP(A2058,[3]Sheet1!$A:$G,5,FALSE),0)</f>
        <v>0</v>
      </c>
      <c r="R2058">
        <f>IFERROR(VLOOKUP(A2058,[3]Sheet1!$A:$G,6,FALSE),0)</f>
        <v>0</v>
      </c>
      <c r="S2058">
        <f>IFERROR(VLOOKUP(A2058,[3]Sheet1!$A:$G,7,FALSE),0)</f>
        <v>0</v>
      </c>
      <c r="T2058" t="str">
        <f t="shared" si="193"/>
        <v>Sim</v>
      </c>
      <c r="U2058" t="str">
        <f t="shared" si="194"/>
        <v>Sim</v>
      </c>
      <c r="V2058" t="str">
        <f t="shared" si="195"/>
        <v>Sim</v>
      </c>
      <c r="W2058" t="str">
        <f t="shared" si="196"/>
        <v>Sim</v>
      </c>
      <c r="X2058" t="str">
        <f t="shared" si="197"/>
        <v>Não</v>
      </c>
      <c r="Y2058" t="str">
        <f t="shared" si="198"/>
        <v>Não</v>
      </c>
    </row>
    <row r="2059" spans="1:25" x14ac:dyDescent="0.25">
      <c r="A2059" s="5">
        <v>316160</v>
      </c>
      <c r="B2059">
        <f>IFERROR(VLOOKUP(A2059,[1]Monitoramento_Base_somente_disp!$A:$J,5,FALSE),0)</f>
        <v>0</v>
      </c>
      <c r="C2059">
        <f>IFERROR(VLOOKUP(A2059,[1]Monitoramento_Base_somente_disp!$A:$J,6,FALSE),0)</f>
        <v>0</v>
      </c>
      <c r="D2059">
        <f>IFERROR(VLOOKUP(A2059,[1]Monitoramento_Base_somente_disp!$A:$J,7,FALSE),0)</f>
        <v>0</v>
      </c>
      <c r="E2059">
        <f>IFERROR(VLOOKUP(A2059,[1]Monitoramento_Base_somente_disp!$A:$J,8,FALSE),0)</f>
        <v>0</v>
      </c>
      <c r="F2059">
        <f>IFERROR(VLOOKUP(A2059,[1]Monitoramento_Base_somente_disp!$A:$J,9,FALSE),0)</f>
        <v>0</v>
      </c>
      <c r="G2059">
        <f>IFERROR(VLOOKUP(A2059,[1]Monitoramento_Base_somente_disp!$A:$J,10,FALSE),0)</f>
        <v>0</v>
      </c>
      <c r="H2059">
        <f>IFERROR(VLOOKUP(A2059,[2]Sheet1!$A:$I,4,FALSE),0)</f>
        <v>67393</v>
      </c>
      <c r="I2059">
        <f>IFERROR(VLOOKUP(A2059,[2]Sheet1!$A:$I,5,FALSE),0)</f>
        <v>421193</v>
      </c>
      <c r="J2059">
        <f>IFERROR(VLOOKUP(A2059,[2]Sheet1!$A:$I,6,FALSE),0)</f>
        <v>55226</v>
      </c>
      <c r="K2059">
        <f>IFERROR(VLOOKUP(A2059,[2]Sheet1!$A:$I,7,FALSE),0)</f>
        <v>387413</v>
      </c>
      <c r="L2059">
        <f>IFERROR(VLOOKUP(A2059,[2]Sheet1!$A:$I,8,FALSE),0)</f>
        <v>0</v>
      </c>
      <c r="M2059">
        <f>IFERROR(VLOOKUP(A2059,[2]Sheet1!$A:$I,9,FALSE),0)</f>
        <v>0</v>
      </c>
      <c r="N2059">
        <f>IFERROR(VLOOKUP(A2059,[3]Sheet1!$A:$G,2,FALSE),0)</f>
        <v>0</v>
      </c>
      <c r="O2059">
        <f>IFERROR(VLOOKUP(A2059,[3]Sheet1!$A:$G,3,FALSE),0)</f>
        <v>0</v>
      </c>
      <c r="P2059">
        <f>IFERROR(VLOOKUP(A2059,[3]Sheet1!$A:$G,4,FALSE),0)</f>
        <v>0</v>
      </c>
      <c r="Q2059">
        <f>IFERROR(VLOOKUP(A2059,[3]Sheet1!$A:$G,5,FALSE),0)</f>
        <v>0</v>
      </c>
      <c r="R2059">
        <f>IFERROR(VLOOKUP(A2059,[3]Sheet1!$A:$G,6,FALSE),0)</f>
        <v>0</v>
      </c>
      <c r="S2059">
        <f>IFERROR(VLOOKUP(A2059,[3]Sheet1!$A:$G,7,FALSE),0)</f>
        <v>0</v>
      </c>
      <c r="T2059" t="str">
        <f t="shared" si="193"/>
        <v>Sim</v>
      </c>
      <c r="U2059" t="str">
        <f t="shared" si="194"/>
        <v>Sim</v>
      </c>
      <c r="V2059" t="str">
        <f t="shared" si="195"/>
        <v>Sim</v>
      </c>
      <c r="W2059" t="str">
        <f t="shared" si="196"/>
        <v>Sim</v>
      </c>
      <c r="X2059" t="str">
        <f t="shared" si="197"/>
        <v>Não</v>
      </c>
      <c r="Y2059" t="str">
        <f t="shared" si="198"/>
        <v>Não</v>
      </c>
    </row>
    <row r="2060" spans="1:25" x14ac:dyDescent="0.25">
      <c r="A2060" s="5">
        <v>316165</v>
      </c>
      <c r="B2060">
        <f>IFERROR(VLOOKUP(A2060,[1]Monitoramento_Base_somente_disp!$A:$J,5,FALSE),0)</f>
        <v>0</v>
      </c>
      <c r="C2060">
        <f>IFERROR(VLOOKUP(A2060,[1]Monitoramento_Base_somente_disp!$A:$J,6,FALSE),0)</f>
        <v>0</v>
      </c>
      <c r="D2060">
        <f>IFERROR(VLOOKUP(A2060,[1]Monitoramento_Base_somente_disp!$A:$J,7,FALSE),0)</f>
        <v>0</v>
      </c>
      <c r="E2060">
        <f>IFERROR(VLOOKUP(A2060,[1]Monitoramento_Base_somente_disp!$A:$J,8,FALSE),0)</f>
        <v>0</v>
      </c>
      <c r="F2060">
        <f>IFERROR(VLOOKUP(A2060,[1]Monitoramento_Base_somente_disp!$A:$J,9,FALSE),0)</f>
        <v>0</v>
      </c>
      <c r="G2060">
        <f>IFERROR(VLOOKUP(A2060,[1]Monitoramento_Base_somente_disp!$A:$J,10,FALSE),0)</f>
        <v>0</v>
      </c>
      <c r="H2060">
        <f>IFERROR(VLOOKUP(A2060,[2]Sheet1!$A:$I,4,FALSE),0)</f>
        <v>35303</v>
      </c>
      <c r="I2060">
        <f>IFERROR(VLOOKUP(A2060,[2]Sheet1!$A:$I,5,FALSE),0)</f>
        <v>552417</v>
      </c>
      <c r="J2060">
        <f>IFERROR(VLOOKUP(A2060,[2]Sheet1!$A:$I,6,FALSE),0)</f>
        <v>31139</v>
      </c>
      <c r="K2060">
        <f>IFERROR(VLOOKUP(A2060,[2]Sheet1!$A:$I,7,FALSE),0)</f>
        <v>686708</v>
      </c>
      <c r="L2060">
        <f>IFERROR(VLOOKUP(A2060,[2]Sheet1!$A:$I,8,FALSE),0)</f>
        <v>0</v>
      </c>
      <c r="M2060">
        <f>IFERROR(VLOOKUP(A2060,[2]Sheet1!$A:$I,9,FALSE),0)</f>
        <v>0</v>
      </c>
      <c r="N2060">
        <f>IFERROR(VLOOKUP(A2060,[3]Sheet1!$A:$G,2,FALSE),0)</f>
        <v>0</v>
      </c>
      <c r="O2060">
        <f>IFERROR(VLOOKUP(A2060,[3]Sheet1!$A:$G,3,FALSE),0)</f>
        <v>0</v>
      </c>
      <c r="P2060">
        <f>IFERROR(VLOOKUP(A2060,[3]Sheet1!$A:$G,4,FALSE),0)</f>
        <v>0</v>
      </c>
      <c r="Q2060">
        <f>IFERROR(VLOOKUP(A2060,[3]Sheet1!$A:$G,5,FALSE),0)</f>
        <v>0</v>
      </c>
      <c r="R2060">
        <f>IFERROR(VLOOKUP(A2060,[3]Sheet1!$A:$G,6,FALSE),0)</f>
        <v>0</v>
      </c>
      <c r="S2060">
        <f>IFERROR(VLOOKUP(A2060,[3]Sheet1!$A:$G,7,FALSE),0)</f>
        <v>0</v>
      </c>
      <c r="T2060" t="str">
        <f t="shared" si="193"/>
        <v>Sim</v>
      </c>
      <c r="U2060" t="str">
        <f t="shared" si="194"/>
        <v>Sim</v>
      </c>
      <c r="V2060" t="str">
        <f t="shared" si="195"/>
        <v>Sim</v>
      </c>
      <c r="W2060" t="str">
        <f t="shared" si="196"/>
        <v>Sim</v>
      </c>
      <c r="X2060" t="str">
        <f t="shared" si="197"/>
        <v>Não</v>
      </c>
      <c r="Y2060" t="str">
        <f t="shared" si="198"/>
        <v>Não</v>
      </c>
    </row>
    <row r="2061" spans="1:25" x14ac:dyDescent="0.25">
      <c r="A2061" s="5">
        <v>316170</v>
      </c>
      <c r="B2061">
        <f>IFERROR(VLOOKUP(A2061,[1]Monitoramento_Base_somente_disp!$A:$J,5,FALSE),0)</f>
        <v>0</v>
      </c>
      <c r="C2061">
        <f>IFERROR(VLOOKUP(A2061,[1]Monitoramento_Base_somente_disp!$A:$J,6,FALSE),0)</f>
        <v>0</v>
      </c>
      <c r="D2061">
        <f>IFERROR(VLOOKUP(A2061,[1]Monitoramento_Base_somente_disp!$A:$J,7,FALSE),0)</f>
        <v>0</v>
      </c>
      <c r="E2061">
        <f>IFERROR(VLOOKUP(A2061,[1]Monitoramento_Base_somente_disp!$A:$J,8,FALSE),0)</f>
        <v>0</v>
      </c>
      <c r="F2061">
        <f>IFERROR(VLOOKUP(A2061,[1]Monitoramento_Base_somente_disp!$A:$J,9,FALSE),0)</f>
        <v>0</v>
      </c>
      <c r="G2061">
        <f>IFERROR(VLOOKUP(A2061,[1]Monitoramento_Base_somente_disp!$A:$J,10,FALSE),0)</f>
        <v>0</v>
      </c>
      <c r="H2061">
        <f>IFERROR(VLOOKUP(A2061,[2]Sheet1!$A:$I,4,FALSE),0)</f>
        <v>36574</v>
      </c>
      <c r="I2061">
        <f>IFERROR(VLOOKUP(A2061,[2]Sheet1!$A:$I,5,FALSE),0)</f>
        <v>1343912</v>
      </c>
      <c r="J2061">
        <f>IFERROR(VLOOKUP(A2061,[2]Sheet1!$A:$I,6,FALSE),0)</f>
        <v>34218</v>
      </c>
      <c r="K2061">
        <f>IFERROR(VLOOKUP(A2061,[2]Sheet1!$A:$I,7,FALSE),0)</f>
        <v>1276263</v>
      </c>
      <c r="L2061">
        <f>IFERROR(VLOOKUP(A2061,[2]Sheet1!$A:$I,8,FALSE),0)</f>
        <v>0</v>
      </c>
      <c r="M2061">
        <f>IFERROR(VLOOKUP(A2061,[2]Sheet1!$A:$I,9,FALSE),0)</f>
        <v>0</v>
      </c>
      <c r="N2061">
        <f>IFERROR(VLOOKUP(A2061,[3]Sheet1!$A:$G,2,FALSE),0)</f>
        <v>0</v>
      </c>
      <c r="O2061">
        <f>IFERROR(VLOOKUP(A2061,[3]Sheet1!$A:$G,3,FALSE),0)</f>
        <v>0</v>
      </c>
      <c r="P2061">
        <f>IFERROR(VLOOKUP(A2061,[3]Sheet1!$A:$G,4,FALSE),0)</f>
        <v>0</v>
      </c>
      <c r="Q2061">
        <f>IFERROR(VLOOKUP(A2061,[3]Sheet1!$A:$G,5,FALSE),0)</f>
        <v>0</v>
      </c>
      <c r="R2061">
        <f>IFERROR(VLOOKUP(A2061,[3]Sheet1!$A:$G,6,FALSE),0)</f>
        <v>0</v>
      </c>
      <c r="S2061">
        <f>IFERROR(VLOOKUP(A2061,[3]Sheet1!$A:$G,7,FALSE),0)</f>
        <v>0</v>
      </c>
      <c r="T2061" t="str">
        <f t="shared" si="193"/>
        <v>Sim</v>
      </c>
      <c r="U2061" t="str">
        <f t="shared" si="194"/>
        <v>Sim</v>
      </c>
      <c r="V2061" t="str">
        <f t="shared" si="195"/>
        <v>Sim</v>
      </c>
      <c r="W2061" t="str">
        <f t="shared" si="196"/>
        <v>Sim</v>
      </c>
      <c r="X2061" t="str">
        <f t="shared" si="197"/>
        <v>Não</v>
      </c>
      <c r="Y2061" t="str">
        <f t="shared" si="198"/>
        <v>Não</v>
      </c>
    </row>
    <row r="2062" spans="1:25" x14ac:dyDescent="0.25">
      <c r="A2062" s="5">
        <v>316180</v>
      </c>
      <c r="B2062">
        <f>IFERROR(VLOOKUP(A2062,[1]Monitoramento_Base_somente_disp!$A:$J,5,FALSE),0)</f>
        <v>0</v>
      </c>
      <c r="C2062">
        <f>IFERROR(VLOOKUP(A2062,[1]Monitoramento_Base_somente_disp!$A:$J,6,FALSE),0)</f>
        <v>0</v>
      </c>
      <c r="D2062">
        <f>IFERROR(VLOOKUP(A2062,[1]Monitoramento_Base_somente_disp!$A:$J,7,FALSE),0)</f>
        <v>0</v>
      </c>
      <c r="E2062">
        <f>IFERROR(VLOOKUP(A2062,[1]Monitoramento_Base_somente_disp!$A:$J,8,FALSE),0)</f>
        <v>0</v>
      </c>
      <c r="F2062">
        <f>IFERROR(VLOOKUP(A2062,[1]Monitoramento_Base_somente_disp!$A:$J,9,FALSE),0)</f>
        <v>0</v>
      </c>
      <c r="G2062">
        <f>IFERROR(VLOOKUP(A2062,[1]Monitoramento_Base_somente_disp!$A:$J,10,FALSE),0)</f>
        <v>0</v>
      </c>
      <c r="H2062">
        <f>IFERROR(VLOOKUP(A2062,[2]Sheet1!$A:$I,4,FALSE),0)</f>
        <v>112554</v>
      </c>
      <c r="I2062">
        <f>IFERROR(VLOOKUP(A2062,[2]Sheet1!$A:$I,5,FALSE),0)</f>
        <v>983626</v>
      </c>
      <c r="J2062">
        <f>IFERROR(VLOOKUP(A2062,[2]Sheet1!$A:$I,6,FALSE),0)</f>
        <v>106850</v>
      </c>
      <c r="K2062">
        <f>IFERROR(VLOOKUP(A2062,[2]Sheet1!$A:$I,7,FALSE),0)</f>
        <v>1062228</v>
      </c>
      <c r="L2062">
        <f>IFERROR(VLOOKUP(A2062,[2]Sheet1!$A:$I,8,FALSE),0)</f>
        <v>0</v>
      </c>
      <c r="M2062">
        <f>IFERROR(VLOOKUP(A2062,[2]Sheet1!$A:$I,9,FALSE),0)</f>
        <v>0</v>
      </c>
      <c r="N2062">
        <f>IFERROR(VLOOKUP(A2062,[3]Sheet1!$A:$G,2,FALSE),0)</f>
        <v>0</v>
      </c>
      <c r="O2062">
        <f>IFERROR(VLOOKUP(A2062,[3]Sheet1!$A:$G,3,FALSE),0)</f>
        <v>0</v>
      </c>
      <c r="P2062">
        <f>IFERROR(VLOOKUP(A2062,[3]Sheet1!$A:$G,4,FALSE),0)</f>
        <v>0</v>
      </c>
      <c r="Q2062">
        <f>IFERROR(VLOOKUP(A2062,[3]Sheet1!$A:$G,5,FALSE),0)</f>
        <v>0</v>
      </c>
      <c r="R2062">
        <f>IFERROR(VLOOKUP(A2062,[3]Sheet1!$A:$G,6,FALSE),0)</f>
        <v>0</v>
      </c>
      <c r="S2062">
        <f>IFERROR(VLOOKUP(A2062,[3]Sheet1!$A:$G,7,FALSE),0)</f>
        <v>0</v>
      </c>
      <c r="T2062" t="str">
        <f t="shared" si="193"/>
        <v>Sim</v>
      </c>
      <c r="U2062" t="str">
        <f t="shared" si="194"/>
        <v>Sim</v>
      </c>
      <c r="V2062" t="str">
        <f t="shared" si="195"/>
        <v>Sim</v>
      </c>
      <c r="W2062" t="str">
        <f t="shared" si="196"/>
        <v>Sim</v>
      </c>
      <c r="X2062" t="str">
        <f t="shared" si="197"/>
        <v>Não</v>
      </c>
      <c r="Y2062" t="str">
        <f t="shared" si="198"/>
        <v>Não</v>
      </c>
    </row>
    <row r="2063" spans="1:25" x14ac:dyDescent="0.25">
      <c r="A2063" s="5">
        <v>316190</v>
      </c>
      <c r="B2063">
        <f>IFERROR(VLOOKUP(A2063,[1]Monitoramento_Base_somente_disp!$A:$J,5,FALSE),0)</f>
        <v>0</v>
      </c>
      <c r="C2063">
        <f>IFERROR(VLOOKUP(A2063,[1]Monitoramento_Base_somente_disp!$A:$J,6,FALSE),0)</f>
        <v>0</v>
      </c>
      <c r="D2063">
        <f>IFERROR(VLOOKUP(A2063,[1]Monitoramento_Base_somente_disp!$A:$J,7,FALSE),0)</f>
        <v>0</v>
      </c>
      <c r="E2063">
        <f>IFERROR(VLOOKUP(A2063,[1]Monitoramento_Base_somente_disp!$A:$J,8,FALSE),0)</f>
        <v>0</v>
      </c>
      <c r="F2063">
        <f>IFERROR(VLOOKUP(A2063,[1]Monitoramento_Base_somente_disp!$A:$J,9,FALSE),0)</f>
        <v>0</v>
      </c>
      <c r="G2063">
        <f>IFERROR(VLOOKUP(A2063,[1]Monitoramento_Base_somente_disp!$A:$J,10,FALSE),0)</f>
        <v>0</v>
      </c>
      <c r="H2063">
        <f>IFERROR(VLOOKUP(A2063,[2]Sheet1!$A:$I,4,FALSE),0)</f>
        <v>392158</v>
      </c>
      <c r="I2063">
        <f>IFERROR(VLOOKUP(A2063,[2]Sheet1!$A:$I,5,FALSE),0)</f>
        <v>1016325</v>
      </c>
      <c r="J2063">
        <f>IFERROR(VLOOKUP(A2063,[2]Sheet1!$A:$I,6,FALSE),0)</f>
        <v>349351</v>
      </c>
      <c r="K2063">
        <f>IFERROR(VLOOKUP(A2063,[2]Sheet1!$A:$I,7,FALSE),0)</f>
        <v>974726</v>
      </c>
      <c r="L2063">
        <f>IFERROR(VLOOKUP(A2063,[2]Sheet1!$A:$I,8,FALSE),0)</f>
        <v>0</v>
      </c>
      <c r="M2063">
        <f>IFERROR(VLOOKUP(A2063,[2]Sheet1!$A:$I,9,FALSE),0)</f>
        <v>0</v>
      </c>
      <c r="N2063">
        <f>IFERROR(VLOOKUP(A2063,[3]Sheet1!$A:$G,2,FALSE),0)</f>
        <v>0</v>
      </c>
      <c r="O2063">
        <f>IFERROR(VLOOKUP(A2063,[3]Sheet1!$A:$G,3,FALSE),0)</f>
        <v>0</v>
      </c>
      <c r="P2063">
        <f>IFERROR(VLOOKUP(A2063,[3]Sheet1!$A:$G,4,FALSE),0)</f>
        <v>0</v>
      </c>
      <c r="Q2063">
        <f>IFERROR(VLOOKUP(A2063,[3]Sheet1!$A:$G,5,FALSE),0)</f>
        <v>0</v>
      </c>
      <c r="R2063">
        <f>IFERROR(VLOOKUP(A2063,[3]Sheet1!$A:$G,6,FALSE),0)</f>
        <v>0</v>
      </c>
      <c r="S2063">
        <f>IFERROR(VLOOKUP(A2063,[3]Sheet1!$A:$G,7,FALSE),0)</f>
        <v>0</v>
      </c>
      <c r="T2063" t="str">
        <f t="shared" si="193"/>
        <v>Sim</v>
      </c>
      <c r="U2063" t="str">
        <f t="shared" si="194"/>
        <v>Sim</v>
      </c>
      <c r="V2063" t="str">
        <f t="shared" si="195"/>
        <v>Sim</v>
      </c>
      <c r="W2063" t="str">
        <f t="shared" si="196"/>
        <v>Sim</v>
      </c>
      <c r="X2063" t="str">
        <f t="shared" si="197"/>
        <v>Não</v>
      </c>
      <c r="Y2063" t="str">
        <f t="shared" si="198"/>
        <v>Não</v>
      </c>
    </row>
    <row r="2064" spans="1:25" x14ac:dyDescent="0.25">
      <c r="A2064" s="5">
        <v>316225</v>
      </c>
      <c r="B2064">
        <f>IFERROR(VLOOKUP(A2064,[1]Monitoramento_Base_somente_disp!$A:$J,5,FALSE),0)</f>
        <v>0</v>
      </c>
      <c r="C2064">
        <f>IFERROR(VLOOKUP(A2064,[1]Monitoramento_Base_somente_disp!$A:$J,6,FALSE),0)</f>
        <v>0</v>
      </c>
      <c r="D2064">
        <f>IFERROR(VLOOKUP(A2064,[1]Monitoramento_Base_somente_disp!$A:$J,7,FALSE),0)</f>
        <v>0</v>
      </c>
      <c r="E2064">
        <f>IFERROR(VLOOKUP(A2064,[1]Monitoramento_Base_somente_disp!$A:$J,8,FALSE),0)</f>
        <v>0</v>
      </c>
      <c r="F2064">
        <f>IFERROR(VLOOKUP(A2064,[1]Monitoramento_Base_somente_disp!$A:$J,9,FALSE),0)</f>
        <v>0</v>
      </c>
      <c r="G2064">
        <f>IFERROR(VLOOKUP(A2064,[1]Monitoramento_Base_somente_disp!$A:$J,10,FALSE),0)</f>
        <v>0</v>
      </c>
      <c r="H2064">
        <f>IFERROR(VLOOKUP(A2064,[2]Sheet1!$A:$I,4,FALSE),0)</f>
        <v>73195</v>
      </c>
      <c r="I2064">
        <f>IFERROR(VLOOKUP(A2064,[2]Sheet1!$A:$I,5,FALSE),0)</f>
        <v>383358</v>
      </c>
      <c r="J2064">
        <f>IFERROR(VLOOKUP(A2064,[2]Sheet1!$A:$I,6,FALSE),0)</f>
        <v>69915</v>
      </c>
      <c r="K2064">
        <f>IFERROR(VLOOKUP(A2064,[2]Sheet1!$A:$I,7,FALSE),0)</f>
        <v>489430</v>
      </c>
      <c r="L2064">
        <f>IFERROR(VLOOKUP(A2064,[2]Sheet1!$A:$I,8,FALSE),0)</f>
        <v>0</v>
      </c>
      <c r="M2064">
        <f>IFERROR(VLOOKUP(A2064,[2]Sheet1!$A:$I,9,FALSE),0)</f>
        <v>0</v>
      </c>
      <c r="N2064">
        <f>IFERROR(VLOOKUP(A2064,[3]Sheet1!$A:$G,2,FALSE),0)</f>
        <v>0</v>
      </c>
      <c r="O2064">
        <f>IFERROR(VLOOKUP(A2064,[3]Sheet1!$A:$G,3,FALSE),0)</f>
        <v>0</v>
      </c>
      <c r="P2064">
        <f>IFERROR(VLOOKUP(A2064,[3]Sheet1!$A:$G,4,FALSE),0)</f>
        <v>0</v>
      </c>
      <c r="Q2064">
        <f>IFERROR(VLOOKUP(A2064,[3]Sheet1!$A:$G,5,FALSE),0)</f>
        <v>0</v>
      </c>
      <c r="R2064">
        <f>IFERROR(VLOOKUP(A2064,[3]Sheet1!$A:$G,6,FALSE),0)</f>
        <v>0</v>
      </c>
      <c r="S2064">
        <f>IFERROR(VLOOKUP(A2064,[3]Sheet1!$A:$G,7,FALSE),0)</f>
        <v>0</v>
      </c>
      <c r="T2064" t="str">
        <f t="shared" si="193"/>
        <v>Sim</v>
      </c>
      <c r="U2064" t="str">
        <f t="shared" si="194"/>
        <v>Sim</v>
      </c>
      <c r="V2064" t="str">
        <f t="shared" si="195"/>
        <v>Sim</v>
      </c>
      <c r="W2064" t="str">
        <f t="shared" si="196"/>
        <v>Sim</v>
      </c>
      <c r="X2064" t="str">
        <f t="shared" si="197"/>
        <v>Não</v>
      </c>
      <c r="Y2064" t="str">
        <f t="shared" si="198"/>
        <v>Não</v>
      </c>
    </row>
    <row r="2065" spans="1:25" x14ac:dyDescent="0.25">
      <c r="A2065" s="5">
        <v>316240</v>
      </c>
      <c r="B2065">
        <f>IFERROR(VLOOKUP(A2065,[1]Monitoramento_Base_somente_disp!$A:$J,5,FALSE),0)</f>
        <v>0</v>
      </c>
      <c r="C2065">
        <f>IFERROR(VLOOKUP(A2065,[1]Monitoramento_Base_somente_disp!$A:$J,6,FALSE),0)</f>
        <v>0</v>
      </c>
      <c r="D2065">
        <f>IFERROR(VLOOKUP(A2065,[1]Monitoramento_Base_somente_disp!$A:$J,7,FALSE),0)</f>
        <v>0</v>
      </c>
      <c r="E2065">
        <f>IFERROR(VLOOKUP(A2065,[1]Monitoramento_Base_somente_disp!$A:$J,8,FALSE),0)</f>
        <v>0</v>
      </c>
      <c r="F2065">
        <f>IFERROR(VLOOKUP(A2065,[1]Monitoramento_Base_somente_disp!$A:$J,9,FALSE),0)</f>
        <v>0</v>
      </c>
      <c r="G2065">
        <f>IFERROR(VLOOKUP(A2065,[1]Monitoramento_Base_somente_disp!$A:$J,10,FALSE),0)</f>
        <v>0</v>
      </c>
      <c r="H2065">
        <f>IFERROR(VLOOKUP(A2065,[2]Sheet1!$A:$I,4,FALSE),0)</f>
        <v>519940</v>
      </c>
      <c r="I2065">
        <f>IFERROR(VLOOKUP(A2065,[2]Sheet1!$A:$I,5,FALSE),0)</f>
        <v>1210068</v>
      </c>
      <c r="J2065">
        <f>IFERROR(VLOOKUP(A2065,[2]Sheet1!$A:$I,6,FALSE),0)</f>
        <v>146225</v>
      </c>
      <c r="K2065">
        <f>IFERROR(VLOOKUP(A2065,[2]Sheet1!$A:$I,7,FALSE),0)</f>
        <v>1242083</v>
      </c>
      <c r="L2065">
        <f>IFERROR(VLOOKUP(A2065,[2]Sheet1!$A:$I,8,FALSE),0)</f>
        <v>0</v>
      </c>
      <c r="M2065">
        <f>IFERROR(VLOOKUP(A2065,[2]Sheet1!$A:$I,9,FALSE),0)</f>
        <v>0</v>
      </c>
      <c r="N2065">
        <f>IFERROR(VLOOKUP(A2065,[3]Sheet1!$A:$G,2,FALSE),0)</f>
        <v>0</v>
      </c>
      <c r="O2065">
        <f>IFERROR(VLOOKUP(A2065,[3]Sheet1!$A:$G,3,FALSE),0)</f>
        <v>0</v>
      </c>
      <c r="P2065">
        <f>IFERROR(VLOOKUP(A2065,[3]Sheet1!$A:$G,4,FALSE),0)</f>
        <v>0</v>
      </c>
      <c r="Q2065">
        <f>IFERROR(VLOOKUP(A2065,[3]Sheet1!$A:$G,5,FALSE),0)</f>
        <v>0</v>
      </c>
      <c r="R2065">
        <f>IFERROR(VLOOKUP(A2065,[3]Sheet1!$A:$G,6,FALSE),0)</f>
        <v>0</v>
      </c>
      <c r="S2065">
        <f>IFERROR(VLOOKUP(A2065,[3]Sheet1!$A:$G,7,FALSE),0)</f>
        <v>0</v>
      </c>
      <c r="T2065" t="str">
        <f t="shared" si="193"/>
        <v>Sim</v>
      </c>
      <c r="U2065" t="str">
        <f t="shared" si="194"/>
        <v>Sim</v>
      </c>
      <c r="V2065" t="str">
        <f t="shared" si="195"/>
        <v>Sim</v>
      </c>
      <c r="W2065" t="str">
        <f t="shared" si="196"/>
        <v>Sim</v>
      </c>
      <c r="X2065" t="str">
        <f t="shared" si="197"/>
        <v>Não</v>
      </c>
      <c r="Y2065" t="str">
        <f t="shared" si="198"/>
        <v>Não</v>
      </c>
    </row>
    <row r="2066" spans="1:25" x14ac:dyDescent="0.25">
      <c r="A2066" s="5">
        <v>316245</v>
      </c>
      <c r="B2066">
        <f>IFERROR(VLOOKUP(A2066,[1]Monitoramento_Base_somente_disp!$A:$J,5,FALSE),0)</f>
        <v>0</v>
      </c>
      <c r="C2066">
        <f>IFERROR(VLOOKUP(A2066,[1]Monitoramento_Base_somente_disp!$A:$J,6,FALSE),0)</f>
        <v>0</v>
      </c>
      <c r="D2066">
        <f>IFERROR(VLOOKUP(A2066,[1]Monitoramento_Base_somente_disp!$A:$J,7,FALSE),0)</f>
        <v>0</v>
      </c>
      <c r="E2066">
        <f>IFERROR(VLOOKUP(A2066,[1]Monitoramento_Base_somente_disp!$A:$J,8,FALSE),0)</f>
        <v>0</v>
      </c>
      <c r="F2066">
        <f>IFERROR(VLOOKUP(A2066,[1]Monitoramento_Base_somente_disp!$A:$J,9,FALSE),0)</f>
        <v>0</v>
      </c>
      <c r="G2066">
        <f>IFERROR(VLOOKUP(A2066,[1]Monitoramento_Base_somente_disp!$A:$J,10,FALSE),0)</f>
        <v>0</v>
      </c>
      <c r="H2066">
        <f>IFERROR(VLOOKUP(A2066,[2]Sheet1!$A:$I,4,FALSE),0)</f>
        <v>62294</v>
      </c>
      <c r="I2066">
        <f>IFERROR(VLOOKUP(A2066,[2]Sheet1!$A:$I,5,FALSE),0)</f>
        <v>8516465</v>
      </c>
      <c r="J2066">
        <f>IFERROR(VLOOKUP(A2066,[2]Sheet1!$A:$I,6,FALSE),0)</f>
        <v>43238</v>
      </c>
      <c r="K2066">
        <f>IFERROR(VLOOKUP(A2066,[2]Sheet1!$A:$I,7,FALSE),0)</f>
        <v>8475985</v>
      </c>
      <c r="L2066">
        <f>IFERROR(VLOOKUP(A2066,[2]Sheet1!$A:$I,8,FALSE),0)</f>
        <v>0</v>
      </c>
      <c r="M2066">
        <f>IFERROR(VLOOKUP(A2066,[2]Sheet1!$A:$I,9,FALSE),0)</f>
        <v>0</v>
      </c>
      <c r="N2066">
        <f>IFERROR(VLOOKUP(A2066,[3]Sheet1!$A:$G,2,FALSE),0)</f>
        <v>0</v>
      </c>
      <c r="O2066">
        <f>IFERROR(VLOOKUP(A2066,[3]Sheet1!$A:$G,3,FALSE),0)</f>
        <v>0</v>
      </c>
      <c r="P2066">
        <f>IFERROR(VLOOKUP(A2066,[3]Sheet1!$A:$G,4,FALSE),0)</f>
        <v>0</v>
      </c>
      <c r="Q2066">
        <f>IFERROR(VLOOKUP(A2066,[3]Sheet1!$A:$G,5,FALSE),0)</f>
        <v>0</v>
      </c>
      <c r="R2066">
        <f>IFERROR(VLOOKUP(A2066,[3]Sheet1!$A:$G,6,FALSE),0)</f>
        <v>0</v>
      </c>
      <c r="S2066">
        <f>IFERROR(VLOOKUP(A2066,[3]Sheet1!$A:$G,7,FALSE),0)</f>
        <v>0</v>
      </c>
      <c r="T2066" t="str">
        <f t="shared" si="193"/>
        <v>Sim</v>
      </c>
      <c r="U2066" t="str">
        <f t="shared" si="194"/>
        <v>Sim</v>
      </c>
      <c r="V2066" t="str">
        <f t="shared" si="195"/>
        <v>Sim</v>
      </c>
      <c r="W2066" t="str">
        <f t="shared" si="196"/>
        <v>Sim</v>
      </c>
      <c r="X2066" t="str">
        <f t="shared" si="197"/>
        <v>Não</v>
      </c>
      <c r="Y2066" t="str">
        <f t="shared" si="198"/>
        <v>Não</v>
      </c>
    </row>
    <row r="2067" spans="1:25" x14ac:dyDescent="0.25">
      <c r="A2067" s="5">
        <v>316255</v>
      </c>
      <c r="B2067">
        <f>IFERROR(VLOOKUP(A2067,[1]Monitoramento_Base_somente_disp!$A:$J,5,FALSE),0)</f>
        <v>0</v>
      </c>
      <c r="C2067">
        <f>IFERROR(VLOOKUP(A2067,[1]Monitoramento_Base_somente_disp!$A:$J,6,FALSE),0)</f>
        <v>0</v>
      </c>
      <c r="D2067">
        <f>IFERROR(VLOOKUP(A2067,[1]Monitoramento_Base_somente_disp!$A:$J,7,FALSE),0)</f>
        <v>0</v>
      </c>
      <c r="E2067">
        <f>IFERROR(VLOOKUP(A2067,[1]Monitoramento_Base_somente_disp!$A:$J,8,FALSE),0)</f>
        <v>0</v>
      </c>
      <c r="F2067">
        <f>IFERROR(VLOOKUP(A2067,[1]Monitoramento_Base_somente_disp!$A:$J,9,FALSE),0)</f>
        <v>0</v>
      </c>
      <c r="G2067">
        <f>IFERROR(VLOOKUP(A2067,[1]Monitoramento_Base_somente_disp!$A:$J,10,FALSE),0)</f>
        <v>0</v>
      </c>
      <c r="H2067">
        <f>IFERROR(VLOOKUP(A2067,[2]Sheet1!$A:$I,4,FALSE),0)</f>
        <v>147013</v>
      </c>
      <c r="I2067">
        <f>IFERROR(VLOOKUP(A2067,[2]Sheet1!$A:$I,5,FALSE),0)</f>
        <v>934651</v>
      </c>
      <c r="J2067">
        <f>IFERROR(VLOOKUP(A2067,[2]Sheet1!$A:$I,6,FALSE),0)</f>
        <v>76273</v>
      </c>
      <c r="K2067">
        <f>IFERROR(VLOOKUP(A2067,[2]Sheet1!$A:$I,7,FALSE),0)</f>
        <v>882552</v>
      </c>
      <c r="L2067">
        <f>IFERROR(VLOOKUP(A2067,[2]Sheet1!$A:$I,8,FALSE),0)</f>
        <v>0</v>
      </c>
      <c r="M2067">
        <f>IFERROR(VLOOKUP(A2067,[2]Sheet1!$A:$I,9,FALSE),0)</f>
        <v>0</v>
      </c>
      <c r="N2067">
        <f>IFERROR(VLOOKUP(A2067,[3]Sheet1!$A:$G,2,FALSE),0)</f>
        <v>0</v>
      </c>
      <c r="O2067">
        <f>IFERROR(VLOOKUP(A2067,[3]Sheet1!$A:$G,3,FALSE),0)</f>
        <v>0</v>
      </c>
      <c r="P2067">
        <f>IFERROR(VLOOKUP(A2067,[3]Sheet1!$A:$G,4,FALSE),0)</f>
        <v>0</v>
      </c>
      <c r="Q2067">
        <f>IFERROR(VLOOKUP(A2067,[3]Sheet1!$A:$G,5,FALSE),0)</f>
        <v>0</v>
      </c>
      <c r="R2067">
        <f>IFERROR(VLOOKUP(A2067,[3]Sheet1!$A:$G,6,FALSE),0)</f>
        <v>0</v>
      </c>
      <c r="S2067">
        <f>IFERROR(VLOOKUP(A2067,[3]Sheet1!$A:$G,7,FALSE),0)</f>
        <v>0</v>
      </c>
      <c r="T2067" t="str">
        <f t="shared" si="193"/>
        <v>Sim</v>
      </c>
      <c r="U2067" t="str">
        <f t="shared" si="194"/>
        <v>Sim</v>
      </c>
      <c r="V2067" t="str">
        <f t="shared" si="195"/>
        <v>Sim</v>
      </c>
      <c r="W2067" t="str">
        <f t="shared" si="196"/>
        <v>Sim</v>
      </c>
      <c r="X2067" t="str">
        <f t="shared" si="197"/>
        <v>Não</v>
      </c>
      <c r="Y2067" t="str">
        <f t="shared" si="198"/>
        <v>Não</v>
      </c>
    </row>
    <row r="2068" spans="1:25" x14ac:dyDescent="0.25">
      <c r="A2068" s="5">
        <v>316257</v>
      </c>
      <c r="B2068">
        <f>IFERROR(VLOOKUP(A2068,[1]Monitoramento_Base_somente_disp!$A:$J,5,FALSE),0)</f>
        <v>0</v>
      </c>
      <c r="C2068">
        <f>IFERROR(VLOOKUP(A2068,[1]Monitoramento_Base_somente_disp!$A:$J,6,FALSE),0)</f>
        <v>0</v>
      </c>
      <c r="D2068">
        <f>IFERROR(VLOOKUP(A2068,[1]Monitoramento_Base_somente_disp!$A:$J,7,FALSE),0)</f>
        <v>0</v>
      </c>
      <c r="E2068">
        <f>IFERROR(VLOOKUP(A2068,[1]Monitoramento_Base_somente_disp!$A:$J,8,FALSE),0)</f>
        <v>0</v>
      </c>
      <c r="F2068">
        <f>IFERROR(VLOOKUP(A2068,[1]Monitoramento_Base_somente_disp!$A:$J,9,FALSE),0)</f>
        <v>0</v>
      </c>
      <c r="G2068">
        <f>IFERROR(VLOOKUP(A2068,[1]Monitoramento_Base_somente_disp!$A:$J,10,FALSE),0)</f>
        <v>0</v>
      </c>
      <c r="H2068">
        <f>IFERROR(VLOOKUP(A2068,[2]Sheet1!$A:$I,4,FALSE),0)</f>
        <v>38401</v>
      </c>
      <c r="I2068">
        <f>IFERROR(VLOOKUP(A2068,[2]Sheet1!$A:$I,5,FALSE),0)</f>
        <v>862583</v>
      </c>
      <c r="J2068">
        <f>IFERROR(VLOOKUP(A2068,[2]Sheet1!$A:$I,6,FALSE),0)</f>
        <v>37362</v>
      </c>
      <c r="K2068">
        <f>IFERROR(VLOOKUP(A2068,[2]Sheet1!$A:$I,7,FALSE),0)</f>
        <v>731990</v>
      </c>
      <c r="L2068">
        <f>IFERROR(VLOOKUP(A2068,[2]Sheet1!$A:$I,8,FALSE),0)</f>
        <v>0</v>
      </c>
      <c r="M2068">
        <f>IFERROR(VLOOKUP(A2068,[2]Sheet1!$A:$I,9,FALSE),0)</f>
        <v>0</v>
      </c>
      <c r="N2068">
        <f>IFERROR(VLOOKUP(A2068,[3]Sheet1!$A:$G,2,FALSE),0)</f>
        <v>0</v>
      </c>
      <c r="O2068">
        <f>IFERROR(VLOOKUP(A2068,[3]Sheet1!$A:$G,3,FALSE),0)</f>
        <v>0</v>
      </c>
      <c r="P2068">
        <f>IFERROR(VLOOKUP(A2068,[3]Sheet1!$A:$G,4,FALSE),0)</f>
        <v>0</v>
      </c>
      <c r="Q2068">
        <f>IFERROR(VLOOKUP(A2068,[3]Sheet1!$A:$G,5,FALSE),0)</f>
        <v>0</v>
      </c>
      <c r="R2068">
        <f>IFERROR(VLOOKUP(A2068,[3]Sheet1!$A:$G,6,FALSE),0)</f>
        <v>0</v>
      </c>
      <c r="S2068">
        <f>IFERROR(VLOOKUP(A2068,[3]Sheet1!$A:$G,7,FALSE),0)</f>
        <v>0</v>
      </c>
      <c r="T2068" t="str">
        <f t="shared" si="193"/>
        <v>Sim</v>
      </c>
      <c r="U2068" t="str">
        <f t="shared" si="194"/>
        <v>Sim</v>
      </c>
      <c r="V2068" t="str">
        <f t="shared" si="195"/>
        <v>Sim</v>
      </c>
      <c r="W2068" t="str">
        <f t="shared" si="196"/>
        <v>Sim</v>
      </c>
      <c r="X2068" t="str">
        <f t="shared" si="197"/>
        <v>Não</v>
      </c>
      <c r="Y2068" t="str">
        <f t="shared" si="198"/>
        <v>Não</v>
      </c>
    </row>
    <row r="2069" spans="1:25" x14ac:dyDescent="0.25">
      <c r="A2069" s="5">
        <v>316260</v>
      </c>
      <c r="B2069">
        <f>IFERROR(VLOOKUP(A2069,[1]Monitoramento_Base_somente_disp!$A:$J,5,FALSE),0)</f>
        <v>0</v>
      </c>
      <c r="C2069">
        <f>IFERROR(VLOOKUP(A2069,[1]Monitoramento_Base_somente_disp!$A:$J,6,FALSE),0)</f>
        <v>0</v>
      </c>
      <c r="D2069">
        <f>IFERROR(VLOOKUP(A2069,[1]Monitoramento_Base_somente_disp!$A:$J,7,FALSE),0)</f>
        <v>0</v>
      </c>
      <c r="E2069">
        <f>IFERROR(VLOOKUP(A2069,[1]Monitoramento_Base_somente_disp!$A:$J,8,FALSE),0)</f>
        <v>0</v>
      </c>
      <c r="F2069">
        <f>IFERROR(VLOOKUP(A2069,[1]Monitoramento_Base_somente_disp!$A:$J,9,FALSE),0)</f>
        <v>0</v>
      </c>
      <c r="G2069">
        <f>IFERROR(VLOOKUP(A2069,[1]Monitoramento_Base_somente_disp!$A:$J,10,FALSE),0)</f>
        <v>0</v>
      </c>
      <c r="H2069">
        <f>IFERROR(VLOOKUP(A2069,[2]Sheet1!$A:$I,4,FALSE),0)</f>
        <v>75916</v>
      </c>
      <c r="I2069">
        <f>IFERROR(VLOOKUP(A2069,[2]Sheet1!$A:$I,5,FALSE),0)</f>
        <v>687109</v>
      </c>
      <c r="J2069">
        <f>IFERROR(VLOOKUP(A2069,[2]Sheet1!$A:$I,6,FALSE),0)</f>
        <v>59937</v>
      </c>
      <c r="K2069">
        <f>IFERROR(VLOOKUP(A2069,[2]Sheet1!$A:$I,7,FALSE),0)</f>
        <v>640886</v>
      </c>
      <c r="L2069">
        <f>IFERROR(VLOOKUP(A2069,[2]Sheet1!$A:$I,8,FALSE),0)</f>
        <v>0</v>
      </c>
      <c r="M2069">
        <f>IFERROR(VLOOKUP(A2069,[2]Sheet1!$A:$I,9,FALSE),0)</f>
        <v>0</v>
      </c>
      <c r="N2069">
        <f>IFERROR(VLOOKUP(A2069,[3]Sheet1!$A:$G,2,FALSE),0)</f>
        <v>0</v>
      </c>
      <c r="O2069">
        <f>IFERROR(VLOOKUP(A2069,[3]Sheet1!$A:$G,3,FALSE),0)</f>
        <v>0</v>
      </c>
      <c r="P2069">
        <f>IFERROR(VLOOKUP(A2069,[3]Sheet1!$A:$G,4,FALSE),0)</f>
        <v>0</v>
      </c>
      <c r="Q2069">
        <f>IFERROR(VLOOKUP(A2069,[3]Sheet1!$A:$G,5,FALSE),0)</f>
        <v>0</v>
      </c>
      <c r="R2069">
        <f>IFERROR(VLOOKUP(A2069,[3]Sheet1!$A:$G,6,FALSE),0)</f>
        <v>0</v>
      </c>
      <c r="S2069">
        <f>IFERROR(VLOOKUP(A2069,[3]Sheet1!$A:$G,7,FALSE),0)</f>
        <v>0</v>
      </c>
      <c r="T2069" t="str">
        <f t="shared" si="193"/>
        <v>Sim</v>
      </c>
      <c r="U2069" t="str">
        <f t="shared" si="194"/>
        <v>Sim</v>
      </c>
      <c r="V2069" t="str">
        <f t="shared" si="195"/>
        <v>Sim</v>
      </c>
      <c r="W2069" t="str">
        <f t="shared" si="196"/>
        <v>Sim</v>
      </c>
      <c r="X2069" t="str">
        <f t="shared" si="197"/>
        <v>Não</v>
      </c>
      <c r="Y2069" t="str">
        <f t="shared" si="198"/>
        <v>Não</v>
      </c>
    </row>
    <row r="2070" spans="1:25" x14ac:dyDescent="0.25">
      <c r="A2070" s="5">
        <v>316265</v>
      </c>
      <c r="B2070">
        <f>IFERROR(VLOOKUP(A2070,[1]Monitoramento_Base_somente_disp!$A:$J,5,FALSE),0)</f>
        <v>0</v>
      </c>
      <c r="C2070">
        <f>IFERROR(VLOOKUP(A2070,[1]Monitoramento_Base_somente_disp!$A:$J,6,FALSE),0)</f>
        <v>0</v>
      </c>
      <c r="D2070">
        <f>IFERROR(VLOOKUP(A2070,[1]Monitoramento_Base_somente_disp!$A:$J,7,FALSE),0)</f>
        <v>0</v>
      </c>
      <c r="E2070">
        <f>IFERROR(VLOOKUP(A2070,[1]Monitoramento_Base_somente_disp!$A:$J,8,FALSE),0)</f>
        <v>0</v>
      </c>
      <c r="F2070">
        <f>IFERROR(VLOOKUP(A2070,[1]Monitoramento_Base_somente_disp!$A:$J,9,FALSE),0)</f>
        <v>0</v>
      </c>
      <c r="G2070">
        <f>IFERROR(VLOOKUP(A2070,[1]Monitoramento_Base_somente_disp!$A:$J,10,FALSE),0)</f>
        <v>0</v>
      </c>
      <c r="H2070">
        <f>IFERROR(VLOOKUP(A2070,[2]Sheet1!$A:$I,4,FALSE),0)</f>
        <v>51739</v>
      </c>
      <c r="I2070">
        <f>IFERROR(VLOOKUP(A2070,[2]Sheet1!$A:$I,5,FALSE),0)</f>
        <v>555175</v>
      </c>
      <c r="J2070">
        <f>IFERROR(VLOOKUP(A2070,[2]Sheet1!$A:$I,6,FALSE),0)</f>
        <v>55623</v>
      </c>
      <c r="K2070">
        <f>IFERROR(VLOOKUP(A2070,[2]Sheet1!$A:$I,7,FALSE),0)</f>
        <v>1299055</v>
      </c>
      <c r="L2070">
        <f>IFERROR(VLOOKUP(A2070,[2]Sheet1!$A:$I,8,FALSE),0)</f>
        <v>0</v>
      </c>
      <c r="M2070">
        <f>IFERROR(VLOOKUP(A2070,[2]Sheet1!$A:$I,9,FALSE),0)</f>
        <v>0</v>
      </c>
      <c r="N2070">
        <f>IFERROR(VLOOKUP(A2070,[3]Sheet1!$A:$G,2,FALSE),0)</f>
        <v>0</v>
      </c>
      <c r="O2070">
        <f>IFERROR(VLOOKUP(A2070,[3]Sheet1!$A:$G,3,FALSE),0)</f>
        <v>0</v>
      </c>
      <c r="P2070">
        <f>IFERROR(VLOOKUP(A2070,[3]Sheet1!$A:$G,4,FALSE),0)</f>
        <v>0</v>
      </c>
      <c r="Q2070">
        <f>IFERROR(VLOOKUP(A2070,[3]Sheet1!$A:$G,5,FALSE),0)</f>
        <v>0</v>
      </c>
      <c r="R2070">
        <f>IFERROR(VLOOKUP(A2070,[3]Sheet1!$A:$G,6,FALSE),0)</f>
        <v>0</v>
      </c>
      <c r="S2070">
        <f>IFERROR(VLOOKUP(A2070,[3]Sheet1!$A:$G,7,FALSE),0)</f>
        <v>0</v>
      </c>
      <c r="T2070" t="str">
        <f t="shared" si="193"/>
        <v>Sim</v>
      </c>
      <c r="U2070" t="str">
        <f t="shared" si="194"/>
        <v>Sim</v>
      </c>
      <c r="V2070" t="str">
        <f t="shared" si="195"/>
        <v>Sim</v>
      </c>
      <c r="W2070" t="str">
        <f t="shared" si="196"/>
        <v>Sim</v>
      </c>
      <c r="X2070" t="str">
        <f t="shared" si="197"/>
        <v>Não</v>
      </c>
      <c r="Y2070" t="str">
        <f t="shared" si="198"/>
        <v>Não</v>
      </c>
    </row>
    <row r="2071" spans="1:25" x14ac:dyDescent="0.25">
      <c r="A2071" s="5">
        <v>316270</v>
      </c>
      <c r="B2071">
        <f>IFERROR(VLOOKUP(A2071,[1]Monitoramento_Base_somente_disp!$A:$J,5,FALSE),0)</f>
        <v>0</v>
      </c>
      <c r="C2071">
        <f>IFERROR(VLOOKUP(A2071,[1]Monitoramento_Base_somente_disp!$A:$J,6,FALSE),0)</f>
        <v>0</v>
      </c>
      <c r="D2071">
        <f>IFERROR(VLOOKUP(A2071,[1]Monitoramento_Base_somente_disp!$A:$J,7,FALSE),0)</f>
        <v>0</v>
      </c>
      <c r="E2071">
        <f>IFERROR(VLOOKUP(A2071,[1]Monitoramento_Base_somente_disp!$A:$J,8,FALSE),0)</f>
        <v>0</v>
      </c>
      <c r="F2071">
        <f>IFERROR(VLOOKUP(A2071,[1]Monitoramento_Base_somente_disp!$A:$J,9,FALSE),0)</f>
        <v>0</v>
      </c>
      <c r="G2071">
        <f>IFERROR(VLOOKUP(A2071,[1]Monitoramento_Base_somente_disp!$A:$J,10,FALSE),0)</f>
        <v>0</v>
      </c>
      <c r="H2071">
        <f>IFERROR(VLOOKUP(A2071,[2]Sheet1!$A:$I,4,FALSE),0)</f>
        <v>60794</v>
      </c>
      <c r="I2071">
        <f>IFERROR(VLOOKUP(A2071,[2]Sheet1!$A:$I,5,FALSE),0)</f>
        <v>2360936</v>
      </c>
      <c r="J2071">
        <f>IFERROR(VLOOKUP(A2071,[2]Sheet1!$A:$I,6,FALSE),0)</f>
        <v>50997</v>
      </c>
      <c r="K2071">
        <f>IFERROR(VLOOKUP(A2071,[2]Sheet1!$A:$I,7,FALSE),0)</f>
        <v>2088864</v>
      </c>
      <c r="L2071">
        <f>IFERROR(VLOOKUP(A2071,[2]Sheet1!$A:$I,8,FALSE),0)</f>
        <v>0</v>
      </c>
      <c r="M2071">
        <f>IFERROR(VLOOKUP(A2071,[2]Sheet1!$A:$I,9,FALSE),0)</f>
        <v>0</v>
      </c>
      <c r="N2071">
        <f>IFERROR(VLOOKUP(A2071,[3]Sheet1!$A:$G,2,FALSE),0)</f>
        <v>0</v>
      </c>
      <c r="O2071">
        <f>IFERROR(VLOOKUP(A2071,[3]Sheet1!$A:$G,3,FALSE),0)</f>
        <v>0</v>
      </c>
      <c r="P2071">
        <f>IFERROR(VLOOKUP(A2071,[3]Sheet1!$A:$G,4,FALSE),0)</f>
        <v>0</v>
      </c>
      <c r="Q2071">
        <f>IFERROR(VLOOKUP(A2071,[3]Sheet1!$A:$G,5,FALSE),0)</f>
        <v>0</v>
      </c>
      <c r="R2071">
        <f>IFERROR(VLOOKUP(A2071,[3]Sheet1!$A:$G,6,FALSE),0)</f>
        <v>0</v>
      </c>
      <c r="S2071">
        <f>IFERROR(VLOOKUP(A2071,[3]Sheet1!$A:$G,7,FALSE),0)</f>
        <v>0</v>
      </c>
      <c r="T2071" t="str">
        <f t="shared" si="193"/>
        <v>Sim</v>
      </c>
      <c r="U2071" t="str">
        <f t="shared" si="194"/>
        <v>Sim</v>
      </c>
      <c r="V2071" t="str">
        <f t="shared" si="195"/>
        <v>Sim</v>
      </c>
      <c r="W2071" t="str">
        <f t="shared" si="196"/>
        <v>Sim</v>
      </c>
      <c r="X2071" t="str">
        <f t="shared" si="197"/>
        <v>Não</v>
      </c>
      <c r="Y2071" t="str">
        <f t="shared" si="198"/>
        <v>Não</v>
      </c>
    </row>
    <row r="2072" spans="1:25" x14ac:dyDescent="0.25">
      <c r="A2072" s="5">
        <v>316280</v>
      </c>
      <c r="B2072">
        <f>IFERROR(VLOOKUP(A2072,[1]Monitoramento_Base_somente_disp!$A:$J,5,FALSE),0)</f>
        <v>0</v>
      </c>
      <c r="C2072">
        <f>IFERROR(VLOOKUP(A2072,[1]Monitoramento_Base_somente_disp!$A:$J,6,FALSE),0)</f>
        <v>0</v>
      </c>
      <c r="D2072">
        <f>IFERROR(VLOOKUP(A2072,[1]Monitoramento_Base_somente_disp!$A:$J,7,FALSE),0)</f>
        <v>0</v>
      </c>
      <c r="E2072">
        <f>IFERROR(VLOOKUP(A2072,[1]Monitoramento_Base_somente_disp!$A:$J,8,FALSE),0)</f>
        <v>0</v>
      </c>
      <c r="F2072">
        <f>IFERROR(VLOOKUP(A2072,[1]Monitoramento_Base_somente_disp!$A:$J,9,FALSE),0)</f>
        <v>0</v>
      </c>
      <c r="G2072">
        <f>IFERROR(VLOOKUP(A2072,[1]Monitoramento_Base_somente_disp!$A:$J,10,FALSE),0)</f>
        <v>0</v>
      </c>
      <c r="H2072">
        <f>IFERROR(VLOOKUP(A2072,[2]Sheet1!$A:$I,4,FALSE),0)</f>
        <v>130</v>
      </c>
      <c r="I2072">
        <f>IFERROR(VLOOKUP(A2072,[2]Sheet1!$A:$I,5,FALSE),0)</f>
        <v>2218129</v>
      </c>
      <c r="J2072">
        <f>IFERROR(VLOOKUP(A2072,[2]Sheet1!$A:$I,6,FALSE),0)</f>
        <v>768</v>
      </c>
      <c r="K2072">
        <f>IFERROR(VLOOKUP(A2072,[2]Sheet1!$A:$I,7,FALSE),0)</f>
        <v>2092102</v>
      </c>
      <c r="L2072">
        <f>IFERROR(VLOOKUP(A2072,[2]Sheet1!$A:$I,8,FALSE),0)</f>
        <v>0</v>
      </c>
      <c r="M2072">
        <f>IFERROR(VLOOKUP(A2072,[2]Sheet1!$A:$I,9,FALSE),0)</f>
        <v>0</v>
      </c>
      <c r="N2072">
        <f>IFERROR(VLOOKUP(A2072,[3]Sheet1!$A:$G,2,FALSE),0)</f>
        <v>0</v>
      </c>
      <c r="O2072">
        <f>IFERROR(VLOOKUP(A2072,[3]Sheet1!$A:$G,3,FALSE),0)</f>
        <v>0</v>
      </c>
      <c r="P2072">
        <f>IFERROR(VLOOKUP(A2072,[3]Sheet1!$A:$G,4,FALSE),0)</f>
        <v>0</v>
      </c>
      <c r="Q2072">
        <f>IFERROR(VLOOKUP(A2072,[3]Sheet1!$A:$G,5,FALSE),0)</f>
        <v>0</v>
      </c>
      <c r="R2072">
        <f>IFERROR(VLOOKUP(A2072,[3]Sheet1!$A:$G,6,FALSE),0)</f>
        <v>0</v>
      </c>
      <c r="S2072">
        <f>IFERROR(VLOOKUP(A2072,[3]Sheet1!$A:$G,7,FALSE),0)</f>
        <v>0</v>
      </c>
      <c r="T2072" t="str">
        <f t="shared" si="193"/>
        <v>Sim</v>
      </c>
      <c r="U2072" t="str">
        <f t="shared" si="194"/>
        <v>Sim</v>
      </c>
      <c r="V2072" t="str">
        <f t="shared" si="195"/>
        <v>Sim</v>
      </c>
      <c r="W2072" t="str">
        <f t="shared" si="196"/>
        <v>Sim</v>
      </c>
      <c r="X2072" t="str">
        <f t="shared" si="197"/>
        <v>Não</v>
      </c>
      <c r="Y2072" t="str">
        <f t="shared" si="198"/>
        <v>Não</v>
      </c>
    </row>
    <row r="2073" spans="1:25" x14ac:dyDescent="0.25">
      <c r="A2073" s="5">
        <v>316290</v>
      </c>
      <c r="B2073">
        <f>IFERROR(VLOOKUP(A2073,[1]Monitoramento_Base_somente_disp!$A:$J,5,FALSE),0)</f>
        <v>0</v>
      </c>
      <c r="C2073">
        <f>IFERROR(VLOOKUP(A2073,[1]Monitoramento_Base_somente_disp!$A:$J,6,FALSE),0)</f>
        <v>0</v>
      </c>
      <c r="D2073">
        <f>IFERROR(VLOOKUP(A2073,[1]Monitoramento_Base_somente_disp!$A:$J,7,FALSE),0)</f>
        <v>0</v>
      </c>
      <c r="E2073">
        <f>IFERROR(VLOOKUP(A2073,[1]Monitoramento_Base_somente_disp!$A:$J,8,FALSE),0)</f>
        <v>0</v>
      </c>
      <c r="F2073">
        <f>IFERROR(VLOOKUP(A2073,[1]Monitoramento_Base_somente_disp!$A:$J,9,FALSE),0)</f>
        <v>0</v>
      </c>
      <c r="G2073">
        <f>IFERROR(VLOOKUP(A2073,[1]Monitoramento_Base_somente_disp!$A:$J,10,FALSE),0)</f>
        <v>0</v>
      </c>
      <c r="H2073">
        <f>IFERROR(VLOOKUP(A2073,[2]Sheet1!$A:$I,4,FALSE),0)</f>
        <v>252419</v>
      </c>
      <c r="I2073">
        <f>IFERROR(VLOOKUP(A2073,[2]Sheet1!$A:$I,5,FALSE),0)</f>
        <v>1468220</v>
      </c>
      <c r="J2073">
        <f>IFERROR(VLOOKUP(A2073,[2]Sheet1!$A:$I,6,FALSE),0)</f>
        <v>221306</v>
      </c>
      <c r="K2073">
        <f>IFERROR(VLOOKUP(A2073,[2]Sheet1!$A:$I,7,FALSE),0)</f>
        <v>1352169</v>
      </c>
      <c r="L2073">
        <f>IFERROR(VLOOKUP(A2073,[2]Sheet1!$A:$I,8,FALSE),0)</f>
        <v>0</v>
      </c>
      <c r="M2073">
        <f>IFERROR(VLOOKUP(A2073,[2]Sheet1!$A:$I,9,FALSE),0)</f>
        <v>0</v>
      </c>
      <c r="N2073">
        <f>IFERROR(VLOOKUP(A2073,[3]Sheet1!$A:$G,2,FALSE),0)</f>
        <v>0</v>
      </c>
      <c r="O2073">
        <f>IFERROR(VLOOKUP(A2073,[3]Sheet1!$A:$G,3,FALSE),0)</f>
        <v>0</v>
      </c>
      <c r="P2073">
        <f>IFERROR(VLOOKUP(A2073,[3]Sheet1!$A:$G,4,FALSE),0)</f>
        <v>0</v>
      </c>
      <c r="Q2073">
        <f>IFERROR(VLOOKUP(A2073,[3]Sheet1!$A:$G,5,FALSE),0)</f>
        <v>0</v>
      </c>
      <c r="R2073">
        <f>IFERROR(VLOOKUP(A2073,[3]Sheet1!$A:$G,6,FALSE),0)</f>
        <v>0</v>
      </c>
      <c r="S2073">
        <f>IFERROR(VLOOKUP(A2073,[3]Sheet1!$A:$G,7,FALSE),0)</f>
        <v>0</v>
      </c>
      <c r="T2073" t="str">
        <f t="shared" si="193"/>
        <v>Sim</v>
      </c>
      <c r="U2073" t="str">
        <f t="shared" si="194"/>
        <v>Sim</v>
      </c>
      <c r="V2073" t="str">
        <f t="shared" si="195"/>
        <v>Sim</v>
      </c>
      <c r="W2073" t="str">
        <f t="shared" si="196"/>
        <v>Sim</v>
      </c>
      <c r="X2073" t="str">
        <f t="shared" si="197"/>
        <v>Não</v>
      </c>
      <c r="Y2073" t="str">
        <f t="shared" si="198"/>
        <v>Não</v>
      </c>
    </row>
    <row r="2074" spans="1:25" x14ac:dyDescent="0.25">
      <c r="A2074" s="5">
        <v>316292</v>
      </c>
      <c r="B2074">
        <f>IFERROR(VLOOKUP(A2074,[1]Monitoramento_Base_somente_disp!$A:$J,5,FALSE),0)</f>
        <v>0</v>
      </c>
      <c r="C2074">
        <f>IFERROR(VLOOKUP(A2074,[1]Monitoramento_Base_somente_disp!$A:$J,6,FALSE),0)</f>
        <v>0</v>
      </c>
      <c r="D2074">
        <f>IFERROR(VLOOKUP(A2074,[1]Monitoramento_Base_somente_disp!$A:$J,7,FALSE),0)</f>
        <v>0</v>
      </c>
      <c r="E2074">
        <f>IFERROR(VLOOKUP(A2074,[1]Monitoramento_Base_somente_disp!$A:$J,8,FALSE),0)</f>
        <v>0</v>
      </c>
      <c r="F2074">
        <f>IFERROR(VLOOKUP(A2074,[1]Monitoramento_Base_somente_disp!$A:$J,9,FALSE),0)</f>
        <v>0</v>
      </c>
      <c r="G2074">
        <f>IFERROR(VLOOKUP(A2074,[1]Monitoramento_Base_somente_disp!$A:$J,10,FALSE),0)</f>
        <v>0</v>
      </c>
      <c r="H2074">
        <f>IFERROR(VLOOKUP(A2074,[2]Sheet1!$A:$I,4,FALSE),0)</f>
        <v>26984</v>
      </c>
      <c r="I2074">
        <f>IFERROR(VLOOKUP(A2074,[2]Sheet1!$A:$I,5,FALSE),0)</f>
        <v>346113</v>
      </c>
      <c r="J2074">
        <f>IFERROR(VLOOKUP(A2074,[2]Sheet1!$A:$I,6,FALSE),0)</f>
        <v>5663</v>
      </c>
      <c r="K2074">
        <f>IFERROR(VLOOKUP(A2074,[2]Sheet1!$A:$I,7,FALSE),0)</f>
        <v>693694</v>
      </c>
      <c r="L2074">
        <f>IFERROR(VLOOKUP(A2074,[2]Sheet1!$A:$I,8,FALSE),0)</f>
        <v>0</v>
      </c>
      <c r="M2074">
        <f>IFERROR(VLOOKUP(A2074,[2]Sheet1!$A:$I,9,FALSE),0)</f>
        <v>0</v>
      </c>
      <c r="N2074">
        <f>IFERROR(VLOOKUP(A2074,[3]Sheet1!$A:$G,2,FALSE),0)</f>
        <v>0</v>
      </c>
      <c r="O2074">
        <f>IFERROR(VLOOKUP(A2074,[3]Sheet1!$A:$G,3,FALSE),0)</f>
        <v>0</v>
      </c>
      <c r="P2074">
        <f>IFERROR(VLOOKUP(A2074,[3]Sheet1!$A:$G,4,FALSE),0)</f>
        <v>0</v>
      </c>
      <c r="Q2074">
        <f>IFERROR(VLOOKUP(A2074,[3]Sheet1!$A:$G,5,FALSE),0)</f>
        <v>0</v>
      </c>
      <c r="R2074">
        <f>IFERROR(VLOOKUP(A2074,[3]Sheet1!$A:$G,6,FALSE),0)</f>
        <v>0</v>
      </c>
      <c r="S2074">
        <f>IFERROR(VLOOKUP(A2074,[3]Sheet1!$A:$G,7,FALSE),0)</f>
        <v>0</v>
      </c>
      <c r="T2074" t="str">
        <f t="shared" si="193"/>
        <v>Sim</v>
      </c>
      <c r="U2074" t="str">
        <f t="shared" si="194"/>
        <v>Sim</v>
      </c>
      <c r="V2074" t="str">
        <f t="shared" si="195"/>
        <v>Sim</v>
      </c>
      <c r="W2074" t="str">
        <f t="shared" si="196"/>
        <v>Sim</v>
      </c>
      <c r="X2074" t="str">
        <f t="shared" si="197"/>
        <v>Não</v>
      </c>
      <c r="Y2074" t="str">
        <f t="shared" si="198"/>
        <v>Não</v>
      </c>
    </row>
    <row r="2075" spans="1:25" x14ac:dyDescent="0.25">
      <c r="A2075" s="5">
        <v>316300</v>
      </c>
      <c r="B2075">
        <f>IFERROR(VLOOKUP(A2075,[1]Monitoramento_Base_somente_disp!$A:$J,5,FALSE),0)</f>
        <v>0</v>
      </c>
      <c r="C2075">
        <f>IFERROR(VLOOKUP(A2075,[1]Monitoramento_Base_somente_disp!$A:$J,6,FALSE),0)</f>
        <v>0</v>
      </c>
      <c r="D2075">
        <f>IFERROR(VLOOKUP(A2075,[1]Monitoramento_Base_somente_disp!$A:$J,7,FALSE),0)</f>
        <v>0</v>
      </c>
      <c r="E2075">
        <f>IFERROR(VLOOKUP(A2075,[1]Monitoramento_Base_somente_disp!$A:$J,8,FALSE),0)</f>
        <v>0</v>
      </c>
      <c r="F2075">
        <f>IFERROR(VLOOKUP(A2075,[1]Monitoramento_Base_somente_disp!$A:$J,9,FALSE),0)</f>
        <v>0</v>
      </c>
      <c r="G2075">
        <f>IFERROR(VLOOKUP(A2075,[1]Monitoramento_Base_somente_disp!$A:$J,10,FALSE),0)</f>
        <v>0</v>
      </c>
      <c r="H2075">
        <f>IFERROR(VLOOKUP(A2075,[2]Sheet1!$A:$I,4,FALSE),0)</f>
        <v>23701</v>
      </c>
      <c r="I2075">
        <f>IFERROR(VLOOKUP(A2075,[2]Sheet1!$A:$I,5,FALSE),0)</f>
        <v>155831</v>
      </c>
      <c r="J2075">
        <f>IFERROR(VLOOKUP(A2075,[2]Sheet1!$A:$I,6,FALSE),0)</f>
        <v>15905</v>
      </c>
      <c r="K2075">
        <f>IFERROR(VLOOKUP(A2075,[2]Sheet1!$A:$I,7,FALSE),0)</f>
        <v>236523</v>
      </c>
      <c r="L2075">
        <f>IFERROR(VLOOKUP(A2075,[2]Sheet1!$A:$I,8,FALSE),0)</f>
        <v>0</v>
      </c>
      <c r="M2075">
        <f>IFERROR(VLOOKUP(A2075,[2]Sheet1!$A:$I,9,FALSE),0)</f>
        <v>0</v>
      </c>
      <c r="N2075">
        <f>IFERROR(VLOOKUP(A2075,[3]Sheet1!$A:$G,2,FALSE),0)</f>
        <v>0</v>
      </c>
      <c r="O2075">
        <f>IFERROR(VLOOKUP(A2075,[3]Sheet1!$A:$G,3,FALSE),0)</f>
        <v>0</v>
      </c>
      <c r="P2075">
        <f>IFERROR(VLOOKUP(A2075,[3]Sheet1!$A:$G,4,FALSE),0)</f>
        <v>0</v>
      </c>
      <c r="Q2075">
        <f>IFERROR(VLOOKUP(A2075,[3]Sheet1!$A:$G,5,FALSE),0)</f>
        <v>0</v>
      </c>
      <c r="R2075">
        <f>IFERROR(VLOOKUP(A2075,[3]Sheet1!$A:$G,6,FALSE),0)</f>
        <v>0</v>
      </c>
      <c r="S2075">
        <f>IFERROR(VLOOKUP(A2075,[3]Sheet1!$A:$G,7,FALSE),0)</f>
        <v>0</v>
      </c>
      <c r="T2075" t="str">
        <f t="shared" si="193"/>
        <v>Sim</v>
      </c>
      <c r="U2075" t="str">
        <f t="shared" si="194"/>
        <v>Sim</v>
      </c>
      <c r="V2075" t="str">
        <f t="shared" si="195"/>
        <v>Sim</v>
      </c>
      <c r="W2075" t="str">
        <f t="shared" si="196"/>
        <v>Sim</v>
      </c>
      <c r="X2075" t="str">
        <f t="shared" si="197"/>
        <v>Não</v>
      </c>
      <c r="Y2075" t="str">
        <f t="shared" si="198"/>
        <v>Não</v>
      </c>
    </row>
    <row r="2076" spans="1:25" x14ac:dyDescent="0.25">
      <c r="A2076" s="5">
        <v>316330</v>
      </c>
      <c r="B2076">
        <f>IFERROR(VLOOKUP(A2076,[1]Monitoramento_Base_somente_disp!$A:$J,5,FALSE),0)</f>
        <v>0</v>
      </c>
      <c r="C2076">
        <f>IFERROR(VLOOKUP(A2076,[1]Monitoramento_Base_somente_disp!$A:$J,6,FALSE),0)</f>
        <v>0</v>
      </c>
      <c r="D2076">
        <f>IFERROR(VLOOKUP(A2076,[1]Monitoramento_Base_somente_disp!$A:$J,7,FALSE),0)</f>
        <v>0</v>
      </c>
      <c r="E2076">
        <f>IFERROR(VLOOKUP(A2076,[1]Monitoramento_Base_somente_disp!$A:$J,8,FALSE),0)</f>
        <v>0</v>
      </c>
      <c r="F2076">
        <f>IFERROR(VLOOKUP(A2076,[1]Monitoramento_Base_somente_disp!$A:$J,9,FALSE),0)</f>
        <v>0</v>
      </c>
      <c r="G2076">
        <f>IFERROR(VLOOKUP(A2076,[1]Monitoramento_Base_somente_disp!$A:$J,10,FALSE),0)</f>
        <v>0</v>
      </c>
      <c r="H2076">
        <f>IFERROR(VLOOKUP(A2076,[2]Sheet1!$A:$I,4,FALSE),0)</f>
        <v>3879</v>
      </c>
      <c r="I2076">
        <f>IFERROR(VLOOKUP(A2076,[2]Sheet1!$A:$I,5,FALSE),0)</f>
        <v>1442029</v>
      </c>
      <c r="J2076">
        <f>IFERROR(VLOOKUP(A2076,[2]Sheet1!$A:$I,6,FALSE),0)</f>
        <v>4095</v>
      </c>
      <c r="K2076">
        <f>IFERROR(VLOOKUP(A2076,[2]Sheet1!$A:$I,7,FALSE),0)</f>
        <v>1446086</v>
      </c>
      <c r="L2076">
        <f>IFERROR(VLOOKUP(A2076,[2]Sheet1!$A:$I,8,FALSE),0)</f>
        <v>0</v>
      </c>
      <c r="M2076">
        <f>IFERROR(VLOOKUP(A2076,[2]Sheet1!$A:$I,9,FALSE),0)</f>
        <v>0</v>
      </c>
      <c r="N2076">
        <f>IFERROR(VLOOKUP(A2076,[3]Sheet1!$A:$G,2,FALSE),0)</f>
        <v>0</v>
      </c>
      <c r="O2076">
        <f>IFERROR(VLOOKUP(A2076,[3]Sheet1!$A:$G,3,FALSE),0)</f>
        <v>0</v>
      </c>
      <c r="P2076">
        <f>IFERROR(VLOOKUP(A2076,[3]Sheet1!$A:$G,4,FALSE),0)</f>
        <v>0</v>
      </c>
      <c r="Q2076">
        <f>IFERROR(VLOOKUP(A2076,[3]Sheet1!$A:$G,5,FALSE),0)</f>
        <v>0</v>
      </c>
      <c r="R2076">
        <f>IFERROR(VLOOKUP(A2076,[3]Sheet1!$A:$G,6,FALSE),0)</f>
        <v>0</v>
      </c>
      <c r="S2076">
        <f>IFERROR(VLOOKUP(A2076,[3]Sheet1!$A:$G,7,FALSE),0)</f>
        <v>0</v>
      </c>
      <c r="T2076" t="str">
        <f t="shared" si="193"/>
        <v>Sim</v>
      </c>
      <c r="U2076" t="str">
        <f t="shared" si="194"/>
        <v>Sim</v>
      </c>
      <c r="V2076" t="str">
        <f t="shared" si="195"/>
        <v>Sim</v>
      </c>
      <c r="W2076" t="str">
        <f t="shared" si="196"/>
        <v>Sim</v>
      </c>
      <c r="X2076" t="str">
        <f t="shared" si="197"/>
        <v>Não</v>
      </c>
      <c r="Y2076" t="str">
        <f t="shared" si="198"/>
        <v>Não</v>
      </c>
    </row>
    <row r="2077" spans="1:25" x14ac:dyDescent="0.25">
      <c r="A2077" s="5">
        <v>316350</v>
      </c>
      <c r="B2077">
        <f>IFERROR(VLOOKUP(A2077,[1]Monitoramento_Base_somente_disp!$A:$J,5,FALSE),0)</f>
        <v>0</v>
      </c>
      <c r="C2077">
        <f>IFERROR(VLOOKUP(A2077,[1]Monitoramento_Base_somente_disp!$A:$J,6,FALSE),0)</f>
        <v>0</v>
      </c>
      <c r="D2077">
        <f>IFERROR(VLOOKUP(A2077,[1]Monitoramento_Base_somente_disp!$A:$J,7,FALSE),0)</f>
        <v>0</v>
      </c>
      <c r="E2077">
        <f>IFERROR(VLOOKUP(A2077,[1]Monitoramento_Base_somente_disp!$A:$J,8,FALSE),0)</f>
        <v>0</v>
      </c>
      <c r="F2077">
        <f>IFERROR(VLOOKUP(A2077,[1]Monitoramento_Base_somente_disp!$A:$J,9,FALSE),0)</f>
        <v>0</v>
      </c>
      <c r="G2077">
        <f>IFERROR(VLOOKUP(A2077,[1]Monitoramento_Base_somente_disp!$A:$J,10,FALSE),0)</f>
        <v>0</v>
      </c>
      <c r="H2077">
        <f>IFERROR(VLOOKUP(A2077,[2]Sheet1!$A:$I,4,FALSE),0)</f>
        <v>113642</v>
      </c>
      <c r="I2077">
        <f>IFERROR(VLOOKUP(A2077,[2]Sheet1!$A:$I,5,FALSE),0)</f>
        <v>1045151</v>
      </c>
      <c r="J2077">
        <f>IFERROR(VLOOKUP(A2077,[2]Sheet1!$A:$I,6,FALSE),0)</f>
        <v>133429</v>
      </c>
      <c r="K2077">
        <f>IFERROR(VLOOKUP(A2077,[2]Sheet1!$A:$I,7,FALSE),0)</f>
        <v>1226878</v>
      </c>
      <c r="L2077">
        <f>IFERROR(VLOOKUP(A2077,[2]Sheet1!$A:$I,8,FALSE),0)</f>
        <v>0</v>
      </c>
      <c r="M2077">
        <f>IFERROR(VLOOKUP(A2077,[2]Sheet1!$A:$I,9,FALSE),0)</f>
        <v>0</v>
      </c>
      <c r="N2077">
        <f>IFERROR(VLOOKUP(A2077,[3]Sheet1!$A:$G,2,FALSE),0)</f>
        <v>0</v>
      </c>
      <c r="O2077">
        <f>IFERROR(VLOOKUP(A2077,[3]Sheet1!$A:$G,3,FALSE),0)</f>
        <v>0</v>
      </c>
      <c r="P2077">
        <f>IFERROR(VLOOKUP(A2077,[3]Sheet1!$A:$G,4,FALSE),0)</f>
        <v>0</v>
      </c>
      <c r="Q2077">
        <f>IFERROR(VLOOKUP(A2077,[3]Sheet1!$A:$G,5,FALSE),0)</f>
        <v>0</v>
      </c>
      <c r="R2077">
        <f>IFERROR(VLOOKUP(A2077,[3]Sheet1!$A:$G,6,FALSE),0)</f>
        <v>0</v>
      </c>
      <c r="S2077">
        <f>IFERROR(VLOOKUP(A2077,[3]Sheet1!$A:$G,7,FALSE),0)</f>
        <v>0</v>
      </c>
      <c r="T2077" t="str">
        <f t="shared" si="193"/>
        <v>Sim</v>
      </c>
      <c r="U2077" t="str">
        <f t="shared" si="194"/>
        <v>Sim</v>
      </c>
      <c r="V2077" t="str">
        <f t="shared" si="195"/>
        <v>Sim</v>
      </c>
      <c r="W2077" t="str">
        <f t="shared" si="196"/>
        <v>Sim</v>
      </c>
      <c r="X2077" t="str">
        <f t="shared" si="197"/>
        <v>Não</v>
      </c>
      <c r="Y2077" t="str">
        <f t="shared" si="198"/>
        <v>Não</v>
      </c>
    </row>
    <row r="2078" spans="1:25" x14ac:dyDescent="0.25">
      <c r="A2078" s="5">
        <v>316360</v>
      </c>
      <c r="B2078">
        <f>IFERROR(VLOOKUP(A2078,[1]Monitoramento_Base_somente_disp!$A:$J,5,FALSE),0)</f>
        <v>0</v>
      </c>
      <c r="C2078">
        <f>IFERROR(VLOOKUP(A2078,[1]Monitoramento_Base_somente_disp!$A:$J,6,FALSE),0)</f>
        <v>0</v>
      </c>
      <c r="D2078">
        <f>IFERROR(VLOOKUP(A2078,[1]Monitoramento_Base_somente_disp!$A:$J,7,FALSE),0)</f>
        <v>0</v>
      </c>
      <c r="E2078">
        <f>IFERROR(VLOOKUP(A2078,[1]Monitoramento_Base_somente_disp!$A:$J,8,FALSE),0)</f>
        <v>0</v>
      </c>
      <c r="F2078">
        <f>IFERROR(VLOOKUP(A2078,[1]Monitoramento_Base_somente_disp!$A:$J,9,FALSE),0)</f>
        <v>0</v>
      </c>
      <c r="G2078">
        <f>IFERROR(VLOOKUP(A2078,[1]Monitoramento_Base_somente_disp!$A:$J,10,FALSE),0)</f>
        <v>0</v>
      </c>
      <c r="H2078">
        <f>IFERROR(VLOOKUP(A2078,[2]Sheet1!$A:$I,4,FALSE),0)</f>
        <v>5494</v>
      </c>
      <c r="I2078">
        <f>IFERROR(VLOOKUP(A2078,[2]Sheet1!$A:$I,5,FALSE),0)</f>
        <v>367593</v>
      </c>
      <c r="J2078">
        <f>IFERROR(VLOOKUP(A2078,[2]Sheet1!$A:$I,6,FALSE),0)</f>
        <v>3267</v>
      </c>
      <c r="K2078">
        <f>IFERROR(VLOOKUP(A2078,[2]Sheet1!$A:$I,7,FALSE),0)</f>
        <v>272884</v>
      </c>
      <c r="L2078">
        <f>IFERROR(VLOOKUP(A2078,[2]Sheet1!$A:$I,8,FALSE),0)</f>
        <v>0</v>
      </c>
      <c r="M2078">
        <f>IFERROR(VLOOKUP(A2078,[2]Sheet1!$A:$I,9,FALSE),0)</f>
        <v>0</v>
      </c>
      <c r="N2078">
        <f>IFERROR(VLOOKUP(A2078,[3]Sheet1!$A:$G,2,FALSE),0)</f>
        <v>0</v>
      </c>
      <c r="O2078">
        <f>IFERROR(VLOOKUP(A2078,[3]Sheet1!$A:$G,3,FALSE),0)</f>
        <v>0</v>
      </c>
      <c r="P2078">
        <f>IFERROR(VLOOKUP(A2078,[3]Sheet1!$A:$G,4,FALSE),0)</f>
        <v>0</v>
      </c>
      <c r="Q2078">
        <f>IFERROR(VLOOKUP(A2078,[3]Sheet1!$A:$G,5,FALSE),0)</f>
        <v>0</v>
      </c>
      <c r="R2078">
        <f>IFERROR(VLOOKUP(A2078,[3]Sheet1!$A:$G,6,FALSE),0)</f>
        <v>0</v>
      </c>
      <c r="S2078">
        <f>IFERROR(VLOOKUP(A2078,[3]Sheet1!$A:$G,7,FALSE),0)</f>
        <v>0</v>
      </c>
      <c r="T2078" t="str">
        <f t="shared" si="193"/>
        <v>Sim</v>
      </c>
      <c r="U2078" t="str">
        <f t="shared" si="194"/>
        <v>Sim</v>
      </c>
      <c r="V2078" t="str">
        <f t="shared" si="195"/>
        <v>Sim</v>
      </c>
      <c r="W2078" t="str">
        <f t="shared" si="196"/>
        <v>Sim</v>
      </c>
      <c r="X2078" t="str">
        <f t="shared" si="197"/>
        <v>Não</v>
      </c>
      <c r="Y2078" t="str">
        <f t="shared" si="198"/>
        <v>Não</v>
      </c>
    </row>
    <row r="2079" spans="1:25" x14ac:dyDescent="0.25">
      <c r="A2079" s="5">
        <v>316380</v>
      </c>
      <c r="B2079">
        <f>IFERROR(VLOOKUP(A2079,[1]Monitoramento_Base_somente_disp!$A:$J,5,FALSE),0)</f>
        <v>0</v>
      </c>
      <c r="C2079">
        <f>IFERROR(VLOOKUP(A2079,[1]Monitoramento_Base_somente_disp!$A:$J,6,FALSE),0)</f>
        <v>0</v>
      </c>
      <c r="D2079">
        <f>IFERROR(VLOOKUP(A2079,[1]Monitoramento_Base_somente_disp!$A:$J,7,FALSE),0)</f>
        <v>0</v>
      </c>
      <c r="E2079">
        <f>IFERROR(VLOOKUP(A2079,[1]Monitoramento_Base_somente_disp!$A:$J,8,FALSE),0)</f>
        <v>0</v>
      </c>
      <c r="F2079">
        <f>IFERROR(VLOOKUP(A2079,[1]Monitoramento_Base_somente_disp!$A:$J,9,FALSE),0)</f>
        <v>0</v>
      </c>
      <c r="G2079">
        <f>IFERROR(VLOOKUP(A2079,[1]Monitoramento_Base_somente_disp!$A:$J,10,FALSE),0)</f>
        <v>0</v>
      </c>
      <c r="H2079">
        <f>IFERROR(VLOOKUP(A2079,[2]Sheet1!$A:$I,4,FALSE),0)</f>
        <v>51299</v>
      </c>
      <c r="I2079">
        <f>IFERROR(VLOOKUP(A2079,[2]Sheet1!$A:$I,5,FALSE),0)</f>
        <v>411517</v>
      </c>
      <c r="J2079">
        <f>IFERROR(VLOOKUP(A2079,[2]Sheet1!$A:$I,6,FALSE),0)</f>
        <v>40063</v>
      </c>
      <c r="K2079">
        <f>IFERROR(VLOOKUP(A2079,[2]Sheet1!$A:$I,7,FALSE),0)</f>
        <v>425796</v>
      </c>
      <c r="L2079">
        <f>IFERROR(VLOOKUP(A2079,[2]Sheet1!$A:$I,8,FALSE),0)</f>
        <v>0</v>
      </c>
      <c r="M2079">
        <f>IFERROR(VLOOKUP(A2079,[2]Sheet1!$A:$I,9,FALSE),0)</f>
        <v>0</v>
      </c>
      <c r="N2079">
        <f>IFERROR(VLOOKUP(A2079,[3]Sheet1!$A:$G,2,FALSE),0)</f>
        <v>0</v>
      </c>
      <c r="O2079">
        <f>IFERROR(VLOOKUP(A2079,[3]Sheet1!$A:$G,3,FALSE),0)</f>
        <v>0</v>
      </c>
      <c r="P2079">
        <f>IFERROR(VLOOKUP(A2079,[3]Sheet1!$A:$G,4,FALSE),0)</f>
        <v>0</v>
      </c>
      <c r="Q2079">
        <f>IFERROR(VLOOKUP(A2079,[3]Sheet1!$A:$G,5,FALSE),0)</f>
        <v>0</v>
      </c>
      <c r="R2079">
        <f>IFERROR(VLOOKUP(A2079,[3]Sheet1!$A:$G,6,FALSE),0)</f>
        <v>0</v>
      </c>
      <c r="S2079">
        <f>IFERROR(VLOOKUP(A2079,[3]Sheet1!$A:$G,7,FALSE),0)</f>
        <v>0</v>
      </c>
      <c r="T2079" t="str">
        <f t="shared" si="193"/>
        <v>Sim</v>
      </c>
      <c r="U2079" t="str">
        <f t="shared" si="194"/>
        <v>Sim</v>
      </c>
      <c r="V2079" t="str">
        <f t="shared" si="195"/>
        <v>Sim</v>
      </c>
      <c r="W2079" t="str">
        <f t="shared" si="196"/>
        <v>Sim</v>
      </c>
      <c r="X2079" t="str">
        <f t="shared" si="197"/>
        <v>Não</v>
      </c>
      <c r="Y2079" t="str">
        <f t="shared" si="198"/>
        <v>Não</v>
      </c>
    </row>
    <row r="2080" spans="1:25" x14ac:dyDescent="0.25">
      <c r="A2080" s="5">
        <v>316390</v>
      </c>
      <c r="B2080">
        <f>IFERROR(VLOOKUP(A2080,[1]Monitoramento_Base_somente_disp!$A:$J,5,FALSE),0)</f>
        <v>0</v>
      </c>
      <c r="C2080">
        <f>IFERROR(VLOOKUP(A2080,[1]Monitoramento_Base_somente_disp!$A:$J,6,FALSE),0)</f>
        <v>0</v>
      </c>
      <c r="D2080">
        <f>IFERROR(VLOOKUP(A2080,[1]Monitoramento_Base_somente_disp!$A:$J,7,FALSE),0)</f>
        <v>0</v>
      </c>
      <c r="E2080">
        <f>IFERROR(VLOOKUP(A2080,[1]Monitoramento_Base_somente_disp!$A:$J,8,FALSE),0)</f>
        <v>0</v>
      </c>
      <c r="F2080">
        <f>IFERROR(VLOOKUP(A2080,[1]Monitoramento_Base_somente_disp!$A:$J,9,FALSE),0)</f>
        <v>0</v>
      </c>
      <c r="G2080">
        <f>IFERROR(VLOOKUP(A2080,[1]Monitoramento_Base_somente_disp!$A:$J,10,FALSE),0)</f>
        <v>0</v>
      </c>
      <c r="H2080">
        <f>IFERROR(VLOOKUP(A2080,[2]Sheet1!$A:$I,4,FALSE),0)</f>
        <v>208055</v>
      </c>
      <c r="I2080">
        <f>IFERROR(VLOOKUP(A2080,[2]Sheet1!$A:$I,5,FALSE),0)</f>
        <v>462455</v>
      </c>
      <c r="J2080">
        <f>IFERROR(VLOOKUP(A2080,[2]Sheet1!$A:$I,6,FALSE),0)</f>
        <v>114119</v>
      </c>
      <c r="K2080">
        <f>IFERROR(VLOOKUP(A2080,[2]Sheet1!$A:$I,7,FALSE),0)</f>
        <v>604380</v>
      </c>
      <c r="L2080">
        <f>IFERROR(VLOOKUP(A2080,[2]Sheet1!$A:$I,8,FALSE),0)</f>
        <v>0</v>
      </c>
      <c r="M2080">
        <f>IFERROR(VLOOKUP(A2080,[2]Sheet1!$A:$I,9,FALSE),0)</f>
        <v>0</v>
      </c>
      <c r="N2080">
        <f>IFERROR(VLOOKUP(A2080,[3]Sheet1!$A:$G,2,FALSE),0)</f>
        <v>0</v>
      </c>
      <c r="O2080">
        <f>IFERROR(VLOOKUP(A2080,[3]Sheet1!$A:$G,3,FALSE),0)</f>
        <v>0</v>
      </c>
      <c r="P2080">
        <f>IFERROR(VLOOKUP(A2080,[3]Sheet1!$A:$G,4,FALSE),0)</f>
        <v>0</v>
      </c>
      <c r="Q2080">
        <f>IFERROR(VLOOKUP(A2080,[3]Sheet1!$A:$G,5,FALSE),0)</f>
        <v>0</v>
      </c>
      <c r="R2080">
        <f>IFERROR(VLOOKUP(A2080,[3]Sheet1!$A:$G,6,FALSE),0)</f>
        <v>0</v>
      </c>
      <c r="S2080">
        <f>IFERROR(VLOOKUP(A2080,[3]Sheet1!$A:$G,7,FALSE),0)</f>
        <v>0</v>
      </c>
      <c r="T2080" t="str">
        <f t="shared" si="193"/>
        <v>Sim</v>
      </c>
      <c r="U2080" t="str">
        <f t="shared" si="194"/>
        <v>Sim</v>
      </c>
      <c r="V2080" t="str">
        <f t="shared" si="195"/>
        <v>Sim</v>
      </c>
      <c r="W2080" t="str">
        <f t="shared" si="196"/>
        <v>Sim</v>
      </c>
      <c r="X2080" t="str">
        <f t="shared" si="197"/>
        <v>Não</v>
      </c>
      <c r="Y2080" t="str">
        <f t="shared" si="198"/>
        <v>Não</v>
      </c>
    </row>
    <row r="2081" spans="1:25" x14ac:dyDescent="0.25">
      <c r="A2081" s="5">
        <v>316400</v>
      </c>
      <c r="B2081">
        <f>IFERROR(VLOOKUP(A2081,[1]Monitoramento_Base_somente_disp!$A:$J,5,FALSE),0)</f>
        <v>0</v>
      </c>
      <c r="C2081">
        <f>IFERROR(VLOOKUP(A2081,[1]Monitoramento_Base_somente_disp!$A:$J,6,FALSE),0)</f>
        <v>0</v>
      </c>
      <c r="D2081">
        <f>IFERROR(VLOOKUP(A2081,[1]Monitoramento_Base_somente_disp!$A:$J,7,FALSE),0)</f>
        <v>0</v>
      </c>
      <c r="E2081">
        <f>IFERROR(VLOOKUP(A2081,[1]Monitoramento_Base_somente_disp!$A:$J,8,FALSE),0)</f>
        <v>0</v>
      </c>
      <c r="F2081">
        <f>IFERROR(VLOOKUP(A2081,[1]Monitoramento_Base_somente_disp!$A:$J,9,FALSE),0)</f>
        <v>0</v>
      </c>
      <c r="G2081">
        <f>IFERROR(VLOOKUP(A2081,[1]Monitoramento_Base_somente_disp!$A:$J,10,FALSE),0)</f>
        <v>0</v>
      </c>
      <c r="H2081">
        <f>IFERROR(VLOOKUP(A2081,[2]Sheet1!$A:$I,4,FALSE),0)</f>
        <v>113014</v>
      </c>
      <c r="I2081">
        <f>IFERROR(VLOOKUP(A2081,[2]Sheet1!$A:$I,5,FALSE),0)</f>
        <v>1213251</v>
      </c>
      <c r="J2081">
        <f>IFERROR(VLOOKUP(A2081,[2]Sheet1!$A:$I,6,FALSE),0)</f>
        <v>108736</v>
      </c>
      <c r="K2081">
        <f>IFERROR(VLOOKUP(A2081,[2]Sheet1!$A:$I,7,FALSE),0)</f>
        <v>1124781</v>
      </c>
      <c r="L2081">
        <f>IFERROR(VLOOKUP(A2081,[2]Sheet1!$A:$I,8,FALSE),0)</f>
        <v>0</v>
      </c>
      <c r="M2081">
        <f>IFERROR(VLOOKUP(A2081,[2]Sheet1!$A:$I,9,FALSE),0)</f>
        <v>0</v>
      </c>
      <c r="N2081">
        <f>IFERROR(VLOOKUP(A2081,[3]Sheet1!$A:$G,2,FALSE),0)</f>
        <v>0</v>
      </c>
      <c r="O2081">
        <f>IFERROR(VLOOKUP(A2081,[3]Sheet1!$A:$G,3,FALSE),0)</f>
        <v>0</v>
      </c>
      <c r="P2081">
        <f>IFERROR(VLOOKUP(A2081,[3]Sheet1!$A:$G,4,FALSE),0)</f>
        <v>0</v>
      </c>
      <c r="Q2081">
        <f>IFERROR(VLOOKUP(A2081,[3]Sheet1!$A:$G,5,FALSE),0)</f>
        <v>0</v>
      </c>
      <c r="R2081">
        <f>IFERROR(VLOOKUP(A2081,[3]Sheet1!$A:$G,6,FALSE),0)</f>
        <v>0</v>
      </c>
      <c r="S2081">
        <f>IFERROR(VLOOKUP(A2081,[3]Sheet1!$A:$G,7,FALSE),0)</f>
        <v>0</v>
      </c>
      <c r="T2081" t="str">
        <f t="shared" si="193"/>
        <v>Sim</v>
      </c>
      <c r="U2081" t="str">
        <f t="shared" si="194"/>
        <v>Sim</v>
      </c>
      <c r="V2081" t="str">
        <f t="shared" si="195"/>
        <v>Sim</v>
      </c>
      <c r="W2081" t="str">
        <f t="shared" si="196"/>
        <v>Sim</v>
      </c>
      <c r="X2081" t="str">
        <f t="shared" si="197"/>
        <v>Não</v>
      </c>
      <c r="Y2081" t="str">
        <f t="shared" si="198"/>
        <v>Não</v>
      </c>
    </row>
    <row r="2082" spans="1:25" x14ac:dyDescent="0.25">
      <c r="A2082" s="5">
        <v>316410</v>
      </c>
      <c r="B2082">
        <f>IFERROR(VLOOKUP(A2082,[1]Monitoramento_Base_somente_disp!$A:$J,5,FALSE),0)</f>
        <v>0</v>
      </c>
      <c r="C2082">
        <f>IFERROR(VLOOKUP(A2082,[1]Monitoramento_Base_somente_disp!$A:$J,6,FALSE),0)</f>
        <v>0</v>
      </c>
      <c r="D2082">
        <f>IFERROR(VLOOKUP(A2082,[1]Monitoramento_Base_somente_disp!$A:$J,7,FALSE),0)</f>
        <v>0</v>
      </c>
      <c r="E2082">
        <f>IFERROR(VLOOKUP(A2082,[1]Monitoramento_Base_somente_disp!$A:$J,8,FALSE),0)</f>
        <v>0</v>
      </c>
      <c r="F2082">
        <f>IFERROR(VLOOKUP(A2082,[1]Monitoramento_Base_somente_disp!$A:$J,9,FALSE),0)</f>
        <v>0</v>
      </c>
      <c r="G2082">
        <f>IFERROR(VLOOKUP(A2082,[1]Monitoramento_Base_somente_disp!$A:$J,10,FALSE),0)</f>
        <v>0</v>
      </c>
      <c r="H2082">
        <f>IFERROR(VLOOKUP(A2082,[2]Sheet1!$A:$I,4,FALSE),0)</f>
        <v>82215</v>
      </c>
      <c r="I2082">
        <f>IFERROR(VLOOKUP(A2082,[2]Sheet1!$A:$I,5,FALSE),0)</f>
        <v>512636</v>
      </c>
      <c r="J2082">
        <f>IFERROR(VLOOKUP(A2082,[2]Sheet1!$A:$I,6,FALSE),0)</f>
        <v>76362</v>
      </c>
      <c r="K2082">
        <f>IFERROR(VLOOKUP(A2082,[2]Sheet1!$A:$I,7,FALSE),0)</f>
        <v>506614</v>
      </c>
      <c r="L2082">
        <f>IFERROR(VLOOKUP(A2082,[2]Sheet1!$A:$I,8,FALSE),0)</f>
        <v>0</v>
      </c>
      <c r="M2082">
        <f>IFERROR(VLOOKUP(A2082,[2]Sheet1!$A:$I,9,FALSE),0)</f>
        <v>0</v>
      </c>
      <c r="N2082">
        <f>IFERROR(VLOOKUP(A2082,[3]Sheet1!$A:$G,2,FALSE),0)</f>
        <v>0</v>
      </c>
      <c r="O2082">
        <f>IFERROR(VLOOKUP(A2082,[3]Sheet1!$A:$G,3,FALSE),0)</f>
        <v>0</v>
      </c>
      <c r="P2082">
        <f>IFERROR(VLOOKUP(A2082,[3]Sheet1!$A:$G,4,FALSE),0)</f>
        <v>0</v>
      </c>
      <c r="Q2082">
        <f>IFERROR(VLOOKUP(A2082,[3]Sheet1!$A:$G,5,FALSE),0)</f>
        <v>0</v>
      </c>
      <c r="R2082">
        <f>IFERROR(VLOOKUP(A2082,[3]Sheet1!$A:$G,6,FALSE),0)</f>
        <v>0</v>
      </c>
      <c r="S2082">
        <f>IFERROR(VLOOKUP(A2082,[3]Sheet1!$A:$G,7,FALSE),0)</f>
        <v>0</v>
      </c>
      <c r="T2082" t="str">
        <f t="shared" si="193"/>
        <v>Sim</v>
      </c>
      <c r="U2082" t="str">
        <f t="shared" si="194"/>
        <v>Sim</v>
      </c>
      <c r="V2082" t="str">
        <f t="shared" si="195"/>
        <v>Sim</v>
      </c>
      <c r="W2082" t="str">
        <f t="shared" si="196"/>
        <v>Sim</v>
      </c>
      <c r="X2082" t="str">
        <f t="shared" si="197"/>
        <v>Não</v>
      </c>
      <c r="Y2082" t="str">
        <f t="shared" si="198"/>
        <v>Não</v>
      </c>
    </row>
    <row r="2083" spans="1:25" x14ac:dyDescent="0.25">
      <c r="A2083" s="5">
        <v>316420</v>
      </c>
      <c r="B2083">
        <f>IFERROR(VLOOKUP(A2083,[1]Monitoramento_Base_somente_disp!$A:$J,5,FALSE),0)</f>
        <v>0</v>
      </c>
      <c r="C2083">
        <f>IFERROR(VLOOKUP(A2083,[1]Monitoramento_Base_somente_disp!$A:$J,6,FALSE),0)</f>
        <v>0</v>
      </c>
      <c r="D2083">
        <f>IFERROR(VLOOKUP(A2083,[1]Monitoramento_Base_somente_disp!$A:$J,7,FALSE),0)</f>
        <v>0</v>
      </c>
      <c r="E2083">
        <f>IFERROR(VLOOKUP(A2083,[1]Monitoramento_Base_somente_disp!$A:$J,8,FALSE),0)</f>
        <v>0</v>
      </c>
      <c r="F2083">
        <f>IFERROR(VLOOKUP(A2083,[1]Monitoramento_Base_somente_disp!$A:$J,9,FALSE),0)</f>
        <v>0</v>
      </c>
      <c r="G2083">
        <f>IFERROR(VLOOKUP(A2083,[1]Monitoramento_Base_somente_disp!$A:$J,10,FALSE),0)</f>
        <v>0</v>
      </c>
      <c r="H2083">
        <f>IFERROR(VLOOKUP(A2083,[2]Sheet1!$A:$I,4,FALSE),0)</f>
        <v>87785</v>
      </c>
      <c r="I2083">
        <f>IFERROR(VLOOKUP(A2083,[2]Sheet1!$A:$I,5,FALSE),0)</f>
        <v>884537</v>
      </c>
      <c r="J2083">
        <f>IFERROR(VLOOKUP(A2083,[2]Sheet1!$A:$I,6,FALSE),0)</f>
        <v>85636</v>
      </c>
      <c r="K2083">
        <f>IFERROR(VLOOKUP(A2083,[2]Sheet1!$A:$I,7,FALSE),0)</f>
        <v>1214580</v>
      </c>
      <c r="L2083">
        <f>IFERROR(VLOOKUP(A2083,[2]Sheet1!$A:$I,8,FALSE),0)</f>
        <v>0</v>
      </c>
      <c r="M2083">
        <f>IFERROR(VLOOKUP(A2083,[2]Sheet1!$A:$I,9,FALSE),0)</f>
        <v>0</v>
      </c>
      <c r="N2083">
        <f>IFERROR(VLOOKUP(A2083,[3]Sheet1!$A:$G,2,FALSE),0)</f>
        <v>0</v>
      </c>
      <c r="O2083">
        <f>IFERROR(VLOOKUP(A2083,[3]Sheet1!$A:$G,3,FALSE),0)</f>
        <v>0</v>
      </c>
      <c r="P2083">
        <f>IFERROR(VLOOKUP(A2083,[3]Sheet1!$A:$G,4,FALSE),0)</f>
        <v>0</v>
      </c>
      <c r="Q2083">
        <f>IFERROR(VLOOKUP(A2083,[3]Sheet1!$A:$G,5,FALSE),0)</f>
        <v>0</v>
      </c>
      <c r="R2083">
        <f>IFERROR(VLOOKUP(A2083,[3]Sheet1!$A:$G,6,FALSE),0)</f>
        <v>0</v>
      </c>
      <c r="S2083">
        <f>IFERROR(VLOOKUP(A2083,[3]Sheet1!$A:$G,7,FALSE),0)</f>
        <v>0</v>
      </c>
      <c r="T2083" t="str">
        <f t="shared" si="193"/>
        <v>Sim</v>
      </c>
      <c r="U2083" t="str">
        <f t="shared" si="194"/>
        <v>Sim</v>
      </c>
      <c r="V2083" t="str">
        <f t="shared" si="195"/>
        <v>Sim</v>
      </c>
      <c r="W2083" t="str">
        <f t="shared" si="196"/>
        <v>Sim</v>
      </c>
      <c r="X2083" t="str">
        <f t="shared" si="197"/>
        <v>Não</v>
      </c>
      <c r="Y2083" t="str">
        <f t="shared" si="198"/>
        <v>Não</v>
      </c>
    </row>
    <row r="2084" spans="1:25" x14ac:dyDescent="0.25">
      <c r="A2084" s="5">
        <v>316443</v>
      </c>
      <c r="B2084">
        <f>IFERROR(VLOOKUP(A2084,[1]Monitoramento_Base_somente_disp!$A:$J,5,FALSE),0)</f>
        <v>0</v>
      </c>
      <c r="C2084">
        <f>IFERROR(VLOOKUP(A2084,[1]Monitoramento_Base_somente_disp!$A:$J,6,FALSE),0)</f>
        <v>0</v>
      </c>
      <c r="D2084">
        <f>IFERROR(VLOOKUP(A2084,[1]Monitoramento_Base_somente_disp!$A:$J,7,FALSE),0)</f>
        <v>0</v>
      </c>
      <c r="E2084">
        <f>IFERROR(VLOOKUP(A2084,[1]Monitoramento_Base_somente_disp!$A:$J,8,FALSE),0)</f>
        <v>0</v>
      </c>
      <c r="F2084">
        <f>IFERROR(VLOOKUP(A2084,[1]Monitoramento_Base_somente_disp!$A:$J,9,FALSE),0)</f>
        <v>0</v>
      </c>
      <c r="G2084">
        <f>IFERROR(VLOOKUP(A2084,[1]Monitoramento_Base_somente_disp!$A:$J,10,FALSE),0)</f>
        <v>0</v>
      </c>
      <c r="H2084">
        <f>IFERROR(VLOOKUP(A2084,[2]Sheet1!$A:$I,4,FALSE),0)</f>
        <v>51566</v>
      </c>
      <c r="I2084">
        <f>IFERROR(VLOOKUP(A2084,[2]Sheet1!$A:$I,5,FALSE),0)</f>
        <v>366521</v>
      </c>
      <c r="J2084">
        <f>IFERROR(VLOOKUP(A2084,[2]Sheet1!$A:$I,6,FALSE),0)</f>
        <v>40529</v>
      </c>
      <c r="K2084">
        <f>IFERROR(VLOOKUP(A2084,[2]Sheet1!$A:$I,7,FALSE),0)</f>
        <v>322704</v>
      </c>
      <c r="L2084">
        <f>IFERROR(VLOOKUP(A2084,[2]Sheet1!$A:$I,8,FALSE),0)</f>
        <v>0</v>
      </c>
      <c r="M2084">
        <f>IFERROR(VLOOKUP(A2084,[2]Sheet1!$A:$I,9,FALSE),0)</f>
        <v>0</v>
      </c>
      <c r="N2084">
        <f>IFERROR(VLOOKUP(A2084,[3]Sheet1!$A:$G,2,FALSE),0)</f>
        <v>0</v>
      </c>
      <c r="O2084">
        <f>IFERROR(VLOOKUP(A2084,[3]Sheet1!$A:$G,3,FALSE),0)</f>
        <v>0</v>
      </c>
      <c r="P2084">
        <f>IFERROR(VLOOKUP(A2084,[3]Sheet1!$A:$G,4,FALSE),0)</f>
        <v>0</v>
      </c>
      <c r="Q2084">
        <f>IFERROR(VLOOKUP(A2084,[3]Sheet1!$A:$G,5,FALSE),0)</f>
        <v>0</v>
      </c>
      <c r="R2084">
        <f>IFERROR(VLOOKUP(A2084,[3]Sheet1!$A:$G,6,FALSE),0)</f>
        <v>0</v>
      </c>
      <c r="S2084">
        <f>IFERROR(VLOOKUP(A2084,[3]Sheet1!$A:$G,7,FALSE),0)</f>
        <v>0</v>
      </c>
      <c r="T2084" t="str">
        <f t="shared" si="193"/>
        <v>Sim</v>
      </c>
      <c r="U2084" t="str">
        <f t="shared" si="194"/>
        <v>Sim</v>
      </c>
      <c r="V2084" t="str">
        <f t="shared" si="195"/>
        <v>Sim</v>
      </c>
      <c r="W2084" t="str">
        <f t="shared" si="196"/>
        <v>Sim</v>
      </c>
      <c r="X2084" t="str">
        <f t="shared" si="197"/>
        <v>Não</v>
      </c>
      <c r="Y2084" t="str">
        <f t="shared" si="198"/>
        <v>Não</v>
      </c>
    </row>
    <row r="2085" spans="1:25" x14ac:dyDescent="0.25">
      <c r="A2085" s="5">
        <v>316450</v>
      </c>
      <c r="B2085">
        <f>IFERROR(VLOOKUP(A2085,[1]Monitoramento_Base_somente_disp!$A:$J,5,FALSE),0)</f>
        <v>0</v>
      </c>
      <c r="C2085">
        <f>IFERROR(VLOOKUP(A2085,[1]Monitoramento_Base_somente_disp!$A:$J,6,FALSE),0)</f>
        <v>0</v>
      </c>
      <c r="D2085">
        <f>IFERROR(VLOOKUP(A2085,[1]Monitoramento_Base_somente_disp!$A:$J,7,FALSE),0)</f>
        <v>0</v>
      </c>
      <c r="E2085">
        <f>IFERROR(VLOOKUP(A2085,[1]Monitoramento_Base_somente_disp!$A:$J,8,FALSE),0)</f>
        <v>0</v>
      </c>
      <c r="F2085">
        <f>IFERROR(VLOOKUP(A2085,[1]Monitoramento_Base_somente_disp!$A:$J,9,FALSE),0)</f>
        <v>0</v>
      </c>
      <c r="G2085">
        <f>IFERROR(VLOOKUP(A2085,[1]Monitoramento_Base_somente_disp!$A:$J,10,FALSE),0)</f>
        <v>0</v>
      </c>
      <c r="H2085">
        <f>IFERROR(VLOOKUP(A2085,[2]Sheet1!$A:$I,4,FALSE),0)</f>
        <v>872</v>
      </c>
      <c r="I2085">
        <f>IFERROR(VLOOKUP(A2085,[2]Sheet1!$A:$I,5,FALSE),0)</f>
        <v>2076627</v>
      </c>
      <c r="J2085">
        <f>IFERROR(VLOOKUP(A2085,[2]Sheet1!$A:$I,6,FALSE),0)</f>
        <v>212</v>
      </c>
      <c r="K2085">
        <f>IFERROR(VLOOKUP(A2085,[2]Sheet1!$A:$I,7,FALSE),0)</f>
        <v>1437919</v>
      </c>
      <c r="L2085">
        <f>IFERROR(VLOOKUP(A2085,[2]Sheet1!$A:$I,8,FALSE),0)</f>
        <v>0</v>
      </c>
      <c r="M2085">
        <f>IFERROR(VLOOKUP(A2085,[2]Sheet1!$A:$I,9,FALSE),0)</f>
        <v>0</v>
      </c>
      <c r="N2085">
        <f>IFERROR(VLOOKUP(A2085,[3]Sheet1!$A:$G,2,FALSE),0)</f>
        <v>0</v>
      </c>
      <c r="O2085">
        <f>IFERROR(VLOOKUP(A2085,[3]Sheet1!$A:$G,3,FALSE),0)</f>
        <v>0</v>
      </c>
      <c r="P2085">
        <f>IFERROR(VLOOKUP(A2085,[3]Sheet1!$A:$G,4,FALSE),0)</f>
        <v>0</v>
      </c>
      <c r="Q2085">
        <f>IFERROR(VLOOKUP(A2085,[3]Sheet1!$A:$G,5,FALSE),0)</f>
        <v>0</v>
      </c>
      <c r="R2085">
        <f>IFERROR(VLOOKUP(A2085,[3]Sheet1!$A:$G,6,FALSE),0)</f>
        <v>0</v>
      </c>
      <c r="S2085">
        <f>IFERROR(VLOOKUP(A2085,[3]Sheet1!$A:$G,7,FALSE),0)</f>
        <v>0</v>
      </c>
      <c r="T2085" t="str">
        <f t="shared" si="193"/>
        <v>Sim</v>
      </c>
      <c r="U2085" t="str">
        <f t="shared" si="194"/>
        <v>Sim</v>
      </c>
      <c r="V2085" t="str">
        <f t="shared" si="195"/>
        <v>Sim</v>
      </c>
      <c r="W2085" t="str">
        <f t="shared" si="196"/>
        <v>Sim</v>
      </c>
      <c r="X2085" t="str">
        <f t="shared" si="197"/>
        <v>Não</v>
      </c>
      <c r="Y2085" t="str">
        <f t="shared" si="198"/>
        <v>Não</v>
      </c>
    </row>
    <row r="2086" spans="1:25" x14ac:dyDescent="0.25">
      <c r="A2086" s="5">
        <v>316460</v>
      </c>
      <c r="B2086">
        <f>IFERROR(VLOOKUP(A2086,[1]Monitoramento_Base_somente_disp!$A:$J,5,FALSE),0)</f>
        <v>0</v>
      </c>
      <c r="C2086">
        <f>IFERROR(VLOOKUP(A2086,[1]Monitoramento_Base_somente_disp!$A:$J,6,FALSE),0)</f>
        <v>0</v>
      </c>
      <c r="D2086">
        <f>IFERROR(VLOOKUP(A2086,[1]Monitoramento_Base_somente_disp!$A:$J,7,FALSE),0)</f>
        <v>0</v>
      </c>
      <c r="E2086">
        <f>IFERROR(VLOOKUP(A2086,[1]Monitoramento_Base_somente_disp!$A:$J,8,FALSE),0)</f>
        <v>0</v>
      </c>
      <c r="F2086">
        <f>IFERROR(VLOOKUP(A2086,[1]Monitoramento_Base_somente_disp!$A:$J,9,FALSE),0)</f>
        <v>0</v>
      </c>
      <c r="G2086">
        <f>IFERROR(VLOOKUP(A2086,[1]Monitoramento_Base_somente_disp!$A:$J,10,FALSE),0)</f>
        <v>0</v>
      </c>
      <c r="H2086">
        <f>IFERROR(VLOOKUP(A2086,[2]Sheet1!$A:$I,4,FALSE),0)</f>
        <v>63162</v>
      </c>
      <c r="I2086">
        <f>IFERROR(VLOOKUP(A2086,[2]Sheet1!$A:$I,5,FALSE),0)</f>
        <v>511821</v>
      </c>
      <c r="J2086">
        <f>IFERROR(VLOOKUP(A2086,[2]Sheet1!$A:$I,6,FALSE),0)</f>
        <v>64084</v>
      </c>
      <c r="K2086">
        <f>IFERROR(VLOOKUP(A2086,[2]Sheet1!$A:$I,7,FALSE),0)</f>
        <v>464821</v>
      </c>
      <c r="L2086">
        <f>IFERROR(VLOOKUP(A2086,[2]Sheet1!$A:$I,8,FALSE),0)</f>
        <v>0</v>
      </c>
      <c r="M2086">
        <f>IFERROR(VLOOKUP(A2086,[2]Sheet1!$A:$I,9,FALSE),0)</f>
        <v>0</v>
      </c>
      <c r="N2086">
        <f>IFERROR(VLOOKUP(A2086,[3]Sheet1!$A:$G,2,FALSE),0)</f>
        <v>0</v>
      </c>
      <c r="O2086">
        <f>IFERROR(VLOOKUP(A2086,[3]Sheet1!$A:$G,3,FALSE),0)</f>
        <v>0</v>
      </c>
      <c r="P2086">
        <f>IFERROR(VLOOKUP(A2086,[3]Sheet1!$A:$G,4,FALSE),0)</f>
        <v>0</v>
      </c>
      <c r="Q2086">
        <f>IFERROR(VLOOKUP(A2086,[3]Sheet1!$A:$G,5,FALSE),0)</f>
        <v>0</v>
      </c>
      <c r="R2086">
        <f>IFERROR(VLOOKUP(A2086,[3]Sheet1!$A:$G,6,FALSE),0)</f>
        <v>0</v>
      </c>
      <c r="S2086">
        <f>IFERROR(VLOOKUP(A2086,[3]Sheet1!$A:$G,7,FALSE),0)</f>
        <v>0</v>
      </c>
      <c r="T2086" t="str">
        <f t="shared" si="193"/>
        <v>Sim</v>
      </c>
      <c r="U2086" t="str">
        <f t="shared" si="194"/>
        <v>Sim</v>
      </c>
      <c r="V2086" t="str">
        <f t="shared" si="195"/>
        <v>Sim</v>
      </c>
      <c r="W2086" t="str">
        <f t="shared" si="196"/>
        <v>Sim</v>
      </c>
      <c r="X2086" t="str">
        <f t="shared" si="197"/>
        <v>Não</v>
      </c>
      <c r="Y2086" t="str">
        <f t="shared" si="198"/>
        <v>Não</v>
      </c>
    </row>
    <row r="2087" spans="1:25" x14ac:dyDescent="0.25">
      <c r="A2087" s="5">
        <v>316470</v>
      </c>
      <c r="B2087">
        <f>IFERROR(VLOOKUP(A2087,[1]Monitoramento_Base_somente_disp!$A:$J,5,FALSE),0)</f>
        <v>0</v>
      </c>
      <c r="C2087">
        <f>IFERROR(VLOOKUP(A2087,[1]Monitoramento_Base_somente_disp!$A:$J,6,FALSE),0)</f>
        <v>0</v>
      </c>
      <c r="D2087">
        <f>IFERROR(VLOOKUP(A2087,[1]Monitoramento_Base_somente_disp!$A:$J,7,FALSE),0)</f>
        <v>0</v>
      </c>
      <c r="E2087">
        <f>IFERROR(VLOOKUP(A2087,[1]Monitoramento_Base_somente_disp!$A:$J,8,FALSE),0)</f>
        <v>0</v>
      </c>
      <c r="F2087">
        <f>IFERROR(VLOOKUP(A2087,[1]Monitoramento_Base_somente_disp!$A:$J,9,FALSE),0)</f>
        <v>0</v>
      </c>
      <c r="G2087">
        <f>IFERROR(VLOOKUP(A2087,[1]Monitoramento_Base_somente_disp!$A:$J,10,FALSE),0)</f>
        <v>0</v>
      </c>
      <c r="H2087">
        <f>IFERROR(VLOOKUP(A2087,[2]Sheet1!$A:$I,4,FALSE),0)</f>
        <v>38552</v>
      </c>
      <c r="I2087">
        <f>IFERROR(VLOOKUP(A2087,[2]Sheet1!$A:$I,5,FALSE),0)</f>
        <v>27663299</v>
      </c>
      <c r="J2087">
        <f>IFERROR(VLOOKUP(A2087,[2]Sheet1!$A:$I,6,FALSE),0)</f>
        <v>33446</v>
      </c>
      <c r="K2087">
        <f>IFERROR(VLOOKUP(A2087,[2]Sheet1!$A:$I,7,FALSE),0)</f>
        <v>27850250</v>
      </c>
      <c r="L2087">
        <f>IFERROR(VLOOKUP(A2087,[2]Sheet1!$A:$I,8,FALSE),0)</f>
        <v>0</v>
      </c>
      <c r="M2087">
        <f>IFERROR(VLOOKUP(A2087,[2]Sheet1!$A:$I,9,FALSE),0)</f>
        <v>0</v>
      </c>
      <c r="N2087">
        <f>IFERROR(VLOOKUP(A2087,[3]Sheet1!$A:$G,2,FALSE),0)</f>
        <v>0</v>
      </c>
      <c r="O2087">
        <f>IFERROR(VLOOKUP(A2087,[3]Sheet1!$A:$G,3,FALSE),0)</f>
        <v>0</v>
      </c>
      <c r="P2087">
        <f>IFERROR(VLOOKUP(A2087,[3]Sheet1!$A:$G,4,FALSE),0)</f>
        <v>0</v>
      </c>
      <c r="Q2087">
        <f>IFERROR(VLOOKUP(A2087,[3]Sheet1!$A:$G,5,FALSE),0)</f>
        <v>0</v>
      </c>
      <c r="R2087">
        <f>IFERROR(VLOOKUP(A2087,[3]Sheet1!$A:$G,6,FALSE),0)</f>
        <v>0</v>
      </c>
      <c r="S2087">
        <f>IFERROR(VLOOKUP(A2087,[3]Sheet1!$A:$G,7,FALSE),0)</f>
        <v>0</v>
      </c>
      <c r="T2087" t="str">
        <f t="shared" si="193"/>
        <v>Sim</v>
      </c>
      <c r="U2087" t="str">
        <f t="shared" si="194"/>
        <v>Sim</v>
      </c>
      <c r="V2087" t="str">
        <f t="shared" si="195"/>
        <v>Sim</v>
      </c>
      <c r="W2087" t="str">
        <f t="shared" si="196"/>
        <v>Sim</v>
      </c>
      <c r="X2087" t="str">
        <f t="shared" si="197"/>
        <v>Não</v>
      </c>
      <c r="Y2087" t="str">
        <f t="shared" si="198"/>
        <v>Não</v>
      </c>
    </row>
    <row r="2088" spans="1:25" x14ac:dyDescent="0.25">
      <c r="A2088" s="5">
        <v>316480</v>
      </c>
      <c r="B2088">
        <f>IFERROR(VLOOKUP(A2088,[1]Monitoramento_Base_somente_disp!$A:$J,5,FALSE),0)</f>
        <v>0</v>
      </c>
      <c r="C2088">
        <f>IFERROR(VLOOKUP(A2088,[1]Monitoramento_Base_somente_disp!$A:$J,6,FALSE),0)</f>
        <v>0</v>
      </c>
      <c r="D2088">
        <f>IFERROR(VLOOKUP(A2088,[1]Monitoramento_Base_somente_disp!$A:$J,7,FALSE),0)</f>
        <v>0</v>
      </c>
      <c r="E2088">
        <f>IFERROR(VLOOKUP(A2088,[1]Monitoramento_Base_somente_disp!$A:$J,8,FALSE),0)</f>
        <v>0</v>
      </c>
      <c r="F2088">
        <f>IFERROR(VLOOKUP(A2088,[1]Monitoramento_Base_somente_disp!$A:$J,9,FALSE),0)</f>
        <v>0</v>
      </c>
      <c r="G2088">
        <f>IFERROR(VLOOKUP(A2088,[1]Monitoramento_Base_somente_disp!$A:$J,10,FALSE),0)</f>
        <v>0</v>
      </c>
      <c r="H2088">
        <f>IFERROR(VLOOKUP(A2088,[2]Sheet1!$A:$I,4,FALSE),0)</f>
        <v>57114</v>
      </c>
      <c r="I2088">
        <f>IFERROR(VLOOKUP(A2088,[2]Sheet1!$A:$I,5,FALSE),0)</f>
        <v>547764</v>
      </c>
      <c r="J2088">
        <f>IFERROR(VLOOKUP(A2088,[2]Sheet1!$A:$I,6,FALSE),0)</f>
        <v>48194</v>
      </c>
      <c r="K2088">
        <f>IFERROR(VLOOKUP(A2088,[2]Sheet1!$A:$I,7,FALSE),0)</f>
        <v>550897</v>
      </c>
      <c r="L2088">
        <f>IFERROR(VLOOKUP(A2088,[2]Sheet1!$A:$I,8,FALSE),0)</f>
        <v>0</v>
      </c>
      <c r="M2088">
        <f>IFERROR(VLOOKUP(A2088,[2]Sheet1!$A:$I,9,FALSE),0)</f>
        <v>0</v>
      </c>
      <c r="N2088">
        <f>IFERROR(VLOOKUP(A2088,[3]Sheet1!$A:$G,2,FALSE),0)</f>
        <v>0</v>
      </c>
      <c r="O2088">
        <f>IFERROR(VLOOKUP(A2088,[3]Sheet1!$A:$G,3,FALSE),0)</f>
        <v>0</v>
      </c>
      <c r="P2088">
        <f>IFERROR(VLOOKUP(A2088,[3]Sheet1!$A:$G,4,FALSE),0)</f>
        <v>0</v>
      </c>
      <c r="Q2088">
        <f>IFERROR(VLOOKUP(A2088,[3]Sheet1!$A:$G,5,FALSE),0)</f>
        <v>0</v>
      </c>
      <c r="R2088">
        <f>IFERROR(VLOOKUP(A2088,[3]Sheet1!$A:$G,6,FALSE),0)</f>
        <v>0</v>
      </c>
      <c r="S2088">
        <f>IFERROR(VLOOKUP(A2088,[3]Sheet1!$A:$G,7,FALSE),0)</f>
        <v>0</v>
      </c>
      <c r="T2088" t="str">
        <f t="shared" si="193"/>
        <v>Sim</v>
      </c>
      <c r="U2088" t="str">
        <f t="shared" si="194"/>
        <v>Sim</v>
      </c>
      <c r="V2088" t="str">
        <f t="shared" si="195"/>
        <v>Sim</v>
      </c>
      <c r="W2088" t="str">
        <f t="shared" si="196"/>
        <v>Sim</v>
      </c>
      <c r="X2088" t="str">
        <f t="shared" si="197"/>
        <v>Não</v>
      </c>
      <c r="Y2088" t="str">
        <f t="shared" si="198"/>
        <v>Não</v>
      </c>
    </row>
    <row r="2089" spans="1:25" x14ac:dyDescent="0.25">
      <c r="A2089" s="5">
        <v>316500</v>
      </c>
      <c r="B2089">
        <f>IFERROR(VLOOKUP(A2089,[1]Monitoramento_Base_somente_disp!$A:$J,5,FALSE),0)</f>
        <v>0</v>
      </c>
      <c r="C2089">
        <f>IFERROR(VLOOKUP(A2089,[1]Monitoramento_Base_somente_disp!$A:$J,6,FALSE),0)</f>
        <v>0</v>
      </c>
      <c r="D2089">
        <f>IFERROR(VLOOKUP(A2089,[1]Monitoramento_Base_somente_disp!$A:$J,7,FALSE),0)</f>
        <v>0</v>
      </c>
      <c r="E2089">
        <f>IFERROR(VLOOKUP(A2089,[1]Monitoramento_Base_somente_disp!$A:$J,8,FALSE),0)</f>
        <v>0</v>
      </c>
      <c r="F2089">
        <f>IFERROR(VLOOKUP(A2089,[1]Monitoramento_Base_somente_disp!$A:$J,9,FALSE),0)</f>
        <v>0</v>
      </c>
      <c r="G2089">
        <f>IFERROR(VLOOKUP(A2089,[1]Monitoramento_Base_somente_disp!$A:$J,10,FALSE),0)</f>
        <v>0</v>
      </c>
      <c r="H2089">
        <f>IFERROR(VLOOKUP(A2089,[2]Sheet1!$A:$I,4,FALSE),0)</f>
        <v>231526</v>
      </c>
      <c r="I2089">
        <f>IFERROR(VLOOKUP(A2089,[2]Sheet1!$A:$I,5,FALSE),0)</f>
        <v>1117939</v>
      </c>
      <c r="J2089">
        <f>IFERROR(VLOOKUP(A2089,[2]Sheet1!$A:$I,6,FALSE),0)</f>
        <v>228789</v>
      </c>
      <c r="K2089">
        <f>IFERROR(VLOOKUP(A2089,[2]Sheet1!$A:$I,7,FALSE),0)</f>
        <v>1028005</v>
      </c>
      <c r="L2089">
        <f>IFERROR(VLOOKUP(A2089,[2]Sheet1!$A:$I,8,FALSE),0)</f>
        <v>0</v>
      </c>
      <c r="M2089">
        <f>IFERROR(VLOOKUP(A2089,[2]Sheet1!$A:$I,9,FALSE),0)</f>
        <v>0</v>
      </c>
      <c r="N2089">
        <f>IFERROR(VLOOKUP(A2089,[3]Sheet1!$A:$G,2,FALSE),0)</f>
        <v>0</v>
      </c>
      <c r="O2089">
        <f>IFERROR(VLOOKUP(A2089,[3]Sheet1!$A:$G,3,FALSE),0)</f>
        <v>0</v>
      </c>
      <c r="P2089">
        <f>IFERROR(VLOOKUP(A2089,[3]Sheet1!$A:$G,4,FALSE),0)</f>
        <v>0</v>
      </c>
      <c r="Q2089">
        <f>IFERROR(VLOOKUP(A2089,[3]Sheet1!$A:$G,5,FALSE),0)</f>
        <v>0</v>
      </c>
      <c r="R2089">
        <f>IFERROR(VLOOKUP(A2089,[3]Sheet1!$A:$G,6,FALSE),0)</f>
        <v>0</v>
      </c>
      <c r="S2089">
        <f>IFERROR(VLOOKUP(A2089,[3]Sheet1!$A:$G,7,FALSE),0)</f>
        <v>0</v>
      </c>
      <c r="T2089" t="str">
        <f t="shared" si="193"/>
        <v>Sim</v>
      </c>
      <c r="U2089" t="str">
        <f t="shared" si="194"/>
        <v>Sim</v>
      </c>
      <c r="V2089" t="str">
        <f t="shared" si="195"/>
        <v>Sim</v>
      </c>
      <c r="W2089" t="str">
        <f t="shared" si="196"/>
        <v>Sim</v>
      </c>
      <c r="X2089" t="str">
        <f t="shared" si="197"/>
        <v>Não</v>
      </c>
      <c r="Y2089" t="str">
        <f t="shared" si="198"/>
        <v>Não</v>
      </c>
    </row>
    <row r="2090" spans="1:25" x14ac:dyDescent="0.25">
      <c r="A2090" s="5">
        <v>316550</v>
      </c>
      <c r="B2090">
        <f>IFERROR(VLOOKUP(A2090,[1]Monitoramento_Base_somente_disp!$A:$J,5,FALSE),0)</f>
        <v>0</v>
      </c>
      <c r="C2090">
        <f>IFERROR(VLOOKUP(A2090,[1]Monitoramento_Base_somente_disp!$A:$J,6,FALSE),0)</f>
        <v>0</v>
      </c>
      <c r="D2090">
        <f>IFERROR(VLOOKUP(A2090,[1]Monitoramento_Base_somente_disp!$A:$J,7,FALSE),0)</f>
        <v>0</v>
      </c>
      <c r="E2090">
        <f>IFERROR(VLOOKUP(A2090,[1]Monitoramento_Base_somente_disp!$A:$J,8,FALSE),0)</f>
        <v>0</v>
      </c>
      <c r="F2090">
        <f>IFERROR(VLOOKUP(A2090,[1]Monitoramento_Base_somente_disp!$A:$J,9,FALSE),0)</f>
        <v>0</v>
      </c>
      <c r="G2090">
        <f>IFERROR(VLOOKUP(A2090,[1]Monitoramento_Base_somente_disp!$A:$J,10,FALSE),0)</f>
        <v>0</v>
      </c>
      <c r="H2090">
        <f>IFERROR(VLOOKUP(A2090,[2]Sheet1!$A:$I,4,FALSE),0)</f>
        <v>68949</v>
      </c>
      <c r="I2090">
        <f>IFERROR(VLOOKUP(A2090,[2]Sheet1!$A:$I,5,FALSE),0)</f>
        <v>441829</v>
      </c>
      <c r="J2090">
        <f>IFERROR(VLOOKUP(A2090,[2]Sheet1!$A:$I,6,FALSE),0)</f>
        <v>59853</v>
      </c>
      <c r="K2090">
        <f>IFERROR(VLOOKUP(A2090,[2]Sheet1!$A:$I,7,FALSE),0)</f>
        <v>442474</v>
      </c>
      <c r="L2090">
        <f>IFERROR(VLOOKUP(A2090,[2]Sheet1!$A:$I,8,FALSE),0)</f>
        <v>0</v>
      </c>
      <c r="M2090">
        <f>IFERROR(VLOOKUP(A2090,[2]Sheet1!$A:$I,9,FALSE),0)</f>
        <v>0</v>
      </c>
      <c r="N2090">
        <f>IFERROR(VLOOKUP(A2090,[3]Sheet1!$A:$G,2,FALSE),0)</f>
        <v>0</v>
      </c>
      <c r="O2090">
        <f>IFERROR(VLOOKUP(A2090,[3]Sheet1!$A:$G,3,FALSE),0)</f>
        <v>0</v>
      </c>
      <c r="P2090">
        <f>IFERROR(VLOOKUP(A2090,[3]Sheet1!$A:$G,4,FALSE),0)</f>
        <v>0</v>
      </c>
      <c r="Q2090">
        <f>IFERROR(VLOOKUP(A2090,[3]Sheet1!$A:$G,5,FALSE),0)</f>
        <v>0</v>
      </c>
      <c r="R2090">
        <f>IFERROR(VLOOKUP(A2090,[3]Sheet1!$A:$G,6,FALSE),0)</f>
        <v>0</v>
      </c>
      <c r="S2090">
        <f>IFERROR(VLOOKUP(A2090,[3]Sheet1!$A:$G,7,FALSE),0)</f>
        <v>0</v>
      </c>
      <c r="T2090" t="str">
        <f t="shared" si="193"/>
        <v>Sim</v>
      </c>
      <c r="U2090" t="str">
        <f t="shared" si="194"/>
        <v>Sim</v>
      </c>
      <c r="V2090" t="str">
        <f t="shared" si="195"/>
        <v>Sim</v>
      </c>
      <c r="W2090" t="str">
        <f t="shared" si="196"/>
        <v>Sim</v>
      </c>
      <c r="X2090" t="str">
        <f t="shared" si="197"/>
        <v>Não</v>
      </c>
      <c r="Y2090" t="str">
        <f t="shared" si="198"/>
        <v>Não</v>
      </c>
    </row>
    <row r="2091" spans="1:25" x14ac:dyDescent="0.25">
      <c r="A2091" s="5">
        <v>316555</v>
      </c>
      <c r="B2091">
        <f>IFERROR(VLOOKUP(A2091,[1]Monitoramento_Base_somente_disp!$A:$J,5,FALSE),0)</f>
        <v>0</v>
      </c>
      <c r="C2091">
        <f>IFERROR(VLOOKUP(A2091,[1]Monitoramento_Base_somente_disp!$A:$J,6,FALSE),0)</f>
        <v>0</v>
      </c>
      <c r="D2091">
        <f>IFERROR(VLOOKUP(A2091,[1]Monitoramento_Base_somente_disp!$A:$J,7,FALSE),0)</f>
        <v>0</v>
      </c>
      <c r="E2091">
        <f>IFERROR(VLOOKUP(A2091,[1]Monitoramento_Base_somente_disp!$A:$J,8,FALSE),0)</f>
        <v>0</v>
      </c>
      <c r="F2091">
        <f>IFERROR(VLOOKUP(A2091,[1]Monitoramento_Base_somente_disp!$A:$J,9,FALSE),0)</f>
        <v>0</v>
      </c>
      <c r="G2091">
        <f>IFERROR(VLOOKUP(A2091,[1]Monitoramento_Base_somente_disp!$A:$J,10,FALSE),0)</f>
        <v>0</v>
      </c>
      <c r="H2091">
        <f>IFERROR(VLOOKUP(A2091,[2]Sheet1!$A:$I,4,FALSE),0)</f>
        <v>46705</v>
      </c>
      <c r="I2091">
        <f>IFERROR(VLOOKUP(A2091,[2]Sheet1!$A:$I,5,FALSE),0)</f>
        <v>4748457</v>
      </c>
      <c r="J2091">
        <f>IFERROR(VLOOKUP(A2091,[2]Sheet1!$A:$I,6,FALSE),0)</f>
        <v>46266</v>
      </c>
      <c r="K2091">
        <f>IFERROR(VLOOKUP(A2091,[2]Sheet1!$A:$I,7,FALSE),0)</f>
        <v>4803802</v>
      </c>
      <c r="L2091">
        <f>IFERROR(VLOOKUP(A2091,[2]Sheet1!$A:$I,8,FALSE),0)</f>
        <v>0</v>
      </c>
      <c r="M2091">
        <f>IFERROR(VLOOKUP(A2091,[2]Sheet1!$A:$I,9,FALSE),0)</f>
        <v>0</v>
      </c>
      <c r="N2091">
        <f>IFERROR(VLOOKUP(A2091,[3]Sheet1!$A:$G,2,FALSE),0)</f>
        <v>0</v>
      </c>
      <c r="O2091">
        <f>IFERROR(VLOOKUP(A2091,[3]Sheet1!$A:$G,3,FALSE),0)</f>
        <v>0</v>
      </c>
      <c r="P2091">
        <f>IFERROR(VLOOKUP(A2091,[3]Sheet1!$A:$G,4,FALSE),0)</f>
        <v>0</v>
      </c>
      <c r="Q2091">
        <f>IFERROR(VLOOKUP(A2091,[3]Sheet1!$A:$G,5,FALSE),0)</f>
        <v>0</v>
      </c>
      <c r="R2091">
        <f>IFERROR(VLOOKUP(A2091,[3]Sheet1!$A:$G,6,FALSE),0)</f>
        <v>0</v>
      </c>
      <c r="S2091">
        <f>IFERROR(VLOOKUP(A2091,[3]Sheet1!$A:$G,7,FALSE),0)</f>
        <v>0</v>
      </c>
      <c r="T2091" t="str">
        <f t="shared" si="193"/>
        <v>Sim</v>
      </c>
      <c r="U2091" t="str">
        <f t="shared" si="194"/>
        <v>Sim</v>
      </c>
      <c r="V2091" t="str">
        <f t="shared" si="195"/>
        <v>Sim</v>
      </c>
      <c r="W2091" t="str">
        <f t="shared" si="196"/>
        <v>Sim</v>
      </c>
      <c r="X2091" t="str">
        <f t="shared" si="197"/>
        <v>Não</v>
      </c>
      <c r="Y2091" t="str">
        <f t="shared" si="198"/>
        <v>Não</v>
      </c>
    </row>
    <row r="2092" spans="1:25" x14ac:dyDescent="0.25">
      <c r="A2092" s="5">
        <v>316556</v>
      </c>
      <c r="B2092">
        <f>IFERROR(VLOOKUP(A2092,[1]Monitoramento_Base_somente_disp!$A:$J,5,FALSE),0)</f>
        <v>0</v>
      </c>
      <c r="C2092">
        <f>IFERROR(VLOOKUP(A2092,[1]Monitoramento_Base_somente_disp!$A:$J,6,FALSE),0)</f>
        <v>0</v>
      </c>
      <c r="D2092">
        <f>IFERROR(VLOOKUP(A2092,[1]Monitoramento_Base_somente_disp!$A:$J,7,FALSE),0)</f>
        <v>0</v>
      </c>
      <c r="E2092">
        <f>IFERROR(VLOOKUP(A2092,[1]Monitoramento_Base_somente_disp!$A:$J,8,FALSE),0)</f>
        <v>0</v>
      </c>
      <c r="F2092">
        <f>IFERROR(VLOOKUP(A2092,[1]Monitoramento_Base_somente_disp!$A:$J,9,FALSE),0)</f>
        <v>0</v>
      </c>
      <c r="G2092">
        <f>IFERROR(VLOOKUP(A2092,[1]Monitoramento_Base_somente_disp!$A:$J,10,FALSE),0)</f>
        <v>0</v>
      </c>
      <c r="H2092">
        <f>IFERROR(VLOOKUP(A2092,[2]Sheet1!$A:$I,4,FALSE),0)</f>
        <v>98095</v>
      </c>
      <c r="I2092">
        <f>IFERROR(VLOOKUP(A2092,[2]Sheet1!$A:$I,5,FALSE),0)</f>
        <v>1150060</v>
      </c>
      <c r="J2092">
        <f>IFERROR(VLOOKUP(A2092,[2]Sheet1!$A:$I,6,FALSE),0)</f>
        <v>96726</v>
      </c>
      <c r="K2092">
        <f>IFERROR(VLOOKUP(A2092,[2]Sheet1!$A:$I,7,FALSE),0)</f>
        <v>1133519</v>
      </c>
      <c r="L2092">
        <f>IFERROR(VLOOKUP(A2092,[2]Sheet1!$A:$I,8,FALSE),0)</f>
        <v>0</v>
      </c>
      <c r="M2092">
        <f>IFERROR(VLOOKUP(A2092,[2]Sheet1!$A:$I,9,FALSE),0)</f>
        <v>0</v>
      </c>
      <c r="N2092">
        <f>IFERROR(VLOOKUP(A2092,[3]Sheet1!$A:$G,2,FALSE),0)</f>
        <v>0</v>
      </c>
      <c r="O2092">
        <f>IFERROR(VLOOKUP(A2092,[3]Sheet1!$A:$G,3,FALSE),0)</f>
        <v>0</v>
      </c>
      <c r="P2092">
        <f>IFERROR(VLOOKUP(A2092,[3]Sheet1!$A:$G,4,FALSE),0)</f>
        <v>0</v>
      </c>
      <c r="Q2092">
        <f>IFERROR(VLOOKUP(A2092,[3]Sheet1!$A:$G,5,FALSE),0)</f>
        <v>0</v>
      </c>
      <c r="R2092">
        <f>IFERROR(VLOOKUP(A2092,[3]Sheet1!$A:$G,6,FALSE),0)</f>
        <v>0</v>
      </c>
      <c r="S2092">
        <f>IFERROR(VLOOKUP(A2092,[3]Sheet1!$A:$G,7,FALSE),0)</f>
        <v>0</v>
      </c>
      <c r="T2092" t="str">
        <f t="shared" si="193"/>
        <v>Sim</v>
      </c>
      <c r="U2092" t="str">
        <f t="shared" si="194"/>
        <v>Sim</v>
      </c>
      <c r="V2092" t="str">
        <f t="shared" si="195"/>
        <v>Sim</v>
      </c>
      <c r="W2092" t="str">
        <f t="shared" si="196"/>
        <v>Sim</v>
      </c>
      <c r="X2092" t="str">
        <f t="shared" si="197"/>
        <v>Não</v>
      </c>
      <c r="Y2092" t="str">
        <f t="shared" si="198"/>
        <v>Não</v>
      </c>
    </row>
    <row r="2093" spans="1:25" x14ac:dyDescent="0.25">
      <c r="A2093" s="5">
        <v>316560</v>
      </c>
      <c r="B2093">
        <f>IFERROR(VLOOKUP(A2093,[1]Monitoramento_Base_somente_disp!$A:$J,5,FALSE),0)</f>
        <v>0</v>
      </c>
      <c r="C2093">
        <f>IFERROR(VLOOKUP(A2093,[1]Monitoramento_Base_somente_disp!$A:$J,6,FALSE),0)</f>
        <v>0</v>
      </c>
      <c r="D2093">
        <f>IFERROR(VLOOKUP(A2093,[1]Monitoramento_Base_somente_disp!$A:$J,7,FALSE),0)</f>
        <v>0</v>
      </c>
      <c r="E2093">
        <f>IFERROR(VLOOKUP(A2093,[1]Monitoramento_Base_somente_disp!$A:$J,8,FALSE),0)</f>
        <v>0</v>
      </c>
      <c r="F2093">
        <f>IFERROR(VLOOKUP(A2093,[1]Monitoramento_Base_somente_disp!$A:$J,9,FALSE),0)</f>
        <v>0</v>
      </c>
      <c r="G2093">
        <f>IFERROR(VLOOKUP(A2093,[1]Monitoramento_Base_somente_disp!$A:$J,10,FALSE),0)</f>
        <v>0</v>
      </c>
      <c r="H2093">
        <f>IFERROR(VLOOKUP(A2093,[2]Sheet1!$A:$I,4,FALSE),0)</f>
        <v>53408</v>
      </c>
      <c r="I2093">
        <f>IFERROR(VLOOKUP(A2093,[2]Sheet1!$A:$I,5,FALSE),0)</f>
        <v>286775</v>
      </c>
      <c r="J2093">
        <f>IFERROR(VLOOKUP(A2093,[2]Sheet1!$A:$I,6,FALSE),0)</f>
        <v>32967</v>
      </c>
      <c r="K2093">
        <f>IFERROR(VLOOKUP(A2093,[2]Sheet1!$A:$I,7,FALSE),0)</f>
        <v>246969</v>
      </c>
      <c r="L2093">
        <f>IFERROR(VLOOKUP(A2093,[2]Sheet1!$A:$I,8,FALSE),0)</f>
        <v>0</v>
      </c>
      <c r="M2093">
        <f>IFERROR(VLOOKUP(A2093,[2]Sheet1!$A:$I,9,FALSE),0)</f>
        <v>0</v>
      </c>
      <c r="N2093">
        <f>IFERROR(VLOOKUP(A2093,[3]Sheet1!$A:$G,2,FALSE),0)</f>
        <v>0</v>
      </c>
      <c r="O2093">
        <f>IFERROR(VLOOKUP(A2093,[3]Sheet1!$A:$G,3,FALSE),0)</f>
        <v>0</v>
      </c>
      <c r="P2093">
        <f>IFERROR(VLOOKUP(A2093,[3]Sheet1!$A:$G,4,FALSE),0)</f>
        <v>0</v>
      </c>
      <c r="Q2093">
        <f>IFERROR(VLOOKUP(A2093,[3]Sheet1!$A:$G,5,FALSE),0)</f>
        <v>0</v>
      </c>
      <c r="R2093">
        <f>IFERROR(VLOOKUP(A2093,[3]Sheet1!$A:$G,6,FALSE),0)</f>
        <v>0</v>
      </c>
      <c r="S2093">
        <f>IFERROR(VLOOKUP(A2093,[3]Sheet1!$A:$G,7,FALSE),0)</f>
        <v>0</v>
      </c>
      <c r="T2093" t="str">
        <f t="shared" si="193"/>
        <v>Sim</v>
      </c>
      <c r="U2093" t="str">
        <f t="shared" si="194"/>
        <v>Sim</v>
      </c>
      <c r="V2093" t="str">
        <f t="shared" si="195"/>
        <v>Sim</v>
      </c>
      <c r="W2093" t="str">
        <f t="shared" si="196"/>
        <v>Sim</v>
      </c>
      <c r="X2093" t="str">
        <f t="shared" si="197"/>
        <v>Não</v>
      </c>
      <c r="Y2093" t="str">
        <f t="shared" si="198"/>
        <v>Não</v>
      </c>
    </row>
    <row r="2094" spans="1:25" x14ac:dyDescent="0.25">
      <c r="A2094" s="5">
        <v>316570</v>
      </c>
      <c r="B2094">
        <f>IFERROR(VLOOKUP(A2094,[1]Monitoramento_Base_somente_disp!$A:$J,5,FALSE),0)</f>
        <v>0</v>
      </c>
      <c r="C2094">
        <f>IFERROR(VLOOKUP(A2094,[1]Monitoramento_Base_somente_disp!$A:$J,6,FALSE),0)</f>
        <v>0</v>
      </c>
      <c r="D2094">
        <f>IFERROR(VLOOKUP(A2094,[1]Monitoramento_Base_somente_disp!$A:$J,7,FALSE),0)</f>
        <v>0</v>
      </c>
      <c r="E2094">
        <f>IFERROR(VLOOKUP(A2094,[1]Monitoramento_Base_somente_disp!$A:$J,8,FALSE),0)</f>
        <v>0</v>
      </c>
      <c r="F2094">
        <f>IFERROR(VLOOKUP(A2094,[1]Monitoramento_Base_somente_disp!$A:$J,9,FALSE),0)</f>
        <v>0</v>
      </c>
      <c r="G2094">
        <f>IFERROR(VLOOKUP(A2094,[1]Monitoramento_Base_somente_disp!$A:$J,10,FALSE),0)</f>
        <v>0</v>
      </c>
      <c r="H2094">
        <f>IFERROR(VLOOKUP(A2094,[2]Sheet1!$A:$I,4,FALSE),0)</f>
        <v>146306</v>
      </c>
      <c r="I2094">
        <f>IFERROR(VLOOKUP(A2094,[2]Sheet1!$A:$I,5,FALSE),0)</f>
        <v>725906</v>
      </c>
      <c r="J2094">
        <f>IFERROR(VLOOKUP(A2094,[2]Sheet1!$A:$I,6,FALSE),0)</f>
        <v>121472</v>
      </c>
      <c r="K2094">
        <f>IFERROR(VLOOKUP(A2094,[2]Sheet1!$A:$I,7,FALSE),0)</f>
        <v>567839</v>
      </c>
      <c r="L2094">
        <f>IFERROR(VLOOKUP(A2094,[2]Sheet1!$A:$I,8,FALSE),0)</f>
        <v>0</v>
      </c>
      <c r="M2094">
        <f>IFERROR(VLOOKUP(A2094,[2]Sheet1!$A:$I,9,FALSE),0)</f>
        <v>0</v>
      </c>
      <c r="N2094">
        <f>IFERROR(VLOOKUP(A2094,[3]Sheet1!$A:$G,2,FALSE),0)</f>
        <v>0</v>
      </c>
      <c r="O2094">
        <f>IFERROR(VLOOKUP(A2094,[3]Sheet1!$A:$G,3,FALSE),0)</f>
        <v>0</v>
      </c>
      <c r="P2094">
        <f>IFERROR(VLOOKUP(A2094,[3]Sheet1!$A:$G,4,FALSE),0)</f>
        <v>0</v>
      </c>
      <c r="Q2094">
        <f>IFERROR(VLOOKUP(A2094,[3]Sheet1!$A:$G,5,FALSE),0)</f>
        <v>0</v>
      </c>
      <c r="R2094">
        <f>IFERROR(VLOOKUP(A2094,[3]Sheet1!$A:$G,6,FALSE),0)</f>
        <v>0</v>
      </c>
      <c r="S2094">
        <f>IFERROR(VLOOKUP(A2094,[3]Sheet1!$A:$G,7,FALSE),0)</f>
        <v>0</v>
      </c>
      <c r="T2094" t="str">
        <f t="shared" si="193"/>
        <v>Sim</v>
      </c>
      <c r="U2094" t="str">
        <f t="shared" si="194"/>
        <v>Sim</v>
      </c>
      <c r="V2094" t="str">
        <f t="shared" si="195"/>
        <v>Sim</v>
      </c>
      <c r="W2094" t="str">
        <f t="shared" si="196"/>
        <v>Sim</v>
      </c>
      <c r="X2094" t="str">
        <f t="shared" si="197"/>
        <v>Não</v>
      </c>
      <c r="Y2094" t="str">
        <f t="shared" si="198"/>
        <v>Não</v>
      </c>
    </row>
    <row r="2095" spans="1:25" x14ac:dyDescent="0.25">
      <c r="A2095" s="5">
        <v>316590</v>
      </c>
      <c r="B2095">
        <f>IFERROR(VLOOKUP(A2095,[1]Monitoramento_Base_somente_disp!$A:$J,5,FALSE),0)</f>
        <v>0</v>
      </c>
      <c r="C2095">
        <f>IFERROR(VLOOKUP(A2095,[1]Monitoramento_Base_somente_disp!$A:$J,6,FALSE),0)</f>
        <v>0</v>
      </c>
      <c r="D2095">
        <f>IFERROR(VLOOKUP(A2095,[1]Monitoramento_Base_somente_disp!$A:$J,7,FALSE),0)</f>
        <v>0</v>
      </c>
      <c r="E2095">
        <f>IFERROR(VLOOKUP(A2095,[1]Monitoramento_Base_somente_disp!$A:$J,8,FALSE),0)</f>
        <v>0</v>
      </c>
      <c r="F2095">
        <f>IFERROR(VLOOKUP(A2095,[1]Monitoramento_Base_somente_disp!$A:$J,9,FALSE),0)</f>
        <v>0</v>
      </c>
      <c r="G2095">
        <f>IFERROR(VLOOKUP(A2095,[1]Monitoramento_Base_somente_disp!$A:$J,10,FALSE),0)</f>
        <v>0</v>
      </c>
      <c r="H2095">
        <f>IFERROR(VLOOKUP(A2095,[2]Sheet1!$A:$I,4,FALSE),0)</f>
        <v>90527</v>
      </c>
      <c r="I2095">
        <f>IFERROR(VLOOKUP(A2095,[2]Sheet1!$A:$I,5,FALSE),0)</f>
        <v>2027252</v>
      </c>
      <c r="J2095">
        <f>IFERROR(VLOOKUP(A2095,[2]Sheet1!$A:$I,6,FALSE),0)</f>
        <v>41319</v>
      </c>
      <c r="K2095">
        <f>IFERROR(VLOOKUP(A2095,[2]Sheet1!$A:$I,7,FALSE),0)</f>
        <v>2089147</v>
      </c>
      <c r="L2095">
        <f>IFERROR(VLOOKUP(A2095,[2]Sheet1!$A:$I,8,FALSE),0)</f>
        <v>0</v>
      </c>
      <c r="M2095">
        <f>IFERROR(VLOOKUP(A2095,[2]Sheet1!$A:$I,9,FALSE),0)</f>
        <v>0</v>
      </c>
      <c r="N2095">
        <f>IFERROR(VLOOKUP(A2095,[3]Sheet1!$A:$G,2,FALSE),0)</f>
        <v>0</v>
      </c>
      <c r="O2095">
        <f>IFERROR(VLOOKUP(A2095,[3]Sheet1!$A:$G,3,FALSE),0)</f>
        <v>0</v>
      </c>
      <c r="P2095">
        <f>IFERROR(VLOOKUP(A2095,[3]Sheet1!$A:$G,4,FALSE),0)</f>
        <v>0</v>
      </c>
      <c r="Q2095">
        <f>IFERROR(VLOOKUP(A2095,[3]Sheet1!$A:$G,5,FALSE),0)</f>
        <v>0</v>
      </c>
      <c r="R2095">
        <f>IFERROR(VLOOKUP(A2095,[3]Sheet1!$A:$G,6,FALSE),0)</f>
        <v>0</v>
      </c>
      <c r="S2095">
        <f>IFERROR(VLOOKUP(A2095,[3]Sheet1!$A:$G,7,FALSE),0)</f>
        <v>0</v>
      </c>
      <c r="T2095" t="str">
        <f t="shared" si="193"/>
        <v>Sim</v>
      </c>
      <c r="U2095" t="str">
        <f t="shared" si="194"/>
        <v>Sim</v>
      </c>
      <c r="V2095" t="str">
        <f t="shared" si="195"/>
        <v>Sim</v>
      </c>
      <c r="W2095" t="str">
        <f t="shared" si="196"/>
        <v>Sim</v>
      </c>
      <c r="X2095" t="str">
        <f t="shared" si="197"/>
        <v>Não</v>
      </c>
      <c r="Y2095" t="str">
        <f t="shared" si="198"/>
        <v>Não</v>
      </c>
    </row>
    <row r="2096" spans="1:25" x14ac:dyDescent="0.25">
      <c r="A2096" s="5">
        <v>316600</v>
      </c>
      <c r="B2096">
        <f>IFERROR(VLOOKUP(A2096,[1]Monitoramento_Base_somente_disp!$A:$J,5,FALSE),0)</f>
        <v>0</v>
      </c>
      <c r="C2096">
        <f>IFERROR(VLOOKUP(A2096,[1]Monitoramento_Base_somente_disp!$A:$J,6,FALSE),0)</f>
        <v>0</v>
      </c>
      <c r="D2096">
        <f>IFERROR(VLOOKUP(A2096,[1]Monitoramento_Base_somente_disp!$A:$J,7,FALSE),0)</f>
        <v>0</v>
      </c>
      <c r="E2096">
        <f>IFERROR(VLOOKUP(A2096,[1]Monitoramento_Base_somente_disp!$A:$J,8,FALSE),0)</f>
        <v>0</v>
      </c>
      <c r="F2096">
        <f>IFERROR(VLOOKUP(A2096,[1]Monitoramento_Base_somente_disp!$A:$J,9,FALSE),0)</f>
        <v>0</v>
      </c>
      <c r="G2096">
        <f>IFERROR(VLOOKUP(A2096,[1]Monitoramento_Base_somente_disp!$A:$J,10,FALSE),0)</f>
        <v>0</v>
      </c>
      <c r="H2096">
        <f>IFERROR(VLOOKUP(A2096,[2]Sheet1!$A:$I,4,FALSE),0)</f>
        <v>109571</v>
      </c>
      <c r="I2096">
        <f>IFERROR(VLOOKUP(A2096,[2]Sheet1!$A:$I,5,FALSE),0)</f>
        <v>763112</v>
      </c>
      <c r="J2096">
        <f>IFERROR(VLOOKUP(A2096,[2]Sheet1!$A:$I,6,FALSE),0)</f>
        <v>132141</v>
      </c>
      <c r="K2096">
        <f>IFERROR(VLOOKUP(A2096,[2]Sheet1!$A:$I,7,FALSE),0)</f>
        <v>850468</v>
      </c>
      <c r="L2096">
        <f>IFERROR(VLOOKUP(A2096,[2]Sheet1!$A:$I,8,FALSE),0)</f>
        <v>0</v>
      </c>
      <c r="M2096">
        <f>IFERROR(VLOOKUP(A2096,[2]Sheet1!$A:$I,9,FALSE),0)</f>
        <v>0</v>
      </c>
      <c r="N2096">
        <f>IFERROR(VLOOKUP(A2096,[3]Sheet1!$A:$G,2,FALSE),0)</f>
        <v>0</v>
      </c>
      <c r="O2096">
        <f>IFERROR(VLOOKUP(A2096,[3]Sheet1!$A:$G,3,FALSE),0)</f>
        <v>0</v>
      </c>
      <c r="P2096">
        <f>IFERROR(VLOOKUP(A2096,[3]Sheet1!$A:$G,4,FALSE),0)</f>
        <v>0</v>
      </c>
      <c r="Q2096">
        <f>IFERROR(VLOOKUP(A2096,[3]Sheet1!$A:$G,5,FALSE),0)</f>
        <v>0</v>
      </c>
      <c r="R2096">
        <f>IFERROR(VLOOKUP(A2096,[3]Sheet1!$A:$G,6,FALSE),0)</f>
        <v>0</v>
      </c>
      <c r="S2096">
        <f>IFERROR(VLOOKUP(A2096,[3]Sheet1!$A:$G,7,FALSE),0)</f>
        <v>0</v>
      </c>
      <c r="T2096" t="str">
        <f t="shared" si="193"/>
        <v>Sim</v>
      </c>
      <c r="U2096" t="str">
        <f t="shared" si="194"/>
        <v>Sim</v>
      </c>
      <c r="V2096" t="str">
        <f t="shared" si="195"/>
        <v>Sim</v>
      </c>
      <c r="W2096" t="str">
        <f t="shared" si="196"/>
        <v>Sim</v>
      </c>
      <c r="X2096" t="str">
        <f t="shared" si="197"/>
        <v>Não</v>
      </c>
      <c r="Y2096" t="str">
        <f t="shared" si="198"/>
        <v>Não</v>
      </c>
    </row>
    <row r="2097" spans="1:25" x14ac:dyDescent="0.25">
      <c r="A2097" s="5">
        <v>316610</v>
      </c>
      <c r="B2097">
        <f>IFERROR(VLOOKUP(A2097,[1]Monitoramento_Base_somente_disp!$A:$J,5,FALSE),0)</f>
        <v>0</v>
      </c>
      <c r="C2097">
        <f>IFERROR(VLOOKUP(A2097,[1]Monitoramento_Base_somente_disp!$A:$J,6,FALSE),0)</f>
        <v>0</v>
      </c>
      <c r="D2097">
        <f>IFERROR(VLOOKUP(A2097,[1]Monitoramento_Base_somente_disp!$A:$J,7,FALSE),0)</f>
        <v>0</v>
      </c>
      <c r="E2097">
        <f>IFERROR(VLOOKUP(A2097,[1]Monitoramento_Base_somente_disp!$A:$J,8,FALSE),0)</f>
        <v>0</v>
      </c>
      <c r="F2097">
        <f>IFERROR(VLOOKUP(A2097,[1]Monitoramento_Base_somente_disp!$A:$J,9,FALSE),0)</f>
        <v>0</v>
      </c>
      <c r="G2097">
        <f>IFERROR(VLOOKUP(A2097,[1]Monitoramento_Base_somente_disp!$A:$J,10,FALSE),0)</f>
        <v>0</v>
      </c>
      <c r="H2097">
        <f>IFERROR(VLOOKUP(A2097,[2]Sheet1!$A:$I,4,FALSE),0)</f>
        <v>70903</v>
      </c>
      <c r="I2097">
        <f>IFERROR(VLOOKUP(A2097,[2]Sheet1!$A:$I,5,FALSE),0)</f>
        <v>458881</v>
      </c>
      <c r="J2097">
        <f>IFERROR(VLOOKUP(A2097,[2]Sheet1!$A:$I,6,FALSE),0)</f>
        <v>59730</v>
      </c>
      <c r="K2097">
        <f>IFERROR(VLOOKUP(A2097,[2]Sheet1!$A:$I,7,FALSE),0)</f>
        <v>390290</v>
      </c>
      <c r="L2097">
        <f>IFERROR(VLOOKUP(A2097,[2]Sheet1!$A:$I,8,FALSE),0)</f>
        <v>0</v>
      </c>
      <c r="M2097">
        <f>IFERROR(VLOOKUP(A2097,[2]Sheet1!$A:$I,9,FALSE),0)</f>
        <v>0</v>
      </c>
      <c r="N2097">
        <f>IFERROR(VLOOKUP(A2097,[3]Sheet1!$A:$G,2,FALSE),0)</f>
        <v>0</v>
      </c>
      <c r="O2097">
        <f>IFERROR(VLOOKUP(A2097,[3]Sheet1!$A:$G,3,FALSE),0)</f>
        <v>0</v>
      </c>
      <c r="P2097">
        <f>IFERROR(VLOOKUP(A2097,[3]Sheet1!$A:$G,4,FALSE),0)</f>
        <v>0</v>
      </c>
      <c r="Q2097">
        <f>IFERROR(VLOOKUP(A2097,[3]Sheet1!$A:$G,5,FALSE),0)</f>
        <v>0</v>
      </c>
      <c r="R2097">
        <f>IFERROR(VLOOKUP(A2097,[3]Sheet1!$A:$G,6,FALSE),0)</f>
        <v>0</v>
      </c>
      <c r="S2097">
        <f>IFERROR(VLOOKUP(A2097,[3]Sheet1!$A:$G,7,FALSE),0)</f>
        <v>0</v>
      </c>
      <c r="T2097" t="str">
        <f t="shared" si="193"/>
        <v>Sim</v>
      </c>
      <c r="U2097" t="str">
        <f t="shared" si="194"/>
        <v>Sim</v>
      </c>
      <c r="V2097" t="str">
        <f t="shared" si="195"/>
        <v>Sim</v>
      </c>
      <c r="W2097" t="str">
        <f t="shared" si="196"/>
        <v>Sim</v>
      </c>
      <c r="X2097" t="str">
        <f t="shared" si="197"/>
        <v>Não</v>
      </c>
      <c r="Y2097" t="str">
        <f t="shared" si="198"/>
        <v>Não</v>
      </c>
    </row>
    <row r="2098" spans="1:25" x14ac:dyDescent="0.25">
      <c r="A2098" s="5">
        <v>316620</v>
      </c>
      <c r="B2098">
        <f>IFERROR(VLOOKUP(A2098,[1]Monitoramento_Base_somente_disp!$A:$J,5,FALSE),0)</f>
        <v>0</v>
      </c>
      <c r="C2098">
        <f>IFERROR(VLOOKUP(A2098,[1]Monitoramento_Base_somente_disp!$A:$J,6,FALSE),0)</f>
        <v>0</v>
      </c>
      <c r="D2098">
        <f>IFERROR(VLOOKUP(A2098,[1]Monitoramento_Base_somente_disp!$A:$J,7,FALSE),0)</f>
        <v>0</v>
      </c>
      <c r="E2098">
        <f>IFERROR(VLOOKUP(A2098,[1]Monitoramento_Base_somente_disp!$A:$J,8,FALSE),0)</f>
        <v>0</v>
      </c>
      <c r="F2098">
        <f>IFERROR(VLOOKUP(A2098,[1]Monitoramento_Base_somente_disp!$A:$J,9,FALSE),0)</f>
        <v>0</v>
      </c>
      <c r="G2098">
        <f>IFERROR(VLOOKUP(A2098,[1]Monitoramento_Base_somente_disp!$A:$J,10,FALSE),0)</f>
        <v>0</v>
      </c>
      <c r="H2098">
        <f>IFERROR(VLOOKUP(A2098,[2]Sheet1!$A:$I,4,FALSE),0)</f>
        <v>189587</v>
      </c>
      <c r="I2098">
        <f>IFERROR(VLOOKUP(A2098,[2]Sheet1!$A:$I,5,FALSE),0)</f>
        <v>1391985</v>
      </c>
      <c r="J2098">
        <f>IFERROR(VLOOKUP(A2098,[2]Sheet1!$A:$I,6,FALSE),0)</f>
        <v>162253</v>
      </c>
      <c r="K2098">
        <f>IFERROR(VLOOKUP(A2098,[2]Sheet1!$A:$I,7,FALSE),0)</f>
        <v>1309209</v>
      </c>
      <c r="L2098">
        <f>IFERROR(VLOOKUP(A2098,[2]Sheet1!$A:$I,8,FALSE),0)</f>
        <v>0</v>
      </c>
      <c r="M2098">
        <f>IFERROR(VLOOKUP(A2098,[2]Sheet1!$A:$I,9,FALSE),0)</f>
        <v>0</v>
      </c>
      <c r="N2098">
        <f>IFERROR(VLOOKUP(A2098,[3]Sheet1!$A:$G,2,FALSE),0)</f>
        <v>0</v>
      </c>
      <c r="O2098">
        <f>IFERROR(VLOOKUP(A2098,[3]Sheet1!$A:$G,3,FALSE),0)</f>
        <v>0</v>
      </c>
      <c r="P2098">
        <f>IFERROR(VLOOKUP(A2098,[3]Sheet1!$A:$G,4,FALSE),0)</f>
        <v>0</v>
      </c>
      <c r="Q2098">
        <f>IFERROR(VLOOKUP(A2098,[3]Sheet1!$A:$G,5,FALSE),0)</f>
        <v>0</v>
      </c>
      <c r="R2098">
        <f>IFERROR(VLOOKUP(A2098,[3]Sheet1!$A:$G,6,FALSE),0)</f>
        <v>0</v>
      </c>
      <c r="S2098">
        <f>IFERROR(VLOOKUP(A2098,[3]Sheet1!$A:$G,7,FALSE),0)</f>
        <v>0</v>
      </c>
      <c r="T2098" t="str">
        <f t="shared" si="193"/>
        <v>Sim</v>
      </c>
      <c r="U2098" t="str">
        <f t="shared" si="194"/>
        <v>Sim</v>
      </c>
      <c r="V2098" t="str">
        <f t="shared" si="195"/>
        <v>Sim</v>
      </c>
      <c r="W2098" t="str">
        <f t="shared" si="196"/>
        <v>Sim</v>
      </c>
      <c r="X2098" t="str">
        <f t="shared" si="197"/>
        <v>Não</v>
      </c>
      <c r="Y2098" t="str">
        <f t="shared" si="198"/>
        <v>Não</v>
      </c>
    </row>
    <row r="2099" spans="1:25" x14ac:dyDescent="0.25">
      <c r="A2099" s="5">
        <v>316630</v>
      </c>
      <c r="B2099">
        <f>IFERROR(VLOOKUP(A2099,[1]Monitoramento_Base_somente_disp!$A:$J,5,FALSE),0)</f>
        <v>0</v>
      </c>
      <c r="C2099">
        <f>IFERROR(VLOOKUP(A2099,[1]Monitoramento_Base_somente_disp!$A:$J,6,FALSE),0)</f>
        <v>0</v>
      </c>
      <c r="D2099">
        <f>IFERROR(VLOOKUP(A2099,[1]Monitoramento_Base_somente_disp!$A:$J,7,FALSE),0)</f>
        <v>0</v>
      </c>
      <c r="E2099">
        <f>IFERROR(VLOOKUP(A2099,[1]Monitoramento_Base_somente_disp!$A:$J,8,FALSE),0)</f>
        <v>0</v>
      </c>
      <c r="F2099">
        <f>IFERROR(VLOOKUP(A2099,[1]Monitoramento_Base_somente_disp!$A:$J,9,FALSE),0)</f>
        <v>0</v>
      </c>
      <c r="G2099">
        <f>IFERROR(VLOOKUP(A2099,[1]Monitoramento_Base_somente_disp!$A:$J,10,FALSE),0)</f>
        <v>0</v>
      </c>
      <c r="H2099">
        <f>IFERROR(VLOOKUP(A2099,[2]Sheet1!$A:$I,4,FALSE),0)</f>
        <v>18486</v>
      </c>
      <c r="I2099">
        <f>IFERROR(VLOOKUP(A2099,[2]Sheet1!$A:$I,5,FALSE),0)</f>
        <v>346019</v>
      </c>
      <c r="J2099">
        <f>IFERROR(VLOOKUP(A2099,[2]Sheet1!$A:$I,6,FALSE),0)</f>
        <v>17995</v>
      </c>
      <c r="K2099">
        <f>IFERROR(VLOOKUP(A2099,[2]Sheet1!$A:$I,7,FALSE),0)</f>
        <v>401680</v>
      </c>
      <c r="L2099">
        <f>IFERROR(VLOOKUP(A2099,[2]Sheet1!$A:$I,8,FALSE),0)</f>
        <v>0</v>
      </c>
      <c r="M2099">
        <f>IFERROR(VLOOKUP(A2099,[2]Sheet1!$A:$I,9,FALSE),0)</f>
        <v>0</v>
      </c>
      <c r="N2099">
        <f>IFERROR(VLOOKUP(A2099,[3]Sheet1!$A:$G,2,FALSE),0)</f>
        <v>0</v>
      </c>
      <c r="O2099">
        <f>IFERROR(VLOOKUP(A2099,[3]Sheet1!$A:$G,3,FALSE),0)</f>
        <v>0</v>
      </c>
      <c r="P2099">
        <f>IFERROR(VLOOKUP(A2099,[3]Sheet1!$A:$G,4,FALSE),0)</f>
        <v>0</v>
      </c>
      <c r="Q2099">
        <f>IFERROR(VLOOKUP(A2099,[3]Sheet1!$A:$G,5,FALSE),0)</f>
        <v>0</v>
      </c>
      <c r="R2099">
        <f>IFERROR(VLOOKUP(A2099,[3]Sheet1!$A:$G,6,FALSE),0)</f>
        <v>0</v>
      </c>
      <c r="S2099">
        <f>IFERROR(VLOOKUP(A2099,[3]Sheet1!$A:$G,7,FALSE),0)</f>
        <v>0</v>
      </c>
      <c r="T2099" t="str">
        <f t="shared" si="193"/>
        <v>Sim</v>
      </c>
      <c r="U2099" t="str">
        <f t="shared" si="194"/>
        <v>Sim</v>
      </c>
      <c r="V2099" t="str">
        <f t="shared" si="195"/>
        <v>Sim</v>
      </c>
      <c r="W2099" t="str">
        <f t="shared" si="196"/>
        <v>Sim</v>
      </c>
      <c r="X2099" t="str">
        <f t="shared" si="197"/>
        <v>Não</v>
      </c>
      <c r="Y2099" t="str">
        <f t="shared" si="198"/>
        <v>Não</v>
      </c>
    </row>
    <row r="2100" spans="1:25" x14ac:dyDescent="0.25">
      <c r="A2100" s="5">
        <v>316650</v>
      </c>
      <c r="B2100">
        <f>IFERROR(VLOOKUP(A2100,[1]Monitoramento_Base_somente_disp!$A:$J,5,FALSE),0)</f>
        <v>0</v>
      </c>
      <c r="C2100">
        <f>IFERROR(VLOOKUP(A2100,[1]Monitoramento_Base_somente_disp!$A:$J,6,FALSE),0)</f>
        <v>0</v>
      </c>
      <c r="D2100">
        <f>IFERROR(VLOOKUP(A2100,[1]Monitoramento_Base_somente_disp!$A:$J,7,FALSE),0)</f>
        <v>0</v>
      </c>
      <c r="E2100">
        <f>IFERROR(VLOOKUP(A2100,[1]Monitoramento_Base_somente_disp!$A:$J,8,FALSE),0)</f>
        <v>0</v>
      </c>
      <c r="F2100">
        <f>IFERROR(VLOOKUP(A2100,[1]Monitoramento_Base_somente_disp!$A:$J,9,FALSE),0)</f>
        <v>0</v>
      </c>
      <c r="G2100">
        <f>IFERROR(VLOOKUP(A2100,[1]Monitoramento_Base_somente_disp!$A:$J,10,FALSE),0)</f>
        <v>0</v>
      </c>
      <c r="H2100">
        <f>IFERROR(VLOOKUP(A2100,[2]Sheet1!$A:$I,4,FALSE),0)</f>
        <v>53749</v>
      </c>
      <c r="I2100">
        <f>IFERROR(VLOOKUP(A2100,[2]Sheet1!$A:$I,5,FALSE),0)</f>
        <v>3134943</v>
      </c>
      <c r="J2100">
        <f>IFERROR(VLOOKUP(A2100,[2]Sheet1!$A:$I,6,FALSE),0)</f>
        <v>21745</v>
      </c>
      <c r="K2100">
        <f>IFERROR(VLOOKUP(A2100,[2]Sheet1!$A:$I,7,FALSE),0)</f>
        <v>3130438</v>
      </c>
      <c r="L2100">
        <f>IFERROR(VLOOKUP(A2100,[2]Sheet1!$A:$I,8,FALSE),0)</f>
        <v>0</v>
      </c>
      <c r="M2100">
        <f>IFERROR(VLOOKUP(A2100,[2]Sheet1!$A:$I,9,FALSE),0)</f>
        <v>0</v>
      </c>
      <c r="N2100">
        <f>IFERROR(VLOOKUP(A2100,[3]Sheet1!$A:$G,2,FALSE),0)</f>
        <v>0</v>
      </c>
      <c r="O2100">
        <f>IFERROR(VLOOKUP(A2100,[3]Sheet1!$A:$G,3,FALSE),0)</f>
        <v>0</v>
      </c>
      <c r="P2100">
        <f>IFERROR(VLOOKUP(A2100,[3]Sheet1!$A:$G,4,FALSE),0)</f>
        <v>0</v>
      </c>
      <c r="Q2100">
        <f>IFERROR(VLOOKUP(A2100,[3]Sheet1!$A:$G,5,FALSE),0)</f>
        <v>0</v>
      </c>
      <c r="R2100">
        <f>IFERROR(VLOOKUP(A2100,[3]Sheet1!$A:$G,6,FALSE),0)</f>
        <v>0</v>
      </c>
      <c r="S2100">
        <f>IFERROR(VLOOKUP(A2100,[3]Sheet1!$A:$G,7,FALSE),0)</f>
        <v>0</v>
      </c>
      <c r="T2100" t="str">
        <f t="shared" si="193"/>
        <v>Sim</v>
      </c>
      <c r="U2100" t="str">
        <f t="shared" si="194"/>
        <v>Sim</v>
      </c>
      <c r="V2100" t="str">
        <f t="shared" si="195"/>
        <v>Sim</v>
      </c>
      <c r="W2100" t="str">
        <f t="shared" si="196"/>
        <v>Sim</v>
      </c>
      <c r="X2100" t="str">
        <f t="shared" si="197"/>
        <v>Não</v>
      </c>
      <c r="Y2100" t="str">
        <f t="shared" si="198"/>
        <v>Não</v>
      </c>
    </row>
    <row r="2101" spans="1:25" x14ac:dyDescent="0.25">
      <c r="A2101" s="5">
        <v>316670</v>
      </c>
      <c r="B2101">
        <f>IFERROR(VLOOKUP(A2101,[1]Monitoramento_Base_somente_disp!$A:$J,5,FALSE),0)</f>
        <v>0</v>
      </c>
      <c r="C2101">
        <f>IFERROR(VLOOKUP(A2101,[1]Monitoramento_Base_somente_disp!$A:$J,6,FALSE),0)</f>
        <v>0</v>
      </c>
      <c r="D2101">
        <f>IFERROR(VLOOKUP(A2101,[1]Monitoramento_Base_somente_disp!$A:$J,7,FALSE),0)</f>
        <v>0</v>
      </c>
      <c r="E2101">
        <f>IFERROR(VLOOKUP(A2101,[1]Monitoramento_Base_somente_disp!$A:$J,8,FALSE),0)</f>
        <v>0</v>
      </c>
      <c r="F2101">
        <f>IFERROR(VLOOKUP(A2101,[1]Monitoramento_Base_somente_disp!$A:$J,9,FALSE),0)</f>
        <v>0</v>
      </c>
      <c r="G2101">
        <f>IFERROR(VLOOKUP(A2101,[1]Monitoramento_Base_somente_disp!$A:$J,10,FALSE),0)</f>
        <v>0</v>
      </c>
      <c r="H2101">
        <f>IFERROR(VLOOKUP(A2101,[2]Sheet1!$A:$I,4,FALSE),0)</f>
        <v>38991</v>
      </c>
      <c r="I2101">
        <f>IFERROR(VLOOKUP(A2101,[2]Sheet1!$A:$I,5,FALSE),0)</f>
        <v>584720</v>
      </c>
      <c r="J2101">
        <f>IFERROR(VLOOKUP(A2101,[2]Sheet1!$A:$I,6,FALSE),0)</f>
        <v>29635</v>
      </c>
      <c r="K2101">
        <f>IFERROR(VLOOKUP(A2101,[2]Sheet1!$A:$I,7,FALSE),0)</f>
        <v>867199</v>
      </c>
      <c r="L2101">
        <f>IFERROR(VLOOKUP(A2101,[2]Sheet1!$A:$I,8,FALSE),0)</f>
        <v>0</v>
      </c>
      <c r="M2101">
        <f>IFERROR(VLOOKUP(A2101,[2]Sheet1!$A:$I,9,FALSE),0)</f>
        <v>0</v>
      </c>
      <c r="N2101">
        <f>IFERROR(VLOOKUP(A2101,[3]Sheet1!$A:$G,2,FALSE),0)</f>
        <v>0</v>
      </c>
      <c r="O2101">
        <f>IFERROR(VLOOKUP(A2101,[3]Sheet1!$A:$G,3,FALSE),0)</f>
        <v>0</v>
      </c>
      <c r="P2101">
        <f>IFERROR(VLOOKUP(A2101,[3]Sheet1!$A:$G,4,FALSE),0)</f>
        <v>0</v>
      </c>
      <c r="Q2101">
        <f>IFERROR(VLOOKUP(A2101,[3]Sheet1!$A:$G,5,FALSE),0)</f>
        <v>0</v>
      </c>
      <c r="R2101">
        <f>IFERROR(VLOOKUP(A2101,[3]Sheet1!$A:$G,6,FALSE),0)</f>
        <v>0</v>
      </c>
      <c r="S2101">
        <f>IFERROR(VLOOKUP(A2101,[3]Sheet1!$A:$G,7,FALSE),0)</f>
        <v>0</v>
      </c>
      <c r="T2101" t="str">
        <f t="shared" si="193"/>
        <v>Sim</v>
      </c>
      <c r="U2101" t="str">
        <f t="shared" si="194"/>
        <v>Sim</v>
      </c>
      <c r="V2101" t="str">
        <f t="shared" si="195"/>
        <v>Sim</v>
      </c>
      <c r="W2101" t="str">
        <f t="shared" si="196"/>
        <v>Sim</v>
      </c>
      <c r="X2101" t="str">
        <f t="shared" si="197"/>
        <v>Não</v>
      </c>
      <c r="Y2101" t="str">
        <f t="shared" si="198"/>
        <v>Não</v>
      </c>
    </row>
    <row r="2102" spans="1:25" x14ac:dyDescent="0.25">
      <c r="A2102" s="5">
        <v>316695</v>
      </c>
      <c r="B2102">
        <f>IFERROR(VLOOKUP(A2102,[1]Monitoramento_Base_somente_disp!$A:$J,5,FALSE),0)</f>
        <v>0</v>
      </c>
      <c r="C2102">
        <f>IFERROR(VLOOKUP(A2102,[1]Monitoramento_Base_somente_disp!$A:$J,6,FALSE),0)</f>
        <v>0</v>
      </c>
      <c r="D2102">
        <f>IFERROR(VLOOKUP(A2102,[1]Monitoramento_Base_somente_disp!$A:$J,7,FALSE),0)</f>
        <v>0</v>
      </c>
      <c r="E2102">
        <f>IFERROR(VLOOKUP(A2102,[1]Monitoramento_Base_somente_disp!$A:$J,8,FALSE),0)</f>
        <v>0</v>
      </c>
      <c r="F2102">
        <f>IFERROR(VLOOKUP(A2102,[1]Monitoramento_Base_somente_disp!$A:$J,9,FALSE),0)</f>
        <v>0</v>
      </c>
      <c r="G2102">
        <f>IFERROR(VLOOKUP(A2102,[1]Monitoramento_Base_somente_disp!$A:$J,10,FALSE),0)</f>
        <v>0</v>
      </c>
      <c r="H2102">
        <f>IFERROR(VLOOKUP(A2102,[2]Sheet1!$A:$I,4,FALSE),0)</f>
        <v>57539</v>
      </c>
      <c r="I2102">
        <f>IFERROR(VLOOKUP(A2102,[2]Sheet1!$A:$I,5,FALSE),0)</f>
        <v>545266</v>
      </c>
      <c r="J2102">
        <f>IFERROR(VLOOKUP(A2102,[2]Sheet1!$A:$I,6,FALSE),0)</f>
        <v>51192</v>
      </c>
      <c r="K2102">
        <f>IFERROR(VLOOKUP(A2102,[2]Sheet1!$A:$I,7,FALSE),0)</f>
        <v>490195</v>
      </c>
      <c r="L2102">
        <f>IFERROR(VLOOKUP(A2102,[2]Sheet1!$A:$I,8,FALSE),0)</f>
        <v>0</v>
      </c>
      <c r="M2102">
        <f>IFERROR(VLOOKUP(A2102,[2]Sheet1!$A:$I,9,FALSE),0)</f>
        <v>0</v>
      </c>
      <c r="N2102">
        <f>IFERROR(VLOOKUP(A2102,[3]Sheet1!$A:$G,2,FALSE),0)</f>
        <v>0</v>
      </c>
      <c r="O2102">
        <f>IFERROR(VLOOKUP(A2102,[3]Sheet1!$A:$G,3,FALSE),0)</f>
        <v>0</v>
      </c>
      <c r="P2102">
        <f>IFERROR(VLOOKUP(A2102,[3]Sheet1!$A:$G,4,FALSE),0)</f>
        <v>0</v>
      </c>
      <c r="Q2102">
        <f>IFERROR(VLOOKUP(A2102,[3]Sheet1!$A:$G,5,FALSE),0)</f>
        <v>0</v>
      </c>
      <c r="R2102">
        <f>IFERROR(VLOOKUP(A2102,[3]Sheet1!$A:$G,6,FALSE),0)</f>
        <v>0</v>
      </c>
      <c r="S2102">
        <f>IFERROR(VLOOKUP(A2102,[3]Sheet1!$A:$G,7,FALSE),0)</f>
        <v>0</v>
      </c>
      <c r="T2102" t="str">
        <f t="shared" si="193"/>
        <v>Sim</v>
      </c>
      <c r="U2102" t="str">
        <f t="shared" si="194"/>
        <v>Sim</v>
      </c>
      <c r="V2102" t="str">
        <f t="shared" si="195"/>
        <v>Sim</v>
      </c>
      <c r="W2102" t="str">
        <f t="shared" si="196"/>
        <v>Sim</v>
      </c>
      <c r="X2102" t="str">
        <f t="shared" si="197"/>
        <v>Não</v>
      </c>
      <c r="Y2102" t="str">
        <f t="shared" si="198"/>
        <v>Não</v>
      </c>
    </row>
    <row r="2103" spans="1:25" x14ac:dyDescent="0.25">
      <c r="A2103" s="5">
        <v>316700</v>
      </c>
      <c r="B2103">
        <f>IFERROR(VLOOKUP(A2103,[1]Monitoramento_Base_somente_disp!$A:$J,5,FALSE),0)</f>
        <v>0</v>
      </c>
      <c r="C2103">
        <f>IFERROR(VLOOKUP(A2103,[1]Monitoramento_Base_somente_disp!$A:$J,6,FALSE),0)</f>
        <v>0</v>
      </c>
      <c r="D2103">
        <f>IFERROR(VLOOKUP(A2103,[1]Monitoramento_Base_somente_disp!$A:$J,7,FALSE),0)</f>
        <v>0</v>
      </c>
      <c r="E2103">
        <f>IFERROR(VLOOKUP(A2103,[1]Monitoramento_Base_somente_disp!$A:$J,8,FALSE),0)</f>
        <v>0</v>
      </c>
      <c r="F2103">
        <f>IFERROR(VLOOKUP(A2103,[1]Monitoramento_Base_somente_disp!$A:$J,9,FALSE),0)</f>
        <v>0</v>
      </c>
      <c r="G2103">
        <f>IFERROR(VLOOKUP(A2103,[1]Monitoramento_Base_somente_disp!$A:$J,10,FALSE),0)</f>
        <v>0</v>
      </c>
      <c r="H2103">
        <f>IFERROR(VLOOKUP(A2103,[2]Sheet1!$A:$I,4,FALSE),0)</f>
        <v>43530</v>
      </c>
      <c r="I2103">
        <f>IFERROR(VLOOKUP(A2103,[2]Sheet1!$A:$I,5,FALSE),0)</f>
        <v>176984</v>
      </c>
      <c r="J2103">
        <f>IFERROR(VLOOKUP(A2103,[2]Sheet1!$A:$I,6,FALSE),0)</f>
        <v>33344</v>
      </c>
      <c r="K2103">
        <f>IFERROR(VLOOKUP(A2103,[2]Sheet1!$A:$I,7,FALSE),0)</f>
        <v>144166</v>
      </c>
      <c r="L2103">
        <f>IFERROR(VLOOKUP(A2103,[2]Sheet1!$A:$I,8,FALSE),0)</f>
        <v>0</v>
      </c>
      <c r="M2103">
        <f>IFERROR(VLOOKUP(A2103,[2]Sheet1!$A:$I,9,FALSE),0)</f>
        <v>0</v>
      </c>
      <c r="N2103">
        <f>IFERROR(VLOOKUP(A2103,[3]Sheet1!$A:$G,2,FALSE),0)</f>
        <v>0</v>
      </c>
      <c r="O2103">
        <f>IFERROR(VLOOKUP(A2103,[3]Sheet1!$A:$G,3,FALSE),0)</f>
        <v>0</v>
      </c>
      <c r="P2103">
        <f>IFERROR(VLOOKUP(A2103,[3]Sheet1!$A:$G,4,FALSE),0)</f>
        <v>0</v>
      </c>
      <c r="Q2103">
        <f>IFERROR(VLOOKUP(A2103,[3]Sheet1!$A:$G,5,FALSE),0)</f>
        <v>0</v>
      </c>
      <c r="R2103">
        <f>IFERROR(VLOOKUP(A2103,[3]Sheet1!$A:$G,6,FALSE),0)</f>
        <v>0</v>
      </c>
      <c r="S2103">
        <f>IFERROR(VLOOKUP(A2103,[3]Sheet1!$A:$G,7,FALSE),0)</f>
        <v>0</v>
      </c>
      <c r="T2103" t="str">
        <f t="shared" si="193"/>
        <v>Sim</v>
      </c>
      <c r="U2103" t="str">
        <f t="shared" si="194"/>
        <v>Sim</v>
      </c>
      <c r="V2103" t="str">
        <f t="shared" si="195"/>
        <v>Sim</v>
      </c>
      <c r="W2103" t="str">
        <f t="shared" si="196"/>
        <v>Sim</v>
      </c>
      <c r="X2103" t="str">
        <f t="shared" si="197"/>
        <v>Não</v>
      </c>
      <c r="Y2103" t="str">
        <f t="shared" si="198"/>
        <v>Não</v>
      </c>
    </row>
    <row r="2104" spans="1:25" x14ac:dyDescent="0.25">
      <c r="A2104" s="5">
        <v>316710</v>
      </c>
      <c r="B2104">
        <f>IFERROR(VLOOKUP(A2104,[1]Monitoramento_Base_somente_disp!$A:$J,5,FALSE),0)</f>
        <v>0</v>
      </c>
      <c r="C2104">
        <f>IFERROR(VLOOKUP(A2104,[1]Monitoramento_Base_somente_disp!$A:$J,6,FALSE),0)</f>
        <v>0</v>
      </c>
      <c r="D2104">
        <f>IFERROR(VLOOKUP(A2104,[1]Monitoramento_Base_somente_disp!$A:$J,7,FALSE),0)</f>
        <v>0</v>
      </c>
      <c r="E2104">
        <f>IFERROR(VLOOKUP(A2104,[1]Monitoramento_Base_somente_disp!$A:$J,8,FALSE),0)</f>
        <v>0</v>
      </c>
      <c r="F2104">
        <f>IFERROR(VLOOKUP(A2104,[1]Monitoramento_Base_somente_disp!$A:$J,9,FALSE),0)</f>
        <v>0</v>
      </c>
      <c r="G2104">
        <f>IFERROR(VLOOKUP(A2104,[1]Monitoramento_Base_somente_disp!$A:$J,10,FALSE),0)</f>
        <v>0</v>
      </c>
      <c r="H2104">
        <f>IFERROR(VLOOKUP(A2104,[2]Sheet1!$A:$I,4,FALSE),0)</f>
        <v>167444</v>
      </c>
      <c r="I2104">
        <f>IFERROR(VLOOKUP(A2104,[2]Sheet1!$A:$I,5,FALSE),0)</f>
        <v>1770374</v>
      </c>
      <c r="J2104">
        <f>IFERROR(VLOOKUP(A2104,[2]Sheet1!$A:$I,6,FALSE),0)</f>
        <v>162871</v>
      </c>
      <c r="K2104">
        <f>IFERROR(VLOOKUP(A2104,[2]Sheet1!$A:$I,7,FALSE),0)</f>
        <v>1701179</v>
      </c>
      <c r="L2104">
        <f>IFERROR(VLOOKUP(A2104,[2]Sheet1!$A:$I,8,FALSE),0)</f>
        <v>0</v>
      </c>
      <c r="M2104">
        <f>IFERROR(VLOOKUP(A2104,[2]Sheet1!$A:$I,9,FALSE),0)</f>
        <v>0</v>
      </c>
      <c r="N2104">
        <f>IFERROR(VLOOKUP(A2104,[3]Sheet1!$A:$G,2,FALSE),0)</f>
        <v>0</v>
      </c>
      <c r="O2104">
        <f>IFERROR(VLOOKUP(A2104,[3]Sheet1!$A:$G,3,FALSE),0)</f>
        <v>0</v>
      </c>
      <c r="P2104">
        <f>IFERROR(VLOOKUP(A2104,[3]Sheet1!$A:$G,4,FALSE),0)</f>
        <v>0</v>
      </c>
      <c r="Q2104">
        <f>IFERROR(VLOOKUP(A2104,[3]Sheet1!$A:$G,5,FALSE),0)</f>
        <v>0</v>
      </c>
      <c r="R2104">
        <f>IFERROR(VLOOKUP(A2104,[3]Sheet1!$A:$G,6,FALSE),0)</f>
        <v>0</v>
      </c>
      <c r="S2104">
        <f>IFERROR(VLOOKUP(A2104,[3]Sheet1!$A:$G,7,FALSE),0)</f>
        <v>0</v>
      </c>
      <c r="T2104" t="str">
        <f t="shared" si="193"/>
        <v>Sim</v>
      </c>
      <c r="U2104" t="str">
        <f t="shared" si="194"/>
        <v>Sim</v>
      </c>
      <c r="V2104" t="str">
        <f t="shared" si="195"/>
        <v>Sim</v>
      </c>
      <c r="W2104" t="str">
        <f t="shared" si="196"/>
        <v>Sim</v>
      </c>
      <c r="X2104" t="str">
        <f t="shared" si="197"/>
        <v>Não</v>
      </c>
      <c r="Y2104" t="str">
        <f t="shared" si="198"/>
        <v>Não</v>
      </c>
    </row>
    <row r="2105" spans="1:25" x14ac:dyDescent="0.25">
      <c r="A2105" s="5">
        <v>316720</v>
      </c>
      <c r="B2105">
        <f>IFERROR(VLOOKUP(A2105,[1]Monitoramento_Base_somente_disp!$A:$J,5,FALSE),0)</f>
        <v>0</v>
      </c>
      <c r="C2105">
        <f>IFERROR(VLOOKUP(A2105,[1]Monitoramento_Base_somente_disp!$A:$J,6,FALSE),0)</f>
        <v>12384519</v>
      </c>
      <c r="D2105">
        <f>IFERROR(VLOOKUP(A2105,[1]Monitoramento_Base_somente_disp!$A:$J,7,FALSE),0)</f>
        <v>0</v>
      </c>
      <c r="E2105">
        <f>IFERROR(VLOOKUP(A2105,[1]Monitoramento_Base_somente_disp!$A:$J,8,FALSE),0)</f>
        <v>12805170</v>
      </c>
      <c r="F2105">
        <f>IFERROR(VLOOKUP(A2105,[1]Monitoramento_Base_somente_disp!$A:$J,9,FALSE),0)</f>
        <v>0</v>
      </c>
      <c r="G2105">
        <f>IFERROR(VLOOKUP(A2105,[1]Monitoramento_Base_somente_disp!$A:$J,10,FALSE),0)</f>
        <v>2065350</v>
      </c>
      <c r="H2105">
        <f>IFERROR(VLOOKUP(A2105,[2]Sheet1!$A:$I,4,FALSE),0)</f>
        <v>1195976</v>
      </c>
      <c r="I2105">
        <f>IFERROR(VLOOKUP(A2105,[2]Sheet1!$A:$I,5,FALSE),0)</f>
        <v>11115139</v>
      </c>
      <c r="J2105">
        <f>IFERROR(VLOOKUP(A2105,[2]Sheet1!$A:$I,6,FALSE),0)</f>
        <v>1207440</v>
      </c>
      <c r="K2105">
        <f>IFERROR(VLOOKUP(A2105,[2]Sheet1!$A:$I,7,FALSE),0)</f>
        <v>21673272</v>
      </c>
      <c r="L2105">
        <f>IFERROR(VLOOKUP(A2105,[2]Sheet1!$A:$I,8,FALSE),0)</f>
        <v>0</v>
      </c>
      <c r="M2105">
        <f>IFERROR(VLOOKUP(A2105,[2]Sheet1!$A:$I,9,FALSE),0)</f>
        <v>0</v>
      </c>
      <c r="N2105">
        <f>IFERROR(VLOOKUP(A2105,[3]Sheet1!$A:$G,2,FALSE),0)</f>
        <v>0</v>
      </c>
      <c r="O2105">
        <f>IFERROR(VLOOKUP(A2105,[3]Sheet1!$A:$G,3,FALSE),0)</f>
        <v>0</v>
      </c>
      <c r="P2105">
        <f>IFERROR(VLOOKUP(A2105,[3]Sheet1!$A:$G,4,FALSE),0)</f>
        <v>0</v>
      </c>
      <c r="Q2105">
        <f>IFERROR(VLOOKUP(A2105,[3]Sheet1!$A:$G,5,FALSE),0)</f>
        <v>0</v>
      </c>
      <c r="R2105">
        <f>IFERROR(VLOOKUP(A2105,[3]Sheet1!$A:$G,6,FALSE),0)</f>
        <v>0</v>
      </c>
      <c r="S2105">
        <f>IFERROR(VLOOKUP(A2105,[3]Sheet1!$A:$G,7,FALSE),0)</f>
        <v>0</v>
      </c>
      <c r="T2105" t="str">
        <f t="shared" si="193"/>
        <v>Sim</v>
      </c>
      <c r="U2105" t="str">
        <f t="shared" si="194"/>
        <v>Sim</v>
      </c>
      <c r="V2105" t="str">
        <f t="shared" si="195"/>
        <v>Sim</v>
      </c>
      <c r="W2105" t="str">
        <f t="shared" si="196"/>
        <v>Sim</v>
      </c>
      <c r="X2105" t="str">
        <f t="shared" si="197"/>
        <v>Não</v>
      </c>
      <c r="Y2105" t="str">
        <f t="shared" si="198"/>
        <v>Sim</v>
      </c>
    </row>
    <row r="2106" spans="1:25" x14ac:dyDescent="0.25">
      <c r="A2106" s="5">
        <v>316730</v>
      </c>
      <c r="B2106">
        <f>IFERROR(VLOOKUP(A2106,[1]Monitoramento_Base_somente_disp!$A:$J,5,FALSE),0)</f>
        <v>0</v>
      </c>
      <c r="C2106">
        <f>IFERROR(VLOOKUP(A2106,[1]Monitoramento_Base_somente_disp!$A:$J,6,FALSE),0)</f>
        <v>0</v>
      </c>
      <c r="D2106">
        <f>IFERROR(VLOOKUP(A2106,[1]Monitoramento_Base_somente_disp!$A:$J,7,FALSE),0)</f>
        <v>0</v>
      </c>
      <c r="E2106">
        <f>IFERROR(VLOOKUP(A2106,[1]Monitoramento_Base_somente_disp!$A:$J,8,FALSE),0)</f>
        <v>0</v>
      </c>
      <c r="F2106">
        <f>IFERROR(VLOOKUP(A2106,[1]Monitoramento_Base_somente_disp!$A:$J,9,FALSE),0)</f>
        <v>0</v>
      </c>
      <c r="G2106">
        <f>IFERROR(VLOOKUP(A2106,[1]Monitoramento_Base_somente_disp!$A:$J,10,FALSE),0)</f>
        <v>0</v>
      </c>
      <c r="H2106">
        <f>IFERROR(VLOOKUP(A2106,[2]Sheet1!$A:$I,4,FALSE),0)</f>
        <v>71663</v>
      </c>
      <c r="I2106">
        <f>IFERROR(VLOOKUP(A2106,[2]Sheet1!$A:$I,5,FALSE),0)</f>
        <v>409526</v>
      </c>
      <c r="J2106">
        <f>IFERROR(VLOOKUP(A2106,[2]Sheet1!$A:$I,6,FALSE),0)</f>
        <v>52896</v>
      </c>
      <c r="K2106">
        <f>IFERROR(VLOOKUP(A2106,[2]Sheet1!$A:$I,7,FALSE),0)</f>
        <v>357703</v>
      </c>
      <c r="L2106">
        <f>IFERROR(VLOOKUP(A2106,[2]Sheet1!$A:$I,8,FALSE),0)</f>
        <v>0</v>
      </c>
      <c r="M2106">
        <f>IFERROR(VLOOKUP(A2106,[2]Sheet1!$A:$I,9,FALSE),0)</f>
        <v>0</v>
      </c>
      <c r="N2106">
        <f>IFERROR(VLOOKUP(A2106,[3]Sheet1!$A:$G,2,FALSE),0)</f>
        <v>0</v>
      </c>
      <c r="O2106">
        <f>IFERROR(VLOOKUP(A2106,[3]Sheet1!$A:$G,3,FALSE),0)</f>
        <v>0</v>
      </c>
      <c r="P2106">
        <f>IFERROR(VLOOKUP(A2106,[3]Sheet1!$A:$G,4,FALSE),0)</f>
        <v>0</v>
      </c>
      <c r="Q2106">
        <f>IFERROR(VLOOKUP(A2106,[3]Sheet1!$A:$G,5,FALSE),0)</f>
        <v>0</v>
      </c>
      <c r="R2106">
        <f>IFERROR(VLOOKUP(A2106,[3]Sheet1!$A:$G,6,FALSE),0)</f>
        <v>0</v>
      </c>
      <c r="S2106">
        <f>IFERROR(VLOOKUP(A2106,[3]Sheet1!$A:$G,7,FALSE),0)</f>
        <v>0</v>
      </c>
      <c r="T2106" t="str">
        <f t="shared" si="193"/>
        <v>Sim</v>
      </c>
      <c r="U2106" t="str">
        <f t="shared" si="194"/>
        <v>Sim</v>
      </c>
      <c r="V2106" t="str">
        <f t="shared" si="195"/>
        <v>Sim</v>
      </c>
      <c r="W2106" t="str">
        <f t="shared" si="196"/>
        <v>Sim</v>
      </c>
      <c r="X2106" t="str">
        <f t="shared" si="197"/>
        <v>Não</v>
      </c>
      <c r="Y2106" t="str">
        <f t="shared" si="198"/>
        <v>Não</v>
      </c>
    </row>
    <row r="2107" spans="1:25" x14ac:dyDescent="0.25">
      <c r="A2107" s="5">
        <v>316750</v>
      </c>
      <c r="B2107">
        <f>IFERROR(VLOOKUP(A2107,[1]Monitoramento_Base_somente_disp!$A:$J,5,FALSE),0)</f>
        <v>0</v>
      </c>
      <c r="C2107">
        <f>IFERROR(VLOOKUP(A2107,[1]Monitoramento_Base_somente_disp!$A:$J,6,FALSE),0)</f>
        <v>0</v>
      </c>
      <c r="D2107">
        <f>IFERROR(VLOOKUP(A2107,[1]Monitoramento_Base_somente_disp!$A:$J,7,FALSE),0)</f>
        <v>0</v>
      </c>
      <c r="E2107">
        <f>IFERROR(VLOOKUP(A2107,[1]Monitoramento_Base_somente_disp!$A:$J,8,FALSE),0)</f>
        <v>0</v>
      </c>
      <c r="F2107">
        <f>IFERROR(VLOOKUP(A2107,[1]Monitoramento_Base_somente_disp!$A:$J,9,FALSE),0)</f>
        <v>0</v>
      </c>
      <c r="G2107">
        <f>IFERROR(VLOOKUP(A2107,[1]Monitoramento_Base_somente_disp!$A:$J,10,FALSE),0)</f>
        <v>0</v>
      </c>
      <c r="H2107">
        <f>IFERROR(VLOOKUP(A2107,[2]Sheet1!$A:$I,4,FALSE),0)</f>
        <v>85847</v>
      </c>
      <c r="I2107">
        <f>IFERROR(VLOOKUP(A2107,[2]Sheet1!$A:$I,5,FALSE),0)</f>
        <v>1077716</v>
      </c>
      <c r="J2107">
        <f>IFERROR(VLOOKUP(A2107,[2]Sheet1!$A:$I,6,FALSE),0)</f>
        <v>94743</v>
      </c>
      <c r="K2107">
        <f>IFERROR(VLOOKUP(A2107,[2]Sheet1!$A:$I,7,FALSE),0)</f>
        <v>1091308</v>
      </c>
      <c r="L2107">
        <f>IFERROR(VLOOKUP(A2107,[2]Sheet1!$A:$I,8,FALSE),0)</f>
        <v>0</v>
      </c>
      <c r="M2107">
        <f>IFERROR(VLOOKUP(A2107,[2]Sheet1!$A:$I,9,FALSE),0)</f>
        <v>0</v>
      </c>
      <c r="N2107">
        <f>IFERROR(VLOOKUP(A2107,[3]Sheet1!$A:$G,2,FALSE),0)</f>
        <v>0</v>
      </c>
      <c r="O2107">
        <f>IFERROR(VLOOKUP(A2107,[3]Sheet1!$A:$G,3,FALSE),0)</f>
        <v>0</v>
      </c>
      <c r="P2107">
        <f>IFERROR(VLOOKUP(A2107,[3]Sheet1!$A:$G,4,FALSE),0)</f>
        <v>0</v>
      </c>
      <c r="Q2107">
        <f>IFERROR(VLOOKUP(A2107,[3]Sheet1!$A:$G,5,FALSE),0)</f>
        <v>0</v>
      </c>
      <c r="R2107">
        <f>IFERROR(VLOOKUP(A2107,[3]Sheet1!$A:$G,6,FALSE),0)</f>
        <v>0</v>
      </c>
      <c r="S2107">
        <f>IFERROR(VLOOKUP(A2107,[3]Sheet1!$A:$G,7,FALSE),0)</f>
        <v>0</v>
      </c>
      <c r="T2107" t="str">
        <f t="shared" si="193"/>
        <v>Sim</v>
      </c>
      <c r="U2107" t="str">
        <f t="shared" si="194"/>
        <v>Sim</v>
      </c>
      <c r="V2107" t="str">
        <f t="shared" si="195"/>
        <v>Sim</v>
      </c>
      <c r="W2107" t="str">
        <f t="shared" si="196"/>
        <v>Sim</v>
      </c>
      <c r="X2107" t="str">
        <f t="shared" si="197"/>
        <v>Não</v>
      </c>
      <c r="Y2107" t="str">
        <f t="shared" si="198"/>
        <v>Não</v>
      </c>
    </row>
    <row r="2108" spans="1:25" x14ac:dyDescent="0.25">
      <c r="A2108" s="5">
        <v>316760</v>
      </c>
      <c r="B2108">
        <f>IFERROR(VLOOKUP(A2108,[1]Monitoramento_Base_somente_disp!$A:$J,5,FALSE),0)</f>
        <v>0</v>
      </c>
      <c r="C2108">
        <f>IFERROR(VLOOKUP(A2108,[1]Monitoramento_Base_somente_disp!$A:$J,6,FALSE),0)</f>
        <v>0</v>
      </c>
      <c r="D2108">
        <f>IFERROR(VLOOKUP(A2108,[1]Monitoramento_Base_somente_disp!$A:$J,7,FALSE),0)</f>
        <v>0</v>
      </c>
      <c r="E2108">
        <f>IFERROR(VLOOKUP(A2108,[1]Monitoramento_Base_somente_disp!$A:$J,8,FALSE),0)</f>
        <v>0</v>
      </c>
      <c r="F2108">
        <f>IFERROR(VLOOKUP(A2108,[1]Monitoramento_Base_somente_disp!$A:$J,9,FALSE),0)</f>
        <v>0</v>
      </c>
      <c r="G2108">
        <f>IFERROR(VLOOKUP(A2108,[1]Monitoramento_Base_somente_disp!$A:$J,10,FALSE),0)</f>
        <v>0</v>
      </c>
      <c r="H2108">
        <f>IFERROR(VLOOKUP(A2108,[2]Sheet1!$A:$I,4,FALSE),0)</f>
        <v>37033</v>
      </c>
      <c r="I2108">
        <f>IFERROR(VLOOKUP(A2108,[2]Sheet1!$A:$I,5,FALSE),0)</f>
        <v>32191123</v>
      </c>
      <c r="J2108">
        <f>IFERROR(VLOOKUP(A2108,[2]Sheet1!$A:$I,6,FALSE),0)</f>
        <v>29980</v>
      </c>
      <c r="K2108">
        <f>IFERROR(VLOOKUP(A2108,[2]Sheet1!$A:$I,7,FALSE),0)</f>
        <v>32152804</v>
      </c>
      <c r="L2108">
        <f>IFERROR(VLOOKUP(A2108,[2]Sheet1!$A:$I,8,FALSE),0)</f>
        <v>0</v>
      </c>
      <c r="M2108">
        <f>IFERROR(VLOOKUP(A2108,[2]Sheet1!$A:$I,9,FALSE),0)</f>
        <v>0</v>
      </c>
      <c r="N2108">
        <f>IFERROR(VLOOKUP(A2108,[3]Sheet1!$A:$G,2,FALSE),0)</f>
        <v>0</v>
      </c>
      <c r="O2108">
        <f>IFERROR(VLOOKUP(A2108,[3]Sheet1!$A:$G,3,FALSE),0)</f>
        <v>0</v>
      </c>
      <c r="P2108">
        <f>IFERROR(VLOOKUP(A2108,[3]Sheet1!$A:$G,4,FALSE),0)</f>
        <v>0</v>
      </c>
      <c r="Q2108">
        <f>IFERROR(VLOOKUP(A2108,[3]Sheet1!$A:$G,5,FALSE),0)</f>
        <v>0</v>
      </c>
      <c r="R2108">
        <f>IFERROR(VLOOKUP(A2108,[3]Sheet1!$A:$G,6,FALSE),0)</f>
        <v>0</v>
      </c>
      <c r="S2108">
        <f>IFERROR(VLOOKUP(A2108,[3]Sheet1!$A:$G,7,FALSE),0)</f>
        <v>0</v>
      </c>
      <c r="T2108" t="str">
        <f t="shared" si="193"/>
        <v>Sim</v>
      </c>
      <c r="U2108" t="str">
        <f t="shared" si="194"/>
        <v>Sim</v>
      </c>
      <c r="V2108" t="str">
        <f t="shared" si="195"/>
        <v>Sim</v>
      </c>
      <c r="W2108" t="str">
        <f t="shared" si="196"/>
        <v>Sim</v>
      </c>
      <c r="X2108" t="str">
        <f t="shared" si="197"/>
        <v>Não</v>
      </c>
      <c r="Y2108" t="str">
        <f t="shared" si="198"/>
        <v>Não</v>
      </c>
    </row>
    <row r="2109" spans="1:25" x14ac:dyDescent="0.25">
      <c r="A2109" s="5">
        <v>316770</v>
      </c>
      <c r="B2109">
        <f>IFERROR(VLOOKUP(A2109,[1]Monitoramento_Base_somente_disp!$A:$J,5,FALSE),0)</f>
        <v>0</v>
      </c>
      <c r="C2109">
        <f>IFERROR(VLOOKUP(A2109,[1]Monitoramento_Base_somente_disp!$A:$J,6,FALSE),0)</f>
        <v>0</v>
      </c>
      <c r="D2109">
        <f>IFERROR(VLOOKUP(A2109,[1]Monitoramento_Base_somente_disp!$A:$J,7,FALSE),0)</f>
        <v>0</v>
      </c>
      <c r="E2109">
        <f>IFERROR(VLOOKUP(A2109,[1]Monitoramento_Base_somente_disp!$A:$J,8,FALSE),0)</f>
        <v>0</v>
      </c>
      <c r="F2109">
        <f>IFERROR(VLOOKUP(A2109,[1]Monitoramento_Base_somente_disp!$A:$J,9,FALSE),0)</f>
        <v>0</v>
      </c>
      <c r="G2109">
        <f>IFERROR(VLOOKUP(A2109,[1]Monitoramento_Base_somente_disp!$A:$J,10,FALSE),0)</f>
        <v>0</v>
      </c>
      <c r="H2109">
        <f>IFERROR(VLOOKUP(A2109,[2]Sheet1!$A:$I,4,FALSE),0)</f>
        <v>65897</v>
      </c>
      <c r="I2109">
        <f>IFERROR(VLOOKUP(A2109,[2]Sheet1!$A:$I,5,FALSE),0)</f>
        <v>462753</v>
      </c>
      <c r="J2109">
        <f>IFERROR(VLOOKUP(A2109,[2]Sheet1!$A:$I,6,FALSE),0)</f>
        <v>57281</v>
      </c>
      <c r="K2109">
        <f>IFERROR(VLOOKUP(A2109,[2]Sheet1!$A:$I,7,FALSE),0)</f>
        <v>455392</v>
      </c>
      <c r="L2109">
        <f>IFERROR(VLOOKUP(A2109,[2]Sheet1!$A:$I,8,FALSE),0)</f>
        <v>0</v>
      </c>
      <c r="M2109">
        <f>IFERROR(VLOOKUP(A2109,[2]Sheet1!$A:$I,9,FALSE),0)</f>
        <v>0</v>
      </c>
      <c r="N2109">
        <f>IFERROR(VLOOKUP(A2109,[3]Sheet1!$A:$G,2,FALSE),0)</f>
        <v>0</v>
      </c>
      <c r="O2109">
        <f>IFERROR(VLOOKUP(A2109,[3]Sheet1!$A:$G,3,FALSE),0)</f>
        <v>0</v>
      </c>
      <c r="P2109">
        <f>IFERROR(VLOOKUP(A2109,[3]Sheet1!$A:$G,4,FALSE),0)</f>
        <v>0</v>
      </c>
      <c r="Q2109">
        <f>IFERROR(VLOOKUP(A2109,[3]Sheet1!$A:$G,5,FALSE),0)</f>
        <v>0</v>
      </c>
      <c r="R2109">
        <f>IFERROR(VLOOKUP(A2109,[3]Sheet1!$A:$G,6,FALSE),0)</f>
        <v>0</v>
      </c>
      <c r="S2109">
        <f>IFERROR(VLOOKUP(A2109,[3]Sheet1!$A:$G,7,FALSE),0)</f>
        <v>0</v>
      </c>
      <c r="T2109" t="str">
        <f t="shared" si="193"/>
        <v>Sim</v>
      </c>
      <c r="U2109" t="str">
        <f t="shared" si="194"/>
        <v>Sim</v>
      </c>
      <c r="V2109" t="str">
        <f t="shared" si="195"/>
        <v>Sim</v>
      </c>
      <c r="W2109" t="str">
        <f t="shared" si="196"/>
        <v>Sim</v>
      </c>
      <c r="X2109" t="str">
        <f t="shared" si="197"/>
        <v>Não</v>
      </c>
      <c r="Y2109" t="str">
        <f t="shared" si="198"/>
        <v>Não</v>
      </c>
    </row>
    <row r="2110" spans="1:25" x14ac:dyDescent="0.25">
      <c r="A2110" s="5">
        <v>316800</v>
      </c>
      <c r="B2110">
        <f>IFERROR(VLOOKUP(A2110,[1]Monitoramento_Base_somente_disp!$A:$J,5,FALSE),0)</f>
        <v>0</v>
      </c>
      <c r="C2110">
        <f>IFERROR(VLOOKUP(A2110,[1]Monitoramento_Base_somente_disp!$A:$J,6,FALSE),0)</f>
        <v>0</v>
      </c>
      <c r="D2110">
        <f>IFERROR(VLOOKUP(A2110,[1]Monitoramento_Base_somente_disp!$A:$J,7,FALSE),0)</f>
        <v>0</v>
      </c>
      <c r="E2110">
        <f>IFERROR(VLOOKUP(A2110,[1]Monitoramento_Base_somente_disp!$A:$J,8,FALSE),0)</f>
        <v>0</v>
      </c>
      <c r="F2110">
        <f>IFERROR(VLOOKUP(A2110,[1]Monitoramento_Base_somente_disp!$A:$J,9,FALSE),0)</f>
        <v>0</v>
      </c>
      <c r="G2110">
        <f>IFERROR(VLOOKUP(A2110,[1]Monitoramento_Base_somente_disp!$A:$J,10,FALSE),0)</f>
        <v>0</v>
      </c>
      <c r="H2110">
        <f>IFERROR(VLOOKUP(A2110,[2]Sheet1!$A:$I,4,FALSE),0)</f>
        <v>359005</v>
      </c>
      <c r="I2110">
        <f>IFERROR(VLOOKUP(A2110,[2]Sheet1!$A:$I,5,FALSE),0)</f>
        <v>17042489</v>
      </c>
      <c r="J2110">
        <f>IFERROR(VLOOKUP(A2110,[2]Sheet1!$A:$I,6,FALSE),0)</f>
        <v>287820</v>
      </c>
      <c r="K2110">
        <f>IFERROR(VLOOKUP(A2110,[2]Sheet1!$A:$I,7,FALSE),0)</f>
        <v>16565365</v>
      </c>
      <c r="L2110">
        <f>IFERROR(VLOOKUP(A2110,[2]Sheet1!$A:$I,8,FALSE),0)</f>
        <v>0</v>
      </c>
      <c r="M2110">
        <f>IFERROR(VLOOKUP(A2110,[2]Sheet1!$A:$I,9,FALSE),0)</f>
        <v>0</v>
      </c>
      <c r="N2110">
        <f>IFERROR(VLOOKUP(A2110,[3]Sheet1!$A:$G,2,FALSE),0)</f>
        <v>0</v>
      </c>
      <c r="O2110">
        <f>IFERROR(VLOOKUP(A2110,[3]Sheet1!$A:$G,3,FALSE),0)</f>
        <v>0</v>
      </c>
      <c r="P2110">
        <f>IFERROR(VLOOKUP(A2110,[3]Sheet1!$A:$G,4,FALSE),0)</f>
        <v>0</v>
      </c>
      <c r="Q2110">
        <f>IFERROR(VLOOKUP(A2110,[3]Sheet1!$A:$G,5,FALSE),0)</f>
        <v>0</v>
      </c>
      <c r="R2110">
        <f>IFERROR(VLOOKUP(A2110,[3]Sheet1!$A:$G,6,FALSE),0)</f>
        <v>0</v>
      </c>
      <c r="S2110">
        <f>IFERROR(VLOOKUP(A2110,[3]Sheet1!$A:$G,7,FALSE),0)</f>
        <v>0</v>
      </c>
      <c r="T2110" t="str">
        <f t="shared" si="193"/>
        <v>Sim</v>
      </c>
      <c r="U2110" t="str">
        <f t="shared" si="194"/>
        <v>Sim</v>
      </c>
      <c r="V2110" t="str">
        <f t="shared" si="195"/>
        <v>Sim</v>
      </c>
      <c r="W2110" t="str">
        <f t="shared" si="196"/>
        <v>Sim</v>
      </c>
      <c r="X2110" t="str">
        <f t="shared" si="197"/>
        <v>Não</v>
      </c>
      <c r="Y2110" t="str">
        <f t="shared" si="198"/>
        <v>Não</v>
      </c>
    </row>
    <row r="2111" spans="1:25" x14ac:dyDescent="0.25">
      <c r="A2111" s="5">
        <v>316805</v>
      </c>
      <c r="B2111">
        <f>IFERROR(VLOOKUP(A2111,[1]Monitoramento_Base_somente_disp!$A:$J,5,FALSE),0)</f>
        <v>0</v>
      </c>
      <c r="C2111">
        <f>IFERROR(VLOOKUP(A2111,[1]Monitoramento_Base_somente_disp!$A:$J,6,FALSE),0)</f>
        <v>0</v>
      </c>
      <c r="D2111">
        <f>IFERROR(VLOOKUP(A2111,[1]Monitoramento_Base_somente_disp!$A:$J,7,FALSE),0)</f>
        <v>0</v>
      </c>
      <c r="E2111">
        <f>IFERROR(VLOOKUP(A2111,[1]Monitoramento_Base_somente_disp!$A:$J,8,FALSE),0)</f>
        <v>0</v>
      </c>
      <c r="F2111">
        <f>IFERROR(VLOOKUP(A2111,[1]Monitoramento_Base_somente_disp!$A:$J,9,FALSE),0)</f>
        <v>0</v>
      </c>
      <c r="G2111">
        <f>IFERROR(VLOOKUP(A2111,[1]Monitoramento_Base_somente_disp!$A:$J,10,FALSE),0)</f>
        <v>0</v>
      </c>
      <c r="H2111">
        <f>IFERROR(VLOOKUP(A2111,[2]Sheet1!$A:$I,4,FALSE),0)</f>
        <v>2344</v>
      </c>
      <c r="I2111">
        <f>IFERROR(VLOOKUP(A2111,[2]Sheet1!$A:$I,5,FALSE),0)</f>
        <v>773922</v>
      </c>
      <c r="J2111">
        <f>IFERROR(VLOOKUP(A2111,[2]Sheet1!$A:$I,6,FALSE),0)</f>
        <v>645</v>
      </c>
      <c r="K2111">
        <f>IFERROR(VLOOKUP(A2111,[2]Sheet1!$A:$I,7,FALSE),0)</f>
        <v>774341</v>
      </c>
      <c r="L2111">
        <f>IFERROR(VLOOKUP(A2111,[2]Sheet1!$A:$I,8,FALSE),0)</f>
        <v>0</v>
      </c>
      <c r="M2111">
        <f>IFERROR(VLOOKUP(A2111,[2]Sheet1!$A:$I,9,FALSE),0)</f>
        <v>0</v>
      </c>
      <c r="N2111">
        <f>IFERROR(VLOOKUP(A2111,[3]Sheet1!$A:$G,2,FALSE),0)</f>
        <v>0</v>
      </c>
      <c r="O2111">
        <f>IFERROR(VLOOKUP(A2111,[3]Sheet1!$A:$G,3,FALSE),0)</f>
        <v>0</v>
      </c>
      <c r="P2111">
        <f>IFERROR(VLOOKUP(A2111,[3]Sheet1!$A:$G,4,FALSE),0)</f>
        <v>0</v>
      </c>
      <c r="Q2111">
        <f>IFERROR(VLOOKUP(A2111,[3]Sheet1!$A:$G,5,FALSE),0)</f>
        <v>0</v>
      </c>
      <c r="R2111">
        <f>IFERROR(VLOOKUP(A2111,[3]Sheet1!$A:$G,6,FALSE),0)</f>
        <v>0</v>
      </c>
      <c r="S2111">
        <f>IFERROR(VLOOKUP(A2111,[3]Sheet1!$A:$G,7,FALSE),0)</f>
        <v>0</v>
      </c>
      <c r="T2111" t="str">
        <f t="shared" si="193"/>
        <v>Sim</v>
      </c>
      <c r="U2111" t="str">
        <f t="shared" si="194"/>
        <v>Sim</v>
      </c>
      <c r="V2111" t="str">
        <f t="shared" si="195"/>
        <v>Sim</v>
      </c>
      <c r="W2111" t="str">
        <f t="shared" si="196"/>
        <v>Sim</v>
      </c>
      <c r="X2111" t="str">
        <f t="shared" si="197"/>
        <v>Não</v>
      </c>
      <c r="Y2111" t="str">
        <f t="shared" si="198"/>
        <v>Não</v>
      </c>
    </row>
    <row r="2112" spans="1:25" x14ac:dyDescent="0.25">
      <c r="A2112" s="5">
        <v>316820</v>
      </c>
      <c r="B2112">
        <f>IFERROR(VLOOKUP(A2112,[1]Monitoramento_Base_somente_disp!$A:$J,5,FALSE),0)</f>
        <v>0</v>
      </c>
      <c r="C2112">
        <f>IFERROR(VLOOKUP(A2112,[1]Monitoramento_Base_somente_disp!$A:$J,6,FALSE),0)</f>
        <v>0</v>
      </c>
      <c r="D2112">
        <f>IFERROR(VLOOKUP(A2112,[1]Monitoramento_Base_somente_disp!$A:$J,7,FALSE),0)</f>
        <v>0</v>
      </c>
      <c r="E2112">
        <f>IFERROR(VLOOKUP(A2112,[1]Monitoramento_Base_somente_disp!$A:$J,8,FALSE),0)</f>
        <v>0</v>
      </c>
      <c r="F2112">
        <f>IFERROR(VLOOKUP(A2112,[1]Monitoramento_Base_somente_disp!$A:$J,9,FALSE),0)</f>
        <v>0</v>
      </c>
      <c r="G2112">
        <f>IFERROR(VLOOKUP(A2112,[1]Monitoramento_Base_somente_disp!$A:$J,10,FALSE),0)</f>
        <v>0</v>
      </c>
      <c r="H2112">
        <f>IFERROR(VLOOKUP(A2112,[2]Sheet1!$A:$I,4,FALSE),0)</f>
        <v>30849</v>
      </c>
      <c r="I2112">
        <f>IFERROR(VLOOKUP(A2112,[2]Sheet1!$A:$I,5,FALSE),0)</f>
        <v>241965</v>
      </c>
      <c r="J2112">
        <f>IFERROR(VLOOKUP(A2112,[2]Sheet1!$A:$I,6,FALSE),0)</f>
        <v>30158</v>
      </c>
      <c r="K2112">
        <f>IFERROR(VLOOKUP(A2112,[2]Sheet1!$A:$I,7,FALSE),0)</f>
        <v>270562</v>
      </c>
      <c r="L2112">
        <f>IFERROR(VLOOKUP(A2112,[2]Sheet1!$A:$I,8,FALSE),0)</f>
        <v>0</v>
      </c>
      <c r="M2112">
        <f>IFERROR(VLOOKUP(A2112,[2]Sheet1!$A:$I,9,FALSE),0)</f>
        <v>0</v>
      </c>
      <c r="N2112">
        <f>IFERROR(VLOOKUP(A2112,[3]Sheet1!$A:$G,2,FALSE),0)</f>
        <v>0</v>
      </c>
      <c r="O2112">
        <f>IFERROR(VLOOKUP(A2112,[3]Sheet1!$A:$G,3,FALSE),0)</f>
        <v>0</v>
      </c>
      <c r="P2112">
        <f>IFERROR(VLOOKUP(A2112,[3]Sheet1!$A:$G,4,FALSE),0)</f>
        <v>0</v>
      </c>
      <c r="Q2112">
        <f>IFERROR(VLOOKUP(A2112,[3]Sheet1!$A:$G,5,FALSE),0)</f>
        <v>0</v>
      </c>
      <c r="R2112">
        <f>IFERROR(VLOOKUP(A2112,[3]Sheet1!$A:$G,6,FALSE),0)</f>
        <v>0</v>
      </c>
      <c r="S2112">
        <f>IFERROR(VLOOKUP(A2112,[3]Sheet1!$A:$G,7,FALSE),0)</f>
        <v>0</v>
      </c>
      <c r="T2112" t="str">
        <f t="shared" si="193"/>
        <v>Sim</v>
      </c>
      <c r="U2112" t="str">
        <f t="shared" si="194"/>
        <v>Sim</v>
      </c>
      <c r="V2112" t="str">
        <f t="shared" si="195"/>
        <v>Sim</v>
      </c>
      <c r="W2112" t="str">
        <f t="shared" si="196"/>
        <v>Sim</v>
      </c>
      <c r="X2112" t="str">
        <f t="shared" si="197"/>
        <v>Não</v>
      </c>
      <c r="Y2112" t="str">
        <f t="shared" si="198"/>
        <v>Não</v>
      </c>
    </row>
    <row r="2113" spans="1:25" x14ac:dyDescent="0.25">
      <c r="A2113" s="5">
        <v>316840</v>
      </c>
      <c r="B2113">
        <f>IFERROR(VLOOKUP(A2113,[1]Monitoramento_Base_somente_disp!$A:$J,5,FALSE),0)</f>
        <v>0</v>
      </c>
      <c r="C2113">
        <f>IFERROR(VLOOKUP(A2113,[1]Monitoramento_Base_somente_disp!$A:$J,6,FALSE),0)</f>
        <v>0</v>
      </c>
      <c r="D2113">
        <f>IFERROR(VLOOKUP(A2113,[1]Monitoramento_Base_somente_disp!$A:$J,7,FALSE),0)</f>
        <v>0</v>
      </c>
      <c r="E2113">
        <f>IFERROR(VLOOKUP(A2113,[1]Monitoramento_Base_somente_disp!$A:$J,8,FALSE),0)</f>
        <v>0</v>
      </c>
      <c r="F2113">
        <f>IFERROR(VLOOKUP(A2113,[1]Monitoramento_Base_somente_disp!$A:$J,9,FALSE),0)</f>
        <v>0</v>
      </c>
      <c r="G2113">
        <f>IFERROR(VLOOKUP(A2113,[1]Monitoramento_Base_somente_disp!$A:$J,10,FALSE),0)</f>
        <v>0</v>
      </c>
      <c r="H2113">
        <f>IFERROR(VLOOKUP(A2113,[2]Sheet1!$A:$I,4,FALSE),0)</f>
        <v>106854</v>
      </c>
      <c r="I2113">
        <f>IFERROR(VLOOKUP(A2113,[2]Sheet1!$A:$I,5,FALSE),0)</f>
        <v>1010443</v>
      </c>
      <c r="J2113">
        <f>IFERROR(VLOOKUP(A2113,[2]Sheet1!$A:$I,6,FALSE),0)</f>
        <v>106796</v>
      </c>
      <c r="K2113">
        <f>IFERROR(VLOOKUP(A2113,[2]Sheet1!$A:$I,7,FALSE),0)</f>
        <v>969639</v>
      </c>
      <c r="L2113">
        <f>IFERROR(VLOOKUP(A2113,[2]Sheet1!$A:$I,8,FALSE),0)</f>
        <v>0</v>
      </c>
      <c r="M2113">
        <f>IFERROR(VLOOKUP(A2113,[2]Sheet1!$A:$I,9,FALSE),0)</f>
        <v>0</v>
      </c>
      <c r="N2113">
        <f>IFERROR(VLOOKUP(A2113,[3]Sheet1!$A:$G,2,FALSE),0)</f>
        <v>0</v>
      </c>
      <c r="O2113">
        <f>IFERROR(VLOOKUP(A2113,[3]Sheet1!$A:$G,3,FALSE),0)</f>
        <v>0</v>
      </c>
      <c r="P2113">
        <f>IFERROR(VLOOKUP(A2113,[3]Sheet1!$A:$G,4,FALSE),0)</f>
        <v>0</v>
      </c>
      <c r="Q2113">
        <f>IFERROR(VLOOKUP(A2113,[3]Sheet1!$A:$G,5,FALSE),0)</f>
        <v>0</v>
      </c>
      <c r="R2113">
        <f>IFERROR(VLOOKUP(A2113,[3]Sheet1!$A:$G,6,FALSE),0)</f>
        <v>0</v>
      </c>
      <c r="S2113">
        <f>IFERROR(VLOOKUP(A2113,[3]Sheet1!$A:$G,7,FALSE),0)</f>
        <v>0</v>
      </c>
      <c r="T2113" t="str">
        <f t="shared" si="193"/>
        <v>Sim</v>
      </c>
      <c r="U2113" t="str">
        <f t="shared" si="194"/>
        <v>Sim</v>
      </c>
      <c r="V2113" t="str">
        <f t="shared" si="195"/>
        <v>Sim</v>
      </c>
      <c r="W2113" t="str">
        <f t="shared" si="196"/>
        <v>Sim</v>
      </c>
      <c r="X2113" t="str">
        <f t="shared" si="197"/>
        <v>Não</v>
      </c>
      <c r="Y2113" t="str">
        <f t="shared" si="198"/>
        <v>Não</v>
      </c>
    </row>
    <row r="2114" spans="1:25" x14ac:dyDescent="0.25">
      <c r="A2114" s="5">
        <v>316850</v>
      </c>
      <c r="B2114">
        <f>IFERROR(VLOOKUP(A2114,[1]Monitoramento_Base_somente_disp!$A:$J,5,FALSE),0)</f>
        <v>0</v>
      </c>
      <c r="C2114">
        <f>IFERROR(VLOOKUP(A2114,[1]Monitoramento_Base_somente_disp!$A:$J,6,FALSE),0)</f>
        <v>0</v>
      </c>
      <c r="D2114">
        <f>IFERROR(VLOOKUP(A2114,[1]Monitoramento_Base_somente_disp!$A:$J,7,FALSE),0)</f>
        <v>0</v>
      </c>
      <c r="E2114">
        <f>IFERROR(VLOOKUP(A2114,[1]Monitoramento_Base_somente_disp!$A:$J,8,FALSE),0)</f>
        <v>0</v>
      </c>
      <c r="F2114">
        <f>IFERROR(VLOOKUP(A2114,[1]Monitoramento_Base_somente_disp!$A:$J,9,FALSE),0)</f>
        <v>0</v>
      </c>
      <c r="G2114">
        <f>IFERROR(VLOOKUP(A2114,[1]Monitoramento_Base_somente_disp!$A:$J,10,FALSE),0)</f>
        <v>0</v>
      </c>
      <c r="H2114">
        <f>IFERROR(VLOOKUP(A2114,[2]Sheet1!$A:$I,4,FALSE),0)</f>
        <v>134626</v>
      </c>
      <c r="I2114">
        <f>IFERROR(VLOOKUP(A2114,[2]Sheet1!$A:$I,5,FALSE),0)</f>
        <v>720837</v>
      </c>
      <c r="J2114">
        <f>IFERROR(VLOOKUP(A2114,[2]Sheet1!$A:$I,6,FALSE),0)</f>
        <v>106545</v>
      </c>
      <c r="K2114">
        <f>IFERROR(VLOOKUP(A2114,[2]Sheet1!$A:$I,7,FALSE),0)</f>
        <v>732931</v>
      </c>
      <c r="L2114">
        <f>IFERROR(VLOOKUP(A2114,[2]Sheet1!$A:$I,8,FALSE),0)</f>
        <v>0</v>
      </c>
      <c r="M2114">
        <f>IFERROR(VLOOKUP(A2114,[2]Sheet1!$A:$I,9,FALSE),0)</f>
        <v>0</v>
      </c>
      <c r="N2114">
        <f>IFERROR(VLOOKUP(A2114,[3]Sheet1!$A:$G,2,FALSE),0)</f>
        <v>0</v>
      </c>
      <c r="O2114">
        <f>IFERROR(VLOOKUP(A2114,[3]Sheet1!$A:$G,3,FALSE),0)</f>
        <v>0</v>
      </c>
      <c r="P2114">
        <f>IFERROR(VLOOKUP(A2114,[3]Sheet1!$A:$G,4,FALSE),0)</f>
        <v>0</v>
      </c>
      <c r="Q2114">
        <f>IFERROR(VLOOKUP(A2114,[3]Sheet1!$A:$G,5,FALSE),0)</f>
        <v>0</v>
      </c>
      <c r="R2114">
        <f>IFERROR(VLOOKUP(A2114,[3]Sheet1!$A:$G,6,FALSE),0)</f>
        <v>0</v>
      </c>
      <c r="S2114">
        <f>IFERROR(VLOOKUP(A2114,[3]Sheet1!$A:$G,7,FALSE),0)</f>
        <v>0</v>
      </c>
      <c r="T2114" t="str">
        <f t="shared" si="193"/>
        <v>Sim</v>
      </c>
      <c r="U2114" t="str">
        <f t="shared" si="194"/>
        <v>Sim</v>
      </c>
      <c r="V2114" t="str">
        <f t="shared" si="195"/>
        <v>Sim</v>
      </c>
      <c r="W2114" t="str">
        <f t="shared" si="196"/>
        <v>Sim</v>
      </c>
      <c r="X2114" t="str">
        <f t="shared" si="197"/>
        <v>Não</v>
      </c>
      <c r="Y2114" t="str">
        <f t="shared" si="198"/>
        <v>Não</v>
      </c>
    </row>
    <row r="2115" spans="1:25" x14ac:dyDescent="0.25">
      <c r="A2115" s="5">
        <v>316860</v>
      </c>
      <c r="B2115">
        <f>IFERROR(VLOOKUP(A2115,[1]Monitoramento_Base_somente_disp!$A:$J,5,FALSE),0)</f>
        <v>0</v>
      </c>
      <c r="C2115">
        <f>IFERROR(VLOOKUP(A2115,[1]Monitoramento_Base_somente_disp!$A:$J,6,FALSE),0)</f>
        <v>0</v>
      </c>
      <c r="D2115">
        <f>IFERROR(VLOOKUP(A2115,[1]Monitoramento_Base_somente_disp!$A:$J,7,FALSE),0)</f>
        <v>0</v>
      </c>
      <c r="E2115">
        <f>IFERROR(VLOOKUP(A2115,[1]Monitoramento_Base_somente_disp!$A:$J,8,FALSE),0)</f>
        <v>0</v>
      </c>
      <c r="F2115">
        <f>IFERROR(VLOOKUP(A2115,[1]Monitoramento_Base_somente_disp!$A:$J,9,FALSE),0)</f>
        <v>0</v>
      </c>
      <c r="G2115">
        <f>IFERROR(VLOOKUP(A2115,[1]Monitoramento_Base_somente_disp!$A:$J,10,FALSE),0)</f>
        <v>0</v>
      </c>
      <c r="H2115">
        <f>IFERROR(VLOOKUP(A2115,[2]Sheet1!$A:$I,4,FALSE),0)</f>
        <v>59793</v>
      </c>
      <c r="I2115">
        <f>IFERROR(VLOOKUP(A2115,[2]Sheet1!$A:$I,5,FALSE),0)</f>
        <v>59085191</v>
      </c>
      <c r="J2115">
        <f>IFERROR(VLOOKUP(A2115,[2]Sheet1!$A:$I,6,FALSE),0)</f>
        <v>61304</v>
      </c>
      <c r="K2115">
        <f>IFERROR(VLOOKUP(A2115,[2]Sheet1!$A:$I,7,FALSE),0)</f>
        <v>60348524</v>
      </c>
      <c r="L2115">
        <f>IFERROR(VLOOKUP(A2115,[2]Sheet1!$A:$I,8,FALSE),0)</f>
        <v>0</v>
      </c>
      <c r="M2115">
        <f>IFERROR(VLOOKUP(A2115,[2]Sheet1!$A:$I,9,FALSE),0)</f>
        <v>0</v>
      </c>
      <c r="N2115">
        <f>IFERROR(VLOOKUP(A2115,[3]Sheet1!$A:$G,2,FALSE),0)</f>
        <v>0</v>
      </c>
      <c r="O2115">
        <f>IFERROR(VLOOKUP(A2115,[3]Sheet1!$A:$G,3,FALSE),0)</f>
        <v>0</v>
      </c>
      <c r="P2115">
        <f>IFERROR(VLOOKUP(A2115,[3]Sheet1!$A:$G,4,FALSE),0)</f>
        <v>0</v>
      </c>
      <c r="Q2115">
        <f>IFERROR(VLOOKUP(A2115,[3]Sheet1!$A:$G,5,FALSE),0)</f>
        <v>0</v>
      </c>
      <c r="R2115">
        <f>IFERROR(VLOOKUP(A2115,[3]Sheet1!$A:$G,6,FALSE),0)</f>
        <v>0</v>
      </c>
      <c r="S2115">
        <f>IFERROR(VLOOKUP(A2115,[3]Sheet1!$A:$G,7,FALSE),0)</f>
        <v>0</v>
      </c>
      <c r="T2115" t="str">
        <f t="shared" si="193"/>
        <v>Sim</v>
      </c>
      <c r="U2115" t="str">
        <f t="shared" si="194"/>
        <v>Sim</v>
      </c>
      <c r="V2115" t="str">
        <f t="shared" si="195"/>
        <v>Sim</v>
      </c>
      <c r="W2115" t="str">
        <f t="shared" si="196"/>
        <v>Sim</v>
      </c>
      <c r="X2115" t="str">
        <f t="shared" si="197"/>
        <v>Não</v>
      </c>
      <c r="Y2115" t="str">
        <f t="shared" si="198"/>
        <v>Não</v>
      </c>
    </row>
    <row r="2116" spans="1:25" x14ac:dyDescent="0.25">
      <c r="A2116" s="5">
        <v>316900</v>
      </c>
      <c r="B2116">
        <f>IFERROR(VLOOKUP(A2116,[1]Monitoramento_Base_somente_disp!$A:$J,5,FALSE),0)</f>
        <v>0</v>
      </c>
      <c r="C2116">
        <f>IFERROR(VLOOKUP(A2116,[1]Monitoramento_Base_somente_disp!$A:$J,6,FALSE),0)</f>
        <v>0</v>
      </c>
      <c r="D2116">
        <f>IFERROR(VLOOKUP(A2116,[1]Monitoramento_Base_somente_disp!$A:$J,7,FALSE),0)</f>
        <v>0</v>
      </c>
      <c r="E2116">
        <f>IFERROR(VLOOKUP(A2116,[1]Monitoramento_Base_somente_disp!$A:$J,8,FALSE),0)</f>
        <v>0</v>
      </c>
      <c r="F2116">
        <f>IFERROR(VLOOKUP(A2116,[1]Monitoramento_Base_somente_disp!$A:$J,9,FALSE),0)</f>
        <v>0</v>
      </c>
      <c r="G2116">
        <f>IFERROR(VLOOKUP(A2116,[1]Monitoramento_Base_somente_disp!$A:$J,10,FALSE),0)</f>
        <v>0</v>
      </c>
      <c r="H2116">
        <f>IFERROR(VLOOKUP(A2116,[2]Sheet1!$A:$I,4,FALSE),0)</f>
        <v>318498</v>
      </c>
      <c r="I2116">
        <f>IFERROR(VLOOKUP(A2116,[2]Sheet1!$A:$I,5,FALSE),0)</f>
        <v>1266508</v>
      </c>
      <c r="J2116">
        <f>IFERROR(VLOOKUP(A2116,[2]Sheet1!$A:$I,6,FALSE),0)</f>
        <v>266463</v>
      </c>
      <c r="K2116">
        <f>IFERROR(VLOOKUP(A2116,[2]Sheet1!$A:$I,7,FALSE),0)</f>
        <v>1109332</v>
      </c>
      <c r="L2116">
        <f>IFERROR(VLOOKUP(A2116,[2]Sheet1!$A:$I,8,FALSE),0)</f>
        <v>0</v>
      </c>
      <c r="M2116">
        <f>IFERROR(VLOOKUP(A2116,[2]Sheet1!$A:$I,9,FALSE),0)</f>
        <v>0</v>
      </c>
      <c r="N2116">
        <f>IFERROR(VLOOKUP(A2116,[3]Sheet1!$A:$G,2,FALSE),0)</f>
        <v>0</v>
      </c>
      <c r="O2116">
        <f>IFERROR(VLOOKUP(A2116,[3]Sheet1!$A:$G,3,FALSE),0)</f>
        <v>0</v>
      </c>
      <c r="P2116">
        <f>IFERROR(VLOOKUP(A2116,[3]Sheet1!$A:$G,4,FALSE),0)</f>
        <v>0</v>
      </c>
      <c r="Q2116">
        <f>IFERROR(VLOOKUP(A2116,[3]Sheet1!$A:$G,5,FALSE),0)</f>
        <v>0</v>
      </c>
      <c r="R2116">
        <f>IFERROR(VLOOKUP(A2116,[3]Sheet1!$A:$G,6,FALSE),0)</f>
        <v>0</v>
      </c>
      <c r="S2116">
        <f>IFERROR(VLOOKUP(A2116,[3]Sheet1!$A:$G,7,FALSE),0)</f>
        <v>0</v>
      </c>
      <c r="T2116" t="str">
        <f t="shared" si="193"/>
        <v>Sim</v>
      </c>
      <c r="U2116" t="str">
        <f t="shared" si="194"/>
        <v>Sim</v>
      </c>
      <c r="V2116" t="str">
        <f t="shared" si="195"/>
        <v>Sim</v>
      </c>
      <c r="W2116" t="str">
        <f t="shared" si="196"/>
        <v>Sim</v>
      </c>
      <c r="X2116" t="str">
        <f t="shared" si="197"/>
        <v>Não</v>
      </c>
      <c r="Y2116" t="str">
        <f t="shared" si="198"/>
        <v>Não</v>
      </c>
    </row>
    <row r="2117" spans="1:25" x14ac:dyDescent="0.25">
      <c r="A2117" s="5">
        <v>316940</v>
      </c>
      <c r="B2117">
        <f>IFERROR(VLOOKUP(A2117,[1]Monitoramento_Base_somente_disp!$A:$J,5,FALSE),0)</f>
        <v>0</v>
      </c>
      <c r="C2117">
        <f>IFERROR(VLOOKUP(A2117,[1]Monitoramento_Base_somente_disp!$A:$J,6,FALSE),0)</f>
        <v>0</v>
      </c>
      <c r="D2117">
        <f>IFERROR(VLOOKUP(A2117,[1]Monitoramento_Base_somente_disp!$A:$J,7,FALSE),0)</f>
        <v>0</v>
      </c>
      <c r="E2117">
        <f>IFERROR(VLOOKUP(A2117,[1]Monitoramento_Base_somente_disp!$A:$J,8,FALSE),0)</f>
        <v>0</v>
      </c>
      <c r="F2117">
        <f>IFERROR(VLOOKUP(A2117,[1]Monitoramento_Base_somente_disp!$A:$J,9,FALSE),0)</f>
        <v>0</v>
      </c>
      <c r="G2117">
        <f>IFERROR(VLOOKUP(A2117,[1]Monitoramento_Base_somente_disp!$A:$J,10,FALSE),0)</f>
        <v>0</v>
      </c>
      <c r="H2117">
        <f>IFERROR(VLOOKUP(A2117,[2]Sheet1!$A:$I,4,FALSE),0)</f>
        <v>301907</v>
      </c>
      <c r="I2117">
        <f>IFERROR(VLOOKUP(A2117,[2]Sheet1!$A:$I,5,FALSE),0)</f>
        <v>20947911</v>
      </c>
      <c r="J2117">
        <f>IFERROR(VLOOKUP(A2117,[2]Sheet1!$A:$I,6,FALSE),0)</f>
        <v>266755</v>
      </c>
      <c r="K2117">
        <f>IFERROR(VLOOKUP(A2117,[2]Sheet1!$A:$I,7,FALSE),0)</f>
        <v>20841873</v>
      </c>
      <c r="L2117">
        <f>IFERROR(VLOOKUP(A2117,[2]Sheet1!$A:$I,8,FALSE),0)</f>
        <v>0</v>
      </c>
      <c r="M2117">
        <f>IFERROR(VLOOKUP(A2117,[2]Sheet1!$A:$I,9,FALSE),0)</f>
        <v>0</v>
      </c>
      <c r="N2117">
        <f>IFERROR(VLOOKUP(A2117,[3]Sheet1!$A:$G,2,FALSE),0)</f>
        <v>0</v>
      </c>
      <c r="O2117">
        <f>IFERROR(VLOOKUP(A2117,[3]Sheet1!$A:$G,3,FALSE),0)</f>
        <v>0</v>
      </c>
      <c r="P2117">
        <f>IFERROR(VLOOKUP(A2117,[3]Sheet1!$A:$G,4,FALSE),0)</f>
        <v>0</v>
      </c>
      <c r="Q2117">
        <f>IFERROR(VLOOKUP(A2117,[3]Sheet1!$A:$G,5,FALSE),0)</f>
        <v>0</v>
      </c>
      <c r="R2117">
        <f>IFERROR(VLOOKUP(A2117,[3]Sheet1!$A:$G,6,FALSE),0)</f>
        <v>0</v>
      </c>
      <c r="S2117">
        <f>IFERROR(VLOOKUP(A2117,[3]Sheet1!$A:$G,7,FALSE),0)</f>
        <v>0</v>
      </c>
      <c r="T2117" t="str">
        <f t="shared" si="193"/>
        <v>Sim</v>
      </c>
      <c r="U2117" t="str">
        <f t="shared" si="194"/>
        <v>Sim</v>
      </c>
      <c r="V2117" t="str">
        <f t="shared" si="195"/>
        <v>Sim</v>
      </c>
      <c r="W2117" t="str">
        <f t="shared" si="196"/>
        <v>Sim</v>
      </c>
      <c r="X2117" t="str">
        <f t="shared" si="197"/>
        <v>Não</v>
      </c>
      <c r="Y2117" t="str">
        <f t="shared" si="198"/>
        <v>Não</v>
      </c>
    </row>
    <row r="2118" spans="1:25" x14ac:dyDescent="0.25">
      <c r="A2118" s="5">
        <v>316950</v>
      </c>
      <c r="B2118">
        <f>IFERROR(VLOOKUP(A2118,[1]Monitoramento_Base_somente_disp!$A:$J,5,FALSE),0)</f>
        <v>0</v>
      </c>
      <c r="C2118">
        <f>IFERROR(VLOOKUP(A2118,[1]Monitoramento_Base_somente_disp!$A:$J,6,FALSE),0)</f>
        <v>0</v>
      </c>
      <c r="D2118">
        <f>IFERROR(VLOOKUP(A2118,[1]Monitoramento_Base_somente_disp!$A:$J,7,FALSE),0)</f>
        <v>0</v>
      </c>
      <c r="E2118">
        <f>IFERROR(VLOOKUP(A2118,[1]Monitoramento_Base_somente_disp!$A:$J,8,FALSE),0)</f>
        <v>0</v>
      </c>
      <c r="F2118">
        <f>IFERROR(VLOOKUP(A2118,[1]Monitoramento_Base_somente_disp!$A:$J,9,FALSE),0)</f>
        <v>0</v>
      </c>
      <c r="G2118">
        <f>IFERROR(VLOOKUP(A2118,[1]Monitoramento_Base_somente_disp!$A:$J,10,FALSE),0)</f>
        <v>0</v>
      </c>
      <c r="H2118">
        <f>IFERROR(VLOOKUP(A2118,[2]Sheet1!$A:$I,4,FALSE),0)</f>
        <v>7257</v>
      </c>
      <c r="I2118">
        <f>IFERROR(VLOOKUP(A2118,[2]Sheet1!$A:$I,5,FALSE),0)</f>
        <v>974080</v>
      </c>
      <c r="J2118">
        <f>IFERROR(VLOOKUP(A2118,[2]Sheet1!$A:$I,6,FALSE),0)</f>
        <v>6014</v>
      </c>
      <c r="K2118">
        <f>IFERROR(VLOOKUP(A2118,[2]Sheet1!$A:$I,7,FALSE),0)</f>
        <v>964599</v>
      </c>
      <c r="L2118">
        <f>IFERROR(VLOOKUP(A2118,[2]Sheet1!$A:$I,8,FALSE),0)</f>
        <v>0</v>
      </c>
      <c r="M2118">
        <f>IFERROR(VLOOKUP(A2118,[2]Sheet1!$A:$I,9,FALSE),0)</f>
        <v>0</v>
      </c>
      <c r="N2118">
        <f>IFERROR(VLOOKUP(A2118,[3]Sheet1!$A:$G,2,FALSE),0)</f>
        <v>0</v>
      </c>
      <c r="O2118">
        <f>IFERROR(VLOOKUP(A2118,[3]Sheet1!$A:$G,3,FALSE),0)</f>
        <v>0</v>
      </c>
      <c r="P2118">
        <f>IFERROR(VLOOKUP(A2118,[3]Sheet1!$A:$G,4,FALSE),0)</f>
        <v>0</v>
      </c>
      <c r="Q2118">
        <f>IFERROR(VLOOKUP(A2118,[3]Sheet1!$A:$G,5,FALSE),0)</f>
        <v>0</v>
      </c>
      <c r="R2118">
        <f>IFERROR(VLOOKUP(A2118,[3]Sheet1!$A:$G,6,FALSE),0)</f>
        <v>0</v>
      </c>
      <c r="S2118">
        <f>IFERROR(VLOOKUP(A2118,[3]Sheet1!$A:$G,7,FALSE),0)</f>
        <v>0</v>
      </c>
      <c r="T2118" t="str">
        <f t="shared" ref="T2118:T2181" si="199">IF(B2118+H2118+N2118&gt;0,"Sim","Não")</f>
        <v>Sim</v>
      </c>
      <c r="U2118" t="str">
        <f t="shared" ref="U2118:U2181" si="200">IF(C2118+I2118+O2118&gt;0,"Sim","Não")</f>
        <v>Sim</v>
      </c>
      <c r="V2118" t="str">
        <f t="shared" ref="V2118:V2181" si="201">IF(D2118+J2118+P2118&gt;0,"Sim","Não")</f>
        <v>Sim</v>
      </c>
      <c r="W2118" t="str">
        <f t="shared" ref="W2118:W2181" si="202">IF(E2118+K2118+Q2118&gt;0,"Sim","Não")</f>
        <v>Sim</v>
      </c>
      <c r="X2118" t="str">
        <f t="shared" ref="X2118:X2181" si="203">IF(F2118+L2118+R2118&gt;0,"Sim","Não")</f>
        <v>Não</v>
      </c>
      <c r="Y2118" t="str">
        <f t="shared" ref="Y2118:Y2181" si="204">IF(G2118+M2118+S2118&gt;0,"Sim","Não")</f>
        <v>Não</v>
      </c>
    </row>
    <row r="2119" spans="1:25" x14ac:dyDescent="0.25">
      <c r="A2119" s="5">
        <v>316970</v>
      </c>
      <c r="B2119">
        <f>IFERROR(VLOOKUP(A2119,[1]Monitoramento_Base_somente_disp!$A:$J,5,FALSE),0)</f>
        <v>0</v>
      </c>
      <c r="C2119">
        <f>IFERROR(VLOOKUP(A2119,[1]Monitoramento_Base_somente_disp!$A:$J,6,FALSE),0)</f>
        <v>0</v>
      </c>
      <c r="D2119">
        <f>IFERROR(VLOOKUP(A2119,[1]Monitoramento_Base_somente_disp!$A:$J,7,FALSE),0)</f>
        <v>0</v>
      </c>
      <c r="E2119">
        <f>IFERROR(VLOOKUP(A2119,[1]Monitoramento_Base_somente_disp!$A:$J,8,FALSE),0)</f>
        <v>0</v>
      </c>
      <c r="F2119">
        <f>IFERROR(VLOOKUP(A2119,[1]Monitoramento_Base_somente_disp!$A:$J,9,FALSE),0)</f>
        <v>0</v>
      </c>
      <c r="G2119">
        <f>IFERROR(VLOOKUP(A2119,[1]Monitoramento_Base_somente_disp!$A:$J,10,FALSE),0)</f>
        <v>0</v>
      </c>
      <c r="H2119">
        <f>IFERROR(VLOOKUP(A2119,[2]Sheet1!$A:$I,4,FALSE),0)</f>
        <v>45352</v>
      </c>
      <c r="I2119">
        <f>IFERROR(VLOOKUP(A2119,[2]Sheet1!$A:$I,5,FALSE),0)</f>
        <v>1201666</v>
      </c>
      <c r="J2119">
        <f>IFERROR(VLOOKUP(A2119,[2]Sheet1!$A:$I,6,FALSE),0)</f>
        <v>45469</v>
      </c>
      <c r="K2119">
        <f>IFERROR(VLOOKUP(A2119,[2]Sheet1!$A:$I,7,FALSE),0)</f>
        <v>1338230</v>
      </c>
      <c r="L2119">
        <f>IFERROR(VLOOKUP(A2119,[2]Sheet1!$A:$I,8,FALSE),0)</f>
        <v>0</v>
      </c>
      <c r="M2119">
        <f>IFERROR(VLOOKUP(A2119,[2]Sheet1!$A:$I,9,FALSE),0)</f>
        <v>0</v>
      </c>
      <c r="N2119">
        <f>IFERROR(VLOOKUP(A2119,[3]Sheet1!$A:$G,2,FALSE),0)</f>
        <v>0</v>
      </c>
      <c r="O2119">
        <f>IFERROR(VLOOKUP(A2119,[3]Sheet1!$A:$G,3,FALSE),0)</f>
        <v>0</v>
      </c>
      <c r="P2119">
        <f>IFERROR(VLOOKUP(A2119,[3]Sheet1!$A:$G,4,FALSE),0)</f>
        <v>0</v>
      </c>
      <c r="Q2119">
        <f>IFERROR(VLOOKUP(A2119,[3]Sheet1!$A:$G,5,FALSE),0)</f>
        <v>0</v>
      </c>
      <c r="R2119">
        <f>IFERROR(VLOOKUP(A2119,[3]Sheet1!$A:$G,6,FALSE),0)</f>
        <v>0</v>
      </c>
      <c r="S2119">
        <f>IFERROR(VLOOKUP(A2119,[3]Sheet1!$A:$G,7,FALSE),0)</f>
        <v>0</v>
      </c>
      <c r="T2119" t="str">
        <f t="shared" si="199"/>
        <v>Sim</v>
      </c>
      <c r="U2119" t="str">
        <f t="shared" si="200"/>
        <v>Sim</v>
      </c>
      <c r="V2119" t="str">
        <f t="shared" si="201"/>
        <v>Sim</v>
      </c>
      <c r="W2119" t="str">
        <f t="shared" si="202"/>
        <v>Sim</v>
      </c>
      <c r="X2119" t="str">
        <f t="shared" si="203"/>
        <v>Não</v>
      </c>
      <c r="Y2119" t="str">
        <f t="shared" si="204"/>
        <v>Não</v>
      </c>
    </row>
    <row r="2120" spans="1:25" x14ac:dyDescent="0.25">
      <c r="A2120" s="5">
        <v>316990</v>
      </c>
      <c r="B2120">
        <f>IFERROR(VLOOKUP(A2120,[1]Monitoramento_Base_somente_disp!$A:$J,5,FALSE),0)</f>
        <v>0</v>
      </c>
      <c r="C2120">
        <f>IFERROR(VLOOKUP(A2120,[1]Monitoramento_Base_somente_disp!$A:$J,6,FALSE),0)</f>
        <v>0</v>
      </c>
      <c r="D2120">
        <f>IFERROR(VLOOKUP(A2120,[1]Monitoramento_Base_somente_disp!$A:$J,7,FALSE),0)</f>
        <v>0</v>
      </c>
      <c r="E2120">
        <f>IFERROR(VLOOKUP(A2120,[1]Monitoramento_Base_somente_disp!$A:$J,8,FALSE),0)</f>
        <v>0</v>
      </c>
      <c r="F2120">
        <f>IFERROR(VLOOKUP(A2120,[1]Monitoramento_Base_somente_disp!$A:$J,9,FALSE),0)</f>
        <v>0</v>
      </c>
      <c r="G2120">
        <f>IFERROR(VLOOKUP(A2120,[1]Monitoramento_Base_somente_disp!$A:$J,10,FALSE),0)</f>
        <v>0</v>
      </c>
      <c r="H2120">
        <f>IFERROR(VLOOKUP(A2120,[2]Sheet1!$A:$I,4,FALSE),0)</f>
        <v>827427</v>
      </c>
      <c r="I2120">
        <f>IFERROR(VLOOKUP(A2120,[2]Sheet1!$A:$I,5,FALSE),0)</f>
        <v>17243534</v>
      </c>
      <c r="J2120">
        <f>IFERROR(VLOOKUP(A2120,[2]Sheet1!$A:$I,6,FALSE),0)</f>
        <v>789780</v>
      </c>
      <c r="K2120">
        <f>IFERROR(VLOOKUP(A2120,[2]Sheet1!$A:$I,7,FALSE),0)</f>
        <v>12119217</v>
      </c>
      <c r="L2120">
        <f>IFERROR(VLOOKUP(A2120,[2]Sheet1!$A:$I,8,FALSE),0)</f>
        <v>0</v>
      </c>
      <c r="M2120">
        <f>IFERROR(VLOOKUP(A2120,[2]Sheet1!$A:$I,9,FALSE),0)</f>
        <v>0</v>
      </c>
      <c r="N2120">
        <f>IFERROR(VLOOKUP(A2120,[3]Sheet1!$A:$G,2,FALSE),0)</f>
        <v>0</v>
      </c>
      <c r="O2120">
        <f>IFERROR(VLOOKUP(A2120,[3]Sheet1!$A:$G,3,FALSE),0)</f>
        <v>0</v>
      </c>
      <c r="P2120">
        <f>IFERROR(VLOOKUP(A2120,[3]Sheet1!$A:$G,4,FALSE),0)</f>
        <v>0</v>
      </c>
      <c r="Q2120">
        <f>IFERROR(VLOOKUP(A2120,[3]Sheet1!$A:$G,5,FALSE),0)</f>
        <v>0</v>
      </c>
      <c r="R2120">
        <f>IFERROR(VLOOKUP(A2120,[3]Sheet1!$A:$G,6,FALSE),0)</f>
        <v>0</v>
      </c>
      <c r="S2120">
        <f>IFERROR(VLOOKUP(A2120,[3]Sheet1!$A:$G,7,FALSE),0)</f>
        <v>0</v>
      </c>
      <c r="T2120" t="str">
        <f t="shared" si="199"/>
        <v>Sim</v>
      </c>
      <c r="U2120" t="str">
        <f t="shared" si="200"/>
        <v>Sim</v>
      </c>
      <c r="V2120" t="str">
        <f t="shared" si="201"/>
        <v>Sim</v>
      </c>
      <c r="W2120" t="str">
        <f t="shared" si="202"/>
        <v>Sim</v>
      </c>
      <c r="X2120" t="str">
        <f t="shared" si="203"/>
        <v>Não</v>
      </c>
      <c r="Y2120" t="str">
        <f t="shared" si="204"/>
        <v>Não</v>
      </c>
    </row>
    <row r="2121" spans="1:25" x14ac:dyDescent="0.25">
      <c r="A2121" s="5">
        <v>317000</v>
      </c>
      <c r="B2121">
        <f>IFERROR(VLOOKUP(A2121,[1]Monitoramento_Base_somente_disp!$A:$J,5,FALSE),0)</f>
        <v>0</v>
      </c>
      <c r="C2121">
        <f>IFERROR(VLOOKUP(A2121,[1]Monitoramento_Base_somente_disp!$A:$J,6,FALSE),0)</f>
        <v>0</v>
      </c>
      <c r="D2121">
        <f>IFERROR(VLOOKUP(A2121,[1]Monitoramento_Base_somente_disp!$A:$J,7,FALSE),0)</f>
        <v>0</v>
      </c>
      <c r="E2121">
        <f>IFERROR(VLOOKUP(A2121,[1]Monitoramento_Base_somente_disp!$A:$J,8,FALSE),0)</f>
        <v>0</v>
      </c>
      <c r="F2121">
        <f>IFERROR(VLOOKUP(A2121,[1]Monitoramento_Base_somente_disp!$A:$J,9,FALSE),0)</f>
        <v>0</v>
      </c>
      <c r="G2121">
        <f>IFERROR(VLOOKUP(A2121,[1]Monitoramento_Base_somente_disp!$A:$J,10,FALSE),0)</f>
        <v>0</v>
      </c>
      <c r="H2121">
        <f>IFERROR(VLOOKUP(A2121,[2]Sheet1!$A:$I,4,FALSE),0)</f>
        <v>156306</v>
      </c>
      <c r="I2121">
        <f>IFERROR(VLOOKUP(A2121,[2]Sheet1!$A:$I,5,FALSE),0)</f>
        <v>3196458</v>
      </c>
      <c r="J2121">
        <f>IFERROR(VLOOKUP(A2121,[2]Sheet1!$A:$I,6,FALSE),0)</f>
        <v>137405</v>
      </c>
      <c r="K2121">
        <f>IFERROR(VLOOKUP(A2121,[2]Sheet1!$A:$I,7,FALSE),0)</f>
        <v>1813992</v>
      </c>
      <c r="L2121">
        <f>IFERROR(VLOOKUP(A2121,[2]Sheet1!$A:$I,8,FALSE),0)</f>
        <v>0</v>
      </c>
      <c r="M2121">
        <f>IFERROR(VLOOKUP(A2121,[2]Sheet1!$A:$I,9,FALSE),0)</f>
        <v>0</v>
      </c>
      <c r="N2121">
        <f>IFERROR(VLOOKUP(A2121,[3]Sheet1!$A:$G,2,FALSE),0)</f>
        <v>0</v>
      </c>
      <c r="O2121">
        <f>IFERROR(VLOOKUP(A2121,[3]Sheet1!$A:$G,3,FALSE),0)</f>
        <v>0</v>
      </c>
      <c r="P2121">
        <f>IFERROR(VLOOKUP(A2121,[3]Sheet1!$A:$G,4,FALSE),0)</f>
        <v>0</v>
      </c>
      <c r="Q2121">
        <f>IFERROR(VLOOKUP(A2121,[3]Sheet1!$A:$G,5,FALSE),0)</f>
        <v>0</v>
      </c>
      <c r="R2121">
        <f>IFERROR(VLOOKUP(A2121,[3]Sheet1!$A:$G,6,FALSE),0)</f>
        <v>0</v>
      </c>
      <c r="S2121">
        <f>IFERROR(VLOOKUP(A2121,[3]Sheet1!$A:$G,7,FALSE),0)</f>
        <v>0</v>
      </c>
      <c r="T2121" t="str">
        <f t="shared" si="199"/>
        <v>Sim</v>
      </c>
      <c r="U2121" t="str">
        <f t="shared" si="200"/>
        <v>Sim</v>
      </c>
      <c r="V2121" t="str">
        <f t="shared" si="201"/>
        <v>Sim</v>
      </c>
      <c r="W2121" t="str">
        <f t="shared" si="202"/>
        <v>Sim</v>
      </c>
      <c r="X2121" t="str">
        <f t="shared" si="203"/>
        <v>Não</v>
      </c>
      <c r="Y2121" t="str">
        <f t="shared" si="204"/>
        <v>Não</v>
      </c>
    </row>
    <row r="2122" spans="1:25" x14ac:dyDescent="0.25">
      <c r="A2122" s="5">
        <v>317005</v>
      </c>
      <c r="B2122">
        <f>IFERROR(VLOOKUP(A2122,[1]Monitoramento_Base_somente_disp!$A:$J,5,FALSE),0)</f>
        <v>0</v>
      </c>
      <c r="C2122">
        <f>IFERROR(VLOOKUP(A2122,[1]Monitoramento_Base_somente_disp!$A:$J,6,FALSE),0)</f>
        <v>0</v>
      </c>
      <c r="D2122">
        <f>IFERROR(VLOOKUP(A2122,[1]Monitoramento_Base_somente_disp!$A:$J,7,FALSE),0)</f>
        <v>0</v>
      </c>
      <c r="E2122">
        <f>IFERROR(VLOOKUP(A2122,[1]Monitoramento_Base_somente_disp!$A:$J,8,FALSE),0)</f>
        <v>0</v>
      </c>
      <c r="F2122">
        <f>IFERROR(VLOOKUP(A2122,[1]Monitoramento_Base_somente_disp!$A:$J,9,FALSE),0)</f>
        <v>0</v>
      </c>
      <c r="G2122">
        <f>IFERROR(VLOOKUP(A2122,[1]Monitoramento_Base_somente_disp!$A:$J,10,FALSE),0)</f>
        <v>0</v>
      </c>
      <c r="H2122">
        <f>IFERROR(VLOOKUP(A2122,[2]Sheet1!$A:$I,4,FALSE),0)</f>
        <v>51927</v>
      </c>
      <c r="I2122">
        <f>IFERROR(VLOOKUP(A2122,[2]Sheet1!$A:$I,5,FALSE),0)</f>
        <v>1059324</v>
      </c>
      <c r="J2122">
        <f>IFERROR(VLOOKUP(A2122,[2]Sheet1!$A:$I,6,FALSE),0)</f>
        <v>45185</v>
      </c>
      <c r="K2122">
        <f>IFERROR(VLOOKUP(A2122,[2]Sheet1!$A:$I,7,FALSE),0)</f>
        <v>1077086</v>
      </c>
      <c r="L2122">
        <f>IFERROR(VLOOKUP(A2122,[2]Sheet1!$A:$I,8,FALSE),0)</f>
        <v>0</v>
      </c>
      <c r="M2122">
        <f>IFERROR(VLOOKUP(A2122,[2]Sheet1!$A:$I,9,FALSE),0)</f>
        <v>0</v>
      </c>
      <c r="N2122">
        <f>IFERROR(VLOOKUP(A2122,[3]Sheet1!$A:$G,2,FALSE),0)</f>
        <v>0</v>
      </c>
      <c r="O2122">
        <f>IFERROR(VLOOKUP(A2122,[3]Sheet1!$A:$G,3,FALSE),0)</f>
        <v>0</v>
      </c>
      <c r="P2122">
        <f>IFERROR(VLOOKUP(A2122,[3]Sheet1!$A:$G,4,FALSE),0)</f>
        <v>0</v>
      </c>
      <c r="Q2122">
        <f>IFERROR(VLOOKUP(A2122,[3]Sheet1!$A:$G,5,FALSE),0)</f>
        <v>0</v>
      </c>
      <c r="R2122">
        <f>IFERROR(VLOOKUP(A2122,[3]Sheet1!$A:$G,6,FALSE),0)</f>
        <v>0</v>
      </c>
      <c r="S2122">
        <f>IFERROR(VLOOKUP(A2122,[3]Sheet1!$A:$G,7,FALSE),0)</f>
        <v>0</v>
      </c>
      <c r="T2122" t="str">
        <f t="shared" si="199"/>
        <v>Sim</v>
      </c>
      <c r="U2122" t="str">
        <f t="shared" si="200"/>
        <v>Sim</v>
      </c>
      <c r="V2122" t="str">
        <f t="shared" si="201"/>
        <v>Sim</v>
      </c>
      <c r="W2122" t="str">
        <f t="shared" si="202"/>
        <v>Sim</v>
      </c>
      <c r="X2122" t="str">
        <f t="shared" si="203"/>
        <v>Não</v>
      </c>
      <c r="Y2122" t="str">
        <f t="shared" si="204"/>
        <v>Não</v>
      </c>
    </row>
    <row r="2123" spans="1:25" x14ac:dyDescent="0.25">
      <c r="A2123" s="5">
        <v>317030</v>
      </c>
      <c r="B2123">
        <f>IFERROR(VLOOKUP(A2123,[1]Monitoramento_Base_somente_disp!$A:$J,5,FALSE),0)</f>
        <v>0</v>
      </c>
      <c r="C2123">
        <f>IFERROR(VLOOKUP(A2123,[1]Monitoramento_Base_somente_disp!$A:$J,6,FALSE),0)</f>
        <v>0</v>
      </c>
      <c r="D2123">
        <f>IFERROR(VLOOKUP(A2123,[1]Monitoramento_Base_somente_disp!$A:$J,7,FALSE),0)</f>
        <v>0</v>
      </c>
      <c r="E2123">
        <f>IFERROR(VLOOKUP(A2123,[1]Monitoramento_Base_somente_disp!$A:$J,8,FALSE),0)</f>
        <v>0</v>
      </c>
      <c r="F2123">
        <f>IFERROR(VLOOKUP(A2123,[1]Monitoramento_Base_somente_disp!$A:$J,9,FALSE),0)</f>
        <v>0</v>
      </c>
      <c r="G2123">
        <f>IFERROR(VLOOKUP(A2123,[1]Monitoramento_Base_somente_disp!$A:$J,10,FALSE),0)</f>
        <v>0</v>
      </c>
      <c r="H2123">
        <f>IFERROR(VLOOKUP(A2123,[2]Sheet1!$A:$I,4,FALSE),0)</f>
        <v>41690</v>
      </c>
      <c r="I2123">
        <f>IFERROR(VLOOKUP(A2123,[2]Sheet1!$A:$I,5,FALSE),0)</f>
        <v>569877</v>
      </c>
      <c r="J2123">
        <f>IFERROR(VLOOKUP(A2123,[2]Sheet1!$A:$I,6,FALSE),0)</f>
        <v>25498</v>
      </c>
      <c r="K2123">
        <f>IFERROR(VLOOKUP(A2123,[2]Sheet1!$A:$I,7,FALSE),0)</f>
        <v>605664</v>
      </c>
      <c r="L2123">
        <f>IFERROR(VLOOKUP(A2123,[2]Sheet1!$A:$I,8,FALSE),0)</f>
        <v>0</v>
      </c>
      <c r="M2123">
        <f>IFERROR(VLOOKUP(A2123,[2]Sheet1!$A:$I,9,FALSE),0)</f>
        <v>0</v>
      </c>
      <c r="N2123">
        <f>IFERROR(VLOOKUP(A2123,[3]Sheet1!$A:$G,2,FALSE),0)</f>
        <v>0</v>
      </c>
      <c r="O2123">
        <f>IFERROR(VLOOKUP(A2123,[3]Sheet1!$A:$G,3,FALSE),0)</f>
        <v>0</v>
      </c>
      <c r="P2123">
        <f>IFERROR(VLOOKUP(A2123,[3]Sheet1!$A:$G,4,FALSE),0)</f>
        <v>0</v>
      </c>
      <c r="Q2123">
        <f>IFERROR(VLOOKUP(A2123,[3]Sheet1!$A:$G,5,FALSE),0)</f>
        <v>0</v>
      </c>
      <c r="R2123">
        <f>IFERROR(VLOOKUP(A2123,[3]Sheet1!$A:$G,6,FALSE),0)</f>
        <v>0</v>
      </c>
      <c r="S2123">
        <f>IFERROR(VLOOKUP(A2123,[3]Sheet1!$A:$G,7,FALSE),0)</f>
        <v>0</v>
      </c>
      <c r="T2123" t="str">
        <f t="shared" si="199"/>
        <v>Sim</v>
      </c>
      <c r="U2123" t="str">
        <f t="shared" si="200"/>
        <v>Sim</v>
      </c>
      <c r="V2123" t="str">
        <f t="shared" si="201"/>
        <v>Sim</v>
      </c>
      <c r="W2123" t="str">
        <f t="shared" si="202"/>
        <v>Sim</v>
      </c>
      <c r="X2123" t="str">
        <f t="shared" si="203"/>
        <v>Não</v>
      </c>
      <c r="Y2123" t="str">
        <f t="shared" si="204"/>
        <v>Não</v>
      </c>
    </row>
    <row r="2124" spans="1:25" x14ac:dyDescent="0.25">
      <c r="A2124" s="5">
        <v>317050</v>
      </c>
      <c r="B2124">
        <f>IFERROR(VLOOKUP(A2124,[1]Monitoramento_Base_somente_disp!$A:$J,5,FALSE),0)</f>
        <v>0</v>
      </c>
      <c r="C2124">
        <f>IFERROR(VLOOKUP(A2124,[1]Monitoramento_Base_somente_disp!$A:$J,6,FALSE),0)</f>
        <v>0</v>
      </c>
      <c r="D2124">
        <f>IFERROR(VLOOKUP(A2124,[1]Monitoramento_Base_somente_disp!$A:$J,7,FALSE),0)</f>
        <v>0</v>
      </c>
      <c r="E2124">
        <f>IFERROR(VLOOKUP(A2124,[1]Monitoramento_Base_somente_disp!$A:$J,8,FALSE),0)</f>
        <v>0</v>
      </c>
      <c r="F2124">
        <f>IFERROR(VLOOKUP(A2124,[1]Monitoramento_Base_somente_disp!$A:$J,9,FALSE),0)</f>
        <v>0</v>
      </c>
      <c r="G2124">
        <f>IFERROR(VLOOKUP(A2124,[1]Monitoramento_Base_somente_disp!$A:$J,10,FALSE),0)</f>
        <v>0</v>
      </c>
      <c r="H2124">
        <f>IFERROR(VLOOKUP(A2124,[2]Sheet1!$A:$I,4,FALSE),0)</f>
        <v>110429</v>
      </c>
      <c r="I2124">
        <f>IFERROR(VLOOKUP(A2124,[2]Sheet1!$A:$I,5,FALSE),0)</f>
        <v>677474</v>
      </c>
      <c r="J2124">
        <f>IFERROR(VLOOKUP(A2124,[2]Sheet1!$A:$I,6,FALSE),0)</f>
        <v>91323</v>
      </c>
      <c r="K2124">
        <f>IFERROR(VLOOKUP(A2124,[2]Sheet1!$A:$I,7,FALSE),0)</f>
        <v>557435</v>
      </c>
      <c r="L2124">
        <f>IFERROR(VLOOKUP(A2124,[2]Sheet1!$A:$I,8,FALSE),0)</f>
        <v>0</v>
      </c>
      <c r="M2124">
        <f>IFERROR(VLOOKUP(A2124,[2]Sheet1!$A:$I,9,FALSE),0)</f>
        <v>0</v>
      </c>
      <c r="N2124">
        <f>IFERROR(VLOOKUP(A2124,[3]Sheet1!$A:$G,2,FALSE),0)</f>
        <v>0</v>
      </c>
      <c r="O2124">
        <f>IFERROR(VLOOKUP(A2124,[3]Sheet1!$A:$G,3,FALSE),0)</f>
        <v>0</v>
      </c>
      <c r="P2124">
        <f>IFERROR(VLOOKUP(A2124,[3]Sheet1!$A:$G,4,FALSE),0)</f>
        <v>0</v>
      </c>
      <c r="Q2124">
        <f>IFERROR(VLOOKUP(A2124,[3]Sheet1!$A:$G,5,FALSE),0)</f>
        <v>0</v>
      </c>
      <c r="R2124">
        <f>IFERROR(VLOOKUP(A2124,[3]Sheet1!$A:$G,6,FALSE),0)</f>
        <v>0</v>
      </c>
      <c r="S2124">
        <f>IFERROR(VLOOKUP(A2124,[3]Sheet1!$A:$G,7,FALSE),0)</f>
        <v>0</v>
      </c>
      <c r="T2124" t="str">
        <f t="shared" si="199"/>
        <v>Sim</v>
      </c>
      <c r="U2124" t="str">
        <f t="shared" si="200"/>
        <v>Sim</v>
      </c>
      <c r="V2124" t="str">
        <f t="shared" si="201"/>
        <v>Sim</v>
      </c>
      <c r="W2124" t="str">
        <f t="shared" si="202"/>
        <v>Sim</v>
      </c>
      <c r="X2124" t="str">
        <f t="shared" si="203"/>
        <v>Não</v>
      </c>
      <c r="Y2124" t="str">
        <f t="shared" si="204"/>
        <v>Não</v>
      </c>
    </row>
    <row r="2125" spans="1:25" x14ac:dyDescent="0.25">
      <c r="A2125" s="5">
        <v>317052</v>
      </c>
      <c r="B2125">
        <f>IFERROR(VLOOKUP(A2125,[1]Monitoramento_Base_somente_disp!$A:$J,5,FALSE),0)</f>
        <v>0</v>
      </c>
      <c r="C2125">
        <f>IFERROR(VLOOKUP(A2125,[1]Monitoramento_Base_somente_disp!$A:$J,6,FALSE),0)</f>
        <v>0</v>
      </c>
      <c r="D2125">
        <f>IFERROR(VLOOKUP(A2125,[1]Monitoramento_Base_somente_disp!$A:$J,7,FALSE),0)</f>
        <v>0</v>
      </c>
      <c r="E2125">
        <f>IFERROR(VLOOKUP(A2125,[1]Monitoramento_Base_somente_disp!$A:$J,8,FALSE),0)</f>
        <v>0</v>
      </c>
      <c r="F2125">
        <f>IFERROR(VLOOKUP(A2125,[1]Monitoramento_Base_somente_disp!$A:$J,9,FALSE),0)</f>
        <v>0</v>
      </c>
      <c r="G2125">
        <f>IFERROR(VLOOKUP(A2125,[1]Monitoramento_Base_somente_disp!$A:$J,10,FALSE),0)</f>
        <v>0</v>
      </c>
      <c r="H2125">
        <f>IFERROR(VLOOKUP(A2125,[2]Sheet1!$A:$I,4,FALSE),0)</f>
        <v>99655</v>
      </c>
      <c r="I2125">
        <f>IFERROR(VLOOKUP(A2125,[2]Sheet1!$A:$I,5,FALSE),0)</f>
        <v>963356</v>
      </c>
      <c r="J2125">
        <f>IFERROR(VLOOKUP(A2125,[2]Sheet1!$A:$I,6,FALSE),0)</f>
        <v>99618</v>
      </c>
      <c r="K2125">
        <f>IFERROR(VLOOKUP(A2125,[2]Sheet1!$A:$I,7,FALSE),0)</f>
        <v>1055627</v>
      </c>
      <c r="L2125">
        <f>IFERROR(VLOOKUP(A2125,[2]Sheet1!$A:$I,8,FALSE),0)</f>
        <v>0</v>
      </c>
      <c r="M2125">
        <f>IFERROR(VLOOKUP(A2125,[2]Sheet1!$A:$I,9,FALSE),0)</f>
        <v>0</v>
      </c>
      <c r="N2125">
        <f>IFERROR(VLOOKUP(A2125,[3]Sheet1!$A:$G,2,FALSE),0)</f>
        <v>0</v>
      </c>
      <c r="O2125">
        <f>IFERROR(VLOOKUP(A2125,[3]Sheet1!$A:$G,3,FALSE),0)</f>
        <v>0</v>
      </c>
      <c r="P2125">
        <f>IFERROR(VLOOKUP(A2125,[3]Sheet1!$A:$G,4,FALSE),0)</f>
        <v>0</v>
      </c>
      <c r="Q2125">
        <f>IFERROR(VLOOKUP(A2125,[3]Sheet1!$A:$G,5,FALSE),0)</f>
        <v>0</v>
      </c>
      <c r="R2125">
        <f>IFERROR(VLOOKUP(A2125,[3]Sheet1!$A:$G,6,FALSE),0)</f>
        <v>0</v>
      </c>
      <c r="S2125">
        <f>IFERROR(VLOOKUP(A2125,[3]Sheet1!$A:$G,7,FALSE),0)</f>
        <v>0</v>
      </c>
      <c r="T2125" t="str">
        <f t="shared" si="199"/>
        <v>Sim</v>
      </c>
      <c r="U2125" t="str">
        <f t="shared" si="200"/>
        <v>Sim</v>
      </c>
      <c r="V2125" t="str">
        <f t="shared" si="201"/>
        <v>Sim</v>
      </c>
      <c r="W2125" t="str">
        <f t="shared" si="202"/>
        <v>Sim</v>
      </c>
      <c r="X2125" t="str">
        <f t="shared" si="203"/>
        <v>Não</v>
      </c>
      <c r="Y2125" t="str">
        <f t="shared" si="204"/>
        <v>Não</v>
      </c>
    </row>
    <row r="2126" spans="1:25" x14ac:dyDescent="0.25">
      <c r="A2126" s="5">
        <v>317057</v>
      </c>
      <c r="B2126">
        <f>IFERROR(VLOOKUP(A2126,[1]Monitoramento_Base_somente_disp!$A:$J,5,FALSE),0)</f>
        <v>0</v>
      </c>
      <c r="C2126">
        <f>IFERROR(VLOOKUP(A2126,[1]Monitoramento_Base_somente_disp!$A:$J,6,FALSE),0)</f>
        <v>0</v>
      </c>
      <c r="D2126">
        <f>IFERROR(VLOOKUP(A2126,[1]Monitoramento_Base_somente_disp!$A:$J,7,FALSE),0)</f>
        <v>0</v>
      </c>
      <c r="E2126">
        <f>IFERROR(VLOOKUP(A2126,[1]Monitoramento_Base_somente_disp!$A:$J,8,FALSE),0)</f>
        <v>0</v>
      </c>
      <c r="F2126">
        <f>IFERROR(VLOOKUP(A2126,[1]Monitoramento_Base_somente_disp!$A:$J,9,FALSE),0)</f>
        <v>0</v>
      </c>
      <c r="G2126">
        <f>IFERROR(VLOOKUP(A2126,[1]Monitoramento_Base_somente_disp!$A:$J,10,FALSE),0)</f>
        <v>0</v>
      </c>
      <c r="H2126">
        <f>IFERROR(VLOOKUP(A2126,[2]Sheet1!$A:$I,4,FALSE),0)</f>
        <v>4100</v>
      </c>
      <c r="I2126">
        <f>IFERROR(VLOOKUP(A2126,[2]Sheet1!$A:$I,5,FALSE),0)</f>
        <v>1097581</v>
      </c>
      <c r="J2126">
        <f>IFERROR(VLOOKUP(A2126,[2]Sheet1!$A:$I,6,FALSE),0)</f>
        <v>1870</v>
      </c>
      <c r="K2126">
        <f>IFERROR(VLOOKUP(A2126,[2]Sheet1!$A:$I,7,FALSE),0)</f>
        <v>1047886</v>
      </c>
      <c r="L2126">
        <f>IFERROR(VLOOKUP(A2126,[2]Sheet1!$A:$I,8,FALSE),0)</f>
        <v>0</v>
      </c>
      <c r="M2126">
        <f>IFERROR(VLOOKUP(A2126,[2]Sheet1!$A:$I,9,FALSE),0)</f>
        <v>0</v>
      </c>
      <c r="N2126">
        <f>IFERROR(VLOOKUP(A2126,[3]Sheet1!$A:$G,2,FALSE),0)</f>
        <v>0</v>
      </c>
      <c r="O2126">
        <f>IFERROR(VLOOKUP(A2126,[3]Sheet1!$A:$G,3,FALSE),0)</f>
        <v>0</v>
      </c>
      <c r="P2126">
        <f>IFERROR(VLOOKUP(A2126,[3]Sheet1!$A:$G,4,FALSE),0)</f>
        <v>0</v>
      </c>
      <c r="Q2126">
        <f>IFERROR(VLOOKUP(A2126,[3]Sheet1!$A:$G,5,FALSE),0)</f>
        <v>0</v>
      </c>
      <c r="R2126">
        <f>IFERROR(VLOOKUP(A2126,[3]Sheet1!$A:$G,6,FALSE),0)</f>
        <v>0</v>
      </c>
      <c r="S2126">
        <f>IFERROR(VLOOKUP(A2126,[3]Sheet1!$A:$G,7,FALSE),0)</f>
        <v>0</v>
      </c>
      <c r="T2126" t="str">
        <f t="shared" si="199"/>
        <v>Sim</v>
      </c>
      <c r="U2126" t="str">
        <f t="shared" si="200"/>
        <v>Sim</v>
      </c>
      <c r="V2126" t="str">
        <f t="shared" si="201"/>
        <v>Sim</v>
      </c>
      <c r="W2126" t="str">
        <f t="shared" si="202"/>
        <v>Sim</v>
      </c>
      <c r="X2126" t="str">
        <f t="shared" si="203"/>
        <v>Não</v>
      </c>
      <c r="Y2126" t="str">
        <f t="shared" si="204"/>
        <v>Não</v>
      </c>
    </row>
    <row r="2127" spans="1:25" x14ac:dyDescent="0.25">
      <c r="A2127" s="5">
        <v>317065</v>
      </c>
      <c r="B2127">
        <f>IFERROR(VLOOKUP(A2127,[1]Monitoramento_Base_somente_disp!$A:$J,5,FALSE),0)</f>
        <v>0</v>
      </c>
      <c r="C2127">
        <f>IFERROR(VLOOKUP(A2127,[1]Monitoramento_Base_somente_disp!$A:$J,6,FALSE),0)</f>
        <v>0</v>
      </c>
      <c r="D2127">
        <f>IFERROR(VLOOKUP(A2127,[1]Monitoramento_Base_somente_disp!$A:$J,7,FALSE),0)</f>
        <v>0</v>
      </c>
      <c r="E2127">
        <f>IFERROR(VLOOKUP(A2127,[1]Monitoramento_Base_somente_disp!$A:$J,8,FALSE),0)</f>
        <v>0</v>
      </c>
      <c r="F2127">
        <f>IFERROR(VLOOKUP(A2127,[1]Monitoramento_Base_somente_disp!$A:$J,9,FALSE),0)</f>
        <v>0</v>
      </c>
      <c r="G2127">
        <f>IFERROR(VLOOKUP(A2127,[1]Monitoramento_Base_somente_disp!$A:$J,10,FALSE),0)</f>
        <v>0</v>
      </c>
      <c r="H2127">
        <f>IFERROR(VLOOKUP(A2127,[2]Sheet1!$A:$I,4,FALSE),0)</f>
        <v>31159</v>
      </c>
      <c r="I2127">
        <f>IFERROR(VLOOKUP(A2127,[2]Sheet1!$A:$I,5,FALSE),0)</f>
        <v>313833</v>
      </c>
      <c r="J2127">
        <f>IFERROR(VLOOKUP(A2127,[2]Sheet1!$A:$I,6,FALSE),0)</f>
        <v>27673</v>
      </c>
      <c r="K2127">
        <f>IFERROR(VLOOKUP(A2127,[2]Sheet1!$A:$I,7,FALSE),0)</f>
        <v>374999</v>
      </c>
      <c r="L2127">
        <f>IFERROR(VLOOKUP(A2127,[2]Sheet1!$A:$I,8,FALSE),0)</f>
        <v>0</v>
      </c>
      <c r="M2127">
        <f>IFERROR(VLOOKUP(A2127,[2]Sheet1!$A:$I,9,FALSE),0)</f>
        <v>0</v>
      </c>
      <c r="N2127">
        <f>IFERROR(VLOOKUP(A2127,[3]Sheet1!$A:$G,2,FALSE),0)</f>
        <v>0</v>
      </c>
      <c r="O2127">
        <f>IFERROR(VLOOKUP(A2127,[3]Sheet1!$A:$G,3,FALSE),0)</f>
        <v>0</v>
      </c>
      <c r="P2127">
        <f>IFERROR(VLOOKUP(A2127,[3]Sheet1!$A:$G,4,FALSE),0)</f>
        <v>0</v>
      </c>
      <c r="Q2127">
        <f>IFERROR(VLOOKUP(A2127,[3]Sheet1!$A:$G,5,FALSE),0)</f>
        <v>0</v>
      </c>
      <c r="R2127">
        <f>IFERROR(VLOOKUP(A2127,[3]Sheet1!$A:$G,6,FALSE),0)</f>
        <v>0</v>
      </c>
      <c r="S2127">
        <f>IFERROR(VLOOKUP(A2127,[3]Sheet1!$A:$G,7,FALSE),0)</f>
        <v>0</v>
      </c>
      <c r="T2127" t="str">
        <f t="shared" si="199"/>
        <v>Sim</v>
      </c>
      <c r="U2127" t="str">
        <f t="shared" si="200"/>
        <v>Sim</v>
      </c>
      <c r="V2127" t="str">
        <f t="shared" si="201"/>
        <v>Sim</v>
      </c>
      <c r="W2127" t="str">
        <f t="shared" si="202"/>
        <v>Sim</v>
      </c>
      <c r="X2127" t="str">
        <f t="shared" si="203"/>
        <v>Não</v>
      </c>
      <c r="Y2127" t="str">
        <f t="shared" si="204"/>
        <v>Não</v>
      </c>
    </row>
    <row r="2128" spans="1:25" x14ac:dyDescent="0.25">
      <c r="A2128" s="5">
        <v>317080</v>
      </c>
      <c r="B2128">
        <f>IFERROR(VLOOKUP(A2128,[1]Monitoramento_Base_somente_disp!$A:$J,5,FALSE),0)</f>
        <v>0</v>
      </c>
      <c r="C2128">
        <f>IFERROR(VLOOKUP(A2128,[1]Monitoramento_Base_somente_disp!$A:$J,6,FALSE),0)</f>
        <v>0</v>
      </c>
      <c r="D2128">
        <f>IFERROR(VLOOKUP(A2128,[1]Monitoramento_Base_somente_disp!$A:$J,7,FALSE),0)</f>
        <v>0</v>
      </c>
      <c r="E2128">
        <f>IFERROR(VLOOKUP(A2128,[1]Monitoramento_Base_somente_disp!$A:$J,8,FALSE),0)</f>
        <v>0</v>
      </c>
      <c r="F2128">
        <f>IFERROR(VLOOKUP(A2128,[1]Monitoramento_Base_somente_disp!$A:$J,9,FALSE),0)</f>
        <v>0</v>
      </c>
      <c r="G2128">
        <f>IFERROR(VLOOKUP(A2128,[1]Monitoramento_Base_somente_disp!$A:$J,10,FALSE),0)</f>
        <v>0</v>
      </c>
      <c r="H2128">
        <f>IFERROR(VLOOKUP(A2128,[2]Sheet1!$A:$I,4,FALSE),0)</f>
        <v>497332</v>
      </c>
      <c r="I2128">
        <f>IFERROR(VLOOKUP(A2128,[2]Sheet1!$A:$I,5,FALSE),0)</f>
        <v>3277081</v>
      </c>
      <c r="J2128">
        <f>IFERROR(VLOOKUP(A2128,[2]Sheet1!$A:$I,6,FALSE),0)</f>
        <v>416108</v>
      </c>
      <c r="K2128">
        <f>IFERROR(VLOOKUP(A2128,[2]Sheet1!$A:$I,7,FALSE),0)</f>
        <v>3756699</v>
      </c>
      <c r="L2128">
        <f>IFERROR(VLOOKUP(A2128,[2]Sheet1!$A:$I,8,FALSE),0)</f>
        <v>0</v>
      </c>
      <c r="M2128">
        <f>IFERROR(VLOOKUP(A2128,[2]Sheet1!$A:$I,9,FALSE),0)</f>
        <v>0</v>
      </c>
      <c r="N2128">
        <f>IFERROR(VLOOKUP(A2128,[3]Sheet1!$A:$G,2,FALSE),0)</f>
        <v>0</v>
      </c>
      <c r="O2128">
        <f>IFERROR(VLOOKUP(A2128,[3]Sheet1!$A:$G,3,FALSE),0)</f>
        <v>0</v>
      </c>
      <c r="P2128">
        <f>IFERROR(VLOOKUP(A2128,[3]Sheet1!$A:$G,4,FALSE),0)</f>
        <v>0</v>
      </c>
      <c r="Q2128">
        <f>IFERROR(VLOOKUP(A2128,[3]Sheet1!$A:$G,5,FALSE),0)</f>
        <v>0</v>
      </c>
      <c r="R2128">
        <f>IFERROR(VLOOKUP(A2128,[3]Sheet1!$A:$G,6,FALSE),0)</f>
        <v>0</v>
      </c>
      <c r="S2128">
        <f>IFERROR(VLOOKUP(A2128,[3]Sheet1!$A:$G,7,FALSE),0)</f>
        <v>0</v>
      </c>
      <c r="T2128" t="str">
        <f t="shared" si="199"/>
        <v>Sim</v>
      </c>
      <c r="U2128" t="str">
        <f t="shared" si="200"/>
        <v>Sim</v>
      </c>
      <c r="V2128" t="str">
        <f t="shared" si="201"/>
        <v>Sim</v>
      </c>
      <c r="W2128" t="str">
        <f t="shared" si="202"/>
        <v>Sim</v>
      </c>
      <c r="X2128" t="str">
        <f t="shared" si="203"/>
        <v>Não</v>
      </c>
      <c r="Y2128" t="str">
        <f t="shared" si="204"/>
        <v>Não</v>
      </c>
    </row>
    <row r="2129" spans="1:25" x14ac:dyDescent="0.25">
      <c r="A2129" s="5">
        <v>317090</v>
      </c>
      <c r="B2129">
        <f>IFERROR(VLOOKUP(A2129,[1]Monitoramento_Base_somente_disp!$A:$J,5,FALSE),0)</f>
        <v>0</v>
      </c>
      <c r="C2129">
        <f>IFERROR(VLOOKUP(A2129,[1]Monitoramento_Base_somente_disp!$A:$J,6,FALSE),0)</f>
        <v>0</v>
      </c>
      <c r="D2129">
        <f>IFERROR(VLOOKUP(A2129,[1]Monitoramento_Base_somente_disp!$A:$J,7,FALSE),0)</f>
        <v>0</v>
      </c>
      <c r="E2129">
        <f>IFERROR(VLOOKUP(A2129,[1]Monitoramento_Base_somente_disp!$A:$J,8,FALSE),0)</f>
        <v>0</v>
      </c>
      <c r="F2129">
        <f>IFERROR(VLOOKUP(A2129,[1]Monitoramento_Base_somente_disp!$A:$J,9,FALSE),0)</f>
        <v>0</v>
      </c>
      <c r="G2129">
        <f>IFERROR(VLOOKUP(A2129,[1]Monitoramento_Base_somente_disp!$A:$J,10,FALSE),0)</f>
        <v>0</v>
      </c>
      <c r="H2129">
        <f>IFERROR(VLOOKUP(A2129,[2]Sheet1!$A:$I,4,FALSE),0)</f>
        <v>265229</v>
      </c>
      <c r="I2129">
        <f>IFERROR(VLOOKUP(A2129,[2]Sheet1!$A:$I,5,FALSE),0)</f>
        <v>2419360</v>
      </c>
      <c r="J2129">
        <f>IFERROR(VLOOKUP(A2129,[2]Sheet1!$A:$I,6,FALSE),0)</f>
        <v>246879</v>
      </c>
      <c r="K2129">
        <f>IFERROR(VLOOKUP(A2129,[2]Sheet1!$A:$I,7,FALSE),0)</f>
        <v>2429095</v>
      </c>
      <c r="L2129">
        <f>IFERROR(VLOOKUP(A2129,[2]Sheet1!$A:$I,8,FALSE),0)</f>
        <v>0</v>
      </c>
      <c r="M2129">
        <f>IFERROR(VLOOKUP(A2129,[2]Sheet1!$A:$I,9,FALSE),0)</f>
        <v>0</v>
      </c>
      <c r="N2129">
        <f>IFERROR(VLOOKUP(A2129,[3]Sheet1!$A:$G,2,FALSE),0)</f>
        <v>0</v>
      </c>
      <c r="O2129">
        <f>IFERROR(VLOOKUP(A2129,[3]Sheet1!$A:$G,3,FALSE),0)</f>
        <v>0</v>
      </c>
      <c r="P2129">
        <f>IFERROR(VLOOKUP(A2129,[3]Sheet1!$A:$G,4,FALSE),0)</f>
        <v>0</v>
      </c>
      <c r="Q2129">
        <f>IFERROR(VLOOKUP(A2129,[3]Sheet1!$A:$G,5,FALSE),0)</f>
        <v>0</v>
      </c>
      <c r="R2129">
        <f>IFERROR(VLOOKUP(A2129,[3]Sheet1!$A:$G,6,FALSE),0)</f>
        <v>0</v>
      </c>
      <c r="S2129">
        <f>IFERROR(VLOOKUP(A2129,[3]Sheet1!$A:$G,7,FALSE),0)</f>
        <v>0</v>
      </c>
      <c r="T2129" t="str">
        <f t="shared" si="199"/>
        <v>Sim</v>
      </c>
      <c r="U2129" t="str">
        <f t="shared" si="200"/>
        <v>Sim</v>
      </c>
      <c r="V2129" t="str">
        <f t="shared" si="201"/>
        <v>Sim</v>
      </c>
      <c r="W2129" t="str">
        <f t="shared" si="202"/>
        <v>Sim</v>
      </c>
      <c r="X2129" t="str">
        <f t="shared" si="203"/>
        <v>Não</v>
      </c>
      <c r="Y2129" t="str">
        <f t="shared" si="204"/>
        <v>Não</v>
      </c>
    </row>
    <row r="2130" spans="1:25" x14ac:dyDescent="0.25">
      <c r="A2130" s="5">
        <v>317103</v>
      </c>
      <c r="B2130">
        <f>IFERROR(VLOOKUP(A2130,[1]Monitoramento_Base_somente_disp!$A:$J,5,FALSE),0)</f>
        <v>0</v>
      </c>
      <c r="C2130">
        <f>IFERROR(VLOOKUP(A2130,[1]Monitoramento_Base_somente_disp!$A:$J,6,FALSE),0)</f>
        <v>0</v>
      </c>
      <c r="D2130">
        <f>IFERROR(VLOOKUP(A2130,[1]Monitoramento_Base_somente_disp!$A:$J,7,FALSE),0)</f>
        <v>0</v>
      </c>
      <c r="E2130">
        <f>IFERROR(VLOOKUP(A2130,[1]Monitoramento_Base_somente_disp!$A:$J,8,FALSE),0)</f>
        <v>0</v>
      </c>
      <c r="F2130">
        <f>IFERROR(VLOOKUP(A2130,[1]Monitoramento_Base_somente_disp!$A:$J,9,FALSE),0)</f>
        <v>0</v>
      </c>
      <c r="G2130">
        <f>IFERROR(VLOOKUP(A2130,[1]Monitoramento_Base_somente_disp!$A:$J,10,FALSE),0)</f>
        <v>0</v>
      </c>
      <c r="H2130">
        <f>IFERROR(VLOOKUP(A2130,[2]Sheet1!$A:$I,4,FALSE),0)</f>
        <v>45744</v>
      </c>
      <c r="I2130">
        <f>IFERROR(VLOOKUP(A2130,[2]Sheet1!$A:$I,5,FALSE),0)</f>
        <v>405998</v>
      </c>
      <c r="J2130">
        <f>IFERROR(VLOOKUP(A2130,[2]Sheet1!$A:$I,6,FALSE),0)</f>
        <v>43851</v>
      </c>
      <c r="K2130">
        <f>IFERROR(VLOOKUP(A2130,[2]Sheet1!$A:$I,7,FALSE),0)</f>
        <v>347508</v>
      </c>
      <c r="L2130">
        <f>IFERROR(VLOOKUP(A2130,[2]Sheet1!$A:$I,8,FALSE),0)</f>
        <v>0</v>
      </c>
      <c r="M2130">
        <f>IFERROR(VLOOKUP(A2130,[2]Sheet1!$A:$I,9,FALSE),0)</f>
        <v>0</v>
      </c>
      <c r="N2130">
        <f>IFERROR(VLOOKUP(A2130,[3]Sheet1!$A:$G,2,FALSE),0)</f>
        <v>0</v>
      </c>
      <c r="O2130">
        <f>IFERROR(VLOOKUP(A2130,[3]Sheet1!$A:$G,3,FALSE),0)</f>
        <v>0</v>
      </c>
      <c r="P2130">
        <f>IFERROR(VLOOKUP(A2130,[3]Sheet1!$A:$G,4,FALSE),0)</f>
        <v>0</v>
      </c>
      <c r="Q2130">
        <f>IFERROR(VLOOKUP(A2130,[3]Sheet1!$A:$G,5,FALSE),0)</f>
        <v>0</v>
      </c>
      <c r="R2130">
        <f>IFERROR(VLOOKUP(A2130,[3]Sheet1!$A:$G,6,FALSE),0)</f>
        <v>0</v>
      </c>
      <c r="S2130">
        <f>IFERROR(VLOOKUP(A2130,[3]Sheet1!$A:$G,7,FALSE),0)</f>
        <v>0</v>
      </c>
      <c r="T2130" t="str">
        <f t="shared" si="199"/>
        <v>Sim</v>
      </c>
      <c r="U2130" t="str">
        <f t="shared" si="200"/>
        <v>Sim</v>
      </c>
      <c r="V2130" t="str">
        <f t="shared" si="201"/>
        <v>Sim</v>
      </c>
      <c r="W2130" t="str">
        <f t="shared" si="202"/>
        <v>Sim</v>
      </c>
      <c r="X2130" t="str">
        <f t="shared" si="203"/>
        <v>Não</v>
      </c>
      <c r="Y2130" t="str">
        <f t="shared" si="204"/>
        <v>Não</v>
      </c>
    </row>
    <row r="2131" spans="1:25" x14ac:dyDescent="0.25">
      <c r="A2131" s="5">
        <v>317107</v>
      </c>
      <c r="B2131">
        <f>IFERROR(VLOOKUP(A2131,[1]Monitoramento_Base_somente_disp!$A:$J,5,FALSE),0)</f>
        <v>0</v>
      </c>
      <c r="C2131">
        <f>IFERROR(VLOOKUP(A2131,[1]Monitoramento_Base_somente_disp!$A:$J,6,FALSE),0)</f>
        <v>0</v>
      </c>
      <c r="D2131">
        <f>IFERROR(VLOOKUP(A2131,[1]Monitoramento_Base_somente_disp!$A:$J,7,FALSE),0)</f>
        <v>0</v>
      </c>
      <c r="E2131">
        <f>IFERROR(VLOOKUP(A2131,[1]Monitoramento_Base_somente_disp!$A:$J,8,FALSE),0)</f>
        <v>0</v>
      </c>
      <c r="F2131">
        <f>IFERROR(VLOOKUP(A2131,[1]Monitoramento_Base_somente_disp!$A:$J,9,FALSE),0)</f>
        <v>0</v>
      </c>
      <c r="G2131">
        <f>IFERROR(VLOOKUP(A2131,[1]Monitoramento_Base_somente_disp!$A:$J,10,FALSE),0)</f>
        <v>0</v>
      </c>
      <c r="H2131">
        <f>IFERROR(VLOOKUP(A2131,[2]Sheet1!$A:$I,4,FALSE),0)</f>
        <v>15679</v>
      </c>
      <c r="I2131">
        <f>IFERROR(VLOOKUP(A2131,[2]Sheet1!$A:$I,5,FALSE),0)</f>
        <v>455376</v>
      </c>
      <c r="J2131">
        <f>IFERROR(VLOOKUP(A2131,[2]Sheet1!$A:$I,6,FALSE),0)</f>
        <v>15237</v>
      </c>
      <c r="K2131">
        <f>IFERROR(VLOOKUP(A2131,[2]Sheet1!$A:$I,7,FALSE),0)</f>
        <v>451752</v>
      </c>
      <c r="L2131">
        <f>IFERROR(VLOOKUP(A2131,[2]Sheet1!$A:$I,8,FALSE),0)</f>
        <v>0</v>
      </c>
      <c r="M2131">
        <f>IFERROR(VLOOKUP(A2131,[2]Sheet1!$A:$I,9,FALSE),0)</f>
        <v>0</v>
      </c>
      <c r="N2131">
        <f>IFERROR(VLOOKUP(A2131,[3]Sheet1!$A:$G,2,FALSE),0)</f>
        <v>0</v>
      </c>
      <c r="O2131">
        <f>IFERROR(VLOOKUP(A2131,[3]Sheet1!$A:$G,3,FALSE),0)</f>
        <v>0</v>
      </c>
      <c r="P2131">
        <f>IFERROR(VLOOKUP(A2131,[3]Sheet1!$A:$G,4,FALSE),0)</f>
        <v>0</v>
      </c>
      <c r="Q2131">
        <f>IFERROR(VLOOKUP(A2131,[3]Sheet1!$A:$G,5,FALSE),0)</f>
        <v>0</v>
      </c>
      <c r="R2131">
        <f>IFERROR(VLOOKUP(A2131,[3]Sheet1!$A:$G,6,FALSE),0)</f>
        <v>0</v>
      </c>
      <c r="S2131">
        <f>IFERROR(VLOOKUP(A2131,[3]Sheet1!$A:$G,7,FALSE),0)</f>
        <v>0</v>
      </c>
      <c r="T2131" t="str">
        <f t="shared" si="199"/>
        <v>Sim</v>
      </c>
      <c r="U2131" t="str">
        <f t="shared" si="200"/>
        <v>Sim</v>
      </c>
      <c r="V2131" t="str">
        <f t="shared" si="201"/>
        <v>Sim</v>
      </c>
      <c r="W2131" t="str">
        <f t="shared" si="202"/>
        <v>Sim</v>
      </c>
      <c r="X2131" t="str">
        <f t="shared" si="203"/>
        <v>Não</v>
      </c>
      <c r="Y2131" t="str">
        <f t="shared" si="204"/>
        <v>Não</v>
      </c>
    </row>
    <row r="2132" spans="1:25" x14ac:dyDescent="0.25">
      <c r="A2132" s="5">
        <v>317110</v>
      </c>
      <c r="B2132">
        <f>IFERROR(VLOOKUP(A2132,[1]Monitoramento_Base_somente_disp!$A:$J,5,FALSE),0)</f>
        <v>0</v>
      </c>
      <c r="C2132">
        <f>IFERROR(VLOOKUP(A2132,[1]Monitoramento_Base_somente_disp!$A:$J,6,FALSE),0)</f>
        <v>0</v>
      </c>
      <c r="D2132">
        <f>IFERROR(VLOOKUP(A2132,[1]Monitoramento_Base_somente_disp!$A:$J,7,FALSE),0)</f>
        <v>0</v>
      </c>
      <c r="E2132">
        <f>IFERROR(VLOOKUP(A2132,[1]Monitoramento_Base_somente_disp!$A:$J,8,FALSE),0)</f>
        <v>0</v>
      </c>
      <c r="F2132">
        <f>IFERROR(VLOOKUP(A2132,[1]Monitoramento_Base_somente_disp!$A:$J,9,FALSE),0)</f>
        <v>0</v>
      </c>
      <c r="G2132">
        <f>IFERROR(VLOOKUP(A2132,[1]Monitoramento_Base_somente_disp!$A:$J,10,FALSE),0)</f>
        <v>0</v>
      </c>
      <c r="H2132">
        <f>IFERROR(VLOOKUP(A2132,[2]Sheet1!$A:$I,4,FALSE),0)</f>
        <v>50726</v>
      </c>
      <c r="I2132">
        <f>IFERROR(VLOOKUP(A2132,[2]Sheet1!$A:$I,5,FALSE),0)</f>
        <v>452033</v>
      </c>
      <c r="J2132">
        <f>IFERROR(VLOOKUP(A2132,[2]Sheet1!$A:$I,6,FALSE),0)</f>
        <v>41720</v>
      </c>
      <c r="K2132">
        <f>IFERROR(VLOOKUP(A2132,[2]Sheet1!$A:$I,7,FALSE),0)</f>
        <v>524593</v>
      </c>
      <c r="L2132">
        <f>IFERROR(VLOOKUP(A2132,[2]Sheet1!$A:$I,8,FALSE),0)</f>
        <v>0</v>
      </c>
      <c r="M2132">
        <f>IFERROR(VLOOKUP(A2132,[2]Sheet1!$A:$I,9,FALSE),0)</f>
        <v>0</v>
      </c>
      <c r="N2132">
        <f>IFERROR(VLOOKUP(A2132,[3]Sheet1!$A:$G,2,FALSE),0)</f>
        <v>0</v>
      </c>
      <c r="O2132">
        <f>IFERROR(VLOOKUP(A2132,[3]Sheet1!$A:$G,3,FALSE),0)</f>
        <v>0</v>
      </c>
      <c r="P2132">
        <f>IFERROR(VLOOKUP(A2132,[3]Sheet1!$A:$G,4,FALSE),0)</f>
        <v>0</v>
      </c>
      <c r="Q2132">
        <f>IFERROR(VLOOKUP(A2132,[3]Sheet1!$A:$G,5,FALSE),0)</f>
        <v>0</v>
      </c>
      <c r="R2132">
        <f>IFERROR(VLOOKUP(A2132,[3]Sheet1!$A:$G,6,FALSE),0)</f>
        <v>0</v>
      </c>
      <c r="S2132">
        <f>IFERROR(VLOOKUP(A2132,[3]Sheet1!$A:$G,7,FALSE),0)</f>
        <v>0</v>
      </c>
      <c r="T2132" t="str">
        <f t="shared" si="199"/>
        <v>Sim</v>
      </c>
      <c r="U2132" t="str">
        <f t="shared" si="200"/>
        <v>Sim</v>
      </c>
      <c r="V2132" t="str">
        <f t="shared" si="201"/>
        <v>Sim</v>
      </c>
      <c r="W2132" t="str">
        <f t="shared" si="202"/>
        <v>Sim</v>
      </c>
      <c r="X2132" t="str">
        <f t="shared" si="203"/>
        <v>Não</v>
      </c>
      <c r="Y2132" t="str">
        <f t="shared" si="204"/>
        <v>Não</v>
      </c>
    </row>
    <row r="2133" spans="1:25" x14ac:dyDescent="0.25">
      <c r="A2133" s="5">
        <v>317115</v>
      </c>
      <c r="B2133">
        <f>IFERROR(VLOOKUP(A2133,[1]Monitoramento_Base_somente_disp!$A:$J,5,FALSE),0)</f>
        <v>0</v>
      </c>
      <c r="C2133">
        <f>IFERROR(VLOOKUP(A2133,[1]Monitoramento_Base_somente_disp!$A:$J,6,FALSE),0)</f>
        <v>0</v>
      </c>
      <c r="D2133">
        <f>IFERROR(VLOOKUP(A2133,[1]Monitoramento_Base_somente_disp!$A:$J,7,FALSE),0)</f>
        <v>0</v>
      </c>
      <c r="E2133">
        <f>IFERROR(VLOOKUP(A2133,[1]Monitoramento_Base_somente_disp!$A:$J,8,FALSE),0)</f>
        <v>0</v>
      </c>
      <c r="F2133">
        <f>IFERROR(VLOOKUP(A2133,[1]Monitoramento_Base_somente_disp!$A:$J,9,FALSE),0)</f>
        <v>0</v>
      </c>
      <c r="G2133">
        <f>IFERROR(VLOOKUP(A2133,[1]Monitoramento_Base_somente_disp!$A:$J,10,FALSE),0)</f>
        <v>0</v>
      </c>
      <c r="H2133">
        <f>IFERROR(VLOOKUP(A2133,[2]Sheet1!$A:$I,4,FALSE),0)</f>
        <v>67324</v>
      </c>
      <c r="I2133">
        <f>IFERROR(VLOOKUP(A2133,[2]Sheet1!$A:$I,5,FALSE),0)</f>
        <v>302042</v>
      </c>
      <c r="J2133">
        <f>IFERROR(VLOOKUP(A2133,[2]Sheet1!$A:$I,6,FALSE),0)</f>
        <v>60825</v>
      </c>
      <c r="K2133">
        <f>IFERROR(VLOOKUP(A2133,[2]Sheet1!$A:$I,7,FALSE),0)</f>
        <v>332680</v>
      </c>
      <c r="L2133">
        <f>IFERROR(VLOOKUP(A2133,[2]Sheet1!$A:$I,8,FALSE),0)</f>
        <v>0</v>
      </c>
      <c r="M2133">
        <f>IFERROR(VLOOKUP(A2133,[2]Sheet1!$A:$I,9,FALSE),0)</f>
        <v>0</v>
      </c>
      <c r="N2133">
        <f>IFERROR(VLOOKUP(A2133,[3]Sheet1!$A:$G,2,FALSE),0)</f>
        <v>0</v>
      </c>
      <c r="O2133">
        <f>IFERROR(VLOOKUP(A2133,[3]Sheet1!$A:$G,3,FALSE),0)</f>
        <v>0</v>
      </c>
      <c r="P2133">
        <f>IFERROR(VLOOKUP(A2133,[3]Sheet1!$A:$G,4,FALSE),0)</f>
        <v>0</v>
      </c>
      <c r="Q2133">
        <f>IFERROR(VLOOKUP(A2133,[3]Sheet1!$A:$G,5,FALSE),0)</f>
        <v>0</v>
      </c>
      <c r="R2133">
        <f>IFERROR(VLOOKUP(A2133,[3]Sheet1!$A:$G,6,FALSE),0)</f>
        <v>0</v>
      </c>
      <c r="S2133">
        <f>IFERROR(VLOOKUP(A2133,[3]Sheet1!$A:$G,7,FALSE),0)</f>
        <v>0</v>
      </c>
      <c r="T2133" t="str">
        <f t="shared" si="199"/>
        <v>Sim</v>
      </c>
      <c r="U2133" t="str">
        <f t="shared" si="200"/>
        <v>Sim</v>
      </c>
      <c r="V2133" t="str">
        <f t="shared" si="201"/>
        <v>Sim</v>
      </c>
      <c r="W2133" t="str">
        <f t="shared" si="202"/>
        <v>Sim</v>
      </c>
      <c r="X2133" t="str">
        <f t="shared" si="203"/>
        <v>Não</v>
      </c>
      <c r="Y2133" t="str">
        <f t="shared" si="204"/>
        <v>Não</v>
      </c>
    </row>
    <row r="2134" spans="1:25" x14ac:dyDescent="0.25">
      <c r="A2134" s="5">
        <v>317120</v>
      </c>
      <c r="B2134">
        <f>IFERROR(VLOOKUP(A2134,[1]Monitoramento_Base_somente_disp!$A:$J,5,FALSE),0)</f>
        <v>0</v>
      </c>
      <c r="C2134">
        <f>IFERROR(VLOOKUP(A2134,[1]Monitoramento_Base_somente_disp!$A:$J,6,FALSE),0)</f>
        <v>0</v>
      </c>
      <c r="D2134">
        <f>IFERROR(VLOOKUP(A2134,[1]Monitoramento_Base_somente_disp!$A:$J,7,FALSE),0)</f>
        <v>0</v>
      </c>
      <c r="E2134">
        <f>IFERROR(VLOOKUP(A2134,[1]Monitoramento_Base_somente_disp!$A:$J,8,FALSE),0)</f>
        <v>0</v>
      </c>
      <c r="F2134">
        <f>IFERROR(VLOOKUP(A2134,[1]Monitoramento_Base_somente_disp!$A:$J,9,FALSE),0)</f>
        <v>0</v>
      </c>
      <c r="G2134">
        <f>IFERROR(VLOOKUP(A2134,[1]Monitoramento_Base_somente_disp!$A:$J,10,FALSE),0)</f>
        <v>0</v>
      </c>
      <c r="H2134">
        <f>IFERROR(VLOOKUP(A2134,[2]Sheet1!$A:$I,4,FALSE),0)</f>
        <v>1358</v>
      </c>
      <c r="I2134">
        <f>IFERROR(VLOOKUP(A2134,[2]Sheet1!$A:$I,5,FALSE),0)</f>
        <v>120949308</v>
      </c>
      <c r="J2134">
        <f>IFERROR(VLOOKUP(A2134,[2]Sheet1!$A:$I,6,FALSE),0)</f>
        <v>1126</v>
      </c>
      <c r="K2134">
        <f>IFERROR(VLOOKUP(A2134,[2]Sheet1!$A:$I,7,FALSE),0)</f>
        <v>120363058</v>
      </c>
      <c r="L2134">
        <f>IFERROR(VLOOKUP(A2134,[2]Sheet1!$A:$I,8,FALSE),0)</f>
        <v>0</v>
      </c>
      <c r="M2134">
        <f>IFERROR(VLOOKUP(A2134,[2]Sheet1!$A:$I,9,FALSE),0)</f>
        <v>0</v>
      </c>
      <c r="N2134">
        <f>IFERROR(VLOOKUP(A2134,[3]Sheet1!$A:$G,2,FALSE),0)</f>
        <v>0</v>
      </c>
      <c r="O2134">
        <f>IFERROR(VLOOKUP(A2134,[3]Sheet1!$A:$G,3,FALSE),0)</f>
        <v>0</v>
      </c>
      <c r="P2134">
        <f>IFERROR(VLOOKUP(A2134,[3]Sheet1!$A:$G,4,FALSE),0)</f>
        <v>0</v>
      </c>
      <c r="Q2134">
        <f>IFERROR(VLOOKUP(A2134,[3]Sheet1!$A:$G,5,FALSE),0)</f>
        <v>0</v>
      </c>
      <c r="R2134">
        <f>IFERROR(VLOOKUP(A2134,[3]Sheet1!$A:$G,6,FALSE),0)</f>
        <v>0</v>
      </c>
      <c r="S2134">
        <f>IFERROR(VLOOKUP(A2134,[3]Sheet1!$A:$G,7,FALSE),0)</f>
        <v>0</v>
      </c>
      <c r="T2134" t="str">
        <f t="shared" si="199"/>
        <v>Sim</v>
      </c>
      <c r="U2134" t="str">
        <f t="shared" si="200"/>
        <v>Sim</v>
      </c>
      <c r="V2134" t="str">
        <f t="shared" si="201"/>
        <v>Sim</v>
      </c>
      <c r="W2134" t="str">
        <f t="shared" si="202"/>
        <v>Sim</v>
      </c>
      <c r="X2134" t="str">
        <f t="shared" si="203"/>
        <v>Não</v>
      </c>
      <c r="Y2134" t="str">
        <f t="shared" si="204"/>
        <v>Não</v>
      </c>
    </row>
    <row r="2135" spans="1:25" x14ac:dyDescent="0.25">
      <c r="A2135" s="5">
        <v>317150</v>
      </c>
      <c r="B2135">
        <f>IFERROR(VLOOKUP(A2135,[1]Monitoramento_Base_somente_disp!$A:$J,5,FALSE),0)</f>
        <v>0</v>
      </c>
      <c r="C2135">
        <f>IFERROR(VLOOKUP(A2135,[1]Monitoramento_Base_somente_disp!$A:$J,6,FALSE),0)</f>
        <v>0</v>
      </c>
      <c r="D2135">
        <f>IFERROR(VLOOKUP(A2135,[1]Monitoramento_Base_somente_disp!$A:$J,7,FALSE),0)</f>
        <v>0</v>
      </c>
      <c r="E2135">
        <f>IFERROR(VLOOKUP(A2135,[1]Monitoramento_Base_somente_disp!$A:$J,8,FALSE),0)</f>
        <v>0</v>
      </c>
      <c r="F2135">
        <f>IFERROR(VLOOKUP(A2135,[1]Monitoramento_Base_somente_disp!$A:$J,9,FALSE),0)</f>
        <v>0</v>
      </c>
      <c r="G2135">
        <f>IFERROR(VLOOKUP(A2135,[1]Monitoramento_Base_somente_disp!$A:$J,10,FALSE),0)</f>
        <v>0</v>
      </c>
      <c r="H2135">
        <f>IFERROR(VLOOKUP(A2135,[2]Sheet1!$A:$I,4,FALSE),0)</f>
        <v>31626</v>
      </c>
      <c r="I2135">
        <f>IFERROR(VLOOKUP(A2135,[2]Sheet1!$A:$I,5,FALSE),0)</f>
        <v>324349</v>
      </c>
      <c r="J2135">
        <f>IFERROR(VLOOKUP(A2135,[2]Sheet1!$A:$I,6,FALSE),0)</f>
        <v>33064</v>
      </c>
      <c r="K2135">
        <f>IFERROR(VLOOKUP(A2135,[2]Sheet1!$A:$I,7,FALSE),0)</f>
        <v>381004</v>
      </c>
      <c r="L2135">
        <f>IFERROR(VLOOKUP(A2135,[2]Sheet1!$A:$I,8,FALSE),0)</f>
        <v>0</v>
      </c>
      <c r="M2135">
        <f>IFERROR(VLOOKUP(A2135,[2]Sheet1!$A:$I,9,FALSE),0)</f>
        <v>0</v>
      </c>
      <c r="N2135">
        <f>IFERROR(VLOOKUP(A2135,[3]Sheet1!$A:$G,2,FALSE),0)</f>
        <v>0</v>
      </c>
      <c r="O2135">
        <f>IFERROR(VLOOKUP(A2135,[3]Sheet1!$A:$G,3,FALSE),0)</f>
        <v>0</v>
      </c>
      <c r="P2135">
        <f>IFERROR(VLOOKUP(A2135,[3]Sheet1!$A:$G,4,FALSE),0)</f>
        <v>0</v>
      </c>
      <c r="Q2135">
        <f>IFERROR(VLOOKUP(A2135,[3]Sheet1!$A:$G,5,FALSE),0)</f>
        <v>0</v>
      </c>
      <c r="R2135">
        <f>IFERROR(VLOOKUP(A2135,[3]Sheet1!$A:$G,6,FALSE),0)</f>
        <v>0</v>
      </c>
      <c r="S2135">
        <f>IFERROR(VLOOKUP(A2135,[3]Sheet1!$A:$G,7,FALSE),0)</f>
        <v>0</v>
      </c>
      <c r="T2135" t="str">
        <f t="shared" si="199"/>
        <v>Sim</v>
      </c>
      <c r="U2135" t="str">
        <f t="shared" si="200"/>
        <v>Sim</v>
      </c>
      <c r="V2135" t="str">
        <f t="shared" si="201"/>
        <v>Sim</v>
      </c>
      <c r="W2135" t="str">
        <f t="shared" si="202"/>
        <v>Sim</v>
      </c>
      <c r="X2135" t="str">
        <f t="shared" si="203"/>
        <v>Não</v>
      </c>
      <c r="Y2135" t="str">
        <f t="shared" si="204"/>
        <v>Não</v>
      </c>
    </row>
    <row r="2136" spans="1:25" x14ac:dyDescent="0.25">
      <c r="A2136" s="5">
        <v>317160</v>
      </c>
      <c r="B2136">
        <f>IFERROR(VLOOKUP(A2136,[1]Monitoramento_Base_somente_disp!$A:$J,5,FALSE),0)</f>
        <v>0</v>
      </c>
      <c r="C2136">
        <f>IFERROR(VLOOKUP(A2136,[1]Monitoramento_Base_somente_disp!$A:$J,6,FALSE),0)</f>
        <v>0</v>
      </c>
      <c r="D2136">
        <f>IFERROR(VLOOKUP(A2136,[1]Monitoramento_Base_somente_disp!$A:$J,7,FALSE),0)</f>
        <v>0</v>
      </c>
      <c r="E2136">
        <f>IFERROR(VLOOKUP(A2136,[1]Monitoramento_Base_somente_disp!$A:$J,8,FALSE),0)</f>
        <v>0</v>
      </c>
      <c r="F2136">
        <f>IFERROR(VLOOKUP(A2136,[1]Monitoramento_Base_somente_disp!$A:$J,9,FALSE),0)</f>
        <v>0</v>
      </c>
      <c r="G2136">
        <f>IFERROR(VLOOKUP(A2136,[1]Monitoramento_Base_somente_disp!$A:$J,10,FALSE),0)</f>
        <v>0</v>
      </c>
      <c r="H2136">
        <f>IFERROR(VLOOKUP(A2136,[2]Sheet1!$A:$I,4,FALSE),0)</f>
        <v>110210</v>
      </c>
      <c r="I2136">
        <f>IFERROR(VLOOKUP(A2136,[2]Sheet1!$A:$I,5,FALSE),0)</f>
        <v>913520</v>
      </c>
      <c r="J2136">
        <f>IFERROR(VLOOKUP(A2136,[2]Sheet1!$A:$I,6,FALSE),0)</f>
        <v>91215</v>
      </c>
      <c r="K2136">
        <f>IFERROR(VLOOKUP(A2136,[2]Sheet1!$A:$I,7,FALSE),0)</f>
        <v>851622</v>
      </c>
      <c r="L2136">
        <f>IFERROR(VLOOKUP(A2136,[2]Sheet1!$A:$I,8,FALSE),0)</f>
        <v>0</v>
      </c>
      <c r="M2136">
        <f>IFERROR(VLOOKUP(A2136,[2]Sheet1!$A:$I,9,FALSE),0)</f>
        <v>0</v>
      </c>
      <c r="N2136">
        <f>IFERROR(VLOOKUP(A2136,[3]Sheet1!$A:$G,2,FALSE),0)</f>
        <v>0</v>
      </c>
      <c r="O2136">
        <f>IFERROR(VLOOKUP(A2136,[3]Sheet1!$A:$G,3,FALSE),0)</f>
        <v>0</v>
      </c>
      <c r="P2136">
        <f>IFERROR(VLOOKUP(A2136,[3]Sheet1!$A:$G,4,FALSE),0)</f>
        <v>0</v>
      </c>
      <c r="Q2136">
        <f>IFERROR(VLOOKUP(A2136,[3]Sheet1!$A:$G,5,FALSE),0)</f>
        <v>0</v>
      </c>
      <c r="R2136">
        <f>IFERROR(VLOOKUP(A2136,[3]Sheet1!$A:$G,6,FALSE),0)</f>
        <v>0</v>
      </c>
      <c r="S2136">
        <f>IFERROR(VLOOKUP(A2136,[3]Sheet1!$A:$G,7,FALSE),0)</f>
        <v>0</v>
      </c>
      <c r="T2136" t="str">
        <f t="shared" si="199"/>
        <v>Sim</v>
      </c>
      <c r="U2136" t="str">
        <f t="shared" si="200"/>
        <v>Sim</v>
      </c>
      <c r="V2136" t="str">
        <f t="shared" si="201"/>
        <v>Sim</v>
      </c>
      <c r="W2136" t="str">
        <f t="shared" si="202"/>
        <v>Sim</v>
      </c>
      <c r="X2136" t="str">
        <f t="shared" si="203"/>
        <v>Não</v>
      </c>
      <c r="Y2136" t="str">
        <f t="shared" si="204"/>
        <v>Não</v>
      </c>
    </row>
    <row r="2137" spans="1:25" x14ac:dyDescent="0.25">
      <c r="A2137" s="5">
        <v>317170</v>
      </c>
      <c r="B2137">
        <f>IFERROR(VLOOKUP(A2137,[1]Monitoramento_Base_somente_disp!$A:$J,5,FALSE),0)</f>
        <v>0</v>
      </c>
      <c r="C2137">
        <f>IFERROR(VLOOKUP(A2137,[1]Monitoramento_Base_somente_disp!$A:$J,6,FALSE),0)</f>
        <v>0</v>
      </c>
      <c r="D2137">
        <f>IFERROR(VLOOKUP(A2137,[1]Monitoramento_Base_somente_disp!$A:$J,7,FALSE),0)</f>
        <v>0</v>
      </c>
      <c r="E2137">
        <f>IFERROR(VLOOKUP(A2137,[1]Monitoramento_Base_somente_disp!$A:$J,8,FALSE),0)</f>
        <v>0</v>
      </c>
      <c r="F2137">
        <f>IFERROR(VLOOKUP(A2137,[1]Monitoramento_Base_somente_disp!$A:$J,9,FALSE),0)</f>
        <v>0</v>
      </c>
      <c r="G2137">
        <f>IFERROR(VLOOKUP(A2137,[1]Monitoramento_Base_somente_disp!$A:$J,10,FALSE),0)</f>
        <v>0</v>
      </c>
      <c r="H2137">
        <f>IFERROR(VLOOKUP(A2137,[2]Sheet1!$A:$I,4,FALSE),0)</f>
        <v>111477</v>
      </c>
      <c r="I2137">
        <f>IFERROR(VLOOKUP(A2137,[2]Sheet1!$A:$I,5,FALSE),0)</f>
        <v>594321</v>
      </c>
      <c r="J2137">
        <f>IFERROR(VLOOKUP(A2137,[2]Sheet1!$A:$I,6,FALSE),0)</f>
        <v>88785</v>
      </c>
      <c r="K2137">
        <f>IFERROR(VLOOKUP(A2137,[2]Sheet1!$A:$I,7,FALSE),0)</f>
        <v>529561</v>
      </c>
      <c r="L2137">
        <f>IFERROR(VLOOKUP(A2137,[2]Sheet1!$A:$I,8,FALSE),0)</f>
        <v>0</v>
      </c>
      <c r="M2137">
        <f>IFERROR(VLOOKUP(A2137,[2]Sheet1!$A:$I,9,FALSE),0)</f>
        <v>0</v>
      </c>
      <c r="N2137">
        <f>IFERROR(VLOOKUP(A2137,[3]Sheet1!$A:$G,2,FALSE),0)</f>
        <v>0</v>
      </c>
      <c r="O2137">
        <f>IFERROR(VLOOKUP(A2137,[3]Sheet1!$A:$G,3,FALSE),0)</f>
        <v>0</v>
      </c>
      <c r="P2137">
        <f>IFERROR(VLOOKUP(A2137,[3]Sheet1!$A:$G,4,FALSE),0)</f>
        <v>0</v>
      </c>
      <c r="Q2137">
        <f>IFERROR(VLOOKUP(A2137,[3]Sheet1!$A:$G,5,FALSE),0)</f>
        <v>0</v>
      </c>
      <c r="R2137">
        <f>IFERROR(VLOOKUP(A2137,[3]Sheet1!$A:$G,6,FALSE),0)</f>
        <v>0</v>
      </c>
      <c r="S2137">
        <f>IFERROR(VLOOKUP(A2137,[3]Sheet1!$A:$G,7,FALSE),0)</f>
        <v>0</v>
      </c>
      <c r="T2137" t="str">
        <f t="shared" si="199"/>
        <v>Sim</v>
      </c>
      <c r="U2137" t="str">
        <f t="shared" si="200"/>
        <v>Sim</v>
      </c>
      <c r="V2137" t="str">
        <f t="shared" si="201"/>
        <v>Sim</v>
      </c>
      <c r="W2137" t="str">
        <f t="shared" si="202"/>
        <v>Sim</v>
      </c>
      <c r="X2137" t="str">
        <f t="shared" si="203"/>
        <v>Não</v>
      </c>
      <c r="Y2137" t="str">
        <f t="shared" si="204"/>
        <v>Não</v>
      </c>
    </row>
    <row r="2138" spans="1:25" x14ac:dyDescent="0.25">
      <c r="A2138" s="5">
        <v>317180</v>
      </c>
      <c r="B2138">
        <f>IFERROR(VLOOKUP(A2138,[1]Monitoramento_Base_somente_disp!$A:$J,5,FALSE),0)</f>
        <v>0</v>
      </c>
      <c r="C2138">
        <f>IFERROR(VLOOKUP(A2138,[1]Monitoramento_Base_somente_disp!$A:$J,6,FALSE),0)</f>
        <v>0</v>
      </c>
      <c r="D2138">
        <f>IFERROR(VLOOKUP(A2138,[1]Monitoramento_Base_somente_disp!$A:$J,7,FALSE),0)</f>
        <v>0</v>
      </c>
      <c r="E2138">
        <f>IFERROR(VLOOKUP(A2138,[1]Monitoramento_Base_somente_disp!$A:$J,8,FALSE),0)</f>
        <v>0</v>
      </c>
      <c r="F2138">
        <f>IFERROR(VLOOKUP(A2138,[1]Monitoramento_Base_somente_disp!$A:$J,9,FALSE),0)</f>
        <v>0</v>
      </c>
      <c r="G2138">
        <f>IFERROR(VLOOKUP(A2138,[1]Monitoramento_Base_somente_disp!$A:$J,10,FALSE),0)</f>
        <v>0</v>
      </c>
      <c r="H2138">
        <f>IFERROR(VLOOKUP(A2138,[2]Sheet1!$A:$I,4,FALSE),0)</f>
        <v>68015</v>
      </c>
      <c r="I2138">
        <f>IFERROR(VLOOKUP(A2138,[2]Sheet1!$A:$I,5,FALSE),0)</f>
        <v>1298051</v>
      </c>
      <c r="J2138">
        <f>IFERROR(VLOOKUP(A2138,[2]Sheet1!$A:$I,6,FALSE),0)</f>
        <v>77818</v>
      </c>
      <c r="K2138">
        <f>IFERROR(VLOOKUP(A2138,[2]Sheet1!$A:$I,7,FALSE),0)</f>
        <v>1631748</v>
      </c>
      <c r="L2138">
        <f>IFERROR(VLOOKUP(A2138,[2]Sheet1!$A:$I,8,FALSE),0)</f>
        <v>0</v>
      </c>
      <c r="M2138">
        <f>IFERROR(VLOOKUP(A2138,[2]Sheet1!$A:$I,9,FALSE),0)</f>
        <v>0</v>
      </c>
      <c r="N2138">
        <f>IFERROR(VLOOKUP(A2138,[3]Sheet1!$A:$G,2,FALSE),0)</f>
        <v>0</v>
      </c>
      <c r="O2138">
        <f>IFERROR(VLOOKUP(A2138,[3]Sheet1!$A:$G,3,FALSE),0)</f>
        <v>0</v>
      </c>
      <c r="P2138">
        <f>IFERROR(VLOOKUP(A2138,[3]Sheet1!$A:$G,4,FALSE),0)</f>
        <v>0</v>
      </c>
      <c r="Q2138">
        <f>IFERROR(VLOOKUP(A2138,[3]Sheet1!$A:$G,5,FALSE),0)</f>
        <v>0</v>
      </c>
      <c r="R2138">
        <f>IFERROR(VLOOKUP(A2138,[3]Sheet1!$A:$G,6,FALSE),0)</f>
        <v>0</v>
      </c>
      <c r="S2138">
        <f>IFERROR(VLOOKUP(A2138,[3]Sheet1!$A:$G,7,FALSE),0)</f>
        <v>0</v>
      </c>
      <c r="T2138" t="str">
        <f t="shared" si="199"/>
        <v>Sim</v>
      </c>
      <c r="U2138" t="str">
        <f t="shared" si="200"/>
        <v>Sim</v>
      </c>
      <c r="V2138" t="str">
        <f t="shared" si="201"/>
        <v>Sim</v>
      </c>
      <c r="W2138" t="str">
        <f t="shared" si="202"/>
        <v>Sim</v>
      </c>
      <c r="X2138" t="str">
        <f t="shared" si="203"/>
        <v>Não</v>
      </c>
      <c r="Y2138" t="str">
        <f t="shared" si="204"/>
        <v>Não</v>
      </c>
    </row>
    <row r="2139" spans="1:25" x14ac:dyDescent="0.25">
      <c r="A2139" s="5">
        <v>317190</v>
      </c>
      <c r="B2139">
        <f>IFERROR(VLOOKUP(A2139,[1]Monitoramento_Base_somente_disp!$A:$J,5,FALSE),0)</f>
        <v>0</v>
      </c>
      <c r="C2139">
        <f>IFERROR(VLOOKUP(A2139,[1]Monitoramento_Base_somente_disp!$A:$J,6,FALSE),0)</f>
        <v>0</v>
      </c>
      <c r="D2139">
        <f>IFERROR(VLOOKUP(A2139,[1]Monitoramento_Base_somente_disp!$A:$J,7,FALSE),0)</f>
        <v>0</v>
      </c>
      <c r="E2139">
        <f>IFERROR(VLOOKUP(A2139,[1]Monitoramento_Base_somente_disp!$A:$J,8,FALSE),0)</f>
        <v>0</v>
      </c>
      <c r="F2139">
        <f>IFERROR(VLOOKUP(A2139,[1]Monitoramento_Base_somente_disp!$A:$J,9,FALSE),0)</f>
        <v>0</v>
      </c>
      <c r="G2139">
        <f>IFERROR(VLOOKUP(A2139,[1]Monitoramento_Base_somente_disp!$A:$J,10,FALSE),0)</f>
        <v>0</v>
      </c>
      <c r="H2139">
        <f>IFERROR(VLOOKUP(A2139,[2]Sheet1!$A:$I,4,FALSE),0)</f>
        <v>177631</v>
      </c>
      <c r="I2139">
        <f>IFERROR(VLOOKUP(A2139,[2]Sheet1!$A:$I,5,FALSE),0)</f>
        <v>792952</v>
      </c>
      <c r="J2139">
        <f>IFERROR(VLOOKUP(A2139,[2]Sheet1!$A:$I,6,FALSE),0)</f>
        <v>160645</v>
      </c>
      <c r="K2139">
        <f>IFERROR(VLOOKUP(A2139,[2]Sheet1!$A:$I,7,FALSE),0)</f>
        <v>835748</v>
      </c>
      <c r="L2139">
        <f>IFERROR(VLOOKUP(A2139,[2]Sheet1!$A:$I,8,FALSE),0)</f>
        <v>0</v>
      </c>
      <c r="M2139">
        <f>IFERROR(VLOOKUP(A2139,[2]Sheet1!$A:$I,9,FALSE),0)</f>
        <v>0</v>
      </c>
      <c r="N2139">
        <f>IFERROR(VLOOKUP(A2139,[3]Sheet1!$A:$G,2,FALSE),0)</f>
        <v>0</v>
      </c>
      <c r="O2139">
        <f>IFERROR(VLOOKUP(A2139,[3]Sheet1!$A:$G,3,FALSE),0)</f>
        <v>0</v>
      </c>
      <c r="P2139">
        <f>IFERROR(VLOOKUP(A2139,[3]Sheet1!$A:$G,4,FALSE),0)</f>
        <v>0</v>
      </c>
      <c r="Q2139">
        <f>IFERROR(VLOOKUP(A2139,[3]Sheet1!$A:$G,5,FALSE),0)</f>
        <v>0</v>
      </c>
      <c r="R2139">
        <f>IFERROR(VLOOKUP(A2139,[3]Sheet1!$A:$G,6,FALSE),0)</f>
        <v>0</v>
      </c>
      <c r="S2139">
        <f>IFERROR(VLOOKUP(A2139,[3]Sheet1!$A:$G,7,FALSE),0)</f>
        <v>0</v>
      </c>
      <c r="T2139" t="str">
        <f t="shared" si="199"/>
        <v>Sim</v>
      </c>
      <c r="U2139" t="str">
        <f t="shared" si="200"/>
        <v>Sim</v>
      </c>
      <c r="V2139" t="str">
        <f t="shared" si="201"/>
        <v>Sim</v>
      </c>
      <c r="W2139" t="str">
        <f t="shared" si="202"/>
        <v>Sim</v>
      </c>
      <c r="X2139" t="str">
        <f t="shared" si="203"/>
        <v>Não</v>
      </c>
      <c r="Y2139" t="str">
        <f t="shared" si="204"/>
        <v>Não</v>
      </c>
    </row>
    <row r="2140" spans="1:25" x14ac:dyDescent="0.25">
      <c r="A2140" s="5">
        <v>320010</v>
      </c>
      <c r="B2140">
        <f>IFERROR(VLOOKUP(A2140,[1]Monitoramento_Base_somente_disp!$A:$J,5,FALSE),0)</f>
        <v>0</v>
      </c>
      <c r="C2140">
        <f>IFERROR(VLOOKUP(A2140,[1]Monitoramento_Base_somente_disp!$A:$J,6,FALSE),0)</f>
        <v>17676180</v>
      </c>
      <c r="D2140">
        <f>IFERROR(VLOOKUP(A2140,[1]Monitoramento_Base_somente_disp!$A:$J,7,FALSE),0)</f>
        <v>0</v>
      </c>
      <c r="E2140">
        <f>IFERROR(VLOOKUP(A2140,[1]Monitoramento_Base_somente_disp!$A:$J,8,FALSE),0)</f>
        <v>18265386</v>
      </c>
      <c r="F2140">
        <f>IFERROR(VLOOKUP(A2140,[1]Monitoramento_Base_somente_disp!$A:$J,9,FALSE),0)</f>
        <v>0</v>
      </c>
      <c r="G2140">
        <f>IFERROR(VLOOKUP(A2140,[1]Monitoramento_Base_somente_disp!$A:$J,10,FALSE),0)</f>
        <v>2946030</v>
      </c>
      <c r="H2140">
        <f>IFERROR(VLOOKUP(A2140,[2]Sheet1!$A:$I,4,FALSE),0)</f>
        <v>0</v>
      </c>
      <c r="I2140">
        <f>IFERROR(VLOOKUP(A2140,[2]Sheet1!$A:$I,5,FALSE),0)</f>
        <v>0</v>
      </c>
      <c r="J2140">
        <f>IFERROR(VLOOKUP(A2140,[2]Sheet1!$A:$I,6,FALSE),0)</f>
        <v>0</v>
      </c>
      <c r="K2140">
        <f>IFERROR(VLOOKUP(A2140,[2]Sheet1!$A:$I,7,FALSE),0)</f>
        <v>0</v>
      </c>
      <c r="L2140">
        <f>IFERROR(VLOOKUP(A2140,[2]Sheet1!$A:$I,8,FALSE),0)</f>
        <v>0</v>
      </c>
      <c r="M2140">
        <f>IFERROR(VLOOKUP(A2140,[2]Sheet1!$A:$I,9,FALSE),0)</f>
        <v>0</v>
      </c>
      <c r="N2140">
        <f>IFERROR(VLOOKUP(A2140,[3]Sheet1!$A:$G,2,FALSE),0)</f>
        <v>294316</v>
      </c>
      <c r="O2140">
        <f>IFERROR(VLOOKUP(A2140,[3]Sheet1!$A:$G,3,FALSE),0)</f>
        <v>0</v>
      </c>
      <c r="P2140">
        <f>IFERROR(VLOOKUP(A2140,[3]Sheet1!$A:$G,4,FALSE),0)</f>
        <v>296126</v>
      </c>
      <c r="Q2140">
        <f>IFERROR(VLOOKUP(A2140,[3]Sheet1!$A:$G,5,FALSE),0)</f>
        <v>0</v>
      </c>
      <c r="R2140">
        <f>IFERROR(VLOOKUP(A2140,[3]Sheet1!$A:$G,6,FALSE),0)</f>
        <v>45906</v>
      </c>
      <c r="S2140">
        <f>IFERROR(VLOOKUP(A2140,[3]Sheet1!$A:$G,7,FALSE),0)</f>
        <v>0</v>
      </c>
      <c r="T2140" t="str">
        <f t="shared" si="199"/>
        <v>Sim</v>
      </c>
      <c r="U2140" t="str">
        <f t="shared" si="200"/>
        <v>Sim</v>
      </c>
      <c r="V2140" t="str">
        <f t="shared" si="201"/>
        <v>Sim</v>
      </c>
      <c r="W2140" t="str">
        <f t="shared" si="202"/>
        <v>Sim</v>
      </c>
      <c r="X2140" t="str">
        <f t="shared" si="203"/>
        <v>Sim</v>
      </c>
      <c r="Y2140" t="str">
        <f t="shared" si="204"/>
        <v>Sim</v>
      </c>
    </row>
    <row r="2141" spans="1:25" x14ac:dyDescent="0.25">
      <c r="A2141" s="5">
        <v>320016</v>
      </c>
      <c r="B2141">
        <f>IFERROR(VLOOKUP(A2141,[1]Monitoramento_Base_somente_disp!$A:$J,5,FALSE),0)</f>
        <v>73457</v>
      </c>
      <c r="C2141">
        <f>IFERROR(VLOOKUP(A2141,[1]Monitoramento_Base_somente_disp!$A:$J,6,FALSE),0)</f>
        <v>77039222</v>
      </c>
      <c r="D2141">
        <f>IFERROR(VLOOKUP(A2141,[1]Monitoramento_Base_somente_disp!$A:$J,7,FALSE),0)</f>
        <v>63199</v>
      </c>
      <c r="E2141">
        <f>IFERROR(VLOOKUP(A2141,[1]Monitoramento_Base_somente_disp!$A:$J,8,FALSE),0)</f>
        <v>90341809</v>
      </c>
      <c r="F2141">
        <f>IFERROR(VLOOKUP(A2141,[1]Monitoramento_Base_somente_disp!$A:$J,9,FALSE),0)</f>
        <v>6761</v>
      </c>
      <c r="G2141">
        <f>IFERROR(VLOOKUP(A2141,[1]Monitoramento_Base_somente_disp!$A:$J,10,FALSE),0)</f>
        <v>14964729</v>
      </c>
      <c r="H2141">
        <f>IFERROR(VLOOKUP(A2141,[2]Sheet1!$A:$I,4,FALSE),0)</f>
        <v>0</v>
      </c>
      <c r="I2141">
        <f>IFERROR(VLOOKUP(A2141,[2]Sheet1!$A:$I,5,FALSE),0)</f>
        <v>0</v>
      </c>
      <c r="J2141">
        <f>IFERROR(VLOOKUP(A2141,[2]Sheet1!$A:$I,6,FALSE),0)</f>
        <v>0</v>
      </c>
      <c r="K2141">
        <f>IFERROR(VLOOKUP(A2141,[2]Sheet1!$A:$I,7,FALSE),0)</f>
        <v>0</v>
      </c>
      <c r="L2141">
        <f>IFERROR(VLOOKUP(A2141,[2]Sheet1!$A:$I,8,FALSE),0)</f>
        <v>0</v>
      </c>
      <c r="M2141">
        <f>IFERROR(VLOOKUP(A2141,[2]Sheet1!$A:$I,9,FALSE),0)</f>
        <v>0</v>
      </c>
      <c r="N2141">
        <f>IFERROR(VLOOKUP(A2141,[3]Sheet1!$A:$G,2,FALSE),0)</f>
        <v>0</v>
      </c>
      <c r="O2141">
        <f>IFERROR(VLOOKUP(A2141,[3]Sheet1!$A:$G,3,FALSE),0)</f>
        <v>0</v>
      </c>
      <c r="P2141">
        <f>IFERROR(VLOOKUP(A2141,[3]Sheet1!$A:$G,4,FALSE),0)</f>
        <v>0</v>
      </c>
      <c r="Q2141">
        <f>IFERROR(VLOOKUP(A2141,[3]Sheet1!$A:$G,5,FALSE),0)</f>
        <v>0</v>
      </c>
      <c r="R2141">
        <f>IFERROR(VLOOKUP(A2141,[3]Sheet1!$A:$G,6,FALSE),0)</f>
        <v>0</v>
      </c>
      <c r="S2141">
        <f>IFERROR(VLOOKUP(A2141,[3]Sheet1!$A:$G,7,FALSE),0)</f>
        <v>0</v>
      </c>
      <c r="T2141" t="str">
        <f t="shared" si="199"/>
        <v>Sim</v>
      </c>
      <c r="U2141" t="str">
        <f t="shared" si="200"/>
        <v>Sim</v>
      </c>
      <c r="V2141" t="str">
        <f t="shared" si="201"/>
        <v>Sim</v>
      </c>
      <c r="W2141" t="str">
        <f t="shared" si="202"/>
        <v>Sim</v>
      </c>
      <c r="X2141" t="str">
        <f t="shared" si="203"/>
        <v>Sim</v>
      </c>
      <c r="Y2141" t="str">
        <f t="shared" si="204"/>
        <v>Sim</v>
      </c>
    </row>
    <row r="2142" spans="1:25" x14ac:dyDescent="0.25">
      <c r="A2142" s="5">
        <v>320035</v>
      </c>
      <c r="B2142">
        <f>IFERROR(VLOOKUP(A2142,[1]Monitoramento_Base_somente_disp!$A:$J,5,FALSE),0)</f>
        <v>126061</v>
      </c>
      <c r="C2142">
        <f>IFERROR(VLOOKUP(A2142,[1]Monitoramento_Base_somente_disp!$A:$J,6,FALSE),0)</f>
        <v>19765204</v>
      </c>
      <c r="D2142">
        <f>IFERROR(VLOOKUP(A2142,[1]Monitoramento_Base_somente_disp!$A:$J,7,FALSE),0)</f>
        <v>106652</v>
      </c>
      <c r="E2142">
        <f>IFERROR(VLOOKUP(A2142,[1]Monitoramento_Base_somente_disp!$A:$J,8,FALSE),0)</f>
        <v>17377102</v>
      </c>
      <c r="F2142">
        <f>IFERROR(VLOOKUP(A2142,[1]Monitoramento_Base_somente_disp!$A:$J,9,FALSE),0)</f>
        <v>0</v>
      </c>
      <c r="G2142">
        <f>IFERROR(VLOOKUP(A2142,[1]Monitoramento_Base_somente_disp!$A:$J,10,FALSE),0)</f>
        <v>2616415</v>
      </c>
      <c r="H2142">
        <f>IFERROR(VLOOKUP(A2142,[2]Sheet1!$A:$I,4,FALSE),0)</f>
        <v>0</v>
      </c>
      <c r="I2142">
        <f>IFERROR(VLOOKUP(A2142,[2]Sheet1!$A:$I,5,FALSE),0)</f>
        <v>0</v>
      </c>
      <c r="J2142">
        <f>IFERROR(VLOOKUP(A2142,[2]Sheet1!$A:$I,6,FALSE),0)</f>
        <v>0</v>
      </c>
      <c r="K2142">
        <f>IFERROR(VLOOKUP(A2142,[2]Sheet1!$A:$I,7,FALSE),0)</f>
        <v>0</v>
      </c>
      <c r="L2142">
        <f>IFERROR(VLOOKUP(A2142,[2]Sheet1!$A:$I,8,FALSE),0)</f>
        <v>0</v>
      </c>
      <c r="M2142">
        <f>IFERROR(VLOOKUP(A2142,[2]Sheet1!$A:$I,9,FALSE),0)</f>
        <v>0</v>
      </c>
      <c r="N2142">
        <f>IFERROR(VLOOKUP(A2142,[3]Sheet1!$A:$G,2,FALSE),0)</f>
        <v>0</v>
      </c>
      <c r="O2142">
        <f>IFERROR(VLOOKUP(A2142,[3]Sheet1!$A:$G,3,FALSE),0)</f>
        <v>0</v>
      </c>
      <c r="P2142">
        <f>IFERROR(VLOOKUP(A2142,[3]Sheet1!$A:$G,4,FALSE),0)</f>
        <v>0</v>
      </c>
      <c r="Q2142">
        <f>IFERROR(VLOOKUP(A2142,[3]Sheet1!$A:$G,5,FALSE),0)</f>
        <v>0</v>
      </c>
      <c r="R2142">
        <f>IFERROR(VLOOKUP(A2142,[3]Sheet1!$A:$G,6,FALSE),0)</f>
        <v>0</v>
      </c>
      <c r="S2142">
        <f>IFERROR(VLOOKUP(A2142,[3]Sheet1!$A:$G,7,FALSE),0)</f>
        <v>0</v>
      </c>
      <c r="T2142" t="str">
        <f t="shared" si="199"/>
        <v>Sim</v>
      </c>
      <c r="U2142" t="str">
        <f t="shared" si="200"/>
        <v>Sim</v>
      </c>
      <c r="V2142" t="str">
        <f t="shared" si="201"/>
        <v>Sim</v>
      </c>
      <c r="W2142" t="str">
        <f t="shared" si="202"/>
        <v>Sim</v>
      </c>
      <c r="X2142" t="str">
        <f t="shared" si="203"/>
        <v>Não</v>
      </c>
      <c r="Y2142" t="str">
        <f t="shared" si="204"/>
        <v>Sim</v>
      </c>
    </row>
    <row r="2143" spans="1:25" x14ac:dyDescent="0.25">
      <c r="A2143" s="5">
        <v>320050</v>
      </c>
      <c r="B2143">
        <f>IFERROR(VLOOKUP(A2143,[1]Monitoramento_Base_somente_disp!$A:$J,5,FALSE),0)</f>
        <v>0</v>
      </c>
      <c r="C2143">
        <f>IFERROR(VLOOKUP(A2143,[1]Monitoramento_Base_somente_disp!$A:$J,6,FALSE),0)</f>
        <v>17296020</v>
      </c>
      <c r="D2143">
        <f>IFERROR(VLOOKUP(A2143,[1]Monitoramento_Base_somente_disp!$A:$J,7,FALSE),0)</f>
        <v>0</v>
      </c>
      <c r="E2143">
        <f>IFERROR(VLOOKUP(A2143,[1]Monitoramento_Base_somente_disp!$A:$J,8,FALSE),0)</f>
        <v>17872554</v>
      </c>
      <c r="F2143">
        <f>IFERROR(VLOOKUP(A2143,[1]Monitoramento_Base_somente_disp!$A:$J,9,FALSE),0)</f>
        <v>0</v>
      </c>
      <c r="G2143">
        <f>IFERROR(VLOOKUP(A2143,[1]Monitoramento_Base_somente_disp!$A:$J,10,FALSE),0)</f>
        <v>2882670</v>
      </c>
      <c r="H2143">
        <f>IFERROR(VLOOKUP(A2143,[2]Sheet1!$A:$I,4,FALSE),0)</f>
        <v>0</v>
      </c>
      <c r="I2143">
        <f>IFERROR(VLOOKUP(A2143,[2]Sheet1!$A:$I,5,FALSE),0)</f>
        <v>0</v>
      </c>
      <c r="J2143">
        <f>IFERROR(VLOOKUP(A2143,[2]Sheet1!$A:$I,6,FALSE),0)</f>
        <v>0</v>
      </c>
      <c r="K2143">
        <f>IFERROR(VLOOKUP(A2143,[2]Sheet1!$A:$I,7,FALSE),0)</f>
        <v>0</v>
      </c>
      <c r="L2143">
        <f>IFERROR(VLOOKUP(A2143,[2]Sheet1!$A:$I,8,FALSE),0)</f>
        <v>0</v>
      </c>
      <c r="M2143">
        <f>IFERROR(VLOOKUP(A2143,[2]Sheet1!$A:$I,9,FALSE),0)</f>
        <v>0</v>
      </c>
      <c r="N2143">
        <f>IFERROR(VLOOKUP(A2143,[3]Sheet1!$A:$G,2,FALSE),0)</f>
        <v>6705</v>
      </c>
      <c r="O2143">
        <f>IFERROR(VLOOKUP(A2143,[3]Sheet1!$A:$G,3,FALSE),0)</f>
        <v>53845</v>
      </c>
      <c r="P2143">
        <f>IFERROR(VLOOKUP(A2143,[3]Sheet1!$A:$G,4,FALSE),0)</f>
        <v>6802</v>
      </c>
      <c r="Q2143">
        <f>IFERROR(VLOOKUP(A2143,[3]Sheet1!$A:$G,5,FALSE),0)</f>
        <v>47003</v>
      </c>
      <c r="R2143">
        <f>IFERROR(VLOOKUP(A2143,[3]Sheet1!$A:$G,6,FALSE),0)</f>
        <v>1950</v>
      </c>
      <c r="S2143">
        <f>IFERROR(VLOOKUP(A2143,[3]Sheet1!$A:$G,7,FALSE),0)</f>
        <v>0</v>
      </c>
      <c r="T2143" t="str">
        <f t="shared" si="199"/>
        <v>Sim</v>
      </c>
      <c r="U2143" t="str">
        <f t="shared" si="200"/>
        <v>Sim</v>
      </c>
      <c r="V2143" t="str">
        <f t="shared" si="201"/>
        <v>Sim</v>
      </c>
      <c r="W2143" t="str">
        <f t="shared" si="202"/>
        <v>Sim</v>
      </c>
      <c r="X2143" t="str">
        <f t="shared" si="203"/>
        <v>Sim</v>
      </c>
      <c r="Y2143" t="str">
        <f t="shared" si="204"/>
        <v>Sim</v>
      </c>
    </row>
    <row r="2144" spans="1:25" x14ac:dyDescent="0.25">
      <c r="A2144" s="5">
        <v>320070</v>
      </c>
      <c r="B2144">
        <f>IFERROR(VLOOKUP(A2144,[1]Monitoramento_Base_somente_disp!$A:$J,5,FALSE),0)</f>
        <v>127328</v>
      </c>
      <c r="C2144">
        <f>IFERROR(VLOOKUP(A2144,[1]Monitoramento_Base_somente_disp!$A:$J,6,FALSE),0)</f>
        <v>18657852</v>
      </c>
      <c r="D2144">
        <f>IFERROR(VLOOKUP(A2144,[1]Monitoramento_Base_somente_disp!$A:$J,7,FALSE),0)</f>
        <v>99596</v>
      </c>
      <c r="E2144">
        <f>IFERROR(VLOOKUP(A2144,[1]Monitoramento_Base_somente_disp!$A:$J,8,FALSE),0)</f>
        <v>16373679</v>
      </c>
      <c r="F2144">
        <f>IFERROR(VLOOKUP(A2144,[1]Monitoramento_Base_somente_disp!$A:$J,9,FALSE),0)</f>
        <v>12290</v>
      </c>
      <c r="G2144">
        <f>IFERROR(VLOOKUP(A2144,[1]Monitoramento_Base_somente_disp!$A:$J,10,FALSE),0)</f>
        <v>2507321</v>
      </c>
      <c r="H2144">
        <f>IFERROR(VLOOKUP(A2144,[2]Sheet1!$A:$I,4,FALSE),0)</f>
        <v>0</v>
      </c>
      <c r="I2144">
        <f>IFERROR(VLOOKUP(A2144,[2]Sheet1!$A:$I,5,FALSE),0)</f>
        <v>0</v>
      </c>
      <c r="J2144">
        <f>IFERROR(VLOOKUP(A2144,[2]Sheet1!$A:$I,6,FALSE),0)</f>
        <v>0</v>
      </c>
      <c r="K2144">
        <f>IFERROR(VLOOKUP(A2144,[2]Sheet1!$A:$I,7,FALSE),0)</f>
        <v>0</v>
      </c>
      <c r="L2144">
        <f>IFERROR(VLOOKUP(A2144,[2]Sheet1!$A:$I,8,FALSE),0)</f>
        <v>0</v>
      </c>
      <c r="M2144">
        <f>IFERROR(VLOOKUP(A2144,[2]Sheet1!$A:$I,9,FALSE),0)</f>
        <v>0</v>
      </c>
      <c r="N2144">
        <f>IFERROR(VLOOKUP(A2144,[3]Sheet1!$A:$G,2,FALSE),0)</f>
        <v>0</v>
      </c>
      <c r="O2144">
        <f>IFERROR(VLOOKUP(A2144,[3]Sheet1!$A:$G,3,FALSE),0)</f>
        <v>0</v>
      </c>
      <c r="P2144">
        <f>IFERROR(VLOOKUP(A2144,[3]Sheet1!$A:$G,4,FALSE),0)</f>
        <v>0</v>
      </c>
      <c r="Q2144">
        <f>IFERROR(VLOOKUP(A2144,[3]Sheet1!$A:$G,5,FALSE),0)</f>
        <v>0</v>
      </c>
      <c r="R2144">
        <f>IFERROR(VLOOKUP(A2144,[3]Sheet1!$A:$G,6,FALSE),0)</f>
        <v>0</v>
      </c>
      <c r="S2144">
        <f>IFERROR(VLOOKUP(A2144,[3]Sheet1!$A:$G,7,FALSE),0)</f>
        <v>0</v>
      </c>
      <c r="T2144" t="str">
        <f t="shared" si="199"/>
        <v>Sim</v>
      </c>
      <c r="U2144" t="str">
        <f t="shared" si="200"/>
        <v>Sim</v>
      </c>
      <c r="V2144" t="str">
        <f t="shared" si="201"/>
        <v>Sim</v>
      </c>
      <c r="W2144" t="str">
        <f t="shared" si="202"/>
        <v>Sim</v>
      </c>
      <c r="X2144" t="str">
        <f t="shared" si="203"/>
        <v>Sim</v>
      </c>
      <c r="Y2144" t="str">
        <f t="shared" si="204"/>
        <v>Sim</v>
      </c>
    </row>
    <row r="2145" spans="1:25" x14ac:dyDescent="0.25">
      <c r="A2145" s="5">
        <v>320100</v>
      </c>
      <c r="B2145">
        <f>IFERROR(VLOOKUP(A2145,[1]Monitoramento_Base_somente_disp!$A:$J,5,FALSE),0)</f>
        <v>0</v>
      </c>
      <c r="C2145">
        <f>IFERROR(VLOOKUP(A2145,[1]Monitoramento_Base_somente_disp!$A:$J,6,FALSE),0)</f>
        <v>0</v>
      </c>
      <c r="D2145">
        <f>IFERROR(VLOOKUP(A2145,[1]Monitoramento_Base_somente_disp!$A:$J,7,FALSE),0)</f>
        <v>0</v>
      </c>
      <c r="E2145">
        <f>IFERROR(VLOOKUP(A2145,[1]Monitoramento_Base_somente_disp!$A:$J,8,FALSE),0)</f>
        <v>0</v>
      </c>
      <c r="F2145">
        <f>IFERROR(VLOOKUP(A2145,[1]Monitoramento_Base_somente_disp!$A:$J,9,FALSE),0)</f>
        <v>0</v>
      </c>
      <c r="G2145">
        <f>IFERROR(VLOOKUP(A2145,[1]Monitoramento_Base_somente_disp!$A:$J,10,FALSE),0)</f>
        <v>0</v>
      </c>
      <c r="H2145">
        <f>IFERROR(VLOOKUP(A2145,[2]Sheet1!$A:$I,4,FALSE),0)</f>
        <v>0</v>
      </c>
      <c r="I2145">
        <f>IFERROR(VLOOKUP(A2145,[2]Sheet1!$A:$I,5,FALSE),0)</f>
        <v>0</v>
      </c>
      <c r="J2145">
        <f>IFERROR(VLOOKUP(A2145,[2]Sheet1!$A:$I,6,FALSE),0)</f>
        <v>0</v>
      </c>
      <c r="K2145">
        <f>IFERROR(VLOOKUP(A2145,[2]Sheet1!$A:$I,7,FALSE),0)</f>
        <v>0</v>
      </c>
      <c r="L2145">
        <f>IFERROR(VLOOKUP(A2145,[2]Sheet1!$A:$I,8,FALSE),0)</f>
        <v>0</v>
      </c>
      <c r="M2145">
        <f>IFERROR(VLOOKUP(A2145,[2]Sheet1!$A:$I,9,FALSE),0)</f>
        <v>0</v>
      </c>
      <c r="N2145">
        <f>IFERROR(VLOOKUP(A2145,[3]Sheet1!$A:$G,2,FALSE),0)</f>
        <v>147681</v>
      </c>
      <c r="O2145">
        <f>IFERROR(VLOOKUP(A2145,[3]Sheet1!$A:$G,3,FALSE),0)</f>
        <v>607316</v>
      </c>
      <c r="P2145">
        <f>IFERROR(VLOOKUP(A2145,[3]Sheet1!$A:$G,4,FALSE),0)</f>
        <v>131123</v>
      </c>
      <c r="Q2145">
        <f>IFERROR(VLOOKUP(A2145,[3]Sheet1!$A:$G,5,FALSE),0)</f>
        <v>517845</v>
      </c>
      <c r="R2145">
        <f>IFERROR(VLOOKUP(A2145,[3]Sheet1!$A:$G,6,FALSE),0)</f>
        <v>15757</v>
      </c>
      <c r="S2145">
        <f>IFERROR(VLOOKUP(A2145,[3]Sheet1!$A:$G,7,FALSE),0)</f>
        <v>0</v>
      </c>
      <c r="T2145" t="str">
        <f t="shared" si="199"/>
        <v>Sim</v>
      </c>
      <c r="U2145" t="str">
        <f t="shared" si="200"/>
        <v>Sim</v>
      </c>
      <c r="V2145" t="str">
        <f t="shared" si="201"/>
        <v>Sim</v>
      </c>
      <c r="W2145" t="str">
        <f t="shared" si="202"/>
        <v>Sim</v>
      </c>
      <c r="X2145" t="str">
        <f t="shared" si="203"/>
        <v>Sim</v>
      </c>
      <c r="Y2145" t="str">
        <f t="shared" si="204"/>
        <v>Não</v>
      </c>
    </row>
    <row r="2146" spans="1:25" x14ac:dyDescent="0.25">
      <c r="A2146" s="5">
        <v>320110</v>
      </c>
      <c r="B2146">
        <f>IFERROR(VLOOKUP(A2146,[1]Monitoramento_Base_somente_disp!$A:$J,5,FALSE),0)</f>
        <v>0</v>
      </c>
      <c r="C2146">
        <f>IFERROR(VLOOKUP(A2146,[1]Monitoramento_Base_somente_disp!$A:$J,6,FALSE),0)</f>
        <v>0</v>
      </c>
      <c r="D2146">
        <f>IFERROR(VLOOKUP(A2146,[1]Monitoramento_Base_somente_disp!$A:$J,7,FALSE),0)</f>
        <v>0</v>
      </c>
      <c r="E2146">
        <f>IFERROR(VLOOKUP(A2146,[1]Monitoramento_Base_somente_disp!$A:$J,8,FALSE),0)</f>
        <v>0</v>
      </c>
      <c r="F2146">
        <f>IFERROR(VLOOKUP(A2146,[1]Monitoramento_Base_somente_disp!$A:$J,9,FALSE),0)</f>
        <v>0</v>
      </c>
      <c r="G2146">
        <f>IFERROR(VLOOKUP(A2146,[1]Monitoramento_Base_somente_disp!$A:$J,10,FALSE),0)</f>
        <v>0</v>
      </c>
      <c r="H2146">
        <f>IFERROR(VLOOKUP(A2146,[2]Sheet1!$A:$I,4,FALSE),0)</f>
        <v>0</v>
      </c>
      <c r="I2146">
        <f>IFERROR(VLOOKUP(A2146,[2]Sheet1!$A:$I,5,FALSE),0)</f>
        <v>0</v>
      </c>
      <c r="J2146">
        <f>IFERROR(VLOOKUP(A2146,[2]Sheet1!$A:$I,6,FALSE),0)</f>
        <v>0</v>
      </c>
      <c r="K2146">
        <f>IFERROR(VLOOKUP(A2146,[2]Sheet1!$A:$I,7,FALSE),0)</f>
        <v>0</v>
      </c>
      <c r="L2146">
        <f>IFERROR(VLOOKUP(A2146,[2]Sheet1!$A:$I,8,FALSE),0)</f>
        <v>0</v>
      </c>
      <c r="M2146">
        <f>IFERROR(VLOOKUP(A2146,[2]Sheet1!$A:$I,9,FALSE),0)</f>
        <v>0</v>
      </c>
      <c r="N2146">
        <f>IFERROR(VLOOKUP(A2146,[3]Sheet1!$A:$G,2,FALSE),0)</f>
        <v>84023</v>
      </c>
      <c r="O2146">
        <f>IFERROR(VLOOKUP(A2146,[3]Sheet1!$A:$G,3,FALSE),0)</f>
        <v>903168</v>
      </c>
      <c r="P2146">
        <f>IFERROR(VLOOKUP(A2146,[3]Sheet1!$A:$G,4,FALSE),0)</f>
        <v>67671</v>
      </c>
      <c r="Q2146">
        <f>IFERROR(VLOOKUP(A2146,[3]Sheet1!$A:$G,5,FALSE),0)</f>
        <v>554141</v>
      </c>
      <c r="R2146">
        <f>IFERROR(VLOOKUP(A2146,[3]Sheet1!$A:$G,6,FALSE),0)</f>
        <v>8430</v>
      </c>
      <c r="S2146">
        <f>IFERROR(VLOOKUP(A2146,[3]Sheet1!$A:$G,7,FALSE),0)</f>
        <v>0</v>
      </c>
      <c r="T2146" t="str">
        <f t="shared" si="199"/>
        <v>Sim</v>
      </c>
      <c r="U2146" t="str">
        <f t="shared" si="200"/>
        <v>Sim</v>
      </c>
      <c r="V2146" t="str">
        <f t="shared" si="201"/>
        <v>Sim</v>
      </c>
      <c r="W2146" t="str">
        <f t="shared" si="202"/>
        <v>Sim</v>
      </c>
      <c r="X2146" t="str">
        <f t="shared" si="203"/>
        <v>Sim</v>
      </c>
      <c r="Y2146" t="str">
        <f t="shared" si="204"/>
        <v>Não</v>
      </c>
    </row>
    <row r="2147" spans="1:25" x14ac:dyDescent="0.25">
      <c r="A2147" s="5">
        <v>320115</v>
      </c>
      <c r="B2147">
        <f>IFERROR(VLOOKUP(A2147,[1]Monitoramento_Base_somente_disp!$A:$J,5,FALSE),0)</f>
        <v>0</v>
      </c>
      <c r="C2147">
        <f>IFERROR(VLOOKUP(A2147,[1]Monitoramento_Base_somente_disp!$A:$J,6,FALSE),0)</f>
        <v>45635820</v>
      </c>
      <c r="D2147">
        <f>IFERROR(VLOOKUP(A2147,[1]Monitoramento_Base_somente_disp!$A:$J,7,FALSE),0)</f>
        <v>0</v>
      </c>
      <c r="E2147">
        <f>IFERROR(VLOOKUP(A2147,[1]Monitoramento_Base_somente_disp!$A:$J,8,FALSE),0)</f>
        <v>47229492</v>
      </c>
      <c r="F2147">
        <f>IFERROR(VLOOKUP(A2147,[1]Monitoramento_Base_somente_disp!$A:$J,9,FALSE),0)</f>
        <v>0</v>
      </c>
      <c r="G2147">
        <f>IFERROR(VLOOKUP(A2147,[1]Monitoramento_Base_somente_disp!$A:$J,10,FALSE),0)</f>
        <v>7617660</v>
      </c>
      <c r="H2147">
        <f>IFERROR(VLOOKUP(A2147,[2]Sheet1!$A:$I,4,FALSE),0)</f>
        <v>0</v>
      </c>
      <c r="I2147">
        <f>IFERROR(VLOOKUP(A2147,[2]Sheet1!$A:$I,5,FALSE),0)</f>
        <v>0</v>
      </c>
      <c r="J2147">
        <f>IFERROR(VLOOKUP(A2147,[2]Sheet1!$A:$I,6,FALSE),0)</f>
        <v>0</v>
      </c>
      <c r="K2147">
        <f>IFERROR(VLOOKUP(A2147,[2]Sheet1!$A:$I,7,FALSE),0)</f>
        <v>0</v>
      </c>
      <c r="L2147">
        <f>IFERROR(VLOOKUP(A2147,[2]Sheet1!$A:$I,8,FALSE),0)</f>
        <v>0</v>
      </c>
      <c r="M2147">
        <f>IFERROR(VLOOKUP(A2147,[2]Sheet1!$A:$I,9,FALSE),0)</f>
        <v>0</v>
      </c>
      <c r="N2147">
        <f>IFERROR(VLOOKUP(A2147,[3]Sheet1!$A:$G,2,FALSE),0)</f>
        <v>112651</v>
      </c>
      <c r="O2147">
        <f>IFERROR(VLOOKUP(A2147,[3]Sheet1!$A:$G,3,FALSE),0)</f>
        <v>4310434</v>
      </c>
      <c r="P2147">
        <f>IFERROR(VLOOKUP(A2147,[3]Sheet1!$A:$G,4,FALSE),0)</f>
        <v>98586</v>
      </c>
      <c r="Q2147">
        <f>IFERROR(VLOOKUP(A2147,[3]Sheet1!$A:$G,5,FALSE),0)</f>
        <v>4212829</v>
      </c>
      <c r="R2147">
        <f>IFERROR(VLOOKUP(A2147,[3]Sheet1!$A:$G,6,FALSE),0)</f>
        <v>18492</v>
      </c>
      <c r="S2147">
        <f>IFERROR(VLOOKUP(A2147,[3]Sheet1!$A:$G,7,FALSE),0)</f>
        <v>0</v>
      </c>
      <c r="T2147" t="str">
        <f t="shared" si="199"/>
        <v>Sim</v>
      </c>
      <c r="U2147" t="str">
        <f t="shared" si="200"/>
        <v>Sim</v>
      </c>
      <c r="V2147" t="str">
        <f t="shared" si="201"/>
        <v>Sim</v>
      </c>
      <c r="W2147" t="str">
        <f t="shared" si="202"/>
        <v>Sim</v>
      </c>
      <c r="X2147" t="str">
        <f t="shared" si="203"/>
        <v>Sim</v>
      </c>
      <c r="Y2147" t="str">
        <f t="shared" si="204"/>
        <v>Sim</v>
      </c>
    </row>
    <row r="2148" spans="1:25" x14ac:dyDescent="0.25">
      <c r="A2148" s="5">
        <v>320130</v>
      </c>
      <c r="B2148">
        <f>IFERROR(VLOOKUP(A2148,[1]Monitoramento_Base_somente_disp!$A:$J,5,FALSE),0)</f>
        <v>0</v>
      </c>
      <c r="C2148">
        <f>IFERROR(VLOOKUP(A2148,[1]Monitoramento_Base_somente_disp!$A:$J,6,FALSE),0)</f>
        <v>535010497</v>
      </c>
      <c r="D2148">
        <f>IFERROR(VLOOKUP(A2148,[1]Monitoramento_Base_somente_disp!$A:$J,7,FALSE),0)</f>
        <v>0</v>
      </c>
      <c r="E2148">
        <f>IFERROR(VLOOKUP(A2148,[1]Monitoramento_Base_somente_disp!$A:$J,8,FALSE),0)</f>
        <v>553574378</v>
      </c>
      <c r="F2148">
        <f>IFERROR(VLOOKUP(A2148,[1]Monitoramento_Base_somente_disp!$A:$J,9,FALSE),0)</f>
        <v>0</v>
      </c>
      <c r="G2148">
        <f>IFERROR(VLOOKUP(A2148,[1]Monitoramento_Base_somente_disp!$A:$J,10,FALSE),0)</f>
        <v>89286190</v>
      </c>
      <c r="H2148">
        <f>IFERROR(VLOOKUP(A2148,[2]Sheet1!$A:$I,4,FALSE),0)</f>
        <v>0</v>
      </c>
      <c r="I2148">
        <f>IFERROR(VLOOKUP(A2148,[2]Sheet1!$A:$I,5,FALSE),0)</f>
        <v>0</v>
      </c>
      <c r="J2148">
        <f>IFERROR(VLOOKUP(A2148,[2]Sheet1!$A:$I,6,FALSE),0)</f>
        <v>0</v>
      </c>
      <c r="K2148">
        <f>IFERROR(VLOOKUP(A2148,[2]Sheet1!$A:$I,7,FALSE),0)</f>
        <v>0</v>
      </c>
      <c r="L2148">
        <f>IFERROR(VLOOKUP(A2148,[2]Sheet1!$A:$I,8,FALSE),0)</f>
        <v>0</v>
      </c>
      <c r="M2148">
        <f>IFERROR(VLOOKUP(A2148,[2]Sheet1!$A:$I,9,FALSE),0)</f>
        <v>0</v>
      </c>
      <c r="N2148">
        <f>IFERROR(VLOOKUP(A2148,[3]Sheet1!$A:$G,2,FALSE),0)</f>
        <v>3232314</v>
      </c>
      <c r="O2148">
        <f>IFERROR(VLOOKUP(A2148,[3]Sheet1!$A:$G,3,FALSE),0)</f>
        <v>4197229</v>
      </c>
      <c r="P2148">
        <f>IFERROR(VLOOKUP(A2148,[3]Sheet1!$A:$G,4,FALSE),0)</f>
        <v>2905707</v>
      </c>
      <c r="Q2148">
        <f>IFERROR(VLOOKUP(A2148,[3]Sheet1!$A:$G,5,FALSE),0)</f>
        <v>3467429</v>
      </c>
      <c r="R2148">
        <f>IFERROR(VLOOKUP(A2148,[3]Sheet1!$A:$G,6,FALSE),0)</f>
        <v>548494</v>
      </c>
      <c r="S2148">
        <f>IFERROR(VLOOKUP(A2148,[3]Sheet1!$A:$G,7,FALSE),0)</f>
        <v>0</v>
      </c>
      <c r="T2148" t="str">
        <f t="shared" si="199"/>
        <v>Sim</v>
      </c>
      <c r="U2148" t="str">
        <f t="shared" si="200"/>
        <v>Sim</v>
      </c>
      <c r="V2148" t="str">
        <f t="shared" si="201"/>
        <v>Sim</v>
      </c>
      <c r="W2148" t="str">
        <f t="shared" si="202"/>
        <v>Sim</v>
      </c>
      <c r="X2148" t="str">
        <f t="shared" si="203"/>
        <v>Sim</v>
      </c>
      <c r="Y2148" t="str">
        <f t="shared" si="204"/>
        <v>Sim</v>
      </c>
    </row>
    <row r="2149" spans="1:25" x14ac:dyDescent="0.25">
      <c r="A2149" s="5">
        <v>320160</v>
      </c>
      <c r="B2149">
        <f>IFERROR(VLOOKUP(A2149,[1]Monitoramento_Base_somente_disp!$A:$J,5,FALSE),0)</f>
        <v>0</v>
      </c>
      <c r="C2149">
        <f>IFERROR(VLOOKUP(A2149,[1]Monitoramento_Base_somente_disp!$A:$J,6,FALSE),0)</f>
        <v>10184640</v>
      </c>
      <c r="D2149">
        <f>IFERROR(VLOOKUP(A2149,[1]Monitoramento_Base_somente_disp!$A:$J,7,FALSE),0)</f>
        <v>0</v>
      </c>
      <c r="E2149">
        <f>IFERROR(VLOOKUP(A2149,[1]Monitoramento_Base_somente_disp!$A:$J,8,FALSE),0)</f>
        <v>10524128</v>
      </c>
      <c r="F2149">
        <f>IFERROR(VLOOKUP(A2149,[1]Monitoramento_Base_somente_disp!$A:$J,9,FALSE),0)</f>
        <v>0</v>
      </c>
      <c r="G2149">
        <f>IFERROR(VLOOKUP(A2149,[1]Monitoramento_Base_somente_disp!$A:$J,10,FALSE),0)</f>
        <v>1697440</v>
      </c>
      <c r="H2149">
        <f>IFERROR(VLOOKUP(A2149,[2]Sheet1!$A:$I,4,FALSE),0)</f>
        <v>0</v>
      </c>
      <c r="I2149">
        <f>IFERROR(VLOOKUP(A2149,[2]Sheet1!$A:$I,5,FALSE),0)</f>
        <v>0</v>
      </c>
      <c r="J2149">
        <f>IFERROR(VLOOKUP(A2149,[2]Sheet1!$A:$I,6,FALSE),0)</f>
        <v>0</v>
      </c>
      <c r="K2149">
        <f>IFERROR(VLOOKUP(A2149,[2]Sheet1!$A:$I,7,FALSE),0)</f>
        <v>0</v>
      </c>
      <c r="L2149">
        <f>IFERROR(VLOOKUP(A2149,[2]Sheet1!$A:$I,8,FALSE),0)</f>
        <v>0</v>
      </c>
      <c r="M2149">
        <f>IFERROR(VLOOKUP(A2149,[2]Sheet1!$A:$I,9,FALSE),0)</f>
        <v>0</v>
      </c>
      <c r="N2149">
        <f>IFERROR(VLOOKUP(A2149,[3]Sheet1!$A:$G,2,FALSE),0)</f>
        <v>0</v>
      </c>
      <c r="O2149">
        <f>IFERROR(VLOOKUP(A2149,[3]Sheet1!$A:$G,3,FALSE),0)</f>
        <v>0</v>
      </c>
      <c r="P2149">
        <f>IFERROR(VLOOKUP(A2149,[3]Sheet1!$A:$G,4,FALSE),0)</f>
        <v>0</v>
      </c>
      <c r="Q2149">
        <f>IFERROR(VLOOKUP(A2149,[3]Sheet1!$A:$G,5,FALSE),0)</f>
        <v>0</v>
      </c>
      <c r="R2149">
        <f>IFERROR(VLOOKUP(A2149,[3]Sheet1!$A:$G,6,FALSE),0)</f>
        <v>0</v>
      </c>
      <c r="S2149">
        <f>IFERROR(VLOOKUP(A2149,[3]Sheet1!$A:$G,7,FALSE),0)</f>
        <v>0</v>
      </c>
      <c r="T2149" t="str">
        <f t="shared" si="199"/>
        <v>Não</v>
      </c>
      <c r="U2149" t="str">
        <f t="shared" si="200"/>
        <v>Sim</v>
      </c>
      <c r="V2149" t="str">
        <f t="shared" si="201"/>
        <v>Não</v>
      </c>
      <c r="W2149" t="str">
        <f t="shared" si="202"/>
        <v>Sim</v>
      </c>
      <c r="X2149" t="str">
        <f t="shared" si="203"/>
        <v>Não</v>
      </c>
      <c r="Y2149" t="str">
        <f t="shared" si="204"/>
        <v>Sim</v>
      </c>
    </row>
    <row r="2150" spans="1:25" x14ac:dyDescent="0.25">
      <c r="A2150" s="5">
        <v>320170</v>
      </c>
      <c r="B2150">
        <f>IFERROR(VLOOKUP(A2150,[1]Monitoramento_Base_somente_disp!$A:$J,5,FALSE),0)</f>
        <v>0</v>
      </c>
      <c r="C2150">
        <f>IFERROR(VLOOKUP(A2150,[1]Monitoramento_Base_somente_disp!$A:$J,6,FALSE),0)</f>
        <v>0</v>
      </c>
      <c r="D2150">
        <f>IFERROR(VLOOKUP(A2150,[1]Monitoramento_Base_somente_disp!$A:$J,7,FALSE),0)</f>
        <v>0</v>
      </c>
      <c r="E2150">
        <f>IFERROR(VLOOKUP(A2150,[1]Monitoramento_Base_somente_disp!$A:$J,8,FALSE),0)</f>
        <v>0</v>
      </c>
      <c r="F2150">
        <f>IFERROR(VLOOKUP(A2150,[1]Monitoramento_Base_somente_disp!$A:$J,9,FALSE),0)</f>
        <v>0</v>
      </c>
      <c r="G2150">
        <f>IFERROR(VLOOKUP(A2150,[1]Monitoramento_Base_somente_disp!$A:$J,10,FALSE),0)</f>
        <v>0</v>
      </c>
      <c r="H2150">
        <f>IFERROR(VLOOKUP(A2150,[2]Sheet1!$A:$I,4,FALSE),0)</f>
        <v>0</v>
      </c>
      <c r="I2150">
        <f>IFERROR(VLOOKUP(A2150,[2]Sheet1!$A:$I,5,FALSE),0)</f>
        <v>0</v>
      </c>
      <c r="J2150">
        <f>IFERROR(VLOOKUP(A2150,[2]Sheet1!$A:$I,6,FALSE),0)</f>
        <v>0</v>
      </c>
      <c r="K2150">
        <f>IFERROR(VLOOKUP(A2150,[2]Sheet1!$A:$I,7,FALSE),0)</f>
        <v>0</v>
      </c>
      <c r="L2150">
        <f>IFERROR(VLOOKUP(A2150,[2]Sheet1!$A:$I,8,FALSE),0)</f>
        <v>0</v>
      </c>
      <c r="M2150">
        <f>IFERROR(VLOOKUP(A2150,[2]Sheet1!$A:$I,9,FALSE),0)</f>
        <v>0</v>
      </c>
      <c r="N2150">
        <f>IFERROR(VLOOKUP(A2150,[3]Sheet1!$A:$G,2,FALSE),0)</f>
        <v>119907</v>
      </c>
      <c r="O2150">
        <f>IFERROR(VLOOKUP(A2150,[3]Sheet1!$A:$G,3,FALSE),0)</f>
        <v>0</v>
      </c>
      <c r="P2150">
        <f>IFERROR(VLOOKUP(A2150,[3]Sheet1!$A:$G,4,FALSE),0)</f>
        <v>105954</v>
      </c>
      <c r="Q2150">
        <f>IFERROR(VLOOKUP(A2150,[3]Sheet1!$A:$G,5,FALSE),0)</f>
        <v>0</v>
      </c>
      <c r="R2150">
        <f>IFERROR(VLOOKUP(A2150,[3]Sheet1!$A:$G,6,FALSE),0)</f>
        <v>19607</v>
      </c>
      <c r="S2150">
        <f>IFERROR(VLOOKUP(A2150,[3]Sheet1!$A:$G,7,FALSE),0)</f>
        <v>0</v>
      </c>
      <c r="T2150" t="str">
        <f t="shared" si="199"/>
        <v>Sim</v>
      </c>
      <c r="U2150" t="str">
        <f t="shared" si="200"/>
        <v>Não</v>
      </c>
      <c r="V2150" t="str">
        <f t="shared" si="201"/>
        <v>Sim</v>
      </c>
      <c r="W2150" t="str">
        <f t="shared" si="202"/>
        <v>Não</v>
      </c>
      <c r="X2150" t="str">
        <f t="shared" si="203"/>
        <v>Sim</v>
      </c>
      <c r="Y2150" t="str">
        <f t="shared" si="204"/>
        <v>Não</v>
      </c>
    </row>
    <row r="2151" spans="1:25" x14ac:dyDescent="0.25">
      <c r="A2151" s="5">
        <v>320180</v>
      </c>
      <c r="B2151">
        <f>IFERROR(VLOOKUP(A2151,[1]Monitoramento_Base_somente_disp!$A:$J,5,FALSE),0)</f>
        <v>0</v>
      </c>
      <c r="C2151">
        <f>IFERROR(VLOOKUP(A2151,[1]Monitoramento_Base_somente_disp!$A:$J,6,FALSE),0)</f>
        <v>13935390</v>
      </c>
      <c r="D2151">
        <f>IFERROR(VLOOKUP(A2151,[1]Monitoramento_Base_somente_disp!$A:$J,7,FALSE),0)</f>
        <v>0</v>
      </c>
      <c r="E2151">
        <f>IFERROR(VLOOKUP(A2151,[1]Monitoramento_Base_somente_disp!$A:$J,8,FALSE),0)</f>
        <v>14399903</v>
      </c>
      <c r="F2151">
        <f>IFERROR(VLOOKUP(A2151,[1]Monitoramento_Base_somente_disp!$A:$J,9,FALSE),0)</f>
        <v>0</v>
      </c>
      <c r="G2151">
        <f>IFERROR(VLOOKUP(A2151,[1]Monitoramento_Base_somente_disp!$A:$J,10,FALSE),0)</f>
        <v>2322565</v>
      </c>
      <c r="H2151">
        <f>IFERROR(VLOOKUP(A2151,[2]Sheet1!$A:$I,4,FALSE),0)</f>
        <v>0</v>
      </c>
      <c r="I2151">
        <f>IFERROR(VLOOKUP(A2151,[2]Sheet1!$A:$I,5,FALSE),0)</f>
        <v>0</v>
      </c>
      <c r="J2151">
        <f>IFERROR(VLOOKUP(A2151,[2]Sheet1!$A:$I,6,FALSE),0)</f>
        <v>0</v>
      </c>
      <c r="K2151">
        <f>IFERROR(VLOOKUP(A2151,[2]Sheet1!$A:$I,7,FALSE),0)</f>
        <v>0</v>
      </c>
      <c r="L2151">
        <f>IFERROR(VLOOKUP(A2151,[2]Sheet1!$A:$I,8,FALSE),0)</f>
        <v>0</v>
      </c>
      <c r="M2151">
        <f>IFERROR(VLOOKUP(A2151,[2]Sheet1!$A:$I,9,FALSE),0)</f>
        <v>0</v>
      </c>
      <c r="N2151">
        <f>IFERROR(VLOOKUP(A2151,[3]Sheet1!$A:$G,2,FALSE),0)</f>
        <v>5810</v>
      </c>
      <c r="O2151">
        <f>IFERROR(VLOOKUP(A2151,[3]Sheet1!$A:$G,3,FALSE),0)</f>
        <v>176849</v>
      </c>
      <c r="P2151">
        <f>IFERROR(VLOOKUP(A2151,[3]Sheet1!$A:$G,4,FALSE),0)</f>
        <v>0</v>
      </c>
      <c r="Q2151">
        <f>IFERROR(VLOOKUP(A2151,[3]Sheet1!$A:$G,5,FALSE),0)</f>
        <v>164280</v>
      </c>
      <c r="R2151">
        <f>IFERROR(VLOOKUP(A2151,[3]Sheet1!$A:$G,6,FALSE),0)</f>
        <v>0</v>
      </c>
      <c r="S2151">
        <f>IFERROR(VLOOKUP(A2151,[3]Sheet1!$A:$G,7,FALSE),0)</f>
        <v>0</v>
      </c>
      <c r="T2151" t="str">
        <f t="shared" si="199"/>
        <v>Sim</v>
      </c>
      <c r="U2151" t="str">
        <f t="shared" si="200"/>
        <v>Sim</v>
      </c>
      <c r="V2151" t="str">
        <f t="shared" si="201"/>
        <v>Não</v>
      </c>
      <c r="W2151" t="str">
        <f t="shared" si="202"/>
        <v>Sim</v>
      </c>
      <c r="X2151" t="str">
        <f t="shared" si="203"/>
        <v>Não</v>
      </c>
      <c r="Y2151" t="str">
        <f t="shared" si="204"/>
        <v>Sim</v>
      </c>
    </row>
    <row r="2152" spans="1:25" x14ac:dyDescent="0.25">
      <c r="A2152" s="5">
        <v>320190</v>
      </c>
      <c r="B2152">
        <f>IFERROR(VLOOKUP(A2152,[1]Monitoramento_Base_somente_disp!$A:$J,5,FALSE),0)</f>
        <v>0</v>
      </c>
      <c r="C2152">
        <f>IFERROR(VLOOKUP(A2152,[1]Monitoramento_Base_somente_disp!$A:$J,6,FALSE),0)</f>
        <v>0</v>
      </c>
      <c r="D2152">
        <f>IFERROR(VLOOKUP(A2152,[1]Monitoramento_Base_somente_disp!$A:$J,7,FALSE),0)</f>
        <v>0</v>
      </c>
      <c r="E2152">
        <f>IFERROR(VLOOKUP(A2152,[1]Monitoramento_Base_somente_disp!$A:$J,8,FALSE),0)</f>
        <v>0</v>
      </c>
      <c r="F2152">
        <f>IFERROR(VLOOKUP(A2152,[1]Monitoramento_Base_somente_disp!$A:$J,9,FALSE),0)</f>
        <v>0</v>
      </c>
      <c r="G2152">
        <f>IFERROR(VLOOKUP(A2152,[1]Monitoramento_Base_somente_disp!$A:$J,10,FALSE),0)</f>
        <v>0</v>
      </c>
      <c r="H2152">
        <f>IFERROR(VLOOKUP(A2152,[2]Sheet1!$A:$I,4,FALSE),0)</f>
        <v>501116</v>
      </c>
      <c r="I2152">
        <f>IFERROR(VLOOKUP(A2152,[2]Sheet1!$A:$I,5,FALSE),0)</f>
        <v>2463576</v>
      </c>
      <c r="J2152">
        <f>IFERROR(VLOOKUP(A2152,[2]Sheet1!$A:$I,6,FALSE),0)</f>
        <v>0</v>
      </c>
      <c r="K2152">
        <f>IFERROR(VLOOKUP(A2152,[2]Sheet1!$A:$I,7,FALSE),0)</f>
        <v>0</v>
      </c>
      <c r="L2152">
        <f>IFERROR(VLOOKUP(A2152,[2]Sheet1!$A:$I,8,FALSE),0)</f>
        <v>0</v>
      </c>
      <c r="M2152">
        <f>IFERROR(VLOOKUP(A2152,[2]Sheet1!$A:$I,9,FALSE),0)</f>
        <v>0</v>
      </c>
      <c r="N2152">
        <f>IFERROR(VLOOKUP(A2152,[3]Sheet1!$A:$G,2,FALSE),0)</f>
        <v>0</v>
      </c>
      <c r="O2152">
        <f>IFERROR(VLOOKUP(A2152,[3]Sheet1!$A:$G,3,FALSE),0)</f>
        <v>0</v>
      </c>
      <c r="P2152">
        <f>IFERROR(VLOOKUP(A2152,[3]Sheet1!$A:$G,4,FALSE),0)</f>
        <v>0</v>
      </c>
      <c r="Q2152">
        <f>IFERROR(VLOOKUP(A2152,[3]Sheet1!$A:$G,5,FALSE),0)</f>
        <v>0</v>
      </c>
      <c r="R2152">
        <f>IFERROR(VLOOKUP(A2152,[3]Sheet1!$A:$G,6,FALSE),0)</f>
        <v>0</v>
      </c>
      <c r="S2152">
        <f>IFERROR(VLOOKUP(A2152,[3]Sheet1!$A:$G,7,FALSE),0)</f>
        <v>0</v>
      </c>
      <c r="T2152" t="str">
        <f t="shared" si="199"/>
        <v>Sim</v>
      </c>
      <c r="U2152" t="str">
        <f t="shared" si="200"/>
        <v>Sim</v>
      </c>
      <c r="V2152" t="str">
        <f t="shared" si="201"/>
        <v>Não</v>
      </c>
      <c r="W2152" t="str">
        <f t="shared" si="202"/>
        <v>Não</v>
      </c>
      <c r="X2152" t="str">
        <f t="shared" si="203"/>
        <v>Não</v>
      </c>
      <c r="Y2152" t="str">
        <f t="shared" si="204"/>
        <v>Não</v>
      </c>
    </row>
    <row r="2153" spans="1:25" x14ac:dyDescent="0.25">
      <c r="A2153" s="5">
        <v>320200</v>
      </c>
      <c r="B2153">
        <f>IFERROR(VLOOKUP(A2153,[1]Monitoramento_Base_somente_disp!$A:$J,5,FALSE),0)</f>
        <v>62817</v>
      </c>
      <c r="C2153">
        <f>IFERROR(VLOOKUP(A2153,[1]Monitoramento_Base_somente_disp!$A:$J,6,FALSE),0)</f>
        <v>64237329</v>
      </c>
      <c r="D2153">
        <f>IFERROR(VLOOKUP(A2153,[1]Monitoramento_Base_somente_disp!$A:$J,7,FALSE),0)</f>
        <v>36542</v>
      </c>
      <c r="E2153">
        <f>IFERROR(VLOOKUP(A2153,[1]Monitoramento_Base_somente_disp!$A:$J,8,FALSE),0)</f>
        <v>64035832</v>
      </c>
      <c r="F2153">
        <f>IFERROR(VLOOKUP(A2153,[1]Monitoramento_Base_somente_disp!$A:$J,9,FALSE),0)</f>
        <v>3371</v>
      </c>
      <c r="G2153">
        <f>IFERROR(VLOOKUP(A2153,[1]Monitoramento_Base_somente_disp!$A:$J,10,FALSE),0)</f>
        <v>10260019</v>
      </c>
      <c r="H2153">
        <f>IFERROR(VLOOKUP(A2153,[2]Sheet1!$A:$I,4,FALSE),0)</f>
        <v>0</v>
      </c>
      <c r="I2153">
        <f>IFERROR(VLOOKUP(A2153,[2]Sheet1!$A:$I,5,FALSE),0)</f>
        <v>0</v>
      </c>
      <c r="J2153">
        <f>IFERROR(VLOOKUP(A2153,[2]Sheet1!$A:$I,6,FALSE),0)</f>
        <v>0</v>
      </c>
      <c r="K2153">
        <f>IFERROR(VLOOKUP(A2153,[2]Sheet1!$A:$I,7,FALSE),0)</f>
        <v>0</v>
      </c>
      <c r="L2153">
        <f>IFERROR(VLOOKUP(A2153,[2]Sheet1!$A:$I,8,FALSE),0)</f>
        <v>0</v>
      </c>
      <c r="M2153">
        <f>IFERROR(VLOOKUP(A2153,[2]Sheet1!$A:$I,9,FALSE),0)</f>
        <v>0</v>
      </c>
      <c r="N2153">
        <f>IFERROR(VLOOKUP(A2153,[3]Sheet1!$A:$G,2,FALSE),0)</f>
        <v>0</v>
      </c>
      <c r="O2153">
        <f>IFERROR(VLOOKUP(A2153,[3]Sheet1!$A:$G,3,FALSE),0)</f>
        <v>0</v>
      </c>
      <c r="P2153">
        <f>IFERROR(VLOOKUP(A2153,[3]Sheet1!$A:$G,4,FALSE),0)</f>
        <v>0</v>
      </c>
      <c r="Q2153">
        <f>IFERROR(VLOOKUP(A2153,[3]Sheet1!$A:$G,5,FALSE),0)</f>
        <v>0</v>
      </c>
      <c r="R2153">
        <f>IFERROR(VLOOKUP(A2153,[3]Sheet1!$A:$G,6,FALSE),0)</f>
        <v>0</v>
      </c>
      <c r="S2153">
        <f>IFERROR(VLOOKUP(A2153,[3]Sheet1!$A:$G,7,FALSE),0)</f>
        <v>0</v>
      </c>
      <c r="T2153" t="str">
        <f t="shared" si="199"/>
        <v>Sim</v>
      </c>
      <c r="U2153" t="str">
        <f t="shared" si="200"/>
        <v>Sim</v>
      </c>
      <c r="V2153" t="str">
        <f t="shared" si="201"/>
        <v>Sim</v>
      </c>
      <c r="W2153" t="str">
        <f t="shared" si="202"/>
        <v>Sim</v>
      </c>
      <c r="X2153" t="str">
        <f t="shared" si="203"/>
        <v>Sim</v>
      </c>
      <c r="Y2153" t="str">
        <f t="shared" si="204"/>
        <v>Sim</v>
      </c>
    </row>
    <row r="2154" spans="1:25" x14ac:dyDescent="0.25">
      <c r="A2154" s="5">
        <v>320210</v>
      </c>
      <c r="B2154">
        <f>IFERROR(VLOOKUP(A2154,[1]Monitoramento_Base_somente_disp!$A:$J,5,FALSE),0)</f>
        <v>0</v>
      </c>
      <c r="C2154">
        <f>IFERROR(VLOOKUP(A2154,[1]Monitoramento_Base_somente_disp!$A:$J,6,FALSE),0)</f>
        <v>0</v>
      </c>
      <c r="D2154">
        <f>IFERROR(VLOOKUP(A2154,[1]Monitoramento_Base_somente_disp!$A:$J,7,FALSE),0)</f>
        <v>0</v>
      </c>
      <c r="E2154">
        <f>IFERROR(VLOOKUP(A2154,[1]Monitoramento_Base_somente_disp!$A:$J,8,FALSE),0)</f>
        <v>0</v>
      </c>
      <c r="F2154">
        <f>IFERROR(VLOOKUP(A2154,[1]Monitoramento_Base_somente_disp!$A:$J,9,FALSE),0)</f>
        <v>0</v>
      </c>
      <c r="G2154">
        <f>IFERROR(VLOOKUP(A2154,[1]Monitoramento_Base_somente_disp!$A:$J,10,FALSE),0)</f>
        <v>0</v>
      </c>
      <c r="H2154">
        <f>IFERROR(VLOOKUP(A2154,[2]Sheet1!$A:$I,4,FALSE),0)</f>
        <v>0</v>
      </c>
      <c r="I2154">
        <f>IFERROR(VLOOKUP(A2154,[2]Sheet1!$A:$I,5,FALSE),0)</f>
        <v>0</v>
      </c>
      <c r="J2154">
        <f>IFERROR(VLOOKUP(A2154,[2]Sheet1!$A:$I,6,FALSE),0)</f>
        <v>0</v>
      </c>
      <c r="K2154">
        <f>IFERROR(VLOOKUP(A2154,[2]Sheet1!$A:$I,7,FALSE),0)</f>
        <v>0</v>
      </c>
      <c r="L2154">
        <f>IFERROR(VLOOKUP(A2154,[2]Sheet1!$A:$I,8,FALSE),0)</f>
        <v>0</v>
      </c>
      <c r="M2154">
        <f>IFERROR(VLOOKUP(A2154,[2]Sheet1!$A:$I,9,FALSE),0)</f>
        <v>0</v>
      </c>
      <c r="N2154">
        <f>IFERROR(VLOOKUP(A2154,[3]Sheet1!$A:$G,2,FALSE),0)</f>
        <v>39181</v>
      </c>
      <c r="O2154">
        <f>IFERROR(VLOOKUP(A2154,[3]Sheet1!$A:$G,3,FALSE),0)</f>
        <v>0</v>
      </c>
      <c r="P2154">
        <f>IFERROR(VLOOKUP(A2154,[3]Sheet1!$A:$G,4,FALSE),0)</f>
        <v>36103</v>
      </c>
      <c r="Q2154">
        <f>IFERROR(VLOOKUP(A2154,[3]Sheet1!$A:$G,5,FALSE),0)</f>
        <v>0</v>
      </c>
      <c r="R2154">
        <f>IFERROR(VLOOKUP(A2154,[3]Sheet1!$A:$G,6,FALSE),0)</f>
        <v>4156</v>
      </c>
      <c r="S2154">
        <f>IFERROR(VLOOKUP(A2154,[3]Sheet1!$A:$G,7,FALSE),0)</f>
        <v>0</v>
      </c>
      <c r="T2154" t="str">
        <f t="shared" si="199"/>
        <v>Sim</v>
      </c>
      <c r="U2154" t="str">
        <f t="shared" si="200"/>
        <v>Não</v>
      </c>
      <c r="V2154" t="str">
        <f t="shared" si="201"/>
        <v>Sim</v>
      </c>
      <c r="W2154" t="str">
        <f t="shared" si="202"/>
        <v>Não</v>
      </c>
      <c r="X2154" t="str">
        <f t="shared" si="203"/>
        <v>Sim</v>
      </c>
      <c r="Y2154" t="str">
        <f t="shared" si="204"/>
        <v>Não</v>
      </c>
    </row>
    <row r="2155" spans="1:25" x14ac:dyDescent="0.25">
      <c r="A2155" s="5">
        <v>320240</v>
      </c>
      <c r="B2155">
        <f>IFERROR(VLOOKUP(A2155,[1]Monitoramento_Base_somente_disp!$A:$J,5,FALSE),0)</f>
        <v>0</v>
      </c>
      <c r="C2155">
        <f>IFERROR(VLOOKUP(A2155,[1]Monitoramento_Base_somente_disp!$A:$J,6,FALSE),0)</f>
        <v>0</v>
      </c>
      <c r="D2155">
        <f>IFERROR(VLOOKUP(A2155,[1]Monitoramento_Base_somente_disp!$A:$J,7,FALSE),0)</f>
        <v>0</v>
      </c>
      <c r="E2155">
        <f>IFERROR(VLOOKUP(A2155,[1]Monitoramento_Base_somente_disp!$A:$J,8,FALSE),0)</f>
        <v>0</v>
      </c>
      <c r="F2155">
        <f>IFERROR(VLOOKUP(A2155,[1]Monitoramento_Base_somente_disp!$A:$J,9,FALSE),0)</f>
        <v>0</v>
      </c>
      <c r="G2155">
        <f>IFERROR(VLOOKUP(A2155,[1]Monitoramento_Base_somente_disp!$A:$J,10,FALSE),0)</f>
        <v>0</v>
      </c>
      <c r="H2155">
        <f>IFERROR(VLOOKUP(A2155,[2]Sheet1!$A:$I,4,FALSE),0)</f>
        <v>0</v>
      </c>
      <c r="I2155">
        <f>IFERROR(VLOOKUP(A2155,[2]Sheet1!$A:$I,5,FALSE),0)</f>
        <v>0</v>
      </c>
      <c r="J2155">
        <f>IFERROR(VLOOKUP(A2155,[2]Sheet1!$A:$I,6,FALSE),0)</f>
        <v>0</v>
      </c>
      <c r="K2155">
        <f>IFERROR(VLOOKUP(A2155,[2]Sheet1!$A:$I,7,FALSE),0)</f>
        <v>0</v>
      </c>
      <c r="L2155">
        <f>IFERROR(VLOOKUP(A2155,[2]Sheet1!$A:$I,8,FALSE),0)</f>
        <v>0</v>
      </c>
      <c r="M2155">
        <f>IFERROR(VLOOKUP(A2155,[2]Sheet1!$A:$I,9,FALSE),0)</f>
        <v>0</v>
      </c>
      <c r="N2155">
        <f>IFERROR(VLOOKUP(A2155,[3]Sheet1!$A:$G,2,FALSE),0)</f>
        <v>932530</v>
      </c>
      <c r="O2155">
        <f>IFERROR(VLOOKUP(A2155,[3]Sheet1!$A:$G,3,FALSE),0)</f>
        <v>0</v>
      </c>
      <c r="P2155">
        <f>IFERROR(VLOOKUP(A2155,[3]Sheet1!$A:$G,4,FALSE),0)</f>
        <v>867401</v>
      </c>
      <c r="Q2155">
        <f>IFERROR(VLOOKUP(A2155,[3]Sheet1!$A:$G,5,FALSE),0)</f>
        <v>0</v>
      </c>
      <c r="R2155">
        <f>IFERROR(VLOOKUP(A2155,[3]Sheet1!$A:$G,6,FALSE),0)</f>
        <v>147299</v>
      </c>
      <c r="S2155">
        <f>IFERROR(VLOOKUP(A2155,[3]Sheet1!$A:$G,7,FALSE),0)</f>
        <v>0</v>
      </c>
      <c r="T2155" t="str">
        <f t="shared" si="199"/>
        <v>Sim</v>
      </c>
      <c r="U2155" t="str">
        <f t="shared" si="200"/>
        <v>Não</v>
      </c>
      <c r="V2155" t="str">
        <f t="shared" si="201"/>
        <v>Sim</v>
      </c>
      <c r="W2155" t="str">
        <f t="shared" si="202"/>
        <v>Não</v>
      </c>
      <c r="X2155" t="str">
        <f t="shared" si="203"/>
        <v>Sim</v>
      </c>
      <c r="Y2155" t="str">
        <f t="shared" si="204"/>
        <v>Não</v>
      </c>
    </row>
    <row r="2156" spans="1:25" x14ac:dyDescent="0.25">
      <c r="A2156" s="5">
        <v>320245</v>
      </c>
      <c r="B2156">
        <f>IFERROR(VLOOKUP(A2156,[1]Monitoramento_Base_somente_disp!$A:$J,5,FALSE),0)</f>
        <v>0</v>
      </c>
      <c r="C2156">
        <f>IFERROR(VLOOKUP(A2156,[1]Monitoramento_Base_somente_disp!$A:$J,6,FALSE),0)</f>
        <v>44855670</v>
      </c>
      <c r="D2156">
        <f>IFERROR(VLOOKUP(A2156,[1]Monitoramento_Base_somente_disp!$A:$J,7,FALSE),0)</f>
        <v>0</v>
      </c>
      <c r="E2156">
        <f>IFERROR(VLOOKUP(A2156,[1]Monitoramento_Base_somente_disp!$A:$J,8,FALSE),0)</f>
        <v>46891189</v>
      </c>
      <c r="F2156">
        <f>IFERROR(VLOOKUP(A2156,[1]Monitoramento_Base_somente_disp!$A:$J,9,FALSE),0)</f>
        <v>0</v>
      </c>
      <c r="G2156">
        <f>IFERROR(VLOOKUP(A2156,[1]Monitoramento_Base_somente_disp!$A:$J,10,FALSE),0)</f>
        <v>7563095</v>
      </c>
      <c r="H2156">
        <f>IFERROR(VLOOKUP(A2156,[2]Sheet1!$A:$I,4,FALSE),0)</f>
        <v>0</v>
      </c>
      <c r="I2156">
        <f>IFERROR(VLOOKUP(A2156,[2]Sheet1!$A:$I,5,FALSE),0)</f>
        <v>0</v>
      </c>
      <c r="J2156">
        <f>IFERROR(VLOOKUP(A2156,[2]Sheet1!$A:$I,6,FALSE),0)</f>
        <v>0</v>
      </c>
      <c r="K2156">
        <f>IFERROR(VLOOKUP(A2156,[2]Sheet1!$A:$I,7,FALSE),0)</f>
        <v>0</v>
      </c>
      <c r="L2156">
        <f>IFERROR(VLOOKUP(A2156,[2]Sheet1!$A:$I,8,FALSE),0)</f>
        <v>0</v>
      </c>
      <c r="M2156">
        <f>IFERROR(VLOOKUP(A2156,[2]Sheet1!$A:$I,9,FALSE),0)</f>
        <v>0</v>
      </c>
      <c r="N2156">
        <f>IFERROR(VLOOKUP(A2156,[3]Sheet1!$A:$G,2,FALSE),0)</f>
        <v>99667</v>
      </c>
      <c r="O2156">
        <f>IFERROR(VLOOKUP(A2156,[3]Sheet1!$A:$G,3,FALSE),0)</f>
        <v>0</v>
      </c>
      <c r="P2156">
        <f>IFERROR(VLOOKUP(A2156,[3]Sheet1!$A:$G,4,FALSE),0)</f>
        <v>86498</v>
      </c>
      <c r="Q2156">
        <f>IFERROR(VLOOKUP(A2156,[3]Sheet1!$A:$G,5,FALSE),0)</f>
        <v>0</v>
      </c>
      <c r="R2156">
        <f>IFERROR(VLOOKUP(A2156,[3]Sheet1!$A:$G,6,FALSE),0)</f>
        <v>8848</v>
      </c>
      <c r="S2156">
        <f>IFERROR(VLOOKUP(A2156,[3]Sheet1!$A:$G,7,FALSE),0)</f>
        <v>0</v>
      </c>
      <c r="T2156" t="str">
        <f t="shared" si="199"/>
        <v>Sim</v>
      </c>
      <c r="U2156" t="str">
        <f t="shared" si="200"/>
        <v>Sim</v>
      </c>
      <c r="V2156" t="str">
        <f t="shared" si="201"/>
        <v>Sim</v>
      </c>
      <c r="W2156" t="str">
        <f t="shared" si="202"/>
        <v>Sim</v>
      </c>
      <c r="X2156" t="str">
        <f t="shared" si="203"/>
        <v>Sim</v>
      </c>
      <c r="Y2156" t="str">
        <f t="shared" si="204"/>
        <v>Sim</v>
      </c>
    </row>
    <row r="2157" spans="1:25" x14ac:dyDescent="0.25">
      <c r="A2157" s="5">
        <v>320255</v>
      </c>
      <c r="B2157">
        <f>IFERROR(VLOOKUP(A2157,[1]Monitoramento_Base_somente_disp!$A:$J,5,FALSE),0)</f>
        <v>0</v>
      </c>
      <c r="C2157">
        <f>IFERROR(VLOOKUP(A2157,[1]Monitoramento_Base_somente_disp!$A:$J,6,FALSE),0)</f>
        <v>0</v>
      </c>
      <c r="D2157">
        <f>IFERROR(VLOOKUP(A2157,[1]Monitoramento_Base_somente_disp!$A:$J,7,FALSE),0)</f>
        <v>0</v>
      </c>
      <c r="E2157">
        <f>IFERROR(VLOOKUP(A2157,[1]Monitoramento_Base_somente_disp!$A:$J,8,FALSE),0)</f>
        <v>0</v>
      </c>
      <c r="F2157">
        <f>IFERROR(VLOOKUP(A2157,[1]Monitoramento_Base_somente_disp!$A:$J,9,FALSE),0)</f>
        <v>0</v>
      </c>
      <c r="G2157">
        <f>IFERROR(VLOOKUP(A2157,[1]Monitoramento_Base_somente_disp!$A:$J,10,FALSE),0)</f>
        <v>0</v>
      </c>
      <c r="H2157">
        <f>IFERROR(VLOOKUP(A2157,[2]Sheet1!$A:$I,4,FALSE),0)</f>
        <v>0</v>
      </c>
      <c r="I2157">
        <f>IFERROR(VLOOKUP(A2157,[2]Sheet1!$A:$I,5,FALSE),0)</f>
        <v>0</v>
      </c>
      <c r="J2157">
        <f>IFERROR(VLOOKUP(A2157,[2]Sheet1!$A:$I,6,FALSE),0)</f>
        <v>0</v>
      </c>
      <c r="K2157">
        <f>IFERROR(VLOOKUP(A2157,[2]Sheet1!$A:$I,7,FALSE),0)</f>
        <v>0</v>
      </c>
      <c r="L2157">
        <f>IFERROR(VLOOKUP(A2157,[2]Sheet1!$A:$I,8,FALSE),0)</f>
        <v>0</v>
      </c>
      <c r="M2157">
        <f>IFERROR(VLOOKUP(A2157,[2]Sheet1!$A:$I,9,FALSE),0)</f>
        <v>0</v>
      </c>
      <c r="N2157">
        <f>IFERROR(VLOOKUP(A2157,[3]Sheet1!$A:$G,2,FALSE),0)</f>
        <v>55017</v>
      </c>
      <c r="O2157">
        <f>IFERROR(VLOOKUP(A2157,[3]Sheet1!$A:$G,3,FALSE),0)</f>
        <v>0</v>
      </c>
      <c r="P2157">
        <f>IFERROR(VLOOKUP(A2157,[3]Sheet1!$A:$G,4,FALSE),0)</f>
        <v>39084</v>
      </c>
      <c r="Q2157">
        <f>IFERROR(VLOOKUP(A2157,[3]Sheet1!$A:$G,5,FALSE),0)</f>
        <v>0</v>
      </c>
      <c r="R2157">
        <f>IFERROR(VLOOKUP(A2157,[3]Sheet1!$A:$G,6,FALSE),0)</f>
        <v>7934</v>
      </c>
      <c r="S2157">
        <f>IFERROR(VLOOKUP(A2157,[3]Sheet1!$A:$G,7,FALSE),0)</f>
        <v>0</v>
      </c>
      <c r="T2157" t="str">
        <f t="shared" si="199"/>
        <v>Sim</v>
      </c>
      <c r="U2157" t="str">
        <f t="shared" si="200"/>
        <v>Não</v>
      </c>
      <c r="V2157" t="str">
        <f t="shared" si="201"/>
        <v>Sim</v>
      </c>
      <c r="W2157" t="str">
        <f t="shared" si="202"/>
        <v>Não</v>
      </c>
      <c r="X2157" t="str">
        <f t="shared" si="203"/>
        <v>Sim</v>
      </c>
      <c r="Y2157" t="str">
        <f t="shared" si="204"/>
        <v>Não</v>
      </c>
    </row>
    <row r="2158" spans="1:25" x14ac:dyDescent="0.25">
      <c r="A2158" s="5">
        <v>320265</v>
      </c>
      <c r="B2158">
        <f>IFERROR(VLOOKUP(A2158,[1]Monitoramento_Base_somente_disp!$A:$J,5,FALSE),0)</f>
        <v>0</v>
      </c>
      <c r="C2158">
        <f>IFERROR(VLOOKUP(A2158,[1]Monitoramento_Base_somente_disp!$A:$J,6,FALSE),0)</f>
        <v>4583100</v>
      </c>
      <c r="D2158">
        <f>IFERROR(VLOOKUP(A2158,[1]Monitoramento_Base_somente_disp!$A:$J,7,FALSE),0)</f>
        <v>0</v>
      </c>
      <c r="E2158">
        <f>IFERROR(VLOOKUP(A2158,[1]Monitoramento_Base_somente_disp!$A:$J,8,FALSE),0)</f>
        <v>4735870</v>
      </c>
      <c r="F2158">
        <f>IFERROR(VLOOKUP(A2158,[1]Monitoramento_Base_somente_disp!$A:$J,9,FALSE),0)</f>
        <v>0</v>
      </c>
      <c r="G2158">
        <f>IFERROR(VLOOKUP(A2158,[1]Monitoramento_Base_somente_disp!$A:$J,10,FALSE),0)</f>
        <v>763850</v>
      </c>
      <c r="H2158">
        <f>IFERROR(VLOOKUP(A2158,[2]Sheet1!$A:$I,4,FALSE),0)</f>
        <v>0</v>
      </c>
      <c r="I2158">
        <f>IFERROR(VLOOKUP(A2158,[2]Sheet1!$A:$I,5,FALSE),0)</f>
        <v>0</v>
      </c>
      <c r="J2158">
        <f>IFERROR(VLOOKUP(A2158,[2]Sheet1!$A:$I,6,FALSE),0)</f>
        <v>0</v>
      </c>
      <c r="K2158">
        <f>IFERROR(VLOOKUP(A2158,[2]Sheet1!$A:$I,7,FALSE),0)</f>
        <v>0</v>
      </c>
      <c r="L2158">
        <f>IFERROR(VLOOKUP(A2158,[2]Sheet1!$A:$I,8,FALSE),0)</f>
        <v>0</v>
      </c>
      <c r="M2158">
        <f>IFERROR(VLOOKUP(A2158,[2]Sheet1!$A:$I,9,FALSE),0)</f>
        <v>0</v>
      </c>
      <c r="N2158">
        <f>IFERROR(VLOOKUP(A2158,[3]Sheet1!$A:$G,2,FALSE),0)</f>
        <v>91967</v>
      </c>
      <c r="O2158">
        <f>IFERROR(VLOOKUP(A2158,[3]Sheet1!$A:$G,3,FALSE),0)</f>
        <v>0</v>
      </c>
      <c r="P2158">
        <f>IFERROR(VLOOKUP(A2158,[3]Sheet1!$A:$G,4,FALSE),0)</f>
        <v>87086</v>
      </c>
      <c r="Q2158">
        <f>IFERROR(VLOOKUP(A2158,[3]Sheet1!$A:$G,5,FALSE),0)</f>
        <v>0</v>
      </c>
      <c r="R2158">
        <f>IFERROR(VLOOKUP(A2158,[3]Sheet1!$A:$G,6,FALSE),0)</f>
        <v>18010</v>
      </c>
      <c r="S2158">
        <f>IFERROR(VLOOKUP(A2158,[3]Sheet1!$A:$G,7,FALSE),0)</f>
        <v>0</v>
      </c>
      <c r="T2158" t="str">
        <f t="shared" si="199"/>
        <v>Sim</v>
      </c>
      <c r="U2158" t="str">
        <f t="shared" si="200"/>
        <v>Sim</v>
      </c>
      <c r="V2158" t="str">
        <f t="shared" si="201"/>
        <v>Sim</v>
      </c>
      <c r="W2158" t="str">
        <f t="shared" si="202"/>
        <v>Sim</v>
      </c>
      <c r="X2158" t="str">
        <f t="shared" si="203"/>
        <v>Sim</v>
      </c>
      <c r="Y2158" t="str">
        <f t="shared" si="204"/>
        <v>Sim</v>
      </c>
    </row>
    <row r="2159" spans="1:25" x14ac:dyDescent="0.25">
      <c r="A2159" s="5">
        <v>320270</v>
      </c>
      <c r="B2159">
        <f>IFERROR(VLOOKUP(A2159,[1]Monitoramento_Base_somente_disp!$A:$J,5,FALSE),0)</f>
        <v>0</v>
      </c>
      <c r="C2159">
        <f>IFERROR(VLOOKUP(A2159,[1]Monitoramento_Base_somente_disp!$A:$J,6,FALSE),0)</f>
        <v>0</v>
      </c>
      <c r="D2159">
        <f>IFERROR(VLOOKUP(A2159,[1]Monitoramento_Base_somente_disp!$A:$J,7,FALSE),0)</f>
        <v>0</v>
      </c>
      <c r="E2159">
        <f>IFERROR(VLOOKUP(A2159,[1]Monitoramento_Base_somente_disp!$A:$J,8,FALSE),0)</f>
        <v>0</v>
      </c>
      <c r="F2159">
        <f>IFERROR(VLOOKUP(A2159,[1]Monitoramento_Base_somente_disp!$A:$J,9,FALSE),0)</f>
        <v>0</v>
      </c>
      <c r="G2159">
        <f>IFERROR(VLOOKUP(A2159,[1]Monitoramento_Base_somente_disp!$A:$J,10,FALSE),0)</f>
        <v>0</v>
      </c>
      <c r="H2159">
        <f>IFERROR(VLOOKUP(A2159,[2]Sheet1!$A:$I,4,FALSE),0)</f>
        <v>0</v>
      </c>
      <c r="I2159">
        <f>IFERROR(VLOOKUP(A2159,[2]Sheet1!$A:$I,5,FALSE),0)</f>
        <v>0</v>
      </c>
      <c r="J2159">
        <f>IFERROR(VLOOKUP(A2159,[2]Sheet1!$A:$I,6,FALSE),0)</f>
        <v>0</v>
      </c>
      <c r="K2159">
        <f>IFERROR(VLOOKUP(A2159,[2]Sheet1!$A:$I,7,FALSE),0)</f>
        <v>0</v>
      </c>
      <c r="L2159">
        <f>IFERROR(VLOOKUP(A2159,[2]Sheet1!$A:$I,8,FALSE),0)</f>
        <v>0</v>
      </c>
      <c r="M2159">
        <f>IFERROR(VLOOKUP(A2159,[2]Sheet1!$A:$I,9,FALSE),0)</f>
        <v>0</v>
      </c>
      <c r="N2159">
        <f>IFERROR(VLOOKUP(A2159,[3]Sheet1!$A:$G,2,FALSE),0)</f>
        <v>151770</v>
      </c>
      <c r="O2159">
        <f>IFERROR(VLOOKUP(A2159,[3]Sheet1!$A:$G,3,FALSE),0)</f>
        <v>0</v>
      </c>
      <c r="P2159">
        <f>IFERROR(VLOOKUP(A2159,[3]Sheet1!$A:$G,4,FALSE),0)</f>
        <v>133989</v>
      </c>
      <c r="Q2159">
        <f>IFERROR(VLOOKUP(A2159,[3]Sheet1!$A:$G,5,FALSE),0)</f>
        <v>0</v>
      </c>
      <c r="R2159">
        <f>IFERROR(VLOOKUP(A2159,[3]Sheet1!$A:$G,6,FALSE),0)</f>
        <v>23874</v>
      </c>
      <c r="S2159">
        <f>IFERROR(VLOOKUP(A2159,[3]Sheet1!$A:$G,7,FALSE),0)</f>
        <v>0</v>
      </c>
      <c r="T2159" t="str">
        <f t="shared" si="199"/>
        <v>Sim</v>
      </c>
      <c r="U2159" t="str">
        <f t="shared" si="200"/>
        <v>Não</v>
      </c>
      <c r="V2159" t="str">
        <f t="shared" si="201"/>
        <v>Sim</v>
      </c>
      <c r="W2159" t="str">
        <f t="shared" si="202"/>
        <v>Não</v>
      </c>
      <c r="X2159" t="str">
        <f t="shared" si="203"/>
        <v>Sim</v>
      </c>
      <c r="Y2159" t="str">
        <f t="shared" si="204"/>
        <v>Não</v>
      </c>
    </row>
    <row r="2160" spans="1:25" x14ac:dyDescent="0.25">
      <c r="A2160" s="5">
        <v>320280</v>
      </c>
      <c r="B2160">
        <f>IFERROR(VLOOKUP(A2160,[1]Monitoramento_Base_somente_disp!$A:$J,5,FALSE),0)</f>
        <v>0</v>
      </c>
      <c r="C2160">
        <f>IFERROR(VLOOKUP(A2160,[1]Monitoramento_Base_somente_disp!$A:$J,6,FALSE),0)</f>
        <v>0</v>
      </c>
      <c r="D2160">
        <f>IFERROR(VLOOKUP(A2160,[1]Monitoramento_Base_somente_disp!$A:$J,7,FALSE),0)</f>
        <v>0</v>
      </c>
      <c r="E2160">
        <f>IFERROR(VLOOKUP(A2160,[1]Monitoramento_Base_somente_disp!$A:$J,8,FALSE),0)</f>
        <v>0</v>
      </c>
      <c r="F2160">
        <f>IFERROR(VLOOKUP(A2160,[1]Monitoramento_Base_somente_disp!$A:$J,9,FALSE),0)</f>
        <v>0</v>
      </c>
      <c r="G2160">
        <f>IFERROR(VLOOKUP(A2160,[1]Monitoramento_Base_somente_disp!$A:$J,10,FALSE),0)</f>
        <v>0</v>
      </c>
      <c r="H2160">
        <f>IFERROR(VLOOKUP(A2160,[2]Sheet1!$A:$I,4,FALSE),0)</f>
        <v>0</v>
      </c>
      <c r="I2160">
        <f>IFERROR(VLOOKUP(A2160,[2]Sheet1!$A:$I,5,FALSE),0)</f>
        <v>0</v>
      </c>
      <c r="J2160">
        <f>IFERROR(VLOOKUP(A2160,[2]Sheet1!$A:$I,6,FALSE),0)</f>
        <v>0</v>
      </c>
      <c r="K2160">
        <f>IFERROR(VLOOKUP(A2160,[2]Sheet1!$A:$I,7,FALSE),0)</f>
        <v>0</v>
      </c>
      <c r="L2160">
        <f>IFERROR(VLOOKUP(A2160,[2]Sheet1!$A:$I,8,FALSE),0)</f>
        <v>0</v>
      </c>
      <c r="M2160">
        <f>IFERROR(VLOOKUP(A2160,[2]Sheet1!$A:$I,9,FALSE),0)</f>
        <v>0</v>
      </c>
      <c r="N2160">
        <f>IFERROR(VLOOKUP(A2160,[3]Sheet1!$A:$G,2,FALSE),0)</f>
        <v>0</v>
      </c>
      <c r="O2160">
        <f>IFERROR(VLOOKUP(A2160,[3]Sheet1!$A:$G,3,FALSE),0)</f>
        <v>0</v>
      </c>
      <c r="P2160">
        <f>IFERROR(VLOOKUP(A2160,[3]Sheet1!$A:$G,4,FALSE),0)</f>
        <v>0</v>
      </c>
      <c r="Q2160">
        <f>IFERROR(VLOOKUP(A2160,[3]Sheet1!$A:$G,5,FALSE),0)</f>
        <v>0</v>
      </c>
      <c r="R2160">
        <f>IFERROR(VLOOKUP(A2160,[3]Sheet1!$A:$G,6,FALSE),0)</f>
        <v>0</v>
      </c>
      <c r="S2160">
        <f>IFERROR(VLOOKUP(A2160,[3]Sheet1!$A:$G,7,FALSE),0)</f>
        <v>0</v>
      </c>
      <c r="T2160" t="str">
        <f t="shared" si="199"/>
        <v>Não</v>
      </c>
      <c r="U2160" t="str">
        <f t="shared" si="200"/>
        <v>Não</v>
      </c>
      <c r="V2160" t="str">
        <f t="shared" si="201"/>
        <v>Não</v>
      </c>
      <c r="W2160" t="str">
        <f t="shared" si="202"/>
        <v>Não</v>
      </c>
      <c r="X2160" t="str">
        <f t="shared" si="203"/>
        <v>Não</v>
      </c>
      <c r="Y2160" t="str">
        <f t="shared" si="204"/>
        <v>Não</v>
      </c>
    </row>
    <row r="2161" spans="1:25" x14ac:dyDescent="0.25">
      <c r="A2161" s="5">
        <v>320290</v>
      </c>
      <c r="B2161">
        <f>IFERROR(VLOOKUP(A2161,[1]Monitoramento_Base_somente_disp!$A:$J,5,FALSE),0)</f>
        <v>0</v>
      </c>
      <c r="C2161">
        <f>IFERROR(VLOOKUP(A2161,[1]Monitoramento_Base_somente_disp!$A:$J,6,FALSE),0)</f>
        <v>0</v>
      </c>
      <c r="D2161">
        <f>IFERROR(VLOOKUP(A2161,[1]Monitoramento_Base_somente_disp!$A:$J,7,FALSE),0)</f>
        <v>0</v>
      </c>
      <c r="E2161">
        <f>IFERROR(VLOOKUP(A2161,[1]Monitoramento_Base_somente_disp!$A:$J,8,FALSE),0)</f>
        <v>0</v>
      </c>
      <c r="F2161">
        <f>IFERROR(VLOOKUP(A2161,[1]Monitoramento_Base_somente_disp!$A:$J,9,FALSE),0)</f>
        <v>0</v>
      </c>
      <c r="G2161">
        <f>IFERROR(VLOOKUP(A2161,[1]Monitoramento_Base_somente_disp!$A:$J,10,FALSE),0)</f>
        <v>0</v>
      </c>
      <c r="H2161">
        <f>IFERROR(VLOOKUP(A2161,[2]Sheet1!$A:$I,4,FALSE),0)</f>
        <v>0</v>
      </c>
      <c r="I2161">
        <f>IFERROR(VLOOKUP(A2161,[2]Sheet1!$A:$I,5,FALSE),0)</f>
        <v>0</v>
      </c>
      <c r="J2161">
        <f>IFERROR(VLOOKUP(A2161,[2]Sheet1!$A:$I,6,FALSE),0)</f>
        <v>0</v>
      </c>
      <c r="K2161">
        <f>IFERROR(VLOOKUP(A2161,[2]Sheet1!$A:$I,7,FALSE),0)</f>
        <v>0</v>
      </c>
      <c r="L2161">
        <f>IFERROR(VLOOKUP(A2161,[2]Sheet1!$A:$I,8,FALSE),0)</f>
        <v>0</v>
      </c>
      <c r="M2161">
        <f>IFERROR(VLOOKUP(A2161,[2]Sheet1!$A:$I,9,FALSE),0)</f>
        <v>0</v>
      </c>
      <c r="N2161">
        <f>IFERROR(VLOOKUP(A2161,[3]Sheet1!$A:$G,2,FALSE),0)</f>
        <v>107109</v>
      </c>
      <c r="O2161">
        <f>IFERROR(VLOOKUP(A2161,[3]Sheet1!$A:$G,3,FALSE),0)</f>
        <v>0</v>
      </c>
      <c r="P2161">
        <f>IFERROR(VLOOKUP(A2161,[3]Sheet1!$A:$G,4,FALSE),0)</f>
        <v>87279</v>
      </c>
      <c r="Q2161">
        <f>IFERROR(VLOOKUP(A2161,[3]Sheet1!$A:$G,5,FALSE),0)</f>
        <v>0</v>
      </c>
      <c r="R2161">
        <f>IFERROR(VLOOKUP(A2161,[3]Sheet1!$A:$G,6,FALSE),0)</f>
        <v>16846</v>
      </c>
      <c r="S2161">
        <f>IFERROR(VLOOKUP(A2161,[3]Sheet1!$A:$G,7,FALSE),0)</f>
        <v>0</v>
      </c>
      <c r="T2161" t="str">
        <f t="shared" si="199"/>
        <v>Sim</v>
      </c>
      <c r="U2161" t="str">
        <f t="shared" si="200"/>
        <v>Não</v>
      </c>
      <c r="V2161" t="str">
        <f t="shared" si="201"/>
        <v>Sim</v>
      </c>
      <c r="W2161" t="str">
        <f t="shared" si="202"/>
        <v>Não</v>
      </c>
      <c r="X2161" t="str">
        <f t="shared" si="203"/>
        <v>Sim</v>
      </c>
      <c r="Y2161" t="str">
        <f t="shared" si="204"/>
        <v>Não</v>
      </c>
    </row>
    <row r="2162" spans="1:25" x14ac:dyDescent="0.25">
      <c r="A2162" s="5">
        <v>320300</v>
      </c>
      <c r="B2162">
        <f>IFERROR(VLOOKUP(A2162,[1]Monitoramento_Base_somente_disp!$A:$J,5,FALSE),0)</f>
        <v>0</v>
      </c>
      <c r="C2162">
        <f>IFERROR(VLOOKUP(A2162,[1]Monitoramento_Base_somente_disp!$A:$J,6,FALSE),0)</f>
        <v>0</v>
      </c>
      <c r="D2162">
        <f>IFERROR(VLOOKUP(A2162,[1]Monitoramento_Base_somente_disp!$A:$J,7,FALSE),0)</f>
        <v>0</v>
      </c>
      <c r="E2162">
        <f>IFERROR(VLOOKUP(A2162,[1]Monitoramento_Base_somente_disp!$A:$J,8,FALSE),0)</f>
        <v>0</v>
      </c>
      <c r="F2162">
        <f>IFERROR(VLOOKUP(A2162,[1]Monitoramento_Base_somente_disp!$A:$J,9,FALSE),0)</f>
        <v>0</v>
      </c>
      <c r="G2162">
        <f>IFERROR(VLOOKUP(A2162,[1]Monitoramento_Base_somente_disp!$A:$J,10,FALSE),0)</f>
        <v>0</v>
      </c>
      <c r="H2162">
        <f>IFERROR(VLOOKUP(A2162,[2]Sheet1!$A:$I,4,FALSE),0)</f>
        <v>0</v>
      </c>
      <c r="I2162">
        <f>IFERROR(VLOOKUP(A2162,[2]Sheet1!$A:$I,5,FALSE),0)</f>
        <v>0</v>
      </c>
      <c r="J2162">
        <f>IFERROR(VLOOKUP(A2162,[2]Sheet1!$A:$I,6,FALSE),0)</f>
        <v>0</v>
      </c>
      <c r="K2162">
        <f>IFERROR(VLOOKUP(A2162,[2]Sheet1!$A:$I,7,FALSE),0)</f>
        <v>0</v>
      </c>
      <c r="L2162">
        <f>IFERROR(VLOOKUP(A2162,[2]Sheet1!$A:$I,8,FALSE),0)</f>
        <v>0</v>
      </c>
      <c r="M2162">
        <f>IFERROR(VLOOKUP(A2162,[2]Sheet1!$A:$I,9,FALSE),0)</f>
        <v>0</v>
      </c>
      <c r="N2162">
        <f>IFERROR(VLOOKUP(A2162,[3]Sheet1!$A:$G,2,FALSE),0)</f>
        <v>363782</v>
      </c>
      <c r="O2162">
        <f>IFERROR(VLOOKUP(A2162,[3]Sheet1!$A:$G,3,FALSE),0)</f>
        <v>0</v>
      </c>
      <c r="P2162">
        <f>IFERROR(VLOOKUP(A2162,[3]Sheet1!$A:$G,4,FALSE),0)</f>
        <v>338578</v>
      </c>
      <c r="Q2162">
        <f>IFERROR(VLOOKUP(A2162,[3]Sheet1!$A:$G,5,FALSE),0)</f>
        <v>0</v>
      </c>
      <c r="R2162">
        <f>IFERROR(VLOOKUP(A2162,[3]Sheet1!$A:$G,6,FALSE),0)</f>
        <v>53125</v>
      </c>
      <c r="S2162">
        <f>IFERROR(VLOOKUP(A2162,[3]Sheet1!$A:$G,7,FALSE),0)</f>
        <v>0</v>
      </c>
      <c r="T2162" t="str">
        <f t="shared" si="199"/>
        <v>Sim</v>
      </c>
      <c r="U2162" t="str">
        <f t="shared" si="200"/>
        <v>Não</v>
      </c>
      <c r="V2162" t="str">
        <f t="shared" si="201"/>
        <v>Sim</v>
      </c>
      <c r="W2162" t="str">
        <f t="shared" si="202"/>
        <v>Não</v>
      </c>
      <c r="X2162" t="str">
        <f t="shared" si="203"/>
        <v>Sim</v>
      </c>
      <c r="Y2162" t="str">
        <f t="shared" si="204"/>
        <v>Não</v>
      </c>
    </row>
    <row r="2163" spans="1:25" x14ac:dyDescent="0.25">
      <c r="A2163" s="5">
        <v>320305</v>
      </c>
      <c r="B2163">
        <f>IFERROR(VLOOKUP(A2163,[1]Monitoramento_Base_somente_disp!$A:$J,5,FALSE),0)</f>
        <v>0</v>
      </c>
      <c r="C2163">
        <f>IFERROR(VLOOKUP(A2163,[1]Monitoramento_Base_somente_disp!$A:$J,6,FALSE),0)</f>
        <v>0</v>
      </c>
      <c r="D2163">
        <f>IFERROR(VLOOKUP(A2163,[1]Monitoramento_Base_somente_disp!$A:$J,7,FALSE),0)</f>
        <v>0</v>
      </c>
      <c r="E2163">
        <f>IFERROR(VLOOKUP(A2163,[1]Monitoramento_Base_somente_disp!$A:$J,8,FALSE),0)</f>
        <v>0</v>
      </c>
      <c r="F2163">
        <f>IFERROR(VLOOKUP(A2163,[1]Monitoramento_Base_somente_disp!$A:$J,9,FALSE),0)</f>
        <v>0</v>
      </c>
      <c r="G2163">
        <f>IFERROR(VLOOKUP(A2163,[1]Monitoramento_Base_somente_disp!$A:$J,10,FALSE),0)</f>
        <v>0</v>
      </c>
      <c r="H2163">
        <f>IFERROR(VLOOKUP(A2163,[2]Sheet1!$A:$I,4,FALSE),0)</f>
        <v>0</v>
      </c>
      <c r="I2163">
        <f>IFERROR(VLOOKUP(A2163,[2]Sheet1!$A:$I,5,FALSE),0)</f>
        <v>0</v>
      </c>
      <c r="J2163">
        <f>IFERROR(VLOOKUP(A2163,[2]Sheet1!$A:$I,6,FALSE),0)</f>
        <v>0</v>
      </c>
      <c r="K2163">
        <f>IFERROR(VLOOKUP(A2163,[2]Sheet1!$A:$I,7,FALSE),0)</f>
        <v>0</v>
      </c>
      <c r="L2163">
        <f>IFERROR(VLOOKUP(A2163,[2]Sheet1!$A:$I,8,FALSE),0)</f>
        <v>0</v>
      </c>
      <c r="M2163">
        <f>IFERROR(VLOOKUP(A2163,[2]Sheet1!$A:$I,9,FALSE),0)</f>
        <v>0</v>
      </c>
      <c r="N2163">
        <f>IFERROR(VLOOKUP(A2163,[3]Sheet1!$A:$G,2,FALSE),0)</f>
        <v>252465</v>
      </c>
      <c r="O2163">
        <f>IFERROR(VLOOKUP(A2163,[3]Sheet1!$A:$G,3,FALSE),0)</f>
        <v>2616295</v>
      </c>
      <c r="P2163">
        <f>IFERROR(VLOOKUP(A2163,[3]Sheet1!$A:$G,4,FALSE),0)</f>
        <v>252167</v>
      </c>
      <c r="Q2163">
        <f>IFERROR(VLOOKUP(A2163,[3]Sheet1!$A:$G,5,FALSE),0)</f>
        <v>0</v>
      </c>
      <c r="R2163">
        <f>IFERROR(VLOOKUP(A2163,[3]Sheet1!$A:$G,6,FALSE),0)</f>
        <v>47053</v>
      </c>
      <c r="S2163">
        <f>IFERROR(VLOOKUP(A2163,[3]Sheet1!$A:$G,7,FALSE),0)</f>
        <v>0</v>
      </c>
      <c r="T2163" t="str">
        <f t="shared" si="199"/>
        <v>Sim</v>
      </c>
      <c r="U2163" t="str">
        <f t="shared" si="200"/>
        <v>Sim</v>
      </c>
      <c r="V2163" t="str">
        <f t="shared" si="201"/>
        <v>Sim</v>
      </c>
      <c r="W2163" t="str">
        <f t="shared" si="202"/>
        <v>Não</v>
      </c>
      <c r="X2163" t="str">
        <f t="shared" si="203"/>
        <v>Sim</v>
      </c>
      <c r="Y2163" t="str">
        <f t="shared" si="204"/>
        <v>Não</v>
      </c>
    </row>
    <row r="2164" spans="1:25" x14ac:dyDescent="0.25">
      <c r="A2164" s="5">
        <v>320310</v>
      </c>
      <c r="B2164">
        <f>IFERROR(VLOOKUP(A2164,[1]Monitoramento_Base_somente_disp!$A:$J,5,FALSE),0)</f>
        <v>272295</v>
      </c>
      <c r="C2164">
        <f>IFERROR(VLOOKUP(A2164,[1]Monitoramento_Base_somente_disp!$A:$J,6,FALSE),0)</f>
        <v>39256623</v>
      </c>
      <c r="D2164">
        <f>IFERROR(VLOOKUP(A2164,[1]Monitoramento_Base_somente_disp!$A:$J,7,FALSE),0)</f>
        <v>278764</v>
      </c>
      <c r="E2164">
        <f>IFERROR(VLOOKUP(A2164,[1]Monitoramento_Base_somente_disp!$A:$J,8,FALSE),0)</f>
        <v>35811782</v>
      </c>
      <c r="F2164">
        <f>IFERROR(VLOOKUP(A2164,[1]Monitoramento_Base_somente_disp!$A:$J,9,FALSE),0)</f>
        <v>31586</v>
      </c>
      <c r="G2164">
        <f>IFERROR(VLOOKUP(A2164,[1]Monitoramento_Base_somente_disp!$A:$J,10,FALSE),0)</f>
        <v>5231142</v>
      </c>
      <c r="H2164">
        <f>IFERROR(VLOOKUP(A2164,[2]Sheet1!$A:$I,4,FALSE),0)</f>
        <v>0</v>
      </c>
      <c r="I2164">
        <f>IFERROR(VLOOKUP(A2164,[2]Sheet1!$A:$I,5,FALSE),0)</f>
        <v>0</v>
      </c>
      <c r="J2164">
        <f>IFERROR(VLOOKUP(A2164,[2]Sheet1!$A:$I,6,FALSE),0)</f>
        <v>0</v>
      </c>
      <c r="K2164">
        <f>IFERROR(VLOOKUP(A2164,[2]Sheet1!$A:$I,7,FALSE),0)</f>
        <v>0</v>
      </c>
      <c r="L2164">
        <f>IFERROR(VLOOKUP(A2164,[2]Sheet1!$A:$I,8,FALSE),0)</f>
        <v>0</v>
      </c>
      <c r="M2164">
        <f>IFERROR(VLOOKUP(A2164,[2]Sheet1!$A:$I,9,FALSE),0)</f>
        <v>0</v>
      </c>
      <c r="N2164">
        <f>IFERROR(VLOOKUP(A2164,[3]Sheet1!$A:$G,2,FALSE),0)</f>
        <v>0</v>
      </c>
      <c r="O2164">
        <f>IFERROR(VLOOKUP(A2164,[3]Sheet1!$A:$G,3,FALSE),0)</f>
        <v>0</v>
      </c>
      <c r="P2164">
        <f>IFERROR(VLOOKUP(A2164,[3]Sheet1!$A:$G,4,FALSE),0)</f>
        <v>0</v>
      </c>
      <c r="Q2164">
        <f>IFERROR(VLOOKUP(A2164,[3]Sheet1!$A:$G,5,FALSE),0)</f>
        <v>0</v>
      </c>
      <c r="R2164">
        <f>IFERROR(VLOOKUP(A2164,[3]Sheet1!$A:$G,6,FALSE),0)</f>
        <v>0</v>
      </c>
      <c r="S2164">
        <f>IFERROR(VLOOKUP(A2164,[3]Sheet1!$A:$G,7,FALSE),0)</f>
        <v>0</v>
      </c>
      <c r="T2164" t="str">
        <f t="shared" si="199"/>
        <v>Sim</v>
      </c>
      <c r="U2164" t="str">
        <f t="shared" si="200"/>
        <v>Sim</v>
      </c>
      <c r="V2164" t="str">
        <f t="shared" si="201"/>
        <v>Sim</v>
      </c>
      <c r="W2164" t="str">
        <f t="shared" si="202"/>
        <v>Sim</v>
      </c>
      <c r="X2164" t="str">
        <f t="shared" si="203"/>
        <v>Sim</v>
      </c>
      <c r="Y2164" t="str">
        <f t="shared" si="204"/>
        <v>Sim</v>
      </c>
    </row>
    <row r="2165" spans="1:25" x14ac:dyDescent="0.25">
      <c r="A2165" s="5">
        <v>320316</v>
      </c>
      <c r="B2165">
        <f>IFERROR(VLOOKUP(A2165,[1]Monitoramento_Base_somente_disp!$A:$J,5,FALSE),0)</f>
        <v>0</v>
      </c>
      <c r="C2165">
        <f>IFERROR(VLOOKUP(A2165,[1]Monitoramento_Base_somente_disp!$A:$J,6,FALSE),0)</f>
        <v>36139290</v>
      </c>
      <c r="D2165">
        <f>IFERROR(VLOOKUP(A2165,[1]Monitoramento_Base_somente_disp!$A:$J,7,FALSE),0)</f>
        <v>0</v>
      </c>
      <c r="E2165">
        <f>IFERROR(VLOOKUP(A2165,[1]Monitoramento_Base_somente_disp!$A:$J,8,FALSE),0)</f>
        <v>37343933</v>
      </c>
      <c r="F2165">
        <f>IFERROR(VLOOKUP(A2165,[1]Monitoramento_Base_somente_disp!$A:$J,9,FALSE),0)</f>
        <v>0</v>
      </c>
      <c r="G2165">
        <f>IFERROR(VLOOKUP(A2165,[1]Monitoramento_Base_somente_disp!$A:$J,10,FALSE),0)</f>
        <v>6023215</v>
      </c>
      <c r="H2165">
        <f>IFERROR(VLOOKUP(A2165,[2]Sheet1!$A:$I,4,FALSE),0)</f>
        <v>0</v>
      </c>
      <c r="I2165">
        <f>IFERROR(VLOOKUP(A2165,[2]Sheet1!$A:$I,5,FALSE),0)</f>
        <v>0</v>
      </c>
      <c r="J2165">
        <f>IFERROR(VLOOKUP(A2165,[2]Sheet1!$A:$I,6,FALSE),0)</f>
        <v>0</v>
      </c>
      <c r="K2165">
        <f>IFERROR(VLOOKUP(A2165,[2]Sheet1!$A:$I,7,FALSE),0)</f>
        <v>0</v>
      </c>
      <c r="L2165">
        <f>IFERROR(VLOOKUP(A2165,[2]Sheet1!$A:$I,8,FALSE),0)</f>
        <v>0</v>
      </c>
      <c r="M2165">
        <f>IFERROR(VLOOKUP(A2165,[2]Sheet1!$A:$I,9,FALSE),0)</f>
        <v>0</v>
      </c>
      <c r="N2165">
        <f>IFERROR(VLOOKUP(A2165,[3]Sheet1!$A:$G,2,FALSE),0)</f>
        <v>236122</v>
      </c>
      <c r="O2165">
        <f>IFERROR(VLOOKUP(A2165,[3]Sheet1!$A:$G,3,FALSE),0)</f>
        <v>0</v>
      </c>
      <c r="P2165">
        <f>IFERROR(VLOOKUP(A2165,[3]Sheet1!$A:$G,4,FALSE),0)</f>
        <v>228453</v>
      </c>
      <c r="Q2165">
        <f>IFERROR(VLOOKUP(A2165,[3]Sheet1!$A:$G,5,FALSE),0)</f>
        <v>0</v>
      </c>
      <c r="R2165">
        <f>IFERROR(VLOOKUP(A2165,[3]Sheet1!$A:$G,6,FALSE),0)</f>
        <v>10155</v>
      </c>
      <c r="S2165">
        <f>IFERROR(VLOOKUP(A2165,[3]Sheet1!$A:$G,7,FALSE),0)</f>
        <v>0</v>
      </c>
      <c r="T2165" t="str">
        <f t="shared" si="199"/>
        <v>Sim</v>
      </c>
      <c r="U2165" t="str">
        <f t="shared" si="200"/>
        <v>Sim</v>
      </c>
      <c r="V2165" t="str">
        <f t="shared" si="201"/>
        <v>Sim</v>
      </c>
      <c r="W2165" t="str">
        <f t="shared" si="202"/>
        <v>Sim</v>
      </c>
      <c r="X2165" t="str">
        <f t="shared" si="203"/>
        <v>Sim</v>
      </c>
      <c r="Y2165" t="str">
        <f t="shared" si="204"/>
        <v>Sim</v>
      </c>
    </row>
    <row r="2166" spans="1:25" x14ac:dyDescent="0.25">
      <c r="A2166" s="5">
        <v>320320</v>
      </c>
      <c r="B2166">
        <f>IFERROR(VLOOKUP(A2166,[1]Monitoramento_Base_somente_disp!$A:$J,5,FALSE),0)</f>
        <v>0</v>
      </c>
      <c r="C2166">
        <f>IFERROR(VLOOKUP(A2166,[1]Monitoramento_Base_somente_disp!$A:$J,6,FALSE),0)</f>
        <v>0</v>
      </c>
      <c r="D2166">
        <f>IFERROR(VLOOKUP(A2166,[1]Monitoramento_Base_somente_disp!$A:$J,7,FALSE),0)</f>
        <v>0</v>
      </c>
      <c r="E2166">
        <f>IFERROR(VLOOKUP(A2166,[1]Monitoramento_Base_somente_disp!$A:$J,8,FALSE),0)</f>
        <v>0</v>
      </c>
      <c r="F2166">
        <f>IFERROR(VLOOKUP(A2166,[1]Monitoramento_Base_somente_disp!$A:$J,9,FALSE),0)</f>
        <v>0</v>
      </c>
      <c r="G2166">
        <f>IFERROR(VLOOKUP(A2166,[1]Monitoramento_Base_somente_disp!$A:$J,10,FALSE),0)</f>
        <v>0</v>
      </c>
      <c r="H2166">
        <f>IFERROR(VLOOKUP(A2166,[2]Sheet1!$A:$I,4,FALSE),0)</f>
        <v>0</v>
      </c>
      <c r="I2166">
        <f>IFERROR(VLOOKUP(A2166,[2]Sheet1!$A:$I,5,FALSE),0)</f>
        <v>0</v>
      </c>
      <c r="J2166">
        <f>IFERROR(VLOOKUP(A2166,[2]Sheet1!$A:$I,6,FALSE),0)</f>
        <v>0</v>
      </c>
      <c r="K2166">
        <f>IFERROR(VLOOKUP(A2166,[2]Sheet1!$A:$I,7,FALSE),0)</f>
        <v>0</v>
      </c>
      <c r="L2166">
        <f>IFERROR(VLOOKUP(A2166,[2]Sheet1!$A:$I,8,FALSE),0)</f>
        <v>0</v>
      </c>
      <c r="M2166">
        <f>IFERROR(VLOOKUP(A2166,[2]Sheet1!$A:$I,9,FALSE),0)</f>
        <v>0</v>
      </c>
      <c r="N2166">
        <f>IFERROR(VLOOKUP(A2166,[3]Sheet1!$A:$G,2,FALSE),0)</f>
        <v>0</v>
      </c>
      <c r="O2166">
        <f>IFERROR(VLOOKUP(A2166,[3]Sheet1!$A:$G,3,FALSE),0)</f>
        <v>0</v>
      </c>
      <c r="P2166">
        <f>IFERROR(VLOOKUP(A2166,[3]Sheet1!$A:$G,4,FALSE),0)</f>
        <v>0</v>
      </c>
      <c r="Q2166">
        <f>IFERROR(VLOOKUP(A2166,[3]Sheet1!$A:$G,5,FALSE),0)</f>
        <v>0</v>
      </c>
      <c r="R2166">
        <f>IFERROR(VLOOKUP(A2166,[3]Sheet1!$A:$G,6,FALSE),0)</f>
        <v>0</v>
      </c>
      <c r="S2166">
        <f>IFERROR(VLOOKUP(A2166,[3]Sheet1!$A:$G,7,FALSE),0)</f>
        <v>0</v>
      </c>
      <c r="T2166" t="str">
        <f t="shared" si="199"/>
        <v>Não</v>
      </c>
      <c r="U2166" t="str">
        <f t="shared" si="200"/>
        <v>Não</v>
      </c>
      <c r="V2166" t="str">
        <f t="shared" si="201"/>
        <v>Não</v>
      </c>
      <c r="W2166" t="str">
        <f t="shared" si="202"/>
        <v>Não</v>
      </c>
      <c r="X2166" t="str">
        <f t="shared" si="203"/>
        <v>Não</v>
      </c>
      <c r="Y2166" t="str">
        <f t="shared" si="204"/>
        <v>Não</v>
      </c>
    </row>
    <row r="2167" spans="1:25" x14ac:dyDescent="0.25">
      <c r="A2167" s="5">
        <v>320330</v>
      </c>
      <c r="B2167">
        <f>IFERROR(VLOOKUP(A2167,[1]Monitoramento_Base_somente_disp!$A:$J,5,FALSE),0)</f>
        <v>0</v>
      </c>
      <c r="C2167">
        <f>IFERROR(VLOOKUP(A2167,[1]Monitoramento_Base_somente_disp!$A:$J,6,FALSE),0)</f>
        <v>0</v>
      </c>
      <c r="D2167">
        <f>IFERROR(VLOOKUP(A2167,[1]Monitoramento_Base_somente_disp!$A:$J,7,FALSE),0)</f>
        <v>0</v>
      </c>
      <c r="E2167">
        <f>IFERROR(VLOOKUP(A2167,[1]Monitoramento_Base_somente_disp!$A:$J,8,FALSE),0)</f>
        <v>0</v>
      </c>
      <c r="F2167">
        <f>IFERROR(VLOOKUP(A2167,[1]Monitoramento_Base_somente_disp!$A:$J,9,FALSE),0)</f>
        <v>0</v>
      </c>
      <c r="G2167">
        <f>IFERROR(VLOOKUP(A2167,[1]Monitoramento_Base_somente_disp!$A:$J,10,FALSE),0)</f>
        <v>0</v>
      </c>
      <c r="H2167">
        <f>IFERROR(VLOOKUP(A2167,[2]Sheet1!$A:$I,4,FALSE),0)</f>
        <v>0</v>
      </c>
      <c r="I2167">
        <f>IFERROR(VLOOKUP(A2167,[2]Sheet1!$A:$I,5,FALSE),0)</f>
        <v>0</v>
      </c>
      <c r="J2167">
        <f>IFERROR(VLOOKUP(A2167,[2]Sheet1!$A:$I,6,FALSE),0)</f>
        <v>0</v>
      </c>
      <c r="K2167">
        <f>IFERROR(VLOOKUP(A2167,[2]Sheet1!$A:$I,7,FALSE),0)</f>
        <v>0</v>
      </c>
      <c r="L2167">
        <f>IFERROR(VLOOKUP(A2167,[2]Sheet1!$A:$I,8,FALSE),0)</f>
        <v>0</v>
      </c>
      <c r="M2167">
        <f>IFERROR(VLOOKUP(A2167,[2]Sheet1!$A:$I,9,FALSE),0)</f>
        <v>0</v>
      </c>
      <c r="N2167">
        <f>IFERROR(VLOOKUP(A2167,[3]Sheet1!$A:$G,2,FALSE),0)</f>
        <v>2031</v>
      </c>
      <c r="O2167">
        <f>IFERROR(VLOOKUP(A2167,[3]Sheet1!$A:$G,3,FALSE),0)</f>
        <v>0</v>
      </c>
      <c r="P2167">
        <f>IFERROR(VLOOKUP(A2167,[3]Sheet1!$A:$G,4,FALSE),0)</f>
        <v>1486</v>
      </c>
      <c r="Q2167">
        <f>IFERROR(VLOOKUP(A2167,[3]Sheet1!$A:$G,5,FALSE),0)</f>
        <v>0</v>
      </c>
      <c r="R2167">
        <f>IFERROR(VLOOKUP(A2167,[3]Sheet1!$A:$G,6,FALSE),0)</f>
        <v>40</v>
      </c>
      <c r="S2167">
        <f>IFERROR(VLOOKUP(A2167,[3]Sheet1!$A:$G,7,FALSE),0)</f>
        <v>0</v>
      </c>
      <c r="T2167" t="str">
        <f t="shared" si="199"/>
        <v>Sim</v>
      </c>
      <c r="U2167" t="str">
        <f t="shared" si="200"/>
        <v>Não</v>
      </c>
      <c r="V2167" t="str">
        <f t="shared" si="201"/>
        <v>Sim</v>
      </c>
      <c r="W2167" t="str">
        <f t="shared" si="202"/>
        <v>Não</v>
      </c>
      <c r="X2167" t="str">
        <f t="shared" si="203"/>
        <v>Sim</v>
      </c>
      <c r="Y2167" t="str">
        <f t="shared" si="204"/>
        <v>Não</v>
      </c>
    </row>
    <row r="2168" spans="1:25" x14ac:dyDescent="0.25">
      <c r="A2168" s="5">
        <v>320340</v>
      </c>
      <c r="B2168">
        <f>IFERROR(VLOOKUP(A2168,[1]Monitoramento_Base_somente_disp!$A:$J,5,FALSE),0)</f>
        <v>0</v>
      </c>
      <c r="C2168">
        <f>IFERROR(VLOOKUP(A2168,[1]Monitoramento_Base_somente_disp!$A:$J,6,FALSE),0)</f>
        <v>0</v>
      </c>
      <c r="D2168">
        <f>IFERROR(VLOOKUP(A2168,[1]Monitoramento_Base_somente_disp!$A:$J,7,FALSE),0)</f>
        <v>0</v>
      </c>
      <c r="E2168">
        <f>IFERROR(VLOOKUP(A2168,[1]Monitoramento_Base_somente_disp!$A:$J,8,FALSE),0)</f>
        <v>0</v>
      </c>
      <c r="F2168">
        <f>IFERROR(VLOOKUP(A2168,[1]Monitoramento_Base_somente_disp!$A:$J,9,FALSE),0)</f>
        <v>0</v>
      </c>
      <c r="G2168">
        <f>IFERROR(VLOOKUP(A2168,[1]Monitoramento_Base_somente_disp!$A:$J,10,FALSE),0)</f>
        <v>0</v>
      </c>
      <c r="H2168">
        <f>IFERROR(VLOOKUP(A2168,[2]Sheet1!$A:$I,4,FALSE),0)</f>
        <v>0</v>
      </c>
      <c r="I2168">
        <f>IFERROR(VLOOKUP(A2168,[2]Sheet1!$A:$I,5,FALSE),0)</f>
        <v>0</v>
      </c>
      <c r="J2168">
        <f>IFERROR(VLOOKUP(A2168,[2]Sheet1!$A:$I,6,FALSE),0)</f>
        <v>0</v>
      </c>
      <c r="K2168">
        <f>IFERROR(VLOOKUP(A2168,[2]Sheet1!$A:$I,7,FALSE),0)</f>
        <v>0</v>
      </c>
      <c r="L2168">
        <f>IFERROR(VLOOKUP(A2168,[2]Sheet1!$A:$I,8,FALSE),0)</f>
        <v>0</v>
      </c>
      <c r="M2168">
        <f>IFERROR(VLOOKUP(A2168,[2]Sheet1!$A:$I,9,FALSE),0)</f>
        <v>0</v>
      </c>
      <c r="N2168">
        <f>IFERROR(VLOOKUP(A2168,[3]Sheet1!$A:$G,2,FALSE),0)</f>
        <v>288121</v>
      </c>
      <c r="O2168">
        <f>IFERROR(VLOOKUP(A2168,[3]Sheet1!$A:$G,3,FALSE),0)</f>
        <v>1365939</v>
      </c>
      <c r="P2168">
        <f>IFERROR(VLOOKUP(A2168,[3]Sheet1!$A:$G,4,FALSE),0)</f>
        <v>299098</v>
      </c>
      <c r="Q2168">
        <f>IFERROR(VLOOKUP(A2168,[3]Sheet1!$A:$G,5,FALSE),0)</f>
        <v>1242491</v>
      </c>
      <c r="R2168">
        <f>IFERROR(VLOOKUP(A2168,[3]Sheet1!$A:$G,6,FALSE),0)</f>
        <v>43373</v>
      </c>
      <c r="S2168">
        <f>IFERROR(VLOOKUP(A2168,[3]Sheet1!$A:$G,7,FALSE),0)</f>
        <v>0</v>
      </c>
      <c r="T2168" t="str">
        <f t="shared" si="199"/>
        <v>Sim</v>
      </c>
      <c r="U2168" t="str">
        <f t="shared" si="200"/>
        <v>Sim</v>
      </c>
      <c r="V2168" t="str">
        <f t="shared" si="201"/>
        <v>Sim</v>
      </c>
      <c r="W2168" t="str">
        <f t="shared" si="202"/>
        <v>Sim</v>
      </c>
      <c r="X2168" t="str">
        <f t="shared" si="203"/>
        <v>Sim</v>
      </c>
      <c r="Y2168" t="str">
        <f t="shared" si="204"/>
        <v>Não</v>
      </c>
    </row>
    <row r="2169" spans="1:25" x14ac:dyDescent="0.25">
      <c r="A2169" s="5">
        <v>320350</v>
      </c>
      <c r="B2169">
        <f>IFERROR(VLOOKUP(A2169,[1]Monitoramento_Base_somente_disp!$A:$J,5,FALSE),0)</f>
        <v>0</v>
      </c>
      <c r="C2169">
        <f>IFERROR(VLOOKUP(A2169,[1]Monitoramento_Base_somente_disp!$A:$J,6,FALSE),0)</f>
        <v>0</v>
      </c>
      <c r="D2169">
        <f>IFERROR(VLOOKUP(A2169,[1]Monitoramento_Base_somente_disp!$A:$J,7,FALSE),0)</f>
        <v>0</v>
      </c>
      <c r="E2169">
        <f>IFERROR(VLOOKUP(A2169,[1]Monitoramento_Base_somente_disp!$A:$J,8,FALSE),0)</f>
        <v>0</v>
      </c>
      <c r="F2169">
        <f>IFERROR(VLOOKUP(A2169,[1]Monitoramento_Base_somente_disp!$A:$J,9,FALSE),0)</f>
        <v>0</v>
      </c>
      <c r="G2169">
        <f>IFERROR(VLOOKUP(A2169,[1]Monitoramento_Base_somente_disp!$A:$J,10,FALSE),0)</f>
        <v>0</v>
      </c>
      <c r="H2169">
        <f>IFERROR(VLOOKUP(A2169,[2]Sheet1!$A:$I,4,FALSE),0)</f>
        <v>0</v>
      </c>
      <c r="I2169">
        <f>IFERROR(VLOOKUP(A2169,[2]Sheet1!$A:$I,5,FALSE),0)</f>
        <v>0</v>
      </c>
      <c r="J2169">
        <f>IFERROR(VLOOKUP(A2169,[2]Sheet1!$A:$I,6,FALSE),0)</f>
        <v>0</v>
      </c>
      <c r="K2169">
        <f>IFERROR(VLOOKUP(A2169,[2]Sheet1!$A:$I,7,FALSE),0)</f>
        <v>0</v>
      </c>
      <c r="L2169">
        <f>IFERROR(VLOOKUP(A2169,[2]Sheet1!$A:$I,8,FALSE),0)</f>
        <v>0</v>
      </c>
      <c r="M2169">
        <f>IFERROR(VLOOKUP(A2169,[2]Sheet1!$A:$I,9,FALSE),0)</f>
        <v>0</v>
      </c>
      <c r="N2169">
        <f>IFERROR(VLOOKUP(A2169,[3]Sheet1!$A:$G,2,FALSE),0)</f>
        <v>21134</v>
      </c>
      <c r="O2169">
        <f>IFERROR(VLOOKUP(A2169,[3]Sheet1!$A:$G,3,FALSE),0)</f>
        <v>0</v>
      </c>
      <c r="P2169">
        <f>IFERROR(VLOOKUP(A2169,[3]Sheet1!$A:$G,4,FALSE),0)</f>
        <v>17808</v>
      </c>
      <c r="Q2169">
        <f>IFERROR(VLOOKUP(A2169,[3]Sheet1!$A:$G,5,FALSE),0)</f>
        <v>0</v>
      </c>
      <c r="R2169">
        <f>IFERROR(VLOOKUP(A2169,[3]Sheet1!$A:$G,6,FALSE),0)</f>
        <v>1670</v>
      </c>
      <c r="S2169">
        <f>IFERROR(VLOOKUP(A2169,[3]Sheet1!$A:$G,7,FALSE),0)</f>
        <v>0</v>
      </c>
      <c r="T2169" t="str">
        <f t="shared" si="199"/>
        <v>Sim</v>
      </c>
      <c r="U2169" t="str">
        <f t="shared" si="200"/>
        <v>Não</v>
      </c>
      <c r="V2169" t="str">
        <f t="shared" si="201"/>
        <v>Sim</v>
      </c>
      <c r="W2169" t="str">
        <f t="shared" si="202"/>
        <v>Não</v>
      </c>
      <c r="X2169" t="str">
        <f t="shared" si="203"/>
        <v>Sim</v>
      </c>
      <c r="Y2169" t="str">
        <f t="shared" si="204"/>
        <v>Não</v>
      </c>
    </row>
    <row r="2170" spans="1:25" x14ac:dyDescent="0.25">
      <c r="A2170" s="5">
        <v>320360</v>
      </c>
      <c r="B2170">
        <f>IFERROR(VLOOKUP(A2170,[1]Monitoramento_Base_somente_disp!$A:$J,5,FALSE),0)</f>
        <v>0</v>
      </c>
      <c r="C2170">
        <f>IFERROR(VLOOKUP(A2170,[1]Monitoramento_Base_somente_disp!$A:$J,6,FALSE),0)</f>
        <v>466200</v>
      </c>
      <c r="D2170">
        <f>IFERROR(VLOOKUP(A2170,[1]Monitoramento_Base_somente_disp!$A:$J,7,FALSE),0)</f>
        <v>0</v>
      </c>
      <c r="E2170">
        <f>IFERROR(VLOOKUP(A2170,[1]Monitoramento_Base_somente_disp!$A:$J,8,FALSE),0)</f>
        <v>481740</v>
      </c>
      <c r="F2170">
        <f>IFERROR(VLOOKUP(A2170,[1]Monitoramento_Base_somente_disp!$A:$J,9,FALSE),0)</f>
        <v>0</v>
      </c>
      <c r="G2170">
        <f>IFERROR(VLOOKUP(A2170,[1]Monitoramento_Base_somente_disp!$A:$J,10,FALSE),0)</f>
        <v>77700</v>
      </c>
      <c r="H2170">
        <f>IFERROR(VLOOKUP(A2170,[2]Sheet1!$A:$I,4,FALSE),0)</f>
        <v>0</v>
      </c>
      <c r="I2170">
        <f>IFERROR(VLOOKUP(A2170,[2]Sheet1!$A:$I,5,FALSE),0)</f>
        <v>0</v>
      </c>
      <c r="J2170">
        <f>IFERROR(VLOOKUP(A2170,[2]Sheet1!$A:$I,6,FALSE),0)</f>
        <v>0</v>
      </c>
      <c r="K2170">
        <f>IFERROR(VLOOKUP(A2170,[2]Sheet1!$A:$I,7,FALSE),0)</f>
        <v>0</v>
      </c>
      <c r="L2170">
        <f>IFERROR(VLOOKUP(A2170,[2]Sheet1!$A:$I,8,FALSE),0)</f>
        <v>0</v>
      </c>
      <c r="M2170">
        <f>IFERROR(VLOOKUP(A2170,[2]Sheet1!$A:$I,9,FALSE),0)</f>
        <v>0</v>
      </c>
      <c r="N2170">
        <f>IFERROR(VLOOKUP(A2170,[3]Sheet1!$A:$G,2,FALSE),0)</f>
        <v>0</v>
      </c>
      <c r="O2170">
        <f>IFERROR(VLOOKUP(A2170,[3]Sheet1!$A:$G,3,FALSE),0)</f>
        <v>0</v>
      </c>
      <c r="P2170">
        <f>IFERROR(VLOOKUP(A2170,[3]Sheet1!$A:$G,4,FALSE),0)</f>
        <v>0</v>
      </c>
      <c r="Q2170">
        <f>IFERROR(VLOOKUP(A2170,[3]Sheet1!$A:$G,5,FALSE),0)</f>
        <v>0</v>
      </c>
      <c r="R2170">
        <f>IFERROR(VLOOKUP(A2170,[3]Sheet1!$A:$G,6,FALSE),0)</f>
        <v>0</v>
      </c>
      <c r="S2170">
        <f>IFERROR(VLOOKUP(A2170,[3]Sheet1!$A:$G,7,FALSE),0)</f>
        <v>0</v>
      </c>
      <c r="T2170" t="str">
        <f t="shared" si="199"/>
        <v>Não</v>
      </c>
      <c r="U2170" t="str">
        <f t="shared" si="200"/>
        <v>Sim</v>
      </c>
      <c r="V2170" t="str">
        <f t="shared" si="201"/>
        <v>Não</v>
      </c>
      <c r="W2170" t="str">
        <f t="shared" si="202"/>
        <v>Sim</v>
      </c>
      <c r="X2170" t="str">
        <f t="shared" si="203"/>
        <v>Não</v>
      </c>
      <c r="Y2170" t="str">
        <f t="shared" si="204"/>
        <v>Sim</v>
      </c>
    </row>
    <row r="2171" spans="1:25" x14ac:dyDescent="0.25">
      <c r="A2171" s="5">
        <v>320370</v>
      </c>
      <c r="B2171">
        <f>IFERROR(VLOOKUP(A2171,[1]Monitoramento_Base_somente_disp!$A:$J,5,FALSE),0)</f>
        <v>0</v>
      </c>
      <c r="C2171">
        <f>IFERROR(VLOOKUP(A2171,[1]Monitoramento_Base_somente_disp!$A:$J,6,FALSE),0)</f>
        <v>17718894</v>
      </c>
      <c r="D2171">
        <f>IFERROR(VLOOKUP(A2171,[1]Monitoramento_Base_somente_disp!$A:$J,7,FALSE),0)</f>
        <v>0</v>
      </c>
      <c r="E2171">
        <f>IFERROR(VLOOKUP(A2171,[1]Monitoramento_Base_somente_disp!$A:$J,8,FALSE),0)</f>
        <v>18311173</v>
      </c>
      <c r="F2171">
        <f>IFERROR(VLOOKUP(A2171,[1]Monitoramento_Base_somente_disp!$A:$J,9,FALSE),0)</f>
        <v>0</v>
      </c>
      <c r="G2171">
        <f>IFERROR(VLOOKUP(A2171,[1]Monitoramento_Base_somente_disp!$A:$J,10,FALSE),0)</f>
        <v>2953415</v>
      </c>
      <c r="H2171">
        <f>IFERROR(VLOOKUP(A2171,[2]Sheet1!$A:$I,4,FALSE),0)</f>
        <v>0</v>
      </c>
      <c r="I2171">
        <f>IFERROR(VLOOKUP(A2171,[2]Sheet1!$A:$I,5,FALSE),0)</f>
        <v>0</v>
      </c>
      <c r="J2171">
        <f>IFERROR(VLOOKUP(A2171,[2]Sheet1!$A:$I,6,FALSE),0)</f>
        <v>0</v>
      </c>
      <c r="K2171">
        <f>IFERROR(VLOOKUP(A2171,[2]Sheet1!$A:$I,7,FALSE),0)</f>
        <v>0</v>
      </c>
      <c r="L2171">
        <f>IFERROR(VLOOKUP(A2171,[2]Sheet1!$A:$I,8,FALSE),0)</f>
        <v>0</v>
      </c>
      <c r="M2171">
        <f>IFERROR(VLOOKUP(A2171,[2]Sheet1!$A:$I,9,FALSE),0)</f>
        <v>0</v>
      </c>
      <c r="N2171">
        <f>IFERROR(VLOOKUP(A2171,[3]Sheet1!$A:$G,2,FALSE),0)</f>
        <v>208608</v>
      </c>
      <c r="O2171">
        <f>IFERROR(VLOOKUP(A2171,[3]Sheet1!$A:$G,3,FALSE),0)</f>
        <v>859535</v>
      </c>
      <c r="P2171">
        <f>IFERROR(VLOOKUP(A2171,[3]Sheet1!$A:$G,4,FALSE),0)</f>
        <v>204496</v>
      </c>
      <c r="Q2171">
        <f>IFERROR(VLOOKUP(A2171,[3]Sheet1!$A:$G,5,FALSE),0)</f>
        <v>0</v>
      </c>
      <c r="R2171">
        <f>IFERROR(VLOOKUP(A2171,[3]Sheet1!$A:$G,6,FALSE),0)</f>
        <v>42430</v>
      </c>
      <c r="S2171">
        <f>IFERROR(VLOOKUP(A2171,[3]Sheet1!$A:$G,7,FALSE),0)</f>
        <v>0</v>
      </c>
      <c r="T2171" t="str">
        <f t="shared" si="199"/>
        <v>Sim</v>
      </c>
      <c r="U2171" t="str">
        <f t="shared" si="200"/>
        <v>Sim</v>
      </c>
      <c r="V2171" t="str">
        <f t="shared" si="201"/>
        <v>Sim</v>
      </c>
      <c r="W2171" t="str">
        <f t="shared" si="202"/>
        <v>Sim</v>
      </c>
      <c r="X2171" t="str">
        <f t="shared" si="203"/>
        <v>Sim</v>
      </c>
      <c r="Y2171" t="str">
        <f t="shared" si="204"/>
        <v>Sim</v>
      </c>
    </row>
    <row r="2172" spans="1:25" x14ac:dyDescent="0.25">
      <c r="A2172" s="5">
        <v>320400</v>
      </c>
      <c r="B2172">
        <f>IFERROR(VLOOKUP(A2172,[1]Monitoramento_Base_somente_disp!$A:$J,5,FALSE),0)</f>
        <v>0</v>
      </c>
      <c r="C2172">
        <f>IFERROR(VLOOKUP(A2172,[1]Monitoramento_Base_somente_disp!$A:$J,6,FALSE),0)</f>
        <v>0</v>
      </c>
      <c r="D2172">
        <f>IFERROR(VLOOKUP(A2172,[1]Monitoramento_Base_somente_disp!$A:$J,7,FALSE),0)</f>
        <v>0</v>
      </c>
      <c r="E2172">
        <f>IFERROR(VLOOKUP(A2172,[1]Monitoramento_Base_somente_disp!$A:$J,8,FALSE),0)</f>
        <v>0</v>
      </c>
      <c r="F2172">
        <f>IFERROR(VLOOKUP(A2172,[1]Monitoramento_Base_somente_disp!$A:$J,9,FALSE),0)</f>
        <v>0</v>
      </c>
      <c r="G2172">
        <f>IFERROR(VLOOKUP(A2172,[1]Monitoramento_Base_somente_disp!$A:$J,10,FALSE),0)</f>
        <v>0</v>
      </c>
      <c r="H2172">
        <f>IFERROR(VLOOKUP(A2172,[2]Sheet1!$A:$I,4,FALSE),0)</f>
        <v>0</v>
      </c>
      <c r="I2172">
        <f>IFERROR(VLOOKUP(A2172,[2]Sheet1!$A:$I,5,FALSE),0)</f>
        <v>0</v>
      </c>
      <c r="J2172">
        <f>IFERROR(VLOOKUP(A2172,[2]Sheet1!$A:$I,6,FALSE),0)</f>
        <v>0</v>
      </c>
      <c r="K2172">
        <f>IFERROR(VLOOKUP(A2172,[2]Sheet1!$A:$I,7,FALSE),0)</f>
        <v>0</v>
      </c>
      <c r="L2172">
        <f>IFERROR(VLOOKUP(A2172,[2]Sheet1!$A:$I,8,FALSE),0)</f>
        <v>0</v>
      </c>
      <c r="M2172">
        <f>IFERROR(VLOOKUP(A2172,[2]Sheet1!$A:$I,9,FALSE),0)</f>
        <v>0</v>
      </c>
      <c r="N2172">
        <f>IFERROR(VLOOKUP(A2172,[3]Sheet1!$A:$G,2,FALSE),0)</f>
        <v>0</v>
      </c>
      <c r="O2172">
        <f>IFERROR(VLOOKUP(A2172,[3]Sheet1!$A:$G,3,FALSE),0)</f>
        <v>0</v>
      </c>
      <c r="P2172">
        <f>IFERROR(VLOOKUP(A2172,[3]Sheet1!$A:$G,4,FALSE),0)</f>
        <v>0</v>
      </c>
      <c r="Q2172">
        <f>IFERROR(VLOOKUP(A2172,[3]Sheet1!$A:$G,5,FALSE),0)</f>
        <v>0</v>
      </c>
      <c r="R2172">
        <f>IFERROR(VLOOKUP(A2172,[3]Sheet1!$A:$G,6,FALSE),0)</f>
        <v>0</v>
      </c>
      <c r="S2172">
        <f>IFERROR(VLOOKUP(A2172,[3]Sheet1!$A:$G,7,FALSE),0)</f>
        <v>0</v>
      </c>
      <c r="T2172" t="str">
        <f t="shared" si="199"/>
        <v>Não</v>
      </c>
      <c r="U2172" t="str">
        <f t="shared" si="200"/>
        <v>Não</v>
      </c>
      <c r="V2172" t="str">
        <f t="shared" si="201"/>
        <v>Não</v>
      </c>
      <c r="W2172" t="str">
        <f t="shared" si="202"/>
        <v>Não</v>
      </c>
      <c r="X2172" t="str">
        <f t="shared" si="203"/>
        <v>Não</v>
      </c>
      <c r="Y2172" t="str">
        <f t="shared" si="204"/>
        <v>Não</v>
      </c>
    </row>
    <row r="2173" spans="1:25" x14ac:dyDescent="0.25">
      <c r="A2173" s="5">
        <v>320405</v>
      </c>
      <c r="B2173">
        <f>IFERROR(VLOOKUP(A2173,[1]Monitoramento_Base_somente_disp!$A:$J,5,FALSE),0)</f>
        <v>0</v>
      </c>
      <c r="C2173">
        <f>IFERROR(VLOOKUP(A2173,[1]Monitoramento_Base_somente_disp!$A:$J,6,FALSE),0)</f>
        <v>0</v>
      </c>
      <c r="D2173">
        <f>IFERROR(VLOOKUP(A2173,[1]Monitoramento_Base_somente_disp!$A:$J,7,FALSE),0)</f>
        <v>0</v>
      </c>
      <c r="E2173">
        <f>IFERROR(VLOOKUP(A2173,[1]Monitoramento_Base_somente_disp!$A:$J,8,FALSE),0)</f>
        <v>0</v>
      </c>
      <c r="F2173">
        <f>IFERROR(VLOOKUP(A2173,[1]Monitoramento_Base_somente_disp!$A:$J,9,FALSE),0)</f>
        <v>0</v>
      </c>
      <c r="G2173">
        <f>IFERROR(VLOOKUP(A2173,[1]Monitoramento_Base_somente_disp!$A:$J,10,FALSE),0)</f>
        <v>0</v>
      </c>
      <c r="H2173">
        <f>IFERROR(VLOOKUP(A2173,[2]Sheet1!$A:$I,4,FALSE),0)</f>
        <v>0</v>
      </c>
      <c r="I2173">
        <f>IFERROR(VLOOKUP(A2173,[2]Sheet1!$A:$I,5,FALSE),0)</f>
        <v>0</v>
      </c>
      <c r="J2173">
        <f>IFERROR(VLOOKUP(A2173,[2]Sheet1!$A:$I,6,FALSE),0)</f>
        <v>0</v>
      </c>
      <c r="K2173">
        <f>IFERROR(VLOOKUP(A2173,[2]Sheet1!$A:$I,7,FALSE),0)</f>
        <v>0</v>
      </c>
      <c r="L2173">
        <f>IFERROR(VLOOKUP(A2173,[2]Sheet1!$A:$I,8,FALSE),0)</f>
        <v>0</v>
      </c>
      <c r="M2173">
        <f>IFERROR(VLOOKUP(A2173,[2]Sheet1!$A:$I,9,FALSE),0)</f>
        <v>0</v>
      </c>
      <c r="N2173">
        <f>IFERROR(VLOOKUP(A2173,[3]Sheet1!$A:$G,2,FALSE),0)</f>
        <v>251652</v>
      </c>
      <c r="O2173">
        <f>IFERROR(VLOOKUP(A2173,[3]Sheet1!$A:$G,3,FALSE),0)</f>
        <v>0</v>
      </c>
      <c r="P2173">
        <f>IFERROR(VLOOKUP(A2173,[3]Sheet1!$A:$G,4,FALSE),0)</f>
        <v>233200</v>
      </c>
      <c r="Q2173">
        <f>IFERROR(VLOOKUP(A2173,[3]Sheet1!$A:$G,5,FALSE),0)</f>
        <v>0</v>
      </c>
      <c r="R2173">
        <f>IFERROR(VLOOKUP(A2173,[3]Sheet1!$A:$G,6,FALSE),0)</f>
        <v>27403</v>
      </c>
      <c r="S2173">
        <f>IFERROR(VLOOKUP(A2173,[3]Sheet1!$A:$G,7,FALSE),0)</f>
        <v>0</v>
      </c>
      <c r="T2173" t="str">
        <f t="shared" si="199"/>
        <v>Sim</v>
      </c>
      <c r="U2173" t="str">
        <f t="shared" si="200"/>
        <v>Não</v>
      </c>
      <c r="V2173" t="str">
        <f t="shared" si="201"/>
        <v>Sim</v>
      </c>
      <c r="W2173" t="str">
        <f t="shared" si="202"/>
        <v>Não</v>
      </c>
      <c r="X2173" t="str">
        <f t="shared" si="203"/>
        <v>Sim</v>
      </c>
      <c r="Y2173" t="str">
        <f t="shared" si="204"/>
        <v>Não</v>
      </c>
    </row>
    <row r="2174" spans="1:25" x14ac:dyDescent="0.25">
      <c r="A2174" s="5">
        <v>320410</v>
      </c>
      <c r="B2174">
        <f>IFERROR(VLOOKUP(A2174,[1]Monitoramento_Base_somente_disp!$A:$J,5,FALSE),0)</f>
        <v>0</v>
      </c>
      <c r="C2174">
        <f>IFERROR(VLOOKUP(A2174,[1]Monitoramento_Base_somente_disp!$A:$J,6,FALSE),0)</f>
        <v>0</v>
      </c>
      <c r="D2174">
        <f>IFERROR(VLOOKUP(A2174,[1]Monitoramento_Base_somente_disp!$A:$J,7,FALSE),0)</f>
        <v>0</v>
      </c>
      <c r="E2174">
        <f>IFERROR(VLOOKUP(A2174,[1]Monitoramento_Base_somente_disp!$A:$J,8,FALSE),0)</f>
        <v>0</v>
      </c>
      <c r="F2174">
        <f>IFERROR(VLOOKUP(A2174,[1]Monitoramento_Base_somente_disp!$A:$J,9,FALSE),0)</f>
        <v>0</v>
      </c>
      <c r="G2174">
        <f>IFERROR(VLOOKUP(A2174,[1]Monitoramento_Base_somente_disp!$A:$J,10,FALSE),0)</f>
        <v>0</v>
      </c>
      <c r="H2174">
        <f>IFERROR(VLOOKUP(A2174,[2]Sheet1!$A:$I,4,FALSE),0)</f>
        <v>0</v>
      </c>
      <c r="I2174">
        <f>IFERROR(VLOOKUP(A2174,[2]Sheet1!$A:$I,5,FALSE),0)</f>
        <v>0</v>
      </c>
      <c r="J2174">
        <f>IFERROR(VLOOKUP(A2174,[2]Sheet1!$A:$I,6,FALSE),0)</f>
        <v>0</v>
      </c>
      <c r="K2174">
        <f>IFERROR(VLOOKUP(A2174,[2]Sheet1!$A:$I,7,FALSE),0)</f>
        <v>0</v>
      </c>
      <c r="L2174">
        <f>IFERROR(VLOOKUP(A2174,[2]Sheet1!$A:$I,8,FALSE),0)</f>
        <v>0</v>
      </c>
      <c r="M2174">
        <f>IFERROR(VLOOKUP(A2174,[2]Sheet1!$A:$I,9,FALSE),0)</f>
        <v>0</v>
      </c>
      <c r="N2174">
        <f>IFERROR(VLOOKUP(A2174,[3]Sheet1!$A:$G,2,FALSE),0)</f>
        <v>0</v>
      </c>
      <c r="O2174">
        <f>IFERROR(VLOOKUP(A2174,[3]Sheet1!$A:$G,3,FALSE),0)</f>
        <v>0</v>
      </c>
      <c r="P2174">
        <f>IFERROR(VLOOKUP(A2174,[3]Sheet1!$A:$G,4,FALSE),0)</f>
        <v>0</v>
      </c>
      <c r="Q2174">
        <f>IFERROR(VLOOKUP(A2174,[3]Sheet1!$A:$G,5,FALSE),0)</f>
        <v>0</v>
      </c>
      <c r="R2174">
        <f>IFERROR(VLOOKUP(A2174,[3]Sheet1!$A:$G,6,FALSE),0)</f>
        <v>0</v>
      </c>
      <c r="S2174">
        <f>IFERROR(VLOOKUP(A2174,[3]Sheet1!$A:$G,7,FALSE),0)</f>
        <v>0</v>
      </c>
      <c r="T2174" t="str">
        <f t="shared" si="199"/>
        <v>Não</v>
      </c>
      <c r="U2174" t="str">
        <f t="shared" si="200"/>
        <v>Não</v>
      </c>
      <c r="V2174" t="str">
        <f t="shared" si="201"/>
        <v>Não</v>
      </c>
      <c r="W2174" t="str">
        <f t="shared" si="202"/>
        <v>Não</v>
      </c>
      <c r="X2174" t="str">
        <f t="shared" si="203"/>
        <v>Não</v>
      </c>
      <c r="Y2174" t="str">
        <f t="shared" si="204"/>
        <v>Não</v>
      </c>
    </row>
    <row r="2175" spans="1:25" x14ac:dyDescent="0.25">
      <c r="A2175" s="5">
        <v>320425</v>
      </c>
      <c r="B2175">
        <f>IFERROR(VLOOKUP(A2175,[1]Monitoramento_Base_somente_disp!$A:$J,5,FALSE),0)</f>
        <v>0</v>
      </c>
      <c r="C2175">
        <f>IFERROR(VLOOKUP(A2175,[1]Monitoramento_Base_somente_disp!$A:$J,6,FALSE),0)</f>
        <v>0</v>
      </c>
      <c r="D2175">
        <f>IFERROR(VLOOKUP(A2175,[1]Monitoramento_Base_somente_disp!$A:$J,7,FALSE),0)</f>
        <v>0</v>
      </c>
      <c r="E2175">
        <f>IFERROR(VLOOKUP(A2175,[1]Monitoramento_Base_somente_disp!$A:$J,8,FALSE),0)</f>
        <v>0</v>
      </c>
      <c r="F2175">
        <f>IFERROR(VLOOKUP(A2175,[1]Monitoramento_Base_somente_disp!$A:$J,9,FALSE),0)</f>
        <v>0</v>
      </c>
      <c r="G2175">
        <f>IFERROR(VLOOKUP(A2175,[1]Monitoramento_Base_somente_disp!$A:$J,10,FALSE),0)</f>
        <v>0</v>
      </c>
      <c r="H2175">
        <f>IFERROR(VLOOKUP(A2175,[2]Sheet1!$A:$I,4,FALSE),0)</f>
        <v>0</v>
      </c>
      <c r="I2175">
        <f>IFERROR(VLOOKUP(A2175,[2]Sheet1!$A:$I,5,FALSE),0)</f>
        <v>0</v>
      </c>
      <c r="J2175">
        <f>IFERROR(VLOOKUP(A2175,[2]Sheet1!$A:$I,6,FALSE),0)</f>
        <v>0</v>
      </c>
      <c r="K2175">
        <f>IFERROR(VLOOKUP(A2175,[2]Sheet1!$A:$I,7,FALSE),0)</f>
        <v>0</v>
      </c>
      <c r="L2175">
        <f>IFERROR(VLOOKUP(A2175,[2]Sheet1!$A:$I,8,FALSE),0)</f>
        <v>0</v>
      </c>
      <c r="M2175">
        <f>IFERROR(VLOOKUP(A2175,[2]Sheet1!$A:$I,9,FALSE),0)</f>
        <v>0</v>
      </c>
      <c r="N2175">
        <f>IFERROR(VLOOKUP(A2175,[3]Sheet1!$A:$G,2,FALSE),0)</f>
        <v>18648</v>
      </c>
      <c r="O2175">
        <f>IFERROR(VLOOKUP(A2175,[3]Sheet1!$A:$G,3,FALSE),0)</f>
        <v>0</v>
      </c>
      <c r="P2175">
        <f>IFERROR(VLOOKUP(A2175,[3]Sheet1!$A:$G,4,FALSE),0)</f>
        <v>7382</v>
      </c>
      <c r="Q2175">
        <f>IFERROR(VLOOKUP(A2175,[3]Sheet1!$A:$G,5,FALSE),0)</f>
        <v>0</v>
      </c>
      <c r="R2175">
        <f>IFERROR(VLOOKUP(A2175,[3]Sheet1!$A:$G,6,FALSE),0)</f>
        <v>660</v>
      </c>
      <c r="S2175">
        <f>IFERROR(VLOOKUP(A2175,[3]Sheet1!$A:$G,7,FALSE),0)</f>
        <v>0</v>
      </c>
      <c r="T2175" t="str">
        <f t="shared" si="199"/>
        <v>Sim</v>
      </c>
      <c r="U2175" t="str">
        <f t="shared" si="200"/>
        <v>Não</v>
      </c>
      <c r="V2175" t="str">
        <f t="shared" si="201"/>
        <v>Sim</v>
      </c>
      <c r="W2175" t="str">
        <f t="shared" si="202"/>
        <v>Não</v>
      </c>
      <c r="X2175" t="str">
        <f t="shared" si="203"/>
        <v>Sim</v>
      </c>
      <c r="Y2175" t="str">
        <f t="shared" si="204"/>
        <v>Não</v>
      </c>
    </row>
    <row r="2176" spans="1:25" x14ac:dyDescent="0.25">
      <c r="A2176" s="5">
        <v>320430</v>
      </c>
      <c r="B2176">
        <f>IFERROR(VLOOKUP(A2176,[1]Monitoramento_Base_somente_disp!$A:$J,5,FALSE),0)</f>
        <v>0</v>
      </c>
      <c r="C2176">
        <f>IFERROR(VLOOKUP(A2176,[1]Monitoramento_Base_somente_disp!$A:$J,6,FALSE),0)</f>
        <v>604170</v>
      </c>
      <c r="D2176">
        <f>IFERROR(VLOOKUP(A2176,[1]Monitoramento_Base_somente_disp!$A:$J,7,FALSE),0)</f>
        <v>0</v>
      </c>
      <c r="E2176">
        <f>IFERROR(VLOOKUP(A2176,[1]Monitoramento_Base_somente_disp!$A:$J,8,FALSE),0)</f>
        <v>624309</v>
      </c>
      <c r="F2176">
        <f>IFERROR(VLOOKUP(A2176,[1]Monitoramento_Base_somente_disp!$A:$J,9,FALSE),0)</f>
        <v>0</v>
      </c>
      <c r="G2176">
        <f>IFERROR(VLOOKUP(A2176,[1]Monitoramento_Base_somente_disp!$A:$J,10,FALSE),0)</f>
        <v>100695</v>
      </c>
      <c r="H2176">
        <f>IFERROR(VLOOKUP(A2176,[2]Sheet1!$A:$I,4,FALSE),0)</f>
        <v>0</v>
      </c>
      <c r="I2176">
        <f>IFERROR(VLOOKUP(A2176,[2]Sheet1!$A:$I,5,FALSE),0)</f>
        <v>0</v>
      </c>
      <c r="J2176">
        <f>IFERROR(VLOOKUP(A2176,[2]Sheet1!$A:$I,6,FALSE),0)</f>
        <v>0</v>
      </c>
      <c r="K2176">
        <f>IFERROR(VLOOKUP(A2176,[2]Sheet1!$A:$I,7,FALSE),0)</f>
        <v>0</v>
      </c>
      <c r="L2176">
        <f>IFERROR(VLOOKUP(A2176,[2]Sheet1!$A:$I,8,FALSE),0)</f>
        <v>0</v>
      </c>
      <c r="M2176">
        <f>IFERROR(VLOOKUP(A2176,[2]Sheet1!$A:$I,9,FALSE),0)</f>
        <v>0</v>
      </c>
      <c r="N2176">
        <f>IFERROR(VLOOKUP(A2176,[3]Sheet1!$A:$G,2,FALSE),0)</f>
        <v>0</v>
      </c>
      <c r="O2176">
        <f>IFERROR(VLOOKUP(A2176,[3]Sheet1!$A:$G,3,FALSE),0)</f>
        <v>0</v>
      </c>
      <c r="P2176">
        <f>IFERROR(VLOOKUP(A2176,[3]Sheet1!$A:$G,4,FALSE),0)</f>
        <v>0</v>
      </c>
      <c r="Q2176">
        <f>IFERROR(VLOOKUP(A2176,[3]Sheet1!$A:$G,5,FALSE),0)</f>
        <v>0</v>
      </c>
      <c r="R2176">
        <f>IFERROR(VLOOKUP(A2176,[3]Sheet1!$A:$G,6,FALSE),0)</f>
        <v>0</v>
      </c>
      <c r="S2176">
        <f>IFERROR(VLOOKUP(A2176,[3]Sheet1!$A:$G,7,FALSE),0)</f>
        <v>0</v>
      </c>
      <c r="T2176" t="str">
        <f t="shared" si="199"/>
        <v>Não</v>
      </c>
      <c r="U2176" t="str">
        <f t="shared" si="200"/>
        <v>Sim</v>
      </c>
      <c r="V2176" t="str">
        <f t="shared" si="201"/>
        <v>Não</v>
      </c>
      <c r="W2176" t="str">
        <f t="shared" si="202"/>
        <v>Sim</v>
      </c>
      <c r="X2176" t="str">
        <f t="shared" si="203"/>
        <v>Não</v>
      </c>
      <c r="Y2176" t="str">
        <f t="shared" si="204"/>
        <v>Sim</v>
      </c>
    </row>
    <row r="2177" spans="1:25" x14ac:dyDescent="0.25">
      <c r="A2177" s="5">
        <v>320435</v>
      </c>
      <c r="B2177">
        <f>IFERROR(VLOOKUP(A2177,[1]Monitoramento_Base_somente_disp!$A:$J,5,FALSE),0)</f>
        <v>0</v>
      </c>
      <c r="C2177">
        <f>IFERROR(VLOOKUP(A2177,[1]Monitoramento_Base_somente_disp!$A:$J,6,FALSE),0)</f>
        <v>0</v>
      </c>
      <c r="D2177">
        <f>IFERROR(VLOOKUP(A2177,[1]Monitoramento_Base_somente_disp!$A:$J,7,FALSE),0)</f>
        <v>0</v>
      </c>
      <c r="E2177">
        <f>IFERROR(VLOOKUP(A2177,[1]Monitoramento_Base_somente_disp!$A:$J,8,FALSE),0)</f>
        <v>0</v>
      </c>
      <c r="F2177">
        <f>IFERROR(VLOOKUP(A2177,[1]Monitoramento_Base_somente_disp!$A:$J,9,FALSE),0)</f>
        <v>0</v>
      </c>
      <c r="G2177">
        <f>IFERROR(VLOOKUP(A2177,[1]Monitoramento_Base_somente_disp!$A:$J,10,FALSE),0)</f>
        <v>0</v>
      </c>
      <c r="H2177">
        <f>IFERROR(VLOOKUP(A2177,[2]Sheet1!$A:$I,4,FALSE),0)</f>
        <v>102773</v>
      </c>
      <c r="I2177">
        <f>IFERROR(VLOOKUP(A2177,[2]Sheet1!$A:$I,5,FALSE),0)</f>
        <v>1451064</v>
      </c>
      <c r="J2177">
        <f>IFERROR(VLOOKUP(A2177,[2]Sheet1!$A:$I,6,FALSE),0)</f>
        <v>1868</v>
      </c>
      <c r="K2177">
        <f>IFERROR(VLOOKUP(A2177,[2]Sheet1!$A:$I,7,FALSE),0)</f>
        <v>0</v>
      </c>
      <c r="L2177">
        <f>IFERROR(VLOOKUP(A2177,[2]Sheet1!$A:$I,8,FALSE),0)</f>
        <v>0</v>
      </c>
      <c r="M2177">
        <f>IFERROR(VLOOKUP(A2177,[2]Sheet1!$A:$I,9,FALSE),0)</f>
        <v>0</v>
      </c>
      <c r="N2177">
        <f>IFERROR(VLOOKUP(A2177,[3]Sheet1!$A:$G,2,FALSE),0)</f>
        <v>0</v>
      </c>
      <c r="O2177">
        <f>IFERROR(VLOOKUP(A2177,[3]Sheet1!$A:$G,3,FALSE),0)</f>
        <v>0</v>
      </c>
      <c r="P2177">
        <f>IFERROR(VLOOKUP(A2177,[3]Sheet1!$A:$G,4,FALSE),0)</f>
        <v>0</v>
      </c>
      <c r="Q2177">
        <f>IFERROR(VLOOKUP(A2177,[3]Sheet1!$A:$G,5,FALSE),0)</f>
        <v>0</v>
      </c>
      <c r="R2177">
        <f>IFERROR(VLOOKUP(A2177,[3]Sheet1!$A:$G,6,FALSE),0)</f>
        <v>0</v>
      </c>
      <c r="S2177">
        <f>IFERROR(VLOOKUP(A2177,[3]Sheet1!$A:$G,7,FALSE),0)</f>
        <v>0</v>
      </c>
      <c r="T2177" t="str">
        <f t="shared" si="199"/>
        <v>Sim</v>
      </c>
      <c r="U2177" t="str">
        <f t="shared" si="200"/>
        <v>Sim</v>
      </c>
      <c r="V2177" t="str">
        <f t="shared" si="201"/>
        <v>Sim</v>
      </c>
      <c r="W2177" t="str">
        <f t="shared" si="202"/>
        <v>Não</v>
      </c>
      <c r="X2177" t="str">
        <f t="shared" si="203"/>
        <v>Não</v>
      </c>
      <c r="Y2177" t="str">
        <f t="shared" si="204"/>
        <v>Não</v>
      </c>
    </row>
    <row r="2178" spans="1:25" x14ac:dyDescent="0.25">
      <c r="A2178" s="5">
        <v>320455</v>
      </c>
      <c r="B2178">
        <f>IFERROR(VLOOKUP(A2178,[1]Monitoramento_Base_somente_disp!$A:$J,5,FALSE),0)</f>
        <v>0</v>
      </c>
      <c r="C2178">
        <f>IFERROR(VLOOKUP(A2178,[1]Monitoramento_Base_somente_disp!$A:$J,6,FALSE),0)</f>
        <v>8307150</v>
      </c>
      <c r="D2178">
        <f>IFERROR(VLOOKUP(A2178,[1]Monitoramento_Base_somente_disp!$A:$J,7,FALSE),0)</f>
        <v>0</v>
      </c>
      <c r="E2178">
        <f>IFERROR(VLOOKUP(A2178,[1]Monitoramento_Base_somente_disp!$A:$J,8,FALSE),0)</f>
        <v>8584055</v>
      </c>
      <c r="F2178">
        <f>IFERROR(VLOOKUP(A2178,[1]Monitoramento_Base_somente_disp!$A:$J,9,FALSE),0)</f>
        <v>0</v>
      </c>
      <c r="G2178">
        <f>IFERROR(VLOOKUP(A2178,[1]Monitoramento_Base_somente_disp!$A:$J,10,FALSE),0)</f>
        <v>1384525</v>
      </c>
      <c r="H2178">
        <f>IFERROR(VLOOKUP(A2178,[2]Sheet1!$A:$I,4,FALSE),0)</f>
        <v>0</v>
      </c>
      <c r="I2178">
        <f>IFERROR(VLOOKUP(A2178,[2]Sheet1!$A:$I,5,FALSE),0)</f>
        <v>0</v>
      </c>
      <c r="J2178">
        <f>IFERROR(VLOOKUP(A2178,[2]Sheet1!$A:$I,6,FALSE),0)</f>
        <v>0</v>
      </c>
      <c r="K2178">
        <f>IFERROR(VLOOKUP(A2178,[2]Sheet1!$A:$I,7,FALSE),0)</f>
        <v>0</v>
      </c>
      <c r="L2178">
        <f>IFERROR(VLOOKUP(A2178,[2]Sheet1!$A:$I,8,FALSE),0)</f>
        <v>0</v>
      </c>
      <c r="M2178">
        <f>IFERROR(VLOOKUP(A2178,[2]Sheet1!$A:$I,9,FALSE),0)</f>
        <v>0</v>
      </c>
      <c r="N2178">
        <f>IFERROR(VLOOKUP(A2178,[3]Sheet1!$A:$G,2,FALSE),0)</f>
        <v>361897</v>
      </c>
      <c r="O2178">
        <f>IFERROR(VLOOKUP(A2178,[3]Sheet1!$A:$G,3,FALSE),0)</f>
        <v>1895268</v>
      </c>
      <c r="P2178">
        <f>IFERROR(VLOOKUP(A2178,[3]Sheet1!$A:$G,4,FALSE),0)</f>
        <v>343188</v>
      </c>
      <c r="Q2178">
        <f>IFERROR(VLOOKUP(A2178,[3]Sheet1!$A:$G,5,FALSE),0)</f>
        <v>0</v>
      </c>
      <c r="R2178">
        <f>IFERROR(VLOOKUP(A2178,[3]Sheet1!$A:$G,6,FALSE),0)</f>
        <v>54020</v>
      </c>
      <c r="S2178">
        <f>IFERROR(VLOOKUP(A2178,[3]Sheet1!$A:$G,7,FALSE),0)</f>
        <v>0</v>
      </c>
      <c r="T2178" t="str">
        <f t="shared" si="199"/>
        <v>Sim</v>
      </c>
      <c r="U2178" t="str">
        <f t="shared" si="200"/>
        <v>Sim</v>
      </c>
      <c r="V2178" t="str">
        <f t="shared" si="201"/>
        <v>Sim</v>
      </c>
      <c r="W2178" t="str">
        <f t="shared" si="202"/>
        <v>Sim</v>
      </c>
      <c r="X2178" t="str">
        <f t="shared" si="203"/>
        <v>Sim</v>
      </c>
      <c r="Y2178" t="str">
        <f t="shared" si="204"/>
        <v>Sim</v>
      </c>
    </row>
    <row r="2179" spans="1:25" x14ac:dyDescent="0.25">
      <c r="A2179" s="5">
        <v>320465</v>
      </c>
      <c r="B2179">
        <f>IFERROR(VLOOKUP(A2179,[1]Monitoramento_Base_somente_disp!$A:$J,5,FALSE),0)</f>
        <v>0</v>
      </c>
      <c r="C2179">
        <f>IFERROR(VLOOKUP(A2179,[1]Monitoramento_Base_somente_disp!$A:$J,6,FALSE),0)</f>
        <v>0</v>
      </c>
      <c r="D2179">
        <f>IFERROR(VLOOKUP(A2179,[1]Monitoramento_Base_somente_disp!$A:$J,7,FALSE),0)</f>
        <v>0</v>
      </c>
      <c r="E2179">
        <f>IFERROR(VLOOKUP(A2179,[1]Monitoramento_Base_somente_disp!$A:$J,8,FALSE),0)</f>
        <v>0</v>
      </c>
      <c r="F2179">
        <f>IFERROR(VLOOKUP(A2179,[1]Monitoramento_Base_somente_disp!$A:$J,9,FALSE),0)</f>
        <v>0</v>
      </c>
      <c r="G2179">
        <f>IFERROR(VLOOKUP(A2179,[1]Monitoramento_Base_somente_disp!$A:$J,10,FALSE),0)</f>
        <v>0</v>
      </c>
      <c r="H2179">
        <f>IFERROR(VLOOKUP(A2179,[2]Sheet1!$A:$I,4,FALSE),0)</f>
        <v>0</v>
      </c>
      <c r="I2179">
        <f>IFERROR(VLOOKUP(A2179,[2]Sheet1!$A:$I,5,FALSE),0)</f>
        <v>0</v>
      </c>
      <c r="J2179">
        <f>IFERROR(VLOOKUP(A2179,[2]Sheet1!$A:$I,6,FALSE),0)</f>
        <v>0</v>
      </c>
      <c r="K2179">
        <f>IFERROR(VLOOKUP(A2179,[2]Sheet1!$A:$I,7,FALSE),0)</f>
        <v>0</v>
      </c>
      <c r="L2179">
        <f>IFERROR(VLOOKUP(A2179,[2]Sheet1!$A:$I,8,FALSE),0)</f>
        <v>0</v>
      </c>
      <c r="M2179">
        <f>IFERROR(VLOOKUP(A2179,[2]Sheet1!$A:$I,9,FALSE),0)</f>
        <v>0</v>
      </c>
      <c r="N2179">
        <f>IFERROR(VLOOKUP(A2179,[3]Sheet1!$A:$G,2,FALSE),0)</f>
        <v>95731</v>
      </c>
      <c r="O2179">
        <f>IFERROR(VLOOKUP(A2179,[3]Sheet1!$A:$G,3,FALSE),0)</f>
        <v>0</v>
      </c>
      <c r="P2179">
        <f>IFERROR(VLOOKUP(A2179,[3]Sheet1!$A:$G,4,FALSE),0)</f>
        <v>77033</v>
      </c>
      <c r="Q2179">
        <f>IFERROR(VLOOKUP(A2179,[3]Sheet1!$A:$G,5,FALSE),0)</f>
        <v>0</v>
      </c>
      <c r="R2179">
        <f>IFERROR(VLOOKUP(A2179,[3]Sheet1!$A:$G,6,FALSE),0)</f>
        <v>12788</v>
      </c>
      <c r="S2179">
        <f>IFERROR(VLOOKUP(A2179,[3]Sheet1!$A:$G,7,FALSE),0)</f>
        <v>0</v>
      </c>
      <c r="T2179" t="str">
        <f t="shared" si="199"/>
        <v>Sim</v>
      </c>
      <c r="U2179" t="str">
        <f t="shared" si="200"/>
        <v>Não</v>
      </c>
      <c r="V2179" t="str">
        <f t="shared" si="201"/>
        <v>Sim</v>
      </c>
      <c r="W2179" t="str">
        <f t="shared" si="202"/>
        <v>Não</v>
      </c>
      <c r="X2179" t="str">
        <f t="shared" si="203"/>
        <v>Sim</v>
      </c>
      <c r="Y2179" t="str">
        <f t="shared" si="204"/>
        <v>Não</v>
      </c>
    </row>
    <row r="2180" spans="1:25" x14ac:dyDescent="0.25">
      <c r="A2180" s="5">
        <v>320480</v>
      </c>
      <c r="B2180">
        <f>IFERROR(VLOOKUP(A2180,[1]Monitoramento_Base_somente_disp!$A:$J,5,FALSE),0)</f>
        <v>0</v>
      </c>
      <c r="C2180">
        <f>IFERROR(VLOOKUP(A2180,[1]Monitoramento_Base_somente_disp!$A:$J,6,FALSE),0)</f>
        <v>0</v>
      </c>
      <c r="D2180">
        <f>IFERROR(VLOOKUP(A2180,[1]Monitoramento_Base_somente_disp!$A:$J,7,FALSE),0)</f>
        <v>0</v>
      </c>
      <c r="E2180">
        <f>IFERROR(VLOOKUP(A2180,[1]Monitoramento_Base_somente_disp!$A:$J,8,FALSE),0)</f>
        <v>0</v>
      </c>
      <c r="F2180">
        <f>IFERROR(VLOOKUP(A2180,[1]Monitoramento_Base_somente_disp!$A:$J,9,FALSE),0)</f>
        <v>0</v>
      </c>
      <c r="G2180">
        <f>IFERROR(VLOOKUP(A2180,[1]Monitoramento_Base_somente_disp!$A:$J,10,FALSE),0)</f>
        <v>0</v>
      </c>
      <c r="H2180">
        <f>IFERROR(VLOOKUP(A2180,[2]Sheet1!$A:$I,4,FALSE),0)</f>
        <v>0</v>
      </c>
      <c r="I2180">
        <f>IFERROR(VLOOKUP(A2180,[2]Sheet1!$A:$I,5,FALSE),0)</f>
        <v>0</v>
      </c>
      <c r="J2180">
        <f>IFERROR(VLOOKUP(A2180,[2]Sheet1!$A:$I,6,FALSE),0)</f>
        <v>0</v>
      </c>
      <c r="K2180">
        <f>IFERROR(VLOOKUP(A2180,[2]Sheet1!$A:$I,7,FALSE),0)</f>
        <v>0</v>
      </c>
      <c r="L2180">
        <f>IFERROR(VLOOKUP(A2180,[2]Sheet1!$A:$I,8,FALSE),0)</f>
        <v>0</v>
      </c>
      <c r="M2180">
        <f>IFERROR(VLOOKUP(A2180,[2]Sheet1!$A:$I,9,FALSE),0)</f>
        <v>0</v>
      </c>
      <c r="N2180">
        <f>IFERROR(VLOOKUP(A2180,[3]Sheet1!$A:$G,2,FALSE),0)</f>
        <v>24442</v>
      </c>
      <c r="O2180">
        <f>IFERROR(VLOOKUP(A2180,[3]Sheet1!$A:$G,3,FALSE),0)</f>
        <v>244293</v>
      </c>
      <c r="P2180">
        <f>IFERROR(VLOOKUP(A2180,[3]Sheet1!$A:$G,4,FALSE),0)</f>
        <v>10323</v>
      </c>
      <c r="Q2180">
        <f>IFERROR(VLOOKUP(A2180,[3]Sheet1!$A:$G,5,FALSE),0)</f>
        <v>42735</v>
      </c>
      <c r="R2180">
        <f>IFERROR(VLOOKUP(A2180,[3]Sheet1!$A:$G,6,FALSE),0)</f>
        <v>2116</v>
      </c>
      <c r="S2180">
        <f>IFERROR(VLOOKUP(A2180,[3]Sheet1!$A:$G,7,FALSE),0)</f>
        <v>0</v>
      </c>
      <c r="T2180" t="str">
        <f t="shared" si="199"/>
        <v>Sim</v>
      </c>
      <c r="U2180" t="str">
        <f t="shared" si="200"/>
        <v>Sim</v>
      </c>
      <c r="V2180" t="str">
        <f t="shared" si="201"/>
        <v>Sim</v>
      </c>
      <c r="W2180" t="str">
        <f t="shared" si="202"/>
        <v>Sim</v>
      </c>
      <c r="X2180" t="str">
        <f t="shared" si="203"/>
        <v>Sim</v>
      </c>
      <c r="Y2180" t="str">
        <f t="shared" si="204"/>
        <v>Não</v>
      </c>
    </row>
    <row r="2181" spans="1:25" x14ac:dyDescent="0.25">
      <c r="A2181" s="5">
        <v>320501</v>
      </c>
      <c r="B2181">
        <f>IFERROR(VLOOKUP(A2181,[1]Monitoramento_Base_somente_disp!$A:$J,5,FALSE),0)</f>
        <v>0</v>
      </c>
      <c r="C2181">
        <f>IFERROR(VLOOKUP(A2181,[1]Monitoramento_Base_somente_disp!$A:$J,6,FALSE),0)</f>
        <v>9424693770</v>
      </c>
      <c r="D2181">
        <f>IFERROR(VLOOKUP(A2181,[1]Monitoramento_Base_somente_disp!$A:$J,7,FALSE),0)</f>
        <v>0</v>
      </c>
      <c r="E2181">
        <f>IFERROR(VLOOKUP(A2181,[1]Monitoramento_Base_somente_disp!$A:$J,8,FALSE),0)</f>
        <v>9738850229</v>
      </c>
      <c r="F2181">
        <f>IFERROR(VLOOKUP(A2181,[1]Monitoramento_Base_somente_disp!$A:$J,9,FALSE),0)</f>
        <v>0</v>
      </c>
      <c r="G2181">
        <f>IFERROR(VLOOKUP(A2181,[1]Monitoramento_Base_somente_disp!$A:$J,10,FALSE),0)</f>
        <v>1570782295</v>
      </c>
      <c r="H2181">
        <f>IFERROR(VLOOKUP(A2181,[2]Sheet1!$A:$I,4,FALSE),0)</f>
        <v>0</v>
      </c>
      <c r="I2181">
        <f>IFERROR(VLOOKUP(A2181,[2]Sheet1!$A:$I,5,FALSE),0)</f>
        <v>0</v>
      </c>
      <c r="J2181">
        <f>IFERROR(VLOOKUP(A2181,[2]Sheet1!$A:$I,6,FALSE),0)</f>
        <v>0</v>
      </c>
      <c r="K2181">
        <f>IFERROR(VLOOKUP(A2181,[2]Sheet1!$A:$I,7,FALSE),0)</f>
        <v>0</v>
      </c>
      <c r="L2181">
        <f>IFERROR(VLOOKUP(A2181,[2]Sheet1!$A:$I,8,FALSE),0)</f>
        <v>0</v>
      </c>
      <c r="M2181">
        <f>IFERROR(VLOOKUP(A2181,[2]Sheet1!$A:$I,9,FALSE),0)</f>
        <v>0</v>
      </c>
      <c r="N2181">
        <f>IFERROR(VLOOKUP(A2181,[3]Sheet1!$A:$G,2,FALSE),0)</f>
        <v>185053</v>
      </c>
      <c r="O2181">
        <f>IFERROR(VLOOKUP(A2181,[3]Sheet1!$A:$G,3,FALSE),0)</f>
        <v>0</v>
      </c>
      <c r="P2181">
        <f>IFERROR(VLOOKUP(A2181,[3]Sheet1!$A:$G,4,FALSE),0)</f>
        <v>197043</v>
      </c>
      <c r="Q2181">
        <f>IFERROR(VLOOKUP(A2181,[3]Sheet1!$A:$G,5,FALSE),0)</f>
        <v>0</v>
      </c>
      <c r="R2181">
        <f>IFERROR(VLOOKUP(A2181,[3]Sheet1!$A:$G,6,FALSE),0)</f>
        <v>27386</v>
      </c>
      <c r="S2181">
        <f>IFERROR(VLOOKUP(A2181,[3]Sheet1!$A:$G,7,FALSE),0)</f>
        <v>0</v>
      </c>
      <c r="T2181" t="str">
        <f t="shared" si="199"/>
        <v>Sim</v>
      </c>
      <c r="U2181" t="str">
        <f t="shared" si="200"/>
        <v>Sim</v>
      </c>
      <c r="V2181" t="str">
        <f t="shared" si="201"/>
        <v>Sim</v>
      </c>
      <c r="W2181" t="str">
        <f t="shared" si="202"/>
        <v>Sim</v>
      </c>
      <c r="X2181" t="str">
        <f t="shared" si="203"/>
        <v>Sim</v>
      </c>
      <c r="Y2181" t="str">
        <f t="shared" si="204"/>
        <v>Sim</v>
      </c>
    </row>
    <row r="2182" spans="1:25" x14ac:dyDescent="0.25">
      <c r="A2182" s="5">
        <v>320503</v>
      </c>
      <c r="B2182">
        <f>IFERROR(VLOOKUP(A2182,[1]Monitoramento_Base_somente_disp!$A:$J,5,FALSE),0)</f>
        <v>0</v>
      </c>
      <c r="C2182">
        <f>IFERROR(VLOOKUP(A2182,[1]Monitoramento_Base_somente_disp!$A:$J,6,FALSE),0)</f>
        <v>0</v>
      </c>
      <c r="D2182">
        <f>IFERROR(VLOOKUP(A2182,[1]Monitoramento_Base_somente_disp!$A:$J,7,FALSE),0)</f>
        <v>0</v>
      </c>
      <c r="E2182">
        <f>IFERROR(VLOOKUP(A2182,[1]Monitoramento_Base_somente_disp!$A:$J,8,FALSE),0)</f>
        <v>0</v>
      </c>
      <c r="F2182">
        <f>IFERROR(VLOOKUP(A2182,[1]Monitoramento_Base_somente_disp!$A:$J,9,FALSE),0)</f>
        <v>0</v>
      </c>
      <c r="G2182">
        <f>IFERROR(VLOOKUP(A2182,[1]Monitoramento_Base_somente_disp!$A:$J,10,FALSE),0)</f>
        <v>0</v>
      </c>
      <c r="H2182">
        <f>IFERROR(VLOOKUP(A2182,[2]Sheet1!$A:$I,4,FALSE),0)</f>
        <v>0</v>
      </c>
      <c r="I2182">
        <f>IFERROR(VLOOKUP(A2182,[2]Sheet1!$A:$I,5,FALSE),0)</f>
        <v>0</v>
      </c>
      <c r="J2182">
        <f>IFERROR(VLOOKUP(A2182,[2]Sheet1!$A:$I,6,FALSE),0)</f>
        <v>0</v>
      </c>
      <c r="K2182">
        <f>IFERROR(VLOOKUP(A2182,[2]Sheet1!$A:$I,7,FALSE),0)</f>
        <v>0</v>
      </c>
      <c r="L2182">
        <f>IFERROR(VLOOKUP(A2182,[2]Sheet1!$A:$I,8,FALSE),0)</f>
        <v>0</v>
      </c>
      <c r="M2182">
        <f>IFERROR(VLOOKUP(A2182,[2]Sheet1!$A:$I,9,FALSE),0)</f>
        <v>0</v>
      </c>
      <c r="N2182">
        <f>IFERROR(VLOOKUP(A2182,[3]Sheet1!$A:$G,2,FALSE),0)</f>
        <v>242676</v>
      </c>
      <c r="O2182">
        <f>IFERROR(VLOOKUP(A2182,[3]Sheet1!$A:$G,3,FALSE),0)</f>
        <v>1808763</v>
      </c>
      <c r="P2182">
        <f>IFERROR(VLOOKUP(A2182,[3]Sheet1!$A:$G,4,FALSE),0)</f>
        <v>241431</v>
      </c>
      <c r="Q2182">
        <f>IFERROR(VLOOKUP(A2182,[3]Sheet1!$A:$G,5,FALSE),0)</f>
        <v>1966439</v>
      </c>
      <c r="R2182">
        <f>IFERROR(VLOOKUP(A2182,[3]Sheet1!$A:$G,6,FALSE),0)</f>
        <v>43643</v>
      </c>
      <c r="S2182">
        <f>IFERROR(VLOOKUP(A2182,[3]Sheet1!$A:$G,7,FALSE),0)</f>
        <v>0</v>
      </c>
      <c r="T2182" t="str">
        <f t="shared" ref="T2182:T2245" si="205">IF(B2182+H2182+N2182&gt;0,"Sim","Não")</f>
        <v>Sim</v>
      </c>
      <c r="U2182" t="str">
        <f t="shared" ref="U2182:U2245" si="206">IF(C2182+I2182+O2182&gt;0,"Sim","Não")</f>
        <v>Sim</v>
      </c>
      <c r="V2182" t="str">
        <f t="shared" ref="V2182:V2245" si="207">IF(D2182+J2182+P2182&gt;0,"Sim","Não")</f>
        <v>Sim</v>
      </c>
      <c r="W2182" t="str">
        <f t="shared" ref="W2182:W2245" si="208">IF(E2182+K2182+Q2182&gt;0,"Sim","Não")</f>
        <v>Sim</v>
      </c>
      <c r="X2182" t="str">
        <f t="shared" ref="X2182:X2245" si="209">IF(F2182+L2182+R2182&gt;0,"Sim","Não")</f>
        <v>Sim</v>
      </c>
      <c r="Y2182" t="str">
        <f t="shared" ref="Y2182:Y2245" si="210">IF(G2182+M2182+S2182&gt;0,"Sim","Não")</f>
        <v>Não</v>
      </c>
    </row>
    <row r="2183" spans="1:25" x14ac:dyDescent="0.25">
      <c r="A2183" s="5">
        <v>320510</v>
      </c>
      <c r="B2183">
        <f>IFERROR(VLOOKUP(A2183,[1]Monitoramento_Base_somente_disp!$A:$J,5,FALSE),0)</f>
        <v>0</v>
      </c>
      <c r="C2183">
        <f>IFERROR(VLOOKUP(A2183,[1]Monitoramento_Base_somente_disp!$A:$J,6,FALSE),0)</f>
        <v>16905780</v>
      </c>
      <c r="D2183">
        <f>IFERROR(VLOOKUP(A2183,[1]Monitoramento_Base_somente_disp!$A:$J,7,FALSE),0)</f>
        <v>0</v>
      </c>
      <c r="E2183">
        <f>IFERROR(VLOOKUP(A2183,[1]Monitoramento_Base_somente_disp!$A:$J,8,FALSE),0)</f>
        <v>17469306</v>
      </c>
      <c r="F2183">
        <f>IFERROR(VLOOKUP(A2183,[1]Monitoramento_Base_somente_disp!$A:$J,9,FALSE),0)</f>
        <v>0</v>
      </c>
      <c r="G2183">
        <f>IFERROR(VLOOKUP(A2183,[1]Monitoramento_Base_somente_disp!$A:$J,10,FALSE),0)</f>
        <v>2817630</v>
      </c>
      <c r="H2183">
        <f>IFERROR(VLOOKUP(A2183,[2]Sheet1!$A:$I,4,FALSE),0)</f>
        <v>0</v>
      </c>
      <c r="I2183">
        <f>IFERROR(VLOOKUP(A2183,[2]Sheet1!$A:$I,5,FALSE),0)</f>
        <v>0</v>
      </c>
      <c r="J2183">
        <f>IFERROR(VLOOKUP(A2183,[2]Sheet1!$A:$I,6,FALSE),0)</f>
        <v>0</v>
      </c>
      <c r="K2183">
        <f>IFERROR(VLOOKUP(A2183,[2]Sheet1!$A:$I,7,FALSE),0)</f>
        <v>0</v>
      </c>
      <c r="L2183">
        <f>IFERROR(VLOOKUP(A2183,[2]Sheet1!$A:$I,8,FALSE),0)</f>
        <v>0</v>
      </c>
      <c r="M2183">
        <f>IFERROR(VLOOKUP(A2183,[2]Sheet1!$A:$I,9,FALSE),0)</f>
        <v>0</v>
      </c>
      <c r="N2183">
        <f>IFERROR(VLOOKUP(A2183,[3]Sheet1!$A:$G,2,FALSE),0)</f>
        <v>1361853</v>
      </c>
      <c r="O2183">
        <f>IFERROR(VLOOKUP(A2183,[3]Sheet1!$A:$G,3,FALSE),0)</f>
        <v>14099089</v>
      </c>
      <c r="P2183">
        <f>IFERROR(VLOOKUP(A2183,[3]Sheet1!$A:$G,4,FALSE),0)</f>
        <v>1266902</v>
      </c>
      <c r="Q2183">
        <f>IFERROR(VLOOKUP(A2183,[3]Sheet1!$A:$G,5,FALSE),0)</f>
        <v>7090772</v>
      </c>
      <c r="R2183">
        <f>IFERROR(VLOOKUP(A2183,[3]Sheet1!$A:$G,6,FALSE),0)</f>
        <v>211873</v>
      </c>
      <c r="S2183">
        <f>IFERROR(VLOOKUP(A2183,[3]Sheet1!$A:$G,7,FALSE),0)</f>
        <v>0</v>
      </c>
      <c r="T2183" t="str">
        <f t="shared" si="205"/>
        <v>Sim</v>
      </c>
      <c r="U2183" t="str">
        <f t="shared" si="206"/>
        <v>Sim</v>
      </c>
      <c r="V2183" t="str">
        <f t="shared" si="207"/>
        <v>Sim</v>
      </c>
      <c r="W2183" t="str">
        <f t="shared" si="208"/>
        <v>Sim</v>
      </c>
      <c r="X2183" t="str">
        <f t="shared" si="209"/>
        <v>Sim</v>
      </c>
      <c r="Y2183" t="str">
        <f t="shared" si="210"/>
        <v>Sim</v>
      </c>
    </row>
    <row r="2184" spans="1:25" x14ac:dyDescent="0.25">
      <c r="A2184" s="5">
        <v>320515</v>
      </c>
      <c r="B2184">
        <f>IFERROR(VLOOKUP(A2184,[1]Monitoramento_Base_somente_disp!$A:$J,5,FALSE),0)</f>
        <v>0</v>
      </c>
      <c r="C2184">
        <f>IFERROR(VLOOKUP(A2184,[1]Monitoramento_Base_somente_disp!$A:$J,6,FALSE),0)</f>
        <v>0</v>
      </c>
      <c r="D2184">
        <f>IFERROR(VLOOKUP(A2184,[1]Monitoramento_Base_somente_disp!$A:$J,7,FALSE),0)</f>
        <v>0</v>
      </c>
      <c r="E2184">
        <f>IFERROR(VLOOKUP(A2184,[1]Monitoramento_Base_somente_disp!$A:$J,8,FALSE),0)</f>
        <v>0</v>
      </c>
      <c r="F2184">
        <f>IFERROR(VLOOKUP(A2184,[1]Monitoramento_Base_somente_disp!$A:$J,9,FALSE),0)</f>
        <v>0</v>
      </c>
      <c r="G2184">
        <f>IFERROR(VLOOKUP(A2184,[1]Monitoramento_Base_somente_disp!$A:$J,10,FALSE),0)</f>
        <v>0</v>
      </c>
      <c r="H2184">
        <f>IFERROR(VLOOKUP(A2184,[2]Sheet1!$A:$I,4,FALSE),0)</f>
        <v>0</v>
      </c>
      <c r="I2184">
        <f>IFERROR(VLOOKUP(A2184,[2]Sheet1!$A:$I,5,FALSE),0)</f>
        <v>0</v>
      </c>
      <c r="J2184">
        <f>IFERROR(VLOOKUP(A2184,[2]Sheet1!$A:$I,6,FALSE),0)</f>
        <v>0</v>
      </c>
      <c r="K2184">
        <f>IFERROR(VLOOKUP(A2184,[2]Sheet1!$A:$I,7,FALSE),0)</f>
        <v>0</v>
      </c>
      <c r="L2184">
        <f>IFERROR(VLOOKUP(A2184,[2]Sheet1!$A:$I,8,FALSE),0)</f>
        <v>0</v>
      </c>
      <c r="M2184">
        <f>IFERROR(VLOOKUP(A2184,[2]Sheet1!$A:$I,9,FALSE),0)</f>
        <v>0</v>
      </c>
      <c r="N2184">
        <f>IFERROR(VLOOKUP(A2184,[3]Sheet1!$A:$G,2,FALSE),0)</f>
        <v>157750</v>
      </c>
      <c r="O2184">
        <f>IFERROR(VLOOKUP(A2184,[3]Sheet1!$A:$G,3,FALSE),0)</f>
        <v>0</v>
      </c>
      <c r="P2184">
        <f>IFERROR(VLOOKUP(A2184,[3]Sheet1!$A:$G,4,FALSE),0)</f>
        <v>132375</v>
      </c>
      <c r="Q2184">
        <f>IFERROR(VLOOKUP(A2184,[3]Sheet1!$A:$G,5,FALSE),0)</f>
        <v>0</v>
      </c>
      <c r="R2184">
        <f>IFERROR(VLOOKUP(A2184,[3]Sheet1!$A:$G,6,FALSE),0)</f>
        <v>15773</v>
      </c>
      <c r="S2184">
        <f>IFERROR(VLOOKUP(A2184,[3]Sheet1!$A:$G,7,FALSE),0)</f>
        <v>0</v>
      </c>
      <c r="T2184" t="str">
        <f t="shared" si="205"/>
        <v>Sim</v>
      </c>
      <c r="U2184" t="str">
        <f t="shared" si="206"/>
        <v>Não</v>
      </c>
      <c r="V2184" t="str">
        <f t="shared" si="207"/>
        <v>Sim</v>
      </c>
      <c r="W2184" t="str">
        <f t="shared" si="208"/>
        <v>Não</v>
      </c>
      <c r="X2184" t="str">
        <f t="shared" si="209"/>
        <v>Sim</v>
      </c>
      <c r="Y2184" t="str">
        <f t="shared" si="210"/>
        <v>Não</v>
      </c>
    </row>
    <row r="2185" spans="1:25" x14ac:dyDescent="0.25">
      <c r="A2185" s="5">
        <v>320517</v>
      </c>
      <c r="B2185">
        <f>IFERROR(VLOOKUP(A2185,[1]Monitoramento_Base_somente_disp!$A:$J,5,FALSE),0)</f>
        <v>0</v>
      </c>
      <c r="C2185">
        <f>IFERROR(VLOOKUP(A2185,[1]Monitoramento_Base_somente_disp!$A:$J,6,FALSE),0)</f>
        <v>0</v>
      </c>
      <c r="D2185">
        <f>IFERROR(VLOOKUP(A2185,[1]Monitoramento_Base_somente_disp!$A:$J,7,FALSE),0)</f>
        <v>0</v>
      </c>
      <c r="E2185">
        <f>IFERROR(VLOOKUP(A2185,[1]Monitoramento_Base_somente_disp!$A:$J,8,FALSE),0)</f>
        <v>0</v>
      </c>
      <c r="F2185">
        <f>IFERROR(VLOOKUP(A2185,[1]Monitoramento_Base_somente_disp!$A:$J,9,FALSE),0)</f>
        <v>0</v>
      </c>
      <c r="G2185">
        <f>IFERROR(VLOOKUP(A2185,[1]Monitoramento_Base_somente_disp!$A:$J,10,FALSE),0)</f>
        <v>0</v>
      </c>
      <c r="H2185">
        <f>IFERROR(VLOOKUP(A2185,[2]Sheet1!$A:$I,4,FALSE),0)</f>
        <v>0</v>
      </c>
      <c r="I2185">
        <f>IFERROR(VLOOKUP(A2185,[2]Sheet1!$A:$I,5,FALSE),0)</f>
        <v>0</v>
      </c>
      <c r="J2185">
        <f>IFERROR(VLOOKUP(A2185,[2]Sheet1!$A:$I,6,FALSE),0)</f>
        <v>0</v>
      </c>
      <c r="K2185">
        <f>IFERROR(VLOOKUP(A2185,[2]Sheet1!$A:$I,7,FALSE),0)</f>
        <v>0</v>
      </c>
      <c r="L2185">
        <f>IFERROR(VLOOKUP(A2185,[2]Sheet1!$A:$I,8,FALSE),0)</f>
        <v>0</v>
      </c>
      <c r="M2185">
        <f>IFERROR(VLOOKUP(A2185,[2]Sheet1!$A:$I,9,FALSE),0)</f>
        <v>0</v>
      </c>
      <c r="N2185">
        <f>IFERROR(VLOOKUP(A2185,[3]Sheet1!$A:$G,2,FALSE),0)</f>
        <v>0</v>
      </c>
      <c r="O2185">
        <f>IFERROR(VLOOKUP(A2185,[3]Sheet1!$A:$G,3,FALSE),0)</f>
        <v>0</v>
      </c>
      <c r="P2185">
        <f>IFERROR(VLOOKUP(A2185,[3]Sheet1!$A:$G,4,FALSE),0)</f>
        <v>0</v>
      </c>
      <c r="Q2185">
        <f>IFERROR(VLOOKUP(A2185,[3]Sheet1!$A:$G,5,FALSE),0)</f>
        <v>0</v>
      </c>
      <c r="R2185">
        <f>IFERROR(VLOOKUP(A2185,[3]Sheet1!$A:$G,6,FALSE),0)</f>
        <v>0</v>
      </c>
      <c r="S2185">
        <f>IFERROR(VLOOKUP(A2185,[3]Sheet1!$A:$G,7,FALSE),0)</f>
        <v>0</v>
      </c>
      <c r="T2185" t="str">
        <f t="shared" si="205"/>
        <v>Não</v>
      </c>
      <c r="U2185" t="str">
        <f t="shared" si="206"/>
        <v>Não</v>
      </c>
      <c r="V2185" t="str">
        <f t="shared" si="207"/>
        <v>Não</v>
      </c>
      <c r="W2185" t="str">
        <f t="shared" si="208"/>
        <v>Não</v>
      </c>
      <c r="X2185" t="str">
        <f t="shared" si="209"/>
        <v>Não</v>
      </c>
      <c r="Y2185" t="str">
        <f t="shared" si="210"/>
        <v>Não</v>
      </c>
    </row>
    <row r="2186" spans="1:25" x14ac:dyDescent="0.25">
      <c r="A2186" s="5">
        <v>330010</v>
      </c>
      <c r="B2186">
        <f>IFERROR(VLOOKUP(A2186,[1]Monitoramento_Base_somente_disp!$A:$J,5,FALSE),0)</f>
        <v>0</v>
      </c>
      <c r="C2186">
        <f>IFERROR(VLOOKUP(A2186,[1]Monitoramento_Base_somente_disp!$A:$J,6,FALSE),0)</f>
        <v>0</v>
      </c>
      <c r="D2186">
        <f>IFERROR(VLOOKUP(A2186,[1]Monitoramento_Base_somente_disp!$A:$J,7,FALSE),0)</f>
        <v>0</v>
      </c>
      <c r="E2186">
        <f>IFERROR(VLOOKUP(A2186,[1]Monitoramento_Base_somente_disp!$A:$J,8,FALSE),0)</f>
        <v>0</v>
      </c>
      <c r="F2186">
        <f>IFERROR(VLOOKUP(A2186,[1]Monitoramento_Base_somente_disp!$A:$J,9,FALSE),0)</f>
        <v>0</v>
      </c>
      <c r="G2186">
        <f>IFERROR(VLOOKUP(A2186,[1]Monitoramento_Base_somente_disp!$A:$J,10,FALSE),0)</f>
        <v>0</v>
      </c>
      <c r="H2186">
        <f>IFERROR(VLOOKUP(A2186,[2]Sheet1!$A:$I,4,FALSE),0)</f>
        <v>0</v>
      </c>
      <c r="I2186">
        <f>IFERROR(VLOOKUP(A2186,[2]Sheet1!$A:$I,5,FALSE),0)</f>
        <v>0</v>
      </c>
      <c r="J2186">
        <f>IFERROR(VLOOKUP(A2186,[2]Sheet1!$A:$I,6,FALSE),0)</f>
        <v>0</v>
      </c>
      <c r="K2186">
        <f>IFERROR(VLOOKUP(A2186,[2]Sheet1!$A:$I,7,FALSE),0)</f>
        <v>0</v>
      </c>
      <c r="L2186">
        <f>IFERROR(VLOOKUP(A2186,[2]Sheet1!$A:$I,8,FALSE),0)</f>
        <v>0</v>
      </c>
      <c r="M2186">
        <f>IFERROR(VLOOKUP(A2186,[2]Sheet1!$A:$I,9,FALSE),0)</f>
        <v>0</v>
      </c>
      <c r="N2186">
        <f>IFERROR(VLOOKUP(A2186,[3]Sheet1!$A:$G,2,FALSE),0)</f>
        <v>0</v>
      </c>
      <c r="O2186">
        <f>IFERROR(VLOOKUP(A2186,[3]Sheet1!$A:$G,3,FALSE),0)</f>
        <v>0</v>
      </c>
      <c r="P2186">
        <f>IFERROR(VLOOKUP(A2186,[3]Sheet1!$A:$G,4,FALSE),0)</f>
        <v>0</v>
      </c>
      <c r="Q2186">
        <f>IFERROR(VLOOKUP(A2186,[3]Sheet1!$A:$G,5,FALSE),0)</f>
        <v>0</v>
      </c>
      <c r="R2186">
        <f>IFERROR(VLOOKUP(A2186,[3]Sheet1!$A:$G,6,FALSE),0)</f>
        <v>0</v>
      </c>
      <c r="S2186">
        <f>IFERROR(VLOOKUP(A2186,[3]Sheet1!$A:$G,7,FALSE),0)</f>
        <v>0</v>
      </c>
      <c r="T2186" t="str">
        <f t="shared" si="205"/>
        <v>Não</v>
      </c>
      <c r="U2186" t="str">
        <f t="shared" si="206"/>
        <v>Não</v>
      </c>
      <c r="V2186" t="str">
        <f t="shared" si="207"/>
        <v>Não</v>
      </c>
      <c r="W2186" t="str">
        <f t="shared" si="208"/>
        <v>Não</v>
      </c>
      <c r="X2186" t="str">
        <f t="shared" si="209"/>
        <v>Não</v>
      </c>
      <c r="Y2186" t="str">
        <f t="shared" si="210"/>
        <v>Não</v>
      </c>
    </row>
    <row r="2187" spans="1:25" x14ac:dyDescent="0.25">
      <c r="A2187" s="5">
        <v>330020</v>
      </c>
      <c r="B2187">
        <f>IFERROR(VLOOKUP(A2187,[1]Monitoramento_Base_somente_disp!$A:$J,5,FALSE),0)</f>
        <v>0</v>
      </c>
      <c r="C2187">
        <f>IFERROR(VLOOKUP(A2187,[1]Monitoramento_Base_somente_disp!$A:$J,6,FALSE),0)</f>
        <v>0</v>
      </c>
      <c r="D2187">
        <f>IFERROR(VLOOKUP(A2187,[1]Monitoramento_Base_somente_disp!$A:$J,7,FALSE),0)</f>
        <v>0</v>
      </c>
      <c r="E2187">
        <f>IFERROR(VLOOKUP(A2187,[1]Monitoramento_Base_somente_disp!$A:$J,8,FALSE),0)</f>
        <v>0</v>
      </c>
      <c r="F2187">
        <f>IFERROR(VLOOKUP(A2187,[1]Monitoramento_Base_somente_disp!$A:$J,9,FALSE),0)</f>
        <v>0</v>
      </c>
      <c r="G2187">
        <f>IFERROR(VLOOKUP(A2187,[1]Monitoramento_Base_somente_disp!$A:$J,10,FALSE),0)</f>
        <v>0</v>
      </c>
      <c r="H2187">
        <f>IFERROR(VLOOKUP(A2187,[2]Sheet1!$A:$I,4,FALSE),0)</f>
        <v>0</v>
      </c>
      <c r="I2187">
        <f>IFERROR(VLOOKUP(A2187,[2]Sheet1!$A:$I,5,FALSE),0)</f>
        <v>0</v>
      </c>
      <c r="J2187">
        <f>IFERROR(VLOOKUP(A2187,[2]Sheet1!$A:$I,6,FALSE),0)</f>
        <v>0</v>
      </c>
      <c r="K2187">
        <f>IFERROR(VLOOKUP(A2187,[2]Sheet1!$A:$I,7,FALSE),0)</f>
        <v>0</v>
      </c>
      <c r="L2187">
        <f>IFERROR(VLOOKUP(A2187,[2]Sheet1!$A:$I,8,FALSE),0)</f>
        <v>0</v>
      </c>
      <c r="M2187">
        <f>IFERROR(VLOOKUP(A2187,[2]Sheet1!$A:$I,9,FALSE),0)</f>
        <v>0</v>
      </c>
      <c r="N2187">
        <f>IFERROR(VLOOKUP(A2187,[3]Sheet1!$A:$G,2,FALSE),0)</f>
        <v>0</v>
      </c>
      <c r="O2187">
        <f>IFERROR(VLOOKUP(A2187,[3]Sheet1!$A:$G,3,FALSE),0)</f>
        <v>0</v>
      </c>
      <c r="P2187">
        <f>IFERROR(VLOOKUP(A2187,[3]Sheet1!$A:$G,4,FALSE),0)</f>
        <v>0</v>
      </c>
      <c r="Q2187">
        <f>IFERROR(VLOOKUP(A2187,[3]Sheet1!$A:$G,5,FALSE),0)</f>
        <v>0</v>
      </c>
      <c r="R2187">
        <f>IFERROR(VLOOKUP(A2187,[3]Sheet1!$A:$G,6,FALSE),0)</f>
        <v>0</v>
      </c>
      <c r="S2187">
        <f>IFERROR(VLOOKUP(A2187,[3]Sheet1!$A:$G,7,FALSE),0)</f>
        <v>0</v>
      </c>
      <c r="T2187" t="str">
        <f t="shared" si="205"/>
        <v>Não</v>
      </c>
      <c r="U2187" t="str">
        <f t="shared" si="206"/>
        <v>Não</v>
      </c>
      <c r="V2187" t="str">
        <f t="shared" si="207"/>
        <v>Não</v>
      </c>
      <c r="W2187" t="str">
        <f t="shared" si="208"/>
        <v>Não</v>
      </c>
      <c r="X2187" t="str">
        <f t="shared" si="209"/>
        <v>Não</v>
      </c>
      <c r="Y2187" t="str">
        <f t="shared" si="210"/>
        <v>Não</v>
      </c>
    </row>
    <row r="2188" spans="1:25" x14ac:dyDescent="0.25">
      <c r="A2188" s="5">
        <v>330022</v>
      </c>
      <c r="B2188">
        <f>IFERROR(VLOOKUP(A2188,[1]Monitoramento_Base_somente_disp!$A:$J,5,FALSE),0)</f>
        <v>165051</v>
      </c>
      <c r="C2188">
        <f>IFERROR(VLOOKUP(A2188,[1]Monitoramento_Base_somente_disp!$A:$J,6,FALSE),0)</f>
        <v>47221483</v>
      </c>
      <c r="D2188">
        <f>IFERROR(VLOOKUP(A2188,[1]Monitoramento_Base_somente_disp!$A:$J,7,FALSE),0)</f>
        <v>163397</v>
      </c>
      <c r="E2188">
        <f>IFERROR(VLOOKUP(A2188,[1]Monitoramento_Base_somente_disp!$A:$J,8,FALSE),0)</f>
        <v>50049208</v>
      </c>
      <c r="F2188">
        <f>IFERROR(VLOOKUP(A2188,[1]Monitoramento_Base_somente_disp!$A:$J,9,FALSE),0)</f>
        <v>18643</v>
      </c>
      <c r="G2188">
        <f>IFERROR(VLOOKUP(A2188,[1]Monitoramento_Base_somente_disp!$A:$J,10,FALSE),0)</f>
        <v>7913534</v>
      </c>
      <c r="H2188">
        <f>IFERROR(VLOOKUP(A2188,[2]Sheet1!$A:$I,4,FALSE),0)</f>
        <v>0</v>
      </c>
      <c r="I2188">
        <f>IFERROR(VLOOKUP(A2188,[2]Sheet1!$A:$I,5,FALSE),0)</f>
        <v>0</v>
      </c>
      <c r="J2188">
        <f>IFERROR(VLOOKUP(A2188,[2]Sheet1!$A:$I,6,FALSE),0)</f>
        <v>0</v>
      </c>
      <c r="K2188">
        <f>IFERROR(VLOOKUP(A2188,[2]Sheet1!$A:$I,7,FALSE),0)</f>
        <v>0</v>
      </c>
      <c r="L2188">
        <f>IFERROR(VLOOKUP(A2188,[2]Sheet1!$A:$I,8,FALSE),0)</f>
        <v>0</v>
      </c>
      <c r="M2188">
        <f>IFERROR(VLOOKUP(A2188,[2]Sheet1!$A:$I,9,FALSE),0)</f>
        <v>0</v>
      </c>
      <c r="N2188">
        <f>IFERROR(VLOOKUP(A2188,[3]Sheet1!$A:$G,2,FALSE),0)</f>
        <v>0</v>
      </c>
      <c r="O2188">
        <f>IFERROR(VLOOKUP(A2188,[3]Sheet1!$A:$G,3,FALSE),0)</f>
        <v>0</v>
      </c>
      <c r="P2188">
        <f>IFERROR(VLOOKUP(A2188,[3]Sheet1!$A:$G,4,FALSE),0)</f>
        <v>0</v>
      </c>
      <c r="Q2188">
        <f>IFERROR(VLOOKUP(A2188,[3]Sheet1!$A:$G,5,FALSE),0)</f>
        <v>0</v>
      </c>
      <c r="R2188">
        <f>IFERROR(VLOOKUP(A2188,[3]Sheet1!$A:$G,6,FALSE),0)</f>
        <v>0</v>
      </c>
      <c r="S2188">
        <f>IFERROR(VLOOKUP(A2188,[3]Sheet1!$A:$G,7,FALSE),0)</f>
        <v>0</v>
      </c>
      <c r="T2188" t="str">
        <f t="shared" si="205"/>
        <v>Sim</v>
      </c>
      <c r="U2188" t="str">
        <f t="shared" si="206"/>
        <v>Sim</v>
      </c>
      <c r="V2188" t="str">
        <f t="shared" si="207"/>
        <v>Sim</v>
      </c>
      <c r="W2188" t="str">
        <f t="shared" si="208"/>
        <v>Sim</v>
      </c>
      <c r="X2188" t="str">
        <f t="shared" si="209"/>
        <v>Sim</v>
      </c>
      <c r="Y2188" t="str">
        <f t="shared" si="210"/>
        <v>Sim</v>
      </c>
    </row>
    <row r="2189" spans="1:25" x14ac:dyDescent="0.25">
      <c r="A2189" s="5">
        <v>330040</v>
      </c>
      <c r="B2189">
        <f>IFERROR(VLOOKUP(A2189,[1]Monitoramento_Base_somente_disp!$A:$J,5,FALSE),0)</f>
        <v>672475</v>
      </c>
      <c r="C2189">
        <f>IFERROR(VLOOKUP(A2189,[1]Monitoramento_Base_somente_disp!$A:$J,6,FALSE),0)</f>
        <v>161627215</v>
      </c>
      <c r="D2189">
        <f>IFERROR(VLOOKUP(A2189,[1]Monitoramento_Base_somente_disp!$A:$J,7,FALSE),0)</f>
        <v>487359</v>
      </c>
      <c r="E2189">
        <f>IFERROR(VLOOKUP(A2189,[1]Monitoramento_Base_somente_disp!$A:$J,8,FALSE),0)</f>
        <v>268015434</v>
      </c>
      <c r="F2189">
        <f>IFERROR(VLOOKUP(A2189,[1]Monitoramento_Base_somente_disp!$A:$J,9,FALSE),0)</f>
        <v>84762</v>
      </c>
      <c r="G2189">
        <f>IFERROR(VLOOKUP(A2189,[1]Monitoramento_Base_somente_disp!$A:$J,10,FALSE),0)</f>
        <v>43621887</v>
      </c>
      <c r="H2189">
        <f>IFERROR(VLOOKUP(A2189,[2]Sheet1!$A:$I,4,FALSE),0)</f>
        <v>0</v>
      </c>
      <c r="I2189">
        <f>IFERROR(VLOOKUP(A2189,[2]Sheet1!$A:$I,5,FALSE),0)</f>
        <v>0</v>
      </c>
      <c r="J2189">
        <f>IFERROR(VLOOKUP(A2189,[2]Sheet1!$A:$I,6,FALSE),0)</f>
        <v>0</v>
      </c>
      <c r="K2189">
        <f>IFERROR(VLOOKUP(A2189,[2]Sheet1!$A:$I,7,FALSE),0)</f>
        <v>0</v>
      </c>
      <c r="L2189">
        <f>IFERROR(VLOOKUP(A2189,[2]Sheet1!$A:$I,8,FALSE),0)</f>
        <v>0</v>
      </c>
      <c r="M2189">
        <f>IFERROR(VLOOKUP(A2189,[2]Sheet1!$A:$I,9,FALSE),0)</f>
        <v>0</v>
      </c>
      <c r="N2189">
        <f>IFERROR(VLOOKUP(A2189,[3]Sheet1!$A:$G,2,FALSE),0)</f>
        <v>0</v>
      </c>
      <c r="O2189">
        <f>IFERROR(VLOOKUP(A2189,[3]Sheet1!$A:$G,3,FALSE),0)</f>
        <v>0</v>
      </c>
      <c r="P2189">
        <f>IFERROR(VLOOKUP(A2189,[3]Sheet1!$A:$G,4,FALSE),0)</f>
        <v>0</v>
      </c>
      <c r="Q2189">
        <f>IFERROR(VLOOKUP(A2189,[3]Sheet1!$A:$G,5,FALSE),0)</f>
        <v>0</v>
      </c>
      <c r="R2189">
        <f>IFERROR(VLOOKUP(A2189,[3]Sheet1!$A:$G,6,FALSE),0)</f>
        <v>0</v>
      </c>
      <c r="S2189">
        <f>IFERROR(VLOOKUP(A2189,[3]Sheet1!$A:$G,7,FALSE),0)</f>
        <v>0</v>
      </c>
      <c r="T2189" t="str">
        <f t="shared" si="205"/>
        <v>Sim</v>
      </c>
      <c r="U2189" t="str">
        <f t="shared" si="206"/>
        <v>Sim</v>
      </c>
      <c r="V2189" t="str">
        <f t="shared" si="207"/>
        <v>Sim</v>
      </c>
      <c r="W2189" t="str">
        <f t="shared" si="208"/>
        <v>Sim</v>
      </c>
      <c r="X2189" t="str">
        <f t="shared" si="209"/>
        <v>Sim</v>
      </c>
      <c r="Y2189" t="str">
        <f t="shared" si="210"/>
        <v>Sim</v>
      </c>
    </row>
    <row r="2190" spans="1:25" x14ac:dyDescent="0.25">
      <c r="A2190" s="5">
        <v>330045</v>
      </c>
      <c r="B2190">
        <f>IFERROR(VLOOKUP(A2190,[1]Monitoramento_Base_somente_disp!$A:$J,5,FALSE),0)</f>
        <v>0</v>
      </c>
      <c r="C2190">
        <f>IFERROR(VLOOKUP(A2190,[1]Monitoramento_Base_somente_disp!$A:$J,6,FALSE),0)</f>
        <v>0</v>
      </c>
      <c r="D2190">
        <f>IFERROR(VLOOKUP(A2190,[1]Monitoramento_Base_somente_disp!$A:$J,7,FALSE),0)</f>
        <v>0</v>
      </c>
      <c r="E2190">
        <f>IFERROR(VLOOKUP(A2190,[1]Monitoramento_Base_somente_disp!$A:$J,8,FALSE),0)</f>
        <v>0</v>
      </c>
      <c r="F2190">
        <f>IFERROR(VLOOKUP(A2190,[1]Monitoramento_Base_somente_disp!$A:$J,9,FALSE),0)</f>
        <v>0</v>
      </c>
      <c r="G2190">
        <f>IFERROR(VLOOKUP(A2190,[1]Monitoramento_Base_somente_disp!$A:$J,10,FALSE),0)</f>
        <v>0</v>
      </c>
      <c r="H2190">
        <f>IFERROR(VLOOKUP(A2190,[2]Sheet1!$A:$I,4,FALSE),0)</f>
        <v>0</v>
      </c>
      <c r="I2190">
        <f>IFERROR(VLOOKUP(A2190,[2]Sheet1!$A:$I,5,FALSE),0)</f>
        <v>0</v>
      </c>
      <c r="J2190">
        <f>IFERROR(VLOOKUP(A2190,[2]Sheet1!$A:$I,6,FALSE),0)</f>
        <v>0</v>
      </c>
      <c r="K2190">
        <f>IFERROR(VLOOKUP(A2190,[2]Sheet1!$A:$I,7,FALSE),0)</f>
        <v>0</v>
      </c>
      <c r="L2190">
        <f>IFERROR(VLOOKUP(A2190,[2]Sheet1!$A:$I,8,FALSE),0)</f>
        <v>0</v>
      </c>
      <c r="M2190">
        <f>IFERROR(VLOOKUP(A2190,[2]Sheet1!$A:$I,9,FALSE),0)</f>
        <v>0</v>
      </c>
      <c r="N2190">
        <f>IFERROR(VLOOKUP(A2190,[3]Sheet1!$A:$G,2,FALSE),0)</f>
        <v>0</v>
      </c>
      <c r="O2190">
        <f>IFERROR(VLOOKUP(A2190,[3]Sheet1!$A:$G,3,FALSE),0)</f>
        <v>0</v>
      </c>
      <c r="P2190">
        <f>IFERROR(VLOOKUP(A2190,[3]Sheet1!$A:$G,4,FALSE),0)</f>
        <v>0</v>
      </c>
      <c r="Q2190">
        <f>IFERROR(VLOOKUP(A2190,[3]Sheet1!$A:$G,5,FALSE),0)</f>
        <v>0</v>
      </c>
      <c r="R2190">
        <f>IFERROR(VLOOKUP(A2190,[3]Sheet1!$A:$G,6,FALSE),0)</f>
        <v>0</v>
      </c>
      <c r="S2190">
        <f>IFERROR(VLOOKUP(A2190,[3]Sheet1!$A:$G,7,FALSE),0)</f>
        <v>0</v>
      </c>
      <c r="T2190" t="str">
        <f t="shared" si="205"/>
        <v>Não</v>
      </c>
      <c r="U2190" t="str">
        <f t="shared" si="206"/>
        <v>Não</v>
      </c>
      <c r="V2190" t="str">
        <f t="shared" si="207"/>
        <v>Não</v>
      </c>
      <c r="W2190" t="str">
        <f t="shared" si="208"/>
        <v>Não</v>
      </c>
      <c r="X2190" t="str">
        <f t="shared" si="209"/>
        <v>Não</v>
      </c>
      <c r="Y2190" t="str">
        <f t="shared" si="210"/>
        <v>Não</v>
      </c>
    </row>
    <row r="2191" spans="1:25" x14ac:dyDescent="0.25">
      <c r="A2191" s="5">
        <v>330050</v>
      </c>
      <c r="B2191">
        <f>IFERROR(VLOOKUP(A2191,[1]Monitoramento_Base_somente_disp!$A:$J,5,FALSE),0)</f>
        <v>0</v>
      </c>
      <c r="C2191">
        <f>IFERROR(VLOOKUP(A2191,[1]Monitoramento_Base_somente_disp!$A:$J,6,FALSE),0)</f>
        <v>342870</v>
      </c>
      <c r="D2191">
        <f>IFERROR(VLOOKUP(A2191,[1]Monitoramento_Base_somente_disp!$A:$J,7,FALSE),0)</f>
        <v>0</v>
      </c>
      <c r="E2191">
        <f>IFERROR(VLOOKUP(A2191,[1]Monitoramento_Base_somente_disp!$A:$J,8,FALSE),0)</f>
        <v>354299</v>
      </c>
      <c r="F2191">
        <f>IFERROR(VLOOKUP(A2191,[1]Monitoramento_Base_somente_disp!$A:$J,9,FALSE),0)</f>
        <v>0</v>
      </c>
      <c r="G2191">
        <f>IFERROR(VLOOKUP(A2191,[1]Monitoramento_Base_somente_disp!$A:$J,10,FALSE),0)</f>
        <v>57145</v>
      </c>
      <c r="H2191">
        <f>IFERROR(VLOOKUP(A2191,[2]Sheet1!$A:$I,4,FALSE),0)</f>
        <v>0</v>
      </c>
      <c r="I2191">
        <f>IFERROR(VLOOKUP(A2191,[2]Sheet1!$A:$I,5,FALSE),0)</f>
        <v>0</v>
      </c>
      <c r="J2191">
        <f>IFERROR(VLOOKUP(A2191,[2]Sheet1!$A:$I,6,FALSE),0)</f>
        <v>0</v>
      </c>
      <c r="K2191">
        <f>IFERROR(VLOOKUP(A2191,[2]Sheet1!$A:$I,7,FALSE),0)</f>
        <v>0</v>
      </c>
      <c r="L2191">
        <f>IFERROR(VLOOKUP(A2191,[2]Sheet1!$A:$I,8,FALSE),0)</f>
        <v>0</v>
      </c>
      <c r="M2191">
        <f>IFERROR(VLOOKUP(A2191,[2]Sheet1!$A:$I,9,FALSE),0)</f>
        <v>0</v>
      </c>
      <c r="N2191">
        <f>IFERROR(VLOOKUP(A2191,[3]Sheet1!$A:$G,2,FALSE),0)</f>
        <v>0</v>
      </c>
      <c r="O2191">
        <f>IFERROR(VLOOKUP(A2191,[3]Sheet1!$A:$G,3,FALSE),0)</f>
        <v>0</v>
      </c>
      <c r="P2191">
        <f>IFERROR(VLOOKUP(A2191,[3]Sheet1!$A:$G,4,FALSE),0)</f>
        <v>0</v>
      </c>
      <c r="Q2191">
        <f>IFERROR(VLOOKUP(A2191,[3]Sheet1!$A:$G,5,FALSE),0)</f>
        <v>0</v>
      </c>
      <c r="R2191">
        <f>IFERROR(VLOOKUP(A2191,[3]Sheet1!$A:$G,6,FALSE),0)</f>
        <v>0</v>
      </c>
      <c r="S2191">
        <f>IFERROR(VLOOKUP(A2191,[3]Sheet1!$A:$G,7,FALSE),0)</f>
        <v>0</v>
      </c>
      <c r="T2191" t="str">
        <f t="shared" si="205"/>
        <v>Não</v>
      </c>
      <c r="U2191" t="str">
        <f t="shared" si="206"/>
        <v>Sim</v>
      </c>
      <c r="V2191" t="str">
        <f t="shared" si="207"/>
        <v>Não</v>
      </c>
      <c r="W2191" t="str">
        <f t="shared" si="208"/>
        <v>Sim</v>
      </c>
      <c r="X2191" t="str">
        <f t="shared" si="209"/>
        <v>Não</v>
      </c>
      <c r="Y2191" t="str">
        <f t="shared" si="210"/>
        <v>Sim</v>
      </c>
    </row>
    <row r="2192" spans="1:25" x14ac:dyDescent="0.25">
      <c r="A2192" s="5">
        <v>330090</v>
      </c>
      <c r="B2192">
        <f>IFERROR(VLOOKUP(A2192,[1]Monitoramento_Base_somente_disp!$A:$J,5,FALSE),0)</f>
        <v>13373</v>
      </c>
      <c r="C2192">
        <f>IFERROR(VLOOKUP(A2192,[1]Monitoramento_Base_somente_disp!$A:$J,6,FALSE),0)</f>
        <v>22507689</v>
      </c>
      <c r="D2192">
        <f>IFERROR(VLOOKUP(A2192,[1]Monitoramento_Base_somente_disp!$A:$J,7,FALSE),0)</f>
        <v>8189</v>
      </c>
      <c r="E2192">
        <f>IFERROR(VLOOKUP(A2192,[1]Monitoramento_Base_somente_disp!$A:$J,8,FALSE),0)</f>
        <v>22893818</v>
      </c>
      <c r="F2192">
        <f>IFERROR(VLOOKUP(A2192,[1]Monitoramento_Base_somente_disp!$A:$J,9,FALSE),0)</f>
        <v>768</v>
      </c>
      <c r="G2192">
        <f>IFERROR(VLOOKUP(A2192,[1]Monitoramento_Base_somente_disp!$A:$J,10,FALSE),0)</f>
        <v>3671658</v>
      </c>
      <c r="H2192">
        <f>IFERROR(VLOOKUP(A2192,[2]Sheet1!$A:$I,4,FALSE),0)</f>
        <v>0</v>
      </c>
      <c r="I2192">
        <f>IFERROR(VLOOKUP(A2192,[2]Sheet1!$A:$I,5,FALSE),0)</f>
        <v>0</v>
      </c>
      <c r="J2192">
        <f>IFERROR(VLOOKUP(A2192,[2]Sheet1!$A:$I,6,FALSE),0)</f>
        <v>0</v>
      </c>
      <c r="K2192">
        <f>IFERROR(VLOOKUP(A2192,[2]Sheet1!$A:$I,7,FALSE),0)</f>
        <v>0</v>
      </c>
      <c r="L2192">
        <f>IFERROR(VLOOKUP(A2192,[2]Sheet1!$A:$I,8,FALSE),0)</f>
        <v>0</v>
      </c>
      <c r="M2192">
        <f>IFERROR(VLOOKUP(A2192,[2]Sheet1!$A:$I,9,FALSE),0)</f>
        <v>0</v>
      </c>
      <c r="N2192">
        <f>IFERROR(VLOOKUP(A2192,[3]Sheet1!$A:$G,2,FALSE),0)</f>
        <v>0</v>
      </c>
      <c r="O2192">
        <f>IFERROR(VLOOKUP(A2192,[3]Sheet1!$A:$G,3,FALSE),0)</f>
        <v>0</v>
      </c>
      <c r="P2192">
        <f>IFERROR(VLOOKUP(A2192,[3]Sheet1!$A:$G,4,FALSE),0)</f>
        <v>0</v>
      </c>
      <c r="Q2192">
        <f>IFERROR(VLOOKUP(A2192,[3]Sheet1!$A:$G,5,FALSE),0)</f>
        <v>0</v>
      </c>
      <c r="R2192">
        <f>IFERROR(VLOOKUP(A2192,[3]Sheet1!$A:$G,6,FALSE),0)</f>
        <v>0</v>
      </c>
      <c r="S2192">
        <f>IFERROR(VLOOKUP(A2192,[3]Sheet1!$A:$G,7,FALSE),0)</f>
        <v>0</v>
      </c>
      <c r="T2192" t="str">
        <f t="shared" si="205"/>
        <v>Sim</v>
      </c>
      <c r="U2192" t="str">
        <f t="shared" si="206"/>
        <v>Sim</v>
      </c>
      <c r="V2192" t="str">
        <f t="shared" si="207"/>
        <v>Sim</v>
      </c>
      <c r="W2192" t="str">
        <f t="shared" si="208"/>
        <v>Sim</v>
      </c>
      <c r="X2192" t="str">
        <f t="shared" si="209"/>
        <v>Sim</v>
      </c>
      <c r="Y2192" t="str">
        <f t="shared" si="210"/>
        <v>Sim</v>
      </c>
    </row>
    <row r="2193" spans="1:25" x14ac:dyDescent="0.25">
      <c r="A2193" s="5">
        <v>330110</v>
      </c>
      <c r="B2193">
        <f>IFERROR(VLOOKUP(A2193,[1]Monitoramento_Base_somente_disp!$A:$J,5,FALSE),0)</f>
        <v>451268</v>
      </c>
      <c r="C2193">
        <f>IFERROR(VLOOKUP(A2193,[1]Monitoramento_Base_somente_disp!$A:$J,6,FALSE),0)</f>
        <v>62824968</v>
      </c>
      <c r="D2193">
        <f>IFERROR(VLOOKUP(A2193,[1]Monitoramento_Base_somente_disp!$A:$J,7,FALSE),0)</f>
        <v>425845</v>
      </c>
      <c r="E2193">
        <f>IFERROR(VLOOKUP(A2193,[1]Monitoramento_Base_somente_disp!$A:$J,8,FALSE),0)</f>
        <v>60123463</v>
      </c>
      <c r="F2193">
        <f>IFERROR(VLOOKUP(A2193,[1]Monitoramento_Base_somente_disp!$A:$J,9,FALSE),0)</f>
        <v>10525</v>
      </c>
      <c r="G2193">
        <f>IFERROR(VLOOKUP(A2193,[1]Monitoramento_Base_somente_disp!$A:$J,10,FALSE),0)</f>
        <v>9604239</v>
      </c>
      <c r="H2193">
        <f>IFERROR(VLOOKUP(A2193,[2]Sheet1!$A:$I,4,FALSE),0)</f>
        <v>0</v>
      </c>
      <c r="I2193">
        <f>IFERROR(VLOOKUP(A2193,[2]Sheet1!$A:$I,5,FALSE),0)</f>
        <v>0</v>
      </c>
      <c r="J2193">
        <f>IFERROR(VLOOKUP(A2193,[2]Sheet1!$A:$I,6,FALSE),0)</f>
        <v>0</v>
      </c>
      <c r="K2193">
        <f>IFERROR(VLOOKUP(A2193,[2]Sheet1!$A:$I,7,FALSE),0)</f>
        <v>0</v>
      </c>
      <c r="L2193">
        <f>IFERROR(VLOOKUP(A2193,[2]Sheet1!$A:$I,8,FALSE),0)</f>
        <v>0</v>
      </c>
      <c r="M2193">
        <f>IFERROR(VLOOKUP(A2193,[2]Sheet1!$A:$I,9,FALSE),0)</f>
        <v>0</v>
      </c>
      <c r="N2193">
        <f>IFERROR(VLOOKUP(A2193,[3]Sheet1!$A:$G,2,FALSE),0)</f>
        <v>0</v>
      </c>
      <c r="O2193">
        <f>IFERROR(VLOOKUP(A2193,[3]Sheet1!$A:$G,3,FALSE),0)</f>
        <v>0</v>
      </c>
      <c r="P2193">
        <f>IFERROR(VLOOKUP(A2193,[3]Sheet1!$A:$G,4,FALSE),0)</f>
        <v>0</v>
      </c>
      <c r="Q2193">
        <f>IFERROR(VLOOKUP(A2193,[3]Sheet1!$A:$G,5,FALSE),0)</f>
        <v>0</v>
      </c>
      <c r="R2193">
        <f>IFERROR(VLOOKUP(A2193,[3]Sheet1!$A:$G,6,FALSE),0)</f>
        <v>0</v>
      </c>
      <c r="S2193">
        <f>IFERROR(VLOOKUP(A2193,[3]Sheet1!$A:$G,7,FALSE),0)</f>
        <v>0</v>
      </c>
      <c r="T2193" t="str">
        <f t="shared" si="205"/>
        <v>Sim</v>
      </c>
      <c r="U2193" t="str">
        <f t="shared" si="206"/>
        <v>Sim</v>
      </c>
      <c r="V2193" t="str">
        <f t="shared" si="207"/>
        <v>Sim</v>
      </c>
      <c r="W2193" t="str">
        <f t="shared" si="208"/>
        <v>Sim</v>
      </c>
      <c r="X2193" t="str">
        <f t="shared" si="209"/>
        <v>Sim</v>
      </c>
      <c r="Y2193" t="str">
        <f t="shared" si="210"/>
        <v>Sim</v>
      </c>
    </row>
    <row r="2194" spans="1:25" x14ac:dyDescent="0.25">
      <c r="A2194" s="5">
        <v>330115</v>
      </c>
      <c r="B2194">
        <f>IFERROR(VLOOKUP(A2194,[1]Monitoramento_Base_somente_disp!$A:$J,5,FALSE),0)</f>
        <v>32527</v>
      </c>
      <c r="C2194">
        <f>IFERROR(VLOOKUP(A2194,[1]Monitoramento_Base_somente_disp!$A:$J,6,FALSE),0)</f>
        <v>32935626</v>
      </c>
      <c r="D2194">
        <f>IFERROR(VLOOKUP(A2194,[1]Monitoramento_Base_somente_disp!$A:$J,7,FALSE),0)</f>
        <v>26447</v>
      </c>
      <c r="E2194">
        <f>IFERROR(VLOOKUP(A2194,[1]Monitoramento_Base_somente_disp!$A:$J,8,FALSE),0)</f>
        <v>33063593</v>
      </c>
      <c r="F2194">
        <f>IFERROR(VLOOKUP(A2194,[1]Monitoramento_Base_somente_disp!$A:$J,9,FALSE),0)</f>
        <v>4052</v>
      </c>
      <c r="G2194">
        <f>IFERROR(VLOOKUP(A2194,[1]Monitoramento_Base_somente_disp!$A:$J,10,FALSE),0)</f>
        <v>5268482</v>
      </c>
      <c r="H2194">
        <f>IFERROR(VLOOKUP(A2194,[2]Sheet1!$A:$I,4,FALSE),0)</f>
        <v>0</v>
      </c>
      <c r="I2194">
        <f>IFERROR(VLOOKUP(A2194,[2]Sheet1!$A:$I,5,FALSE),0)</f>
        <v>0</v>
      </c>
      <c r="J2194">
        <f>IFERROR(VLOOKUP(A2194,[2]Sheet1!$A:$I,6,FALSE),0)</f>
        <v>0</v>
      </c>
      <c r="K2194">
        <f>IFERROR(VLOOKUP(A2194,[2]Sheet1!$A:$I,7,FALSE),0)</f>
        <v>0</v>
      </c>
      <c r="L2194">
        <f>IFERROR(VLOOKUP(A2194,[2]Sheet1!$A:$I,8,FALSE),0)</f>
        <v>0</v>
      </c>
      <c r="M2194">
        <f>IFERROR(VLOOKUP(A2194,[2]Sheet1!$A:$I,9,FALSE),0)</f>
        <v>0</v>
      </c>
      <c r="N2194">
        <f>IFERROR(VLOOKUP(A2194,[3]Sheet1!$A:$G,2,FALSE),0)</f>
        <v>0</v>
      </c>
      <c r="O2194">
        <f>IFERROR(VLOOKUP(A2194,[3]Sheet1!$A:$G,3,FALSE),0)</f>
        <v>0</v>
      </c>
      <c r="P2194">
        <f>IFERROR(VLOOKUP(A2194,[3]Sheet1!$A:$G,4,FALSE),0)</f>
        <v>0</v>
      </c>
      <c r="Q2194">
        <f>IFERROR(VLOOKUP(A2194,[3]Sheet1!$A:$G,5,FALSE),0)</f>
        <v>0</v>
      </c>
      <c r="R2194">
        <f>IFERROR(VLOOKUP(A2194,[3]Sheet1!$A:$G,6,FALSE),0)</f>
        <v>0</v>
      </c>
      <c r="S2194">
        <f>IFERROR(VLOOKUP(A2194,[3]Sheet1!$A:$G,7,FALSE),0)</f>
        <v>0</v>
      </c>
      <c r="T2194" t="str">
        <f t="shared" si="205"/>
        <v>Sim</v>
      </c>
      <c r="U2194" t="str">
        <f t="shared" si="206"/>
        <v>Sim</v>
      </c>
      <c r="V2194" t="str">
        <f t="shared" si="207"/>
        <v>Sim</v>
      </c>
      <c r="W2194" t="str">
        <f t="shared" si="208"/>
        <v>Sim</v>
      </c>
      <c r="X2194" t="str">
        <f t="shared" si="209"/>
        <v>Sim</v>
      </c>
      <c r="Y2194" t="str">
        <f t="shared" si="210"/>
        <v>Sim</v>
      </c>
    </row>
    <row r="2195" spans="1:25" x14ac:dyDescent="0.25">
      <c r="A2195" s="5">
        <v>330140</v>
      </c>
      <c r="B2195">
        <f>IFERROR(VLOOKUP(A2195,[1]Monitoramento_Base_somente_disp!$A:$J,5,FALSE),0)</f>
        <v>0</v>
      </c>
      <c r="C2195">
        <f>IFERROR(VLOOKUP(A2195,[1]Monitoramento_Base_somente_disp!$A:$J,6,FALSE),0)</f>
        <v>13465770</v>
      </c>
      <c r="D2195">
        <f>IFERROR(VLOOKUP(A2195,[1]Monitoramento_Base_somente_disp!$A:$J,7,FALSE),0)</f>
        <v>0</v>
      </c>
      <c r="E2195">
        <f>IFERROR(VLOOKUP(A2195,[1]Monitoramento_Base_somente_disp!$A:$J,8,FALSE),0)</f>
        <v>13914629</v>
      </c>
      <c r="F2195">
        <f>IFERROR(VLOOKUP(A2195,[1]Monitoramento_Base_somente_disp!$A:$J,9,FALSE),0)</f>
        <v>0</v>
      </c>
      <c r="G2195">
        <f>IFERROR(VLOOKUP(A2195,[1]Monitoramento_Base_somente_disp!$A:$J,10,FALSE),0)</f>
        <v>2244295</v>
      </c>
      <c r="H2195">
        <f>IFERROR(VLOOKUP(A2195,[2]Sheet1!$A:$I,4,FALSE),0)</f>
        <v>0</v>
      </c>
      <c r="I2195">
        <f>IFERROR(VLOOKUP(A2195,[2]Sheet1!$A:$I,5,FALSE),0)</f>
        <v>0</v>
      </c>
      <c r="J2195">
        <f>IFERROR(VLOOKUP(A2195,[2]Sheet1!$A:$I,6,FALSE),0)</f>
        <v>0</v>
      </c>
      <c r="K2195">
        <f>IFERROR(VLOOKUP(A2195,[2]Sheet1!$A:$I,7,FALSE),0)</f>
        <v>0</v>
      </c>
      <c r="L2195">
        <f>IFERROR(VLOOKUP(A2195,[2]Sheet1!$A:$I,8,FALSE),0)</f>
        <v>0</v>
      </c>
      <c r="M2195">
        <f>IFERROR(VLOOKUP(A2195,[2]Sheet1!$A:$I,9,FALSE),0)</f>
        <v>0</v>
      </c>
      <c r="N2195">
        <f>IFERROR(VLOOKUP(A2195,[3]Sheet1!$A:$G,2,FALSE),0)</f>
        <v>0</v>
      </c>
      <c r="O2195">
        <f>IFERROR(VLOOKUP(A2195,[3]Sheet1!$A:$G,3,FALSE),0)</f>
        <v>0</v>
      </c>
      <c r="P2195">
        <f>IFERROR(VLOOKUP(A2195,[3]Sheet1!$A:$G,4,FALSE),0)</f>
        <v>0</v>
      </c>
      <c r="Q2195">
        <f>IFERROR(VLOOKUP(A2195,[3]Sheet1!$A:$G,5,FALSE),0)</f>
        <v>0</v>
      </c>
      <c r="R2195">
        <f>IFERROR(VLOOKUP(A2195,[3]Sheet1!$A:$G,6,FALSE),0)</f>
        <v>0</v>
      </c>
      <c r="S2195">
        <f>IFERROR(VLOOKUP(A2195,[3]Sheet1!$A:$G,7,FALSE),0)</f>
        <v>0</v>
      </c>
      <c r="T2195" t="str">
        <f t="shared" si="205"/>
        <v>Não</v>
      </c>
      <c r="U2195" t="str">
        <f t="shared" si="206"/>
        <v>Sim</v>
      </c>
      <c r="V2195" t="str">
        <f t="shared" si="207"/>
        <v>Não</v>
      </c>
      <c r="W2195" t="str">
        <f t="shared" si="208"/>
        <v>Sim</v>
      </c>
      <c r="X2195" t="str">
        <f t="shared" si="209"/>
        <v>Não</v>
      </c>
      <c r="Y2195" t="str">
        <f t="shared" si="210"/>
        <v>Sim</v>
      </c>
    </row>
    <row r="2196" spans="1:25" x14ac:dyDescent="0.25">
      <c r="A2196" s="5">
        <v>330160</v>
      </c>
      <c r="B2196">
        <f>IFERROR(VLOOKUP(A2196,[1]Monitoramento_Base_somente_disp!$A:$J,5,FALSE),0)</f>
        <v>0</v>
      </c>
      <c r="C2196">
        <f>IFERROR(VLOOKUP(A2196,[1]Monitoramento_Base_somente_disp!$A:$J,6,FALSE),0)</f>
        <v>425100</v>
      </c>
      <c r="D2196">
        <f>IFERROR(VLOOKUP(A2196,[1]Monitoramento_Base_somente_disp!$A:$J,7,FALSE),0)</f>
        <v>0</v>
      </c>
      <c r="E2196">
        <f>IFERROR(VLOOKUP(A2196,[1]Monitoramento_Base_somente_disp!$A:$J,8,FALSE),0)</f>
        <v>439270</v>
      </c>
      <c r="F2196">
        <f>IFERROR(VLOOKUP(A2196,[1]Monitoramento_Base_somente_disp!$A:$J,9,FALSE),0)</f>
        <v>0</v>
      </c>
      <c r="G2196">
        <f>IFERROR(VLOOKUP(A2196,[1]Monitoramento_Base_somente_disp!$A:$J,10,FALSE),0)</f>
        <v>70850</v>
      </c>
      <c r="H2196">
        <f>IFERROR(VLOOKUP(A2196,[2]Sheet1!$A:$I,4,FALSE),0)</f>
        <v>0</v>
      </c>
      <c r="I2196">
        <f>IFERROR(VLOOKUP(A2196,[2]Sheet1!$A:$I,5,FALSE),0)</f>
        <v>0</v>
      </c>
      <c r="J2196">
        <f>IFERROR(VLOOKUP(A2196,[2]Sheet1!$A:$I,6,FALSE),0)</f>
        <v>0</v>
      </c>
      <c r="K2196">
        <f>IFERROR(VLOOKUP(A2196,[2]Sheet1!$A:$I,7,FALSE),0)</f>
        <v>0</v>
      </c>
      <c r="L2196">
        <f>IFERROR(VLOOKUP(A2196,[2]Sheet1!$A:$I,8,FALSE),0)</f>
        <v>0</v>
      </c>
      <c r="M2196">
        <f>IFERROR(VLOOKUP(A2196,[2]Sheet1!$A:$I,9,FALSE),0)</f>
        <v>0</v>
      </c>
      <c r="N2196">
        <f>IFERROR(VLOOKUP(A2196,[3]Sheet1!$A:$G,2,FALSE),0)</f>
        <v>0</v>
      </c>
      <c r="O2196">
        <f>IFERROR(VLOOKUP(A2196,[3]Sheet1!$A:$G,3,FALSE),0)</f>
        <v>0</v>
      </c>
      <c r="P2196">
        <f>IFERROR(VLOOKUP(A2196,[3]Sheet1!$A:$G,4,FALSE),0)</f>
        <v>0</v>
      </c>
      <c r="Q2196">
        <f>IFERROR(VLOOKUP(A2196,[3]Sheet1!$A:$G,5,FALSE),0)</f>
        <v>0</v>
      </c>
      <c r="R2196">
        <f>IFERROR(VLOOKUP(A2196,[3]Sheet1!$A:$G,6,FALSE),0)</f>
        <v>0</v>
      </c>
      <c r="S2196">
        <f>IFERROR(VLOOKUP(A2196,[3]Sheet1!$A:$G,7,FALSE),0)</f>
        <v>0</v>
      </c>
      <c r="T2196" t="str">
        <f t="shared" si="205"/>
        <v>Não</v>
      </c>
      <c r="U2196" t="str">
        <f t="shared" si="206"/>
        <v>Sim</v>
      </c>
      <c r="V2196" t="str">
        <f t="shared" si="207"/>
        <v>Não</v>
      </c>
      <c r="W2196" t="str">
        <f t="shared" si="208"/>
        <v>Sim</v>
      </c>
      <c r="X2196" t="str">
        <f t="shared" si="209"/>
        <v>Não</v>
      </c>
      <c r="Y2196" t="str">
        <f t="shared" si="210"/>
        <v>Sim</v>
      </c>
    </row>
    <row r="2197" spans="1:25" x14ac:dyDescent="0.25">
      <c r="A2197" s="5">
        <v>330185</v>
      </c>
      <c r="B2197">
        <f>IFERROR(VLOOKUP(A2197,[1]Monitoramento_Base_somente_disp!$A:$J,5,FALSE),0)</f>
        <v>0</v>
      </c>
      <c r="C2197">
        <f>IFERROR(VLOOKUP(A2197,[1]Monitoramento_Base_somente_disp!$A:$J,6,FALSE),0)</f>
        <v>0</v>
      </c>
      <c r="D2197">
        <f>IFERROR(VLOOKUP(A2197,[1]Monitoramento_Base_somente_disp!$A:$J,7,FALSE),0)</f>
        <v>0</v>
      </c>
      <c r="E2197">
        <f>IFERROR(VLOOKUP(A2197,[1]Monitoramento_Base_somente_disp!$A:$J,8,FALSE),0)</f>
        <v>0</v>
      </c>
      <c r="F2197">
        <f>IFERROR(VLOOKUP(A2197,[1]Monitoramento_Base_somente_disp!$A:$J,9,FALSE),0)</f>
        <v>0</v>
      </c>
      <c r="G2197">
        <f>IFERROR(VLOOKUP(A2197,[1]Monitoramento_Base_somente_disp!$A:$J,10,FALSE),0)</f>
        <v>0</v>
      </c>
      <c r="H2197">
        <f>IFERROR(VLOOKUP(A2197,[2]Sheet1!$A:$I,4,FALSE),0)</f>
        <v>0</v>
      </c>
      <c r="I2197">
        <f>IFERROR(VLOOKUP(A2197,[2]Sheet1!$A:$I,5,FALSE),0)</f>
        <v>0</v>
      </c>
      <c r="J2197">
        <f>IFERROR(VLOOKUP(A2197,[2]Sheet1!$A:$I,6,FALSE),0)</f>
        <v>0</v>
      </c>
      <c r="K2197">
        <f>IFERROR(VLOOKUP(A2197,[2]Sheet1!$A:$I,7,FALSE),0)</f>
        <v>0</v>
      </c>
      <c r="L2197">
        <f>IFERROR(VLOOKUP(A2197,[2]Sheet1!$A:$I,8,FALSE),0)</f>
        <v>0</v>
      </c>
      <c r="M2197">
        <f>IFERROR(VLOOKUP(A2197,[2]Sheet1!$A:$I,9,FALSE),0)</f>
        <v>0</v>
      </c>
      <c r="N2197">
        <f>IFERROR(VLOOKUP(A2197,[3]Sheet1!$A:$G,2,FALSE),0)</f>
        <v>0</v>
      </c>
      <c r="O2197">
        <f>IFERROR(VLOOKUP(A2197,[3]Sheet1!$A:$G,3,FALSE),0)</f>
        <v>0</v>
      </c>
      <c r="P2197">
        <f>IFERROR(VLOOKUP(A2197,[3]Sheet1!$A:$G,4,FALSE),0)</f>
        <v>0</v>
      </c>
      <c r="Q2197">
        <f>IFERROR(VLOOKUP(A2197,[3]Sheet1!$A:$G,5,FALSE),0)</f>
        <v>0</v>
      </c>
      <c r="R2197">
        <f>IFERROR(VLOOKUP(A2197,[3]Sheet1!$A:$G,6,FALSE),0)</f>
        <v>0</v>
      </c>
      <c r="S2197">
        <f>IFERROR(VLOOKUP(A2197,[3]Sheet1!$A:$G,7,FALSE),0)</f>
        <v>0</v>
      </c>
      <c r="T2197" t="str">
        <f t="shared" si="205"/>
        <v>Não</v>
      </c>
      <c r="U2197" t="str">
        <f t="shared" si="206"/>
        <v>Não</v>
      </c>
      <c r="V2197" t="str">
        <f t="shared" si="207"/>
        <v>Não</v>
      </c>
      <c r="W2197" t="str">
        <f t="shared" si="208"/>
        <v>Não</v>
      </c>
      <c r="X2197" t="str">
        <f t="shared" si="209"/>
        <v>Não</v>
      </c>
      <c r="Y2197" t="str">
        <f t="shared" si="210"/>
        <v>Não</v>
      </c>
    </row>
    <row r="2198" spans="1:25" x14ac:dyDescent="0.25">
      <c r="A2198" s="5">
        <v>330190</v>
      </c>
      <c r="B2198">
        <f>IFERROR(VLOOKUP(A2198,[1]Monitoramento_Base_somente_disp!$A:$J,5,FALSE),0)</f>
        <v>260588</v>
      </c>
      <c r="C2198">
        <f>IFERROR(VLOOKUP(A2198,[1]Monitoramento_Base_somente_disp!$A:$J,6,FALSE),0)</f>
        <v>41085414</v>
      </c>
      <c r="D2198">
        <f>IFERROR(VLOOKUP(A2198,[1]Monitoramento_Base_somente_disp!$A:$J,7,FALSE),0)</f>
        <v>164136</v>
      </c>
      <c r="E2198">
        <f>IFERROR(VLOOKUP(A2198,[1]Monitoramento_Base_somente_disp!$A:$J,8,FALSE),0)</f>
        <v>41888856</v>
      </c>
      <c r="F2198">
        <f>IFERROR(VLOOKUP(A2198,[1]Monitoramento_Base_somente_disp!$A:$J,9,FALSE),0)</f>
        <v>10119</v>
      </c>
      <c r="G2198">
        <f>IFERROR(VLOOKUP(A2198,[1]Monitoramento_Base_somente_disp!$A:$J,10,FALSE),0)</f>
        <v>6207508</v>
      </c>
      <c r="H2198">
        <f>IFERROR(VLOOKUP(A2198,[2]Sheet1!$A:$I,4,FALSE),0)</f>
        <v>0</v>
      </c>
      <c r="I2198">
        <f>IFERROR(VLOOKUP(A2198,[2]Sheet1!$A:$I,5,FALSE),0)</f>
        <v>0</v>
      </c>
      <c r="J2198">
        <f>IFERROR(VLOOKUP(A2198,[2]Sheet1!$A:$I,6,FALSE),0)</f>
        <v>0</v>
      </c>
      <c r="K2198">
        <f>IFERROR(VLOOKUP(A2198,[2]Sheet1!$A:$I,7,FALSE),0)</f>
        <v>0</v>
      </c>
      <c r="L2198">
        <f>IFERROR(VLOOKUP(A2198,[2]Sheet1!$A:$I,8,FALSE),0)</f>
        <v>0</v>
      </c>
      <c r="M2198">
        <f>IFERROR(VLOOKUP(A2198,[2]Sheet1!$A:$I,9,FALSE),0)</f>
        <v>0</v>
      </c>
      <c r="N2198">
        <f>IFERROR(VLOOKUP(A2198,[3]Sheet1!$A:$G,2,FALSE),0)</f>
        <v>0</v>
      </c>
      <c r="O2198">
        <f>IFERROR(VLOOKUP(A2198,[3]Sheet1!$A:$G,3,FALSE),0)</f>
        <v>0</v>
      </c>
      <c r="P2198">
        <f>IFERROR(VLOOKUP(A2198,[3]Sheet1!$A:$G,4,FALSE),0)</f>
        <v>0</v>
      </c>
      <c r="Q2198">
        <f>IFERROR(VLOOKUP(A2198,[3]Sheet1!$A:$G,5,FALSE),0)</f>
        <v>0</v>
      </c>
      <c r="R2198">
        <f>IFERROR(VLOOKUP(A2198,[3]Sheet1!$A:$G,6,FALSE),0)</f>
        <v>0</v>
      </c>
      <c r="S2198">
        <f>IFERROR(VLOOKUP(A2198,[3]Sheet1!$A:$G,7,FALSE),0)</f>
        <v>0</v>
      </c>
      <c r="T2198" t="str">
        <f t="shared" si="205"/>
        <v>Sim</v>
      </c>
      <c r="U2198" t="str">
        <f t="shared" si="206"/>
        <v>Sim</v>
      </c>
      <c r="V2198" t="str">
        <f t="shared" si="207"/>
        <v>Sim</v>
      </c>
      <c r="W2198" t="str">
        <f t="shared" si="208"/>
        <v>Sim</v>
      </c>
      <c r="X2198" t="str">
        <f t="shared" si="209"/>
        <v>Sim</v>
      </c>
      <c r="Y2198" t="str">
        <f t="shared" si="210"/>
        <v>Sim</v>
      </c>
    </row>
    <row r="2199" spans="1:25" x14ac:dyDescent="0.25">
      <c r="A2199" s="5">
        <v>330200</v>
      </c>
      <c r="B2199">
        <f>IFERROR(VLOOKUP(A2199,[1]Monitoramento_Base_somente_disp!$A:$J,5,FALSE),0)</f>
        <v>0</v>
      </c>
      <c r="C2199">
        <f>IFERROR(VLOOKUP(A2199,[1]Monitoramento_Base_somente_disp!$A:$J,6,FALSE),0)</f>
        <v>315671067</v>
      </c>
      <c r="D2199">
        <f>IFERROR(VLOOKUP(A2199,[1]Monitoramento_Base_somente_disp!$A:$J,7,FALSE),0)</f>
        <v>0</v>
      </c>
      <c r="E2199">
        <f>IFERROR(VLOOKUP(A2199,[1]Monitoramento_Base_somente_disp!$A:$J,8,FALSE),0)</f>
        <v>328425563</v>
      </c>
      <c r="F2199">
        <f>IFERROR(VLOOKUP(A2199,[1]Monitoramento_Base_somente_disp!$A:$J,9,FALSE),0)</f>
        <v>0</v>
      </c>
      <c r="G2199">
        <f>IFERROR(VLOOKUP(A2199,[1]Monitoramento_Base_somente_disp!$A:$J,10,FALSE),0)</f>
        <v>52971865</v>
      </c>
      <c r="H2199">
        <f>IFERROR(VLOOKUP(A2199,[2]Sheet1!$A:$I,4,FALSE),0)</f>
        <v>0</v>
      </c>
      <c r="I2199">
        <f>IFERROR(VLOOKUP(A2199,[2]Sheet1!$A:$I,5,FALSE),0)</f>
        <v>0</v>
      </c>
      <c r="J2199">
        <f>IFERROR(VLOOKUP(A2199,[2]Sheet1!$A:$I,6,FALSE),0)</f>
        <v>0</v>
      </c>
      <c r="K2199">
        <f>IFERROR(VLOOKUP(A2199,[2]Sheet1!$A:$I,7,FALSE),0)</f>
        <v>0</v>
      </c>
      <c r="L2199">
        <f>IFERROR(VLOOKUP(A2199,[2]Sheet1!$A:$I,8,FALSE),0)</f>
        <v>0</v>
      </c>
      <c r="M2199">
        <f>IFERROR(VLOOKUP(A2199,[2]Sheet1!$A:$I,9,FALSE),0)</f>
        <v>0</v>
      </c>
      <c r="N2199">
        <f>IFERROR(VLOOKUP(A2199,[3]Sheet1!$A:$G,2,FALSE),0)</f>
        <v>0</v>
      </c>
      <c r="O2199">
        <f>IFERROR(VLOOKUP(A2199,[3]Sheet1!$A:$G,3,FALSE),0)</f>
        <v>0</v>
      </c>
      <c r="P2199">
        <f>IFERROR(VLOOKUP(A2199,[3]Sheet1!$A:$G,4,FALSE),0)</f>
        <v>0</v>
      </c>
      <c r="Q2199">
        <f>IFERROR(VLOOKUP(A2199,[3]Sheet1!$A:$G,5,FALSE),0)</f>
        <v>0</v>
      </c>
      <c r="R2199">
        <f>IFERROR(VLOOKUP(A2199,[3]Sheet1!$A:$G,6,FALSE),0)</f>
        <v>0</v>
      </c>
      <c r="S2199">
        <f>IFERROR(VLOOKUP(A2199,[3]Sheet1!$A:$G,7,FALSE),0)</f>
        <v>0</v>
      </c>
      <c r="T2199" t="str">
        <f t="shared" si="205"/>
        <v>Não</v>
      </c>
      <c r="U2199" t="str">
        <f t="shared" si="206"/>
        <v>Sim</v>
      </c>
      <c r="V2199" t="str">
        <f t="shared" si="207"/>
        <v>Não</v>
      </c>
      <c r="W2199" t="str">
        <f t="shared" si="208"/>
        <v>Sim</v>
      </c>
      <c r="X2199" t="str">
        <f t="shared" si="209"/>
        <v>Não</v>
      </c>
      <c r="Y2199" t="str">
        <f t="shared" si="210"/>
        <v>Sim</v>
      </c>
    </row>
    <row r="2200" spans="1:25" x14ac:dyDescent="0.25">
      <c r="A2200" s="5">
        <v>330227</v>
      </c>
      <c r="B2200">
        <f>IFERROR(VLOOKUP(A2200,[1]Monitoramento_Base_somente_disp!$A:$J,5,FALSE),0)</f>
        <v>0</v>
      </c>
      <c r="C2200">
        <f>IFERROR(VLOOKUP(A2200,[1]Monitoramento_Base_somente_disp!$A:$J,6,FALSE),0)</f>
        <v>24683603</v>
      </c>
      <c r="D2200">
        <f>IFERROR(VLOOKUP(A2200,[1]Monitoramento_Base_somente_disp!$A:$J,7,FALSE),0)</f>
        <v>0</v>
      </c>
      <c r="E2200">
        <f>IFERROR(VLOOKUP(A2200,[1]Monitoramento_Base_somente_disp!$A:$J,8,FALSE),0)</f>
        <v>25522238</v>
      </c>
      <c r="F2200">
        <f>IFERROR(VLOOKUP(A2200,[1]Monitoramento_Base_somente_disp!$A:$J,9,FALSE),0)</f>
        <v>0</v>
      </c>
      <c r="G2200">
        <f>IFERROR(VLOOKUP(A2200,[1]Monitoramento_Base_somente_disp!$A:$J,10,FALSE),0)</f>
        <v>4116490</v>
      </c>
      <c r="H2200">
        <f>IFERROR(VLOOKUP(A2200,[2]Sheet1!$A:$I,4,FALSE),0)</f>
        <v>0</v>
      </c>
      <c r="I2200">
        <f>IFERROR(VLOOKUP(A2200,[2]Sheet1!$A:$I,5,FALSE),0)</f>
        <v>0</v>
      </c>
      <c r="J2200">
        <f>IFERROR(VLOOKUP(A2200,[2]Sheet1!$A:$I,6,FALSE),0)</f>
        <v>0</v>
      </c>
      <c r="K2200">
        <f>IFERROR(VLOOKUP(A2200,[2]Sheet1!$A:$I,7,FALSE),0)</f>
        <v>0</v>
      </c>
      <c r="L2200">
        <f>IFERROR(VLOOKUP(A2200,[2]Sheet1!$A:$I,8,FALSE),0)</f>
        <v>0</v>
      </c>
      <c r="M2200">
        <f>IFERROR(VLOOKUP(A2200,[2]Sheet1!$A:$I,9,FALSE),0)</f>
        <v>0</v>
      </c>
      <c r="N2200">
        <f>IFERROR(VLOOKUP(A2200,[3]Sheet1!$A:$G,2,FALSE),0)</f>
        <v>0</v>
      </c>
      <c r="O2200">
        <f>IFERROR(VLOOKUP(A2200,[3]Sheet1!$A:$G,3,FALSE),0)</f>
        <v>0</v>
      </c>
      <c r="P2200">
        <f>IFERROR(VLOOKUP(A2200,[3]Sheet1!$A:$G,4,FALSE),0)</f>
        <v>0</v>
      </c>
      <c r="Q2200">
        <f>IFERROR(VLOOKUP(A2200,[3]Sheet1!$A:$G,5,FALSE),0)</f>
        <v>0</v>
      </c>
      <c r="R2200">
        <f>IFERROR(VLOOKUP(A2200,[3]Sheet1!$A:$G,6,FALSE),0)</f>
        <v>0</v>
      </c>
      <c r="S2200">
        <f>IFERROR(VLOOKUP(A2200,[3]Sheet1!$A:$G,7,FALSE),0)</f>
        <v>0</v>
      </c>
      <c r="T2200" t="str">
        <f t="shared" si="205"/>
        <v>Não</v>
      </c>
      <c r="U2200" t="str">
        <f t="shared" si="206"/>
        <v>Sim</v>
      </c>
      <c r="V2200" t="str">
        <f t="shared" si="207"/>
        <v>Não</v>
      </c>
      <c r="W2200" t="str">
        <f t="shared" si="208"/>
        <v>Sim</v>
      </c>
      <c r="X2200" t="str">
        <f t="shared" si="209"/>
        <v>Não</v>
      </c>
      <c r="Y2200" t="str">
        <f t="shared" si="210"/>
        <v>Sim</v>
      </c>
    </row>
    <row r="2201" spans="1:25" x14ac:dyDescent="0.25">
      <c r="A2201" s="5">
        <v>330230</v>
      </c>
      <c r="B2201">
        <f>IFERROR(VLOOKUP(A2201,[1]Monitoramento_Base_somente_disp!$A:$J,5,FALSE),0)</f>
        <v>0</v>
      </c>
      <c r="C2201">
        <f>IFERROR(VLOOKUP(A2201,[1]Monitoramento_Base_somente_disp!$A:$J,6,FALSE),0)</f>
        <v>2771250</v>
      </c>
      <c r="D2201">
        <f>IFERROR(VLOOKUP(A2201,[1]Monitoramento_Base_somente_disp!$A:$J,7,FALSE),0)</f>
        <v>0</v>
      </c>
      <c r="E2201">
        <f>IFERROR(VLOOKUP(A2201,[1]Monitoramento_Base_somente_disp!$A:$J,8,FALSE),0)</f>
        <v>2863625</v>
      </c>
      <c r="F2201">
        <f>IFERROR(VLOOKUP(A2201,[1]Monitoramento_Base_somente_disp!$A:$J,9,FALSE),0)</f>
        <v>0</v>
      </c>
      <c r="G2201">
        <f>IFERROR(VLOOKUP(A2201,[1]Monitoramento_Base_somente_disp!$A:$J,10,FALSE),0)</f>
        <v>461875</v>
      </c>
      <c r="H2201">
        <f>IFERROR(VLOOKUP(A2201,[2]Sheet1!$A:$I,4,FALSE),0)</f>
        <v>0</v>
      </c>
      <c r="I2201">
        <f>IFERROR(VLOOKUP(A2201,[2]Sheet1!$A:$I,5,FALSE),0)</f>
        <v>0</v>
      </c>
      <c r="J2201">
        <f>IFERROR(VLOOKUP(A2201,[2]Sheet1!$A:$I,6,FALSE),0)</f>
        <v>0</v>
      </c>
      <c r="K2201">
        <f>IFERROR(VLOOKUP(A2201,[2]Sheet1!$A:$I,7,FALSE),0)</f>
        <v>0</v>
      </c>
      <c r="L2201">
        <f>IFERROR(VLOOKUP(A2201,[2]Sheet1!$A:$I,8,FALSE),0)</f>
        <v>0</v>
      </c>
      <c r="M2201">
        <f>IFERROR(VLOOKUP(A2201,[2]Sheet1!$A:$I,9,FALSE),0)</f>
        <v>0</v>
      </c>
      <c r="N2201">
        <f>IFERROR(VLOOKUP(A2201,[3]Sheet1!$A:$G,2,FALSE),0)</f>
        <v>0</v>
      </c>
      <c r="O2201">
        <f>IFERROR(VLOOKUP(A2201,[3]Sheet1!$A:$G,3,FALSE),0)</f>
        <v>0</v>
      </c>
      <c r="P2201">
        <f>IFERROR(VLOOKUP(A2201,[3]Sheet1!$A:$G,4,FALSE),0)</f>
        <v>0</v>
      </c>
      <c r="Q2201">
        <f>IFERROR(VLOOKUP(A2201,[3]Sheet1!$A:$G,5,FALSE),0)</f>
        <v>0</v>
      </c>
      <c r="R2201">
        <f>IFERROR(VLOOKUP(A2201,[3]Sheet1!$A:$G,6,FALSE),0)</f>
        <v>0</v>
      </c>
      <c r="S2201">
        <f>IFERROR(VLOOKUP(A2201,[3]Sheet1!$A:$G,7,FALSE),0)</f>
        <v>0</v>
      </c>
      <c r="T2201" t="str">
        <f t="shared" si="205"/>
        <v>Não</v>
      </c>
      <c r="U2201" t="str">
        <f t="shared" si="206"/>
        <v>Sim</v>
      </c>
      <c r="V2201" t="str">
        <f t="shared" si="207"/>
        <v>Não</v>
      </c>
      <c r="W2201" t="str">
        <f t="shared" si="208"/>
        <v>Sim</v>
      </c>
      <c r="X2201" t="str">
        <f t="shared" si="209"/>
        <v>Não</v>
      </c>
      <c r="Y2201" t="str">
        <f t="shared" si="210"/>
        <v>Sim</v>
      </c>
    </row>
    <row r="2202" spans="1:25" x14ac:dyDescent="0.25">
      <c r="A2202" s="5">
        <v>330245</v>
      </c>
      <c r="B2202">
        <f>IFERROR(VLOOKUP(A2202,[1]Monitoramento_Base_somente_disp!$A:$J,5,FALSE),0)</f>
        <v>55230</v>
      </c>
      <c r="C2202">
        <f>IFERROR(VLOOKUP(A2202,[1]Monitoramento_Base_somente_disp!$A:$J,6,FALSE),0)</f>
        <v>11006387</v>
      </c>
      <c r="D2202">
        <f>IFERROR(VLOOKUP(A2202,[1]Monitoramento_Base_somente_disp!$A:$J,7,FALSE),0)</f>
        <v>47800</v>
      </c>
      <c r="E2202">
        <f>IFERROR(VLOOKUP(A2202,[1]Monitoramento_Base_somente_disp!$A:$J,8,FALSE),0)</f>
        <v>9977883</v>
      </c>
      <c r="F2202">
        <f>IFERROR(VLOOKUP(A2202,[1]Monitoramento_Base_somente_disp!$A:$J,9,FALSE),0)</f>
        <v>5268</v>
      </c>
      <c r="G2202">
        <f>IFERROR(VLOOKUP(A2202,[1]Monitoramento_Base_somente_disp!$A:$J,10,FALSE),0)</f>
        <v>1511014</v>
      </c>
      <c r="H2202">
        <f>IFERROR(VLOOKUP(A2202,[2]Sheet1!$A:$I,4,FALSE),0)</f>
        <v>0</v>
      </c>
      <c r="I2202">
        <f>IFERROR(VLOOKUP(A2202,[2]Sheet1!$A:$I,5,FALSE),0)</f>
        <v>0</v>
      </c>
      <c r="J2202">
        <f>IFERROR(VLOOKUP(A2202,[2]Sheet1!$A:$I,6,FALSE),0)</f>
        <v>0</v>
      </c>
      <c r="K2202">
        <f>IFERROR(VLOOKUP(A2202,[2]Sheet1!$A:$I,7,FALSE),0)</f>
        <v>0</v>
      </c>
      <c r="L2202">
        <f>IFERROR(VLOOKUP(A2202,[2]Sheet1!$A:$I,8,FALSE),0)</f>
        <v>0</v>
      </c>
      <c r="M2202">
        <f>IFERROR(VLOOKUP(A2202,[2]Sheet1!$A:$I,9,FALSE),0)</f>
        <v>0</v>
      </c>
      <c r="N2202">
        <f>IFERROR(VLOOKUP(A2202,[3]Sheet1!$A:$G,2,FALSE),0)</f>
        <v>0</v>
      </c>
      <c r="O2202">
        <f>IFERROR(VLOOKUP(A2202,[3]Sheet1!$A:$G,3,FALSE),0)</f>
        <v>0</v>
      </c>
      <c r="P2202">
        <f>IFERROR(VLOOKUP(A2202,[3]Sheet1!$A:$G,4,FALSE),0)</f>
        <v>0</v>
      </c>
      <c r="Q2202">
        <f>IFERROR(VLOOKUP(A2202,[3]Sheet1!$A:$G,5,FALSE),0)</f>
        <v>0</v>
      </c>
      <c r="R2202">
        <f>IFERROR(VLOOKUP(A2202,[3]Sheet1!$A:$G,6,FALSE),0)</f>
        <v>0</v>
      </c>
      <c r="S2202">
        <f>IFERROR(VLOOKUP(A2202,[3]Sheet1!$A:$G,7,FALSE),0)</f>
        <v>0</v>
      </c>
      <c r="T2202" t="str">
        <f t="shared" si="205"/>
        <v>Sim</v>
      </c>
      <c r="U2202" t="str">
        <f t="shared" si="206"/>
        <v>Sim</v>
      </c>
      <c r="V2202" t="str">
        <f t="shared" si="207"/>
        <v>Sim</v>
      </c>
      <c r="W2202" t="str">
        <f t="shared" si="208"/>
        <v>Sim</v>
      </c>
      <c r="X2202" t="str">
        <f t="shared" si="209"/>
        <v>Sim</v>
      </c>
      <c r="Y2202" t="str">
        <f t="shared" si="210"/>
        <v>Sim</v>
      </c>
    </row>
    <row r="2203" spans="1:25" x14ac:dyDescent="0.25">
      <c r="A2203" s="5">
        <v>330250</v>
      </c>
      <c r="B2203">
        <f>IFERROR(VLOOKUP(A2203,[1]Monitoramento_Base_somente_disp!$A:$J,5,FALSE),0)</f>
        <v>0</v>
      </c>
      <c r="C2203">
        <f>IFERROR(VLOOKUP(A2203,[1]Monitoramento_Base_somente_disp!$A:$J,6,FALSE),0)</f>
        <v>0</v>
      </c>
      <c r="D2203">
        <f>IFERROR(VLOOKUP(A2203,[1]Monitoramento_Base_somente_disp!$A:$J,7,FALSE),0)</f>
        <v>0</v>
      </c>
      <c r="E2203">
        <f>IFERROR(VLOOKUP(A2203,[1]Monitoramento_Base_somente_disp!$A:$J,8,FALSE),0)</f>
        <v>0</v>
      </c>
      <c r="F2203">
        <f>IFERROR(VLOOKUP(A2203,[1]Monitoramento_Base_somente_disp!$A:$J,9,FALSE),0)</f>
        <v>0</v>
      </c>
      <c r="G2203">
        <f>IFERROR(VLOOKUP(A2203,[1]Monitoramento_Base_somente_disp!$A:$J,10,FALSE),0)</f>
        <v>0</v>
      </c>
      <c r="H2203">
        <f>IFERROR(VLOOKUP(A2203,[2]Sheet1!$A:$I,4,FALSE),0)</f>
        <v>0</v>
      </c>
      <c r="I2203">
        <f>IFERROR(VLOOKUP(A2203,[2]Sheet1!$A:$I,5,FALSE),0)</f>
        <v>0</v>
      </c>
      <c r="J2203">
        <f>IFERROR(VLOOKUP(A2203,[2]Sheet1!$A:$I,6,FALSE),0)</f>
        <v>0</v>
      </c>
      <c r="K2203">
        <f>IFERROR(VLOOKUP(A2203,[2]Sheet1!$A:$I,7,FALSE),0)</f>
        <v>0</v>
      </c>
      <c r="L2203">
        <f>IFERROR(VLOOKUP(A2203,[2]Sheet1!$A:$I,8,FALSE),0)</f>
        <v>0</v>
      </c>
      <c r="M2203">
        <f>IFERROR(VLOOKUP(A2203,[2]Sheet1!$A:$I,9,FALSE),0)</f>
        <v>0</v>
      </c>
      <c r="N2203">
        <f>IFERROR(VLOOKUP(A2203,[3]Sheet1!$A:$G,2,FALSE),0)</f>
        <v>0</v>
      </c>
      <c r="O2203">
        <f>IFERROR(VLOOKUP(A2203,[3]Sheet1!$A:$G,3,FALSE),0)</f>
        <v>0</v>
      </c>
      <c r="P2203">
        <f>IFERROR(VLOOKUP(A2203,[3]Sheet1!$A:$G,4,FALSE),0)</f>
        <v>0</v>
      </c>
      <c r="Q2203">
        <f>IFERROR(VLOOKUP(A2203,[3]Sheet1!$A:$G,5,FALSE),0)</f>
        <v>0</v>
      </c>
      <c r="R2203">
        <f>IFERROR(VLOOKUP(A2203,[3]Sheet1!$A:$G,6,FALSE),0)</f>
        <v>0</v>
      </c>
      <c r="S2203">
        <f>IFERROR(VLOOKUP(A2203,[3]Sheet1!$A:$G,7,FALSE),0)</f>
        <v>0</v>
      </c>
      <c r="T2203" t="str">
        <f t="shared" si="205"/>
        <v>Não</v>
      </c>
      <c r="U2203" t="str">
        <f t="shared" si="206"/>
        <v>Não</v>
      </c>
      <c r="V2203" t="str">
        <f t="shared" si="207"/>
        <v>Não</v>
      </c>
      <c r="W2203" t="str">
        <f t="shared" si="208"/>
        <v>Não</v>
      </c>
      <c r="X2203" t="str">
        <f t="shared" si="209"/>
        <v>Não</v>
      </c>
      <c r="Y2203" t="str">
        <f t="shared" si="210"/>
        <v>Não</v>
      </c>
    </row>
    <row r="2204" spans="1:25" x14ac:dyDescent="0.25">
      <c r="A2204" s="5">
        <v>330300</v>
      </c>
      <c r="B2204">
        <f>IFERROR(VLOOKUP(A2204,[1]Monitoramento_Base_somente_disp!$A:$J,5,FALSE),0)</f>
        <v>613</v>
      </c>
      <c r="C2204">
        <f>IFERROR(VLOOKUP(A2204,[1]Monitoramento_Base_somente_disp!$A:$J,6,FALSE),0)</f>
        <v>44664245</v>
      </c>
      <c r="D2204">
        <f>IFERROR(VLOOKUP(A2204,[1]Monitoramento_Base_somente_disp!$A:$J,7,FALSE),0)</f>
        <v>173</v>
      </c>
      <c r="E2204">
        <f>IFERROR(VLOOKUP(A2204,[1]Monitoramento_Base_somente_disp!$A:$J,8,FALSE),0)</f>
        <v>46151500</v>
      </c>
      <c r="F2204">
        <f>IFERROR(VLOOKUP(A2204,[1]Monitoramento_Base_somente_disp!$A:$J,9,FALSE),0)</f>
        <v>240</v>
      </c>
      <c r="G2204">
        <f>IFERROR(VLOOKUP(A2204,[1]Monitoramento_Base_somente_disp!$A:$J,10,FALSE),0)</f>
        <v>7442965</v>
      </c>
      <c r="H2204">
        <f>IFERROR(VLOOKUP(A2204,[2]Sheet1!$A:$I,4,FALSE),0)</f>
        <v>0</v>
      </c>
      <c r="I2204">
        <f>IFERROR(VLOOKUP(A2204,[2]Sheet1!$A:$I,5,FALSE),0)</f>
        <v>0</v>
      </c>
      <c r="J2204">
        <f>IFERROR(VLOOKUP(A2204,[2]Sheet1!$A:$I,6,FALSE),0)</f>
        <v>0</v>
      </c>
      <c r="K2204">
        <f>IFERROR(VLOOKUP(A2204,[2]Sheet1!$A:$I,7,FALSE),0)</f>
        <v>0</v>
      </c>
      <c r="L2204">
        <f>IFERROR(VLOOKUP(A2204,[2]Sheet1!$A:$I,8,FALSE),0)</f>
        <v>0</v>
      </c>
      <c r="M2204">
        <f>IFERROR(VLOOKUP(A2204,[2]Sheet1!$A:$I,9,FALSE),0)</f>
        <v>0</v>
      </c>
      <c r="N2204">
        <f>IFERROR(VLOOKUP(A2204,[3]Sheet1!$A:$G,2,FALSE),0)</f>
        <v>0</v>
      </c>
      <c r="O2204">
        <f>IFERROR(VLOOKUP(A2204,[3]Sheet1!$A:$G,3,FALSE),0)</f>
        <v>0</v>
      </c>
      <c r="P2204">
        <f>IFERROR(VLOOKUP(A2204,[3]Sheet1!$A:$G,4,FALSE),0)</f>
        <v>0</v>
      </c>
      <c r="Q2204">
        <f>IFERROR(VLOOKUP(A2204,[3]Sheet1!$A:$G,5,FALSE),0)</f>
        <v>0</v>
      </c>
      <c r="R2204">
        <f>IFERROR(VLOOKUP(A2204,[3]Sheet1!$A:$G,6,FALSE),0)</f>
        <v>0</v>
      </c>
      <c r="S2204">
        <f>IFERROR(VLOOKUP(A2204,[3]Sheet1!$A:$G,7,FALSE),0)</f>
        <v>0</v>
      </c>
      <c r="T2204" t="str">
        <f t="shared" si="205"/>
        <v>Sim</v>
      </c>
      <c r="U2204" t="str">
        <f t="shared" si="206"/>
        <v>Sim</v>
      </c>
      <c r="V2204" t="str">
        <f t="shared" si="207"/>
        <v>Sim</v>
      </c>
      <c r="W2204" t="str">
        <f t="shared" si="208"/>
        <v>Sim</v>
      </c>
      <c r="X2204" t="str">
        <f t="shared" si="209"/>
        <v>Sim</v>
      </c>
      <c r="Y2204" t="str">
        <f t="shared" si="210"/>
        <v>Sim</v>
      </c>
    </row>
    <row r="2205" spans="1:25" x14ac:dyDescent="0.25">
      <c r="A2205" s="5">
        <v>330360</v>
      </c>
      <c r="B2205">
        <f>IFERROR(VLOOKUP(A2205,[1]Monitoramento_Base_somente_disp!$A:$J,5,FALSE),0)</f>
        <v>0</v>
      </c>
      <c r="C2205">
        <f>IFERROR(VLOOKUP(A2205,[1]Monitoramento_Base_somente_disp!$A:$J,6,FALSE),0)</f>
        <v>16500827</v>
      </c>
      <c r="D2205">
        <f>IFERROR(VLOOKUP(A2205,[1]Monitoramento_Base_somente_disp!$A:$J,7,FALSE),0)</f>
        <v>0</v>
      </c>
      <c r="E2205">
        <f>IFERROR(VLOOKUP(A2205,[1]Monitoramento_Base_somente_disp!$A:$J,8,FALSE),0)</f>
        <v>17201590</v>
      </c>
      <c r="F2205">
        <f>IFERROR(VLOOKUP(A2205,[1]Monitoramento_Base_somente_disp!$A:$J,9,FALSE),0)</f>
        <v>0</v>
      </c>
      <c r="G2205">
        <f>IFERROR(VLOOKUP(A2205,[1]Monitoramento_Base_somente_disp!$A:$J,10,FALSE),0)</f>
        <v>2774450</v>
      </c>
      <c r="H2205">
        <f>IFERROR(VLOOKUP(A2205,[2]Sheet1!$A:$I,4,FALSE),0)</f>
        <v>0</v>
      </c>
      <c r="I2205">
        <f>IFERROR(VLOOKUP(A2205,[2]Sheet1!$A:$I,5,FALSE),0)</f>
        <v>0</v>
      </c>
      <c r="J2205">
        <f>IFERROR(VLOOKUP(A2205,[2]Sheet1!$A:$I,6,FALSE),0)</f>
        <v>0</v>
      </c>
      <c r="K2205">
        <f>IFERROR(VLOOKUP(A2205,[2]Sheet1!$A:$I,7,FALSE),0)</f>
        <v>0</v>
      </c>
      <c r="L2205">
        <f>IFERROR(VLOOKUP(A2205,[2]Sheet1!$A:$I,8,FALSE),0)</f>
        <v>0</v>
      </c>
      <c r="M2205">
        <f>IFERROR(VLOOKUP(A2205,[2]Sheet1!$A:$I,9,FALSE),0)</f>
        <v>0</v>
      </c>
      <c r="N2205">
        <f>IFERROR(VLOOKUP(A2205,[3]Sheet1!$A:$G,2,FALSE),0)</f>
        <v>0</v>
      </c>
      <c r="O2205">
        <f>IFERROR(VLOOKUP(A2205,[3]Sheet1!$A:$G,3,FALSE),0)</f>
        <v>0</v>
      </c>
      <c r="P2205">
        <f>IFERROR(VLOOKUP(A2205,[3]Sheet1!$A:$G,4,FALSE),0)</f>
        <v>0</v>
      </c>
      <c r="Q2205">
        <f>IFERROR(VLOOKUP(A2205,[3]Sheet1!$A:$G,5,FALSE),0)</f>
        <v>0</v>
      </c>
      <c r="R2205">
        <f>IFERROR(VLOOKUP(A2205,[3]Sheet1!$A:$G,6,FALSE),0)</f>
        <v>0</v>
      </c>
      <c r="S2205">
        <f>IFERROR(VLOOKUP(A2205,[3]Sheet1!$A:$G,7,FALSE),0)</f>
        <v>0</v>
      </c>
      <c r="T2205" t="str">
        <f t="shared" si="205"/>
        <v>Não</v>
      </c>
      <c r="U2205" t="str">
        <f t="shared" si="206"/>
        <v>Sim</v>
      </c>
      <c r="V2205" t="str">
        <f t="shared" si="207"/>
        <v>Não</v>
      </c>
      <c r="W2205" t="str">
        <f t="shared" si="208"/>
        <v>Sim</v>
      </c>
      <c r="X2205" t="str">
        <f t="shared" si="209"/>
        <v>Não</v>
      </c>
      <c r="Y2205" t="str">
        <f t="shared" si="210"/>
        <v>Sim</v>
      </c>
    </row>
    <row r="2206" spans="1:25" x14ac:dyDescent="0.25">
      <c r="A2206" s="5">
        <v>330370</v>
      </c>
      <c r="B2206">
        <f>IFERROR(VLOOKUP(A2206,[1]Monitoramento_Base_somente_disp!$A:$J,5,FALSE),0)</f>
        <v>149352</v>
      </c>
      <c r="C2206">
        <f>IFERROR(VLOOKUP(A2206,[1]Monitoramento_Base_somente_disp!$A:$J,6,FALSE),0)</f>
        <v>174849444</v>
      </c>
      <c r="D2206">
        <f>IFERROR(VLOOKUP(A2206,[1]Monitoramento_Base_somente_disp!$A:$J,7,FALSE),0)</f>
        <v>102075</v>
      </c>
      <c r="E2206">
        <f>IFERROR(VLOOKUP(A2206,[1]Monitoramento_Base_somente_disp!$A:$J,8,FALSE),0)</f>
        <v>171691960</v>
      </c>
      <c r="F2206">
        <f>IFERROR(VLOOKUP(A2206,[1]Monitoramento_Base_somente_disp!$A:$J,9,FALSE),0)</f>
        <v>9768</v>
      </c>
      <c r="G2206">
        <f>IFERROR(VLOOKUP(A2206,[1]Monitoramento_Base_somente_disp!$A:$J,10,FALSE),0)</f>
        <v>27273476</v>
      </c>
      <c r="H2206">
        <f>IFERROR(VLOOKUP(A2206,[2]Sheet1!$A:$I,4,FALSE),0)</f>
        <v>0</v>
      </c>
      <c r="I2206">
        <f>IFERROR(VLOOKUP(A2206,[2]Sheet1!$A:$I,5,FALSE),0)</f>
        <v>0</v>
      </c>
      <c r="J2206">
        <f>IFERROR(VLOOKUP(A2206,[2]Sheet1!$A:$I,6,FALSE),0)</f>
        <v>0</v>
      </c>
      <c r="K2206">
        <f>IFERROR(VLOOKUP(A2206,[2]Sheet1!$A:$I,7,FALSE),0)</f>
        <v>0</v>
      </c>
      <c r="L2206">
        <f>IFERROR(VLOOKUP(A2206,[2]Sheet1!$A:$I,8,FALSE),0)</f>
        <v>0</v>
      </c>
      <c r="M2206">
        <f>IFERROR(VLOOKUP(A2206,[2]Sheet1!$A:$I,9,FALSE),0)</f>
        <v>0</v>
      </c>
      <c r="N2206">
        <f>IFERROR(VLOOKUP(A2206,[3]Sheet1!$A:$G,2,FALSE),0)</f>
        <v>0</v>
      </c>
      <c r="O2206">
        <f>IFERROR(VLOOKUP(A2206,[3]Sheet1!$A:$G,3,FALSE),0)</f>
        <v>0</v>
      </c>
      <c r="P2206">
        <f>IFERROR(VLOOKUP(A2206,[3]Sheet1!$A:$G,4,FALSE),0)</f>
        <v>0</v>
      </c>
      <c r="Q2206">
        <f>IFERROR(VLOOKUP(A2206,[3]Sheet1!$A:$G,5,FALSE),0)</f>
        <v>0</v>
      </c>
      <c r="R2206">
        <f>IFERROR(VLOOKUP(A2206,[3]Sheet1!$A:$G,6,FALSE),0)</f>
        <v>0</v>
      </c>
      <c r="S2206">
        <f>IFERROR(VLOOKUP(A2206,[3]Sheet1!$A:$G,7,FALSE),0)</f>
        <v>0</v>
      </c>
      <c r="T2206" t="str">
        <f t="shared" si="205"/>
        <v>Sim</v>
      </c>
      <c r="U2206" t="str">
        <f t="shared" si="206"/>
        <v>Sim</v>
      </c>
      <c r="V2206" t="str">
        <f t="shared" si="207"/>
        <v>Sim</v>
      </c>
      <c r="W2206" t="str">
        <f t="shared" si="208"/>
        <v>Sim</v>
      </c>
      <c r="X2206" t="str">
        <f t="shared" si="209"/>
        <v>Sim</v>
      </c>
      <c r="Y2206" t="str">
        <f t="shared" si="210"/>
        <v>Sim</v>
      </c>
    </row>
    <row r="2207" spans="1:25" x14ac:dyDescent="0.25">
      <c r="A2207" s="5">
        <v>330380</v>
      </c>
      <c r="B2207">
        <f>IFERROR(VLOOKUP(A2207,[1]Monitoramento_Base_somente_disp!$A:$J,5,FALSE),0)</f>
        <v>0</v>
      </c>
      <c r="C2207">
        <f>IFERROR(VLOOKUP(A2207,[1]Monitoramento_Base_somente_disp!$A:$J,6,FALSE),0)</f>
        <v>0</v>
      </c>
      <c r="D2207">
        <f>IFERROR(VLOOKUP(A2207,[1]Monitoramento_Base_somente_disp!$A:$J,7,FALSE),0)</f>
        <v>0</v>
      </c>
      <c r="E2207">
        <f>IFERROR(VLOOKUP(A2207,[1]Monitoramento_Base_somente_disp!$A:$J,8,FALSE),0)</f>
        <v>0</v>
      </c>
      <c r="F2207">
        <f>IFERROR(VLOOKUP(A2207,[1]Monitoramento_Base_somente_disp!$A:$J,9,FALSE),0)</f>
        <v>0</v>
      </c>
      <c r="G2207">
        <f>IFERROR(VLOOKUP(A2207,[1]Monitoramento_Base_somente_disp!$A:$J,10,FALSE),0)</f>
        <v>0</v>
      </c>
      <c r="H2207">
        <f>IFERROR(VLOOKUP(A2207,[2]Sheet1!$A:$I,4,FALSE),0)</f>
        <v>0</v>
      </c>
      <c r="I2207">
        <f>IFERROR(VLOOKUP(A2207,[2]Sheet1!$A:$I,5,FALSE),0)</f>
        <v>0</v>
      </c>
      <c r="J2207">
        <f>IFERROR(VLOOKUP(A2207,[2]Sheet1!$A:$I,6,FALSE),0)</f>
        <v>0</v>
      </c>
      <c r="K2207">
        <f>IFERROR(VLOOKUP(A2207,[2]Sheet1!$A:$I,7,FALSE),0)</f>
        <v>0</v>
      </c>
      <c r="L2207">
        <f>IFERROR(VLOOKUP(A2207,[2]Sheet1!$A:$I,8,FALSE),0)</f>
        <v>0</v>
      </c>
      <c r="M2207">
        <f>IFERROR(VLOOKUP(A2207,[2]Sheet1!$A:$I,9,FALSE),0)</f>
        <v>0</v>
      </c>
      <c r="N2207">
        <f>IFERROR(VLOOKUP(A2207,[3]Sheet1!$A:$G,2,FALSE),0)</f>
        <v>0</v>
      </c>
      <c r="O2207">
        <f>IFERROR(VLOOKUP(A2207,[3]Sheet1!$A:$G,3,FALSE),0)</f>
        <v>0</v>
      </c>
      <c r="P2207">
        <f>IFERROR(VLOOKUP(A2207,[3]Sheet1!$A:$G,4,FALSE),0)</f>
        <v>0</v>
      </c>
      <c r="Q2207">
        <f>IFERROR(VLOOKUP(A2207,[3]Sheet1!$A:$G,5,FALSE),0)</f>
        <v>0</v>
      </c>
      <c r="R2207">
        <f>IFERROR(VLOOKUP(A2207,[3]Sheet1!$A:$G,6,FALSE),0)</f>
        <v>0</v>
      </c>
      <c r="S2207">
        <f>IFERROR(VLOOKUP(A2207,[3]Sheet1!$A:$G,7,FALSE),0)</f>
        <v>0</v>
      </c>
      <c r="T2207" t="str">
        <f t="shared" si="205"/>
        <v>Não</v>
      </c>
      <c r="U2207" t="str">
        <f t="shared" si="206"/>
        <v>Não</v>
      </c>
      <c r="V2207" t="str">
        <f t="shared" si="207"/>
        <v>Não</v>
      </c>
      <c r="W2207" t="str">
        <f t="shared" si="208"/>
        <v>Não</v>
      </c>
      <c r="X2207" t="str">
        <f t="shared" si="209"/>
        <v>Não</v>
      </c>
      <c r="Y2207" t="str">
        <f t="shared" si="210"/>
        <v>Não</v>
      </c>
    </row>
    <row r="2208" spans="1:25" x14ac:dyDescent="0.25">
      <c r="A2208" s="5">
        <v>330385</v>
      </c>
      <c r="B2208">
        <f>IFERROR(VLOOKUP(A2208,[1]Monitoramento_Base_somente_disp!$A:$J,5,FALSE),0)</f>
        <v>470573</v>
      </c>
      <c r="C2208">
        <f>IFERROR(VLOOKUP(A2208,[1]Monitoramento_Base_somente_disp!$A:$J,6,FALSE),0)</f>
        <v>106477590</v>
      </c>
      <c r="D2208">
        <f>IFERROR(VLOOKUP(A2208,[1]Monitoramento_Base_somente_disp!$A:$J,7,FALSE),0)</f>
        <v>567606</v>
      </c>
      <c r="E2208">
        <f>IFERROR(VLOOKUP(A2208,[1]Monitoramento_Base_somente_disp!$A:$J,8,FALSE),0)</f>
        <v>99704313</v>
      </c>
      <c r="F2208">
        <f>IFERROR(VLOOKUP(A2208,[1]Monitoramento_Base_somente_disp!$A:$J,9,FALSE),0)</f>
        <v>49594</v>
      </c>
      <c r="G2208">
        <f>IFERROR(VLOOKUP(A2208,[1]Monitoramento_Base_somente_disp!$A:$J,10,FALSE),0)</f>
        <v>15444764</v>
      </c>
      <c r="H2208">
        <f>IFERROR(VLOOKUP(A2208,[2]Sheet1!$A:$I,4,FALSE),0)</f>
        <v>0</v>
      </c>
      <c r="I2208">
        <f>IFERROR(VLOOKUP(A2208,[2]Sheet1!$A:$I,5,FALSE),0)</f>
        <v>0</v>
      </c>
      <c r="J2208">
        <f>IFERROR(VLOOKUP(A2208,[2]Sheet1!$A:$I,6,FALSE),0)</f>
        <v>0</v>
      </c>
      <c r="K2208">
        <f>IFERROR(VLOOKUP(A2208,[2]Sheet1!$A:$I,7,FALSE),0)</f>
        <v>0</v>
      </c>
      <c r="L2208">
        <f>IFERROR(VLOOKUP(A2208,[2]Sheet1!$A:$I,8,FALSE),0)</f>
        <v>0</v>
      </c>
      <c r="M2208">
        <f>IFERROR(VLOOKUP(A2208,[2]Sheet1!$A:$I,9,FALSE),0)</f>
        <v>0</v>
      </c>
      <c r="N2208">
        <f>IFERROR(VLOOKUP(A2208,[3]Sheet1!$A:$G,2,FALSE),0)</f>
        <v>0</v>
      </c>
      <c r="O2208">
        <f>IFERROR(VLOOKUP(A2208,[3]Sheet1!$A:$G,3,FALSE),0)</f>
        <v>0</v>
      </c>
      <c r="P2208">
        <f>IFERROR(VLOOKUP(A2208,[3]Sheet1!$A:$G,4,FALSE),0)</f>
        <v>0</v>
      </c>
      <c r="Q2208">
        <f>IFERROR(VLOOKUP(A2208,[3]Sheet1!$A:$G,5,FALSE),0)</f>
        <v>0</v>
      </c>
      <c r="R2208">
        <f>IFERROR(VLOOKUP(A2208,[3]Sheet1!$A:$G,6,FALSE),0)</f>
        <v>0</v>
      </c>
      <c r="S2208">
        <f>IFERROR(VLOOKUP(A2208,[3]Sheet1!$A:$G,7,FALSE),0)</f>
        <v>0</v>
      </c>
      <c r="T2208" t="str">
        <f t="shared" si="205"/>
        <v>Sim</v>
      </c>
      <c r="U2208" t="str">
        <f t="shared" si="206"/>
        <v>Sim</v>
      </c>
      <c r="V2208" t="str">
        <f t="shared" si="207"/>
        <v>Sim</v>
      </c>
      <c r="W2208" t="str">
        <f t="shared" si="208"/>
        <v>Sim</v>
      </c>
      <c r="X2208" t="str">
        <f t="shared" si="209"/>
        <v>Sim</v>
      </c>
      <c r="Y2208" t="str">
        <f t="shared" si="210"/>
        <v>Sim</v>
      </c>
    </row>
    <row r="2209" spans="1:25" x14ac:dyDescent="0.25">
      <c r="A2209" s="5">
        <v>330395</v>
      </c>
      <c r="B2209">
        <f>IFERROR(VLOOKUP(A2209,[1]Monitoramento_Base_somente_disp!$A:$J,5,FALSE),0)</f>
        <v>0</v>
      </c>
      <c r="C2209">
        <f>IFERROR(VLOOKUP(A2209,[1]Monitoramento_Base_somente_disp!$A:$J,6,FALSE),0)</f>
        <v>14266890</v>
      </c>
      <c r="D2209">
        <f>IFERROR(VLOOKUP(A2209,[1]Monitoramento_Base_somente_disp!$A:$J,7,FALSE),0)</f>
        <v>0</v>
      </c>
      <c r="E2209">
        <f>IFERROR(VLOOKUP(A2209,[1]Monitoramento_Base_somente_disp!$A:$J,8,FALSE),0)</f>
        <v>14742453</v>
      </c>
      <c r="F2209">
        <f>IFERROR(VLOOKUP(A2209,[1]Monitoramento_Base_somente_disp!$A:$J,9,FALSE),0)</f>
        <v>0</v>
      </c>
      <c r="G2209">
        <f>IFERROR(VLOOKUP(A2209,[1]Monitoramento_Base_somente_disp!$A:$J,10,FALSE),0)</f>
        <v>2377815</v>
      </c>
      <c r="H2209">
        <f>IFERROR(VLOOKUP(A2209,[2]Sheet1!$A:$I,4,FALSE),0)</f>
        <v>0</v>
      </c>
      <c r="I2209">
        <f>IFERROR(VLOOKUP(A2209,[2]Sheet1!$A:$I,5,FALSE),0)</f>
        <v>0</v>
      </c>
      <c r="J2209">
        <f>IFERROR(VLOOKUP(A2209,[2]Sheet1!$A:$I,6,FALSE),0)</f>
        <v>0</v>
      </c>
      <c r="K2209">
        <f>IFERROR(VLOOKUP(A2209,[2]Sheet1!$A:$I,7,FALSE),0)</f>
        <v>0</v>
      </c>
      <c r="L2209">
        <f>IFERROR(VLOOKUP(A2209,[2]Sheet1!$A:$I,8,FALSE),0)</f>
        <v>0</v>
      </c>
      <c r="M2209">
        <f>IFERROR(VLOOKUP(A2209,[2]Sheet1!$A:$I,9,FALSE),0)</f>
        <v>0</v>
      </c>
      <c r="N2209">
        <f>IFERROR(VLOOKUP(A2209,[3]Sheet1!$A:$G,2,FALSE),0)</f>
        <v>0</v>
      </c>
      <c r="O2209">
        <f>IFERROR(VLOOKUP(A2209,[3]Sheet1!$A:$G,3,FALSE),0)</f>
        <v>0</v>
      </c>
      <c r="P2209">
        <f>IFERROR(VLOOKUP(A2209,[3]Sheet1!$A:$G,4,FALSE),0)</f>
        <v>0</v>
      </c>
      <c r="Q2209">
        <f>IFERROR(VLOOKUP(A2209,[3]Sheet1!$A:$G,5,FALSE),0)</f>
        <v>0</v>
      </c>
      <c r="R2209">
        <f>IFERROR(VLOOKUP(A2209,[3]Sheet1!$A:$G,6,FALSE),0)</f>
        <v>0</v>
      </c>
      <c r="S2209">
        <f>IFERROR(VLOOKUP(A2209,[3]Sheet1!$A:$G,7,FALSE),0)</f>
        <v>0</v>
      </c>
      <c r="T2209" t="str">
        <f t="shared" si="205"/>
        <v>Não</v>
      </c>
      <c r="U2209" t="str">
        <f t="shared" si="206"/>
        <v>Sim</v>
      </c>
      <c r="V2209" t="str">
        <f t="shared" si="207"/>
        <v>Não</v>
      </c>
      <c r="W2209" t="str">
        <f t="shared" si="208"/>
        <v>Sim</v>
      </c>
      <c r="X2209" t="str">
        <f t="shared" si="209"/>
        <v>Não</v>
      </c>
      <c r="Y2209" t="str">
        <f t="shared" si="210"/>
        <v>Sim</v>
      </c>
    </row>
    <row r="2210" spans="1:25" x14ac:dyDescent="0.25">
      <c r="A2210" s="5">
        <v>330400</v>
      </c>
      <c r="B2210">
        <f>IFERROR(VLOOKUP(A2210,[1]Monitoramento_Base_somente_disp!$A:$J,5,FALSE),0)</f>
        <v>43768</v>
      </c>
      <c r="C2210">
        <f>IFERROR(VLOOKUP(A2210,[1]Monitoramento_Base_somente_disp!$A:$J,6,FALSE),0)</f>
        <v>110734537</v>
      </c>
      <c r="D2210">
        <f>IFERROR(VLOOKUP(A2210,[1]Monitoramento_Base_somente_disp!$A:$J,7,FALSE),0)</f>
        <v>42449</v>
      </c>
      <c r="E2210">
        <f>IFERROR(VLOOKUP(A2210,[1]Monitoramento_Base_somente_disp!$A:$J,8,FALSE),0)</f>
        <v>114201782</v>
      </c>
      <c r="F2210">
        <f>IFERROR(VLOOKUP(A2210,[1]Monitoramento_Base_somente_disp!$A:$J,9,FALSE),0)</f>
        <v>505</v>
      </c>
      <c r="G2210">
        <f>IFERROR(VLOOKUP(A2210,[1]Monitoramento_Base_somente_disp!$A:$J,10,FALSE),0)</f>
        <v>18410889</v>
      </c>
      <c r="H2210">
        <f>IFERROR(VLOOKUP(A2210,[2]Sheet1!$A:$I,4,FALSE),0)</f>
        <v>0</v>
      </c>
      <c r="I2210">
        <f>IFERROR(VLOOKUP(A2210,[2]Sheet1!$A:$I,5,FALSE),0)</f>
        <v>0</v>
      </c>
      <c r="J2210">
        <f>IFERROR(VLOOKUP(A2210,[2]Sheet1!$A:$I,6,FALSE),0)</f>
        <v>0</v>
      </c>
      <c r="K2210">
        <f>IFERROR(VLOOKUP(A2210,[2]Sheet1!$A:$I,7,FALSE),0)</f>
        <v>0</v>
      </c>
      <c r="L2210">
        <f>IFERROR(VLOOKUP(A2210,[2]Sheet1!$A:$I,8,FALSE),0)</f>
        <v>0</v>
      </c>
      <c r="M2210">
        <f>IFERROR(VLOOKUP(A2210,[2]Sheet1!$A:$I,9,FALSE),0)</f>
        <v>0</v>
      </c>
      <c r="N2210">
        <f>IFERROR(VLOOKUP(A2210,[3]Sheet1!$A:$G,2,FALSE),0)</f>
        <v>0</v>
      </c>
      <c r="O2210">
        <f>IFERROR(VLOOKUP(A2210,[3]Sheet1!$A:$G,3,FALSE),0)</f>
        <v>0</v>
      </c>
      <c r="P2210">
        <f>IFERROR(VLOOKUP(A2210,[3]Sheet1!$A:$G,4,FALSE),0)</f>
        <v>0</v>
      </c>
      <c r="Q2210">
        <f>IFERROR(VLOOKUP(A2210,[3]Sheet1!$A:$G,5,FALSE),0)</f>
        <v>0</v>
      </c>
      <c r="R2210">
        <f>IFERROR(VLOOKUP(A2210,[3]Sheet1!$A:$G,6,FALSE),0)</f>
        <v>0</v>
      </c>
      <c r="S2210">
        <f>IFERROR(VLOOKUP(A2210,[3]Sheet1!$A:$G,7,FALSE),0)</f>
        <v>0</v>
      </c>
      <c r="T2210" t="str">
        <f t="shared" si="205"/>
        <v>Sim</v>
      </c>
      <c r="U2210" t="str">
        <f t="shared" si="206"/>
        <v>Sim</v>
      </c>
      <c r="V2210" t="str">
        <f t="shared" si="207"/>
        <v>Sim</v>
      </c>
      <c r="W2210" t="str">
        <f t="shared" si="208"/>
        <v>Sim</v>
      </c>
      <c r="X2210" t="str">
        <f t="shared" si="209"/>
        <v>Sim</v>
      </c>
      <c r="Y2210" t="str">
        <f t="shared" si="210"/>
        <v>Sim</v>
      </c>
    </row>
    <row r="2211" spans="1:25" x14ac:dyDescent="0.25">
      <c r="A2211" s="5">
        <v>330410</v>
      </c>
      <c r="B2211">
        <f>IFERROR(VLOOKUP(A2211,[1]Monitoramento_Base_somente_disp!$A:$J,5,FALSE),0)</f>
        <v>0</v>
      </c>
      <c r="C2211">
        <f>IFERROR(VLOOKUP(A2211,[1]Monitoramento_Base_somente_disp!$A:$J,6,FALSE),0)</f>
        <v>43942750</v>
      </c>
      <c r="D2211">
        <f>IFERROR(VLOOKUP(A2211,[1]Monitoramento_Base_somente_disp!$A:$J,7,FALSE),0)</f>
        <v>0</v>
      </c>
      <c r="E2211">
        <f>IFERROR(VLOOKUP(A2211,[1]Monitoramento_Base_somente_disp!$A:$J,8,FALSE),0)</f>
        <v>45426532</v>
      </c>
      <c r="F2211">
        <f>IFERROR(VLOOKUP(A2211,[1]Monitoramento_Base_somente_disp!$A:$J,9,FALSE),0)</f>
        <v>0</v>
      </c>
      <c r="G2211">
        <f>IFERROR(VLOOKUP(A2211,[1]Monitoramento_Base_somente_disp!$A:$J,10,FALSE),0)</f>
        <v>7326860</v>
      </c>
      <c r="H2211">
        <f>IFERROR(VLOOKUP(A2211,[2]Sheet1!$A:$I,4,FALSE),0)</f>
        <v>0</v>
      </c>
      <c r="I2211">
        <f>IFERROR(VLOOKUP(A2211,[2]Sheet1!$A:$I,5,FALSE),0)</f>
        <v>0</v>
      </c>
      <c r="J2211">
        <f>IFERROR(VLOOKUP(A2211,[2]Sheet1!$A:$I,6,FALSE),0)</f>
        <v>0</v>
      </c>
      <c r="K2211">
        <f>IFERROR(VLOOKUP(A2211,[2]Sheet1!$A:$I,7,FALSE),0)</f>
        <v>0</v>
      </c>
      <c r="L2211">
        <f>IFERROR(VLOOKUP(A2211,[2]Sheet1!$A:$I,8,FALSE),0)</f>
        <v>0</v>
      </c>
      <c r="M2211">
        <f>IFERROR(VLOOKUP(A2211,[2]Sheet1!$A:$I,9,FALSE),0)</f>
        <v>0</v>
      </c>
      <c r="N2211">
        <f>IFERROR(VLOOKUP(A2211,[3]Sheet1!$A:$G,2,FALSE),0)</f>
        <v>0</v>
      </c>
      <c r="O2211">
        <f>IFERROR(VLOOKUP(A2211,[3]Sheet1!$A:$G,3,FALSE),0)</f>
        <v>0</v>
      </c>
      <c r="P2211">
        <f>IFERROR(VLOOKUP(A2211,[3]Sheet1!$A:$G,4,FALSE),0)</f>
        <v>0</v>
      </c>
      <c r="Q2211">
        <f>IFERROR(VLOOKUP(A2211,[3]Sheet1!$A:$G,5,FALSE),0)</f>
        <v>0</v>
      </c>
      <c r="R2211">
        <f>IFERROR(VLOOKUP(A2211,[3]Sheet1!$A:$G,6,FALSE),0)</f>
        <v>0</v>
      </c>
      <c r="S2211">
        <f>IFERROR(VLOOKUP(A2211,[3]Sheet1!$A:$G,7,FALSE),0)</f>
        <v>0</v>
      </c>
      <c r="T2211" t="str">
        <f t="shared" si="205"/>
        <v>Não</v>
      </c>
      <c r="U2211" t="str">
        <f t="shared" si="206"/>
        <v>Sim</v>
      </c>
      <c r="V2211" t="str">
        <f t="shared" si="207"/>
        <v>Não</v>
      </c>
      <c r="W2211" t="str">
        <f t="shared" si="208"/>
        <v>Sim</v>
      </c>
      <c r="X2211" t="str">
        <f t="shared" si="209"/>
        <v>Não</v>
      </c>
      <c r="Y2211" t="str">
        <f t="shared" si="210"/>
        <v>Sim</v>
      </c>
    </row>
    <row r="2212" spans="1:25" x14ac:dyDescent="0.25">
      <c r="A2212" s="5">
        <v>330412</v>
      </c>
      <c r="B2212">
        <f>IFERROR(VLOOKUP(A2212,[1]Monitoramento_Base_somente_disp!$A:$J,5,FALSE),0)</f>
        <v>0</v>
      </c>
      <c r="C2212">
        <f>IFERROR(VLOOKUP(A2212,[1]Monitoramento_Base_somente_disp!$A:$J,6,FALSE),0)</f>
        <v>26766300</v>
      </c>
      <c r="D2212">
        <f>IFERROR(VLOOKUP(A2212,[1]Monitoramento_Base_somente_disp!$A:$J,7,FALSE),0)</f>
        <v>0</v>
      </c>
      <c r="E2212">
        <f>IFERROR(VLOOKUP(A2212,[1]Monitoramento_Base_somente_disp!$A:$J,8,FALSE),0)</f>
        <v>27666322</v>
      </c>
      <c r="F2212">
        <f>IFERROR(VLOOKUP(A2212,[1]Monitoramento_Base_somente_disp!$A:$J,9,FALSE),0)</f>
        <v>0</v>
      </c>
      <c r="G2212">
        <f>IFERROR(VLOOKUP(A2212,[1]Monitoramento_Base_somente_disp!$A:$J,10,FALSE),0)</f>
        <v>4462310</v>
      </c>
      <c r="H2212">
        <f>IFERROR(VLOOKUP(A2212,[2]Sheet1!$A:$I,4,FALSE),0)</f>
        <v>0</v>
      </c>
      <c r="I2212">
        <f>IFERROR(VLOOKUP(A2212,[2]Sheet1!$A:$I,5,FALSE),0)</f>
        <v>0</v>
      </c>
      <c r="J2212">
        <f>IFERROR(VLOOKUP(A2212,[2]Sheet1!$A:$I,6,FALSE),0)</f>
        <v>0</v>
      </c>
      <c r="K2212">
        <f>IFERROR(VLOOKUP(A2212,[2]Sheet1!$A:$I,7,FALSE),0)</f>
        <v>0</v>
      </c>
      <c r="L2212">
        <f>IFERROR(VLOOKUP(A2212,[2]Sheet1!$A:$I,8,FALSE),0)</f>
        <v>0</v>
      </c>
      <c r="M2212">
        <f>IFERROR(VLOOKUP(A2212,[2]Sheet1!$A:$I,9,FALSE),0)</f>
        <v>0</v>
      </c>
      <c r="N2212">
        <f>IFERROR(VLOOKUP(A2212,[3]Sheet1!$A:$G,2,FALSE),0)</f>
        <v>0</v>
      </c>
      <c r="O2212">
        <f>IFERROR(VLOOKUP(A2212,[3]Sheet1!$A:$G,3,FALSE),0)</f>
        <v>0</v>
      </c>
      <c r="P2212">
        <f>IFERROR(VLOOKUP(A2212,[3]Sheet1!$A:$G,4,FALSE),0)</f>
        <v>0</v>
      </c>
      <c r="Q2212">
        <f>IFERROR(VLOOKUP(A2212,[3]Sheet1!$A:$G,5,FALSE),0)</f>
        <v>0</v>
      </c>
      <c r="R2212">
        <f>IFERROR(VLOOKUP(A2212,[3]Sheet1!$A:$G,6,FALSE),0)</f>
        <v>0</v>
      </c>
      <c r="S2212">
        <f>IFERROR(VLOOKUP(A2212,[3]Sheet1!$A:$G,7,FALSE),0)</f>
        <v>0</v>
      </c>
      <c r="T2212" t="str">
        <f t="shared" si="205"/>
        <v>Não</v>
      </c>
      <c r="U2212" t="str">
        <f t="shared" si="206"/>
        <v>Sim</v>
      </c>
      <c r="V2212" t="str">
        <f t="shared" si="207"/>
        <v>Não</v>
      </c>
      <c r="W2212" t="str">
        <f t="shared" si="208"/>
        <v>Sim</v>
      </c>
      <c r="X2212" t="str">
        <f t="shared" si="209"/>
        <v>Não</v>
      </c>
      <c r="Y2212" t="str">
        <f t="shared" si="210"/>
        <v>Sim</v>
      </c>
    </row>
    <row r="2213" spans="1:25" x14ac:dyDescent="0.25">
      <c r="A2213" s="5">
        <v>330414</v>
      </c>
      <c r="B2213">
        <f>IFERROR(VLOOKUP(A2213,[1]Monitoramento_Base_somente_disp!$A:$J,5,FALSE),0)</f>
        <v>0</v>
      </c>
      <c r="C2213">
        <f>IFERROR(VLOOKUP(A2213,[1]Monitoramento_Base_somente_disp!$A:$J,6,FALSE),0)</f>
        <v>96692724</v>
      </c>
      <c r="D2213">
        <f>IFERROR(VLOOKUP(A2213,[1]Monitoramento_Base_somente_disp!$A:$J,7,FALSE),0)</f>
        <v>0</v>
      </c>
      <c r="E2213">
        <f>IFERROR(VLOOKUP(A2213,[1]Monitoramento_Base_somente_disp!$A:$J,8,FALSE),0)</f>
        <v>100835808</v>
      </c>
      <c r="F2213">
        <f>IFERROR(VLOOKUP(A2213,[1]Monitoramento_Base_somente_disp!$A:$J,9,FALSE),0)</f>
        <v>0</v>
      </c>
      <c r="G2213">
        <f>IFERROR(VLOOKUP(A2213,[1]Monitoramento_Base_somente_disp!$A:$J,10,FALSE),0)</f>
        <v>16263840</v>
      </c>
      <c r="H2213">
        <f>IFERROR(VLOOKUP(A2213,[2]Sheet1!$A:$I,4,FALSE),0)</f>
        <v>0</v>
      </c>
      <c r="I2213">
        <f>IFERROR(VLOOKUP(A2213,[2]Sheet1!$A:$I,5,FALSE),0)</f>
        <v>0</v>
      </c>
      <c r="J2213">
        <f>IFERROR(VLOOKUP(A2213,[2]Sheet1!$A:$I,6,FALSE),0)</f>
        <v>0</v>
      </c>
      <c r="K2213">
        <f>IFERROR(VLOOKUP(A2213,[2]Sheet1!$A:$I,7,FALSE),0)</f>
        <v>0</v>
      </c>
      <c r="L2213">
        <f>IFERROR(VLOOKUP(A2213,[2]Sheet1!$A:$I,8,FALSE),0)</f>
        <v>0</v>
      </c>
      <c r="M2213">
        <f>IFERROR(VLOOKUP(A2213,[2]Sheet1!$A:$I,9,FALSE),0)</f>
        <v>0</v>
      </c>
      <c r="N2213">
        <f>IFERROR(VLOOKUP(A2213,[3]Sheet1!$A:$G,2,FALSE),0)</f>
        <v>0</v>
      </c>
      <c r="O2213">
        <f>IFERROR(VLOOKUP(A2213,[3]Sheet1!$A:$G,3,FALSE),0)</f>
        <v>0</v>
      </c>
      <c r="P2213">
        <f>IFERROR(VLOOKUP(A2213,[3]Sheet1!$A:$G,4,FALSE),0)</f>
        <v>0</v>
      </c>
      <c r="Q2213">
        <f>IFERROR(VLOOKUP(A2213,[3]Sheet1!$A:$G,5,FALSE),0)</f>
        <v>0</v>
      </c>
      <c r="R2213">
        <f>IFERROR(VLOOKUP(A2213,[3]Sheet1!$A:$G,6,FALSE),0)</f>
        <v>0</v>
      </c>
      <c r="S2213">
        <f>IFERROR(VLOOKUP(A2213,[3]Sheet1!$A:$G,7,FALSE),0)</f>
        <v>0</v>
      </c>
      <c r="T2213" t="str">
        <f t="shared" si="205"/>
        <v>Não</v>
      </c>
      <c r="U2213" t="str">
        <f t="shared" si="206"/>
        <v>Sim</v>
      </c>
      <c r="V2213" t="str">
        <f t="shared" si="207"/>
        <v>Não</v>
      </c>
      <c r="W2213" t="str">
        <f t="shared" si="208"/>
        <v>Sim</v>
      </c>
      <c r="X2213" t="str">
        <f t="shared" si="209"/>
        <v>Não</v>
      </c>
      <c r="Y2213" t="str">
        <f t="shared" si="210"/>
        <v>Sim</v>
      </c>
    </row>
    <row r="2214" spans="1:25" x14ac:dyDescent="0.25">
      <c r="A2214" s="5">
        <v>330415</v>
      </c>
      <c r="B2214">
        <f>IFERROR(VLOOKUP(A2214,[1]Monitoramento_Base_somente_disp!$A:$J,5,FALSE),0)</f>
        <v>0</v>
      </c>
      <c r="C2214">
        <f>IFERROR(VLOOKUP(A2214,[1]Monitoramento_Base_somente_disp!$A:$J,6,FALSE),0)</f>
        <v>40291150</v>
      </c>
      <c r="D2214">
        <f>IFERROR(VLOOKUP(A2214,[1]Monitoramento_Base_somente_disp!$A:$J,7,FALSE),0)</f>
        <v>0</v>
      </c>
      <c r="E2214">
        <f>IFERROR(VLOOKUP(A2214,[1]Monitoramento_Base_somente_disp!$A:$J,8,FALSE),0)</f>
        <v>43081072</v>
      </c>
      <c r="F2214">
        <f>IFERROR(VLOOKUP(A2214,[1]Monitoramento_Base_somente_disp!$A:$J,9,FALSE),0)</f>
        <v>0</v>
      </c>
      <c r="G2214">
        <f>IFERROR(VLOOKUP(A2214,[1]Monitoramento_Base_somente_disp!$A:$J,10,FALSE),0)</f>
        <v>6948560</v>
      </c>
      <c r="H2214">
        <f>IFERROR(VLOOKUP(A2214,[2]Sheet1!$A:$I,4,FALSE),0)</f>
        <v>0</v>
      </c>
      <c r="I2214">
        <f>IFERROR(VLOOKUP(A2214,[2]Sheet1!$A:$I,5,FALSE),0)</f>
        <v>0</v>
      </c>
      <c r="J2214">
        <f>IFERROR(VLOOKUP(A2214,[2]Sheet1!$A:$I,6,FALSE),0)</f>
        <v>0</v>
      </c>
      <c r="K2214">
        <f>IFERROR(VLOOKUP(A2214,[2]Sheet1!$A:$I,7,FALSE),0)</f>
        <v>0</v>
      </c>
      <c r="L2214">
        <f>IFERROR(VLOOKUP(A2214,[2]Sheet1!$A:$I,8,FALSE),0)</f>
        <v>0</v>
      </c>
      <c r="M2214">
        <f>IFERROR(VLOOKUP(A2214,[2]Sheet1!$A:$I,9,FALSE),0)</f>
        <v>0</v>
      </c>
      <c r="N2214">
        <f>IFERROR(VLOOKUP(A2214,[3]Sheet1!$A:$G,2,FALSE),0)</f>
        <v>0</v>
      </c>
      <c r="O2214">
        <f>IFERROR(VLOOKUP(A2214,[3]Sheet1!$A:$G,3,FALSE),0)</f>
        <v>0</v>
      </c>
      <c r="P2214">
        <f>IFERROR(VLOOKUP(A2214,[3]Sheet1!$A:$G,4,FALSE),0)</f>
        <v>0</v>
      </c>
      <c r="Q2214">
        <f>IFERROR(VLOOKUP(A2214,[3]Sheet1!$A:$G,5,FALSE),0)</f>
        <v>0</v>
      </c>
      <c r="R2214">
        <f>IFERROR(VLOOKUP(A2214,[3]Sheet1!$A:$G,6,FALSE),0)</f>
        <v>0</v>
      </c>
      <c r="S2214">
        <f>IFERROR(VLOOKUP(A2214,[3]Sheet1!$A:$G,7,FALSE),0)</f>
        <v>0</v>
      </c>
      <c r="T2214" t="str">
        <f t="shared" si="205"/>
        <v>Não</v>
      </c>
      <c r="U2214" t="str">
        <f t="shared" si="206"/>
        <v>Sim</v>
      </c>
      <c r="V2214" t="str">
        <f t="shared" si="207"/>
        <v>Não</v>
      </c>
      <c r="W2214" t="str">
        <f t="shared" si="208"/>
        <v>Sim</v>
      </c>
      <c r="X2214" t="str">
        <f t="shared" si="209"/>
        <v>Não</v>
      </c>
      <c r="Y2214" t="str">
        <f t="shared" si="210"/>
        <v>Sim</v>
      </c>
    </row>
    <row r="2215" spans="1:25" x14ac:dyDescent="0.25">
      <c r="A2215" s="5">
        <v>330430</v>
      </c>
      <c r="B2215">
        <f>IFERROR(VLOOKUP(A2215,[1]Monitoramento_Base_somente_disp!$A:$J,5,FALSE),0)</f>
        <v>0</v>
      </c>
      <c r="C2215">
        <f>IFERROR(VLOOKUP(A2215,[1]Monitoramento_Base_somente_disp!$A:$J,6,FALSE),0)</f>
        <v>34946400</v>
      </c>
      <c r="D2215">
        <f>IFERROR(VLOOKUP(A2215,[1]Monitoramento_Base_somente_disp!$A:$J,7,FALSE),0)</f>
        <v>0</v>
      </c>
      <c r="E2215">
        <f>IFERROR(VLOOKUP(A2215,[1]Monitoramento_Base_somente_disp!$A:$J,8,FALSE),0)</f>
        <v>36111280</v>
      </c>
      <c r="F2215">
        <f>IFERROR(VLOOKUP(A2215,[1]Monitoramento_Base_somente_disp!$A:$J,9,FALSE),0)</f>
        <v>0</v>
      </c>
      <c r="G2215">
        <f>IFERROR(VLOOKUP(A2215,[1]Monitoramento_Base_somente_disp!$A:$J,10,FALSE),0)</f>
        <v>5824400</v>
      </c>
      <c r="H2215">
        <f>IFERROR(VLOOKUP(A2215,[2]Sheet1!$A:$I,4,FALSE),0)</f>
        <v>0</v>
      </c>
      <c r="I2215">
        <f>IFERROR(VLOOKUP(A2215,[2]Sheet1!$A:$I,5,FALSE),0)</f>
        <v>0</v>
      </c>
      <c r="J2215">
        <f>IFERROR(VLOOKUP(A2215,[2]Sheet1!$A:$I,6,FALSE),0)</f>
        <v>0</v>
      </c>
      <c r="K2215">
        <f>IFERROR(VLOOKUP(A2215,[2]Sheet1!$A:$I,7,FALSE),0)</f>
        <v>0</v>
      </c>
      <c r="L2215">
        <f>IFERROR(VLOOKUP(A2215,[2]Sheet1!$A:$I,8,FALSE),0)</f>
        <v>0</v>
      </c>
      <c r="M2215">
        <f>IFERROR(VLOOKUP(A2215,[2]Sheet1!$A:$I,9,FALSE),0)</f>
        <v>0</v>
      </c>
      <c r="N2215">
        <f>IFERROR(VLOOKUP(A2215,[3]Sheet1!$A:$G,2,FALSE),0)</f>
        <v>0</v>
      </c>
      <c r="O2215">
        <f>IFERROR(VLOOKUP(A2215,[3]Sheet1!$A:$G,3,FALSE),0)</f>
        <v>0</v>
      </c>
      <c r="P2215">
        <f>IFERROR(VLOOKUP(A2215,[3]Sheet1!$A:$G,4,FALSE),0)</f>
        <v>0</v>
      </c>
      <c r="Q2215">
        <f>IFERROR(VLOOKUP(A2215,[3]Sheet1!$A:$G,5,FALSE),0)</f>
        <v>0</v>
      </c>
      <c r="R2215">
        <f>IFERROR(VLOOKUP(A2215,[3]Sheet1!$A:$G,6,FALSE),0)</f>
        <v>0</v>
      </c>
      <c r="S2215">
        <f>IFERROR(VLOOKUP(A2215,[3]Sheet1!$A:$G,7,FALSE),0)</f>
        <v>0</v>
      </c>
      <c r="T2215" t="str">
        <f t="shared" si="205"/>
        <v>Não</v>
      </c>
      <c r="U2215" t="str">
        <f t="shared" si="206"/>
        <v>Sim</v>
      </c>
      <c r="V2215" t="str">
        <f t="shared" si="207"/>
        <v>Não</v>
      </c>
      <c r="W2215" t="str">
        <f t="shared" si="208"/>
        <v>Sim</v>
      </c>
      <c r="X2215" t="str">
        <f t="shared" si="209"/>
        <v>Não</v>
      </c>
      <c r="Y2215" t="str">
        <f t="shared" si="210"/>
        <v>Sim</v>
      </c>
    </row>
    <row r="2216" spans="1:25" x14ac:dyDescent="0.25">
      <c r="A2216" s="5">
        <v>330440</v>
      </c>
      <c r="B2216">
        <f>IFERROR(VLOOKUP(A2216,[1]Monitoramento_Base_somente_disp!$A:$J,5,FALSE),0)</f>
        <v>239279</v>
      </c>
      <c r="C2216">
        <f>IFERROR(VLOOKUP(A2216,[1]Monitoramento_Base_somente_disp!$A:$J,6,FALSE),0)</f>
        <v>40656217</v>
      </c>
      <c r="D2216">
        <f>IFERROR(VLOOKUP(A2216,[1]Monitoramento_Base_somente_disp!$A:$J,7,FALSE),0)</f>
        <v>224561</v>
      </c>
      <c r="E2216">
        <f>IFERROR(VLOOKUP(A2216,[1]Monitoramento_Base_somente_disp!$A:$J,8,FALSE),0)</f>
        <v>34704315</v>
      </c>
      <c r="F2216">
        <f>IFERROR(VLOOKUP(A2216,[1]Monitoramento_Base_somente_disp!$A:$J,9,FALSE),0)</f>
        <v>25145</v>
      </c>
      <c r="G2216">
        <f>IFERROR(VLOOKUP(A2216,[1]Monitoramento_Base_somente_disp!$A:$J,10,FALSE),0)</f>
        <v>4680812</v>
      </c>
      <c r="H2216">
        <f>IFERROR(VLOOKUP(A2216,[2]Sheet1!$A:$I,4,FALSE),0)</f>
        <v>0</v>
      </c>
      <c r="I2216">
        <f>IFERROR(VLOOKUP(A2216,[2]Sheet1!$A:$I,5,FALSE),0)</f>
        <v>0</v>
      </c>
      <c r="J2216">
        <f>IFERROR(VLOOKUP(A2216,[2]Sheet1!$A:$I,6,FALSE),0)</f>
        <v>0</v>
      </c>
      <c r="K2216">
        <f>IFERROR(VLOOKUP(A2216,[2]Sheet1!$A:$I,7,FALSE),0)</f>
        <v>0</v>
      </c>
      <c r="L2216">
        <f>IFERROR(VLOOKUP(A2216,[2]Sheet1!$A:$I,8,FALSE),0)</f>
        <v>0</v>
      </c>
      <c r="M2216">
        <f>IFERROR(VLOOKUP(A2216,[2]Sheet1!$A:$I,9,FALSE),0)</f>
        <v>0</v>
      </c>
      <c r="N2216">
        <f>IFERROR(VLOOKUP(A2216,[3]Sheet1!$A:$G,2,FALSE),0)</f>
        <v>0</v>
      </c>
      <c r="O2216">
        <f>IFERROR(VLOOKUP(A2216,[3]Sheet1!$A:$G,3,FALSE),0)</f>
        <v>0</v>
      </c>
      <c r="P2216">
        <f>IFERROR(VLOOKUP(A2216,[3]Sheet1!$A:$G,4,FALSE),0)</f>
        <v>0</v>
      </c>
      <c r="Q2216">
        <f>IFERROR(VLOOKUP(A2216,[3]Sheet1!$A:$G,5,FALSE),0)</f>
        <v>0</v>
      </c>
      <c r="R2216">
        <f>IFERROR(VLOOKUP(A2216,[3]Sheet1!$A:$G,6,FALSE),0)</f>
        <v>0</v>
      </c>
      <c r="S2216">
        <f>IFERROR(VLOOKUP(A2216,[3]Sheet1!$A:$G,7,FALSE),0)</f>
        <v>0</v>
      </c>
      <c r="T2216" t="str">
        <f t="shared" si="205"/>
        <v>Sim</v>
      </c>
      <c r="U2216" t="str">
        <f t="shared" si="206"/>
        <v>Sim</v>
      </c>
      <c r="V2216" t="str">
        <f t="shared" si="207"/>
        <v>Sim</v>
      </c>
      <c r="W2216" t="str">
        <f t="shared" si="208"/>
        <v>Sim</v>
      </c>
      <c r="X2216" t="str">
        <f t="shared" si="209"/>
        <v>Sim</v>
      </c>
      <c r="Y2216" t="str">
        <f t="shared" si="210"/>
        <v>Sim</v>
      </c>
    </row>
    <row r="2217" spans="1:25" x14ac:dyDescent="0.25">
      <c r="A2217" s="5">
        <v>330450</v>
      </c>
      <c r="B2217">
        <f>IFERROR(VLOOKUP(A2217,[1]Monitoramento_Base_somente_disp!$A:$J,5,FALSE),0)</f>
        <v>138045</v>
      </c>
      <c r="C2217">
        <f>IFERROR(VLOOKUP(A2217,[1]Monitoramento_Base_somente_disp!$A:$J,6,FALSE),0)</f>
        <v>11378771</v>
      </c>
      <c r="D2217">
        <f>IFERROR(VLOOKUP(A2217,[1]Monitoramento_Base_somente_disp!$A:$J,7,FALSE),0)</f>
        <v>86711</v>
      </c>
      <c r="E2217">
        <f>IFERROR(VLOOKUP(A2217,[1]Monitoramento_Base_somente_disp!$A:$J,8,FALSE),0)</f>
        <v>12207157</v>
      </c>
      <c r="F2217">
        <f>IFERROR(VLOOKUP(A2217,[1]Monitoramento_Base_somente_disp!$A:$J,9,FALSE),0)</f>
        <v>13835</v>
      </c>
      <c r="G2217">
        <f>IFERROR(VLOOKUP(A2217,[1]Monitoramento_Base_somente_disp!$A:$J,10,FALSE),0)</f>
        <v>2231069</v>
      </c>
      <c r="H2217">
        <f>IFERROR(VLOOKUP(A2217,[2]Sheet1!$A:$I,4,FALSE),0)</f>
        <v>0</v>
      </c>
      <c r="I2217">
        <f>IFERROR(VLOOKUP(A2217,[2]Sheet1!$A:$I,5,FALSE),0)</f>
        <v>0</v>
      </c>
      <c r="J2217">
        <f>IFERROR(VLOOKUP(A2217,[2]Sheet1!$A:$I,6,FALSE),0)</f>
        <v>0</v>
      </c>
      <c r="K2217">
        <f>IFERROR(VLOOKUP(A2217,[2]Sheet1!$A:$I,7,FALSE),0)</f>
        <v>0</v>
      </c>
      <c r="L2217">
        <f>IFERROR(VLOOKUP(A2217,[2]Sheet1!$A:$I,8,FALSE),0)</f>
        <v>0</v>
      </c>
      <c r="M2217">
        <f>IFERROR(VLOOKUP(A2217,[2]Sheet1!$A:$I,9,FALSE),0)</f>
        <v>0</v>
      </c>
      <c r="N2217">
        <f>IFERROR(VLOOKUP(A2217,[3]Sheet1!$A:$G,2,FALSE),0)</f>
        <v>0</v>
      </c>
      <c r="O2217">
        <f>IFERROR(VLOOKUP(A2217,[3]Sheet1!$A:$G,3,FALSE),0)</f>
        <v>0</v>
      </c>
      <c r="P2217">
        <f>IFERROR(VLOOKUP(A2217,[3]Sheet1!$A:$G,4,FALSE),0)</f>
        <v>0</v>
      </c>
      <c r="Q2217">
        <f>IFERROR(VLOOKUP(A2217,[3]Sheet1!$A:$G,5,FALSE),0)</f>
        <v>0</v>
      </c>
      <c r="R2217">
        <f>IFERROR(VLOOKUP(A2217,[3]Sheet1!$A:$G,6,FALSE),0)</f>
        <v>0</v>
      </c>
      <c r="S2217">
        <f>IFERROR(VLOOKUP(A2217,[3]Sheet1!$A:$G,7,FALSE),0)</f>
        <v>0</v>
      </c>
      <c r="T2217" t="str">
        <f t="shared" si="205"/>
        <v>Sim</v>
      </c>
      <c r="U2217" t="str">
        <f t="shared" si="206"/>
        <v>Sim</v>
      </c>
      <c r="V2217" t="str">
        <f t="shared" si="207"/>
        <v>Sim</v>
      </c>
      <c r="W2217" t="str">
        <f t="shared" si="208"/>
        <v>Sim</v>
      </c>
      <c r="X2217" t="str">
        <f t="shared" si="209"/>
        <v>Sim</v>
      </c>
      <c r="Y2217" t="str">
        <f t="shared" si="210"/>
        <v>Sim</v>
      </c>
    </row>
    <row r="2218" spans="1:25" x14ac:dyDescent="0.25">
      <c r="A2218" s="5">
        <v>330460</v>
      </c>
      <c r="B2218">
        <f>IFERROR(VLOOKUP(A2218,[1]Monitoramento_Base_somente_disp!$A:$J,5,FALSE),0)</f>
        <v>0</v>
      </c>
      <c r="C2218">
        <f>IFERROR(VLOOKUP(A2218,[1]Monitoramento_Base_somente_disp!$A:$J,6,FALSE),0)</f>
        <v>0</v>
      </c>
      <c r="D2218">
        <f>IFERROR(VLOOKUP(A2218,[1]Monitoramento_Base_somente_disp!$A:$J,7,FALSE),0)</f>
        <v>0</v>
      </c>
      <c r="E2218">
        <f>IFERROR(VLOOKUP(A2218,[1]Monitoramento_Base_somente_disp!$A:$J,8,FALSE),0)</f>
        <v>0</v>
      </c>
      <c r="F2218">
        <f>IFERROR(VLOOKUP(A2218,[1]Monitoramento_Base_somente_disp!$A:$J,9,FALSE),0)</f>
        <v>0</v>
      </c>
      <c r="G2218">
        <f>IFERROR(VLOOKUP(A2218,[1]Monitoramento_Base_somente_disp!$A:$J,10,FALSE),0)</f>
        <v>0</v>
      </c>
      <c r="H2218">
        <f>IFERROR(VLOOKUP(A2218,[2]Sheet1!$A:$I,4,FALSE),0)</f>
        <v>0</v>
      </c>
      <c r="I2218">
        <f>IFERROR(VLOOKUP(A2218,[2]Sheet1!$A:$I,5,FALSE),0)</f>
        <v>0</v>
      </c>
      <c r="J2218">
        <f>IFERROR(VLOOKUP(A2218,[2]Sheet1!$A:$I,6,FALSE),0)</f>
        <v>0</v>
      </c>
      <c r="K2218">
        <f>IFERROR(VLOOKUP(A2218,[2]Sheet1!$A:$I,7,FALSE),0)</f>
        <v>0</v>
      </c>
      <c r="L2218">
        <f>IFERROR(VLOOKUP(A2218,[2]Sheet1!$A:$I,8,FALSE),0)</f>
        <v>0</v>
      </c>
      <c r="M2218">
        <f>IFERROR(VLOOKUP(A2218,[2]Sheet1!$A:$I,9,FALSE),0)</f>
        <v>0</v>
      </c>
      <c r="N2218">
        <f>IFERROR(VLOOKUP(A2218,[3]Sheet1!$A:$G,2,FALSE),0)</f>
        <v>0</v>
      </c>
      <c r="O2218">
        <f>IFERROR(VLOOKUP(A2218,[3]Sheet1!$A:$G,3,FALSE),0)</f>
        <v>0</v>
      </c>
      <c r="P2218">
        <f>IFERROR(VLOOKUP(A2218,[3]Sheet1!$A:$G,4,FALSE),0)</f>
        <v>0</v>
      </c>
      <c r="Q2218">
        <f>IFERROR(VLOOKUP(A2218,[3]Sheet1!$A:$G,5,FALSE),0)</f>
        <v>0</v>
      </c>
      <c r="R2218">
        <f>IFERROR(VLOOKUP(A2218,[3]Sheet1!$A:$G,6,FALSE),0)</f>
        <v>0</v>
      </c>
      <c r="S2218">
        <f>IFERROR(VLOOKUP(A2218,[3]Sheet1!$A:$G,7,FALSE),0)</f>
        <v>0</v>
      </c>
      <c r="T2218" t="str">
        <f t="shared" si="205"/>
        <v>Não</v>
      </c>
      <c r="U2218" t="str">
        <f t="shared" si="206"/>
        <v>Não</v>
      </c>
      <c r="V2218" t="str">
        <f t="shared" si="207"/>
        <v>Não</v>
      </c>
      <c r="W2218" t="str">
        <f t="shared" si="208"/>
        <v>Não</v>
      </c>
      <c r="X2218" t="str">
        <f t="shared" si="209"/>
        <v>Não</v>
      </c>
      <c r="Y2218" t="str">
        <f t="shared" si="210"/>
        <v>Não</v>
      </c>
    </row>
    <row r="2219" spans="1:25" x14ac:dyDescent="0.25">
      <c r="A2219" s="5">
        <v>330475</v>
      </c>
      <c r="B2219">
        <f>IFERROR(VLOOKUP(A2219,[1]Monitoramento_Base_somente_disp!$A:$J,5,FALSE),0)</f>
        <v>0</v>
      </c>
      <c r="C2219">
        <f>IFERROR(VLOOKUP(A2219,[1]Monitoramento_Base_somente_disp!$A:$J,6,FALSE),0)</f>
        <v>13290840</v>
      </c>
      <c r="D2219">
        <f>IFERROR(VLOOKUP(A2219,[1]Monitoramento_Base_somente_disp!$A:$J,7,FALSE),0)</f>
        <v>0</v>
      </c>
      <c r="E2219">
        <f>IFERROR(VLOOKUP(A2219,[1]Monitoramento_Base_somente_disp!$A:$J,8,FALSE),0)</f>
        <v>13733868</v>
      </c>
      <c r="F2219">
        <f>IFERROR(VLOOKUP(A2219,[1]Monitoramento_Base_somente_disp!$A:$J,9,FALSE),0)</f>
        <v>0</v>
      </c>
      <c r="G2219">
        <f>IFERROR(VLOOKUP(A2219,[1]Monitoramento_Base_somente_disp!$A:$J,10,FALSE),0)</f>
        <v>2215140</v>
      </c>
      <c r="H2219">
        <f>IFERROR(VLOOKUP(A2219,[2]Sheet1!$A:$I,4,FALSE),0)</f>
        <v>0</v>
      </c>
      <c r="I2219">
        <f>IFERROR(VLOOKUP(A2219,[2]Sheet1!$A:$I,5,FALSE),0)</f>
        <v>0</v>
      </c>
      <c r="J2219">
        <f>IFERROR(VLOOKUP(A2219,[2]Sheet1!$A:$I,6,FALSE),0)</f>
        <v>0</v>
      </c>
      <c r="K2219">
        <f>IFERROR(VLOOKUP(A2219,[2]Sheet1!$A:$I,7,FALSE),0)</f>
        <v>0</v>
      </c>
      <c r="L2219">
        <f>IFERROR(VLOOKUP(A2219,[2]Sheet1!$A:$I,8,FALSE),0)</f>
        <v>0</v>
      </c>
      <c r="M2219">
        <f>IFERROR(VLOOKUP(A2219,[2]Sheet1!$A:$I,9,FALSE),0)</f>
        <v>0</v>
      </c>
      <c r="N2219">
        <f>IFERROR(VLOOKUP(A2219,[3]Sheet1!$A:$G,2,FALSE),0)</f>
        <v>0</v>
      </c>
      <c r="O2219">
        <f>IFERROR(VLOOKUP(A2219,[3]Sheet1!$A:$G,3,FALSE),0)</f>
        <v>0</v>
      </c>
      <c r="P2219">
        <f>IFERROR(VLOOKUP(A2219,[3]Sheet1!$A:$G,4,FALSE),0)</f>
        <v>0</v>
      </c>
      <c r="Q2219">
        <f>IFERROR(VLOOKUP(A2219,[3]Sheet1!$A:$G,5,FALSE),0)</f>
        <v>0</v>
      </c>
      <c r="R2219">
        <f>IFERROR(VLOOKUP(A2219,[3]Sheet1!$A:$G,6,FALSE),0)</f>
        <v>0</v>
      </c>
      <c r="S2219">
        <f>IFERROR(VLOOKUP(A2219,[3]Sheet1!$A:$G,7,FALSE),0)</f>
        <v>0</v>
      </c>
      <c r="T2219" t="str">
        <f t="shared" si="205"/>
        <v>Não</v>
      </c>
      <c r="U2219" t="str">
        <f t="shared" si="206"/>
        <v>Sim</v>
      </c>
      <c r="V2219" t="str">
        <f t="shared" si="207"/>
        <v>Não</v>
      </c>
      <c r="W2219" t="str">
        <f t="shared" si="208"/>
        <v>Sim</v>
      </c>
      <c r="X2219" t="str">
        <f t="shared" si="209"/>
        <v>Não</v>
      </c>
      <c r="Y2219" t="str">
        <f t="shared" si="210"/>
        <v>Sim</v>
      </c>
    </row>
    <row r="2220" spans="1:25" x14ac:dyDescent="0.25">
      <c r="A2220" s="5">
        <v>330480</v>
      </c>
      <c r="B2220">
        <f>IFERROR(VLOOKUP(A2220,[1]Monitoramento_Base_somente_disp!$A:$J,5,FALSE),0)</f>
        <v>0</v>
      </c>
      <c r="C2220">
        <f>IFERROR(VLOOKUP(A2220,[1]Monitoramento_Base_somente_disp!$A:$J,6,FALSE),0)</f>
        <v>55752660</v>
      </c>
      <c r="D2220">
        <f>IFERROR(VLOOKUP(A2220,[1]Monitoramento_Base_somente_disp!$A:$J,7,FALSE),0)</f>
        <v>0</v>
      </c>
      <c r="E2220">
        <f>IFERROR(VLOOKUP(A2220,[1]Monitoramento_Base_somente_disp!$A:$J,8,FALSE),0)</f>
        <v>57611082</v>
      </c>
      <c r="F2220">
        <f>IFERROR(VLOOKUP(A2220,[1]Monitoramento_Base_somente_disp!$A:$J,9,FALSE),0)</f>
        <v>0</v>
      </c>
      <c r="G2220">
        <f>IFERROR(VLOOKUP(A2220,[1]Monitoramento_Base_somente_disp!$A:$J,10,FALSE),0)</f>
        <v>9292110</v>
      </c>
      <c r="H2220">
        <f>IFERROR(VLOOKUP(A2220,[2]Sheet1!$A:$I,4,FALSE),0)</f>
        <v>0</v>
      </c>
      <c r="I2220">
        <f>IFERROR(VLOOKUP(A2220,[2]Sheet1!$A:$I,5,FALSE),0)</f>
        <v>0</v>
      </c>
      <c r="J2220">
        <f>IFERROR(VLOOKUP(A2220,[2]Sheet1!$A:$I,6,FALSE),0)</f>
        <v>0</v>
      </c>
      <c r="K2220">
        <f>IFERROR(VLOOKUP(A2220,[2]Sheet1!$A:$I,7,FALSE),0)</f>
        <v>0</v>
      </c>
      <c r="L2220">
        <f>IFERROR(VLOOKUP(A2220,[2]Sheet1!$A:$I,8,FALSE),0)</f>
        <v>0</v>
      </c>
      <c r="M2220">
        <f>IFERROR(VLOOKUP(A2220,[2]Sheet1!$A:$I,9,FALSE),0)</f>
        <v>0</v>
      </c>
      <c r="N2220">
        <f>IFERROR(VLOOKUP(A2220,[3]Sheet1!$A:$G,2,FALSE),0)</f>
        <v>0</v>
      </c>
      <c r="O2220">
        <f>IFERROR(VLOOKUP(A2220,[3]Sheet1!$A:$G,3,FALSE),0)</f>
        <v>0</v>
      </c>
      <c r="P2220">
        <f>IFERROR(VLOOKUP(A2220,[3]Sheet1!$A:$G,4,FALSE),0)</f>
        <v>0</v>
      </c>
      <c r="Q2220">
        <f>IFERROR(VLOOKUP(A2220,[3]Sheet1!$A:$G,5,FALSE),0)</f>
        <v>0</v>
      </c>
      <c r="R2220">
        <f>IFERROR(VLOOKUP(A2220,[3]Sheet1!$A:$G,6,FALSE),0)</f>
        <v>0</v>
      </c>
      <c r="S2220">
        <f>IFERROR(VLOOKUP(A2220,[3]Sheet1!$A:$G,7,FALSE),0)</f>
        <v>0</v>
      </c>
      <c r="T2220" t="str">
        <f t="shared" si="205"/>
        <v>Não</v>
      </c>
      <c r="U2220" t="str">
        <f t="shared" si="206"/>
        <v>Sim</v>
      </c>
      <c r="V2220" t="str">
        <f t="shared" si="207"/>
        <v>Não</v>
      </c>
      <c r="W2220" t="str">
        <f t="shared" si="208"/>
        <v>Sim</v>
      </c>
      <c r="X2220" t="str">
        <f t="shared" si="209"/>
        <v>Não</v>
      </c>
      <c r="Y2220" t="str">
        <f t="shared" si="210"/>
        <v>Sim</v>
      </c>
    </row>
    <row r="2221" spans="1:25" x14ac:dyDescent="0.25">
      <c r="A2221" s="5">
        <v>330510</v>
      </c>
      <c r="B2221">
        <f>IFERROR(VLOOKUP(A2221,[1]Monitoramento_Base_somente_disp!$A:$J,5,FALSE),0)</f>
        <v>0</v>
      </c>
      <c r="C2221">
        <f>IFERROR(VLOOKUP(A2221,[1]Monitoramento_Base_somente_disp!$A:$J,6,FALSE),0)</f>
        <v>0</v>
      </c>
      <c r="D2221">
        <f>IFERROR(VLOOKUP(A2221,[1]Monitoramento_Base_somente_disp!$A:$J,7,FALSE),0)</f>
        <v>0</v>
      </c>
      <c r="E2221">
        <f>IFERROR(VLOOKUP(A2221,[1]Monitoramento_Base_somente_disp!$A:$J,8,FALSE),0)</f>
        <v>0</v>
      </c>
      <c r="F2221">
        <f>IFERROR(VLOOKUP(A2221,[1]Monitoramento_Base_somente_disp!$A:$J,9,FALSE),0)</f>
        <v>0</v>
      </c>
      <c r="G2221">
        <f>IFERROR(VLOOKUP(A2221,[1]Monitoramento_Base_somente_disp!$A:$J,10,FALSE),0)</f>
        <v>0</v>
      </c>
      <c r="H2221">
        <f>IFERROR(VLOOKUP(A2221,[2]Sheet1!$A:$I,4,FALSE),0)</f>
        <v>0</v>
      </c>
      <c r="I2221">
        <f>IFERROR(VLOOKUP(A2221,[2]Sheet1!$A:$I,5,FALSE),0)</f>
        <v>0</v>
      </c>
      <c r="J2221">
        <f>IFERROR(VLOOKUP(A2221,[2]Sheet1!$A:$I,6,FALSE),0)</f>
        <v>0</v>
      </c>
      <c r="K2221">
        <f>IFERROR(VLOOKUP(A2221,[2]Sheet1!$A:$I,7,FALSE),0)</f>
        <v>0</v>
      </c>
      <c r="L2221">
        <f>IFERROR(VLOOKUP(A2221,[2]Sheet1!$A:$I,8,FALSE),0)</f>
        <v>0</v>
      </c>
      <c r="M2221">
        <f>IFERROR(VLOOKUP(A2221,[2]Sheet1!$A:$I,9,FALSE),0)</f>
        <v>0</v>
      </c>
      <c r="N2221">
        <f>IFERROR(VLOOKUP(A2221,[3]Sheet1!$A:$G,2,FALSE),0)</f>
        <v>0</v>
      </c>
      <c r="O2221">
        <f>IFERROR(VLOOKUP(A2221,[3]Sheet1!$A:$G,3,FALSE),0)</f>
        <v>0</v>
      </c>
      <c r="P2221">
        <f>IFERROR(VLOOKUP(A2221,[3]Sheet1!$A:$G,4,FALSE),0)</f>
        <v>0</v>
      </c>
      <c r="Q2221">
        <f>IFERROR(VLOOKUP(A2221,[3]Sheet1!$A:$G,5,FALSE),0)</f>
        <v>0</v>
      </c>
      <c r="R2221">
        <f>IFERROR(VLOOKUP(A2221,[3]Sheet1!$A:$G,6,FALSE),0)</f>
        <v>0</v>
      </c>
      <c r="S2221">
        <f>IFERROR(VLOOKUP(A2221,[3]Sheet1!$A:$G,7,FALSE),0)</f>
        <v>0</v>
      </c>
      <c r="T2221" t="str">
        <f t="shared" si="205"/>
        <v>Não</v>
      </c>
      <c r="U2221" t="str">
        <f t="shared" si="206"/>
        <v>Não</v>
      </c>
      <c r="V2221" t="str">
        <f t="shared" si="207"/>
        <v>Não</v>
      </c>
      <c r="W2221" t="str">
        <f t="shared" si="208"/>
        <v>Não</v>
      </c>
      <c r="X2221" t="str">
        <f t="shared" si="209"/>
        <v>Não</v>
      </c>
      <c r="Y2221" t="str">
        <f t="shared" si="210"/>
        <v>Não</v>
      </c>
    </row>
    <row r="2222" spans="1:25" x14ac:dyDescent="0.25">
      <c r="A2222" s="5">
        <v>330513</v>
      </c>
      <c r="B2222">
        <f>IFERROR(VLOOKUP(A2222,[1]Monitoramento_Base_somente_disp!$A:$J,5,FALSE),0)</f>
        <v>26762</v>
      </c>
      <c r="C2222">
        <f>IFERROR(VLOOKUP(A2222,[1]Monitoramento_Base_somente_disp!$A:$J,6,FALSE),0)</f>
        <v>7274303</v>
      </c>
      <c r="D2222">
        <f>IFERROR(VLOOKUP(A2222,[1]Monitoramento_Base_somente_disp!$A:$J,7,FALSE),0)</f>
        <v>11673</v>
      </c>
      <c r="E2222">
        <f>IFERROR(VLOOKUP(A2222,[1]Monitoramento_Base_somente_disp!$A:$J,8,FALSE),0)</f>
        <v>2694874</v>
      </c>
      <c r="F2222">
        <f>IFERROR(VLOOKUP(A2222,[1]Monitoramento_Base_somente_disp!$A:$J,9,FALSE),0)</f>
        <v>0</v>
      </c>
      <c r="G2222">
        <f>IFERROR(VLOOKUP(A2222,[1]Monitoramento_Base_somente_disp!$A:$J,10,FALSE),0)</f>
        <v>302460</v>
      </c>
      <c r="H2222">
        <f>IFERROR(VLOOKUP(A2222,[2]Sheet1!$A:$I,4,FALSE),0)</f>
        <v>0</v>
      </c>
      <c r="I2222">
        <f>IFERROR(VLOOKUP(A2222,[2]Sheet1!$A:$I,5,FALSE),0)</f>
        <v>0</v>
      </c>
      <c r="J2222">
        <f>IFERROR(VLOOKUP(A2222,[2]Sheet1!$A:$I,6,FALSE),0)</f>
        <v>0</v>
      </c>
      <c r="K2222">
        <f>IFERROR(VLOOKUP(A2222,[2]Sheet1!$A:$I,7,FALSE),0)</f>
        <v>0</v>
      </c>
      <c r="L2222">
        <f>IFERROR(VLOOKUP(A2222,[2]Sheet1!$A:$I,8,FALSE),0)</f>
        <v>0</v>
      </c>
      <c r="M2222">
        <f>IFERROR(VLOOKUP(A2222,[2]Sheet1!$A:$I,9,FALSE),0)</f>
        <v>0</v>
      </c>
      <c r="N2222">
        <f>IFERROR(VLOOKUP(A2222,[3]Sheet1!$A:$G,2,FALSE),0)</f>
        <v>0</v>
      </c>
      <c r="O2222">
        <f>IFERROR(VLOOKUP(A2222,[3]Sheet1!$A:$G,3,FALSE),0)</f>
        <v>0</v>
      </c>
      <c r="P2222">
        <f>IFERROR(VLOOKUP(A2222,[3]Sheet1!$A:$G,4,FALSE),0)</f>
        <v>0</v>
      </c>
      <c r="Q2222">
        <f>IFERROR(VLOOKUP(A2222,[3]Sheet1!$A:$G,5,FALSE),0)</f>
        <v>0</v>
      </c>
      <c r="R2222">
        <f>IFERROR(VLOOKUP(A2222,[3]Sheet1!$A:$G,6,FALSE),0)</f>
        <v>0</v>
      </c>
      <c r="S2222">
        <f>IFERROR(VLOOKUP(A2222,[3]Sheet1!$A:$G,7,FALSE),0)</f>
        <v>0</v>
      </c>
      <c r="T2222" t="str">
        <f t="shared" si="205"/>
        <v>Sim</v>
      </c>
      <c r="U2222" t="str">
        <f t="shared" si="206"/>
        <v>Sim</v>
      </c>
      <c r="V2222" t="str">
        <f t="shared" si="207"/>
        <v>Sim</v>
      </c>
      <c r="W2222" t="str">
        <f t="shared" si="208"/>
        <v>Sim</v>
      </c>
      <c r="X2222" t="str">
        <f t="shared" si="209"/>
        <v>Não</v>
      </c>
      <c r="Y2222" t="str">
        <f t="shared" si="210"/>
        <v>Sim</v>
      </c>
    </row>
    <row r="2223" spans="1:25" x14ac:dyDescent="0.25">
      <c r="A2223" s="5">
        <v>330515</v>
      </c>
      <c r="B2223">
        <f>IFERROR(VLOOKUP(A2223,[1]Monitoramento_Base_somente_disp!$A:$J,5,FALSE),0)</f>
        <v>67974</v>
      </c>
      <c r="C2223">
        <f>IFERROR(VLOOKUP(A2223,[1]Monitoramento_Base_somente_disp!$A:$J,6,FALSE),0)</f>
        <v>32164148</v>
      </c>
      <c r="D2223">
        <f>IFERROR(VLOOKUP(A2223,[1]Monitoramento_Base_somente_disp!$A:$J,7,FALSE),0)</f>
        <v>56237</v>
      </c>
      <c r="E2223">
        <f>IFERROR(VLOOKUP(A2223,[1]Monitoramento_Base_somente_disp!$A:$J,8,FALSE),0)</f>
        <v>32270033</v>
      </c>
      <c r="F2223">
        <f>IFERROR(VLOOKUP(A2223,[1]Monitoramento_Base_somente_disp!$A:$J,9,FALSE),0)</f>
        <v>12936</v>
      </c>
      <c r="G2223">
        <f>IFERROR(VLOOKUP(A2223,[1]Monitoramento_Base_somente_disp!$A:$J,10,FALSE),0)</f>
        <v>5063168</v>
      </c>
      <c r="H2223">
        <f>IFERROR(VLOOKUP(A2223,[2]Sheet1!$A:$I,4,FALSE),0)</f>
        <v>0</v>
      </c>
      <c r="I2223">
        <f>IFERROR(VLOOKUP(A2223,[2]Sheet1!$A:$I,5,FALSE),0)</f>
        <v>0</v>
      </c>
      <c r="J2223">
        <f>IFERROR(VLOOKUP(A2223,[2]Sheet1!$A:$I,6,FALSE),0)</f>
        <v>0</v>
      </c>
      <c r="K2223">
        <f>IFERROR(VLOOKUP(A2223,[2]Sheet1!$A:$I,7,FALSE),0)</f>
        <v>0</v>
      </c>
      <c r="L2223">
        <f>IFERROR(VLOOKUP(A2223,[2]Sheet1!$A:$I,8,FALSE),0)</f>
        <v>0</v>
      </c>
      <c r="M2223">
        <f>IFERROR(VLOOKUP(A2223,[2]Sheet1!$A:$I,9,FALSE),0)</f>
        <v>0</v>
      </c>
      <c r="N2223">
        <f>IFERROR(VLOOKUP(A2223,[3]Sheet1!$A:$G,2,FALSE),0)</f>
        <v>0</v>
      </c>
      <c r="O2223">
        <f>IFERROR(VLOOKUP(A2223,[3]Sheet1!$A:$G,3,FALSE),0)</f>
        <v>0</v>
      </c>
      <c r="P2223">
        <f>IFERROR(VLOOKUP(A2223,[3]Sheet1!$A:$G,4,FALSE),0)</f>
        <v>0</v>
      </c>
      <c r="Q2223">
        <f>IFERROR(VLOOKUP(A2223,[3]Sheet1!$A:$G,5,FALSE),0)</f>
        <v>0</v>
      </c>
      <c r="R2223">
        <f>IFERROR(VLOOKUP(A2223,[3]Sheet1!$A:$G,6,FALSE),0)</f>
        <v>0</v>
      </c>
      <c r="S2223">
        <f>IFERROR(VLOOKUP(A2223,[3]Sheet1!$A:$G,7,FALSE),0)</f>
        <v>0</v>
      </c>
      <c r="T2223" t="str">
        <f t="shared" si="205"/>
        <v>Sim</v>
      </c>
      <c r="U2223" t="str">
        <f t="shared" si="206"/>
        <v>Sim</v>
      </c>
      <c r="V2223" t="str">
        <f t="shared" si="207"/>
        <v>Sim</v>
      </c>
      <c r="W2223" t="str">
        <f t="shared" si="208"/>
        <v>Sim</v>
      </c>
      <c r="X2223" t="str">
        <f t="shared" si="209"/>
        <v>Sim</v>
      </c>
      <c r="Y2223" t="str">
        <f t="shared" si="210"/>
        <v>Sim</v>
      </c>
    </row>
    <row r="2224" spans="1:25" x14ac:dyDescent="0.25">
      <c r="A2224" s="5">
        <v>330520</v>
      </c>
      <c r="B2224">
        <f>IFERROR(VLOOKUP(A2224,[1]Monitoramento_Base_somente_disp!$A:$J,5,FALSE),0)</f>
        <v>188784</v>
      </c>
      <c r="C2224">
        <f>IFERROR(VLOOKUP(A2224,[1]Monitoramento_Base_somente_disp!$A:$J,6,FALSE),0)</f>
        <v>83449798</v>
      </c>
      <c r="D2224">
        <f>IFERROR(VLOOKUP(A2224,[1]Monitoramento_Base_somente_disp!$A:$J,7,FALSE),0)</f>
        <v>106160</v>
      </c>
      <c r="E2224">
        <f>IFERROR(VLOOKUP(A2224,[1]Monitoramento_Base_somente_disp!$A:$J,8,FALSE),0)</f>
        <v>78897140</v>
      </c>
      <c r="F2224">
        <f>IFERROR(VLOOKUP(A2224,[1]Monitoramento_Base_somente_disp!$A:$J,9,FALSE),0)</f>
        <v>4763</v>
      </c>
      <c r="G2224">
        <f>IFERROR(VLOOKUP(A2224,[1]Monitoramento_Base_somente_disp!$A:$J,10,FALSE),0)</f>
        <v>12524273</v>
      </c>
      <c r="H2224">
        <f>IFERROR(VLOOKUP(A2224,[2]Sheet1!$A:$I,4,FALSE),0)</f>
        <v>0</v>
      </c>
      <c r="I2224">
        <f>IFERROR(VLOOKUP(A2224,[2]Sheet1!$A:$I,5,FALSE),0)</f>
        <v>0</v>
      </c>
      <c r="J2224">
        <f>IFERROR(VLOOKUP(A2224,[2]Sheet1!$A:$I,6,FALSE),0)</f>
        <v>0</v>
      </c>
      <c r="K2224">
        <f>IFERROR(VLOOKUP(A2224,[2]Sheet1!$A:$I,7,FALSE),0)</f>
        <v>0</v>
      </c>
      <c r="L2224">
        <f>IFERROR(VLOOKUP(A2224,[2]Sheet1!$A:$I,8,FALSE),0)</f>
        <v>0</v>
      </c>
      <c r="M2224">
        <f>IFERROR(VLOOKUP(A2224,[2]Sheet1!$A:$I,9,FALSE),0)</f>
        <v>0</v>
      </c>
      <c r="N2224">
        <f>IFERROR(VLOOKUP(A2224,[3]Sheet1!$A:$G,2,FALSE),0)</f>
        <v>0</v>
      </c>
      <c r="O2224">
        <f>IFERROR(VLOOKUP(A2224,[3]Sheet1!$A:$G,3,FALSE),0)</f>
        <v>0</v>
      </c>
      <c r="P2224">
        <f>IFERROR(VLOOKUP(A2224,[3]Sheet1!$A:$G,4,FALSE),0)</f>
        <v>0</v>
      </c>
      <c r="Q2224">
        <f>IFERROR(VLOOKUP(A2224,[3]Sheet1!$A:$G,5,FALSE),0)</f>
        <v>0</v>
      </c>
      <c r="R2224">
        <f>IFERROR(VLOOKUP(A2224,[3]Sheet1!$A:$G,6,FALSE),0)</f>
        <v>0</v>
      </c>
      <c r="S2224">
        <f>IFERROR(VLOOKUP(A2224,[3]Sheet1!$A:$G,7,FALSE),0)</f>
        <v>0</v>
      </c>
      <c r="T2224" t="str">
        <f t="shared" si="205"/>
        <v>Sim</v>
      </c>
      <c r="U2224" t="str">
        <f t="shared" si="206"/>
        <v>Sim</v>
      </c>
      <c r="V2224" t="str">
        <f t="shared" si="207"/>
        <v>Sim</v>
      </c>
      <c r="W2224" t="str">
        <f t="shared" si="208"/>
        <v>Sim</v>
      </c>
      <c r="X2224" t="str">
        <f t="shared" si="209"/>
        <v>Sim</v>
      </c>
      <c r="Y2224" t="str">
        <f t="shared" si="210"/>
        <v>Sim</v>
      </c>
    </row>
    <row r="2225" spans="1:25" x14ac:dyDescent="0.25">
      <c r="A2225" s="5">
        <v>330530</v>
      </c>
      <c r="B2225">
        <f>IFERROR(VLOOKUP(A2225,[1]Monitoramento_Base_somente_disp!$A:$J,5,FALSE),0)</f>
        <v>68549</v>
      </c>
      <c r="C2225">
        <f>IFERROR(VLOOKUP(A2225,[1]Monitoramento_Base_somente_disp!$A:$J,6,FALSE),0)</f>
        <v>73248522</v>
      </c>
      <c r="D2225">
        <f>IFERROR(VLOOKUP(A2225,[1]Monitoramento_Base_somente_disp!$A:$J,7,FALSE),0)</f>
        <v>83791</v>
      </c>
      <c r="E2225">
        <f>IFERROR(VLOOKUP(A2225,[1]Monitoramento_Base_somente_disp!$A:$J,8,FALSE),0)</f>
        <v>71332715</v>
      </c>
      <c r="F2225">
        <f>IFERROR(VLOOKUP(A2225,[1]Monitoramento_Base_somente_disp!$A:$J,9,FALSE),0)</f>
        <v>0</v>
      </c>
      <c r="G2225">
        <f>IFERROR(VLOOKUP(A2225,[1]Monitoramento_Base_somente_disp!$A:$J,10,FALSE),0)</f>
        <v>11280855</v>
      </c>
      <c r="H2225">
        <f>IFERROR(VLOOKUP(A2225,[2]Sheet1!$A:$I,4,FALSE),0)</f>
        <v>0</v>
      </c>
      <c r="I2225">
        <f>IFERROR(VLOOKUP(A2225,[2]Sheet1!$A:$I,5,FALSE),0)</f>
        <v>0</v>
      </c>
      <c r="J2225">
        <f>IFERROR(VLOOKUP(A2225,[2]Sheet1!$A:$I,6,FALSE),0)</f>
        <v>0</v>
      </c>
      <c r="K2225">
        <f>IFERROR(VLOOKUP(A2225,[2]Sheet1!$A:$I,7,FALSE),0)</f>
        <v>0</v>
      </c>
      <c r="L2225">
        <f>IFERROR(VLOOKUP(A2225,[2]Sheet1!$A:$I,8,FALSE),0)</f>
        <v>0</v>
      </c>
      <c r="M2225">
        <f>IFERROR(VLOOKUP(A2225,[2]Sheet1!$A:$I,9,FALSE),0)</f>
        <v>0</v>
      </c>
      <c r="N2225">
        <f>IFERROR(VLOOKUP(A2225,[3]Sheet1!$A:$G,2,FALSE),0)</f>
        <v>0</v>
      </c>
      <c r="O2225">
        <f>IFERROR(VLOOKUP(A2225,[3]Sheet1!$A:$G,3,FALSE),0)</f>
        <v>0</v>
      </c>
      <c r="P2225">
        <f>IFERROR(VLOOKUP(A2225,[3]Sheet1!$A:$G,4,FALSE),0)</f>
        <v>0</v>
      </c>
      <c r="Q2225">
        <f>IFERROR(VLOOKUP(A2225,[3]Sheet1!$A:$G,5,FALSE),0)</f>
        <v>0</v>
      </c>
      <c r="R2225">
        <f>IFERROR(VLOOKUP(A2225,[3]Sheet1!$A:$G,6,FALSE),0)</f>
        <v>0</v>
      </c>
      <c r="S2225">
        <f>IFERROR(VLOOKUP(A2225,[3]Sheet1!$A:$G,7,FALSE),0)</f>
        <v>0</v>
      </c>
      <c r="T2225" t="str">
        <f t="shared" si="205"/>
        <v>Sim</v>
      </c>
      <c r="U2225" t="str">
        <f t="shared" si="206"/>
        <v>Sim</v>
      </c>
      <c r="V2225" t="str">
        <f t="shared" si="207"/>
        <v>Sim</v>
      </c>
      <c r="W2225" t="str">
        <f t="shared" si="208"/>
        <v>Sim</v>
      </c>
      <c r="X2225" t="str">
        <f t="shared" si="209"/>
        <v>Não</v>
      </c>
      <c r="Y2225" t="str">
        <f t="shared" si="210"/>
        <v>Sim</v>
      </c>
    </row>
    <row r="2226" spans="1:25" x14ac:dyDescent="0.25">
      <c r="A2226" s="5">
        <v>330540</v>
      </c>
      <c r="B2226">
        <f>IFERROR(VLOOKUP(A2226,[1]Monitoramento_Base_somente_disp!$A:$J,5,FALSE),0)</f>
        <v>53783</v>
      </c>
      <c r="C2226">
        <f>IFERROR(VLOOKUP(A2226,[1]Monitoramento_Base_somente_disp!$A:$J,6,FALSE),0)</f>
        <v>37986617</v>
      </c>
      <c r="D2226">
        <f>IFERROR(VLOOKUP(A2226,[1]Monitoramento_Base_somente_disp!$A:$J,7,FALSE),0)</f>
        <v>33619</v>
      </c>
      <c r="E2226">
        <f>IFERROR(VLOOKUP(A2226,[1]Monitoramento_Base_somente_disp!$A:$J,8,FALSE),0)</f>
        <v>40197475</v>
      </c>
      <c r="F2226">
        <f>IFERROR(VLOOKUP(A2226,[1]Monitoramento_Base_somente_disp!$A:$J,9,FALSE),0)</f>
        <v>914</v>
      </c>
      <c r="G2226">
        <f>IFERROR(VLOOKUP(A2226,[1]Monitoramento_Base_somente_disp!$A:$J,10,FALSE),0)</f>
        <v>6429574</v>
      </c>
      <c r="H2226">
        <f>IFERROR(VLOOKUP(A2226,[2]Sheet1!$A:$I,4,FALSE),0)</f>
        <v>0</v>
      </c>
      <c r="I2226">
        <f>IFERROR(VLOOKUP(A2226,[2]Sheet1!$A:$I,5,FALSE),0)</f>
        <v>0</v>
      </c>
      <c r="J2226">
        <f>IFERROR(VLOOKUP(A2226,[2]Sheet1!$A:$I,6,FALSE),0)</f>
        <v>0</v>
      </c>
      <c r="K2226">
        <f>IFERROR(VLOOKUP(A2226,[2]Sheet1!$A:$I,7,FALSE),0)</f>
        <v>0</v>
      </c>
      <c r="L2226">
        <f>IFERROR(VLOOKUP(A2226,[2]Sheet1!$A:$I,8,FALSE),0)</f>
        <v>0</v>
      </c>
      <c r="M2226">
        <f>IFERROR(VLOOKUP(A2226,[2]Sheet1!$A:$I,9,FALSE),0)</f>
        <v>0</v>
      </c>
      <c r="N2226">
        <f>IFERROR(VLOOKUP(A2226,[3]Sheet1!$A:$G,2,FALSE),0)</f>
        <v>0</v>
      </c>
      <c r="O2226">
        <f>IFERROR(VLOOKUP(A2226,[3]Sheet1!$A:$G,3,FALSE),0)</f>
        <v>0</v>
      </c>
      <c r="P2226">
        <f>IFERROR(VLOOKUP(A2226,[3]Sheet1!$A:$G,4,FALSE),0)</f>
        <v>0</v>
      </c>
      <c r="Q2226">
        <f>IFERROR(VLOOKUP(A2226,[3]Sheet1!$A:$G,5,FALSE),0)</f>
        <v>0</v>
      </c>
      <c r="R2226">
        <f>IFERROR(VLOOKUP(A2226,[3]Sheet1!$A:$G,6,FALSE),0)</f>
        <v>0</v>
      </c>
      <c r="S2226">
        <f>IFERROR(VLOOKUP(A2226,[3]Sheet1!$A:$G,7,FALSE),0)</f>
        <v>0</v>
      </c>
      <c r="T2226" t="str">
        <f t="shared" si="205"/>
        <v>Sim</v>
      </c>
      <c r="U2226" t="str">
        <f t="shared" si="206"/>
        <v>Sim</v>
      </c>
      <c r="V2226" t="str">
        <f t="shared" si="207"/>
        <v>Sim</v>
      </c>
      <c r="W2226" t="str">
        <f t="shared" si="208"/>
        <v>Sim</v>
      </c>
      <c r="X2226" t="str">
        <f t="shared" si="209"/>
        <v>Sim</v>
      </c>
      <c r="Y2226" t="str">
        <f t="shared" si="210"/>
        <v>Sim</v>
      </c>
    </row>
    <row r="2227" spans="1:25" x14ac:dyDescent="0.25">
      <c r="A2227" s="5">
        <v>330555</v>
      </c>
      <c r="B2227">
        <f>IFERROR(VLOOKUP(A2227,[1]Monitoramento_Base_somente_disp!$A:$J,5,FALSE),0)</f>
        <v>0</v>
      </c>
      <c r="C2227">
        <f>IFERROR(VLOOKUP(A2227,[1]Monitoramento_Base_somente_disp!$A:$J,6,FALSE),0)</f>
        <v>0</v>
      </c>
      <c r="D2227">
        <f>IFERROR(VLOOKUP(A2227,[1]Monitoramento_Base_somente_disp!$A:$J,7,FALSE),0)</f>
        <v>0</v>
      </c>
      <c r="E2227">
        <f>IFERROR(VLOOKUP(A2227,[1]Monitoramento_Base_somente_disp!$A:$J,8,FALSE),0)</f>
        <v>0</v>
      </c>
      <c r="F2227">
        <f>IFERROR(VLOOKUP(A2227,[1]Monitoramento_Base_somente_disp!$A:$J,9,FALSE),0)</f>
        <v>0</v>
      </c>
      <c r="G2227">
        <f>IFERROR(VLOOKUP(A2227,[1]Monitoramento_Base_somente_disp!$A:$J,10,FALSE),0)</f>
        <v>0</v>
      </c>
      <c r="H2227">
        <f>IFERROR(VLOOKUP(A2227,[2]Sheet1!$A:$I,4,FALSE),0)</f>
        <v>0</v>
      </c>
      <c r="I2227">
        <f>IFERROR(VLOOKUP(A2227,[2]Sheet1!$A:$I,5,FALSE),0)</f>
        <v>0</v>
      </c>
      <c r="J2227">
        <f>IFERROR(VLOOKUP(A2227,[2]Sheet1!$A:$I,6,FALSE),0)</f>
        <v>0</v>
      </c>
      <c r="K2227">
        <f>IFERROR(VLOOKUP(A2227,[2]Sheet1!$A:$I,7,FALSE),0)</f>
        <v>0</v>
      </c>
      <c r="L2227">
        <f>IFERROR(VLOOKUP(A2227,[2]Sheet1!$A:$I,8,FALSE),0)</f>
        <v>0</v>
      </c>
      <c r="M2227">
        <f>IFERROR(VLOOKUP(A2227,[2]Sheet1!$A:$I,9,FALSE),0)</f>
        <v>0</v>
      </c>
      <c r="N2227">
        <f>IFERROR(VLOOKUP(A2227,[3]Sheet1!$A:$G,2,FALSE),0)</f>
        <v>0</v>
      </c>
      <c r="O2227">
        <f>IFERROR(VLOOKUP(A2227,[3]Sheet1!$A:$G,3,FALSE),0)</f>
        <v>0</v>
      </c>
      <c r="P2227">
        <f>IFERROR(VLOOKUP(A2227,[3]Sheet1!$A:$G,4,FALSE),0)</f>
        <v>0</v>
      </c>
      <c r="Q2227">
        <f>IFERROR(VLOOKUP(A2227,[3]Sheet1!$A:$G,5,FALSE),0)</f>
        <v>0</v>
      </c>
      <c r="R2227">
        <f>IFERROR(VLOOKUP(A2227,[3]Sheet1!$A:$G,6,FALSE),0)</f>
        <v>0</v>
      </c>
      <c r="S2227">
        <f>IFERROR(VLOOKUP(A2227,[3]Sheet1!$A:$G,7,FALSE),0)</f>
        <v>0</v>
      </c>
      <c r="T2227" t="str">
        <f t="shared" si="205"/>
        <v>Não</v>
      </c>
      <c r="U2227" t="str">
        <f t="shared" si="206"/>
        <v>Não</v>
      </c>
      <c r="V2227" t="str">
        <f t="shared" si="207"/>
        <v>Não</v>
      </c>
      <c r="W2227" t="str">
        <f t="shared" si="208"/>
        <v>Não</v>
      </c>
      <c r="X2227" t="str">
        <f t="shared" si="209"/>
        <v>Não</v>
      </c>
      <c r="Y2227" t="str">
        <f t="shared" si="210"/>
        <v>Não</v>
      </c>
    </row>
    <row r="2228" spans="1:25" x14ac:dyDescent="0.25">
      <c r="A2228" s="5">
        <v>330560</v>
      </c>
      <c r="B2228">
        <f>IFERROR(VLOOKUP(A2228,[1]Monitoramento_Base_somente_disp!$A:$J,5,FALSE),0)</f>
        <v>0</v>
      </c>
      <c r="C2228">
        <f>IFERROR(VLOOKUP(A2228,[1]Monitoramento_Base_somente_disp!$A:$J,6,FALSE),0)</f>
        <v>472920</v>
      </c>
      <c r="D2228">
        <f>IFERROR(VLOOKUP(A2228,[1]Monitoramento_Base_somente_disp!$A:$J,7,FALSE),0)</f>
        <v>0</v>
      </c>
      <c r="E2228">
        <f>IFERROR(VLOOKUP(A2228,[1]Monitoramento_Base_somente_disp!$A:$J,8,FALSE),0)</f>
        <v>488684</v>
      </c>
      <c r="F2228">
        <f>IFERROR(VLOOKUP(A2228,[1]Monitoramento_Base_somente_disp!$A:$J,9,FALSE),0)</f>
        <v>0</v>
      </c>
      <c r="G2228">
        <f>IFERROR(VLOOKUP(A2228,[1]Monitoramento_Base_somente_disp!$A:$J,10,FALSE),0)</f>
        <v>78820</v>
      </c>
      <c r="H2228">
        <f>IFERROR(VLOOKUP(A2228,[2]Sheet1!$A:$I,4,FALSE),0)</f>
        <v>0</v>
      </c>
      <c r="I2228">
        <f>IFERROR(VLOOKUP(A2228,[2]Sheet1!$A:$I,5,FALSE),0)</f>
        <v>0</v>
      </c>
      <c r="J2228">
        <f>IFERROR(VLOOKUP(A2228,[2]Sheet1!$A:$I,6,FALSE),0)</f>
        <v>0</v>
      </c>
      <c r="K2228">
        <f>IFERROR(VLOOKUP(A2228,[2]Sheet1!$A:$I,7,FALSE),0)</f>
        <v>0</v>
      </c>
      <c r="L2228">
        <f>IFERROR(VLOOKUP(A2228,[2]Sheet1!$A:$I,8,FALSE),0)</f>
        <v>0</v>
      </c>
      <c r="M2228">
        <f>IFERROR(VLOOKUP(A2228,[2]Sheet1!$A:$I,9,FALSE),0)</f>
        <v>0</v>
      </c>
      <c r="N2228">
        <f>IFERROR(VLOOKUP(A2228,[3]Sheet1!$A:$G,2,FALSE),0)</f>
        <v>0</v>
      </c>
      <c r="O2228">
        <f>IFERROR(VLOOKUP(A2228,[3]Sheet1!$A:$G,3,FALSE),0)</f>
        <v>0</v>
      </c>
      <c r="P2228">
        <f>IFERROR(VLOOKUP(A2228,[3]Sheet1!$A:$G,4,FALSE),0)</f>
        <v>0</v>
      </c>
      <c r="Q2228">
        <f>IFERROR(VLOOKUP(A2228,[3]Sheet1!$A:$G,5,FALSE),0)</f>
        <v>0</v>
      </c>
      <c r="R2228">
        <f>IFERROR(VLOOKUP(A2228,[3]Sheet1!$A:$G,6,FALSE),0)</f>
        <v>0</v>
      </c>
      <c r="S2228">
        <f>IFERROR(VLOOKUP(A2228,[3]Sheet1!$A:$G,7,FALSE),0)</f>
        <v>0</v>
      </c>
      <c r="T2228" t="str">
        <f t="shared" si="205"/>
        <v>Não</v>
      </c>
      <c r="U2228" t="str">
        <f t="shared" si="206"/>
        <v>Sim</v>
      </c>
      <c r="V2228" t="str">
        <f t="shared" si="207"/>
        <v>Não</v>
      </c>
      <c r="W2228" t="str">
        <f t="shared" si="208"/>
        <v>Sim</v>
      </c>
      <c r="X2228" t="str">
        <f t="shared" si="209"/>
        <v>Não</v>
      </c>
      <c r="Y2228" t="str">
        <f t="shared" si="210"/>
        <v>Sim</v>
      </c>
    </row>
    <row r="2229" spans="1:25" x14ac:dyDescent="0.25">
      <c r="A2229" s="5">
        <v>330570</v>
      </c>
      <c r="B2229">
        <f>IFERROR(VLOOKUP(A2229,[1]Monitoramento_Base_somente_disp!$A:$J,5,FALSE),0)</f>
        <v>126041</v>
      </c>
      <c r="C2229">
        <f>IFERROR(VLOOKUP(A2229,[1]Monitoramento_Base_somente_disp!$A:$J,6,FALSE),0)</f>
        <v>110449770</v>
      </c>
      <c r="D2229">
        <f>IFERROR(VLOOKUP(A2229,[1]Monitoramento_Base_somente_disp!$A:$J,7,FALSE),0)</f>
        <v>31866</v>
      </c>
      <c r="E2229">
        <f>IFERROR(VLOOKUP(A2229,[1]Monitoramento_Base_somente_disp!$A:$J,8,FALSE),0)</f>
        <v>99699589</v>
      </c>
      <c r="F2229">
        <f>IFERROR(VLOOKUP(A2229,[1]Monitoramento_Base_somente_disp!$A:$J,9,FALSE),0)</f>
        <v>5061</v>
      </c>
      <c r="G2229">
        <f>IFERROR(VLOOKUP(A2229,[1]Monitoramento_Base_somente_disp!$A:$J,10,FALSE),0)</f>
        <v>13179593</v>
      </c>
      <c r="H2229">
        <f>IFERROR(VLOOKUP(A2229,[2]Sheet1!$A:$I,4,FALSE),0)</f>
        <v>0</v>
      </c>
      <c r="I2229">
        <f>IFERROR(VLOOKUP(A2229,[2]Sheet1!$A:$I,5,FALSE),0)</f>
        <v>0</v>
      </c>
      <c r="J2229">
        <f>IFERROR(VLOOKUP(A2229,[2]Sheet1!$A:$I,6,FALSE),0)</f>
        <v>0</v>
      </c>
      <c r="K2229">
        <f>IFERROR(VLOOKUP(A2229,[2]Sheet1!$A:$I,7,FALSE),0)</f>
        <v>0</v>
      </c>
      <c r="L2229">
        <f>IFERROR(VLOOKUP(A2229,[2]Sheet1!$A:$I,8,FALSE),0)</f>
        <v>0</v>
      </c>
      <c r="M2229">
        <f>IFERROR(VLOOKUP(A2229,[2]Sheet1!$A:$I,9,FALSE),0)</f>
        <v>0</v>
      </c>
      <c r="N2229">
        <f>IFERROR(VLOOKUP(A2229,[3]Sheet1!$A:$G,2,FALSE),0)</f>
        <v>0</v>
      </c>
      <c r="O2229">
        <f>IFERROR(VLOOKUP(A2229,[3]Sheet1!$A:$G,3,FALSE),0)</f>
        <v>0</v>
      </c>
      <c r="P2229">
        <f>IFERROR(VLOOKUP(A2229,[3]Sheet1!$A:$G,4,FALSE),0)</f>
        <v>0</v>
      </c>
      <c r="Q2229">
        <f>IFERROR(VLOOKUP(A2229,[3]Sheet1!$A:$G,5,FALSE),0)</f>
        <v>0</v>
      </c>
      <c r="R2229">
        <f>IFERROR(VLOOKUP(A2229,[3]Sheet1!$A:$G,6,FALSE),0)</f>
        <v>0</v>
      </c>
      <c r="S2229">
        <f>IFERROR(VLOOKUP(A2229,[3]Sheet1!$A:$G,7,FALSE),0)</f>
        <v>0</v>
      </c>
      <c r="T2229" t="str">
        <f t="shared" si="205"/>
        <v>Sim</v>
      </c>
      <c r="U2229" t="str">
        <f t="shared" si="206"/>
        <v>Sim</v>
      </c>
      <c r="V2229" t="str">
        <f t="shared" si="207"/>
        <v>Sim</v>
      </c>
      <c r="W2229" t="str">
        <f t="shared" si="208"/>
        <v>Sim</v>
      </c>
      <c r="X2229" t="str">
        <f t="shared" si="209"/>
        <v>Sim</v>
      </c>
      <c r="Y2229" t="str">
        <f t="shared" si="210"/>
        <v>Sim</v>
      </c>
    </row>
    <row r="2230" spans="1:25" x14ac:dyDescent="0.25">
      <c r="A2230" s="5">
        <v>330575</v>
      </c>
      <c r="B2230">
        <f>IFERROR(VLOOKUP(A2230,[1]Monitoramento_Base_somente_disp!$A:$J,5,FALSE),0)</f>
        <v>0</v>
      </c>
      <c r="C2230">
        <f>IFERROR(VLOOKUP(A2230,[1]Monitoramento_Base_somente_disp!$A:$J,6,FALSE),0)</f>
        <v>0</v>
      </c>
      <c r="D2230">
        <f>IFERROR(VLOOKUP(A2230,[1]Monitoramento_Base_somente_disp!$A:$J,7,FALSE),0)</f>
        <v>0</v>
      </c>
      <c r="E2230">
        <f>IFERROR(VLOOKUP(A2230,[1]Monitoramento_Base_somente_disp!$A:$J,8,FALSE),0)</f>
        <v>0</v>
      </c>
      <c r="F2230">
        <f>IFERROR(VLOOKUP(A2230,[1]Monitoramento_Base_somente_disp!$A:$J,9,FALSE),0)</f>
        <v>0</v>
      </c>
      <c r="G2230">
        <f>IFERROR(VLOOKUP(A2230,[1]Monitoramento_Base_somente_disp!$A:$J,10,FALSE),0)</f>
        <v>0</v>
      </c>
      <c r="H2230">
        <f>IFERROR(VLOOKUP(A2230,[2]Sheet1!$A:$I,4,FALSE),0)</f>
        <v>0</v>
      </c>
      <c r="I2230">
        <f>IFERROR(VLOOKUP(A2230,[2]Sheet1!$A:$I,5,FALSE),0)</f>
        <v>0</v>
      </c>
      <c r="J2230">
        <f>IFERROR(VLOOKUP(A2230,[2]Sheet1!$A:$I,6,FALSE),0)</f>
        <v>0</v>
      </c>
      <c r="K2230">
        <f>IFERROR(VLOOKUP(A2230,[2]Sheet1!$A:$I,7,FALSE),0)</f>
        <v>0</v>
      </c>
      <c r="L2230">
        <f>IFERROR(VLOOKUP(A2230,[2]Sheet1!$A:$I,8,FALSE),0)</f>
        <v>0</v>
      </c>
      <c r="M2230">
        <f>IFERROR(VLOOKUP(A2230,[2]Sheet1!$A:$I,9,FALSE),0)</f>
        <v>0</v>
      </c>
      <c r="N2230">
        <f>IFERROR(VLOOKUP(A2230,[3]Sheet1!$A:$G,2,FALSE),0)</f>
        <v>0</v>
      </c>
      <c r="O2230">
        <f>IFERROR(VLOOKUP(A2230,[3]Sheet1!$A:$G,3,FALSE),0)</f>
        <v>0</v>
      </c>
      <c r="P2230">
        <f>IFERROR(VLOOKUP(A2230,[3]Sheet1!$A:$G,4,FALSE),0)</f>
        <v>0</v>
      </c>
      <c r="Q2230">
        <f>IFERROR(VLOOKUP(A2230,[3]Sheet1!$A:$G,5,FALSE),0)</f>
        <v>0</v>
      </c>
      <c r="R2230">
        <f>IFERROR(VLOOKUP(A2230,[3]Sheet1!$A:$G,6,FALSE),0)</f>
        <v>0</v>
      </c>
      <c r="S2230">
        <f>IFERROR(VLOOKUP(A2230,[3]Sheet1!$A:$G,7,FALSE),0)</f>
        <v>0</v>
      </c>
      <c r="T2230" t="str">
        <f t="shared" si="205"/>
        <v>Não</v>
      </c>
      <c r="U2230" t="str">
        <f t="shared" si="206"/>
        <v>Não</v>
      </c>
      <c r="V2230" t="str">
        <f t="shared" si="207"/>
        <v>Não</v>
      </c>
      <c r="W2230" t="str">
        <f t="shared" si="208"/>
        <v>Não</v>
      </c>
      <c r="X2230" t="str">
        <f t="shared" si="209"/>
        <v>Não</v>
      </c>
      <c r="Y2230" t="str">
        <f t="shared" si="210"/>
        <v>Não</v>
      </c>
    </row>
    <row r="2231" spans="1:25" x14ac:dyDescent="0.25">
      <c r="A2231" s="5">
        <v>330580</v>
      </c>
      <c r="B2231">
        <f>IFERROR(VLOOKUP(A2231,[1]Monitoramento_Base_somente_disp!$A:$J,5,FALSE),0)</f>
        <v>0</v>
      </c>
      <c r="C2231">
        <f>IFERROR(VLOOKUP(A2231,[1]Monitoramento_Base_somente_disp!$A:$J,6,FALSE),0)</f>
        <v>73396201</v>
      </c>
      <c r="D2231">
        <f>IFERROR(VLOOKUP(A2231,[1]Monitoramento_Base_somente_disp!$A:$J,7,FALSE),0)</f>
        <v>0</v>
      </c>
      <c r="E2231">
        <f>IFERROR(VLOOKUP(A2231,[1]Monitoramento_Base_somente_disp!$A:$J,8,FALSE),0)</f>
        <v>75849808</v>
      </c>
      <c r="F2231">
        <f>IFERROR(VLOOKUP(A2231,[1]Monitoramento_Base_somente_disp!$A:$J,9,FALSE),0)</f>
        <v>0</v>
      </c>
      <c r="G2231">
        <f>IFERROR(VLOOKUP(A2231,[1]Monitoramento_Base_somente_disp!$A:$J,10,FALSE),0)</f>
        <v>12233840</v>
      </c>
      <c r="H2231">
        <f>IFERROR(VLOOKUP(A2231,[2]Sheet1!$A:$I,4,FALSE),0)</f>
        <v>0</v>
      </c>
      <c r="I2231">
        <f>IFERROR(VLOOKUP(A2231,[2]Sheet1!$A:$I,5,FALSE),0)</f>
        <v>0</v>
      </c>
      <c r="J2231">
        <f>IFERROR(VLOOKUP(A2231,[2]Sheet1!$A:$I,6,FALSE),0)</f>
        <v>0</v>
      </c>
      <c r="K2231">
        <f>IFERROR(VLOOKUP(A2231,[2]Sheet1!$A:$I,7,FALSE),0)</f>
        <v>0</v>
      </c>
      <c r="L2231">
        <f>IFERROR(VLOOKUP(A2231,[2]Sheet1!$A:$I,8,FALSE),0)</f>
        <v>0</v>
      </c>
      <c r="M2231">
        <f>IFERROR(VLOOKUP(A2231,[2]Sheet1!$A:$I,9,FALSE),0)</f>
        <v>0</v>
      </c>
      <c r="N2231">
        <f>IFERROR(VLOOKUP(A2231,[3]Sheet1!$A:$G,2,FALSE),0)</f>
        <v>488655</v>
      </c>
      <c r="O2231">
        <f>IFERROR(VLOOKUP(A2231,[3]Sheet1!$A:$G,3,FALSE),0)</f>
        <v>1525904</v>
      </c>
      <c r="P2231">
        <f>IFERROR(VLOOKUP(A2231,[3]Sheet1!$A:$G,4,FALSE),0)</f>
        <v>425531</v>
      </c>
      <c r="Q2231">
        <f>IFERROR(VLOOKUP(A2231,[3]Sheet1!$A:$G,5,FALSE),0)</f>
        <v>1306746</v>
      </c>
      <c r="R2231">
        <f>IFERROR(VLOOKUP(A2231,[3]Sheet1!$A:$G,6,FALSE),0)</f>
        <v>69283</v>
      </c>
      <c r="S2231">
        <f>IFERROR(VLOOKUP(A2231,[3]Sheet1!$A:$G,7,FALSE),0)</f>
        <v>0</v>
      </c>
      <c r="T2231" t="str">
        <f t="shared" si="205"/>
        <v>Sim</v>
      </c>
      <c r="U2231" t="str">
        <f t="shared" si="206"/>
        <v>Sim</v>
      </c>
      <c r="V2231" t="str">
        <f t="shared" si="207"/>
        <v>Sim</v>
      </c>
      <c r="W2231" t="str">
        <f t="shared" si="208"/>
        <v>Sim</v>
      </c>
      <c r="X2231" t="str">
        <f t="shared" si="209"/>
        <v>Sim</v>
      </c>
      <c r="Y2231" t="str">
        <f t="shared" si="210"/>
        <v>Sim</v>
      </c>
    </row>
    <row r="2232" spans="1:25" x14ac:dyDescent="0.25">
      <c r="A2232" s="5">
        <v>330590</v>
      </c>
      <c r="B2232">
        <f>IFERROR(VLOOKUP(A2232,[1]Monitoramento_Base_somente_disp!$A:$J,5,FALSE),0)</f>
        <v>0</v>
      </c>
      <c r="C2232">
        <f>IFERROR(VLOOKUP(A2232,[1]Monitoramento_Base_somente_disp!$A:$J,6,FALSE),0)</f>
        <v>7396084</v>
      </c>
      <c r="D2232">
        <f>IFERROR(VLOOKUP(A2232,[1]Monitoramento_Base_somente_disp!$A:$J,7,FALSE),0)</f>
        <v>0</v>
      </c>
      <c r="E2232">
        <f>IFERROR(VLOOKUP(A2232,[1]Monitoramento_Base_somente_disp!$A:$J,8,FALSE),0)</f>
        <v>2075527</v>
      </c>
      <c r="F2232">
        <f>IFERROR(VLOOKUP(A2232,[1]Monitoramento_Base_somente_disp!$A:$J,9,FALSE),0)</f>
        <v>0</v>
      </c>
      <c r="G2232">
        <f>IFERROR(VLOOKUP(A2232,[1]Monitoramento_Base_somente_disp!$A:$J,10,FALSE),0)</f>
        <v>155830</v>
      </c>
      <c r="H2232">
        <f>IFERROR(VLOOKUP(A2232,[2]Sheet1!$A:$I,4,FALSE),0)</f>
        <v>0</v>
      </c>
      <c r="I2232">
        <f>IFERROR(VLOOKUP(A2232,[2]Sheet1!$A:$I,5,FALSE),0)</f>
        <v>0</v>
      </c>
      <c r="J2232">
        <f>IFERROR(VLOOKUP(A2232,[2]Sheet1!$A:$I,6,FALSE),0)</f>
        <v>0</v>
      </c>
      <c r="K2232">
        <f>IFERROR(VLOOKUP(A2232,[2]Sheet1!$A:$I,7,FALSE),0)</f>
        <v>0</v>
      </c>
      <c r="L2232">
        <f>IFERROR(VLOOKUP(A2232,[2]Sheet1!$A:$I,8,FALSE),0)</f>
        <v>0</v>
      </c>
      <c r="M2232">
        <f>IFERROR(VLOOKUP(A2232,[2]Sheet1!$A:$I,9,FALSE),0)</f>
        <v>0</v>
      </c>
      <c r="N2232">
        <f>IFERROR(VLOOKUP(A2232,[3]Sheet1!$A:$G,2,FALSE),0)</f>
        <v>0</v>
      </c>
      <c r="O2232">
        <f>IFERROR(VLOOKUP(A2232,[3]Sheet1!$A:$G,3,FALSE),0)</f>
        <v>0</v>
      </c>
      <c r="P2232">
        <f>IFERROR(VLOOKUP(A2232,[3]Sheet1!$A:$G,4,FALSE),0)</f>
        <v>0</v>
      </c>
      <c r="Q2232">
        <f>IFERROR(VLOOKUP(A2232,[3]Sheet1!$A:$G,5,FALSE),0)</f>
        <v>0</v>
      </c>
      <c r="R2232">
        <f>IFERROR(VLOOKUP(A2232,[3]Sheet1!$A:$G,6,FALSE),0)</f>
        <v>0</v>
      </c>
      <c r="S2232">
        <f>IFERROR(VLOOKUP(A2232,[3]Sheet1!$A:$G,7,FALSE),0)</f>
        <v>0</v>
      </c>
      <c r="T2232" t="str">
        <f t="shared" si="205"/>
        <v>Não</v>
      </c>
      <c r="U2232" t="str">
        <f t="shared" si="206"/>
        <v>Sim</v>
      </c>
      <c r="V2232" t="str">
        <f t="shared" si="207"/>
        <v>Não</v>
      </c>
      <c r="W2232" t="str">
        <f t="shared" si="208"/>
        <v>Sim</v>
      </c>
      <c r="X2232" t="str">
        <f t="shared" si="209"/>
        <v>Não</v>
      </c>
      <c r="Y2232" t="str">
        <f t="shared" si="210"/>
        <v>Sim</v>
      </c>
    </row>
    <row r="2233" spans="1:25" x14ac:dyDescent="0.25">
      <c r="A2233" s="5">
        <v>330615</v>
      </c>
      <c r="B2233">
        <f>IFERROR(VLOOKUP(A2233,[1]Monitoramento_Base_somente_disp!$A:$J,5,FALSE),0)</f>
        <v>57066</v>
      </c>
      <c r="C2233">
        <f>IFERROR(VLOOKUP(A2233,[1]Monitoramento_Base_somente_disp!$A:$J,6,FALSE),0)</f>
        <v>5043722</v>
      </c>
      <c r="D2233">
        <f>IFERROR(VLOOKUP(A2233,[1]Monitoramento_Base_somente_disp!$A:$J,7,FALSE),0)</f>
        <v>50828</v>
      </c>
      <c r="E2233">
        <f>IFERROR(VLOOKUP(A2233,[1]Monitoramento_Base_somente_disp!$A:$J,8,FALSE),0)</f>
        <v>4270851</v>
      </c>
      <c r="F2233">
        <f>IFERROR(VLOOKUP(A2233,[1]Monitoramento_Base_somente_disp!$A:$J,9,FALSE),0)</f>
        <v>0</v>
      </c>
      <c r="G2233">
        <f>IFERROR(VLOOKUP(A2233,[1]Monitoramento_Base_somente_disp!$A:$J,10,FALSE),0)</f>
        <v>589054</v>
      </c>
      <c r="H2233">
        <f>IFERROR(VLOOKUP(A2233,[2]Sheet1!$A:$I,4,FALSE),0)</f>
        <v>0</v>
      </c>
      <c r="I2233">
        <f>IFERROR(VLOOKUP(A2233,[2]Sheet1!$A:$I,5,FALSE),0)</f>
        <v>0</v>
      </c>
      <c r="J2233">
        <f>IFERROR(VLOOKUP(A2233,[2]Sheet1!$A:$I,6,FALSE),0)</f>
        <v>0</v>
      </c>
      <c r="K2233">
        <f>IFERROR(VLOOKUP(A2233,[2]Sheet1!$A:$I,7,FALSE),0)</f>
        <v>0</v>
      </c>
      <c r="L2233">
        <f>IFERROR(VLOOKUP(A2233,[2]Sheet1!$A:$I,8,FALSE),0)</f>
        <v>0</v>
      </c>
      <c r="M2233">
        <f>IFERROR(VLOOKUP(A2233,[2]Sheet1!$A:$I,9,FALSE),0)</f>
        <v>0</v>
      </c>
      <c r="N2233">
        <f>IFERROR(VLOOKUP(A2233,[3]Sheet1!$A:$G,2,FALSE),0)</f>
        <v>0</v>
      </c>
      <c r="O2233">
        <f>IFERROR(VLOOKUP(A2233,[3]Sheet1!$A:$G,3,FALSE),0)</f>
        <v>0</v>
      </c>
      <c r="P2233">
        <f>IFERROR(VLOOKUP(A2233,[3]Sheet1!$A:$G,4,FALSE),0)</f>
        <v>0</v>
      </c>
      <c r="Q2233">
        <f>IFERROR(VLOOKUP(A2233,[3]Sheet1!$A:$G,5,FALSE),0)</f>
        <v>0</v>
      </c>
      <c r="R2233">
        <f>IFERROR(VLOOKUP(A2233,[3]Sheet1!$A:$G,6,FALSE),0)</f>
        <v>0</v>
      </c>
      <c r="S2233">
        <f>IFERROR(VLOOKUP(A2233,[3]Sheet1!$A:$G,7,FALSE),0)</f>
        <v>0</v>
      </c>
      <c r="T2233" t="str">
        <f t="shared" si="205"/>
        <v>Sim</v>
      </c>
      <c r="U2233" t="str">
        <f t="shared" si="206"/>
        <v>Sim</v>
      </c>
      <c r="V2233" t="str">
        <f t="shared" si="207"/>
        <v>Sim</v>
      </c>
      <c r="W2233" t="str">
        <f t="shared" si="208"/>
        <v>Sim</v>
      </c>
      <c r="X2233" t="str">
        <f t="shared" si="209"/>
        <v>Não</v>
      </c>
      <c r="Y2233" t="str">
        <f t="shared" si="210"/>
        <v>Sim</v>
      </c>
    </row>
    <row r="2234" spans="1:25" x14ac:dyDescent="0.25">
      <c r="A2234" s="5">
        <v>330620</v>
      </c>
      <c r="B2234">
        <f>IFERROR(VLOOKUP(A2234,[1]Monitoramento_Base_somente_disp!$A:$J,5,FALSE),0)</f>
        <v>111448</v>
      </c>
      <c r="C2234">
        <f>IFERROR(VLOOKUP(A2234,[1]Monitoramento_Base_somente_disp!$A:$J,6,FALSE),0)</f>
        <v>65827551</v>
      </c>
      <c r="D2234">
        <f>IFERROR(VLOOKUP(A2234,[1]Monitoramento_Base_somente_disp!$A:$J,7,FALSE),0)</f>
        <v>99481</v>
      </c>
      <c r="E2234">
        <f>IFERROR(VLOOKUP(A2234,[1]Monitoramento_Base_somente_disp!$A:$J,8,FALSE),0)</f>
        <v>56038059</v>
      </c>
      <c r="F2234">
        <f>IFERROR(VLOOKUP(A2234,[1]Monitoramento_Base_somente_disp!$A:$J,9,FALSE),0)</f>
        <v>9908</v>
      </c>
      <c r="G2234">
        <f>IFERROR(VLOOKUP(A2234,[1]Monitoramento_Base_somente_disp!$A:$J,10,FALSE),0)</f>
        <v>8410803</v>
      </c>
      <c r="H2234">
        <f>IFERROR(VLOOKUP(A2234,[2]Sheet1!$A:$I,4,FALSE),0)</f>
        <v>0</v>
      </c>
      <c r="I2234">
        <f>IFERROR(VLOOKUP(A2234,[2]Sheet1!$A:$I,5,FALSE),0)</f>
        <v>0</v>
      </c>
      <c r="J2234">
        <f>IFERROR(VLOOKUP(A2234,[2]Sheet1!$A:$I,6,FALSE),0)</f>
        <v>0</v>
      </c>
      <c r="K2234">
        <f>IFERROR(VLOOKUP(A2234,[2]Sheet1!$A:$I,7,FALSE),0)</f>
        <v>0</v>
      </c>
      <c r="L2234">
        <f>IFERROR(VLOOKUP(A2234,[2]Sheet1!$A:$I,8,FALSE),0)</f>
        <v>0</v>
      </c>
      <c r="M2234">
        <f>IFERROR(VLOOKUP(A2234,[2]Sheet1!$A:$I,9,FALSE),0)</f>
        <v>0</v>
      </c>
      <c r="N2234">
        <f>IFERROR(VLOOKUP(A2234,[3]Sheet1!$A:$G,2,FALSE),0)</f>
        <v>0</v>
      </c>
      <c r="O2234">
        <f>IFERROR(VLOOKUP(A2234,[3]Sheet1!$A:$G,3,FALSE),0)</f>
        <v>0</v>
      </c>
      <c r="P2234">
        <f>IFERROR(VLOOKUP(A2234,[3]Sheet1!$A:$G,4,FALSE),0)</f>
        <v>0</v>
      </c>
      <c r="Q2234">
        <f>IFERROR(VLOOKUP(A2234,[3]Sheet1!$A:$G,5,FALSE),0)</f>
        <v>0</v>
      </c>
      <c r="R2234">
        <f>IFERROR(VLOOKUP(A2234,[3]Sheet1!$A:$G,6,FALSE),0)</f>
        <v>0</v>
      </c>
      <c r="S2234">
        <f>IFERROR(VLOOKUP(A2234,[3]Sheet1!$A:$G,7,FALSE),0)</f>
        <v>0</v>
      </c>
      <c r="T2234" t="str">
        <f t="shared" si="205"/>
        <v>Sim</v>
      </c>
      <c r="U2234" t="str">
        <f t="shared" si="206"/>
        <v>Sim</v>
      </c>
      <c r="V2234" t="str">
        <f t="shared" si="207"/>
        <v>Sim</v>
      </c>
      <c r="W2234" t="str">
        <f t="shared" si="208"/>
        <v>Sim</v>
      </c>
      <c r="X2234" t="str">
        <f t="shared" si="209"/>
        <v>Sim</v>
      </c>
      <c r="Y2234" t="str">
        <f t="shared" si="210"/>
        <v>Sim</v>
      </c>
    </row>
    <row r="2235" spans="1:25" x14ac:dyDescent="0.25">
      <c r="A2235" s="5">
        <v>350020</v>
      </c>
      <c r="B2235">
        <f>IFERROR(VLOOKUP(A2235,[1]Monitoramento_Base_somente_disp!$A:$J,5,FALSE),0)</f>
        <v>0</v>
      </c>
      <c r="C2235">
        <f>IFERROR(VLOOKUP(A2235,[1]Monitoramento_Base_somente_disp!$A:$J,6,FALSE),0)</f>
        <v>0</v>
      </c>
      <c r="D2235">
        <f>IFERROR(VLOOKUP(A2235,[1]Monitoramento_Base_somente_disp!$A:$J,7,FALSE),0)</f>
        <v>0</v>
      </c>
      <c r="E2235">
        <f>IFERROR(VLOOKUP(A2235,[1]Monitoramento_Base_somente_disp!$A:$J,8,FALSE),0)</f>
        <v>0</v>
      </c>
      <c r="F2235">
        <f>IFERROR(VLOOKUP(A2235,[1]Monitoramento_Base_somente_disp!$A:$J,9,FALSE),0)</f>
        <v>0</v>
      </c>
      <c r="G2235">
        <f>IFERROR(VLOOKUP(A2235,[1]Monitoramento_Base_somente_disp!$A:$J,10,FALSE),0)</f>
        <v>0</v>
      </c>
      <c r="H2235">
        <f>IFERROR(VLOOKUP(A2235,[2]Sheet1!$A:$I,4,FALSE),0)</f>
        <v>121063</v>
      </c>
      <c r="I2235">
        <f>IFERROR(VLOOKUP(A2235,[2]Sheet1!$A:$I,5,FALSE),0)</f>
        <v>337773</v>
      </c>
      <c r="J2235">
        <f>IFERROR(VLOOKUP(A2235,[2]Sheet1!$A:$I,6,FALSE),0)</f>
        <v>117637</v>
      </c>
      <c r="K2235">
        <f>IFERROR(VLOOKUP(A2235,[2]Sheet1!$A:$I,7,FALSE),0)</f>
        <v>360459</v>
      </c>
      <c r="L2235">
        <f>IFERROR(VLOOKUP(A2235,[2]Sheet1!$A:$I,8,FALSE),0)</f>
        <v>0</v>
      </c>
      <c r="M2235">
        <f>IFERROR(VLOOKUP(A2235,[2]Sheet1!$A:$I,9,FALSE),0)</f>
        <v>332893</v>
      </c>
      <c r="N2235">
        <f>IFERROR(VLOOKUP(A2235,[3]Sheet1!$A:$G,2,FALSE),0)</f>
        <v>0</v>
      </c>
      <c r="O2235">
        <f>IFERROR(VLOOKUP(A2235,[3]Sheet1!$A:$G,3,FALSE),0)</f>
        <v>0</v>
      </c>
      <c r="P2235">
        <f>IFERROR(VLOOKUP(A2235,[3]Sheet1!$A:$G,4,FALSE),0)</f>
        <v>0</v>
      </c>
      <c r="Q2235">
        <f>IFERROR(VLOOKUP(A2235,[3]Sheet1!$A:$G,5,FALSE),0)</f>
        <v>0</v>
      </c>
      <c r="R2235">
        <f>IFERROR(VLOOKUP(A2235,[3]Sheet1!$A:$G,6,FALSE),0)</f>
        <v>0</v>
      </c>
      <c r="S2235">
        <f>IFERROR(VLOOKUP(A2235,[3]Sheet1!$A:$G,7,FALSE),0)</f>
        <v>0</v>
      </c>
      <c r="T2235" t="str">
        <f t="shared" si="205"/>
        <v>Sim</v>
      </c>
      <c r="U2235" t="str">
        <f t="shared" si="206"/>
        <v>Sim</v>
      </c>
      <c r="V2235" t="str">
        <f t="shared" si="207"/>
        <v>Sim</v>
      </c>
      <c r="W2235" t="str">
        <f t="shared" si="208"/>
        <v>Sim</v>
      </c>
      <c r="X2235" t="str">
        <f t="shared" si="209"/>
        <v>Não</v>
      </c>
      <c r="Y2235" t="str">
        <f t="shared" si="210"/>
        <v>Sim</v>
      </c>
    </row>
    <row r="2236" spans="1:25" x14ac:dyDescent="0.25">
      <c r="A2236" s="5">
        <v>350030</v>
      </c>
      <c r="B2236">
        <f>IFERROR(VLOOKUP(A2236,[1]Monitoramento_Base_somente_disp!$A:$J,5,FALSE),0)</f>
        <v>0</v>
      </c>
      <c r="C2236">
        <f>IFERROR(VLOOKUP(A2236,[1]Monitoramento_Base_somente_disp!$A:$J,6,FALSE),0)</f>
        <v>0</v>
      </c>
      <c r="D2236">
        <f>IFERROR(VLOOKUP(A2236,[1]Monitoramento_Base_somente_disp!$A:$J,7,FALSE),0)</f>
        <v>0</v>
      </c>
      <c r="E2236">
        <f>IFERROR(VLOOKUP(A2236,[1]Monitoramento_Base_somente_disp!$A:$J,8,FALSE),0)</f>
        <v>0</v>
      </c>
      <c r="F2236">
        <f>IFERROR(VLOOKUP(A2236,[1]Monitoramento_Base_somente_disp!$A:$J,9,FALSE),0)</f>
        <v>0</v>
      </c>
      <c r="G2236">
        <f>IFERROR(VLOOKUP(A2236,[1]Monitoramento_Base_somente_disp!$A:$J,10,FALSE),0)</f>
        <v>0</v>
      </c>
      <c r="H2236">
        <f>IFERROR(VLOOKUP(A2236,[2]Sheet1!$A:$I,4,FALSE),0)</f>
        <v>0</v>
      </c>
      <c r="I2236">
        <f>IFERROR(VLOOKUP(A2236,[2]Sheet1!$A:$I,5,FALSE),0)</f>
        <v>0</v>
      </c>
      <c r="J2236">
        <f>IFERROR(VLOOKUP(A2236,[2]Sheet1!$A:$I,6,FALSE),0)</f>
        <v>0</v>
      </c>
      <c r="K2236">
        <f>IFERROR(VLOOKUP(A2236,[2]Sheet1!$A:$I,7,FALSE),0)</f>
        <v>0</v>
      </c>
      <c r="L2236">
        <f>IFERROR(VLOOKUP(A2236,[2]Sheet1!$A:$I,8,FALSE),0)</f>
        <v>0</v>
      </c>
      <c r="M2236">
        <f>IFERROR(VLOOKUP(A2236,[2]Sheet1!$A:$I,9,FALSE),0)</f>
        <v>0</v>
      </c>
      <c r="N2236">
        <f>IFERROR(VLOOKUP(A2236,[3]Sheet1!$A:$G,2,FALSE),0)</f>
        <v>0</v>
      </c>
      <c r="O2236">
        <f>IFERROR(VLOOKUP(A2236,[3]Sheet1!$A:$G,3,FALSE),0)</f>
        <v>0</v>
      </c>
      <c r="P2236">
        <f>IFERROR(VLOOKUP(A2236,[3]Sheet1!$A:$G,4,FALSE),0)</f>
        <v>0</v>
      </c>
      <c r="Q2236">
        <f>IFERROR(VLOOKUP(A2236,[3]Sheet1!$A:$G,5,FALSE),0)</f>
        <v>0</v>
      </c>
      <c r="R2236">
        <f>IFERROR(VLOOKUP(A2236,[3]Sheet1!$A:$G,6,FALSE),0)</f>
        <v>0</v>
      </c>
      <c r="S2236">
        <f>IFERROR(VLOOKUP(A2236,[3]Sheet1!$A:$G,7,FALSE),0)</f>
        <v>0</v>
      </c>
      <c r="T2236" t="str">
        <f t="shared" si="205"/>
        <v>Não</v>
      </c>
      <c r="U2236" t="str">
        <f t="shared" si="206"/>
        <v>Não</v>
      </c>
      <c r="V2236" t="str">
        <f t="shared" si="207"/>
        <v>Não</v>
      </c>
      <c r="W2236" t="str">
        <f t="shared" si="208"/>
        <v>Não</v>
      </c>
      <c r="X2236" t="str">
        <f t="shared" si="209"/>
        <v>Não</v>
      </c>
      <c r="Y2236" t="str">
        <f t="shared" si="210"/>
        <v>Não</v>
      </c>
    </row>
    <row r="2237" spans="1:25" x14ac:dyDescent="0.25">
      <c r="A2237" s="5">
        <v>350075</v>
      </c>
      <c r="B2237">
        <f>IFERROR(VLOOKUP(A2237,[1]Monitoramento_Base_somente_disp!$A:$J,5,FALSE),0)</f>
        <v>0</v>
      </c>
      <c r="C2237">
        <f>IFERROR(VLOOKUP(A2237,[1]Monitoramento_Base_somente_disp!$A:$J,6,FALSE),0)</f>
        <v>0</v>
      </c>
      <c r="D2237">
        <f>IFERROR(VLOOKUP(A2237,[1]Monitoramento_Base_somente_disp!$A:$J,7,FALSE),0)</f>
        <v>0</v>
      </c>
      <c r="E2237">
        <f>IFERROR(VLOOKUP(A2237,[1]Monitoramento_Base_somente_disp!$A:$J,8,FALSE),0)</f>
        <v>0</v>
      </c>
      <c r="F2237">
        <f>IFERROR(VLOOKUP(A2237,[1]Monitoramento_Base_somente_disp!$A:$J,9,FALSE),0)</f>
        <v>0</v>
      </c>
      <c r="G2237">
        <f>IFERROR(VLOOKUP(A2237,[1]Monitoramento_Base_somente_disp!$A:$J,10,FALSE),0)</f>
        <v>0</v>
      </c>
      <c r="H2237">
        <f>IFERROR(VLOOKUP(A2237,[2]Sheet1!$A:$I,4,FALSE),0)</f>
        <v>0</v>
      </c>
      <c r="I2237">
        <f>IFERROR(VLOOKUP(A2237,[2]Sheet1!$A:$I,5,FALSE),0)</f>
        <v>0</v>
      </c>
      <c r="J2237">
        <f>IFERROR(VLOOKUP(A2237,[2]Sheet1!$A:$I,6,FALSE),0)</f>
        <v>0</v>
      </c>
      <c r="K2237">
        <f>IFERROR(VLOOKUP(A2237,[2]Sheet1!$A:$I,7,FALSE),0)</f>
        <v>0</v>
      </c>
      <c r="L2237">
        <f>IFERROR(VLOOKUP(A2237,[2]Sheet1!$A:$I,8,FALSE),0)</f>
        <v>0</v>
      </c>
      <c r="M2237">
        <f>IFERROR(VLOOKUP(A2237,[2]Sheet1!$A:$I,9,FALSE),0)</f>
        <v>0</v>
      </c>
      <c r="N2237">
        <f>IFERROR(VLOOKUP(A2237,[3]Sheet1!$A:$G,2,FALSE),0)</f>
        <v>100574</v>
      </c>
      <c r="O2237">
        <f>IFERROR(VLOOKUP(A2237,[3]Sheet1!$A:$G,3,FALSE),0)</f>
        <v>172806</v>
      </c>
      <c r="P2237">
        <f>IFERROR(VLOOKUP(A2237,[3]Sheet1!$A:$G,4,FALSE),0)</f>
        <v>91192</v>
      </c>
      <c r="Q2237">
        <f>IFERROR(VLOOKUP(A2237,[3]Sheet1!$A:$G,5,FALSE),0)</f>
        <v>146344</v>
      </c>
      <c r="R2237">
        <f>IFERROR(VLOOKUP(A2237,[3]Sheet1!$A:$G,6,FALSE),0)</f>
        <v>0</v>
      </c>
      <c r="S2237">
        <f>IFERROR(VLOOKUP(A2237,[3]Sheet1!$A:$G,7,FALSE),0)</f>
        <v>141628</v>
      </c>
      <c r="T2237" t="str">
        <f t="shared" si="205"/>
        <v>Sim</v>
      </c>
      <c r="U2237" t="str">
        <f t="shared" si="206"/>
        <v>Sim</v>
      </c>
      <c r="V2237" t="str">
        <f t="shared" si="207"/>
        <v>Sim</v>
      </c>
      <c r="W2237" t="str">
        <f t="shared" si="208"/>
        <v>Sim</v>
      </c>
      <c r="X2237" t="str">
        <f t="shared" si="209"/>
        <v>Não</v>
      </c>
      <c r="Y2237" t="str">
        <f t="shared" si="210"/>
        <v>Sim</v>
      </c>
    </row>
    <row r="2238" spans="1:25" x14ac:dyDescent="0.25">
      <c r="A2238" s="5">
        <v>350090</v>
      </c>
      <c r="B2238">
        <f>IFERROR(VLOOKUP(A2238,[1]Monitoramento_Base_somente_disp!$A:$J,5,FALSE),0)</f>
        <v>0</v>
      </c>
      <c r="C2238">
        <f>IFERROR(VLOOKUP(A2238,[1]Monitoramento_Base_somente_disp!$A:$J,6,FALSE),0)</f>
        <v>8088390</v>
      </c>
      <c r="D2238">
        <f>IFERROR(VLOOKUP(A2238,[1]Monitoramento_Base_somente_disp!$A:$J,7,FALSE),0)</f>
        <v>0</v>
      </c>
      <c r="E2238">
        <f>IFERROR(VLOOKUP(A2238,[1]Monitoramento_Base_somente_disp!$A:$J,8,FALSE),0)</f>
        <v>8358003</v>
      </c>
      <c r="F2238">
        <f>IFERROR(VLOOKUP(A2238,[1]Monitoramento_Base_somente_disp!$A:$J,9,FALSE),0)</f>
        <v>0</v>
      </c>
      <c r="G2238">
        <f>IFERROR(VLOOKUP(A2238,[1]Monitoramento_Base_somente_disp!$A:$J,10,FALSE),0)</f>
        <v>1348065</v>
      </c>
      <c r="H2238">
        <f>IFERROR(VLOOKUP(A2238,[2]Sheet1!$A:$I,4,FALSE),0)</f>
        <v>0</v>
      </c>
      <c r="I2238">
        <f>IFERROR(VLOOKUP(A2238,[2]Sheet1!$A:$I,5,FALSE),0)</f>
        <v>0</v>
      </c>
      <c r="J2238">
        <f>IFERROR(VLOOKUP(A2238,[2]Sheet1!$A:$I,6,FALSE),0)</f>
        <v>0</v>
      </c>
      <c r="K2238">
        <f>IFERROR(VLOOKUP(A2238,[2]Sheet1!$A:$I,7,FALSE),0)</f>
        <v>0</v>
      </c>
      <c r="L2238">
        <f>IFERROR(VLOOKUP(A2238,[2]Sheet1!$A:$I,8,FALSE),0)</f>
        <v>0</v>
      </c>
      <c r="M2238">
        <f>IFERROR(VLOOKUP(A2238,[2]Sheet1!$A:$I,9,FALSE),0)</f>
        <v>0</v>
      </c>
      <c r="N2238">
        <f>IFERROR(VLOOKUP(A2238,[3]Sheet1!$A:$G,2,FALSE),0)</f>
        <v>27246</v>
      </c>
      <c r="O2238">
        <f>IFERROR(VLOOKUP(A2238,[3]Sheet1!$A:$G,3,FALSE),0)</f>
        <v>0</v>
      </c>
      <c r="P2238">
        <f>IFERROR(VLOOKUP(A2238,[3]Sheet1!$A:$G,4,FALSE),0)</f>
        <v>0</v>
      </c>
      <c r="Q2238">
        <f>IFERROR(VLOOKUP(A2238,[3]Sheet1!$A:$G,5,FALSE),0)</f>
        <v>0</v>
      </c>
      <c r="R2238">
        <f>IFERROR(VLOOKUP(A2238,[3]Sheet1!$A:$G,6,FALSE),0)</f>
        <v>0</v>
      </c>
      <c r="S2238">
        <f>IFERROR(VLOOKUP(A2238,[3]Sheet1!$A:$G,7,FALSE),0)</f>
        <v>0</v>
      </c>
      <c r="T2238" t="str">
        <f t="shared" si="205"/>
        <v>Sim</v>
      </c>
      <c r="U2238" t="str">
        <f t="shared" si="206"/>
        <v>Sim</v>
      </c>
      <c r="V2238" t="str">
        <f t="shared" si="207"/>
        <v>Não</v>
      </c>
      <c r="W2238" t="str">
        <f t="shared" si="208"/>
        <v>Sim</v>
      </c>
      <c r="X2238" t="str">
        <f t="shared" si="209"/>
        <v>Não</v>
      </c>
      <c r="Y2238" t="str">
        <f t="shared" si="210"/>
        <v>Sim</v>
      </c>
    </row>
    <row r="2239" spans="1:25" x14ac:dyDescent="0.25">
      <c r="A2239" s="5">
        <v>350100</v>
      </c>
      <c r="B2239">
        <f>IFERROR(VLOOKUP(A2239,[1]Monitoramento_Base_somente_disp!$A:$J,5,FALSE),0)</f>
        <v>0</v>
      </c>
      <c r="C2239">
        <f>IFERROR(VLOOKUP(A2239,[1]Monitoramento_Base_somente_disp!$A:$J,6,FALSE),0)</f>
        <v>0</v>
      </c>
      <c r="D2239">
        <f>IFERROR(VLOOKUP(A2239,[1]Monitoramento_Base_somente_disp!$A:$J,7,FALSE),0)</f>
        <v>0</v>
      </c>
      <c r="E2239">
        <f>IFERROR(VLOOKUP(A2239,[1]Monitoramento_Base_somente_disp!$A:$J,8,FALSE),0)</f>
        <v>0</v>
      </c>
      <c r="F2239">
        <f>IFERROR(VLOOKUP(A2239,[1]Monitoramento_Base_somente_disp!$A:$J,9,FALSE),0)</f>
        <v>0</v>
      </c>
      <c r="G2239">
        <f>IFERROR(VLOOKUP(A2239,[1]Monitoramento_Base_somente_disp!$A:$J,10,FALSE),0)</f>
        <v>0</v>
      </c>
      <c r="H2239">
        <f>IFERROR(VLOOKUP(A2239,[2]Sheet1!$A:$I,4,FALSE),0)</f>
        <v>0</v>
      </c>
      <c r="I2239">
        <f>IFERROR(VLOOKUP(A2239,[2]Sheet1!$A:$I,5,FALSE),0)</f>
        <v>0</v>
      </c>
      <c r="J2239">
        <f>IFERROR(VLOOKUP(A2239,[2]Sheet1!$A:$I,6,FALSE),0)</f>
        <v>0</v>
      </c>
      <c r="K2239">
        <f>IFERROR(VLOOKUP(A2239,[2]Sheet1!$A:$I,7,FALSE),0)</f>
        <v>0</v>
      </c>
      <c r="L2239">
        <f>IFERROR(VLOOKUP(A2239,[2]Sheet1!$A:$I,8,FALSE),0)</f>
        <v>0</v>
      </c>
      <c r="M2239">
        <f>IFERROR(VLOOKUP(A2239,[2]Sheet1!$A:$I,9,FALSE),0)</f>
        <v>0</v>
      </c>
      <c r="N2239">
        <f>IFERROR(VLOOKUP(A2239,[3]Sheet1!$A:$G,2,FALSE),0)</f>
        <v>0</v>
      </c>
      <c r="O2239">
        <f>IFERROR(VLOOKUP(A2239,[3]Sheet1!$A:$G,3,FALSE),0)</f>
        <v>0</v>
      </c>
      <c r="P2239">
        <f>IFERROR(VLOOKUP(A2239,[3]Sheet1!$A:$G,4,FALSE),0)</f>
        <v>0</v>
      </c>
      <c r="Q2239">
        <f>IFERROR(VLOOKUP(A2239,[3]Sheet1!$A:$G,5,FALSE),0)</f>
        <v>0</v>
      </c>
      <c r="R2239">
        <f>IFERROR(VLOOKUP(A2239,[3]Sheet1!$A:$G,6,FALSE),0)</f>
        <v>0</v>
      </c>
      <c r="S2239">
        <f>IFERROR(VLOOKUP(A2239,[3]Sheet1!$A:$G,7,FALSE),0)</f>
        <v>0</v>
      </c>
      <c r="T2239" t="str">
        <f t="shared" si="205"/>
        <v>Não</v>
      </c>
      <c r="U2239" t="str">
        <f t="shared" si="206"/>
        <v>Não</v>
      </c>
      <c r="V2239" t="str">
        <f t="shared" si="207"/>
        <v>Não</v>
      </c>
      <c r="W2239" t="str">
        <f t="shared" si="208"/>
        <v>Não</v>
      </c>
      <c r="X2239" t="str">
        <f t="shared" si="209"/>
        <v>Não</v>
      </c>
      <c r="Y2239" t="str">
        <f t="shared" si="210"/>
        <v>Não</v>
      </c>
    </row>
    <row r="2240" spans="1:25" x14ac:dyDescent="0.25">
      <c r="A2240" s="5">
        <v>350110</v>
      </c>
      <c r="B2240">
        <f>IFERROR(VLOOKUP(A2240,[1]Monitoramento_Base_somente_disp!$A:$J,5,FALSE),0)</f>
        <v>0</v>
      </c>
      <c r="C2240">
        <f>IFERROR(VLOOKUP(A2240,[1]Monitoramento_Base_somente_disp!$A:$J,6,FALSE),0)</f>
        <v>386670</v>
      </c>
      <c r="D2240">
        <f>IFERROR(VLOOKUP(A2240,[1]Monitoramento_Base_somente_disp!$A:$J,7,FALSE),0)</f>
        <v>0</v>
      </c>
      <c r="E2240">
        <f>IFERROR(VLOOKUP(A2240,[1]Monitoramento_Base_somente_disp!$A:$J,8,FALSE),0)</f>
        <v>399559</v>
      </c>
      <c r="F2240">
        <f>IFERROR(VLOOKUP(A2240,[1]Monitoramento_Base_somente_disp!$A:$J,9,FALSE),0)</f>
        <v>0</v>
      </c>
      <c r="G2240">
        <f>IFERROR(VLOOKUP(A2240,[1]Monitoramento_Base_somente_disp!$A:$J,10,FALSE),0)</f>
        <v>64445</v>
      </c>
      <c r="H2240">
        <f>IFERROR(VLOOKUP(A2240,[2]Sheet1!$A:$I,4,FALSE),0)</f>
        <v>0</v>
      </c>
      <c r="I2240">
        <f>IFERROR(VLOOKUP(A2240,[2]Sheet1!$A:$I,5,FALSE),0)</f>
        <v>0</v>
      </c>
      <c r="J2240">
        <f>IFERROR(VLOOKUP(A2240,[2]Sheet1!$A:$I,6,FALSE),0)</f>
        <v>0</v>
      </c>
      <c r="K2240">
        <f>IFERROR(VLOOKUP(A2240,[2]Sheet1!$A:$I,7,FALSE),0)</f>
        <v>0</v>
      </c>
      <c r="L2240">
        <f>IFERROR(VLOOKUP(A2240,[2]Sheet1!$A:$I,8,FALSE),0)</f>
        <v>0</v>
      </c>
      <c r="M2240">
        <f>IFERROR(VLOOKUP(A2240,[2]Sheet1!$A:$I,9,FALSE),0)</f>
        <v>0</v>
      </c>
      <c r="N2240">
        <f>IFERROR(VLOOKUP(A2240,[3]Sheet1!$A:$G,2,FALSE),0)</f>
        <v>0</v>
      </c>
      <c r="O2240">
        <f>IFERROR(VLOOKUP(A2240,[3]Sheet1!$A:$G,3,FALSE),0)</f>
        <v>134013</v>
      </c>
      <c r="P2240">
        <f>IFERROR(VLOOKUP(A2240,[3]Sheet1!$A:$G,4,FALSE),0)</f>
        <v>0</v>
      </c>
      <c r="Q2240">
        <f>IFERROR(VLOOKUP(A2240,[3]Sheet1!$A:$G,5,FALSE),0)</f>
        <v>0</v>
      </c>
      <c r="R2240">
        <f>IFERROR(VLOOKUP(A2240,[3]Sheet1!$A:$G,6,FALSE),0)</f>
        <v>0</v>
      </c>
      <c r="S2240">
        <f>IFERROR(VLOOKUP(A2240,[3]Sheet1!$A:$G,7,FALSE),0)</f>
        <v>0</v>
      </c>
      <c r="T2240" t="str">
        <f t="shared" si="205"/>
        <v>Não</v>
      </c>
      <c r="U2240" t="str">
        <f t="shared" si="206"/>
        <v>Sim</v>
      </c>
      <c r="V2240" t="str">
        <f t="shared" si="207"/>
        <v>Não</v>
      </c>
      <c r="W2240" t="str">
        <f t="shared" si="208"/>
        <v>Sim</v>
      </c>
      <c r="X2240" t="str">
        <f t="shared" si="209"/>
        <v>Não</v>
      </c>
      <c r="Y2240" t="str">
        <f t="shared" si="210"/>
        <v>Sim</v>
      </c>
    </row>
    <row r="2241" spans="1:25" x14ac:dyDescent="0.25">
      <c r="A2241" s="5">
        <v>350120</v>
      </c>
      <c r="B2241">
        <f>IFERROR(VLOOKUP(A2241,[1]Monitoramento_Base_somente_disp!$A:$J,5,FALSE),0)</f>
        <v>0</v>
      </c>
      <c r="C2241">
        <f>IFERROR(VLOOKUP(A2241,[1]Monitoramento_Base_somente_disp!$A:$J,6,FALSE),0)</f>
        <v>480</v>
      </c>
      <c r="D2241">
        <f>IFERROR(VLOOKUP(A2241,[1]Monitoramento_Base_somente_disp!$A:$J,7,FALSE),0)</f>
        <v>0</v>
      </c>
      <c r="E2241">
        <f>IFERROR(VLOOKUP(A2241,[1]Monitoramento_Base_somente_disp!$A:$J,8,FALSE),0)</f>
        <v>496</v>
      </c>
      <c r="F2241">
        <f>IFERROR(VLOOKUP(A2241,[1]Monitoramento_Base_somente_disp!$A:$J,9,FALSE),0)</f>
        <v>0</v>
      </c>
      <c r="G2241">
        <f>IFERROR(VLOOKUP(A2241,[1]Monitoramento_Base_somente_disp!$A:$J,10,FALSE),0)</f>
        <v>80</v>
      </c>
      <c r="H2241">
        <f>IFERROR(VLOOKUP(A2241,[2]Sheet1!$A:$I,4,FALSE),0)</f>
        <v>37826</v>
      </c>
      <c r="I2241">
        <f>IFERROR(VLOOKUP(A2241,[2]Sheet1!$A:$I,5,FALSE),0)</f>
        <v>220952</v>
      </c>
      <c r="J2241">
        <f>IFERROR(VLOOKUP(A2241,[2]Sheet1!$A:$I,6,FALSE),0)</f>
        <v>0</v>
      </c>
      <c r="K2241">
        <f>IFERROR(VLOOKUP(A2241,[2]Sheet1!$A:$I,7,FALSE),0)</f>
        <v>0</v>
      </c>
      <c r="L2241">
        <f>IFERROR(VLOOKUP(A2241,[2]Sheet1!$A:$I,8,FALSE),0)</f>
        <v>0</v>
      </c>
      <c r="M2241">
        <f>IFERROR(VLOOKUP(A2241,[2]Sheet1!$A:$I,9,FALSE),0)</f>
        <v>0</v>
      </c>
      <c r="N2241">
        <f>IFERROR(VLOOKUP(A2241,[3]Sheet1!$A:$G,2,FALSE),0)</f>
        <v>0</v>
      </c>
      <c r="O2241">
        <f>IFERROR(VLOOKUP(A2241,[3]Sheet1!$A:$G,3,FALSE),0)</f>
        <v>0</v>
      </c>
      <c r="P2241">
        <f>IFERROR(VLOOKUP(A2241,[3]Sheet1!$A:$G,4,FALSE),0)</f>
        <v>0</v>
      </c>
      <c r="Q2241">
        <f>IFERROR(VLOOKUP(A2241,[3]Sheet1!$A:$G,5,FALSE),0)</f>
        <v>0</v>
      </c>
      <c r="R2241">
        <f>IFERROR(VLOOKUP(A2241,[3]Sheet1!$A:$G,6,FALSE),0)</f>
        <v>0</v>
      </c>
      <c r="S2241">
        <f>IFERROR(VLOOKUP(A2241,[3]Sheet1!$A:$G,7,FALSE),0)</f>
        <v>0</v>
      </c>
      <c r="T2241" t="str">
        <f t="shared" si="205"/>
        <v>Sim</v>
      </c>
      <c r="U2241" t="str">
        <f t="shared" si="206"/>
        <v>Sim</v>
      </c>
      <c r="V2241" t="str">
        <f t="shared" si="207"/>
        <v>Não</v>
      </c>
      <c r="W2241" t="str">
        <f t="shared" si="208"/>
        <v>Sim</v>
      </c>
      <c r="X2241" t="str">
        <f t="shared" si="209"/>
        <v>Não</v>
      </c>
      <c r="Y2241" t="str">
        <f t="shared" si="210"/>
        <v>Sim</v>
      </c>
    </row>
    <row r="2242" spans="1:25" x14ac:dyDescent="0.25">
      <c r="A2242" s="5">
        <v>350140</v>
      </c>
      <c r="B2242">
        <f>IFERROR(VLOOKUP(A2242,[1]Monitoramento_Base_somente_disp!$A:$J,5,FALSE),0)</f>
        <v>0</v>
      </c>
      <c r="C2242">
        <f>IFERROR(VLOOKUP(A2242,[1]Monitoramento_Base_somente_disp!$A:$J,6,FALSE),0)</f>
        <v>15612185</v>
      </c>
      <c r="D2242">
        <f>IFERROR(VLOOKUP(A2242,[1]Monitoramento_Base_somente_disp!$A:$J,7,FALSE),0)</f>
        <v>0</v>
      </c>
      <c r="E2242">
        <f>IFERROR(VLOOKUP(A2242,[1]Monitoramento_Base_somente_disp!$A:$J,8,FALSE),0)</f>
        <v>16143839</v>
      </c>
      <c r="F2242">
        <f>IFERROR(VLOOKUP(A2242,[1]Monitoramento_Base_somente_disp!$A:$J,9,FALSE),0)</f>
        <v>0</v>
      </c>
      <c r="G2242">
        <f>IFERROR(VLOOKUP(A2242,[1]Monitoramento_Base_somente_disp!$A:$J,10,FALSE),0)</f>
        <v>2603845</v>
      </c>
      <c r="H2242">
        <f>IFERROR(VLOOKUP(A2242,[2]Sheet1!$A:$I,4,FALSE),0)</f>
        <v>0</v>
      </c>
      <c r="I2242">
        <f>IFERROR(VLOOKUP(A2242,[2]Sheet1!$A:$I,5,FALSE),0)</f>
        <v>0</v>
      </c>
      <c r="J2242">
        <f>IFERROR(VLOOKUP(A2242,[2]Sheet1!$A:$I,6,FALSE),0)</f>
        <v>0</v>
      </c>
      <c r="K2242">
        <f>IFERROR(VLOOKUP(A2242,[2]Sheet1!$A:$I,7,FALSE),0)</f>
        <v>0</v>
      </c>
      <c r="L2242">
        <f>IFERROR(VLOOKUP(A2242,[2]Sheet1!$A:$I,8,FALSE),0)</f>
        <v>0</v>
      </c>
      <c r="M2242">
        <f>IFERROR(VLOOKUP(A2242,[2]Sheet1!$A:$I,9,FALSE),0)</f>
        <v>0</v>
      </c>
      <c r="N2242">
        <f>IFERROR(VLOOKUP(A2242,[3]Sheet1!$A:$G,2,FALSE),0)</f>
        <v>31979</v>
      </c>
      <c r="O2242">
        <f>IFERROR(VLOOKUP(A2242,[3]Sheet1!$A:$G,3,FALSE),0)</f>
        <v>123246</v>
      </c>
      <c r="P2242">
        <f>IFERROR(VLOOKUP(A2242,[3]Sheet1!$A:$G,4,FALSE),0)</f>
        <v>30723</v>
      </c>
      <c r="Q2242">
        <f>IFERROR(VLOOKUP(A2242,[3]Sheet1!$A:$G,5,FALSE),0)</f>
        <v>130864</v>
      </c>
      <c r="R2242">
        <f>IFERROR(VLOOKUP(A2242,[3]Sheet1!$A:$G,6,FALSE),0)</f>
        <v>10584</v>
      </c>
      <c r="S2242">
        <f>IFERROR(VLOOKUP(A2242,[3]Sheet1!$A:$G,7,FALSE),0)</f>
        <v>0</v>
      </c>
      <c r="T2242" t="str">
        <f t="shared" si="205"/>
        <v>Sim</v>
      </c>
      <c r="U2242" t="str">
        <f t="shared" si="206"/>
        <v>Sim</v>
      </c>
      <c r="V2242" t="str">
        <f t="shared" si="207"/>
        <v>Sim</v>
      </c>
      <c r="W2242" t="str">
        <f t="shared" si="208"/>
        <v>Sim</v>
      </c>
      <c r="X2242" t="str">
        <f t="shared" si="209"/>
        <v>Sim</v>
      </c>
      <c r="Y2242" t="str">
        <f t="shared" si="210"/>
        <v>Sim</v>
      </c>
    </row>
    <row r="2243" spans="1:25" x14ac:dyDescent="0.25">
      <c r="A2243" s="5">
        <v>350150</v>
      </c>
      <c r="B2243">
        <f>IFERROR(VLOOKUP(A2243,[1]Monitoramento_Base_somente_disp!$A:$J,5,FALSE),0)</f>
        <v>69307</v>
      </c>
      <c r="C2243">
        <f>IFERROR(VLOOKUP(A2243,[1]Monitoramento_Base_somente_disp!$A:$J,6,FALSE),0)</f>
        <v>6032343</v>
      </c>
      <c r="D2243">
        <f>IFERROR(VLOOKUP(A2243,[1]Monitoramento_Base_somente_disp!$A:$J,7,FALSE),0)</f>
        <v>67375</v>
      </c>
      <c r="E2243">
        <f>IFERROR(VLOOKUP(A2243,[1]Monitoramento_Base_somente_disp!$A:$J,8,FALSE),0)</f>
        <v>8322984</v>
      </c>
      <c r="F2243">
        <f>IFERROR(VLOOKUP(A2243,[1]Monitoramento_Base_somente_disp!$A:$J,9,FALSE),0)</f>
        <v>7502</v>
      </c>
      <c r="G2243">
        <f>IFERROR(VLOOKUP(A2243,[1]Monitoramento_Base_somente_disp!$A:$J,10,FALSE),0)</f>
        <v>1580023</v>
      </c>
      <c r="H2243">
        <f>IFERROR(VLOOKUP(A2243,[2]Sheet1!$A:$I,4,FALSE),0)</f>
        <v>0</v>
      </c>
      <c r="I2243">
        <f>IFERROR(VLOOKUP(A2243,[2]Sheet1!$A:$I,5,FALSE),0)</f>
        <v>0</v>
      </c>
      <c r="J2243">
        <f>IFERROR(VLOOKUP(A2243,[2]Sheet1!$A:$I,6,FALSE),0)</f>
        <v>0</v>
      </c>
      <c r="K2243">
        <f>IFERROR(VLOOKUP(A2243,[2]Sheet1!$A:$I,7,FALSE),0)</f>
        <v>0</v>
      </c>
      <c r="L2243">
        <f>IFERROR(VLOOKUP(A2243,[2]Sheet1!$A:$I,8,FALSE),0)</f>
        <v>0</v>
      </c>
      <c r="M2243">
        <f>IFERROR(VLOOKUP(A2243,[2]Sheet1!$A:$I,9,FALSE),0)</f>
        <v>0</v>
      </c>
      <c r="N2243">
        <f>IFERROR(VLOOKUP(A2243,[3]Sheet1!$A:$G,2,FALSE),0)</f>
        <v>0</v>
      </c>
      <c r="O2243">
        <f>IFERROR(VLOOKUP(A2243,[3]Sheet1!$A:$G,3,FALSE),0)</f>
        <v>0</v>
      </c>
      <c r="P2243">
        <f>IFERROR(VLOOKUP(A2243,[3]Sheet1!$A:$G,4,FALSE),0)</f>
        <v>0</v>
      </c>
      <c r="Q2243">
        <f>IFERROR(VLOOKUP(A2243,[3]Sheet1!$A:$G,5,FALSE),0)</f>
        <v>0</v>
      </c>
      <c r="R2243">
        <f>IFERROR(VLOOKUP(A2243,[3]Sheet1!$A:$G,6,FALSE),0)</f>
        <v>0</v>
      </c>
      <c r="S2243">
        <f>IFERROR(VLOOKUP(A2243,[3]Sheet1!$A:$G,7,FALSE),0)</f>
        <v>0</v>
      </c>
      <c r="T2243" t="str">
        <f t="shared" si="205"/>
        <v>Sim</v>
      </c>
      <c r="U2243" t="str">
        <f t="shared" si="206"/>
        <v>Sim</v>
      </c>
      <c r="V2243" t="str">
        <f t="shared" si="207"/>
        <v>Sim</v>
      </c>
      <c r="W2243" t="str">
        <f t="shared" si="208"/>
        <v>Sim</v>
      </c>
      <c r="X2243" t="str">
        <f t="shared" si="209"/>
        <v>Sim</v>
      </c>
      <c r="Y2243" t="str">
        <f t="shared" si="210"/>
        <v>Sim</v>
      </c>
    </row>
    <row r="2244" spans="1:25" x14ac:dyDescent="0.25">
      <c r="A2244" s="5">
        <v>350170</v>
      </c>
      <c r="B2244">
        <f>IFERROR(VLOOKUP(A2244,[1]Monitoramento_Base_somente_disp!$A:$J,5,FALSE),0)</f>
        <v>0</v>
      </c>
      <c r="C2244">
        <f>IFERROR(VLOOKUP(A2244,[1]Monitoramento_Base_somente_disp!$A:$J,6,FALSE),0)</f>
        <v>0</v>
      </c>
      <c r="D2244">
        <f>IFERROR(VLOOKUP(A2244,[1]Monitoramento_Base_somente_disp!$A:$J,7,FALSE),0)</f>
        <v>0</v>
      </c>
      <c r="E2244">
        <f>IFERROR(VLOOKUP(A2244,[1]Monitoramento_Base_somente_disp!$A:$J,8,FALSE),0)</f>
        <v>0</v>
      </c>
      <c r="F2244">
        <f>IFERROR(VLOOKUP(A2244,[1]Monitoramento_Base_somente_disp!$A:$J,9,FALSE),0)</f>
        <v>0</v>
      </c>
      <c r="G2244">
        <f>IFERROR(VLOOKUP(A2244,[1]Monitoramento_Base_somente_disp!$A:$J,10,FALSE),0)</f>
        <v>0</v>
      </c>
      <c r="H2244">
        <f>IFERROR(VLOOKUP(A2244,[2]Sheet1!$A:$I,4,FALSE),0)</f>
        <v>0</v>
      </c>
      <c r="I2244">
        <f>IFERROR(VLOOKUP(A2244,[2]Sheet1!$A:$I,5,FALSE),0)</f>
        <v>0</v>
      </c>
      <c r="J2244">
        <f>IFERROR(VLOOKUP(A2244,[2]Sheet1!$A:$I,6,FALSE),0)</f>
        <v>0</v>
      </c>
      <c r="K2244">
        <f>IFERROR(VLOOKUP(A2244,[2]Sheet1!$A:$I,7,FALSE),0)</f>
        <v>0</v>
      </c>
      <c r="L2244">
        <f>IFERROR(VLOOKUP(A2244,[2]Sheet1!$A:$I,8,FALSE),0)</f>
        <v>0</v>
      </c>
      <c r="M2244">
        <f>IFERROR(VLOOKUP(A2244,[2]Sheet1!$A:$I,9,FALSE),0)</f>
        <v>0</v>
      </c>
      <c r="N2244">
        <f>IFERROR(VLOOKUP(A2244,[3]Sheet1!$A:$G,2,FALSE),0)</f>
        <v>0</v>
      </c>
      <c r="O2244">
        <f>IFERROR(VLOOKUP(A2244,[3]Sheet1!$A:$G,3,FALSE),0)</f>
        <v>0</v>
      </c>
      <c r="P2244">
        <f>IFERROR(VLOOKUP(A2244,[3]Sheet1!$A:$G,4,FALSE),0)</f>
        <v>0</v>
      </c>
      <c r="Q2244">
        <f>IFERROR(VLOOKUP(A2244,[3]Sheet1!$A:$G,5,FALSE),0)</f>
        <v>0</v>
      </c>
      <c r="R2244">
        <f>IFERROR(VLOOKUP(A2244,[3]Sheet1!$A:$G,6,FALSE),0)</f>
        <v>0</v>
      </c>
      <c r="S2244">
        <f>IFERROR(VLOOKUP(A2244,[3]Sheet1!$A:$G,7,FALSE),0)</f>
        <v>0</v>
      </c>
      <c r="T2244" t="str">
        <f t="shared" si="205"/>
        <v>Não</v>
      </c>
      <c r="U2244" t="str">
        <f t="shared" si="206"/>
        <v>Não</v>
      </c>
      <c r="V2244" t="str">
        <f t="shared" si="207"/>
        <v>Não</v>
      </c>
      <c r="W2244" t="str">
        <f t="shared" si="208"/>
        <v>Não</v>
      </c>
      <c r="X2244" t="str">
        <f t="shared" si="209"/>
        <v>Não</v>
      </c>
      <c r="Y2244" t="str">
        <f t="shared" si="210"/>
        <v>Não</v>
      </c>
    </row>
    <row r="2245" spans="1:25" x14ac:dyDescent="0.25">
      <c r="A2245" s="5">
        <v>350220</v>
      </c>
      <c r="B2245">
        <f>IFERROR(VLOOKUP(A2245,[1]Monitoramento_Base_somente_disp!$A:$J,5,FALSE),0)</f>
        <v>469278</v>
      </c>
      <c r="C2245">
        <f>IFERROR(VLOOKUP(A2245,[1]Monitoramento_Base_somente_disp!$A:$J,6,FALSE),0)</f>
        <v>86462572</v>
      </c>
      <c r="D2245">
        <f>IFERROR(VLOOKUP(A2245,[1]Monitoramento_Base_somente_disp!$A:$J,7,FALSE),0)</f>
        <v>319465</v>
      </c>
      <c r="E2245">
        <f>IFERROR(VLOOKUP(A2245,[1]Monitoramento_Base_somente_disp!$A:$J,8,FALSE),0)</f>
        <v>84169712</v>
      </c>
      <c r="F2245">
        <f>IFERROR(VLOOKUP(A2245,[1]Monitoramento_Base_somente_disp!$A:$J,9,FALSE),0)</f>
        <v>0</v>
      </c>
      <c r="G2245">
        <f>IFERROR(VLOOKUP(A2245,[1]Monitoramento_Base_somente_disp!$A:$J,10,FALSE),0)</f>
        <v>13127640</v>
      </c>
      <c r="H2245">
        <f>IFERROR(VLOOKUP(A2245,[2]Sheet1!$A:$I,4,FALSE),0)</f>
        <v>0</v>
      </c>
      <c r="I2245">
        <f>IFERROR(VLOOKUP(A2245,[2]Sheet1!$A:$I,5,FALSE),0)</f>
        <v>0</v>
      </c>
      <c r="J2245">
        <f>IFERROR(VLOOKUP(A2245,[2]Sheet1!$A:$I,6,FALSE),0)</f>
        <v>0</v>
      </c>
      <c r="K2245">
        <f>IFERROR(VLOOKUP(A2245,[2]Sheet1!$A:$I,7,FALSE),0)</f>
        <v>0</v>
      </c>
      <c r="L2245">
        <f>IFERROR(VLOOKUP(A2245,[2]Sheet1!$A:$I,8,FALSE),0)</f>
        <v>0</v>
      </c>
      <c r="M2245">
        <f>IFERROR(VLOOKUP(A2245,[2]Sheet1!$A:$I,9,FALSE),0)</f>
        <v>0</v>
      </c>
      <c r="N2245">
        <f>IFERROR(VLOOKUP(A2245,[3]Sheet1!$A:$G,2,FALSE),0)</f>
        <v>0</v>
      </c>
      <c r="O2245">
        <f>IFERROR(VLOOKUP(A2245,[3]Sheet1!$A:$G,3,FALSE),0)</f>
        <v>0</v>
      </c>
      <c r="P2245">
        <f>IFERROR(VLOOKUP(A2245,[3]Sheet1!$A:$G,4,FALSE),0)</f>
        <v>0</v>
      </c>
      <c r="Q2245">
        <f>IFERROR(VLOOKUP(A2245,[3]Sheet1!$A:$G,5,FALSE),0)</f>
        <v>0</v>
      </c>
      <c r="R2245">
        <f>IFERROR(VLOOKUP(A2245,[3]Sheet1!$A:$G,6,FALSE),0)</f>
        <v>0</v>
      </c>
      <c r="S2245">
        <f>IFERROR(VLOOKUP(A2245,[3]Sheet1!$A:$G,7,FALSE),0)</f>
        <v>0</v>
      </c>
      <c r="T2245" t="str">
        <f t="shared" si="205"/>
        <v>Sim</v>
      </c>
      <c r="U2245" t="str">
        <f t="shared" si="206"/>
        <v>Sim</v>
      </c>
      <c r="V2245" t="str">
        <f t="shared" si="207"/>
        <v>Sim</v>
      </c>
      <c r="W2245" t="str">
        <f t="shared" si="208"/>
        <v>Sim</v>
      </c>
      <c r="X2245" t="str">
        <f t="shared" si="209"/>
        <v>Não</v>
      </c>
      <c r="Y2245" t="str">
        <f t="shared" si="210"/>
        <v>Sim</v>
      </c>
    </row>
    <row r="2246" spans="1:25" x14ac:dyDescent="0.25">
      <c r="A2246" s="5">
        <v>350260</v>
      </c>
      <c r="B2246">
        <f>IFERROR(VLOOKUP(A2246,[1]Monitoramento_Base_somente_disp!$A:$J,5,FALSE),0)</f>
        <v>0</v>
      </c>
      <c r="C2246">
        <f>IFERROR(VLOOKUP(A2246,[1]Monitoramento_Base_somente_disp!$A:$J,6,FALSE),0)</f>
        <v>0</v>
      </c>
      <c r="D2246">
        <f>IFERROR(VLOOKUP(A2246,[1]Monitoramento_Base_somente_disp!$A:$J,7,FALSE),0)</f>
        <v>0</v>
      </c>
      <c r="E2246">
        <f>IFERROR(VLOOKUP(A2246,[1]Monitoramento_Base_somente_disp!$A:$J,8,FALSE),0)</f>
        <v>0</v>
      </c>
      <c r="F2246">
        <f>IFERROR(VLOOKUP(A2246,[1]Monitoramento_Base_somente_disp!$A:$J,9,FALSE),0)</f>
        <v>0</v>
      </c>
      <c r="G2246">
        <f>IFERROR(VLOOKUP(A2246,[1]Monitoramento_Base_somente_disp!$A:$J,10,FALSE),0)</f>
        <v>0</v>
      </c>
      <c r="H2246">
        <f>IFERROR(VLOOKUP(A2246,[2]Sheet1!$A:$I,4,FALSE),0)</f>
        <v>0</v>
      </c>
      <c r="I2246">
        <f>IFERROR(VLOOKUP(A2246,[2]Sheet1!$A:$I,5,FALSE),0)</f>
        <v>0</v>
      </c>
      <c r="J2246">
        <f>IFERROR(VLOOKUP(A2246,[2]Sheet1!$A:$I,6,FALSE),0)</f>
        <v>0</v>
      </c>
      <c r="K2246">
        <f>IFERROR(VLOOKUP(A2246,[2]Sheet1!$A:$I,7,FALSE),0)</f>
        <v>0</v>
      </c>
      <c r="L2246">
        <f>IFERROR(VLOOKUP(A2246,[2]Sheet1!$A:$I,8,FALSE),0)</f>
        <v>0</v>
      </c>
      <c r="M2246">
        <f>IFERROR(VLOOKUP(A2246,[2]Sheet1!$A:$I,9,FALSE),0)</f>
        <v>0</v>
      </c>
      <c r="N2246">
        <f>IFERROR(VLOOKUP(A2246,[3]Sheet1!$A:$G,2,FALSE),0)</f>
        <v>44247</v>
      </c>
      <c r="O2246">
        <f>IFERROR(VLOOKUP(A2246,[3]Sheet1!$A:$G,3,FALSE),0)</f>
        <v>170014</v>
      </c>
      <c r="P2246">
        <f>IFERROR(VLOOKUP(A2246,[3]Sheet1!$A:$G,4,FALSE),0)</f>
        <v>49637</v>
      </c>
      <c r="Q2246">
        <f>IFERROR(VLOOKUP(A2246,[3]Sheet1!$A:$G,5,FALSE),0)</f>
        <v>135149</v>
      </c>
      <c r="R2246">
        <f>IFERROR(VLOOKUP(A2246,[3]Sheet1!$A:$G,6,FALSE),0)</f>
        <v>0</v>
      </c>
      <c r="S2246">
        <f>IFERROR(VLOOKUP(A2246,[3]Sheet1!$A:$G,7,FALSE),0)</f>
        <v>0</v>
      </c>
      <c r="T2246" t="str">
        <f t="shared" ref="T2246:T2309" si="211">IF(B2246+H2246+N2246&gt;0,"Sim","Não")</f>
        <v>Sim</v>
      </c>
      <c r="U2246" t="str">
        <f t="shared" ref="U2246:U2309" si="212">IF(C2246+I2246+O2246&gt;0,"Sim","Não")</f>
        <v>Sim</v>
      </c>
      <c r="V2246" t="str">
        <f t="shared" ref="V2246:V2309" si="213">IF(D2246+J2246+P2246&gt;0,"Sim","Não")</f>
        <v>Sim</v>
      </c>
      <c r="W2246" t="str">
        <f t="shared" ref="W2246:W2309" si="214">IF(E2246+K2246+Q2246&gt;0,"Sim","Não")</f>
        <v>Sim</v>
      </c>
      <c r="X2246" t="str">
        <f t="shared" ref="X2246:X2309" si="215">IF(F2246+L2246+R2246&gt;0,"Sim","Não")</f>
        <v>Não</v>
      </c>
      <c r="Y2246" t="str">
        <f t="shared" ref="Y2246:Y2309" si="216">IF(G2246+M2246+S2246&gt;0,"Sim","Não")</f>
        <v>Não</v>
      </c>
    </row>
    <row r="2247" spans="1:25" x14ac:dyDescent="0.25">
      <c r="A2247" s="5">
        <v>350270</v>
      </c>
      <c r="B2247">
        <f>IFERROR(VLOOKUP(A2247,[1]Monitoramento_Base_somente_disp!$A:$J,5,FALSE),0)</f>
        <v>0</v>
      </c>
      <c r="C2247">
        <f>IFERROR(VLOOKUP(A2247,[1]Monitoramento_Base_somente_disp!$A:$J,6,FALSE),0)</f>
        <v>44011391</v>
      </c>
      <c r="D2247">
        <f>IFERROR(VLOOKUP(A2247,[1]Monitoramento_Base_somente_disp!$A:$J,7,FALSE),0)</f>
        <v>0</v>
      </c>
      <c r="E2247">
        <f>IFERROR(VLOOKUP(A2247,[1]Monitoramento_Base_somente_disp!$A:$J,8,FALSE),0)</f>
        <v>45536210</v>
      </c>
      <c r="F2247">
        <f>IFERROR(VLOOKUP(A2247,[1]Monitoramento_Base_somente_disp!$A:$J,9,FALSE),0)</f>
        <v>0</v>
      </c>
      <c r="G2247">
        <f>IFERROR(VLOOKUP(A2247,[1]Monitoramento_Base_somente_disp!$A:$J,10,FALSE),0)</f>
        <v>7344550</v>
      </c>
      <c r="H2247">
        <f>IFERROR(VLOOKUP(A2247,[2]Sheet1!$A:$I,4,FALSE),0)</f>
        <v>0</v>
      </c>
      <c r="I2247">
        <f>IFERROR(VLOOKUP(A2247,[2]Sheet1!$A:$I,5,FALSE),0)</f>
        <v>0</v>
      </c>
      <c r="J2247">
        <f>IFERROR(VLOOKUP(A2247,[2]Sheet1!$A:$I,6,FALSE),0)</f>
        <v>0</v>
      </c>
      <c r="K2247">
        <f>IFERROR(VLOOKUP(A2247,[2]Sheet1!$A:$I,7,FALSE),0)</f>
        <v>0</v>
      </c>
      <c r="L2247">
        <f>IFERROR(VLOOKUP(A2247,[2]Sheet1!$A:$I,8,FALSE),0)</f>
        <v>0</v>
      </c>
      <c r="M2247">
        <f>IFERROR(VLOOKUP(A2247,[2]Sheet1!$A:$I,9,FALSE),0)</f>
        <v>0</v>
      </c>
      <c r="N2247">
        <f>IFERROR(VLOOKUP(A2247,[3]Sheet1!$A:$G,2,FALSE),0)</f>
        <v>123</v>
      </c>
      <c r="O2247">
        <f>IFERROR(VLOOKUP(A2247,[3]Sheet1!$A:$G,3,FALSE),0)</f>
        <v>77630</v>
      </c>
      <c r="P2247">
        <f>IFERROR(VLOOKUP(A2247,[3]Sheet1!$A:$G,4,FALSE),0)</f>
        <v>0</v>
      </c>
      <c r="Q2247">
        <f>IFERROR(VLOOKUP(A2247,[3]Sheet1!$A:$G,5,FALSE),0)</f>
        <v>0</v>
      </c>
      <c r="R2247">
        <f>IFERROR(VLOOKUP(A2247,[3]Sheet1!$A:$G,6,FALSE),0)</f>
        <v>0</v>
      </c>
      <c r="S2247">
        <f>IFERROR(VLOOKUP(A2247,[3]Sheet1!$A:$G,7,FALSE),0)</f>
        <v>0</v>
      </c>
      <c r="T2247" t="str">
        <f t="shared" si="211"/>
        <v>Sim</v>
      </c>
      <c r="U2247" t="str">
        <f t="shared" si="212"/>
        <v>Sim</v>
      </c>
      <c r="V2247" t="str">
        <f t="shared" si="213"/>
        <v>Não</v>
      </c>
      <c r="W2247" t="str">
        <f t="shared" si="214"/>
        <v>Sim</v>
      </c>
      <c r="X2247" t="str">
        <f t="shared" si="215"/>
        <v>Não</v>
      </c>
      <c r="Y2247" t="str">
        <f t="shared" si="216"/>
        <v>Sim</v>
      </c>
    </row>
    <row r="2248" spans="1:25" x14ac:dyDescent="0.25">
      <c r="A2248" s="5">
        <v>350310</v>
      </c>
      <c r="B2248">
        <f>IFERROR(VLOOKUP(A2248,[1]Monitoramento_Base_somente_disp!$A:$J,5,FALSE),0)</f>
        <v>0</v>
      </c>
      <c r="C2248">
        <f>IFERROR(VLOOKUP(A2248,[1]Monitoramento_Base_somente_disp!$A:$J,6,FALSE),0)</f>
        <v>0</v>
      </c>
      <c r="D2248">
        <f>IFERROR(VLOOKUP(A2248,[1]Monitoramento_Base_somente_disp!$A:$J,7,FALSE),0)</f>
        <v>0</v>
      </c>
      <c r="E2248">
        <f>IFERROR(VLOOKUP(A2248,[1]Monitoramento_Base_somente_disp!$A:$J,8,FALSE),0)</f>
        <v>0</v>
      </c>
      <c r="F2248">
        <f>IFERROR(VLOOKUP(A2248,[1]Monitoramento_Base_somente_disp!$A:$J,9,FALSE),0)</f>
        <v>0</v>
      </c>
      <c r="G2248">
        <f>IFERROR(VLOOKUP(A2248,[1]Monitoramento_Base_somente_disp!$A:$J,10,FALSE),0)</f>
        <v>0</v>
      </c>
      <c r="H2248">
        <f>IFERROR(VLOOKUP(A2248,[2]Sheet1!$A:$I,4,FALSE),0)</f>
        <v>0</v>
      </c>
      <c r="I2248">
        <f>IFERROR(VLOOKUP(A2248,[2]Sheet1!$A:$I,5,FALSE),0)</f>
        <v>0</v>
      </c>
      <c r="J2248">
        <f>IFERROR(VLOOKUP(A2248,[2]Sheet1!$A:$I,6,FALSE),0)</f>
        <v>0</v>
      </c>
      <c r="K2248">
        <f>IFERROR(VLOOKUP(A2248,[2]Sheet1!$A:$I,7,FALSE),0)</f>
        <v>0</v>
      </c>
      <c r="L2248">
        <f>IFERROR(VLOOKUP(A2248,[2]Sheet1!$A:$I,8,FALSE),0)</f>
        <v>0</v>
      </c>
      <c r="M2248">
        <f>IFERROR(VLOOKUP(A2248,[2]Sheet1!$A:$I,9,FALSE),0)</f>
        <v>0</v>
      </c>
      <c r="N2248">
        <f>IFERROR(VLOOKUP(A2248,[3]Sheet1!$A:$G,2,FALSE),0)</f>
        <v>0</v>
      </c>
      <c r="O2248">
        <f>IFERROR(VLOOKUP(A2248,[3]Sheet1!$A:$G,3,FALSE),0)</f>
        <v>0</v>
      </c>
      <c r="P2248">
        <f>IFERROR(VLOOKUP(A2248,[3]Sheet1!$A:$G,4,FALSE),0)</f>
        <v>0</v>
      </c>
      <c r="Q2248">
        <f>IFERROR(VLOOKUP(A2248,[3]Sheet1!$A:$G,5,FALSE),0)</f>
        <v>0</v>
      </c>
      <c r="R2248">
        <f>IFERROR(VLOOKUP(A2248,[3]Sheet1!$A:$G,6,FALSE),0)</f>
        <v>0</v>
      </c>
      <c r="S2248">
        <f>IFERROR(VLOOKUP(A2248,[3]Sheet1!$A:$G,7,FALSE),0)</f>
        <v>0</v>
      </c>
      <c r="T2248" t="str">
        <f t="shared" si="211"/>
        <v>Não</v>
      </c>
      <c r="U2248" t="str">
        <f t="shared" si="212"/>
        <v>Não</v>
      </c>
      <c r="V2248" t="str">
        <f t="shared" si="213"/>
        <v>Não</v>
      </c>
      <c r="W2248" t="str">
        <f t="shared" si="214"/>
        <v>Não</v>
      </c>
      <c r="X2248" t="str">
        <f t="shared" si="215"/>
        <v>Não</v>
      </c>
      <c r="Y2248" t="str">
        <f t="shared" si="216"/>
        <v>Não</v>
      </c>
    </row>
    <row r="2249" spans="1:25" x14ac:dyDescent="0.25">
      <c r="A2249" s="5">
        <v>350315</v>
      </c>
      <c r="B2249">
        <f>IFERROR(VLOOKUP(A2249,[1]Monitoramento_Base_somente_disp!$A:$J,5,FALSE),0)</f>
        <v>60644</v>
      </c>
      <c r="C2249">
        <f>IFERROR(VLOOKUP(A2249,[1]Monitoramento_Base_somente_disp!$A:$J,6,FALSE),0)</f>
        <v>23237044</v>
      </c>
      <c r="D2249">
        <f>IFERROR(VLOOKUP(A2249,[1]Monitoramento_Base_somente_disp!$A:$J,7,FALSE),0)</f>
        <v>3730</v>
      </c>
      <c r="E2249">
        <f>IFERROR(VLOOKUP(A2249,[1]Monitoramento_Base_somente_disp!$A:$J,8,FALSE),0)</f>
        <v>24294928</v>
      </c>
      <c r="F2249">
        <f>IFERROR(VLOOKUP(A2249,[1]Monitoramento_Base_somente_disp!$A:$J,9,FALSE),0)</f>
        <v>601</v>
      </c>
      <c r="G2249">
        <f>IFERROR(VLOOKUP(A2249,[1]Monitoramento_Base_somente_disp!$A:$J,10,FALSE),0)</f>
        <v>3928767</v>
      </c>
      <c r="H2249">
        <f>IFERROR(VLOOKUP(A2249,[2]Sheet1!$A:$I,4,FALSE),0)</f>
        <v>0</v>
      </c>
      <c r="I2249">
        <f>IFERROR(VLOOKUP(A2249,[2]Sheet1!$A:$I,5,FALSE),0)</f>
        <v>0</v>
      </c>
      <c r="J2249">
        <f>IFERROR(VLOOKUP(A2249,[2]Sheet1!$A:$I,6,FALSE),0)</f>
        <v>0</v>
      </c>
      <c r="K2249">
        <f>IFERROR(VLOOKUP(A2249,[2]Sheet1!$A:$I,7,FALSE),0)</f>
        <v>0</v>
      </c>
      <c r="L2249">
        <f>IFERROR(VLOOKUP(A2249,[2]Sheet1!$A:$I,8,FALSE),0)</f>
        <v>0</v>
      </c>
      <c r="M2249">
        <f>IFERROR(VLOOKUP(A2249,[2]Sheet1!$A:$I,9,FALSE),0)</f>
        <v>0</v>
      </c>
      <c r="N2249">
        <f>IFERROR(VLOOKUP(A2249,[3]Sheet1!$A:$G,2,FALSE),0)</f>
        <v>0</v>
      </c>
      <c r="O2249">
        <f>IFERROR(VLOOKUP(A2249,[3]Sheet1!$A:$G,3,FALSE),0)</f>
        <v>0</v>
      </c>
      <c r="P2249">
        <f>IFERROR(VLOOKUP(A2249,[3]Sheet1!$A:$G,4,FALSE),0)</f>
        <v>0</v>
      </c>
      <c r="Q2249">
        <f>IFERROR(VLOOKUP(A2249,[3]Sheet1!$A:$G,5,FALSE),0)</f>
        <v>0</v>
      </c>
      <c r="R2249">
        <f>IFERROR(VLOOKUP(A2249,[3]Sheet1!$A:$G,6,FALSE),0)</f>
        <v>0</v>
      </c>
      <c r="S2249">
        <f>IFERROR(VLOOKUP(A2249,[3]Sheet1!$A:$G,7,FALSE),0)</f>
        <v>0</v>
      </c>
      <c r="T2249" t="str">
        <f t="shared" si="211"/>
        <v>Sim</v>
      </c>
      <c r="U2249" t="str">
        <f t="shared" si="212"/>
        <v>Sim</v>
      </c>
      <c r="V2249" t="str">
        <f t="shared" si="213"/>
        <v>Sim</v>
      </c>
      <c r="W2249" t="str">
        <f t="shared" si="214"/>
        <v>Sim</v>
      </c>
      <c r="X2249" t="str">
        <f t="shared" si="215"/>
        <v>Sim</v>
      </c>
      <c r="Y2249" t="str">
        <f t="shared" si="216"/>
        <v>Sim</v>
      </c>
    </row>
    <row r="2250" spans="1:25" x14ac:dyDescent="0.25">
      <c r="A2250" s="5">
        <v>350335</v>
      </c>
      <c r="B2250">
        <f>IFERROR(VLOOKUP(A2250,[1]Monitoramento_Base_somente_disp!$A:$J,5,FALSE),0)</f>
        <v>0</v>
      </c>
      <c r="C2250">
        <f>IFERROR(VLOOKUP(A2250,[1]Monitoramento_Base_somente_disp!$A:$J,6,FALSE),0)</f>
        <v>0</v>
      </c>
      <c r="D2250">
        <f>IFERROR(VLOOKUP(A2250,[1]Monitoramento_Base_somente_disp!$A:$J,7,FALSE),0)</f>
        <v>0</v>
      </c>
      <c r="E2250">
        <f>IFERROR(VLOOKUP(A2250,[1]Monitoramento_Base_somente_disp!$A:$J,8,FALSE),0)</f>
        <v>0</v>
      </c>
      <c r="F2250">
        <f>IFERROR(VLOOKUP(A2250,[1]Monitoramento_Base_somente_disp!$A:$J,9,FALSE),0)</f>
        <v>0</v>
      </c>
      <c r="G2250">
        <f>IFERROR(VLOOKUP(A2250,[1]Monitoramento_Base_somente_disp!$A:$J,10,FALSE),0)</f>
        <v>0</v>
      </c>
      <c r="H2250">
        <f>IFERROR(VLOOKUP(A2250,[2]Sheet1!$A:$I,4,FALSE),0)</f>
        <v>0</v>
      </c>
      <c r="I2250">
        <f>IFERROR(VLOOKUP(A2250,[2]Sheet1!$A:$I,5,FALSE),0)</f>
        <v>0</v>
      </c>
      <c r="J2250">
        <f>IFERROR(VLOOKUP(A2250,[2]Sheet1!$A:$I,6,FALSE),0)</f>
        <v>0</v>
      </c>
      <c r="K2250">
        <f>IFERROR(VLOOKUP(A2250,[2]Sheet1!$A:$I,7,FALSE),0)</f>
        <v>0</v>
      </c>
      <c r="L2250">
        <f>IFERROR(VLOOKUP(A2250,[2]Sheet1!$A:$I,8,FALSE),0)</f>
        <v>0</v>
      </c>
      <c r="M2250">
        <f>IFERROR(VLOOKUP(A2250,[2]Sheet1!$A:$I,9,FALSE),0)</f>
        <v>0</v>
      </c>
      <c r="N2250">
        <f>IFERROR(VLOOKUP(A2250,[3]Sheet1!$A:$G,2,FALSE),0)</f>
        <v>0</v>
      </c>
      <c r="O2250">
        <f>IFERROR(VLOOKUP(A2250,[3]Sheet1!$A:$G,3,FALSE),0)</f>
        <v>0</v>
      </c>
      <c r="P2250">
        <f>IFERROR(VLOOKUP(A2250,[3]Sheet1!$A:$G,4,FALSE),0)</f>
        <v>0</v>
      </c>
      <c r="Q2250">
        <f>IFERROR(VLOOKUP(A2250,[3]Sheet1!$A:$G,5,FALSE),0)</f>
        <v>0</v>
      </c>
      <c r="R2250">
        <f>IFERROR(VLOOKUP(A2250,[3]Sheet1!$A:$G,6,FALSE),0)</f>
        <v>0</v>
      </c>
      <c r="S2250">
        <f>IFERROR(VLOOKUP(A2250,[3]Sheet1!$A:$G,7,FALSE),0)</f>
        <v>0</v>
      </c>
      <c r="T2250" t="str">
        <f t="shared" si="211"/>
        <v>Não</v>
      </c>
      <c r="U2250" t="str">
        <f t="shared" si="212"/>
        <v>Não</v>
      </c>
      <c r="V2250" t="str">
        <f t="shared" si="213"/>
        <v>Não</v>
      </c>
      <c r="W2250" t="str">
        <f t="shared" si="214"/>
        <v>Não</v>
      </c>
      <c r="X2250" t="str">
        <f t="shared" si="215"/>
        <v>Não</v>
      </c>
      <c r="Y2250" t="str">
        <f t="shared" si="216"/>
        <v>Não</v>
      </c>
    </row>
    <row r="2251" spans="1:25" x14ac:dyDescent="0.25">
      <c r="A2251" s="5">
        <v>350350</v>
      </c>
      <c r="B2251">
        <f>IFERROR(VLOOKUP(A2251,[1]Monitoramento_Base_somente_disp!$A:$J,5,FALSE),0)</f>
        <v>50436</v>
      </c>
      <c r="C2251">
        <f>IFERROR(VLOOKUP(A2251,[1]Monitoramento_Base_somente_disp!$A:$J,6,FALSE),0)</f>
        <v>11266342</v>
      </c>
      <c r="D2251">
        <f>IFERROR(VLOOKUP(A2251,[1]Monitoramento_Base_somente_disp!$A:$J,7,FALSE),0)</f>
        <v>38166</v>
      </c>
      <c r="E2251">
        <f>IFERROR(VLOOKUP(A2251,[1]Monitoramento_Base_somente_disp!$A:$J,8,FALSE),0)</f>
        <v>10121167</v>
      </c>
      <c r="F2251">
        <f>IFERROR(VLOOKUP(A2251,[1]Monitoramento_Base_somente_disp!$A:$J,9,FALSE),0)</f>
        <v>4593</v>
      </c>
      <c r="G2251">
        <f>IFERROR(VLOOKUP(A2251,[1]Monitoramento_Base_somente_disp!$A:$J,10,FALSE),0)</f>
        <v>1514174</v>
      </c>
      <c r="H2251">
        <f>IFERROR(VLOOKUP(A2251,[2]Sheet1!$A:$I,4,FALSE),0)</f>
        <v>0</v>
      </c>
      <c r="I2251">
        <f>IFERROR(VLOOKUP(A2251,[2]Sheet1!$A:$I,5,FALSE),0)</f>
        <v>0</v>
      </c>
      <c r="J2251">
        <f>IFERROR(VLOOKUP(A2251,[2]Sheet1!$A:$I,6,FALSE),0)</f>
        <v>0</v>
      </c>
      <c r="K2251">
        <f>IFERROR(VLOOKUP(A2251,[2]Sheet1!$A:$I,7,FALSE),0)</f>
        <v>0</v>
      </c>
      <c r="L2251">
        <f>IFERROR(VLOOKUP(A2251,[2]Sheet1!$A:$I,8,FALSE),0)</f>
        <v>0</v>
      </c>
      <c r="M2251">
        <f>IFERROR(VLOOKUP(A2251,[2]Sheet1!$A:$I,9,FALSE),0)</f>
        <v>0</v>
      </c>
      <c r="N2251">
        <f>IFERROR(VLOOKUP(A2251,[3]Sheet1!$A:$G,2,FALSE),0)</f>
        <v>0</v>
      </c>
      <c r="O2251">
        <f>IFERROR(VLOOKUP(A2251,[3]Sheet1!$A:$G,3,FALSE),0)</f>
        <v>0</v>
      </c>
      <c r="P2251">
        <f>IFERROR(VLOOKUP(A2251,[3]Sheet1!$A:$G,4,FALSE),0)</f>
        <v>0</v>
      </c>
      <c r="Q2251">
        <f>IFERROR(VLOOKUP(A2251,[3]Sheet1!$A:$G,5,FALSE),0)</f>
        <v>0</v>
      </c>
      <c r="R2251">
        <f>IFERROR(VLOOKUP(A2251,[3]Sheet1!$A:$G,6,FALSE),0)</f>
        <v>0</v>
      </c>
      <c r="S2251">
        <f>IFERROR(VLOOKUP(A2251,[3]Sheet1!$A:$G,7,FALSE),0)</f>
        <v>0</v>
      </c>
      <c r="T2251" t="str">
        <f t="shared" si="211"/>
        <v>Sim</v>
      </c>
      <c r="U2251" t="str">
        <f t="shared" si="212"/>
        <v>Sim</v>
      </c>
      <c r="V2251" t="str">
        <f t="shared" si="213"/>
        <v>Sim</v>
      </c>
      <c r="W2251" t="str">
        <f t="shared" si="214"/>
        <v>Sim</v>
      </c>
      <c r="X2251" t="str">
        <f t="shared" si="215"/>
        <v>Sim</v>
      </c>
      <c r="Y2251" t="str">
        <f t="shared" si="216"/>
        <v>Sim</v>
      </c>
    </row>
    <row r="2252" spans="1:25" x14ac:dyDescent="0.25">
      <c r="A2252" s="5">
        <v>350360</v>
      </c>
      <c r="B2252">
        <f>IFERROR(VLOOKUP(A2252,[1]Monitoramento_Base_somente_disp!$A:$J,5,FALSE),0)</f>
        <v>0</v>
      </c>
      <c r="C2252">
        <f>IFERROR(VLOOKUP(A2252,[1]Monitoramento_Base_somente_disp!$A:$J,6,FALSE),0)</f>
        <v>0</v>
      </c>
      <c r="D2252">
        <f>IFERROR(VLOOKUP(A2252,[1]Monitoramento_Base_somente_disp!$A:$J,7,FALSE),0)</f>
        <v>0</v>
      </c>
      <c r="E2252">
        <f>IFERROR(VLOOKUP(A2252,[1]Monitoramento_Base_somente_disp!$A:$J,8,FALSE),0)</f>
        <v>0</v>
      </c>
      <c r="F2252">
        <f>IFERROR(VLOOKUP(A2252,[1]Monitoramento_Base_somente_disp!$A:$J,9,FALSE),0)</f>
        <v>0</v>
      </c>
      <c r="G2252">
        <f>IFERROR(VLOOKUP(A2252,[1]Monitoramento_Base_somente_disp!$A:$J,10,FALSE),0)</f>
        <v>0</v>
      </c>
      <c r="H2252">
        <f>IFERROR(VLOOKUP(A2252,[2]Sheet1!$A:$I,4,FALSE),0)</f>
        <v>0</v>
      </c>
      <c r="I2252">
        <f>IFERROR(VLOOKUP(A2252,[2]Sheet1!$A:$I,5,FALSE),0)</f>
        <v>0</v>
      </c>
      <c r="J2252">
        <f>IFERROR(VLOOKUP(A2252,[2]Sheet1!$A:$I,6,FALSE),0)</f>
        <v>0</v>
      </c>
      <c r="K2252">
        <f>IFERROR(VLOOKUP(A2252,[2]Sheet1!$A:$I,7,FALSE),0)</f>
        <v>0</v>
      </c>
      <c r="L2252">
        <f>IFERROR(VLOOKUP(A2252,[2]Sheet1!$A:$I,8,FALSE),0)</f>
        <v>0</v>
      </c>
      <c r="M2252">
        <f>IFERROR(VLOOKUP(A2252,[2]Sheet1!$A:$I,9,FALSE),0)</f>
        <v>0</v>
      </c>
      <c r="N2252">
        <f>IFERROR(VLOOKUP(A2252,[3]Sheet1!$A:$G,2,FALSE),0)</f>
        <v>0</v>
      </c>
      <c r="O2252">
        <f>IFERROR(VLOOKUP(A2252,[3]Sheet1!$A:$G,3,FALSE),0)</f>
        <v>0</v>
      </c>
      <c r="P2252">
        <f>IFERROR(VLOOKUP(A2252,[3]Sheet1!$A:$G,4,FALSE),0)</f>
        <v>0</v>
      </c>
      <c r="Q2252">
        <f>IFERROR(VLOOKUP(A2252,[3]Sheet1!$A:$G,5,FALSE),0)</f>
        <v>0</v>
      </c>
      <c r="R2252">
        <f>IFERROR(VLOOKUP(A2252,[3]Sheet1!$A:$G,6,FALSE),0)</f>
        <v>0</v>
      </c>
      <c r="S2252">
        <f>IFERROR(VLOOKUP(A2252,[3]Sheet1!$A:$G,7,FALSE),0)</f>
        <v>0</v>
      </c>
      <c r="T2252" t="str">
        <f t="shared" si="211"/>
        <v>Não</v>
      </c>
      <c r="U2252" t="str">
        <f t="shared" si="212"/>
        <v>Não</v>
      </c>
      <c r="V2252" t="str">
        <f t="shared" si="213"/>
        <v>Não</v>
      </c>
      <c r="W2252" t="str">
        <f t="shared" si="214"/>
        <v>Não</v>
      </c>
      <c r="X2252" t="str">
        <f t="shared" si="215"/>
        <v>Não</v>
      </c>
      <c r="Y2252" t="str">
        <f t="shared" si="216"/>
        <v>Não</v>
      </c>
    </row>
    <row r="2253" spans="1:25" x14ac:dyDescent="0.25">
      <c r="A2253" s="5">
        <v>350370</v>
      </c>
      <c r="B2253">
        <f>IFERROR(VLOOKUP(A2253,[1]Monitoramento_Base_somente_disp!$A:$J,5,FALSE),0)</f>
        <v>0</v>
      </c>
      <c r="C2253">
        <f>IFERROR(VLOOKUP(A2253,[1]Monitoramento_Base_somente_disp!$A:$J,6,FALSE),0)</f>
        <v>10811730</v>
      </c>
      <c r="D2253">
        <f>IFERROR(VLOOKUP(A2253,[1]Monitoramento_Base_somente_disp!$A:$J,7,FALSE),0)</f>
        <v>0</v>
      </c>
      <c r="E2253">
        <f>IFERROR(VLOOKUP(A2253,[1]Monitoramento_Base_somente_disp!$A:$J,8,FALSE),0)</f>
        <v>11172121</v>
      </c>
      <c r="F2253">
        <f>IFERROR(VLOOKUP(A2253,[1]Monitoramento_Base_somente_disp!$A:$J,9,FALSE),0)</f>
        <v>0</v>
      </c>
      <c r="G2253">
        <f>IFERROR(VLOOKUP(A2253,[1]Monitoramento_Base_somente_disp!$A:$J,10,FALSE),0)</f>
        <v>1801955</v>
      </c>
      <c r="H2253">
        <f>IFERROR(VLOOKUP(A2253,[2]Sheet1!$A:$I,4,FALSE),0)</f>
        <v>0</v>
      </c>
      <c r="I2253">
        <f>IFERROR(VLOOKUP(A2253,[2]Sheet1!$A:$I,5,FALSE),0)</f>
        <v>0</v>
      </c>
      <c r="J2253">
        <f>IFERROR(VLOOKUP(A2253,[2]Sheet1!$A:$I,6,FALSE),0)</f>
        <v>0</v>
      </c>
      <c r="K2253">
        <f>IFERROR(VLOOKUP(A2253,[2]Sheet1!$A:$I,7,FALSE),0)</f>
        <v>0</v>
      </c>
      <c r="L2253">
        <f>IFERROR(VLOOKUP(A2253,[2]Sheet1!$A:$I,8,FALSE),0)</f>
        <v>0</v>
      </c>
      <c r="M2253">
        <f>IFERROR(VLOOKUP(A2253,[2]Sheet1!$A:$I,9,FALSE),0)</f>
        <v>0</v>
      </c>
      <c r="N2253">
        <f>IFERROR(VLOOKUP(A2253,[3]Sheet1!$A:$G,2,FALSE),0)</f>
        <v>140726</v>
      </c>
      <c r="O2253">
        <f>IFERROR(VLOOKUP(A2253,[3]Sheet1!$A:$G,3,FALSE),0)</f>
        <v>403108</v>
      </c>
      <c r="P2253">
        <f>IFERROR(VLOOKUP(A2253,[3]Sheet1!$A:$G,4,FALSE),0)</f>
        <v>139840</v>
      </c>
      <c r="Q2253">
        <f>IFERROR(VLOOKUP(A2253,[3]Sheet1!$A:$G,5,FALSE),0)</f>
        <v>306650</v>
      </c>
      <c r="R2253">
        <f>IFERROR(VLOOKUP(A2253,[3]Sheet1!$A:$G,6,FALSE),0)</f>
        <v>0</v>
      </c>
      <c r="S2253">
        <f>IFERROR(VLOOKUP(A2253,[3]Sheet1!$A:$G,7,FALSE),0)</f>
        <v>0</v>
      </c>
      <c r="T2253" t="str">
        <f t="shared" si="211"/>
        <v>Sim</v>
      </c>
      <c r="U2253" t="str">
        <f t="shared" si="212"/>
        <v>Sim</v>
      </c>
      <c r="V2253" t="str">
        <f t="shared" si="213"/>
        <v>Sim</v>
      </c>
      <c r="W2253" t="str">
        <f t="shared" si="214"/>
        <v>Sim</v>
      </c>
      <c r="X2253" t="str">
        <f t="shared" si="215"/>
        <v>Não</v>
      </c>
      <c r="Y2253" t="str">
        <f t="shared" si="216"/>
        <v>Sim</v>
      </c>
    </row>
    <row r="2254" spans="1:25" x14ac:dyDescent="0.25">
      <c r="A2254" s="5">
        <v>350380</v>
      </c>
      <c r="B2254">
        <f>IFERROR(VLOOKUP(A2254,[1]Monitoramento_Base_somente_disp!$A:$J,5,FALSE),0)</f>
        <v>0</v>
      </c>
      <c r="C2254">
        <f>IFERROR(VLOOKUP(A2254,[1]Monitoramento_Base_somente_disp!$A:$J,6,FALSE),0)</f>
        <v>0</v>
      </c>
      <c r="D2254">
        <f>IFERROR(VLOOKUP(A2254,[1]Monitoramento_Base_somente_disp!$A:$J,7,FALSE),0)</f>
        <v>0</v>
      </c>
      <c r="E2254">
        <f>IFERROR(VLOOKUP(A2254,[1]Monitoramento_Base_somente_disp!$A:$J,8,FALSE),0)</f>
        <v>0</v>
      </c>
      <c r="F2254">
        <f>IFERROR(VLOOKUP(A2254,[1]Monitoramento_Base_somente_disp!$A:$J,9,FALSE),0)</f>
        <v>0</v>
      </c>
      <c r="G2254">
        <f>IFERROR(VLOOKUP(A2254,[1]Monitoramento_Base_somente_disp!$A:$J,10,FALSE),0)</f>
        <v>0</v>
      </c>
      <c r="H2254">
        <f>IFERROR(VLOOKUP(A2254,[2]Sheet1!$A:$I,4,FALSE),0)</f>
        <v>0</v>
      </c>
      <c r="I2254">
        <f>IFERROR(VLOOKUP(A2254,[2]Sheet1!$A:$I,5,FALSE),0)</f>
        <v>0</v>
      </c>
      <c r="J2254">
        <f>IFERROR(VLOOKUP(A2254,[2]Sheet1!$A:$I,6,FALSE),0)</f>
        <v>0</v>
      </c>
      <c r="K2254">
        <f>IFERROR(VLOOKUP(A2254,[2]Sheet1!$A:$I,7,FALSE),0)</f>
        <v>0</v>
      </c>
      <c r="L2254">
        <f>IFERROR(VLOOKUP(A2254,[2]Sheet1!$A:$I,8,FALSE),0)</f>
        <v>0</v>
      </c>
      <c r="M2254">
        <f>IFERROR(VLOOKUP(A2254,[2]Sheet1!$A:$I,9,FALSE),0)</f>
        <v>0</v>
      </c>
      <c r="N2254">
        <f>IFERROR(VLOOKUP(A2254,[3]Sheet1!$A:$G,2,FALSE),0)</f>
        <v>0</v>
      </c>
      <c r="O2254">
        <f>IFERROR(VLOOKUP(A2254,[3]Sheet1!$A:$G,3,FALSE),0)</f>
        <v>0</v>
      </c>
      <c r="P2254">
        <f>IFERROR(VLOOKUP(A2254,[3]Sheet1!$A:$G,4,FALSE),0)</f>
        <v>0</v>
      </c>
      <c r="Q2254">
        <f>IFERROR(VLOOKUP(A2254,[3]Sheet1!$A:$G,5,FALSE),0)</f>
        <v>0</v>
      </c>
      <c r="R2254">
        <f>IFERROR(VLOOKUP(A2254,[3]Sheet1!$A:$G,6,FALSE),0)</f>
        <v>0</v>
      </c>
      <c r="S2254">
        <f>IFERROR(VLOOKUP(A2254,[3]Sheet1!$A:$G,7,FALSE),0)</f>
        <v>0</v>
      </c>
      <c r="T2254" t="str">
        <f t="shared" si="211"/>
        <v>Não</v>
      </c>
      <c r="U2254" t="str">
        <f t="shared" si="212"/>
        <v>Não</v>
      </c>
      <c r="V2254" t="str">
        <f t="shared" si="213"/>
        <v>Não</v>
      </c>
      <c r="W2254" t="str">
        <f t="shared" si="214"/>
        <v>Não</v>
      </c>
      <c r="X2254" t="str">
        <f t="shared" si="215"/>
        <v>Não</v>
      </c>
      <c r="Y2254" t="str">
        <f t="shared" si="216"/>
        <v>Não</v>
      </c>
    </row>
    <row r="2255" spans="1:25" x14ac:dyDescent="0.25">
      <c r="A2255" s="5">
        <v>350390</v>
      </c>
      <c r="B2255">
        <f>IFERROR(VLOOKUP(A2255,[1]Monitoramento_Base_somente_disp!$A:$J,5,FALSE),0)</f>
        <v>1363817</v>
      </c>
      <c r="C2255">
        <f>IFERROR(VLOOKUP(A2255,[1]Monitoramento_Base_somente_disp!$A:$J,6,FALSE),0)</f>
        <v>589468496</v>
      </c>
      <c r="D2255">
        <f>IFERROR(VLOOKUP(A2255,[1]Monitoramento_Base_somente_disp!$A:$J,7,FALSE),0)</f>
        <v>1222730</v>
      </c>
      <c r="E2255">
        <f>IFERROR(VLOOKUP(A2255,[1]Monitoramento_Base_somente_disp!$A:$J,8,FALSE),0)</f>
        <v>604735264</v>
      </c>
      <c r="F2255">
        <f>IFERROR(VLOOKUP(A2255,[1]Monitoramento_Base_somente_disp!$A:$J,9,FALSE),0)</f>
        <v>117025</v>
      </c>
      <c r="G2255">
        <f>IFERROR(VLOOKUP(A2255,[1]Monitoramento_Base_somente_disp!$A:$J,10,FALSE),0)</f>
        <v>95031217</v>
      </c>
      <c r="H2255">
        <f>IFERROR(VLOOKUP(A2255,[2]Sheet1!$A:$I,4,FALSE),0)</f>
        <v>0</v>
      </c>
      <c r="I2255">
        <f>IFERROR(VLOOKUP(A2255,[2]Sheet1!$A:$I,5,FALSE),0)</f>
        <v>0</v>
      </c>
      <c r="J2255">
        <f>IFERROR(VLOOKUP(A2255,[2]Sheet1!$A:$I,6,FALSE),0)</f>
        <v>0</v>
      </c>
      <c r="K2255">
        <f>IFERROR(VLOOKUP(A2255,[2]Sheet1!$A:$I,7,FALSE),0)</f>
        <v>0</v>
      </c>
      <c r="L2255">
        <f>IFERROR(VLOOKUP(A2255,[2]Sheet1!$A:$I,8,FALSE),0)</f>
        <v>0</v>
      </c>
      <c r="M2255">
        <f>IFERROR(VLOOKUP(A2255,[2]Sheet1!$A:$I,9,FALSE),0)</f>
        <v>0</v>
      </c>
      <c r="N2255">
        <f>IFERROR(VLOOKUP(A2255,[3]Sheet1!$A:$G,2,FALSE),0)</f>
        <v>0</v>
      </c>
      <c r="O2255">
        <f>IFERROR(VLOOKUP(A2255,[3]Sheet1!$A:$G,3,FALSE),0)</f>
        <v>0</v>
      </c>
      <c r="P2255">
        <f>IFERROR(VLOOKUP(A2255,[3]Sheet1!$A:$G,4,FALSE),0)</f>
        <v>0</v>
      </c>
      <c r="Q2255">
        <f>IFERROR(VLOOKUP(A2255,[3]Sheet1!$A:$G,5,FALSE),0)</f>
        <v>0</v>
      </c>
      <c r="R2255">
        <f>IFERROR(VLOOKUP(A2255,[3]Sheet1!$A:$G,6,FALSE),0)</f>
        <v>0</v>
      </c>
      <c r="S2255">
        <f>IFERROR(VLOOKUP(A2255,[3]Sheet1!$A:$G,7,FALSE),0)</f>
        <v>0</v>
      </c>
      <c r="T2255" t="str">
        <f t="shared" si="211"/>
        <v>Sim</v>
      </c>
      <c r="U2255" t="str">
        <f t="shared" si="212"/>
        <v>Sim</v>
      </c>
      <c r="V2255" t="str">
        <f t="shared" si="213"/>
        <v>Sim</v>
      </c>
      <c r="W2255" t="str">
        <f t="shared" si="214"/>
        <v>Sim</v>
      </c>
      <c r="X2255" t="str">
        <f t="shared" si="215"/>
        <v>Sim</v>
      </c>
      <c r="Y2255" t="str">
        <f t="shared" si="216"/>
        <v>Sim</v>
      </c>
    </row>
    <row r="2256" spans="1:25" x14ac:dyDescent="0.25">
      <c r="A2256" s="5">
        <v>350410</v>
      </c>
      <c r="B2256">
        <f>IFERROR(VLOOKUP(A2256,[1]Monitoramento_Base_somente_disp!$A:$J,5,FALSE),0)</f>
        <v>2581046</v>
      </c>
      <c r="C2256">
        <f>IFERROR(VLOOKUP(A2256,[1]Monitoramento_Base_somente_disp!$A:$J,6,FALSE),0)</f>
        <v>494771249</v>
      </c>
      <c r="D2256">
        <f>IFERROR(VLOOKUP(A2256,[1]Monitoramento_Base_somente_disp!$A:$J,7,FALSE),0)</f>
        <v>2122818</v>
      </c>
      <c r="E2256">
        <f>IFERROR(VLOOKUP(A2256,[1]Monitoramento_Base_somente_disp!$A:$J,8,FALSE),0)</f>
        <v>477669320</v>
      </c>
      <c r="F2256">
        <f>IFERROR(VLOOKUP(A2256,[1]Monitoramento_Base_somente_disp!$A:$J,9,FALSE),0)</f>
        <v>357923</v>
      </c>
      <c r="G2256">
        <f>IFERROR(VLOOKUP(A2256,[1]Monitoramento_Base_somente_disp!$A:$J,10,FALSE),0)</f>
        <v>75234847</v>
      </c>
      <c r="H2256">
        <f>IFERROR(VLOOKUP(A2256,[2]Sheet1!$A:$I,4,FALSE),0)</f>
        <v>0</v>
      </c>
      <c r="I2256">
        <f>IFERROR(VLOOKUP(A2256,[2]Sheet1!$A:$I,5,FALSE),0)</f>
        <v>0</v>
      </c>
      <c r="J2256">
        <f>IFERROR(VLOOKUP(A2256,[2]Sheet1!$A:$I,6,FALSE),0)</f>
        <v>0</v>
      </c>
      <c r="K2256">
        <f>IFERROR(VLOOKUP(A2256,[2]Sheet1!$A:$I,7,FALSE),0)</f>
        <v>0</v>
      </c>
      <c r="L2256">
        <f>IFERROR(VLOOKUP(A2256,[2]Sheet1!$A:$I,8,FALSE),0)</f>
        <v>0</v>
      </c>
      <c r="M2256">
        <f>IFERROR(VLOOKUP(A2256,[2]Sheet1!$A:$I,9,FALSE),0)</f>
        <v>0</v>
      </c>
      <c r="N2256">
        <f>IFERROR(VLOOKUP(A2256,[3]Sheet1!$A:$G,2,FALSE),0)</f>
        <v>0</v>
      </c>
      <c r="O2256">
        <f>IFERROR(VLOOKUP(A2256,[3]Sheet1!$A:$G,3,FALSE),0)</f>
        <v>0</v>
      </c>
      <c r="P2256">
        <f>IFERROR(VLOOKUP(A2256,[3]Sheet1!$A:$G,4,FALSE),0)</f>
        <v>0</v>
      </c>
      <c r="Q2256">
        <f>IFERROR(VLOOKUP(A2256,[3]Sheet1!$A:$G,5,FALSE),0)</f>
        <v>0</v>
      </c>
      <c r="R2256">
        <f>IFERROR(VLOOKUP(A2256,[3]Sheet1!$A:$G,6,FALSE),0)</f>
        <v>0</v>
      </c>
      <c r="S2256">
        <f>IFERROR(VLOOKUP(A2256,[3]Sheet1!$A:$G,7,FALSE),0)</f>
        <v>0</v>
      </c>
      <c r="T2256" t="str">
        <f t="shared" si="211"/>
        <v>Sim</v>
      </c>
      <c r="U2256" t="str">
        <f t="shared" si="212"/>
        <v>Sim</v>
      </c>
      <c r="V2256" t="str">
        <f t="shared" si="213"/>
        <v>Sim</v>
      </c>
      <c r="W2256" t="str">
        <f t="shared" si="214"/>
        <v>Sim</v>
      </c>
      <c r="X2256" t="str">
        <f t="shared" si="215"/>
        <v>Sim</v>
      </c>
      <c r="Y2256" t="str">
        <f t="shared" si="216"/>
        <v>Sim</v>
      </c>
    </row>
    <row r="2257" spans="1:25" x14ac:dyDescent="0.25">
      <c r="A2257" s="5">
        <v>350430</v>
      </c>
      <c r="B2257">
        <f>IFERROR(VLOOKUP(A2257,[1]Monitoramento_Base_somente_disp!$A:$J,5,FALSE),0)</f>
        <v>0</v>
      </c>
      <c r="C2257">
        <f>IFERROR(VLOOKUP(A2257,[1]Monitoramento_Base_somente_disp!$A:$J,6,FALSE),0)</f>
        <v>0</v>
      </c>
      <c r="D2257">
        <f>IFERROR(VLOOKUP(A2257,[1]Monitoramento_Base_somente_disp!$A:$J,7,FALSE),0)</f>
        <v>0</v>
      </c>
      <c r="E2257">
        <f>IFERROR(VLOOKUP(A2257,[1]Monitoramento_Base_somente_disp!$A:$J,8,FALSE),0)</f>
        <v>0</v>
      </c>
      <c r="F2257">
        <f>IFERROR(VLOOKUP(A2257,[1]Monitoramento_Base_somente_disp!$A:$J,9,FALSE),0)</f>
        <v>0</v>
      </c>
      <c r="G2257">
        <f>IFERROR(VLOOKUP(A2257,[1]Monitoramento_Base_somente_disp!$A:$J,10,FALSE),0)</f>
        <v>0</v>
      </c>
      <c r="H2257">
        <f>IFERROR(VLOOKUP(A2257,[2]Sheet1!$A:$I,4,FALSE),0)</f>
        <v>0</v>
      </c>
      <c r="I2257">
        <f>IFERROR(VLOOKUP(A2257,[2]Sheet1!$A:$I,5,FALSE),0)</f>
        <v>0</v>
      </c>
      <c r="J2257">
        <f>IFERROR(VLOOKUP(A2257,[2]Sheet1!$A:$I,6,FALSE),0)</f>
        <v>0</v>
      </c>
      <c r="K2257">
        <f>IFERROR(VLOOKUP(A2257,[2]Sheet1!$A:$I,7,FALSE),0)</f>
        <v>0</v>
      </c>
      <c r="L2257">
        <f>IFERROR(VLOOKUP(A2257,[2]Sheet1!$A:$I,8,FALSE),0)</f>
        <v>0</v>
      </c>
      <c r="M2257">
        <f>IFERROR(VLOOKUP(A2257,[2]Sheet1!$A:$I,9,FALSE),0)</f>
        <v>0</v>
      </c>
      <c r="N2257">
        <f>IFERROR(VLOOKUP(A2257,[3]Sheet1!$A:$G,2,FALSE),0)</f>
        <v>62453</v>
      </c>
      <c r="O2257">
        <f>IFERROR(VLOOKUP(A2257,[3]Sheet1!$A:$G,3,FALSE),0)</f>
        <v>0</v>
      </c>
      <c r="P2257">
        <f>IFERROR(VLOOKUP(A2257,[3]Sheet1!$A:$G,4,FALSE),0)</f>
        <v>50226</v>
      </c>
      <c r="Q2257">
        <f>IFERROR(VLOOKUP(A2257,[3]Sheet1!$A:$G,5,FALSE),0)</f>
        <v>0</v>
      </c>
      <c r="R2257">
        <f>IFERROR(VLOOKUP(A2257,[3]Sheet1!$A:$G,6,FALSE),0)</f>
        <v>6030</v>
      </c>
      <c r="S2257">
        <f>IFERROR(VLOOKUP(A2257,[3]Sheet1!$A:$G,7,FALSE),0)</f>
        <v>0</v>
      </c>
      <c r="T2257" t="str">
        <f t="shared" si="211"/>
        <v>Sim</v>
      </c>
      <c r="U2257" t="str">
        <f t="shared" si="212"/>
        <v>Não</v>
      </c>
      <c r="V2257" t="str">
        <f t="shared" si="213"/>
        <v>Sim</v>
      </c>
      <c r="W2257" t="str">
        <f t="shared" si="214"/>
        <v>Não</v>
      </c>
      <c r="X2257" t="str">
        <f t="shared" si="215"/>
        <v>Sim</v>
      </c>
      <c r="Y2257" t="str">
        <f t="shared" si="216"/>
        <v>Não</v>
      </c>
    </row>
    <row r="2258" spans="1:25" x14ac:dyDescent="0.25">
      <c r="A2258" s="5">
        <v>350440</v>
      </c>
      <c r="B2258">
        <f>IFERROR(VLOOKUP(A2258,[1]Monitoramento_Base_somente_disp!$A:$J,5,FALSE),0)</f>
        <v>0</v>
      </c>
      <c r="C2258">
        <f>IFERROR(VLOOKUP(A2258,[1]Monitoramento_Base_somente_disp!$A:$J,6,FALSE),0)</f>
        <v>0</v>
      </c>
      <c r="D2258">
        <f>IFERROR(VLOOKUP(A2258,[1]Monitoramento_Base_somente_disp!$A:$J,7,FALSE),0)</f>
        <v>0</v>
      </c>
      <c r="E2258">
        <f>IFERROR(VLOOKUP(A2258,[1]Monitoramento_Base_somente_disp!$A:$J,8,FALSE),0)</f>
        <v>0</v>
      </c>
      <c r="F2258">
        <f>IFERROR(VLOOKUP(A2258,[1]Monitoramento_Base_somente_disp!$A:$J,9,FALSE),0)</f>
        <v>0</v>
      </c>
      <c r="G2258">
        <f>IFERROR(VLOOKUP(A2258,[1]Monitoramento_Base_somente_disp!$A:$J,10,FALSE),0)</f>
        <v>0</v>
      </c>
      <c r="H2258">
        <f>IFERROR(VLOOKUP(A2258,[2]Sheet1!$A:$I,4,FALSE),0)</f>
        <v>0</v>
      </c>
      <c r="I2258">
        <f>IFERROR(VLOOKUP(A2258,[2]Sheet1!$A:$I,5,FALSE),0)</f>
        <v>0</v>
      </c>
      <c r="J2258">
        <f>IFERROR(VLOOKUP(A2258,[2]Sheet1!$A:$I,6,FALSE),0)</f>
        <v>0</v>
      </c>
      <c r="K2258">
        <f>IFERROR(VLOOKUP(A2258,[2]Sheet1!$A:$I,7,FALSE),0)</f>
        <v>0</v>
      </c>
      <c r="L2258">
        <f>IFERROR(VLOOKUP(A2258,[2]Sheet1!$A:$I,8,FALSE),0)</f>
        <v>0</v>
      </c>
      <c r="M2258">
        <f>IFERROR(VLOOKUP(A2258,[2]Sheet1!$A:$I,9,FALSE),0)</f>
        <v>0</v>
      </c>
      <c r="N2258">
        <f>IFERROR(VLOOKUP(A2258,[3]Sheet1!$A:$G,2,FALSE),0)</f>
        <v>0</v>
      </c>
      <c r="O2258">
        <f>IFERROR(VLOOKUP(A2258,[3]Sheet1!$A:$G,3,FALSE),0)</f>
        <v>0</v>
      </c>
      <c r="P2258">
        <f>IFERROR(VLOOKUP(A2258,[3]Sheet1!$A:$G,4,FALSE),0)</f>
        <v>0</v>
      </c>
      <c r="Q2258">
        <f>IFERROR(VLOOKUP(A2258,[3]Sheet1!$A:$G,5,FALSE),0)</f>
        <v>0</v>
      </c>
      <c r="R2258">
        <f>IFERROR(VLOOKUP(A2258,[3]Sheet1!$A:$G,6,FALSE),0)</f>
        <v>0</v>
      </c>
      <c r="S2258">
        <f>IFERROR(VLOOKUP(A2258,[3]Sheet1!$A:$G,7,FALSE),0)</f>
        <v>0</v>
      </c>
      <c r="T2258" t="str">
        <f t="shared" si="211"/>
        <v>Não</v>
      </c>
      <c r="U2258" t="str">
        <f t="shared" si="212"/>
        <v>Não</v>
      </c>
      <c r="V2258" t="str">
        <f t="shared" si="213"/>
        <v>Não</v>
      </c>
      <c r="W2258" t="str">
        <f t="shared" si="214"/>
        <v>Não</v>
      </c>
      <c r="X2258" t="str">
        <f t="shared" si="215"/>
        <v>Não</v>
      </c>
      <c r="Y2258" t="str">
        <f t="shared" si="216"/>
        <v>Não</v>
      </c>
    </row>
    <row r="2259" spans="1:25" x14ac:dyDescent="0.25">
      <c r="A2259" s="5">
        <v>350450</v>
      </c>
      <c r="B2259">
        <f>IFERROR(VLOOKUP(A2259,[1]Monitoramento_Base_somente_disp!$A:$J,5,FALSE),0)</f>
        <v>1023030</v>
      </c>
      <c r="C2259">
        <f>IFERROR(VLOOKUP(A2259,[1]Monitoramento_Base_somente_disp!$A:$J,6,FALSE),0)</f>
        <v>187672792</v>
      </c>
      <c r="D2259">
        <f>IFERROR(VLOOKUP(A2259,[1]Monitoramento_Base_somente_disp!$A:$J,7,FALSE),0)</f>
        <v>1033266</v>
      </c>
      <c r="E2259">
        <f>IFERROR(VLOOKUP(A2259,[1]Monitoramento_Base_somente_disp!$A:$J,8,FALSE),0)</f>
        <v>185129970</v>
      </c>
      <c r="F2259">
        <f>IFERROR(VLOOKUP(A2259,[1]Monitoramento_Base_somente_disp!$A:$J,9,FALSE),0)</f>
        <v>89129</v>
      </c>
      <c r="G2259">
        <f>IFERROR(VLOOKUP(A2259,[1]Monitoramento_Base_somente_disp!$A:$J,10,FALSE),0)</f>
        <v>27870860</v>
      </c>
      <c r="H2259">
        <f>IFERROR(VLOOKUP(A2259,[2]Sheet1!$A:$I,4,FALSE),0)</f>
        <v>0</v>
      </c>
      <c r="I2259">
        <f>IFERROR(VLOOKUP(A2259,[2]Sheet1!$A:$I,5,FALSE),0)</f>
        <v>0</v>
      </c>
      <c r="J2259">
        <f>IFERROR(VLOOKUP(A2259,[2]Sheet1!$A:$I,6,FALSE),0)</f>
        <v>0</v>
      </c>
      <c r="K2259">
        <f>IFERROR(VLOOKUP(A2259,[2]Sheet1!$A:$I,7,FALSE),0)</f>
        <v>0</v>
      </c>
      <c r="L2259">
        <f>IFERROR(VLOOKUP(A2259,[2]Sheet1!$A:$I,8,FALSE),0)</f>
        <v>0</v>
      </c>
      <c r="M2259">
        <f>IFERROR(VLOOKUP(A2259,[2]Sheet1!$A:$I,9,FALSE),0)</f>
        <v>0</v>
      </c>
      <c r="N2259">
        <f>IFERROR(VLOOKUP(A2259,[3]Sheet1!$A:$G,2,FALSE),0)</f>
        <v>0</v>
      </c>
      <c r="O2259">
        <f>IFERROR(VLOOKUP(A2259,[3]Sheet1!$A:$G,3,FALSE),0)</f>
        <v>0</v>
      </c>
      <c r="P2259">
        <f>IFERROR(VLOOKUP(A2259,[3]Sheet1!$A:$G,4,FALSE),0)</f>
        <v>0</v>
      </c>
      <c r="Q2259">
        <f>IFERROR(VLOOKUP(A2259,[3]Sheet1!$A:$G,5,FALSE),0)</f>
        <v>0</v>
      </c>
      <c r="R2259">
        <f>IFERROR(VLOOKUP(A2259,[3]Sheet1!$A:$G,6,FALSE),0)</f>
        <v>0</v>
      </c>
      <c r="S2259">
        <f>IFERROR(VLOOKUP(A2259,[3]Sheet1!$A:$G,7,FALSE),0)</f>
        <v>0</v>
      </c>
      <c r="T2259" t="str">
        <f t="shared" si="211"/>
        <v>Sim</v>
      </c>
      <c r="U2259" t="str">
        <f t="shared" si="212"/>
        <v>Sim</v>
      </c>
      <c r="V2259" t="str">
        <f t="shared" si="213"/>
        <v>Sim</v>
      </c>
      <c r="W2259" t="str">
        <f t="shared" si="214"/>
        <v>Sim</v>
      </c>
      <c r="X2259" t="str">
        <f t="shared" si="215"/>
        <v>Sim</v>
      </c>
      <c r="Y2259" t="str">
        <f t="shared" si="216"/>
        <v>Sim</v>
      </c>
    </row>
    <row r="2260" spans="1:25" x14ac:dyDescent="0.25">
      <c r="A2260" s="5">
        <v>350470</v>
      </c>
      <c r="B2260">
        <f>IFERROR(VLOOKUP(A2260,[1]Monitoramento_Base_somente_disp!$A:$J,5,FALSE),0)</f>
        <v>0</v>
      </c>
      <c r="C2260">
        <f>IFERROR(VLOOKUP(A2260,[1]Monitoramento_Base_somente_disp!$A:$J,6,FALSE),0)</f>
        <v>0</v>
      </c>
      <c r="D2260">
        <f>IFERROR(VLOOKUP(A2260,[1]Monitoramento_Base_somente_disp!$A:$J,7,FALSE),0)</f>
        <v>0</v>
      </c>
      <c r="E2260">
        <f>IFERROR(VLOOKUP(A2260,[1]Monitoramento_Base_somente_disp!$A:$J,8,FALSE),0)</f>
        <v>0</v>
      </c>
      <c r="F2260">
        <f>IFERROR(VLOOKUP(A2260,[1]Monitoramento_Base_somente_disp!$A:$J,9,FALSE),0)</f>
        <v>0</v>
      </c>
      <c r="G2260">
        <f>IFERROR(VLOOKUP(A2260,[1]Monitoramento_Base_somente_disp!$A:$J,10,FALSE),0)</f>
        <v>0</v>
      </c>
      <c r="H2260">
        <f>IFERROR(VLOOKUP(A2260,[2]Sheet1!$A:$I,4,FALSE),0)</f>
        <v>0</v>
      </c>
      <c r="I2260">
        <f>IFERROR(VLOOKUP(A2260,[2]Sheet1!$A:$I,5,FALSE),0)</f>
        <v>0</v>
      </c>
      <c r="J2260">
        <f>IFERROR(VLOOKUP(A2260,[2]Sheet1!$A:$I,6,FALSE),0)</f>
        <v>0</v>
      </c>
      <c r="K2260">
        <f>IFERROR(VLOOKUP(A2260,[2]Sheet1!$A:$I,7,FALSE),0)</f>
        <v>0</v>
      </c>
      <c r="L2260">
        <f>IFERROR(VLOOKUP(A2260,[2]Sheet1!$A:$I,8,FALSE),0)</f>
        <v>0</v>
      </c>
      <c r="M2260">
        <f>IFERROR(VLOOKUP(A2260,[2]Sheet1!$A:$I,9,FALSE),0)</f>
        <v>0</v>
      </c>
      <c r="N2260">
        <f>IFERROR(VLOOKUP(A2260,[3]Sheet1!$A:$G,2,FALSE),0)</f>
        <v>16639</v>
      </c>
      <c r="O2260">
        <f>IFERROR(VLOOKUP(A2260,[3]Sheet1!$A:$G,3,FALSE),0)</f>
        <v>410426</v>
      </c>
      <c r="P2260">
        <f>IFERROR(VLOOKUP(A2260,[3]Sheet1!$A:$G,4,FALSE),0)</f>
        <v>13977</v>
      </c>
      <c r="Q2260">
        <f>IFERROR(VLOOKUP(A2260,[3]Sheet1!$A:$G,5,FALSE),0)</f>
        <v>402742</v>
      </c>
      <c r="R2260">
        <f>IFERROR(VLOOKUP(A2260,[3]Sheet1!$A:$G,6,FALSE),0)</f>
        <v>0</v>
      </c>
      <c r="S2260">
        <f>IFERROR(VLOOKUP(A2260,[3]Sheet1!$A:$G,7,FALSE),0)</f>
        <v>0</v>
      </c>
      <c r="T2260" t="str">
        <f t="shared" si="211"/>
        <v>Sim</v>
      </c>
      <c r="U2260" t="str">
        <f t="shared" si="212"/>
        <v>Sim</v>
      </c>
      <c r="V2260" t="str">
        <f t="shared" si="213"/>
        <v>Sim</v>
      </c>
      <c r="W2260" t="str">
        <f t="shared" si="214"/>
        <v>Sim</v>
      </c>
      <c r="X2260" t="str">
        <f t="shared" si="215"/>
        <v>Não</v>
      </c>
      <c r="Y2260" t="str">
        <f t="shared" si="216"/>
        <v>Não</v>
      </c>
    </row>
    <row r="2261" spans="1:25" x14ac:dyDescent="0.25">
      <c r="A2261" s="5">
        <v>350500</v>
      </c>
      <c r="B2261">
        <f>IFERROR(VLOOKUP(A2261,[1]Monitoramento_Base_somente_disp!$A:$J,5,FALSE),0)</f>
        <v>0</v>
      </c>
      <c r="C2261">
        <f>IFERROR(VLOOKUP(A2261,[1]Monitoramento_Base_somente_disp!$A:$J,6,FALSE),0)</f>
        <v>0</v>
      </c>
      <c r="D2261">
        <f>IFERROR(VLOOKUP(A2261,[1]Monitoramento_Base_somente_disp!$A:$J,7,FALSE),0)</f>
        <v>0</v>
      </c>
      <c r="E2261">
        <f>IFERROR(VLOOKUP(A2261,[1]Monitoramento_Base_somente_disp!$A:$J,8,FALSE),0)</f>
        <v>0</v>
      </c>
      <c r="F2261">
        <f>IFERROR(VLOOKUP(A2261,[1]Monitoramento_Base_somente_disp!$A:$J,9,FALSE),0)</f>
        <v>0</v>
      </c>
      <c r="G2261">
        <f>IFERROR(VLOOKUP(A2261,[1]Monitoramento_Base_somente_disp!$A:$J,10,FALSE),0)</f>
        <v>0</v>
      </c>
      <c r="H2261">
        <f>IFERROR(VLOOKUP(A2261,[2]Sheet1!$A:$I,4,FALSE),0)</f>
        <v>0</v>
      </c>
      <c r="I2261">
        <f>IFERROR(VLOOKUP(A2261,[2]Sheet1!$A:$I,5,FALSE),0)</f>
        <v>0</v>
      </c>
      <c r="J2261">
        <f>IFERROR(VLOOKUP(A2261,[2]Sheet1!$A:$I,6,FALSE),0)</f>
        <v>0</v>
      </c>
      <c r="K2261">
        <f>IFERROR(VLOOKUP(A2261,[2]Sheet1!$A:$I,7,FALSE),0)</f>
        <v>0</v>
      </c>
      <c r="L2261">
        <f>IFERROR(VLOOKUP(A2261,[2]Sheet1!$A:$I,8,FALSE),0)</f>
        <v>0</v>
      </c>
      <c r="M2261">
        <f>IFERROR(VLOOKUP(A2261,[2]Sheet1!$A:$I,9,FALSE),0)</f>
        <v>0</v>
      </c>
      <c r="N2261">
        <f>IFERROR(VLOOKUP(A2261,[3]Sheet1!$A:$G,2,FALSE),0)</f>
        <v>60378</v>
      </c>
      <c r="O2261">
        <f>IFERROR(VLOOKUP(A2261,[3]Sheet1!$A:$G,3,FALSE),0)</f>
        <v>195001</v>
      </c>
      <c r="P2261">
        <f>IFERROR(VLOOKUP(A2261,[3]Sheet1!$A:$G,4,FALSE),0)</f>
        <v>36433</v>
      </c>
      <c r="Q2261">
        <f>IFERROR(VLOOKUP(A2261,[3]Sheet1!$A:$G,5,FALSE),0)</f>
        <v>179965</v>
      </c>
      <c r="R2261">
        <f>IFERROR(VLOOKUP(A2261,[3]Sheet1!$A:$G,6,FALSE),0)</f>
        <v>0</v>
      </c>
      <c r="S2261">
        <f>IFERROR(VLOOKUP(A2261,[3]Sheet1!$A:$G,7,FALSE),0)</f>
        <v>0</v>
      </c>
      <c r="T2261" t="str">
        <f t="shared" si="211"/>
        <v>Sim</v>
      </c>
      <c r="U2261" t="str">
        <f t="shared" si="212"/>
        <v>Sim</v>
      </c>
      <c r="V2261" t="str">
        <f t="shared" si="213"/>
        <v>Sim</v>
      </c>
      <c r="W2261" t="str">
        <f t="shared" si="214"/>
        <v>Sim</v>
      </c>
      <c r="X2261" t="str">
        <f t="shared" si="215"/>
        <v>Não</v>
      </c>
      <c r="Y2261" t="str">
        <f t="shared" si="216"/>
        <v>Não</v>
      </c>
    </row>
    <row r="2262" spans="1:25" x14ac:dyDescent="0.25">
      <c r="A2262" s="5">
        <v>350510</v>
      </c>
      <c r="B2262">
        <f>IFERROR(VLOOKUP(A2262,[1]Monitoramento_Base_somente_disp!$A:$J,5,FALSE),0)</f>
        <v>0</v>
      </c>
      <c r="C2262">
        <f>IFERROR(VLOOKUP(A2262,[1]Monitoramento_Base_somente_disp!$A:$J,6,FALSE),0)</f>
        <v>0</v>
      </c>
      <c r="D2262">
        <f>IFERROR(VLOOKUP(A2262,[1]Monitoramento_Base_somente_disp!$A:$J,7,FALSE),0)</f>
        <v>0</v>
      </c>
      <c r="E2262">
        <f>IFERROR(VLOOKUP(A2262,[1]Monitoramento_Base_somente_disp!$A:$J,8,FALSE),0)</f>
        <v>0</v>
      </c>
      <c r="F2262">
        <f>IFERROR(VLOOKUP(A2262,[1]Monitoramento_Base_somente_disp!$A:$J,9,FALSE),0)</f>
        <v>0</v>
      </c>
      <c r="G2262">
        <f>IFERROR(VLOOKUP(A2262,[1]Monitoramento_Base_somente_disp!$A:$J,10,FALSE),0)</f>
        <v>0</v>
      </c>
      <c r="H2262">
        <f>IFERROR(VLOOKUP(A2262,[2]Sheet1!$A:$I,4,FALSE),0)</f>
        <v>35365</v>
      </c>
      <c r="I2262">
        <f>IFERROR(VLOOKUP(A2262,[2]Sheet1!$A:$I,5,FALSE),0)</f>
        <v>248850</v>
      </c>
      <c r="J2262">
        <f>IFERROR(VLOOKUP(A2262,[2]Sheet1!$A:$I,6,FALSE),0)</f>
        <v>34745</v>
      </c>
      <c r="K2262">
        <f>IFERROR(VLOOKUP(A2262,[2]Sheet1!$A:$I,7,FALSE),0)</f>
        <v>598007</v>
      </c>
      <c r="L2262">
        <f>IFERROR(VLOOKUP(A2262,[2]Sheet1!$A:$I,8,FALSE),0)</f>
        <v>0</v>
      </c>
      <c r="M2262">
        <f>IFERROR(VLOOKUP(A2262,[2]Sheet1!$A:$I,9,FALSE),0)</f>
        <v>278871</v>
      </c>
      <c r="N2262">
        <f>IFERROR(VLOOKUP(A2262,[3]Sheet1!$A:$G,2,FALSE),0)</f>
        <v>0</v>
      </c>
      <c r="O2262">
        <f>IFERROR(VLOOKUP(A2262,[3]Sheet1!$A:$G,3,FALSE),0)</f>
        <v>0</v>
      </c>
      <c r="P2262">
        <f>IFERROR(VLOOKUP(A2262,[3]Sheet1!$A:$G,4,FALSE),0)</f>
        <v>0</v>
      </c>
      <c r="Q2262">
        <f>IFERROR(VLOOKUP(A2262,[3]Sheet1!$A:$G,5,FALSE),0)</f>
        <v>0</v>
      </c>
      <c r="R2262">
        <f>IFERROR(VLOOKUP(A2262,[3]Sheet1!$A:$G,6,FALSE),0)</f>
        <v>0</v>
      </c>
      <c r="S2262">
        <f>IFERROR(VLOOKUP(A2262,[3]Sheet1!$A:$G,7,FALSE),0)</f>
        <v>0</v>
      </c>
      <c r="T2262" t="str">
        <f t="shared" si="211"/>
        <v>Sim</v>
      </c>
      <c r="U2262" t="str">
        <f t="shared" si="212"/>
        <v>Sim</v>
      </c>
      <c r="V2262" t="str">
        <f t="shared" si="213"/>
        <v>Sim</v>
      </c>
      <c r="W2262" t="str">
        <f t="shared" si="214"/>
        <v>Sim</v>
      </c>
      <c r="X2262" t="str">
        <f t="shared" si="215"/>
        <v>Não</v>
      </c>
      <c r="Y2262" t="str">
        <f t="shared" si="216"/>
        <v>Sim</v>
      </c>
    </row>
    <row r="2263" spans="1:25" x14ac:dyDescent="0.25">
      <c r="A2263" s="5">
        <v>350535</v>
      </c>
      <c r="B2263">
        <f>IFERROR(VLOOKUP(A2263,[1]Monitoramento_Base_somente_disp!$A:$J,5,FALSE),0)</f>
        <v>32852</v>
      </c>
      <c r="C2263">
        <f>IFERROR(VLOOKUP(A2263,[1]Monitoramento_Base_somente_disp!$A:$J,6,FALSE),0)</f>
        <v>9746152</v>
      </c>
      <c r="D2263">
        <f>IFERROR(VLOOKUP(A2263,[1]Monitoramento_Base_somente_disp!$A:$J,7,FALSE),0)</f>
        <v>37905</v>
      </c>
      <c r="E2263">
        <f>IFERROR(VLOOKUP(A2263,[1]Monitoramento_Base_somente_disp!$A:$J,8,FALSE),0)</f>
        <v>11182408</v>
      </c>
      <c r="F2263">
        <f>IFERROR(VLOOKUP(A2263,[1]Monitoramento_Base_somente_disp!$A:$J,9,FALSE),0)</f>
        <v>2964</v>
      </c>
      <c r="G2263">
        <f>IFERROR(VLOOKUP(A2263,[1]Monitoramento_Base_somente_disp!$A:$J,10,FALSE),0)</f>
        <v>2103226</v>
      </c>
      <c r="H2263">
        <f>IFERROR(VLOOKUP(A2263,[2]Sheet1!$A:$I,4,FALSE),0)</f>
        <v>0</v>
      </c>
      <c r="I2263">
        <f>IFERROR(VLOOKUP(A2263,[2]Sheet1!$A:$I,5,FALSE),0)</f>
        <v>0</v>
      </c>
      <c r="J2263">
        <f>IFERROR(VLOOKUP(A2263,[2]Sheet1!$A:$I,6,FALSE),0)</f>
        <v>0</v>
      </c>
      <c r="K2263">
        <f>IFERROR(VLOOKUP(A2263,[2]Sheet1!$A:$I,7,FALSE),0)</f>
        <v>0</v>
      </c>
      <c r="L2263">
        <f>IFERROR(VLOOKUP(A2263,[2]Sheet1!$A:$I,8,FALSE),0)</f>
        <v>0</v>
      </c>
      <c r="M2263">
        <f>IFERROR(VLOOKUP(A2263,[2]Sheet1!$A:$I,9,FALSE),0)</f>
        <v>0</v>
      </c>
      <c r="N2263">
        <f>IFERROR(VLOOKUP(A2263,[3]Sheet1!$A:$G,2,FALSE),0)</f>
        <v>0</v>
      </c>
      <c r="O2263">
        <f>IFERROR(VLOOKUP(A2263,[3]Sheet1!$A:$G,3,FALSE),0)</f>
        <v>0</v>
      </c>
      <c r="P2263">
        <f>IFERROR(VLOOKUP(A2263,[3]Sheet1!$A:$G,4,FALSE),0)</f>
        <v>0</v>
      </c>
      <c r="Q2263">
        <f>IFERROR(VLOOKUP(A2263,[3]Sheet1!$A:$G,5,FALSE),0)</f>
        <v>0</v>
      </c>
      <c r="R2263">
        <f>IFERROR(VLOOKUP(A2263,[3]Sheet1!$A:$G,6,FALSE),0)</f>
        <v>0</v>
      </c>
      <c r="S2263">
        <f>IFERROR(VLOOKUP(A2263,[3]Sheet1!$A:$G,7,FALSE),0)</f>
        <v>0</v>
      </c>
      <c r="T2263" t="str">
        <f t="shared" si="211"/>
        <v>Sim</v>
      </c>
      <c r="U2263" t="str">
        <f t="shared" si="212"/>
        <v>Sim</v>
      </c>
      <c r="V2263" t="str">
        <f t="shared" si="213"/>
        <v>Sim</v>
      </c>
      <c r="W2263" t="str">
        <f t="shared" si="214"/>
        <v>Sim</v>
      </c>
      <c r="X2263" t="str">
        <f t="shared" si="215"/>
        <v>Sim</v>
      </c>
      <c r="Y2263" t="str">
        <f t="shared" si="216"/>
        <v>Sim</v>
      </c>
    </row>
    <row r="2264" spans="1:25" x14ac:dyDescent="0.25">
      <c r="A2264" s="5">
        <v>350540</v>
      </c>
      <c r="B2264">
        <f>IFERROR(VLOOKUP(A2264,[1]Monitoramento_Base_somente_disp!$A:$J,5,FALSE),0)</f>
        <v>0</v>
      </c>
      <c r="C2264">
        <f>IFERROR(VLOOKUP(A2264,[1]Monitoramento_Base_somente_disp!$A:$J,6,FALSE),0)</f>
        <v>38883772</v>
      </c>
      <c r="D2264">
        <f>IFERROR(VLOOKUP(A2264,[1]Monitoramento_Base_somente_disp!$A:$J,7,FALSE),0)</f>
        <v>0</v>
      </c>
      <c r="E2264">
        <f>IFERROR(VLOOKUP(A2264,[1]Monitoramento_Base_somente_disp!$A:$J,8,FALSE),0)</f>
        <v>40270054</v>
      </c>
      <c r="F2264">
        <f>IFERROR(VLOOKUP(A2264,[1]Monitoramento_Base_somente_disp!$A:$J,9,FALSE),0)</f>
        <v>0</v>
      </c>
      <c r="G2264">
        <f>IFERROR(VLOOKUP(A2264,[1]Monitoramento_Base_somente_disp!$A:$J,10,FALSE),0)</f>
        <v>6495170</v>
      </c>
      <c r="H2264">
        <f>IFERROR(VLOOKUP(A2264,[2]Sheet1!$A:$I,4,FALSE),0)</f>
        <v>67801</v>
      </c>
      <c r="I2264">
        <f>IFERROR(VLOOKUP(A2264,[2]Sheet1!$A:$I,5,FALSE),0)</f>
        <v>717780</v>
      </c>
      <c r="J2264">
        <f>IFERROR(VLOOKUP(A2264,[2]Sheet1!$A:$I,6,FALSE),0)</f>
        <v>0</v>
      </c>
      <c r="K2264">
        <f>IFERROR(VLOOKUP(A2264,[2]Sheet1!$A:$I,7,FALSE),0)</f>
        <v>0</v>
      </c>
      <c r="L2264">
        <f>IFERROR(VLOOKUP(A2264,[2]Sheet1!$A:$I,8,FALSE),0)</f>
        <v>0</v>
      </c>
      <c r="M2264">
        <f>IFERROR(VLOOKUP(A2264,[2]Sheet1!$A:$I,9,FALSE),0)</f>
        <v>0</v>
      </c>
      <c r="N2264">
        <f>IFERROR(VLOOKUP(A2264,[3]Sheet1!$A:$G,2,FALSE),0)</f>
        <v>0</v>
      </c>
      <c r="O2264">
        <f>IFERROR(VLOOKUP(A2264,[3]Sheet1!$A:$G,3,FALSE),0)</f>
        <v>0</v>
      </c>
      <c r="P2264">
        <f>IFERROR(VLOOKUP(A2264,[3]Sheet1!$A:$G,4,FALSE),0)</f>
        <v>0</v>
      </c>
      <c r="Q2264">
        <f>IFERROR(VLOOKUP(A2264,[3]Sheet1!$A:$G,5,FALSE),0)</f>
        <v>0</v>
      </c>
      <c r="R2264">
        <f>IFERROR(VLOOKUP(A2264,[3]Sheet1!$A:$G,6,FALSE),0)</f>
        <v>0</v>
      </c>
      <c r="S2264">
        <f>IFERROR(VLOOKUP(A2264,[3]Sheet1!$A:$G,7,FALSE),0)</f>
        <v>0</v>
      </c>
      <c r="T2264" t="str">
        <f t="shared" si="211"/>
        <v>Sim</v>
      </c>
      <c r="U2264" t="str">
        <f t="shared" si="212"/>
        <v>Sim</v>
      </c>
      <c r="V2264" t="str">
        <f t="shared" si="213"/>
        <v>Não</v>
      </c>
      <c r="W2264" t="str">
        <f t="shared" si="214"/>
        <v>Sim</v>
      </c>
      <c r="X2264" t="str">
        <f t="shared" si="215"/>
        <v>Não</v>
      </c>
      <c r="Y2264" t="str">
        <f t="shared" si="216"/>
        <v>Sim</v>
      </c>
    </row>
    <row r="2265" spans="1:25" x14ac:dyDescent="0.25">
      <c r="A2265" s="5">
        <v>350560</v>
      </c>
      <c r="B2265">
        <f>IFERROR(VLOOKUP(A2265,[1]Monitoramento_Base_somente_disp!$A:$J,5,FALSE),0)</f>
        <v>0</v>
      </c>
      <c r="C2265">
        <f>IFERROR(VLOOKUP(A2265,[1]Monitoramento_Base_somente_disp!$A:$J,6,FALSE),0)</f>
        <v>735000</v>
      </c>
      <c r="D2265">
        <f>IFERROR(VLOOKUP(A2265,[1]Monitoramento_Base_somente_disp!$A:$J,7,FALSE),0)</f>
        <v>0</v>
      </c>
      <c r="E2265">
        <f>IFERROR(VLOOKUP(A2265,[1]Monitoramento_Base_somente_disp!$A:$J,8,FALSE),0)</f>
        <v>759500</v>
      </c>
      <c r="F2265">
        <f>IFERROR(VLOOKUP(A2265,[1]Monitoramento_Base_somente_disp!$A:$J,9,FALSE),0)</f>
        <v>0</v>
      </c>
      <c r="G2265">
        <f>IFERROR(VLOOKUP(A2265,[1]Monitoramento_Base_somente_disp!$A:$J,10,FALSE),0)</f>
        <v>122500</v>
      </c>
      <c r="H2265">
        <f>IFERROR(VLOOKUP(A2265,[2]Sheet1!$A:$I,4,FALSE),0)</f>
        <v>0</v>
      </c>
      <c r="I2265">
        <f>IFERROR(VLOOKUP(A2265,[2]Sheet1!$A:$I,5,FALSE),0)</f>
        <v>0</v>
      </c>
      <c r="J2265">
        <f>IFERROR(VLOOKUP(A2265,[2]Sheet1!$A:$I,6,FALSE),0)</f>
        <v>0</v>
      </c>
      <c r="K2265">
        <f>IFERROR(VLOOKUP(A2265,[2]Sheet1!$A:$I,7,FALSE),0)</f>
        <v>0</v>
      </c>
      <c r="L2265">
        <f>IFERROR(VLOOKUP(A2265,[2]Sheet1!$A:$I,8,FALSE),0)</f>
        <v>0</v>
      </c>
      <c r="M2265">
        <f>IFERROR(VLOOKUP(A2265,[2]Sheet1!$A:$I,9,FALSE),0)</f>
        <v>0</v>
      </c>
      <c r="N2265">
        <f>IFERROR(VLOOKUP(A2265,[3]Sheet1!$A:$G,2,FALSE),0)</f>
        <v>0</v>
      </c>
      <c r="O2265">
        <f>IFERROR(VLOOKUP(A2265,[3]Sheet1!$A:$G,3,FALSE),0)</f>
        <v>0</v>
      </c>
      <c r="P2265">
        <f>IFERROR(VLOOKUP(A2265,[3]Sheet1!$A:$G,4,FALSE),0)</f>
        <v>0</v>
      </c>
      <c r="Q2265">
        <f>IFERROR(VLOOKUP(A2265,[3]Sheet1!$A:$G,5,FALSE),0)</f>
        <v>0</v>
      </c>
      <c r="R2265">
        <f>IFERROR(VLOOKUP(A2265,[3]Sheet1!$A:$G,6,FALSE),0)</f>
        <v>0</v>
      </c>
      <c r="S2265">
        <f>IFERROR(VLOOKUP(A2265,[3]Sheet1!$A:$G,7,FALSE),0)</f>
        <v>0</v>
      </c>
      <c r="T2265" t="str">
        <f t="shared" si="211"/>
        <v>Não</v>
      </c>
      <c r="U2265" t="str">
        <f t="shared" si="212"/>
        <v>Sim</v>
      </c>
      <c r="V2265" t="str">
        <f t="shared" si="213"/>
        <v>Não</v>
      </c>
      <c r="W2265" t="str">
        <f t="shared" si="214"/>
        <v>Sim</v>
      </c>
      <c r="X2265" t="str">
        <f t="shared" si="215"/>
        <v>Não</v>
      </c>
      <c r="Y2265" t="str">
        <f t="shared" si="216"/>
        <v>Sim</v>
      </c>
    </row>
    <row r="2266" spans="1:25" x14ac:dyDescent="0.25">
      <c r="A2266" s="5">
        <v>350580</v>
      </c>
      <c r="B2266">
        <f>IFERROR(VLOOKUP(A2266,[1]Monitoramento_Base_somente_disp!$A:$J,5,FALSE),0)</f>
        <v>0</v>
      </c>
      <c r="C2266">
        <f>IFERROR(VLOOKUP(A2266,[1]Monitoramento_Base_somente_disp!$A:$J,6,FALSE),0)</f>
        <v>0</v>
      </c>
      <c r="D2266">
        <f>IFERROR(VLOOKUP(A2266,[1]Monitoramento_Base_somente_disp!$A:$J,7,FALSE),0)</f>
        <v>0</v>
      </c>
      <c r="E2266">
        <f>IFERROR(VLOOKUP(A2266,[1]Monitoramento_Base_somente_disp!$A:$J,8,FALSE),0)</f>
        <v>0</v>
      </c>
      <c r="F2266">
        <f>IFERROR(VLOOKUP(A2266,[1]Monitoramento_Base_somente_disp!$A:$J,9,FALSE),0)</f>
        <v>0</v>
      </c>
      <c r="G2266">
        <f>IFERROR(VLOOKUP(A2266,[1]Monitoramento_Base_somente_disp!$A:$J,10,FALSE),0)</f>
        <v>0</v>
      </c>
      <c r="H2266">
        <f>IFERROR(VLOOKUP(A2266,[2]Sheet1!$A:$I,4,FALSE),0)</f>
        <v>0</v>
      </c>
      <c r="I2266">
        <f>IFERROR(VLOOKUP(A2266,[2]Sheet1!$A:$I,5,FALSE),0)</f>
        <v>0</v>
      </c>
      <c r="J2266">
        <f>IFERROR(VLOOKUP(A2266,[2]Sheet1!$A:$I,6,FALSE),0)</f>
        <v>0</v>
      </c>
      <c r="K2266">
        <f>IFERROR(VLOOKUP(A2266,[2]Sheet1!$A:$I,7,FALSE),0)</f>
        <v>0</v>
      </c>
      <c r="L2266">
        <f>IFERROR(VLOOKUP(A2266,[2]Sheet1!$A:$I,8,FALSE),0)</f>
        <v>0</v>
      </c>
      <c r="M2266">
        <f>IFERROR(VLOOKUP(A2266,[2]Sheet1!$A:$I,9,FALSE),0)</f>
        <v>0</v>
      </c>
      <c r="N2266">
        <f>IFERROR(VLOOKUP(A2266,[3]Sheet1!$A:$G,2,FALSE),0)</f>
        <v>261456</v>
      </c>
      <c r="O2266">
        <f>IFERROR(VLOOKUP(A2266,[3]Sheet1!$A:$G,3,FALSE),0)</f>
        <v>1708620</v>
      </c>
      <c r="P2266">
        <f>IFERROR(VLOOKUP(A2266,[3]Sheet1!$A:$G,4,FALSE),0)</f>
        <v>251693</v>
      </c>
      <c r="Q2266">
        <f>IFERROR(VLOOKUP(A2266,[3]Sheet1!$A:$G,5,FALSE),0)</f>
        <v>1691581</v>
      </c>
      <c r="R2266">
        <f>IFERROR(VLOOKUP(A2266,[3]Sheet1!$A:$G,6,FALSE),0)</f>
        <v>52251</v>
      </c>
      <c r="S2266">
        <f>IFERROR(VLOOKUP(A2266,[3]Sheet1!$A:$G,7,FALSE),0)</f>
        <v>0</v>
      </c>
      <c r="T2266" t="str">
        <f t="shared" si="211"/>
        <v>Sim</v>
      </c>
      <c r="U2266" t="str">
        <f t="shared" si="212"/>
        <v>Sim</v>
      </c>
      <c r="V2266" t="str">
        <f t="shared" si="213"/>
        <v>Sim</v>
      </c>
      <c r="W2266" t="str">
        <f t="shared" si="214"/>
        <v>Sim</v>
      </c>
      <c r="X2266" t="str">
        <f t="shared" si="215"/>
        <v>Sim</v>
      </c>
      <c r="Y2266" t="str">
        <f t="shared" si="216"/>
        <v>Não</v>
      </c>
    </row>
    <row r="2267" spans="1:25" x14ac:dyDescent="0.25">
      <c r="A2267" s="5">
        <v>350590</v>
      </c>
      <c r="B2267">
        <f>IFERROR(VLOOKUP(A2267,[1]Monitoramento_Base_somente_disp!$A:$J,5,FALSE),0)</f>
        <v>0</v>
      </c>
      <c r="C2267">
        <f>IFERROR(VLOOKUP(A2267,[1]Monitoramento_Base_somente_disp!$A:$J,6,FALSE),0)</f>
        <v>0</v>
      </c>
      <c r="D2267">
        <f>IFERROR(VLOOKUP(A2267,[1]Monitoramento_Base_somente_disp!$A:$J,7,FALSE),0)</f>
        <v>0</v>
      </c>
      <c r="E2267">
        <f>IFERROR(VLOOKUP(A2267,[1]Monitoramento_Base_somente_disp!$A:$J,8,FALSE),0)</f>
        <v>0</v>
      </c>
      <c r="F2267">
        <f>IFERROR(VLOOKUP(A2267,[1]Monitoramento_Base_somente_disp!$A:$J,9,FALSE),0)</f>
        <v>0</v>
      </c>
      <c r="G2267">
        <f>IFERROR(VLOOKUP(A2267,[1]Monitoramento_Base_somente_disp!$A:$J,10,FALSE),0)</f>
        <v>0</v>
      </c>
      <c r="H2267">
        <f>IFERROR(VLOOKUP(A2267,[2]Sheet1!$A:$I,4,FALSE),0)</f>
        <v>0</v>
      </c>
      <c r="I2267">
        <f>IFERROR(VLOOKUP(A2267,[2]Sheet1!$A:$I,5,FALSE),0)</f>
        <v>0</v>
      </c>
      <c r="J2267">
        <f>IFERROR(VLOOKUP(A2267,[2]Sheet1!$A:$I,6,FALSE),0)</f>
        <v>0</v>
      </c>
      <c r="K2267">
        <f>IFERROR(VLOOKUP(A2267,[2]Sheet1!$A:$I,7,FALSE),0)</f>
        <v>0</v>
      </c>
      <c r="L2267">
        <f>IFERROR(VLOOKUP(A2267,[2]Sheet1!$A:$I,8,FALSE),0)</f>
        <v>0</v>
      </c>
      <c r="M2267">
        <f>IFERROR(VLOOKUP(A2267,[2]Sheet1!$A:$I,9,FALSE),0)</f>
        <v>0</v>
      </c>
      <c r="N2267">
        <f>IFERROR(VLOOKUP(A2267,[3]Sheet1!$A:$G,2,FALSE),0)</f>
        <v>365742</v>
      </c>
      <c r="O2267">
        <f>IFERROR(VLOOKUP(A2267,[3]Sheet1!$A:$G,3,FALSE),0)</f>
        <v>4249577</v>
      </c>
      <c r="P2267">
        <f>IFERROR(VLOOKUP(A2267,[3]Sheet1!$A:$G,4,FALSE),0)</f>
        <v>432774</v>
      </c>
      <c r="Q2267">
        <f>IFERROR(VLOOKUP(A2267,[3]Sheet1!$A:$G,5,FALSE),0)</f>
        <v>3773831</v>
      </c>
      <c r="R2267">
        <f>IFERROR(VLOOKUP(A2267,[3]Sheet1!$A:$G,6,FALSE),0)</f>
        <v>42075</v>
      </c>
      <c r="S2267">
        <f>IFERROR(VLOOKUP(A2267,[3]Sheet1!$A:$G,7,FALSE),0)</f>
        <v>0</v>
      </c>
      <c r="T2267" t="str">
        <f t="shared" si="211"/>
        <v>Sim</v>
      </c>
      <c r="U2267" t="str">
        <f t="shared" si="212"/>
        <v>Sim</v>
      </c>
      <c r="V2267" t="str">
        <f t="shared" si="213"/>
        <v>Sim</v>
      </c>
      <c r="W2267" t="str">
        <f t="shared" si="214"/>
        <v>Sim</v>
      </c>
      <c r="X2267" t="str">
        <f t="shared" si="215"/>
        <v>Sim</v>
      </c>
      <c r="Y2267" t="str">
        <f t="shared" si="216"/>
        <v>Não</v>
      </c>
    </row>
    <row r="2268" spans="1:25" x14ac:dyDescent="0.25">
      <c r="A2268" s="5">
        <v>350630</v>
      </c>
      <c r="B2268">
        <f>IFERROR(VLOOKUP(A2268,[1]Monitoramento_Base_somente_disp!$A:$J,5,FALSE),0)</f>
        <v>0</v>
      </c>
      <c r="C2268">
        <f>IFERROR(VLOOKUP(A2268,[1]Monitoramento_Base_somente_disp!$A:$J,6,FALSE),0)</f>
        <v>0</v>
      </c>
      <c r="D2268">
        <f>IFERROR(VLOOKUP(A2268,[1]Monitoramento_Base_somente_disp!$A:$J,7,FALSE),0)</f>
        <v>0</v>
      </c>
      <c r="E2268">
        <f>IFERROR(VLOOKUP(A2268,[1]Monitoramento_Base_somente_disp!$A:$J,8,FALSE),0)</f>
        <v>0</v>
      </c>
      <c r="F2268">
        <f>IFERROR(VLOOKUP(A2268,[1]Monitoramento_Base_somente_disp!$A:$J,9,FALSE),0)</f>
        <v>0</v>
      </c>
      <c r="G2268">
        <f>IFERROR(VLOOKUP(A2268,[1]Monitoramento_Base_somente_disp!$A:$J,10,FALSE),0)</f>
        <v>0</v>
      </c>
      <c r="H2268">
        <f>IFERROR(VLOOKUP(A2268,[2]Sheet1!$A:$I,4,FALSE),0)</f>
        <v>0</v>
      </c>
      <c r="I2268">
        <f>IFERROR(VLOOKUP(A2268,[2]Sheet1!$A:$I,5,FALSE),0)</f>
        <v>0</v>
      </c>
      <c r="J2268">
        <f>IFERROR(VLOOKUP(A2268,[2]Sheet1!$A:$I,6,FALSE),0)</f>
        <v>0</v>
      </c>
      <c r="K2268">
        <f>IFERROR(VLOOKUP(A2268,[2]Sheet1!$A:$I,7,FALSE),0)</f>
        <v>0</v>
      </c>
      <c r="L2268">
        <f>IFERROR(VLOOKUP(A2268,[2]Sheet1!$A:$I,8,FALSE),0)</f>
        <v>0</v>
      </c>
      <c r="M2268">
        <f>IFERROR(VLOOKUP(A2268,[2]Sheet1!$A:$I,9,FALSE),0)</f>
        <v>0</v>
      </c>
      <c r="N2268">
        <f>IFERROR(VLOOKUP(A2268,[3]Sheet1!$A:$G,2,FALSE),0)</f>
        <v>0</v>
      </c>
      <c r="O2268">
        <f>IFERROR(VLOOKUP(A2268,[3]Sheet1!$A:$G,3,FALSE),0)</f>
        <v>0</v>
      </c>
      <c r="P2268">
        <f>IFERROR(VLOOKUP(A2268,[3]Sheet1!$A:$G,4,FALSE),0)</f>
        <v>0</v>
      </c>
      <c r="Q2268">
        <f>IFERROR(VLOOKUP(A2268,[3]Sheet1!$A:$G,5,FALSE),0)</f>
        <v>0</v>
      </c>
      <c r="R2268">
        <f>IFERROR(VLOOKUP(A2268,[3]Sheet1!$A:$G,6,FALSE),0)</f>
        <v>0</v>
      </c>
      <c r="S2268">
        <f>IFERROR(VLOOKUP(A2268,[3]Sheet1!$A:$G,7,FALSE),0)</f>
        <v>0</v>
      </c>
      <c r="T2268" t="str">
        <f t="shared" si="211"/>
        <v>Não</v>
      </c>
      <c r="U2268" t="str">
        <f t="shared" si="212"/>
        <v>Não</v>
      </c>
      <c r="V2268" t="str">
        <f t="shared" si="213"/>
        <v>Não</v>
      </c>
      <c r="W2268" t="str">
        <f t="shared" si="214"/>
        <v>Não</v>
      </c>
      <c r="X2268" t="str">
        <f t="shared" si="215"/>
        <v>Não</v>
      </c>
      <c r="Y2268" t="str">
        <f t="shared" si="216"/>
        <v>Não</v>
      </c>
    </row>
    <row r="2269" spans="1:25" x14ac:dyDescent="0.25">
      <c r="A2269" s="5">
        <v>350650</v>
      </c>
      <c r="B2269">
        <f>IFERROR(VLOOKUP(A2269,[1]Monitoramento_Base_somente_disp!$A:$J,5,FALSE),0)</f>
        <v>0</v>
      </c>
      <c r="C2269">
        <f>IFERROR(VLOOKUP(A2269,[1]Monitoramento_Base_somente_disp!$A:$J,6,FALSE),0)</f>
        <v>0</v>
      </c>
      <c r="D2269">
        <f>IFERROR(VLOOKUP(A2269,[1]Monitoramento_Base_somente_disp!$A:$J,7,FALSE),0)</f>
        <v>0</v>
      </c>
      <c r="E2269">
        <f>IFERROR(VLOOKUP(A2269,[1]Monitoramento_Base_somente_disp!$A:$J,8,FALSE),0)</f>
        <v>0</v>
      </c>
      <c r="F2269">
        <f>IFERROR(VLOOKUP(A2269,[1]Monitoramento_Base_somente_disp!$A:$J,9,FALSE),0)</f>
        <v>0</v>
      </c>
      <c r="G2269">
        <f>IFERROR(VLOOKUP(A2269,[1]Monitoramento_Base_somente_disp!$A:$J,10,FALSE),0)</f>
        <v>0</v>
      </c>
      <c r="H2269">
        <f>IFERROR(VLOOKUP(A2269,[2]Sheet1!$A:$I,4,FALSE),0)</f>
        <v>0</v>
      </c>
      <c r="I2269">
        <f>IFERROR(VLOOKUP(A2269,[2]Sheet1!$A:$I,5,FALSE),0)</f>
        <v>0</v>
      </c>
      <c r="J2269">
        <f>IFERROR(VLOOKUP(A2269,[2]Sheet1!$A:$I,6,FALSE),0)</f>
        <v>0</v>
      </c>
      <c r="K2269">
        <f>IFERROR(VLOOKUP(A2269,[2]Sheet1!$A:$I,7,FALSE),0)</f>
        <v>0</v>
      </c>
      <c r="L2269">
        <f>IFERROR(VLOOKUP(A2269,[2]Sheet1!$A:$I,8,FALSE),0)</f>
        <v>0</v>
      </c>
      <c r="M2269">
        <f>IFERROR(VLOOKUP(A2269,[2]Sheet1!$A:$I,9,FALSE),0)</f>
        <v>0</v>
      </c>
      <c r="N2269">
        <f>IFERROR(VLOOKUP(A2269,[3]Sheet1!$A:$G,2,FALSE),0)</f>
        <v>0</v>
      </c>
      <c r="O2269">
        <f>IFERROR(VLOOKUP(A2269,[3]Sheet1!$A:$G,3,FALSE),0)</f>
        <v>42439</v>
      </c>
      <c r="P2269">
        <f>IFERROR(VLOOKUP(A2269,[3]Sheet1!$A:$G,4,FALSE),0)</f>
        <v>0</v>
      </c>
      <c r="Q2269">
        <f>IFERROR(VLOOKUP(A2269,[3]Sheet1!$A:$G,5,FALSE),0)</f>
        <v>0</v>
      </c>
      <c r="R2269">
        <f>IFERROR(VLOOKUP(A2269,[3]Sheet1!$A:$G,6,FALSE),0)</f>
        <v>0</v>
      </c>
      <c r="S2269">
        <f>IFERROR(VLOOKUP(A2269,[3]Sheet1!$A:$G,7,FALSE),0)</f>
        <v>0</v>
      </c>
      <c r="T2269" t="str">
        <f t="shared" si="211"/>
        <v>Não</v>
      </c>
      <c r="U2269" t="str">
        <f t="shared" si="212"/>
        <v>Sim</v>
      </c>
      <c r="V2269" t="str">
        <f t="shared" si="213"/>
        <v>Não</v>
      </c>
      <c r="W2269" t="str">
        <f t="shared" si="214"/>
        <v>Não</v>
      </c>
      <c r="X2269" t="str">
        <f t="shared" si="215"/>
        <v>Não</v>
      </c>
      <c r="Y2269" t="str">
        <f t="shared" si="216"/>
        <v>Não</v>
      </c>
    </row>
    <row r="2270" spans="1:25" x14ac:dyDescent="0.25">
      <c r="A2270" s="5">
        <v>350660</v>
      </c>
      <c r="B2270">
        <f>IFERROR(VLOOKUP(A2270,[1]Monitoramento_Base_somente_disp!$A:$J,5,FALSE),0)</f>
        <v>78074</v>
      </c>
      <c r="C2270">
        <f>IFERROR(VLOOKUP(A2270,[1]Monitoramento_Base_somente_disp!$A:$J,6,FALSE),0)</f>
        <v>67691945</v>
      </c>
      <c r="D2270">
        <f>IFERROR(VLOOKUP(A2270,[1]Monitoramento_Base_somente_disp!$A:$J,7,FALSE),0)</f>
        <v>76139</v>
      </c>
      <c r="E2270">
        <f>IFERROR(VLOOKUP(A2270,[1]Monitoramento_Base_somente_disp!$A:$J,8,FALSE),0)</f>
        <v>63536166</v>
      </c>
      <c r="F2270">
        <f>IFERROR(VLOOKUP(A2270,[1]Monitoramento_Base_somente_disp!$A:$J,9,FALSE),0)</f>
        <v>5057</v>
      </c>
      <c r="G2270">
        <f>IFERROR(VLOOKUP(A2270,[1]Monitoramento_Base_somente_disp!$A:$J,10,FALSE),0)</f>
        <v>9636751</v>
      </c>
      <c r="H2270">
        <f>IFERROR(VLOOKUP(A2270,[2]Sheet1!$A:$I,4,FALSE),0)</f>
        <v>0</v>
      </c>
      <c r="I2270">
        <f>IFERROR(VLOOKUP(A2270,[2]Sheet1!$A:$I,5,FALSE),0)</f>
        <v>0</v>
      </c>
      <c r="J2270">
        <f>IFERROR(VLOOKUP(A2270,[2]Sheet1!$A:$I,6,FALSE),0)</f>
        <v>0</v>
      </c>
      <c r="K2270">
        <f>IFERROR(VLOOKUP(A2270,[2]Sheet1!$A:$I,7,FALSE),0)</f>
        <v>0</v>
      </c>
      <c r="L2270">
        <f>IFERROR(VLOOKUP(A2270,[2]Sheet1!$A:$I,8,FALSE),0)</f>
        <v>0</v>
      </c>
      <c r="M2270">
        <f>IFERROR(VLOOKUP(A2270,[2]Sheet1!$A:$I,9,FALSE),0)</f>
        <v>0</v>
      </c>
      <c r="N2270">
        <f>IFERROR(VLOOKUP(A2270,[3]Sheet1!$A:$G,2,FALSE),0)</f>
        <v>0</v>
      </c>
      <c r="O2270">
        <f>IFERROR(VLOOKUP(A2270,[3]Sheet1!$A:$G,3,FALSE),0)</f>
        <v>0</v>
      </c>
      <c r="P2270">
        <f>IFERROR(VLOOKUP(A2270,[3]Sheet1!$A:$G,4,FALSE),0)</f>
        <v>0</v>
      </c>
      <c r="Q2270">
        <f>IFERROR(VLOOKUP(A2270,[3]Sheet1!$A:$G,5,FALSE),0)</f>
        <v>0</v>
      </c>
      <c r="R2270">
        <f>IFERROR(VLOOKUP(A2270,[3]Sheet1!$A:$G,6,FALSE),0)</f>
        <v>0</v>
      </c>
      <c r="S2270">
        <f>IFERROR(VLOOKUP(A2270,[3]Sheet1!$A:$G,7,FALSE),0)</f>
        <v>0</v>
      </c>
      <c r="T2270" t="str">
        <f t="shared" si="211"/>
        <v>Sim</v>
      </c>
      <c r="U2270" t="str">
        <f t="shared" si="212"/>
        <v>Sim</v>
      </c>
      <c r="V2270" t="str">
        <f t="shared" si="213"/>
        <v>Sim</v>
      </c>
      <c r="W2270" t="str">
        <f t="shared" si="214"/>
        <v>Sim</v>
      </c>
      <c r="X2270" t="str">
        <f t="shared" si="215"/>
        <v>Sim</v>
      </c>
      <c r="Y2270" t="str">
        <f t="shared" si="216"/>
        <v>Sim</v>
      </c>
    </row>
    <row r="2271" spans="1:25" x14ac:dyDescent="0.25">
      <c r="A2271" s="5">
        <v>350670</v>
      </c>
      <c r="B2271">
        <f>IFERROR(VLOOKUP(A2271,[1]Monitoramento_Base_somente_disp!$A:$J,5,FALSE),0)</f>
        <v>0</v>
      </c>
      <c r="C2271">
        <f>IFERROR(VLOOKUP(A2271,[1]Monitoramento_Base_somente_disp!$A:$J,6,FALSE),0)</f>
        <v>20501850</v>
      </c>
      <c r="D2271">
        <f>IFERROR(VLOOKUP(A2271,[1]Monitoramento_Base_somente_disp!$A:$J,7,FALSE),0)</f>
        <v>0</v>
      </c>
      <c r="E2271">
        <f>IFERROR(VLOOKUP(A2271,[1]Monitoramento_Base_somente_disp!$A:$J,8,FALSE),0)</f>
        <v>21186113</v>
      </c>
      <c r="F2271">
        <f>IFERROR(VLOOKUP(A2271,[1]Monitoramento_Base_somente_disp!$A:$J,9,FALSE),0)</f>
        <v>0</v>
      </c>
      <c r="G2271">
        <f>IFERROR(VLOOKUP(A2271,[1]Monitoramento_Base_somente_disp!$A:$J,10,FALSE),0)</f>
        <v>3417115</v>
      </c>
      <c r="H2271">
        <f>IFERROR(VLOOKUP(A2271,[2]Sheet1!$A:$I,4,FALSE),0)</f>
        <v>0</v>
      </c>
      <c r="I2271">
        <f>IFERROR(VLOOKUP(A2271,[2]Sheet1!$A:$I,5,FALSE),0)</f>
        <v>0</v>
      </c>
      <c r="J2271">
        <f>IFERROR(VLOOKUP(A2271,[2]Sheet1!$A:$I,6,FALSE),0)</f>
        <v>0</v>
      </c>
      <c r="K2271">
        <f>IFERROR(VLOOKUP(A2271,[2]Sheet1!$A:$I,7,FALSE),0)</f>
        <v>0</v>
      </c>
      <c r="L2271">
        <f>IFERROR(VLOOKUP(A2271,[2]Sheet1!$A:$I,8,FALSE),0)</f>
        <v>0</v>
      </c>
      <c r="M2271">
        <f>IFERROR(VLOOKUP(A2271,[2]Sheet1!$A:$I,9,FALSE),0)</f>
        <v>0</v>
      </c>
      <c r="N2271">
        <f>IFERROR(VLOOKUP(A2271,[3]Sheet1!$A:$G,2,FALSE),0)</f>
        <v>0</v>
      </c>
      <c r="O2271">
        <f>IFERROR(VLOOKUP(A2271,[3]Sheet1!$A:$G,3,FALSE),0)</f>
        <v>0</v>
      </c>
      <c r="P2271">
        <f>IFERROR(VLOOKUP(A2271,[3]Sheet1!$A:$G,4,FALSE),0)</f>
        <v>0</v>
      </c>
      <c r="Q2271">
        <f>IFERROR(VLOOKUP(A2271,[3]Sheet1!$A:$G,5,FALSE),0)</f>
        <v>0</v>
      </c>
      <c r="R2271">
        <f>IFERROR(VLOOKUP(A2271,[3]Sheet1!$A:$G,6,FALSE),0)</f>
        <v>0</v>
      </c>
      <c r="S2271">
        <f>IFERROR(VLOOKUP(A2271,[3]Sheet1!$A:$G,7,FALSE),0)</f>
        <v>0</v>
      </c>
      <c r="T2271" t="str">
        <f t="shared" si="211"/>
        <v>Não</v>
      </c>
      <c r="U2271" t="str">
        <f t="shared" si="212"/>
        <v>Sim</v>
      </c>
      <c r="V2271" t="str">
        <f t="shared" si="213"/>
        <v>Não</v>
      </c>
      <c r="W2271" t="str">
        <f t="shared" si="214"/>
        <v>Sim</v>
      </c>
      <c r="X2271" t="str">
        <f t="shared" si="215"/>
        <v>Não</v>
      </c>
      <c r="Y2271" t="str">
        <f t="shared" si="216"/>
        <v>Sim</v>
      </c>
    </row>
    <row r="2272" spans="1:25" x14ac:dyDescent="0.25">
      <c r="A2272" s="5">
        <v>350690</v>
      </c>
      <c r="B2272">
        <f>IFERROR(VLOOKUP(A2272,[1]Monitoramento_Base_somente_disp!$A:$J,5,FALSE),0)</f>
        <v>0</v>
      </c>
      <c r="C2272">
        <f>IFERROR(VLOOKUP(A2272,[1]Monitoramento_Base_somente_disp!$A:$J,6,FALSE),0)</f>
        <v>5099430</v>
      </c>
      <c r="D2272">
        <f>IFERROR(VLOOKUP(A2272,[1]Monitoramento_Base_somente_disp!$A:$J,7,FALSE),0)</f>
        <v>0</v>
      </c>
      <c r="E2272">
        <f>IFERROR(VLOOKUP(A2272,[1]Monitoramento_Base_somente_disp!$A:$J,8,FALSE),0)</f>
        <v>5269411</v>
      </c>
      <c r="F2272">
        <f>IFERROR(VLOOKUP(A2272,[1]Monitoramento_Base_somente_disp!$A:$J,9,FALSE),0)</f>
        <v>0</v>
      </c>
      <c r="G2272">
        <f>IFERROR(VLOOKUP(A2272,[1]Monitoramento_Base_somente_disp!$A:$J,10,FALSE),0)</f>
        <v>849905</v>
      </c>
      <c r="H2272">
        <f>IFERROR(VLOOKUP(A2272,[2]Sheet1!$A:$I,4,FALSE),0)</f>
        <v>0</v>
      </c>
      <c r="I2272">
        <f>IFERROR(VLOOKUP(A2272,[2]Sheet1!$A:$I,5,FALSE),0)</f>
        <v>0</v>
      </c>
      <c r="J2272">
        <f>IFERROR(VLOOKUP(A2272,[2]Sheet1!$A:$I,6,FALSE),0)</f>
        <v>0</v>
      </c>
      <c r="K2272">
        <f>IFERROR(VLOOKUP(A2272,[2]Sheet1!$A:$I,7,FALSE),0)</f>
        <v>0</v>
      </c>
      <c r="L2272">
        <f>IFERROR(VLOOKUP(A2272,[2]Sheet1!$A:$I,8,FALSE),0)</f>
        <v>0</v>
      </c>
      <c r="M2272">
        <f>IFERROR(VLOOKUP(A2272,[2]Sheet1!$A:$I,9,FALSE),0)</f>
        <v>0</v>
      </c>
      <c r="N2272">
        <f>IFERROR(VLOOKUP(A2272,[3]Sheet1!$A:$G,2,FALSE),0)</f>
        <v>244152</v>
      </c>
      <c r="O2272">
        <f>IFERROR(VLOOKUP(A2272,[3]Sheet1!$A:$G,3,FALSE),0)</f>
        <v>125311</v>
      </c>
      <c r="P2272">
        <f>IFERROR(VLOOKUP(A2272,[3]Sheet1!$A:$G,4,FALSE),0)</f>
        <v>276925</v>
      </c>
      <c r="Q2272">
        <f>IFERROR(VLOOKUP(A2272,[3]Sheet1!$A:$G,5,FALSE),0)</f>
        <v>140771</v>
      </c>
      <c r="R2272">
        <f>IFERROR(VLOOKUP(A2272,[3]Sheet1!$A:$G,6,FALSE),0)</f>
        <v>0</v>
      </c>
      <c r="S2272">
        <f>IFERROR(VLOOKUP(A2272,[3]Sheet1!$A:$G,7,FALSE),0)</f>
        <v>0</v>
      </c>
      <c r="T2272" t="str">
        <f t="shared" si="211"/>
        <v>Sim</v>
      </c>
      <c r="U2272" t="str">
        <f t="shared" si="212"/>
        <v>Sim</v>
      </c>
      <c r="V2272" t="str">
        <f t="shared" si="213"/>
        <v>Sim</v>
      </c>
      <c r="W2272" t="str">
        <f t="shared" si="214"/>
        <v>Sim</v>
      </c>
      <c r="X2272" t="str">
        <f t="shared" si="215"/>
        <v>Não</v>
      </c>
      <c r="Y2272" t="str">
        <f t="shared" si="216"/>
        <v>Sim</v>
      </c>
    </row>
    <row r="2273" spans="1:25" x14ac:dyDescent="0.25">
      <c r="A2273" s="5">
        <v>350700</v>
      </c>
      <c r="B2273">
        <f>IFERROR(VLOOKUP(A2273,[1]Monitoramento_Base_somente_disp!$A:$J,5,FALSE),0)</f>
        <v>0</v>
      </c>
      <c r="C2273">
        <f>IFERROR(VLOOKUP(A2273,[1]Monitoramento_Base_somente_disp!$A:$J,6,FALSE),0)</f>
        <v>0</v>
      </c>
      <c r="D2273">
        <f>IFERROR(VLOOKUP(A2273,[1]Monitoramento_Base_somente_disp!$A:$J,7,FALSE),0)</f>
        <v>0</v>
      </c>
      <c r="E2273">
        <f>IFERROR(VLOOKUP(A2273,[1]Monitoramento_Base_somente_disp!$A:$J,8,FALSE),0)</f>
        <v>0</v>
      </c>
      <c r="F2273">
        <f>IFERROR(VLOOKUP(A2273,[1]Monitoramento_Base_somente_disp!$A:$J,9,FALSE),0)</f>
        <v>0</v>
      </c>
      <c r="G2273">
        <f>IFERROR(VLOOKUP(A2273,[1]Monitoramento_Base_somente_disp!$A:$J,10,FALSE),0)</f>
        <v>0</v>
      </c>
      <c r="H2273">
        <f>IFERROR(VLOOKUP(A2273,[2]Sheet1!$A:$I,4,FALSE),0)</f>
        <v>0</v>
      </c>
      <c r="I2273">
        <f>IFERROR(VLOOKUP(A2273,[2]Sheet1!$A:$I,5,FALSE),0)</f>
        <v>0</v>
      </c>
      <c r="J2273">
        <f>IFERROR(VLOOKUP(A2273,[2]Sheet1!$A:$I,6,FALSE),0)</f>
        <v>0</v>
      </c>
      <c r="K2273">
        <f>IFERROR(VLOOKUP(A2273,[2]Sheet1!$A:$I,7,FALSE),0)</f>
        <v>0</v>
      </c>
      <c r="L2273">
        <f>IFERROR(VLOOKUP(A2273,[2]Sheet1!$A:$I,8,FALSE),0)</f>
        <v>0</v>
      </c>
      <c r="M2273">
        <f>IFERROR(VLOOKUP(A2273,[2]Sheet1!$A:$I,9,FALSE),0)</f>
        <v>0</v>
      </c>
      <c r="N2273">
        <f>IFERROR(VLOOKUP(A2273,[3]Sheet1!$A:$G,2,FALSE),0)</f>
        <v>0</v>
      </c>
      <c r="O2273">
        <f>IFERROR(VLOOKUP(A2273,[3]Sheet1!$A:$G,3,FALSE),0)</f>
        <v>0</v>
      </c>
      <c r="P2273">
        <f>IFERROR(VLOOKUP(A2273,[3]Sheet1!$A:$G,4,FALSE),0)</f>
        <v>0</v>
      </c>
      <c r="Q2273">
        <f>IFERROR(VLOOKUP(A2273,[3]Sheet1!$A:$G,5,FALSE),0)</f>
        <v>0</v>
      </c>
      <c r="R2273">
        <f>IFERROR(VLOOKUP(A2273,[3]Sheet1!$A:$G,6,FALSE),0)</f>
        <v>0</v>
      </c>
      <c r="S2273">
        <f>IFERROR(VLOOKUP(A2273,[3]Sheet1!$A:$G,7,FALSE),0)</f>
        <v>0</v>
      </c>
      <c r="T2273" t="str">
        <f t="shared" si="211"/>
        <v>Não</v>
      </c>
      <c r="U2273" t="str">
        <f t="shared" si="212"/>
        <v>Não</v>
      </c>
      <c r="V2273" t="str">
        <f t="shared" si="213"/>
        <v>Não</v>
      </c>
      <c r="W2273" t="str">
        <f t="shared" si="214"/>
        <v>Não</v>
      </c>
      <c r="X2273" t="str">
        <f t="shared" si="215"/>
        <v>Não</v>
      </c>
      <c r="Y2273" t="str">
        <f t="shared" si="216"/>
        <v>Não</v>
      </c>
    </row>
    <row r="2274" spans="1:25" x14ac:dyDescent="0.25">
      <c r="A2274" s="5">
        <v>350710</v>
      </c>
      <c r="B2274">
        <f>IFERROR(VLOOKUP(A2274,[1]Monitoramento_Base_somente_disp!$A:$J,5,FALSE),0)</f>
        <v>0</v>
      </c>
      <c r="C2274">
        <f>IFERROR(VLOOKUP(A2274,[1]Monitoramento_Base_somente_disp!$A:$J,6,FALSE),0)</f>
        <v>0</v>
      </c>
      <c r="D2274">
        <f>IFERROR(VLOOKUP(A2274,[1]Monitoramento_Base_somente_disp!$A:$J,7,FALSE),0)</f>
        <v>0</v>
      </c>
      <c r="E2274">
        <f>IFERROR(VLOOKUP(A2274,[1]Monitoramento_Base_somente_disp!$A:$J,8,FALSE),0)</f>
        <v>0</v>
      </c>
      <c r="F2274">
        <f>IFERROR(VLOOKUP(A2274,[1]Monitoramento_Base_somente_disp!$A:$J,9,FALSE),0)</f>
        <v>0</v>
      </c>
      <c r="G2274">
        <f>IFERROR(VLOOKUP(A2274,[1]Monitoramento_Base_somente_disp!$A:$J,10,FALSE),0)</f>
        <v>0</v>
      </c>
      <c r="H2274">
        <f>IFERROR(VLOOKUP(A2274,[2]Sheet1!$A:$I,4,FALSE),0)</f>
        <v>0</v>
      </c>
      <c r="I2274">
        <f>IFERROR(VLOOKUP(A2274,[2]Sheet1!$A:$I,5,FALSE),0)</f>
        <v>0</v>
      </c>
      <c r="J2274">
        <f>IFERROR(VLOOKUP(A2274,[2]Sheet1!$A:$I,6,FALSE),0)</f>
        <v>0</v>
      </c>
      <c r="K2274">
        <f>IFERROR(VLOOKUP(A2274,[2]Sheet1!$A:$I,7,FALSE),0)</f>
        <v>0</v>
      </c>
      <c r="L2274">
        <f>IFERROR(VLOOKUP(A2274,[2]Sheet1!$A:$I,8,FALSE),0)</f>
        <v>0</v>
      </c>
      <c r="M2274">
        <f>IFERROR(VLOOKUP(A2274,[2]Sheet1!$A:$I,9,FALSE),0)</f>
        <v>0</v>
      </c>
      <c r="N2274">
        <f>IFERROR(VLOOKUP(A2274,[3]Sheet1!$A:$G,2,FALSE),0)</f>
        <v>0</v>
      </c>
      <c r="O2274">
        <f>IFERROR(VLOOKUP(A2274,[3]Sheet1!$A:$G,3,FALSE),0)</f>
        <v>0</v>
      </c>
      <c r="P2274">
        <f>IFERROR(VLOOKUP(A2274,[3]Sheet1!$A:$G,4,FALSE),0)</f>
        <v>0</v>
      </c>
      <c r="Q2274">
        <f>IFERROR(VLOOKUP(A2274,[3]Sheet1!$A:$G,5,FALSE),0)</f>
        <v>0</v>
      </c>
      <c r="R2274">
        <f>IFERROR(VLOOKUP(A2274,[3]Sheet1!$A:$G,6,FALSE),0)</f>
        <v>0</v>
      </c>
      <c r="S2274">
        <f>IFERROR(VLOOKUP(A2274,[3]Sheet1!$A:$G,7,FALSE),0)</f>
        <v>0</v>
      </c>
      <c r="T2274" t="str">
        <f t="shared" si="211"/>
        <v>Não</v>
      </c>
      <c r="U2274" t="str">
        <f t="shared" si="212"/>
        <v>Não</v>
      </c>
      <c r="V2274" t="str">
        <f t="shared" si="213"/>
        <v>Não</v>
      </c>
      <c r="W2274" t="str">
        <f t="shared" si="214"/>
        <v>Não</v>
      </c>
      <c r="X2274" t="str">
        <f t="shared" si="215"/>
        <v>Não</v>
      </c>
      <c r="Y2274" t="str">
        <f t="shared" si="216"/>
        <v>Não</v>
      </c>
    </row>
    <row r="2275" spans="1:25" x14ac:dyDescent="0.25">
      <c r="A2275" s="5">
        <v>350715</v>
      </c>
      <c r="B2275">
        <f>IFERROR(VLOOKUP(A2275,[1]Monitoramento_Base_somente_disp!$A:$J,5,FALSE),0)</f>
        <v>52631</v>
      </c>
      <c r="C2275">
        <f>IFERROR(VLOOKUP(A2275,[1]Monitoramento_Base_somente_disp!$A:$J,6,FALSE),0)</f>
        <v>5977706</v>
      </c>
      <c r="D2275">
        <f>IFERROR(VLOOKUP(A2275,[1]Monitoramento_Base_somente_disp!$A:$J,7,FALSE),0)</f>
        <v>43551</v>
      </c>
      <c r="E2275">
        <f>IFERROR(VLOOKUP(A2275,[1]Monitoramento_Base_somente_disp!$A:$J,8,FALSE),0)</f>
        <v>4658641</v>
      </c>
      <c r="F2275">
        <f>IFERROR(VLOOKUP(A2275,[1]Monitoramento_Base_somente_disp!$A:$J,9,FALSE),0)</f>
        <v>3962</v>
      </c>
      <c r="G2275">
        <f>IFERROR(VLOOKUP(A2275,[1]Monitoramento_Base_somente_disp!$A:$J,10,FALSE),0)</f>
        <v>736089</v>
      </c>
      <c r="H2275">
        <f>IFERROR(VLOOKUP(A2275,[2]Sheet1!$A:$I,4,FALSE),0)</f>
        <v>0</v>
      </c>
      <c r="I2275">
        <f>IFERROR(VLOOKUP(A2275,[2]Sheet1!$A:$I,5,FALSE),0)</f>
        <v>0</v>
      </c>
      <c r="J2275">
        <f>IFERROR(VLOOKUP(A2275,[2]Sheet1!$A:$I,6,FALSE),0)</f>
        <v>0</v>
      </c>
      <c r="K2275">
        <f>IFERROR(VLOOKUP(A2275,[2]Sheet1!$A:$I,7,FALSE),0)</f>
        <v>0</v>
      </c>
      <c r="L2275">
        <f>IFERROR(VLOOKUP(A2275,[2]Sheet1!$A:$I,8,FALSE),0)</f>
        <v>0</v>
      </c>
      <c r="M2275">
        <f>IFERROR(VLOOKUP(A2275,[2]Sheet1!$A:$I,9,FALSE),0)</f>
        <v>0</v>
      </c>
      <c r="N2275">
        <f>IFERROR(VLOOKUP(A2275,[3]Sheet1!$A:$G,2,FALSE),0)</f>
        <v>0</v>
      </c>
      <c r="O2275">
        <f>IFERROR(VLOOKUP(A2275,[3]Sheet1!$A:$G,3,FALSE),0)</f>
        <v>0</v>
      </c>
      <c r="P2275">
        <f>IFERROR(VLOOKUP(A2275,[3]Sheet1!$A:$G,4,FALSE),0)</f>
        <v>0</v>
      </c>
      <c r="Q2275">
        <f>IFERROR(VLOOKUP(A2275,[3]Sheet1!$A:$G,5,FALSE),0)</f>
        <v>0</v>
      </c>
      <c r="R2275">
        <f>IFERROR(VLOOKUP(A2275,[3]Sheet1!$A:$G,6,FALSE),0)</f>
        <v>0</v>
      </c>
      <c r="S2275">
        <f>IFERROR(VLOOKUP(A2275,[3]Sheet1!$A:$G,7,FALSE),0)</f>
        <v>0</v>
      </c>
      <c r="T2275" t="str">
        <f t="shared" si="211"/>
        <v>Sim</v>
      </c>
      <c r="U2275" t="str">
        <f t="shared" si="212"/>
        <v>Sim</v>
      </c>
      <c r="V2275" t="str">
        <f t="shared" si="213"/>
        <v>Sim</v>
      </c>
      <c r="W2275" t="str">
        <f t="shared" si="214"/>
        <v>Sim</v>
      </c>
      <c r="X2275" t="str">
        <f t="shared" si="215"/>
        <v>Sim</v>
      </c>
      <c r="Y2275" t="str">
        <f t="shared" si="216"/>
        <v>Sim</v>
      </c>
    </row>
    <row r="2276" spans="1:25" x14ac:dyDescent="0.25">
      <c r="A2276" s="5">
        <v>350740</v>
      </c>
      <c r="B2276">
        <f>IFERROR(VLOOKUP(A2276,[1]Monitoramento_Base_somente_disp!$A:$J,5,FALSE),0)</f>
        <v>0</v>
      </c>
      <c r="C2276">
        <f>IFERROR(VLOOKUP(A2276,[1]Monitoramento_Base_somente_disp!$A:$J,6,FALSE),0)</f>
        <v>0</v>
      </c>
      <c r="D2276">
        <f>IFERROR(VLOOKUP(A2276,[1]Monitoramento_Base_somente_disp!$A:$J,7,FALSE),0)</f>
        <v>0</v>
      </c>
      <c r="E2276">
        <f>IFERROR(VLOOKUP(A2276,[1]Monitoramento_Base_somente_disp!$A:$J,8,FALSE),0)</f>
        <v>0</v>
      </c>
      <c r="F2276">
        <f>IFERROR(VLOOKUP(A2276,[1]Monitoramento_Base_somente_disp!$A:$J,9,FALSE),0)</f>
        <v>0</v>
      </c>
      <c r="G2276">
        <f>IFERROR(VLOOKUP(A2276,[1]Monitoramento_Base_somente_disp!$A:$J,10,FALSE),0)</f>
        <v>0</v>
      </c>
      <c r="H2276">
        <f>IFERROR(VLOOKUP(A2276,[2]Sheet1!$A:$I,4,FALSE),0)</f>
        <v>110494</v>
      </c>
      <c r="I2276">
        <f>IFERROR(VLOOKUP(A2276,[2]Sheet1!$A:$I,5,FALSE),0)</f>
        <v>0</v>
      </c>
      <c r="J2276">
        <f>IFERROR(VLOOKUP(A2276,[2]Sheet1!$A:$I,6,FALSE),0)</f>
        <v>99963</v>
      </c>
      <c r="K2276">
        <f>IFERROR(VLOOKUP(A2276,[2]Sheet1!$A:$I,7,FALSE),0)</f>
        <v>445887</v>
      </c>
      <c r="L2276">
        <f>IFERROR(VLOOKUP(A2276,[2]Sheet1!$A:$I,8,FALSE),0)</f>
        <v>0</v>
      </c>
      <c r="M2276">
        <f>IFERROR(VLOOKUP(A2276,[2]Sheet1!$A:$I,9,FALSE),0)</f>
        <v>372113</v>
      </c>
      <c r="N2276">
        <f>IFERROR(VLOOKUP(A2276,[3]Sheet1!$A:$G,2,FALSE),0)</f>
        <v>0</v>
      </c>
      <c r="O2276">
        <f>IFERROR(VLOOKUP(A2276,[3]Sheet1!$A:$G,3,FALSE),0)</f>
        <v>0</v>
      </c>
      <c r="P2276">
        <f>IFERROR(VLOOKUP(A2276,[3]Sheet1!$A:$G,4,FALSE),0)</f>
        <v>0</v>
      </c>
      <c r="Q2276">
        <f>IFERROR(VLOOKUP(A2276,[3]Sheet1!$A:$G,5,FALSE),0)</f>
        <v>0</v>
      </c>
      <c r="R2276">
        <f>IFERROR(VLOOKUP(A2276,[3]Sheet1!$A:$G,6,FALSE),0)</f>
        <v>0</v>
      </c>
      <c r="S2276">
        <f>IFERROR(VLOOKUP(A2276,[3]Sheet1!$A:$G,7,FALSE),0)</f>
        <v>0</v>
      </c>
      <c r="T2276" t="str">
        <f t="shared" si="211"/>
        <v>Sim</v>
      </c>
      <c r="U2276" t="str">
        <f t="shared" si="212"/>
        <v>Não</v>
      </c>
      <c r="V2276" t="str">
        <f t="shared" si="213"/>
        <v>Sim</v>
      </c>
      <c r="W2276" t="str">
        <f t="shared" si="214"/>
        <v>Sim</v>
      </c>
      <c r="X2276" t="str">
        <f t="shared" si="215"/>
        <v>Não</v>
      </c>
      <c r="Y2276" t="str">
        <f t="shared" si="216"/>
        <v>Sim</v>
      </c>
    </row>
    <row r="2277" spans="1:25" x14ac:dyDescent="0.25">
      <c r="A2277" s="5">
        <v>350745</v>
      </c>
      <c r="B2277">
        <f>IFERROR(VLOOKUP(A2277,[1]Monitoramento_Base_somente_disp!$A:$J,5,FALSE),0)</f>
        <v>0</v>
      </c>
      <c r="C2277">
        <f>IFERROR(VLOOKUP(A2277,[1]Monitoramento_Base_somente_disp!$A:$J,6,FALSE),0)</f>
        <v>0</v>
      </c>
      <c r="D2277">
        <f>IFERROR(VLOOKUP(A2277,[1]Monitoramento_Base_somente_disp!$A:$J,7,FALSE),0)</f>
        <v>0</v>
      </c>
      <c r="E2277">
        <f>IFERROR(VLOOKUP(A2277,[1]Monitoramento_Base_somente_disp!$A:$J,8,FALSE),0)</f>
        <v>0</v>
      </c>
      <c r="F2277">
        <f>IFERROR(VLOOKUP(A2277,[1]Monitoramento_Base_somente_disp!$A:$J,9,FALSE),0)</f>
        <v>0</v>
      </c>
      <c r="G2277">
        <f>IFERROR(VLOOKUP(A2277,[1]Monitoramento_Base_somente_disp!$A:$J,10,FALSE),0)</f>
        <v>0</v>
      </c>
      <c r="H2277">
        <f>IFERROR(VLOOKUP(A2277,[2]Sheet1!$A:$I,4,FALSE),0)</f>
        <v>0</v>
      </c>
      <c r="I2277">
        <f>IFERROR(VLOOKUP(A2277,[2]Sheet1!$A:$I,5,FALSE),0)</f>
        <v>0</v>
      </c>
      <c r="J2277">
        <f>IFERROR(VLOOKUP(A2277,[2]Sheet1!$A:$I,6,FALSE),0)</f>
        <v>0</v>
      </c>
      <c r="K2277">
        <f>IFERROR(VLOOKUP(A2277,[2]Sheet1!$A:$I,7,FALSE),0)</f>
        <v>0</v>
      </c>
      <c r="L2277">
        <f>IFERROR(VLOOKUP(A2277,[2]Sheet1!$A:$I,8,FALSE),0)</f>
        <v>0</v>
      </c>
      <c r="M2277">
        <f>IFERROR(VLOOKUP(A2277,[2]Sheet1!$A:$I,9,FALSE),0)</f>
        <v>0</v>
      </c>
      <c r="N2277">
        <f>IFERROR(VLOOKUP(A2277,[3]Sheet1!$A:$G,2,FALSE),0)</f>
        <v>0</v>
      </c>
      <c r="O2277">
        <f>IFERROR(VLOOKUP(A2277,[3]Sheet1!$A:$G,3,FALSE),0)</f>
        <v>0</v>
      </c>
      <c r="P2277">
        <f>IFERROR(VLOOKUP(A2277,[3]Sheet1!$A:$G,4,FALSE),0)</f>
        <v>0</v>
      </c>
      <c r="Q2277">
        <f>IFERROR(VLOOKUP(A2277,[3]Sheet1!$A:$G,5,FALSE),0)</f>
        <v>0</v>
      </c>
      <c r="R2277">
        <f>IFERROR(VLOOKUP(A2277,[3]Sheet1!$A:$G,6,FALSE),0)</f>
        <v>0</v>
      </c>
      <c r="S2277">
        <f>IFERROR(VLOOKUP(A2277,[3]Sheet1!$A:$G,7,FALSE),0)</f>
        <v>0</v>
      </c>
      <c r="T2277" t="str">
        <f t="shared" si="211"/>
        <v>Não</v>
      </c>
      <c r="U2277" t="str">
        <f t="shared" si="212"/>
        <v>Não</v>
      </c>
      <c r="V2277" t="str">
        <f t="shared" si="213"/>
        <v>Não</v>
      </c>
      <c r="W2277" t="str">
        <f t="shared" si="214"/>
        <v>Não</v>
      </c>
      <c r="X2277" t="str">
        <f t="shared" si="215"/>
        <v>Não</v>
      </c>
      <c r="Y2277" t="str">
        <f t="shared" si="216"/>
        <v>Não</v>
      </c>
    </row>
    <row r="2278" spans="1:25" x14ac:dyDescent="0.25">
      <c r="A2278" s="5">
        <v>350775</v>
      </c>
      <c r="B2278">
        <f>IFERROR(VLOOKUP(A2278,[1]Monitoramento_Base_somente_disp!$A:$J,5,FALSE),0)</f>
        <v>0</v>
      </c>
      <c r="C2278">
        <f>IFERROR(VLOOKUP(A2278,[1]Monitoramento_Base_somente_disp!$A:$J,6,FALSE),0)</f>
        <v>0</v>
      </c>
      <c r="D2278">
        <f>IFERROR(VLOOKUP(A2278,[1]Monitoramento_Base_somente_disp!$A:$J,7,FALSE),0)</f>
        <v>0</v>
      </c>
      <c r="E2278">
        <f>IFERROR(VLOOKUP(A2278,[1]Monitoramento_Base_somente_disp!$A:$J,8,FALSE),0)</f>
        <v>0</v>
      </c>
      <c r="F2278">
        <f>IFERROR(VLOOKUP(A2278,[1]Monitoramento_Base_somente_disp!$A:$J,9,FALSE),0)</f>
        <v>0</v>
      </c>
      <c r="G2278">
        <f>IFERROR(VLOOKUP(A2278,[1]Monitoramento_Base_somente_disp!$A:$J,10,FALSE),0)</f>
        <v>0</v>
      </c>
      <c r="H2278">
        <f>IFERROR(VLOOKUP(A2278,[2]Sheet1!$A:$I,4,FALSE),0)</f>
        <v>0</v>
      </c>
      <c r="I2278">
        <f>IFERROR(VLOOKUP(A2278,[2]Sheet1!$A:$I,5,FALSE),0)</f>
        <v>0</v>
      </c>
      <c r="J2278">
        <f>IFERROR(VLOOKUP(A2278,[2]Sheet1!$A:$I,6,FALSE),0)</f>
        <v>0</v>
      </c>
      <c r="K2278">
        <f>IFERROR(VLOOKUP(A2278,[2]Sheet1!$A:$I,7,FALSE),0)</f>
        <v>0</v>
      </c>
      <c r="L2278">
        <f>IFERROR(VLOOKUP(A2278,[2]Sheet1!$A:$I,8,FALSE),0)</f>
        <v>0</v>
      </c>
      <c r="M2278">
        <f>IFERROR(VLOOKUP(A2278,[2]Sheet1!$A:$I,9,FALSE),0)</f>
        <v>0</v>
      </c>
      <c r="N2278">
        <f>IFERROR(VLOOKUP(A2278,[3]Sheet1!$A:$G,2,FALSE),0)</f>
        <v>0</v>
      </c>
      <c r="O2278">
        <f>IFERROR(VLOOKUP(A2278,[3]Sheet1!$A:$G,3,FALSE),0)</f>
        <v>0</v>
      </c>
      <c r="P2278">
        <f>IFERROR(VLOOKUP(A2278,[3]Sheet1!$A:$G,4,FALSE),0)</f>
        <v>0</v>
      </c>
      <c r="Q2278">
        <f>IFERROR(VLOOKUP(A2278,[3]Sheet1!$A:$G,5,FALSE),0)</f>
        <v>0</v>
      </c>
      <c r="R2278">
        <f>IFERROR(VLOOKUP(A2278,[3]Sheet1!$A:$G,6,FALSE),0)</f>
        <v>0</v>
      </c>
      <c r="S2278">
        <f>IFERROR(VLOOKUP(A2278,[3]Sheet1!$A:$G,7,FALSE),0)</f>
        <v>0</v>
      </c>
      <c r="T2278" t="str">
        <f t="shared" si="211"/>
        <v>Não</v>
      </c>
      <c r="U2278" t="str">
        <f t="shared" si="212"/>
        <v>Não</v>
      </c>
      <c r="V2278" t="str">
        <f t="shared" si="213"/>
        <v>Não</v>
      </c>
      <c r="W2278" t="str">
        <f t="shared" si="214"/>
        <v>Não</v>
      </c>
      <c r="X2278" t="str">
        <f t="shared" si="215"/>
        <v>Não</v>
      </c>
      <c r="Y2278" t="str">
        <f t="shared" si="216"/>
        <v>Não</v>
      </c>
    </row>
    <row r="2279" spans="1:25" x14ac:dyDescent="0.25">
      <c r="A2279" s="5">
        <v>350790</v>
      </c>
      <c r="B2279">
        <f>IFERROR(VLOOKUP(A2279,[1]Monitoramento_Base_somente_disp!$A:$J,5,FALSE),0)</f>
        <v>0</v>
      </c>
      <c r="C2279">
        <f>IFERROR(VLOOKUP(A2279,[1]Monitoramento_Base_somente_disp!$A:$J,6,FALSE),0)</f>
        <v>0</v>
      </c>
      <c r="D2279">
        <f>IFERROR(VLOOKUP(A2279,[1]Monitoramento_Base_somente_disp!$A:$J,7,FALSE),0)</f>
        <v>0</v>
      </c>
      <c r="E2279">
        <f>IFERROR(VLOOKUP(A2279,[1]Monitoramento_Base_somente_disp!$A:$J,8,FALSE),0)</f>
        <v>0</v>
      </c>
      <c r="F2279">
        <f>IFERROR(VLOOKUP(A2279,[1]Monitoramento_Base_somente_disp!$A:$J,9,FALSE),0)</f>
        <v>0</v>
      </c>
      <c r="G2279">
        <f>IFERROR(VLOOKUP(A2279,[1]Monitoramento_Base_somente_disp!$A:$J,10,FALSE),0)</f>
        <v>0</v>
      </c>
      <c r="H2279">
        <f>IFERROR(VLOOKUP(A2279,[2]Sheet1!$A:$I,4,FALSE),0)</f>
        <v>0</v>
      </c>
      <c r="I2279">
        <f>IFERROR(VLOOKUP(A2279,[2]Sheet1!$A:$I,5,FALSE),0)</f>
        <v>0</v>
      </c>
      <c r="J2279">
        <f>IFERROR(VLOOKUP(A2279,[2]Sheet1!$A:$I,6,FALSE),0)</f>
        <v>0</v>
      </c>
      <c r="K2279">
        <f>IFERROR(VLOOKUP(A2279,[2]Sheet1!$A:$I,7,FALSE),0)</f>
        <v>0</v>
      </c>
      <c r="L2279">
        <f>IFERROR(VLOOKUP(A2279,[2]Sheet1!$A:$I,8,FALSE),0)</f>
        <v>0</v>
      </c>
      <c r="M2279">
        <f>IFERROR(VLOOKUP(A2279,[2]Sheet1!$A:$I,9,FALSE),0)</f>
        <v>0</v>
      </c>
      <c r="N2279">
        <f>IFERROR(VLOOKUP(A2279,[3]Sheet1!$A:$G,2,FALSE),0)</f>
        <v>0</v>
      </c>
      <c r="O2279">
        <f>IFERROR(VLOOKUP(A2279,[3]Sheet1!$A:$G,3,FALSE),0)</f>
        <v>0</v>
      </c>
      <c r="P2279">
        <f>IFERROR(VLOOKUP(A2279,[3]Sheet1!$A:$G,4,FALSE),0)</f>
        <v>0</v>
      </c>
      <c r="Q2279">
        <f>IFERROR(VLOOKUP(A2279,[3]Sheet1!$A:$G,5,FALSE),0)</f>
        <v>0</v>
      </c>
      <c r="R2279">
        <f>IFERROR(VLOOKUP(A2279,[3]Sheet1!$A:$G,6,FALSE),0)</f>
        <v>0</v>
      </c>
      <c r="S2279">
        <f>IFERROR(VLOOKUP(A2279,[3]Sheet1!$A:$G,7,FALSE),0)</f>
        <v>0</v>
      </c>
      <c r="T2279" t="str">
        <f t="shared" si="211"/>
        <v>Não</v>
      </c>
      <c r="U2279" t="str">
        <f t="shared" si="212"/>
        <v>Não</v>
      </c>
      <c r="V2279" t="str">
        <f t="shared" si="213"/>
        <v>Não</v>
      </c>
      <c r="W2279" t="str">
        <f t="shared" si="214"/>
        <v>Não</v>
      </c>
      <c r="X2279" t="str">
        <f t="shared" si="215"/>
        <v>Não</v>
      </c>
      <c r="Y2279" t="str">
        <f t="shared" si="216"/>
        <v>Não</v>
      </c>
    </row>
    <row r="2280" spans="1:25" x14ac:dyDescent="0.25">
      <c r="A2280" s="5">
        <v>350800</v>
      </c>
      <c r="B2280">
        <f>IFERROR(VLOOKUP(A2280,[1]Monitoramento_Base_somente_disp!$A:$J,5,FALSE),0)</f>
        <v>0</v>
      </c>
      <c r="C2280">
        <f>IFERROR(VLOOKUP(A2280,[1]Monitoramento_Base_somente_disp!$A:$J,6,FALSE),0)</f>
        <v>876000</v>
      </c>
      <c r="D2280">
        <f>IFERROR(VLOOKUP(A2280,[1]Monitoramento_Base_somente_disp!$A:$J,7,FALSE),0)</f>
        <v>0</v>
      </c>
      <c r="E2280">
        <f>IFERROR(VLOOKUP(A2280,[1]Monitoramento_Base_somente_disp!$A:$J,8,FALSE),0)</f>
        <v>905200</v>
      </c>
      <c r="F2280">
        <f>IFERROR(VLOOKUP(A2280,[1]Monitoramento_Base_somente_disp!$A:$J,9,FALSE),0)</f>
        <v>0</v>
      </c>
      <c r="G2280">
        <f>IFERROR(VLOOKUP(A2280,[1]Monitoramento_Base_somente_disp!$A:$J,10,FALSE),0)</f>
        <v>146000</v>
      </c>
      <c r="H2280">
        <f>IFERROR(VLOOKUP(A2280,[2]Sheet1!$A:$I,4,FALSE),0)</f>
        <v>0</v>
      </c>
      <c r="I2280">
        <f>IFERROR(VLOOKUP(A2280,[2]Sheet1!$A:$I,5,FALSE),0)</f>
        <v>0</v>
      </c>
      <c r="J2280">
        <f>IFERROR(VLOOKUP(A2280,[2]Sheet1!$A:$I,6,FALSE),0)</f>
        <v>0</v>
      </c>
      <c r="K2280">
        <f>IFERROR(VLOOKUP(A2280,[2]Sheet1!$A:$I,7,FALSE),0)</f>
        <v>0</v>
      </c>
      <c r="L2280">
        <f>IFERROR(VLOOKUP(A2280,[2]Sheet1!$A:$I,8,FALSE),0)</f>
        <v>0</v>
      </c>
      <c r="M2280">
        <f>IFERROR(VLOOKUP(A2280,[2]Sheet1!$A:$I,9,FALSE),0)</f>
        <v>0</v>
      </c>
      <c r="N2280">
        <f>IFERROR(VLOOKUP(A2280,[3]Sheet1!$A:$G,2,FALSE),0)</f>
        <v>0</v>
      </c>
      <c r="O2280">
        <f>IFERROR(VLOOKUP(A2280,[3]Sheet1!$A:$G,3,FALSE),0)</f>
        <v>0</v>
      </c>
      <c r="P2280">
        <f>IFERROR(VLOOKUP(A2280,[3]Sheet1!$A:$G,4,FALSE),0)</f>
        <v>0</v>
      </c>
      <c r="Q2280">
        <f>IFERROR(VLOOKUP(A2280,[3]Sheet1!$A:$G,5,FALSE),0)</f>
        <v>0</v>
      </c>
      <c r="R2280">
        <f>IFERROR(VLOOKUP(A2280,[3]Sheet1!$A:$G,6,FALSE),0)</f>
        <v>0</v>
      </c>
      <c r="S2280">
        <f>IFERROR(VLOOKUP(A2280,[3]Sheet1!$A:$G,7,FALSE),0)</f>
        <v>0</v>
      </c>
      <c r="T2280" t="str">
        <f t="shared" si="211"/>
        <v>Não</v>
      </c>
      <c r="U2280" t="str">
        <f t="shared" si="212"/>
        <v>Sim</v>
      </c>
      <c r="V2280" t="str">
        <f t="shared" si="213"/>
        <v>Não</v>
      </c>
      <c r="W2280" t="str">
        <f t="shared" si="214"/>
        <v>Sim</v>
      </c>
      <c r="X2280" t="str">
        <f t="shared" si="215"/>
        <v>Não</v>
      </c>
      <c r="Y2280" t="str">
        <f t="shared" si="216"/>
        <v>Sim</v>
      </c>
    </row>
    <row r="2281" spans="1:25" x14ac:dyDescent="0.25">
      <c r="A2281" s="5">
        <v>350830</v>
      </c>
      <c r="B2281">
        <f>IFERROR(VLOOKUP(A2281,[1]Monitoramento_Base_somente_disp!$A:$J,5,FALSE),0)</f>
        <v>0</v>
      </c>
      <c r="C2281">
        <f>IFERROR(VLOOKUP(A2281,[1]Monitoramento_Base_somente_disp!$A:$J,6,FALSE),0)</f>
        <v>0</v>
      </c>
      <c r="D2281">
        <f>IFERROR(VLOOKUP(A2281,[1]Monitoramento_Base_somente_disp!$A:$J,7,FALSE),0)</f>
        <v>0</v>
      </c>
      <c r="E2281">
        <f>IFERROR(VLOOKUP(A2281,[1]Monitoramento_Base_somente_disp!$A:$J,8,FALSE),0)</f>
        <v>0</v>
      </c>
      <c r="F2281">
        <f>IFERROR(VLOOKUP(A2281,[1]Monitoramento_Base_somente_disp!$A:$J,9,FALSE),0)</f>
        <v>0</v>
      </c>
      <c r="G2281">
        <f>IFERROR(VLOOKUP(A2281,[1]Monitoramento_Base_somente_disp!$A:$J,10,FALSE),0)</f>
        <v>0</v>
      </c>
      <c r="H2281">
        <f>IFERROR(VLOOKUP(A2281,[2]Sheet1!$A:$I,4,FALSE),0)</f>
        <v>0</v>
      </c>
      <c r="I2281">
        <f>IFERROR(VLOOKUP(A2281,[2]Sheet1!$A:$I,5,FALSE),0)</f>
        <v>0</v>
      </c>
      <c r="J2281">
        <f>IFERROR(VLOOKUP(A2281,[2]Sheet1!$A:$I,6,FALSE),0)</f>
        <v>0</v>
      </c>
      <c r="K2281">
        <f>IFERROR(VLOOKUP(A2281,[2]Sheet1!$A:$I,7,FALSE),0)</f>
        <v>0</v>
      </c>
      <c r="L2281">
        <f>IFERROR(VLOOKUP(A2281,[2]Sheet1!$A:$I,8,FALSE),0)</f>
        <v>0</v>
      </c>
      <c r="M2281">
        <f>IFERROR(VLOOKUP(A2281,[2]Sheet1!$A:$I,9,FALSE),0)</f>
        <v>0</v>
      </c>
      <c r="N2281">
        <f>IFERROR(VLOOKUP(A2281,[3]Sheet1!$A:$G,2,FALSE),0)</f>
        <v>0</v>
      </c>
      <c r="O2281">
        <f>IFERROR(VLOOKUP(A2281,[3]Sheet1!$A:$G,3,FALSE),0)</f>
        <v>0</v>
      </c>
      <c r="P2281">
        <f>IFERROR(VLOOKUP(A2281,[3]Sheet1!$A:$G,4,FALSE),0)</f>
        <v>0</v>
      </c>
      <c r="Q2281">
        <f>IFERROR(VLOOKUP(A2281,[3]Sheet1!$A:$G,5,FALSE),0)</f>
        <v>0</v>
      </c>
      <c r="R2281">
        <f>IFERROR(VLOOKUP(A2281,[3]Sheet1!$A:$G,6,FALSE),0)</f>
        <v>0</v>
      </c>
      <c r="S2281">
        <f>IFERROR(VLOOKUP(A2281,[3]Sheet1!$A:$G,7,FALSE),0)</f>
        <v>0</v>
      </c>
      <c r="T2281" t="str">
        <f t="shared" si="211"/>
        <v>Não</v>
      </c>
      <c r="U2281" t="str">
        <f t="shared" si="212"/>
        <v>Não</v>
      </c>
      <c r="V2281" t="str">
        <f t="shared" si="213"/>
        <v>Não</v>
      </c>
      <c r="W2281" t="str">
        <f t="shared" si="214"/>
        <v>Não</v>
      </c>
      <c r="X2281" t="str">
        <f t="shared" si="215"/>
        <v>Não</v>
      </c>
      <c r="Y2281" t="str">
        <f t="shared" si="216"/>
        <v>Não</v>
      </c>
    </row>
    <row r="2282" spans="1:25" x14ac:dyDescent="0.25">
      <c r="A2282" s="5">
        <v>350840</v>
      </c>
      <c r="B2282">
        <f>IFERROR(VLOOKUP(A2282,[1]Monitoramento_Base_somente_disp!$A:$J,5,FALSE),0)</f>
        <v>0</v>
      </c>
      <c r="C2282">
        <f>IFERROR(VLOOKUP(A2282,[1]Monitoramento_Base_somente_disp!$A:$J,6,FALSE),0)</f>
        <v>0</v>
      </c>
      <c r="D2282">
        <f>IFERROR(VLOOKUP(A2282,[1]Monitoramento_Base_somente_disp!$A:$J,7,FALSE),0)</f>
        <v>0</v>
      </c>
      <c r="E2282">
        <f>IFERROR(VLOOKUP(A2282,[1]Monitoramento_Base_somente_disp!$A:$J,8,FALSE),0)</f>
        <v>0</v>
      </c>
      <c r="F2282">
        <f>IFERROR(VLOOKUP(A2282,[1]Monitoramento_Base_somente_disp!$A:$J,9,FALSE),0)</f>
        <v>0</v>
      </c>
      <c r="G2282">
        <f>IFERROR(VLOOKUP(A2282,[1]Monitoramento_Base_somente_disp!$A:$J,10,FALSE),0)</f>
        <v>0</v>
      </c>
      <c r="H2282">
        <f>IFERROR(VLOOKUP(A2282,[2]Sheet1!$A:$I,4,FALSE),0)</f>
        <v>0</v>
      </c>
      <c r="I2282">
        <f>IFERROR(VLOOKUP(A2282,[2]Sheet1!$A:$I,5,FALSE),0)</f>
        <v>0</v>
      </c>
      <c r="J2282">
        <f>IFERROR(VLOOKUP(A2282,[2]Sheet1!$A:$I,6,FALSE),0)</f>
        <v>0</v>
      </c>
      <c r="K2282">
        <f>IFERROR(VLOOKUP(A2282,[2]Sheet1!$A:$I,7,FALSE),0)</f>
        <v>0</v>
      </c>
      <c r="L2282">
        <f>IFERROR(VLOOKUP(A2282,[2]Sheet1!$A:$I,8,FALSE),0)</f>
        <v>0</v>
      </c>
      <c r="M2282">
        <f>IFERROR(VLOOKUP(A2282,[2]Sheet1!$A:$I,9,FALSE),0)</f>
        <v>0</v>
      </c>
      <c r="N2282">
        <f>IFERROR(VLOOKUP(A2282,[3]Sheet1!$A:$G,2,FALSE),0)</f>
        <v>754482</v>
      </c>
      <c r="O2282">
        <f>IFERROR(VLOOKUP(A2282,[3]Sheet1!$A:$G,3,FALSE),0)</f>
        <v>4441594</v>
      </c>
      <c r="P2282">
        <f>IFERROR(VLOOKUP(A2282,[3]Sheet1!$A:$G,4,FALSE),0)</f>
        <v>673745</v>
      </c>
      <c r="Q2282">
        <f>IFERROR(VLOOKUP(A2282,[3]Sheet1!$A:$G,5,FALSE),0)</f>
        <v>2</v>
      </c>
      <c r="R2282">
        <f>IFERROR(VLOOKUP(A2282,[3]Sheet1!$A:$G,6,FALSE),0)</f>
        <v>0</v>
      </c>
      <c r="S2282">
        <f>IFERROR(VLOOKUP(A2282,[3]Sheet1!$A:$G,7,FALSE),0)</f>
        <v>0</v>
      </c>
      <c r="T2282" t="str">
        <f t="shared" si="211"/>
        <v>Sim</v>
      </c>
      <c r="U2282" t="str">
        <f t="shared" si="212"/>
        <v>Sim</v>
      </c>
      <c r="V2282" t="str">
        <f t="shared" si="213"/>
        <v>Sim</v>
      </c>
      <c r="W2282" t="str">
        <f t="shared" si="214"/>
        <v>Sim</v>
      </c>
      <c r="X2282" t="str">
        <f t="shared" si="215"/>
        <v>Não</v>
      </c>
      <c r="Y2282" t="str">
        <f t="shared" si="216"/>
        <v>Não</v>
      </c>
    </row>
    <row r="2283" spans="1:25" x14ac:dyDescent="0.25">
      <c r="A2283" s="5">
        <v>350870</v>
      </c>
      <c r="B2283">
        <f>IFERROR(VLOOKUP(A2283,[1]Monitoramento_Base_somente_disp!$A:$J,5,FALSE),0)</f>
        <v>0</v>
      </c>
      <c r="C2283">
        <f>IFERROR(VLOOKUP(A2283,[1]Monitoramento_Base_somente_disp!$A:$J,6,FALSE),0)</f>
        <v>0</v>
      </c>
      <c r="D2283">
        <f>IFERROR(VLOOKUP(A2283,[1]Monitoramento_Base_somente_disp!$A:$J,7,FALSE),0)</f>
        <v>0</v>
      </c>
      <c r="E2283">
        <f>IFERROR(VLOOKUP(A2283,[1]Monitoramento_Base_somente_disp!$A:$J,8,FALSE),0)</f>
        <v>0</v>
      </c>
      <c r="F2283">
        <f>IFERROR(VLOOKUP(A2283,[1]Monitoramento_Base_somente_disp!$A:$J,9,FALSE),0)</f>
        <v>0</v>
      </c>
      <c r="G2283">
        <f>IFERROR(VLOOKUP(A2283,[1]Monitoramento_Base_somente_disp!$A:$J,10,FALSE),0)</f>
        <v>0</v>
      </c>
      <c r="H2283">
        <f>IFERROR(VLOOKUP(A2283,[2]Sheet1!$A:$I,4,FALSE),0)</f>
        <v>0</v>
      </c>
      <c r="I2283">
        <f>IFERROR(VLOOKUP(A2283,[2]Sheet1!$A:$I,5,FALSE),0)</f>
        <v>0</v>
      </c>
      <c r="J2283">
        <f>IFERROR(VLOOKUP(A2283,[2]Sheet1!$A:$I,6,FALSE),0)</f>
        <v>0</v>
      </c>
      <c r="K2283">
        <f>IFERROR(VLOOKUP(A2283,[2]Sheet1!$A:$I,7,FALSE),0)</f>
        <v>0</v>
      </c>
      <c r="L2283">
        <f>IFERROR(VLOOKUP(A2283,[2]Sheet1!$A:$I,8,FALSE),0)</f>
        <v>0</v>
      </c>
      <c r="M2283">
        <f>IFERROR(VLOOKUP(A2283,[2]Sheet1!$A:$I,9,FALSE),0)</f>
        <v>0</v>
      </c>
      <c r="N2283">
        <f>IFERROR(VLOOKUP(A2283,[3]Sheet1!$A:$G,2,FALSE),0)</f>
        <v>48357</v>
      </c>
      <c r="O2283">
        <f>IFERROR(VLOOKUP(A2283,[3]Sheet1!$A:$G,3,FALSE),0)</f>
        <v>1183896</v>
      </c>
      <c r="P2283">
        <f>IFERROR(VLOOKUP(A2283,[3]Sheet1!$A:$G,4,FALSE),0)</f>
        <v>0</v>
      </c>
      <c r="Q2283">
        <f>IFERROR(VLOOKUP(A2283,[3]Sheet1!$A:$G,5,FALSE),0)</f>
        <v>0</v>
      </c>
      <c r="R2283">
        <f>IFERROR(VLOOKUP(A2283,[3]Sheet1!$A:$G,6,FALSE),0)</f>
        <v>0</v>
      </c>
      <c r="S2283">
        <f>IFERROR(VLOOKUP(A2283,[3]Sheet1!$A:$G,7,FALSE),0)</f>
        <v>0</v>
      </c>
      <c r="T2283" t="str">
        <f t="shared" si="211"/>
        <v>Sim</v>
      </c>
      <c r="U2283" t="str">
        <f t="shared" si="212"/>
        <v>Sim</v>
      </c>
      <c r="V2283" t="str">
        <f t="shared" si="213"/>
        <v>Não</v>
      </c>
      <c r="W2283" t="str">
        <f t="shared" si="214"/>
        <v>Não</v>
      </c>
      <c r="X2283" t="str">
        <f t="shared" si="215"/>
        <v>Não</v>
      </c>
      <c r="Y2283" t="str">
        <f t="shared" si="216"/>
        <v>Não</v>
      </c>
    </row>
    <row r="2284" spans="1:25" x14ac:dyDescent="0.25">
      <c r="A2284" s="5">
        <v>350890</v>
      </c>
      <c r="B2284">
        <f>IFERROR(VLOOKUP(A2284,[1]Monitoramento_Base_somente_disp!$A:$J,5,FALSE),0)</f>
        <v>64859</v>
      </c>
      <c r="C2284">
        <f>IFERROR(VLOOKUP(A2284,[1]Monitoramento_Base_somente_disp!$A:$J,6,FALSE),0)</f>
        <v>20929112</v>
      </c>
      <c r="D2284">
        <f>IFERROR(VLOOKUP(A2284,[1]Monitoramento_Base_somente_disp!$A:$J,7,FALSE),0)</f>
        <v>115601</v>
      </c>
      <c r="E2284">
        <f>IFERROR(VLOOKUP(A2284,[1]Monitoramento_Base_somente_disp!$A:$J,8,FALSE),0)</f>
        <v>21503614</v>
      </c>
      <c r="F2284">
        <f>IFERROR(VLOOKUP(A2284,[1]Monitoramento_Base_somente_disp!$A:$J,9,FALSE),0)</f>
        <v>3827</v>
      </c>
      <c r="G2284">
        <f>IFERROR(VLOOKUP(A2284,[1]Monitoramento_Base_somente_disp!$A:$J,10,FALSE),0)</f>
        <v>3250961</v>
      </c>
      <c r="H2284">
        <f>IFERROR(VLOOKUP(A2284,[2]Sheet1!$A:$I,4,FALSE),0)</f>
        <v>0</v>
      </c>
      <c r="I2284">
        <f>IFERROR(VLOOKUP(A2284,[2]Sheet1!$A:$I,5,FALSE),0)</f>
        <v>0</v>
      </c>
      <c r="J2284">
        <f>IFERROR(VLOOKUP(A2284,[2]Sheet1!$A:$I,6,FALSE),0)</f>
        <v>0</v>
      </c>
      <c r="K2284">
        <f>IFERROR(VLOOKUP(A2284,[2]Sheet1!$A:$I,7,FALSE),0)</f>
        <v>0</v>
      </c>
      <c r="L2284">
        <f>IFERROR(VLOOKUP(A2284,[2]Sheet1!$A:$I,8,FALSE),0)</f>
        <v>0</v>
      </c>
      <c r="M2284">
        <f>IFERROR(VLOOKUP(A2284,[2]Sheet1!$A:$I,9,FALSE),0)</f>
        <v>0</v>
      </c>
      <c r="N2284">
        <f>IFERROR(VLOOKUP(A2284,[3]Sheet1!$A:$G,2,FALSE),0)</f>
        <v>0</v>
      </c>
      <c r="O2284">
        <f>IFERROR(VLOOKUP(A2284,[3]Sheet1!$A:$G,3,FALSE),0)</f>
        <v>0</v>
      </c>
      <c r="P2284">
        <f>IFERROR(VLOOKUP(A2284,[3]Sheet1!$A:$G,4,FALSE),0)</f>
        <v>0</v>
      </c>
      <c r="Q2284">
        <f>IFERROR(VLOOKUP(A2284,[3]Sheet1!$A:$G,5,FALSE),0)</f>
        <v>0</v>
      </c>
      <c r="R2284">
        <f>IFERROR(VLOOKUP(A2284,[3]Sheet1!$A:$G,6,FALSE),0)</f>
        <v>0</v>
      </c>
      <c r="S2284">
        <f>IFERROR(VLOOKUP(A2284,[3]Sheet1!$A:$G,7,FALSE),0)</f>
        <v>0</v>
      </c>
      <c r="T2284" t="str">
        <f t="shared" si="211"/>
        <v>Sim</v>
      </c>
      <c r="U2284" t="str">
        <f t="shared" si="212"/>
        <v>Sim</v>
      </c>
      <c r="V2284" t="str">
        <f t="shared" si="213"/>
        <v>Sim</v>
      </c>
      <c r="W2284" t="str">
        <f t="shared" si="214"/>
        <v>Sim</v>
      </c>
      <c r="X2284" t="str">
        <f t="shared" si="215"/>
        <v>Sim</v>
      </c>
      <c r="Y2284" t="str">
        <f t="shared" si="216"/>
        <v>Sim</v>
      </c>
    </row>
    <row r="2285" spans="1:25" x14ac:dyDescent="0.25">
      <c r="A2285" s="5">
        <v>350900</v>
      </c>
      <c r="B2285">
        <f>IFERROR(VLOOKUP(A2285,[1]Monitoramento_Base_somente_disp!$A:$J,5,FALSE),0)</f>
        <v>0</v>
      </c>
      <c r="C2285">
        <f>IFERROR(VLOOKUP(A2285,[1]Monitoramento_Base_somente_disp!$A:$J,6,FALSE),0)</f>
        <v>0</v>
      </c>
      <c r="D2285">
        <f>IFERROR(VLOOKUP(A2285,[1]Monitoramento_Base_somente_disp!$A:$J,7,FALSE),0)</f>
        <v>0</v>
      </c>
      <c r="E2285">
        <f>IFERROR(VLOOKUP(A2285,[1]Monitoramento_Base_somente_disp!$A:$J,8,FALSE),0)</f>
        <v>0</v>
      </c>
      <c r="F2285">
        <f>IFERROR(VLOOKUP(A2285,[1]Monitoramento_Base_somente_disp!$A:$J,9,FALSE),0)</f>
        <v>0</v>
      </c>
      <c r="G2285">
        <f>IFERROR(VLOOKUP(A2285,[1]Monitoramento_Base_somente_disp!$A:$J,10,FALSE),0)</f>
        <v>0</v>
      </c>
      <c r="H2285">
        <f>IFERROR(VLOOKUP(A2285,[2]Sheet1!$A:$I,4,FALSE),0)</f>
        <v>0</v>
      </c>
      <c r="I2285">
        <f>IFERROR(VLOOKUP(A2285,[2]Sheet1!$A:$I,5,FALSE),0)</f>
        <v>0</v>
      </c>
      <c r="J2285">
        <f>IFERROR(VLOOKUP(A2285,[2]Sheet1!$A:$I,6,FALSE),0)</f>
        <v>0</v>
      </c>
      <c r="K2285">
        <f>IFERROR(VLOOKUP(A2285,[2]Sheet1!$A:$I,7,FALSE),0)</f>
        <v>0</v>
      </c>
      <c r="L2285">
        <f>IFERROR(VLOOKUP(A2285,[2]Sheet1!$A:$I,8,FALSE),0)</f>
        <v>0</v>
      </c>
      <c r="M2285">
        <f>IFERROR(VLOOKUP(A2285,[2]Sheet1!$A:$I,9,FALSE),0)</f>
        <v>0</v>
      </c>
      <c r="N2285">
        <f>IFERROR(VLOOKUP(A2285,[3]Sheet1!$A:$G,2,FALSE),0)</f>
        <v>0</v>
      </c>
      <c r="O2285">
        <f>IFERROR(VLOOKUP(A2285,[3]Sheet1!$A:$G,3,FALSE),0)</f>
        <v>0</v>
      </c>
      <c r="P2285">
        <f>IFERROR(VLOOKUP(A2285,[3]Sheet1!$A:$G,4,FALSE),0)</f>
        <v>0</v>
      </c>
      <c r="Q2285">
        <f>IFERROR(VLOOKUP(A2285,[3]Sheet1!$A:$G,5,FALSE),0)</f>
        <v>0</v>
      </c>
      <c r="R2285">
        <f>IFERROR(VLOOKUP(A2285,[3]Sheet1!$A:$G,6,FALSE),0)</f>
        <v>0</v>
      </c>
      <c r="S2285">
        <f>IFERROR(VLOOKUP(A2285,[3]Sheet1!$A:$G,7,FALSE),0)</f>
        <v>0</v>
      </c>
      <c r="T2285" t="str">
        <f t="shared" si="211"/>
        <v>Não</v>
      </c>
      <c r="U2285" t="str">
        <f t="shared" si="212"/>
        <v>Não</v>
      </c>
      <c r="V2285" t="str">
        <f t="shared" si="213"/>
        <v>Não</v>
      </c>
      <c r="W2285" t="str">
        <f t="shared" si="214"/>
        <v>Não</v>
      </c>
      <c r="X2285" t="str">
        <f t="shared" si="215"/>
        <v>Não</v>
      </c>
      <c r="Y2285" t="str">
        <f t="shared" si="216"/>
        <v>Não</v>
      </c>
    </row>
    <row r="2286" spans="1:25" x14ac:dyDescent="0.25">
      <c r="A2286" s="5">
        <v>350910</v>
      </c>
      <c r="B2286">
        <f>IFERROR(VLOOKUP(A2286,[1]Monitoramento_Base_somente_disp!$A:$J,5,FALSE),0)</f>
        <v>0</v>
      </c>
      <c r="C2286">
        <f>IFERROR(VLOOKUP(A2286,[1]Monitoramento_Base_somente_disp!$A:$J,6,FALSE),0)</f>
        <v>0</v>
      </c>
      <c r="D2286">
        <f>IFERROR(VLOOKUP(A2286,[1]Monitoramento_Base_somente_disp!$A:$J,7,FALSE),0)</f>
        <v>0</v>
      </c>
      <c r="E2286">
        <f>IFERROR(VLOOKUP(A2286,[1]Monitoramento_Base_somente_disp!$A:$J,8,FALSE),0)</f>
        <v>0</v>
      </c>
      <c r="F2286">
        <f>IFERROR(VLOOKUP(A2286,[1]Monitoramento_Base_somente_disp!$A:$J,9,FALSE),0)</f>
        <v>0</v>
      </c>
      <c r="G2286">
        <f>IFERROR(VLOOKUP(A2286,[1]Monitoramento_Base_somente_disp!$A:$J,10,FALSE),0)</f>
        <v>0</v>
      </c>
      <c r="H2286">
        <f>IFERROR(VLOOKUP(A2286,[2]Sheet1!$A:$I,4,FALSE),0)</f>
        <v>53435</v>
      </c>
      <c r="I2286">
        <f>IFERROR(VLOOKUP(A2286,[2]Sheet1!$A:$I,5,FALSE),0)</f>
        <v>171024</v>
      </c>
      <c r="J2286">
        <f>IFERROR(VLOOKUP(A2286,[2]Sheet1!$A:$I,6,FALSE),0)</f>
        <v>0</v>
      </c>
      <c r="K2286">
        <f>IFERROR(VLOOKUP(A2286,[2]Sheet1!$A:$I,7,FALSE),0)</f>
        <v>126999</v>
      </c>
      <c r="L2286">
        <f>IFERROR(VLOOKUP(A2286,[2]Sheet1!$A:$I,8,FALSE),0)</f>
        <v>0</v>
      </c>
      <c r="M2286">
        <f>IFERROR(VLOOKUP(A2286,[2]Sheet1!$A:$I,9,FALSE),0)</f>
        <v>0</v>
      </c>
      <c r="N2286">
        <f>IFERROR(VLOOKUP(A2286,[3]Sheet1!$A:$G,2,FALSE),0)</f>
        <v>0</v>
      </c>
      <c r="O2286">
        <f>IFERROR(VLOOKUP(A2286,[3]Sheet1!$A:$G,3,FALSE),0)</f>
        <v>0</v>
      </c>
      <c r="P2286">
        <f>IFERROR(VLOOKUP(A2286,[3]Sheet1!$A:$G,4,FALSE),0)</f>
        <v>0</v>
      </c>
      <c r="Q2286">
        <f>IFERROR(VLOOKUP(A2286,[3]Sheet1!$A:$G,5,FALSE),0)</f>
        <v>0</v>
      </c>
      <c r="R2286">
        <f>IFERROR(VLOOKUP(A2286,[3]Sheet1!$A:$G,6,FALSE),0)</f>
        <v>0</v>
      </c>
      <c r="S2286">
        <f>IFERROR(VLOOKUP(A2286,[3]Sheet1!$A:$G,7,FALSE),0)</f>
        <v>0</v>
      </c>
      <c r="T2286" t="str">
        <f t="shared" si="211"/>
        <v>Sim</v>
      </c>
      <c r="U2286" t="str">
        <f t="shared" si="212"/>
        <v>Sim</v>
      </c>
      <c r="V2286" t="str">
        <f t="shared" si="213"/>
        <v>Não</v>
      </c>
      <c r="W2286" t="str">
        <f t="shared" si="214"/>
        <v>Sim</v>
      </c>
      <c r="X2286" t="str">
        <f t="shared" si="215"/>
        <v>Não</v>
      </c>
      <c r="Y2286" t="str">
        <f t="shared" si="216"/>
        <v>Não</v>
      </c>
    </row>
    <row r="2287" spans="1:25" x14ac:dyDescent="0.25">
      <c r="A2287" s="5">
        <v>350925</v>
      </c>
      <c r="B2287">
        <f>IFERROR(VLOOKUP(A2287,[1]Monitoramento_Base_somente_disp!$A:$J,5,FALSE),0)</f>
        <v>0</v>
      </c>
      <c r="C2287">
        <f>IFERROR(VLOOKUP(A2287,[1]Monitoramento_Base_somente_disp!$A:$J,6,FALSE),0)</f>
        <v>91076140</v>
      </c>
      <c r="D2287">
        <f>IFERROR(VLOOKUP(A2287,[1]Monitoramento_Base_somente_disp!$A:$J,7,FALSE),0)</f>
        <v>0</v>
      </c>
      <c r="E2287">
        <f>IFERROR(VLOOKUP(A2287,[1]Monitoramento_Base_somente_disp!$A:$J,8,FALSE),0)</f>
        <v>94185285</v>
      </c>
      <c r="F2287">
        <f>IFERROR(VLOOKUP(A2287,[1]Monitoramento_Base_somente_disp!$A:$J,9,FALSE),0)</f>
        <v>0</v>
      </c>
      <c r="G2287">
        <f>IFERROR(VLOOKUP(A2287,[1]Monitoramento_Base_somente_disp!$A:$J,10,FALSE),0)</f>
        <v>15191175</v>
      </c>
      <c r="H2287">
        <f>IFERROR(VLOOKUP(A2287,[2]Sheet1!$A:$I,4,FALSE),0)</f>
        <v>0</v>
      </c>
      <c r="I2287">
        <f>IFERROR(VLOOKUP(A2287,[2]Sheet1!$A:$I,5,FALSE),0)</f>
        <v>0</v>
      </c>
      <c r="J2287">
        <f>IFERROR(VLOOKUP(A2287,[2]Sheet1!$A:$I,6,FALSE),0)</f>
        <v>0</v>
      </c>
      <c r="K2287">
        <f>IFERROR(VLOOKUP(A2287,[2]Sheet1!$A:$I,7,FALSE),0)</f>
        <v>0</v>
      </c>
      <c r="L2287">
        <f>IFERROR(VLOOKUP(A2287,[2]Sheet1!$A:$I,8,FALSE),0)</f>
        <v>0</v>
      </c>
      <c r="M2287">
        <f>IFERROR(VLOOKUP(A2287,[2]Sheet1!$A:$I,9,FALSE),0)</f>
        <v>0</v>
      </c>
      <c r="N2287">
        <f>IFERROR(VLOOKUP(A2287,[3]Sheet1!$A:$G,2,FALSE),0)</f>
        <v>160747</v>
      </c>
      <c r="O2287">
        <f>IFERROR(VLOOKUP(A2287,[3]Sheet1!$A:$G,3,FALSE),0)</f>
        <v>2493013</v>
      </c>
      <c r="P2287">
        <f>IFERROR(VLOOKUP(A2287,[3]Sheet1!$A:$G,4,FALSE),0)</f>
        <v>330209</v>
      </c>
      <c r="Q2287">
        <f>IFERROR(VLOOKUP(A2287,[3]Sheet1!$A:$G,5,FALSE),0)</f>
        <v>0</v>
      </c>
      <c r="R2287">
        <f>IFERROR(VLOOKUP(A2287,[3]Sheet1!$A:$G,6,FALSE),0)</f>
        <v>0</v>
      </c>
      <c r="S2287">
        <f>IFERROR(VLOOKUP(A2287,[3]Sheet1!$A:$G,7,FALSE),0)</f>
        <v>0</v>
      </c>
      <c r="T2287" t="str">
        <f t="shared" si="211"/>
        <v>Sim</v>
      </c>
      <c r="U2287" t="str">
        <f t="shared" si="212"/>
        <v>Sim</v>
      </c>
      <c r="V2287" t="str">
        <f t="shared" si="213"/>
        <v>Sim</v>
      </c>
      <c r="W2287" t="str">
        <f t="shared" si="214"/>
        <v>Sim</v>
      </c>
      <c r="X2287" t="str">
        <f t="shared" si="215"/>
        <v>Não</v>
      </c>
      <c r="Y2287" t="str">
        <f t="shared" si="216"/>
        <v>Sim</v>
      </c>
    </row>
    <row r="2288" spans="1:25" x14ac:dyDescent="0.25">
      <c r="A2288" s="5">
        <v>350930</v>
      </c>
      <c r="B2288">
        <f>IFERROR(VLOOKUP(A2288,[1]Monitoramento_Base_somente_disp!$A:$J,5,FALSE),0)</f>
        <v>0</v>
      </c>
      <c r="C2288">
        <f>IFERROR(VLOOKUP(A2288,[1]Monitoramento_Base_somente_disp!$A:$J,6,FALSE),0)</f>
        <v>0</v>
      </c>
      <c r="D2288">
        <f>IFERROR(VLOOKUP(A2288,[1]Monitoramento_Base_somente_disp!$A:$J,7,FALSE),0)</f>
        <v>0</v>
      </c>
      <c r="E2288">
        <f>IFERROR(VLOOKUP(A2288,[1]Monitoramento_Base_somente_disp!$A:$J,8,FALSE),0)</f>
        <v>0</v>
      </c>
      <c r="F2288">
        <f>IFERROR(VLOOKUP(A2288,[1]Monitoramento_Base_somente_disp!$A:$J,9,FALSE),0)</f>
        <v>0</v>
      </c>
      <c r="G2288">
        <f>IFERROR(VLOOKUP(A2288,[1]Monitoramento_Base_somente_disp!$A:$J,10,FALSE),0)</f>
        <v>0</v>
      </c>
      <c r="H2288">
        <f>IFERROR(VLOOKUP(A2288,[2]Sheet1!$A:$I,4,FALSE),0)</f>
        <v>0</v>
      </c>
      <c r="I2288">
        <f>IFERROR(VLOOKUP(A2288,[2]Sheet1!$A:$I,5,FALSE),0)</f>
        <v>0</v>
      </c>
      <c r="J2288">
        <f>IFERROR(VLOOKUP(A2288,[2]Sheet1!$A:$I,6,FALSE),0)</f>
        <v>0</v>
      </c>
      <c r="K2288">
        <f>IFERROR(VLOOKUP(A2288,[2]Sheet1!$A:$I,7,FALSE),0)</f>
        <v>0</v>
      </c>
      <c r="L2288">
        <f>IFERROR(VLOOKUP(A2288,[2]Sheet1!$A:$I,8,FALSE),0)</f>
        <v>0</v>
      </c>
      <c r="M2288">
        <f>IFERROR(VLOOKUP(A2288,[2]Sheet1!$A:$I,9,FALSE),0)</f>
        <v>0</v>
      </c>
      <c r="N2288">
        <f>IFERROR(VLOOKUP(A2288,[3]Sheet1!$A:$G,2,FALSE),0)</f>
        <v>0</v>
      </c>
      <c r="O2288">
        <f>IFERROR(VLOOKUP(A2288,[3]Sheet1!$A:$G,3,FALSE),0)</f>
        <v>0</v>
      </c>
      <c r="P2288">
        <f>IFERROR(VLOOKUP(A2288,[3]Sheet1!$A:$G,4,FALSE),0)</f>
        <v>0</v>
      </c>
      <c r="Q2288">
        <f>IFERROR(VLOOKUP(A2288,[3]Sheet1!$A:$G,5,FALSE),0)</f>
        <v>0</v>
      </c>
      <c r="R2288">
        <f>IFERROR(VLOOKUP(A2288,[3]Sheet1!$A:$G,6,FALSE),0)</f>
        <v>0</v>
      </c>
      <c r="S2288">
        <f>IFERROR(VLOOKUP(A2288,[3]Sheet1!$A:$G,7,FALSE),0)</f>
        <v>0</v>
      </c>
      <c r="T2288" t="str">
        <f t="shared" si="211"/>
        <v>Não</v>
      </c>
      <c r="U2288" t="str">
        <f t="shared" si="212"/>
        <v>Não</v>
      </c>
      <c r="V2288" t="str">
        <f t="shared" si="213"/>
        <v>Não</v>
      </c>
      <c r="W2288" t="str">
        <f t="shared" si="214"/>
        <v>Não</v>
      </c>
      <c r="X2288" t="str">
        <f t="shared" si="215"/>
        <v>Não</v>
      </c>
      <c r="Y2288" t="str">
        <f t="shared" si="216"/>
        <v>Não</v>
      </c>
    </row>
    <row r="2289" spans="1:25" x14ac:dyDescent="0.25">
      <c r="A2289" s="5">
        <v>350940</v>
      </c>
      <c r="B2289">
        <f>IFERROR(VLOOKUP(A2289,[1]Monitoramento_Base_somente_disp!$A:$J,5,FALSE),0)</f>
        <v>0</v>
      </c>
      <c r="C2289">
        <f>IFERROR(VLOOKUP(A2289,[1]Monitoramento_Base_somente_disp!$A:$J,6,FALSE),0)</f>
        <v>73482413</v>
      </c>
      <c r="D2289">
        <f>IFERROR(VLOOKUP(A2289,[1]Monitoramento_Base_somente_disp!$A:$J,7,FALSE),0)</f>
        <v>0</v>
      </c>
      <c r="E2289">
        <f>IFERROR(VLOOKUP(A2289,[1]Monitoramento_Base_somente_disp!$A:$J,8,FALSE),0)</f>
        <v>76081347</v>
      </c>
      <c r="F2289">
        <f>IFERROR(VLOOKUP(A2289,[1]Monitoramento_Base_somente_disp!$A:$J,9,FALSE),0)</f>
        <v>0</v>
      </c>
      <c r="G2289">
        <f>IFERROR(VLOOKUP(A2289,[1]Monitoramento_Base_somente_disp!$A:$J,10,FALSE),0)</f>
        <v>12271185</v>
      </c>
      <c r="H2289">
        <f>IFERROR(VLOOKUP(A2289,[2]Sheet1!$A:$I,4,FALSE),0)</f>
        <v>0</v>
      </c>
      <c r="I2289">
        <f>IFERROR(VLOOKUP(A2289,[2]Sheet1!$A:$I,5,FALSE),0)</f>
        <v>0</v>
      </c>
      <c r="J2289">
        <f>IFERROR(VLOOKUP(A2289,[2]Sheet1!$A:$I,6,FALSE),0)</f>
        <v>0</v>
      </c>
      <c r="K2289">
        <f>IFERROR(VLOOKUP(A2289,[2]Sheet1!$A:$I,7,FALSE),0)</f>
        <v>0</v>
      </c>
      <c r="L2289">
        <f>IFERROR(VLOOKUP(A2289,[2]Sheet1!$A:$I,8,FALSE),0)</f>
        <v>0</v>
      </c>
      <c r="M2289">
        <f>IFERROR(VLOOKUP(A2289,[2]Sheet1!$A:$I,9,FALSE),0)</f>
        <v>0</v>
      </c>
      <c r="N2289">
        <f>IFERROR(VLOOKUP(A2289,[3]Sheet1!$A:$G,2,FALSE),0)</f>
        <v>0</v>
      </c>
      <c r="O2289">
        <f>IFERROR(VLOOKUP(A2289,[3]Sheet1!$A:$G,3,FALSE),0)</f>
        <v>0</v>
      </c>
      <c r="P2289">
        <f>IFERROR(VLOOKUP(A2289,[3]Sheet1!$A:$G,4,FALSE),0)</f>
        <v>0</v>
      </c>
      <c r="Q2289">
        <f>IFERROR(VLOOKUP(A2289,[3]Sheet1!$A:$G,5,FALSE),0)</f>
        <v>0</v>
      </c>
      <c r="R2289">
        <f>IFERROR(VLOOKUP(A2289,[3]Sheet1!$A:$G,6,FALSE),0)</f>
        <v>0</v>
      </c>
      <c r="S2289">
        <f>IFERROR(VLOOKUP(A2289,[3]Sheet1!$A:$G,7,FALSE),0)</f>
        <v>0</v>
      </c>
      <c r="T2289" t="str">
        <f t="shared" si="211"/>
        <v>Não</v>
      </c>
      <c r="U2289" t="str">
        <f t="shared" si="212"/>
        <v>Sim</v>
      </c>
      <c r="V2289" t="str">
        <f t="shared" si="213"/>
        <v>Não</v>
      </c>
      <c r="W2289" t="str">
        <f t="shared" si="214"/>
        <v>Sim</v>
      </c>
      <c r="X2289" t="str">
        <f t="shared" si="215"/>
        <v>Não</v>
      </c>
      <c r="Y2289" t="str">
        <f t="shared" si="216"/>
        <v>Sim</v>
      </c>
    </row>
    <row r="2290" spans="1:25" x14ac:dyDescent="0.25">
      <c r="A2290" s="5">
        <v>350945</v>
      </c>
      <c r="B2290">
        <f>IFERROR(VLOOKUP(A2290,[1]Monitoramento_Base_somente_disp!$A:$J,5,FALSE),0)</f>
        <v>0</v>
      </c>
      <c r="C2290">
        <f>IFERROR(VLOOKUP(A2290,[1]Monitoramento_Base_somente_disp!$A:$J,6,FALSE),0)</f>
        <v>0</v>
      </c>
      <c r="D2290">
        <f>IFERROR(VLOOKUP(A2290,[1]Monitoramento_Base_somente_disp!$A:$J,7,FALSE),0)</f>
        <v>0</v>
      </c>
      <c r="E2290">
        <f>IFERROR(VLOOKUP(A2290,[1]Monitoramento_Base_somente_disp!$A:$J,8,FALSE),0)</f>
        <v>0</v>
      </c>
      <c r="F2290">
        <f>IFERROR(VLOOKUP(A2290,[1]Monitoramento_Base_somente_disp!$A:$J,9,FALSE),0)</f>
        <v>0</v>
      </c>
      <c r="G2290">
        <f>IFERROR(VLOOKUP(A2290,[1]Monitoramento_Base_somente_disp!$A:$J,10,FALSE),0)</f>
        <v>0</v>
      </c>
      <c r="H2290">
        <f>IFERROR(VLOOKUP(A2290,[2]Sheet1!$A:$I,4,FALSE),0)</f>
        <v>123</v>
      </c>
      <c r="I2290">
        <f>IFERROR(VLOOKUP(A2290,[2]Sheet1!$A:$I,5,FALSE),0)</f>
        <v>362825</v>
      </c>
      <c r="J2290">
        <f>IFERROR(VLOOKUP(A2290,[2]Sheet1!$A:$I,6,FALSE),0)</f>
        <v>50</v>
      </c>
      <c r="K2290">
        <f>IFERROR(VLOOKUP(A2290,[2]Sheet1!$A:$I,7,FALSE),0)</f>
        <v>346237</v>
      </c>
      <c r="L2290">
        <f>IFERROR(VLOOKUP(A2290,[2]Sheet1!$A:$I,8,FALSE),0)</f>
        <v>0</v>
      </c>
      <c r="M2290">
        <f>IFERROR(VLOOKUP(A2290,[2]Sheet1!$A:$I,9,FALSE),0)</f>
        <v>695885</v>
      </c>
      <c r="N2290">
        <f>IFERROR(VLOOKUP(A2290,[3]Sheet1!$A:$G,2,FALSE),0)</f>
        <v>0</v>
      </c>
      <c r="O2290">
        <f>IFERROR(VLOOKUP(A2290,[3]Sheet1!$A:$G,3,FALSE),0)</f>
        <v>0</v>
      </c>
      <c r="P2290">
        <f>IFERROR(VLOOKUP(A2290,[3]Sheet1!$A:$G,4,FALSE),0)</f>
        <v>0</v>
      </c>
      <c r="Q2290">
        <f>IFERROR(VLOOKUP(A2290,[3]Sheet1!$A:$G,5,FALSE),0)</f>
        <v>0</v>
      </c>
      <c r="R2290">
        <f>IFERROR(VLOOKUP(A2290,[3]Sheet1!$A:$G,6,FALSE),0)</f>
        <v>0</v>
      </c>
      <c r="S2290">
        <f>IFERROR(VLOOKUP(A2290,[3]Sheet1!$A:$G,7,FALSE),0)</f>
        <v>0</v>
      </c>
      <c r="T2290" t="str">
        <f t="shared" si="211"/>
        <v>Sim</v>
      </c>
      <c r="U2290" t="str">
        <f t="shared" si="212"/>
        <v>Sim</v>
      </c>
      <c r="V2290" t="str">
        <f t="shared" si="213"/>
        <v>Sim</v>
      </c>
      <c r="W2290" t="str">
        <f t="shared" si="214"/>
        <v>Sim</v>
      </c>
      <c r="X2290" t="str">
        <f t="shared" si="215"/>
        <v>Não</v>
      </c>
      <c r="Y2290" t="str">
        <f t="shared" si="216"/>
        <v>Sim</v>
      </c>
    </row>
    <row r="2291" spans="1:25" x14ac:dyDescent="0.25">
      <c r="A2291" s="5">
        <v>350960</v>
      </c>
      <c r="B2291">
        <f>IFERROR(VLOOKUP(A2291,[1]Monitoramento_Base_somente_disp!$A:$J,5,FALSE),0)</f>
        <v>705172</v>
      </c>
      <c r="C2291">
        <f>IFERROR(VLOOKUP(A2291,[1]Monitoramento_Base_somente_disp!$A:$J,6,FALSE),0)</f>
        <v>46300895</v>
      </c>
      <c r="D2291">
        <f>IFERROR(VLOOKUP(A2291,[1]Monitoramento_Base_somente_disp!$A:$J,7,FALSE),0)</f>
        <v>514478</v>
      </c>
      <c r="E2291">
        <f>IFERROR(VLOOKUP(A2291,[1]Monitoramento_Base_somente_disp!$A:$J,8,FALSE),0)</f>
        <v>27808617</v>
      </c>
      <c r="F2291">
        <f>IFERROR(VLOOKUP(A2291,[1]Monitoramento_Base_somente_disp!$A:$J,9,FALSE),0)</f>
        <v>53914</v>
      </c>
      <c r="G2291">
        <f>IFERROR(VLOOKUP(A2291,[1]Monitoramento_Base_somente_disp!$A:$J,10,FALSE),0)</f>
        <v>3549350</v>
      </c>
      <c r="H2291">
        <f>IFERROR(VLOOKUP(A2291,[2]Sheet1!$A:$I,4,FALSE),0)</f>
        <v>0</v>
      </c>
      <c r="I2291">
        <f>IFERROR(VLOOKUP(A2291,[2]Sheet1!$A:$I,5,FALSE),0)</f>
        <v>0</v>
      </c>
      <c r="J2291">
        <f>IFERROR(VLOOKUP(A2291,[2]Sheet1!$A:$I,6,FALSE),0)</f>
        <v>0</v>
      </c>
      <c r="K2291">
        <f>IFERROR(VLOOKUP(A2291,[2]Sheet1!$A:$I,7,FALSE),0)</f>
        <v>0</v>
      </c>
      <c r="L2291">
        <f>IFERROR(VLOOKUP(A2291,[2]Sheet1!$A:$I,8,FALSE),0)</f>
        <v>0</v>
      </c>
      <c r="M2291">
        <f>IFERROR(VLOOKUP(A2291,[2]Sheet1!$A:$I,9,FALSE),0)</f>
        <v>0</v>
      </c>
      <c r="N2291">
        <f>IFERROR(VLOOKUP(A2291,[3]Sheet1!$A:$G,2,FALSE),0)</f>
        <v>0</v>
      </c>
      <c r="O2291">
        <f>IFERROR(VLOOKUP(A2291,[3]Sheet1!$A:$G,3,FALSE),0)</f>
        <v>0</v>
      </c>
      <c r="P2291">
        <f>IFERROR(VLOOKUP(A2291,[3]Sheet1!$A:$G,4,FALSE),0)</f>
        <v>0</v>
      </c>
      <c r="Q2291">
        <f>IFERROR(VLOOKUP(A2291,[3]Sheet1!$A:$G,5,FALSE),0)</f>
        <v>0</v>
      </c>
      <c r="R2291">
        <f>IFERROR(VLOOKUP(A2291,[3]Sheet1!$A:$G,6,FALSE),0)</f>
        <v>0</v>
      </c>
      <c r="S2291">
        <f>IFERROR(VLOOKUP(A2291,[3]Sheet1!$A:$G,7,FALSE),0)</f>
        <v>0</v>
      </c>
      <c r="T2291" t="str">
        <f t="shared" si="211"/>
        <v>Sim</v>
      </c>
      <c r="U2291" t="str">
        <f t="shared" si="212"/>
        <v>Sim</v>
      </c>
      <c r="V2291" t="str">
        <f t="shared" si="213"/>
        <v>Sim</v>
      </c>
      <c r="W2291" t="str">
        <f t="shared" si="214"/>
        <v>Sim</v>
      </c>
      <c r="X2291" t="str">
        <f t="shared" si="215"/>
        <v>Sim</v>
      </c>
      <c r="Y2291" t="str">
        <f t="shared" si="216"/>
        <v>Sim</v>
      </c>
    </row>
    <row r="2292" spans="1:25" x14ac:dyDescent="0.25">
      <c r="A2292" s="5">
        <v>350970</v>
      </c>
      <c r="B2292">
        <f>IFERROR(VLOOKUP(A2292,[1]Monitoramento_Base_somente_disp!$A:$J,5,FALSE),0)</f>
        <v>0</v>
      </c>
      <c r="C2292">
        <f>IFERROR(VLOOKUP(A2292,[1]Monitoramento_Base_somente_disp!$A:$J,6,FALSE),0)</f>
        <v>0</v>
      </c>
      <c r="D2292">
        <f>IFERROR(VLOOKUP(A2292,[1]Monitoramento_Base_somente_disp!$A:$J,7,FALSE),0)</f>
        <v>0</v>
      </c>
      <c r="E2292">
        <f>IFERROR(VLOOKUP(A2292,[1]Monitoramento_Base_somente_disp!$A:$J,8,FALSE),0)</f>
        <v>0</v>
      </c>
      <c r="F2292">
        <f>IFERROR(VLOOKUP(A2292,[1]Monitoramento_Base_somente_disp!$A:$J,9,FALSE),0)</f>
        <v>0</v>
      </c>
      <c r="G2292">
        <f>IFERROR(VLOOKUP(A2292,[1]Monitoramento_Base_somente_disp!$A:$J,10,FALSE),0)</f>
        <v>0</v>
      </c>
      <c r="H2292">
        <f>IFERROR(VLOOKUP(A2292,[2]Sheet1!$A:$I,4,FALSE),0)</f>
        <v>0</v>
      </c>
      <c r="I2292">
        <f>IFERROR(VLOOKUP(A2292,[2]Sheet1!$A:$I,5,FALSE),0)</f>
        <v>0</v>
      </c>
      <c r="J2292">
        <f>IFERROR(VLOOKUP(A2292,[2]Sheet1!$A:$I,6,FALSE),0)</f>
        <v>0</v>
      </c>
      <c r="K2292">
        <f>IFERROR(VLOOKUP(A2292,[2]Sheet1!$A:$I,7,FALSE),0)</f>
        <v>0</v>
      </c>
      <c r="L2292">
        <f>IFERROR(VLOOKUP(A2292,[2]Sheet1!$A:$I,8,FALSE),0)</f>
        <v>0</v>
      </c>
      <c r="M2292">
        <f>IFERROR(VLOOKUP(A2292,[2]Sheet1!$A:$I,9,FALSE),0)</f>
        <v>0</v>
      </c>
      <c r="N2292">
        <f>IFERROR(VLOOKUP(A2292,[3]Sheet1!$A:$G,2,FALSE),0)</f>
        <v>0</v>
      </c>
      <c r="O2292">
        <f>IFERROR(VLOOKUP(A2292,[3]Sheet1!$A:$G,3,FALSE),0)</f>
        <v>0</v>
      </c>
      <c r="P2292">
        <f>IFERROR(VLOOKUP(A2292,[3]Sheet1!$A:$G,4,FALSE),0)</f>
        <v>0</v>
      </c>
      <c r="Q2292">
        <f>IFERROR(VLOOKUP(A2292,[3]Sheet1!$A:$G,5,FALSE),0)</f>
        <v>0</v>
      </c>
      <c r="R2292">
        <f>IFERROR(VLOOKUP(A2292,[3]Sheet1!$A:$G,6,FALSE),0)</f>
        <v>0</v>
      </c>
      <c r="S2292">
        <f>IFERROR(VLOOKUP(A2292,[3]Sheet1!$A:$G,7,FALSE),0)</f>
        <v>0</v>
      </c>
      <c r="T2292" t="str">
        <f t="shared" si="211"/>
        <v>Não</v>
      </c>
      <c r="U2292" t="str">
        <f t="shared" si="212"/>
        <v>Não</v>
      </c>
      <c r="V2292" t="str">
        <f t="shared" si="213"/>
        <v>Não</v>
      </c>
      <c r="W2292" t="str">
        <f t="shared" si="214"/>
        <v>Não</v>
      </c>
      <c r="X2292" t="str">
        <f t="shared" si="215"/>
        <v>Não</v>
      </c>
      <c r="Y2292" t="str">
        <f t="shared" si="216"/>
        <v>Não</v>
      </c>
    </row>
    <row r="2293" spans="1:25" x14ac:dyDescent="0.25">
      <c r="A2293" s="5">
        <v>350980</v>
      </c>
      <c r="B2293">
        <f>IFERROR(VLOOKUP(A2293,[1]Monitoramento_Base_somente_disp!$A:$J,5,FALSE),0)</f>
        <v>0</v>
      </c>
      <c r="C2293">
        <f>IFERROR(VLOOKUP(A2293,[1]Monitoramento_Base_somente_disp!$A:$J,6,FALSE),0)</f>
        <v>0</v>
      </c>
      <c r="D2293">
        <f>IFERROR(VLOOKUP(A2293,[1]Monitoramento_Base_somente_disp!$A:$J,7,FALSE),0)</f>
        <v>0</v>
      </c>
      <c r="E2293">
        <f>IFERROR(VLOOKUP(A2293,[1]Monitoramento_Base_somente_disp!$A:$J,8,FALSE),0)</f>
        <v>0</v>
      </c>
      <c r="F2293">
        <f>IFERROR(VLOOKUP(A2293,[1]Monitoramento_Base_somente_disp!$A:$J,9,FALSE),0)</f>
        <v>0</v>
      </c>
      <c r="G2293">
        <f>IFERROR(VLOOKUP(A2293,[1]Monitoramento_Base_somente_disp!$A:$J,10,FALSE),0)</f>
        <v>0</v>
      </c>
      <c r="H2293">
        <f>IFERROR(VLOOKUP(A2293,[2]Sheet1!$A:$I,4,FALSE),0)</f>
        <v>0</v>
      </c>
      <c r="I2293">
        <f>IFERROR(VLOOKUP(A2293,[2]Sheet1!$A:$I,5,FALSE),0)</f>
        <v>0</v>
      </c>
      <c r="J2293">
        <f>IFERROR(VLOOKUP(A2293,[2]Sheet1!$A:$I,6,FALSE),0)</f>
        <v>0</v>
      </c>
      <c r="K2293">
        <f>IFERROR(VLOOKUP(A2293,[2]Sheet1!$A:$I,7,FALSE),0)</f>
        <v>0</v>
      </c>
      <c r="L2293">
        <f>IFERROR(VLOOKUP(A2293,[2]Sheet1!$A:$I,8,FALSE),0)</f>
        <v>0</v>
      </c>
      <c r="M2293">
        <f>IFERROR(VLOOKUP(A2293,[2]Sheet1!$A:$I,9,FALSE),0)</f>
        <v>0</v>
      </c>
      <c r="N2293">
        <f>IFERROR(VLOOKUP(A2293,[3]Sheet1!$A:$G,2,FALSE),0)</f>
        <v>42167</v>
      </c>
      <c r="O2293">
        <f>IFERROR(VLOOKUP(A2293,[3]Sheet1!$A:$G,3,FALSE),0)</f>
        <v>294710</v>
      </c>
      <c r="P2293">
        <f>IFERROR(VLOOKUP(A2293,[3]Sheet1!$A:$G,4,FALSE),0)</f>
        <v>46825</v>
      </c>
      <c r="Q2293">
        <f>IFERROR(VLOOKUP(A2293,[3]Sheet1!$A:$G,5,FALSE),0)</f>
        <v>148825</v>
      </c>
      <c r="R2293">
        <f>IFERROR(VLOOKUP(A2293,[3]Sheet1!$A:$G,6,FALSE),0)</f>
        <v>3274</v>
      </c>
      <c r="S2293">
        <f>IFERROR(VLOOKUP(A2293,[3]Sheet1!$A:$G,7,FALSE),0)</f>
        <v>0</v>
      </c>
      <c r="T2293" t="str">
        <f t="shared" si="211"/>
        <v>Sim</v>
      </c>
      <c r="U2293" t="str">
        <f t="shared" si="212"/>
        <v>Sim</v>
      </c>
      <c r="V2293" t="str">
        <f t="shared" si="213"/>
        <v>Sim</v>
      </c>
      <c r="W2293" t="str">
        <f t="shared" si="214"/>
        <v>Sim</v>
      </c>
      <c r="X2293" t="str">
        <f t="shared" si="215"/>
        <v>Sim</v>
      </c>
      <c r="Y2293" t="str">
        <f t="shared" si="216"/>
        <v>Não</v>
      </c>
    </row>
    <row r="2294" spans="1:25" x14ac:dyDescent="0.25">
      <c r="A2294" s="5">
        <v>350990</v>
      </c>
      <c r="B2294">
        <f>IFERROR(VLOOKUP(A2294,[1]Monitoramento_Base_somente_disp!$A:$J,5,FALSE),0)</f>
        <v>0</v>
      </c>
      <c r="C2294">
        <f>IFERROR(VLOOKUP(A2294,[1]Monitoramento_Base_somente_disp!$A:$J,6,FALSE),0)</f>
        <v>4190700</v>
      </c>
      <c r="D2294">
        <f>IFERROR(VLOOKUP(A2294,[1]Monitoramento_Base_somente_disp!$A:$J,7,FALSE),0)</f>
        <v>0</v>
      </c>
      <c r="E2294">
        <f>IFERROR(VLOOKUP(A2294,[1]Monitoramento_Base_somente_disp!$A:$J,8,FALSE),0)</f>
        <v>4330390</v>
      </c>
      <c r="F2294">
        <f>IFERROR(VLOOKUP(A2294,[1]Monitoramento_Base_somente_disp!$A:$J,9,FALSE),0)</f>
        <v>0</v>
      </c>
      <c r="G2294">
        <f>IFERROR(VLOOKUP(A2294,[1]Monitoramento_Base_somente_disp!$A:$J,10,FALSE),0)</f>
        <v>698450</v>
      </c>
      <c r="H2294">
        <f>IFERROR(VLOOKUP(A2294,[2]Sheet1!$A:$I,4,FALSE),0)</f>
        <v>0</v>
      </c>
      <c r="I2294">
        <f>IFERROR(VLOOKUP(A2294,[2]Sheet1!$A:$I,5,FALSE),0)</f>
        <v>0</v>
      </c>
      <c r="J2294">
        <f>IFERROR(VLOOKUP(A2294,[2]Sheet1!$A:$I,6,FALSE),0)</f>
        <v>0</v>
      </c>
      <c r="K2294">
        <f>IFERROR(VLOOKUP(A2294,[2]Sheet1!$A:$I,7,FALSE),0)</f>
        <v>0</v>
      </c>
      <c r="L2294">
        <f>IFERROR(VLOOKUP(A2294,[2]Sheet1!$A:$I,8,FALSE),0)</f>
        <v>0</v>
      </c>
      <c r="M2294">
        <f>IFERROR(VLOOKUP(A2294,[2]Sheet1!$A:$I,9,FALSE),0)</f>
        <v>0</v>
      </c>
      <c r="N2294">
        <f>IFERROR(VLOOKUP(A2294,[3]Sheet1!$A:$G,2,FALSE),0)</f>
        <v>0</v>
      </c>
      <c r="O2294">
        <f>IFERROR(VLOOKUP(A2294,[3]Sheet1!$A:$G,3,FALSE),0)</f>
        <v>0</v>
      </c>
      <c r="P2294">
        <f>IFERROR(VLOOKUP(A2294,[3]Sheet1!$A:$G,4,FALSE),0)</f>
        <v>0</v>
      </c>
      <c r="Q2294">
        <f>IFERROR(VLOOKUP(A2294,[3]Sheet1!$A:$G,5,FALSE),0)</f>
        <v>0</v>
      </c>
      <c r="R2294">
        <f>IFERROR(VLOOKUP(A2294,[3]Sheet1!$A:$G,6,FALSE),0)</f>
        <v>0</v>
      </c>
      <c r="S2294">
        <f>IFERROR(VLOOKUP(A2294,[3]Sheet1!$A:$G,7,FALSE),0)</f>
        <v>0</v>
      </c>
      <c r="T2294" t="str">
        <f t="shared" si="211"/>
        <v>Não</v>
      </c>
      <c r="U2294" t="str">
        <f t="shared" si="212"/>
        <v>Sim</v>
      </c>
      <c r="V2294" t="str">
        <f t="shared" si="213"/>
        <v>Não</v>
      </c>
      <c r="W2294" t="str">
        <f t="shared" si="214"/>
        <v>Sim</v>
      </c>
      <c r="X2294" t="str">
        <f t="shared" si="215"/>
        <v>Não</v>
      </c>
      <c r="Y2294" t="str">
        <f t="shared" si="216"/>
        <v>Sim</v>
      </c>
    </row>
    <row r="2295" spans="1:25" x14ac:dyDescent="0.25">
      <c r="A2295" s="5">
        <v>351000</v>
      </c>
      <c r="B2295">
        <f>IFERROR(VLOOKUP(A2295,[1]Monitoramento_Base_somente_disp!$A:$J,5,FALSE),0)</f>
        <v>421466</v>
      </c>
      <c r="C2295">
        <f>IFERROR(VLOOKUP(A2295,[1]Monitoramento_Base_somente_disp!$A:$J,6,FALSE),0)</f>
        <v>65239584</v>
      </c>
      <c r="D2295">
        <f>IFERROR(VLOOKUP(A2295,[1]Monitoramento_Base_somente_disp!$A:$J,7,FALSE),0)</f>
        <v>390984</v>
      </c>
      <c r="E2295">
        <f>IFERROR(VLOOKUP(A2295,[1]Monitoramento_Base_somente_disp!$A:$J,8,FALSE),0)</f>
        <v>61006031</v>
      </c>
      <c r="F2295">
        <f>IFERROR(VLOOKUP(A2295,[1]Monitoramento_Base_somente_disp!$A:$J,9,FALSE),0)</f>
        <v>28423</v>
      </c>
      <c r="G2295">
        <f>IFERROR(VLOOKUP(A2295,[1]Monitoramento_Base_somente_disp!$A:$J,10,FALSE),0)</f>
        <v>9800588</v>
      </c>
      <c r="H2295">
        <f>IFERROR(VLOOKUP(A2295,[2]Sheet1!$A:$I,4,FALSE),0)</f>
        <v>0</v>
      </c>
      <c r="I2295">
        <f>IFERROR(VLOOKUP(A2295,[2]Sheet1!$A:$I,5,FALSE),0)</f>
        <v>0</v>
      </c>
      <c r="J2295">
        <f>IFERROR(VLOOKUP(A2295,[2]Sheet1!$A:$I,6,FALSE),0)</f>
        <v>0</v>
      </c>
      <c r="K2295">
        <f>IFERROR(VLOOKUP(A2295,[2]Sheet1!$A:$I,7,FALSE),0)</f>
        <v>0</v>
      </c>
      <c r="L2295">
        <f>IFERROR(VLOOKUP(A2295,[2]Sheet1!$A:$I,8,FALSE),0)</f>
        <v>0</v>
      </c>
      <c r="M2295">
        <f>IFERROR(VLOOKUP(A2295,[2]Sheet1!$A:$I,9,FALSE),0)</f>
        <v>0</v>
      </c>
      <c r="N2295">
        <f>IFERROR(VLOOKUP(A2295,[3]Sheet1!$A:$G,2,FALSE),0)</f>
        <v>0</v>
      </c>
      <c r="O2295">
        <f>IFERROR(VLOOKUP(A2295,[3]Sheet1!$A:$G,3,FALSE),0)</f>
        <v>0</v>
      </c>
      <c r="P2295">
        <f>IFERROR(VLOOKUP(A2295,[3]Sheet1!$A:$G,4,FALSE),0)</f>
        <v>0</v>
      </c>
      <c r="Q2295">
        <f>IFERROR(VLOOKUP(A2295,[3]Sheet1!$A:$G,5,FALSE),0)</f>
        <v>0</v>
      </c>
      <c r="R2295">
        <f>IFERROR(VLOOKUP(A2295,[3]Sheet1!$A:$G,6,FALSE),0)</f>
        <v>0</v>
      </c>
      <c r="S2295">
        <f>IFERROR(VLOOKUP(A2295,[3]Sheet1!$A:$G,7,FALSE),0)</f>
        <v>0</v>
      </c>
      <c r="T2295" t="str">
        <f t="shared" si="211"/>
        <v>Sim</v>
      </c>
      <c r="U2295" t="str">
        <f t="shared" si="212"/>
        <v>Sim</v>
      </c>
      <c r="V2295" t="str">
        <f t="shared" si="213"/>
        <v>Sim</v>
      </c>
      <c r="W2295" t="str">
        <f t="shared" si="214"/>
        <v>Sim</v>
      </c>
      <c r="X2295" t="str">
        <f t="shared" si="215"/>
        <v>Sim</v>
      </c>
      <c r="Y2295" t="str">
        <f t="shared" si="216"/>
        <v>Sim</v>
      </c>
    </row>
    <row r="2296" spans="1:25" x14ac:dyDescent="0.25">
      <c r="A2296" s="5">
        <v>351015</v>
      </c>
      <c r="B2296">
        <f>IFERROR(VLOOKUP(A2296,[1]Monitoramento_Base_somente_disp!$A:$J,5,FALSE),0)</f>
        <v>0</v>
      </c>
      <c r="C2296">
        <f>IFERROR(VLOOKUP(A2296,[1]Monitoramento_Base_somente_disp!$A:$J,6,FALSE),0)</f>
        <v>0</v>
      </c>
      <c r="D2296">
        <f>IFERROR(VLOOKUP(A2296,[1]Monitoramento_Base_somente_disp!$A:$J,7,FALSE),0)</f>
        <v>0</v>
      </c>
      <c r="E2296">
        <f>IFERROR(VLOOKUP(A2296,[1]Monitoramento_Base_somente_disp!$A:$J,8,FALSE),0)</f>
        <v>0</v>
      </c>
      <c r="F2296">
        <f>IFERROR(VLOOKUP(A2296,[1]Monitoramento_Base_somente_disp!$A:$J,9,FALSE),0)</f>
        <v>0</v>
      </c>
      <c r="G2296">
        <f>IFERROR(VLOOKUP(A2296,[1]Monitoramento_Base_somente_disp!$A:$J,10,FALSE),0)</f>
        <v>0</v>
      </c>
      <c r="H2296">
        <f>IFERROR(VLOOKUP(A2296,[2]Sheet1!$A:$I,4,FALSE),0)</f>
        <v>0</v>
      </c>
      <c r="I2296">
        <f>IFERROR(VLOOKUP(A2296,[2]Sheet1!$A:$I,5,FALSE),0)</f>
        <v>0</v>
      </c>
      <c r="J2296">
        <f>IFERROR(VLOOKUP(A2296,[2]Sheet1!$A:$I,6,FALSE),0)</f>
        <v>0</v>
      </c>
      <c r="K2296">
        <f>IFERROR(VLOOKUP(A2296,[2]Sheet1!$A:$I,7,FALSE),0)</f>
        <v>0</v>
      </c>
      <c r="L2296">
        <f>IFERROR(VLOOKUP(A2296,[2]Sheet1!$A:$I,8,FALSE),0)</f>
        <v>0</v>
      </c>
      <c r="M2296">
        <f>IFERROR(VLOOKUP(A2296,[2]Sheet1!$A:$I,9,FALSE),0)</f>
        <v>0</v>
      </c>
      <c r="N2296">
        <f>IFERROR(VLOOKUP(A2296,[3]Sheet1!$A:$G,2,FALSE),0)</f>
        <v>0</v>
      </c>
      <c r="O2296">
        <f>IFERROR(VLOOKUP(A2296,[3]Sheet1!$A:$G,3,FALSE),0)</f>
        <v>0</v>
      </c>
      <c r="P2296">
        <f>IFERROR(VLOOKUP(A2296,[3]Sheet1!$A:$G,4,FALSE),0)</f>
        <v>0</v>
      </c>
      <c r="Q2296">
        <f>IFERROR(VLOOKUP(A2296,[3]Sheet1!$A:$G,5,FALSE),0)</f>
        <v>0</v>
      </c>
      <c r="R2296">
        <f>IFERROR(VLOOKUP(A2296,[3]Sheet1!$A:$G,6,FALSE),0)</f>
        <v>0</v>
      </c>
      <c r="S2296">
        <f>IFERROR(VLOOKUP(A2296,[3]Sheet1!$A:$G,7,FALSE),0)</f>
        <v>0</v>
      </c>
      <c r="T2296" t="str">
        <f t="shared" si="211"/>
        <v>Não</v>
      </c>
      <c r="U2296" t="str">
        <f t="shared" si="212"/>
        <v>Não</v>
      </c>
      <c r="V2296" t="str">
        <f t="shared" si="213"/>
        <v>Não</v>
      </c>
      <c r="W2296" t="str">
        <f t="shared" si="214"/>
        <v>Não</v>
      </c>
      <c r="X2296" t="str">
        <f t="shared" si="215"/>
        <v>Não</v>
      </c>
      <c r="Y2296" t="str">
        <f t="shared" si="216"/>
        <v>Não</v>
      </c>
    </row>
    <row r="2297" spans="1:25" x14ac:dyDescent="0.25">
      <c r="A2297" s="5">
        <v>351020</v>
      </c>
      <c r="B2297">
        <f>IFERROR(VLOOKUP(A2297,[1]Monitoramento_Base_somente_disp!$A:$J,5,FALSE),0)</f>
        <v>0</v>
      </c>
      <c r="C2297">
        <f>IFERROR(VLOOKUP(A2297,[1]Monitoramento_Base_somente_disp!$A:$J,6,FALSE),0)</f>
        <v>72368050</v>
      </c>
      <c r="D2297">
        <f>IFERROR(VLOOKUP(A2297,[1]Monitoramento_Base_somente_disp!$A:$J,7,FALSE),0)</f>
        <v>0</v>
      </c>
      <c r="E2297">
        <f>IFERROR(VLOOKUP(A2297,[1]Monitoramento_Base_somente_disp!$A:$J,8,FALSE),0)</f>
        <v>74816485</v>
      </c>
      <c r="F2297">
        <f>IFERROR(VLOOKUP(A2297,[1]Monitoramento_Base_somente_disp!$A:$J,9,FALSE),0)</f>
        <v>0</v>
      </c>
      <c r="G2297">
        <f>IFERROR(VLOOKUP(A2297,[1]Monitoramento_Base_somente_disp!$A:$J,10,FALSE),0)</f>
        <v>12067175</v>
      </c>
      <c r="H2297">
        <f>IFERROR(VLOOKUP(A2297,[2]Sheet1!$A:$I,4,FALSE),0)</f>
        <v>258471</v>
      </c>
      <c r="I2297">
        <f>IFERROR(VLOOKUP(A2297,[2]Sheet1!$A:$I,5,FALSE),0)</f>
        <v>367045</v>
      </c>
      <c r="J2297">
        <f>IFERROR(VLOOKUP(A2297,[2]Sheet1!$A:$I,6,FALSE),0)</f>
        <v>232217</v>
      </c>
      <c r="K2297">
        <f>IFERROR(VLOOKUP(A2297,[2]Sheet1!$A:$I,7,FALSE),0)</f>
        <v>407879</v>
      </c>
      <c r="L2297">
        <f>IFERROR(VLOOKUP(A2297,[2]Sheet1!$A:$I,8,FALSE),0)</f>
        <v>0</v>
      </c>
      <c r="M2297">
        <f>IFERROR(VLOOKUP(A2297,[2]Sheet1!$A:$I,9,FALSE),0)</f>
        <v>584338</v>
      </c>
      <c r="N2297">
        <f>IFERROR(VLOOKUP(A2297,[3]Sheet1!$A:$G,2,FALSE),0)</f>
        <v>0</v>
      </c>
      <c r="O2297">
        <f>IFERROR(VLOOKUP(A2297,[3]Sheet1!$A:$G,3,FALSE),0)</f>
        <v>0</v>
      </c>
      <c r="P2297">
        <f>IFERROR(VLOOKUP(A2297,[3]Sheet1!$A:$G,4,FALSE),0)</f>
        <v>0</v>
      </c>
      <c r="Q2297">
        <f>IFERROR(VLOOKUP(A2297,[3]Sheet1!$A:$G,5,FALSE),0)</f>
        <v>0</v>
      </c>
      <c r="R2297">
        <f>IFERROR(VLOOKUP(A2297,[3]Sheet1!$A:$G,6,FALSE),0)</f>
        <v>0</v>
      </c>
      <c r="S2297">
        <f>IFERROR(VLOOKUP(A2297,[3]Sheet1!$A:$G,7,FALSE),0)</f>
        <v>0</v>
      </c>
      <c r="T2297" t="str">
        <f t="shared" si="211"/>
        <v>Sim</v>
      </c>
      <c r="U2297" t="str">
        <f t="shared" si="212"/>
        <v>Sim</v>
      </c>
      <c r="V2297" t="str">
        <f t="shared" si="213"/>
        <v>Sim</v>
      </c>
      <c r="W2297" t="str">
        <f t="shared" si="214"/>
        <v>Sim</v>
      </c>
      <c r="X2297" t="str">
        <f t="shared" si="215"/>
        <v>Não</v>
      </c>
      <c r="Y2297" t="str">
        <f t="shared" si="216"/>
        <v>Sim</v>
      </c>
    </row>
    <row r="2298" spans="1:25" x14ac:dyDescent="0.25">
      <c r="A2298" s="5">
        <v>351040</v>
      </c>
      <c r="B2298">
        <f>IFERROR(VLOOKUP(A2298,[1]Monitoramento_Base_somente_disp!$A:$J,5,FALSE),0)</f>
        <v>0</v>
      </c>
      <c r="C2298">
        <f>IFERROR(VLOOKUP(A2298,[1]Monitoramento_Base_somente_disp!$A:$J,6,FALSE),0)</f>
        <v>0</v>
      </c>
      <c r="D2298">
        <f>IFERROR(VLOOKUP(A2298,[1]Monitoramento_Base_somente_disp!$A:$J,7,FALSE),0)</f>
        <v>0</v>
      </c>
      <c r="E2298">
        <f>IFERROR(VLOOKUP(A2298,[1]Monitoramento_Base_somente_disp!$A:$J,8,FALSE),0)</f>
        <v>0</v>
      </c>
      <c r="F2298">
        <f>IFERROR(VLOOKUP(A2298,[1]Monitoramento_Base_somente_disp!$A:$J,9,FALSE),0)</f>
        <v>0</v>
      </c>
      <c r="G2298">
        <f>IFERROR(VLOOKUP(A2298,[1]Monitoramento_Base_somente_disp!$A:$J,10,FALSE),0)</f>
        <v>0</v>
      </c>
      <c r="H2298">
        <f>IFERROR(VLOOKUP(A2298,[2]Sheet1!$A:$I,4,FALSE),0)</f>
        <v>0</v>
      </c>
      <c r="I2298">
        <f>IFERROR(VLOOKUP(A2298,[2]Sheet1!$A:$I,5,FALSE),0)</f>
        <v>0</v>
      </c>
      <c r="J2298">
        <f>IFERROR(VLOOKUP(A2298,[2]Sheet1!$A:$I,6,FALSE),0)</f>
        <v>0</v>
      </c>
      <c r="K2298">
        <f>IFERROR(VLOOKUP(A2298,[2]Sheet1!$A:$I,7,FALSE),0)</f>
        <v>0</v>
      </c>
      <c r="L2298">
        <f>IFERROR(VLOOKUP(A2298,[2]Sheet1!$A:$I,8,FALSE),0)</f>
        <v>0</v>
      </c>
      <c r="M2298">
        <f>IFERROR(VLOOKUP(A2298,[2]Sheet1!$A:$I,9,FALSE),0)</f>
        <v>0</v>
      </c>
      <c r="N2298">
        <f>IFERROR(VLOOKUP(A2298,[3]Sheet1!$A:$G,2,FALSE),0)</f>
        <v>0</v>
      </c>
      <c r="O2298">
        <f>IFERROR(VLOOKUP(A2298,[3]Sheet1!$A:$G,3,FALSE),0)</f>
        <v>0</v>
      </c>
      <c r="P2298">
        <f>IFERROR(VLOOKUP(A2298,[3]Sheet1!$A:$G,4,FALSE),0)</f>
        <v>0</v>
      </c>
      <c r="Q2298">
        <f>IFERROR(VLOOKUP(A2298,[3]Sheet1!$A:$G,5,FALSE),0)</f>
        <v>0</v>
      </c>
      <c r="R2298">
        <f>IFERROR(VLOOKUP(A2298,[3]Sheet1!$A:$G,6,FALSE),0)</f>
        <v>0</v>
      </c>
      <c r="S2298">
        <f>IFERROR(VLOOKUP(A2298,[3]Sheet1!$A:$G,7,FALSE),0)</f>
        <v>0</v>
      </c>
      <c r="T2298" t="str">
        <f t="shared" si="211"/>
        <v>Não</v>
      </c>
      <c r="U2298" t="str">
        <f t="shared" si="212"/>
        <v>Não</v>
      </c>
      <c r="V2298" t="str">
        <f t="shared" si="213"/>
        <v>Não</v>
      </c>
      <c r="W2298" t="str">
        <f t="shared" si="214"/>
        <v>Não</v>
      </c>
      <c r="X2298" t="str">
        <f t="shared" si="215"/>
        <v>Não</v>
      </c>
      <c r="Y2298" t="str">
        <f t="shared" si="216"/>
        <v>Não</v>
      </c>
    </row>
    <row r="2299" spans="1:25" x14ac:dyDescent="0.25">
      <c r="A2299" s="5">
        <v>351060</v>
      </c>
      <c r="B2299">
        <f>IFERROR(VLOOKUP(A2299,[1]Monitoramento_Base_somente_disp!$A:$J,5,FALSE),0)</f>
        <v>2970490</v>
      </c>
      <c r="C2299">
        <f>IFERROR(VLOOKUP(A2299,[1]Monitoramento_Base_somente_disp!$A:$J,6,FALSE),0)</f>
        <v>732469789</v>
      </c>
      <c r="D2299">
        <f>IFERROR(VLOOKUP(A2299,[1]Monitoramento_Base_somente_disp!$A:$J,7,FALSE),0)</f>
        <v>2687987</v>
      </c>
      <c r="E2299">
        <f>IFERROR(VLOOKUP(A2299,[1]Monitoramento_Base_somente_disp!$A:$J,8,FALSE),0)</f>
        <v>641496308</v>
      </c>
      <c r="F2299">
        <f>IFERROR(VLOOKUP(A2299,[1]Monitoramento_Base_somente_disp!$A:$J,9,FALSE),0)</f>
        <v>235493</v>
      </c>
      <c r="G2299">
        <f>IFERROR(VLOOKUP(A2299,[1]Monitoramento_Base_somente_disp!$A:$J,10,FALSE),0)</f>
        <v>91873469</v>
      </c>
      <c r="H2299">
        <f>IFERROR(VLOOKUP(A2299,[2]Sheet1!$A:$I,4,FALSE),0)</f>
        <v>0</v>
      </c>
      <c r="I2299">
        <f>IFERROR(VLOOKUP(A2299,[2]Sheet1!$A:$I,5,FALSE),0)</f>
        <v>0</v>
      </c>
      <c r="J2299">
        <f>IFERROR(VLOOKUP(A2299,[2]Sheet1!$A:$I,6,FALSE),0)</f>
        <v>0</v>
      </c>
      <c r="K2299">
        <f>IFERROR(VLOOKUP(A2299,[2]Sheet1!$A:$I,7,FALSE),0)</f>
        <v>0</v>
      </c>
      <c r="L2299">
        <f>IFERROR(VLOOKUP(A2299,[2]Sheet1!$A:$I,8,FALSE),0)</f>
        <v>0</v>
      </c>
      <c r="M2299">
        <f>IFERROR(VLOOKUP(A2299,[2]Sheet1!$A:$I,9,FALSE),0)</f>
        <v>0</v>
      </c>
      <c r="N2299">
        <f>IFERROR(VLOOKUP(A2299,[3]Sheet1!$A:$G,2,FALSE),0)</f>
        <v>0</v>
      </c>
      <c r="O2299">
        <f>IFERROR(VLOOKUP(A2299,[3]Sheet1!$A:$G,3,FALSE),0)</f>
        <v>0</v>
      </c>
      <c r="P2299">
        <f>IFERROR(VLOOKUP(A2299,[3]Sheet1!$A:$G,4,FALSE),0)</f>
        <v>0</v>
      </c>
      <c r="Q2299">
        <f>IFERROR(VLOOKUP(A2299,[3]Sheet1!$A:$G,5,FALSE),0)</f>
        <v>0</v>
      </c>
      <c r="R2299">
        <f>IFERROR(VLOOKUP(A2299,[3]Sheet1!$A:$G,6,FALSE),0)</f>
        <v>0</v>
      </c>
      <c r="S2299">
        <f>IFERROR(VLOOKUP(A2299,[3]Sheet1!$A:$G,7,FALSE),0)</f>
        <v>0</v>
      </c>
      <c r="T2299" t="str">
        <f t="shared" si="211"/>
        <v>Sim</v>
      </c>
      <c r="U2299" t="str">
        <f t="shared" si="212"/>
        <v>Sim</v>
      </c>
      <c r="V2299" t="str">
        <f t="shared" si="213"/>
        <v>Sim</v>
      </c>
      <c r="W2299" t="str">
        <f t="shared" si="214"/>
        <v>Sim</v>
      </c>
      <c r="X2299" t="str">
        <f t="shared" si="215"/>
        <v>Sim</v>
      </c>
      <c r="Y2299" t="str">
        <f t="shared" si="216"/>
        <v>Sim</v>
      </c>
    </row>
    <row r="2300" spans="1:25" x14ac:dyDescent="0.25">
      <c r="A2300" s="5">
        <v>351070</v>
      </c>
      <c r="B2300">
        <f>IFERROR(VLOOKUP(A2300,[1]Monitoramento_Base_somente_disp!$A:$J,5,FALSE),0)</f>
        <v>0</v>
      </c>
      <c r="C2300">
        <f>IFERROR(VLOOKUP(A2300,[1]Monitoramento_Base_somente_disp!$A:$J,6,FALSE),0)</f>
        <v>0</v>
      </c>
      <c r="D2300">
        <f>IFERROR(VLOOKUP(A2300,[1]Monitoramento_Base_somente_disp!$A:$J,7,FALSE),0)</f>
        <v>0</v>
      </c>
      <c r="E2300">
        <f>IFERROR(VLOOKUP(A2300,[1]Monitoramento_Base_somente_disp!$A:$J,8,FALSE),0)</f>
        <v>0</v>
      </c>
      <c r="F2300">
        <f>IFERROR(VLOOKUP(A2300,[1]Monitoramento_Base_somente_disp!$A:$J,9,FALSE),0)</f>
        <v>0</v>
      </c>
      <c r="G2300">
        <f>IFERROR(VLOOKUP(A2300,[1]Monitoramento_Base_somente_disp!$A:$J,10,FALSE),0)</f>
        <v>0</v>
      </c>
      <c r="H2300">
        <f>IFERROR(VLOOKUP(A2300,[2]Sheet1!$A:$I,4,FALSE),0)</f>
        <v>0</v>
      </c>
      <c r="I2300">
        <f>IFERROR(VLOOKUP(A2300,[2]Sheet1!$A:$I,5,FALSE),0)</f>
        <v>0</v>
      </c>
      <c r="J2300">
        <f>IFERROR(VLOOKUP(A2300,[2]Sheet1!$A:$I,6,FALSE),0)</f>
        <v>0</v>
      </c>
      <c r="K2300">
        <f>IFERROR(VLOOKUP(A2300,[2]Sheet1!$A:$I,7,FALSE),0)</f>
        <v>0</v>
      </c>
      <c r="L2300">
        <f>IFERROR(VLOOKUP(A2300,[2]Sheet1!$A:$I,8,FALSE),0)</f>
        <v>0</v>
      </c>
      <c r="M2300">
        <f>IFERROR(VLOOKUP(A2300,[2]Sheet1!$A:$I,9,FALSE),0)</f>
        <v>0</v>
      </c>
      <c r="N2300">
        <f>IFERROR(VLOOKUP(A2300,[3]Sheet1!$A:$G,2,FALSE),0)</f>
        <v>154258</v>
      </c>
      <c r="O2300">
        <f>IFERROR(VLOOKUP(A2300,[3]Sheet1!$A:$G,3,FALSE),0)</f>
        <v>781904</v>
      </c>
      <c r="P2300">
        <f>IFERROR(VLOOKUP(A2300,[3]Sheet1!$A:$G,4,FALSE),0)</f>
        <v>0</v>
      </c>
      <c r="Q2300">
        <f>IFERROR(VLOOKUP(A2300,[3]Sheet1!$A:$G,5,FALSE),0)</f>
        <v>0</v>
      </c>
      <c r="R2300">
        <f>IFERROR(VLOOKUP(A2300,[3]Sheet1!$A:$G,6,FALSE),0)</f>
        <v>0</v>
      </c>
      <c r="S2300">
        <f>IFERROR(VLOOKUP(A2300,[3]Sheet1!$A:$G,7,FALSE),0)</f>
        <v>0</v>
      </c>
      <c r="T2300" t="str">
        <f t="shared" si="211"/>
        <v>Sim</v>
      </c>
      <c r="U2300" t="str">
        <f t="shared" si="212"/>
        <v>Sim</v>
      </c>
      <c r="V2300" t="str">
        <f t="shared" si="213"/>
        <v>Não</v>
      </c>
      <c r="W2300" t="str">
        <f t="shared" si="214"/>
        <v>Não</v>
      </c>
      <c r="X2300" t="str">
        <f t="shared" si="215"/>
        <v>Não</v>
      </c>
      <c r="Y2300" t="str">
        <f t="shared" si="216"/>
        <v>Não</v>
      </c>
    </row>
    <row r="2301" spans="1:25" x14ac:dyDescent="0.25">
      <c r="A2301" s="5">
        <v>351080</v>
      </c>
      <c r="B2301">
        <f>IFERROR(VLOOKUP(A2301,[1]Monitoramento_Base_somente_disp!$A:$J,5,FALSE),0)</f>
        <v>0</v>
      </c>
      <c r="C2301">
        <f>IFERROR(VLOOKUP(A2301,[1]Monitoramento_Base_somente_disp!$A:$J,6,FALSE),0)</f>
        <v>0</v>
      </c>
      <c r="D2301">
        <f>IFERROR(VLOOKUP(A2301,[1]Monitoramento_Base_somente_disp!$A:$J,7,FALSE),0)</f>
        <v>0</v>
      </c>
      <c r="E2301">
        <f>IFERROR(VLOOKUP(A2301,[1]Monitoramento_Base_somente_disp!$A:$J,8,FALSE),0)</f>
        <v>0</v>
      </c>
      <c r="F2301">
        <f>IFERROR(VLOOKUP(A2301,[1]Monitoramento_Base_somente_disp!$A:$J,9,FALSE),0)</f>
        <v>0</v>
      </c>
      <c r="G2301">
        <f>IFERROR(VLOOKUP(A2301,[1]Monitoramento_Base_somente_disp!$A:$J,10,FALSE),0)</f>
        <v>0</v>
      </c>
      <c r="H2301">
        <f>IFERROR(VLOOKUP(A2301,[2]Sheet1!$A:$I,4,FALSE),0)</f>
        <v>0</v>
      </c>
      <c r="I2301">
        <f>IFERROR(VLOOKUP(A2301,[2]Sheet1!$A:$I,5,FALSE),0)</f>
        <v>0</v>
      </c>
      <c r="J2301">
        <f>IFERROR(VLOOKUP(A2301,[2]Sheet1!$A:$I,6,FALSE),0)</f>
        <v>0</v>
      </c>
      <c r="K2301">
        <f>IFERROR(VLOOKUP(A2301,[2]Sheet1!$A:$I,7,FALSE),0)</f>
        <v>0</v>
      </c>
      <c r="L2301">
        <f>IFERROR(VLOOKUP(A2301,[2]Sheet1!$A:$I,8,FALSE),0)</f>
        <v>0</v>
      </c>
      <c r="M2301">
        <f>IFERROR(VLOOKUP(A2301,[2]Sheet1!$A:$I,9,FALSE),0)</f>
        <v>0</v>
      </c>
      <c r="N2301">
        <f>IFERROR(VLOOKUP(A2301,[3]Sheet1!$A:$G,2,FALSE),0)</f>
        <v>0</v>
      </c>
      <c r="O2301">
        <f>IFERROR(VLOOKUP(A2301,[3]Sheet1!$A:$G,3,FALSE),0)</f>
        <v>0</v>
      </c>
      <c r="P2301">
        <f>IFERROR(VLOOKUP(A2301,[3]Sheet1!$A:$G,4,FALSE),0)</f>
        <v>0</v>
      </c>
      <c r="Q2301">
        <f>IFERROR(VLOOKUP(A2301,[3]Sheet1!$A:$G,5,FALSE),0)</f>
        <v>0</v>
      </c>
      <c r="R2301">
        <f>IFERROR(VLOOKUP(A2301,[3]Sheet1!$A:$G,6,FALSE),0)</f>
        <v>0</v>
      </c>
      <c r="S2301">
        <f>IFERROR(VLOOKUP(A2301,[3]Sheet1!$A:$G,7,FALSE),0)</f>
        <v>0</v>
      </c>
      <c r="T2301" t="str">
        <f t="shared" si="211"/>
        <v>Não</v>
      </c>
      <c r="U2301" t="str">
        <f t="shared" si="212"/>
        <v>Não</v>
      </c>
      <c r="V2301" t="str">
        <f t="shared" si="213"/>
        <v>Não</v>
      </c>
      <c r="W2301" t="str">
        <f t="shared" si="214"/>
        <v>Não</v>
      </c>
      <c r="X2301" t="str">
        <f t="shared" si="215"/>
        <v>Não</v>
      </c>
      <c r="Y2301" t="str">
        <f t="shared" si="216"/>
        <v>Não</v>
      </c>
    </row>
    <row r="2302" spans="1:25" x14ac:dyDescent="0.25">
      <c r="A2302" s="5">
        <v>351100</v>
      </c>
      <c r="B2302">
        <f>IFERROR(VLOOKUP(A2302,[1]Monitoramento_Base_somente_disp!$A:$J,5,FALSE),0)</f>
        <v>0</v>
      </c>
      <c r="C2302">
        <f>IFERROR(VLOOKUP(A2302,[1]Monitoramento_Base_somente_disp!$A:$J,6,FALSE),0)</f>
        <v>0</v>
      </c>
      <c r="D2302">
        <f>IFERROR(VLOOKUP(A2302,[1]Monitoramento_Base_somente_disp!$A:$J,7,FALSE),0)</f>
        <v>0</v>
      </c>
      <c r="E2302">
        <f>IFERROR(VLOOKUP(A2302,[1]Monitoramento_Base_somente_disp!$A:$J,8,FALSE),0)</f>
        <v>0</v>
      </c>
      <c r="F2302">
        <f>IFERROR(VLOOKUP(A2302,[1]Monitoramento_Base_somente_disp!$A:$J,9,FALSE),0)</f>
        <v>0</v>
      </c>
      <c r="G2302">
        <f>IFERROR(VLOOKUP(A2302,[1]Monitoramento_Base_somente_disp!$A:$J,10,FALSE),0)</f>
        <v>0</v>
      </c>
      <c r="H2302">
        <f>IFERROR(VLOOKUP(A2302,[2]Sheet1!$A:$I,4,FALSE),0)</f>
        <v>118643</v>
      </c>
      <c r="I2302">
        <f>IFERROR(VLOOKUP(A2302,[2]Sheet1!$A:$I,5,FALSE),0)</f>
        <v>116045</v>
      </c>
      <c r="J2302">
        <f>IFERROR(VLOOKUP(A2302,[2]Sheet1!$A:$I,6,FALSE),0)</f>
        <v>0</v>
      </c>
      <c r="K2302">
        <f>IFERROR(VLOOKUP(A2302,[2]Sheet1!$A:$I,7,FALSE),0)</f>
        <v>0</v>
      </c>
      <c r="L2302">
        <f>IFERROR(VLOOKUP(A2302,[2]Sheet1!$A:$I,8,FALSE),0)</f>
        <v>0</v>
      </c>
      <c r="M2302">
        <f>IFERROR(VLOOKUP(A2302,[2]Sheet1!$A:$I,9,FALSE),0)</f>
        <v>0</v>
      </c>
      <c r="N2302">
        <f>IFERROR(VLOOKUP(A2302,[3]Sheet1!$A:$G,2,FALSE),0)</f>
        <v>0</v>
      </c>
      <c r="O2302">
        <f>IFERROR(VLOOKUP(A2302,[3]Sheet1!$A:$G,3,FALSE),0)</f>
        <v>0</v>
      </c>
      <c r="P2302">
        <f>IFERROR(VLOOKUP(A2302,[3]Sheet1!$A:$G,4,FALSE),0)</f>
        <v>0</v>
      </c>
      <c r="Q2302">
        <f>IFERROR(VLOOKUP(A2302,[3]Sheet1!$A:$G,5,FALSE),0)</f>
        <v>0</v>
      </c>
      <c r="R2302">
        <f>IFERROR(VLOOKUP(A2302,[3]Sheet1!$A:$G,6,FALSE),0)</f>
        <v>0</v>
      </c>
      <c r="S2302">
        <f>IFERROR(VLOOKUP(A2302,[3]Sheet1!$A:$G,7,FALSE),0)</f>
        <v>0</v>
      </c>
      <c r="T2302" t="str">
        <f t="shared" si="211"/>
        <v>Sim</v>
      </c>
      <c r="U2302" t="str">
        <f t="shared" si="212"/>
        <v>Sim</v>
      </c>
      <c r="V2302" t="str">
        <f t="shared" si="213"/>
        <v>Não</v>
      </c>
      <c r="W2302" t="str">
        <f t="shared" si="214"/>
        <v>Não</v>
      </c>
      <c r="X2302" t="str">
        <f t="shared" si="215"/>
        <v>Não</v>
      </c>
      <c r="Y2302" t="str">
        <f t="shared" si="216"/>
        <v>Não</v>
      </c>
    </row>
    <row r="2303" spans="1:25" x14ac:dyDescent="0.25">
      <c r="A2303" s="5">
        <v>351140</v>
      </c>
      <c r="B2303">
        <f>IFERROR(VLOOKUP(A2303,[1]Monitoramento_Base_somente_disp!$A:$J,5,FALSE),0)</f>
        <v>0</v>
      </c>
      <c r="C2303">
        <f>IFERROR(VLOOKUP(A2303,[1]Monitoramento_Base_somente_disp!$A:$J,6,FALSE),0)</f>
        <v>79613580</v>
      </c>
      <c r="D2303">
        <f>IFERROR(VLOOKUP(A2303,[1]Monitoramento_Base_somente_disp!$A:$J,7,FALSE),0)</f>
        <v>0</v>
      </c>
      <c r="E2303">
        <f>IFERROR(VLOOKUP(A2303,[1]Monitoramento_Base_somente_disp!$A:$J,8,FALSE),0)</f>
        <v>82298614</v>
      </c>
      <c r="F2303">
        <f>IFERROR(VLOOKUP(A2303,[1]Monitoramento_Base_somente_disp!$A:$J,9,FALSE),0)</f>
        <v>0</v>
      </c>
      <c r="G2303">
        <f>IFERROR(VLOOKUP(A2303,[1]Monitoramento_Base_somente_disp!$A:$J,10,FALSE),0)</f>
        <v>13273970</v>
      </c>
      <c r="H2303">
        <f>IFERROR(VLOOKUP(A2303,[2]Sheet1!$A:$I,4,FALSE),0)</f>
        <v>0</v>
      </c>
      <c r="I2303">
        <f>IFERROR(VLOOKUP(A2303,[2]Sheet1!$A:$I,5,FALSE),0)</f>
        <v>897475</v>
      </c>
      <c r="J2303">
        <f>IFERROR(VLOOKUP(A2303,[2]Sheet1!$A:$I,6,FALSE),0)</f>
        <v>0</v>
      </c>
      <c r="K2303">
        <f>IFERROR(VLOOKUP(A2303,[2]Sheet1!$A:$I,7,FALSE),0)</f>
        <v>659796</v>
      </c>
      <c r="L2303">
        <f>IFERROR(VLOOKUP(A2303,[2]Sheet1!$A:$I,8,FALSE),0)</f>
        <v>0</v>
      </c>
      <c r="M2303">
        <f>IFERROR(VLOOKUP(A2303,[2]Sheet1!$A:$I,9,FALSE),0)</f>
        <v>0</v>
      </c>
      <c r="N2303">
        <f>IFERROR(VLOOKUP(A2303,[3]Sheet1!$A:$G,2,FALSE),0)</f>
        <v>0</v>
      </c>
      <c r="O2303">
        <f>IFERROR(VLOOKUP(A2303,[3]Sheet1!$A:$G,3,FALSE),0)</f>
        <v>0</v>
      </c>
      <c r="P2303">
        <f>IFERROR(VLOOKUP(A2303,[3]Sheet1!$A:$G,4,FALSE),0)</f>
        <v>0</v>
      </c>
      <c r="Q2303">
        <f>IFERROR(VLOOKUP(A2303,[3]Sheet1!$A:$G,5,FALSE),0)</f>
        <v>0</v>
      </c>
      <c r="R2303">
        <f>IFERROR(VLOOKUP(A2303,[3]Sheet1!$A:$G,6,FALSE),0)</f>
        <v>0</v>
      </c>
      <c r="S2303">
        <f>IFERROR(VLOOKUP(A2303,[3]Sheet1!$A:$G,7,FALSE),0)</f>
        <v>0</v>
      </c>
      <c r="T2303" t="str">
        <f t="shared" si="211"/>
        <v>Não</v>
      </c>
      <c r="U2303" t="str">
        <f t="shared" si="212"/>
        <v>Sim</v>
      </c>
      <c r="V2303" t="str">
        <f t="shared" si="213"/>
        <v>Não</v>
      </c>
      <c r="W2303" t="str">
        <f t="shared" si="214"/>
        <v>Sim</v>
      </c>
      <c r="X2303" t="str">
        <f t="shared" si="215"/>
        <v>Não</v>
      </c>
      <c r="Y2303" t="str">
        <f t="shared" si="216"/>
        <v>Sim</v>
      </c>
    </row>
    <row r="2304" spans="1:25" x14ac:dyDescent="0.25">
      <c r="A2304" s="5">
        <v>351160</v>
      </c>
      <c r="B2304">
        <f>IFERROR(VLOOKUP(A2304,[1]Monitoramento_Base_somente_disp!$A:$J,5,FALSE),0)</f>
        <v>0</v>
      </c>
      <c r="C2304">
        <f>IFERROR(VLOOKUP(A2304,[1]Monitoramento_Base_somente_disp!$A:$J,6,FALSE),0)</f>
        <v>12673860</v>
      </c>
      <c r="D2304">
        <f>IFERROR(VLOOKUP(A2304,[1]Monitoramento_Base_somente_disp!$A:$J,7,FALSE),0)</f>
        <v>0</v>
      </c>
      <c r="E2304">
        <f>IFERROR(VLOOKUP(A2304,[1]Monitoramento_Base_somente_disp!$A:$J,8,FALSE),0)</f>
        <v>13096322</v>
      </c>
      <c r="F2304">
        <f>IFERROR(VLOOKUP(A2304,[1]Monitoramento_Base_somente_disp!$A:$J,9,FALSE),0)</f>
        <v>0</v>
      </c>
      <c r="G2304">
        <f>IFERROR(VLOOKUP(A2304,[1]Monitoramento_Base_somente_disp!$A:$J,10,FALSE),0)</f>
        <v>2112310</v>
      </c>
      <c r="H2304">
        <f>IFERROR(VLOOKUP(A2304,[2]Sheet1!$A:$I,4,FALSE),0)</f>
        <v>317991</v>
      </c>
      <c r="I2304">
        <f>IFERROR(VLOOKUP(A2304,[2]Sheet1!$A:$I,5,FALSE),0)</f>
        <v>9803211</v>
      </c>
      <c r="J2304">
        <f>IFERROR(VLOOKUP(A2304,[2]Sheet1!$A:$I,6,FALSE),0)</f>
        <v>208352</v>
      </c>
      <c r="K2304">
        <f>IFERROR(VLOOKUP(A2304,[2]Sheet1!$A:$I,7,FALSE),0)</f>
        <v>6705791</v>
      </c>
      <c r="L2304">
        <f>IFERROR(VLOOKUP(A2304,[2]Sheet1!$A:$I,8,FALSE),0)</f>
        <v>13184</v>
      </c>
      <c r="M2304">
        <f>IFERROR(VLOOKUP(A2304,[2]Sheet1!$A:$I,9,FALSE),0)</f>
        <v>1582361</v>
      </c>
      <c r="N2304">
        <f>IFERROR(VLOOKUP(A2304,[3]Sheet1!$A:$G,2,FALSE),0)</f>
        <v>0</v>
      </c>
      <c r="O2304">
        <f>IFERROR(VLOOKUP(A2304,[3]Sheet1!$A:$G,3,FALSE),0)</f>
        <v>0</v>
      </c>
      <c r="P2304">
        <f>IFERROR(VLOOKUP(A2304,[3]Sheet1!$A:$G,4,FALSE),0)</f>
        <v>0</v>
      </c>
      <c r="Q2304">
        <f>IFERROR(VLOOKUP(A2304,[3]Sheet1!$A:$G,5,FALSE),0)</f>
        <v>0</v>
      </c>
      <c r="R2304">
        <f>IFERROR(VLOOKUP(A2304,[3]Sheet1!$A:$G,6,FALSE),0)</f>
        <v>0</v>
      </c>
      <c r="S2304">
        <f>IFERROR(VLOOKUP(A2304,[3]Sheet1!$A:$G,7,FALSE),0)</f>
        <v>0</v>
      </c>
      <c r="T2304" t="str">
        <f t="shared" si="211"/>
        <v>Sim</v>
      </c>
      <c r="U2304" t="str">
        <f t="shared" si="212"/>
        <v>Sim</v>
      </c>
      <c r="V2304" t="str">
        <f t="shared" si="213"/>
        <v>Sim</v>
      </c>
      <c r="W2304" t="str">
        <f t="shared" si="214"/>
        <v>Sim</v>
      </c>
      <c r="X2304" t="str">
        <f t="shared" si="215"/>
        <v>Sim</v>
      </c>
      <c r="Y2304" t="str">
        <f t="shared" si="216"/>
        <v>Sim</v>
      </c>
    </row>
    <row r="2305" spans="1:25" x14ac:dyDescent="0.25">
      <c r="A2305" s="5">
        <v>351210</v>
      </c>
      <c r="B2305">
        <f>IFERROR(VLOOKUP(A2305,[1]Monitoramento_Base_somente_disp!$A:$J,5,FALSE),0)</f>
        <v>0</v>
      </c>
      <c r="C2305">
        <f>IFERROR(VLOOKUP(A2305,[1]Monitoramento_Base_somente_disp!$A:$J,6,FALSE),0)</f>
        <v>0</v>
      </c>
      <c r="D2305">
        <f>IFERROR(VLOOKUP(A2305,[1]Monitoramento_Base_somente_disp!$A:$J,7,FALSE),0)</f>
        <v>0</v>
      </c>
      <c r="E2305">
        <f>IFERROR(VLOOKUP(A2305,[1]Monitoramento_Base_somente_disp!$A:$J,8,FALSE),0)</f>
        <v>0</v>
      </c>
      <c r="F2305">
        <f>IFERROR(VLOOKUP(A2305,[1]Monitoramento_Base_somente_disp!$A:$J,9,FALSE),0)</f>
        <v>0</v>
      </c>
      <c r="G2305">
        <f>IFERROR(VLOOKUP(A2305,[1]Monitoramento_Base_somente_disp!$A:$J,10,FALSE),0)</f>
        <v>0</v>
      </c>
      <c r="H2305">
        <f>IFERROR(VLOOKUP(A2305,[2]Sheet1!$A:$I,4,FALSE),0)</f>
        <v>0</v>
      </c>
      <c r="I2305">
        <f>IFERROR(VLOOKUP(A2305,[2]Sheet1!$A:$I,5,FALSE),0)</f>
        <v>0</v>
      </c>
      <c r="J2305">
        <f>IFERROR(VLOOKUP(A2305,[2]Sheet1!$A:$I,6,FALSE),0)</f>
        <v>0</v>
      </c>
      <c r="K2305">
        <f>IFERROR(VLOOKUP(A2305,[2]Sheet1!$A:$I,7,FALSE),0)</f>
        <v>0</v>
      </c>
      <c r="L2305">
        <f>IFERROR(VLOOKUP(A2305,[2]Sheet1!$A:$I,8,FALSE),0)</f>
        <v>0</v>
      </c>
      <c r="M2305">
        <f>IFERROR(VLOOKUP(A2305,[2]Sheet1!$A:$I,9,FALSE),0)</f>
        <v>0</v>
      </c>
      <c r="N2305">
        <f>IFERROR(VLOOKUP(A2305,[3]Sheet1!$A:$G,2,FALSE),0)</f>
        <v>0</v>
      </c>
      <c r="O2305">
        <f>IFERROR(VLOOKUP(A2305,[3]Sheet1!$A:$G,3,FALSE),0)</f>
        <v>0</v>
      </c>
      <c r="P2305">
        <f>IFERROR(VLOOKUP(A2305,[3]Sheet1!$A:$G,4,FALSE),0)</f>
        <v>0</v>
      </c>
      <c r="Q2305">
        <f>IFERROR(VLOOKUP(A2305,[3]Sheet1!$A:$G,5,FALSE),0)</f>
        <v>0</v>
      </c>
      <c r="R2305">
        <f>IFERROR(VLOOKUP(A2305,[3]Sheet1!$A:$G,6,FALSE),0)</f>
        <v>0</v>
      </c>
      <c r="S2305">
        <f>IFERROR(VLOOKUP(A2305,[3]Sheet1!$A:$G,7,FALSE),0)</f>
        <v>0</v>
      </c>
      <c r="T2305" t="str">
        <f t="shared" si="211"/>
        <v>Não</v>
      </c>
      <c r="U2305" t="str">
        <f t="shared" si="212"/>
        <v>Não</v>
      </c>
      <c r="V2305" t="str">
        <f t="shared" si="213"/>
        <v>Não</v>
      </c>
      <c r="W2305" t="str">
        <f t="shared" si="214"/>
        <v>Não</v>
      </c>
      <c r="X2305" t="str">
        <f t="shared" si="215"/>
        <v>Não</v>
      </c>
      <c r="Y2305" t="str">
        <f t="shared" si="216"/>
        <v>Não</v>
      </c>
    </row>
    <row r="2306" spans="1:25" x14ac:dyDescent="0.25">
      <c r="A2306" s="5">
        <v>351220</v>
      </c>
      <c r="B2306">
        <f>IFERROR(VLOOKUP(A2306,[1]Monitoramento_Base_somente_disp!$A:$J,5,FALSE),0)</f>
        <v>0</v>
      </c>
      <c r="C2306">
        <f>IFERROR(VLOOKUP(A2306,[1]Monitoramento_Base_somente_disp!$A:$J,6,FALSE),0)</f>
        <v>0</v>
      </c>
      <c r="D2306">
        <f>IFERROR(VLOOKUP(A2306,[1]Monitoramento_Base_somente_disp!$A:$J,7,FALSE),0)</f>
        <v>0</v>
      </c>
      <c r="E2306">
        <f>IFERROR(VLOOKUP(A2306,[1]Monitoramento_Base_somente_disp!$A:$J,8,FALSE),0)</f>
        <v>0</v>
      </c>
      <c r="F2306">
        <f>IFERROR(VLOOKUP(A2306,[1]Monitoramento_Base_somente_disp!$A:$J,9,FALSE),0)</f>
        <v>0</v>
      </c>
      <c r="G2306">
        <f>IFERROR(VLOOKUP(A2306,[1]Monitoramento_Base_somente_disp!$A:$J,10,FALSE),0)</f>
        <v>0</v>
      </c>
      <c r="H2306">
        <f>IFERROR(VLOOKUP(A2306,[2]Sheet1!$A:$I,4,FALSE),0)</f>
        <v>0</v>
      </c>
      <c r="I2306">
        <f>IFERROR(VLOOKUP(A2306,[2]Sheet1!$A:$I,5,FALSE),0)</f>
        <v>0</v>
      </c>
      <c r="J2306">
        <f>IFERROR(VLOOKUP(A2306,[2]Sheet1!$A:$I,6,FALSE),0)</f>
        <v>0</v>
      </c>
      <c r="K2306">
        <f>IFERROR(VLOOKUP(A2306,[2]Sheet1!$A:$I,7,FALSE),0)</f>
        <v>0</v>
      </c>
      <c r="L2306">
        <f>IFERROR(VLOOKUP(A2306,[2]Sheet1!$A:$I,8,FALSE),0)</f>
        <v>0</v>
      </c>
      <c r="M2306">
        <f>IFERROR(VLOOKUP(A2306,[2]Sheet1!$A:$I,9,FALSE),0)</f>
        <v>0</v>
      </c>
      <c r="N2306">
        <f>IFERROR(VLOOKUP(A2306,[3]Sheet1!$A:$G,2,FALSE),0)</f>
        <v>45632</v>
      </c>
      <c r="O2306">
        <f>IFERROR(VLOOKUP(A2306,[3]Sheet1!$A:$G,3,FALSE),0)</f>
        <v>47378</v>
      </c>
      <c r="P2306">
        <f>IFERROR(VLOOKUP(A2306,[3]Sheet1!$A:$G,4,FALSE),0)</f>
        <v>44672</v>
      </c>
      <c r="Q2306">
        <f>IFERROR(VLOOKUP(A2306,[3]Sheet1!$A:$G,5,FALSE),0)</f>
        <v>44032</v>
      </c>
      <c r="R2306">
        <f>IFERROR(VLOOKUP(A2306,[3]Sheet1!$A:$G,6,FALSE),0)</f>
        <v>4505</v>
      </c>
      <c r="S2306">
        <f>IFERROR(VLOOKUP(A2306,[3]Sheet1!$A:$G,7,FALSE),0)</f>
        <v>0</v>
      </c>
      <c r="T2306" t="str">
        <f t="shared" si="211"/>
        <v>Sim</v>
      </c>
      <c r="U2306" t="str">
        <f t="shared" si="212"/>
        <v>Sim</v>
      </c>
      <c r="V2306" t="str">
        <f t="shared" si="213"/>
        <v>Sim</v>
      </c>
      <c r="W2306" t="str">
        <f t="shared" si="214"/>
        <v>Sim</v>
      </c>
      <c r="X2306" t="str">
        <f t="shared" si="215"/>
        <v>Sim</v>
      </c>
      <c r="Y2306" t="str">
        <f t="shared" si="216"/>
        <v>Não</v>
      </c>
    </row>
    <row r="2307" spans="1:25" x14ac:dyDescent="0.25">
      <c r="A2307" s="5">
        <v>351250</v>
      </c>
      <c r="B2307">
        <f>IFERROR(VLOOKUP(A2307,[1]Monitoramento_Base_somente_disp!$A:$J,5,FALSE),0)</f>
        <v>0</v>
      </c>
      <c r="C2307">
        <f>IFERROR(VLOOKUP(A2307,[1]Monitoramento_Base_somente_disp!$A:$J,6,FALSE),0)</f>
        <v>0</v>
      </c>
      <c r="D2307">
        <f>IFERROR(VLOOKUP(A2307,[1]Monitoramento_Base_somente_disp!$A:$J,7,FALSE),0)</f>
        <v>0</v>
      </c>
      <c r="E2307">
        <f>IFERROR(VLOOKUP(A2307,[1]Monitoramento_Base_somente_disp!$A:$J,8,FALSE),0)</f>
        <v>0</v>
      </c>
      <c r="F2307">
        <f>IFERROR(VLOOKUP(A2307,[1]Monitoramento_Base_somente_disp!$A:$J,9,FALSE),0)</f>
        <v>0</v>
      </c>
      <c r="G2307">
        <f>IFERROR(VLOOKUP(A2307,[1]Monitoramento_Base_somente_disp!$A:$J,10,FALSE),0)</f>
        <v>0</v>
      </c>
      <c r="H2307">
        <f>IFERROR(VLOOKUP(A2307,[2]Sheet1!$A:$I,4,FALSE),0)</f>
        <v>0</v>
      </c>
      <c r="I2307">
        <f>IFERROR(VLOOKUP(A2307,[2]Sheet1!$A:$I,5,FALSE),0)</f>
        <v>0</v>
      </c>
      <c r="J2307">
        <f>IFERROR(VLOOKUP(A2307,[2]Sheet1!$A:$I,6,FALSE),0)</f>
        <v>0</v>
      </c>
      <c r="K2307">
        <f>IFERROR(VLOOKUP(A2307,[2]Sheet1!$A:$I,7,FALSE),0)</f>
        <v>0</v>
      </c>
      <c r="L2307">
        <f>IFERROR(VLOOKUP(A2307,[2]Sheet1!$A:$I,8,FALSE),0)</f>
        <v>0</v>
      </c>
      <c r="M2307">
        <f>IFERROR(VLOOKUP(A2307,[2]Sheet1!$A:$I,9,FALSE),0)</f>
        <v>0</v>
      </c>
      <c r="N2307">
        <f>IFERROR(VLOOKUP(A2307,[3]Sheet1!$A:$G,2,FALSE),0)</f>
        <v>89872</v>
      </c>
      <c r="O2307">
        <f>IFERROR(VLOOKUP(A2307,[3]Sheet1!$A:$G,3,FALSE),0)</f>
        <v>705616</v>
      </c>
      <c r="P2307">
        <f>IFERROR(VLOOKUP(A2307,[3]Sheet1!$A:$G,4,FALSE),0)</f>
        <v>87962</v>
      </c>
      <c r="Q2307">
        <f>IFERROR(VLOOKUP(A2307,[3]Sheet1!$A:$G,5,FALSE),0)</f>
        <v>645163</v>
      </c>
      <c r="R2307">
        <f>IFERROR(VLOOKUP(A2307,[3]Sheet1!$A:$G,6,FALSE),0)</f>
        <v>9495</v>
      </c>
      <c r="S2307">
        <f>IFERROR(VLOOKUP(A2307,[3]Sheet1!$A:$G,7,FALSE),0)</f>
        <v>0</v>
      </c>
      <c r="T2307" t="str">
        <f t="shared" si="211"/>
        <v>Sim</v>
      </c>
      <c r="U2307" t="str">
        <f t="shared" si="212"/>
        <v>Sim</v>
      </c>
      <c r="V2307" t="str">
        <f t="shared" si="213"/>
        <v>Sim</v>
      </c>
      <c r="W2307" t="str">
        <f t="shared" si="214"/>
        <v>Sim</v>
      </c>
      <c r="X2307" t="str">
        <f t="shared" si="215"/>
        <v>Sim</v>
      </c>
      <c r="Y2307" t="str">
        <f t="shared" si="216"/>
        <v>Não</v>
      </c>
    </row>
    <row r="2308" spans="1:25" x14ac:dyDescent="0.25">
      <c r="A2308" s="5">
        <v>351260</v>
      </c>
      <c r="B2308">
        <f>IFERROR(VLOOKUP(A2308,[1]Monitoramento_Base_somente_disp!$A:$J,5,FALSE),0)</f>
        <v>0</v>
      </c>
      <c r="C2308">
        <f>IFERROR(VLOOKUP(A2308,[1]Monitoramento_Base_somente_disp!$A:$J,6,FALSE),0)</f>
        <v>13498186</v>
      </c>
      <c r="D2308">
        <f>IFERROR(VLOOKUP(A2308,[1]Monitoramento_Base_somente_disp!$A:$J,7,FALSE),0)</f>
        <v>0</v>
      </c>
      <c r="E2308">
        <f>IFERROR(VLOOKUP(A2308,[1]Monitoramento_Base_somente_disp!$A:$J,8,FALSE),0)</f>
        <v>13954650</v>
      </c>
      <c r="F2308">
        <f>IFERROR(VLOOKUP(A2308,[1]Monitoramento_Base_somente_disp!$A:$J,9,FALSE),0)</f>
        <v>0</v>
      </c>
      <c r="G2308">
        <f>IFERROR(VLOOKUP(A2308,[1]Monitoramento_Base_somente_disp!$A:$J,10,FALSE),0)</f>
        <v>2250750</v>
      </c>
      <c r="H2308">
        <f>IFERROR(VLOOKUP(A2308,[2]Sheet1!$A:$I,4,FALSE),0)</f>
        <v>0</v>
      </c>
      <c r="I2308">
        <f>IFERROR(VLOOKUP(A2308,[2]Sheet1!$A:$I,5,FALSE),0)</f>
        <v>0</v>
      </c>
      <c r="J2308">
        <f>IFERROR(VLOOKUP(A2308,[2]Sheet1!$A:$I,6,FALSE),0)</f>
        <v>0</v>
      </c>
      <c r="K2308">
        <f>IFERROR(VLOOKUP(A2308,[2]Sheet1!$A:$I,7,FALSE),0)</f>
        <v>0</v>
      </c>
      <c r="L2308">
        <f>IFERROR(VLOOKUP(A2308,[2]Sheet1!$A:$I,8,FALSE),0)</f>
        <v>0</v>
      </c>
      <c r="M2308">
        <f>IFERROR(VLOOKUP(A2308,[2]Sheet1!$A:$I,9,FALSE),0)</f>
        <v>0</v>
      </c>
      <c r="N2308">
        <f>IFERROR(VLOOKUP(A2308,[3]Sheet1!$A:$G,2,FALSE),0)</f>
        <v>0</v>
      </c>
      <c r="O2308">
        <f>IFERROR(VLOOKUP(A2308,[3]Sheet1!$A:$G,3,FALSE),0)</f>
        <v>0</v>
      </c>
      <c r="P2308">
        <f>IFERROR(VLOOKUP(A2308,[3]Sheet1!$A:$G,4,FALSE),0)</f>
        <v>0</v>
      </c>
      <c r="Q2308">
        <f>IFERROR(VLOOKUP(A2308,[3]Sheet1!$A:$G,5,FALSE),0)</f>
        <v>0</v>
      </c>
      <c r="R2308">
        <f>IFERROR(VLOOKUP(A2308,[3]Sheet1!$A:$G,6,FALSE),0)</f>
        <v>0</v>
      </c>
      <c r="S2308">
        <f>IFERROR(VLOOKUP(A2308,[3]Sheet1!$A:$G,7,FALSE),0)</f>
        <v>0</v>
      </c>
      <c r="T2308" t="str">
        <f t="shared" si="211"/>
        <v>Não</v>
      </c>
      <c r="U2308" t="str">
        <f t="shared" si="212"/>
        <v>Sim</v>
      </c>
      <c r="V2308" t="str">
        <f t="shared" si="213"/>
        <v>Não</v>
      </c>
      <c r="W2308" t="str">
        <f t="shared" si="214"/>
        <v>Sim</v>
      </c>
      <c r="X2308" t="str">
        <f t="shared" si="215"/>
        <v>Não</v>
      </c>
      <c r="Y2308" t="str">
        <f t="shared" si="216"/>
        <v>Sim</v>
      </c>
    </row>
    <row r="2309" spans="1:25" x14ac:dyDescent="0.25">
      <c r="A2309" s="5">
        <v>351290</v>
      </c>
      <c r="B2309">
        <f>IFERROR(VLOOKUP(A2309,[1]Monitoramento_Base_somente_disp!$A:$J,5,FALSE),0)</f>
        <v>0</v>
      </c>
      <c r="C2309">
        <f>IFERROR(VLOOKUP(A2309,[1]Monitoramento_Base_somente_disp!$A:$J,6,FALSE),0)</f>
        <v>0</v>
      </c>
      <c r="D2309">
        <f>IFERROR(VLOOKUP(A2309,[1]Monitoramento_Base_somente_disp!$A:$J,7,FALSE),0)</f>
        <v>0</v>
      </c>
      <c r="E2309">
        <f>IFERROR(VLOOKUP(A2309,[1]Monitoramento_Base_somente_disp!$A:$J,8,FALSE),0)</f>
        <v>0</v>
      </c>
      <c r="F2309">
        <f>IFERROR(VLOOKUP(A2309,[1]Monitoramento_Base_somente_disp!$A:$J,9,FALSE),0)</f>
        <v>0</v>
      </c>
      <c r="G2309">
        <f>IFERROR(VLOOKUP(A2309,[1]Monitoramento_Base_somente_disp!$A:$J,10,FALSE),0)</f>
        <v>0</v>
      </c>
      <c r="H2309">
        <f>IFERROR(VLOOKUP(A2309,[2]Sheet1!$A:$I,4,FALSE),0)</f>
        <v>0</v>
      </c>
      <c r="I2309">
        <f>IFERROR(VLOOKUP(A2309,[2]Sheet1!$A:$I,5,FALSE),0)</f>
        <v>0</v>
      </c>
      <c r="J2309">
        <f>IFERROR(VLOOKUP(A2309,[2]Sheet1!$A:$I,6,FALSE),0)</f>
        <v>0</v>
      </c>
      <c r="K2309">
        <f>IFERROR(VLOOKUP(A2309,[2]Sheet1!$A:$I,7,FALSE),0)</f>
        <v>0</v>
      </c>
      <c r="L2309">
        <f>IFERROR(VLOOKUP(A2309,[2]Sheet1!$A:$I,8,FALSE),0)</f>
        <v>0</v>
      </c>
      <c r="M2309">
        <f>IFERROR(VLOOKUP(A2309,[2]Sheet1!$A:$I,9,FALSE),0)</f>
        <v>0</v>
      </c>
      <c r="N2309">
        <f>IFERROR(VLOOKUP(A2309,[3]Sheet1!$A:$G,2,FALSE),0)</f>
        <v>180113</v>
      </c>
      <c r="O2309">
        <f>IFERROR(VLOOKUP(A2309,[3]Sheet1!$A:$G,3,FALSE),0)</f>
        <v>914593</v>
      </c>
      <c r="P2309">
        <f>IFERROR(VLOOKUP(A2309,[3]Sheet1!$A:$G,4,FALSE),0)</f>
        <v>171446</v>
      </c>
      <c r="Q2309">
        <f>IFERROR(VLOOKUP(A2309,[3]Sheet1!$A:$G,5,FALSE),0)</f>
        <v>752054</v>
      </c>
      <c r="R2309">
        <f>IFERROR(VLOOKUP(A2309,[3]Sheet1!$A:$G,6,FALSE),0)</f>
        <v>0</v>
      </c>
      <c r="S2309">
        <f>IFERROR(VLOOKUP(A2309,[3]Sheet1!$A:$G,7,FALSE),0)</f>
        <v>0</v>
      </c>
      <c r="T2309" t="str">
        <f t="shared" si="211"/>
        <v>Sim</v>
      </c>
      <c r="U2309" t="str">
        <f t="shared" si="212"/>
        <v>Sim</v>
      </c>
      <c r="V2309" t="str">
        <f t="shared" si="213"/>
        <v>Sim</v>
      </c>
      <c r="W2309" t="str">
        <f t="shared" si="214"/>
        <v>Sim</v>
      </c>
      <c r="X2309" t="str">
        <f t="shared" si="215"/>
        <v>Não</v>
      </c>
      <c r="Y2309" t="str">
        <f t="shared" si="216"/>
        <v>Não</v>
      </c>
    </row>
    <row r="2310" spans="1:25" x14ac:dyDescent="0.25">
      <c r="A2310" s="5">
        <v>351300</v>
      </c>
      <c r="B2310">
        <f>IFERROR(VLOOKUP(A2310,[1]Monitoramento_Base_somente_disp!$A:$J,5,FALSE),0)</f>
        <v>0</v>
      </c>
      <c r="C2310">
        <f>IFERROR(VLOOKUP(A2310,[1]Monitoramento_Base_somente_disp!$A:$J,6,FALSE),0)</f>
        <v>0</v>
      </c>
      <c r="D2310">
        <f>IFERROR(VLOOKUP(A2310,[1]Monitoramento_Base_somente_disp!$A:$J,7,FALSE),0)</f>
        <v>0</v>
      </c>
      <c r="E2310">
        <f>IFERROR(VLOOKUP(A2310,[1]Monitoramento_Base_somente_disp!$A:$J,8,FALSE),0)</f>
        <v>0</v>
      </c>
      <c r="F2310">
        <f>IFERROR(VLOOKUP(A2310,[1]Monitoramento_Base_somente_disp!$A:$J,9,FALSE),0)</f>
        <v>0</v>
      </c>
      <c r="G2310">
        <f>IFERROR(VLOOKUP(A2310,[1]Monitoramento_Base_somente_disp!$A:$J,10,FALSE),0)</f>
        <v>0</v>
      </c>
      <c r="H2310">
        <f>IFERROR(VLOOKUP(A2310,[2]Sheet1!$A:$I,4,FALSE),0)</f>
        <v>0</v>
      </c>
      <c r="I2310">
        <f>IFERROR(VLOOKUP(A2310,[2]Sheet1!$A:$I,5,FALSE),0)</f>
        <v>0</v>
      </c>
      <c r="J2310">
        <f>IFERROR(VLOOKUP(A2310,[2]Sheet1!$A:$I,6,FALSE),0)</f>
        <v>0</v>
      </c>
      <c r="K2310">
        <f>IFERROR(VLOOKUP(A2310,[2]Sheet1!$A:$I,7,FALSE),0)</f>
        <v>0</v>
      </c>
      <c r="L2310">
        <f>IFERROR(VLOOKUP(A2310,[2]Sheet1!$A:$I,8,FALSE),0)</f>
        <v>0</v>
      </c>
      <c r="M2310">
        <f>IFERROR(VLOOKUP(A2310,[2]Sheet1!$A:$I,9,FALSE),0)</f>
        <v>0</v>
      </c>
      <c r="N2310">
        <f>IFERROR(VLOOKUP(A2310,[3]Sheet1!$A:$G,2,FALSE),0)</f>
        <v>0</v>
      </c>
      <c r="O2310">
        <f>IFERROR(VLOOKUP(A2310,[3]Sheet1!$A:$G,3,FALSE),0)</f>
        <v>0</v>
      </c>
      <c r="P2310">
        <f>IFERROR(VLOOKUP(A2310,[3]Sheet1!$A:$G,4,FALSE),0)</f>
        <v>0</v>
      </c>
      <c r="Q2310">
        <f>IFERROR(VLOOKUP(A2310,[3]Sheet1!$A:$G,5,FALSE),0)</f>
        <v>0</v>
      </c>
      <c r="R2310">
        <f>IFERROR(VLOOKUP(A2310,[3]Sheet1!$A:$G,6,FALSE),0)</f>
        <v>0</v>
      </c>
      <c r="S2310">
        <f>IFERROR(VLOOKUP(A2310,[3]Sheet1!$A:$G,7,FALSE),0)</f>
        <v>0</v>
      </c>
      <c r="T2310" t="str">
        <f t="shared" ref="T2310:T2373" si="217">IF(B2310+H2310+N2310&gt;0,"Sim","Não")</f>
        <v>Não</v>
      </c>
      <c r="U2310" t="str">
        <f t="shared" ref="U2310:U2373" si="218">IF(C2310+I2310+O2310&gt;0,"Sim","Não")</f>
        <v>Não</v>
      </c>
      <c r="V2310" t="str">
        <f t="shared" ref="V2310:V2373" si="219">IF(D2310+J2310+P2310&gt;0,"Sim","Não")</f>
        <v>Não</v>
      </c>
      <c r="W2310" t="str">
        <f t="shared" ref="W2310:W2373" si="220">IF(E2310+K2310+Q2310&gt;0,"Sim","Não")</f>
        <v>Não</v>
      </c>
      <c r="X2310" t="str">
        <f t="shared" ref="X2310:X2373" si="221">IF(F2310+L2310+R2310&gt;0,"Sim","Não")</f>
        <v>Não</v>
      </c>
      <c r="Y2310" t="str">
        <f t="shared" ref="Y2310:Y2373" si="222">IF(G2310+M2310+S2310&gt;0,"Sim","Não")</f>
        <v>Não</v>
      </c>
    </row>
    <row r="2311" spans="1:25" x14ac:dyDescent="0.25">
      <c r="A2311" s="5">
        <v>351360</v>
      </c>
      <c r="B2311">
        <f>IFERROR(VLOOKUP(A2311,[1]Monitoramento_Base_somente_disp!$A:$J,5,FALSE),0)</f>
        <v>0</v>
      </c>
      <c r="C2311">
        <f>IFERROR(VLOOKUP(A2311,[1]Monitoramento_Base_somente_disp!$A:$J,6,FALSE),0)</f>
        <v>23208820</v>
      </c>
      <c r="D2311">
        <f>IFERROR(VLOOKUP(A2311,[1]Monitoramento_Base_somente_disp!$A:$J,7,FALSE),0)</f>
        <v>0</v>
      </c>
      <c r="E2311">
        <f>IFERROR(VLOOKUP(A2311,[1]Monitoramento_Base_somente_disp!$A:$J,8,FALSE),0)</f>
        <v>23982809</v>
      </c>
      <c r="F2311">
        <f>IFERROR(VLOOKUP(A2311,[1]Monitoramento_Base_somente_disp!$A:$J,9,FALSE),0)</f>
        <v>0</v>
      </c>
      <c r="G2311">
        <f>IFERROR(VLOOKUP(A2311,[1]Monitoramento_Base_somente_disp!$A:$J,10,FALSE),0)</f>
        <v>3868195</v>
      </c>
      <c r="H2311">
        <f>IFERROR(VLOOKUP(A2311,[2]Sheet1!$A:$I,4,FALSE),0)</f>
        <v>0</v>
      </c>
      <c r="I2311">
        <f>IFERROR(VLOOKUP(A2311,[2]Sheet1!$A:$I,5,FALSE),0)</f>
        <v>0</v>
      </c>
      <c r="J2311">
        <f>IFERROR(VLOOKUP(A2311,[2]Sheet1!$A:$I,6,FALSE),0)</f>
        <v>0</v>
      </c>
      <c r="K2311">
        <f>IFERROR(VLOOKUP(A2311,[2]Sheet1!$A:$I,7,FALSE),0)</f>
        <v>0</v>
      </c>
      <c r="L2311">
        <f>IFERROR(VLOOKUP(A2311,[2]Sheet1!$A:$I,8,FALSE),0)</f>
        <v>0</v>
      </c>
      <c r="M2311">
        <f>IFERROR(VLOOKUP(A2311,[2]Sheet1!$A:$I,9,FALSE),0)</f>
        <v>0</v>
      </c>
      <c r="N2311">
        <f>IFERROR(VLOOKUP(A2311,[3]Sheet1!$A:$G,2,FALSE),0)</f>
        <v>0</v>
      </c>
      <c r="O2311">
        <f>IFERROR(VLOOKUP(A2311,[3]Sheet1!$A:$G,3,FALSE),0)</f>
        <v>0</v>
      </c>
      <c r="P2311">
        <f>IFERROR(VLOOKUP(A2311,[3]Sheet1!$A:$G,4,FALSE),0)</f>
        <v>0</v>
      </c>
      <c r="Q2311">
        <f>IFERROR(VLOOKUP(A2311,[3]Sheet1!$A:$G,5,FALSE),0)</f>
        <v>0</v>
      </c>
      <c r="R2311">
        <f>IFERROR(VLOOKUP(A2311,[3]Sheet1!$A:$G,6,FALSE),0)</f>
        <v>0</v>
      </c>
      <c r="S2311">
        <f>IFERROR(VLOOKUP(A2311,[3]Sheet1!$A:$G,7,FALSE),0)</f>
        <v>0</v>
      </c>
      <c r="T2311" t="str">
        <f t="shared" si="217"/>
        <v>Não</v>
      </c>
      <c r="U2311" t="str">
        <f t="shared" si="218"/>
        <v>Sim</v>
      </c>
      <c r="V2311" t="str">
        <f t="shared" si="219"/>
        <v>Não</v>
      </c>
      <c r="W2311" t="str">
        <f t="shared" si="220"/>
        <v>Sim</v>
      </c>
      <c r="X2311" t="str">
        <f t="shared" si="221"/>
        <v>Não</v>
      </c>
      <c r="Y2311" t="str">
        <f t="shared" si="222"/>
        <v>Sim</v>
      </c>
    </row>
    <row r="2312" spans="1:25" x14ac:dyDescent="0.25">
      <c r="A2312" s="5">
        <v>351380</v>
      </c>
      <c r="B2312">
        <f>IFERROR(VLOOKUP(A2312,[1]Monitoramento_Base_somente_disp!$A:$J,5,FALSE),0)</f>
        <v>4573</v>
      </c>
      <c r="C2312">
        <f>IFERROR(VLOOKUP(A2312,[1]Monitoramento_Base_somente_disp!$A:$J,6,FALSE),0)</f>
        <v>587395829</v>
      </c>
      <c r="D2312">
        <f>IFERROR(VLOOKUP(A2312,[1]Monitoramento_Base_somente_disp!$A:$J,7,FALSE),0)</f>
        <v>5450</v>
      </c>
      <c r="E2312">
        <f>IFERROR(VLOOKUP(A2312,[1]Monitoramento_Base_somente_disp!$A:$J,8,FALSE),0)</f>
        <v>606133945</v>
      </c>
      <c r="F2312">
        <f>IFERROR(VLOOKUP(A2312,[1]Monitoramento_Base_somente_disp!$A:$J,9,FALSE),0)</f>
        <v>413</v>
      </c>
      <c r="G2312">
        <f>IFERROR(VLOOKUP(A2312,[1]Monitoramento_Base_somente_disp!$A:$J,10,FALSE),0)</f>
        <v>97622853</v>
      </c>
      <c r="H2312">
        <f>IFERROR(VLOOKUP(A2312,[2]Sheet1!$A:$I,4,FALSE),0)</f>
        <v>0</v>
      </c>
      <c r="I2312">
        <f>IFERROR(VLOOKUP(A2312,[2]Sheet1!$A:$I,5,FALSE),0)</f>
        <v>0</v>
      </c>
      <c r="J2312">
        <f>IFERROR(VLOOKUP(A2312,[2]Sheet1!$A:$I,6,FALSE),0)</f>
        <v>0</v>
      </c>
      <c r="K2312">
        <f>IFERROR(VLOOKUP(A2312,[2]Sheet1!$A:$I,7,FALSE),0)</f>
        <v>0</v>
      </c>
      <c r="L2312">
        <f>IFERROR(VLOOKUP(A2312,[2]Sheet1!$A:$I,8,FALSE),0)</f>
        <v>0</v>
      </c>
      <c r="M2312">
        <f>IFERROR(VLOOKUP(A2312,[2]Sheet1!$A:$I,9,FALSE),0)</f>
        <v>0</v>
      </c>
      <c r="N2312">
        <f>IFERROR(VLOOKUP(A2312,[3]Sheet1!$A:$G,2,FALSE),0)</f>
        <v>1847055</v>
      </c>
      <c r="O2312">
        <f>IFERROR(VLOOKUP(A2312,[3]Sheet1!$A:$G,3,FALSE),0)</f>
        <v>1647149</v>
      </c>
      <c r="P2312">
        <f>IFERROR(VLOOKUP(A2312,[3]Sheet1!$A:$G,4,FALSE),0)</f>
        <v>0</v>
      </c>
      <c r="Q2312">
        <f>IFERROR(VLOOKUP(A2312,[3]Sheet1!$A:$G,5,FALSE),0)</f>
        <v>0</v>
      </c>
      <c r="R2312">
        <f>IFERROR(VLOOKUP(A2312,[3]Sheet1!$A:$G,6,FALSE),0)</f>
        <v>0</v>
      </c>
      <c r="S2312">
        <f>IFERROR(VLOOKUP(A2312,[3]Sheet1!$A:$G,7,FALSE),0)</f>
        <v>0</v>
      </c>
      <c r="T2312" t="str">
        <f t="shared" si="217"/>
        <v>Sim</v>
      </c>
      <c r="U2312" t="str">
        <f t="shared" si="218"/>
        <v>Sim</v>
      </c>
      <c r="V2312" t="str">
        <f t="shared" si="219"/>
        <v>Sim</v>
      </c>
      <c r="W2312" t="str">
        <f t="shared" si="220"/>
        <v>Sim</v>
      </c>
      <c r="X2312" t="str">
        <f t="shared" si="221"/>
        <v>Sim</v>
      </c>
      <c r="Y2312" t="str">
        <f t="shared" si="222"/>
        <v>Sim</v>
      </c>
    </row>
    <row r="2313" spans="1:25" x14ac:dyDescent="0.25">
      <c r="A2313" s="5">
        <v>351390</v>
      </c>
      <c r="B2313">
        <f>IFERROR(VLOOKUP(A2313,[1]Monitoramento_Base_somente_disp!$A:$J,5,FALSE),0)</f>
        <v>0</v>
      </c>
      <c r="C2313">
        <f>IFERROR(VLOOKUP(A2313,[1]Monitoramento_Base_somente_disp!$A:$J,6,FALSE),0)</f>
        <v>0</v>
      </c>
      <c r="D2313">
        <f>IFERROR(VLOOKUP(A2313,[1]Monitoramento_Base_somente_disp!$A:$J,7,FALSE),0)</f>
        <v>0</v>
      </c>
      <c r="E2313">
        <f>IFERROR(VLOOKUP(A2313,[1]Monitoramento_Base_somente_disp!$A:$J,8,FALSE),0)</f>
        <v>0</v>
      </c>
      <c r="F2313">
        <f>IFERROR(VLOOKUP(A2313,[1]Monitoramento_Base_somente_disp!$A:$J,9,FALSE),0)</f>
        <v>0</v>
      </c>
      <c r="G2313">
        <f>IFERROR(VLOOKUP(A2313,[1]Monitoramento_Base_somente_disp!$A:$J,10,FALSE),0)</f>
        <v>0</v>
      </c>
      <c r="H2313">
        <f>IFERROR(VLOOKUP(A2313,[2]Sheet1!$A:$I,4,FALSE),0)</f>
        <v>0</v>
      </c>
      <c r="I2313">
        <f>IFERROR(VLOOKUP(A2313,[2]Sheet1!$A:$I,5,FALSE),0)</f>
        <v>0</v>
      </c>
      <c r="J2313">
        <f>IFERROR(VLOOKUP(A2313,[2]Sheet1!$A:$I,6,FALSE),0)</f>
        <v>0</v>
      </c>
      <c r="K2313">
        <f>IFERROR(VLOOKUP(A2313,[2]Sheet1!$A:$I,7,FALSE),0)</f>
        <v>0</v>
      </c>
      <c r="L2313">
        <f>IFERROR(VLOOKUP(A2313,[2]Sheet1!$A:$I,8,FALSE),0)</f>
        <v>0</v>
      </c>
      <c r="M2313">
        <f>IFERROR(VLOOKUP(A2313,[2]Sheet1!$A:$I,9,FALSE),0)</f>
        <v>0</v>
      </c>
      <c r="N2313">
        <f>IFERROR(VLOOKUP(A2313,[3]Sheet1!$A:$G,2,FALSE),0)</f>
        <v>11331</v>
      </c>
      <c r="O2313">
        <f>IFERROR(VLOOKUP(A2313,[3]Sheet1!$A:$G,3,FALSE),0)</f>
        <v>31142399</v>
      </c>
      <c r="P2313">
        <f>IFERROR(VLOOKUP(A2313,[3]Sheet1!$A:$G,4,FALSE),0)</f>
        <v>10704</v>
      </c>
      <c r="Q2313">
        <f>IFERROR(VLOOKUP(A2313,[3]Sheet1!$A:$G,5,FALSE),0)</f>
        <v>31159654</v>
      </c>
      <c r="R2313">
        <f>IFERROR(VLOOKUP(A2313,[3]Sheet1!$A:$G,6,FALSE),0)</f>
        <v>1253</v>
      </c>
      <c r="S2313">
        <f>IFERROR(VLOOKUP(A2313,[3]Sheet1!$A:$G,7,FALSE),0)</f>
        <v>0</v>
      </c>
      <c r="T2313" t="str">
        <f t="shared" si="217"/>
        <v>Sim</v>
      </c>
      <c r="U2313" t="str">
        <f t="shared" si="218"/>
        <v>Sim</v>
      </c>
      <c r="V2313" t="str">
        <f t="shared" si="219"/>
        <v>Sim</v>
      </c>
      <c r="W2313" t="str">
        <f t="shared" si="220"/>
        <v>Sim</v>
      </c>
      <c r="X2313" t="str">
        <f t="shared" si="221"/>
        <v>Sim</v>
      </c>
      <c r="Y2313" t="str">
        <f t="shared" si="222"/>
        <v>Não</v>
      </c>
    </row>
    <row r="2314" spans="1:25" x14ac:dyDescent="0.25">
      <c r="A2314" s="5">
        <v>351400</v>
      </c>
      <c r="B2314">
        <f>IFERROR(VLOOKUP(A2314,[1]Monitoramento_Base_somente_disp!$A:$J,5,FALSE),0)</f>
        <v>0</v>
      </c>
      <c r="C2314">
        <f>IFERROR(VLOOKUP(A2314,[1]Monitoramento_Base_somente_disp!$A:$J,6,FALSE),0)</f>
        <v>0</v>
      </c>
      <c r="D2314">
        <f>IFERROR(VLOOKUP(A2314,[1]Monitoramento_Base_somente_disp!$A:$J,7,FALSE),0)</f>
        <v>0</v>
      </c>
      <c r="E2314">
        <f>IFERROR(VLOOKUP(A2314,[1]Monitoramento_Base_somente_disp!$A:$J,8,FALSE),0)</f>
        <v>0</v>
      </c>
      <c r="F2314">
        <f>IFERROR(VLOOKUP(A2314,[1]Monitoramento_Base_somente_disp!$A:$J,9,FALSE),0)</f>
        <v>0</v>
      </c>
      <c r="G2314">
        <f>IFERROR(VLOOKUP(A2314,[1]Monitoramento_Base_somente_disp!$A:$J,10,FALSE),0)</f>
        <v>0</v>
      </c>
      <c r="H2314">
        <f>IFERROR(VLOOKUP(A2314,[2]Sheet1!$A:$I,4,FALSE),0)</f>
        <v>0</v>
      </c>
      <c r="I2314">
        <f>IFERROR(VLOOKUP(A2314,[2]Sheet1!$A:$I,5,FALSE),0)</f>
        <v>0</v>
      </c>
      <c r="J2314">
        <f>IFERROR(VLOOKUP(A2314,[2]Sheet1!$A:$I,6,FALSE),0)</f>
        <v>0</v>
      </c>
      <c r="K2314">
        <f>IFERROR(VLOOKUP(A2314,[2]Sheet1!$A:$I,7,FALSE),0)</f>
        <v>0</v>
      </c>
      <c r="L2314">
        <f>IFERROR(VLOOKUP(A2314,[2]Sheet1!$A:$I,8,FALSE),0)</f>
        <v>0</v>
      </c>
      <c r="M2314">
        <f>IFERROR(VLOOKUP(A2314,[2]Sheet1!$A:$I,9,FALSE),0)</f>
        <v>0</v>
      </c>
      <c r="N2314">
        <f>IFERROR(VLOOKUP(A2314,[3]Sheet1!$A:$G,2,FALSE),0)</f>
        <v>0</v>
      </c>
      <c r="O2314">
        <f>IFERROR(VLOOKUP(A2314,[3]Sheet1!$A:$G,3,FALSE),0)</f>
        <v>0</v>
      </c>
      <c r="P2314">
        <f>IFERROR(VLOOKUP(A2314,[3]Sheet1!$A:$G,4,FALSE),0)</f>
        <v>0</v>
      </c>
      <c r="Q2314">
        <f>IFERROR(VLOOKUP(A2314,[3]Sheet1!$A:$G,5,FALSE),0)</f>
        <v>0</v>
      </c>
      <c r="R2314">
        <f>IFERROR(VLOOKUP(A2314,[3]Sheet1!$A:$G,6,FALSE),0)</f>
        <v>0</v>
      </c>
      <c r="S2314">
        <f>IFERROR(VLOOKUP(A2314,[3]Sheet1!$A:$G,7,FALSE),0)</f>
        <v>0</v>
      </c>
      <c r="T2314" t="str">
        <f t="shared" si="217"/>
        <v>Não</v>
      </c>
      <c r="U2314" t="str">
        <f t="shared" si="218"/>
        <v>Não</v>
      </c>
      <c r="V2314" t="str">
        <f t="shared" si="219"/>
        <v>Não</v>
      </c>
      <c r="W2314" t="str">
        <f t="shared" si="220"/>
        <v>Não</v>
      </c>
      <c r="X2314" t="str">
        <f t="shared" si="221"/>
        <v>Não</v>
      </c>
      <c r="Y2314" t="str">
        <f t="shared" si="222"/>
        <v>Não</v>
      </c>
    </row>
    <row r="2315" spans="1:25" x14ac:dyDescent="0.25">
      <c r="A2315" s="5">
        <v>351410</v>
      </c>
      <c r="B2315">
        <f>IFERROR(VLOOKUP(A2315,[1]Monitoramento_Base_somente_disp!$A:$J,5,FALSE),0)</f>
        <v>0</v>
      </c>
      <c r="C2315">
        <f>IFERROR(VLOOKUP(A2315,[1]Monitoramento_Base_somente_disp!$A:$J,6,FALSE),0)</f>
        <v>0</v>
      </c>
      <c r="D2315">
        <f>IFERROR(VLOOKUP(A2315,[1]Monitoramento_Base_somente_disp!$A:$J,7,FALSE),0)</f>
        <v>0</v>
      </c>
      <c r="E2315">
        <f>IFERROR(VLOOKUP(A2315,[1]Monitoramento_Base_somente_disp!$A:$J,8,FALSE),0)</f>
        <v>0</v>
      </c>
      <c r="F2315">
        <f>IFERROR(VLOOKUP(A2315,[1]Monitoramento_Base_somente_disp!$A:$J,9,FALSE),0)</f>
        <v>0</v>
      </c>
      <c r="G2315">
        <f>IFERROR(VLOOKUP(A2315,[1]Monitoramento_Base_somente_disp!$A:$J,10,FALSE),0)</f>
        <v>0</v>
      </c>
      <c r="H2315">
        <f>IFERROR(VLOOKUP(A2315,[2]Sheet1!$A:$I,4,FALSE),0)</f>
        <v>0</v>
      </c>
      <c r="I2315">
        <f>IFERROR(VLOOKUP(A2315,[2]Sheet1!$A:$I,5,FALSE),0)</f>
        <v>0</v>
      </c>
      <c r="J2315">
        <f>IFERROR(VLOOKUP(A2315,[2]Sheet1!$A:$I,6,FALSE),0)</f>
        <v>0</v>
      </c>
      <c r="K2315">
        <f>IFERROR(VLOOKUP(A2315,[2]Sheet1!$A:$I,7,FALSE),0)</f>
        <v>0</v>
      </c>
      <c r="L2315">
        <f>IFERROR(VLOOKUP(A2315,[2]Sheet1!$A:$I,8,FALSE),0)</f>
        <v>0</v>
      </c>
      <c r="M2315">
        <f>IFERROR(VLOOKUP(A2315,[2]Sheet1!$A:$I,9,FALSE),0)</f>
        <v>0</v>
      </c>
      <c r="N2315">
        <f>IFERROR(VLOOKUP(A2315,[3]Sheet1!$A:$G,2,FALSE),0)</f>
        <v>203053</v>
      </c>
      <c r="O2315">
        <f>IFERROR(VLOOKUP(A2315,[3]Sheet1!$A:$G,3,FALSE),0)</f>
        <v>958426</v>
      </c>
      <c r="P2315">
        <f>IFERROR(VLOOKUP(A2315,[3]Sheet1!$A:$G,4,FALSE),0)</f>
        <v>207050</v>
      </c>
      <c r="Q2315">
        <f>IFERROR(VLOOKUP(A2315,[3]Sheet1!$A:$G,5,FALSE),0)</f>
        <v>981082</v>
      </c>
      <c r="R2315">
        <f>IFERROR(VLOOKUP(A2315,[3]Sheet1!$A:$G,6,FALSE),0)</f>
        <v>21555</v>
      </c>
      <c r="S2315">
        <f>IFERROR(VLOOKUP(A2315,[3]Sheet1!$A:$G,7,FALSE),0)</f>
        <v>0</v>
      </c>
      <c r="T2315" t="str">
        <f t="shared" si="217"/>
        <v>Sim</v>
      </c>
      <c r="U2315" t="str">
        <f t="shared" si="218"/>
        <v>Sim</v>
      </c>
      <c r="V2315" t="str">
        <f t="shared" si="219"/>
        <v>Sim</v>
      </c>
      <c r="W2315" t="str">
        <f t="shared" si="220"/>
        <v>Sim</v>
      </c>
      <c r="X2315" t="str">
        <f t="shared" si="221"/>
        <v>Sim</v>
      </c>
      <c r="Y2315" t="str">
        <f t="shared" si="222"/>
        <v>Não</v>
      </c>
    </row>
    <row r="2316" spans="1:25" x14ac:dyDescent="0.25">
      <c r="A2316" s="5">
        <v>351480</v>
      </c>
      <c r="B2316">
        <f>IFERROR(VLOOKUP(A2316,[1]Monitoramento_Base_somente_disp!$A:$J,5,FALSE),0)</f>
        <v>0</v>
      </c>
      <c r="C2316">
        <f>IFERROR(VLOOKUP(A2316,[1]Monitoramento_Base_somente_disp!$A:$J,6,FALSE),0)</f>
        <v>51746283</v>
      </c>
      <c r="D2316">
        <f>IFERROR(VLOOKUP(A2316,[1]Monitoramento_Base_somente_disp!$A:$J,7,FALSE),0)</f>
        <v>0</v>
      </c>
      <c r="E2316">
        <f>IFERROR(VLOOKUP(A2316,[1]Monitoramento_Base_somente_disp!$A:$J,8,FALSE),0)</f>
        <v>53736485</v>
      </c>
      <c r="F2316">
        <f>IFERROR(VLOOKUP(A2316,[1]Monitoramento_Base_somente_disp!$A:$J,9,FALSE),0)</f>
        <v>0</v>
      </c>
      <c r="G2316">
        <f>IFERROR(VLOOKUP(A2316,[1]Monitoramento_Base_somente_disp!$A:$J,10,FALSE),0)</f>
        <v>8667175</v>
      </c>
      <c r="H2316">
        <f>IFERROR(VLOOKUP(A2316,[2]Sheet1!$A:$I,4,FALSE),0)</f>
        <v>71257</v>
      </c>
      <c r="I2316">
        <f>IFERROR(VLOOKUP(A2316,[2]Sheet1!$A:$I,5,FALSE),0)</f>
        <v>626956</v>
      </c>
      <c r="J2316">
        <f>IFERROR(VLOOKUP(A2316,[2]Sheet1!$A:$I,6,FALSE),0)</f>
        <v>45680</v>
      </c>
      <c r="K2316">
        <f>IFERROR(VLOOKUP(A2316,[2]Sheet1!$A:$I,7,FALSE),0)</f>
        <v>654423</v>
      </c>
      <c r="L2316">
        <f>IFERROR(VLOOKUP(A2316,[2]Sheet1!$A:$I,8,FALSE),0)</f>
        <v>0</v>
      </c>
      <c r="M2316">
        <f>IFERROR(VLOOKUP(A2316,[2]Sheet1!$A:$I,9,FALSE),0)</f>
        <v>0</v>
      </c>
      <c r="N2316">
        <f>IFERROR(VLOOKUP(A2316,[3]Sheet1!$A:$G,2,FALSE),0)</f>
        <v>0</v>
      </c>
      <c r="O2316">
        <f>IFERROR(VLOOKUP(A2316,[3]Sheet1!$A:$G,3,FALSE),0)</f>
        <v>0</v>
      </c>
      <c r="P2316">
        <f>IFERROR(VLOOKUP(A2316,[3]Sheet1!$A:$G,4,FALSE),0)</f>
        <v>0</v>
      </c>
      <c r="Q2316">
        <f>IFERROR(VLOOKUP(A2316,[3]Sheet1!$A:$G,5,FALSE),0)</f>
        <v>0</v>
      </c>
      <c r="R2316">
        <f>IFERROR(VLOOKUP(A2316,[3]Sheet1!$A:$G,6,FALSE),0)</f>
        <v>0</v>
      </c>
      <c r="S2316">
        <f>IFERROR(VLOOKUP(A2316,[3]Sheet1!$A:$G,7,FALSE),0)</f>
        <v>0</v>
      </c>
      <c r="T2316" t="str">
        <f t="shared" si="217"/>
        <v>Sim</v>
      </c>
      <c r="U2316" t="str">
        <f t="shared" si="218"/>
        <v>Sim</v>
      </c>
      <c r="V2316" t="str">
        <f t="shared" si="219"/>
        <v>Sim</v>
      </c>
      <c r="W2316" t="str">
        <f t="shared" si="220"/>
        <v>Sim</v>
      </c>
      <c r="X2316" t="str">
        <f t="shared" si="221"/>
        <v>Não</v>
      </c>
      <c r="Y2316" t="str">
        <f t="shared" si="222"/>
        <v>Sim</v>
      </c>
    </row>
    <row r="2317" spans="1:25" x14ac:dyDescent="0.25">
      <c r="A2317" s="5">
        <v>351490</v>
      </c>
      <c r="B2317">
        <f>IFERROR(VLOOKUP(A2317,[1]Monitoramento_Base_somente_disp!$A:$J,5,FALSE),0)</f>
        <v>0</v>
      </c>
      <c r="C2317">
        <f>IFERROR(VLOOKUP(A2317,[1]Monitoramento_Base_somente_disp!$A:$J,6,FALSE),0)</f>
        <v>0</v>
      </c>
      <c r="D2317">
        <f>IFERROR(VLOOKUP(A2317,[1]Monitoramento_Base_somente_disp!$A:$J,7,FALSE),0)</f>
        <v>0</v>
      </c>
      <c r="E2317">
        <f>IFERROR(VLOOKUP(A2317,[1]Monitoramento_Base_somente_disp!$A:$J,8,FALSE),0)</f>
        <v>0</v>
      </c>
      <c r="F2317">
        <f>IFERROR(VLOOKUP(A2317,[1]Monitoramento_Base_somente_disp!$A:$J,9,FALSE),0)</f>
        <v>0</v>
      </c>
      <c r="G2317">
        <f>IFERROR(VLOOKUP(A2317,[1]Monitoramento_Base_somente_disp!$A:$J,10,FALSE),0)</f>
        <v>0</v>
      </c>
      <c r="H2317">
        <f>IFERROR(VLOOKUP(A2317,[2]Sheet1!$A:$I,4,FALSE),0)</f>
        <v>0</v>
      </c>
      <c r="I2317">
        <f>IFERROR(VLOOKUP(A2317,[2]Sheet1!$A:$I,5,FALSE),0)</f>
        <v>0</v>
      </c>
      <c r="J2317">
        <f>IFERROR(VLOOKUP(A2317,[2]Sheet1!$A:$I,6,FALSE),0)</f>
        <v>0</v>
      </c>
      <c r="K2317">
        <f>IFERROR(VLOOKUP(A2317,[2]Sheet1!$A:$I,7,FALSE),0)</f>
        <v>0</v>
      </c>
      <c r="L2317">
        <f>IFERROR(VLOOKUP(A2317,[2]Sheet1!$A:$I,8,FALSE),0)</f>
        <v>0</v>
      </c>
      <c r="M2317">
        <f>IFERROR(VLOOKUP(A2317,[2]Sheet1!$A:$I,9,FALSE),0)</f>
        <v>0</v>
      </c>
      <c r="N2317">
        <f>IFERROR(VLOOKUP(A2317,[3]Sheet1!$A:$G,2,FALSE),0)</f>
        <v>34433</v>
      </c>
      <c r="O2317">
        <f>IFERROR(VLOOKUP(A2317,[3]Sheet1!$A:$G,3,FALSE),0)</f>
        <v>0</v>
      </c>
      <c r="P2317">
        <f>IFERROR(VLOOKUP(A2317,[3]Sheet1!$A:$G,4,FALSE),0)</f>
        <v>0</v>
      </c>
      <c r="Q2317">
        <f>IFERROR(VLOOKUP(A2317,[3]Sheet1!$A:$G,5,FALSE),0)</f>
        <v>1127977</v>
      </c>
      <c r="R2317">
        <f>IFERROR(VLOOKUP(A2317,[3]Sheet1!$A:$G,6,FALSE),0)</f>
        <v>0</v>
      </c>
      <c r="S2317">
        <f>IFERROR(VLOOKUP(A2317,[3]Sheet1!$A:$G,7,FALSE),0)</f>
        <v>0</v>
      </c>
      <c r="T2317" t="str">
        <f t="shared" si="217"/>
        <v>Sim</v>
      </c>
      <c r="U2317" t="str">
        <f t="shared" si="218"/>
        <v>Não</v>
      </c>
      <c r="V2317" t="str">
        <f t="shared" si="219"/>
        <v>Não</v>
      </c>
      <c r="W2317" t="str">
        <f t="shared" si="220"/>
        <v>Sim</v>
      </c>
      <c r="X2317" t="str">
        <f t="shared" si="221"/>
        <v>Não</v>
      </c>
      <c r="Y2317" t="str">
        <f t="shared" si="222"/>
        <v>Não</v>
      </c>
    </row>
    <row r="2318" spans="1:25" x14ac:dyDescent="0.25">
      <c r="A2318" s="5">
        <v>351495</v>
      </c>
      <c r="B2318">
        <f>IFERROR(VLOOKUP(A2318,[1]Monitoramento_Base_somente_disp!$A:$J,5,FALSE),0)</f>
        <v>0</v>
      </c>
      <c r="C2318">
        <f>IFERROR(VLOOKUP(A2318,[1]Monitoramento_Base_somente_disp!$A:$J,6,FALSE),0)</f>
        <v>0</v>
      </c>
      <c r="D2318">
        <f>IFERROR(VLOOKUP(A2318,[1]Monitoramento_Base_somente_disp!$A:$J,7,FALSE),0)</f>
        <v>0</v>
      </c>
      <c r="E2318">
        <f>IFERROR(VLOOKUP(A2318,[1]Monitoramento_Base_somente_disp!$A:$J,8,FALSE),0)</f>
        <v>0</v>
      </c>
      <c r="F2318">
        <f>IFERROR(VLOOKUP(A2318,[1]Monitoramento_Base_somente_disp!$A:$J,9,FALSE),0)</f>
        <v>0</v>
      </c>
      <c r="G2318">
        <f>IFERROR(VLOOKUP(A2318,[1]Monitoramento_Base_somente_disp!$A:$J,10,FALSE),0)</f>
        <v>0</v>
      </c>
      <c r="H2318">
        <f>IFERROR(VLOOKUP(A2318,[2]Sheet1!$A:$I,4,FALSE),0)</f>
        <v>0</v>
      </c>
      <c r="I2318">
        <f>IFERROR(VLOOKUP(A2318,[2]Sheet1!$A:$I,5,FALSE),0)</f>
        <v>0</v>
      </c>
      <c r="J2318">
        <f>IFERROR(VLOOKUP(A2318,[2]Sheet1!$A:$I,6,FALSE),0)</f>
        <v>0</v>
      </c>
      <c r="K2318">
        <f>IFERROR(VLOOKUP(A2318,[2]Sheet1!$A:$I,7,FALSE),0)</f>
        <v>0</v>
      </c>
      <c r="L2318">
        <f>IFERROR(VLOOKUP(A2318,[2]Sheet1!$A:$I,8,FALSE),0)</f>
        <v>0</v>
      </c>
      <c r="M2318">
        <f>IFERROR(VLOOKUP(A2318,[2]Sheet1!$A:$I,9,FALSE),0)</f>
        <v>0</v>
      </c>
      <c r="N2318">
        <f>IFERROR(VLOOKUP(A2318,[3]Sheet1!$A:$G,2,FALSE),0)</f>
        <v>27921</v>
      </c>
      <c r="O2318">
        <f>IFERROR(VLOOKUP(A2318,[3]Sheet1!$A:$G,3,FALSE),0)</f>
        <v>122740</v>
      </c>
      <c r="P2318">
        <f>IFERROR(VLOOKUP(A2318,[3]Sheet1!$A:$G,4,FALSE),0)</f>
        <v>33905</v>
      </c>
      <c r="Q2318">
        <f>IFERROR(VLOOKUP(A2318,[3]Sheet1!$A:$G,5,FALSE),0)</f>
        <v>91541</v>
      </c>
      <c r="R2318">
        <f>IFERROR(VLOOKUP(A2318,[3]Sheet1!$A:$G,6,FALSE),0)</f>
        <v>0</v>
      </c>
      <c r="S2318">
        <f>IFERROR(VLOOKUP(A2318,[3]Sheet1!$A:$G,7,FALSE),0)</f>
        <v>0</v>
      </c>
      <c r="T2318" t="str">
        <f t="shared" si="217"/>
        <v>Sim</v>
      </c>
      <c r="U2318" t="str">
        <f t="shared" si="218"/>
        <v>Sim</v>
      </c>
      <c r="V2318" t="str">
        <f t="shared" si="219"/>
        <v>Sim</v>
      </c>
      <c r="W2318" t="str">
        <f t="shared" si="220"/>
        <v>Sim</v>
      </c>
      <c r="X2318" t="str">
        <f t="shared" si="221"/>
        <v>Não</v>
      </c>
      <c r="Y2318" t="str">
        <f t="shared" si="222"/>
        <v>Não</v>
      </c>
    </row>
    <row r="2319" spans="1:25" x14ac:dyDescent="0.25">
      <c r="A2319" s="5">
        <v>351500</v>
      </c>
      <c r="B2319">
        <f>IFERROR(VLOOKUP(A2319,[1]Monitoramento_Base_somente_disp!$A:$J,5,FALSE),0)</f>
        <v>0</v>
      </c>
      <c r="C2319">
        <f>IFERROR(VLOOKUP(A2319,[1]Monitoramento_Base_somente_disp!$A:$J,6,FALSE),0)</f>
        <v>0</v>
      </c>
      <c r="D2319">
        <f>IFERROR(VLOOKUP(A2319,[1]Monitoramento_Base_somente_disp!$A:$J,7,FALSE),0)</f>
        <v>0</v>
      </c>
      <c r="E2319">
        <f>IFERROR(VLOOKUP(A2319,[1]Monitoramento_Base_somente_disp!$A:$J,8,FALSE),0)</f>
        <v>0</v>
      </c>
      <c r="F2319">
        <f>IFERROR(VLOOKUP(A2319,[1]Monitoramento_Base_somente_disp!$A:$J,9,FALSE),0)</f>
        <v>0</v>
      </c>
      <c r="G2319">
        <f>IFERROR(VLOOKUP(A2319,[1]Monitoramento_Base_somente_disp!$A:$J,10,FALSE),0)</f>
        <v>0</v>
      </c>
      <c r="H2319">
        <f>IFERROR(VLOOKUP(A2319,[2]Sheet1!$A:$I,4,FALSE),0)</f>
        <v>0</v>
      </c>
      <c r="I2319">
        <f>IFERROR(VLOOKUP(A2319,[2]Sheet1!$A:$I,5,FALSE),0)</f>
        <v>0</v>
      </c>
      <c r="J2319">
        <f>IFERROR(VLOOKUP(A2319,[2]Sheet1!$A:$I,6,FALSE),0)</f>
        <v>0</v>
      </c>
      <c r="K2319">
        <f>IFERROR(VLOOKUP(A2319,[2]Sheet1!$A:$I,7,FALSE),0)</f>
        <v>0</v>
      </c>
      <c r="L2319">
        <f>IFERROR(VLOOKUP(A2319,[2]Sheet1!$A:$I,8,FALSE),0)</f>
        <v>0</v>
      </c>
      <c r="M2319">
        <f>IFERROR(VLOOKUP(A2319,[2]Sheet1!$A:$I,9,FALSE),0)</f>
        <v>0</v>
      </c>
      <c r="N2319">
        <f>IFERROR(VLOOKUP(A2319,[3]Sheet1!$A:$G,2,FALSE),0)</f>
        <v>0</v>
      </c>
      <c r="O2319">
        <f>IFERROR(VLOOKUP(A2319,[3]Sheet1!$A:$G,3,FALSE),0)</f>
        <v>0</v>
      </c>
      <c r="P2319">
        <f>IFERROR(VLOOKUP(A2319,[3]Sheet1!$A:$G,4,FALSE),0)</f>
        <v>0</v>
      </c>
      <c r="Q2319">
        <f>IFERROR(VLOOKUP(A2319,[3]Sheet1!$A:$G,5,FALSE),0)</f>
        <v>0</v>
      </c>
      <c r="R2319">
        <f>IFERROR(VLOOKUP(A2319,[3]Sheet1!$A:$G,6,FALSE),0)</f>
        <v>0</v>
      </c>
      <c r="S2319">
        <f>IFERROR(VLOOKUP(A2319,[3]Sheet1!$A:$G,7,FALSE),0)</f>
        <v>0</v>
      </c>
      <c r="T2319" t="str">
        <f t="shared" si="217"/>
        <v>Não</v>
      </c>
      <c r="U2319" t="str">
        <f t="shared" si="218"/>
        <v>Não</v>
      </c>
      <c r="V2319" t="str">
        <f t="shared" si="219"/>
        <v>Não</v>
      </c>
      <c r="W2319" t="str">
        <f t="shared" si="220"/>
        <v>Não</v>
      </c>
      <c r="X2319" t="str">
        <f t="shared" si="221"/>
        <v>Não</v>
      </c>
      <c r="Y2319" t="str">
        <f t="shared" si="222"/>
        <v>Não</v>
      </c>
    </row>
    <row r="2320" spans="1:25" x14ac:dyDescent="0.25">
      <c r="A2320" s="5">
        <v>351510</v>
      </c>
      <c r="B2320">
        <f>IFERROR(VLOOKUP(A2320,[1]Monitoramento_Base_somente_disp!$A:$J,5,FALSE),0)</f>
        <v>0</v>
      </c>
      <c r="C2320">
        <f>IFERROR(VLOOKUP(A2320,[1]Monitoramento_Base_somente_disp!$A:$J,6,FALSE),0)</f>
        <v>5526027</v>
      </c>
      <c r="D2320">
        <f>IFERROR(VLOOKUP(A2320,[1]Monitoramento_Base_somente_disp!$A:$J,7,FALSE),0)</f>
        <v>0</v>
      </c>
      <c r="E2320">
        <f>IFERROR(VLOOKUP(A2320,[1]Monitoramento_Base_somente_disp!$A:$J,8,FALSE),0)</f>
        <v>5712680</v>
      </c>
      <c r="F2320">
        <f>IFERROR(VLOOKUP(A2320,[1]Monitoramento_Base_somente_disp!$A:$J,9,FALSE),0)</f>
        <v>0</v>
      </c>
      <c r="G2320">
        <f>IFERROR(VLOOKUP(A2320,[1]Monitoramento_Base_somente_disp!$A:$J,10,FALSE),0)</f>
        <v>921400</v>
      </c>
      <c r="H2320">
        <f>IFERROR(VLOOKUP(A2320,[2]Sheet1!$A:$I,4,FALSE),0)</f>
        <v>0</v>
      </c>
      <c r="I2320">
        <f>IFERROR(VLOOKUP(A2320,[2]Sheet1!$A:$I,5,FALSE),0)</f>
        <v>0</v>
      </c>
      <c r="J2320">
        <f>IFERROR(VLOOKUP(A2320,[2]Sheet1!$A:$I,6,FALSE),0)</f>
        <v>0</v>
      </c>
      <c r="K2320">
        <f>IFERROR(VLOOKUP(A2320,[2]Sheet1!$A:$I,7,FALSE),0)</f>
        <v>0</v>
      </c>
      <c r="L2320">
        <f>IFERROR(VLOOKUP(A2320,[2]Sheet1!$A:$I,8,FALSE),0)</f>
        <v>0</v>
      </c>
      <c r="M2320">
        <f>IFERROR(VLOOKUP(A2320,[2]Sheet1!$A:$I,9,FALSE),0)</f>
        <v>0</v>
      </c>
      <c r="N2320">
        <f>IFERROR(VLOOKUP(A2320,[3]Sheet1!$A:$G,2,FALSE),0)</f>
        <v>0</v>
      </c>
      <c r="O2320">
        <f>IFERROR(VLOOKUP(A2320,[3]Sheet1!$A:$G,3,FALSE),0)</f>
        <v>0</v>
      </c>
      <c r="P2320">
        <f>IFERROR(VLOOKUP(A2320,[3]Sheet1!$A:$G,4,FALSE),0)</f>
        <v>0</v>
      </c>
      <c r="Q2320">
        <f>IFERROR(VLOOKUP(A2320,[3]Sheet1!$A:$G,5,FALSE),0)</f>
        <v>0</v>
      </c>
      <c r="R2320">
        <f>IFERROR(VLOOKUP(A2320,[3]Sheet1!$A:$G,6,FALSE),0)</f>
        <v>0</v>
      </c>
      <c r="S2320">
        <f>IFERROR(VLOOKUP(A2320,[3]Sheet1!$A:$G,7,FALSE),0)</f>
        <v>0</v>
      </c>
      <c r="T2320" t="str">
        <f t="shared" si="217"/>
        <v>Não</v>
      </c>
      <c r="U2320" t="str">
        <f t="shared" si="218"/>
        <v>Sim</v>
      </c>
      <c r="V2320" t="str">
        <f t="shared" si="219"/>
        <v>Não</v>
      </c>
      <c r="W2320" t="str">
        <f t="shared" si="220"/>
        <v>Sim</v>
      </c>
      <c r="X2320" t="str">
        <f t="shared" si="221"/>
        <v>Não</v>
      </c>
      <c r="Y2320" t="str">
        <f t="shared" si="222"/>
        <v>Sim</v>
      </c>
    </row>
    <row r="2321" spans="1:25" x14ac:dyDescent="0.25">
      <c r="A2321" s="5">
        <v>351512</v>
      </c>
      <c r="B2321">
        <f>IFERROR(VLOOKUP(A2321,[1]Monitoramento_Base_somente_disp!$A:$J,5,FALSE),0)</f>
        <v>0</v>
      </c>
      <c r="C2321">
        <f>IFERROR(VLOOKUP(A2321,[1]Monitoramento_Base_somente_disp!$A:$J,6,FALSE),0)</f>
        <v>198471020</v>
      </c>
      <c r="D2321">
        <f>IFERROR(VLOOKUP(A2321,[1]Monitoramento_Base_somente_disp!$A:$J,7,FALSE),0)</f>
        <v>0</v>
      </c>
      <c r="E2321">
        <f>IFERROR(VLOOKUP(A2321,[1]Monitoramento_Base_somente_disp!$A:$J,8,FALSE),0)</f>
        <v>205090916</v>
      </c>
      <c r="F2321">
        <f>IFERROR(VLOOKUP(A2321,[1]Monitoramento_Base_somente_disp!$A:$J,9,FALSE),0)</f>
        <v>0</v>
      </c>
      <c r="G2321">
        <f>IFERROR(VLOOKUP(A2321,[1]Monitoramento_Base_somente_disp!$A:$J,10,FALSE),0)</f>
        <v>33079180</v>
      </c>
      <c r="H2321">
        <f>IFERROR(VLOOKUP(A2321,[2]Sheet1!$A:$I,4,FALSE),0)</f>
        <v>43302</v>
      </c>
      <c r="I2321">
        <f>IFERROR(VLOOKUP(A2321,[2]Sheet1!$A:$I,5,FALSE),0)</f>
        <v>253219</v>
      </c>
      <c r="J2321">
        <f>IFERROR(VLOOKUP(A2321,[2]Sheet1!$A:$I,6,FALSE),0)</f>
        <v>0</v>
      </c>
      <c r="K2321">
        <f>IFERROR(VLOOKUP(A2321,[2]Sheet1!$A:$I,7,FALSE),0)</f>
        <v>0</v>
      </c>
      <c r="L2321">
        <f>IFERROR(VLOOKUP(A2321,[2]Sheet1!$A:$I,8,FALSE),0)</f>
        <v>0</v>
      </c>
      <c r="M2321">
        <f>IFERROR(VLOOKUP(A2321,[2]Sheet1!$A:$I,9,FALSE),0)</f>
        <v>0</v>
      </c>
      <c r="N2321">
        <f>IFERROR(VLOOKUP(A2321,[3]Sheet1!$A:$G,2,FALSE),0)</f>
        <v>0</v>
      </c>
      <c r="O2321">
        <f>IFERROR(VLOOKUP(A2321,[3]Sheet1!$A:$G,3,FALSE),0)</f>
        <v>0</v>
      </c>
      <c r="P2321">
        <f>IFERROR(VLOOKUP(A2321,[3]Sheet1!$A:$G,4,FALSE),0)</f>
        <v>0</v>
      </c>
      <c r="Q2321">
        <f>IFERROR(VLOOKUP(A2321,[3]Sheet1!$A:$G,5,FALSE),0)</f>
        <v>0</v>
      </c>
      <c r="R2321">
        <f>IFERROR(VLOOKUP(A2321,[3]Sheet1!$A:$G,6,FALSE),0)</f>
        <v>0</v>
      </c>
      <c r="S2321">
        <f>IFERROR(VLOOKUP(A2321,[3]Sheet1!$A:$G,7,FALSE),0)</f>
        <v>0</v>
      </c>
      <c r="T2321" t="str">
        <f t="shared" si="217"/>
        <v>Sim</v>
      </c>
      <c r="U2321" t="str">
        <f t="shared" si="218"/>
        <v>Sim</v>
      </c>
      <c r="V2321" t="str">
        <f t="shared" si="219"/>
        <v>Não</v>
      </c>
      <c r="W2321" t="str">
        <f t="shared" si="220"/>
        <v>Sim</v>
      </c>
      <c r="X2321" t="str">
        <f t="shared" si="221"/>
        <v>Não</v>
      </c>
      <c r="Y2321" t="str">
        <f t="shared" si="222"/>
        <v>Sim</v>
      </c>
    </row>
    <row r="2322" spans="1:25" x14ac:dyDescent="0.25">
      <c r="A2322" s="5">
        <v>351519</v>
      </c>
      <c r="B2322">
        <f>IFERROR(VLOOKUP(A2322,[1]Monitoramento_Base_somente_disp!$A:$J,5,FALSE),0)</f>
        <v>0</v>
      </c>
      <c r="C2322">
        <f>IFERROR(VLOOKUP(A2322,[1]Monitoramento_Base_somente_disp!$A:$J,6,FALSE),0)</f>
        <v>0</v>
      </c>
      <c r="D2322">
        <f>IFERROR(VLOOKUP(A2322,[1]Monitoramento_Base_somente_disp!$A:$J,7,FALSE),0)</f>
        <v>0</v>
      </c>
      <c r="E2322">
        <f>IFERROR(VLOOKUP(A2322,[1]Monitoramento_Base_somente_disp!$A:$J,8,FALSE),0)</f>
        <v>0</v>
      </c>
      <c r="F2322">
        <f>IFERROR(VLOOKUP(A2322,[1]Monitoramento_Base_somente_disp!$A:$J,9,FALSE),0)</f>
        <v>0</v>
      </c>
      <c r="G2322">
        <f>IFERROR(VLOOKUP(A2322,[1]Monitoramento_Base_somente_disp!$A:$J,10,FALSE),0)</f>
        <v>0</v>
      </c>
      <c r="H2322">
        <f>IFERROR(VLOOKUP(A2322,[2]Sheet1!$A:$I,4,FALSE),0)</f>
        <v>0</v>
      </c>
      <c r="I2322">
        <f>IFERROR(VLOOKUP(A2322,[2]Sheet1!$A:$I,5,FALSE),0)</f>
        <v>0</v>
      </c>
      <c r="J2322">
        <f>IFERROR(VLOOKUP(A2322,[2]Sheet1!$A:$I,6,FALSE),0)</f>
        <v>0</v>
      </c>
      <c r="K2322">
        <f>IFERROR(VLOOKUP(A2322,[2]Sheet1!$A:$I,7,FALSE),0)</f>
        <v>0</v>
      </c>
      <c r="L2322">
        <f>IFERROR(VLOOKUP(A2322,[2]Sheet1!$A:$I,8,FALSE),0)</f>
        <v>0</v>
      </c>
      <c r="M2322">
        <f>IFERROR(VLOOKUP(A2322,[2]Sheet1!$A:$I,9,FALSE),0)</f>
        <v>0</v>
      </c>
      <c r="N2322">
        <f>IFERROR(VLOOKUP(A2322,[3]Sheet1!$A:$G,2,FALSE),0)</f>
        <v>0</v>
      </c>
      <c r="O2322">
        <f>IFERROR(VLOOKUP(A2322,[3]Sheet1!$A:$G,3,FALSE),0)</f>
        <v>0</v>
      </c>
      <c r="P2322">
        <f>IFERROR(VLOOKUP(A2322,[3]Sheet1!$A:$G,4,FALSE),0)</f>
        <v>0</v>
      </c>
      <c r="Q2322">
        <f>IFERROR(VLOOKUP(A2322,[3]Sheet1!$A:$G,5,FALSE),0)</f>
        <v>0</v>
      </c>
      <c r="R2322">
        <f>IFERROR(VLOOKUP(A2322,[3]Sheet1!$A:$G,6,FALSE),0)</f>
        <v>0</v>
      </c>
      <c r="S2322">
        <f>IFERROR(VLOOKUP(A2322,[3]Sheet1!$A:$G,7,FALSE),0)</f>
        <v>0</v>
      </c>
      <c r="T2322" t="str">
        <f t="shared" si="217"/>
        <v>Não</v>
      </c>
      <c r="U2322" t="str">
        <f t="shared" si="218"/>
        <v>Não</v>
      </c>
      <c r="V2322" t="str">
        <f t="shared" si="219"/>
        <v>Não</v>
      </c>
      <c r="W2322" t="str">
        <f t="shared" si="220"/>
        <v>Não</v>
      </c>
      <c r="X2322" t="str">
        <f t="shared" si="221"/>
        <v>Não</v>
      </c>
      <c r="Y2322" t="str">
        <f t="shared" si="222"/>
        <v>Não</v>
      </c>
    </row>
    <row r="2323" spans="1:25" x14ac:dyDescent="0.25">
      <c r="A2323" s="5">
        <v>351535</v>
      </c>
      <c r="B2323">
        <f>IFERROR(VLOOKUP(A2323,[1]Monitoramento_Base_somente_disp!$A:$J,5,FALSE),0)</f>
        <v>0</v>
      </c>
      <c r="C2323">
        <f>IFERROR(VLOOKUP(A2323,[1]Monitoramento_Base_somente_disp!$A:$J,6,FALSE),0)</f>
        <v>12347490</v>
      </c>
      <c r="D2323">
        <f>IFERROR(VLOOKUP(A2323,[1]Monitoramento_Base_somente_disp!$A:$J,7,FALSE),0)</f>
        <v>0</v>
      </c>
      <c r="E2323">
        <f>IFERROR(VLOOKUP(A2323,[1]Monitoramento_Base_somente_disp!$A:$J,8,FALSE),0)</f>
        <v>12759073</v>
      </c>
      <c r="F2323">
        <f>IFERROR(VLOOKUP(A2323,[1]Monitoramento_Base_somente_disp!$A:$J,9,FALSE),0)</f>
        <v>0</v>
      </c>
      <c r="G2323">
        <f>IFERROR(VLOOKUP(A2323,[1]Monitoramento_Base_somente_disp!$A:$J,10,FALSE),0)</f>
        <v>2057915</v>
      </c>
      <c r="H2323">
        <f>IFERROR(VLOOKUP(A2323,[2]Sheet1!$A:$I,4,FALSE),0)</f>
        <v>0</v>
      </c>
      <c r="I2323">
        <f>IFERROR(VLOOKUP(A2323,[2]Sheet1!$A:$I,5,FALSE),0)</f>
        <v>0</v>
      </c>
      <c r="J2323">
        <f>IFERROR(VLOOKUP(A2323,[2]Sheet1!$A:$I,6,FALSE),0)</f>
        <v>0</v>
      </c>
      <c r="K2323">
        <f>IFERROR(VLOOKUP(A2323,[2]Sheet1!$A:$I,7,FALSE),0)</f>
        <v>0</v>
      </c>
      <c r="L2323">
        <f>IFERROR(VLOOKUP(A2323,[2]Sheet1!$A:$I,8,FALSE),0)</f>
        <v>0</v>
      </c>
      <c r="M2323">
        <f>IFERROR(VLOOKUP(A2323,[2]Sheet1!$A:$I,9,FALSE),0)</f>
        <v>0</v>
      </c>
      <c r="N2323">
        <f>IFERROR(VLOOKUP(A2323,[3]Sheet1!$A:$G,2,FALSE),0)</f>
        <v>0</v>
      </c>
      <c r="O2323">
        <f>IFERROR(VLOOKUP(A2323,[3]Sheet1!$A:$G,3,FALSE),0)</f>
        <v>0</v>
      </c>
      <c r="P2323">
        <f>IFERROR(VLOOKUP(A2323,[3]Sheet1!$A:$G,4,FALSE),0)</f>
        <v>0</v>
      </c>
      <c r="Q2323">
        <f>IFERROR(VLOOKUP(A2323,[3]Sheet1!$A:$G,5,FALSE),0)</f>
        <v>0</v>
      </c>
      <c r="R2323">
        <f>IFERROR(VLOOKUP(A2323,[3]Sheet1!$A:$G,6,FALSE),0)</f>
        <v>0</v>
      </c>
      <c r="S2323">
        <f>IFERROR(VLOOKUP(A2323,[3]Sheet1!$A:$G,7,FALSE),0)</f>
        <v>0</v>
      </c>
      <c r="T2323" t="str">
        <f t="shared" si="217"/>
        <v>Não</v>
      </c>
      <c r="U2323" t="str">
        <f t="shared" si="218"/>
        <v>Sim</v>
      </c>
      <c r="V2323" t="str">
        <f t="shared" si="219"/>
        <v>Não</v>
      </c>
      <c r="W2323" t="str">
        <f t="shared" si="220"/>
        <v>Sim</v>
      </c>
      <c r="X2323" t="str">
        <f t="shared" si="221"/>
        <v>Não</v>
      </c>
      <c r="Y2323" t="str">
        <f t="shared" si="222"/>
        <v>Sim</v>
      </c>
    </row>
    <row r="2324" spans="1:25" x14ac:dyDescent="0.25">
      <c r="A2324" s="5">
        <v>351540</v>
      </c>
      <c r="B2324">
        <f>IFERROR(VLOOKUP(A2324,[1]Monitoramento_Base_somente_disp!$A:$J,5,FALSE),0)</f>
        <v>0</v>
      </c>
      <c r="C2324">
        <f>IFERROR(VLOOKUP(A2324,[1]Monitoramento_Base_somente_disp!$A:$J,6,FALSE),0)</f>
        <v>0</v>
      </c>
      <c r="D2324">
        <f>IFERROR(VLOOKUP(A2324,[1]Monitoramento_Base_somente_disp!$A:$J,7,FALSE),0)</f>
        <v>0</v>
      </c>
      <c r="E2324">
        <f>IFERROR(VLOOKUP(A2324,[1]Monitoramento_Base_somente_disp!$A:$J,8,FALSE),0)</f>
        <v>0</v>
      </c>
      <c r="F2324">
        <f>IFERROR(VLOOKUP(A2324,[1]Monitoramento_Base_somente_disp!$A:$J,9,FALSE),0)</f>
        <v>0</v>
      </c>
      <c r="G2324">
        <f>IFERROR(VLOOKUP(A2324,[1]Monitoramento_Base_somente_disp!$A:$J,10,FALSE),0)</f>
        <v>0</v>
      </c>
      <c r="H2324">
        <f>IFERROR(VLOOKUP(A2324,[2]Sheet1!$A:$I,4,FALSE),0)</f>
        <v>0</v>
      </c>
      <c r="I2324">
        <f>IFERROR(VLOOKUP(A2324,[2]Sheet1!$A:$I,5,FALSE),0)</f>
        <v>0</v>
      </c>
      <c r="J2324">
        <f>IFERROR(VLOOKUP(A2324,[2]Sheet1!$A:$I,6,FALSE),0)</f>
        <v>0</v>
      </c>
      <c r="K2324">
        <f>IFERROR(VLOOKUP(A2324,[2]Sheet1!$A:$I,7,FALSE),0)</f>
        <v>0</v>
      </c>
      <c r="L2324">
        <f>IFERROR(VLOOKUP(A2324,[2]Sheet1!$A:$I,8,FALSE),0)</f>
        <v>0</v>
      </c>
      <c r="M2324">
        <f>IFERROR(VLOOKUP(A2324,[2]Sheet1!$A:$I,9,FALSE),0)</f>
        <v>0</v>
      </c>
      <c r="N2324">
        <f>IFERROR(VLOOKUP(A2324,[3]Sheet1!$A:$G,2,FALSE),0)</f>
        <v>28919</v>
      </c>
      <c r="O2324">
        <f>IFERROR(VLOOKUP(A2324,[3]Sheet1!$A:$G,3,FALSE),0)</f>
        <v>420904</v>
      </c>
      <c r="P2324">
        <f>IFERROR(VLOOKUP(A2324,[3]Sheet1!$A:$G,4,FALSE),0)</f>
        <v>0</v>
      </c>
      <c r="Q2324">
        <f>IFERROR(VLOOKUP(A2324,[3]Sheet1!$A:$G,5,FALSE),0)</f>
        <v>0</v>
      </c>
      <c r="R2324">
        <f>IFERROR(VLOOKUP(A2324,[3]Sheet1!$A:$G,6,FALSE),0)</f>
        <v>0</v>
      </c>
      <c r="S2324">
        <f>IFERROR(VLOOKUP(A2324,[3]Sheet1!$A:$G,7,FALSE),0)</f>
        <v>0</v>
      </c>
      <c r="T2324" t="str">
        <f t="shared" si="217"/>
        <v>Sim</v>
      </c>
      <c r="U2324" t="str">
        <f t="shared" si="218"/>
        <v>Sim</v>
      </c>
      <c r="V2324" t="str">
        <f t="shared" si="219"/>
        <v>Não</v>
      </c>
      <c r="W2324" t="str">
        <f t="shared" si="220"/>
        <v>Não</v>
      </c>
      <c r="X2324" t="str">
        <f t="shared" si="221"/>
        <v>Não</v>
      </c>
      <c r="Y2324" t="str">
        <f t="shared" si="222"/>
        <v>Não</v>
      </c>
    </row>
    <row r="2325" spans="1:25" x14ac:dyDescent="0.25">
      <c r="A2325" s="5">
        <v>351565</v>
      </c>
      <c r="B2325">
        <f>IFERROR(VLOOKUP(A2325,[1]Monitoramento_Base_somente_disp!$A:$J,5,FALSE),0)</f>
        <v>0</v>
      </c>
      <c r="C2325">
        <f>IFERROR(VLOOKUP(A2325,[1]Monitoramento_Base_somente_disp!$A:$J,6,FALSE),0)</f>
        <v>7874530</v>
      </c>
      <c r="D2325">
        <f>IFERROR(VLOOKUP(A2325,[1]Monitoramento_Base_somente_disp!$A:$J,7,FALSE),0)</f>
        <v>0</v>
      </c>
      <c r="E2325">
        <f>IFERROR(VLOOKUP(A2325,[1]Monitoramento_Base_somente_disp!$A:$J,8,FALSE),0)</f>
        <v>8139546</v>
      </c>
      <c r="F2325">
        <f>IFERROR(VLOOKUP(A2325,[1]Monitoramento_Base_somente_disp!$A:$J,9,FALSE),0)</f>
        <v>0</v>
      </c>
      <c r="G2325">
        <f>IFERROR(VLOOKUP(A2325,[1]Monitoramento_Base_somente_disp!$A:$J,10,FALSE),0)</f>
        <v>1312830</v>
      </c>
      <c r="H2325">
        <f>IFERROR(VLOOKUP(A2325,[2]Sheet1!$A:$I,4,FALSE),0)</f>
        <v>23250</v>
      </c>
      <c r="I2325">
        <f>IFERROR(VLOOKUP(A2325,[2]Sheet1!$A:$I,5,FALSE),0)</f>
        <v>90772</v>
      </c>
      <c r="J2325">
        <f>IFERROR(VLOOKUP(A2325,[2]Sheet1!$A:$I,6,FALSE),0)</f>
        <v>22306</v>
      </c>
      <c r="K2325">
        <f>IFERROR(VLOOKUP(A2325,[2]Sheet1!$A:$I,7,FALSE),0)</f>
        <v>91718</v>
      </c>
      <c r="L2325">
        <f>IFERROR(VLOOKUP(A2325,[2]Sheet1!$A:$I,8,FALSE),0)</f>
        <v>0</v>
      </c>
      <c r="M2325">
        <f>IFERROR(VLOOKUP(A2325,[2]Sheet1!$A:$I,9,FALSE),0)</f>
        <v>0</v>
      </c>
      <c r="N2325">
        <f>IFERROR(VLOOKUP(A2325,[3]Sheet1!$A:$G,2,FALSE),0)</f>
        <v>0</v>
      </c>
      <c r="O2325">
        <f>IFERROR(VLOOKUP(A2325,[3]Sheet1!$A:$G,3,FALSE),0)</f>
        <v>0</v>
      </c>
      <c r="P2325">
        <f>IFERROR(VLOOKUP(A2325,[3]Sheet1!$A:$G,4,FALSE),0)</f>
        <v>0</v>
      </c>
      <c r="Q2325">
        <f>IFERROR(VLOOKUP(A2325,[3]Sheet1!$A:$G,5,FALSE),0)</f>
        <v>0</v>
      </c>
      <c r="R2325">
        <f>IFERROR(VLOOKUP(A2325,[3]Sheet1!$A:$G,6,FALSE),0)</f>
        <v>0</v>
      </c>
      <c r="S2325">
        <f>IFERROR(VLOOKUP(A2325,[3]Sheet1!$A:$G,7,FALSE),0)</f>
        <v>0</v>
      </c>
      <c r="T2325" t="str">
        <f t="shared" si="217"/>
        <v>Sim</v>
      </c>
      <c r="U2325" t="str">
        <f t="shared" si="218"/>
        <v>Sim</v>
      </c>
      <c r="V2325" t="str">
        <f t="shared" si="219"/>
        <v>Sim</v>
      </c>
      <c r="W2325" t="str">
        <f t="shared" si="220"/>
        <v>Sim</v>
      </c>
      <c r="X2325" t="str">
        <f t="shared" si="221"/>
        <v>Não</v>
      </c>
      <c r="Y2325" t="str">
        <f t="shared" si="222"/>
        <v>Sim</v>
      </c>
    </row>
    <row r="2326" spans="1:25" x14ac:dyDescent="0.25">
      <c r="A2326" s="5">
        <v>351570</v>
      </c>
      <c r="B2326">
        <f>IFERROR(VLOOKUP(A2326,[1]Monitoramento_Base_somente_disp!$A:$J,5,FALSE),0)</f>
        <v>0</v>
      </c>
      <c r="C2326">
        <f>IFERROR(VLOOKUP(A2326,[1]Monitoramento_Base_somente_disp!$A:$J,6,FALSE),0)</f>
        <v>799130559</v>
      </c>
      <c r="D2326">
        <f>IFERROR(VLOOKUP(A2326,[1]Monitoramento_Base_somente_disp!$A:$J,7,FALSE),0)</f>
        <v>0</v>
      </c>
      <c r="E2326">
        <f>IFERROR(VLOOKUP(A2326,[1]Monitoramento_Base_somente_disp!$A:$J,8,FALSE),0)</f>
        <v>825817091</v>
      </c>
      <c r="F2326">
        <f>IFERROR(VLOOKUP(A2326,[1]Monitoramento_Base_somente_disp!$A:$J,9,FALSE),0)</f>
        <v>0</v>
      </c>
      <c r="G2326">
        <f>IFERROR(VLOOKUP(A2326,[1]Monitoramento_Base_somente_disp!$A:$J,10,FALSE),0)</f>
        <v>133196305</v>
      </c>
      <c r="H2326">
        <f>IFERROR(VLOOKUP(A2326,[2]Sheet1!$A:$I,4,FALSE),0)</f>
        <v>0</v>
      </c>
      <c r="I2326">
        <f>IFERROR(VLOOKUP(A2326,[2]Sheet1!$A:$I,5,FALSE),0)</f>
        <v>0</v>
      </c>
      <c r="J2326">
        <f>IFERROR(VLOOKUP(A2326,[2]Sheet1!$A:$I,6,FALSE),0)</f>
        <v>0</v>
      </c>
      <c r="K2326">
        <f>IFERROR(VLOOKUP(A2326,[2]Sheet1!$A:$I,7,FALSE),0)</f>
        <v>0</v>
      </c>
      <c r="L2326">
        <f>IFERROR(VLOOKUP(A2326,[2]Sheet1!$A:$I,8,FALSE),0)</f>
        <v>0</v>
      </c>
      <c r="M2326">
        <f>IFERROR(VLOOKUP(A2326,[2]Sheet1!$A:$I,9,FALSE),0)</f>
        <v>0</v>
      </c>
      <c r="N2326">
        <f>IFERROR(VLOOKUP(A2326,[3]Sheet1!$A:$G,2,FALSE),0)</f>
        <v>0</v>
      </c>
      <c r="O2326">
        <f>IFERROR(VLOOKUP(A2326,[3]Sheet1!$A:$G,3,FALSE),0)</f>
        <v>0</v>
      </c>
      <c r="P2326">
        <f>IFERROR(VLOOKUP(A2326,[3]Sheet1!$A:$G,4,FALSE),0)</f>
        <v>0</v>
      </c>
      <c r="Q2326">
        <f>IFERROR(VLOOKUP(A2326,[3]Sheet1!$A:$G,5,FALSE),0)</f>
        <v>0</v>
      </c>
      <c r="R2326">
        <f>IFERROR(VLOOKUP(A2326,[3]Sheet1!$A:$G,6,FALSE),0)</f>
        <v>0</v>
      </c>
      <c r="S2326">
        <f>IFERROR(VLOOKUP(A2326,[3]Sheet1!$A:$G,7,FALSE),0)</f>
        <v>0</v>
      </c>
      <c r="T2326" t="str">
        <f t="shared" si="217"/>
        <v>Não</v>
      </c>
      <c r="U2326" t="str">
        <f t="shared" si="218"/>
        <v>Sim</v>
      </c>
      <c r="V2326" t="str">
        <f t="shared" si="219"/>
        <v>Não</v>
      </c>
      <c r="W2326" t="str">
        <f t="shared" si="220"/>
        <v>Sim</v>
      </c>
      <c r="X2326" t="str">
        <f t="shared" si="221"/>
        <v>Não</v>
      </c>
      <c r="Y2326" t="str">
        <f t="shared" si="222"/>
        <v>Sim</v>
      </c>
    </row>
    <row r="2327" spans="1:25" x14ac:dyDescent="0.25">
      <c r="A2327" s="5">
        <v>351580</v>
      </c>
      <c r="B2327">
        <f>IFERROR(VLOOKUP(A2327,[1]Monitoramento_Base_somente_disp!$A:$J,5,FALSE),0)</f>
        <v>0</v>
      </c>
      <c r="C2327">
        <f>IFERROR(VLOOKUP(A2327,[1]Monitoramento_Base_somente_disp!$A:$J,6,FALSE),0)</f>
        <v>0</v>
      </c>
      <c r="D2327">
        <f>IFERROR(VLOOKUP(A2327,[1]Monitoramento_Base_somente_disp!$A:$J,7,FALSE),0)</f>
        <v>0</v>
      </c>
      <c r="E2327">
        <f>IFERROR(VLOOKUP(A2327,[1]Monitoramento_Base_somente_disp!$A:$J,8,FALSE),0)</f>
        <v>0</v>
      </c>
      <c r="F2327">
        <f>IFERROR(VLOOKUP(A2327,[1]Monitoramento_Base_somente_disp!$A:$J,9,FALSE),0)</f>
        <v>0</v>
      </c>
      <c r="G2327">
        <f>IFERROR(VLOOKUP(A2327,[1]Monitoramento_Base_somente_disp!$A:$J,10,FALSE),0)</f>
        <v>0</v>
      </c>
      <c r="H2327">
        <f>IFERROR(VLOOKUP(A2327,[2]Sheet1!$A:$I,4,FALSE),0)</f>
        <v>0</v>
      </c>
      <c r="I2327">
        <f>IFERROR(VLOOKUP(A2327,[2]Sheet1!$A:$I,5,FALSE),0)</f>
        <v>0</v>
      </c>
      <c r="J2327">
        <f>IFERROR(VLOOKUP(A2327,[2]Sheet1!$A:$I,6,FALSE),0)</f>
        <v>0</v>
      </c>
      <c r="K2327">
        <f>IFERROR(VLOOKUP(A2327,[2]Sheet1!$A:$I,7,FALSE),0)</f>
        <v>0</v>
      </c>
      <c r="L2327">
        <f>IFERROR(VLOOKUP(A2327,[2]Sheet1!$A:$I,8,FALSE),0)</f>
        <v>0</v>
      </c>
      <c r="M2327">
        <f>IFERROR(VLOOKUP(A2327,[2]Sheet1!$A:$I,9,FALSE),0)</f>
        <v>0</v>
      </c>
      <c r="N2327">
        <f>IFERROR(VLOOKUP(A2327,[3]Sheet1!$A:$G,2,FALSE),0)</f>
        <v>0</v>
      </c>
      <c r="O2327">
        <f>IFERROR(VLOOKUP(A2327,[3]Sheet1!$A:$G,3,FALSE),0)</f>
        <v>0</v>
      </c>
      <c r="P2327">
        <f>IFERROR(VLOOKUP(A2327,[3]Sheet1!$A:$G,4,FALSE),0)</f>
        <v>0</v>
      </c>
      <c r="Q2327">
        <f>IFERROR(VLOOKUP(A2327,[3]Sheet1!$A:$G,5,FALSE),0)</f>
        <v>0</v>
      </c>
      <c r="R2327">
        <f>IFERROR(VLOOKUP(A2327,[3]Sheet1!$A:$G,6,FALSE),0)</f>
        <v>0</v>
      </c>
      <c r="S2327">
        <f>IFERROR(VLOOKUP(A2327,[3]Sheet1!$A:$G,7,FALSE),0)</f>
        <v>0</v>
      </c>
      <c r="T2327" t="str">
        <f t="shared" si="217"/>
        <v>Não</v>
      </c>
      <c r="U2327" t="str">
        <f t="shared" si="218"/>
        <v>Não</v>
      </c>
      <c r="V2327" t="str">
        <f t="shared" si="219"/>
        <v>Não</v>
      </c>
      <c r="W2327" t="str">
        <f t="shared" si="220"/>
        <v>Não</v>
      </c>
      <c r="X2327" t="str">
        <f t="shared" si="221"/>
        <v>Não</v>
      </c>
      <c r="Y2327" t="str">
        <f t="shared" si="222"/>
        <v>Não</v>
      </c>
    </row>
    <row r="2328" spans="1:25" x14ac:dyDescent="0.25">
      <c r="A2328" s="5">
        <v>351600</v>
      </c>
      <c r="B2328">
        <f>IFERROR(VLOOKUP(A2328,[1]Monitoramento_Base_somente_disp!$A:$J,5,FALSE),0)</f>
        <v>0</v>
      </c>
      <c r="C2328">
        <f>IFERROR(VLOOKUP(A2328,[1]Monitoramento_Base_somente_disp!$A:$J,6,FALSE),0)</f>
        <v>0</v>
      </c>
      <c r="D2328">
        <f>IFERROR(VLOOKUP(A2328,[1]Monitoramento_Base_somente_disp!$A:$J,7,FALSE),0)</f>
        <v>0</v>
      </c>
      <c r="E2328">
        <f>IFERROR(VLOOKUP(A2328,[1]Monitoramento_Base_somente_disp!$A:$J,8,FALSE),0)</f>
        <v>0</v>
      </c>
      <c r="F2328">
        <f>IFERROR(VLOOKUP(A2328,[1]Monitoramento_Base_somente_disp!$A:$J,9,FALSE),0)</f>
        <v>0</v>
      </c>
      <c r="G2328">
        <f>IFERROR(VLOOKUP(A2328,[1]Monitoramento_Base_somente_disp!$A:$J,10,FALSE),0)</f>
        <v>0</v>
      </c>
      <c r="H2328">
        <f>IFERROR(VLOOKUP(A2328,[2]Sheet1!$A:$I,4,FALSE),0)</f>
        <v>0</v>
      </c>
      <c r="I2328">
        <f>IFERROR(VLOOKUP(A2328,[2]Sheet1!$A:$I,5,FALSE),0)</f>
        <v>0</v>
      </c>
      <c r="J2328">
        <f>IFERROR(VLOOKUP(A2328,[2]Sheet1!$A:$I,6,FALSE),0)</f>
        <v>0</v>
      </c>
      <c r="K2328">
        <f>IFERROR(VLOOKUP(A2328,[2]Sheet1!$A:$I,7,FALSE),0)</f>
        <v>0</v>
      </c>
      <c r="L2328">
        <f>IFERROR(VLOOKUP(A2328,[2]Sheet1!$A:$I,8,FALSE),0)</f>
        <v>0</v>
      </c>
      <c r="M2328">
        <f>IFERROR(VLOOKUP(A2328,[2]Sheet1!$A:$I,9,FALSE),0)</f>
        <v>0</v>
      </c>
      <c r="N2328">
        <f>IFERROR(VLOOKUP(A2328,[3]Sheet1!$A:$G,2,FALSE),0)</f>
        <v>0</v>
      </c>
      <c r="O2328">
        <f>IFERROR(VLOOKUP(A2328,[3]Sheet1!$A:$G,3,FALSE),0)</f>
        <v>0</v>
      </c>
      <c r="P2328">
        <f>IFERROR(VLOOKUP(A2328,[3]Sheet1!$A:$G,4,FALSE),0)</f>
        <v>0</v>
      </c>
      <c r="Q2328">
        <f>IFERROR(VLOOKUP(A2328,[3]Sheet1!$A:$G,5,FALSE),0)</f>
        <v>0</v>
      </c>
      <c r="R2328">
        <f>IFERROR(VLOOKUP(A2328,[3]Sheet1!$A:$G,6,FALSE),0)</f>
        <v>0</v>
      </c>
      <c r="S2328">
        <f>IFERROR(VLOOKUP(A2328,[3]Sheet1!$A:$G,7,FALSE),0)</f>
        <v>0</v>
      </c>
      <c r="T2328" t="str">
        <f t="shared" si="217"/>
        <v>Não</v>
      </c>
      <c r="U2328" t="str">
        <f t="shared" si="218"/>
        <v>Não</v>
      </c>
      <c r="V2328" t="str">
        <f t="shared" si="219"/>
        <v>Não</v>
      </c>
      <c r="W2328" t="str">
        <f t="shared" si="220"/>
        <v>Não</v>
      </c>
      <c r="X2328" t="str">
        <f t="shared" si="221"/>
        <v>Não</v>
      </c>
      <c r="Y2328" t="str">
        <f t="shared" si="222"/>
        <v>Não</v>
      </c>
    </row>
    <row r="2329" spans="1:25" x14ac:dyDescent="0.25">
      <c r="A2329" s="5">
        <v>351610</v>
      </c>
      <c r="B2329">
        <f>IFERROR(VLOOKUP(A2329,[1]Monitoramento_Base_somente_disp!$A:$J,5,FALSE),0)</f>
        <v>0</v>
      </c>
      <c r="C2329">
        <f>IFERROR(VLOOKUP(A2329,[1]Monitoramento_Base_somente_disp!$A:$J,6,FALSE),0)</f>
        <v>7422420</v>
      </c>
      <c r="D2329">
        <f>IFERROR(VLOOKUP(A2329,[1]Monitoramento_Base_somente_disp!$A:$J,7,FALSE),0)</f>
        <v>0</v>
      </c>
      <c r="E2329">
        <f>IFERROR(VLOOKUP(A2329,[1]Monitoramento_Base_somente_disp!$A:$J,8,FALSE),0)</f>
        <v>7669834</v>
      </c>
      <c r="F2329">
        <f>IFERROR(VLOOKUP(A2329,[1]Monitoramento_Base_somente_disp!$A:$J,9,FALSE),0)</f>
        <v>0</v>
      </c>
      <c r="G2329">
        <f>IFERROR(VLOOKUP(A2329,[1]Monitoramento_Base_somente_disp!$A:$J,10,FALSE),0)</f>
        <v>1237070</v>
      </c>
      <c r="H2329">
        <f>IFERROR(VLOOKUP(A2329,[2]Sheet1!$A:$I,4,FALSE),0)</f>
        <v>55933</v>
      </c>
      <c r="I2329">
        <f>IFERROR(VLOOKUP(A2329,[2]Sheet1!$A:$I,5,FALSE),0)</f>
        <v>301542</v>
      </c>
      <c r="J2329">
        <f>IFERROR(VLOOKUP(A2329,[2]Sheet1!$A:$I,6,FALSE),0)</f>
        <v>0</v>
      </c>
      <c r="K2329">
        <f>IFERROR(VLOOKUP(A2329,[2]Sheet1!$A:$I,7,FALSE),0)</f>
        <v>0</v>
      </c>
      <c r="L2329">
        <f>IFERROR(VLOOKUP(A2329,[2]Sheet1!$A:$I,8,FALSE),0)</f>
        <v>0</v>
      </c>
      <c r="M2329">
        <f>IFERROR(VLOOKUP(A2329,[2]Sheet1!$A:$I,9,FALSE),0)</f>
        <v>0</v>
      </c>
      <c r="N2329">
        <f>IFERROR(VLOOKUP(A2329,[3]Sheet1!$A:$G,2,FALSE),0)</f>
        <v>0</v>
      </c>
      <c r="O2329">
        <f>IFERROR(VLOOKUP(A2329,[3]Sheet1!$A:$G,3,FALSE),0)</f>
        <v>0</v>
      </c>
      <c r="P2329">
        <f>IFERROR(VLOOKUP(A2329,[3]Sheet1!$A:$G,4,FALSE),0)</f>
        <v>0</v>
      </c>
      <c r="Q2329">
        <f>IFERROR(VLOOKUP(A2329,[3]Sheet1!$A:$G,5,FALSE),0)</f>
        <v>0</v>
      </c>
      <c r="R2329">
        <f>IFERROR(VLOOKUP(A2329,[3]Sheet1!$A:$G,6,FALSE),0)</f>
        <v>0</v>
      </c>
      <c r="S2329">
        <f>IFERROR(VLOOKUP(A2329,[3]Sheet1!$A:$G,7,FALSE),0)</f>
        <v>0</v>
      </c>
      <c r="T2329" t="str">
        <f t="shared" si="217"/>
        <v>Sim</v>
      </c>
      <c r="U2329" t="str">
        <f t="shared" si="218"/>
        <v>Sim</v>
      </c>
      <c r="V2329" t="str">
        <f t="shared" si="219"/>
        <v>Não</v>
      </c>
      <c r="W2329" t="str">
        <f t="shared" si="220"/>
        <v>Sim</v>
      </c>
      <c r="X2329" t="str">
        <f t="shared" si="221"/>
        <v>Não</v>
      </c>
      <c r="Y2329" t="str">
        <f t="shared" si="222"/>
        <v>Sim</v>
      </c>
    </row>
    <row r="2330" spans="1:25" x14ac:dyDescent="0.25">
      <c r="A2330" s="5">
        <v>351630</v>
      </c>
      <c r="B2330">
        <f>IFERROR(VLOOKUP(A2330,[1]Monitoramento_Base_somente_disp!$A:$J,5,FALSE),0)</f>
        <v>0</v>
      </c>
      <c r="C2330">
        <f>IFERROR(VLOOKUP(A2330,[1]Monitoramento_Base_somente_disp!$A:$J,6,FALSE),0)</f>
        <v>0</v>
      </c>
      <c r="D2330">
        <f>IFERROR(VLOOKUP(A2330,[1]Monitoramento_Base_somente_disp!$A:$J,7,FALSE),0)</f>
        <v>0</v>
      </c>
      <c r="E2330">
        <f>IFERROR(VLOOKUP(A2330,[1]Monitoramento_Base_somente_disp!$A:$J,8,FALSE),0)</f>
        <v>0</v>
      </c>
      <c r="F2330">
        <f>IFERROR(VLOOKUP(A2330,[1]Monitoramento_Base_somente_disp!$A:$J,9,FALSE),0)</f>
        <v>0</v>
      </c>
      <c r="G2330">
        <f>IFERROR(VLOOKUP(A2330,[1]Monitoramento_Base_somente_disp!$A:$J,10,FALSE),0)</f>
        <v>0</v>
      </c>
      <c r="H2330">
        <f>IFERROR(VLOOKUP(A2330,[2]Sheet1!$A:$I,4,FALSE),0)</f>
        <v>0</v>
      </c>
      <c r="I2330">
        <f>IFERROR(VLOOKUP(A2330,[2]Sheet1!$A:$I,5,FALSE),0)</f>
        <v>0</v>
      </c>
      <c r="J2330">
        <f>IFERROR(VLOOKUP(A2330,[2]Sheet1!$A:$I,6,FALSE),0)</f>
        <v>0</v>
      </c>
      <c r="K2330">
        <f>IFERROR(VLOOKUP(A2330,[2]Sheet1!$A:$I,7,FALSE),0)</f>
        <v>0</v>
      </c>
      <c r="L2330">
        <f>IFERROR(VLOOKUP(A2330,[2]Sheet1!$A:$I,8,FALSE),0)</f>
        <v>0</v>
      </c>
      <c r="M2330">
        <f>IFERROR(VLOOKUP(A2330,[2]Sheet1!$A:$I,9,FALSE),0)</f>
        <v>0</v>
      </c>
      <c r="N2330">
        <f>IFERROR(VLOOKUP(A2330,[3]Sheet1!$A:$G,2,FALSE),0)</f>
        <v>0</v>
      </c>
      <c r="O2330">
        <f>IFERROR(VLOOKUP(A2330,[3]Sheet1!$A:$G,3,FALSE),0)</f>
        <v>0</v>
      </c>
      <c r="P2330">
        <f>IFERROR(VLOOKUP(A2330,[3]Sheet1!$A:$G,4,FALSE),0)</f>
        <v>0</v>
      </c>
      <c r="Q2330">
        <f>IFERROR(VLOOKUP(A2330,[3]Sheet1!$A:$G,5,FALSE),0)</f>
        <v>0</v>
      </c>
      <c r="R2330">
        <f>IFERROR(VLOOKUP(A2330,[3]Sheet1!$A:$G,6,FALSE),0)</f>
        <v>0</v>
      </c>
      <c r="S2330">
        <f>IFERROR(VLOOKUP(A2330,[3]Sheet1!$A:$G,7,FALSE),0)</f>
        <v>0</v>
      </c>
      <c r="T2330" t="str">
        <f t="shared" si="217"/>
        <v>Não</v>
      </c>
      <c r="U2330" t="str">
        <f t="shared" si="218"/>
        <v>Não</v>
      </c>
      <c r="V2330" t="str">
        <f t="shared" si="219"/>
        <v>Não</v>
      </c>
      <c r="W2330" t="str">
        <f t="shared" si="220"/>
        <v>Não</v>
      </c>
      <c r="X2330" t="str">
        <f t="shared" si="221"/>
        <v>Não</v>
      </c>
      <c r="Y2330" t="str">
        <f t="shared" si="222"/>
        <v>Não</v>
      </c>
    </row>
    <row r="2331" spans="1:25" x14ac:dyDescent="0.25">
      <c r="A2331" s="5">
        <v>351640</v>
      </c>
      <c r="B2331">
        <f>IFERROR(VLOOKUP(A2331,[1]Monitoramento_Base_somente_disp!$A:$J,5,FALSE),0)</f>
        <v>492032</v>
      </c>
      <c r="C2331">
        <f>IFERROR(VLOOKUP(A2331,[1]Monitoramento_Base_somente_disp!$A:$J,6,FALSE),0)</f>
        <v>519594721</v>
      </c>
      <c r="D2331">
        <f>IFERROR(VLOOKUP(A2331,[1]Monitoramento_Base_somente_disp!$A:$J,7,FALSE),0)</f>
        <v>431366</v>
      </c>
      <c r="E2331">
        <f>IFERROR(VLOOKUP(A2331,[1]Monitoramento_Base_somente_disp!$A:$J,8,FALSE),0)</f>
        <v>400119121</v>
      </c>
      <c r="F2331">
        <f>IFERROR(VLOOKUP(A2331,[1]Monitoramento_Base_somente_disp!$A:$J,9,FALSE),0)</f>
        <v>61560</v>
      </c>
      <c r="G2331">
        <f>IFERROR(VLOOKUP(A2331,[1]Monitoramento_Base_somente_disp!$A:$J,10,FALSE),0)</f>
        <v>55488563</v>
      </c>
      <c r="H2331">
        <f>IFERROR(VLOOKUP(A2331,[2]Sheet1!$A:$I,4,FALSE),0)</f>
        <v>0</v>
      </c>
      <c r="I2331">
        <f>IFERROR(VLOOKUP(A2331,[2]Sheet1!$A:$I,5,FALSE),0)</f>
        <v>0</v>
      </c>
      <c r="J2331">
        <f>IFERROR(VLOOKUP(A2331,[2]Sheet1!$A:$I,6,FALSE),0)</f>
        <v>0</v>
      </c>
      <c r="K2331">
        <f>IFERROR(VLOOKUP(A2331,[2]Sheet1!$A:$I,7,FALSE),0)</f>
        <v>0</v>
      </c>
      <c r="L2331">
        <f>IFERROR(VLOOKUP(A2331,[2]Sheet1!$A:$I,8,FALSE),0)</f>
        <v>0</v>
      </c>
      <c r="M2331">
        <f>IFERROR(VLOOKUP(A2331,[2]Sheet1!$A:$I,9,FALSE),0)</f>
        <v>0</v>
      </c>
      <c r="N2331">
        <f>IFERROR(VLOOKUP(A2331,[3]Sheet1!$A:$G,2,FALSE),0)</f>
        <v>0</v>
      </c>
      <c r="O2331">
        <f>IFERROR(VLOOKUP(A2331,[3]Sheet1!$A:$G,3,FALSE),0)</f>
        <v>0</v>
      </c>
      <c r="P2331">
        <f>IFERROR(VLOOKUP(A2331,[3]Sheet1!$A:$G,4,FALSE),0)</f>
        <v>0</v>
      </c>
      <c r="Q2331">
        <f>IFERROR(VLOOKUP(A2331,[3]Sheet1!$A:$G,5,FALSE),0)</f>
        <v>0</v>
      </c>
      <c r="R2331">
        <f>IFERROR(VLOOKUP(A2331,[3]Sheet1!$A:$G,6,FALSE),0)</f>
        <v>0</v>
      </c>
      <c r="S2331">
        <f>IFERROR(VLOOKUP(A2331,[3]Sheet1!$A:$G,7,FALSE),0)</f>
        <v>0</v>
      </c>
      <c r="T2331" t="str">
        <f t="shared" si="217"/>
        <v>Sim</v>
      </c>
      <c r="U2331" t="str">
        <f t="shared" si="218"/>
        <v>Sim</v>
      </c>
      <c r="V2331" t="str">
        <f t="shared" si="219"/>
        <v>Sim</v>
      </c>
      <c r="W2331" t="str">
        <f t="shared" si="220"/>
        <v>Sim</v>
      </c>
      <c r="X2331" t="str">
        <f t="shared" si="221"/>
        <v>Sim</v>
      </c>
      <c r="Y2331" t="str">
        <f t="shared" si="222"/>
        <v>Sim</v>
      </c>
    </row>
    <row r="2332" spans="1:25" x14ac:dyDescent="0.25">
      <c r="A2332" s="5">
        <v>351660</v>
      </c>
      <c r="B2332">
        <f>IFERROR(VLOOKUP(A2332,[1]Monitoramento_Base_somente_disp!$A:$J,5,FALSE),0)</f>
        <v>0</v>
      </c>
      <c r="C2332">
        <f>IFERROR(VLOOKUP(A2332,[1]Monitoramento_Base_somente_disp!$A:$J,6,FALSE),0)</f>
        <v>0</v>
      </c>
      <c r="D2332">
        <f>IFERROR(VLOOKUP(A2332,[1]Monitoramento_Base_somente_disp!$A:$J,7,FALSE),0)</f>
        <v>0</v>
      </c>
      <c r="E2332">
        <f>IFERROR(VLOOKUP(A2332,[1]Monitoramento_Base_somente_disp!$A:$J,8,FALSE),0)</f>
        <v>0</v>
      </c>
      <c r="F2332">
        <f>IFERROR(VLOOKUP(A2332,[1]Monitoramento_Base_somente_disp!$A:$J,9,FALSE),0)</f>
        <v>0</v>
      </c>
      <c r="G2332">
        <f>IFERROR(VLOOKUP(A2332,[1]Monitoramento_Base_somente_disp!$A:$J,10,FALSE),0)</f>
        <v>0</v>
      </c>
      <c r="H2332">
        <f>IFERROR(VLOOKUP(A2332,[2]Sheet1!$A:$I,4,FALSE),0)</f>
        <v>0</v>
      </c>
      <c r="I2332">
        <f>IFERROR(VLOOKUP(A2332,[2]Sheet1!$A:$I,5,FALSE),0)</f>
        <v>0</v>
      </c>
      <c r="J2332">
        <f>IFERROR(VLOOKUP(A2332,[2]Sheet1!$A:$I,6,FALSE),0)</f>
        <v>0</v>
      </c>
      <c r="K2332">
        <f>IFERROR(VLOOKUP(A2332,[2]Sheet1!$A:$I,7,FALSE),0)</f>
        <v>0</v>
      </c>
      <c r="L2332">
        <f>IFERROR(VLOOKUP(A2332,[2]Sheet1!$A:$I,8,FALSE),0)</f>
        <v>0</v>
      </c>
      <c r="M2332">
        <f>IFERROR(VLOOKUP(A2332,[2]Sheet1!$A:$I,9,FALSE),0)</f>
        <v>0</v>
      </c>
      <c r="N2332">
        <f>IFERROR(VLOOKUP(A2332,[3]Sheet1!$A:$G,2,FALSE),0)</f>
        <v>60122</v>
      </c>
      <c r="O2332">
        <f>IFERROR(VLOOKUP(A2332,[3]Sheet1!$A:$G,3,FALSE),0)</f>
        <v>568620</v>
      </c>
      <c r="P2332">
        <f>IFERROR(VLOOKUP(A2332,[3]Sheet1!$A:$G,4,FALSE),0)</f>
        <v>61241</v>
      </c>
      <c r="Q2332">
        <f>IFERROR(VLOOKUP(A2332,[3]Sheet1!$A:$G,5,FALSE),0)</f>
        <v>565458</v>
      </c>
      <c r="R2332">
        <f>IFERROR(VLOOKUP(A2332,[3]Sheet1!$A:$G,6,FALSE),0)</f>
        <v>0</v>
      </c>
      <c r="S2332">
        <f>IFERROR(VLOOKUP(A2332,[3]Sheet1!$A:$G,7,FALSE),0)</f>
        <v>0</v>
      </c>
      <c r="T2332" t="str">
        <f t="shared" si="217"/>
        <v>Sim</v>
      </c>
      <c r="U2332" t="str">
        <f t="shared" si="218"/>
        <v>Sim</v>
      </c>
      <c r="V2332" t="str">
        <f t="shared" si="219"/>
        <v>Sim</v>
      </c>
      <c r="W2332" t="str">
        <f t="shared" si="220"/>
        <v>Sim</v>
      </c>
      <c r="X2332" t="str">
        <f t="shared" si="221"/>
        <v>Não</v>
      </c>
      <c r="Y2332" t="str">
        <f t="shared" si="222"/>
        <v>Não</v>
      </c>
    </row>
    <row r="2333" spans="1:25" x14ac:dyDescent="0.25">
      <c r="A2333" s="5">
        <v>351680</v>
      </c>
      <c r="B2333">
        <f>IFERROR(VLOOKUP(A2333,[1]Monitoramento_Base_somente_disp!$A:$J,5,FALSE),0)</f>
        <v>0</v>
      </c>
      <c r="C2333">
        <f>IFERROR(VLOOKUP(A2333,[1]Monitoramento_Base_somente_disp!$A:$J,6,FALSE),0)</f>
        <v>0</v>
      </c>
      <c r="D2333">
        <f>IFERROR(VLOOKUP(A2333,[1]Monitoramento_Base_somente_disp!$A:$J,7,FALSE),0)</f>
        <v>0</v>
      </c>
      <c r="E2333">
        <f>IFERROR(VLOOKUP(A2333,[1]Monitoramento_Base_somente_disp!$A:$J,8,FALSE),0)</f>
        <v>0</v>
      </c>
      <c r="F2333">
        <f>IFERROR(VLOOKUP(A2333,[1]Monitoramento_Base_somente_disp!$A:$J,9,FALSE),0)</f>
        <v>0</v>
      </c>
      <c r="G2333">
        <f>IFERROR(VLOOKUP(A2333,[1]Monitoramento_Base_somente_disp!$A:$J,10,FALSE),0)</f>
        <v>0</v>
      </c>
      <c r="H2333">
        <f>IFERROR(VLOOKUP(A2333,[2]Sheet1!$A:$I,4,FALSE),0)</f>
        <v>0</v>
      </c>
      <c r="I2333">
        <f>IFERROR(VLOOKUP(A2333,[2]Sheet1!$A:$I,5,FALSE),0)</f>
        <v>0</v>
      </c>
      <c r="J2333">
        <f>IFERROR(VLOOKUP(A2333,[2]Sheet1!$A:$I,6,FALSE),0)</f>
        <v>0</v>
      </c>
      <c r="K2333">
        <f>IFERROR(VLOOKUP(A2333,[2]Sheet1!$A:$I,7,FALSE),0)</f>
        <v>0</v>
      </c>
      <c r="L2333">
        <f>IFERROR(VLOOKUP(A2333,[2]Sheet1!$A:$I,8,FALSE),0)</f>
        <v>0</v>
      </c>
      <c r="M2333">
        <f>IFERROR(VLOOKUP(A2333,[2]Sheet1!$A:$I,9,FALSE),0)</f>
        <v>0</v>
      </c>
      <c r="N2333">
        <f>IFERROR(VLOOKUP(A2333,[3]Sheet1!$A:$G,2,FALSE),0)</f>
        <v>0</v>
      </c>
      <c r="O2333">
        <f>IFERROR(VLOOKUP(A2333,[3]Sheet1!$A:$G,3,FALSE),0)</f>
        <v>0</v>
      </c>
      <c r="P2333">
        <f>IFERROR(VLOOKUP(A2333,[3]Sheet1!$A:$G,4,FALSE),0)</f>
        <v>0</v>
      </c>
      <c r="Q2333">
        <f>IFERROR(VLOOKUP(A2333,[3]Sheet1!$A:$G,5,FALSE),0)</f>
        <v>0</v>
      </c>
      <c r="R2333">
        <f>IFERROR(VLOOKUP(A2333,[3]Sheet1!$A:$G,6,FALSE),0)</f>
        <v>0</v>
      </c>
      <c r="S2333">
        <f>IFERROR(VLOOKUP(A2333,[3]Sheet1!$A:$G,7,FALSE),0)</f>
        <v>0</v>
      </c>
      <c r="T2333" t="str">
        <f t="shared" si="217"/>
        <v>Não</v>
      </c>
      <c r="U2333" t="str">
        <f t="shared" si="218"/>
        <v>Não</v>
      </c>
      <c r="V2333" t="str">
        <f t="shared" si="219"/>
        <v>Não</v>
      </c>
      <c r="W2333" t="str">
        <f t="shared" si="220"/>
        <v>Não</v>
      </c>
      <c r="X2333" t="str">
        <f t="shared" si="221"/>
        <v>Não</v>
      </c>
      <c r="Y2333" t="str">
        <f t="shared" si="222"/>
        <v>Não</v>
      </c>
    </row>
    <row r="2334" spans="1:25" x14ac:dyDescent="0.25">
      <c r="A2334" s="5">
        <v>351685</v>
      </c>
      <c r="B2334">
        <f>IFERROR(VLOOKUP(A2334,[1]Monitoramento_Base_somente_disp!$A:$J,5,FALSE),0)</f>
        <v>0</v>
      </c>
      <c r="C2334">
        <f>IFERROR(VLOOKUP(A2334,[1]Monitoramento_Base_somente_disp!$A:$J,6,FALSE),0)</f>
        <v>0</v>
      </c>
      <c r="D2334">
        <f>IFERROR(VLOOKUP(A2334,[1]Monitoramento_Base_somente_disp!$A:$J,7,FALSE),0)</f>
        <v>0</v>
      </c>
      <c r="E2334">
        <f>IFERROR(VLOOKUP(A2334,[1]Monitoramento_Base_somente_disp!$A:$J,8,FALSE),0)</f>
        <v>0</v>
      </c>
      <c r="F2334">
        <f>IFERROR(VLOOKUP(A2334,[1]Monitoramento_Base_somente_disp!$A:$J,9,FALSE),0)</f>
        <v>0</v>
      </c>
      <c r="G2334">
        <f>IFERROR(VLOOKUP(A2334,[1]Monitoramento_Base_somente_disp!$A:$J,10,FALSE),0)</f>
        <v>0</v>
      </c>
      <c r="H2334">
        <f>IFERROR(VLOOKUP(A2334,[2]Sheet1!$A:$I,4,FALSE),0)</f>
        <v>0</v>
      </c>
      <c r="I2334">
        <f>IFERROR(VLOOKUP(A2334,[2]Sheet1!$A:$I,5,FALSE),0)</f>
        <v>0</v>
      </c>
      <c r="J2334">
        <f>IFERROR(VLOOKUP(A2334,[2]Sheet1!$A:$I,6,FALSE),0)</f>
        <v>0</v>
      </c>
      <c r="K2334">
        <f>IFERROR(VLOOKUP(A2334,[2]Sheet1!$A:$I,7,FALSE),0)</f>
        <v>0</v>
      </c>
      <c r="L2334">
        <f>IFERROR(VLOOKUP(A2334,[2]Sheet1!$A:$I,8,FALSE),0)</f>
        <v>0</v>
      </c>
      <c r="M2334">
        <f>IFERROR(VLOOKUP(A2334,[2]Sheet1!$A:$I,9,FALSE),0)</f>
        <v>0</v>
      </c>
      <c r="N2334">
        <f>IFERROR(VLOOKUP(A2334,[3]Sheet1!$A:$G,2,FALSE),0)</f>
        <v>0</v>
      </c>
      <c r="O2334">
        <f>IFERROR(VLOOKUP(A2334,[3]Sheet1!$A:$G,3,FALSE),0)</f>
        <v>0</v>
      </c>
      <c r="P2334">
        <f>IFERROR(VLOOKUP(A2334,[3]Sheet1!$A:$G,4,FALSE),0)</f>
        <v>0</v>
      </c>
      <c r="Q2334">
        <f>IFERROR(VLOOKUP(A2334,[3]Sheet1!$A:$G,5,FALSE),0)</f>
        <v>0</v>
      </c>
      <c r="R2334">
        <f>IFERROR(VLOOKUP(A2334,[3]Sheet1!$A:$G,6,FALSE),0)</f>
        <v>0</v>
      </c>
      <c r="S2334">
        <f>IFERROR(VLOOKUP(A2334,[3]Sheet1!$A:$G,7,FALSE),0)</f>
        <v>0</v>
      </c>
      <c r="T2334" t="str">
        <f t="shared" si="217"/>
        <v>Não</v>
      </c>
      <c r="U2334" t="str">
        <f t="shared" si="218"/>
        <v>Não</v>
      </c>
      <c r="V2334" t="str">
        <f t="shared" si="219"/>
        <v>Não</v>
      </c>
      <c r="W2334" t="str">
        <f t="shared" si="220"/>
        <v>Não</v>
      </c>
      <c r="X2334" t="str">
        <f t="shared" si="221"/>
        <v>Não</v>
      </c>
      <c r="Y2334" t="str">
        <f t="shared" si="222"/>
        <v>Não</v>
      </c>
    </row>
    <row r="2335" spans="1:25" x14ac:dyDescent="0.25">
      <c r="A2335" s="5">
        <v>351700</v>
      </c>
      <c r="B2335">
        <f>IFERROR(VLOOKUP(A2335,[1]Monitoramento_Base_somente_disp!$A:$J,5,FALSE),0)</f>
        <v>0</v>
      </c>
      <c r="C2335">
        <f>IFERROR(VLOOKUP(A2335,[1]Monitoramento_Base_somente_disp!$A:$J,6,FALSE),0)</f>
        <v>0</v>
      </c>
      <c r="D2335">
        <f>IFERROR(VLOOKUP(A2335,[1]Monitoramento_Base_somente_disp!$A:$J,7,FALSE),0)</f>
        <v>0</v>
      </c>
      <c r="E2335">
        <f>IFERROR(VLOOKUP(A2335,[1]Monitoramento_Base_somente_disp!$A:$J,8,FALSE),0)</f>
        <v>0</v>
      </c>
      <c r="F2335">
        <f>IFERROR(VLOOKUP(A2335,[1]Monitoramento_Base_somente_disp!$A:$J,9,FALSE),0)</f>
        <v>0</v>
      </c>
      <c r="G2335">
        <f>IFERROR(VLOOKUP(A2335,[1]Monitoramento_Base_somente_disp!$A:$J,10,FALSE),0)</f>
        <v>0</v>
      </c>
      <c r="H2335">
        <f>IFERROR(VLOOKUP(A2335,[2]Sheet1!$A:$I,4,FALSE),0)</f>
        <v>0</v>
      </c>
      <c r="I2335">
        <f>IFERROR(VLOOKUP(A2335,[2]Sheet1!$A:$I,5,FALSE),0)</f>
        <v>0</v>
      </c>
      <c r="J2335">
        <f>IFERROR(VLOOKUP(A2335,[2]Sheet1!$A:$I,6,FALSE),0)</f>
        <v>0</v>
      </c>
      <c r="K2335">
        <f>IFERROR(VLOOKUP(A2335,[2]Sheet1!$A:$I,7,FALSE),0)</f>
        <v>0</v>
      </c>
      <c r="L2335">
        <f>IFERROR(VLOOKUP(A2335,[2]Sheet1!$A:$I,8,FALSE),0)</f>
        <v>0</v>
      </c>
      <c r="M2335">
        <f>IFERROR(VLOOKUP(A2335,[2]Sheet1!$A:$I,9,FALSE),0)</f>
        <v>0</v>
      </c>
      <c r="N2335">
        <f>IFERROR(VLOOKUP(A2335,[3]Sheet1!$A:$G,2,FALSE),0)</f>
        <v>0</v>
      </c>
      <c r="O2335">
        <f>IFERROR(VLOOKUP(A2335,[3]Sheet1!$A:$G,3,FALSE),0)</f>
        <v>0</v>
      </c>
      <c r="P2335">
        <f>IFERROR(VLOOKUP(A2335,[3]Sheet1!$A:$G,4,FALSE),0)</f>
        <v>0</v>
      </c>
      <c r="Q2335">
        <f>IFERROR(VLOOKUP(A2335,[3]Sheet1!$A:$G,5,FALSE),0)</f>
        <v>0</v>
      </c>
      <c r="R2335">
        <f>IFERROR(VLOOKUP(A2335,[3]Sheet1!$A:$G,6,FALSE),0)</f>
        <v>0</v>
      </c>
      <c r="S2335">
        <f>IFERROR(VLOOKUP(A2335,[3]Sheet1!$A:$G,7,FALSE),0)</f>
        <v>0</v>
      </c>
      <c r="T2335" t="str">
        <f t="shared" si="217"/>
        <v>Não</v>
      </c>
      <c r="U2335" t="str">
        <f t="shared" si="218"/>
        <v>Não</v>
      </c>
      <c r="V2335" t="str">
        <f t="shared" si="219"/>
        <v>Não</v>
      </c>
      <c r="W2335" t="str">
        <f t="shared" si="220"/>
        <v>Não</v>
      </c>
      <c r="X2335" t="str">
        <f t="shared" si="221"/>
        <v>Não</v>
      </c>
      <c r="Y2335" t="str">
        <f t="shared" si="222"/>
        <v>Não</v>
      </c>
    </row>
    <row r="2336" spans="1:25" x14ac:dyDescent="0.25">
      <c r="A2336" s="5">
        <v>351710</v>
      </c>
      <c r="B2336">
        <f>IFERROR(VLOOKUP(A2336,[1]Monitoramento_Base_somente_disp!$A:$J,5,FALSE),0)</f>
        <v>0</v>
      </c>
      <c r="C2336">
        <f>IFERROR(VLOOKUP(A2336,[1]Monitoramento_Base_somente_disp!$A:$J,6,FALSE),0)</f>
        <v>0</v>
      </c>
      <c r="D2336">
        <f>IFERROR(VLOOKUP(A2336,[1]Monitoramento_Base_somente_disp!$A:$J,7,FALSE),0)</f>
        <v>0</v>
      </c>
      <c r="E2336">
        <f>IFERROR(VLOOKUP(A2336,[1]Monitoramento_Base_somente_disp!$A:$J,8,FALSE),0)</f>
        <v>0</v>
      </c>
      <c r="F2336">
        <f>IFERROR(VLOOKUP(A2336,[1]Monitoramento_Base_somente_disp!$A:$J,9,FALSE),0)</f>
        <v>0</v>
      </c>
      <c r="G2336">
        <f>IFERROR(VLOOKUP(A2336,[1]Monitoramento_Base_somente_disp!$A:$J,10,FALSE),0)</f>
        <v>0</v>
      </c>
      <c r="H2336">
        <f>IFERROR(VLOOKUP(A2336,[2]Sheet1!$A:$I,4,FALSE),0)</f>
        <v>0</v>
      </c>
      <c r="I2336">
        <f>IFERROR(VLOOKUP(A2336,[2]Sheet1!$A:$I,5,FALSE),0)</f>
        <v>0</v>
      </c>
      <c r="J2336">
        <f>IFERROR(VLOOKUP(A2336,[2]Sheet1!$A:$I,6,FALSE),0)</f>
        <v>0</v>
      </c>
      <c r="K2336">
        <f>IFERROR(VLOOKUP(A2336,[2]Sheet1!$A:$I,7,FALSE),0)</f>
        <v>0</v>
      </c>
      <c r="L2336">
        <f>IFERROR(VLOOKUP(A2336,[2]Sheet1!$A:$I,8,FALSE),0)</f>
        <v>0</v>
      </c>
      <c r="M2336">
        <f>IFERROR(VLOOKUP(A2336,[2]Sheet1!$A:$I,9,FALSE),0)</f>
        <v>0</v>
      </c>
      <c r="N2336">
        <f>IFERROR(VLOOKUP(A2336,[3]Sheet1!$A:$G,2,FALSE),0)</f>
        <v>0</v>
      </c>
      <c r="O2336">
        <f>IFERROR(VLOOKUP(A2336,[3]Sheet1!$A:$G,3,FALSE),0)</f>
        <v>0</v>
      </c>
      <c r="P2336">
        <f>IFERROR(VLOOKUP(A2336,[3]Sheet1!$A:$G,4,FALSE),0)</f>
        <v>0</v>
      </c>
      <c r="Q2336">
        <f>IFERROR(VLOOKUP(A2336,[3]Sheet1!$A:$G,5,FALSE),0)</f>
        <v>0</v>
      </c>
      <c r="R2336">
        <f>IFERROR(VLOOKUP(A2336,[3]Sheet1!$A:$G,6,FALSE),0)</f>
        <v>0</v>
      </c>
      <c r="S2336">
        <f>IFERROR(VLOOKUP(A2336,[3]Sheet1!$A:$G,7,FALSE),0)</f>
        <v>0</v>
      </c>
      <c r="T2336" t="str">
        <f t="shared" si="217"/>
        <v>Não</v>
      </c>
      <c r="U2336" t="str">
        <f t="shared" si="218"/>
        <v>Não</v>
      </c>
      <c r="V2336" t="str">
        <f t="shared" si="219"/>
        <v>Não</v>
      </c>
      <c r="W2336" t="str">
        <f t="shared" si="220"/>
        <v>Não</v>
      </c>
      <c r="X2336" t="str">
        <f t="shared" si="221"/>
        <v>Não</v>
      </c>
      <c r="Y2336" t="str">
        <f t="shared" si="222"/>
        <v>Não</v>
      </c>
    </row>
    <row r="2337" spans="1:25" x14ac:dyDescent="0.25">
      <c r="A2337" s="5">
        <v>351730</v>
      </c>
      <c r="B2337">
        <f>IFERROR(VLOOKUP(A2337,[1]Monitoramento_Base_somente_disp!$A:$J,5,FALSE),0)</f>
        <v>0</v>
      </c>
      <c r="C2337">
        <f>IFERROR(VLOOKUP(A2337,[1]Monitoramento_Base_somente_disp!$A:$J,6,FALSE),0)</f>
        <v>0</v>
      </c>
      <c r="D2337">
        <f>IFERROR(VLOOKUP(A2337,[1]Monitoramento_Base_somente_disp!$A:$J,7,FALSE),0)</f>
        <v>0</v>
      </c>
      <c r="E2337">
        <f>IFERROR(VLOOKUP(A2337,[1]Monitoramento_Base_somente_disp!$A:$J,8,FALSE),0)</f>
        <v>0</v>
      </c>
      <c r="F2337">
        <f>IFERROR(VLOOKUP(A2337,[1]Monitoramento_Base_somente_disp!$A:$J,9,FALSE),0)</f>
        <v>0</v>
      </c>
      <c r="G2337">
        <f>IFERROR(VLOOKUP(A2337,[1]Monitoramento_Base_somente_disp!$A:$J,10,FALSE),0)</f>
        <v>0</v>
      </c>
      <c r="H2337">
        <f>IFERROR(VLOOKUP(A2337,[2]Sheet1!$A:$I,4,FALSE),0)</f>
        <v>0</v>
      </c>
      <c r="I2337">
        <f>IFERROR(VLOOKUP(A2337,[2]Sheet1!$A:$I,5,FALSE),0)</f>
        <v>0</v>
      </c>
      <c r="J2337">
        <f>IFERROR(VLOOKUP(A2337,[2]Sheet1!$A:$I,6,FALSE),0)</f>
        <v>0</v>
      </c>
      <c r="K2337">
        <f>IFERROR(VLOOKUP(A2337,[2]Sheet1!$A:$I,7,FALSE),0)</f>
        <v>0</v>
      </c>
      <c r="L2337">
        <f>IFERROR(VLOOKUP(A2337,[2]Sheet1!$A:$I,8,FALSE),0)</f>
        <v>0</v>
      </c>
      <c r="M2337">
        <f>IFERROR(VLOOKUP(A2337,[2]Sheet1!$A:$I,9,FALSE),0)</f>
        <v>0</v>
      </c>
      <c r="N2337">
        <f>IFERROR(VLOOKUP(A2337,[3]Sheet1!$A:$G,2,FALSE),0)</f>
        <v>0</v>
      </c>
      <c r="O2337">
        <f>IFERROR(VLOOKUP(A2337,[3]Sheet1!$A:$G,3,FALSE),0)</f>
        <v>0</v>
      </c>
      <c r="P2337">
        <f>IFERROR(VLOOKUP(A2337,[3]Sheet1!$A:$G,4,FALSE),0)</f>
        <v>0</v>
      </c>
      <c r="Q2337">
        <f>IFERROR(VLOOKUP(A2337,[3]Sheet1!$A:$G,5,FALSE),0)</f>
        <v>0</v>
      </c>
      <c r="R2337">
        <f>IFERROR(VLOOKUP(A2337,[3]Sheet1!$A:$G,6,FALSE),0)</f>
        <v>0</v>
      </c>
      <c r="S2337">
        <f>IFERROR(VLOOKUP(A2337,[3]Sheet1!$A:$G,7,FALSE),0)</f>
        <v>0</v>
      </c>
      <c r="T2337" t="str">
        <f t="shared" si="217"/>
        <v>Não</v>
      </c>
      <c r="U2337" t="str">
        <f t="shared" si="218"/>
        <v>Não</v>
      </c>
      <c r="V2337" t="str">
        <f t="shared" si="219"/>
        <v>Não</v>
      </c>
      <c r="W2337" t="str">
        <f t="shared" si="220"/>
        <v>Não</v>
      </c>
      <c r="X2337" t="str">
        <f t="shared" si="221"/>
        <v>Não</v>
      </c>
      <c r="Y2337" t="str">
        <f t="shared" si="222"/>
        <v>Não</v>
      </c>
    </row>
    <row r="2338" spans="1:25" x14ac:dyDescent="0.25">
      <c r="A2338" s="5">
        <v>351750</v>
      </c>
      <c r="B2338">
        <f>IFERROR(VLOOKUP(A2338,[1]Monitoramento_Base_somente_disp!$A:$J,5,FALSE),0)</f>
        <v>0</v>
      </c>
      <c r="C2338">
        <f>IFERROR(VLOOKUP(A2338,[1]Monitoramento_Base_somente_disp!$A:$J,6,FALSE),0)</f>
        <v>0</v>
      </c>
      <c r="D2338">
        <f>IFERROR(VLOOKUP(A2338,[1]Monitoramento_Base_somente_disp!$A:$J,7,FALSE),0)</f>
        <v>0</v>
      </c>
      <c r="E2338">
        <f>IFERROR(VLOOKUP(A2338,[1]Monitoramento_Base_somente_disp!$A:$J,8,FALSE),0)</f>
        <v>0</v>
      </c>
      <c r="F2338">
        <f>IFERROR(VLOOKUP(A2338,[1]Monitoramento_Base_somente_disp!$A:$J,9,FALSE),0)</f>
        <v>0</v>
      </c>
      <c r="G2338">
        <f>IFERROR(VLOOKUP(A2338,[1]Monitoramento_Base_somente_disp!$A:$J,10,FALSE),0)</f>
        <v>0</v>
      </c>
      <c r="H2338">
        <f>IFERROR(VLOOKUP(A2338,[2]Sheet1!$A:$I,4,FALSE),0)</f>
        <v>0</v>
      </c>
      <c r="I2338">
        <f>IFERROR(VLOOKUP(A2338,[2]Sheet1!$A:$I,5,FALSE),0)</f>
        <v>0</v>
      </c>
      <c r="J2338">
        <f>IFERROR(VLOOKUP(A2338,[2]Sheet1!$A:$I,6,FALSE),0)</f>
        <v>0</v>
      </c>
      <c r="K2338">
        <f>IFERROR(VLOOKUP(A2338,[2]Sheet1!$A:$I,7,FALSE),0)</f>
        <v>0</v>
      </c>
      <c r="L2338">
        <f>IFERROR(VLOOKUP(A2338,[2]Sheet1!$A:$I,8,FALSE),0)</f>
        <v>0</v>
      </c>
      <c r="M2338">
        <f>IFERROR(VLOOKUP(A2338,[2]Sheet1!$A:$I,9,FALSE),0)</f>
        <v>0</v>
      </c>
      <c r="N2338">
        <f>IFERROR(VLOOKUP(A2338,[3]Sheet1!$A:$G,2,FALSE),0)</f>
        <v>0</v>
      </c>
      <c r="O2338">
        <f>IFERROR(VLOOKUP(A2338,[3]Sheet1!$A:$G,3,FALSE),0)</f>
        <v>0</v>
      </c>
      <c r="P2338">
        <f>IFERROR(VLOOKUP(A2338,[3]Sheet1!$A:$G,4,FALSE),0)</f>
        <v>0</v>
      </c>
      <c r="Q2338">
        <f>IFERROR(VLOOKUP(A2338,[3]Sheet1!$A:$G,5,FALSE),0)</f>
        <v>0</v>
      </c>
      <c r="R2338">
        <f>IFERROR(VLOOKUP(A2338,[3]Sheet1!$A:$G,6,FALSE),0)</f>
        <v>0</v>
      </c>
      <c r="S2338">
        <f>IFERROR(VLOOKUP(A2338,[3]Sheet1!$A:$G,7,FALSE),0)</f>
        <v>0</v>
      </c>
      <c r="T2338" t="str">
        <f t="shared" si="217"/>
        <v>Não</v>
      </c>
      <c r="U2338" t="str">
        <f t="shared" si="218"/>
        <v>Não</v>
      </c>
      <c r="V2338" t="str">
        <f t="shared" si="219"/>
        <v>Não</v>
      </c>
      <c r="W2338" t="str">
        <f t="shared" si="220"/>
        <v>Não</v>
      </c>
      <c r="X2338" t="str">
        <f t="shared" si="221"/>
        <v>Não</v>
      </c>
      <c r="Y2338" t="str">
        <f t="shared" si="222"/>
        <v>Não</v>
      </c>
    </row>
    <row r="2339" spans="1:25" x14ac:dyDescent="0.25">
      <c r="A2339" s="5">
        <v>351760</v>
      </c>
      <c r="B2339">
        <f>IFERROR(VLOOKUP(A2339,[1]Monitoramento_Base_somente_disp!$A:$J,5,FALSE),0)</f>
        <v>0</v>
      </c>
      <c r="C2339">
        <f>IFERROR(VLOOKUP(A2339,[1]Monitoramento_Base_somente_disp!$A:$J,6,FALSE),0)</f>
        <v>51210245</v>
      </c>
      <c r="D2339">
        <f>IFERROR(VLOOKUP(A2339,[1]Monitoramento_Base_somente_disp!$A:$J,7,FALSE),0)</f>
        <v>0</v>
      </c>
      <c r="E2339">
        <f>IFERROR(VLOOKUP(A2339,[1]Monitoramento_Base_somente_disp!$A:$J,8,FALSE),0)</f>
        <v>52955626</v>
      </c>
      <c r="F2339">
        <f>IFERROR(VLOOKUP(A2339,[1]Monitoramento_Base_somente_disp!$A:$J,9,FALSE),0)</f>
        <v>0</v>
      </c>
      <c r="G2339">
        <f>IFERROR(VLOOKUP(A2339,[1]Monitoramento_Base_somente_disp!$A:$J,10,FALSE),0)</f>
        <v>8541230</v>
      </c>
      <c r="H2339">
        <f>IFERROR(VLOOKUP(A2339,[2]Sheet1!$A:$I,4,FALSE),0)</f>
        <v>0</v>
      </c>
      <c r="I2339">
        <f>IFERROR(VLOOKUP(A2339,[2]Sheet1!$A:$I,5,FALSE),0)</f>
        <v>0</v>
      </c>
      <c r="J2339">
        <f>IFERROR(VLOOKUP(A2339,[2]Sheet1!$A:$I,6,FALSE),0)</f>
        <v>0</v>
      </c>
      <c r="K2339">
        <f>IFERROR(VLOOKUP(A2339,[2]Sheet1!$A:$I,7,FALSE),0)</f>
        <v>0</v>
      </c>
      <c r="L2339">
        <f>IFERROR(VLOOKUP(A2339,[2]Sheet1!$A:$I,8,FALSE),0)</f>
        <v>0</v>
      </c>
      <c r="M2339">
        <f>IFERROR(VLOOKUP(A2339,[2]Sheet1!$A:$I,9,FALSE),0)</f>
        <v>0</v>
      </c>
      <c r="N2339">
        <f>IFERROR(VLOOKUP(A2339,[3]Sheet1!$A:$G,2,FALSE),0)</f>
        <v>0</v>
      </c>
      <c r="O2339">
        <f>IFERROR(VLOOKUP(A2339,[3]Sheet1!$A:$G,3,FALSE),0)</f>
        <v>0</v>
      </c>
      <c r="P2339">
        <f>IFERROR(VLOOKUP(A2339,[3]Sheet1!$A:$G,4,FALSE),0)</f>
        <v>0</v>
      </c>
      <c r="Q2339">
        <f>IFERROR(VLOOKUP(A2339,[3]Sheet1!$A:$G,5,FALSE),0)</f>
        <v>0</v>
      </c>
      <c r="R2339">
        <f>IFERROR(VLOOKUP(A2339,[3]Sheet1!$A:$G,6,FALSE),0)</f>
        <v>0</v>
      </c>
      <c r="S2339">
        <f>IFERROR(VLOOKUP(A2339,[3]Sheet1!$A:$G,7,FALSE),0)</f>
        <v>0</v>
      </c>
      <c r="T2339" t="str">
        <f t="shared" si="217"/>
        <v>Não</v>
      </c>
      <c r="U2339" t="str">
        <f t="shared" si="218"/>
        <v>Sim</v>
      </c>
      <c r="V2339" t="str">
        <f t="shared" si="219"/>
        <v>Não</v>
      </c>
      <c r="W2339" t="str">
        <f t="shared" si="220"/>
        <v>Sim</v>
      </c>
      <c r="X2339" t="str">
        <f t="shared" si="221"/>
        <v>Não</v>
      </c>
      <c r="Y2339" t="str">
        <f t="shared" si="222"/>
        <v>Sim</v>
      </c>
    </row>
    <row r="2340" spans="1:25" x14ac:dyDescent="0.25">
      <c r="A2340" s="5">
        <v>351770</v>
      </c>
      <c r="B2340">
        <f>IFERROR(VLOOKUP(A2340,[1]Monitoramento_Base_somente_disp!$A:$J,5,FALSE),0)</f>
        <v>182282</v>
      </c>
      <c r="C2340">
        <f>IFERROR(VLOOKUP(A2340,[1]Monitoramento_Base_somente_disp!$A:$J,6,FALSE),0)</f>
        <v>26900539</v>
      </c>
      <c r="D2340">
        <f>IFERROR(VLOOKUP(A2340,[1]Monitoramento_Base_somente_disp!$A:$J,7,FALSE),0)</f>
        <v>126148</v>
      </c>
      <c r="E2340">
        <f>IFERROR(VLOOKUP(A2340,[1]Monitoramento_Base_somente_disp!$A:$J,8,FALSE),0)</f>
        <v>23155106</v>
      </c>
      <c r="F2340">
        <f>IFERROR(VLOOKUP(A2340,[1]Monitoramento_Base_somente_disp!$A:$J,9,FALSE),0)</f>
        <v>680</v>
      </c>
      <c r="G2340">
        <f>IFERROR(VLOOKUP(A2340,[1]Monitoramento_Base_somente_disp!$A:$J,10,FALSE),0)</f>
        <v>3550090</v>
      </c>
      <c r="H2340">
        <f>IFERROR(VLOOKUP(A2340,[2]Sheet1!$A:$I,4,FALSE),0)</f>
        <v>0</v>
      </c>
      <c r="I2340">
        <f>IFERROR(VLOOKUP(A2340,[2]Sheet1!$A:$I,5,FALSE),0)</f>
        <v>0</v>
      </c>
      <c r="J2340">
        <f>IFERROR(VLOOKUP(A2340,[2]Sheet1!$A:$I,6,FALSE),0)</f>
        <v>0</v>
      </c>
      <c r="K2340">
        <f>IFERROR(VLOOKUP(A2340,[2]Sheet1!$A:$I,7,FALSE),0)</f>
        <v>0</v>
      </c>
      <c r="L2340">
        <f>IFERROR(VLOOKUP(A2340,[2]Sheet1!$A:$I,8,FALSE),0)</f>
        <v>0</v>
      </c>
      <c r="M2340">
        <f>IFERROR(VLOOKUP(A2340,[2]Sheet1!$A:$I,9,FALSE),0)</f>
        <v>0</v>
      </c>
      <c r="N2340">
        <f>IFERROR(VLOOKUP(A2340,[3]Sheet1!$A:$G,2,FALSE),0)</f>
        <v>0</v>
      </c>
      <c r="O2340">
        <f>IFERROR(VLOOKUP(A2340,[3]Sheet1!$A:$G,3,FALSE),0)</f>
        <v>0</v>
      </c>
      <c r="P2340">
        <f>IFERROR(VLOOKUP(A2340,[3]Sheet1!$A:$G,4,FALSE),0)</f>
        <v>0</v>
      </c>
      <c r="Q2340">
        <f>IFERROR(VLOOKUP(A2340,[3]Sheet1!$A:$G,5,FALSE),0)</f>
        <v>0</v>
      </c>
      <c r="R2340">
        <f>IFERROR(VLOOKUP(A2340,[3]Sheet1!$A:$G,6,FALSE),0)</f>
        <v>0</v>
      </c>
      <c r="S2340">
        <f>IFERROR(VLOOKUP(A2340,[3]Sheet1!$A:$G,7,FALSE),0)</f>
        <v>0</v>
      </c>
      <c r="T2340" t="str">
        <f t="shared" si="217"/>
        <v>Sim</v>
      </c>
      <c r="U2340" t="str">
        <f t="shared" si="218"/>
        <v>Sim</v>
      </c>
      <c r="V2340" t="str">
        <f t="shared" si="219"/>
        <v>Sim</v>
      </c>
      <c r="W2340" t="str">
        <f t="shared" si="220"/>
        <v>Sim</v>
      </c>
      <c r="X2340" t="str">
        <f t="shared" si="221"/>
        <v>Sim</v>
      </c>
      <c r="Y2340" t="str">
        <f t="shared" si="222"/>
        <v>Sim</v>
      </c>
    </row>
    <row r="2341" spans="1:25" x14ac:dyDescent="0.25">
      <c r="A2341" s="5">
        <v>351780</v>
      </c>
      <c r="B2341">
        <f>IFERROR(VLOOKUP(A2341,[1]Monitoramento_Base_somente_disp!$A:$J,5,FALSE),0)</f>
        <v>0</v>
      </c>
      <c r="C2341">
        <f>IFERROR(VLOOKUP(A2341,[1]Monitoramento_Base_somente_disp!$A:$J,6,FALSE),0)</f>
        <v>0</v>
      </c>
      <c r="D2341">
        <f>IFERROR(VLOOKUP(A2341,[1]Monitoramento_Base_somente_disp!$A:$J,7,FALSE),0)</f>
        <v>0</v>
      </c>
      <c r="E2341">
        <f>IFERROR(VLOOKUP(A2341,[1]Monitoramento_Base_somente_disp!$A:$J,8,FALSE),0)</f>
        <v>0</v>
      </c>
      <c r="F2341">
        <f>IFERROR(VLOOKUP(A2341,[1]Monitoramento_Base_somente_disp!$A:$J,9,FALSE),0)</f>
        <v>0</v>
      </c>
      <c r="G2341">
        <f>IFERROR(VLOOKUP(A2341,[1]Monitoramento_Base_somente_disp!$A:$J,10,FALSE),0)</f>
        <v>0</v>
      </c>
      <c r="H2341">
        <f>IFERROR(VLOOKUP(A2341,[2]Sheet1!$A:$I,4,FALSE),0)</f>
        <v>0</v>
      </c>
      <c r="I2341">
        <f>IFERROR(VLOOKUP(A2341,[2]Sheet1!$A:$I,5,FALSE),0)</f>
        <v>0</v>
      </c>
      <c r="J2341">
        <f>IFERROR(VLOOKUP(A2341,[2]Sheet1!$A:$I,6,FALSE),0)</f>
        <v>0</v>
      </c>
      <c r="K2341">
        <f>IFERROR(VLOOKUP(A2341,[2]Sheet1!$A:$I,7,FALSE),0)</f>
        <v>0</v>
      </c>
      <c r="L2341">
        <f>IFERROR(VLOOKUP(A2341,[2]Sheet1!$A:$I,8,FALSE),0)</f>
        <v>0</v>
      </c>
      <c r="M2341">
        <f>IFERROR(VLOOKUP(A2341,[2]Sheet1!$A:$I,9,FALSE),0)</f>
        <v>0</v>
      </c>
      <c r="N2341">
        <f>IFERROR(VLOOKUP(A2341,[3]Sheet1!$A:$G,2,FALSE),0)</f>
        <v>108747</v>
      </c>
      <c r="O2341">
        <f>IFERROR(VLOOKUP(A2341,[3]Sheet1!$A:$G,3,FALSE),0)</f>
        <v>563556</v>
      </c>
      <c r="P2341">
        <f>IFERROR(VLOOKUP(A2341,[3]Sheet1!$A:$G,4,FALSE),0)</f>
        <v>0</v>
      </c>
      <c r="Q2341">
        <f>IFERROR(VLOOKUP(A2341,[3]Sheet1!$A:$G,5,FALSE),0)</f>
        <v>0</v>
      </c>
      <c r="R2341">
        <f>IFERROR(VLOOKUP(A2341,[3]Sheet1!$A:$G,6,FALSE),0)</f>
        <v>0</v>
      </c>
      <c r="S2341">
        <f>IFERROR(VLOOKUP(A2341,[3]Sheet1!$A:$G,7,FALSE),0)</f>
        <v>0</v>
      </c>
      <c r="T2341" t="str">
        <f t="shared" si="217"/>
        <v>Sim</v>
      </c>
      <c r="U2341" t="str">
        <f t="shared" si="218"/>
        <v>Sim</v>
      </c>
      <c r="V2341" t="str">
        <f t="shared" si="219"/>
        <v>Não</v>
      </c>
      <c r="W2341" t="str">
        <f t="shared" si="220"/>
        <v>Não</v>
      </c>
      <c r="X2341" t="str">
        <f t="shared" si="221"/>
        <v>Não</v>
      </c>
      <c r="Y2341" t="str">
        <f t="shared" si="222"/>
        <v>Não</v>
      </c>
    </row>
    <row r="2342" spans="1:25" x14ac:dyDescent="0.25">
      <c r="A2342" s="5">
        <v>351800</v>
      </c>
      <c r="B2342">
        <f>IFERROR(VLOOKUP(A2342,[1]Monitoramento_Base_somente_disp!$A:$J,5,FALSE),0)</f>
        <v>0</v>
      </c>
      <c r="C2342">
        <f>IFERROR(VLOOKUP(A2342,[1]Monitoramento_Base_somente_disp!$A:$J,6,FALSE),0)</f>
        <v>0</v>
      </c>
      <c r="D2342">
        <f>IFERROR(VLOOKUP(A2342,[1]Monitoramento_Base_somente_disp!$A:$J,7,FALSE),0)</f>
        <v>0</v>
      </c>
      <c r="E2342">
        <f>IFERROR(VLOOKUP(A2342,[1]Monitoramento_Base_somente_disp!$A:$J,8,FALSE),0)</f>
        <v>0</v>
      </c>
      <c r="F2342">
        <f>IFERROR(VLOOKUP(A2342,[1]Monitoramento_Base_somente_disp!$A:$J,9,FALSE),0)</f>
        <v>0</v>
      </c>
      <c r="G2342">
        <f>IFERROR(VLOOKUP(A2342,[1]Monitoramento_Base_somente_disp!$A:$J,10,FALSE),0)</f>
        <v>0</v>
      </c>
      <c r="H2342">
        <f>IFERROR(VLOOKUP(A2342,[2]Sheet1!$A:$I,4,FALSE),0)</f>
        <v>0</v>
      </c>
      <c r="I2342">
        <f>IFERROR(VLOOKUP(A2342,[2]Sheet1!$A:$I,5,FALSE),0)</f>
        <v>0</v>
      </c>
      <c r="J2342">
        <f>IFERROR(VLOOKUP(A2342,[2]Sheet1!$A:$I,6,FALSE),0)</f>
        <v>0</v>
      </c>
      <c r="K2342">
        <f>IFERROR(VLOOKUP(A2342,[2]Sheet1!$A:$I,7,FALSE),0)</f>
        <v>0</v>
      </c>
      <c r="L2342">
        <f>IFERROR(VLOOKUP(A2342,[2]Sheet1!$A:$I,8,FALSE),0)</f>
        <v>0</v>
      </c>
      <c r="M2342">
        <f>IFERROR(VLOOKUP(A2342,[2]Sheet1!$A:$I,9,FALSE),0)</f>
        <v>0</v>
      </c>
      <c r="N2342">
        <f>IFERROR(VLOOKUP(A2342,[3]Sheet1!$A:$G,2,FALSE),0)</f>
        <v>75422</v>
      </c>
      <c r="O2342">
        <f>IFERROR(VLOOKUP(A2342,[3]Sheet1!$A:$G,3,FALSE),0)</f>
        <v>242924</v>
      </c>
      <c r="P2342">
        <f>IFERROR(VLOOKUP(A2342,[3]Sheet1!$A:$G,4,FALSE),0)</f>
        <v>0</v>
      </c>
      <c r="Q2342">
        <f>IFERROR(VLOOKUP(A2342,[3]Sheet1!$A:$G,5,FALSE),0)</f>
        <v>0</v>
      </c>
      <c r="R2342">
        <f>IFERROR(VLOOKUP(A2342,[3]Sheet1!$A:$G,6,FALSE),0)</f>
        <v>0</v>
      </c>
      <c r="S2342">
        <f>IFERROR(VLOOKUP(A2342,[3]Sheet1!$A:$G,7,FALSE),0)</f>
        <v>0</v>
      </c>
      <c r="T2342" t="str">
        <f t="shared" si="217"/>
        <v>Sim</v>
      </c>
      <c r="U2342" t="str">
        <f t="shared" si="218"/>
        <v>Sim</v>
      </c>
      <c r="V2342" t="str">
        <f t="shared" si="219"/>
        <v>Não</v>
      </c>
      <c r="W2342" t="str">
        <f t="shared" si="220"/>
        <v>Não</v>
      </c>
      <c r="X2342" t="str">
        <f t="shared" si="221"/>
        <v>Não</v>
      </c>
      <c r="Y2342" t="str">
        <f t="shared" si="222"/>
        <v>Não</v>
      </c>
    </row>
    <row r="2343" spans="1:25" x14ac:dyDescent="0.25">
      <c r="A2343" s="5">
        <v>351850</v>
      </c>
      <c r="B2343">
        <f>IFERROR(VLOOKUP(A2343,[1]Monitoramento_Base_somente_disp!$A:$J,5,FALSE),0)</f>
        <v>0</v>
      </c>
      <c r="C2343">
        <f>IFERROR(VLOOKUP(A2343,[1]Monitoramento_Base_somente_disp!$A:$J,6,FALSE),0)</f>
        <v>0</v>
      </c>
      <c r="D2343">
        <f>IFERROR(VLOOKUP(A2343,[1]Monitoramento_Base_somente_disp!$A:$J,7,FALSE),0)</f>
        <v>0</v>
      </c>
      <c r="E2343">
        <f>IFERROR(VLOOKUP(A2343,[1]Monitoramento_Base_somente_disp!$A:$J,8,FALSE),0)</f>
        <v>0</v>
      </c>
      <c r="F2343">
        <f>IFERROR(VLOOKUP(A2343,[1]Monitoramento_Base_somente_disp!$A:$J,9,FALSE),0)</f>
        <v>0</v>
      </c>
      <c r="G2343">
        <f>IFERROR(VLOOKUP(A2343,[1]Monitoramento_Base_somente_disp!$A:$J,10,FALSE),0)</f>
        <v>0</v>
      </c>
      <c r="H2343">
        <f>IFERROR(VLOOKUP(A2343,[2]Sheet1!$A:$I,4,FALSE),0)</f>
        <v>0</v>
      </c>
      <c r="I2343">
        <f>IFERROR(VLOOKUP(A2343,[2]Sheet1!$A:$I,5,FALSE),0)</f>
        <v>0</v>
      </c>
      <c r="J2343">
        <f>IFERROR(VLOOKUP(A2343,[2]Sheet1!$A:$I,6,FALSE),0)</f>
        <v>0</v>
      </c>
      <c r="K2343">
        <f>IFERROR(VLOOKUP(A2343,[2]Sheet1!$A:$I,7,FALSE),0)</f>
        <v>0</v>
      </c>
      <c r="L2343">
        <f>IFERROR(VLOOKUP(A2343,[2]Sheet1!$A:$I,8,FALSE),0)</f>
        <v>0</v>
      </c>
      <c r="M2343">
        <f>IFERROR(VLOOKUP(A2343,[2]Sheet1!$A:$I,9,FALSE),0)</f>
        <v>0</v>
      </c>
      <c r="N2343">
        <f>IFERROR(VLOOKUP(A2343,[3]Sheet1!$A:$G,2,FALSE),0)</f>
        <v>0</v>
      </c>
      <c r="O2343">
        <f>IFERROR(VLOOKUP(A2343,[3]Sheet1!$A:$G,3,FALSE),0)</f>
        <v>0</v>
      </c>
      <c r="P2343">
        <f>IFERROR(VLOOKUP(A2343,[3]Sheet1!$A:$G,4,FALSE),0)</f>
        <v>0</v>
      </c>
      <c r="Q2343">
        <f>IFERROR(VLOOKUP(A2343,[3]Sheet1!$A:$G,5,FALSE),0)</f>
        <v>0</v>
      </c>
      <c r="R2343">
        <f>IFERROR(VLOOKUP(A2343,[3]Sheet1!$A:$G,6,FALSE),0)</f>
        <v>0</v>
      </c>
      <c r="S2343">
        <f>IFERROR(VLOOKUP(A2343,[3]Sheet1!$A:$G,7,FALSE),0)</f>
        <v>0</v>
      </c>
      <c r="T2343" t="str">
        <f t="shared" si="217"/>
        <v>Não</v>
      </c>
      <c r="U2343" t="str">
        <f t="shared" si="218"/>
        <v>Não</v>
      </c>
      <c r="V2343" t="str">
        <f t="shared" si="219"/>
        <v>Não</v>
      </c>
      <c r="W2343" t="str">
        <f t="shared" si="220"/>
        <v>Não</v>
      </c>
      <c r="X2343" t="str">
        <f t="shared" si="221"/>
        <v>Não</v>
      </c>
      <c r="Y2343" t="str">
        <f t="shared" si="222"/>
        <v>Não</v>
      </c>
    </row>
    <row r="2344" spans="1:25" x14ac:dyDescent="0.25">
      <c r="A2344" s="5">
        <v>351860</v>
      </c>
      <c r="B2344">
        <f>IFERROR(VLOOKUP(A2344,[1]Monitoramento_Base_somente_disp!$A:$J,5,FALSE),0)</f>
        <v>0</v>
      </c>
      <c r="C2344">
        <f>IFERROR(VLOOKUP(A2344,[1]Monitoramento_Base_somente_disp!$A:$J,6,FALSE),0)</f>
        <v>0</v>
      </c>
      <c r="D2344">
        <f>IFERROR(VLOOKUP(A2344,[1]Monitoramento_Base_somente_disp!$A:$J,7,FALSE),0)</f>
        <v>0</v>
      </c>
      <c r="E2344">
        <f>IFERROR(VLOOKUP(A2344,[1]Monitoramento_Base_somente_disp!$A:$J,8,FALSE),0)</f>
        <v>0</v>
      </c>
      <c r="F2344">
        <f>IFERROR(VLOOKUP(A2344,[1]Monitoramento_Base_somente_disp!$A:$J,9,FALSE),0)</f>
        <v>0</v>
      </c>
      <c r="G2344">
        <f>IFERROR(VLOOKUP(A2344,[1]Monitoramento_Base_somente_disp!$A:$J,10,FALSE),0)</f>
        <v>0</v>
      </c>
      <c r="H2344">
        <f>IFERROR(VLOOKUP(A2344,[2]Sheet1!$A:$I,4,FALSE),0)</f>
        <v>0</v>
      </c>
      <c r="I2344">
        <f>IFERROR(VLOOKUP(A2344,[2]Sheet1!$A:$I,5,FALSE),0)</f>
        <v>0</v>
      </c>
      <c r="J2344">
        <f>IFERROR(VLOOKUP(A2344,[2]Sheet1!$A:$I,6,FALSE),0)</f>
        <v>0</v>
      </c>
      <c r="K2344">
        <f>IFERROR(VLOOKUP(A2344,[2]Sheet1!$A:$I,7,FALSE),0)</f>
        <v>0</v>
      </c>
      <c r="L2344">
        <f>IFERROR(VLOOKUP(A2344,[2]Sheet1!$A:$I,8,FALSE),0)</f>
        <v>0</v>
      </c>
      <c r="M2344">
        <f>IFERROR(VLOOKUP(A2344,[2]Sheet1!$A:$I,9,FALSE),0)</f>
        <v>0</v>
      </c>
      <c r="N2344">
        <f>IFERROR(VLOOKUP(A2344,[3]Sheet1!$A:$G,2,FALSE),0)</f>
        <v>418125</v>
      </c>
      <c r="O2344">
        <f>IFERROR(VLOOKUP(A2344,[3]Sheet1!$A:$G,3,FALSE),0)</f>
        <v>3182381</v>
      </c>
      <c r="P2344">
        <f>IFERROR(VLOOKUP(A2344,[3]Sheet1!$A:$G,4,FALSE),0)</f>
        <v>393888</v>
      </c>
      <c r="Q2344">
        <f>IFERROR(VLOOKUP(A2344,[3]Sheet1!$A:$G,5,FALSE),0)</f>
        <v>2796961</v>
      </c>
      <c r="R2344">
        <f>IFERROR(VLOOKUP(A2344,[3]Sheet1!$A:$G,6,FALSE),0)</f>
        <v>58938</v>
      </c>
      <c r="S2344">
        <f>IFERROR(VLOOKUP(A2344,[3]Sheet1!$A:$G,7,FALSE),0)</f>
        <v>0</v>
      </c>
      <c r="T2344" t="str">
        <f t="shared" si="217"/>
        <v>Sim</v>
      </c>
      <c r="U2344" t="str">
        <f t="shared" si="218"/>
        <v>Sim</v>
      </c>
      <c r="V2344" t="str">
        <f t="shared" si="219"/>
        <v>Sim</v>
      </c>
      <c r="W2344" t="str">
        <f t="shared" si="220"/>
        <v>Sim</v>
      </c>
      <c r="X2344" t="str">
        <f t="shared" si="221"/>
        <v>Sim</v>
      </c>
      <c r="Y2344" t="str">
        <f t="shared" si="222"/>
        <v>Não</v>
      </c>
    </row>
    <row r="2345" spans="1:25" x14ac:dyDescent="0.25">
      <c r="A2345" s="5">
        <v>351870</v>
      </c>
      <c r="B2345">
        <f>IFERROR(VLOOKUP(A2345,[1]Monitoramento_Base_somente_disp!$A:$J,5,FALSE),0)</f>
        <v>1303</v>
      </c>
      <c r="C2345">
        <f>IFERROR(VLOOKUP(A2345,[1]Monitoramento_Base_somente_disp!$A:$J,6,FALSE),0)</f>
        <v>292371188</v>
      </c>
      <c r="D2345">
        <f>IFERROR(VLOOKUP(A2345,[1]Monitoramento_Base_somente_disp!$A:$J,7,FALSE),0)</f>
        <v>1424</v>
      </c>
      <c r="E2345">
        <f>IFERROR(VLOOKUP(A2345,[1]Monitoramento_Base_somente_disp!$A:$J,8,FALSE),0)</f>
        <v>303086028</v>
      </c>
      <c r="F2345">
        <f>IFERROR(VLOOKUP(A2345,[1]Monitoramento_Base_somente_disp!$A:$J,9,FALSE),0)</f>
        <v>10</v>
      </c>
      <c r="G2345">
        <f>IFERROR(VLOOKUP(A2345,[1]Monitoramento_Base_somente_disp!$A:$J,10,FALSE),0)</f>
        <v>48888565</v>
      </c>
      <c r="H2345">
        <f>IFERROR(VLOOKUP(A2345,[2]Sheet1!$A:$I,4,FALSE),0)</f>
        <v>330105</v>
      </c>
      <c r="I2345">
        <f>IFERROR(VLOOKUP(A2345,[2]Sheet1!$A:$I,5,FALSE),0)</f>
        <v>6066782</v>
      </c>
      <c r="J2345">
        <f>IFERROR(VLOOKUP(A2345,[2]Sheet1!$A:$I,6,FALSE),0)</f>
        <v>0</v>
      </c>
      <c r="K2345">
        <f>IFERROR(VLOOKUP(A2345,[2]Sheet1!$A:$I,7,FALSE),0)</f>
        <v>0</v>
      </c>
      <c r="L2345">
        <f>IFERROR(VLOOKUP(A2345,[2]Sheet1!$A:$I,8,FALSE),0)</f>
        <v>0</v>
      </c>
      <c r="M2345">
        <f>IFERROR(VLOOKUP(A2345,[2]Sheet1!$A:$I,9,FALSE),0)</f>
        <v>0</v>
      </c>
      <c r="N2345">
        <f>IFERROR(VLOOKUP(A2345,[3]Sheet1!$A:$G,2,FALSE),0)</f>
        <v>0</v>
      </c>
      <c r="O2345">
        <f>IFERROR(VLOOKUP(A2345,[3]Sheet1!$A:$G,3,FALSE),0)</f>
        <v>0</v>
      </c>
      <c r="P2345">
        <f>IFERROR(VLOOKUP(A2345,[3]Sheet1!$A:$G,4,FALSE),0)</f>
        <v>0</v>
      </c>
      <c r="Q2345">
        <f>IFERROR(VLOOKUP(A2345,[3]Sheet1!$A:$G,5,FALSE),0)</f>
        <v>0</v>
      </c>
      <c r="R2345">
        <f>IFERROR(VLOOKUP(A2345,[3]Sheet1!$A:$G,6,FALSE),0)</f>
        <v>0</v>
      </c>
      <c r="S2345">
        <f>IFERROR(VLOOKUP(A2345,[3]Sheet1!$A:$G,7,FALSE),0)</f>
        <v>0</v>
      </c>
      <c r="T2345" t="str">
        <f t="shared" si="217"/>
        <v>Sim</v>
      </c>
      <c r="U2345" t="str">
        <f t="shared" si="218"/>
        <v>Sim</v>
      </c>
      <c r="V2345" t="str">
        <f t="shared" si="219"/>
        <v>Sim</v>
      </c>
      <c r="W2345" t="str">
        <f t="shared" si="220"/>
        <v>Sim</v>
      </c>
      <c r="X2345" t="str">
        <f t="shared" si="221"/>
        <v>Sim</v>
      </c>
      <c r="Y2345" t="str">
        <f t="shared" si="222"/>
        <v>Sim</v>
      </c>
    </row>
    <row r="2346" spans="1:25" x14ac:dyDescent="0.25">
      <c r="A2346" s="5">
        <v>351885</v>
      </c>
      <c r="B2346">
        <f>IFERROR(VLOOKUP(A2346,[1]Monitoramento_Base_somente_disp!$A:$J,5,FALSE),0)</f>
        <v>108216</v>
      </c>
      <c r="C2346">
        <f>IFERROR(VLOOKUP(A2346,[1]Monitoramento_Base_somente_disp!$A:$J,6,FALSE),0)</f>
        <v>20090968</v>
      </c>
      <c r="D2346">
        <f>IFERROR(VLOOKUP(A2346,[1]Monitoramento_Base_somente_disp!$A:$J,7,FALSE),0)</f>
        <v>112088</v>
      </c>
      <c r="E2346">
        <f>IFERROR(VLOOKUP(A2346,[1]Monitoramento_Base_somente_disp!$A:$J,8,FALSE),0)</f>
        <v>21156697</v>
      </c>
      <c r="F2346">
        <f>IFERROR(VLOOKUP(A2346,[1]Monitoramento_Base_somente_disp!$A:$J,9,FALSE),0)</f>
        <v>8474</v>
      </c>
      <c r="G2346">
        <f>IFERROR(VLOOKUP(A2346,[1]Monitoramento_Base_somente_disp!$A:$J,10,FALSE),0)</f>
        <v>3213928</v>
      </c>
      <c r="H2346">
        <f>IFERROR(VLOOKUP(A2346,[2]Sheet1!$A:$I,4,FALSE),0)</f>
        <v>0</v>
      </c>
      <c r="I2346">
        <f>IFERROR(VLOOKUP(A2346,[2]Sheet1!$A:$I,5,FALSE),0)</f>
        <v>0</v>
      </c>
      <c r="J2346">
        <f>IFERROR(VLOOKUP(A2346,[2]Sheet1!$A:$I,6,FALSE),0)</f>
        <v>0</v>
      </c>
      <c r="K2346">
        <f>IFERROR(VLOOKUP(A2346,[2]Sheet1!$A:$I,7,FALSE),0)</f>
        <v>0</v>
      </c>
      <c r="L2346">
        <f>IFERROR(VLOOKUP(A2346,[2]Sheet1!$A:$I,8,FALSE),0)</f>
        <v>0</v>
      </c>
      <c r="M2346">
        <f>IFERROR(VLOOKUP(A2346,[2]Sheet1!$A:$I,9,FALSE),0)</f>
        <v>0</v>
      </c>
      <c r="N2346">
        <f>IFERROR(VLOOKUP(A2346,[3]Sheet1!$A:$G,2,FALSE),0)</f>
        <v>0</v>
      </c>
      <c r="O2346">
        <f>IFERROR(VLOOKUP(A2346,[3]Sheet1!$A:$G,3,FALSE),0)</f>
        <v>0</v>
      </c>
      <c r="P2346">
        <f>IFERROR(VLOOKUP(A2346,[3]Sheet1!$A:$G,4,FALSE),0)</f>
        <v>0</v>
      </c>
      <c r="Q2346">
        <f>IFERROR(VLOOKUP(A2346,[3]Sheet1!$A:$G,5,FALSE),0)</f>
        <v>0</v>
      </c>
      <c r="R2346">
        <f>IFERROR(VLOOKUP(A2346,[3]Sheet1!$A:$G,6,FALSE),0)</f>
        <v>0</v>
      </c>
      <c r="S2346">
        <f>IFERROR(VLOOKUP(A2346,[3]Sheet1!$A:$G,7,FALSE),0)</f>
        <v>0</v>
      </c>
      <c r="T2346" t="str">
        <f t="shared" si="217"/>
        <v>Sim</v>
      </c>
      <c r="U2346" t="str">
        <f t="shared" si="218"/>
        <v>Sim</v>
      </c>
      <c r="V2346" t="str">
        <f t="shared" si="219"/>
        <v>Sim</v>
      </c>
      <c r="W2346" t="str">
        <f t="shared" si="220"/>
        <v>Sim</v>
      </c>
      <c r="X2346" t="str">
        <f t="shared" si="221"/>
        <v>Sim</v>
      </c>
      <c r="Y2346" t="str">
        <f t="shared" si="222"/>
        <v>Sim</v>
      </c>
    </row>
    <row r="2347" spans="1:25" x14ac:dyDescent="0.25">
      <c r="A2347" s="5">
        <v>351890</v>
      </c>
      <c r="B2347">
        <f>IFERROR(VLOOKUP(A2347,[1]Monitoramento_Base_somente_disp!$A:$J,5,FALSE),0)</f>
        <v>0</v>
      </c>
      <c r="C2347">
        <f>IFERROR(VLOOKUP(A2347,[1]Monitoramento_Base_somente_disp!$A:$J,6,FALSE),0)</f>
        <v>0</v>
      </c>
      <c r="D2347">
        <f>IFERROR(VLOOKUP(A2347,[1]Monitoramento_Base_somente_disp!$A:$J,7,FALSE),0)</f>
        <v>0</v>
      </c>
      <c r="E2347">
        <f>IFERROR(VLOOKUP(A2347,[1]Monitoramento_Base_somente_disp!$A:$J,8,FALSE),0)</f>
        <v>0</v>
      </c>
      <c r="F2347">
        <f>IFERROR(VLOOKUP(A2347,[1]Monitoramento_Base_somente_disp!$A:$J,9,FALSE),0)</f>
        <v>0</v>
      </c>
      <c r="G2347">
        <f>IFERROR(VLOOKUP(A2347,[1]Monitoramento_Base_somente_disp!$A:$J,10,FALSE),0)</f>
        <v>0</v>
      </c>
      <c r="H2347">
        <f>IFERROR(VLOOKUP(A2347,[2]Sheet1!$A:$I,4,FALSE),0)</f>
        <v>0</v>
      </c>
      <c r="I2347">
        <f>IFERROR(VLOOKUP(A2347,[2]Sheet1!$A:$I,5,FALSE),0)</f>
        <v>0</v>
      </c>
      <c r="J2347">
        <f>IFERROR(VLOOKUP(A2347,[2]Sheet1!$A:$I,6,FALSE),0)</f>
        <v>0</v>
      </c>
      <c r="K2347">
        <f>IFERROR(VLOOKUP(A2347,[2]Sheet1!$A:$I,7,FALSE),0)</f>
        <v>0</v>
      </c>
      <c r="L2347">
        <f>IFERROR(VLOOKUP(A2347,[2]Sheet1!$A:$I,8,FALSE),0)</f>
        <v>0</v>
      </c>
      <c r="M2347">
        <f>IFERROR(VLOOKUP(A2347,[2]Sheet1!$A:$I,9,FALSE),0)</f>
        <v>0</v>
      </c>
      <c r="N2347">
        <f>IFERROR(VLOOKUP(A2347,[3]Sheet1!$A:$G,2,FALSE),0)</f>
        <v>0</v>
      </c>
      <c r="O2347">
        <f>IFERROR(VLOOKUP(A2347,[3]Sheet1!$A:$G,3,FALSE),0)</f>
        <v>0</v>
      </c>
      <c r="P2347">
        <f>IFERROR(VLOOKUP(A2347,[3]Sheet1!$A:$G,4,FALSE),0)</f>
        <v>0</v>
      </c>
      <c r="Q2347">
        <f>IFERROR(VLOOKUP(A2347,[3]Sheet1!$A:$G,5,FALSE),0)</f>
        <v>0</v>
      </c>
      <c r="R2347">
        <f>IFERROR(VLOOKUP(A2347,[3]Sheet1!$A:$G,6,FALSE),0)</f>
        <v>0</v>
      </c>
      <c r="S2347">
        <f>IFERROR(VLOOKUP(A2347,[3]Sheet1!$A:$G,7,FALSE),0)</f>
        <v>0</v>
      </c>
      <c r="T2347" t="str">
        <f t="shared" si="217"/>
        <v>Não</v>
      </c>
      <c r="U2347" t="str">
        <f t="shared" si="218"/>
        <v>Não</v>
      </c>
      <c r="V2347" t="str">
        <f t="shared" si="219"/>
        <v>Não</v>
      </c>
      <c r="W2347" t="str">
        <f t="shared" si="220"/>
        <v>Não</v>
      </c>
      <c r="X2347" t="str">
        <f t="shared" si="221"/>
        <v>Não</v>
      </c>
      <c r="Y2347" t="str">
        <f t="shared" si="222"/>
        <v>Não</v>
      </c>
    </row>
    <row r="2348" spans="1:25" x14ac:dyDescent="0.25">
      <c r="A2348" s="5">
        <v>351900</v>
      </c>
      <c r="B2348">
        <f>IFERROR(VLOOKUP(A2348,[1]Monitoramento_Base_somente_disp!$A:$J,5,FALSE),0)</f>
        <v>0</v>
      </c>
      <c r="C2348">
        <f>IFERROR(VLOOKUP(A2348,[1]Monitoramento_Base_somente_disp!$A:$J,6,FALSE),0)</f>
        <v>0</v>
      </c>
      <c r="D2348">
        <f>IFERROR(VLOOKUP(A2348,[1]Monitoramento_Base_somente_disp!$A:$J,7,FALSE),0)</f>
        <v>0</v>
      </c>
      <c r="E2348">
        <f>IFERROR(VLOOKUP(A2348,[1]Monitoramento_Base_somente_disp!$A:$J,8,FALSE),0)</f>
        <v>0</v>
      </c>
      <c r="F2348">
        <f>IFERROR(VLOOKUP(A2348,[1]Monitoramento_Base_somente_disp!$A:$J,9,FALSE),0)</f>
        <v>0</v>
      </c>
      <c r="G2348">
        <f>IFERROR(VLOOKUP(A2348,[1]Monitoramento_Base_somente_disp!$A:$J,10,FALSE),0)</f>
        <v>0</v>
      </c>
      <c r="H2348">
        <f>IFERROR(VLOOKUP(A2348,[2]Sheet1!$A:$I,4,FALSE),0)</f>
        <v>0</v>
      </c>
      <c r="I2348">
        <f>IFERROR(VLOOKUP(A2348,[2]Sheet1!$A:$I,5,FALSE),0)</f>
        <v>0</v>
      </c>
      <c r="J2348">
        <f>IFERROR(VLOOKUP(A2348,[2]Sheet1!$A:$I,6,FALSE),0)</f>
        <v>0</v>
      </c>
      <c r="K2348">
        <f>IFERROR(VLOOKUP(A2348,[2]Sheet1!$A:$I,7,FALSE),0)</f>
        <v>0</v>
      </c>
      <c r="L2348">
        <f>IFERROR(VLOOKUP(A2348,[2]Sheet1!$A:$I,8,FALSE),0)</f>
        <v>0</v>
      </c>
      <c r="M2348">
        <f>IFERROR(VLOOKUP(A2348,[2]Sheet1!$A:$I,9,FALSE),0)</f>
        <v>0</v>
      </c>
      <c r="N2348">
        <f>IFERROR(VLOOKUP(A2348,[3]Sheet1!$A:$G,2,FALSE),0)</f>
        <v>184722</v>
      </c>
      <c r="O2348">
        <f>IFERROR(VLOOKUP(A2348,[3]Sheet1!$A:$G,3,FALSE),0)</f>
        <v>557388</v>
      </c>
      <c r="P2348">
        <f>IFERROR(VLOOKUP(A2348,[3]Sheet1!$A:$G,4,FALSE),0)</f>
        <v>0</v>
      </c>
      <c r="Q2348">
        <f>IFERROR(VLOOKUP(A2348,[3]Sheet1!$A:$G,5,FALSE),0)</f>
        <v>0</v>
      </c>
      <c r="R2348">
        <f>IFERROR(VLOOKUP(A2348,[3]Sheet1!$A:$G,6,FALSE),0)</f>
        <v>0</v>
      </c>
      <c r="S2348">
        <f>IFERROR(VLOOKUP(A2348,[3]Sheet1!$A:$G,7,FALSE),0)</f>
        <v>0</v>
      </c>
      <c r="T2348" t="str">
        <f t="shared" si="217"/>
        <v>Sim</v>
      </c>
      <c r="U2348" t="str">
        <f t="shared" si="218"/>
        <v>Sim</v>
      </c>
      <c r="V2348" t="str">
        <f t="shared" si="219"/>
        <v>Não</v>
      </c>
      <c r="W2348" t="str">
        <f t="shared" si="220"/>
        <v>Não</v>
      </c>
      <c r="X2348" t="str">
        <f t="shared" si="221"/>
        <v>Não</v>
      </c>
      <c r="Y2348" t="str">
        <f t="shared" si="222"/>
        <v>Não</v>
      </c>
    </row>
    <row r="2349" spans="1:25" x14ac:dyDescent="0.25">
      <c r="A2349" s="5">
        <v>351907</v>
      </c>
      <c r="B2349">
        <f>IFERROR(VLOOKUP(A2349,[1]Monitoramento_Base_somente_disp!$A:$J,5,FALSE),0)</f>
        <v>0</v>
      </c>
      <c r="C2349">
        <f>IFERROR(VLOOKUP(A2349,[1]Monitoramento_Base_somente_disp!$A:$J,6,FALSE),0)</f>
        <v>1198793668</v>
      </c>
      <c r="D2349">
        <f>IFERROR(VLOOKUP(A2349,[1]Monitoramento_Base_somente_disp!$A:$J,7,FALSE),0)</f>
        <v>0</v>
      </c>
      <c r="E2349">
        <f>IFERROR(VLOOKUP(A2349,[1]Monitoramento_Base_somente_disp!$A:$J,8,FALSE),0)</f>
        <v>1238797479</v>
      </c>
      <c r="F2349">
        <f>IFERROR(VLOOKUP(A2349,[1]Monitoramento_Base_somente_disp!$A:$J,9,FALSE),0)</f>
        <v>0</v>
      </c>
      <c r="G2349">
        <f>IFERROR(VLOOKUP(A2349,[1]Monitoramento_Base_somente_disp!$A:$J,10,FALSE),0)</f>
        <v>199806045</v>
      </c>
      <c r="H2349">
        <f>IFERROR(VLOOKUP(A2349,[2]Sheet1!$A:$I,4,FALSE),0)</f>
        <v>0</v>
      </c>
      <c r="I2349">
        <f>IFERROR(VLOOKUP(A2349,[2]Sheet1!$A:$I,5,FALSE),0)</f>
        <v>0</v>
      </c>
      <c r="J2349">
        <f>IFERROR(VLOOKUP(A2349,[2]Sheet1!$A:$I,6,FALSE),0)</f>
        <v>0</v>
      </c>
      <c r="K2349">
        <f>IFERROR(VLOOKUP(A2349,[2]Sheet1!$A:$I,7,FALSE),0)</f>
        <v>0</v>
      </c>
      <c r="L2349">
        <f>IFERROR(VLOOKUP(A2349,[2]Sheet1!$A:$I,8,FALSE),0)</f>
        <v>0</v>
      </c>
      <c r="M2349">
        <f>IFERROR(VLOOKUP(A2349,[2]Sheet1!$A:$I,9,FALSE),0)</f>
        <v>0</v>
      </c>
      <c r="N2349">
        <f>IFERROR(VLOOKUP(A2349,[3]Sheet1!$A:$G,2,FALSE),0)</f>
        <v>0</v>
      </c>
      <c r="O2349">
        <f>IFERROR(VLOOKUP(A2349,[3]Sheet1!$A:$G,3,FALSE),0)</f>
        <v>0</v>
      </c>
      <c r="P2349">
        <f>IFERROR(VLOOKUP(A2349,[3]Sheet1!$A:$G,4,FALSE),0)</f>
        <v>0</v>
      </c>
      <c r="Q2349">
        <f>IFERROR(VLOOKUP(A2349,[3]Sheet1!$A:$G,5,FALSE),0)</f>
        <v>0</v>
      </c>
      <c r="R2349">
        <f>IFERROR(VLOOKUP(A2349,[3]Sheet1!$A:$G,6,FALSE),0)</f>
        <v>0</v>
      </c>
      <c r="S2349">
        <f>IFERROR(VLOOKUP(A2349,[3]Sheet1!$A:$G,7,FALSE),0)</f>
        <v>0</v>
      </c>
      <c r="T2349" t="str">
        <f t="shared" si="217"/>
        <v>Não</v>
      </c>
      <c r="U2349" t="str">
        <f t="shared" si="218"/>
        <v>Sim</v>
      </c>
      <c r="V2349" t="str">
        <f t="shared" si="219"/>
        <v>Não</v>
      </c>
      <c r="W2349" t="str">
        <f t="shared" si="220"/>
        <v>Sim</v>
      </c>
      <c r="X2349" t="str">
        <f t="shared" si="221"/>
        <v>Não</v>
      </c>
      <c r="Y2349" t="str">
        <f t="shared" si="222"/>
        <v>Sim</v>
      </c>
    </row>
    <row r="2350" spans="1:25" x14ac:dyDescent="0.25">
      <c r="A2350" s="5">
        <v>351925</v>
      </c>
      <c r="B2350">
        <f>IFERROR(VLOOKUP(A2350,[1]Monitoramento_Base_somente_disp!$A:$J,5,FALSE),0)</f>
        <v>0</v>
      </c>
      <c r="C2350">
        <f>IFERROR(VLOOKUP(A2350,[1]Monitoramento_Base_somente_disp!$A:$J,6,FALSE),0)</f>
        <v>0</v>
      </c>
      <c r="D2350">
        <f>IFERROR(VLOOKUP(A2350,[1]Monitoramento_Base_somente_disp!$A:$J,7,FALSE),0)</f>
        <v>0</v>
      </c>
      <c r="E2350">
        <f>IFERROR(VLOOKUP(A2350,[1]Monitoramento_Base_somente_disp!$A:$J,8,FALSE),0)</f>
        <v>0</v>
      </c>
      <c r="F2350">
        <f>IFERROR(VLOOKUP(A2350,[1]Monitoramento_Base_somente_disp!$A:$J,9,FALSE),0)</f>
        <v>0</v>
      </c>
      <c r="G2350">
        <f>IFERROR(VLOOKUP(A2350,[1]Monitoramento_Base_somente_disp!$A:$J,10,FALSE),0)</f>
        <v>0</v>
      </c>
      <c r="H2350">
        <f>IFERROR(VLOOKUP(A2350,[2]Sheet1!$A:$I,4,FALSE),0)</f>
        <v>0</v>
      </c>
      <c r="I2350">
        <f>IFERROR(VLOOKUP(A2350,[2]Sheet1!$A:$I,5,FALSE),0)</f>
        <v>0</v>
      </c>
      <c r="J2350">
        <f>IFERROR(VLOOKUP(A2350,[2]Sheet1!$A:$I,6,FALSE),0)</f>
        <v>0</v>
      </c>
      <c r="K2350">
        <f>IFERROR(VLOOKUP(A2350,[2]Sheet1!$A:$I,7,FALSE),0)</f>
        <v>0</v>
      </c>
      <c r="L2350">
        <f>IFERROR(VLOOKUP(A2350,[2]Sheet1!$A:$I,8,FALSE),0)</f>
        <v>0</v>
      </c>
      <c r="M2350">
        <f>IFERROR(VLOOKUP(A2350,[2]Sheet1!$A:$I,9,FALSE),0)</f>
        <v>0</v>
      </c>
      <c r="N2350">
        <f>IFERROR(VLOOKUP(A2350,[3]Sheet1!$A:$G,2,FALSE),0)</f>
        <v>0</v>
      </c>
      <c r="O2350">
        <f>IFERROR(VLOOKUP(A2350,[3]Sheet1!$A:$G,3,FALSE),0)</f>
        <v>0</v>
      </c>
      <c r="P2350">
        <f>IFERROR(VLOOKUP(A2350,[3]Sheet1!$A:$G,4,FALSE),0)</f>
        <v>0</v>
      </c>
      <c r="Q2350">
        <f>IFERROR(VLOOKUP(A2350,[3]Sheet1!$A:$G,5,FALSE),0)</f>
        <v>0</v>
      </c>
      <c r="R2350">
        <f>IFERROR(VLOOKUP(A2350,[3]Sheet1!$A:$G,6,FALSE),0)</f>
        <v>0</v>
      </c>
      <c r="S2350">
        <f>IFERROR(VLOOKUP(A2350,[3]Sheet1!$A:$G,7,FALSE),0)</f>
        <v>0</v>
      </c>
      <c r="T2350" t="str">
        <f t="shared" si="217"/>
        <v>Não</v>
      </c>
      <c r="U2350" t="str">
        <f t="shared" si="218"/>
        <v>Não</v>
      </c>
      <c r="V2350" t="str">
        <f t="shared" si="219"/>
        <v>Não</v>
      </c>
      <c r="W2350" t="str">
        <f t="shared" si="220"/>
        <v>Não</v>
      </c>
      <c r="X2350" t="str">
        <f t="shared" si="221"/>
        <v>Não</v>
      </c>
      <c r="Y2350" t="str">
        <f t="shared" si="222"/>
        <v>Não</v>
      </c>
    </row>
    <row r="2351" spans="1:25" x14ac:dyDescent="0.25">
      <c r="A2351" s="5">
        <v>351950</v>
      </c>
      <c r="B2351">
        <f>IFERROR(VLOOKUP(A2351,[1]Monitoramento_Base_somente_disp!$A:$J,5,FALSE),0)</f>
        <v>0</v>
      </c>
      <c r="C2351">
        <f>IFERROR(VLOOKUP(A2351,[1]Monitoramento_Base_somente_disp!$A:$J,6,FALSE),0)</f>
        <v>14115650</v>
      </c>
      <c r="D2351">
        <f>IFERROR(VLOOKUP(A2351,[1]Monitoramento_Base_somente_disp!$A:$J,7,FALSE),0)</f>
        <v>0</v>
      </c>
      <c r="E2351">
        <f>IFERROR(VLOOKUP(A2351,[1]Monitoramento_Base_somente_disp!$A:$J,8,FALSE),0)</f>
        <v>14589065</v>
      </c>
      <c r="F2351">
        <f>IFERROR(VLOOKUP(A2351,[1]Monitoramento_Base_somente_disp!$A:$J,9,FALSE),0)</f>
        <v>0</v>
      </c>
      <c r="G2351">
        <f>IFERROR(VLOOKUP(A2351,[1]Monitoramento_Base_somente_disp!$A:$J,10,FALSE),0)</f>
        <v>2353075</v>
      </c>
      <c r="H2351">
        <f>IFERROR(VLOOKUP(A2351,[2]Sheet1!$A:$I,4,FALSE),0)</f>
        <v>0</v>
      </c>
      <c r="I2351">
        <f>IFERROR(VLOOKUP(A2351,[2]Sheet1!$A:$I,5,FALSE),0)</f>
        <v>0</v>
      </c>
      <c r="J2351">
        <f>IFERROR(VLOOKUP(A2351,[2]Sheet1!$A:$I,6,FALSE),0)</f>
        <v>0</v>
      </c>
      <c r="K2351">
        <f>IFERROR(VLOOKUP(A2351,[2]Sheet1!$A:$I,7,FALSE),0)</f>
        <v>0</v>
      </c>
      <c r="L2351">
        <f>IFERROR(VLOOKUP(A2351,[2]Sheet1!$A:$I,8,FALSE),0)</f>
        <v>0</v>
      </c>
      <c r="M2351">
        <f>IFERROR(VLOOKUP(A2351,[2]Sheet1!$A:$I,9,FALSE),0)</f>
        <v>0</v>
      </c>
      <c r="N2351">
        <f>IFERROR(VLOOKUP(A2351,[3]Sheet1!$A:$G,2,FALSE),0)</f>
        <v>13655</v>
      </c>
      <c r="O2351">
        <f>IFERROR(VLOOKUP(A2351,[3]Sheet1!$A:$G,3,FALSE),0)</f>
        <v>0</v>
      </c>
      <c r="P2351">
        <f>IFERROR(VLOOKUP(A2351,[3]Sheet1!$A:$G,4,FALSE),0)</f>
        <v>15122</v>
      </c>
      <c r="Q2351">
        <f>IFERROR(VLOOKUP(A2351,[3]Sheet1!$A:$G,5,FALSE),0)</f>
        <v>0</v>
      </c>
      <c r="R2351">
        <f>IFERROR(VLOOKUP(A2351,[3]Sheet1!$A:$G,6,FALSE),0)</f>
        <v>1252</v>
      </c>
      <c r="S2351">
        <f>IFERROR(VLOOKUP(A2351,[3]Sheet1!$A:$G,7,FALSE),0)</f>
        <v>0</v>
      </c>
      <c r="T2351" t="str">
        <f t="shared" si="217"/>
        <v>Sim</v>
      </c>
      <c r="U2351" t="str">
        <f t="shared" si="218"/>
        <v>Sim</v>
      </c>
      <c r="V2351" t="str">
        <f t="shared" si="219"/>
        <v>Sim</v>
      </c>
      <c r="W2351" t="str">
        <f t="shared" si="220"/>
        <v>Sim</v>
      </c>
      <c r="X2351" t="str">
        <f t="shared" si="221"/>
        <v>Sim</v>
      </c>
      <c r="Y2351" t="str">
        <f t="shared" si="222"/>
        <v>Sim</v>
      </c>
    </row>
    <row r="2352" spans="1:25" x14ac:dyDescent="0.25">
      <c r="A2352" s="5">
        <v>351960</v>
      </c>
      <c r="B2352">
        <f>IFERROR(VLOOKUP(A2352,[1]Monitoramento_Base_somente_disp!$A:$J,5,FALSE),0)</f>
        <v>121613</v>
      </c>
      <c r="C2352">
        <f>IFERROR(VLOOKUP(A2352,[1]Monitoramento_Base_somente_disp!$A:$J,6,FALSE),0)</f>
        <v>12151326</v>
      </c>
      <c r="D2352">
        <f>IFERROR(VLOOKUP(A2352,[1]Monitoramento_Base_somente_disp!$A:$J,7,FALSE),0)</f>
        <v>115447</v>
      </c>
      <c r="E2352">
        <f>IFERROR(VLOOKUP(A2352,[1]Monitoramento_Base_somente_disp!$A:$J,8,FALSE),0)</f>
        <v>12102059</v>
      </c>
      <c r="F2352">
        <f>IFERROR(VLOOKUP(A2352,[1]Monitoramento_Base_somente_disp!$A:$J,9,FALSE),0)</f>
        <v>10167</v>
      </c>
      <c r="G2352">
        <f>IFERROR(VLOOKUP(A2352,[1]Monitoramento_Base_somente_disp!$A:$J,10,FALSE),0)</f>
        <v>1813159</v>
      </c>
      <c r="H2352">
        <f>IFERROR(VLOOKUP(A2352,[2]Sheet1!$A:$I,4,FALSE),0)</f>
        <v>0</v>
      </c>
      <c r="I2352">
        <f>IFERROR(VLOOKUP(A2352,[2]Sheet1!$A:$I,5,FALSE),0)</f>
        <v>0</v>
      </c>
      <c r="J2352">
        <f>IFERROR(VLOOKUP(A2352,[2]Sheet1!$A:$I,6,FALSE),0)</f>
        <v>0</v>
      </c>
      <c r="K2352">
        <f>IFERROR(VLOOKUP(A2352,[2]Sheet1!$A:$I,7,FALSE),0)</f>
        <v>0</v>
      </c>
      <c r="L2352">
        <f>IFERROR(VLOOKUP(A2352,[2]Sheet1!$A:$I,8,FALSE),0)</f>
        <v>0</v>
      </c>
      <c r="M2352">
        <f>IFERROR(VLOOKUP(A2352,[2]Sheet1!$A:$I,9,FALSE),0)</f>
        <v>0</v>
      </c>
      <c r="N2352">
        <f>IFERROR(VLOOKUP(A2352,[3]Sheet1!$A:$G,2,FALSE),0)</f>
        <v>0</v>
      </c>
      <c r="O2352">
        <f>IFERROR(VLOOKUP(A2352,[3]Sheet1!$A:$G,3,FALSE),0)</f>
        <v>0</v>
      </c>
      <c r="P2352">
        <f>IFERROR(VLOOKUP(A2352,[3]Sheet1!$A:$G,4,FALSE),0)</f>
        <v>0</v>
      </c>
      <c r="Q2352">
        <f>IFERROR(VLOOKUP(A2352,[3]Sheet1!$A:$G,5,FALSE),0)</f>
        <v>0</v>
      </c>
      <c r="R2352">
        <f>IFERROR(VLOOKUP(A2352,[3]Sheet1!$A:$G,6,FALSE),0)</f>
        <v>0</v>
      </c>
      <c r="S2352">
        <f>IFERROR(VLOOKUP(A2352,[3]Sheet1!$A:$G,7,FALSE),0)</f>
        <v>0</v>
      </c>
      <c r="T2352" t="str">
        <f t="shared" si="217"/>
        <v>Sim</v>
      </c>
      <c r="U2352" t="str">
        <f t="shared" si="218"/>
        <v>Sim</v>
      </c>
      <c r="V2352" t="str">
        <f t="shared" si="219"/>
        <v>Sim</v>
      </c>
      <c r="W2352" t="str">
        <f t="shared" si="220"/>
        <v>Sim</v>
      </c>
      <c r="X2352" t="str">
        <f t="shared" si="221"/>
        <v>Sim</v>
      </c>
      <c r="Y2352" t="str">
        <f t="shared" si="222"/>
        <v>Sim</v>
      </c>
    </row>
    <row r="2353" spans="1:25" x14ac:dyDescent="0.25">
      <c r="A2353" s="5">
        <v>351970</v>
      </c>
      <c r="B2353">
        <f>IFERROR(VLOOKUP(A2353,[1]Monitoramento_Base_somente_disp!$A:$J,5,FALSE),0)</f>
        <v>0</v>
      </c>
      <c r="C2353">
        <f>IFERROR(VLOOKUP(A2353,[1]Monitoramento_Base_somente_disp!$A:$J,6,FALSE),0)</f>
        <v>0</v>
      </c>
      <c r="D2353">
        <f>IFERROR(VLOOKUP(A2353,[1]Monitoramento_Base_somente_disp!$A:$J,7,FALSE),0)</f>
        <v>0</v>
      </c>
      <c r="E2353">
        <f>IFERROR(VLOOKUP(A2353,[1]Monitoramento_Base_somente_disp!$A:$J,8,FALSE),0)</f>
        <v>0</v>
      </c>
      <c r="F2353">
        <f>IFERROR(VLOOKUP(A2353,[1]Monitoramento_Base_somente_disp!$A:$J,9,FALSE),0)</f>
        <v>0</v>
      </c>
      <c r="G2353">
        <f>IFERROR(VLOOKUP(A2353,[1]Monitoramento_Base_somente_disp!$A:$J,10,FALSE),0)</f>
        <v>0</v>
      </c>
      <c r="H2353">
        <f>IFERROR(VLOOKUP(A2353,[2]Sheet1!$A:$I,4,FALSE),0)</f>
        <v>0</v>
      </c>
      <c r="I2353">
        <f>IFERROR(VLOOKUP(A2353,[2]Sheet1!$A:$I,5,FALSE),0)</f>
        <v>0</v>
      </c>
      <c r="J2353">
        <f>IFERROR(VLOOKUP(A2353,[2]Sheet1!$A:$I,6,FALSE),0)</f>
        <v>0</v>
      </c>
      <c r="K2353">
        <f>IFERROR(VLOOKUP(A2353,[2]Sheet1!$A:$I,7,FALSE),0)</f>
        <v>0</v>
      </c>
      <c r="L2353">
        <f>IFERROR(VLOOKUP(A2353,[2]Sheet1!$A:$I,8,FALSE),0)</f>
        <v>0</v>
      </c>
      <c r="M2353">
        <f>IFERROR(VLOOKUP(A2353,[2]Sheet1!$A:$I,9,FALSE),0)</f>
        <v>0</v>
      </c>
      <c r="N2353">
        <f>IFERROR(VLOOKUP(A2353,[3]Sheet1!$A:$G,2,FALSE),0)</f>
        <v>0</v>
      </c>
      <c r="O2353">
        <f>IFERROR(VLOOKUP(A2353,[3]Sheet1!$A:$G,3,FALSE),0)</f>
        <v>0</v>
      </c>
      <c r="P2353">
        <f>IFERROR(VLOOKUP(A2353,[3]Sheet1!$A:$G,4,FALSE),0)</f>
        <v>0</v>
      </c>
      <c r="Q2353">
        <f>IFERROR(VLOOKUP(A2353,[3]Sheet1!$A:$G,5,FALSE),0)</f>
        <v>0</v>
      </c>
      <c r="R2353">
        <f>IFERROR(VLOOKUP(A2353,[3]Sheet1!$A:$G,6,FALSE),0)</f>
        <v>0</v>
      </c>
      <c r="S2353">
        <f>IFERROR(VLOOKUP(A2353,[3]Sheet1!$A:$G,7,FALSE),0)</f>
        <v>0</v>
      </c>
      <c r="T2353" t="str">
        <f t="shared" si="217"/>
        <v>Não</v>
      </c>
      <c r="U2353" t="str">
        <f t="shared" si="218"/>
        <v>Não</v>
      </c>
      <c r="V2353" t="str">
        <f t="shared" si="219"/>
        <v>Não</v>
      </c>
      <c r="W2353" t="str">
        <f t="shared" si="220"/>
        <v>Não</v>
      </c>
      <c r="X2353" t="str">
        <f t="shared" si="221"/>
        <v>Não</v>
      </c>
      <c r="Y2353" t="str">
        <f t="shared" si="222"/>
        <v>Não</v>
      </c>
    </row>
    <row r="2354" spans="1:25" x14ac:dyDescent="0.25">
      <c r="A2354" s="5">
        <v>352000</v>
      </c>
      <c r="B2354">
        <f>IFERROR(VLOOKUP(A2354,[1]Monitoramento_Base_somente_disp!$A:$J,5,FALSE),0)</f>
        <v>0</v>
      </c>
      <c r="C2354">
        <f>IFERROR(VLOOKUP(A2354,[1]Monitoramento_Base_somente_disp!$A:$J,6,FALSE),0)</f>
        <v>24845250</v>
      </c>
      <c r="D2354">
        <f>IFERROR(VLOOKUP(A2354,[1]Monitoramento_Base_somente_disp!$A:$J,7,FALSE),0)</f>
        <v>0</v>
      </c>
      <c r="E2354">
        <f>IFERROR(VLOOKUP(A2354,[1]Monitoramento_Base_somente_disp!$A:$J,8,FALSE),0)</f>
        <v>25673425</v>
      </c>
      <c r="F2354">
        <f>IFERROR(VLOOKUP(A2354,[1]Monitoramento_Base_somente_disp!$A:$J,9,FALSE),0)</f>
        <v>0</v>
      </c>
      <c r="G2354">
        <f>IFERROR(VLOOKUP(A2354,[1]Monitoramento_Base_somente_disp!$A:$J,10,FALSE),0)</f>
        <v>4140875</v>
      </c>
      <c r="H2354">
        <f>IFERROR(VLOOKUP(A2354,[2]Sheet1!$A:$I,4,FALSE),0)</f>
        <v>0</v>
      </c>
      <c r="I2354">
        <f>IFERROR(VLOOKUP(A2354,[2]Sheet1!$A:$I,5,FALSE),0)</f>
        <v>0</v>
      </c>
      <c r="J2354">
        <f>IFERROR(VLOOKUP(A2354,[2]Sheet1!$A:$I,6,FALSE),0)</f>
        <v>0</v>
      </c>
      <c r="K2354">
        <f>IFERROR(VLOOKUP(A2354,[2]Sheet1!$A:$I,7,FALSE),0)</f>
        <v>0</v>
      </c>
      <c r="L2354">
        <f>IFERROR(VLOOKUP(A2354,[2]Sheet1!$A:$I,8,FALSE),0)</f>
        <v>0</v>
      </c>
      <c r="M2354">
        <f>IFERROR(VLOOKUP(A2354,[2]Sheet1!$A:$I,9,FALSE),0)</f>
        <v>0</v>
      </c>
      <c r="N2354">
        <f>IFERROR(VLOOKUP(A2354,[3]Sheet1!$A:$G,2,FALSE),0)</f>
        <v>0</v>
      </c>
      <c r="O2354">
        <f>IFERROR(VLOOKUP(A2354,[3]Sheet1!$A:$G,3,FALSE),0)</f>
        <v>1182903</v>
      </c>
      <c r="P2354">
        <f>IFERROR(VLOOKUP(A2354,[3]Sheet1!$A:$G,4,FALSE),0)</f>
        <v>0</v>
      </c>
      <c r="Q2354">
        <f>IFERROR(VLOOKUP(A2354,[3]Sheet1!$A:$G,5,FALSE),0)</f>
        <v>0</v>
      </c>
      <c r="R2354">
        <f>IFERROR(VLOOKUP(A2354,[3]Sheet1!$A:$G,6,FALSE),0)</f>
        <v>0</v>
      </c>
      <c r="S2354">
        <f>IFERROR(VLOOKUP(A2354,[3]Sheet1!$A:$G,7,FALSE),0)</f>
        <v>0</v>
      </c>
      <c r="T2354" t="str">
        <f t="shared" si="217"/>
        <v>Não</v>
      </c>
      <c r="U2354" t="str">
        <f t="shared" si="218"/>
        <v>Sim</v>
      </c>
      <c r="V2354" t="str">
        <f t="shared" si="219"/>
        <v>Não</v>
      </c>
      <c r="W2354" t="str">
        <f t="shared" si="220"/>
        <v>Sim</v>
      </c>
      <c r="X2354" t="str">
        <f t="shared" si="221"/>
        <v>Não</v>
      </c>
      <c r="Y2354" t="str">
        <f t="shared" si="222"/>
        <v>Sim</v>
      </c>
    </row>
    <row r="2355" spans="1:25" x14ac:dyDescent="0.25">
      <c r="A2355" s="5">
        <v>352020</v>
      </c>
      <c r="B2355">
        <f>IFERROR(VLOOKUP(A2355,[1]Monitoramento_Base_somente_disp!$A:$J,5,FALSE),0)</f>
        <v>0</v>
      </c>
      <c r="C2355">
        <f>IFERROR(VLOOKUP(A2355,[1]Monitoramento_Base_somente_disp!$A:$J,6,FALSE),0)</f>
        <v>0</v>
      </c>
      <c r="D2355">
        <f>IFERROR(VLOOKUP(A2355,[1]Monitoramento_Base_somente_disp!$A:$J,7,FALSE),0)</f>
        <v>0</v>
      </c>
      <c r="E2355">
        <f>IFERROR(VLOOKUP(A2355,[1]Monitoramento_Base_somente_disp!$A:$J,8,FALSE),0)</f>
        <v>0</v>
      </c>
      <c r="F2355">
        <f>IFERROR(VLOOKUP(A2355,[1]Monitoramento_Base_somente_disp!$A:$J,9,FALSE),0)</f>
        <v>0</v>
      </c>
      <c r="G2355">
        <f>IFERROR(VLOOKUP(A2355,[1]Monitoramento_Base_somente_disp!$A:$J,10,FALSE),0)</f>
        <v>0</v>
      </c>
      <c r="H2355">
        <f>IFERROR(VLOOKUP(A2355,[2]Sheet1!$A:$I,4,FALSE),0)</f>
        <v>0</v>
      </c>
      <c r="I2355">
        <f>IFERROR(VLOOKUP(A2355,[2]Sheet1!$A:$I,5,FALSE),0)</f>
        <v>0</v>
      </c>
      <c r="J2355">
        <f>IFERROR(VLOOKUP(A2355,[2]Sheet1!$A:$I,6,FALSE),0)</f>
        <v>0</v>
      </c>
      <c r="K2355">
        <f>IFERROR(VLOOKUP(A2355,[2]Sheet1!$A:$I,7,FALSE),0)</f>
        <v>0</v>
      </c>
      <c r="L2355">
        <f>IFERROR(VLOOKUP(A2355,[2]Sheet1!$A:$I,8,FALSE),0)</f>
        <v>0</v>
      </c>
      <c r="M2355">
        <f>IFERROR(VLOOKUP(A2355,[2]Sheet1!$A:$I,9,FALSE),0)</f>
        <v>0</v>
      </c>
      <c r="N2355">
        <f>IFERROR(VLOOKUP(A2355,[3]Sheet1!$A:$G,2,FALSE),0)</f>
        <v>0</v>
      </c>
      <c r="O2355">
        <f>IFERROR(VLOOKUP(A2355,[3]Sheet1!$A:$G,3,FALSE),0)</f>
        <v>0</v>
      </c>
      <c r="P2355">
        <f>IFERROR(VLOOKUP(A2355,[3]Sheet1!$A:$G,4,FALSE),0)</f>
        <v>0</v>
      </c>
      <c r="Q2355">
        <f>IFERROR(VLOOKUP(A2355,[3]Sheet1!$A:$G,5,FALSE),0)</f>
        <v>0</v>
      </c>
      <c r="R2355">
        <f>IFERROR(VLOOKUP(A2355,[3]Sheet1!$A:$G,6,FALSE),0)</f>
        <v>0</v>
      </c>
      <c r="S2355">
        <f>IFERROR(VLOOKUP(A2355,[3]Sheet1!$A:$G,7,FALSE),0)</f>
        <v>0</v>
      </c>
      <c r="T2355" t="str">
        <f t="shared" si="217"/>
        <v>Não</v>
      </c>
      <c r="U2355" t="str">
        <f t="shared" si="218"/>
        <v>Não</v>
      </c>
      <c r="V2355" t="str">
        <f t="shared" si="219"/>
        <v>Não</v>
      </c>
      <c r="W2355" t="str">
        <f t="shared" si="220"/>
        <v>Não</v>
      </c>
      <c r="X2355" t="str">
        <f t="shared" si="221"/>
        <v>Não</v>
      </c>
      <c r="Y2355" t="str">
        <f t="shared" si="222"/>
        <v>Não</v>
      </c>
    </row>
    <row r="2356" spans="1:25" x14ac:dyDescent="0.25">
      <c r="A2356" s="5">
        <v>352030</v>
      </c>
      <c r="B2356">
        <f>IFERROR(VLOOKUP(A2356,[1]Monitoramento_Base_somente_disp!$A:$J,5,FALSE),0)</f>
        <v>13851</v>
      </c>
      <c r="C2356">
        <f>IFERROR(VLOOKUP(A2356,[1]Monitoramento_Base_somente_disp!$A:$J,6,FALSE),0)</f>
        <v>66151333</v>
      </c>
      <c r="D2356">
        <f>IFERROR(VLOOKUP(A2356,[1]Monitoramento_Base_somente_disp!$A:$J,7,FALSE),0)</f>
        <v>64844</v>
      </c>
      <c r="E2356">
        <f>IFERROR(VLOOKUP(A2356,[1]Monitoramento_Base_somente_disp!$A:$J,8,FALSE),0)</f>
        <v>67369779</v>
      </c>
      <c r="F2356">
        <f>IFERROR(VLOOKUP(A2356,[1]Monitoramento_Base_somente_disp!$A:$J,9,FALSE),0)</f>
        <v>2975</v>
      </c>
      <c r="G2356">
        <f>IFERROR(VLOOKUP(A2356,[1]Monitoramento_Base_somente_disp!$A:$J,10,FALSE),0)</f>
        <v>10676675</v>
      </c>
      <c r="H2356">
        <f>IFERROR(VLOOKUP(A2356,[2]Sheet1!$A:$I,4,FALSE),0)</f>
        <v>0</v>
      </c>
      <c r="I2356">
        <f>IFERROR(VLOOKUP(A2356,[2]Sheet1!$A:$I,5,FALSE),0)</f>
        <v>0</v>
      </c>
      <c r="J2356">
        <f>IFERROR(VLOOKUP(A2356,[2]Sheet1!$A:$I,6,FALSE),0)</f>
        <v>0</v>
      </c>
      <c r="K2356">
        <f>IFERROR(VLOOKUP(A2356,[2]Sheet1!$A:$I,7,FALSE),0)</f>
        <v>0</v>
      </c>
      <c r="L2356">
        <f>IFERROR(VLOOKUP(A2356,[2]Sheet1!$A:$I,8,FALSE),0)</f>
        <v>0</v>
      </c>
      <c r="M2356">
        <f>IFERROR(VLOOKUP(A2356,[2]Sheet1!$A:$I,9,FALSE),0)</f>
        <v>0</v>
      </c>
      <c r="N2356">
        <f>IFERROR(VLOOKUP(A2356,[3]Sheet1!$A:$G,2,FALSE),0)</f>
        <v>0</v>
      </c>
      <c r="O2356">
        <f>IFERROR(VLOOKUP(A2356,[3]Sheet1!$A:$G,3,FALSE),0)</f>
        <v>0</v>
      </c>
      <c r="P2356">
        <f>IFERROR(VLOOKUP(A2356,[3]Sheet1!$A:$G,4,FALSE),0)</f>
        <v>0</v>
      </c>
      <c r="Q2356">
        <f>IFERROR(VLOOKUP(A2356,[3]Sheet1!$A:$G,5,FALSE),0)</f>
        <v>0</v>
      </c>
      <c r="R2356">
        <f>IFERROR(VLOOKUP(A2356,[3]Sheet1!$A:$G,6,FALSE),0)</f>
        <v>0</v>
      </c>
      <c r="S2356">
        <f>IFERROR(VLOOKUP(A2356,[3]Sheet1!$A:$G,7,FALSE),0)</f>
        <v>0</v>
      </c>
      <c r="T2356" t="str">
        <f t="shared" si="217"/>
        <v>Sim</v>
      </c>
      <c r="U2356" t="str">
        <f t="shared" si="218"/>
        <v>Sim</v>
      </c>
      <c r="V2356" t="str">
        <f t="shared" si="219"/>
        <v>Sim</v>
      </c>
      <c r="W2356" t="str">
        <f t="shared" si="220"/>
        <v>Sim</v>
      </c>
      <c r="X2356" t="str">
        <f t="shared" si="221"/>
        <v>Sim</v>
      </c>
      <c r="Y2356" t="str">
        <f t="shared" si="222"/>
        <v>Sim</v>
      </c>
    </row>
    <row r="2357" spans="1:25" x14ac:dyDescent="0.25">
      <c r="A2357" s="5">
        <v>352042</v>
      </c>
      <c r="B2357">
        <f>IFERROR(VLOOKUP(A2357,[1]Monitoramento_Base_somente_disp!$A:$J,5,FALSE),0)</f>
        <v>0</v>
      </c>
      <c r="C2357">
        <f>IFERROR(VLOOKUP(A2357,[1]Monitoramento_Base_somente_disp!$A:$J,6,FALSE),0)</f>
        <v>23415990</v>
      </c>
      <c r="D2357">
        <f>IFERROR(VLOOKUP(A2357,[1]Monitoramento_Base_somente_disp!$A:$J,7,FALSE),0)</f>
        <v>0</v>
      </c>
      <c r="E2357">
        <f>IFERROR(VLOOKUP(A2357,[1]Monitoramento_Base_somente_disp!$A:$J,8,FALSE),0)</f>
        <v>24196523</v>
      </c>
      <c r="F2357">
        <f>IFERROR(VLOOKUP(A2357,[1]Monitoramento_Base_somente_disp!$A:$J,9,FALSE),0)</f>
        <v>0</v>
      </c>
      <c r="G2357">
        <f>IFERROR(VLOOKUP(A2357,[1]Monitoramento_Base_somente_disp!$A:$J,10,FALSE),0)</f>
        <v>3902665</v>
      </c>
      <c r="H2357">
        <f>IFERROR(VLOOKUP(A2357,[2]Sheet1!$A:$I,4,FALSE),0)</f>
        <v>213297</v>
      </c>
      <c r="I2357">
        <f>IFERROR(VLOOKUP(A2357,[2]Sheet1!$A:$I,5,FALSE),0)</f>
        <v>1224277</v>
      </c>
      <c r="J2357">
        <f>IFERROR(VLOOKUP(A2357,[2]Sheet1!$A:$I,6,FALSE),0)</f>
        <v>0</v>
      </c>
      <c r="K2357">
        <f>IFERROR(VLOOKUP(A2357,[2]Sheet1!$A:$I,7,FALSE),0)</f>
        <v>0</v>
      </c>
      <c r="L2357">
        <f>IFERROR(VLOOKUP(A2357,[2]Sheet1!$A:$I,8,FALSE),0)</f>
        <v>0</v>
      </c>
      <c r="M2357">
        <f>IFERROR(VLOOKUP(A2357,[2]Sheet1!$A:$I,9,FALSE),0)</f>
        <v>0</v>
      </c>
      <c r="N2357">
        <f>IFERROR(VLOOKUP(A2357,[3]Sheet1!$A:$G,2,FALSE),0)</f>
        <v>0</v>
      </c>
      <c r="O2357">
        <f>IFERROR(VLOOKUP(A2357,[3]Sheet1!$A:$G,3,FALSE),0)</f>
        <v>0</v>
      </c>
      <c r="P2357">
        <f>IFERROR(VLOOKUP(A2357,[3]Sheet1!$A:$G,4,FALSE),0)</f>
        <v>0</v>
      </c>
      <c r="Q2357">
        <f>IFERROR(VLOOKUP(A2357,[3]Sheet1!$A:$G,5,FALSE),0)</f>
        <v>0</v>
      </c>
      <c r="R2357">
        <f>IFERROR(VLOOKUP(A2357,[3]Sheet1!$A:$G,6,FALSE),0)</f>
        <v>0</v>
      </c>
      <c r="S2357">
        <f>IFERROR(VLOOKUP(A2357,[3]Sheet1!$A:$G,7,FALSE),0)</f>
        <v>0</v>
      </c>
      <c r="T2357" t="str">
        <f t="shared" si="217"/>
        <v>Sim</v>
      </c>
      <c r="U2357" t="str">
        <f t="shared" si="218"/>
        <v>Sim</v>
      </c>
      <c r="V2357" t="str">
        <f t="shared" si="219"/>
        <v>Não</v>
      </c>
      <c r="W2357" t="str">
        <f t="shared" si="220"/>
        <v>Sim</v>
      </c>
      <c r="X2357" t="str">
        <f t="shared" si="221"/>
        <v>Não</v>
      </c>
      <c r="Y2357" t="str">
        <f t="shared" si="222"/>
        <v>Sim</v>
      </c>
    </row>
    <row r="2358" spans="1:25" x14ac:dyDescent="0.25">
      <c r="A2358" s="5">
        <v>352090</v>
      </c>
      <c r="B2358">
        <f>IFERROR(VLOOKUP(A2358,[1]Monitoramento_Base_somente_disp!$A:$J,5,FALSE),0)</f>
        <v>0</v>
      </c>
      <c r="C2358">
        <f>IFERROR(VLOOKUP(A2358,[1]Monitoramento_Base_somente_disp!$A:$J,6,FALSE),0)</f>
        <v>0</v>
      </c>
      <c r="D2358">
        <f>IFERROR(VLOOKUP(A2358,[1]Monitoramento_Base_somente_disp!$A:$J,7,FALSE),0)</f>
        <v>0</v>
      </c>
      <c r="E2358">
        <f>IFERROR(VLOOKUP(A2358,[1]Monitoramento_Base_somente_disp!$A:$J,8,FALSE),0)</f>
        <v>0</v>
      </c>
      <c r="F2358">
        <f>IFERROR(VLOOKUP(A2358,[1]Monitoramento_Base_somente_disp!$A:$J,9,FALSE),0)</f>
        <v>0</v>
      </c>
      <c r="G2358">
        <f>IFERROR(VLOOKUP(A2358,[1]Monitoramento_Base_somente_disp!$A:$J,10,FALSE),0)</f>
        <v>0</v>
      </c>
      <c r="H2358">
        <f>IFERROR(VLOOKUP(A2358,[2]Sheet1!$A:$I,4,FALSE),0)</f>
        <v>0</v>
      </c>
      <c r="I2358">
        <f>IFERROR(VLOOKUP(A2358,[2]Sheet1!$A:$I,5,FALSE),0)</f>
        <v>0</v>
      </c>
      <c r="J2358">
        <f>IFERROR(VLOOKUP(A2358,[2]Sheet1!$A:$I,6,FALSE),0)</f>
        <v>0</v>
      </c>
      <c r="K2358">
        <f>IFERROR(VLOOKUP(A2358,[2]Sheet1!$A:$I,7,FALSE),0)</f>
        <v>0</v>
      </c>
      <c r="L2358">
        <f>IFERROR(VLOOKUP(A2358,[2]Sheet1!$A:$I,8,FALSE),0)</f>
        <v>0</v>
      </c>
      <c r="M2358">
        <f>IFERROR(VLOOKUP(A2358,[2]Sheet1!$A:$I,9,FALSE),0)</f>
        <v>0</v>
      </c>
      <c r="N2358">
        <f>IFERROR(VLOOKUP(A2358,[3]Sheet1!$A:$G,2,FALSE),0)</f>
        <v>0</v>
      </c>
      <c r="O2358">
        <f>IFERROR(VLOOKUP(A2358,[3]Sheet1!$A:$G,3,FALSE),0)</f>
        <v>0</v>
      </c>
      <c r="P2358">
        <f>IFERROR(VLOOKUP(A2358,[3]Sheet1!$A:$G,4,FALSE),0)</f>
        <v>0</v>
      </c>
      <c r="Q2358">
        <f>IFERROR(VLOOKUP(A2358,[3]Sheet1!$A:$G,5,FALSE),0)</f>
        <v>0</v>
      </c>
      <c r="R2358">
        <f>IFERROR(VLOOKUP(A2358,[3]Sheet1!$A:$G,6,FALSE),0)</f>
        <v>0</v>
      </c>
      <c r="S2358">
        <f>IFERROR(VLOOKUP(A2358,[3]Sheet1!$A:$G,7,FALSE),0)</f>
        <v>0</v>
      </c>
      <c r="T2358" t="str">
        <f t="shared" si="217"/>
        <v>Não</v>
      </c>
      <c r="U2358" t="str">
        <f t="shared" si="218"/>
        <v>Não</v>
      </c>
      <c r="V2358" t="str">
        <f t="shared" si="219"/>
        <v>Não</v>
      </c>
      <c r="W2358" t="str">
        <f t="shared" si="220"/>
        <v>Não</v>
      </c>
      <c r="X2358" t="str">
        <f t="shared" si="221"/>
        <v>Não</v>
      </c>
      <c r="Y2358" t="str">
        <f t="shared" si="222"/>
        <v>Não</v>
      </c>
    </row>
    <row r="2359" spans="1:25" x14ac:dyDescent="0.25">
      <c r="A2359" s="5">
        <v>352100</v>
      </c>
      <c r="B2359">
        <f>IFERROR(VLOOKUP(A2359,[1]Monitoramento_Base_somente_disp!$A:$J,5,FALSE),0)</f>
        <v>0</v>
      </c>
      <c r="C2359">
        <f>IFERROR(VLOOKUP(A2359,[1]Monitoramento_Base_somente_disp!$A:$J,6,FALSE),0)</f>
        <v>47783460</v>
      </c>
      <c r="D2359">
        <f>IFERROR(VLOOKUP(A2359,[1]Monitoramento_Base_somente_disp!$A:$J,7,FALSE),0)</f>
        <v>0</v>
      </c>
      <c r="E2359">
        <f>IFERROR(VLOOKUP(A2359,[1]Monitoramento_Base_somente_disp!$A:$J,8,FALSE),0)</f>
        <v>49380582</v>
      </c>
      <c r="F2359">
        <f>IFERROR(VLOOKUP(A2359,[1]Monitoramento_Base_somente_disp!$A:$J,9,FALSE),0)</f>
        <v>0</v>
      </c>
      <c r="G2359">
        <f>IFERROR(VLOOKUP(A2359,[1]Monitoramento_Base_somente_disp!$A:$J,10,FALSE),0)</f>
        <v>7964610</v>
      </c>
      <c r="H2359">
        <f>IFERROR(VLOOKUP(A2359,[2]Sheet1!$A:$I,4,FALSE),0)</f>
        <v>0</v>
      </c>
      <c r="I2359">
        <f>IFERROR(VLOOKUP(A2359,[2]Sheet1!$A:$I,5,FALSE),0)</f>
        <v>0</v>
      </c>
      <c r="J2359">
        <f>IFERROR(VLOOKUP(A2359,[2]Sheet1!$A:$I,6,FALSE),0)</f>
        <v>0</v>
      </c>
      <c r="K2359">
        <f>IFERROR(VLOOKUP(A2359,[2]Sheet1!$A:$I,7,FALSE),0)</f>
        <v>0</v>
      </c>
      <c r="L2359">
        <f>IFERROR(VLOOKUP(A2359,[2]Sheet1!$A:$I,8,FALSE),0)</f>
        <v>0</v>
      </c>
      <c r="M2359">
        <f>IFERROR(VLOOKUP(A2359,[2]Sheet1!$A:$I,9,FALSE),0)</f>
        <v>0</v>
      </c>
      <c r="N2359">
        <f>IFERROR(VLOOKUP(A2359,[3]Sheet1!$A:$G,2,FALSE),0)</f>
        <v>0</v>
      </c>
      <c r="O2359">
        <f>IFERROR(VLOOKUP(A2359,[3]Sheet1!$A:$G,3,FALSE),0)</f>
        <v>0</v>
      </c>
      <c r="P2359">
        <f>IFERROR(VLOOKUP(A2359,[3]Sheet1!$A:$G,4,FALSE),0)</f>
        <v>0</v>
      </c>
      <c r="Q2359">
        <f>IFERROR(VLOOKUP(A2359,[3]Sheet1!$A:$G,5,FALSE),0)</f>
        <v>0</v>
      </c>
      <c r="R2359">
        <f>IFERROR(VLOOKUP(A2359,[3]Sheet1!$A:$G,6,FALSE),0)</f>
        <v>0</v>
      </c>
      <c r="S2359">
        <f>IFERROR(VLOOKUP(A2359,[3]Sheet1!$A:$G,7,FALSE),0)</f>
        <v>0</v>
      </c>
      <c r="T2359" t="str">
        <f t="shared" si="217"/>
        <v>Não</v>
      </c>
      <c r="U2359" t="str">
        <f t="shared" si="218"/>
        <v>Sim</v>
      </c>
      <c r="V2359" t="str">
        <f t="shared" si="219"/>
        <v>Não</v>
      </c>
      <c r="W2359" t="str">
        <f t="shared" si="220"/>
        <v>Sim</v>
      </c>
      <c r="X2359" t="str">
        <f t="shared" si="221"/>
        <v>Não</v>
      </c>
      <c r="Y2359" t="str">
        <f t="shared" si="222"/>
        <v>Sim</v>
      </c>
    </row>
    <row r="2360" spans="1:25" x14ac:dyDescent="0.25">
      <c r="A2360" s="5">
        <v>352115</v>
      </c>
      <c r="B2360">
        <f>IFERROR(VLOOKUP(A2360,[1]Monitoramento_Base_somente_disp!$A:$J,5,FALSE),0)</f>
        <v>0</v>
      </c>
      <c r="C2360">
        <f>IFERROR(VLOOKUP(A2360,[1]Monitoramento_Base_somente_disp!$A:$J,6,FALSE),0)</f>
        <v>0</v>
      </c>
      <c r="D2360">
        <f>IFERROR(VLOOKUP(A2360,[1]Monitoramento_Base_somente_disp!$A:$J,7,FALSE),0)</f>
        <v>0</v>
      </c>
      <c r="E2360">
        <f>IFERROR(VLOOKUP(A2360,[1]Monitoramento_Base_somente_disp!$A:$J,8,FALSE),0)</f>
        <v>0</v>
      </c>
      <c r="F2360">
        <f>IFERROR(VLOOKUP(A2360,[1]Monitoramento_Base_somente_disp!$A:$J,9,FALSE),0)</f>
        <v>0</v>
      </c>
      <c r="G2360">
        <f>IFERROR(VLOOKUP(A2360,[1]Monitoramento_Base_somente_disp!$A:$J,10,FALSE),0)</f>
        <v>0</v>
      </c>
      <c r="H2360">
        <f>IFERROR(VLOOKUP(A2360,[2]Sheet1!$A:$I,4,FALSE),0)</f>
        <v>0</v>
      </c>
      <c r="I2360">
        <f>IFERROR(VLOOKUP(A2360,[2]Sheet1!$A:$I,5,FALSE),0)</f>
        <v>0</v>
      </c>
      <c r="J2360">
        <f>IFERROR(VLOOKUP(A2360,[2]Sheet1!$A:$I,6,FALSE),0)</f>
        <v>0</v>
      </c>
      <c r="K2360">
        <f>IFERROR(VLOOKUP(A2360,[2]Sheet1!$A:$I,7,FALSE),0)</f>
        <v>0</v>
      </c>
      <c r="L2360">
        <f>IFERROR(VLOOKUP(A2360,[2]Sheet1!$A:$I,8,FALSE),0)</f>
        <v>0</v>
      </c>
      <c r="M2360">
        <f>IFERROR(VLOOKUP(A2360,[2]Sheet1!$A:$I,9,FALSE),0)</f>
        <v>0</v>
      </c>
      <c r="N2360">
        <f>IFERROR(VLOOKUP(A2360,[3]Sheet1!$A:$G,2,FALSE),0)</f>
        <v>79432</v>
      </c>
      <c r="O2360">
        <f>IFERROR(VLOOKUP(A2360,[3]Sheet1!$A:$G,3,FALSE),0)</f>
        <v>228099</v>
      </c>
      <c r="P2360">
        <f>IFERROR(VLOOKUP(A2360,[3]Sheet1!$A:$G,4,FALSE),0)</f>
        <v>100143</v>
      </c>
      <c r="Q2360">
        <f>IFERROR(VLOOKUP(A2360,[3]Sheet1!$A:$G,5,FALSE),0)</f>
        <v>198323</v>
      </c>
      <c r="R2360">
        <f>IFERROR(VLOOKUP(A2360,[3]Sheet1!$A:$G,6,FALSE),0)</f>
        <v>8215</v>
      </c>
      <c r="S2360">
        <f>IFERROR(VLOOKUP(A2360,[3]Sheet1!$A:$G,7,FALSE),0)</f>
        <v>0</v>
      </c>
      <c r="T2360" t="str">
        <f t="shared" si="217"/>
        <v>Sim</v>
      </c>
      <c r="U2360" t="str">
        <f t="shared" si="218"/>
        <v>Sim</v>
      </c>
      <c r="V2360" t="str">
        <f t="shared" si="219"/>
        <v>Sim</v>
      </c>
      <c r="W2360" t="str">
        <f t="shared" si="220"/>
        <v>Sim</v>
      </c>
      <c r="X2360" t="str">
        <f t="shared" si="221"/>
        <v>Sim</v>
      </c>
      <c r="Y2360" t="str">
        <f t="shared" si="222"/>
        <v>Não</v>
      </c>
    </row>
    <row r="2361" spans="1:25" x14ac:dyDescent="0.25">
      <c r="A2361" s="5">
        <v>352120</v>
      </c>
      <c r="B2361">
        <f>IFERROR(VLOOKUP(A2361,[1]Monitoramento_Base_somente_disp!$A:$J,5,FALSE),0)</f>
        <v>77471</v>
      </c>
      <c r="C2361">
        <f>IFERROR(VLOOKUP(A2361,[1]Monitoramento_Base_somente_disp!$A:$J,6,FALSE),0)</f>
        <v>11574839</v>
      </c>
      <c r="D2361">
        <f>IFERROR(VLOOKUP(A2361,[1]Monitoramento_Base_somente_disp!$A:$J,7,FALSE),0)</f>
        <v>99160</v>
      </c>
      <c r="E2361">
        <f>IFERROR(VLOOKUP(A2361,[1]Monitoramento_Base_somente_disp!$A:$J,8,FALSE),0)</f>
        <v>12559525</v>
      </c>
      <c r="F2361">
        <f>IFERROR(VLOOKUP(A2361,[1]Monitoramento_Base_somente_disp!$A:$J,9,FALSE),0)</f>
        <v>3393</v>
      </c>
      <c r="G2361">
        <f>IFERROR(VLOOKUP(A2361,[1]Monitoramento_Base_somente_disp!$A:$J,10,FALSE),0)</f>
        <v>2040129</v>
      </c>
      <c r="H2361">
        <f>IFERROR(VLOOKUP(A2361,[2]Sheet1!$A:$I,4,FALSE),0)</f>
        <v>0</v>
      </c>
      <c r="I2361">
        <f>IFERROR(VLOOKUP(A2361,[2]Sheet1!$A:$I,5,FALSE),0)</f>
        <v>0</v>
      </c>
      <c r="J2361">
        <f>IFERROR(VLOOKUP(A2361,[2]Sheet1!$A:$I,6,FALSE),0)</f>
        <v>0</v>
      </c>
      <c r="K2361">
        <f>IFERROR(VLOOKUP(A2361,[2]Sheet1!$A:$I,7,FALSE),0)</f>
        <v>0</v>
      </c>
      <c r="L2361">
        <f>IFERROR(VLOOKUP(A2361,[2]Sheet1!$A:$I,8,FALSE),0)</f>
        <v>0</v>
      </c>
      <c r="M2361">
        <f>IFERROR(VLOOKUP(A2361,[2]Sheet1!$A:$I,9,FALSE),0)</f>
        <v>0</v>
      </c>
      <c r="N2361">
        <f>IFERROR(VLOOKUP(A2361,[3]Sheet1!$A:$G,2,FALSE),0)</f>
        <v>0</v>
      </c>
      <c r="O2361">
        <f>IFERROR(VLOOKUP(A2361,[3]Sheet1!$A:$G,3,FALSE),0)</f>
        <v>0</v>
      </c>
      <c r="P2361">
        <f>IFERROR(VLOOKUP(A2361,[3]Sheet1!$A:$G,4,FALSE),0)</f>
        <v>0</v>
      </c>
      <c r="Q2361">
        <f>IFERROR(VLOOKUP(A2361,[3]Sheet1!$A:$G,5,FALSE),0)</f>
        <v>0</v>
      </c>
      <c r="R2361">
        <f>IFERROR(VLOOKUP(A2361,[3]Sheet1!$A:$G,6,FALSE),0)</f>
        <v>0</v>
      </c>
      <c r="S2361">
        <f>IFERROR(VLOOKUP(A2361,[3]Sheet1!$A:$G,7,FALSE),0)</f>
        <v>0</v>
      </c>
      <c r="T2361" t="str">
        <f t="shared" si="217"/>
        <v>Sim</v>
      </c>
      <c r="U2361" t="str">
        <f t="shared" si="218"/>
        <v>Sim</v>
      </c>
      <c r="V2361" t="str">
        <f t="shared" si="219"/>
        <v>Sim</v>
      </c>
      <c r="W2361" t="str">
        <f t="shared" si="220"/>
        <v>Sim</v>
      </c>
      <c r="X2361" t="str">
        <f t="shared" si="221"/>
        <v>Sim</v>
      </c>
      <c r="Y2361" t="str">
        <f t="shared" si="222"/>
        <v>Sim</v>
      </c>
    </row>
    <row r="2362" spans="1:25" x14ac:dyDescent="0.25">
      <c r="A2362" s="5">
        <v>352150</v>
      </c>
      <c r="B2362">
        <f>IFERROR(VLOOKUP(A2362,[1]Monitoramento_Base_somente_disp!$A:$J,5,FALSE),0)</f>
        <v>0</v>
      </c>
      <c r="C2362">
        <f>IFERROR(VLOOKUP(A2362,[1]Monitoramento_Base_somente_disp!$A:$J,6,FALSE),0)</f>
        <v>0</v>
      </c>
      <c r="D2362">
        <f>IFERROR(VLOOKUP(A2362,[1]Monitoramento_Base_somente_disp!$A:$J,7,FALSE),0)</f>
        <v>0</v>
      </c>
      <c r="E2362">
        <f>IFERROR(VLOOKUP(A2362,[1]Monitoramento_Base_somente_disp!$A:$J,8,FALSE),0)</f>
        <v>0</v>
      </c>
      <c r="F2362">
        <f>IFERROR(VLOOKUP(A2362,[1]Monitoramento_Base_somente_disp!$A:$J,9,FALSE),0)</f>
        <v>0</v>
      </c>
      <c r="G2362">
        <f>IFERROR(VLOOKUP(A2362,[1]Monitoramento_Base_somente_disp!$A:$J,10,FALSE),0)</f>
        <v>0</v>
      </c>
      <c r="H2362">
        <f>IFERROR(VLOOKUP(A2362,[2]Sheet1!$A:$I,4,FALSE),0)</f>
        <v>0</v>
      </c>
      <c r="I2362">
        <f>IFERROR(VLOOKUP(A2362,[2]Sheet1!$A:$I,5,FALSE),0)</f>
        <v>0</v>
      </c>
      <c r="J2362">
        <f>IFERROR(VLOOKUP(A2362,[2]Sheet1!$A:$I,6,FALSE),0)</f>
        <v>0</v>
      </c>
      <c r="K2362">
        <f>IFERROR(VLOOKUP(A2362,[2]Sheet1!$A:$I,7,FALSE),0)</f>
        <v>0</v>
      </c>
      <c r="L2362">
        <f>IFERROR(VLOOKUP(A2362,[2]Sheet1!$A:$I,8,FALSE),0)</f>
        <v>0</v>
      </c>
      <c r="M2362">
        <f>IFERROR(VLOOKUP(A2362,[2]Sheet1!$A:$I,9,FALSE),0)</f>
        <v>0</v>
      </c>
      <c r="N2362">
        <f>IFERROR(VLOOKUP(A2362,[3]Sheet1!$A:$G,2,FALSE),0)</f>
        <v>0</v>
      </c>
      <c r="O2362">
        <f>IFERROR(VLOOKUP(A2362,[3]Sheet1!$A:$G,3,FALSE),0)</f>
        <v>0</v>
      </c>
      <c r="P2362">
        <f>IFERROR(VLOOKUP(A2362,[3]Sheet1!$A:$G,4,FALSE),0)</f>
        <v>0</v>
      </c>
      <c r="Q2362">
        <f>IFERROR(VLOOKUP(A2362,[3]Sheet1!$A:$G,5,FALSE),0)</f>
        <v>0</v>
      </c>
      <c r="R2362">
        <f>IFERROR(VLOOKUP(A2362,[3]Sheet1!$A:$G,6,FALSE),0)</f>
        <v>0</v>
      </c>
      <c r="S2362">
        <f>IFERROR(VLOOKUP(A2362,[3]Sheet1!$A:$G,7,FALSE),0)</f>
        <v>0</v>
      </c>
      <c r="T2362" t="str">
        <f t="shared" si="217"/>
        <v>Não</v>
      </c>
      <c r="U2362" t="str">
        <f t="shared" si="218"/>
        <v>Não</v>
      </c>
      <c r="V2362" t="str">
        <f t="shared" si="219"/>
        <v>Não</v>
      </c>
      <c r="W2362" t="str">
        <f t="shared" si="220"/>
        <v>Não</v>
      </c>
      <c r="X2362" t="str">
        <f t="shared" si="221"/>
        <v>Não</v>
      </c>
      <c r="Y2362" t="str">
        <f t="shared" si="222"/>
        <v>Não</v>
      </c>
    </row>
    <row r="2363" spans="1:25" x14ac:dyDescent="0.25">
      <c r="A2363" s="5">
        <v>352160</v>
      </c>
      <c r="B2363">
        <f>IFERROR(VLOOKUP(A2363,[1]Monitoramento_Base_somente_disp!$A:$J,5,FALSE),0)</f>
        <v>0</v>
      </c>
      <c r="C2363">
        <f>IFERROR(VLOOKUP(A2363,[1]Monitoramento_Base_somente_disp!$A:$J,6,FALSE),0)</f>
        <v>0</v>
      </c>
      <c r="D2363">
        <f>IFERROR(VLOOKUP(A2363,[1]Monitoramento_Base_somente_disp!$A:$J,7,FALSE),0)</f>
        <v>0</v>
      </c>
      <c r="E2363">
        <f>IFERROR(VLOOKUP(A2363,[1]Monitoramento_Base_somente_disp!$A:$J,8,FALSE),0)</f>
        <v>0</v>
      </c>
      <c r="F2363">
        <f>IFERROR(VLOOKUP(A2363,[1]Monitoramento_Base_somente_disp!$A:$J,9,FALSE),0)</f>
        <v>0</v>
      </c>
      <c r="G2363">
        <f>IFERROR(VLOOKUP(A2363,[1]Monitoramento_Base_somente_disp!$A:$J,10,FALSE),0)</f>
        <v>0</v>
      </c>
      <c r="H2363">
        <f>IFERROR(VLOOKUP(A2363,[2]Sheet1!$A:$I,4,FALSE),0)</f>
        <v>67077</v>
      </c>
      <c r="I2363">
        <f>IFERROR(VLOOKUP(A2363,[2]Sheet1!$A:$I,5,FALSE),0)</f>
        <v>177070</v>
      </c>
      <c r="J2363">
        <f>IFERROR(VLOOKUP(A2363,[2]Sheet1!$A:$I,6,FALSE),0)</f>
        <v>59125</v>
      </c>
      <c r="K2363">
        <f>IFERROR(VLOOKUP(A2363,[2]Sheet1!$A:$I,7,FALSE),0)</f>
        <v>142435</v>
      </c>
      <c r="L2363">
        <f>IFERROR(VLOOKUP(A2363,[2]Sheet1!$A:$I,8,FALSE),0)</f>
        <v>0</v>
      </c>
      <c r="M2363">
        <f>IFERROR(VLOOKUP(A2363,[2]Sheet1!$A:$I,9,FALSE),0)</f>
        <v>272141</v>
      </c>
      <c r="N2363">
        <f>IFERROR(VLOOKUP(A2363,[3]Sheet1!$A:$G,2,FALSE),0)</f>
        <v>0</v>
      </c>
      <c r="O2363">
        <f>IFERROR(VLOOKUP(A2363,[3]Sheet1!$A:$G,3,FALSE),0)</f>
        <v>0</v>
      </c>
      <c r="P2363">
        <f>IFERROR(VLOOKUP(A2363,[3]Sheet1!$A:$G,4,FALSE),0)</f>
        <v>0</v>
      </c>
      <c r="Q2363">
        <f>IFERROR(VLOOKUP(A2363,[3]Sheet1!$A:$G,5,FALSE),0)</f>
        <v>0</v>
      </c>
      <c r="R2363">
        <f>IFERROR(VLOOKUP(A2363,[3]Sheet1!$A:$G,6,FALSE),0)</f>
        <v>0</v>
      </c>
      <c r="S2363">
        <f>IFERROR(VLOOKUP(A2363,[3]Sheet1!$A:$G,7,FALSE),0)</f>
        <v>0</v>
      </c>
      <c r="T2363" t="str">
        <f t="shared" si="217"/>
        <v>Sim</v>
      </c>
      <c r="U2363" t="str">
        <f t="shared" si="218"/>
        <v>Sim</v>
      </c>
      <c r="V2363" t="str">
        <f t="shared" si="219"/>
        <v>Sim</v>
      </c>
      <c r="W2363" t="str">
        <f t="shared" si="220"/>
        <v>Sim</v>
      </c>
      <c r="X2363" t="str">
        <f t="shared" si="221"/>
        <v>Não</v>
      </c>
      <c r="Y2363" t="str">
        <f t="shared" si="222"/>
        <v>Sim</v>
      </c>
    </row>
    <row r="2364" spans="1:25" x14ac:dyDescent="0.25">
      <c r="A2364" s="5">
        <v>352170</v>
      </c>
      <c r="B2364">
        <f>IFERROR(VLOOKUP(A2364,[1]Monitoramento_Base_somente_disp!$A:$J,5,FALSE),0)</f>
        <v>0</v>
      </c>
      <c r="C2364">
        <f>IFERROR(VLOOKUP(A2364,[1]Monitoramento_Base_somente_disp!$A:$J,6,FALSE),0)</f>
        <v>0</v>
      </c>
      <c r="D2364">
        <f>IFERROR(VLOOKUP(A2364,[1]Monitoramento_Base_somente_disp!$A:$J,7,FALSE),0)</f>
        <v>0</v>
      </c>
      <c r="E2364">
        <f>IFERROR(VLOOKUP(A2364,[1]Monitoramento_Base_somente_disp!$A:$J,8,FALSE),0)</f>
        <v>0</v>
      </c>
      <c r="F2364">
        <f>IFERROR(VLOOKUP(A2364,[1]Monitoramento_Base_somente_disp!$A:$J,9,FALSE),0)</f>
        <v>0</v>
      </c>
      <c r="G2364">
        <f>IFERROR(VLOOKUP(A2364,[1]Monitoramento_Base_somente_disp!$A:$J,10,FALSE),0)</f>
        <v>0</v>
      </c>
      <c r="H2364">
        <f>IFERROR(VLOOKUP(A2364,[2]Sheet1!$A:$I,4,FALSE),0)</f>
        <v>189048</v>
      </c>
      <c r="I2364">
        <f>IFERROR(VLOOKUP(A2364,[2]Sheet1!$A:$I,5,FALSE),0)</f>
        <v>988951</v>
      </c>
      <c r="J2364">
        <f>IFERROR(VLOOKUP(A2364,[2]Sheet1!$A:$I,6,FALSE),0)</f>
        <v>209002</v>
      </c>
      <c r="K2364">
        <f>IFERROR(VLOOKUP(A2364,[2]Sheet1!$A:$I,7,FALSE),0)</f>
        <v>956570</v>
      </c>
      <c r="L2364">
        <f>IFERROR(VLOOKUP(A2364,[2]Sheet1!$A:$I,8,FALSE),0)</f>
        <v>0</v>
      </c>
      <c r="M2364">
        <f>IFERROR(VLOOKUP(A2364,[2]Sheet1!$A:$I,9,FALSE),0)</f>
        <v>0</v>
      </c>
      <c r="N2364">
        <f>IFERROR(VLOOKUP(A2364,[3]Sheet1!$A:$G,2,FALSE),0)</f>
        <v>0</v>
      </c>
      <c r="O2364">
        <f>IFERROR(VLOOKUP(A2364,[3]Sheet1!$A:$G,3,FALSE),0)</f>
        <v>0</v>
      </c>
      <c r="P2364">
        <f>IFERROR(VLOOKUP(A2364,[3]Sheet1!$A:$G,4,FALSE),0)</f>
        <v>0</v>
      </c>
      <c r="Q2364">
        <f>IFERROR(VLOOKUP(A2364,[3]Sheet1!$A:$G,5,FALSE),0)</f>
        <v>0</v>
      </c>
      <c r="R2364">
        <f>IFERROR(VLOOKUP(A2364,[3]Sheet1!$A:$G,6,FALSE),0)</f>
        <v>0</v>
      </c>
      <c r="S2364">
        <f>IFERROR(VLOOKUP(A2364,[3]Sheet1!$A:$G,7,FALSE),0)</f>
        <v>0</v>
      </c>
      <c r="T2364" t="str">
        <f t="shared" si="217"/>
        <v>Sim</v>
      </c>
      <c r="U2364" t="str">
        <f t="shared" si="218"/>
        <v>Sim</v>
      </c>
      <c r="V2364" t="str">
        <f t="shared" si="219"/>
        <v>Sim</v>
      </c>
      <c r="W2364" t="str">
        <f t="shared" si="220"/>
        <v>Sim</v>
      </c>
      <c r="X2364" t="str">
        <f t="shared" si="221"/>
        <v>Não</v>
      </c>
      <c r="Y2364" t="str">
        <f t="shared" si="222"/>
        <v>Não</v>
      </c>
    </row>
    <row r="2365" spans="1:25" x14ac:dyDescent="0.25">
      <c r="A2365" s="5">
        <v>352180</v>
      </c>
      <c r="B2365">
        <f>IFERROR(VLOOKUP(A2365,[1]Monitoramento_Base_somente_disp!$A:$J,5,FALSE),0)</f>
        <v>0</v>
      </c>
      <c r="C2365">
        <f>IFERROR(VLOOKUP(A2365,[1]Monitoramento_Base_somente_disp!$A:$J,6,FALSE),0)</f>
        <v>0</v>
      </c>
      <c r="D2365">
        <f>IFERROR(VLOOKUP(A2365,[1]Monitoramento_Base_somente_disp!$A:$J,7,FALSE),0)</f>
        <v>0</v>
      </c>
      <c r="E2365">
        <f>IFERROR(VLOOKUP(A2365,[1]Monitoramento_Base_somente_disp!$A:$J,8,FALSE),0)</f>
        <v>0</v>
      </c>
      <c r="F2365">
        <f>IFERROR(VLOOKUP(A2365,[1]Monitoramento_Base_somente_disp!$A:$J,9,FALSE),0)</f>
        <v>0</v>
      </c>
      <c r="G2365">
        <f>IFERROR(VLOOKUP(A2365,[1]Monitoramento_Base_somente_disp!$A:$J,10,FALSE),0)</f>
        <v>0</v>
      </c>
      <c r="H2365">
        <f>IFERROR(VLOOKUP(A2365,[2]Sheet1!$A:$I,4,FALSE),0)</f>
        <v>0</v>
      </c>
      <c r="I2365">
        <f>IFERROR(VLOOKUP(A2365,[2]Sheet1!$A:$I,5,FALSE),0)</f>
        <v>0</v>
      </c>
      <c r="J2365">
        <f>IFERROR(VLOOKUP(A2365,[2]Sheet1!$A:$I,6,FALSE),0)</f>
        <v>0</v>
      </c>
      <c r="K2365">
        <f>IFERROR(VLOOKUP(A2365,[2]Sheet1!$A:$I,7,FALSE),0)</f>
        <v>0</v>
      </c>
      <c r="L2365">
        <f>IFERROR(VLOOKUP(A2365,[2]Sheet1!$A:$I,8,FALSE),0)</f>
        <v>0</v>
      </c>
      <c r="M2365">
        <f>IFERROR(VLOOKUP(A2365,[2]Sheet1!$A:$I,9,FALSE),0)</f>
        <v>0</v>
      </c>
      <c r="N2365">
        <f>IFERROR(VLOOKUP(A2365,[3]Sheet1!$A:$G,2,FALSE),0)</f>
        <v>0</v>
      </c>
      <c r="O2365">
        <f>IFERROR(VLOOKUP(A2365,[3]Sheet1!$A:$G,3,FALSE),0)</f>
        <v>0</v>
      </c>
      <c r="P2365">
        <f>IFERROR(VLOOKUP(A2365,[3]Sheet1!$A:$G,4,FALSE),0)</f>
        <v>0</v>
      </c>
      <c r="Q2365">
        <f>IFERROR(VLOOKUP(A2365,[3]Sheet1!$A:$G,5,FALSE),0)</f>
        <v>0</v>
      </c>
      <c r="R2365">
        <f>IFERROR(VLOOKUP(A2365,[3]Sheet1!$A:$G,6,FALSE),0)</f>
        <v>0</v>
      </c>
      <c r="S2365">
        <f>IFERROR(VLOOKUP(A2365,[3]Sheet1!$A:$G,7,FALSE),0)</f>
        <v>0</v>
      </c>
      <c r="T2365" t="str">
        <f t="shared" si="217"/>
        <v>Não</v>
      </c>
      <c r="U2365" t="str">
        <f t="shared" si="218"/>
        <v>Não</v>
      </c>
      <c r="V2365" t="str">
        <f t="shared" si="219"/>
        <v>Não</v>
      </c>
      <c r="W2365" t="str">
        <f t="shared" si="220"/>
        <v>Não</v>
      </c>
      <c r="X2365" t="str">
        <f t="shared" si="221"/>
        <v>Não</v>
      </c>
      <c r="Y2365" t="str">
        <f t="shared" si="222"/>
        <v>Não</v>
      </c>
    </row>
    <row r="2366" spans="1:25" x14ac:dyDescent="0.25">
      <c r="A2366" s="5">
        <v>352190</v>
      </c>
      <c r="B2366">
        <f>IFERROR(VLOOKUP(A2366,[1]Monitoramento_Base_somente_disp!$A:$J,5,FALSE),0)</f>
        <v>0</v>
      </c>
      <c r="C2366">
        <f>IFERROR(VLOOKUP(A2366,[1]Monitoramento_Base_somente_disp!$A:$J,6,FALSE),0)</f>
        <v>0</v>
      </c>
      <c r="D2366">
        <f>IFERROR(VLOOKUP(A2366,[1]Monitoramento_Base_somente_disp!$A:$J,7,FALSE),0)</f>
        <v>0</v>
      </c>
      <c r="E2366">
        <f>IFERROR(VLOOKUP(A2366,[1]Monitoramento_Base_somente_disp!$A:$J,8,FALSE),0)</f>
        <v>0</v>
      </c>
      <c r="F2366">
        <f>IFERROR(VLOOKUP(A2366,[1]Monitoramento_Base_somente_disp!$A:$J,9,FALSE),0)</f>
        <v>0</v>
      </c>
      <c r="G2366">
        <f>IFERROR(VLOOKUP(A2366,[1]Monitoramento_Base_somente_disp!$A:$J,10,FALSE),0)</f>
        <v>0</v>
      </c>
      <c r="H2366">
        <f>IFERROR(VLOOKUP(A2366,[2]Sheet1!$A:$I,4,FALSE),0)</f>
        <v>0</v>
      </c>
      <c r="I2366">
        <f>IFERROR(VLOOKUP(A2366,[2]Sheet1!$A:$I,5,FALSE),0)</f>
        <v>0</v>
      </c>
      <c r="J2366">
        <f>IFERROR(VLOOKUP(A2366,[2]Sheet1!$A:$I,6,FALSE),0)</f>
        <v>0</v>
      </c>
      <c r="K2366">
        <f>IFERROR(VLOOKUP(A2366,[2]Sheet1!$A:$I,7,FALSE),0)</f>
        <v>0</v>
      </c>
      <c r="L2366">
        <f>IFERROR(VLOOKUP(A2366,[2]Sheet1!$A:$I,8,FALSE),0)</f>
        <v>0</v>
      </c>
      <c r="M2366">
        <f>IFERROR(VLOOKUP(A2366,[2]Sheet1!$A:$I,9,FALSE),0)</f>
        <v>0</v>
      </c>
      <c r="N2366">
        <f>IFERROR(VLOOKUP(A2366,[3]Sheet1!$A:$G,2,FALSE),0)</f>
        <v>249042</v>
      </c>
      <c r="O2366">
        <f>IFERROR(VLOOKUP(A2366,[3]Sheet1!$A:$G,3,FALSE),0)</f>
        <v>412206</v>
      </c>
      <c r="P2366">
        <f>IFERROR(VLOOKUP(A2366,[3]Sheet1!$A:$G,4,FALSE),0)</f>
        <v>0</v>
      </c>
      <c r="Q2366">
        <f>IFERROR(VLOOKUP(A2366,[3]Sheet1!$A:$G,5,FALSE),0)</f>
        <v>0</v>
      </c>
      <c r="R2366">
        <f>IFERROR(VLOOKUP(A2366,[3]Sheet1!$A:$G,6,FALSE),0)</f>
        <v>0</v>
      </c>
      <c r="S2366">
        <f>IFERROR(VLOOKUP(A2366,[3]Sheet1!$A:$G,7,FALSE),0)</f>
        <v>0</v>
      </c>
      <c r="T2366" t="str">
        <f t="shared" si="217"/>
        <v>Sim</v>
      </c>
      <c r="U2366" t="str">
        <f t="shared" si="218"/>
        <v>Sim</v>
      </c>
      <c r="V2366" t="str">
        <f t="shared" si="219"/>
        <v>Não</v>
      </c>
      <c r="W2366" t="str">
        <f t="shared" si="220"/>
        <v>Não</v>
      </c>
      <c r="X2366" t="str">
        <f t="shared" si="221"/>
        <v>Não</v>
      </c>
      <c r="Y2366" t="str">
        <f t="shared" si="222"/>
        <v>Não</v>
      </c>
    </row>
    <row r="2367" spans="1:25" x14ac:dyDescent="0.25">
      <c r="A2367" s="5">
        <v>352200</v>
      </c>
      <c r="B2367">
        <f>IFERROR(VLOOKUP(A2367,[1]Monitoramento_Base_somente_disp!$A:$J,5,FALSE),0)</f>
        <v>0</v>
      </c>
      <c r="C2367">
        <f>IFERROR(VLOOKUP(A2367,[1]Monitoramento_Base_somente_disp!$A:$J,6,FALSE),0)</f>
        <v>0</v>
      </c>
      <c r="D2367">
        <f>IFERROR(VLOOKUP(A2367,[1]Monitoramento_Base_somente_disp!$A:$J,7,FALSE),0)</f>
        <v>0</v>
      </c>
      <c r="E2367">
        <f>IFERROR(VLOOKUP(A2367,[1]Monitoramento_Base_somente_disp!$A:$J,8,FALSE),0)</f>
        <v>0</v>
      </c>
      <c r="F2367">
        <f>IFERROR(VLOOKUP(A2367,[1]Monitoramento_Base_somente_disp!$A:$J,9,FALSE),0)</f>
        <v>0</v>
      </c>
      <c r="G2367">
        <f>IFERROR(VLOOKUP(A2367,[1]Monitoramento_Base_somente_disp!$A:$J,10,FALSE),0)</f>
        <v>0</v>
      </c>
      <c r="H2367">
        <f>IFERROR(VLOOKUP(A2367,[2]Sheet1!$A:$I,4,FALSE),0)</f>
        <v>51047</v>
      </c>
      <c r="I2367">
        <f>IFERROR(VLOOKUP(A2367,[2]Sheet1!$A:$I,5,FALSE),0)</f>
        <v>348570</v>
      </c>
      <c r="J2367">
        <f>IFERROR(VLOOKUP(A2367,[2]Sheet1!$A:$I,6,FALSE),0)</f>
        <v>0</v>
      </c>
      <c r="K2367">
        <f>IFERROR(VLOOKUP(A2367,[2]Sheet1!$A:$I,7,FALSE),0)</f>
        <v>344909</v>
      </c>
      <c r="L2367">
        <f>IFERROR(VLOOKUP(A2367,[2]Sheet1!$A:$I,8,FALSE),0)</f>
        <v>0</v>
      </c>
      <c r="M2367">
        <f>IFERROR(VLOOKUP(A2367,[2]Sheet1!$A:$I,9,FALSE),0)</f>
        <v>0</v>
      </c>
      <c r="N2367">
        <f>IFERROR(VLOOKUP(A2367,[3]Sheet1!$A:$G,2,FALSE),0)</f>
        <v>0</v>
      </c>
      <c r="O2367">
        <f>IFERROR(VLOOKUP(A2367,[3]Sheet1!$A:$G,3,FALSE),0)</f>
        <v>0</v>
      </c>
      <c r="P2367">
        <f>IFERROR(VLOOKUP(A2367,[3]Sheet1!$A:$G,4,FALSE),0)</f>
        <v>0</v>
      </c>
      <c r="Q2367">
        <f>IFERROR(VLOOKUP(A2367,[3]Sheet1!$A:$G,5,FALSE),0)</f>
        <v>0</v>
      </c>
      <c r="R2367">
        <f>IFERROR(VLOOKUP(A2367,[3]Sheet1!$A:$G,6,FALSE),0)</f>
        <v>0</v>
      </c>
      <c r="S2367">
        <f>IFERROR(VLOOKUP(A2367,[3]Sheet1!$A:$G,7,FALSE),0)</f>
        <v>0</v>
      </c>
      <c r="T2367" t="str">
        <f t="shared" si="217"/>
        <v>Sim</v>
      </c>
      <c r="U2367" t="str">
        <f t="shared" si="218"/>
        <v>Sim</v>
      </c>
      <c r="V2367" t="str">
        <f t="shared" si="219"/>
        <v>Não</v>
      </c>
      <c r="W2367" t="str">
        <f t="shared" si="220"/>
        <v>Sim</v>
      </c>
      <c r="X2367" t="str">
        <f t="shared" si="221"/>
        <v>Não</v>
      </c>
      <c r="Y2367" t="str">
        <f t="shared" si="222"/>
        <v>Não</v>
      </c>
    </row>
    <row r="2368" spans="1:25" x14ac:dyDescent="0.25">
      <c r="A2368" s="5">
        <v>352210</v>
      </c>
      <c r="B2368">
        <f>IFERROR(VLOOKUP(A2368,[1]Monitoramento_Base_somente_disp!$A:$J,5,FALSE),0)</f>
        <v>0</v>
      </c>
      <c r="C2368">
        <f>IFERROR(VLOOKUP(A2368,[1]Monitoramento_Base_somente_disp!$A:$J,6,FALSE),0)</f>
        <v>0</v>
      </c>
      <c r="D2368">
        <f>IFERROR(VLOOKUP(A2368,[1]Monitoramento_Base_somente_disp!$A:$J,7,FALSE),0)</f>
        <v>0</v>
      </c>
      <c r="E2368">
        <f>IFERROR(VLOOKUP(A2368,[1]Monitoramento_Base_somente_disp!$A:$J,8,FALSE),0)</f>
        <v>0</v>
      </c>
      <c r="F2368">
        <f>IFERROR(VLOOKUP(A2368,[1]Monitoramento_Base_somente_disp!$A:$J,9,FALSE),0)</f>
        <v>0</v>
      </c>
      <c r="G2368">
        <f>IFERROR(VLOOKUP(A2368,[1]Monitoramento_Base_somente_disp!$A:$J,10,FALSE),0)</f>
        <v>0</v>
      </c>
      <c r="H2368">
        <f>IFERROR(VLOOKUP(A2368,[2]Sheet1!$A:$I,4,FALSE),0)</f>
        <v>0</v>
      </c>
      <c r="I2368">
        <f>IFERROR(VLOOKUP(A2368,[2]Sheet1!$A:$I,5,FALSE),0)</f>
        <v>0</v>
      </c>
      <c r="J2368">
        <f>IFERROR(VLOOKUP(A2368,[2]Sheet1!$A:$I,6,FALSE),0)</f>
        <v>0</v>
      </c>
      <c r="K2368">
        <f>IFERROR(VLOOKUP(A2368,[2]Sheet1!$A:$I,7,FALSE),0)</f>
        <v>0</v>
      </c>
      <c r="L2368">
        <f>IFERROR(VLOOKUP(A2368,[2]Sheet1!$A:$I,8,FALSE),0)</f>
        <v>0</v>
      </c>
      <c r="M2368">
        <f>IFERROR(VLOOKUP(A2368,[2]Sheet1!$A:$I,9,FALSE),0)</f>
        <v>0</v>
      </c>
      <c r="N2368">
        <f>IFERROR(VLOOKUP(A2368,[3]Sheet1!$A:$G,2,FALSE),0)</f>
        <v>0</v>
      </c>
      <c r="O2368">
        <f>IFERROR(VLOOKUP(A2368,[3]Sheet1!$A:$G,3,FALSE),0)</f>
        <v>0</v>
      </c>
      <c r="P2368">
        <f>IFERROR(VLOOKUP(A2368,[3]Sheet1!$A:$G,4,FALSE),0)</f>
        <v>0</v>
      </c>
      <c r="Q2368">
        <f>IFERROR(VLOOKUP(A2368,[3]Sheet1!$A:$G,5,FALSE),0)</f>
        <v>0</v>
      </c>
      <c r="R2368">
        <f>IFERROR(VLOOKUP(A2368,[3]Sheet1!$A:$G,6,FALSE),0)</f>
        <v>0</v>
      </c>
      <c r="S2368">
        <f>IFERROR(VLOOKUP(A2368,[3]Sheet1!$A:$G,7,FALSE),0)</f>
        <v>0</v>
      </c>
      <c r="T2368" t="str">
        <f t="shared" si="217"/>
        <v>Não</v>
      </c>
      <c r="U2368" t="str">
        <f t="shared" si="218"/>
        <v>Não</v>
      </c>
      <c r="V2368" t="str">
        <f t="shared" si="219"/>
        <v>Não</v>
      </c>
      <c r="W2368" t="str">
        <f t="shared" si="220"/>
        <v>Não</v>
      </c>
      <c r="X2368" t="str">
        <f t="shared" si="221"/>
        <v>Não</v>
      </c>
      <c r="Y2368" t="str">
        <f t="shared" si="222"/>
        <v>Não</v>
      </c>
    </row>
    <row r="2369" spans="1:25" x14ac:dyDescent="0.25">
      <c r="A2369" s="5">
        <v>352215</v>
      </c>
      <c r="B2369">
        <f>IFERROR(VLOOKUP(A2369,[1]Monitoramento_Base_somente_disp!$A:$J,5,FALSE),0)</f>
        <v>53194</v>
      </c>
      <c r="C2369">
        <f>IFERROR(VLOOKUP(A2369,[1]Monitoramento_Base_somente_disp!$A:$J,6,FALSE),0)</f>
        <v>7127983</v>
      </c>
      <c r="D2369">
        <f>IFERROR(VLOOKUP(A2369,[1]Monitoramento_Base_somente_disp!$A:$J,7,FALSE),0)</f>
        <v>53824</v>
      </c>
      <c r="E2369">
        <f>IFERROR(VLOOKUP(A2369,[1]Monitoramento_Base_somente_disp!$A:$J,8,FALSE),0)</f>
        <v>10443794</v>
      </c>
      <c r="F2369">
        <f>IFERROR(VLOOKUP(A2369,[1]Monitoramento_Base_somente_disp!$A:$J,9,FALSE),0)</f>
        <v>2622</v>
      </c>
      <c r="G2369">
        <f>IFERROR(VLOOKUP(A2369,[1]Monitoramento_Base_somente_disp!$A:$J,10,FALSE),0)</f>
        <v>1814564</v>
      </c>
      <c r="H2369">
        <f>IFERROR(VLOOKUP(A2369,[2]Sheet1!$A:$I,4,FALSE),0)</f>
        <v>0</v>
      </c>
      <c r="I2369">
        <f>IFERROR(VLOOKUP(A2369,[2]Sheet1!$A:$I,5,FALSE),0)</f>
        <v>0</v>
      </c>
      <c r="J2369">
        <f>IFERROR(VLOOKUP(A2369,[2]Sheet1!$A:$I,6,FALSE),0)</f>
        <v>0</v>
      </c>
      <c r="K2369">
        <f>IFERROR(VLOOKUP(A2369,[2]Sheet1!$A:$I,7,FALSE),0)</f>
        <v>0</v>
      </c>
      <c r="L2369">
        <f>IFERROR(VLOOKUP(A2369,[2]Sheet1!$A:$I,8,FALSE),0)</f>
        <v>0</v>
      </c>
      <c r="M2369">
        <f>IFERROR(VLOOKUP(A2369,[2]Sheet1!$A:$I,9,FALSE),0)</f>
        <v>0</v>
      </c>
      <c r="N2369">
        <f>IFERROR(VLOOKUP(A2369,[3]Sheet1!$A:$G,2,FALSE),0)</f>
        <v>0</v>
      </c>
      <c r="O2369">
        <f>IFERROR(VLOOKUP(A2369,[3]Sheet1!$A:$G,3,FALSE),0)</f>
        <v>0</v>
      </c>
      <c r="P2369">
        <f>IFERROR(VLOOKUP(A2369,[3]Sheet1!$A:$G,4,FALSE),0)</f>
        <v>0</v>
      </c>
      <c r="Q2369">
        <f>IFERROR(VLOOKUP(A2369,[3]Sheet1!$A:$G,5,FALSE),0)</f>
        <v>0</v>
      </c>
      <c r="R2369">
        <f>IFERROR(VLOOKUP(A2369,[3]Sheet1!$A:$G,6,FALSE),0)</f>
        <v>0</v>
      </c>
      <c r="S2369">
        <f>IFERROR(VLOOKUP(A2369,[3]Sheet1!$A:$G,7,FALSE),0)</f>
        <v>0</v>
      </c>
      <c r="T2369" t="str">
        <f t="shared" si="217"/>
        <v>Sim</v>
      </c>
      <c r="U2369" t="str">
        <f t="shared" si="218"/>
        <v>Sim</v>
      </c>
      <c r="V2369" t="str">
        <f t="shared" si="219"/>
        <v>Sim</v>
      </c>
      <c r="W2369" t="str">
        <f t="shared" si="220"/>
        <v>Sim</v>
      </c>
      <c r="X2369" t="str">
        <f t="shared" si="221"/>
        <v>Sim</v>
      </c>
      <c r="Y2369" t="str">
        <f t="shared" si="222"/>
        <v>Sim</v>
      </c>
    </row>
    <row r="2370" spans="1:25" x14ac:dyDescent="0.25">
      <c r="A2370" s="5">
        <v>352220</v>
      </c>
      <c r="B2370">
        <f>IFERROR(VLOOKUP(A2370,[1]Monitoramento_Base_somente_disp!$A:$J,5,FALSE),0)</f>
        <v>0</v>
      </c>
      <c r="C2370">
        <f>IFERROR(VLOOKUP(A2370,[1]Monitoramento_Base_somente_disp!$A:$J,6,FALSE),0)</f>
        <v>0</v>
      </c>
      <c r="D2370">
        <f>IFERROR(VLOOKUP(A2370,[1]Monitoramento_Base_somente_disp!$A:$J,7,FALSE),0)</f>
        <v>0</v>
      </c>
      <c r="E2370">
        <f>IFERROR(VLOOKUP(A2370,[1]Monitoramento_Base_somente_disp!$A:$J,8,FALSE),0)</f>
        <v>0</v>
      </c>
      <c r="F2370">
        <f>IFERROR(VLOOKUP(A2370,[1]Monitoramento_Base_somente_disp!$A:$J,9,FALSE),0)</f>
        <v>0</v>
      </c>
      <c r="G2370">
        <f>IFERROR(VLOOKUP(A2370,[1]Monitoramento_Base_somente_disp!$A:$J,10,FALSE),0)</f>
        <v>0</v>
      </c>
      <c r="H2370">
        <f>IFERROR(VLOOKUP(A2370,[2]Sheet1!$A:$I,4,FALSE),0)</f>
        <v>0</v>
      </c>
      <c r="I2370">
        <f>IFERROR(VLOOKUP(A2370,[2]Sheet1!$A:$I,5,FALSE),0)</f>
        <v>0</v>
      </c>
      <c r="J2370">
        <f>IFERROR(VLOOKUP(A2370,[2]Sheet1!$A:$I,6,FALSE),0)</f>
        <v>0</v>
      </c>
      <c r="K2370">
        <f>IFERROR(VLOOKUP(A2370,[2]Sheet1!$A:$I,7,FALSE),0)</f>
        <v>0</v>
      </c>
      <c r="L2370">
        <f>IFERROR(VLOOKUP(A2370,[2]Sheet1!$A:$I,8,FALSE),0)</f>
        <v>0</v>
      </c>
      <c r="M2370">
        <f>IFERROR(VLOOKUP(A2370,[2]Sheet1!$A:$I,9,FALSE),0)</f>
        <v>0</v>
      </c>
      <c r="N2370">
        <f>IFERROR(VLOOKUP(A2370,[3]Sheet1!$A:$G,2,FALSE),0)</f>
        <v>0</v>
      </c>
      <c r="O2370">
        <f>IFERROR(VLOOKUP(A2370,[3]Sheet1!$A:$G,3,FALSE),0)</f>
        <v>0</v>
      </c>
      <c r="P2370">
        <f>IFERROR(VLOOKUP(A2370,[3]Sheet1!$A:$G,4,FALSE),0)</f>
        <v>0</v>
      </c>
      <c r="Q2370">
        <f>IFERROR(VLOOKUP(A2370,[3]Sheet1!$A:$G,5,FALSE),0)</f>
        <v>0</v>
      </c>
      <c r="R2370">
        <f>IFERROR(VLOOKUP(A2370,[3]Sheet1!$A:$G,6,FALSE),0)</f>
        <v>0</v>
      </c>
      <c r="S2370">
        <f>IFERROR(VLOOKUP(A2370,[3]Sheet1!$A:$G,7,FALSE),0)</f>
        <v>0</v>
      </c>
      <c r="T2370" t="str">
        <f t="shared" si="217"/>
        <v>Não</v>
      </c>
      <c r="U2370" t="str">
        <f t="shared" si="218"/>
        <v>Não</v>
      </c>
      <c r="V2370" t="str">
        <f t="shared" si="219"/>
        <v>Não</v>
      </c>
      <c r="W2370" t="str">
        <f t="shared" si="220"/>
        <v>Não</v>
      </c>
      <c r="X2370" t="str">
        <f t="shared" si="221"/>
        <v>Não</v>
      </c>
      <c r="Y2370" t="str">
        <f t="shared" si="222"/>
        <v>Não</v>
      </c>
    </row>
    <row r="2371" spans="1:25" x14ac:dyDescent="0.25">
      <c r="A2371" s="5">
        <v>352230</v>
      </c>
      <c r="B2371">
        <f>IFERROR(VLOOKUP(A2371,[1]Monitoramento_Base_somente_disp!$A:$J,5,FALSE),0)</f>
        <v>0</v>
      </c>
      <c r="C2371">
        <f>IFERROR(VLOOKUP(A2371,[1]Monitoramento_Base_somente_disp!$A:$J,6,FALSE),0)</f>
        <v>698792080</v>
      </c>
      <c r="D2371">
        <f>IFERROR(VLOOKUP(A2371,[1]Monitoramento_Base_somente_disp!$A:$J,7,FALSE),0)</f>
        <v>0</v>
      </c>
      <c r="E2371">
        <f>IFERROR(VLOOKUP(A2371,[1]Monitoramento_Base_somente_disp!$A:$J,8,FALSE),0)</f>
        <v>723148811</v>
      </c>
      <c r="F2371">
        <f>IFERROR(VLOOKUP(A2371,[1]Monitoramento_Base_somente_disp!$A:$J,9,FALSE),0)</f>
        <v>0</v>
      </c>
      <c r="G2371">
        <f>IFERROR(VLOOKUP(A2371,[1]Monitoramento_Base_somente_disp!$A:$J,10,FALSE),0)</f>
        <v>116636905</v>
      </c>
      <c r="H2371">
        <f>IFERROR(VLOOKUP(A2371,[2]Sheet1!$A:$I,4,FALSE),0)</f>
        <v>309812</v>
      </c>
      <c r="I2371">
        <f>IFERROR(VLOOKUP(A2371,[2]Sheet1!$A:$I,5,FALSE),0)</f>
        <v>742014</v>
      </c>
      <c r="J2371">
        <f>IFERROR(VLOOKUP(A2371,[2]Sheet1!$A:$I,6,FALSE),0)</f>
        <v>140737</v>
      </c>
      <c r="K2371">
        <f>IFERROR(VLOOKUP(A2371,[2]Sheet1!$A:$I,7,FALSE),0)</f>
        <v>519874</v>
      </c>
      <c r="L2371">
        <f>IFERROR(VLOOKUP(A2371,[2]Sheet1!$A:$I,8,FALSE),0)</f>
        <v>899</v>
      </c>
      <c r="M2371">
        <f>IFERROR(VLOOKUP(A2371,[2]Sheet1!$A:$I,9,FALSE),0)</f>
        <v>95080</v>
      </c>
      <c r="N2371">
        <f>IFERROR(VLOOKUP(A2371,[3]Sheet1!$A:$G,2,FALSE),0)</f>
        <v>0</v>
      </c>
      <c r="O2371">
        <f>IFERROR(VLOOKUP(A2371,[3]Sheet1!$A:$G,3,FALSE),0)</f>
        <v>0</v>
      </c>
      <c r="P2371">
        <f>IFERROR(VLOOKUP(A2371,[3]Sheet1!$A:$G,4,FALSE),0)</f>
        <v>0</v>
      </c>
      <c r="Q2371">
        <f>IFERROR(VLOOKUP(A2371,[3]Sheet1!$A:$G,5,FALSE),0)</f>
        <v>0</v>
      </c>
      <c r="R2371">
        <f>IFERROR(VLOOKUP(A2371,[3]Sheet1!$A:$G,6,FALSE),0)</f>
        <v>0</v>
      </c>
      <c r="S2371">
        <f>IFERROR(VLOOKUP(A2371,[3]Sheet1!$A:$G,7,FALSE),0)</f>
        <v>0</v>
      </c>
      <c r="T2371" t="str">
        <f t="shared" si="217"/>
        <v>Sim</v>
      </c>
      <c r="U2371" t="str">
        <f t="shared" si="218"/>
        <v>Sim</v>
      </c>
      <c r="V2371" t="str">
        <f t="shared" si="219"/>
        <v>Sim</v>
      </c>
      <c r="W2371" t="str">
        <f t="shared" si="220"/>
        <v>Sim</v>
      </c>
      <c r="X2371" t="str">
        <f t="shared" si="221"/>
        <v>Sim</v>
      </c>
      <c r="Y2371" t="str">
        <f t="shared" si="222"/>
        <v>Sim</v>
      </c>
    </row>
    <row r="2372" spans="1:25" x14ac:dyDescent="0.25">
      <c r="A2372" s="5">
        <v>352240</v>
      </c>
      <c r="B2372">
        <f>IFERROR(VLOOKUP(A2372,[1]Monitoramento_Base_somente_disp!$A:$J,5,FALSE),0)</f>
        <v>72367</v>
      </c>
      <c r="C2372">
        <f>IFERROR(VLOOKUP(A2372,[1]Monitoramento_Base_somente_disp!$A:$J,6,FALSE),0)</f>
        <v>178989067</v>
      </c>
      <c r="D2372">
        <f>IFERROR(VLOOKUP(A2372,[1]Monitoramento_Base_somente_disp!$A:$J,7,FALSE),0)</f>
        <v>62429</v>
      </c>
      <c r="E2372">
        <f>IFERROR(VLOOKUP(A2372,[1]Monitoramento_Base_somente_disp!$A:$J,8,FALSE),0)</f>
        <v>184938392</v>
      </c>
      <c r="F2372">
        <f>IFERROR(VLOOKUP(A2372,[1]Monitoramento_Base_somente_disp!$A:$J,9,FALSE),0)</f>
        <v>8309</v>
      </c>
      <c r="G2372">
        <f>IFERROR(VLOOKUP(A2372,[1]Monitoramento_Base_somente_disp!$A:$J,10,FALSE),0)</f>
        <v>29800053</v>
      </c>
      <c r="H2372">
        <f>IFERROR(VLOOKUP(A2372,[2]Sheet1!$A:$I,4,FALSE),0)</f>
        <v>0</v>
      </c>
      <c r="I2372">
        <f>IFERROR(VLOOKUP(A2372,[2]Sheet1!$A:$I,5,FALSE),0)</f>
        <v>0</v>
      </c>
      <c r="J2372">
        <f>IFERROR(VLOOKUP(A2372,[2]Sheet1!$A:$I,6,FALSE),0)</f>
        <v>0</v>
      </c>
      <c r="K2372">
        <f>IFERROR(VLOOKUP(A2372,[2]Sheet1!$A:$I,7,FALSE),0)</f>
        <v>0</v>
      </c>
      <c r="L2372">
        <f>IFERROR(VLOOKUP(A2372,[2]Sheet1!$A:$I,8,FALSE),0)</f>
        <v>0</v>
      </c>
      <c r="M2372">
        <f>IFERROR(VLOOKUP(A2372,[2]Sheet1!$A:$I,9,FALSE),0)</f>
        <v>0</v>
      </c>
      <c r="N2372">
        <f>IFERROR(VLOOKUP(A2372,[3]Sheet1!$A:$G,2,FALSE),0)</f>
        <v>0</v>
      </c>
      <c r="O2372">
        <f>IFERROR(VLOOKUP(A2372,[3]Sheet1!$A:$G,3,FALSE),0)</f>
        <v>1094008</v>
      </c>
      <c r="P2372">
        <f>IFERROR(VLOOKUP(A2372,[3]Sheet1!$A:$G,4,FALSE),0)</f>
        <v>0</v>
      </c>
      <c r="Q2372">
        <f>IFERROR(VLOOKUP(A2372,[3]Sheet1!$A:$G,5,FALSE),0)</f>
        <v>0</v>
      </c>
      <c r="R2372">
        <f>IFERROR(VLOOKUP(A2372,[3]Sheet1!$A:$G,6,FALSE),0)</f>
        <v>0</v>
      </c>
      <c r="S2372">
        <f>IFERROR(VLOOKUP(A2372,[3]Sheet1!$A:$G,7,FALSE),0)</f>
        <v>0</v>
      </c>
      <c r="T2372" t="str">
        <f t="shared" si="217"/>
        <v>Sim</v>
      </c>
      <c r="U2372" t="str">
        <f t="shared" si="218"/>
        <v>Sim</v>
      </c>
      <c r="V2372" t="str">
        <f t="shared" si="219"/>
        <v>Sim</v>
      </c>
      <c r="W2372" t="str">
        <f t="shared" si="220"/>
        <v>Sim</v>
      </c>
      <c r="X2372" t="str">
        <f t="shared" si="221"/>
        <v>Sim</v>
      </c>
      <c r="Y2372" t="str">
        <f t="shared" si="222"/>
        <v>Sim</v>
      </c>
    </row>
    <row r="2373" spans="1:25" x14ac:dyDescent="0.25">
      <c r="A2373" s="5">
        <v>352250</v>
      </c>
      <c r="B2373">
        <f>IFERROR(VLOOKUP(A2373,[1]Monitoramento_Base_somente_disp!$A:$J,5,FALSE),0)</f>
        <v>0</v>
      </c>
      <c r="C2373">
        <f>IFERROR(VLOOKUP(A2373,[1]Monitoramento_Base_somente_disp!$A:$J,6,FALSE),0)</f>
        <v>0</v>
      </c>
      <c r="D2373">
        <f>IFERROR(VLOOKUP(A2373,[1]Monitoramento_Base_somente_disp!$A:$J,7,FALSE),0)</f>
        <v>0</v>
      </c>
      <c r="E2373">
        <f>IFERROR(VLOOKUP(A2373,[1]Monitoramento_Base_somente_disp!$A:$J,8,FALSE),0)</f>
        <v>0</v>
      </c>
      <c r="F2373">
        <f>IFERROR(VLOOKUP(A2373,[1]Monitoramento_Base_somente_disp!$A:$J,9,FALSE),0)</f>
        <v>0</v>
      </c>
      <c r="G2373">
        <f>IFERROR(VLOOKUP(A2373,[1]Monitoramento_Base_somente_disp!$A:$J,10,FALSE),0)</f>
        <v>0</v>
      </c>
      <c r="H2373">
        <f>IFERROR(VLOOKUP(A2373,[2]Sheet1!$A:$I,4,FALSE),0)</f>
        <v>0</v>
      </c>
      <c r="I2373">
        <f>IFERROR(VLOOKUP(A2373,[2]Sheet1!$A:$I,5,FALSE),0)</f>
        <v>0</v>
      </c>
      <c r="J2373">
        <f>IFERROR(VLOOKUP(A2373,[2]Sheet1!$A:$I,6,FALSE),0)</f>
        <v>0</v>
      </c>
      <c r="K2373">
        <f>IFERROR(VLOOKUP(A2373,[2]Sheet1!$A:$I,7,FALSE),0)</f>
        <v>0</v>
      </c>
      <c r="L2373">
        <f>IFERROR(VLOOKUP(A2373,[2]Sheet1!$A:$I,8,FALSE),0)</f>
        <v>0</v>
      </c>
      <c r="M2373">
        <f>IFERROR(VLOOKUP(A2373,[2]Sheet1!$A:$I,9,FALSE),0)</f>
        <v>0</v>
      </c>
      <c r="N2373">
        <f>IFERROR(VLOOKUP(A2373,[3]Sheet1!$A:$G,2,FALSE),0)</f>
        <v>0</v>
      </c>
      <c r="O2373">
        <f>IFERROR(VLOOKUP(A2373,[3]Sheet1!$A:$G,3,FALSE),0)</f>
        <v>0</v>
      </c>
      <c r="P2373">
        <f>IFERROR(VLOOKUP(A2373,[3]Sheet1!$A:$G,4,FALSE),0)</f>
        <v>0</v>
      </c>
      <c r="Q2373">
        <f>IFERROR(VLOOKUP(A2373,[3]Sheet1!$A:$G,5,FALSE),0)</f>
        <v>0</v>
      </c>
      <c r="R2373">
        <f>IFERROR(VLOOKUP(A2373,[3]Sheet1!$A:$G,6,FALSE),0)</f>
        <v>0</v>
      </c>
      <c r="S2373">
        <f>IFERROR(VLOOKUP(A2373,[3]Sheet1!$A:$G,7,FALSE),0)</f>
        <v>0</v>
      </c>
      <c r="T2373" t="str">
        <f t="shared" si="217"/>
        <v>Não</v>
      </c>
      <c r="U2373" t="str">
        <f t="shared" si="218"/>
        <v>Não</v>
      </c>
      <c r="V2373" t="str">
        <f t="shared" si="219"/>
        <v>Não</v>
      </c>
      <c r="W2373" t="str">
        <f t="shared" si="220"/>
        <v>Não</v>
      </c>
      <c r="X2373" t="str">
        <f t="shared" si="221"/>
        <v>Não</v>
      </c>
      <c r="Y2373" t="str">
        <f t="shared" si="222"/>
        <v>Não</v>
      </c>
    </row>
    <row r="2374" spans="1:25" x14ac:dyDescent="0.25">
      <c r="A2374" s="5">
        <v>352260</v>
      </c>
      <c r="B2374">
        <f>IFERROR(VLOOKUP(A2374,[1]Monitoramento_Base_somente_disp!$A:$J,5,FALSE),0)</f>
        <v>0</v>
      </c>
      <c r="C2374">
        <f>IFERROR(VLOOKUP(A2374,[1]Monitoramento_Base_somente_disp!$A:$J,6,FALSE),0)</f>
        <v>0</v>
      </c>
      <c r="D2374">
        <f>IFERROR(VLOOKUP(A2374,[1]Monitoramento_Base_somente_disp!$A:$J,7,FALSE),0)</f>
        <v>0</v>
      </c>
      <c r="E2374">
        <f>IFERROR(VLOOKUP(A2374,[1]Monitoramento_Base_somente_disp!$A:$J,8,FALSE),0)</f>
        <v>0</v>
      </c>
      <c r="F2374">
        <f>IFERROR(VLOOKUP(A2374,[1]Monitoramento_Base_somente_disp!$A:$J,9,FALSE),0)</f>
        <v>0</v>
      </c>
      <c r="G2374">
        <f>IFERROR(VLOOKUP(A2374,[1]Monitoramento_Base_somente_disp!$A:$J,10,FALSE),0)</f>
        <v>0</v>
      </c>
      <c r="H2374">
        <f>IFERROR(VLOOKUP(A2374,[2]Sheet1!$A:$I,4,FALSE),0)</f>
        <v>0</v>
      </c>
      <c r="I2374">
        <f>IFERROR(VLOOKUP(A2374,[2]Sheet1!$A:$I,5,FALSE),0)</f>
        <v>0</v>
      </c>
      <c r="J2374">
        <f>IFERROR(VLOOKUP(A2374,[2]Sheet1!$A:$I,6,FALSE),0)</f>
        <v>0</v>
      </c>
      <c r="K2374">
        <f>IFERROR(VLOOKUP(A2374,[2]Sheet1!$A:$I,7,FALSE),0)</f>
        <v>0</v>
      </c>
      <c r="L2374">
        <f>IFERROR(VLOOKUP(A2374,[2]Sheet1!$A:$I,8,FALSE),0)</f>
        <v>0</v>
      </c>
      <c r="M2374">
        <f>IFERROR(VLOOKUP(A2374,[2]Sheet1!$A:$I,9,FALSE),0)</f>
        <v>0</v>
      </c>
      <c r="N2374">
        <f>IFERROR(VLOOKUP(A2374,[3]Sheet1!$A:$G,2,FALSE),0)</f>
        <v>0</v>
      </c>
      <c r="O2374">
        <f>IFERROR(VLOOKUP(A2374,[3]Sheet1!$A:$G,3,FALSE),0)</f>
        <v>0</v>
      </c>
      <c r="P2374">
        <f>IFERROR(VLOOKUP(A2374,[3]Sheet1!$A:$G,4,FALSE),0)</f>
        <v>0</v>
      </c>
      <c r="Q2374">
        <f>IFERROR(VLOOKUP(A2374,[3]Sheet1!$A:$G,5,FALSE),0)</f>
        <v>0</v>
      </c>
      <c r="R2374">
        <f>IFERROR(VLOOKUP(A2374,[3]Sheet1!$A:$G,6,FALSE),0)</f>
        <v>0</v>
      </c>
      <c r="S2374">
        <f>IFERROR(VLOOKUP(A2374,[3]Sheet1!$A:$G,7,FALSE),0)</f>
        <v>0</v>
      </c>
      <c r="T2374" t="str">
        <f t="shared" ref="T2374:T2437" si="223">IF(B2374+H2374+N2374&gt;0,"Sim","Não")</f>
        <v>Não</v>
      </c>
      <c r="U2374" t="str">
        <f t="shared" ref="U2374:U2437" si="224">IF(C2374+I2374+O2374&gt;0,"Sim","Não")</f>
        <v>Não</v>
      </c>
      <c r="V2374" t="str">
        <f t="shared" ref="V2374:V2437" si="225">IF(D2374+J2374+P2374&gt;0,"Sim","Não")</f>
        <v>Não</v>
      </c>
      <c r="W2374" t="str">
        <f t="shared" ref="W2374:W2437" si="226">IF(E2374+K2374+Q2374&gt;0,"Sim","Não")</f>
        <v>Não</v>
      </c>
      <c r="X2374" t="str">
        <f t="shared" ref="X2374:X2437" si="227">IF(F2374+L2374+R2374&gt;0,"Sim","Não")</f>
        <v>Não</v>
      </c>
      <c r="Y2374" t="str">
        <f t="shared" ref="Y2374:Y2437" si="228">IF(G2374+M2374+S2374&gt;0,"Sim","Não")</f>
        <v>Não</v>
      </c>
    </row>
    <row r="2375" spans="1:25" x14ac:dyDescent="0.25">
      <c r="A2375" s="5">
        <v>352265</v>
      </c>
      <c r="B2375">
        <f>IFERROR(VLOOKUP(A2375,[1]Monitoramento_Base_somente_disp!$A:$J,5,FALSE),0)</f>
        <v>82780</v>
      </c>
      <c r="C2375">
        <f>IFERROR(VLOOKUP(A2375,[1]Monitoramento_Base_somente_disp!$A:$J,6,FALSE),0)</f>
        <v>18098012</v>
      </c>
      <c r="D2375">
        <f>IFERROR(VLOOKUP(A2375,[1]Monitoramento_Base_somente_disp!$A:$J,7,FALSE),0)</f>
        <v>67065</v>
      </c>
      <c r="E2375">
        <f>IFERROR(VLOOKUP(A2375,[1]Monitoramento_Base_somente_disp!$A:$J,8,FALSE),0)</f>
        <v>17170921</v>
      </c>
      <c r="F2375">
        <f>IFERROR(VLOOKUP(A2375,[1]Monitoramento_Base_somente_disp!$A:$J,9,FALSE),0)</f>
        <v>2762</v>
      </c>
      <c r="G2375">
        <f>IFERROR(VLOOKUP(A2375,[1]Monitoramento_Base_somente_disp!$A:$J,10,FALSE),0)</f>
        <v>2675915</v>
      </c>
      <c r="H2375">
        <f>IFERROR(VLOOKUP(A2375,[2]Sheet1!$A:$I,4,FALSE),0)</f>
        <v>0</v>
      </c>
      <c r="I2375">
        <f>IFERROR(VLOOKUP(A2375,[2]Sheet1!$A:$I,5,FALSE),0)</f>
        <v>0</v>
      </c>
      <c r="J2375">
        <f>IFERROR(VLOOKUP(A2375,[2]Sheet1!$A:$I,6,FALSE),0)</f>
        <v>0</v>
      </c>
      <c r="K2375">
        <f>IFERROR(VLOOKUP(A2375,[2]Sheet1!$A:$I,7,FALSE),0)</f>
        <v>0</v>
      </c>
      <c r="L2375">
        <f>IFERROR(VLOOKUP(A2375,[2]Sheet1!$A:$I,8,FALSE),0)</f>
        <v>0</v>
      </c>
      <c r="M2375">
        <f>IFERROR(VLOOKUP(A2375,[2]Sheet1!$A:$I,9,FALSE),0)</f>
        <v>0</v>
      </c>
      <c r="N2375">
        <f>IFERROR(VLOOKUP(A2375,[3]Sheet1!$A:$G,2,FALSE),0)</f>
        <v>0</v>
      </c>
      <c r="O2375">
        <f>IFERROR(VLOOKUP(A2375,[3]Sheet1!$A:$G,3,FALSE),0)</f>
        <v>0</v>
      </c>
      <c r="P2375">
        <f>IFERROR(VLOOKUP(A2375,[3]Sheet1!$A:$G,4,FALSE),0)</f>
        <v>0</v>
      </c>
      <c r="Q2375">
        <f>IFERROR(VLOOKUP(A2375,[3]Sheet1!$A:$G,5,FALSE),0)</f>
        <v>0</v>
      </c>
      <c r="R2375">
        <f>IFERROR(VLOOKUP(A2375,[3]Sheet1!$A:$G,6,FALSE),0)</f>
        <v>0</v>
      </c>
      <c r="S2375">
        <f>IFERROR(VLOOKUP(A2375,[3]Sheet1!$A:$G,7,FALSE),0)</f>
        <v>0</v>
      </c>
      <c r="T2375" t="str">
        <f t="shared" si="223"/>
        <v>Sim</v>
      </c>
      <c r="U2375" t="str">
        <f t="shared" si="224"/>
        <v>Sim</v>
      </c>
      <c r="V2375" t="str">
        <f t="shared" si="225"/>
        <v>Sim</v>
      </c>
      <c r="W2375" t="str">
        <f t="shared" si="226"/>
        <v>Sim</v>
      </c>
      <c r="X2375" t="str">
        <f t="shared" si="227"/>
        <v>Sim</v>
      </c>
      <c r="Y2375" t="str">
        <f t="shared" si="228"/>
        <v>Sim</v>
      </c>
    </row>
    <row r="2376" spans="1:25" x14ac:dyDescent="0.25">
      <c r="A2376" s="5">
        <v>352270</v>
      </c>
      <c r="B2376">
        <f>IFERROR(VLOOKUP(A2376,[1]Monitoramento_Base_somente_disp!$A:$J,5,FALSE),0)</f>
        <v>0</v>
      </c>
      <c r="C2376">
        <f>IFERROR(VLOOKUP(A2376,[1]Monitoramento_Base_somente_disp!$A:$J,6,FALSE),0)</f>
        <v>0</v>
      </c>
      <c r="D2376">
        <f>IFERROR(VLOOKUP(A2376,[1]Monitoramento_Base_somente_disp!$A:$J,7,FALSE),0)</f>
        <v>0</v>
      </c>
      <c r="E2376">
        <f>IFERROR(VLOOKUP(A2376,[1]Monitoramento_Base_somente_disp!$A:$J,8,FALSE),0)</f>
        <v>0</v>
      </c>
      <c r="F2376">
        <f>IFERROR(VLOOKUP(A2376,[1]Monitoramento_Base_somente_disp!$A:$J,9,FALSE),0)</f>
        <v>0</v>
      </c>
      <c r="G2376">
        <f>IFERROR(VLOOKUP(A2376,[1]Monitoramento_Base_somente_disp!$A:$J,10,FALSE),0)</f>
        <v>0</v>
      </c>
      <c r="H2376">
        <f>IFERROR(VLOOKUP(A2376,[2]Sheet1!$A:$I,4,FALSE),0)</f>
        <v>0</v>
      </c>
      <c r="I2376">
        <f>IFERROR(VLOOKUP(A2376,[2]Sheet1!$A:$I,5,FALSE),0)</f>
        <v>0</v>
      </c>
      <c r="J2376">
        <f>IFERROR(VLOOKUP(A2376,[2]Sheet1!$A:$I,6,FALSE),0)</f>
        <v>0</v>
      </c>
      <c r="K2376">
        <f>IFERROR(VLOOKUP(A2376,[2]Sheet1!$A:$I,7,FALSE),0)</f>
        <v>0</v>
      </c>
      <c r="L2376">
        <f>IFERROR(VLOOKUP(A2376,[2]Sheet1!$A:$I,8,FALSE),0)</f>
        <v>0</v>
      </c>
      <c r="M2376">
        <f>IFERROR(VLOOKUP(A2376,[2]Sheet1!$A:$I,9,FALSE),0)</f>
        <v>0</v>
      </c>
      <c r="N2376">
        <f>IFERROR(VLOOKUP(A2376,[3]Sheet1!$A:$G,2,FALSE),0)</f>
        <v>74991</v>
      </c>
      <c r="O2376">
        <f>IFERROR(VLOOKUP(A2376,[3]Sheet1!$A:$G,3,FALSE),0)</f>
        <v>908708</v>
      </c>
      <c r="P2376">
        <f>IFERROR(VLOOKUP(A2376,[3]Sheet1!$A:$G,4,FALSE),0)</f>
        <v>0</v>
      </c>
      <c r="Q2376">
        <f>IFERROR(VLOOKUP(A2376,[3]Sheet1!$A:$G,5,FALSE),0)</f>
        <v>0</v>
      </c>
      <c r="R2376">
        <f>IFERROR(VLOOKUP(A2376,[3]Sheet1!$A:$G,6,FALSE),0)</f>
        <v>0</v>
      </c>
      <c r="S2376">
        <f>IFERROR(VLOOKUP(A2376,[3]Sheet1!$A:$G,7,FALSE),0)</f>
        <v>0</v>
      </c>
      <c r="T2376" t="str">
        <f t="shared" si="223"/>
        <v>Sim</v>
      </c>
      <c r="U2376" t="str">
        <f t="shared" si="224"/>
        <v>Sim</v>
      </c>
      <c r="V2376" t="str">
        <f t="shared" si="225"/>
        <v>Não</v>
      </c>
      <c r="W2376" t="str">
        <f t="shared" si="226"/>
        <v>Não</v>
      </c>
      <c r="X2376" t="str">
        <f t="shared" si="227"/>
        <v>Não</v>
      </c>
      <c r="Y2376" t="str">
        <f t="shared" si="228"/>
        <v>Não</v>
      </c>
    </row>
    <row r="2377" spans="1:25" x14ac:dyDescent="0.25">
      <c r="A2377" s="5">
        <v>352280</v>
      </c>
      <c r="B2377">
        <f>IFERROR(VLOOKUP(A2377,[1]Monitoramento_Base_somente_disp!$A:$J,5,FALSE),0)</f>
        <v>0</v>
      </c>
      <c r="C2377">
        <f>IFERROR(VLOOKUP(A2377,[1]Monitoramento_Base_somente_disp!$A:$J,6,FALSE),0)</f>
        <v>4382370</v>
      </c>
      <c r="D2377">
        <f>IFERROR(VLOOKUP(A2377,[1]Monitoramento_Base_somente_disp!$A:$J,7,FALSE),0)</f>
        <v>0</v>
      </c>
      <c r="E2377">
        <f>IFERROR(VLOOKUP(A2377,[1]Monitoramento_Base_somente_disp!$A:$J,8,FALSE),0)</f>
        <v>4528449</v>
      </c>
      <c r="F2377">
        <f>IFERROR(VLOOKUP(A2377,[1]Monitoramento_Base_somente_disp!$A:$J,9,FALSE),0)</f>
        <v>0</v>
      </c>
      <c r="G2377">
        <f>IFERROR(VLOOKUP(A2377,[1]Monitoramento_Base_somente_disp!$A:$J,10,FALSE),0)</f>
        <v>730395</v>
      </c>
      <c r="H2377">
        <f>IFERROR(VLOOKUP(A2377,[2]Sheet1!$A:$I,4,FALSE),0)</f>
        <v>0</v>
      </c>
      <c r="I2377">
        <f>IFERROR(VLOOKUP(A2377,[2]Sheet1!$A:$I,5,FALSE),0)</f>
        <v>470130</v>
      </c>
      <c r="J2377">
        <f>IFERROR(VLOOKUP(A2377,[2]Sheet1!$A:$I,6,FALSE),0)</f>
        <v>0</v>
      </c>
      <c r="K2377">
        <f>IFERROR(VLOOKUP(A2377,[2]Sheet1!$A:$I,7,FALSE),0)</f>
        <v>0</v>
      </c>
      <c r="L2377">
        <f>IFERROR(VLOOKUP(A2377,[2]Sheet1!$A:$I,8,FALSE),0)</f>
        <v>0</v>
      </c>
      <c r="M2377">
        <f>IFERROR(VLOOKUP(A2377,[2]Sheet1!$A:$I,9,FALSE),0)</f>
        <v>0</v>
      </c>
      <c r="N2377">
        <f>IFERROR(VLOOKUP(A2377,[3]Sheet1!$A:$G,2,FALSE),0)</f>
        <v>91369</v>
      </c>
      <c r="O2377">
        <f>IFERROR(VLOOKUP(A2377,[3]Sheet1!$A:$G,3,FALSE),0)</f>
        <v>885188</v>
      </c>
      <c r="P2377">
        <f>IFERROR(VLOOKUP(A2377,[3]Sheet1!$A:$G,4,FALSE),0)</f>
        <v>0</v>
      </c>
      <c r="Q2377">
        <f>IFERROR(VLOOKUP(A2377,[3]Sheet1!$A:$G,5,FALSE),0)</f>
        <v>0</v>
      </c>
      <c r="R2377">
        <f>IFERROR(VLOOKUP(A2377,[3]Sheet1!$A:$G,6,FALSE),0)</f>
        <v>0</v>
      </c>
      <c r="S2377">
        <f>IFERROR(VLOOKUP(A2377,[3]Sheet1!$A:$G,7,FALSE),0)</f>
        <v>0</v>
      </c>
      <c r="T2377" t="str">
        <f t="shared" si="223"/>
        <v>Sim</v>
      </c>
      <c r="U2377" t="str">
        <f t="shared" si="224"/>
        <v>Sim</v>
      </c>
      <c r="V2377" t="str">
        <f t="shared" si="225"/>
        <v>Não</v>
      </c>
      <c r="W2377" t="str">
        <f t="shared" si="226"/>
        <v>Sim</v>
      </c>
      <c r="X2377" t="str">
        <f t="shared" si="227"/>
        <v>Não</v>
      </c>
      <c r="Y2377" t="str">
        <f t="shared" si="228"/>
        <v>Sim</v>
      </c>
    </row>
    <row r="2378" spans="1:25" x14ac:dyDescent="0.25">
      <c r="A2378" s="5">
        <v>352290</v>
      </c>
      <c r="B2378">
        <f>IFERROR(VLOOKUP(A2378,[1]Monitoramento_Base_somente_disp!$A:$J,5,FALSE),0)</f>
        <v>0</v>
      </c>
      <c r="C2378">
        <f>IFERROR(VLOOKUP(A2378,[1]Monitoramento_Base_somente_disp!$A:$J,6,FALSE),0)</f>
        <v>199980</v>
      </c>
      <c r="D2378">
        <f>IFERROR(VLOOKUP(A2378,[1]Monitoramento_Base_somente_disp!$A:$J,7,FALSE),0)</f>
        <v>0</v>
      </c>
      <c r="E2378">
        <f>IFERROR(VLOOKUP(A2378,[1]Monitoramento_Base_somente_disp!$A:$J,8,FALSE),0)</f>
        <v>206646</v>
      </c>
      <c r="F2378">
        <f>IFERROR(VLOOKUP(A2378,[1]Monitoramento_Base_somente_disp!$A:$J,9,FALSE),0)</f>
        <v>0</v>
      </c>
      <c r="G2378">
        <f>IFERROR(VLOOKUP(A2378,[1]Monitoramento_Base_somente_disp!$A:$J,10,FALSE),0)</f>
        <v>33330</v>
      </c>
      <c r="H2378">
        <f>IFERROR(VLOOKUP(A2378,[2]Sheet1!$A:$I,4,FALSE),0)</f>
        <v>94617</v>
      </c>
      <c r="I2378">
        <f>IFERROR(VLOOKUP(A2378,[2]Sheet1!$A:$I,5,FALSE),0)</f>
        <v>0</v>
      </c>
      <c r="J2378">
        <f>IFERROR(VLOOKUP(A2378,[2]Sheet1!$A:$I,6,FALSE),0)</f>
        <v>111175</v>
      </c>
      <c r="K2378">
        <f>IFERROR(VLOOKUP(A2378,[2]Sheet1!$A:$I,7,FALSE),0)</f>
        <v>63063</v>
      </c>
      <c r="L2378">
        <f>IFERROR(VLOOKUP(A2378,[2]Sheet1!$A:$I,8,FALSE),0)</f>
        <v>0</v>
      </c>
      <c r="M2378">
        <f>IFERROR(VLOOKUP(A2378,[2]Sheet1!$A:$I,9,FALSE),0)</f>
        <v>81662</v>
      </c>
      <c r="N2378">
        <f>IFERROR(VLOOKUP(A2378,[3]Sheet1!$A:$G,2,FALSE),0)</f>
        <v>0</v>
      </c>
      <c r="O2378">
        <f>IFERROR(VLOOKUP(A2378,[3]Sheet1!$A:$G,3,FALSE),0)</f>
        <v>0</v>
      </c>
      <c r="P2378">
        <f>IFERROR(VLOOKUP(A2378,[3]Sheet1!$A:$G,4,FALSE),0)</f>
        <v>0</v>
      </c>
      <c r="Q2378">
        <f>IFERROR(VLOOKUP(A2378,[3]Sheet1!$A:$G,5,FALSE),0)</f>
        <v>0</v>
      </c>
      <c r="R2378">
        <f>IFERROR(VLOOKUP(A2378,[3]Sheet1!$A:$G,6,FALSE),0)</f>
        <v>0</v>
      </c>
      <c r="S2378">
        <f>IFERROR(VLOOKUP(A2378,[3]Sheet1!$A:$G,7,FALSE),0)</f>
        <v>0</v>
      </c>
      <c r="T2378" t="str">
        <f t="shared" si="223"/>
        <v>Sim</v>
      </c>
      <c r="U2378" t="str">
        <f t="shared" si="224"/>
        <v>Sim</v>
      </c>
      <c r="V2378" t="str">
        <f t="shared" si="225"/>
        <v>Sim</v>
      </c>
      <c r="W2378" t="str">
        <f t="shared" si="226"/>
        <v>Sim</v>
      </c>
      <c r="X2378" t="str">
        <f t="shared" si="227"/>
        <v>Não</v>
      </c>
      <c r="Y2378" t="str">
        <f t="shared" si="228"/>
        <v>Sim</v>
      </c>
    </row>
    <row r="2379" spans="1:25" x14ac:dyDescent="0.25">
      <c r="A2379" s="5">
        <v>352300</v>
      </c>
      <c r="B2379">
        <f>IFERROR(VLOOKUP(A2379,[1]Monitoramento_Base_somente_disp!$A:$J,5,FALSE),0)</f>
        <v>0</v>
      </c>
      <c r="C2379">
        <f>IFERROR(VLOOKUP(A2379,[1]Monitoramento_Base_somente_disp!$A:$J,6,FALSE),0)</f>
        <v>0</v>
      </c>
      <c r="D2379">
        <f>IFERROR(VLOOKUP(A2379,[1]Monitoramento_Base_somente_disp!$A:$J,7,FALSE),0)</f>
        <v>0</v>
      </c>
      <c r="E2379">
        <f>IFERROR(VLOOKUP(A2379,[1]Monitoramento_Base_somente_disp!$A:$J,8,FALSE),0)</f>
        <v>0</v>
      </c>
      <c r="F2379">
        <f>IFERROR(VLOOKUP(A2379,[1]Monitoramento_Base_somente_disp!$A:$J,9,FALSE),0)</f>
        <v>0</v>
      </c>
      <c r="G2379">
        <f>IFERROR(VLOOKUP(A2379,[1]Monitoramento_Base_somente_disp!$A:$J,10,FALSE),0)</f>
        <v>0</v>
      </c>
      <c r="H2379">
        <f>IFERROR(VLOOKUP(A2379,[2]Sheet1!$A:$I,4,FALSE),0)</f>
        <v>89415</v>
      </c>
      <c r="I2379">
        <f>IFERROR(VLOOKUP(A2379,[2]Sheet1!$A:$I,5,FALSE),0)</f>
        <v>591677</v>
      </c>
      <c r="J2379">
        <f>IFERROR(VLOOKUP(A2379,[2]Sheet1!$A:$I,6,FALSE),0)</f>
        <v>0</v>
      </c>
      <c r="K2379">
        <f>IFERROR(VLOOKUP(A2379,[2]Sheet1!$A:$I,7,FALSE),0)</f>
        <v>261115</v>
      </c>
      <c r="L2379">
        <f>IFERROR(VLOOKUP(A2379,[2]Sheet1!$A:$I,8,FALSE),0)</f>
        <v>0</v>
      </c>
      <c r="M2379">
        <f>IFERROR(VLOOKUP(A2379,[2]Sheet1!$A:$I,9,FALSE),0)</f>
        <v>0</v>
      </c>
      <c r="N2379">
        <f>IFERROR(VLOOKUP(A2379,[3]Sheet1!$A:$G,2,FALSE),0)</f>
        <v>0</v>
      </c>
      <c r="O2379">
        <f>IFERROR(VLOOKUP(A2379,[3]Sheet1!$A:$G,3,FALSE),0)</f>
        <v>0</v>
      </c>
      <c r="P2379">
        <f>IFERROR(VLOOKUP(A2379,[3]Sheet1!$A:$G,4,FALSE),0)</f>
        <v>0</v>
      </c>
      <c r="Q2379">
        <f>IFERROR(VLOOKUP(A2379,[3]Sheet1!$A:$G,5,FALSE),0)</f>
        <v>0</v>
      </c>
      <c r="R2379">
        <f>IFERROR(VLOOKUP(A2379,[3]Sheet1!$A:$G,6,FALSE),0)</f>
        <v>0</v>
      </c>
      <c r="S2379">
        <f>IFERROR(VLOOKUP(A2379,[3]Sheet1!$A:$G,7,FALSE),0)</f>
        <v>0</v>
      </c>
      <c r="T2379" t="str">
        <f t="shared" si="223"/>
        <v>Sim</v>
      </c>
      <c r="U2379" t="str">
        <f t="shared" si="224"/>
        <v>Sim</v>
      </c>
      <c r="V2379" t="str">
        <f t="shared" si="225"/>
        <v>Não</v>
      </c>
      <c r="W2379" t="str">
        <f t="shared" si="226"/>
        <v>Sim</v>
      </c>
      <c r="X2379" t="str">
        <f t="shared" si="227"/>
        <v>Não</v>
      </c>
      <c r="Y2379" t="str">
        <f t="shared" si="228"/>
        <v>Não</v>
      </c>
    </row>
    <row r="2380" spans="1:25" x14ac:dyDescent="0.25">
      <c r="A2380" s="5">
        <v>352320</v>
      </c>
      <c r="B2380">
        <f>IFERROR(VLOOKUP(A2380,[1]Monitoramento_Base_somente_disp!$A:$J,5,FALSE),0)</f>
        <v>534927</v>
      </c>
      <c r="C2380">
        <f>IFERROR(VLOOKUP(A2380,[1]Monitoramento_Base_somente_disp!$A:$J,6,FALSE),0)</f>
        <v>103560531</v>
      </c>
      <c r="D2380">
        <f>IFERROR(VLOOKUP(A2380,[1]Monitoramento_Base_somente_disp!$A:$J,7,FALSE),0)</f>
        <v>529861</v>
      </c>
      <c r="E2380">
        <f>IFERROR(VLOOKUP(A2380,[1]Monitoramento_Base_somente_disp!$A:$J,8,FALSE),0)</f>
        <v>119557982</v>
      </c>
      <c r="F2380">
        <f>IFERROR(VLOOKUP(A2380,[1]Monitoramento_Base_somente_disp!$A:$J,9,FALSE),0)</f>
        <v>43995</v>
      </c>
      <c r="G2380">
        <f>IFERROR(VLOOKUP(A2380,[1]Monitoramento_Base_somente_disp!$A:$J,10,FALSE),0)</f>
        <v>18826443</v>
      </c>
      <c r="H2380">
        <f>IFERROR(VLOOKUP(A2380,[2]Sheet1!$A:$I,4,FALSE),0)</f>
        <v>0</v>
      </c>
      <c r="I2380">
        <f>IFERROR(VLOOKUP(A2380,[2]Sheet1!$A:$I,5,FALSE),0)</f>
        <v>0</v>
      </c>
      <c r="J2380">
        <f>IFERROR(VLOOKUP(A2380,[2]Sheet1!$A:$I,6,FALSE),0)</f>
        <v>0</v>
      </c>
      <c r="K2380">
        <f>IFERROR(VLOOKUP(A2380,[2]Sheet1!$A:$I,7,FALSE),0)</f>
        <v>0</v>
      </c>
      <c r="L2380">
        <f>IFERROR(VLOOKUP(A2380,[2]Sheet1!$A:$I,8,FALSE),0)</f>
        <v>0</v>
      </c>
      <c r="M2380">
        <f>IFERROR(VLOOKUP(A2380,[2]Sheet1!$A:$I,9,FALSE),0)</f>
        <v>0</v>
      </c>
      <c r="N2380">
        <f>IFERROR(VLOOKUP(A2380,[3]Sheet1!$A:$G,2,FALSE),0)</f>
        <v>0</v>
      </c>
      <c r="O2380">
        <f>IFERROR(VLOOKUP(A2380,[3]Sheet1!$A:$G,3,FALSE),0)</f>
        <v>0</v>
      </c>
      <c r="P2380">
        <f>IFERROR(VLOOKUP(A2380,[3]Sheet1!$A:$G,4,FALSE),0)</f>
        <v>0</v>
      </c>
      <c r="Q2380">
        <f>IFERROR(VLOOKUP(A2380,[3]Sheet1!$A:$G,5,FALSE),0)</f>
        <v>0</v>
      </c>
      <c r="R2380">
        <f>IFERROR(VLOOKUP(A2380,[3]Sheet1!$A:$G,6,FALSE),0)</f>
        <v>0</v>
      </c>
      <c r="S2380">
        <f>IFERROR(VLOOKUP(A2380,[3]Sheet1!$A:$G,7,FALSE),0)</f>
        <v>0</v>
      </c>
      <c r="T2380" t="str">
        <f t="shared" si="223"/>
        <v>Sim</v>
      </c>
      <c r="U2380" t="str">
        <f t="shared" si="224"/>
        <v>Sim</v>
      </c>
      <c r="V2380" t="str">
        <f t="shared" si="225"/>
        <v>Sim</v>
      </c>
      <c r="W2380" t="str">
        <f t="shared" si="226"/>
        <v>Sim</v>
      </c>
      <c r="X2380" t="str">
        <f t="shared" si="227"/>
        <v>Sim</v>
      </c>
      <c r="Y2380" t="str">
        <f t="shared" si="228"/>
        <v>Sim</v>
      </c>
    </row>
    <row r="2381" spans="1:25" x14ac:dyDescent="0.25">
      <c r="A2381" s="5">
        <v>352330</v>
      </c>
      <c r="B2381">
        <f>IFERROR(VLOOKUP(A2381,[1]Monitoramento_Base_somente_disp!$A:$J,5,FALSE),0)</f>
        <v>0</v>
      </c>
      <c r="C2381">
        <f>IFERROR(VLOOKUP(A2381,[1]Monitoramento_Base_somente_disp!$A:$J,6,FALSE),0)</f>
        <v>5698320</v>
      </c>
      <c r="D2381">
        <f>IFERROR(VLOOKUP(A2381,[1]Monitoramento_Base_somente_disp!$A:$J,7,FALSE),0)</f>
        <v>0</v>
      </c>
      <c r="E2381">
        <f>IFERROR(VLOOKUP(A2381,[1]Monitoramento_Base_somente_disp!$A:$J,8,FALSE),0)</f>
        <v>5888264</v>
      </c>
      <c r="F2381">
        <f>IFERROR(VLOOKUP(A2381,[1]Monitoramento_Base_somente_disp!$A:$J,9,FALSE),0)</f>
        <v>0</v>
      </c>
      <c r="G2381">
        <f>IFERROR(VLOOKUP(A2381,[1]Monitoramento_Base_somente_disp!$A:$J,10,FALSE),0)</f>
        <v>949720</v>
      </c>
      <c r="H2381">
        <f>IFERROR(VLOOKUP(A2381,[2]Sheet1!$A:$I,4,FALSE),0)</f>
        <v>0</v>
      </c>
      <c r="I2381">
        <f>IFERROR(VLOOKUP(A2381,[2]Sheet1!$A:$I,5,FALSE),0)</f>
        <v>0</v>
      </c>
      <c r="J2381">
        <f>IFERROR(VLOOKUP(A2381,[2]Sheet1!$A:$I,6,FALSE),0)</f>
        <v>0</v>
      </c>
      <c r="K2381">
        <f>IFERROR(VLOOKUP(A2381,[2]Sheet1!$A:$I,7,FALSE),0)</f>
        <v>0</v>
      </c>
      <c r="L2381">
        <f>IFERROR(VLOOKUP(A2381,[2]Sheet1!$A:$I,8,FALSE),0)</f>
        <v>0</v>
      </c>
      <c r="M2381">
        <f>IFERROR(VLOOKUP(A2381,[2]Sheet1!$A:$I,9,FALSE),0)</f>
        <v>0</v>
      </c>
      <c r="N2381">
        <f>IFERROR(VLOOKUP(A2381,[3]Sheet1!$A:$G,2,FALSE),0)</f>
        <v>0</v>
      </c>
      <c r="O2381">
        <f>IFERROR(VLOOKUP(A2381,[3]Sheet1!$A:$G,3,FALSE),0)</f>
        <v>0</v>
      </c>
      <c r="P2381">
        <f>IFERROR(VLOOKUP(A2381,[3]Sheet1!$A:$G,4,FALSE),0)</f>
        <v>0</v>
      </c>
      <c r="Q2381">
        <f>IFERROR(VLOOKUP(A2381,[3]Sheet1!$A:$G,5,FALSE),0)</f>
        <v>0</v>
      </c>
      <c r="R2381">
        <f>IFERROR(VLOOKUP(A2381,[3]Sheet1!$A:$G,6,FALSE),0)</f>
        <v>0</v>
      </c>
      <c r="S2381">
        <f>IFERROR(VLOOKUP(A2381,[3]Sheet1!$A:$G,7,FALSE),0)</f>
        <v>0</v>
      </c>
      <c r="T2381" t="str">
        <f t="shared" si="223"/>
        <v>Não</v>
      </c>
      <c r="U2381" t="str">
        <f t="shared" si="224"/>
        <v>Sim</v>
      </c>
      <c r="V2381" t="str">
        <f t="shared" si="225"/>
        <v>Não</v>
      </c>
      <c r="W2381" t="str">
        <f t="shared" si="226"/>
        <v>Sim</v>
      </c>
      <c r="X2381" t="str">
        <f t="shared" si="227"/>
        <v>Não</v>
      </c>
      <c r="Y2381" t="str">
        <f t="shared" si="228"/>
        <v>Sim</v>
      </c>
    </row>
    <row r="2382" spans="1:25" x14ac:dyDescent="0.25">
      <c r="A2382" s="5">
        <v>352340</v>
      </c>
      <c r="B2382">
        <f>IFERROR(VLOOKUP(A2382,[1]Monitoramento_Base_somente_disp!$A:$J,5,FALSE),0)</f>
        <v>0</v>
      </c>
      <c r="C2382">
        <f>IFERROR(VLOOKUP(A2382,[1]Monitoramento_Base_somente_disp!$A:$J,6,FALSE),0)</f>
        <v>0</v>
      </c>
      <c r="D2382">
        <f>IFERROR(VLOOKUP(A2382,[1]Monitoramento_Base_somente_disp!$A:$J,7,FALSE),0)</f>
        <v>0</v>
      </c>
      <c r="E2382">
        <f>IFERROR(VLOOKUP(A2382,[1]Monitoramento_Base_somente_disp!$A:$J,8,FALSE),0)</f>
        <v>0</v>
      </c>
      <c r="F2382">
        <f>IFERROR(VLOOKUP(A2382,[1]Monitoramento_Base_somente_disp!$A:$J,9,FALSE),0)</f>
        <v>0</v>
      </c>
      <c r="G2382">
        <f>IFERROR(VLOOKUP(A2382,[1]Monitoramento_Base_somente_disp!$A:$J,10,FALSE),0)</f>
        <v>0</v>
      </c>
      <c r="H2382">
        <f>IFERROR(VLOOKUP(A2382,[2]Sheet1!$A:$I,4,FALSE),0)</f>
        <v>0</v>
      </c>
      <c r="I2382">
        <f>IFERROR(VLOOKUP(A2382,[2]Sheet1!$A:$I,5,FALSE),0)</f>
        <v>0</v>
      </c>
      <c r="J2382">
        <f>IFERROR(VLOOKUP(A2382,[2]Sheet1!$A:$I,6,FALSE),0)</f>
        <v>0</v>
      </c>
      <c r="K2382">
        <f>IFERROR(VLOOKUP(A2382,[2]Sheet1!$A:$I,7,FALSE),0)</f>
        <v>0</v>
      </c>
      <c r="L2382">
        <f>IFERROR(VLOOKUP(A2382,[2]Sheet1!$A:$I,8,FALSE),0)</f>
        <v>0</v>
      </c>
      <c r="M2382">
        <f>IFERROR(VLOOKUP(A2382,[2]Sheet1!$A:$I,9,FALSE),0)</f>
        <v>0</v>
      </c>
      <c r="N2382">
        <f>IFERROR(VLOOKUP(A2382,[3]Sheet1!$A:$G,2,FALSE),0)</f>
        <v>0</v>
      </c>
      <c r="O2382">
        <f>IFERROR(VLOOKUP(A2382,[3]Sheet1!$A:$G,3,FALSE),0)</f>
        <v>0</v>
      </c>
      <c r="P2382">
        <f>IFERROR(VLOOKUP(A2382,[3]Sheet1!$A:$G,4,FALSE),0)</f>
        <v>0</v>
      </c>
      <c r="Q2382">
        <f>IFERROR(VLOOKUP(A2382,[3]Sheet1!$A:$G,5,FALSE),0)</f>
        <v>0</v>
      </c>
      <c r="R2382">
        <f>IFERROR(VLOOKUP(A2382,[3]Sheet1!$A:$G,6,FALSE),0)</f>
        <v>0</v>
      </c>
      <c r="S2382">
        <f>IFERROR(VLOOKUP(A2382,[3]Sheet1!$A:$G,7,FALSE),0)</f>
        <v>0</v>
      </c>
      <c r="T2382" t="str">
        <f t="shared" si="223"/>
        <v>Não</v>
      </c>
      <c r="U2382" t="str">
        <f t="shared" si="224"/>
        <v>Não</v>
      </c>
      <c r="V2382" t="str">
        <f t="shared" si="225"/>
        <v>Não</v>
      </c>
      <c r="W2382" t="str">
        <f t="shared" si="226"/>
        <v>Não</v>
      </c>
      <c r="X2382" t="str">
        <f t="shared" si="227"/>
        <v>Não</v>
      </c>
      <c r="Y2382" t="str">
        <f t="shared" si="228"/>
        <v>Não</v>
      </c>
    </row>
    <row r="2383" spans="1:25" x14ac:dyDescent="0.25">
      <c r="A2383" s="5">
        <v>352350</v>
      </c>
      <c r="B2383">
        <f>IFERROR(VLOOKUP(A2383,[1]Monitoramento_Base_somente_disp!$A:$J,5,FALSE),0)</f>
        <v>0</v>
      </c>
      <c r="C2383">
        <f>IFERROR(VLOOKUP(A2383,[1]Monitoramento_Base_somente_disp!$A:$J,6,FALSE),0)</f>
        <v>0</v>
      </c>
      <c r="D2383">
        <f>IFERROR(VLOOKUP(A2383,[1]Monitoramento_Base_somente_disp!$A:$J,7,FALSE),0)</f>
        <v>0</v>
      </c>
      <c r="E2383">
        <f>IFERROR(VLOOKUP(A2383,[1]Monitoramento_Base_somente_disp!$A:$J,8,FALSE),0)</f>
        <v>0</v>
      </c>
      <c r="F2383">
        <f>IFERROR(VLOOKUP(A2383,[1]Monitoramento_Base_somente_disp!$A:$J,9,FALSE),0)</f>
        <v>0</v>
      </c>
      <c r="G2383">
        <f>IFERROR(VLOOKUP(A2383,[1]Monitoramento_Base_somente_disp!$A:$J,10,FALSE),0)</f>
        <v>0</v>
      </c>
      <c r="H2383">
        <f>IFERROR(VLOOKUP(A2383,[2]Sheet1!$A:$I,4,FALSE),0)</f>
        <v>0</v>
      </c>
      <c r="I2383">
        <f>IFERROR(VLOOKUP(A2383,[2]Sheet1!$A:$I,5,FALSE),0)</f>
        <v>0</v>
      </c>
      <c r="J2383">
        <f>IFERROR(VLOOKUP(A2383,[2]Sheet1!$A:$I,6,FALSE),0)</f>
        <v>0</v>
      </c>
      <c r="K2383">
        <f>IFERROR(VLOOKUP(A2383,[2]Sheet1!$A:$I,7,FALSE),0)</f>
        <v>0</v>
      </c>
      <c r="L2383">
        <f>IFERROR(VLOOKUP(A2383,[2]Sheet1!$A:$I,8,FALSE),0)</f>
        <v>0</v>
      </c>
      <c r="M2383">
        <f>IFERROR(VLOOKUP(A2383,[2]Sheet1!$A:$I,9,FALSE),0)</f>
        <v>0</v>
      </c>
      <c r="N2383">
        <f>IFERROR(VLOOKUP(A2383,[3]Sheet1!$A:$G,2,FALSE),0)</f>
        <v>327482</v>
      </c>
      <c r="O2383">
        <f>IFERROR(VLOOKUP(A2383,[3]Sheet1!$A:$G,3,FALSE),0)</f>
        <v>1171664</v>
      </c>
      <c r="P2383">
        <f>IFERROR(VLOOKUP(A2383,[3]Sheet1!$A:$G,4,FALSE),0)</f>
        <v>203262</v>
      </c>
      <c r="Q2383">
        <f>IFERROR(VLOOKUP(A2383,[3]Sheet1!$A:$G,5,FALSE),0)</f>
        <v>970835</v>
      </c>
      <c r="R2383">
        <f>IFERROR(VLOOKUP(A2383,[3]Sheet1!$A:$G,6,FALSE),0)</f>
        <v>5713</v>
      </c>
      <c r="S2383">
        <f>IFERROR(VLOOKUP(A2383,[3]Sheet1!$A:$G,7,FALSE),0)</f>
        <v>0</v>
      </c>
      <c r="T2383" t="str">
        <f t="shared" si="223"/>
        <v>Sim</v>
      </c>
      <c r="U2383" t="str">
        <f t="shared" si="224"/>
        <v>Sim</v>
      </c>
      <c r="V2383" t="str">
        <f t="shared" si="225"/>
        <v>Sim</v>
      </c>
      <c r="W2383" t="str">
        <f t="shared" si="226"/>
        <v>Sim</v>
      </c>
      <c r="X2383" t="str">
        <f t="shared" si="227"/>
        <v>Sim</v>
      </c>
      <c r="Y2383" t="str">
        <f t="shared" si="228"/>
        <v>Não</v>
      </c>
    </row>
    <row r="2384" spans="1:25" x14ac:dyDescent="0.25">
      <c r="A2384" s="5">
        <v>352360</v>
      </c>
      <c r="B2384">
        <f>IFERROR(VLOOKUP(A2384,[1]Monitoramento_Base_somente_disp!$A:$J,5,FALSE),0)</f>
        <v>0</v>
      </c>
      <c r="C2384">
        <f>IFERROR(VLOOKUP(A2384,[1]Monitoramento_Base_somente_disp!$A:$J,6,FALSE),0)</f>
        <v>0</v>
      </c>
      <c r="D2384">
        <f>IFERROR(VLOOKUP(A2384,[1]Monitoramento_Base_somente_disp!$A:$J,7,FALSE),0)</f>
        <v>0</v>
      </c>
      <c r="E2384">
        <f>IFERROR(VLOOKUP(A2384,[1]Monitoramento_Base_somente_disp!$A:$J,8,FALSE),0)</f>
        <v>0</v>
      </c>
      <c r="F2384">
        <f>IFERROR(VLOOKUP(A2384,[1]Monitoramento_Base_somente_disp!$A:$J,9,FALSE),0)</f>
        <v>0</v>
      </c>
      <c r="G2384">
        <f>IFERROR(VLOOKUP(A2384,[1]Monitoramento_Base_somente_disp!$A:$J,10,FALSE),0)</f>
        <v>0</v>
      </c>
      <c r="H2384">
        <f>IFERROR(VLOOKUP(A2384,[2]Sheet1!$A:$I,4,FALSE),0)</f>
        <v>0</v>
      </c>
      <c r="I2384">
        <f>IFERROR(VLOOKUP(A2384,[2]Sheet1!$A:$I,5,FALSE),0)</f>
        <v>0</v>
      </c>
      <c r="J2384">
        <f>IFERROR(VLOOKUP(A2384,[2]Sheet1!$A:$I,6,FALSE),0)</f>
        <v>0</v>
      </c>
      <c r="K2384">
        <f>IFERROR(VLOOKUP(A2384,[2]Sheet1!$A:$I,7,FALSE),0)</f>
        <v>0</v>
      </c>
      <c r="L2384">
        <f>IFERROR(VLOOKUP(A2384,[2]Sheet1!$A:$I,8,FALSE),0)</f>
        <v>0</v>
      </c>
      <c r="M2384">
        <f>IFERROR(VLOOKUP(A2384,[2]Sheet1!$A:$I,9,FALSE),0)</f>
        <v>0</v>
      </c>
      <c r="N2384">
        <f>IFERROR(VLOOKUP(A2384,[3]Sheet1!$A:$G,2,FALSE),0)</f>
        <v>0</v>
      </c>
      <c r="O2384">
        <f>IFERROR(VLOOKUP(A2384,[3]Sheet1!$A:$G,3,FALSE),0)</f>
        <v>0</v>
      </c>
      <c r="P2384">
        <f>IFERROR(VLOOKUP(A2384,[3]Sheet1!$A:$G,4,FALSE),0)</f>
        <v>0</v>
      </c>
      <c r="Q2384">
        <f>IFERROR(VLOOKUP(A2384,[3]Sheet1!$A:$G,5,FALSE),0)</f>
        <v>0</v>
      </c>
      <c r="R2384">
        <f>IFERROR(VLOOKUP(A2384,[3]Sheet1!$A:$G,6,FALSE),0)</f>
        <v>0</v>
      </c>
      <c r="S2384">
        <f>IFERROR(VLOOKUP(A2384,[3]Sheet1!$A:$G,7,FALSE),0)</f>
        <v>0</v>
      </c>
      <c r="T2384" t="str">
        <f t="shared" si="223"/>
        <v>Não</v>
      </c>
      <c r="U2384" t="str">
        <f t="shared" si="224"/>
        <v>Não</v>
      </c>
      <c r="V2384" t="str">
        <f t="shared" si="225"/>
        <v>Não</v>
      </c>
      <c r="W2384" t="str">
        <f t="shared" si="226"/>
        <v>Não</v>
      </c>
      <c r="X2384" t="str">
        <f t="shared" si="227"/>
        <v>Não</v>
      </c>
      <c r="Y2384" t="str">
        <f t="shared" si="228"/>
        <v>Não</v>
      </c>
    </row>
    <row r="2385" spans="1:25" x14ac:dyDescent="0.25">
      <c r="A2385" s="5">
        <v>352370</v>
      </c>
      <c r="B2385">
        <f>IFERROR(VLOOKUP(A2385,[1]Monitoramento_Base_somente_disp!$A:$J,5,FALSE),0)</f>
        <v>111183</v>
      </c>
      <c r="C2385">
        <f>IFERROR(VLOOKUP(A2385,[1]Monitoramento_Base_somente_disp!$A:$J,6,FALSE),0)</f>
        <v>15804449</v>
      </c>
      <c r="D2385">
        <f>IFERROR(VLOOKUP(A2385,[1]Monitoramento_Base_somente_disp!$A:$J,7,FALSE),0)</f>
        <v>86090</v>
      </c>
      <c r="E2385">
        <f>IFERROR(VLOOKUP(A2385,[1]Monitoramento_Base_somente_disp!$A:$J,8,FALSE),0)</f>
        <v>14040721</v>
      </c>
      <c r="F2385">
        <f>IFERROR(VLOOKUP(A2385,[1]Monitoramento_Base_somente_disp!$A:$J,9,FALSE),0)</f>
        <v>6016</v>
      </c>
      <c r="G2385">
        <f>IFERROR(VLOOKUP(A2385,[1]Monitoramento_Base_somente_disp!$A:$J,10,FALSE),0)</f>
        <v>2329411</v>
      </c>
      <c r="H2385">
        <f>IFERROR(VLOOKUP(A2385,[2]Sheet1!$A:$I,4,FALSE),0)</f>
        <v>0</v>
      </c>
      <c r="I2385">
        <f>IFERROR(VLOOKUP(A2385,[2]Sheet1!$A:$I,5,FALSE),0)</f>
        <v>0</v>
      </c>
      <c r="J2385">
        <f>IFERROR(VLOOKUP(A2385,[2]Sheet1!$A:$I,6,FALSE),0)</f>
        <v>0</v>
      </c>
      <c r="K2385">
        <f>IFERROR(VLOOKUP(A2385,[2]Sheet1!$A:$I,7,FALSE),0)</f>
        <v>0</v>
      </c>
      <c r="L2385">
        <f>IFERROR(VLOOKUP(A2385,[2]Sheet1!$A:$I,8,FALSE),0)</f>
        <v>0</v>
      </c>
      <c r="M2385">
        <f>IFERROR(VLOOKUP(A2385,[2]Sheet1!$A:$I,9,FALSE),0)</f>
        <v>0</v>
      </c>
      <c r="N2385">
        <f>IFERROR(VLOOKUP(A2385,[3]Sheet1!$A:$G,2,FALSE),0)</f>
        <v>0</v>
      </c>
      <c r="O2385">
        <f>IFERROR(VLOOKUP(A2385,[3]Sheet1!$A:$G,3,FALSE),0)</f>
        <v>0</v>
      </c>
      <c r="P2385">
        <f>IFERROR(VLOOKUP(A2385,[3]Sheet1!$A:$G,4,FALSE),0)</f>
        <v>0</v>
      </c>
      <c r="Q2385">
        <f>IFERROR(VLOOKUP(A2385,[3]Sheet1!$A:$G,5,FALSE),0)</f>
        <v>0</v>
      </c>
      <c r="R2385">
        <f>IFERROR(VLOOKUP(A2385,[3]Sheet1!$A:$G,6,FALSE),0)</f>
        <v>0</v>
      </c>
      <c r="S2385">
        <f>IFERROR(VLOOKUP(A2385,[3]Sheet1!$A:$G,7,FALSE),0)</f>
        <v>0</v>
      </c>
      <c r="T2385" t="str">
        <f t="shared" si="223"/>
        <v>Sim</v>
      </c>
      <c r="U2385" t="str">
        <f t="shared" si="224"/>
        <v>Sim</v>
      </c>
      <c r="V2385" t="str">
        <f t="shared" si="225"/>
        <v>Sim</v>
      </c>
      <c r="W2385" t="str">
        <f t="shared" si="226"/>
        <v>Sim</v>
      </c>
      <c r="X2385" t="str">
        <f t="shared" si="227"/>
        <v>Sim</v>
      </c>
      <c r="Y2385" t="str">
        <f t="shared" si="228"/>
        <v>Sim</v>
      </c>
    </row>
    <row r="2386" spans="1:25" x14ac:dyDescent="0.25">
      <c r="A2386" s="5">
        <v>352380</v>
      </c>
      <c r="B2386">
        <f>IFERROR(VLOOKUP(A2386,[1]Monitoramento_Base_somente_disp!$A:$J,5,FALSE),0)</f>
        <v>0</v>
      </c>
      <c r="C2386">
        <f>IFERROR(VLOOKUP(A2386,[1]Monitoramento_Base_somente_disp!$A:$J,6,FALSE),0)</f>
        <v>0</v>
      </c>
      <c r="D2386">
        <f>IFERROR(VLOOKUP(A2386,[1]Monitoramento_Base_somente_disp!$A:$J,7,FALSE),0)</f>
        <v>0</v>
      </c>
      <c r="E2386">
        <f>IFERROR(VLOOKUP(A2386,[1]Monitoramento_Base_somente_disp!$A:$J,8,FALSE),0)</f>
        <v>0</v>
      </c>
      <c r="F2386">
        <f>IFERROR(VLOOKUP(A2386,[1]Monitoramento_Base_somente_disp!$A:$J,9,FALSE),0)</f>
        <v>0</v>
      </c>
      <c r="G2386">
        <f>IFERROR(VLOOKUP(A2386,[1]Monitoramento_Base_somente_disp!$A:$J,10,FALSE),0)</f>
        <v>0</v>
      </c>
      <c r="H2386">
        <f>IFERROR(VLOOKUP(A2386,[2]Sheet1!$A:$I,4,FALSE),0)</f>
        <v>0</v>
      </c>
      <c r="I2386">
        <f>IFERROR(VLOOKUP(A2386,[2]Sheet1!$A:$I,5,FALSE),0)</f>
        <v>0</v>
      </c>
      <c r="J2386">
        <f>IFERROR(VLOOKUP(A2386,[2]Sheet1!$A:$I,6,FALSE),0)</f>
        <v>85643</v>
      </c>
      <c r="K2386">
        <f>IFERROR(VLOOKUP(A2386,[2]Sheet1!$A:$I,7,FALSE),0)</f>
        <v>142607</v>
      </c>
      <c r="L2386">
        <f>IFERROR(VLOOKUP(A2386,[2]Sheet1!$A:$I,8,FALSE),0)</f>
        <v>0</v>
      </c>
      <c r="M2386">
        <f>IFERROR(VLOOKUP(A2386,[2]Sheet1!$A:$I,9,FALSE),0)</f>
        <v>0</v>
      </c>
      <c r="N2386">
        <f>IFERROR(VLOOKUP(A2386,[3]Sheet1!$A:$G,2,FALSE),0)</f>
        <v>0</v>
      </c>
      <c r="O2386">
        <f>IFERROR(VLOOKUP(A2386,[3]Sheet1!$A:$G,3,FALSE),0)</f>
        <v>0</v>
      </c>
      <c r="P2386">
        <f>IFERROR(VLOOKUP(A2386,[3]Sheet1!$A:$G,4,FALSE),0)</f>
        <v>0</v>
      </c>
      <c r="Q2386">
        <f>IFERROR(VLOOKUP(A2386,[3]Sheet1!$A:$G,5,FALSE),0)</f>
        <v>0</v>
      </c>
      <c r="R2386">
        <f>IFERROR(VLOOKUP(A2386,[3]Sheet1!$A:$G,6,FALSE),0)</f>
        <v>0</v>
      </c>
      <c r="S2386">
        <f>IFERROR(VLOOKUP(A2386,[3]Sheet1!$A:$G,7,FALSE),0)</f>
        <v>0</v>
      </c>
      <c r="T2386" t="str">
        <f t="shared" si="223"/>
        <v>Não</v>
      </c>
      <c r="U2386" t="str">
        <f t="shared" si="224"/>
        <v>Não</v>
      </c>
      <c r="V2386" t="str">
        <f t="shared" si="225"/>
        <v>Sim</v>
      </c>
      <c r="W2386" t="str">
        <f t="shared" si="226"/>
        <v>Sim</v>
      </c>
      <c r="X2386" t="str">
        <f t="shared" si="227"/>
        <v>Não</v>
      </c>
      <c r="Y2386" t="str">
        <f t="shared" si="228"/>
        <v>Não</v>
      </c>
    </row>
    <row r="2387" spans="1:25" x14ac:dyDescent="0.25">
      <c r="A2387" s="5">
        <v>352390</v>
      </c>
      <c r="B2387">
        <f>IFERROR(VLOOKUP(A2387,[1]Monitoramento_Base_somente_disp!$A:$J,5,FALSE),0)</f>
        <v>0</v>
      </c>
      <c r="C2387">
        <f>IFERROR(VLOOKUP(A2387,[1]Monitoramento_Base_somente_disp!$A:$J,6,FALSE),0)</f>
        <v>0</v>
      </c>
      <c r="D2387">
        <f>IFERROR(VLOOKUP(A2387,[1]Monitoramento_Base_somente_disp!$A:$J,7,FALSE),0)</f>
        <v>0</v>
      </c>
      <c r="E2387">
        <f>IFERROR(VLOOKUP(A2387,[1]Monitoramento_Base_somente_disp!$A:$J,8,FALSE),0)</f>
        <v>0</v>
      </c>
      <c r="F2387">
        <f>IFERROR(VLOOKUP(A2387,[1]Monitoramento_Base_somente_disp!$A:$J,9,FALSE),0)</f>
        <v>0</v>
      </c>
      <c r="G2387">
        <f>IFERROR(VLOOKUP(A2387,[1]Monitoramento_Base_somente_disp!$A:$J,10,FALSE),0)</f>
        <v>0</v>
      </c>
      <c r="H2387">
        <f>IFERROR(VLOOKUP(A2387,[2]Sheet1!$A:$I,4,FALSE),0)</f>
        <v>0</v>
      </c>
      <c r="I2387">
        <f>IFERROR(VLOOKUP(A2387,[2]Sheet1!$A:$I,5,FALSE),0)</f>
        <v>0</v>
      </c>
      <c r="J2387">
        <f>IFERROR(VLOOKUP(A2387,[2]Sheet1!$A:$I,6,FALSE),0)</f>
        <v>0</v>
      </c>
      <c r="K2387">
        <f>IFERROR(VLOOKUP(A2387,[2]Sheet1!$A:$I,7,FALSE),0)</f>
        <v>0</v>
      </c>
      <c r="L2387">
        <f>IFERROR(VLOOKUP(A2387,[2]Sheet1!$A:$I,8,FALSE),0)</f>
        <v>0</v>
      </c>
      <c r="M2387">
        <f>IFERROR(VLOOKUP(A2387,[2]Sheet1!$A:$I,9,FALSE),0)</f>
        <v>0</v>
      </c>
      <c r="N2387">
        <f>IFERROR(VLOOKUP(A2387,[3]Sheet1!$A:$G,2,FALSE),0)</f>
        <v>0</v>
      </c>
      <c r="O2387">
        <f>IFERROR(VLOOKUP(A2387,[3]Sheet1!$A:$G,3,FALSE),0)</f>
        <v>0</v>
      </c>
      <c r="P2387">
        <f>IFERROR(VLOOKUP(A2387,[3]Sheet1!$A:$G,4,FALSE),0)</f>
        <v>0</v>
      </c>
      <c r="Q2387">
        <f>IFERROR(VLOOKUP(A2387,[3]Sheet1!$A:$G,5,FALSE),0)</f>
        <v>0</v>
      </c>
      <c r="R2387">
        <f>IFERROR(VLOOKUP(A2387,[3]Sheet1!$A:$G,6,FALSE),0)</f>
        <v>0</v>
      </c>
      <c r="S2387">
        <f>IFERROR(VLOOKUP(A2387,[3]Sheet1!$A:$G,7,FALSE),0)</f>
        <v>0</v>
      </c>
      <c r="T2387" t="str">
        <f t="shared" si="223"/>
        <v>Não</v>
      </c>
      <c r="U2387" t="str">
        <f t="shared" si="224"/>
        <v>Não</v>
      </c>
      <c r="V2387" t="str">
        <f t="shared" si="225"/>
        <v>Não</v>
      </c>
      <c r="W2387" t="str">
        <f t="shared" si="226"/>
        <v>Não</v>
      </c>
      <c r="X2387" t="str">
        <f t="shared" si="227"/>
        <v>Não</v>
      </c>
      <c r="Y2387" t="str">
        <f t="shared" si="228"/>
        <v>Não</v>
      </c>
    </row>
    <row r="2388" spans="1:25" x14ac:dyDescent="0.25">
      <c r="A2388" s="5">
        <v>352400</v>
      </c>
      <c r="B2388">
        <f>IFERROR(VLOOKUP(A2388,[1]Monitoramento_Base_somente_disp!$A:$J,5,FALSE),0)</f>
        <v>0</v>
      </c>
      <c r="C2388">
        <f>IFERROR(VLOOKUP(A2388,[1]Monitoramento_Base_somente_disp!$A:$J,6,FALSE),0)</f>
        <v>173424183</v>
      </c>
      <c r="D2388">
        <f>IFERROR(VLOOKUP(A2388,[1]Monitoramento_Base_somente_disp!$A:$J,7,FALSE),0)</f>
        <v>0</v>
      </c>
      <c r="E2388">
        <f>IFERROR(VLOOKUP(A2388,[1]Monitoramento_Base_somente_disp!$A:$J,8,FALSE),0)</f>
        <v>188144456</v>
      </c>
      <c r="F2388">
        <f>IFERROR(VLOOKUP(A2388,[1]Monitoramento_Base_somente_disp!$A:$J,9,FALSE),0)</f>
        <v>0</v>
      </c>
      <c r="G2388">
        <f>IFERROR(VLOOKUP(A2388,[1]Monitoramento_Base_somente_disp!$A:$J,10,FALSE),0)</f>
        <v>30345880</v>
      </c>
      <c r="H2388">
        <f>IFERROR(VLOOKUP(A2388,[2]Sheet1!$A:$I,4,FALSE),0)</f>
        <v>294218</v>
      </c>
      <c r="I2388">
        <f>IFERROR(VLOOKUP(A2388,[2]Sheet1!$A:$I,5,FALSE),0)</f>
        <v>5534177</v>
      </c>
      <c r="J2388">
        <f>IFERROR(VLOOKUP(A2388,[2]Sheet1!$A:$I,6,FALSE),0)</f>
        <v>76938</v>
      </c>
      <c r="K2388">
        <f>IFERROR(VLOOKUP(A2388,[2]Sheet1!$A:$I,7,FALSE),0)</f>
        <v>4439298</v>
      </c>
      <c r="L2388">
        <f>IFERROR(VLOOKUP(A2388,[2]Sheet1!$A:$I,8,FALSE),0)</f>
        <v>0</v>
      </c>
      <c r="M2388">
        <f>IFERROR(VLOOKUP(A2388,[2]Sheet1!$A:$I,9,FALSE),0)</f>
        <v>0</v>
      </c>
      <c r="N2388">
        <f>IFERROR(VLOOKUP(A2388,[3]Sheet1!$A:$G,2,FALSE),0)</f>
        <v>0</v>
      </c>
      <c r="O2388">
        <f>IFERROR(VLOOKUP(A2388,[3]Sheet1!$A:$G,3,FALSE),0)</f>
        <v>0</v>
      </c>
      <c r="P2388">
        <f>IFERROR(VLOOKUP(A2388,[3]Sheet1!$A:$G,4,FALSE),0)</f>
        <v>0</v>
      </c>
      <c r="Q2388">
        <f>IFERROR(VLOOKUP(A2388,[3]Sheet1!$A:$G,5,FALSE),0)</f>
        <v>0</v>
      </c>
      <c r="R2388">
        <f>IFERROR(VLOOKUP(A2388,[3]Sheet1!$A:$G,6,FALSE),0)</f>
        <v>0</v>
      </c>
      <c r="S2388">
        <f>IFERROR(VLOOKUP(A2388,[3]Sheet1!$A:$G,7,FALSE),0)</f>
        <v>0</v>
      </c>
      <c r="T2388" t="str">
        <f t="shared" si="223"/>
        <v>Sim</v>
      </c>
      <c r="U2388" t="str">
        <f t="shared" si="224"/>
        <v>Sim</v>
      </c>
      <c r="V2388" t="str">
        <f t="shared" si="225"/>
        <v>Sim</v>
      </c>
      <c r="W2388" t="str">
        <f t="shared" si="226"/>
        <v>Sim</v>
      </c>
      <c r="X2388" t="str">
        <f t="shared" si="227"/>
        <v>Não</v>
      </c>
      <c r="Y2388" t="str">
        <f t="shared" si="228"/>
        <v>Sim</v>
      </c>
    </row>
    <row r="2389" spans="1:25" x14ac:dyDescent="0.25">
      <c r="A2389" s="5">
        <v>352420</v>
      </c>
      <c r="B2389">
        <f>IFERROR(VLOOKUP(A2389,[1]Monitoramento_Base_somente_disp!$A:$J,5,FALSE),0)</f>
        <v>0</v>
      </c>
      <c r="C2389">
        <f>IFERROR(VLOOKUP(A2389,[1]Monitoramento_Base_somente_disp!$A:$J,6,FALSE),0)</f>
        <v>0</v>
      </c>
      <c r="D2389">
        <f>IFERROR(VLOOKUP(A2389,[1]Monitoramento_Base_somente_disp!$A:$J,7,FALSE),0)</f>
        <v>0</v>
      </c>
      <c r="E2389">
        <f>IFERROR(VLOOKUP(A2389,[1]Monitoramento_Base_somente_disp!$A:$J,8,FALSE),0)</f>
        <v>0</v>
      </c>
      <c r="F2389">
        <f>IFERROR(VLOOKUP(A2389,[1]Monitoramento_Base_somente_disp!$A:$J,9,FALSE),0)</f>
        <v>0</v>
      </c>
      <c r="G2389">
        <f>IFERROR(VLOOKUP(A2389,[1]Monitoramento_Base_somente_disp!$A:$J,10,FALSE),0)</f>
        <v>0</v>
      </c>
      <c r="H2389">
        <f>IFERROR(VLOOKUP(A2389,[2]Sheet1!$A:$I,4,FALSE),0)</f>
        <v>0</v>
      </c>
      <c r="I2389">
        <f>IFERROR(VLOOKUP(A2389,[2]Sheet1!$A:$I,5,FALSE),0)</f>
        <v>331517</v>
      </c>
      <c r="J2389">
        <f>IFERROR(VLOOKUP(A2389,[2]Sheet1!$A:$I,6,FALSE),0)</f>
        <v>0</v>
      </c>
      <c r="K2389">
        <f>IFERROR(VLOOKUP(A2389,[2]Sheet1!$A:$I,7,FALSE),0)</f>
        <v>0</v>
      </c>
      <c r="L2389">
        <f>IFERROR(VLOOKUP(A2389,[2]Sheet1!$A:$I,8,FALSE),0)</f>
        <v>0</v>
      </c>
      <c r="M2389">
        <f>IFERROR(VLOOKUP(A2389,[2]Sheet1!$A:$I,9,FALSE),0)</f>
        <v>0</v>
      </c>
      <c r="N2389">
        <f>IFERROR(VLOOKUP(A2389,[3]Sheet1!$A:$G,2,FALSE),0)</f>
        <v>0</v>
      </c>
      <c r="O2389">
        <f>IFERROR(VLOOKUP(A2389,[3]Sheet1!$A:$G,3,FALSE),0)</f>
        <v>0</v>
      </c>
      <c r="P2389">
        <f>IFERROR(VLOOKUP(A2389,[3]Sheet1!$A:$G,4,FALSE),0)</f>
        <v>0</v>
      </c>
      <c r="Q2389">
        <f>IFERROR(VLOOKUP(A2389,[3]Sheet1!$A:$G,5,FALSE),0)</f>
        <v>0</v>
      </c>
      <c r="R2389">
        <f>IFERROR(VLOOKUP(A2389,[3]Sheet1!$A:$G,6,FALSE),0)</f>
        <v>0</v>
      </c>
      <c r="S2389">
        <f>IFERROR(VLOOKUP(A2389,[3]Sheet1!$A:$G,7,FALSE),0)</f>
        <v>0</v>
      </c>
      <c r="T2389" t="str">
        <f t="shared" si="223"/>
        <v>Não</v>
      </c>
      <c r="U2389" t="str">
        <f t="shared" si="224"/>
        <v>Sim</v>
      </c>
      <c r="V2389" t="str">
        <f t="shared" si="225"/>
        <v>Não</v>
      </c>
      <c r="W2389" t="str">
        <f t="shared" si="226"/>
        <v>Não</v>
      </c>
      <c r="X2389" t="str">
        <f t="shared" si="227"/>
        <v>Não</v>
      </c>
      <c r="Y2389" t="str">
        <f t="shared" si="228"/>
        <v>Não</v>
      </c>
    </row>
    <row r="2390" spans="1:25" x14ac:dyDescent="0.25">
      <c r="A2390" s="5">
        <v>352440</v>
      </c>
      <c r="B2390">
        <f>IFERROR(VLOOKUP(A2390,[1]Monitoramento_Base_somente_disp!$A:$J,5,FALSE),0)</f>
        <v>0</v>
      </c>
      <c r="C2390">
        <f>IFERROR(VLOOKUP(A2390,[1]Monitoramento_Base_somente_disp!$A:$J,6,FALSE),0)</f>
        <v>0</v>
      </c>
      <c r="D2390">
        <f>IFERROR(VLOOKUP(A2390,[1]Monitoramento_Base_somente_disp!$A:$J,7,FALSE),0)</f>
        <v>0</v>
      </c>
      <c r="E2390">
        <f>IFERROR(VLOOKUP(A2390,[1]Monitoramento_Base_somente_disp!$A:$J,8,FALSE),0)</f>
        <v>0</v>
      </c>
      <c r="F2390">
        <f>IFERROR(VLOOKUP(A2390,[1]Monitoramento_Base_somente_disp!$A:$J,9,FALSE),0)</f>
        <v>0</v>
      </c>
      <c r="G2390">
        <f>IFERROR(VLOOKUP(A2390,[1]Monitoramento_Base_somente_disp!$A:$J,10,FALSE),0)</f>
        <v>0</v>
      </c>
      <c r="H2390">
        <f>IFERROR(VLOOKUP(A2390,[2]Sheet1!$A:$I,4,FALSE),0)</f>
        <v>2755741</v>
      </c>
      <c r="I2390">
        <f>IFERROR(VLOOKUP(A2390,[2]Sheet1!$A:$I,5,FALSE),0)</f>
        <v>4756422</v>
      </c>
      <c r="J2390">
        <f>IFERROR(VLOOKUP(A2390,[2]Sheet1!$A:$I,6,FALSE),0)</f>
        <v>0</v>
      </c>
      <c r="K2390">
        <f>IFERROR(VLOOKUP(A2390,[2]Sheet1!$A:$I,7,FALSE),0)</f>
        <v>7713244</v>
      </c>
      <c r="L2390">
        <f>IFERROR(VLOOKUP(A2390,[2]Sheet1!$A:$I,8,FALSE),0)</f>
        <v>0</v>
      </c>
      <c r="M2390">
        <f>IFERROR(VLOOKUP(A2390,[2]Sheet1!$A:$I,9,FALSE),0)</f>
        <v>0</v>
      </c>
      <c r="N2390">
        <f>IFERROR(VLOOKUP(A2390,[3]Sheet1!$A:$G,2,FALSE),0)</f>
        <v>0</v>
      </c>
      <c r="O2390">
        <f>IFERROR(VLOOKUP(A2390,[3]Sheet1!$A:$G,3,FALSE),0)</f>
        <v>0</v>
      </c>
      <c r="P2390">
        <f>IFERROR(VLOOKUP(A2390,[3]Sheet1!$A:$G,4,FALSE),0)</f>
        <v>0</v>
      </c>
      <c r="Q2390">
        <f>IFERROR(VLOOKUP(A2390,[3]Sheet1!$A:$G,5,FALSE),0)</f>
        <v>0</v>
      </c>
      <c r="R2390">
        <f>IFERROR(VLOOKUP(A2390,[3]Sheet1!$A:$G,6,FALSE),0)</f>
        <v>0</v>
      </c>
      <c r="S2390">
        <f>IFERROR(VLOOKUP(A2390,[3]Sheet1!$A:$G,7,FALSE),0)</f>
        <v>0</v>
      </c>
      <c r="T2390" t="str">
        <f t="shared" si="223"/>
        <v>Sim</v>
      </c>
      <c r="U2390" t="str">
        <f t="shared" si="224"/>
        <v>Sim</v>
      </c>
      <c r="V2390" t="str">
        <f t="shared" si="225"/>
        <v>Não</v>
      </c>
      <c r="W2390" t="str">
        <f t="shared" si="226"/>
        <v>Sim</v>
      </c>
      <c r="X2390" t="str">
        <f t="shared" si="227"/>
        <v>Não</v>
      </c>
      <c r="Y2390" t="str">
        <f t="shared" si="228"/>
        <v>Não</v>
      </c>
    </row>
    <row r="2391" spans="1:25" x14ac:dyDescent="0.25">
      <c r="A2391" s="5">
        <v>352450</v>
      </c>
      <c r="B2391">
        <f>IFERROR(VLOOKUP(A2391,[1]Monitoramento_Base_somente_disp!$A:$J,5,FALSE),0)</f>
        <v>0</v>
      </c>
      <c r="C2391">
        <f>IFERROR(VLOOKUP(A2391,[1]Monitoramento_Base_somente_disp!$A:$J,6,FALSE),0)</f>
        <v>0</v>
      </c>
      <c r="D2391">
        <f>IFERROR(VLOOKUP(A2391,[1]Monitoramento_Base_somente_disp!$A:$J,7,FALSE),0)</f>
        <v>0</v>
      </c>
      <c r="E2391">
        <f>IFERROR(VLOOKUP(A2391,[1]Monitoramento_Base_somente_disp!$A:$J,8,FALSE),0)</f>
        <v>0</v>
      </c>
      <c r="F2391">
        <f>IFERROR(VLOOKUP(A2391,[1]Monitoramento_Base_somente_disp!$A:$J,9,FALSE),0)</f>
        <v>0</v>
      </c>
      <c r="G2391">
        <f>IFERROR(VLOOKUP(A2391,[1]Monitoramento_Base_somente_disp!$A:$J,10,FALSE),0)</f>
        <v>0</v>
      </c>
      <c r="H2391">
        <f>IFERROR(VLOOKUP(A2391,[2]Sheet1!$A:$I,4,FALSE),0)</f>
        <v>108664</v>
      </c>
      <c r="I2391">
        <f>IFERROR(VLOOKUP(A2391,[2]Sheet1!$A:$I,5,FALSE),0)</f>
        <v>355532</v>
      </c>
      <c r="J2391">
        <f>IFERROR(VLOOKUP(A2391,[2]Sheet1!$A:$I,6,FALSE),0)</f>
        <v>0</v>
      </c>
      <c r="K2391">
        <f>IFERROR(VLOOKUP(A2391,[2]Sheet1!$A:$I,7,FALSE),0)</f>
        <v>0</v>
      </c>
      <c r="L2391">
        <f>IFERROR(VLOOKUP(A2391,[2]Sheet1!$A:$I,8,FALSE),0)</f>
        <v>0</v>
      </c>
      <c r="M2391">
        <f>IFERROR(VLOOKUP(A2391,[2]Sheet1!$A:$I,9,FALSE),0)</f>
        <v>0</v>
      </c>
      <c r="N2391">
        <f>IFERROR(VLOOKUP(A2391,[3]Sheet1!$A:$G,2,FALSE),0)</f>
        <v>0</v>
      </c>
      <c r="O2391">
        <f>IFERROR(VLOOKUP(A2391,[3]Sheet1!$A:$G,3,FALSE),0)</f>
        <v>0</v>
      </c>
      <c r="P2391">
        <f>IFERROR(VLOOKUP(A2391,[3]Sheet1!$A:$G,4,FALSE),0)</f>
        <v>0</v>
      </c>
      <c r="Q2391">
        <f>IFERROR(VLOOKUP(A2391,[3]Sheet1!$A:$G,5,FALSE),0)</f>
        <v>0</v>
      </c>
      <c r="R2391">
        <f>IFERROR(VLOOKUP(A2391,[3]Sheet1!$A:$G,6,FALSE),0)</f>
        <v>0</v>
      </c>
      <c r="S2391">
        <f>IFERROR(VLOOKUP(A2391,[3]Sheet1!$A:$G,7,FALSE),0)</f>
        <v>0</v>
      </c>
      <c r="T2391" t="str">
        <f t="shared" si="223"/>
        <v>Sim</v>
      </c>
      <c r="U2391" t="str">
        <f t="shared" si="224"/>
        <v>Sim</v>
      </c>
      <c r="V2391" t="str">
        <f t="shared" si="225"/>
        <v>Não</v>
      </c>
      <c r="W2391" t="str">
        <f t="shared" si="226"/>
        <v>Não</v>
      </c>
      <c r="X2391" t="str">
        <f t="shared" si="227"/>
        <v>Não</v>
      </c>
      <c r="Y2391" t="str">
        <f t="shared" si="228"/>
        <v>Não</v>
      </c>
    </row>
    <row r="2392" spans="1:25" x14ac:dyDescent="0.25">
      <c r="A2392" s="5">
        <v>352460</v>
      </c>
      <c r="B2392">
        <f>IFERROR(VLOOKUP(A2392,[1]Monitoramento_Base_somente_disp!$A:$J,5,FALSE),0)</f>
        <v>416559</v>
      </c>
      <c r="C2392">
        <f>IFERROR(VLOOKUP(A2392,[1]Monitoramento_Base_somente_disp!$A:$J,6,FALSE),0)</f>
        <v>40716159</v>
      </c>
      <c r="D2392">
        <f>IFERROR(VLOOKUP(A2392,[1]Monitoramento_Base_somente_disp!$A:$J,7,FALSE),0)</f>
        <v>329436</v>
      </c>
      <c r="E2392">
        <f>IFERROR(VLOOKUP(A2392,[1]Monitoramento_Base_somente_disp!$A:$J,8,FALSE),0)</f>
        <v>31292198</v>
      </c>
      <c r="F2392">
        <f>IFERROR(VLOOKUP(A2392,[1]Monitoramento_Base_somente_disp!$A:$J,9,FALSE),0)</f>
        <v>13260</v>
      </c>
      <c r="G2392">
        <f>IFERROR(VLOOKUP(A2392,[1]Monitoramento_Base_somente_disp!$A:$J,10,FALSE),0)</f>
        <v>4635825</v>
      </c>
      <c r="H2392">
        <f>IFERROR(VLOOKUP(A2392,[2]Sheet1!$A:$I,4,FALSE),0)</f>
        <v>0</v>
      </c>
      <c r="I2392">
        <f>IFERROR(VLOOKUP(A2392,[2]Sheet1!$A:$I,5,FALSE),0)</f>
        <v>0</v>
      </c>
      <c r="J2392">
        <f>IFERROR(VLOOKUP(A2392,[2]Sheet1!$A:$I,6,FALSE),0)</f>
        <v>0</v>
      </c>
      <c r="K2392">
        <f>IFERROR(VLOOKUP(A2392,[2]Sheet1!$A:$I,7,FALSE),0)</f>
        <v>0</v>
      </c>
      <c r="L2392">
        <f>IFERROR(VLOOKUP(A2392,[2]Sheet1!$A:$I,8,FALSE),0)</f>
        <v>0</v>
      </c>
      <c r="M2392">
        <f>IFERROR(VLOOKUP(A2392,[2]Sheet1!$A:$I,9,FALSE),0)</f>
        <v>0</v>
      </c>
      <c r="N2392">
        <f>IFERROR(VLOOKUP(A2392,[3]Sheet1!$A:$G,2,FALSE),0)</f>
        <v>0</v>
      </c>
      <c r="O2392">
        <f>IFERROR(VLOOKUP(A2392,[3]Sheet1!$A:$G,3,FALSE),0)</f>
        <v>0</v>
      </c>
      <c r="P2392">
        <f>IFERROR(VLOOKUP(A2392,[3]Sheet1!$A:$G,4,FALSE),0)</f>
        <v>0</v>
      </c>
      <c r="Q2392">
        <f>IFERROR(VLOOKUP(A2392,[3]Sheet1!$A:$G,5,FALSE),0)</f>
        <v>0</v>
      </c>
      <c r="R2392">
        <f>IFERROR(VLOOKUP(A2392,[3]Sheet1!$A:$G,6,FALSE),0)</f>
        <v>0</v>
      </c>
      <c r="S2392">
        <f>IFERROR(VLOOKUP(A2392,[3]Sheet1!$A:$G,7,FALSE),0)</f>
        <v>0</v>
      </c>
      <c r="T2392" t="str">
        <f t="shared" si="223"/>
        <v>Sim</v>
      </c>
      <c r="U2392" t="str">
        <f t="shared" si="224"/>
        <v>Sim</v>
      </c>
      <c r="V2392" t="str">
        <f t="shared" si="225"/>
        <v>Sim</v>
      </c>
      <c r="W2392" t="str">
        <f t="shared" si="226"/>
        <v>Sim</v>
      </c>
      <c r="X2392" t="str">
        <f t="shared" si="227"/>
        <v>Sim</v>
      </c>
      <c r="Y2392" t="str">
        <f t="shared" si="228"/>
        <v>Sim</v>
      </c>
    </row>
    <row r="2393" spans="1:25" x14ac:dyDescent="0.25">
      <c r="A2393" s="5">
        <v>352510</v>
      </c>
      <c r="B2393">
        <f>IFERROR(VLOOKUP(A2393,[1]Monitoramento_Base_somente_disp!$A:$J,5,FALSE),0)</f>
        <v>0</v>
      </c>
      <c r="C2393">
        <f>IFERROR(VLOOKUP(A2393,[1]Monitoramento_Base_somente_disp!$A:$J,6,FALSE),0)</f>
        <v>0</v>
      </c>
      <c r="D2393">
        <f>IFERROR(VLOOKUP(A2393,[1]Monitoramento_Base_somente_disp!$A:$J,7,FALSE),0)</f>
        <v>0</v>
      </c>
      <c r="E2393">
        <f>IFERROR(VLOOKUP(A2393,[1]Monitoramento_Base_somente_disp!$A:$J,8,FALSE),0)</f>
        <v>0</v>
      </c>
      <c r="F2393">
        <f>IFERROR(VLOOKUP(A2393,[1]Monitoramento_Base_somente_disp!$A:$J,9,FALSE),0)</f>
        <v>0</v>
      </c>
      <c r="G2393">
        <f>IFERROR(VLOOKUP(A2393,[1]Monitoramento_Base_somente_disp!$A:$J,10,FALSE),0)</f>
        <v>0</v>
      </c>
      <c r="H2393">
        <f>IFERROR(VLOOKUP(A2393,[2]Sheet1!$A:$I,4,FALSE),0)</f>
        <v>0</v>
      </c>
      <c r="I2393">
        <f>IFERROR(VLOOKUP(A2393,[2]Sheet1!$A:$I,5,FALSE),0)</f>
        <v>0</v>
      </c>
      <c r="J2393">
        <f>IFERROR(VLOOKUP(A2393,[2]Sheet1!$A:$I,6,FALSE),0)</f>
        <v>0</v>
      </c>
      <c r="K2393">
        <f>IFERROR(VLOOKUP(A2393,[2]Sheet1!$A:$I,7,FALSE),0)</f>
        <v>0</v>
      </c>
      <c r="L2393">
        <f>IFERROR(VLOOKUP(A2393,[2]Sheet1!$A:$I,8,FALSE),0)</f>
        <v>0</v>
      </c>
      <c r="M2393">
        <f>IFERROR(VLOOKUP(A2393,[2]Sheet1!$A:$I,9,FALSE),0)</f>
        <v>0</v>
      </c>
      <c r="N2393">
        <f>IFERROR(VLOOKUP(A2393,[3]Sheet1!$A:$G,2,FALSE),0)</f>
        <v>5285</v>
      </c>
      <c r="O2393">
        <f>IFERROR(VLOOKUP(A2393,[3]Sheet1!$A:$G,3,FALSE),0)</f>
        <v>7294752</v>
      </c>
      <c r="P2393">
        <f>IFERROR(VLOOKUP(A2393,[3]Sheet1!$A:$G,4,FALSE),0)</f>
        <v>57719</v>
      </c>
      <c r="Q2393">
        <f>IFERROR(VLOOKUP(A2393,[3]Sheet1!$A:$G,5,FALSE),0)</f>
        <v>4901201</v>
      </c>
      <c r="R2393">
        <f>IFERROR(VLOOKUP(A2393,[3]Sheet1!$A:$G,6,FALSE),0)</f>
        <v>419</v>
      </c>
      <c r="S2393">
        <f>IFERROR(VLOOKUP(A2393,[3]Sheet1!$A:$G,7,FALSE),0)</f>
        <v>0</v>
      </c>
      <c r="T2393" t="str">
        <f t="shared" si="223"/>
        <v>Sim</v>
      </c>
      <c r="U2393" t="str">
        <f t="shared" si="224"/>
        <v>Sim</v>
      </c>
      <c r="V2393" t="str">
        <f t="shared" si="225"/>
        <v>Sim</v>
      </c>
      <c r="W2393" t="str">
        <f t="shared" si="226"/>
        <v>Sim</v>
      </c>
      <c r="X2393" t="str">
        <f t="shared" si="227"/>
        <v>Sim</v>
      </c>
      <c r="Y2393" t="str">
        <f t="shared" si="228"/>
        <v>Não</v>
      </c>
    </row>
    <row r="2394" spans="1:25" x14ac:dyDescent="0.25">
      <c r="A2394" s="5">
        <v>352520</v>
      </c>
      <c r="B2394">
        <f>IFERROR(VLOOKUP(A2394,[1]Monitoramento_Base_somente_disp!$A:$J,5,FALSE),0)</f>
        <v>0</v>
      </c>
      <c r="C2394">
        <f>IFERROR(VLOOKUP(A2394,[1]Monitoramento_Base_somente_disp!$A:$J,6,FALSE),0)</f>
        <v>0</v>
      </c>
      <c r="D2394">
        <f>IFERROR(VLOOKUP(A2394,[1]Monitoramento_Base_somente_disp!$A:$J,7,FALSE),0)</f>
        <v>0</v>
      </c>
      <c r="E2394">
        <f>IFERROR(VLOOKUP(A2394,[1]Monitoramento_Base_somente_disp!$A:$J,8,FALSE),0)</f>
        <v>0</v>
      </c>
      <c r="F2394">
        <f>IFERROR(VLOOKUP(A2394,[1]Monitoramento_Base_somente_disp!$A:$J,9,FALSE),0)</f>
        <v>0</v>
      </c>
      <c r="G2394">
        <f>IFERROR(VLOOKUP(A2394,[1]Monitoramento_Base_somente_disp!$A:$J,10,FALSE),0)</f>
        <v>0</v>
      </c>
      <c r="H2394">
        <f>IFERROR(VLOOKUP(A2394,[2]Sheet1!$A:$I,4,FALSE),0)</f>
        <v>0</v>
      </c>
      <c r="I2394">
        <f>IFERROR(VLOOKUP(A2394,[2]Sheet1!$A:$I,5,FALSE),0)</f>
        <v>0</v>
      </c>
      <c r="J2394">
        <f>IFERROR(VLOOKUP(A2394,[2]Sheet1!$A:$I,6,FALSE),0)</f>
        <v>0</v>
      </c>
      <c r="K2394">
        <f>IFERROR(VLOOKUP(A2394,[2]Sheet1!$A:$I,7,FALSE),0)</f>
        <v>0</v>
      </c>
      <c r="L2394">
        <f>IFERROR(VLOOKUP(A2394,[2]Sheet1!$A:$I,8,FALSE),0)</f>
        <v>0</v>
      </c>
      <c r="M2394">
        <f>IFERROR(VLOOKUP(A2394,[2]Sheet1!$A:$I,9,FALSE),0)</f>
        <v>0</v>
      </c>
      <c r="N2394">
        <f>IFERROR(VLOOKUP(A2394,[3]Sheet1!$A:$G,2,FALSE),0)</f>
        <v>71411</v>
      </c>
      <c r="O2394">
        <f>IFERROR(VLOOKUP(A2394,[3]Sheet1!$A:$G,3,FALSE),0)</f>
        <v>885831</v>
      </c>
      <c r="P2394">
        <f>IFERROR(VLOOKUP(A2394,[3]Sheet1!$A:$G,4,FALSE),0)</f>
        <v>117626</v>
      </c>
      <c r="Q2394">
        <f>IFERROR(VLOOKUP(A2394,[3]Sheet1!$A:$G,5,FALSE),0)</f>
        <v>942323</v>
      </c>
      <c r="R2394">
        <f>IFERROR(VLOOKUP(A2394,[3]Sheet1!$A:$G,6,FALSE),0)</f>
        <v>26878</v>
      </c>
      <c r="S2394">
        <f>IFERROR(VLOOKUP(A2394,[3]Sheet1!$A:$G,7,FALSE),0)</f>
        <v>0</v>
      </c>
      <c r="T2394" t="str">
        <f t="shared" si="223"/>
        <v>Sim</v>
      </c>
      <c r="U2394" t="str">
        <f t="shared" si="224"/>
        <v>Sim</v>
      </c>
      <c r="V2394" t="str">
        <f t="shared" si="225"/>
        <v>Sim</v>
      </c>
      <c r="W2394" t="str">
        <f t="shared" si="226"/>
        <v>Sim</v>
      </c>
      <c r="X2394" t="str">
        <f t="shared" si="227"/>
        <v>Sim</v>
      </c>
      <c r="Y2394" t="str">
        <f t="shared" si="228"/>
        <v>Não</v>
      </c>
    </row>
    <row r="2395" spans="1:25" x14ac:dyDescent="0.25">
      <c r="A2395" s="5">
        <v>352530</v>
      </c>
      <c r="B2395">
        <f>IFERROR(VLOOKUP(A2395,[1]Monitoramento_Base_somente_disp!$A:$J,5,FALSE),0)</f>
        <v>0</v>
      </c>
      <c r="C2395">
        <f>IFERROR(VLOOKUP(A2395,[1]Monitoramento_Base_somente_disp!$A:$J,6,FALSE),0)</f>
        <v>108678270</v>
      </c>
      <c r="D2395">
        <f>IFERROR(VLOOKUP(A2395,[1]Monitoramento_Base_somente_disp!$A:$J,7,FALSE),0)</f>
        <v>0</v>
      </c>
      <c r="E2395">
        <f>IFERROR(VLOOKUP(A2395,[1]Monitoramento_Base_somente_disp!$A:$J,8,FALSE),0)</f>
        <v>112300879</v>
      </c>
      <c r="F2395">
        <f>IFERROR(VLOOKUP(A2395,[1]Monitoramento_Base_somente_disp!$A:$J,9,FALSE),0)</f>
        <v>0</v>
      </c>
      <c r="G2395">
        <f>IFERROR(VLOOKUP(A2395,[1]Monitoramento_Base_somente_disp!$A:$J,10,FALSE),0)</f>
        <v>18113045</v>
      </c>
      <c r="H2395">
        <f>IFERROR(VLOOKUP(A2395,[2]Sheet1!$A:$I,4,FALSE),0)</f>
        <v>0</v>
      </c>
      <c r="I2395">
        <f>IFERROR(VLOOKUP(A2395,[2]Sheet1!$A:$I,5,FALSE),0)</f>
        <v>0</v>
      </c>
      <c r="J2395">
        <f>IFERROR(VLOOKUP(A2395,[2]Sheet1!$A:$I,6,FALSE),0)</f>
        <v>0</v>
      </c>
      <c r="K2395">
        <f>IFERROR(VLOOKUP(A2395,[2]Sheet1!$A:$I,7,FALSE),0)</f>
        <v>0</v>
      </c>
      <c r="L2395">
        <f>IFERROR(VLOOKUP(A2395,[2]Sheet1!$A:$I,8,FALSE),0)</f>
        <v>0</v>
      </c>
      <c r="M2395">
        <f>IFERROR(VLOOKUP(A2395,[2]Sheet1!$A:$I,9,FALSE),0)</f>
        <v>0</v>
      </c>
      <c r="N2395">
        <f>IFERROR(VLOOKUP(A2395,[3]Sheet1!$A:$G,2,FALSE),0)</f>
        <v>0</v>
      </c>
      <c r="O2395">
        <f>IFERROR(VLOOKUP(A2395,[3]Sheet1!$A:$G,3,FALSE),0)</f>
        <v>0</v>
      </c>
      <c r="P2395">
        <f>IFERROR(VLOOKUP(A2395,[3]Sheet1!$A:$G,4,FALSE),0)</f>
        <v>0</v>
      </c>
      <c r="Q2395">
        <f>IFERROR(VLOOKUP(A2395,[3]Sheet1!$A:$G,5,FALSE),0)</f>
        <v>0</v>
      </c>
      <c r="R2395">
        <f>IFERROR(VLOOKUP(A2395,[3]Sheet1!$A:$G,6,FALSE),0)</f>
        <v>0</v>
      </c>
      <c r="S2395">
        <f>IFERROR(VLOOKUP(A2395,[3]Sheet1!$A:$G,7,FALSE),0)</f>
        <v>0</v>
      </c>
      <c r="T2395" t="str">
        <f t="shared" si="223"/>
        <v>Não</v>
      </c>
      <c r="U2395" t="str">
        <f t="shared" si="224"/>
        <v>Sim</v>
      </c>
      <c r="V2395" t="str">
        <f t="shared" si="225"/>
        <v>Não</v>
      </c>
      <c r="W2395" t="str">
        <f t="shared" si="226"/>
        <v>Sim</v>
      </c>
      <c r="X2395" t="str">
        <f t="shared" si="227"/>
        <v>Não</v>
      </c>
      <c r="Y2395" t="str">
        <f t="shared" si="228"/>
        <v>Sim</v>
      </c>
    </row>
    <row r="2396" spans="1:25" x14ac:dyDescent="0.25">
      <c r="A2396" s="5">
        <v>352540</v>
      </c>
      <c r="B2396">
        <f>IFERROR(VLOOKUP(A2396,[1]Monitoramento_Base_somente_disp!$A:$J,5,FALSE),0)</f>
        <v>0</v>
      </c>
      <c r="C2396">
        <f>IFERROR(VLOOKUP(A2396,[1]Monitoramento_Base_somente_disp!$A:$J,6,FALSE),0)</f>
        <v>0</v>
      </c>
      <c r="D2396">
        <f>IFERROR(VLOOKUP(A2396,[1]Monitoramento_Base_somente_disp!$A:$J,7,FALSE),0)</f>
        <v>0</v>
      </c>
      <c r="E2396">
        <f>IFERROR(VLOOKUP(A2396,[1]Monitoramento_Base_somente_disp!$A:$J,8,FALSE),0)</f>
        <v>0</v>
      </c>
      <c r="F2396">
        <f>IFERROR(VLOOKUP(A2396,[1]Monitoramento_Base_somente_disp!$A:$J,9,FALSE),0)</f>
        <v>0</v>
      </c>
      <c r="G2396">
        <f>IFERROR(VLOOKUP(A2396,[1]Monitoramento_Base_somente_disp!$A:$J,10,FALSE),0)</f>
        <v>0</v>
      </c>
      <c r="H2396">
        <f>IFERROR(VLOOKUP(A2396,[2]Sheet1!$A:$I,4,FALSE),0)</f>
        <v>0</v>
      </c>
      <c r="I2396">
        <f>IFERROR(VLOOKUP(A2396,[2]Sheet1!$A:$I,5,FALSE),0)</f>
        <v>0</v>
      </c>
      <c r="J2396">
        <f>IFERROR(VLOOKUP(A2396,[2]Sheet1!$A:$I,6,FALSE),0)</f>
        <v>0</v>
      </c>
      <c r="K2396">
        <f>IFERROR(VLOOKUP(A2396,[2]Sheet1!$A:$I,7,FALSE),0)</f>
        <v>0</v>
      </c>
      <c r="L2396">
        <f>IFERROR(VLOOKUP(A2396,[2]Sheet1!$A:$I,8,FALSE),0)</f>
        <v>0</v>
      </c>
      <c r="M2396">
        <f>IFERROR(VLOOKUP(A2396,[2]Sheet1!$A:$I,9,FALSE),0)</f>
        <v>0</v>
      </c>
      <c r="N2396">
        <f>IFERROR(VLOOKUP(A2396,[3]Sheet1!$A:$G,2,FALSE),0)</f>
        <v>0</v>
      </c>
      <c r="O2396">
        <f>IFERROR(VLOOKUP(A2396,[3]Sheet1!$A:$G,3,FALSE),0)</f>
        <v>0</v>
      </c>
      <c r="P2396">
        <f>IFERROR(VLOOKUP(A2396,[3]Sheet1!$A:$G,4,FALSE),0)</f>
        <v>0</v>
      </c>
      <c r="Q2396">
        <f>IFERROR(VLOOKUP(A2396,[3]Sheet1!$A:$G,5,FALSE),0)</f>
        <v>0</v>
      </c>
      <c r="R2396">
        <f>IFERROR(VLOOKUP(A2396,[3]Sheet1!$A:$G,6,FALSE),0)</f>
        <v>0</v>
      </c>
      <c r="S2396">
        <f>IFERROR(VLOOKUP(A2396,[3]Sheet1!$A:$G,7,FALSE),0)</f>
        <v>0</v>
      </c>
      <c r="T2396" t="str">
        <f t="shared" si="223"/>
        <v>Não</v>
      </c>
      <c r="U2396" t="str">
        <f t="shared" si="224"/>
        <v>Não</v>
      </c>
      <c r="V2396" t="str">
        <f t="shared" si="225"/>
        <v>Não</v>
      </c>
      <c r="W2396" t="str">
        <f t="shared" si="226"/>
        <v>Não</v>
      </c>
      <c r="X2396" t="str">
        <f t="shared" si="227"/>
        <v>Não</v>
      </c>
      <c r="Y2396" t="str">
        <f t="shared" si="228"/>
        <v>Não</v>
      </c>
    </row>
    <row r="2397" spans="1:25" x14ac:dyDescent="0.25">
      <c r="A2397" s="5">
        <v>352550</v>
      </c>
      <c r="B2397">
        <f>IFERROR(VLOOKUP(A2397,[1]Monitoramento_Base_somente_disp!$A:$J,5,FALSE),0)</f>
        <v>160786</v>
      </c>
      <c r="C2397">
        <f>IFERROR(VLOOKUP(A2397,[1]Monitoramento_Base_somente_disp!$A:$J,6,FALSE),0)</f>
        <v>140857527</v>
      </c>
      <c r="D2397">
        <f>IFERROR(VLOOKUP(A2397,[1]Monitoramento_Base_somente_disp!$A:$J,7,FALSE),0)</f>
        <v>129428</v>
      </c>
      <c r="E2397">
        <f>IFERROR(VLOOKUP(A2397,[1]Monitoramento_Base_somente_disp!$A:$J,8,FALSE),0)</f>
        <v>143934981</v>
      </c>
      <c r="F2397">
        <f>IFERROR(VLOOKUP(A2397,[1]Monitoramento_Base_somente_disp!$A:$J,9,FALSE),0)</f>
        <v>0</v>
      </c>
      <c r="G2397">
        <f>IFERROR(VLOOKUP(A2397,[1]Monitoramento_Base_somente_disp!$A:$J,10,FALSE),0)</f>
        <v>23011050</v>
      </c>
      <c r="H2397">
        <f>IFERROR(VLOOKUP(A2397,[2]Sheet1!$A:$I,4,FALSE),0)</f>
        <v>0</v>
      </c>
      <c r="I2397">
        <f>IFERROR(VLOOKUP(A2397,[2]Sheet1!$A:$I,5,FALSE),0)</f>
        <v>0</v>
      </c>
      <c r="J2397">
        <f>IFERROR(VLOOKUP(A2397,[2]Sheet1!$A:$I,6,FALSE),0)</f>
        <v>0</v>
      </c>
      <c r="K2397">
        <f>IFERROR(VLOOKUP(A2397,[2]Sheet1!$A:$I,7,FALSE),0)</f>
        <v>0</v>
      </c>
      <c r="L2397">
        <f>IFERROR(VLOOKUP(A2397,[2]Sheet1!$A:$I,8,FALSE),0)</f>
        <v>0</v>
      </c>
      <c r="M2397">
        <f>IFERROR(VLOOKUP(A2397,[2]Sheet1!$A:$I,9,FALSE),0)</f>
        <v>0</v>
      </c>
      <c r="N2397">
        <f>IFERROR(VLOOKUP(A2397,[3]Sheet1!$A:$G,2,FALSE),0)</f>
        <v>0</v>
      </c>
      <c r="O2397">
        <f>IFERROR(VLOOKUP(A2397,[3]Sheet1!$A:$G,3,FALSE),0)</f>
        <v>0</v>
      </c>
      <c r="P2397">
        <f>IFERROR(VLOOKUP(A2397,[3]Sheet1!$A:$G,4,FALSE),0)</f>
        <v>0</v>
      </c>
      <c r="Q2397">
        <f>IFERROR(VLOOKUP(A2397,[3]Sheet1!$A:$G,5,FALSE),0)</f>
        <v>0</v>
      </c>
      <c r="R2397">
        <f>IFERROR(VLOOKUP(A2397,[3]Sheet1!$A:$G,6,FALSE),0)</f>
        <v>0</v>
      </c>
      <c r="S2397">
        <f>IFERROR(VLOOKUP(A2397,[3]Sheet1!$A:$G,7,FALSE),0)</f>
        <v>0</v>
      </c>
      <c r="T2397" t="str">
        <f t="shared" si="223"/>
        <v>Sim</v>
      </c>
      <c r="U2397" t="str">
        <f t="shared" si="224"/>
        <v>Sim</v>
      </c>
      <c r="V2397" t="str">
        <f t="shared" si="225"/>
        <v>Sim</v>
      </c>
      <c r="W2397" t="str">
        <f t="shared" si="226"/>
        <v>Sim</v>
      </c>
      <c r="X2397" t="str">
        <f t="shared" si="227"/>
        <v>Não</v>
      </c>
      <c r="Y2397" t="str">
        <f t="shared" si="228"/>
        <v>Sim</v>
      </c>
    </row>
    <row r="2398" spans="1:25" x14ac:dyDescent="0.25">
      <c r="A2398" s="5">
        <v>352600</v>
      </c>
      <c r="B2398">
        <f>IFERROR(VLOOKUP(A2398,[1]Monitoramento_Base_somente_disp!$A:$J,5,FALSE),0)</f>
        <v>0</v>
      </c>
      <c r="C2398">
        <f>IFERROR(VLOOKUP(A2398,[1]Monitoramento_Base_somente_disp!$A:$J,6,FALSE),0)</f>
        <v>0</v>
      </c>
      <c r="D2398">
        <f>IFERROR(VLOOKUP(A2398,[1]Monitoramento_Base_somente_disp!$A:$J,7,FALSE),0)</f>
        <v>0</v>
      </c>
      <c r="E2398">
        <f>IFERROR(VLOOKUP(A2398,[1]Monitoramento_Base_somente_disp!$A:$J,8,FALSE),0)</f>
        <v>0</v>
      </c>
      <c r="F2398">
        <f>IFERROR(VLOOKUP(A2398,[1]Monitoramento_Base_somente_disp!$A:$J,9,FALSE),0)</f>
        <v>0</v>
      </c>
      <c r="G2398">
        <f>IFERROR(VLOOKUP(A2398,[1]Monitoramento_Base_somente_disp!$A:$J,10,FALSE),0)</f>
        <v>0</v>
      </c>
      <c r="H2398">
        <f>IFERROR(VLOOKUP(A2398,[2]Sheet1!$A:$I,4,FALSE),0)</f>
        <v>231967</v>
      </c>
      <c r="I2398">
        <f>IFERROR(VLOOKUP(A2398,[2]Sheet1!$A:$I,5,FALSE),0)</f>
        <v>59070153</v>
      </c>
      <c r="J2398">
        <f>IFERROR(VLOOKUP(A2398,[2]Sheet1!$A:$I,6,FALSE),0)</f>
        <v>229565</v>
      </c>
      <c r="K2398">
        <f>IFERROR(VLOOKUP(A2398,[2]Sheet1!$A:$I,7,FALSE),0)</f>
        <v>63340301</v>
      </c>
      <c r="L2398">
        <f>IFERROR(VLOOKUP(A2398,[2]Sheet1!$A:$I,8,FALSE),0)</f>
        <v>46624</v>
      </c>
      <c r="M2398">
        <f>IFERROR(VLOOKUP(A2398,[2]Sheet1!$A:$I,9,FALSE),0)</f>
        <v>14732501</v>
      </c>
      <c r="N2398">
        <f>IFERROR(VLOOKUP(A2398,[3]Sheet1!$A:$G,2,FALSE),0)</f>
        <v>0</v>
      </c>
      <c r="O2398">
        <f>IFERROR(VLOOKUP(A2398,[3]Sheet1!$A:$G,3,FALSE),0)</f>
        <v>0</v>
      </c>
      <c r="P2398">
        <f>IFERROR(VLOOKUP(A2398,[3]Sheet1!$A:$G,4,FALSE),0)</f>
        <v>0</v>
      </c>
      <c r="Q2398">
        <f>IFERROR(VLOOKUP(A2398,[3]Sheet1!$A:$G,5,FALSE),0)</f>
        <v>0</v>
      </c>
      <c r="R2398">
        <f>IFERROR(VLOOKUP(A2398,[3]Sheet1!$A:$G,6,FALSE),0)</f>
        <v>0</v>
      </c>
      <c r="S2398">
        <f>IFERROR(VLOOKUP(A2398,[3]Sheet1!$A:$G,7,FALSE),0)</f>
        <v>0</v>
      </c>
      <c r="T2398" t="str">
        <f t="shared" si="223"/>
        <v>Sim</v>
      </c>
      <c r="U2398" t="str">
        <f t="shared" si="224"/>
        <v>Sim</v>
      </c>
      <c r="V2398" t="str">
        <f t="shared" si="225"/>
        <v>Sim</v>
      </c>
      <c r="W2398" t="str">
        <f t="shared" si="226"/>
        <v>Sim</v>
      </c>
      <c r="X2398" t="str">
        <f t="shared" si="227"/>
        <v>Sim</v>
      </c>
      <c r="Y2398" t="str">
        <f t="shared" si="228"/>
        <v>Sim</v>
      </c>
    </row>
    <row r="2399" spans="1:25" x14ac:dyDescent="0.25">
      <c r="A2399" s="5">
        <v>352610</v>
      </c>
      <c r="B2399">
        <f>IFERROR(VLOOKUP(A2399,[1]Monitoramento_Base_somente_disp!$A:$J,5,FALSE),0)</f>
        <v>401785</v>
      </c>
      <c r="C2399">
        <f>IFERROR(VLOOKUP(A2399,[1]Monitoramento_Base_somente_disp!$A:$J,6,FALSE),0)</f>
        <v>83803816</v>
      </c>
      <c r="D2399">
        <f>IFERROR(VLOOKUP(A2399,[1]Monitoramento_Base_somente_disp!$A:$J,7,FALSE),0)</f>
        <v>407653</v>
      </c>
      <c r="E2399">
        <f>IFERROR(VLOOKUP(A2399,[1]Monitoramento_Base_somente_disp!$A:$J,8,FALSE),0)</f>
        <v>76745309</v>
      </c>
      <c r="F2399">
        <f>IFERROR(VLOOKUP(A2399,[1]Monitoramento_Base_somente_disp!$A:$J,9,FALSE),0)</f>
        <v>33847</v>
      </c>
      <c r="G2399">
        <f>IFERROR(VLOOKUP(A2399,[1]Monitoramento_Base_somente_disp!$A:$J,10,FALSE),0)</f>
        <v>11751090</v>
      </c>
      <c r="H2399">
        <f>IFERROR(VLOOKUP(A2399,[2]Sheet1!$A:$I,4,FALSE),0)</f>
        <v>0</v>
      </c>
      <c r="I2399">
        <f>IFERROR(VLOOKUP(A2399,[2]Sheet1!$A:$I,5,FALSE),0)</f>
        <v>0</v>
      </c>
      <c r="J2399">
        <f>IFERROR(VLOOKUP(A2399,[2]Sheet1!$A:$I,6,FALSE),0)</f>
        <v>0</v>
      </c>
      <c r="K2399">
        <f>IFERROR(VLOOKUP(A2399,[2]Sheet1!$A:$I,7,FALSE),0)</f>
        <v>0</v>
      </c>
      <c r="L2399">
        <f>IFERROR(VLOOKUP(A2399,[2]Sheet1!$A:$I,8,FALSE),0)</f>
        <v>0</v>
      </c>
      <c r="M2399">
        <f>IFERROR(VLOOKUP(A2399,[2]Sheet1!$A:$I,9,FALSE),0)</f>
        <v>0</v>
      </c>
      <c r="N2399">
        <f>IFERROR(VLOOKUP(A2399,[3]Sheet1!$A:$G,2,FALSE),0)</f>
        <v>0</v>
      </c>
      <c r="O2399">
        <f>IFERROR(VLOOKUP(A2399,[3]Sheet1!$A:$G,3,FALSE),0)</f>
        <v>0</v>
      </c>
      <c r="P2399">
        <f>IFERROR(VLOOKUP(A2399,[3]Sheet1!$A:$G,4,FALSE),0)</f>
        <v>0</v>
      </c>
      <c r="Q2399">
        <f>IFERROR(VLOOKUP(A2399,[3]Sheet1!$A:$G,5,FALSE),0)</f>
        <v>0</v>
      </c>
      <c r="R2399">
        <f>IFERROR(VLOOKUP(A2399,[3]Sheet1!$A:$G,6,FALSE),0)</f>
        <v>0</v>
      </c>
      <c r="S2399">
        <f>IFERROR(VLOOKUP(A2399,[3]Sheet1!$A:$G,7,FALSE),0)</f>
        <v>0</v>
      </c>
      <c r="T2399" t="str">
        <f t="shared" si="223"/>
        <v>Sim</v>
      </c>
      <c r="U2399" t="str">
        <f t="shared" si="224"/>
        <v>Sim</v>
      </c>
      <c r="V2399" t="str">
        <f t="shared" si="225"/>
        <v>Sim</v>
      </c>
      <c r="W2399" t="str">
        <f t="shared" si="226"/>
        <v>Sim</v>
      </c>
      <c r="X2399" t="str">
        <f t="shared" si="227"/>
        <v>Sim</v>
      </c>
      <c r="Y2399" t="str">
        <f t="shared" si="228"/>
        <v>Sim</v>
      </c>
    </row>
    <row r="2400" spans="1:25" x14ac:dyDescent="0.25">
      <c r="A2400" s="5">
        <v>352620</v>
      </c>
      <c r="B2400">
        <f>IFERROR(VLOOKUP(A2400,[1]Monitoramento_Base_somente_disp!$A:$J,5,FALSE),0)</f>
        <v>260186</v>
      </c>
      <c r="C2400">
        <f>IFERROR(VLOOKUP(A2400,[1]Monitoramento_Base_somente_disp!$A:$J,6,FALSE),0)</f>
        <v>41084739</v>
      </c>
      <c r="D2400">
        <f>IFERROR(VLOOKUP(A2400,[1]Monitoramento_Base_somente_disp!$A:$J,7,FALSE),0)</f>
        <v>233327</v>
      </c>
      <c r="E2400">
        <f>IFERROR(VLOOKUP(A2400,[1]Monitoramento_Base_somente_disp!$A:$J,8,FALSE),0)</f>
        <v>41648228</v>
      </c>
      <c r="F2400">
        <f>IFERROR(VLOOKUP(A2400,[1]Monitoramento_Base_somente_disp!$A:$J,9,FALSE),0)</f>
        <v>15039</v>
      </c>
      <c r="G2400">
        <f>IFERROR(VLOOKUP(A2400,[1]Monitoramento_Base_somente_disp!$A:$J,10,FALSE),0)</f>
        <v>7532097</v>
      </c>
      <c r="H2400">
        <f>IFERROR(VLOOKUP(A2400,[2]Sheet1!$A:$I,4,FALSE),0)</f>
        <v>0</v>
      </c>
      <c r="I2400">
        <f>IFERROR(VLOOKUP(A2400,[2]Sheet1!$A:$I,5,FALSE),0)</f>
        <v>0</v>
      </c>
      <c r="J2400">
        <f>IFERROR(VLOOKUP(A2400,[2]Sheet1!$A:$I,6,FALSE),0)</f>
        <v>0</v>
      </c>
      <c r="K2400">
        <f>IFERROR(VLOOKUP(A2400,[2]Sheet1!$A:$I,7,FALSE),0)</f>
        <v>0</v>
      </c>
      <c r="L2400">
        <f>IFERROR(VLOOKUP(A2400,[2]Sheet1!$A:$I,8,FALSE),0)</f>
        <v>0</v>
      </c>
      <c r="M2400">
        <f>IFERROR(VLOOKUP(A2400,[2]Sheet1!$A:$I,9,FALSE),0)</f>
        <v>0</v>
      </c>
      <c r="N2400">
        <f>IFERROR(VLOOKUP(A2400,[3]Sheet1!$A:$G,2,FALSE),0)</f>
        <v>0</v>
      </c>
      <c r="O2400">
        <f>IFERROR(VLOOKUP(A2400,[3]Sheet1!$A:$G,3,FALSE),0)</f>
        <v>0</v>
      </c>
      <c r="P2400">
        <f>IFERROR(VLOOKUP(A2400,[3]Sheet1!$A:$G,4,FALSE),0)</f>
        <v>0</v>
      </c>
      <c r="Q2400">
        <f>IFERROR(VLOOKUP(A2400,[3]Sheet1!$A:$G,5,FALSE),0)</f>
        <v>0</v>
      </c>
      <c r="R2400">
        <f>IFERROR(VLOOKUP(A2400,[3]Sheet1!$A:$G,6,FALSE),0)</f>
        <v>0</v>
      </c>
      <c r="S2400">
        <f>IFERROR(VLOOKUP(A2400,[3]Sheet1!$A:$G,7,FALSE),0)</f>
        <v>0</v>
      </c>
      <c r="T2400" t="str">
        <f t="shared" si="223"/>
        <v>Sim</v>
      </c>
      <c r="U2400" t="str">
        <f t="shared" si="224"/>
        <v>Sim</v>
      </c>
      <c r="V2400" t="str">
        <f t="shared" si="225"/>
        <v>Sim</v>
      </c>
      <c r="W2400" t="str">
        <f t="shared" si="226"/>
        <v>Sim</v>
      </c>
      <c r="X2400" t="str">
        <f t="shared" si="227"/>
        <v>Sim</v>
      </c>
      <c r="Y2400" t="str">
        <f t="shared" si="228"/>
        <v>Sim</v>
      </c>
    </row>
    <row r="2401" spans="1:25" x14ac:dyDescent="0.25">
      <c r="A2401" s="5">
        <v>352630</v>
      </c>
      <c r="B2401">
        <f>IFERROR(VLOOKUP(A2401,[1]Monitoramento_Base_somente_disp!$A:$J,5,FALSE),0)</f>
        <v>156241</v>
      </c>
      <c r="C2401">
        <f>IFERROR(VLOOKUP(A2401,[1]Monitoramento_Base_somente_disp!$A:$J,6,FALSE),0)</f>
        <v>25023778</v>
      </c>
      <c r="D2401">
        <f>IFERROR(VLOOKUP(A2401,[1]Monitoramento_Base_somente_disp!$A:$J,7,FALSE),0)</f>
        <v>111366</v>
      </c>
      <c r="E2401">
        <f>IFERROR(VLOOKUP(A2401,[1]Monitoramento_Base_somente_disp!$A:$J,8,FALSE),0)</f>
        <v>27937797</v>
      </c>
      <c r="F2401">
        <f>IFERROR(VLOOKUP(A2401,[1]Monitoramento_Base_somente_disp!$A:$J,9,FALSE),0)</f>
        <v>18529</v>
      </c>
      <c r="G2401">
        <f>IFERROR(VLOOKUP(A2401,[1]Monitoramento_Base_somente_disp!$A:$J,10,FALSE),0)</f>
        <v>5021898</v>
      </c>
      <c r="H2401">
        <f>IFERROR(VLOOKUP(A2401,[2]Sheet1!$A:$I,4,FALSE),0)</f>
        <v>0</v>
      </c>
      <c r="I2401">
        <f>IFERROR(VLOOKUP(A2401,[2]Sheet1!$A:$I,5,FALSE),0)</f>
        <v>0</v>
      </c>
      <c r="J2401">
        <f>IFERROR(VLOOKUP(A2401,[2]Sheet1!$A:$I,6,FALSE),0)</f>
        <v>0</v>
      </c>
      <c r="K2401">
        <f>IFERROR(VLOOKUP(A2401,[2]Sheet1!$A:$I,7,FALSE),0)</f>
        <v>0</v>
      </c>
      <c r="L2401">
        <f>IFERROR(VLOOKUP(A2401,[2]Sheet1!$A:$I,8,FALSE),0)</f>
        <v>0</v>
      </c>
      <c r="M2401">
        <f>IFERROR(VLOOKUP(A2401,[2]Sheet1!$A:$I,9,FALSE),0)</f>
        <v>0</v>
      </c>
      <c r="N2401">
        <f>IFERROR(VLOOKUP(A2401,[3]Sheet1!$A:$G,2,FALSE),0)</f>
        <v>0</v>
      </c>
      <c r="O2401">
        <f>IFERROR(VLOOKUP(A2401,[3]Sheet1!$A:$G,3,FALSE),0)</f>
        <v>0</v>
      </c>
      <c r="P2401">
        <f>IFERROR(VLOOKUP(A2401,[3]Sheet1!$A:$G,4,FALSE),0)</f>
        <v>0</v>
      </c>
      <c r="Q2401">
        <f>IFERROR(VLOOKUP(A2401,[3]Sheet1!$A:$G,5,FALSE),0)</f>
        <v>0</v>
      </c>
      <c r="R2401">
        <f>IFERROR(VLOOKUP(A2401,[3]Sheet1!$A:$G,6,FALSE),0)</f>
        <v>0</v>
      </c>
      <c r="S2401">
        <f>IFERROR(VLOOKUP(A2401,[3]Sheet1!$A:$G,7,FALSE),0)</f>
        <v>0</v>
      </c>
      <c r="T2401" t="str">
        <f t="shared" si="223"/>
        <v>Sim</v>
      </c>
      <c r="U2401" t="str">
        <f t="shared" si="224"/>
        <v>Sim</v>
      </c>
      <c r="V2401" t="str">
        <f t="shared" si="225"/>
        <v>Sim</v>
      </c>
      <c r="W2401" t="str">
        <f t="shared" si="226"/>
        <v>Sim</v>
      </c>
      <c r="X2401" t="str">
        <f t="shared" si="227"/>
        <v>Sim</v>
      </c>
      <c r="Y2401" t="str">
        <f t="shared" si="228"/>
        <v>Sim</v>
      </c>
    </row>
    <row r="2402" spans="1:25" x14ac:dyDescent="0.25">
      <c r="A2402" s="5">
        <v>352640</v>
      </c>
      <c r="B2402">
        <f>IFERROR(VLOOKUP(A2402,[1]Monitoramento_Base_somente_disp!$A:$J,5,FALSE),0)</f>
        <v>0</v>
      </c>
      <c r="C2402">
        <f>IFERROR(VLOOKUP(A2402,[1]Monitoramento_Base_somente_disp!$A:$J,6,FALSE),0)</f>
        <v>0</v>
      </c>
      <c r="D2402">
        <f>IFERROR(VLOOKUP(A2402,[1]Monitoramento_Base_somente_disp!$A:$J,7,FALSE),0)</f>
        <v>0</v>
      </c>
      <c r="E2402">
        <f>IFERROR(VLOOKUP(A2402,[1]Monitoramento_Base_somente_disp!$A:$J,8,FALSE),0)</f>
        <v>0</v>
      </c>
      <c r="F2402">
        <f>IFERROR(VLOOKUP(A2402,[1]Monitoramento_Base_somente_disp!$A:$J,9,FALSE),0)</f>
        <v>0</v>
      </c>
      <c r="G2402">
        <f>IFERROR(VLOOKUP(A2402,[1]Monitoramento_Base_somente_disp!$A:$J,10,FALSE),0)</f>
        <v>0</v>
      </c>
      <c r="H2402">
        <f>IFERROR(VLOOKUP(A2402,[2]Sheet1!$A:$I,4,FALSE),0)</f>
        <v>0</v>
      </c>
      <c r="I2402">
        <f>IFERROR(VLOOKUP(A2402,[2]Sheet1!$A:$I,5,FALSE),0)</f>
        <v>0</v>
      </c>
      <c r="J2402">
        <f>IFERROR(VLOOKUP(A2402,[2]Sheet1!$A:$I,6,FALSE),0)</f>
        <v>0</v>
      </c>
      <c r="K2402">
        <f>IFERROR(VLOOKUP(A2402,[2]Sheet1!$A:$I,7,FALSE),0)</f>
        <v>0</v>
      </c>
      <c r="L2402">
        <f>IFERROR(VLOOKUP(A2402,[2]Sheet1!$A:$I,8,FALSE),0)</f>
        <v>0</v>
      </c>
      <c r="M2402">
        <f>IFERROR(VLOOKUP(A2402,[2]Sheet1!$A:$I,9,FALSE),0)</f>
        <v>0</v>
      </c>
      <c r="N2402">
        <f>IFERROR(VLOOKUP(A2402,[3]Sheet1!$A:$G,2,FALSE),0)</f>
        <v>0</v>
      </c>
      <c r="O2402">
        <f>IFERROR(VLOOKUP(A2402,[3]Sheet1!$A:$G,3,FALSE),0)</f>
        <v>0</v>
      </c>
      <c r="P2402">
        <f>IFERROR(VLOOKUP(A2402,[3]Sheet1!$A:$G,4,FALSE),0)</f>
        <v>0</v>
      </c>
      <c r="Q2402">
        <f>IFERROR(VLOOKUP(A2402,[3]Sheet1!$A:$G,5,FALSE),0)</f>
        <v>0</v>
      </c>
      <c r="R2402">
        <f>IFERROR(VLOOKUP(A2402,[3]Sheet1!$A:$G,6,FALSE),0)</f>
        <v>0</v>
      </c>
      <c r="S2402">
        <f>IFERROR(VLOOKUP(A2402,[3]Sheet1!$A:$G,7,FALSE),0)</f>
        <v>0</v>
      </c>
      <c r="T2402" t="str">
        <f t="shared" si="223"/>
        <v>Não</v>
      </c>
      <c r="U2402" t="str">
        <f t="shared" si="224"/>
        <v>Não</v>
      </c>
      <c r="V2402" t="str">
        <f t="shared" si="225"/>
        <v>Não</v>
      </c>
      <c r="W2402" t="str">
        <f t="shared" si="226"/>
        <v>Não</v>
      </c>
      <c r="X2402" t="str">
        <f t="shared" si="227"/>
        <v>Não</v>
      </c>
      <c r="Y2402" t="str">
        <f t="shared" si="228"/>
        <v>Não</v>
      </c>
    </row>
    <row r="2403" spans="1:25" x14ac:dyDescent="0.25">
      <c r="A2403" s="5">
        <v>352650</v>
      </c>
      <c r="B2403">
        <f>IFERROR(VLOOKUP(A2403,[1]Monitoramento_Base_somente_disp!$A:$J,5,FALSE),0)</f>
        <v>0</v>
      </c>
      <c r="C2403">
        <f>IFERROR(VLOOKUP(A2403,[1]Monitoramento_Base_somente_disp!$A:$J,6,FALSE),0)</f>
        <v>3266530</v>
      </c>
      <c r="D2403">
        <f>IFERROR(VLOOKUP(A2403,[1]Monitoramento_Base_somente_disp!$A:$J,7,FALSE),0)</f>
        <v>0</v>
      </c>
      <c r="E2403">
        <f>IFERROR(VLOOKUP(A2403,[1]Monitoramento_Base_somente_disp!$A:$J,8,FALSE),0)</f>
        <v>3379465</v>
      </c>
      <c r="F2403">
        <f>IFERROR(VLOOKUP(A2403,[1]Monitoramento_Base_somente_disp!$A:$J,9,FALSE),0)</f>
        <v>0</v>
      </c>
      <c r="G2403">
        <f>IFERROR(VLOOKUP(A2403,[1]Monitoramento_Base_somente_disp!$A:$J,10,FALSE),0)</f>
        <v>545075</v>
      </c>
      <c r="H2403">
        <f>IFERROR(VLOOKUP(A2403,[2]Sheet1!$A:$I,4,FALSE),0)</f>
        <v>84496</v>
      </c>
      <c r="I2403">
        <f>IFERROR(VLOOKUP(A2403,[2]Sheet1!$A:$I,5,FALSE),0)</f>
        <v>257594</v>
      </c>
      <c r="J2403">
        <f>IFERROR(VLOOKUP(A2403,[2]Sheet1!$A:$I,6,FALSE),0)</f>
        <v>0</v>
      </c>
      <c r="K2403">
        <f>IFERROR(VLOOKUP(A2403,[2]Sheet1!$A:$I,7,FALSE),0)</f>
        <v>469065</v>
      </c>
      <c r="L2403">
        <f>IFERROR(VLOOKUP(A2403,[2]Sheet1!$A:$I,8,FALSE),0)</f>
        <v>0</v>
      </c>
      <c r="M2403">
        <f>IFERROR(VLOOKUP(A2403,[2]Sheet1!$A:$I,9,FALSE),0)</f>
        <v>0</v>
      </c>
      <c r="N2403">
        <f>IFERROR(VLOOKUP(A2403,[3]Sheet1!$A:$G,2,FALSE),0)</f>
        <v>0</v>
      </c>
      <c r="O2403">
        <f>IFERROR(VLOOKUP(A2403,[3]Sheet1!$A:$G,3,FALSE),0)</f>
        <v>0</v>
      </c>
      <c r="P2403">
        <f>IFERROR(VLOOKUP(A2403,[3]Sheet1!$A:$G,4,FALSE),0)</f>
        <v>0</v>
      </c>
      <c r="Q2403">
        <f>IFERROR(VLOOKUP(A2403,[3]Sheet1!$A:$G,5,FALSE),0)</f>
        <v>0</v>
      </c>
      <c r="R2403">
        <f>IFERROR(VLOOKUP(A2403,[3]Sheet1!$A:$G,6,FALSE),0)</f>
        <v>0</v>
      </c>
      <c r="S2403">
        <f>IFERROR(VLOOKUP(A2403,[3]Sheet1!$A:$G,7,FALSE),0)</f>
        <v>0</v>
      </c>
      <c r="T2403" t="str">
        <f t="shared" si="223"/>
        <v>Sim</v>
      </c>
      <c r="U2403" t="str">
        <f t="shared" si="224"/>
        <v>Sim</v>
      </c>
      <c r="V2403" t="str">
        <f t="shared" si="225"/>
        <v>Não</v>
      </c>
      <c r="W2403" t="str">
        <f t="shared" si="226"/>
        <v>Sim</v>
      </c>
      <c r="X2403" t="str">
        <f t="shared" si="227"/>
        <v>Não</v>
      </c>
      <c r="Y2403" t="str">
        <f t="shared" si="228"/>
        <v>Sim</v>
      </c>
    </row>
    <row r="2404" spans="1:25" x14ac:dyDescent="0.25">
      <c r="A2404" s="5">
        <v>352670</v>
      </c>
      <c r="B2404">
        <f>IFERROR(VLOOKUP(A2404,[1]Monitoramento_Base_somente_disp!$A:$J,5,FALSE),0)</f>
        <v>0</v>
      </c>
      <c r="C2404">
        <f>IFERROR(VLOOKUP(A2404,[1]Monitoramento_Base_somente_disp!$A:$J,6,FALSE),0)</f>
        <v>0</v>
      </c>
      <c r="D2404">
        <f>IFERROR(VLOOKUP(A2404,[1]Monitoramento_Base_somente_disp!$A:$J,7,FALSE),0)</f>
        <v>0</v>
      </c>
      <c r="E2404">
        <f>IFERROR(VLOOKUP(A2404,[1]Monitoramento_Base_somente_disp!$A:$J,8,FALSE),0)</f>
        <v>0</v>
      </c>
      <c r="F2404">
        <f>IFERROR(VLOOKUP(A2404,[1]Monitoramento_Base_somente_disp!$A:$J,9,FALSE),0)</f>
        <v>0</v>
      </c>
      <c r="G2404">
        <f>IFERROR(VLOOKUP(A2404,[1]Monitoramento_Base_somente_disp!$A:$J,10,FALSE),0)</f>
        <v>0</v>
      </c>
      <c r="H2404">
        <f>IFERROR(VLOOKUP(A2404,[2]Sheet1!$A:$I,4,FALSE),0)</f>
        <v>0</v>
      </c>
      <c r="I2404">
        <f>IFERROR(VLOOKUP(A2404,[2]Sheet1!$A:$I,5,FALSE),0)</f>
        <v>0</v>
      </c>
      <c r="J2404">
        <f>IFERROR(VLOOKUP(A2404,[2]Sheet1!$A:$I,6,FALSE),0)</f>
        <v>0</v>
      </c>
      <c r="K2404">
        <f>IFERROR(VLOOKUP(A2404,[2]Sheet1!$A:$I,7,FALSE),0)</f>
        <v>0</v>
      </c>
      <c r="L2404">
        <f>IFERROR(VLOOKUP(A2404,[2]Sheet1!$A:$I,8,FALSE),0)</f>
        <v>0</v>
      </c>
      <c r="M2404">
        <f>IFERROR(VLOOKUP(A2404,[2]Sheet1!$A:$I,9,FALSE),0)</f>
        <v>0</v>
      </c>
      <c r="N2404">
        <f>IFERROR(VLOOKUP(A2404,[3]Sheet1!$A:$G,2,FALSE),0)</f>
        <v>742566</v>
      </c>
      <c r="O2404">
        <f>IFERROR(VLOOKUP(A2404,[3]Sheet1!$A:$G,3,FALSE),0)</f>
        <v>3000054</v>
      </c>
      <c r="P2404">
        <f>IFERROR(VLOOKUP(A2404,[3]Sheet1!$A:$G,4,FALSE),0)</f>
        <v>629652</v>
      </c>
      <c r="Q2404">
        <f>IFERROR(VLOOKUP(A2404,[3]Sheet1!$A:$G,5,FALSE),0)</f>
        <v>2948434</v>
      </c>
      <c r="R2404">
        <f>IFERROR(VLOOKUP(A2404,[3]Sheet1!$A:$G,6,FALSE),0)</f>
        <v>122135</v>
      </c>
      <c r="S2404">
        <f>IFERROR(VLOOKUP(A2404,[3]Sheet1!$A:$G,7,FALSE),0)</f>
        <v>0</v>
      </c>
      <c r="T2404" t="str">
        <f t="shared" si="223"/>
        <v>Sim</v>
      </c>
      <c r="U2404" t="str">
        <f t="shared" si="224"/>
        <v>Sim</v>
      </c>
      <c r="V2404" t="str">
        <f t="shared" si="225"/>
        <v>Sim</v>
      </c>
      <c r="W2404" t="str">
        <f t="shared" si="226"/>
        <v>Sim</v>
      </c>
      <c r="X2404" t="str">
        <f t="shared" si="227"/>
        <v>Sim</v>
      </c>
      <c r="Y2404" t="str">
        <f t="shared" si="228"/>
        <v>Não</v>
      </c>
    </row>
    <row r="2405" spans="1:25" x14ac:dyDescent="0.25">
      <c r="A2405" s="5">
        <v>352680</v>
      </c>
      <c r="B2405">
        <f>IFERROR(VLOOKUP(A2405,[1]Monitoramento_Base_somente_disp!$A:$J,5,FALSE),0)</f>
        <v>0</v>
      </c>
      <c r="C2405">
        <f>IFERROR(VLOOKUP(A2405,[1]Monitoramento_Base_somente_disp!$A:$J,6,FALSE),0)</f>
        <v>0</v>
      </c>
      <c r="D2405">
        <f>IFERROR(VLOOKUP(A2405,[1]Monitoramento_Base_somente_disp!$A:$J,7,FALSE),0)</f>
        <v>0</v>
      </c>
      <c r="E2405">
        <f>IFERROR(VLOOKUP(A2405,[1]Monitoramento_Base_somente_disp!$A:$J,8,FALSE),0)</f>
        <v>0</v>
      </c>
      <c r="F2405">
        <f>IFERROR(VLOOKUP(A2405,[1]Monitoramento_Base_somente_disp!$A:$J,9,FALSE),0)</f>
        <v>0</v>
      </c>
      <c r="G2405">
        <f>IFERROR(VLOOKUP(A2405,[1]Monitoramento_Base_somente_disp!$A:$J,10,FALSE),0)</f>
        <v>0</v>
      </c>
      <c r="H2405">
        <f>IFERROR(VLOOKUP(A2405,[2]Sheet1!$A:$I,4,FALSE),0)</f>
        <v>0</v>
      </c>
      <c r="I2405">
        <f>IFERROR(VLOOKUP(A2405,[2]Sheet1!$A:$I,5,FALSE),0)</f>
        <v>0</v>
      </c>
      <c r="J2405">
        <f>IFERROR(VLOOKUP(A2405,[2]Sheet1!$A:$I,6,FALSE),0)</f>
        <v>0</v>
      </c>
      <c r="K2405">
        <f>IFERROR(VLOOKUP(A2405,[2]Sheet1!$A:$I,7,FALSE),0)</f>
        <v>0</v>
      </c>
      <c r="L2405">
        <f>IFERROR(VLOOKUP(A2405,[2]Sheet1!$A:$I,8,FALSE),0)</f>
        <v>0</v>
      </c>
      <c r="M2405">
        <f>IFERROR(VLOOKUP(A2405,[2]Sheet1!$A:$I,9,FALSE),0)</f>
        <v>0</v>
      </c>
      <c r="N2405">
        <f>IFERROR(VLOOKUP(A2405,[3]Sheet1!$A:$G,2,FALSE),0)</f>
        <v>0</v>
      </c>
      <c r="O2405">
        <f>IFERROR(VLOOKUP(A2405,[3]Sheet1!$A:$G,3,FALSE),0)</f>
        <v>0</v>
      </c>
      <c r="P2405">
        <f>IFERROR(VLOOKUP(A2405,[3]Sheet1!$A:$G,4,FALSE),0)</f>
        <v>0</v>
      </c>
      <c r="Q2405">
        <f>IFERROR(VLOOKUP(A2405,[3]Sheet1!$A:$G,5,FALSE),0)</f>
        <v>0</v>
      </c>
      <c r="R2405">
        <f>IFERROR(VLOOKUP(A2405,[3]Sheet1!$A:$G,6,FALSE),0)</f>
        <v>0</v>
      </c>
      <c r="S2405">
        <f>IFERROR(VLOOKUP(A2405,[3]Sheet1!$A:$G,7,FALSE),0)</f>
        <v>0</v>
      </c>
      <c r="T2405" t="str">
        <f t="shared" si="223"/>
        <v>Não</v>
      </c>
      <c r="U2405" t="str">
        <f t="shared" si="224"/>
        <v>Não</v>
      </c>
      <c r="V2405" t="str">
        <f t="shared" si="225"/>
        <v>Não</v>
      </c>
      <c r="W2405" t="str">
        <f t="shared" si="226"/>
        <v>Não</v>
      </c>
      <c r="X2405" t="str">
        <f t="shared" si="227"/>
        <v>Não</v>
      </c>
      <c r="Y2405" t="str">
        <f t="shared" si="228"/>
        <v>Não</v>
      </c>
    </row>
    <row r="2406" spans="1:25" x14ac:dyDescent="0.25">
      <c r="A2406" s="5">
        <v>352720</v>
      </c>
      <c r="B2406">
        <f>IFERROR(VLOOKUP(A2406,[1]Monitoramento_Base_somente_disp!$A:$J,5,FALSE),0)</f>
        <v>725768</v>
      </c>
      <c r="C2406">
        <f>IFERROR(VLOOKUP(A2406,[1]Monitoramento_Base_somente_disp!$A:$J,6,FALSE),0)</f>
        <v>232785253</v>
      </c>
      <c r="D2406">
        <f>IFERROR(VLOOKUP(A2406,[1]Monitoramento_Base_somente_disp!$A:$J,7,FALSE),0)</f>
        <v>684351</v>
      </c>
      <c r="E2406">
        <f>IFERROR(VLOOKUP(A2406,[1]Monitoramento_Base_somente_disp!$A:$J,8,FALSE),0)</f>
        <v>202102299</v>
      </c>
      <c r="F2406">
        <f>IFERROR(VLOOKUP(A2406,[1]Monitoramento_Base_somente_disp!$A:$J,9,FALSE),0)</f>
        <v>0</v>
      </c>
      <c r="G2406">
        <f>IFERROR(VLOOKUP(A2406,[1]Monitoramento_Base_somente_disp!$A:$J,10,FALSE),0)</f>
        <v>31980008</v>
      </c>
      <c r="H2406">
        <f>IFERROR(VLOOKUP(A2406,[2]Sheet1!$A:$I,4,FALSE),0)</f>
        <v>0</v>
      </c>
      <c r="I2406">
        <f>IFERROR(VLOOKUP(A2406,[2]Sheet1!$A:$I,5,FALSE),0)</f>
        <v>0</v>
      </c>
      <c r="J2406">
        <f>IFERROR(VLOOKUP(A2406,[2]Sheet1!$A:$I,6,FALSE),0)</f>
        <v>0</v>
      </c>
      <c r="K2406">
        <f>IFERROR(VLOOKUP(A2406,[2]Sheet1!$A:$I,7,FALSE),0)</f>
        <v>0</v>
      </c>
      <c r="L2406">
        <f>IFERROR(VLOOKUP(A2406,[2]Sheet1!$A:$I,8,FALSE),0)</f>
        <v>0</v>
      </c>
      <c r="M2406">
        <f>IFERROR(VLOOKUP(A2406,[2]Sheet1!$A:$I,9,FALSE),0)</f>
        <v>0</v>
      </c>
      <c r="N2406">
        <f>IFERROR(VLOOKUP(A2406,[3]Sheet1!$A:$G,2,FALSE),0)</f>
        <v>0</v>
      </c>
      <c r="O2406">
        <f>IFERROR(VLOOKUP(A2406,[3]Sheet1!$A:$G,3,FALSE),0)</f>
        <v>0</v>
      </c>
      <c r="P2406">
        <f>IFERROR(VLOOKUP(A2406,[3]Sheet1!$A:$G,4,FALSE),0)</f>
        <v>0</v>
      </c>
      <c r="Q2406">
        <f>IFERROR(VLOOKUP(A2406,[3]Sheet1!$A:$G,5,FALSE),0)</f>
        <v>0</v>
      </c>
      <c r="R2406">
        <f>IFERROR(VLOOKUP(A2406,[3]Sheet1!$A:$G,6,FALSE),0)</f>
        <v>0</v>
      </c>
      <c r="S2406">
        <f>IFERROR(VLOOKUP(A2406,[3]Sheet1!$A:$G,7,FALSE),0)</f>
        <v>0</v>
      </c>
      <c r="T2406" t="str">
        <f t="shared" si="223"/>
        <v>Sim</v>
      </c>
      <c r="U2406" t="str">
        <f t="shared" si="224"/>
        <v>Sim</v>
      </c>
      <c r="V2406" t="str">
        <f t="shared" si="225"/>
        <v>Sim</v>
      </c>
      <c r="W2406" t="str">
        <f t="shared" si="226"/>
        <v>Sim</v>
      </c>
      <c r="X2406" t="str">
        <f t="shared" si="227"/>
        <v>Não</v>
      </c>
      <c r="Y2406" t="str">
        <f t="shared" si="228"/>
        <v>Sim</v>
      </c>
    </row>
    <row r="2407" spans="1:25" x14ac:dyDescent="0.25">
      <c r="A2407" s="5">
        <v>352740</v>
      </c>
      <c r="B2407">
        <f>IFERROR(VLOOKUP(A2407,[1]Monitoramento_Base_somente_disp!$A:$J,5,FALSE),0)</f>
        <v>0</v>
      </c>
      <c r="C2407">
        <f>IFERROR(VLOOKUP(A2407,[1]Monitoramento_Base_somente_disp!$A:$J,6,FALSE),0)</f>
        <v>0</v>
      </c>
      <c r="D2407">
        <f>IFERROR(VLOOKUP(A2407,[1]Monitoramento_Base_somente_disp!$A:$J,7,FALSE),0)</f>
        <v>0</v>
      </c>
      <c r="E2407">
        <f>IFERROR(VLOOKUP(A2407,[1]Monitoramento_Base_somente_disp!$A:$J,8,FALSE),0)</f>
        <v>0</v>
      </c>
      <c r="F2407">
        <f>IFERROR(VLOOKUP(A2407,[1]Monitoramento_Base_somente_disp!$A:$J,9,FALSE),0)</f>
        <v>0</v>
      </c>
      <c r="G2407">
        <f>IFERROR(VLOOKUP(A2407,[1]Monitoramento_Base_somente_disp!$A:$J,10,FALSE),0)</f>
        <v>0</v>
      </c>
      <c r="H2407">
        <f>IFERROR(VLOOKUP(A2407,[2]Sheet1!$A:$I,4,FALSE),0)</f>
        <v>0</v>
      </c>
      <c r="I2407">
        <f>IFERROR(VLOOKUP(A2407,[2]Sheet1!$A:$I,5,FALSE),0)</f>
        <v>0</v>
      </c>
      <c r="J2407">
        <f>IFERROR(VLOOKUP(A2407,[2]Sheet1!$A:$I,6,FALSE),0)</f>
        <v>0</v>
      </c>
      <c r="K2407">
        <f>IFERROR(VLOOKUP(A2407,[2]Sheet1!$A:$I,7,FALSE),0)</f>
        <v>0</v>
      </c>
      <c r="L2407">
        <f>IFERROR(VLOOKUP(A2407,[2]Sheet1!$A:$I,8,FALSE),0)</f>
        <v>0</v>
      </c>
      <c r="M2407">
        <f>IFERROR(VLOOKUP(A2407,[2]Sheet1!$A:$I,9,FALSE),0)</f>
        <v>0</v>
      </c>
      <c r="N2407">
        <f>IFERROR(VLOOKUP(A2407,[3]Sheet1!$A:$G,2,FALSE),0)</f>
        <v>0</v>
      </c>
      <c r="O2407">
        <f>IFERROR(VLOOKUP(A2407,[3]Sheet1!$A:$G,3,FALSE),0)</f>
        <v>0</v>
      </c>
      <c r="P2407">
        <f>IFERROR(VLOOKUP(A2407,[3]Sheet1!$A:$G,4,FALSE),0)</f>
        <v>0</v>
      </c>
      <c r="Q2407">
        <f>IFERROR(VLOOKUP(A2407,[3]Sheet1!$A:$G,5,FALSE),0)</f>
        <v>0</v>
      </c>
      <c r="R2407">
        <f>IFERROR(VLOOKUP(A2407,[3]Sheet1!$A:$G,6,FALSE),0)</f>
        <v>0</v>
      </c>
      <c r="S2407">
        <f>IFERROR(VLOOKUP(A2407,[3]Sheet1!$A:$G,7,FALSE),0)</f>
        <v>0</v>
      </c>
      <c r="T2407" t="str">
        <f t="shared" si="223"/>
        <v>Não</v>
      </c>
      <c r="U2407" t="str">
        <f t="shared" si="224"/>
        <v>Não</v>
      </c>
      <c r="V2407" t="str">
        <f t="shared" si="225"/>
        <v>Não</v>
      </c>
      <c r="W2407" t="str">
        <f t="shared" si="226"/>
        <v>Não</v>
      </c>
      <c r="X2407" t="str">
        <f t="shared" si="227"/>
        <v>Não</v>
      </c>
      <c r="Y2407" t="str">
        <f t="shared" si="228"/>
        <v>Não</v>
      </c>
    </row>
    <row r="2408" spans="1:25" x14ac:dyDescent="0.25">
      <c r="A2408" s="5">
        <v>352750</v>
      </c>
      <c r="B2408">
        <f>IFERROR(VLOOKUP(A2408,[1]Monitoramento_Base_somente_disp!$A:$J,5,FALSE),0)</f>
        <v>0</v>
      </c>
      <c r="C2408">
        <f>IFERROR(VLOOKUP(A2408,[1]Monitoramento_Base_somente_disp!$A:$J,6,FALSE),0)</f>
        <v>0</v>
      </c>
      <c r="D2408">
        <f>IFERROR(VLOOKUP(A2408,[1]Monitoramento_Base_somente_disp!$A:$J,7,FALSE),0)</f>
        <v>0</v>
      </c>
      <c r="E2408">
        <f>IFERROR(VLOOKUP(A2408,[1]Monitoramento_Base_somente_disp!$A:$J,8,FALSE),0)</f>
        <v>0</v>
      </c>
      <c r="F2408">
        <f>IFERROR(VLOOKUP(A2408,[1]Monitoramento_Base_somente_disp!$A:$J,9,FALSE),0)</f>
        <v>0</v>
      </c>
      <c r="G2408">
        <f>IFERROR(VLOOKUP(A2408,[1]Monitoramento_Base_somente_disp!$A:$J,10,FALSE),0)</f>
        <v>0</v>
      </c>
      <c r="H2408">
        <f>IFERROR(VLOOKUP(A2408,[2]Sheet1!$A:$I,4,FALSE),0)</f>
        <v>0</v>
      </c>
      <c r="I2408">
        <f>IFERROR(VLOOKUP(A2408,[2]Sheet1!$A:$I,5,FALSE),0)</f>
        <v>0</v>
      </c>
      <c r="J2408">
        <f>IFERROR(VLOOKUP(A2408,[2]Sheet1!$A:$I,6,FALSE),0)</f>
        <v>0</v>
      </c>
      <c r="K2408">
        <f>IFERROR(VLOOKUP(A2408,[2]Sheet1!$A:$I,7,FALSE),0)</f>
        <v>0</v>
      </c>
      <c r="L2408">
        <f>IFERROR(VLOOKUP(A2408,[2]Sheet1!$A:$I,8,FALSE),0)</f>
        <v>0</v>
      </c>
      <c r="M2408">
        <f>IFERROR(VLOOKUP(A2408,[2]Sheet1!$A:$I,9,FALSE),0)</f>
        <v>0</v>
      </c>
      <c r="N2408">
        <f>IFERROR(VLOOKUP(A2408,[3]Sheet1!$A:$G,2,FALSE),0)</f>
        <v>34934</v>
      </c>
      <c r="O2408">
        <f>IFERROR(VLOOKUP(A2408,[3]Sheet1!$A:$G,3,FALSE),0)</f>
        <v>198123</v>
      </c>
      <c r="P2408">
        <f>IFERROR(VLOOKUP(A2408,[3]Sheet1!$A:$G,4,FALSE),0)</f>
        <v>29655</v>
      </c>
      <c r="Q2408">
        <f>IFERROR(VLOOKUP(A2408,[3]Sheet1!$A:$G,5,FALSE),0)</f>
        <v>114122</v>
      </c>
      <c r="R2408">
        <f>IFERROR(VLOOKUP(A2408,[3]Sheet1!$A:$G,6,FALSE),0)</f>
        <v>3307</v>
      </c>
      <c r="S2408">
        <f>IFERROR(VLOOKUP(A2408,[3]Sheet1!$A:$G,7,FALSE),0)</f>
        <v>0</v>
      </c>
      <c r="T2408" t="str">
        <f t="shared" si="223"/>
        <v>Sim</v>
      </c>
      <c r="U2408" t="str">
        <f t="shared" si="224"/>
        <v>Sim</v>
      </c>
      <c r="V2408" t="str">
        <f t="shared" si="225"/>
        <v>Sim</v>
      </c>
      <c r="W2408" t="str">
        <f t="shared" si="226"/>
        <v>Sim</v>
      </c>
      <c r="X2408" t="str">
        <f t="shared" si="227"/>
        <v>Sim</v>
      </c>
      <c r="Y2408" t="str">
        <f t="shared" si="228"/>
        <v>Não</v>
      </c>
    </row>
    <row r="2409" spans="1:25" x14ac:dyDescent="0.25">
      <c r="A2409" s="5">
        <v>352770</v>
      </c>
      <c r="B2409">
        <f>IFERROR(VLOOKUP(A2409,[1]Monitoramento_Base_somente_disp!$A:$J,5,FALSE),0)</f>
        <v>0</v>
      </c>
      <c r="C2409">
        <f>IFERROR(VLOOKUP(A2409,[1]Monitoramento_Base_somente_disp!$A:$J,6,FALSE),0)</f>
        <v>21056880</v>
      </c>
      <c r="D2409">
        <f>IFERROR(VLOOKUP(A2409,[1]Monitoramento_Base_somente_disp!$A:$J,7,FALSE),0)</f>
        <v>0</v>
      </c>
      <c r="E2409">
        <f>IFERROR(VLOOKUP(A2409,[1]Monitoramento_Base_somente_disp!$A:$J,8,FALSE),0)</f>
        <v>21793496</v>
      </c>
      <c r="F2409">
        <f>IFERROR(VLOOKUP(A2409,[1]Monitoramento_Base_somente_disp!$A:$J,9,FALSE),0)</f>
        <v>0</v>
      </c>
      <c r="G2409">
        <f>IFERROR(VLOOKUP(A2409,[1]Monitoramento_Base_somente_disp!$A:$J,10,FALSE),0)</f>
        <v>3515080</v>
      </c>
      <c r="H2409">
        <f>IFERROR(VLOOKUP(A2409,[2]Sheet1!$A:$I,4,FALSE),0)</f>
        <v>0</v>
      </c>
      <c r="I2409">
        <f>IFERROR(VLOOKUP(A2409,[2]Sheet1!$A:$I,5,FALSE),0)</f>
        <v>0</v>
      </c>
      <c r="J2409">
        <f>IFERROR(VLOOKUP(A2409,[2]Sheet1!$A:$I,6,FALSE),0)</f>
        <v>0</v>
      </c>
      <c r="K2409">
        <f>IFERROR(VLOOKUP(A2409,[2]Sheet1!$A:$I,7,FALSE),0)</f>
        <v>0</v>
      </c>
      <c r="L2409">
        <f>IFERROR(VLOOKUP(A2409,[2]Sheet1!$A:$I,8,FALSE),0)</f>
        <v>0</v>
      </c>
      <c r="M2409">
        <f>IFERROR(VLOOKUP(A2409,[2]Sheet1!$A:$I,9,FALSE),0)</f>
        <v>0</v>
      </c>
      <c r="N2409">
        <f>IFERROR(VLOOKUP(A2409,[3]Sheet1!$A:$G,2,FALSE),0)</f>
        <v>0</v>
      </c>
      <c r="O2409">
        <f>IFERROR(VLOOKUP(A2409,[3]Sheet1!$A:$G,3,FALSE),0)</f>
        <v>0</v>
      </c>
      <c r="P2409">
        <f>IFERROR(VLOOKUP(A2409,[3]Sheet1!$A:$G,4,FALSE),0)</f>
        <v>0</v>
      </c>
      <c r="Q2409">
        <f>IFERROR(VLOOKUP(A2409,[3]Sheet1!$A:$G,5,FALSE),0)</f>
        <v>0</v>
      </c>
      <c r="R2409">
        <f>IFERROR(VLOOKUP(A2409,[3]Sheet1!$A:$G,6,FALSE),0)</f>
        <v>0</v>
      </c>
      <c r="S2409">
        <f>IFERROR(VLOOKUP(A2409,[3]Sheet1!$A:$G,7,FALSE),0)</f>
        <v>0</v>
      </c>
      <c r="T2409" t="str">
        <f t="shared" si="223"/>
        <v>Não</v>
      </c>
      <c r="U2409" t="str">
        <f t="shared" si="224"/>
        <v>Sim</v>
      </c>
      <c r="V2409" t="str">
        <f t="shared" si="225"/>
        <v>Não</v>
      </c>
      <c r="W2409" t="str">
        <f t="shared" si="226"/>
        <v>Sim</v>
      </c>
      <c r="X2409" t="str">
        <f t="shared" si="227"/>
        <v>Não</v>
      </c>
      <c r="Y2409" t="str">
        <f t="shared" si="228"/>
        <v>Sim</v>
      </c>
    </row>
    <row r="2410" spans="1:25" x14ac:dyDescent="0.25">
      <c r="A2410" s="5">
        <v>352780</v>
      </c>
      <c r="B2410">
        <f>IFERROR(VLOOKUP(A2410,[1]Monitoramento_Base_somente_disp!$A:$J,5,FALSE),0)</f>
        <v>48598</v>
      </c>
      <c r="C2410">
        <f>IFERROR(VLOOKUP(A2410,[1]Monitoramento_Base_somente_disp!$A:$J,6,FALSE),0)</f>
        <v>15017189</v>
      </c>
      <c r="D2410">
        <f>IFERROR(VLOOKUP(A2410,[1]Monitoramento_Base_somente_disp!$A:$J,7,FALSE),0)</f>
        <v>51729</v>
      </c>
      <c r="E2410">
        <f>IFERROR(VLOOKUP(A2410,[1]Monitoramento_Base_somente_disp!$A:$J,8,FALSE),0)</f>
        <v>20186563</v>
      </c>
      <c r="F2410">
        <f>IFERROR(VLOOKUP(A2410,[1]Monitoramento_Base_somente_disp!$A:$J,9,FALSE),0)</f>
        <v>5401</v>
      </c>
      <c r="G2410">
        <f>IFERROR(VLOOKUP(A2410,[1]Monitoramento_Base_somente_disp!$A:$J,10,FALSE),0)</f>
        <v>4124057</v>
      </c>
      <c r="H2410">
        <f>IFERROR(VLOOKUP(A2410,[2]Sheet1!$A:$I,4,FALSE),0)</f>
        <v>0</v>
      </c>
      <c r="I2410">
        <f>IFERROR(VLOOKUP(A2410,[2]Sheet1!$A:$I,5,FALSE),0)</f>
        <v>0</v>
      </c>
      <c r="J2410">
        <f>IFERROR(VLOOKUP(A2410,[2]Sheet1!$A:$I,6,FALSE),0)</f>
        <v>0</v>
      </c>
      <c r="K2410">
        <f>IFERROR(VLOOKUP(A2410,[2]Sheet1!$A:$I,7,FALSE),0)</f>
        <v>0</v>
      </c>
      <c r="L2410">
        <f>IFERROR(VLOOKUP(A2410,[2]Sheet1!$A:$I,8,FALSE),0)</f>
        <v>0</v>
      </c>
      <c r="M2410">
        <f>IFERROR(VLOOKUP(A2410,[2]Sheet1!$A:$I,9,FALSE),0)</f>
        <v>0</v>
      </c>
      <c r="N2410">
        <f>IFERROR(VLOOKUP(A2410,[3]Sheet1!$A:$G,2,FALSE),0)</f>
        <v>0</v>
      </c>
      <c r="O2410">
        <f>IFERROR(VLOOKUP(A2410,[3]Sheet1!$A:$G,3,FALSE),0)</f>
        <v>0</v>
      </c>
      <c r="P2410">
        <f>IFERROR(VLOOKUP(A2410,[3]Sheet1!$A:$G,4,FALSE),0)</f>
        <v>0</v>
      </c>
      <c r="Q2410">
        <f>IFERROR(VLOOKUP(A2410,[3]Sheet1!$A:$G,5,FALSE),0)</f>
        <v>0</v>
      </c>
      <c r="R2410">
        <f>IFERROR(VLOOKUP(A2410,[3]Sheet1!$A:$G,6,FALSE),0)</f>
        <v>0</v>
      </c>
      <c r="S2410">
        <f>IFERROR(VLOOKUP(A2410,[3]Sheet1!$A:$G,7,FALSE),0)</f>
        <v>0</v>
      </c>
      <c r="T2410" t="str">
        <f t="shared" si="223"/>
        <v>Sim</v>
      </c>
      <c r="U2410" t="str">
        <f t="shared" si="224"/>
        <v>Sim</v>
      </c>
      <c r="V2410" t="str">
        <f t="shared" si="225"/>
        <v>Sim</v>
      </c>
      <c r="W2410" t="str">
        <f t="shared" si="226"/>
        <v>Sim</v>
      </c>
      <c r="X2410" t="str">
        <f t="shared" si="227"/>
        <v>Sim</v>
      </c>
      <c r="Y2410" t="str">
        <f t="shared" si="228"/>
        <v>Sim</v>
      </c>
    </row>
    <row r="2411" spans="1:25" x14ac:dyDescent="0.25">
      <c r="A2411" s="5">
        <v>352790</v>
      </c>
      <c r="B2411">
        <f>IFERROR(VLOOKUP(A2411,[1]Monitoramento_Base_somente_disp!$A:$J,5,FALSE),0)</f>
        <v>0</v>
      </c>
      <c r="C2411">
        <f>IFERROR(VLOOKUP(A2411,[1]Monitoramento_Base_somente_disp!$A:$J,6,FALSE),0)</f>
        <v>0</v>
      </c>
      <c r="D2411">
        <f>IFERROR(VLOOKUP(A2411,[1]Monitoramento_Base_somente_disp!$A:$J,7,FALSE),0)</f>
        <v>0</v>
      </c>
      <c r="E2411">
        <f>IFERROR(VLOOKUP(A2411,[1]Monitoramento_Base_somente_disp!$A:$J,8,FALSE),0)</f>
        <v>0</v>
      </c>
      <c r="F2411">
        <f>IFERROR(VLOOKUP(A2411,[1]Monitoramento_Base_somente_disp!$A:$J,9,FALSE),0)</f>
        <v>0</v>
      </c>
      <c r="G2411">
        <f>IFERROR(VLOOKUP(A2411,[1]Monitoramento_Base_somente_disp!$A:$J,10,FALSE),0)</f>
        <v>0</v>
      </c>
      <c r="H2411">
        <f>IFERROR(VLOOKUP(A2411,[2]Sheet1!$A:$I,4,FALSE),0)</f>
        <v>0</v>
      </c>
      <c r="I2411">
        <f>IFERROR(VLOOKUP(A2411,[2]Sheet1!$A:$I,5,FALSE),0)</f>
        <v>0</v>
      </c>
      <c r="J2411">
        <f>IFERROR(VLOOKUP(A2411,[2]Sheet1!$A:$I,6,FALSE),0)</f>
        <v>0</v>
      </c>
      <c r="K2411">
        <f>IFERROR(VLOOKUP(A2411,[2]Sheet1!$A:$I,7,FALSE),0)</f>
        <v>0</v>
      </c>
      <c r="L2411">
        <f>IFERROR(VLOOKUP(A2411,[2]Sheet1!$A:$I,8,FALSE),0)</f>
        <v>0</v>
      </c>
      <c r="M2411">
        <f>IFERROR(VLOOKUP(A2411,[2]Sheet1!$A:$I,9,FALSE),0)</f>
        <v>0</v>
      </c>
      <c r="N2411">
        <f>IFERROR(VLOOKUP(A2411,[3]Sheet1!$A:$G,2,FALSE),0)</f>
        <v>0</v>
      </c>
      <c r="O2411">
        <f>IFERROR(VLOOKUP(A2411,[3]Sheet1!$A:$G,3,FALSE),0)</f>
        <v>0</v>
      </c>
      <c r="P2411">
        <f>IFERROR(VLOOKUP(A2411,[3]Sheet1!$A:$G,4,FALSE),0)</f>
        <v>0</v>
      </c>
      <c r="Q2411">
        <f>IFERROR(VLOOKUP(A2411,[3]Sheet1!$A:$G,5,FALSE),0)</f>
        <v>0</v>
      </c>
      <c r="R2411">
        <f>IFERROR(VLOOKUP(A2411,[3]Sheet1!$A:$G,6,FALSE),0)</f>
        <v>0</v>
      </c>
      <c r="S2411">
        <f>IFERROR(VLOOKUP(A2411,[3]Sheet1!$A:$G,7,FALSE),0)</f>
        <v>0</v>
      </c>
      <c r="T2411" t="str">
        <f t="shared" si="223"/>
        <v>Não</v>
      </c>
      <c r="U2411" t="str">
        <f t="shared" si="224"/>
        <v>Não</v>
      </c>
      <c r="V2411" t="str">
        <f t="shared" si="225"/>
        <v>Não</v>
      </c>
      <c r="W2411" t="str">
        <f t="shared" si="226"/>
        <v>Não</v>
      </c>
      <c r="X2411" t="str">
        <f t="shared" si="227"/>
        <v>Não</v>
      </c>
      <c r="Y2411" t="str">
        <f t="shared" si="228"/>
        <v>Não</v>
      </c>
    </row>
    <row r="2412" spans="1:25" x14ac:dyDescent="0.25">
      <c r="A2412" s="5">
        <v>352840</v>
      </c>
      <c r="B2412">
        <f>IFERROR(VLOOKUP(A2412,[1]Monitoramento_Base_somente_disp!$A:$J,5,FALSE),0)</f>
        <v>0</v>
      </c>
      <c r="C2412">
        <f>IFERROR(VLOOKUP(A2412,[1]Monitoramento_Base_somente_disp!$A:$J,6,FALSE),0)</f>
        <v>108024242</v>
      </c>
      <c r="D2412">
        <f>IFERROR(VLOOKUP(A2412,[1]Monitoramento_Base_somente_disp!$A:$J,7,FALSE),0)</f>
        <v>34690</v>
      </c>
      <c r="E2412">
        <f>IFERROR(VLOOKUP(A2412,[1]Monitoramento_Base_somente_disp!$A:$J,8,FALSE),0)</f>
        <v>108690058</v>
      </c>
      <c r="F2412">
        <f>IFERROR(VLOOKUP(A2412,[1]Monitoramento_Base_somente_disp!$A:$J,9,FALSE),0)</f>
        <v>7792</v>
      </c>
      <c r="G2412">
        <f>IFERROR(VLOOKUP(A2412,[1]Monitoramento_Base_somente_disp!$A:$J,10,FALSE),0)</f>
        <v>18000315</v>
      </c>
      <c r="H2412">
        <f>IFERROR(VLOOKUP(A2412,[2]Sheet1!$A:$I,4,FALSE),0)</f>
        <v>0</v>
      </c>
      <c r="I2412">
        <f>IFERROR(VLOOKUP(A2412,[2]Sheet1!$A:$I,5,FALSE),0)</f>
        <v>0</v>
      </c>
      <c r="J2412">
        <f>IFERROR(VLOOKUP(A2412,[2]Sheet1!$A:$I,6,FALSE),0)</f>
        <v>0</v>
      </c>
      <c r="K2412">
        <f>IFERROR(VLOOKUP(A2412,[2]Sheet1!$A:$I,7,FALSE),0)</f>
        <v>0</v>
      </c>
      <c r="L2412">
        <f>IFERROR(VLOOKUP(A2412,[2]Sheet1!$A:$I,8,FALSE),0)</f>
        <v>0</v>
      </c>
      <c r="M2412">
        <f>IFERROR(VLOOKUP(A2412,[2]Sheet1!$A:$I,9,FALSE),0)</f>
        <v>0</v>
      </c>
      <c r="N2412">
        <f>IFERROR(VLOOKUP(A2412,[3]Sheet1!$A:$G,2,FALSE),0)</f>
        <v>0</v>
      </c>
      <c r="O2412">
        <f>IFERROR(VLOOKUP(A2412,[3]Sheet1!$A:$G,3,FALSE),0)</f>
        <v>0</v>
      </c>
      <c r="P2412">
        <f>IFERROR(VLOOKUP(A2412,[3]Sheet1!$A:$G,4,FALSE),0)</f>
        <v>0</v>
      </c>
      <c r="Q2412">
        <f>IFERROR(VLOOKUP(A2412,[3]Sheet1!$A:$G,5,FALSE),0)</f>
        <v>0</v>
      </c>
      <c r="R2412">
        <f>IFERROR(VLOOKUP(A2412,[3]Sheet1!$A:$G,6,FALSE),0)</f>
        <v>0</v>
      </c>
      <c r="S2412">
        <f>IFERROR(VLOOKUP(A2412,[3]Sheet1!$A:$G,7,FALSE),0)</f>
        <v>0</v>
      </c>
      <c r="T2412" t="str">
        <f t="shared" si="223"/>
        <v>Não</v>
      </c>
      <c r="U2412" t="str">
        <f t="shared" si="224"/>
        <v>Sim</v>
      </c>
      <c r="V2412" t="str">
        <f t="shared" si="225"/>
        <v>Sim</v>
      </c>
      <c r="W2412" t="str">
        <f t="shared" si="226"/>
        <v>Sim</v>
      </c>
      <c r="X2412" t="str">
        <f t="shared" si="227"/>
        <v>Sim</v>
      </c>
      <c r="Y2412" t="str">
        <f t="shared" si="228"/>
        <v>Sim</v>
      </c>
    </row>
    <row r="2413" spans="1:25" x14ac:dyDescent="0.25">
      <c r="A2413" s="5">
        <v>352850</v>
      </c>
      <c r="B2413">
        <f>IFERROR(VLOOKUP(A2413,[1]Monitoramento_Base_somente_disp!$A:$J,5,FALSE),0)</f>
        <v>0</v>
      </c>
      <c r="C2413">
        <f>IFERROR(VLOOKUP(A2413,[1]Monitoramento_Base_somente_disp!$A:$J,6,FALSE),0)</f>
        <v>0</v>
      </c>
      <c r="D2413">
        <f>IFERROR(VLOOKUP(A2413,[1]Monitoramento_Base_somente_disp!$A:$J,7,FALSE),0)</f>
        <v>0</v>
      </c>
      <c r="E2413">
        <f>IFERROR(VLOOKUP(A2413,[1]Monitoramento_Base_somente_disp!$A:$J,8,FALSE),0)</f>
        <v>0</v>
      </c>
      <c r="F2413">
        <f>IFERROR(VLOOKUP(A2413,[1]Monitoramento_Base_somente_disp!$A:$J,9,FALSE),0)</f>
        <v>0</v>
      </c>
      <c r="G2413">
        <f>IFERROR(VLOOKUP(A2413,[1]Monitoramento_Base_somente_disp!$A:$J,10,FALSE),0)</f>
        <v>0</v>
      </c>
      <c r="H2413">
        <f>IFERROR(VLOOKUP(A2413,[2]Sheet1!$A:$I,4,FALSE),0)</f>
        <v>0</v>
      </c>
      <c r="I2413">
        <f>IFERROR(VLOOKUP(A2413,[2]Sheet1!$A:$I,5,FALSE),0)</f>
        <v>0</v>
      </c>
      <c r="J2413">
        <f>IFERROR(VLOOKUP(A2413,[2]Sheet1!$A:$I,6,FALSE),0)</f>
        <v>0</v>
      </c>
      <c r="K2413">
        <f>IFERROR(VLOOKUP(A2413,[2]Sheet1!$A:$I,7,FALSE),0)</f>
        <v>0</v>
      </c>
      <c r="L2413">
        <f>IFERROR(VLOOKUP(A2413,[2]Sheet1!$A:$I,8,FALSE),0)</f>
        <v>0</v>
      </c>
      <c r="M2413">
        <f>IFERROR(VLOOKUP(A2413,[2]Sheet1!$A:$I,9,FALSE),0)</f>
        <v>0</v>
      </c>
      <c r="N2413">
        <f>IFERROR(VLOOKUP(A2413,[3]Sheet1!$A:$G,2,FALSE),0)</f>
        <v>0</v>
      </c>
      <c r="O2413">
        <f>IFERROR(VLOOKUP(A2413,[3]Sheet1!$A:$G,3,FALSE),0)</f>
        <v>0</v>
      </c>
      <c r="P2413">
        <f>IFERROR(VLOOKUP(A2413,[3]Sheet1!$A:$G,4,FALSE),0)</f>
        <v>0</v>
      </c>
      <c r="Q2413">
        <f>IFERROR(VLOOKUP(A2413,[3]Sheet1!$A:$G,5,FALSE),0)</f>
        <v>0</v>
      </c>
      <c r="R2413">
        <f>IFERROR(VLOOKUP(A2413,[3]Sheet1!$A:$G,6,FALSE),0)</f>
        <v>0</v>
      </c>
      <c r="S2413">
        <f>IFERROR(VLOOKUP(A2413,[3]Sheet1!$A:$G,7,FALSE),0)</f>
        <v>0</v>
      </c>
      <c r="T2413" t="str">
        <f t="shared" si="223"/>
        <v>Não</v>
      </c>
      <c r="U2413" t="str">
        <f t="shared" si="224"/>
        <v>Não</v>
      </c>
      <c r="V2413" t="str">
        <f t="shared" si="225"/>
        <v>Não</v>
      </c>
      <c r="W2413" t="str">
        <f t="shared" si="226"/>
        <v>Não</v>
      </c>
      <c r="X2413" t="str">
        <f t="shared" si="227"/>
        <v>Não</v>
      </c>
      <c r="Y2413" t="str">
        <f t="shared" si="228"/>
        <v>Não</v>
      </c>
    </row>
    <row r="2414" spans="1:25" x14ac:dyDescent="0.25">
      <c r="A2414" s="5">
        <v>352870</v>
      </c>
      <c r="B2414">
        <f>IFERROR(VLOOKUP(A2414,[1]Monitoramento_Base_somente_disp!$A:$J,5,FALSE),0)</f>
        <v>0</v>
      </c>
      <c r="C2414">
        <f>IFERROR(VLOOKUP(A2414,[1]Monitoramento_Base_somente_disp!$A:$J,6,FALSE),0)</f>
        <v>0</v>
      </c>
      <c r="D2414">
        <f>IFERROR(VLOOKUP(A2414,[1]Monitoramento_Base_somente_disp!$A:$J,7,FALSE),0)</f>
        <v>0</v>
      </c>
      <c r="E2414">
        <f>IFERROR(VLOOKUP(A2414,[1]Monitoramento_Base_somente_disp!$A:$J,8,FALSE),0)</f>
        <v>0</v>
      </c>
      <c r="F2414">
        <f>IFERROR(VLOOKUP(A2414,[1]Monitoramento_Base_somente_disp!$A:$J,9,FALSE),0)</f>
        <v>0</v>
      </c>
      <c r="G2414">
        <f>IFERROR(VLOOKUP(A2414,[1]Monitoramento_Base_somente_disp!$A:$J,10,FALSE),0)</f>
        <v>0</v>
      </c>
      <c r="H2414">
        <f>IFERROR(VLOOKUP(A2414,[2]Sheet1!$A:$I,4,FALSE),0)</f>
        <v>0</v>
      </c>
      <c r="I2414">
        <f>IFERROR(VLOOKUP(A2414,[2]Sheet1!$A:$I,5,FALSE),0)</f>
        <v>0</v>
      </c>
      <c r="J2414">
        <f>IFERROR(VLOOKUP(A2414,[2]Sheet1!$A:$I,6,FALSE),0)</f>
        <v>0</v>
      </c>
      <c r="K2414">
        <f>IFERROR(VLOOKUP(A2414,[2]Sheet1!$A:$I,7,FALSE),0)</f>
        <v>0</v>
      </c>
      <c r="L2414">
        <f>IFERROR(VLOOKUP(A2414,[2]Sheet1!$A:$I,8,FALSE),0)</f>
        <v>0</v>
      </c>
      <c r="M2414">
        <f>IFERROR(VLOOKUP(A2414,[2]Sheet1!$A:$I,9,FALSE),0)</f>
        <v>0</v>
      </c>
      <c r="N2414">
        <f>IFERROR(VLOOKUP(A2414,[3]Sheet1!$A:$G,2,FALSE),0)</f>
        <v>0</v>
      </c>
      <c r="O2414">
        <f>IFERROR(VLOOKUP(A2414,[3]Sheet1!$A:$G,3,FALSE),0)</f>
        <v>0</v>
      </c>
      <c r="P2414">
        <f>IFERROR(VLOOKUP(A2414,[3]Sheet1!$A:$G,4,FALSE),0)</f>
        <v>0</v>
      </c>
      <c r="Q2414">
        <f>IFERROR(VLOOKUP(A2414,[3]Sheet1!$A:$G,5,FALSE),0)</f>
        <v>0</v>
      </c>
      <c r="R2414">
        <f>IFERROR(VLOOKUP(A2414,[3]Sheet1!$A:$G,6,FALSE),0)</f>
        <v>0</v>
      </c>
      <c r="S2414">
        <f>IFERROR(VLOOKUP(A2414,[3]Sheet1!$A:$G,7,FALSE),0)</f>
        <v>0</v>
      </c>
      <c r="T2414" t="str">
        <f t="shared" si="223"/>
        <v>Não</v>
      </c>
      <c r="U2414" t="str">
        <f t="shared" si="224"/>
        <v>Não</v>
      </c>
      <c r="V2414" t="str">
        <f t="shared" si="225"/>
        <v>Não</v>
      </c>
      <c r="W2414" t="str">
        <f t="shared" si="226"/>
        <v>Não</v>
      </c>
      <c r="X2414" t="str">
        <f t="shared" si="227"/>
        <v>Não</v>
      </c>
      <c r="Y2414" t="str">
        <f t="shared" si="228"/>
        <v>Não</v>
      </c>
    </row>
    <row r="2415" spans="1:25" x14ac:dyDescent="0.25">
      <c r="A2415" s="5">
        <v>352890</v>
      </c>
      <c r="B2415">
        <f>IFERROR(VLOOKUP(A2415,[1]Monitoramento_Base_somente_disp!$A:$J,5,FALSE),0)</f>
        <v>0</v>
      </c>
      <c r="C2415">
        <f>IFERROR(VLOOKUP(A2415,[1]Monitoramento_Base_somente_disp!$A:$J,6,FALSE),0)</f>
        <v>0</v>
      </c>
      <c r="D2415">
        <f>IFERROR(VLOOKUP(A2415,[1]Monitoramento_Base_somente_disp!$A:$J,7,FALSE),0)</f>
        <v>0</v>
      </c>
      <c r="E2415">
        <f>IFERROR(VLOOKUP(A2415,[1]Monitoramento_Base_somente_disp!$A:$J,8,FALSE),0)</f>
        <v>0</v>
      </c>
      <c r="F2415">
        <f>IFERROR(VLOOKUP(A2415,[1]Monitoramento_Base_somente_disp!$A:$J,9,FALSE),0)</f>
        <v>0</v>
      </c>
      <c r="G2415">
        <f>IFERROR(VLOOKUP(A2415,[1]Monitoramento_Base_somente_disp!$A:$J,10,FALSE),0)</f>
        <v>0</v>
      </c>
      <c r="H2415">
        <f>IFERROR(VLOOKUP(A2415,[2]Sheet1!$A:$I,4,FALSE),0)</f>
        <v>0</v>
      </c>
      <c r="I2415">
        <f>IFERROR(VLOOKUP(A2415,[2]Sheet1!$A:$I,5,FALSE),0)</f>
        <v>0</v>
      </c>
      <c r="J2415">
        <f>IFERROR(VLOOKUP(A2415,[2]Sheet1!$A:$I,6,FALSE),0)</f>
        <v>0</v>
      </c>
      <c r="K2415">
        <f>IFERROR(VLOOKUP(A2415,[2]Sheet1!$A:$I,7,FALSE),0)</f>
        <v>0</v>
      </c>
      <c r="L2415">
        <f>IFERROR(VLOOKUP(A2415,[2]Sheet1!$A:$I,8,FALSE),0)</f>
        <v>0</v>
      </c>
      <c r="M2415">
        <f>IFERROR(VLOOKUP(A2415,[2]Sheet1!$A:$I,9,FALSE),0)</f>
        <v>0</v>
      </c>
      <c r="N2415">
        <f>IFERROR(VLOOKUP(A2415,[3]Sheet1!$A:$G,2,FALSE),0)</f>
        <v>0</v>
      </c>
      <c r="O2415">
        <f>IFERROR(VLOOKUP(A2415,[3]Sheet1!$A:$G,3,FALSE),0)</f>
        <v>0</v>
      </c>
      <c r="P2415">
        <f>IFERROR(VLOOKUP(A2415,[3]Sheet1!$A:$G,4,FALSE),0)</f>
        <v>0</v>
      </c>
      <c r="Q2415">
        <f>IFERROR(VLOOKUP(A2415,[3]Sheet1!$A:$G,5,FALSE),0)</f>
        <v>0</v>
      </c>
      <c r="R2415">
        <f>IFERROR(VLOOKUP(A2415,[3]Sheet1!$A:$G,6,FALSE),0)</f>
        <v>0</v>
      </c>
      <c r="S2415">
        <f>IFERROR(VLOOKUP(A2415,[3]Sheet1!$A:$G,7,FALSE),0)</f>
        <v>0</v>
      </c>
      <c r="T2415" t="str">
        <f t="shared" si="223"/>
        <v>Não</v>
      </c>
      <c r="U2415" t="str">
        <f t="shared" si="224"/>
        <v>Não</v>
      </c>
      <c r="V2415" t="str">
        <f t="shared" si="225"/>
        <v>Não</v>
      </c>
      <c r="W2415" t="str">
        <f t="shared" si="226"/>
        <v>Não</v>
      </c>
      <c r="X2415" t="str">
        <f t="shared" si="227"/>
        <v>Não</v>
      </c>
      <c r="Y2415" t="str">
        <f t="shared" si="228"/>
        <v>Não</v>
      </c>
    </row>
    <row r="2416" spans="1:25" x14ac:dyDescent="0.25">
      <c r="A2416" s="5">
        <v>352910</v>
      </c>
      <c r="B2416">
        <f>IFERROR(VLOOKUP(A2416,[1]Monitoramento_Base_somente_disp!$A:$J,5,FALSE),0)</f>
        <v>0</v>
      </c>
      <c r="C2416">
        <f>IFERROR(VLOOKUP(A2416,[1]Monitoramento_Base_somente_disp!$A:$J,6,FALSE),0)</f>
        <v>0</v>
      </c>
      <c r="D2416">
        <f>IFERROR(VLOOKUP(A2416,[1]Monitoramento_Base_somente_disp!$A:$J,7,FALSE),0)</f>
        <v>0</v>
      </c>
      <c r="E2416">
        <f>IFERROR(VLOOKUP(A2416,[1]Monitoramento_Base_somente_disp!$A:$J,8,FALSE),0)</f>
        <v>0</v>
      </c>
      <c r="F2416">
        <f>IFERROR(VLOOKUP(A2416,[1]Monitoramento_Base_somente_disp!$A:$J,9,FALSE),0)</f>
        <v>0</v>
      </c>
      <c r="G2416">
        <f>IFERROR(VLOOKUP(A2416,[1]Monitoramento_Base_somente_disp!$A:$J,10,FALSE),0)</f>
        <v>0</v>
      </c>
      <c r="H2416">
        <f>IFERROR(VLOOKUP(A2416,[2]Sheet1!$A:$I,4,FALSE),0)</f>
        <v>0</v>
      </c>
      <c r="I2416">
        <f>IFERROR(VLOOKUP(A2416,[2]Sheet1!$A:$I,5,FALSE),0)</f>
        <v>0</v>
      </c>
      <c r="J2416">
        <f>IFERROR(VLOOKUP(A2416,[2]Sheet1!$A:$I,6,FALSE),0)</f>
        <v>0</v>
      </c>
      <c r="K2416">
        <f>IFERROR(VLOOKUP(A2416,[2]Sheet1!$A:$I,7,FALSE),0)</f>
        <v>0</v>
      </c>
      <c r="L2416">
        <f>IFERROR(VLOOKUP(A2416,[2]Sheet1!$A:$I,8,FALSE),0)</f>
        <v>0</v>
      </c>
      <c r="M2416">
        <f>IFERROR(VLOOKUP(A2416,[2]Sheet1!$A:$I,9,FALSE),0)</f>
        <v>0</v>
      </c>
      <c r="N2416">
        <f>IFERROR(VLOOKUP(A2416,[3]Sheet1!$A:$G,2,FALSE),0)</f>
        <v>19917</v>
      </c>
      <c r="O2416">
        <f>IFERROR(VLOOKUP(A2416,[3]Sheet1!$A:$G,3,FALSE),0)</f>
        <v>434033</v>
      </c>
      <c r="P2416">
        <f>IFERROR(VLOOKUP(A2416,[3]Sheet1!$A:$G,4,FALSE),0)</f>
        <v>0</v>
      </c>
      <c r="Q2416">
        <f>IFERROR(VLOOKUP(A2416,[3]Sheet1!$A:$G,5,FALSE),0)</f>
        <v>0</v>
      </c>
      <c r="R2416">
        <f>IFERROR(VLOOKUP(A2416,[3]Sheet1!$A:$G,6,FALSE),0)</f>
        <v>0</v>
      </c>
      <c r="S2416">
        <f>IFERROR(VLOOKUP(A2416,[3]Sheet1!$A:$G,7,FALSE),0)</f>
        <v>0</v>
      </c>
      <c r="T2416" t="str">
        <f t="shared" si="223"/>
        <v>Sim</v>
      </c>
      <c r="U2416" t="str">
        <f t="shared" si="224"/>
        <v>Sim</v>
      </c>
      <c r="V2416" t="str">
        <f t="shared" si="225"/>
        <v>Não</v>
      </c>
      <c r="W2416" t="str">
        <f t="shared" si="226"/>
        <v>Não</v>
      </c>
      <c r="X2416" t="str">
        <f t="shared" si="227"/>
        <v>Não</v>
      </c>
      <c r="Y2416" t="str">
        <f t="shared" si="228"/>
        <v>Não</v>
      </c>
    </row>
    <row r="2417" spans="1:25" x14ac:dyDescent="0.25">
      <c r="A2417" s="5">
        <v>352920</v>
      </c>
      <c r="B2417">
        <f>IFERROR(VLOOKUP(A2417,[1]Monitoramento_Base_somente_disp!$A:$J,5,FALSE),0)</f>
        <v>0</v>
      </c>
      <c r="C2417">
        <f>IFERROR(VLOOKUP(A2417,[1]Monitoramento_Base_somente_disp!$A:$J,6,FALSE),0)</f>
        <v>0</v>
      </c>
      <c r="D2417">
        <f>IFERROR(VLOOKUP(A2417,[1]Monitoramento_Base_somente_disp!$A:$J,7,FALSE),0)</f>
        <v>0</v>
      </c>
      <c r="E2417">
        <f>IFERROR(VLOOKUP(A2417,[1]Monitoramento_Base_somente_disp!$A:$J,8,FALSE),0)</f>
        <v>0</v>
      </c>
      <c r="F2417">
        <f>IFERROR(VLOOKUP(A2417,[1]Monitoramento_Base_somente_disp!$A:$J,9,FALSE),0)</f>
        <v>0</v>
      </c>
      <c r="G2417">
        <f>IFERROR(VLOOKUP(A2417,[1]Monitoramento_Base_somente_disp!$A:$J,10,FALSE),0)</f>
        <v>0</v>
      </c>
      <c r="H2417">
        <f>IFERROR(VLOOKUP(A2417,[2]Sheet1!$A:$I,4,FALSE),0)</f>
        <v>0</v>
      </c>
      <c r="I2417">
        <f>IFERROR(VLOOKUP(A2417,[2]Sheet1!$A:$I,5,FALSE),0)</f>
        <v>0</v>
      </c>
      <c r="J2417">
        <f>IFERROR(VLOOKUP(A2417,[2]Sheet1!$A:$I,6,FALSE),0)</f>
        <v>0</v>
      </c>
      <c r="K2417">
        <f>IFERROR(VLOOKUP(A2417,[2]Sheet1!$A:$I,7,FALSE),0)</f>
        <v>0</v>
      </c>
      <c r="L2417">
        <f>IFERROR(VLOOKUP(A2417,[2]Sheet1!$A:$I,8,FALSE),0)</f>
        <v>0</v>
      </c>
      <c r="M2417">
        <f>IFERROR(VLOOKUP(A2417,[2]Sheet1!$A:$I,9,FALSE),0)</f>
        <v>0</v>
      </c>
      <c r="N2417">
        <f>IFERROR(VLOOKUP(A2417,[3]Sheet1!$A:$G,2,FALSE),0)</f>
        <v>0</v>
      </c>
      <c r="O2417">
        <f>IFERROR(VLOOKUP(A2417,[3]Sheet1!$A:$G,3,FALSE),0)</f>
        <v>0</v>
      </c>
      <c r="P2417">
        <f>IFERROR(VLOOKUP(A2417,[3]Sheet1!$A:$G,4,FALSE),0)</f>
        <v>0</v>
      </c>
      <c r="Q2417">
        <f>IFERROR(VLOOKUP(A2417,[3]Sheet1!$A:$G,5,FALSE),0)</f>
        <v>0</v>
      </c>
      <c r="R2417">
        <f>IFERROR(VLOOKUP(A2417,[3]Sheet1!$A:$G,6,FALSE),0)</f>
        <v>0</v>
      </c>
      <c r="S2417">
        <f>IFERROR(VLOOKUP(A2417,[3]Sheet1!$A:$G,7,FALSE),0)</f>
        <v>0</v>
      </c>
      <c r="T2417" t="str">
        <f t="shared" si="223"/>
        <v>Não</v>
      </c>
      <c r="U2417" t="str">
        <f t="shared" si="224"/>
        <v>Não</v>
      </c>
      <c r="V2417" t="str">
        <f t="shared" si="225"/>
        <v>Não</v>
      </c>
      <c r="W2417" t="str">
        <f t="shared" si="226"/>
        <v>Não</v>
      </c>
      <c r="X2417" t="str">
        <f t="shared" si="227"/>
        <v>Não</v>
      </c>
      <c r="Y2417" t="str">
        <f t="shared" si="228"/>
        <v>Não</v>
      </c>
    </row>
    <row r="2418" spans="1:25" x14ac:dyDescent="0.25">
      <c r="A2418" s="5">
        <v>352940</v>
      </c>
      <c r="B2418">
        <f>IFERROR(VLOOKUP(A2418,[1]Monitoramento_Base_somente_disp!$A:$J,5,FALSE),0)</f>
        <v>66</v>
      </c>
      <c r="C2418">
        <f>IFERROR(VLOOKUP(A2418,[1]Monitoramento_Base_somente_disp!$A:$J,6,FALSE),0)</f>
        <v>25042375</v>
      </c>
      <c r="D2418">
        <f>IFERROR(VLOOKUP(A2418,[1]Monitoramento_Base_somente_disp!$A:$J,7,FALSE),0)</f>
        <v>0</v>
      </c>
      <c r="E2418">
        <f>IFERROR(VLOOKUP(A2418,[1]Monitoramento_Base_somente_disp!$A:$J,8,FALSE),0)</f>
        <v>25777833</v>
      </c>
      <c r="F2418">
        <f>IFERROR(VLOOKUP(A2418,[1]Monitoramento_Base_somente_disp!$A:$J,9,FALSE),0)</f>
        <v>0</v>
      </c>
      <c r="G2418">
        <f>IFERROR(VLOOKUP(A2418,[1]Monitoramento_Base_somente_disp!$A:$J,10,FALSE),0)</f>
        <v>3651879</v>
      </c>
      <c r="H2418">
        <f>IFERROR(VLOOKUP(A2418,[2]Sheet1!$A:$I,4,FALSE),0)</f>
        <v>0</v>
      </c>
      <c r="I2418">
        <f>IFERROR(VLOOKUP(A2418,[2]Sheet1!$A:$I,5,FALSE),0)</f>
        <v>0</v>
      </c>
      <c r="J2418">
        <f>IFERROR(VLOOKUP(A2418,[2]Sheet1!$A:$I,6,FALSE),0)</f>
        <v>0</v>
      </c>
      <c r="K2418">
        <f>IFERROR(VLOOKUP(A2418,[2]Sheet1!$A:$I,7,FALSE),0)</f>
        <v>0</v>
      </c>
      <c r="L2418">
        <f>IFERROR(VLOOKUP(A2418,[2]Sheet1!$A:$I,8,FALSE),0)</f>
        <v>0</v>
      </c>
      <c r="M2418">
        <f>IFERROR(VLOOKUP(A2418,[2]Sheet1!$A:$I,9,FALSE),0)</f>
        <v>0</v>
      </c>
      <c r="N2418">
        <f>IFERROR(VLOOKUP(A2418,[3]Sheet1!$A:$G,2,FALSE),0)</f>
        <v>4844228</v>
      </c>
      <c r="O2418">
        <f>IFERROR(VLOOKUP(A2418,[3]Sheet1!$A:$G,3,FALSE),0)</f>
        <v>3601441</v>
      </c>
      <c r="P2418">
        <f>IFERROR(VLOOKUP(A2418,[3]Sheet1!$A:$G,4,FALSE),0)</f>
        <v>0</v>
      </c>
      <c r="Q2418">
        <f>IFERROR(VLOOKUP(A2418,[3]Sheet1!$A:$G,5,FALSE),0)</f>
        <v>4721008</v>
      </c>
      <c r="R2418">
        <f>IFERROR(VLOOKUP(A2418,[3]Sheet1!$A:$G,6,FALSE),0)</f>
        <v>0</v>
      </c>
      <c r="S2418">
        <f>IFERROR(VLOOKUP(A2418,[3]Sheet1!$A:$G,7,FALSE),0)</f>
        <v>0</v>
      </c>
      <c r="T2418" t="str">
        <f t="shared" si="223"/>
        <v>Sim</v>
      </c>
      <c r="U2418" t="str">
        <f t="shared" si="224"/>
        <v>Sim</v>
      </c>
      <c r="V2418" t="str">
        <f t="shared" si="225"/>
        <v>Não</v>
      </c>
      <c r="W2418" t="str">
        <f t="shared" si="226"/>
        <v>Sim</v>
      </c>
      <c r="X2418" t="str">
        <f t="shared" si="227"/>
        <v>Não</v>
      </c>
      <c r="Y2418" t="str">
        <f t="shared" si="228"/>
        <v>Sim</v>
      </c>
    </row>
    <row r="2419" spans="1:25" x14ac:dyDescent="0.25">
      <c r="A2419" s="5">
        <v>352960</v>
      </c>
      <c r="B2419">
        <f>IFERROR(VLOOKUP(A2419,[1]Monitoramento_Base_somente_disp!$A:$J,5,FALSE),0)</f>
        <v>0</v>
      </c>
      <c r="C2419">
        <f>IFERROR(VLOOKUP(A2419,[1]Monitoramento_Base_somente_disp!$A:$J,6,FALSE),0)</f>
        <v>0</v>
      </c>
      <c r="D2419">
        <f>IFERROR(VLOOKUP(A2419,[1]Monitoramento_Base_somente_disp!$A:$J,7,FALSE),0)</f>
        <v>0</v>
      </c>
      <c r="E2419">
        <f>IFERROR(VLOOKUP(A2419,[1]Monitoramento_Base_somente_disp!$A:$J,8,FALSE),0)</f>
        <v>0</v>
      </c>
      <c r="F2419">
        <f>IFERROR(VLOOKUP(A2419,[1]Monitoramento_Base_somente_disp!$A:$J,9,FALSE),0)</f>
        <v>0</v>
      </c>
      <c r="G2419">
        <f>IFERROR(VLOOKUP(A2419,[1]Monitoramento_Base_somente_disp!$A:$J,10,FALSE),0)</f>
        <v>0</v>
      </c>
      <c r="H2419">
        <f>IFERROR(VLOOKUP(A2419,[2]Sheet1!$A:$I,4,FALSE),0)</f>
        <v>0</v>
      </c>
      <c r="I2419">
        <f>IFERROR(VLOOKUP(A2419,[2]Sheet1!$A:$I,5,FALSE),0)</f>
        <v>0</v>
      </c>
      <c r="J2419">
        <f>IFERROR(VLOOKUP(A2419,[2]Sheet1!$A:$I,6,FALSE),0)</f>
        <v>0</v>
      </c>
      <c r="K2419">
        <f>IFERROR(VLOOKUP(A2419,[2]Sheet1!$A:$I,7,FALSE),0)</f>
        <v>0</v>
      </c>
      <c r="L2419">
        <f>IFERROR(VLOOKUP(A2419,[2]Sheet1!$A:$I,8,FALSE),0)</f>
        <v>0</v>
      </c>
      <c r="M2419">
        <f>IFERROR(VLOOKUP(A2419,[2]Sheet1!$A:$I,9,FALSE),0)</f>
        <v>0</v>
      </c>
      <c r="N2419">
        <f>IFERROR(VLOOKUP(A2419,[3]Sheet1!$A:$G,2,FALSE),0)</f>
        <v>0</v>
      </c>
      <c r="O2419">
        <f>IFERROR(VLOOKUP(A2419,[3]Sheet1!$A:$G,3,FALSE),0)</f>
        <v>0</v>
      </c>
      <c r="P2419">
        <f>IFERROR(VLOOKUP(A2419,[3]Sheet1!$A:$G,4,FALSE),0)</f>
        <v>0</v>
      </c>
      <c r="Q2419">
        <f>IFERROR(VLOOKUP(A2419,[3]Sheet1!$A:$G,5,FALSE),0)</f>
        <v>0</v>
      </c>
      <c r="R2419">
        <f>IFERROR(VLOOKUP(A2419,[3]Sheet1!$A:$G,6,FALSE),0)</f>
        <v>0</v>
      </c>
      <c r="S2419">
        <f>IFERROR(VLOOKUP(A2419,[3]Sheet1!$A:$G,7,FALSE),0)</f>
        <v>0</v>
      </c>
      <c r="T2419" t="str">
        <f t="shared" si="223"/>
        <v>Não</v>
      </c>
      <c r="U2419" t="str">
        <f t="shared" si="224"/>
        <v>Não</v>
      </c>
      <c r="V2419" t="str">
        <f t="shared" si="225"/>
        <v>Não</v>
      </c>
      <c r="W2419" t="str">
        <f t="shared" si="226"/>
        <v>Não</v>
      </c>
      <c r="X2419" t="str">
        <f t="shared" si="227"/>
        <v>Não</v>
      </c>
      <c r="Y2419" t="str">
        <f t="shared" si="228"/>
        <v>Não</v>
      </c>
    </row>
    <row r="2420" spans="1:25" x14ac:dyDescent="0.25">
      <c r="A2420" s="5">
        <v>352965</v>
      </c>
      <c r="B2420">
        <f>IFERROR(VLOOKUP(A2420,[1]Monitoramento_Base_somente_disp!$A:$J,5,FALSE),0)</f>
        <v>0</v>
      </c>
      <c r="C2420">
        <f>IFERROR(VLOOKUP(A2420,[1]Monitoramento_Base_somente_disp!$A:$J,6,FALSE),0)</f>
        <v>0</v>
      </c>
      <c r="D2420">
        <f>IFERROR(VLOOKUP(A2420,[1]Monitoramento_Base_somente_disp!$A:$J,7,FALSE),0)</f>
        <v>0</v>
      </c>
      <c r="E2420">
        <f>IFERROR(VLOOKUP(A2420,[1]Monitoramento_Base_somente_disp!$A:$J,8,FALSE),0)</f>
        <v>0</v>
      </c>
      <c r="F2420">
        <f>IFERROR(VLOOKUP(A2420,[1]Monitoramento_Base_somente_disp!$A:$J,9,FALSE),0)</f>
        <v>0</v>
      </c>
      <c r="G2420">
        <f>IFERROR(VLOOKUP(A2420,[1]Monitoramento_Base_somente_disp!$A:$J,10,FALSE),0)</f>
        <v>0</v>
      </c>
      <c r="H2420">
        <f>IFERROR(VLOOKUP(A2420,[2]Sheet1!$A:$I,4,FALSE),0)</f>
        <v>0</v>
      </c>
      <c r="I2420">
        <f>IFERROR(VLOOKUP(A2420,[2]Sheet1!$A:$I,5,FALSE),0)</f>
        <v>0</v>
      </c>
      <c r="J2420">
        <f>IFERROR(VLOOKUP(A2420,[2]Sheet1!$A:$I,6,FALSE),0)</f>
        <v>0</v>
      </c>
      <c r="K2420">
        <f>IFERROR(VLOOKUP(A2420,[2]Sheet1!$A:$I,7,FALSE),0)</f>
        <v>0</v>
      </c>
      <c r="L2420">
        <f>IFERROR(VLOOKUP(A2420,[2]Sheet1!$A:$I,8,FALSE),0)</f>
        <v>0</v>
      </c>
      <c r="M2420">
        <f>IFERROR(VLOOKUP(A2420,[2]Sheet1!$A:$I,9,FALSE),0)</f>
        <v>0</v>
      </c>
      <c r="N2420">
        <f>IFERROR(VLOOKUP(A2420,[3]Sheet1!$A:$G,2,FALSE),0)</f>
        <v>27378</v>
      </c>
      <c r="O2420">
        <f>IFERROR(VLOOKUP(A2420,[3]Sheet1!$A:$G,3,FALSE),0)</f>
        <v>71357</v>
      </c>
      <c r="P2420">
        <f>IFERROR(VLOOKUP(A2420,[3]Sheet1!$A:$G,4,FALSE),0)</f>
        <v>0</v>
      </c>
      <c r="Q2420">
        <f>IFERROR(VLOOKUP(A2420,[3]Sheet1!$A:$G,5,FALSE),0)</f>
        <v>0</v>
      </c>
      <c r="R2420">
        <f>IFERROR(VLOOKUP(A2420,[3]Sheet1!$A:$G,6,FALSE),0)</f>
        <v>0</v>
      </c>
      <c r="S2420">
        <f>IFERROR(VLOOKUP(A2420,[3]Sheet1!$A:$G,7,FALSE),0)</f>
        <v>0</v>
      </c>
      <c r="T2420" t="str">
        <f t="shared" si="223"/>
        <v>Sim</v>
      </c>
      <c r="U2420" t="str">
        <f t="shared" si="224"/>
        <v>Sim</v>
      </c>
      <c r="V2420" t="str">
        <f t="shared" si="225"/>
        <v>Não</v>
      </c>
      <c r="W2420" t="str">
        <f t="shared" si="226"/>
        <v>Não</v>
      </c>
      <c r="X2420" t="str">
        <f t="shared" si="227"/>
        <v>Não</v>
      </c>
      <c r="Y2420" t="str">
        <f t="shared" si="228"/>
        <v>Não</v>
      </c>
    </row>
    <row r="2421" spans="1:25" x14ac:dyDescent="0.25">
      <c r="A2421" s="5">
        <v>352970</v>
      </c>
      <c r="B2421">
        <f>IFERROR(VLOOKUP(A2421,[1]Monitoramento_Base_somente_disp!$A:$J,5,FALSE),0)</f>
        <v>212142</v>
      </c>
      <c r="C2421">
        <f>IFERROR(VLOOKUP(A2421,[1]Monitoramento_Base_somente_disp!$A:$J,6,FALSE),0)</f>
        <v>49619829</v>
      </c>
      <c r="D2421">
        <f>IFERROR(VLOOKUP(A2421,[1]Monitoramento_Base_somente_disp!$A:$J,7,FALSE),0)</f>
        <v>169248</v>
      </c>
      <c r="E2421">
        <f>IFERROR(VLOOKUP(A2421,[1]Monitoramento_Base_somente_disp!$A:$J,8,FALSE),0)</f>
        <v>53165714</v>
      </c>
      <c r="F2421">
        <f>IFERROR(VLOOKUP(A2421,[1]Monitoramento_Base_somente_disp!$A:$J,9,FALSE),0)</f>
        <v>0</v>
      </c>
      <c r="G2421">
        <f>IFERROR(VLOOKUP(A2421,[1]Monitoramento_Base_somente_disp!$A:$J,10,FALSE),0)</f>
        <v>9314275</v>
      </c>
      <c r="H2421">
        <f>IFERROR(VLOOKUP(A2421,[2]Sheet1!$A:$I,4,FALSE),0)</f>
        <v>0</v>
      </c>
      <c r="I2421">
        <f>IFERROR(VLOOKUP(A2421,[2]Sheet1!$A:$I,5,FALSE),0)</f>
        <v>0</v>
      </c>
      <c r="J2421">
        <f>IFERROR(VLOOKUP(A2421,[2]Sheet1!$A:$I,6,FALSE),0)</f>
        <v>0</v>
      </c>
      <c r="K2421">
        <f>IFERROR(VLOOKUP(A2421,[2]Sheet1!$A:$I,7,FALSE),0)</f>
        <v>0</v>
      </c>
      <c r="L2421">
        <f>IFERROR(VLOOKUP(A2421,[2]Sheet1!$A:$I,8,FALSE),0)</f>
        <v>0</v>
      </c>
      <c r="M2421">
        <f>IFERROR(VLOOKUP(A2421,[2]Sheet1!$A:$I,9,FALSE),0)</f>
        <v>0</v>
      </c>
      <c r="N2421">
        <f>IFERROR(VLOOKUP(A2421,[3]Sheet1!$A:$G,2,FALSE),0)</f>
        <v>0</v>
      </c>
      <c r="O2421">
        <f>IFERROR(VLOOKUP(A2421,[3]Sheet1!$A:$G,3,FALSE),0)</f>
        <v>0</v>
      </c>
      <c r="P2421">
        <f>IFERROR(VLOOKUP(A2421,[3]Sheet1!$A:$G,4,FALSE),0)</f>
        <v>0</v>
      </c>
      <c r="Q2421">
        <f>IFERROR(VLOOKUP(A2421,[3]Sheet1!$A:$G,5,FALSE),0)</f>
        <v>0</v>
      </c>
      <c r="R2421">
        <f>IFERROR(VLOOKUP(A2421,[3]Sheet1!$A:$G,6,FALSE),0)</f>
        <v>0</v>
      </c>
      <c r="S2421">
        <f>IFERROR(VLOOKUP(A2421,[3]Sheet1!$A:$G,7,FALSE),0)</f>
        <v>0</v>
      </c>
      <c r="T2421" t="str">
        <f t="shared" si="223"/>
        <v>Sim</v>
      </c>
      <c r="U2421" t="str">
        <f t="shared" si="224"/>
        <v>Sim</v>
      </c>
      <c r="V2421" t="str">
        <f t="shared" si="225"/>
        <v>Sim</v>
      </c>
      <c r="W2421" t="str">
        <f t="shared" si="226"/>
        <v>Sim</v>
      </c>
      <c r="X2421" t="str">
        <f t="shared" si="227"/>
        <v>Não</v>
      </c>
      <c r="Y2421" t="str">
        <f t="shared" si="228"/>
        <v>Sim</v>
      </c>
    </row>
    <row r="2422" spans="1:25" x14ac:dyDescent="0.25">
      <c r="A2422" s="5">
        <v>352980</v>
      </c>
      <c r="B2422">
        <f>IFERROR(VLOOKUP(A2422,[1]Monitoramento_Base_somente_disp!$A:$J,5,FALSE),0)</f>
        <v>0</v>
      </c>
      <c r="C2422">
        <f>IFERROR(VLOOKUP(A2422,[1]Monitoramento_Base_somente_disp!$A:$J,6,FALSE),0)</f>
        <v>0</v>
      </c>
      <c r="D2422">
        <f>IFERROR(VLOOKUP(A2422,[1]Monitoramento_Base_somente_disp!$A:$J,7,FALSE),0)</f>
        <v>0</v>
      </c>
      <c r="E2422">
        <f>IFERROR(VLOOKUP(A2422,[1]Monitoramento_Base_somente_disp!$A:$J,8,FALSE),0)</f>
        <v>0</v>
      </c>
      <c r="F2422">
        <f>IFERROR(VLOOKUP(A2422,[1]Monitoramento_Base_somente_disp!$A:$J,9,FALSE),0)</f>
        <v>0</v>
      </c>
      <c r="G2422">
        <f>IFERROR(VLOOKUP(A2422,[1]Monitoramento_Base_somente_disp!$A:$J,10,FALSE),0)</f>
        <v>0</v>
      </c>
      <c r="H2422">
        <f>IFERROR(VLOOKUP(A2422,[2]Sheet1!$A:$I,4,FALSE),0)</f>
        <v>0</v>
      </c>
      <c r="I2422">
        <f>IFERROR(VLOOKUP(A2422,[2]Sheet1!$A:$I,5,FALSE),0)</f>
        <v>0</v>
      </c>
      <c r="J2422">
        <f>IFERROR(VLOOKUP(A2422,[2]Sheet1!$A:$I,6,FALSE),0)</f>
        <v>0</v>
      </c>
      <c r="K2422">
        <f>IFERROR(VLOOKUP(A2422,[2]Sheet1!$A:$I,7,FALSE),0)</f>
        <v>0</v>
      </c>
      <c r="L2422">
        <f>IFERROR(VLOOKUP(A2422,[2]Sheet1!$A:$I,8,FALSE),0)</f>
        <v>0</v>
      </c>
      <c r="M2422">
        <f>IFERROR(VLOOKUP(A2422,[2]Sheet1!$A:$I,9,FALSE),0)</f>
        <v>0</v>
      </c>
      <c r="N2422">
        <f>IFERROR(VLOOKUP(A2422,[3]Sheet1!$A:$G,2,FALSE),0)</f>
        <v>0</v>
      </c>
      <c r="O2422">
        <f>IFERROR(VLOOKUP(A2422,[3]Sheet1!$A:$G,3,FALSE),0)</f>
        <v>0</v>
      </c>
      <c r="P2422">
        <f>IFERROR(VLOOKUP(A2422,[3]Sheet1!$A:$G,4,FALSE),0)</f>
        <v>0</v>
      </c>
      <c r="Q2422">
        <f>IFERROR(VLOOKUP(A2422,[3]Sheet1!$A:$G,5,FALSE),0)</f>
        <v>0</v>
      </c>
      <c r="R2422">
        <f>IFERROR(VLOOKUP(A2422,[3]Sheet1!$A:$G,6,FALSE),0)</f>
        <v>0</v>
      </c>
      <c r="S2422">
        <f>IFERROR(VLOOKUP(A2422,[3]Sheet1!$A:$G,7,FALSE),0)</f>
        <v>0</v>
      </c>
      <c r="T2422" t="str">
        <f t="shared" si="223"/>
        <v>Não</v>
      </c>
      <c r="U2422" t="str">
        <f t="shared" si="224"/>
        <v>Não</v>
      </c>
      <c r="V2422" t="str">
        <f t="shared" si="225"/>
        <v>Não</v>
      </c>
      <c r="W2422" t="str">
        <f t="shared" si="226"/>
        <v>Não</v>
      </c>
      <c r="X2422" t="str">
        <f t="shared" si="227"/>
        <v>Não</v>
      </c>
      <c r="Y2422" t="str">
        <f t="shared" si="228"/>
        <v>Não</v>
      </c>
    </row>
    <row r="2423" spans="1:25" x14ac:dyDescent="0.25">
      <c r="A2423" s="5">
        <v>352990</v>
      </c>
      <c r="B2423">
        <f>IFERROR(VLOOKUP(A2423,[1]Monitoramento_Base_somente_disp!$A:$J,5,FALSE),0)</f>
        <v>187649</v>
      </c>
      <c r="C2423">
        <f>IFERROR(VLOOKUP(A2423,[1]Monitoramento_Base_somente_disp!$A:$J,6,FALSE),0)</f>
        <v>28843930</v>
      </c>
      <c r="D2423">
        <f>IFERROR(VLOOKUP(A2423,[1]Monitoramento_Base_somente_disp!$A:$J,7,FALSE),0)</f>
        <v>147204</v>
      </c>
      <c r="E2423">
        <f>IFERROR(VLOOKUP(A2423,[1]Monitoramento_Base_somente_disp!$A:$J,8,FALSE),0)</f>
        <v>28242593</v>
      </c>
      <c r="F2423">
        <f>IFERROR(VLOOKUP(A2423,[1]Monitoramento_Base_somente_disp!$A:$J,9,FALSE),0)</f>
        <v>0</v>
      </c>
      <c r="G2423">
        <f>IFERROR(VLOOKUP(A2423,[1]Monitoramento_Base_somente_disp!$A:$J,10,FALSE),0)</f>
        <v>4403655</v>
      </c>
      <c r="H2423">
        <f>IFERROR(VLOOKUP(A2423,[2]Sheet1!$A:$I,4,FALSE),0)</f>
        <v>0</v>
      </c>
      <c r="I2423">
        <f>IFERROR(VLOOKUP(A2423,[2]Sheet1!$A:$I,5,FALSE),0)</f>
        <v>0</v>
      </c>
      <c r="J2423">
        <f>IFERROR(VLOOKUP(A2423,[2]Sheet1!$A:$I,6,FALSE),0)</f>
        <v>0</v>
      </c>
      <c r="K2423">
        <f>IFERROR(VLOOKUP(A2423,[2]Sheet1!$A:$I,7,FALSE),0)</f>
        <v>0</v>
      </c>
      <c r="L2423">
        <f>IFERROR(VLOOKUP(A2423,[2]Sheet1!$A:$I,8,FALSE),0)</f>
        <v>0</v>
      </c>
      <c r="M2423">
        <f>IFERROR(VLOOKUP(A2423,[2]Sheet1!$A:$I,9,FALSE),0)</f>
        <v>0</v>
      </c>
      <c r="N2423">
        <f>IFERROR(VLOOKUP(A2423,[3]Sheet1!$A:$G,2,FALSE),0)</f>
        <v>0</v>
      </c>
      <c r="O2423">
        <f>IFERROR(VLOOKUP(A2423,[3]Sheet1!$A:$G,3,FALSE),0)</f>
        <v>0</v>
      </c>
      <c r="P2423">
        <f>IFERROR(VLOOKUP(A2423,[3]Sheet1!$A:$G,4,FALSE),0)</f>
        <v>0</v>
      </c>
      <c r="Q2423">
        <f>IFERROR(VLOOKUP(A2423,[3]Sheet1!$A:$G,5,FALSE),0)</f>
        <v>0</v>
      </c>
      <c r="R2423">
        <f>IFERROR(VLOOKUP(A2423,[3]Sheet1!$A:$G,6,FALSE),0)</f>
        <v>0</v>
      </c>
      <c r="S2423">
        <f>IFERROR(VLOOKUP(A2423,[3]Sheet1!$A:$G,7,FALSE),0)</f>
        <v>0</v>
      </c>
      <c r="T2423" t="str">
        <f t="shared" si="223"/>
        <v>Sim</v>
      </c>
      <c r="U2423" t="str">
        <f t="shared" si="224"/>
        <v>Sim</v>
      </c>
      <c r="V2423" t="str">
        <f t="shared" si="225"/>
        <v>Sim</v>
      </c>
      <c r="W2423" t="str">
        <f t="shared" si="226"/>
        <v>Sim</v>
      </c>
      <c r="X2423" t="str">
        <f t="shared" si="227"/>
        <v>Não</v>
      </c>
      <c r="Y2423" t="str">
        <f t="shared" si="228"/>
        <v>Sim</v>
      </c>
    </row>
    <row r="2424" spans="1:25" x14ac:dyDescent="0.25">
      <c r="A2424" s="5">
        <v>353010</v>
      </c>
      <c r="B2424">
        <f>IFERROR(VLOOKUP(A2424,[1]Monitoramento_Base_somente_disp!$A:$J,5,FALSE),0)</f>
        <v>0</v>
      </c>
      <c r="C2424">
        <f>IFERROR(VLOOKUP(A2424,[1]Monitoramento_Base_somente_disp!$A:$J,6,FALSE),0)</f>
        <v>0</v>
      </c>
      <c r="D2424">
        <f>IFERROR(VLOOKUP(A2424,[1]Monitoramento_Base_somente_disp!$A:$J,7,FALSE),0)</f>
        <v>0</v>
      </c>
      <c r="E2424">
        <f>IFERROR(VLOOKUP(A2424,[1]Monitoramento_Base_somente_disp!$A:$J,8,FALSE),0)</f>
        <v>0</v>
      </c>
      <c r="F2424">
        <f>IFERROR(VLOOKUP(A2424,[1]Monitoramento_Base_somente_disp!$A:$J,9,FALSE),0)</f>
        <v>0</v>
      </c>
      <c r="G2424">
        <f>IFERROR(VLOOKUP(A2424,[1]Monitoramento_Base_somente_disp!$A:$J,10,FALSE),0)</f>
        <v>0</v>
      </c>
      <c r="H2424">
        <f>IFERROR(VLOOKUP(A2424,[2]Sheet1!$A:$I,4,FALSE),0)</f>
        <v>0</v>
      </c>
      <c r="I2424">
        <f>IFERROR(VLOOKUP(A2424,[2]Sheet1!$A:$I,5,FALSE),0)</f>
        <v>0</v>
      </c>
      <c r="J2424">
        <f>IFERROR(VLOOKUP(A2424,[2]Sheet1!$A:$I,6,FALSE),0)</f>
        <v>0</v>
      </c>
      <c r="K2424">
        <f>IFERROR(VLOOKUP(A2424,[2]Sheet1!$A:$I,7,FALSE),0)</f>
        <v>0</v>
      </c>
      <c r="L2424">
        <f>IFERROR(VLOOKUP(A2424,[2]Sheet1!$A:$I,8,FALSE),0)</f>
        <v>0</v>
      </c>
      <c r="M2424">
        <f>IFERROR(VLOOKUP(A2424,[2]Sheet1!$A:$I,9,FALSE),0)</f>
        <v>0</v>
      </c>
      <c r="N2424">
        <f>IFERROR(VLOOKUP(A2424,[3]Sheet1!$A:$G,2,FALSE),0)</f>
        <v>368475</v>
      </c>
      <c r="O2424">
        <f>IFERROR(VLOOKUP(A2424,[3]Sheet1!$A:$G,3,FALSE),0)</f>
        <v>1512040</v>
      </c>
      <c r="P2424">
        <f>IFERROR(VLOOKUP(A2424,[3]Sheet1!$A:$G,4,FALSE),0)</f>
        <v>346709</v>
      </c>
      <c r="Q2424">
        <f>IFERROR(VLOOKUP(A2424,[3]Sheet1!$A:$G,5,FALSE),0)</f>
        <v>10463</v>
      </c>
      <c r="R2424">
        <f>IFERROR(VLOOKUP(A2424,[3]Sheet1!$A:$G,6,FALSE),0)</f>
        <v>0</v>
      </c>
      <c r="S2424">
        <f>IFERROR(VLOOKUP(A2424,[3]Sheet1!$A:$G,7,FALSE),0)</f>
        <v>0</v>
      </c>
      <c r="T2424" t="str">
        <f t="shared" si="223"/>
        <v>Sim</v>
      </c>
      <c r="U2424" t="str">
        <f t="shared" si="224"/>
        <v>Sim</v>
      </c>
      <c r="V2424" t="str">
        <f t="shared" si="225"/>
        <v>Sim</v>
      </c>
      <c r="W2424" t="str">
        <f t="shared" si="226"/>
        <v>Sim</v>
      </c>
      <c r="X2424" t="str">
        <f t="shared" si="227"/>
        <v>Não</v>
      </c>
      <c r="Y2424" t="str">
        <f t="shared" si="228"/>
        <v>Não</v>
      </c>
    </row>
    <row r="2425" spans="1:25" x14ac:dyDescent="0.25">
      <c r="A2425" s="5">
        <v>353020</v>
      </c>
      <c r="B2425">
        <f>IFERROR(VLOOKUP(A2425,[1]Monitoramento_Base_somente_disp!$A:$J,5,FALSE),0)</f>
        <v>0</v>
      </c>
      <c r="C2425">
        <f>IFERROR(VLOOKUP(A2425,[1]Monitoramento_Base_somente_disp!$A:$J,6,FALSE),0)</f>
        <v>108605615</v>
      </c>
      <c r="D2425">
        <f>IFERROR(VLOOKUP(A2425,[1]Monitoramento_Base_somente_disp!$A:$J,7,FALSE),0)</f>
        <v>0</v>
      </c>
      <c r="E2425">
        <f>IFERROR(VLOOKUP(A2425,[1]Monitoramento_Base_somente_disp!$A:$J,8,FALSE),0)</f>
        <v>113317276</v>
      </c>
      <c r="F2425">
        <f>IFERROR(VLOOKUP(A2425,[1]Monitoramento_Base_somente_disp!$A:$J,9,FALSE),0)</f>
        <v>0</v>
      </c>
      <c r="G2425">
        <f>IFERROR(VLOOKUP(A2425,[1]Monitoramento_Base_somente_disp!$A:$J,10,FALSE),0)</f>
        <v>18276980</v>
      </c>
      <c r="H2425">
        <f>IFERROR(VLOOKUP(A2425,[2]Sheet1!$A:$I,4,FALSE),0)</f>
        <v>112884</v>
      </c>
      <c r="I2425">
        <f>IFERROR(VLOOKUP(A2425,[2]Sheet1!$A:$I,5,FALSE),0)</f>
        <v>708621</v>
      </c>
      <c r="J2425">
        <f>IFERROR(VLOOKUP(A2425,[2]Sheet1!$A:$I,6,FALSE),0)</f>
        <v>0</v>
      </c>
      <c r="K2425">
        <f>IFERROR(VLOOKUP(A2425,[2]Sheet1!$A:$I,7,FALSE),0)</f>
        <v>496451</v>
      </c>
      <c r="L2425">
        <f>IFERROR(VLOOKUP(A2425,[2]Sheet1!$A:$I,8,FALSE),0)</f>
        <v>0</v>
      </c>
      <c r="M2425">
        <f>IFERROR(VLOOKUP(A2425,[2]Sheet1!$A:$I,9,FALSE),0)</f>
        <v>0</v>
      </c>
      <c r="N2425">
        <f>IFERROR(VLOOKUP(A2425,[3]Sheet1!$A:$G,2,FALSE),0)</f>
        <v>0</v>
      </c>
      <c r="O2425">
        <f>IFERROR(VLOOKUP(A2425,[3]Sheet1!$A:$G,3,FALSE),0)</f>
        <v>0</v>
      </c>
      <c r="P2425">
        <f>IFERROR(VLOOKUP(A2425,[3]Sheet1!$A:$G,4,FALSE),0)</f>
        <v>0</v>
      </c>
      <c r="Q2425">
        <f>IFERROR(VLOOKUP(A2425,[3]Sheet1!$A:$G,5,FALSE),0)</f>
        <v>0</v>
      </c>
      <c r="R2425">
        <f>IFERROR(VLOOKUP(A2425,[3]Sheet1!$A:$G,6,FALSE),0)</f>
        <v>0</v>
      </c>
      <c r="S2425">
        <f>IFERROR(VLOOKUP(A2425,[3]Sheet1!$A:$G,7,FALSE),0)</f>
        <v>0</v>
      </c>
      <c r="T2425" t="str">
        <f t="shared" si="223"/>
        <v>Sim</v>
      </c>
      <c r="U2425" t="str">
        <f t="shared" si="224"/>
        <v>Sim</v>
      </c>
      <c r="V2425" t="str">
        <f t="shared" si="225"/>
        <v>Não</v>
      </c>
      <c r="W2425" t="str">
        <f t="shared" si="226"/>
        <v>Sim</v>
      </c>
      <c r="X2425" t="str">
        <f t="shared" si="227"/>
        <v>Não</v>
      </c>
      <c r="Y2425" t="str">
        <f t="shared" si="228"/>
        <v>Sim</v>
      </c>
    </row>
    <row r="2426" spans="1:25" x14ac:dyDescent="0.25">
      <c r="A2426" s="5">
        <v>353030</v>
      </c>
      <c r="B2426">
        <f>IFERROR(VLOOKUP(A2426,[1]Monitoramento_Base_somente_disp!$A:$J,5,FALSE),0)</f>
        <v>0</v>
      </c>
      <c r="C2426">
        <f>IFERROR(VLOOKUP(A2426,[1]Monitoramento_Base_somente_disp!$A:$J,6,FALSE),0)</f>
        <v>0</v>
      </c>
      <c r="D2426">
        <f>IFERROR(VLOOKUP(A2426,[1]Monitoramento_Base_somente_disp!$A:$J,7,FALSE),0)</f>
        <v>0</v>
      </c>
      <c r="E2426">
        <f>IFERROR(VLOOKUP(A2426,[1]Monitoramento_Base_somente_disp!$A:$J,8,FALSE),0)</f>
        <v>0</v>
      </c>
      <c r="F2426">
        <f>IFERROR(VLOOKUP(A2426,[1]Monitoramento_Base_somente_disp!$A:$J,9,FALSE),0)</f>
        <v>0</v>
      </c>
      <c r="G2426">
        <f>IFERROR(VLOOKUP(A2426,[1]Monitoramento_Base_somente_disp!$A:$J,10,FALSE),0)</f>
        <v>0</v>
      </c>
      <c r="H2426">
        <f>IFERROR(VLOOKUP(A2426,[2]Sheet1!$A:$I,4,FALSE),0)</f>
        <v>0</v>
      </c>
      <c r="I2426">
        <f>IFERROR(VLOOKUP(A2426,[2]Sheet1!$A:$I,5,FALSE),0)</f>
        <v>0</v>
      </c>
      <c r="J2426">
        <f>IFERROR(VLOOKUP(A2426,[2]Sheet1!$A:$I,6,FALSE),0)</f>
        <v>0</v>
      </c>
      <c r="K2426">
        <f>IFERROR(VLOOKUP(A2426,[2]Sheet1!$A:$I,7,FALSE),0)</f>
        <v>0</v>
      </c>
      <c r="L2426">
        <f>IFERROR(VLOOKUP(A2426,[2]Sheet1!$A:$I,8,FALSE),0)</f>
        <v>0</v>
      </c>
      <c r="M2426">
        <f>IFERROR(VLOOKUP(A2426,[2]Sheet1!$A:$I,9,FALSE),0)</f>
        <v>0</v>
      </c>
      <c r="N2426">
        <f>IFERROR(VLOOKUP(A2426,[3]Sheet1!$A:$G,2,FALSE),0)</f>
        <v>0</v>
      </c>
      <c r="O2426">
        <f>IFERROR(VLOOKUP(A2426,[3]Sheet1!$A:$G,3,FALSE),0)</f>
        <v>0</v>
      </c>
      <c r="P2426">
        <f>IFERROR(VLOOKUP(A2426,[3]Sheet1!$A:$G,4,FALSE),0)</f>
        <v>0</v>
      </c>
      <c r="Q2426">
        <f>IFERROR(VLOOKUP(A2426,[3]Sheet1!$A:$G,5,FALSE),0)</f>
        <v>0</v>
      </c>
      <c r="R2426">
        <f>IFERROR(VLOOKUP(A2426,[3]Sheet1!$A:$G,6,FALSE),0)</f>
        <v>0</v>
      </c>
      <c r="S2426">
        <f>IFERROR(VLOOKUP(A2426,[3]Sheet1!$A:$G,7,FALSE),0)</f>
        <v>0</v>
      </c>
      <c r="T2426" t="str">
        <f t="shared" si="223"/>
        <v>Não</v>
      </c>
      <c r="U2426" t="str">
        <f t="shared" si="224"/>
        <v>Não</v>
      </c>
      <c r="V2426" t="str">
        <f t="shared" si="225"/>
        <v>Não</v>
      </c>
      <c r="W2426" t="str">
        <f t="shared" si="226"/>
        <v>Não</v>
      </c>
      <c r="X2426" t="str">
        <f t="shared" si="227"/>
        <v>Não</v>
      </c>
      <c r="Y2426" t="str">
        <f t="shared" si="228"/>
        <v>Não</v>
      </c>
    </row>
    <row r="2427" spans="1:25" x14ac:dyDescent="0.25">
      <c r="A2427" s="5">
        <v>353040</v>
      </c>
      <c r="B2427">
        <f>IFERROR(VLOOKUP(A2427,[1]Monitoramento_Base_somente_disp!$A:$J,5,FALSE),0)</f>
        <v>0</v>
      </c>
      <c r="C2427">
        <f>IFERROR(VLOOKUP(A2427,[1]Monitoramento_Base_somente_disp!$A:$J,6,FALSE),0)</f>
        <v>0</v>
      </c>
      <c r="D2427">
        <f>IFERROR(VLOOKUP(A2427,[1]Monitoramento_Base_somente_disp!$A:$J,7,FALSE),0)</f>
        <v>0</v>
      </c>
      <c r="E2427">
        <f>IFERROR(VLOOKUP(A2427,[1]Monitoramento_Base_somente_disp!$A:$J,8,FALSE),0)</f>
        <v>0</v>
      </c>
      <c r="F2427">
        <f>IFERROR(VLOOKUP(A2427,[1]Monitoramento_Base_somente_disp!$A:$J,9,FALSE),0)</f>
        <v>0</v>
      </c>
      <c r="G2427">
        <f>IFERROR(VLOOKUP(A2427,[1]Monitoramento_Base_somente_disp!$A:$J,10,FALSE),0)</f>
        <v>0</v>
      </c>
      <c r="H2427">
        <f>IFERROR(VLOOKUP(A2427,[2]Sheet1!$A:$I,4,FALSE),0)</f>
        <v>60326</v>
      </c>
      <c r="I2427">
        <f>IFERROR(VLOOKUP(A2427,[2]Sheet1!$A:$I,5,FALSE),0)</f>
        <v>570821</v>
      </c>
      <c r="J2427">
        <f>IFERROR(VLOOKUP(A2427,[2]Sheet1!$A:$I,6,FALSE),0)</f>
        <v>0</v>
      </c>
      <c r="K2427">
        <f>IFERROR(VLOOKUP(A2427,[2]Sheet1!$A:$I,7,FALSE),0)</f>
        <v>295765</v>
      </c>
      <c r="L2427">
        <f>IFERROR(VLOOKUP(A2427,[2]Sheet1!$A:$I,8,FALSE),0)</f>
        <v>0</v>
      </c>
      <c r="M2427">
        <f>IFERROR(VLOOKUP(A2427,[2]Sheet1!$A:$I,9,FALSE),0)</f>
        <v>0</v>
      </c>
      <c r="N2427">
        <f>IFERROR(VLOOKUP(A2427,[3]Sheet1!$A:$G,2,FALSE),0)</f>
        <v>0</v>
      </c>
      <c r="O2427">
        <f>IFERROR(VLOOKUP(A2427,[3]Sheet1!$A:$G,3,FALSE),0)</f>
        <v>0</v>
      </c>
      <c r="P2427">
        <f>IFERROR(VLOOKUP(A2427,[3]Sheet1!$A:$G,4,FALSE),0)</f>
        <v>0</v>
      </c>
      <c r="Q2427">
        <f>IFERROR(VLOOKUP(A2427,[3]Sheet1!$A:$G,5,FALSE),0)</f>
        <v>0</v>
      </c>
      <c r="R2427">
        <f>IFERROR(VLOOKUP(A2427,[3]Sheet1!$A:$G,6,FALSE),0)</f>
        <v>0</v>
      </c>
      <c r="S2427">
        <f>IFERROR(VLOOKUP(A2427,[3]Sheet1!$A:$G,7,FALSE),0)</f>
        <v>0</v>
      </c>
      <c r="T2427" t="str">
        <f t="shared" si="223"/>
        <v>Sim</v>
      </c>
      <c r="U2427" t="str">
        <f t="shared" si="224"/>
        <v>Sim</v>
      </c>
      <c r="V2427" t="str">
        <f t="shared" si="225"/>
        <v>Não</v>
      </c>
      <c r="W2427" t="str">
        <f t="shared" si="226"/>
        <v>Sim</v>
      </c>
      <c r="X2427" t="str">
        <f t="shared" si="227"/>
        <v>Não</v>
      </c>
      <c r="Y2427" t="str">
        <f t="shared" si="228"/>
        <v>Não</v>
      </c>
    </row>
    <row r="2428" spans="1:25" x14ac:dyDescent="0.25">
      <c r="A2428" s="5">
        <v>353060</v>
      </c>
      <c r="B2428">
        <f>IFERROR(VLOOKUP(A2428,[1]Monitoramento_Base_somente_disp!$A:$J,5,FALSE),0)</f>
        <v>0</v>
      </c>
      <c r="C2428">
        <f>IFERROR(VLOOKUP(A2428,[1]Monitoramento_Base_somente_disp!$A:$J,6,FALSE),0)</f>
        <v>20132040</v>
      </c>
      <c r="D2428">
        <f>IFERROR(VLOOKUP(A2428,[1]Monitoramento_Base_somente_disp!$A:$J,7,FALSE),0)</f>
        <v>0</v>
      </c>
      <c r="E2428">
        <f>IFERROR(VLOOKUP(A2428,[1]Monitoramento_Base_somente_disp!$A:$J,8,FALSE),0)</f>
        <v>20873633</v>
      </c>
      <c r="F2428">
        <f>IFERROR(VLOOKUP(A2428,[1]Monitoramento_Base_somente_disp!$A:$J,9,FALSE),0)</f>
        <v>0</v>
      </c>
      <c r="G2428">
        <f>IFERROR(VLOOKUP(A2428,[1]Monitoramento_Base_somente_disp!$A:$J,10,FALSE),0)</f>
        <v>3366715</v>
      </c>
      <c r="H2428">
        <f>IFERROR(VLOOKUP(A2428,[2]Sheet1!$A:$I,4,FALSE),0)</f>
        <v>4685022</v>
      </c>
      <c r="I2428">
        <f>IFERROR(VLOOKUP(A2428,[2]Sheet1!$A:$I,5,FALSE),0)</f>
        <v>5878905</v>
      </c>
      <c r="J2428">
        <f>IFERROR(VLOOKUP(A2428,[2]Sheet1!$A:$I,6,FALSE),0)</f>
        <v>4053930</v>
      </c>
      <c r="K2428">
        <f>IFERROR(VLOOKUP(A2428,[2]Sheet1!$A:$I,7,FALSE),0)</f>
        <v>50292458</v>
      </c>
      <c r="L2428">
        <f>IFERROR(VLOOKUP(A2428,[2]Sheet1!$A:$I,8,FALSE),0)</f>
        <v>46015</v>
      </c>
      <c r="M2428">
        <f>IFERROR(VLOOKUP(A2428,[2]Sheet1!$A:$I,9,FALSE),0)</f>
        <v>0</v>
      </c>
      <c r="N2428">
        <f>IFERROR(VLOOKUP(A2428,[3]Sheet1!$A:$G,2,FALSE),0)</f>
        <v>0</v>
      </c>
      <c r="O2428">
        <f>IFERROR(VLOOKUP(A2428,[3]Sheet1!$A:$G,3,FALSE),0)</f>
        <v>0</v>
      </c>
      <c r="P2428">
        <f>IFERROR(VLOOKUP(A2428,[3]Sheet1!$A:$G,4,FALSE),0)</f>
        <v>0</v>
      </c>
      <c r="Q2428">
        <f>IFERROR(VLOOKUP(A2428,[3]Sheet1!$A:$G,5,FALSE),0)</f>
        <v>0</v>
      </c>
      <c r="R2428">
        <f>IFERROR(VLOOKUP(A2428,[3]Sheet1!$A:$G,6,FALSE),0)</f>
        <v>0</v>
      </c>
      <c r="S2428">
        <f>IFERROR(VLOOKUP(A2428,[3]Sheet1!$A:$G,7,FALSE),0)</f>
        <v>0</v>
      </c>
      <c r="T2428" t="str">
        <f t="shared" si="223"/>
        <v>Sim</v>
      </c>
      <c r="U2428" t="str">
        <f t="shared" si="224"/>
        <v>Sim</v>
      </c>
      <c r="V2428" t="str">
        <f t="shared" si="225"/>
        <v>Sim</v>
      </c>
      <c r="W2428" t="str">
        <f t="shared" si="226"/>
        <v>Sim</v>
      </c>
      <c r="X2428" t="str">
        <f t="shared" si="227"/>
        <v>Sim</v>
      </c>
      <c r="Y2428" t="str">
        <f t="shared" si="228"/>
        <v>Sim</v>
      </c>
    </row>
    <row r="2429" spans="1:25" x14ac:dyDescent="0.25">
      <c r="A2429" s="5">
        <v>353090</v>
      </c>
      <c r="B2429">
        <f>IFERROR(VLOOKUP(A2429,[1]Monitoramento_Base_somente_disp!$A:$J,5,FALSE),0)</f>
        <v>0</v>
      </c>
      <c r="C2429">
        <f>IFERROR(VLOOKUP(A2429,[1]Monitoramento_Base_somente_disp!$A:$J,6,FALSE),0)</f>
        <v>0</v>
      </c>
      <c r="D2429">
        <f>IFERROR(VLOOKUP(A2429,[1]Monitoramento_Base_somente_disp!$A:$J,7,FALSE),0)</f>
        <v>0</v>
      </c>
      <c r="E2429">
        <f>IFERROR(VLOOKUP(A2429,[1]Monitoramento_Base_somente_disp!$A:$J,8,FALSE),0)</f>
        <v>0</v>
      </c>
      <c r="F2429">
        <f>IFERROR(VLOOKUP(A2429,[1]Monitoramento_Base_somente_disp!$A:$J,9,FALSE),0)</f>
        <v>0</v>
      </c>
      <c r="G2429">
        <f>IFERROR(VLOOKUP(A2429,[1]Monitoramento_Base_somente_disp!$A:$J,10,FALSE),0)</f>
        <v>0</v>
      </c>
      <c r="H2429">
        <f>IFERROR(VLOOKUP(A2429,[2]Sheet1!$A:$I,4,FALSE),0)</f>
        <v>0</v>
      </c>
      <c r="I2429">
        <f>IFERROR(VLOOKUP(A2429,[2]Sheet1!$A:$I,5,FALSE),0)</f>
        <v>0</v>
      </c>
      <c r="J2429">
        <f>IFERROR(VLOOKUP(A2429,[2]Sheet1!$A:$I,6,FALSE),0)</f>
        <v>0</v>
      </c>
      <c r="K2429">
        <f>IFERROR(VLOOKUP(A2429,[2]Sheet1!$A:$I,7,FALSE),0)</f>
        <v>0</v>
      </c>
      <c r="L2429">
        <f>IFERROR(VLOOKUP(A2429,[2]Sheet1!$A:$I,8,FALSE),0)</f>
        <v>0</v>
      </c>
      <c r="M2429">
        <f>IFERROR(VLOOKUP(A2429,[2]Sheet1!$A:$I,9,FALSE),0)</f>
        <v>0</v>
      </c>
      <c r="N2429">
        <f>IFERROR(VLOOKUP(A2429,[3]Sheet1!$A:$G,2,FALSE),0)</f>
        <v>0</v>
      </c>
      <c r="O2429">
        <f>IFERROR(VLOOKUP(A2429,[3]Sheet1!$A:$G,3,FALSE),0)</f>
        <v>0</v>
      </c>
      <c r="P2429">
        <f>IFERROR(VLOOKUP(A2429,[3]Sheet1!$A:$G,4,FALSE),0)</f>
        <v>0</v>
      </c>
      <c r="Q2429">
        <f>IFERROR(VLOOKUP(A2429,[3]Sheet1!$A:$G,5,FALSE),0)</f>
        <v>0</v>
      </c>
      <c r="R2429">
        <f>IFERROR(VLOOKUP(A2429,[3]Sheet1!$A:$G,6,FALSE),0)</f>
        <v>0</v>
      </c>
      <c r="S2429">
        <f>IFERROR(VLOOKUP(A2429,[3]Sheet1!$A:$G,7,FALSE),0)</f>
        <v>0</v>
      </c>
      <c r="T2429" t="str">
        <f t="shared" si="223"/>
        <v>Não</v>
      </c>
      <c r="U2429" t="str">
        <f t="shared" si="224"/>
        <v>Não</v>
      </c>
      <c r="V2429" t="str">
        <f t="shared" si="225"/>
        <v>Não</v>
      </c>
      <c r="W2429" t="str">
        <f t="shared" si="226"/>
        <v>Não</v>
      </c>
      <c r="X2429" t="str">
        <f t="shared" si="227"/>
        <v>Não</v>
      </c>
      <c r="Y2429" t="str">
        <f t="shared" si="228"/>
        <v>Não</v>
      </c>
    </row>
    <row r="2430" spans="1:25" x14ac:dyDescent="0.25">
      <c r="A2430" s="5">
        <v>353110</v>
      </c>
      <c r="B2430">
        <f>IFERROR(VLOOKUP(A2430,[1]Monitoramento_Base_somente_disp!$A:$J,5,FALSE),0)</f>
        <v>0</v>
      </c>
      <c r="C2430">
        <f>IFERROR(VLOOKUP(A2430,[1]Monitoramento_Base_somente_disp!$A:$J,6,FALSE),0)</f>
        <v>0</v>
      </c>
      <c r="D2430">
        <f>IFERROR(VLOOKUP(A2430,[1]Monitoramento_Base_somente_disp!$A:$J,7,FALSE),0)</f>
        <v>0</v>
      </c>
      <c r="E2430">
        <f>IFERROR(VLOOKUP(A2430,[1]Monitoramento_Base_somente_disp!$A:$J,8,FALSE),0)</f>
        <v>0</v>
      </c>
      <c r="F2430">
        <f>IFERROR(VLOOKUP(A2430,[1]Monitoramento_Base_somente_disp!$A:$J,9,FALSE),0)</f>
        <v>0</v>
      </c>
      <c r="G2430">
        <f>IFERROR(VLOOKUP(A2430,[1]Monitoramento_Base_somente_disp!$A:$J,10,FALSE),0)</f>
        <v>0</v>
      </c>
      <c r="H2430">
        <f>IFERROR(VLOOKUP(A2430,[2]Sheet1!$A:$I,4,FALSE),0)</f>
        <v>0</v>
      </c>
      <c r="I2430">
        <f>IFERROR(VLOOKUP(A2430,[2]Sheet1!$A:$I,5,FALSE),0)</f>
        <v>0</v>
      </c>
      <c r="J2430">
        <f>IFERROR(VLOOKUP(A2430,[2]Sheet1!$A:$I,6,FALSE),0)</f>
        <v>0</v>
      </c>
      <c r="K2430">
        <f>IFERROR(VLOOKUP(A2430,[2]Sheet1!$A:$I,7,FALSE),0)</f>
        <v>0</v>
      </c>
      <c r="L2430">
        <f>IFERROR(VLOOKUP(A2430,[2]Sheet1!$A:$I,8,FALSE),0)</f>
        <v>0</v>
      </c>
      <c r="M2430">
        <f>IFERROR(VLOOKUP(A2430,[2]Sheet1!$A:$I,9,FALSE),0)</f>
        <v>0</v>
      </c>
      <c r="N2430">
        <f>IFERROR(VLOOKUP(A2430,[3]Sheet1!$A:$G,2,FALSE),0)</f>
        <v>0</v>
      </c>
      <c r="O2430">
        <f>IFERROR(VLOOKUP(A2430,[3]Sheet1!$A:$G,3,FALSE),0)</f>
        <v>0</v>
      </c>
      <c r="P2430">
        <f>IFERROR(VLOOKUP(A2430,[3]Sheet1!$A:$G,4,FALSE),0)</f>
        <v>0</v>
      </c>
      <c r="Q2430">
        <f>IFERROR(VLOOKUP(A2430,[3]Sheet1!$A:$G,5,FALSE),0)</f>
        <v>0</v>
      </c>
      <c r="R2430">
        <f>IFERROR(VLOOKUP(A2430,[3]Sheet1!$A:$G,6,FALSE),0)</f>
        <v>0</v>
      </c>
      <c r="S2430">
        <f>IFERROR(VLOOKUP(A2430,[3]Sheet1!$A:$G,7,FALSE),0)</f>
        <v>0</v>
      </c>
      <c r="T2430" t="str">
        <f t="shared" si="223"/>
        <v>Não</v>
      </c>
      <c r="U2430" t="str">
        <f t="shared" si="224"/>
        <v>Não</v>
      </c>
      <c r="V2430" t="str">
        <f t="shared" si="225"/>
        <v>Não</v>
      </c>
      <c r="W2430" t="str">
        <f t="shared" si="226"/>
        <v>Não</v>
      </c>
      <c r="X2430" t="str">
        <f t="shared" si="227"/>
        <v>Não</v>
      </c>
      <c r="Y2430" t="str">
        <f t="shared" si="228"/>
        <v>Não</v>
      </c>
    </row>
    <row r="2431" spans="1:25" x14ac:dyDescent="0.25">
      <c r="A2431" s="5">
        <v>353130</v>
      </c>
      <c r="B2431">
        <f>IFERROR(VLOOKUP(A2431,[1]Monitoramento_Base_somente_disp!$A:$J,5,FALSE),0)</f>
        <v>0</v>
      </c>
      <c r="C2431">
        <f>IFERROR(VLOOKUP(A2431,[1]Monitoramento_Base_somente_disp!$A:$J,6,FALSE),0)</f>
        <v>15515400</v>
      </c>
      <c r="D2431">
        <f>IFERROR(VLOOKUP(A2431,[1]Monitoramento_Base_somente_disp!$A:$J,7,FALSE),0)</f>
        <v>0</v>
      </c>
      <c r="E2431">
        <f>IFERROR(VLOOKUP(A2431,[1]Monitoramento_Base_somente_disp!$A:$J,8,FALSE),0)</f>
        <v>16032580</v>
      </c>
      <c r="F2431">
        <f>IFERROR(VLOOKUP(A2431,[1]Monitoramento_Base_somente_disp!$A:$J,9,FALSE),0)</f>
        <v>0</v>
      </c>
      <c r="G2431">
        <f>IFERROR(VLOOKUP(A2431,[1]Monitoramento_Base_somente_disp!$A:$J,10,FALSE),0)</f>
        <v>2585900</v>
      </c>
      <c r="H2431">
        <f>IFERROR(VLOOKUP(A2431,[2]Sheet1!$A:$I,4,FALSE),0)</f>
        <v>0</v>
      </c>
      <c r="I2431">
        <f>IFERROR(VLOOKUP(A2431,[2]Sheet1!$A:$I,5,FALSE),0)</f>
        <v>0</v>
      </c>
      <c r="J2431">
        <f>IFERROR(VLOOKUP(A2431,[2]Sheet1!$A:$I,6,FALSE),0)</f>
        <v>0</v>
      </c>
      <c r="K2431">
        <f>IFERROR(VLOOKUP(A2431,[2]Sheet1!$A:$I,7,FALSE),0)</f>
        <v>0</v>
      </c>
      <c r="L2431">
        <f>IFERROR(VLOOKUP(A2431,[2]Sheet1!$A:$I,8,FALSE),0)</f>
        <v>0</v>
      </c>
      <c r="M2431">
        <f>IFERROR(VLOOKUP(A2431,[2]Sheet1!$A:$I,9,FALSE),0)</f>
        <v>0</v>
      </c>
      <c r="N2431">
        <f>IFERROR(VLOOKUP(A2431,[3]Sheet1!$A:$G,2,FALSE),0)</f>
        <v>413397</v>
      </c>
      <c r="O2431">
        <f>IFERROR(VLOOKUP(A2431,[3]Sheet1!$A:$G,3,FALSE),0)</f>
        <v>5020052</v>
      </c>
      <c r="P2431">
        <f>IFERROR(VLOOKUP(A2431,[3]Sheet1!$A:$G,4,FALSE),0)</f>
        <v>0</v>
      </c>
      <c r="Q2431">
        <f>IFERROR(VLOOKUP(A2431,[3]Sheet1!$A:$G,5,FALSE),0)</f>
        <v>0</v>
      </c>
      <c r="R2431">
        <f>IFERROR(VLOOKUP(A2431,[3]Sheet1!$A:$G,6,FALSE),0)</f>
        <v>0</v>
      </c>
      <c r="S2431">
        <f>IFERROR(VLOOKUP(A2431,[3]Sheet1!$A:$G,7,FALSE),0)</f>
        <v>0</v>
      </c>
      <c r="T2431" t="str">
        <f t="shared" si="223"/>
        <v>Sim</v>
      </c>
      <c r="U2431" t="str">
        <f t="shared" si="224"/>
        <v>Sim</v>
      </c>
      <c r="V2431" t="str">
        <f t="shared" si="225"/>
        <v>Não</v>
      </c>
      <c r="W2431" t="str">
        <f t="shared" si="226"/>
        <v>Sim</v>
      </c>
      <c r="X2431" t="str">
        <f t="shared" si="227"/>
        <v>Não</v>
      </c>
      <c r="Y2431" t="str">
        <f t="shared" si="228"/>
        <v>Sim</v>
      </c>
    </row>
    <row r="2432" spans="1:25" x14ac:dyDescent="0.25">
      <c r="A2432" s="5">
        <v>353190</v>
      </c>
      <c r="B2432">
        <f>IFERROR(VLOOKUP(A2432,[1]Monitoramento_Base_somente_disp!$A:$J,5,FALSE),0)</f>
        <v>0</v>
      </c>
      <c r="C2432">
        <f>IFERROR(VLOOKUP(A2432,[1]Monitoramento_Base_somente_disp!$A:$J,6,FALSE),0)</f>
        <v>0</v>
      </c>
      <c r="D2432">
        <f>IFERROR(VLOOKUP(A2432,[1]Monitoramento_Base_somente_disp!$A:$J,7,FALSE),0)</f>
        <v>0</v>
      </c>
      <c r="E2432">
        <f>IFERROR(VLOOKUP(A2432,[1]Monitoramento_Base_somente_disp!$A:$J,8,FALSE),0)</f>
        <v>0</v>
      </c>
      <c r="F2432">
        <f>IFERROR(VLOOKUP(A2432,[1]Monitoramento_Base_somente_disp!$A:$J,9,FALSE),0)</f>
        <v>0</v>
      </c>
      <c r="G2432">
        <f>IFERROR(VLOOKUP(A2432,[1]Monitoramento_Base_somente_disp!$A:$J,10,FALSE),0)</f>
        <v>0</v>
      </c>
      <c r="H2432">
        <f>IFERROR(VLOOKUP(A2432,[2]Sheet1!$A:$I,4,FALSE),0)</f>
        <v>0</v>
      </c>
      <c r="I2432">
        <f>IFERROR(VLOOKUP(A2432,[2]Sheet1!$A:$I,5,FALSE),0)</f>
        <v>0</v>
      </c>
      <c r="J2432">
        <f>IFERROR(VLOOKUP(A2432,[2]Sheet1!$A:$I,6,FALSE),0)</f>
        <v>0</v>
      </c>
      <c r="K2432">
        <f>IFERROR(VLOOKUP(A2432,[2]Sheet1!$A:$I,7,FALSE),0)</f>
        <v>0</v>
      </c>
      <c r="L2432">
        <f>IFERROR(VLOOKUP(A2432,[2]Sheet1!$A:$I,8,FALSE),0)</f>
        <v>0</v>
      </c>
      <c r="M2432">
        <f>IFERROR(VLOOKUP(A2432,[2]Sheet1!$A:$I,9,FALSE),0)</f>
        <v>0</v>
      </c>
      <c r="N2432">
        <f>IFERROR(VLOOKUP(A2432,[3]Sheet1!$A:$G,2,FALSE),0)</f>
        <v>0</v>
      </c>
      <c r="O2432">
        <f>IFERROR(VLOOKUP(A2432,[3]Sheet1!$A:$G,3,FALSE),0)</f>
        <v>0</v>
      </c>
      <c r="P2432">
        <f>IFERROR(VLOOKUP(A2432,[3]Sheet1!$A:$G,4,FALSE),0)</f>
        <v>0</v>
      </c>
      <c r="Q2432">
        <f>IFERROR(VLOOKUP(A2432,[3]Sheet1!$A:$G,5,FALSE),0)</f>
        <v>0</v>
      </c>
      <c r="R2432">
        <f>IFERROR(VLOOKUP(A2432,[3]Sheet1!$A:$G,6,FALSE),0)</f>
        <v>0</v>
      </c>
      <c r="S2432">
        <f>IFERROR(VLOOKUP(A2432,[3]Sheet1!$A:$G,7,FALSE),0)</f>
        <v>0</v>
      </c>
      <c r="T2432" t="str">
        <f t="shared" si="223"/>
        <v>Não</v>
      </c>
      <c r="U2432" t="str">
        <f t="shared" si="224"/>
        <v>Não</v>
      </c>
      <c r="V2432" t="str">
        <f t="shared" si="225"/>
        <v>Não</v>
      </c>
      <c r="W2432" t="str">
        <f t="shared" si="226"/>
        <v>Não</v>
      </c>
      <c r="X2432" t="str">
        <f t="shared" si="227"/>
        <v>Não</v>
      </c>
      <c r="Y2432" t="str">
        <f t="shared" si="228"/>
        <v>Não</v>
      </c>
    </row>
    <row r="2433" spans="1:25" x14ac:dyDescent="0.25">
      <c r="A2433" s="5">
        <v>353200</v>
      </c>
      <c r="B2433">
        <f>IFERROR(VLOOKUP(A2433,[1]Monitoramento_Base_somente_disp!$A:$J,5,FALSE),0)</f>
        <v>0</v>
      </c>
      <c r="C2433">
        <f>IFERROR(VLOOKUP(A2433,[1]Monitoramento_Base_somente_disp!$A:$J,6,FALSE),0)</f>
        <v>0</v>
      </c>
      <c r="D2433">
        <f>IFERROR(VLOOKUP(A2433,[1]Monitoramento_Base_somente_disp!$A:$J,7,FALSE),0)</f>
        <v>0</v>
      </c>
      <c r="E2433">
        <f>IFERROR(VLOOKUP(A2433,[1]Monitoramento_Base_somente_disp!$A:$J,8,FALSE),0)</f>
        <v>0</v>
      </c>
      <c r="F2433">
        <f>IFERROR(VLOOKUP(A2433,[1]Monitoramento_Base_somente_disp!$A:$J,9,FALSE),0)</f>
        <v>0</v>
      </c>
      <c r="G2433">
        <f>IFERROR(VLOOKUP(A2433,[1]Monitoramento_Base_somente_disp!$A:$J,10,FALSE),0)</f>
        <v>0</v>
      </c>
      <c r="H2433">
        <f>IFERROR(VLOOKUP(A2433,[2]Sheet1!$A:$I,4,FALSE),0)</f>
        <v>0</v>
      </c>
      <c r="I2433">
        <f>IFERROR(VLOOKUP(A2433,[2]Sheet1!$A:$I,5,FALSE),0)</f>
        <v>0</v>
      </c>
      <c r="J2433">
        <f>IFERROR(VLOOKUP(A2433,[2]Sheet1!$A:$I,6,FALSE),0)</f>
        <v>0</v>
      </c>
      <c r="K2433">
        <f>IFERROR(VLOOKUP(A2433,[2]Sheet1!$A:$I,7,FALSE),0)</f>
        <v>0</v>
      </c>
      <c r="L2433">
        <f>IFERROR(VLOOKUP(A2433,[2]Sheet1!$A:$I,8,FALSE),0)</f>
        <v>0</v>
      </c>
      <c r="M2433">
        <f>IFERROR(VLOOKUP(A2433,[2]Sheet1!$A:$I,9,FALSE),0)</f>
        <v>0</v>
      </c>
      <c r="N2433">
        <f>IFERROR(VLOOKUP(A2433,[3]Sheet1!$A:$G,2,FALSE),0)</f>
        <v>72210</v>
      </c>
      <c r="O2433">
        <f>IFERROR(VLOOKUP(A2433,[3]Sheet1!$A:$G,3,FALSE),0)</f>
        <v>228733</v>
      </c>
      <c r="P2433">
        <f>IFERROR(VLOOKUP(A2433,[3]Sheet1!$A:$G,4,FALSE),0)</f>
        <v>24398</v>
      </c>
      <c r="Q2433">
        <f>IFERROR(VLOOKUP(A2433,[3]Sheet1!$A:$G,5,FALSE),0)</f>
        <v>206924</v>
      </c>
      <c r="R2433">
        <f>IFERROR(VLOOKUP(A2433,[3]Sheet1!$A:$G,6,FALSE),0)</f>
        <v>0</v>
      </c>
      <c r="S2433">
        <f>IFERROR(VLOOKUP(A2433,[3]Sheet1!$A:$G,7,FALSE),0)</f>
        <v>0</v>
      </c>
      <c r="T2433" t="str">
        <f t="shared" si="223"/>
        <v>Sim</v>
      </c>
      <c r="U2433" t="str">
        <f t="shared" si="224"/>
        <v>Sim</v>
      </c>
      <c r="V2433" t="str">
        <f t="shared" si="225"/>
        <v>Sim</v>
      </c>
      <c r="W2433" t="str">
        <f t="shared" si="226"/>
        <v>Sim</v>
      </c>
      <c r="X2433" t="str">
        <f t="shared" si="227"/>
        <v>Não</v>
      </c>
      <c r="Y2433" t="str">
        <f t="shared" si="228"/>
        <v>Não</v>
      </c>
    </row>
    <row r="2434" spans="1:25" x14ac:dyDescent="0.25">
      <c r="A2434" s="5">
        <v>353205</v>
      </c>
      <c r="B2434">
        <f>IFERROR(VLOOKUP(A2434,[1]Monitoramento_Base_somente_disp!$A:$J,5,FALSE),0)</f>
        <v>45843</v>
      </c>
      <c r="C2434">
        <f>IFERROR(VLOOKUP(A2434,[1]Monitoramento_Base_somente_disp!$A:$J,6,FALSE),0)</f>
        <v>9150606</v>
      </c>
      <c r="D2434">
        <f>IFERROR(VLOOKUP(A2434,[1]Monitoramento_Base_somente_disp!$A:$J,7,FALSE),0)</f>
        <v>46498</v>
      </c>
      <c r="E2434">
        <f>IFERROR(VLOOKUP(A2434,[1]Monitoramento_Base_somente_disp!$A:$J,8,FALSE),0)</f>
        <v>8979885</v>
      </c>
      <c r="F2434">
        <f>IFERROR(VLOOKUP(A2434,[1]Monitoramento_Base_somente_disp!$A:$J,9,FALSE),0)</f>
        <v>5194</v>
      </c>
      <c r="G2434">
        <f>IFERROR(VLOOKUP(A2434,[1]Monitoramento_Base_somente_disp!$A:$J,10,FALSE),0)</f>
        <v>1360462</v>
      </c>
      <c r="H2434">
        <f>IFERROR(VLOOKUP(A2434,[2]Sheet1!$A:$I,4,FALSE),0)</f>
        <v>0</v>
      </c>
      <c r="I2434">
        <f>IFERROR(VLOOKUP(A2434,[2]Sheet1!$A:$I,5,FALSE),0)</f>
        <v>0</v>
      </c>
      <c r="J2434">
        <f>IFERROR(VLOOKUP(A2434,[2]Sheet1!$A:$I,6,FALSE),0)</f>
        <v>0</v>
      </c>
      <c r="K2434">
        <f>IFERROR(VLOOKUP(A2434,[2]Sheet1!$A:$I,7,FALSE),0)</f>
        <v>0</v>
      </c>
      <c r="L2434">
        <f>IFERROR(VLOOKUP(A2434,[2]Sheet1!$A:$I,8,FALSE),0)</f>
        <v>0</v>
      </c>
      <c r="M2434">
        <f>IFERROR(VLOOKUP(A2434,[2]Sheet1!$A:$I,9,FALSE),0)</f>
        <v>0</v>
      </c>
      <c r="N2434">
        <f>IFERROR(VLOOKUP(A2434,[3]Sheet1!$A:$G,2,FALSE),0)</f>
        <v>0</v>
      </c>
      <c r="O2434">
        <f>IFERROR(VLOOKUP(A2434,[3]Sheet1!$A:$G,3,FALSE),0)</f>
        <v>0</v>
      </c>
      <c r="P2434">
        <f>IFERROR(VLOOKUP(A2434,[3]Sheet1!$A:$G,4,FALSE),0)</f>
        <v>0</v>
      </c>
      <c r="Q2434">
        <f>IFERROR(VLOOKUP(A2434,[3]Sheet1!$A:$G,5,FALSE),0)</f>
        <v>0</v>
      </c>
      <c r="R2434">
        <f>IFERROR(VLOOKUP(A2434,[3]Sheet1!$A:$G,6,FALSE),0)</f>
        <v>0</v>
      </c>
      <c r="S2434">
        <f>IFERROR(VLOOKUP(A2434,[3]Sheet1!$A:$G,7,FALSE),0)</f>
        <v>0</v>
      </c>
      <c r="T2434" t="str">
        <f t="shared" si="223"/>
        <v>Sim</v>
      </c>
      <c r="U2434" t="str">
        <f t="shared" si="224"/>
        <v>Sim</v>
      </c>
      <c r="V2434" t="str">
        <f t="shared" si="225"/>
        <v>Sim</v>
      </c>
      <c r="W2434" t="str">
        <f t="shared" si="226"/>
        <v>Sim</v>
      </c>
      <c r="X2434" t="str">
        <f t="shared" si="227"/>
        <v>Sim</v>
      </c>
      <c r="Y2434" t="str">
        <f t="shared" si="228"/>
        <v>Sim</v>
      </c>
    </row>
    <row r="2435" spans="1:25" x14ac:dyDescent="0.25">
      <c r="A2435" s="5">
        <v>353210</v>
      </c>
      <c r="B2435">
        <f>IFERROR(VLOOKUP(A2435,[1]Monitoramento_Base_somente_disp!$A:$J,5,FALSE),0)</f>
        <v>0</v>
      </c>
      <c r="C2435">
        <f>IFERROR(VLOOKUP(A2435,[1]Monitoramento_Base_somente_disp!$A:$J,6,FALSE),0)</f>
        <v>0</v>
      </c>
      <c r="D2435">
        <f>IFERROR(VLOOKUP(A2435,[1]Monitoramento_Base_somente_disp!$A:$J,7,FALSE),0)</f>
        <v>0</v>
      </c>
      <c r="E2435">
        <f>IFERROR(VLOOKUP(A2435,[1]Monitoramento_Base_somente_disp!$A:$J,8,FALSE),0)</f>
        <v>0</v>
      </c>
      <c r="F2435">
        <f>IFERROR(VLOOKUP(A2435,[1]Monitoramento_Base_somente_disp!$A:$J,9,FALSE),0)</f>
        <v>0</v>
      </c>
      <c r="G2435">
        <f>IFERROR(VLOOKUP(A2435,[1]Monitoramento_Base_somente_disp!$A:$J,10,FALSE),0)</f>
        <v>0</v>
      </c>
      <c r="H2435">
        <f>IFERROR(VLOOKUP(A2435,[2]Sheet1!$A:$I,4,FALSE),0)</f>
        <v>0</v>
      </c>
      <c r="I2435">
        <f>IFERROR(VLOOKUP(A2435,[2]Sheet1!$A:$I,5,FALSE),0)</f>
        <v>0</v>
      </c>
      <c r="J2435">
        <f>IFERROR(VLOOKUP(A2435,[2]Sheet1!$A:$I,6,FALSE),0)</f>
        <v>0</v>
      </c>
      <c r="K2435">
        <f>IFERROR(VLOOKUP(A2435,[2]Sheet1!$A:$I,7,FALSE),0)</f>
        <v>0</v>
      </c>
      <c r="L2435">
        <f>IFERROR(VLOOKUP(A2435,[2]Sheet1!$A:$I,8,FALSE),0)</f>
        <v>0</v>
      </c>
      <c r="M2435">
        <f>IFERROR(VLOOKUP(A2435,[2]Sheet1!$A:$I,9,FALSE),0)</f>
        <v>0</v>
      </c>
      <c r="N2435">
        <f>IFERROR(VLOOKUP(A2435,[3]Sheet1!$A:$G,2,FALSE),0)</f>
        <v>0</v>
      </c>
      <c r="O2435">
        <f>IFERROR(VLOOKUP(A2435,[3]Sheet1!$A:$G,3,FALSE),0)</f>
        <v>0</v>
      </c>
      <c r="P2435">
        <f>IFERROR(VLOOKUP(A2435,[3]Sheet1!$A:$G,4,FALSE),0)</f>
        <v>0</v>
      </c>
      <c r="Q2435">
        <f>IFERROR(VLOOKUP(A2435,[3]Sheet1!$A:$G,5,FALSE),0)</f>
        <v>0</v>
      </c>
      <c r="R2435">
        <f>IFERROR(VLOOKUP(A2435,[3]Sheet1!$A:$G,6,FALSE),0)</f>
        <v>0</v>
      </c>
      <c r="S2435">
        <f>IFERROR(VLOOKUP(A2435,[3]Sheet1!$A:$G,7,FALSE),0)</f>
        <v>0</v>
      </c>
      <c r="T2435" t="str">
        <f t="shared" si="223"/>
        <v>Não</v>
      </c>
      <c r="U2435" t="str">
        <f t="shared" si="224"/>
        <v>Não</v>
      </c>
      <c r="V2435" t="str">
        <f t="shared" si="225"/>
        <v>Não</v>
      </c>
      <c r="W2435" t="str">
        <f t="shared" si="226"/>
        <v>Não</v>
      </c>
      <c r="X2435" t="str">
        <f t="shared" si="227"/>
        <v>Não</v>
      </c>
      <c r="Y2435" t="str">
        <f t="shared" si="228"/>
        <v>Não</v>
      </c>
    </row>
    <row r="2436" spans="1:25" x14ac:dyDescent="0.25">
      <c r="A2436" s="5">
        <v>353215</v>
      </c>
      <c r="B2436">
        <f>IFERROR(VLOOKUP(A2436,[1]Monitoramento_Base_somente_disp!$A:$J,5,FALSE),0)</f>
        <v>63019</v>
      </c>
      <c r="C2436">
        <f>IFERROR(VLOOKUP(A2436,[1]Monitoramento_Base_somente_disp!$A:$J,6,FALSE),0)</f>
        <v>35443062</v>
      </c>
      <c r="D2436">
        <f>IFERROR(VLOOKUP(A2436,[1]Monitoramento_Base_somente_disp!$A:$J,7,FALSE),0)</f>
        <v>48340</v>
      </c>
      <c r="E2436">
        <f>IFERROR(VLOOKUP(A2436,[1]Monitoramento_Base_somente_disp!$A:$J,8,FALSE),0)</f>
        <v>32391180</v>
      </c>
      <c r="F2436">
        <f>IFERROR(VLOOKUP(A2436,[1]Monitoramento_Base_somente_disp!$A:$J,9,FALSE),0)</f>
        <v>0</v>
      </c>
      <c r="G2436">
        <f>IFERROR(VLOOKUP(A2436,[1]Monitoramento_Base_somente_disp!$A:$J,10,FALSE),0)</f>
        <v>5047295</v>
      </c>
      <c r="H2436">
        <f>IFERROR(VLOOKUP(A2436,[2]Sheet1!$A:$I,4,FALSE),0)</f>
        <v>0</v>
      </c>
      <c r="I2436">
        <f>IFERROR(VLOOKUP(A2436,[2]Sheet1!$A:$I,5,FALSE),0)</f>
        <v>0</v>
      </c>
      <c r="J2436">
        <f>IFERROR(VLOOKUP(A2436,[2]Sheet1!$A:$I,6,FALSE),0)</f>
        <v>0</v>
      </c>
      <c r="K2436">
        <f>IFERROR(VLOOKUP(A2436,[2]Sheet1!$A:$I,7,FALSE),0)</f>
        <v>0</v>
      </c>
      <c r="L2436">
        <f>IFERROR(VLOOKUP(A2436,[2]Sheet1!$A:$I,8,FALSE),0)</f>
        <v>0</v>
      </c>
      <c r="M2436">
        <f>IFERROR(VLOOKUP(A2436,[2]Sheet1!$A:$I,9,FALSE),0)</f>
        <v>0</v>
      </c>
      <c r="N2436">
        <f>IFERROR(VLOOKUP(A2436,[3]Sheet1!$A:$G,2,FALSE),0)</f>
        <v>0</v>
      </c>
      <c r="O2436">
        <f>IFERROR(VLOOKUP(A2436,[3]Sheet1!$A:$G,3,FALSE),0)</f>
        <v>0</v>
      </c>
      <c r="P2436">
        <f>IFERROR(VLOOKUP(A2436,[3]Sheet1!$A:$G,4,FALSE),0)</f>
        <v>0</v>
      </c>
      <c r="Q2436">
        <f>IFERROR(VLOOKUP(A2436,[3]Sheet1!$A:$G,5,FALSE),0)</f>
        <v>0</v>
      </c>
      <c r="R2436">
        <f>IFERROR(VLOOKUP(A2436,[3]Sheet1!$A:$G,6,FALSE),0)</f>
        <v>0</v>
      </c>
      <c r="S2436">
        <f>IFERROR(VLOOKUP(A2436,[3]Sheet1!$A:$G,7,FALSE),0)</f>
        <v>0</v>
      </c>
      <c r="T2436" t="str">
        <f t="shared" si="223"/>
        <v>Sim</v>
      </c>
      <c r="U2436" t="str">
        <f t="shared" si="224"/>
        <v>Sim</v>
      </c>
      <c r="V2436" t="str">
        <f t="shared" si="225"/>
        <v>Sim</v>
      </c>
      <c r="W2436" t="str">
        <f t="shared" si="226"/>
        <v>Sim</v>
      </c>
      <c r="X2436" t="str">
        <f t="shared" si="227"/>
        <v>Não</v>
      </c>
      <c r="Y2436" t="str">
        <f t="shared" si="228"/>
        <v>Sim</v>
      </c>
    </row>
    <row r="2437" spans="1:25" x14ac:dyDescent="0.25">
      <c r="A2437" s="5">
        <v>353220</v>
      </c>
      <c r="B2437">
        <f>IFERROR(VLOOKUP(A2437,[1]Monitoramento_Base_somente_disp!$A:$J,5,FALSE),0)</f>
        <v>0</v>
      </c>
      <c r="C2437">
        <f>IFERROR(VLOOKUP(A2437,[1]Monitoramento_Base_somente_disp!$A:$J,6,FALSE),0)</f>
        <v>12098140</v>
      </c>
      <c r="D2437">
        <f>IFERROR(VLOOKUP(A2437,[1]Monitoramento_Base_somente_disp!$A:$J,7,FALSE),0)</f>
        <v>0</v>
      </c>
      <c r="E2437">
        <f>IFERROR(VLOOKUP(A2437,[1]Monitoramento_Base_somente_disp!$A:$J,8,FALSE),0)</f>
        <v>12515878</v>
      </c>
      <c r="F2437">
        <f>IFERROR(VLOOKUP(A2437,[1]Monitoramento_Base_somente_disp!$A:$J,9,FALSE),0)</f>
        <v>0</v>
      </c>
      <c r="G2437">
        <f>IFERROR(VLOOKUP(A2437,[1]Monitoramento_Base_somente_disp!$A:$J,10,FALSE),0)</f>
        <v>2018690</v>
      </c>
      <c r="H2437">
        <f>IFERROR(VLOOKUP(A2437,[2]Sheet1!$A:$I,4,FALSE),0)</f>
        <v>0</v>
      </c>
      <c r="I2437">
        <f>IFERROR(VLOOKUP(A2437,[2]Sheet1!$A:$I,5,FALSE),0)</f>
        <v>0</v>
      </c>
      <c r="J2437">
        <f>IFERROR(VLOOKUP(A2437,[2]Sheet1!$A:$I,6,FALSE),0)</f>
        <v>0</v>
      </c>
      <c r="K2437">
        <f>IFERROR(VLOOKUP(A2437,[2]Sheet1!$A:$I,7,FALSE),0)</f>
        <v>0</v>
      </c>
      <c r="L2437">
        <f>IFERROR(VLOOKUP(A2437,[2]Sheet1!$A:$I,8,FALSE),0)</f>
        <v>0</v>
      </c>
      <c r="M2437">
        <f>IFERROR(VLOOKUP(A2437,[2]Sheet1!$A:$I,9,FALSE),0)</f>
        <v>0</v>
      </c>
      <c r="N2437">
        <f>IFERROR(VLOOKUP(A2437,[3]Sheet1!$A:$G,2,FALSE),0)</f>
        <v>0</v>
      </c>
      <c r="O2437">
        <f>IFERROR(VLOOKUP(A2437,[3]Sheet1!$A:$G,3,FALSE),0)</f>
        <v>0</v>
      </c>
      <c r="P2437">
        <f>IFERROR(VLOOKUP(A2437,[3]Sheet1!$A:$G,4,FALSE),0)</f>
        <v>0</v>
      </c>
      <c r="Q2437">
        <f>IFERROR(VLOOKUP(A2437,[3]Sheet1!$A:$G,5,FALSE),0)</f>
        <v>0</v>
      </c>
      <c r="R2437">
        <f>IFERROR(VLOOKUP(A2437,[3]Sheet1!$A:$G,6,FALSE),0)</f>
        <v>0</v>
      </c>
      <c r="S2437">
        <f>IFERROR(VLOOKUP(A2437,[3]Sheet1!$A:$G,7,FALSE),0)</f>
        <v>0</v>
      </c>
      <c r="T2437" t="str">
        <f t="shared" si="223"/>
        <v>Não</v>
      </c>
      <c r="U2437" t="str">
        <f t="shared" si="224"/>
        <v>Sim</v>
      </c>
      <c r="V2437" t="str">
        <f t="shared" si="225"/>
        <v>Não</v>
      </c>
      <c r="W2437" t="str">
        <f t="shared" si="226"/>
        <v>Sim</v>
      </c>
      <c r="X2437" t="str">
        <f t="shared" si="227"/>
        <v>Não</v>
      </c>
      <c r="Y2437" t="str">
        <f t="shared" si="228"/>
        <v>Sim</v>
      </c>
    </row>
    <row r="2438" spans="1:25" x14ac:dyDescent="0.25">
      <c r="A2438" s="5">
        <v>353230</v>
      </c>
      <c r="B2438">
        <f>IFERROR(VLOOKUP(A2438,[1]Monitoramento_Base_somente_disp!$A:$J,5,FALSE),0)</f>
        <v>0</v>
      </c>
      <c r="C2438">
        <f>IFERROR(VLOOKUP(A2438,[1]Monitoramento_Base_somente_disp!$A:$J,6,FALSE),0)</f>
        <v>224789919</v>
      </c>
      <c r="D2438">
        <f>IFERROR(VLOOKUP(A2438,[1]Monitoramento_Base_somente_disp!$A:$J,7,FALSE),0)</f>
        <v>0</v>
      </c>
      <c r="E2438">
        <f>IFERROR(VLOOKUP(A2438,[1]Monitoramento_Base_somente_disp!$A:$J,8,FALSE),0)</f>
        <v>234927279</v>
      </c>
      <c r="F2438">
        <f>IFERROR(VLOOKUP(A2438,[1]Monitoramento_Base_somente_disp!$A:$J,9,FALSE),0)</f>
        <v>0</v>
      </c>
      <c r="G2438">
        <f>IFERROR(VLOOKUP(A2438,[1]Monitoramento_Base_somente_disp!$A:$J,10,FALSE),0)</f>
        <v>38428590</v>
      </c>
      <c r="H2438">
        <f>IFERROR(VLOOKUP(A2438,[2]Sheet1!$A:$I,4,FALSE),0)</f>
        <v>0</v>
      </c>
      <c r="I2438">
        <f>IFERROR(VLOOKUP(A2438,[2]Sheet1!$A:$I,5,FALSE),0)</f>
        <v>0</v>
      </c>
      <c r="J2438">
        <f>IFERROR(VLOOKUP(A2438,[2]Sheet1!$A:$I,6,FALSE),0)</f>
        <v>0</v>
      </c>
      <c r="K2438">
        <f>IFERROR(VLOOKUP(A2438,[2]Sheet1!$A:$I,7,FALSE),0)</f>
        <v>0</v>
      </c>
      <c r="L2438">
        <f>IFERROR(VLOOKUP(A2438,[2]Sheet1!$A:$I,8,FALSE),0)</f>
        <v>0</v>
      </c>
      <c r="M2438">
        <f>IFERROR(VLOOKUP(A2438,[2]Sheet1!$A:$I,9,FALSE),0)</f>
        <v>0</v>
      </c>
      <c r="N2438">
        <f>IFERROR(VLOOKUP(A2438,[3]Sheet1!$A:$G,2,FALSE),0)</f>
        <v>0</v>
      </c>
      <c r="O2438">
        <f>IFERROR(VLOOKUP(A2438,[3]Sheet1!$A:$G,3,FALSE),0)</f>
        <v>0</v>
      </c>
      <c r="P2438">
        <f>IFERROR(VLOOKUP(A2438,[3]Sheet1!$A:$G,4,FALSE),0)</f>
        <v>0</v>
      </c>
      <c r="Q2438">
        <f>IFERROR(VLOOKUP(A2438,[3]Sheet1!$A:$G,5,FALSE),0)</f>
        <v>0</v>
      </c>
      <c r="R2438">
        <f>IFERROR(VLOOKUP(A2438,[3]Sheet1!$A:$G,6,FALSE),0)</f>
        <v>0</v>
      </c>
      <c r="S2438">
        <f>IFERROR(VLOOKUP(A2438,[3]Sheet1!$A:$G,7,FALSE),0)</f>
        <v>0</v>
      </c>
      <c r="T2438" t="str">
        <f t="shared" ref="T2438:T2501" si="229">IF(B2438+H2438+N2438&gt;0,"Sim","Não")</f>
        <v>Não</v>
      </c>
      <c r="U2438" t="str">
        <f t="shared" ref="U2438:U2501" si="230">IF(C2438+I2438+O2438&gt;0,"Sim","Não")</f>
        <v>Sim</v>
      </c>
      <c r="V2438" t="str">
        <f t="shared" ref="V2438:V2501" si="231">IF(D2438+J2438+P2438&gt;0,"Sim","Não")</f>
        <v>Não</v>
      </c>
      <c r="W2438" t="str">
        <f t="shared" ref="W2438:W2501" si="232">IF(E2438+K2438+Q2438&gt;0,"Sim","Não")</f>
        <v>Sim</v>
      </c>
      <c r="X2438" t="str">
        <f t="shared" ref="X2438:X2501" si="233">IF(F2438+L2438+R2438&gt;0,"Sim","Não")</f>
        <v>Não</v>
      </c>
      <c r="Y2438" t="str">
        <f t="shared" ref="Y2438:Y2501" si="234">IF(G2438+M2438+S2438&gt;0,"Sim","Não")</f>
        <v>Sim</v>
      </c>
    </row>
    <row r="2439" spans="1:25" x14ac:dyDescent="0.25">
      <c r="A2439" s="5">
        <v>353240</v>
      </c>
      <c r="B2439">
        <f>IFERROR(VLOOKUP(A2439,[1]Monitoramento_Base_somente_disp!$A:$J,5,FALSE),0)</f>
        <v>96122</v>
      </c>
      <c r="C2439">
        <f>IFERROR(VLOOKUP(A2439,[1]Monitoramento_Base_somente_disp!$A:$J,6,FALSE),0)</f>
        <v>12483403</v>
      </c>
      <c r="D2439">
        <f>IFERROR(VLOOKUP(A2439,[1]Monitoramento_Base_somente_disp!$A:$J,7,FALSE),0)</f>
        <v>83478</v>
      </c>
      <c r="E2439">
        <f>IFERROR(VLOOKUP(A2439,[1]Monitoramento_Base_somente_disp!$A:$J,8,FALSE),0)</f>
        <v>9584866</v>
      </c>
      <c r="F2439">
        <f>IFERROR(VLOOKUP(A2439,[1]Monitoramento_Base_somente_disp!$A:$J,9,FALSE),0)</f>
        <v>7212</v>
      </c>
      <c r="G2439">
        <f>IFERROR(VLOOKUP(A2439,[1]Monitoramento_Base_somente_disp!$A:$J,10,FALSE),0)</f>
        <v>1428765</v>
      </c>
      <c r="H2439">
        <f>IFERROR(VLOOKUP(A2439,[2]Sheet1!$A:$I,4,FALSE),0)</f>
        <v>0</v>
      </c>
      <c r="I2439">
        <f>IFERROR(VLOOKUP(A2439,[2]Sheet1!$A:$I,5,FALSE),0)</f>
        <v>0</v>
      </c>
      <c r="J2439">
        <f>IFERROR(VLOOKUP(A2439,[2]Sheet1!$A:$I,6,FALSE),0)</f>
        <v>0</v>
      </c>
      <c r="K2439">
        <f>IFERROR(VLOOKUP(A2439,[2]Sheet1!$A:$I,7,FALSE),0)</f>
        <v>0</v>
      </c>
      <c r="L2439">
        <f>IFERROR(VLOOKUP(A2439,[2]Sheet1!$A:$I,8,FALSE),0)</f>
        <v>0</v>
      </c>
      <c r="M2439">
        <f>IFERROR(VLOOKUP(A2439,[2]Sheet1!$A:$I,9,FALSE),0)</f>
        <v>0</v>
      </c>
      <c r="N2439">
        <f>IFERROR(VLOOKUP(A2439,[3]Sheet1!$A:$G,2,FALSE),0)</f>
        <v>0</v>
      </c>
      <c r="O2439">
        <f>IFERROR(VLOOKUP(A2439,[3]Sheet1!$A:$G,3,FALSE),0)</f>
        <v>0</v>
      </c>
      <c r="P2439">
        <f>IFERROR(VLOOKUP(A2439,[3]Sheet1!$A:$G,4,FALSE),0)</f>
        <v>0</v>
      </c>
      <c r="Q2439">
        <f>IFERROR(VLOOKUP(A2439,[3]Sheet1!$A:$G,5,FALSE),0)</f>
        <v>0</v>
      </c>
      <c r="R2439">
        <f>IFERROR(VLOOKUP(A2439,[3]Sheet1!$A:$G,6,FALSE),0)</f>
        <v>0</v>
      </c>
      <c r="S2439">
        <f>IFERROR(VLOOKUP(A2439,[3]Sheet1!$A:$G,7,FALSE),0)</f>
        <v>0</v>
      </c>
      <c r="T2439" t="str">
        <f t="shared" si="229"/>
        <v>Sim</v>
      </c>
      <c r="U2439" t="str">
        <f t="shared" si="230"/>
        <v>Sim</v>
      </c>
      <c r="V2439" t="str">
        <f t="shared" si="231"/>
        <v>Sim</v>
      </c>
      <c r="W2439" t="str">
        <f t="shared" si="232"/>
        <v>Sim</v>
      </c>
      <c r="X2439" t="str">
        <f t="shared" si="233"/>
        <v>Sim</v>
      </c>
      <c r="Y2439" t="str">
        <f t="shared" si="234"/>
        <v>Sim</v>
      </c>
    </row>
    <row r="2440" spans="1:25" x14ac:dyDescent="0.25">
      <c r="A2440" s="5">
        <v>353270</v>
      </c>
      <c r="B2440">
        <f>IFERROR(VLOOKUP(A2440,[1]Monitoramento_Base_somente_disp!$A:$J,5,FALSE),0)</f>
        <v>82311</v>
      </c>
      <c r="C2440">
        <f>IFERROR(VLOOKUP(A2440,[1]Monitoramento_Base_somente_disp!$A:$J,6,FALSE),0)</f>
        <v>20418154</v>
      </c>
      <c r="D2440">
        <f>IFERROR(VLOOKUP(A2440,[1]Monitoramento_Base_somente_disp!$A:$J,7,FALSE),0)</f>
        <v>89315</v>
      </c>
      <c r="E2440">
        <f>IFERROR(VLOOKUP(A2440,[1]Monitoramento_Base_somente_disp!$A:$J,8,FALSE),0)</f>
        <v>21425755</v>
      </c>
      <c r="F2440">
        <f>IFERROR(VLOOKUP(A2440,[1]Monitoramento_Base_somente_disp!$A:$J,9,FALSE),0)</f>
        <v>15763</v>
      </c>
      <c r="G2440">
        <f>IFERROR(VLOOKUP(A2440,[1]Monitoramento_Base_somente_disp!$A:$J,10,FALSE),0)</f>
        <v>3481250</v>
      </c>
      <c r="H2440">
        <f>IFERROR(VLOOKUP(A2440,[2]Sheet1!$A:$I,4,FALSE),0)</f>
        <v>0</v>
      </c>
      <c r="I2440">
        <f>IFERROR(VLOOKUP(A2440,[2]Sheet1!$A:$I,5,FALSE),0)</f>
        <v>0</v>
      </c>
      <c r="J2440">
        <f>IFERROR(VLOOKUP(A2440,[2]Sheet1!$A:$I,6,FALSE),0)</f>
        <v>0</v>
      </c>
      <c r="K2440">
        <f>IFERROR(VLOOKUP(A2440,[2]Sheet1!$A:$I,7,FALSE),0)</f>
        <v>0</v>
      </c>
      <c r="L2440">
        <f>IFERROR(VLOOKUP(A2440,[2]Sheet1!$A:$I,8,FALSE),0)</f>
        <v>0</v>
      </c>
      <c r="M2440">
        <f>IFERROR(VLOOKUP(A2440,[2]Sheet1!$A:$I,9,FALSE),0)</f>
        <v>0</v>
      </c>
      <c r="N2440">
        <f>IFERROR(VLOOKUP(A2440,[3]Sheet1!$A:$G,2,FALSE),0)</f>
        <v>0</v>
      </c>
      <c r="O2440">
        <f>IFERROR(VLOOKUP(A2440,[3]Sheet1!$A:$G,3,FALSE),0)</f>
        <v>0</v>
      </c>
      <c r="P2440">
        <f>IFERROR(VLOOKUP(A2440,[3]Sheet1!$A:$G,4,FALSE),0)</f>
        <v>0</v>
      </c>
      <c r="Q2440">
        <f>IFERROR(VLOOKUP(A2440,[3]Sheet1!$A:$G,5,FALSE),0)</f>
        <v>0</v>
      </c>
      <c r="R2440">
        <f>IFERROR(VLOOKUP(A2440,[3]Sheet1!$A:$G,6,FALSE),0)</f>
        <v>0</v>
      </c>
      <c r="S2440">
        <f>IFERROR(VLOOKUP(A2440,[3]Sheet1!$A:$G,7,FALSE),0)</f>
        <v>0</v>
      </c>
      <c r="T2440" t="str">
        <f t="shared" si="229"/>
        <v>Sim</v>
      </c>
      <c r="U2440" t="str">
        <f t="shared" si="230"/>
        <v>Sim</v>
      </c>
      <c r="V2440" t="str">
        <f t="shared" si="231"/>
        <v>Sim</v>
      </c>
      <c r="W2440" t="str">
        <f t="shared" si="232"/>
        <v>Sim</v>
      </c>
      <c r="X2440" t="str">
        <f t="shared" si="233"/>
        <v>Sim</v>
      </c>
      <c r="Y2440" t="str">
        <f t="shared" si="234"/>
        <v>Sim</v>
      </c>
    </row>
    <row r="2441" spans="1:25" x14ac:dyDescent="0.25">
      <c r="A2441" s="5">
        <v>353282</v>
      </c>
      <c r="B2441">
        <f>IFERROR(VLOOKUP(A2441,[1]Monitoramento_Base_somente_disp!$A:$J,5,FALSE),0)</f>
        <v>47445</v>
      </c>
      <c r="C2441">
        <f>IFERROR(VLOOKUP(A2441,[1]Monitoramento_Base_somente_disp!$A:$J,6,FALSE),0)</f>
        <v>209816909</v>
      </c>
      <c r="D2441">
        <f>IFERROR(VLOOKUP(A2441,[1]Monitoramento_Base_somente_disp!$A:$J,7,FALSE),0)</f>
        <v>38491</v>
      </c>
      <c r="E2441">
        <f>IFERROR(VLOOKUP(A2441,[1]Monitoramento_Base_somente_disp!$A:$J,8,FALSE),0)</f>
        <v>217848454</v>
      </c>
      <c r="F2441">
        <f>IFERROR(VLOOKUP(A2441,[1]Monitoramento_Base_somente_disp!$A:$J,9,FALSE),0)</f>
        <v>460</v>
      </c>
      <c r="G2441">
        <f>IFERROR(VLOOKUP(A2441,[1]Monitoramento_Base_somente_disp!$A:$J,10,FALSE),0)</f>
        <v>35042645</v>
      </c>
      <c r="H2441">
        <f>IFERROR(VLOOKUP(A2441,[2]Sheet1!$A:$I,4,FALSE),0)</f>
        <v>0</v>
      </c>
      <c r="I2441">
        <f>IFERROR(VLOOKUP(A2441,[2]Sheet1!$A:$I,5,FALSE),0)</f>
        <v>0</v>
      </c>
      <c r="J2441">
        <f>IFERROR(VLOOKUP(A2441,[2]Sheet1!$A:$I,6,FALSE),0)</f>
        <v>0</v>
      </c>
      <c r="K2441">
        <f>IFERROR(VLOOKUP(A2441,[2]Sheet1!$A:$I,7,FALSE),0)</f>
        <v>0</v>
      </c>
      <c r="L2441">
        <f>IFERROR(VLOOKUP(A2441,[2]Sheet1!$A:$I,8,FALSE),0)</f>
        <v>0</v>
      </c>
      <c r="M2441">
        <f>IFERROR(VLOOKUP(A2441,[2]Sheet1!$A:$I,9,FALSE),0)</f>
        <v>0</v>
      </c>
      <c r="N2441">
        <f>IFERROR(VLOOKUP(A2441,[3]Sheet1!$A:$G,2,FALSE),0)</f>
        <v>0</v>
      </c>
      <c r="O2441">
        <f>IFERROR(VLOOKUP(A2441,[3]Sheet1!$A:$G,3,FALSE),0)</f>
        <v>0</v>
      </c>
      <c r="P2441">
        <f>IFERROR(VLOOKUP(A2441,[3]Sheet1!$A:$G,4,FALSE),0)</f>
        <v>0</v>
      </c>
      <c r="Q2441">
        <f>IFERROR(VLOOKUP(A2441,[3]Sheet1!$A:$G,5,FALSE),0)</f>
        <v>0</v>
      </c>
      <c r="R2441">
        <f>IFERROR(VLOOKUP(A2441,[3]Sheet1!$A:$G,6,FALSE),0)</f>
        <v>0</v>
      </c>
      <c r="S2441">
        <f>IFERROR(VLOOKUP(A2441,[3]Sheet1!$A:$G,7,FALSE),0)</f>
        <v>0</v>
      </c>
      <c r="T2441" t="str">
        <f t="shared" si="229"/>
        <v>Sim</v>
      </c>
      <c r="U2441" t="str">
        <f t="shared" si="230"/>
        <v>Sim</v>
      </c>
      <c r="V2441" t="str">
        <f t="shared" si="231"/>
        <v>Sim</v>
      </c>
      <c r="W2441" t="str">
        <f t="shared" si="232"/>
        <v>Sim</v>
      </c>
      <c r="X2441" t="str">
        <f t="shared" si="233"/>
        <v>Sim</v>
      </c>
      <c r="Y2441" t="str">
        <f t="shared" si="234"/>
        <v>Sim</v>
      </c>
    </row>
    <row r="2442" spans="1:25" x14ac:dyDescent="0.25">
      <c r="A2442" s="5">
        <v>353284</v>
      </c>
      <c r="B2442">
        <f>IFERROR(VLOOKUP(A2442,[1]Monitoramento_Base_somente_disp!$A:$J,5,FALSE),0)</f>
        <v>0</v>
      </c>
      <c r="C2442">
        <f>IFERROR(VLOOKUP(A2442,[1]Monitoramento_Base_somente_disp!$A:$J,6,FALSE),0)</f>
        <v>0</v>
      </c>
      <c r="D2442">
        <f>IFERROR(VLOOKUP(A2442,[1]Monitoramento_Base_somente_disp!$A:$J,7,FALSE),0)</f>
        <v>0</v>
      </c>
      <c r="E2442">
        <f>IFERROR(VLOOKUP(A2442,[1]Monitoramento_Base_somente_disp!$A:$J,8,FALSE),0)</f>
        <v>0</v>
      </c>
      <c r="F2442">
        <f>IFERROR(VLOOKUP(A2442,[1]Monitoramento_Base_somente_disp!$A:$J,9,FALSE),0)</f>
        <v>0</v>
      </c>
      <c r="G2442">
        <f>IFERROR(VLOOKUP(A2442,[1]Monitoramento_Base_somente_disp!$A:$J,10,FALSE),0)</f>
        <v>0</v>
      </c>
      <c r="H2442">
        <f>IFERROR(VLOOKUP(A2442,[2]Sheet1!$A:$I,4,FALSE),0)</f>
        <v>11624</v>
      </c>
      <c r="I2442">
        <f>IFERROR(VLOOKUP(A2442,[2]Sheet1!$A:$I,5,FALSE),0)</f>
        <v>202102</v>
      </c>
      <c r="J2442">
        <f>IFERROR(VLOOKUP(A2442,[2]Sheet1!$A:$I,6,FALSE),0)</f>
        <v>11235</v>
      </c>
      <c r="K2442">
        <f>IFERROR(VLOOKUP(A2442,[2]Sheet1!$A:$I,7,FALSE),0)</f>
        <v>193667</v>
      </c>
      <c r="L2442">
        <f>IFERROR(VLOOKUP(A2442,[2]Sheet1!$A:$I,8,FALSE),0)</f>
        <v>0</v>
      </c>
      <c r="M2442">
        <f>IFERROR(VLOOKUP(A2442,[2]Sheet1!$A:$I,9,FALSE),0)</f>
        <v>0</v>
      </c>
      <c r="N2442">
        <f>IFERROR(VLOOKUP(A2442,[3]Sheet1!$A:$G,2,FALSE),0)</f>
        <v>0</v>
      </c>
      <c r="O2442">
        <f>IFERROR(VLOOKUP(A2442,[3]Sheet1!$A:$G,3,FALSE),0)</f>
        <v>0</v>
      </c>
      <c r="P2442">
        <f>IFERROR(VLOOKUP(A2442,[3]Sheet1!$A:$G,4,FALSE),0)</f>
        <v>0</v>
      </c>
      <c r="Q2442">
        <f>IFERROR(VLOOKUP(A2442,[3]Sheet1!$A:$G,5,FALSE),0)</f>
        <v>0</v>
      </c>
      <c r="R2442">
        <f>IFERROR(VLOOKUP(A2442,[3]Sheet1!$A:$G,6,FALSE),0)</f>
        <v>0</v>
      </c>
      <c r="S2442">
        <f>IFERROR(VLOOKUP(A2442,[3]Sheet1!$A:$G,7,FALSE),0)</f>
        <v>0</v>
      </c>
      <c r="T2442" t="str">
        <f t="shared" si="229"/>
        <v>Sim</v>
      </c>
      <c r="U2442" t="str">
        <f t="shared" si="230"/>
        <v>Sim</v>
      </c>
      <c r="V2442" t="str">
        <f t="shared" si="231"/>
        <v>Sim</v>
      </c>
      <c r="W2442" t="str">
        <f t="shared" si="232"/>
        <v>Sim</v>
      </c>
      <c r="X2442" t="str">
        <f t="shared" si="233"/>
        <v>Não</v>
      </c>
      <c r="Y2442" t="str">
        <f t="shared" si="234"/>
        <v>Não</v>
      </c>
    </row>
    <row r="2443" spans="1:25" x14ac:dyDescent="0.25">
      <c r="A2443" s="5">
        <v>353300</v>
      </c>
      <c r="B2443">
        <f>IFERROR(VLOOKUP(A2443,[1]Monitoramento_Base_somente_disp!$A:$J,5,FALSE),0)</f>
        <v>0</v>
      </c>
      <c r="C2443">
        <f>IFERROR(VLOOKUP(A2443,[1]Monitoramento_Base_somente_disp!$A:$J,6,FALSE),0)</f>
        <v>0</v>
      </c>
      <c r="D2443">
        <f>IFERROR(VLOOKUP(A2443,[1]Monitoramento_Base_somente_disp!$A:$J,7,FALSE),0)</f>
        <v>0</v>
      </c>
      <c r="E2443">
        <f>IFERROR(VLOOKUP(A2443,[1]Monitoramento_Base_somente_disp!$A:$J,8,FALSE),0)</f>
        <v>0</v>
      </c>
      <c r="F2443">
        <f>IFERROR(VLOOKUP(A2443,[1]Monitoramento_Base_somente_disp!$A:$J,9,FALSE),0)</f>
        <v>0</v>
      </c>
      <c r="G2443">
        <f>IFERROR(VLOOKUP(A2443,[1]Monitoramento_Base_somente_disp!$A:$J,10,FALSE),0)</f>
        <v>0</v>
      </c>
      <c r="H2443">
        <f>IFERROR(VLOOKUP(A2443,[2]Sheet1!$A:$I,4,FALSE),0)</f>
        <v>0</v>
      </c>
      <c r="I2443">
        <f>IFERROR(VLOOKUP(A2443,[2]Sheet1!$A:$I,5,FALSE),0)</f>
        <v>0</v>
      </c>
      <c r="J2443">
        <f>IFERROR(VLOOKUP(A2443,[2]Sheet1!$A:$I,6,FALSE),0)</f>
        <v>0</v>
      </c>
      <c r="K2443">
        <f>IFERROR(VLOOKUP(A2443,[2]Sheet1!$A:$I,7,FALSE),0)</f>
        <v>0</v>
      </c>
      <c r="L2443">
        <f>IFERROR(VLOOKUP(A2443,[2]Sheet1!$A:$I,8,FALSE),0)</f>
        <v>0</v>
      </c>
      <c r="M2443">
        <f>IFERROR(VLOOKUP(A2443,[2]Sheet1!$A:$I,9,FALSE),0)</f>
        <v>0</v>
      </c>
      <c r="N2443">
        <f>IFERROR(VLOOKUP(A2443,[3]Sheet1!$A:$G,2,FALSE),0)</f>
        <v>0</v>
      </c>
      <c r="O2443">
        <f>IFERROR(VLOOKUP(A2443,[3]Sheet1!$A:$G,3,FALSE),0)</f>
        <v>0</v>
      </c>
      <c r="P2443">
        <f>IFERROR(VLOOKUP(A2443,[3]Sheet1!$A:$G,4,FALSE),0)</f>
        <v>0</v>
      </c>
      <c r="Q2443">
        <f>IFERROR(VLOOKUP(A2443,[3]Sheet1!$A:$G,5,FALSE),0)</f>
        <v>0</v>
      </c>
      <c r="R2443">
        <f>IFERROR(VLOOKUP(A2443,[3]Sheet1!$A:$G,6,FALSE),0)</f>
        <v>0</v>
      </c>
      <c r="S2443">
        <f>IFERROR(VLOOKUP(A2443,[3]Sheet1!$A:$G,7,FALSE),0)</f>
        <v>0</v>
      </c>
      <c r="T2443" t="str">
        <f t="shared" si="229"/>
        <v>Não</v>
      </c>
      <c r="U2443" t="str">
        <f t="shared" si="230"/>
        <v>Não</v>
      </c>
      <c r="V2443" t="str">
        <f t="shared" si="231"/>
        <v>Não</v>
      </c>
      <c r="W2443" t="str">
        <f t="shared" si="232"/>
        <v>Não</v>
      </c>
      <c r="X2443" t="str">
        <f t="shared" si="233"/>
        <v>Não</v>
      </c>
      <c r="Y2443" t="str">
        <f t="shared" si="234"/>
        <v>Não</v>
      </c>
    </row>
    <row r="2444" spans="1:25" x14ac:dyDescent="0.25">
      <c r="A2444" s="5">
        <v>353310</v>
      </c>
      <c r="B2444">
        <f>IFERROR(VLOOKUP(A2444,[1]Monitoramento_Base_somente_disp!$A:$J,5,FALSE),0)</f>
        <v>0</v>
      </c>
      <c r="C2444">
        <f>IFERROR(VLOOKUP(A2444,[1]Monitoramento_Base_somente_disp!$A:$J,6,FALSE),0)</f>
        <v>0</v>
      </c>
      <c r="D2444">
        <f>IFERROR(VLOOKUP(A2444,[1]Monitoramento_Base_somente_disp!$A:$J,7,FALSE),0)</f>
        <v>0</v>
      </c>
      <c r="E2444">
        <f>IFERROR(VLOOKUP(A2444,[1]Monitoramento_Base_somente_disp!$A:$J,8,FALSE),0)</f>
        <v>0</v>
      </c>
      <c r="F2444">
        <f>IFERROR(VLOOKUP(A2444,[1]Monitoramento_Base_somente_disp!$A:$J,9,FALSE),0)</f>
        <v>0</v>
      </c>
      <c r="G2444">
        <f>IFERROR(VLOOKUP(A2444,[1]Monitoramento_Base_somente_disp!$A:$J,10,FALSE),0)</f>
        <v>0</v>
      </c>
      <c r="H2444">
        <f>IFERROR(VLOOKUP(A2444,[2]Sheet1!$A:$I,4,FALSE),0)</f>
        <v>21528</v>
      </c>
      <c r="I2444">
        <f>IFERROR(VLOOKUP(A2444,[2]Sheet1!$A:$I,5,FALSE),0)</f>
        <v>155533</v>
      </c>
      <c r="J2444">
        <f>IFERROR(VLOOKUP(A2444,[2]Sheet1!$A:$I,6,FALSE),0)</f>
        <v>26619</v>
      </c>
      <c r="K2444">
        <f>IFERROR(VLOOKUP(A2444,[2]Sheet1!$A:$I,7,FALSE),0)</f>
        <v>179786</v>
      </c>
      <c r="L2444">
        <f>IFERROR(VLOOKUP(A2444,[2]Sheet1!$A:$I,8,FALSE),0)</f>
        <v>0</v>
      </c>
      <c r="M2444">
        <f>IFERROR(VLOOKUP(A2444,[2]Sheet1!$A:$I,9,FALSE),0)</f>
        <v>198857</v>
      </c>
      <c r="N2444">
        <f>IFERROR(VLOOKUP(A2444,[3]Sheet1!$A:$G,2,FALSE),0)</f>
        <v>0</v>
      </c>
      <c r="O2444">
        <f>IFERROR(VLOOKUP(A2444,[3]Sheet1!$A:$G,3,FALSE),0)</f>
        <v>0</v>
      </c>
      <c r="P2444">
        <f>IFERROR(VLOOKUP(A2444,[3]Sheet1!$A:$G,4,FALSE),0)</f>
        <v>0</v>
      </c>
      <c r="Q2444">
        <f>IFERROR(VLOOKUP(A2444,[3]Sheet1!$A:$G,5,FALSE),0)</f>
        <v>0</v>
      </c>
      <c r="R2444">
        <f>IFERROR(VLOOKUP(A2444,[3]Sheet1!$A:$G,6,FALSE),0)</f>
        <v>0</v>
      </c>
      <c r="S2444">
        <f>IFERROR(VLOOKUP(A2444,[3]Sheet1!$A:$G,7,FALSE),0)</f>
        <v>0</v>
      </c>
      <c r="T2444" t="str">
        <f t="shared" si="229"/>
        <v>Sim</v>
      </c>
      <c r="U2444" t="str">
        <f t="shared" si="230"/>
        <v>Sim</v>
      </c>
      <c r="V2444" t="str">
        <f t="shared" si="231"/>
        <v>Sim</v>
      </c>
      <c r="W2444" t="str">
        <f t="shared" si="232"/>
        <v>Sim</v>
      </c>
      <c r="X2444" t="str">
        <f t="shared" si="233"/>
        <v>Não</v>
      </c>
      <c r="Y2444" t="str">
        <f t="shared" si="234"/>
        <v>Sim</v>
      </c>
    </row>
    <row r="2445" spans="1:25" x14ac:dyDescent="0.25">
      <c r="A2445" s="5">
        <v>353325</v>
      </c>
      <c r="B2445">
        <f>IFERROR(VLOOKUP(A2445,[1]Monitoramento_Base_somente_disp!$A:$J,5,FALSE),0)</f>
        <v>0</v>
      </c>
      <c r="C2445">
        <f>IFERROR(VLOOKUP(A2445,[1]Monitoramento_Base_somente_disp!$A:$J,6,FALSE),0)</f>
        <v>0</v>
      </c>
      <c r="D2445">
        <f>IFERROR(VLOOKUP(A2445,[1]Monitoramento_Base_somente_disp!$A:$J,7,FALSE),0)</f>
        <v>0</v>
      </c>
      <c r="E2445">
        <f>IFERROR(VLOOKUP(A2445,[1]Monitoramento_Base_somente_disp!$A:$J,8,FALSE),0)</f>
        <v>0</v>
      </c>
      <c r="F2445">
        <f>IFERROR(VLOOKUP(A2445,[1]Monitoramento_Base_somente_disp!$A:$J,9,FALSE),0)</f>
        <v>0</v>
      </c>
      <c r="G2445">
        <f>IFERROR(VLOOKUP(A2445,[1]Monitoramento_Base_somente_disp!$A:$J,10,FALSE),0)</f>
        <v>0</v>
      </c>
      <c r="H2445">
        <f>IFERROR(VLOOKUP(A2445,[2]Sheet1!$A:$I,4,FALSE),0)</f>
        <v>0</v>
      </c>
      <c r="I2445">
        <f>IFERROR(VLOOKUP(A2445,[2]Sheet1!$A:$I,5,FALSE),0)</f>
        <v>0</v>
      </c>
      <c r="J2445">
        <f>IFERROR(VLOOKUP(A2445,[2]Sheet1!$A:$I,6,FALSE),0)</f>
        <v>16262</v>
      </c>
      <c r="K2445">
        <f>IFERROR(VLOOKUP(A2445,[2]Sheet1!$A:$I,7,FALSE),0)</f>
        <v>30353903</v>
      </c>
      <c r="L2445">
        <f>IFERROR(VLOOKUP(A2445,[2]Sheet1!$A:$I,8,FALSE),0)</f>
        <v>0</v>
      </c>
      <c r="M2445">
        <f>IFERROR(VLOOKUP(A2445,[2]Sheet1!$A:$I,9,FALSE),0)</f>
        <v>0</v>
      </c>
      <c r="N2445">
        <f>IFERROR(VLOOKUP(A2445,[3]Sheet1!$A:$G,2,FALSE),0)</f>
        <v>0</v>
      </c>
      <c r="O2445">
        <f>IFERROR(VLOOKUP(A2445,[3]Sheet1!$A:$G,3,FALSE),0)</f>
        <v>0</v>
      </c>
      <c r="P2445">
        <f>IFERROR(VLOOKUP(A2445,[3]Sheet1!$A:$G,4,FALSE),0)</f>
        <v>0</v>
      </c>
      <c r="Q2445">
        <f>IFERROR(VLOOKUP(A2445,[3]Sheet1!$A:$G,5,FALSE),0)</f>
        <v>0</v>
      </c>
      <c r="R2445">
        <f>IFERROR(VLOOKUP(A2445,[3]Sheet1!$A:$G,6,FALSE),0)</f>
        <v>0</v>
      </c>
      <c r="S2445">
        <f>IFERROR(VLOOKUP(A2445,[3]Sheet1!$A:$G,7,FALSE),0)</f>
        <v>0</v>
      </c>
      <c r="T2445" t="str">
        <f t="shared" si="229"/>
        <v>Não</v>
      </c>
      <c r="U2445" t="str">
        <f t="shared" si="230"/>
        <v>Não</v>
      </c>
      <c r="V2445" t="str">
        <f t="shared" si="231"/>
        <v>Sim</v>
      </c>
      <c r="W2445" t="str">
        <f t="shared" si="232"/>
        <v>Sim</v>
      </c>
      <c r="X2445" t="str">
        <f t="shared" si="233"/>
        <v>Não</v>
      </c>
      <c r="Y2445" t="str">
        <f t="shared" si="234"/>
        <v>Não</v>
      </c>
    </row>
    <row r="2446" spans="1:25" x14ac:dyDescent="0.25">
      <c r="A2446" s="5">
        <v>353350</v>
      </c>
      <c r="B2446">
        <f>IFERROR(VLOOKUP(A2446,[1]Monitoramento_Base_somente_disp!$A:$J,5,FALSE),0)</f>
        <v>0</v>
      </c>
      <c r="C2446">
        <f>IFERROR(VLOOKUP(A2446,[1]Monitoramento_Base_somente_disp!$A:$J,6,FALSE),0)</f>
        <v>0</v>
      </c>
      <c r="D2446">
        <f>IFERROR(VLOOKUP(A2446,[1]Monitoramento_Base_somente_disp!$A:$J,7,FALSE),0)</f>
        <v>0</v>
      </c>
      <c r="E2446">
        <f>IFERROR(VLOOKUP(A2446,[1]Monitoramento_Base_somente_disp!$A:$J,8,FALSE),0)</f>
        <v>0</v>
      </c>
      <c r="F2446">
        <f>IFERROR(VLOOKUP(A2446,[1]Monitoramento_Base_somente_disp!$A:$J,9,FALSE),0)</f>
        <v>0</v>
      </c>
      <c r="G2446">
        <f>IFERROR(VLOOKUP(A2446,[1]Monitoramento_Base_somente_disp!$A:$J,10,FALSE),0)</f>
        <v>0</v>
      </c>
      <c r="H2446">
        <f>IFERROR(VLOOKUP(A2446,[2]Sheet1!$A:$I,4,FALSE),0)</f>
        <v>71834</v>
      </c>
      <c r="I2446">
        <f>IFERROR(VLOOKUP(A2446,[2]Sheet1!$A:$I,5,FALSE),0)</f>
        <v>161427</v>
      </c>
      <c r="J2446">
        <f>IFERROR(VLOOKUP(A2446,[2]Sheet1!$A:$I,6,FALSE),0)</f>
        <v>69858</v>
      </c>
      <c r="K2446">
        <f>IFERROR(VLOOKUP(A2446,[2]Sheet1!$A:$I,7,FALSE),0)</f>
        <v>188116</v>
      </c>
      <c r="L2446">
        <f>IFERROR(VLOOKUP(A2446,[2]Sheet1!$A:$I,8,FALSE),0)</f>
        <v>0</v>
      </c>
      <c r="M2446">
        <f>IFERROR(VLOOKUP(A2446,[2]Sheet1!$A:$I,9,FALSE),0)</f>
        <v>0</v>
      </c>
      <c r="N2446">
        <f>IFERROR(VLOOKUP(A2446,[3]Sheet1!$A:$G,2,FALSE),0)</f>
        <v>0</v>
      </c>
      <c r="O2446">
        <f>IFERROR(VLOOKUP(A2446,[3]Sheet1!$A:$G,3,FALSE),0)</f>
        <v>0</v>
      </c>
      <c r="P2446">
        <f>IFERROR(VLOOKUP(A2446,[3]Sheet1!$A:$G,4,FALSE),0)</f>
        <v>0</v>
      </c>
      <c r="Q2446">
        <f>IFERROR(VLOOKUP(A2446,[3]Sheet1!$A:$G,5,FALSE),0)</f>
        <v>0</v>
      </c>
      <c r="R2446">
        <f>IFERROR(VLOOKUP(A2446,[3]Sheet1!$A:$G,6,FALSE),0)</f>
        <v>0</v>
      </c>
      <c r="S2446">
        <f>IFERROR(VLOOKUP(A2446,[3]Sheet1!$A:$G,7,FALSE),0)</f>
        <v>0</v>
      </c>
      <c r="T2446" t="str">
        <f t="shared" si="229"/>
        <v>Sim</v>
      </c>
      <c r="U2446" t="str">
        <f t="shared" si="230"/>
        <v>Sim</v>
      </c>
      <c r="V2446" t="str">
        <f t="shared" si="231"/>
        <v>Sim</v>
      </c>
      <c r="W2446" t="str">
        <f t="shared" si="232"/>
        <v>Sim</v>
      </c>
      <c r="X2446" t="str">
        <f t="shared" si="233"/>
        <v>Não</v>
      </c>
      <c r="Y2446" t="str">
        <f t="shared" si="234"/>
        <v>Não</v>
      </c>
    </row>
    <row r="2447" spans="1:25" x14ac:dyDescent="0.25">
      <c r="A2447" s="5">
        <v>353370</v>
      </c>
      <c r="B2447">
        <f>IFERROR(VLOOKUP(A2447,[1]Monitoramento_Base_somente_disp!$A:$J,5,FALSE),0)</f>
        <v>63602</v>
      </c>
      <c r="C2447">
        <f>IFERROR(VLOOKUP(A2447,[1]Monitoramento_Base_somente_disp!$A:$J,6,FALSE),0)</f>
        <v>4325169</v>
      </c>
      <c r="D2447">
        <f>IFERROR(VLOOKUP(A2447,[1]Monitoramento_Base_somente_disp!$A:$J,7,FALSE),0)</f>
        <v>47148</v>
      </c>
      <c r="E2447">
        <f>IFERROR(VLOOKUP(A2447,[1]Monitoramento_Base_somente_disp!$A:$J,8,FALSE),0)</f>
        <v>3843793</v>
      </c>
      <c r="F2447">
        <f>IFERROR(VLOOKUP(A2447,[1]Monitoramento_Base_somente_disp!$A:$J,9,FALSE),0)</f>
        <v>0</v>
      </c>
      <c r="G2447">
        <f>IFERROR(VLOOKUP(A2447,[1]Monitoramento_Base_somente_disp!$A:$J,10,FALSE),0)</f>
        <v>569265</v>
      </c>
      <c r="H2447">
        <f>IFERROR(VLOOKUP(A2447,[2]Sheet1!$A:$I,4,FALSE),0)</f>
        <v>0</v>
      </c>
      <c r="I2447">
        <f>IFERROR(VLOOKUP(A2447,[2]Sheet1!$A:$I,5,FALSE),0)</f>
        <v>0</v>
      </c>
      <c r="J2447">
        <f>IFERROR(VLOOKUP(A2447,[2]Sheet1!$A:$I,6,FALSE),0)</f>
        <v>0</v>
      </c>
      <c r="K2447">
        <f>IFERROR(VLOOKUP(A2447,[2]Sheet1!$A:$I,7,FALSE),0)</f>
        <v>0</v>
      </c>
      <c r="L2447">
        <f>IFERROR(VLOOKUP(A2447,[2]Sheet1!$A:$I,8,FALSE),0)</f>
        <v>0</v>
      </c>
      <c r="M2447">
        <f>IFERROR(VLOOKUP(A2447,[2]Sheet1!$A:$I,9,FALSE),0)</f>
        <v>0</v>
      </c>
      <c r="N2447">
        <f>IFERROR(VLOOKUP(A2447,[3]Sheet1!$A:$G,2,FALSE),0)</f>
        <v>0</v>
      </c>
      <c r="O2447">
        <f>IFERROR(VLOOKUP(A2447,[3]Sheet1!$A:$G,3,FALSE),0)</f>
        <v>0</v>
      </c>
      <c r="P2447">
        <f>IFERROR(VLOOKUP(A2447,[3]Sheet1!$A:$G,4,FALSE),0)</f>
        <v>0</v>
      </c>
      <c r="Q2447">
        <f>IFERROR(VLOOKUP(A2447,[3]Sheet1!$A:$G,5,FALSE),0)</f>
        <v>0</v>
      </c>
      <c r="R2447">
        <f>IFERROR(VLOOKUP(A2447,[3]Sheet1!$A:$G,6,FALSE),0)</f>
        <v>0</v>
      </c>
      <c r="S2447">
        <f>IFERROR(VLOOKUP(A2447,[3]Sheet1!$A:$G,7,FALSE),0)</f>
        <v>0</v>
      </c>
      <c r="T2447" t="str">
        <f t="shared" si="229"/>
        <v>Sim</v>
      </c>
      <c r="U2447" t="str">
        <f t="shared" si="230"/>
        <v>Sim</v>
      </c>
      <c r="V2447" t="str">
        <f t="shared" si="231"/>
        <v>Sim</v>
      </c>
      <c r="W2447" t="str">
        <f t="shared" si="232"/>
        <v>Sim</v>
      </c>
      <c r="X2447" t="str">
        <f t="shared" si="233"/>
        <v>Não</v>
      </c>
      <c r="Y2447" t="str">
        <f t="shared" si="234"/>
        <v>Sim</v>
      </c>
    </row>
    <row r="2448" spans="1:25" x14ac:dyDescent="0.25">
      <c r="A2448" s="5">
        <v>353390</v>
      </c>
      <c r="B2448">
        <f>IFERROR(VLOOKUP(A2448,[1]Monitoramento_Base_somente_disp!$A:$J,5,FALSE),0)</f>
        <v>0</v>
      </c>
      <c r="C2448">
        <f>IFERROR(VLOOKUP(A2448,[1]Monitoramento_Base_somente_disp!$A:$J,6,FALSE),0)</f>
        <v>0</v>
      </c>
      <c r="D2448">
        <f>IFERROR(VLOOKUP(A2448,[1]Monitoramento_Base_somente_disp!$A:$J,7,FALSE),0)</f>
        <v>0</v>
      </c>
      <c r="E2448">
        <f>IFERROR(VLOOKUP(A2448,[1]Monitoramento_Base_somente_disp!$A:$J,8,FALSE),0)</f>
        <v>0</v>
      </c>
      <c r="F2448">
        <f>IFERROR(VLOOKUP(A2448,[1]Monitoramento_Base_somente_disp!$A:$J,9,FALSE),0)</f>
        <v>0</v>
      </c>
      <c r="G2448">
        <f>IFERROR(VLOOKUP(A2448,[1]Monitoramento_Base_somente_disp!$A:$J,10,FALSE),0)</f>
        <v>0</v>
      </c>
      <c r="H2448">
        <f>IFERROR(VLOOKUP(A2448,[2]Sheet1!$A:$I,4,FALSE),0)</f>
        <v>0</v>
      </c>
      <c r="I2448">
        <f>IFERROR(VLOOKUP(A2448,[2]Sheet1!$A:$I,5,FALSE),0)</f>
        <v>0</v>
      </c>
      <c r="J2448">
        <f>IFERROR(VLOOKUP(A2448,[2]Sheet1!$A:$I,6,FALSE),0)</f>
        <v>0</v>
      </c>
      <c r="K2448">
        <f>IFERROR(VLOOKUP(A2448,[2]Sheet1!$A:$I,7,FALSE),0)</f>
        <v>0</v>
      </c>
      <c r="L2448">
        <f>IFERROR(VLOOKUP(A2448,[2]Sheet1!$A:$I,8,FALSE),0)</f>
        <v>0</v>
      </c>
      <c r="M2448">
        <f>IFERROR(VLOOKUP(A2448,[2]Sheet1!$A:$I,9,FALSE),0)</f>
        <v>0</v>
      </c>
      <c r="N2448">
        <f>IFERROR(VLOOKUP(A2448,[3]Sheet1!$A:$G,2,FALSE),0)</f>
        <v>0</v>
      </c>
      <c r="O2448">
        <f>IFERROR(VLOOKUP(A2448,[3]Sheet1!$A:$G,3,FALSE),0)</f>
        <v>0</v>
      </c>
      <c r="P2448">
        <f>IFERROR(VLOOKUP(A2448,[3]Sheet1!$A:$G,4,FALSE),0)</f>
        <v>0</v>
      </c>
      <c r="Q2448">
        <f>IFERROR(VLOOKUP(A2448,[3]Sheet1!$A:$G,5,FALSE),0)</f>
        <v>0</v>
      </c>
      <c r="R2448">
        <f>IFERROR(VLOOKUP(A2448,[3]Sheet1!$A:$G,6,FALSE),0)</f>
        <v>0</v>
      </c>
      <c r="S2448">
        <f>IFERROR(VLOOKUP(A2448,[3]Sheet1!$A:$G,7,FALSE),0)</f>
        <v>0</v>
      </c>
      <c r="T2448" t="str">
        <f t="shared" si="229"/>
        <v>Não</v>
      </c>
      <c r="U2448" t="str">
        <f t="shared" si="230"/>
        <v>Não</v>
      </c>
      <c r="V2448" t="str">
        <f t="shared" si="231"/>
        <v>Não</v>
      </c>
      <c r="W2448" t="str">
        <f t="shared" si="232"/>
        <v>Não</v>
      </c>
      <c r="X2448" t="str">
        <f t="shared" si="233"/>
        <v>Não</v>
      </c>
      <c r="Y2448" t="str">
        <f t="shared" si="234"/>
        <v>Não</v>
      </c>
    </row>
    <row r="2449" spans="1:25" x14ac:dyDescent="0.25">
      <c r="A2449" s="5">
        <v>353470</v>
      </c>
      <c r="B2449">
        <f>IFERROR(VLOOKUP(A2449,[1]Monitoramento_Base_somente_disp!$A:$J,5,FALSE),0)</f>
        <v>0</v>
      </c>
      <c r="C2449">
        <f>IFERROR(VLOOKUP(A2449,[1]Monitoramento_Base_somente_disp!$A:$J,6,FALSE),0)</f>
        <v>0</v>
      </c>
      <c r="D2449">
        <f>IFERROR(VLOOKUP(A2449,[1]Monitoramento_Base_somente_disp!$A:$J,7,FALSE),0)</f>
        <v>0</v>
      </c>
      <c r="E2449">
        <f>IFERROR(VLOOKUP(A2449,[1]Monitoramento_Base_somente_disp!$A:$J,8,FALSE),0)</f>
        <v>0</v>
      </c>
      <c r="F2449">
        <f>IFERROR(VLOOKUP(A2449,[1]Monitoramento_Base_somente_disp!$A:$J,9,FALSE),0)</f>
        <v>0</v>
      </c>
      <c r="G2449">
        <f>IFERROR(VLOOKUP(A2449,[1]Monitoramento_Base_somente_disp!$A:$J,10,FALSE),0)</f>
        <v>0</v>
      </c>
      <c r="H2449">
        <f>IFERROR(VLOOKUP(A2449,[2]Sheet1!$A:$I,4,FALSE),0)</f>
        <v>0</v>
      </c>
      <c r="I2449">
        <f>IFERROR(VLOOKUP(A2449,[2]Sheet1!$A:$I,5,FALSE),0)</f>
        <v>0</v>
      </c>
      <c r="J2449">
        <f>IFERROR(VLOOKUP(A2449,[2]Sheet1!$A:$I,6,FALSE),0)</f>
        <v>0</v>
      </c>
      <c r="K2449">
        <f>IFERROR(VLOOKUP(A2449,[2]Sheet1!$A:$I,7,FALSE),0)</f>
        <v>0</v>
      </c>
      <c r="L2449">
        <f>IFERROR(VLOOKUP(A2449,[2]Sheet1!$A:$I,8,FALSE),0)</f>
        <v>0</v>
      </c>
      <c r="M2449">
        <f>IFERROR(VLOOKUP(A2449,[2]Sheet1!$A:$I,9,FALSE),0)</f>
        <v>0</v>
      </c>
      <c r="N2449">
        <f>IFERROR(VLOOKUP(A2449,[3]Sheet1!$A:$G,2,FALSE),0)</f>
        <v>0</v>
      </c>
      <c r="O2449">
        <f>IFERROR(VLOOKUP(A2449,[3]Sheet1!$A:$G,3,FALSE),0)</f>
        <v>0</v>
      </c>
      <c r="P2449">
        <f>IFERROR(VLOOKUP(A2449,[3]Sheet1!$A:$G,4,FALSE),0)</f>
        <v>0</v>
      </c>
      <c r="Q2449">
        <f>IFERROR(VLOOKUP(A2449,[3]Sheet1!$A:$G,5,FALSE),0)</f>
        <v>0</v>
      </c>
      <c r="R2449">
        <f>IFERROR(VLOOKUP(A2449,[3]Sheet1!$A:$G,6,FALSE),0)</f>
        <v>0</v>
      </c>
      <c r="S2449">
        <f>IFERROR(VLOOKUP(A2449,[3]Sheet1!$A:$G,7,FALSE),0)</f>
        <v>0</v>
      </c>
      <c r="T2449" t="str">
        <f t="shared" si="229"/>
        <v>Não</v>
      </c>
      <c r="U2449" t="str">
        <f t="shared" si="230"/>
        <v>Não</v>
      </c>
      <c r="V2449" t="str">
        <f t="shared" si="231"/>
        <v>Não</v>
      </c>
      <c r="W2449" t="str">
        <f t="shared" si="232"/>
        <v>Não</v>
      </c>
      <c r="X2449" t="str">
        <f t="shared" si="233"/>
        <v>Não</v>
      </c>
      <c r="Y2449" t="str">
        <f t="shared" si="234"/>
        <v>Não</v>
      </c>
    </row>
    <row r="2450" spans="1:25" x14ac:dyDescent="0.25">
      <c r="A2450" s="5">
        <v>353480</v>
      </c>
      <c r="B2450">
        <f>IFERROR(VLOOKUP(A2450,[1]Monitoramento_Base_somente_disp!$A:$J,5,FALSE),0)</f>
        <v>0</v>
      </c>
      <c r="C2450">
        <f>IFERROR(VLOOKUP(A2450,[1]Monitoramento_Base_somente_disp!$A:$J,6,FALSE),0)</f>
        <v>0</v>
      </c>
      <c r="D2450">
        <f>IFERROR(VLOOKUP(A2450,[1]Monitoramento_Base_somente_disp!$A:$J,7,FALSE),0)</f>
        <v>0</v>
      </c>
      <c r="E2450">
        <f>IFERROR(VLOOKUP(A2450,[1]Monitoramento_Base_somente_disp!$A:$J,8,FALSE),0)</f>
        <v>0</v>
      </c>
      <c r="F2450">
        <f>IFERROR(VLOOKUP(A2450,[1]Monitoramento_Base_somente_disp!$A:$J,9,FALSE),0)</f>
        <v>0</v>
      </c>
      <c r="G2450">
        <f>IFERROR(VLOOKUP(A2450,[1]Monitoramento_Base_somente_disp!$A:$J,10,FALSE),0)</f>
        <v>0</v>
      </c>
      <c r="H2450">
        <f>IFERROR(VLOOKUP(A2450,[2]Sheet1!$A:$I,4,FALSE),0)</f>
        <v>0</v>
      </c>
      <c r="I2450">
        <f>IFERROR(VLOOKUP(A2450,[2]Sheet1!$A:$I,5,FALSE),0)</f>
        <v>0</v>
      </c>
      <c r="J2450">
        <f>IFERROR(VLOOKUP(A2450,[2]Sheet1!$A:$I,6,FALSE),0)</f>
        <v>0</v>
      </c>
      <c r="K2450">
        <f>IFERROR(VLOOKUP(A2450,[2]Sheet1!$A:$I,7,FALSE),0)</f>
        <v>0</v>
      </c>
      <c r="L2450">
        <f>IFERROR(VLOOKUP(A2450,[2]Sheet1!$A:$I,8,FALSE),0)</f>
        <v>0</v>
      </c>
      <c r="M2450">
        <f>IFERROR(VLOOKUP(A2450,[2]Sheet1!$A:$I,9,FALSE),0)</f>
        <v>0</v>
      </c>
      <c r="N2450">
        <f>IFERROR(VLOOKUP(A2450,[3]Sheet1!$A:$G,2,FALSE),0)</f>
        <v>149500</v>
      </c>
      <c r="O2450">
        <f>IFERROR(VLOOKUP(A2450,[3]Sheet1!$A:$G,3,FALSE),0)</f>
        <v>187010</v>
      </c>
      <c r="P2450">
        <f>IFERROR(VLOOKUP(A2450,[3]Sheet1!$A:$G,4,FALSE),0)</f>
        <v>0</v>
      </c>
      <c r="Q2450">
        <f>IFERROR(VLOOKUP(A2450,[3]Sheet1!$A:$G,5,FALSE),0)</f>
        <v>0</v>
      </c>
      <c r="R2450">
        <f>IFERROR(VLOOKUP(A2450,[3]Sheet1!$A:$G,6,FALSE),0)</f>
        <v>0</v>
      </c>
      <c r="S2450">
        <f>IFERROR(VLOOKUP(A2450,[3]Sheet1!$A:$G,7,FALSE),0)</f>
        <v>0</v>
      </c>
      <c r="T2450" t="str">
        <f t="shared" si="229"/>
        <v>Sim</v>
      </c>
      <c r="U2450" t="str">
        <f t="shared" si="230"/>
        <v>Sim</v>
      </c>
      <c r="V2450" t="str">
        <f t="shared" si="231"/>
        <v>Não</v>
      </c>
      <c r="W2450" t="str">
        <f t="shared" si="232"/>
        <v>Não</v>
      </c>
      <c r="X2450" t="str">
        <f t="shared" si="233"/>
        <v>Não</v>
      </c>
      <c r="Y2450" t="str">
        <f t="shared" si="234"/>
        <v>Não</v>
      </c>
    </row>
    <row r="2451" spans="1:25" x14ac:dyDescent="0.25">
      <c r="A2451" s="5">
        <v>353490</v>
      </c>
      <c r="B2451">
        <f>IFERROR(VLOOKUP(A2451,[1]Monitoramento_Base_somente_disp!$A:$J,5,FALSE),0)</f>
        <v>0</v>
      </c>
      <c r="C2451">
        <f>IFERROR(VLOOKUP(A2451,[1]Monitoramento_Base_somente_disp!$A:$J,6,FALSE),0)</f>
        <v>0</v>
      </c>
      <c r="D2451">
        <f>IFERROR(VLOOKUP(A2451,[1]Monitoramento_Base_somente_disp!$A:$J,7,FALSE),0)</f>
        <v>0</v>
      </c>
      <c r="E2451">
        <f>IFERROR(VLOOKUP(A2451,[1]Monitoramento_Base_somente_disp!$A:$J,8,FALSE),0)</f>
        <v>0</v>
      </c>
      <c r="F2451">
        <f>IFERROR(VLOOKUP(A2451,[1]Monitoramento_Base_somente_disp!$A:$J,9,FALSE),0)</f>
        <v>0</v>
      </c>
      <c r="G2451">
        <f>IFERROR(VLOOKUP(A2451,[1]Monitoramento_Base_somente_disp!$A:$J,10,FALSE),0)</f>
        <v>0</v>
      </c>
      <c r="H2451">
        <f>IFERROR(VLOOKUP(A2451,[2]Sheet1!$A:$I,4,FALSE),0)</f>
        <v>107098</v>
      </c>
      <c r="I2451">
        <f>IFERROR(VLOOKUP(A2451,[2]Sheet1!$A:$I,5,FALSE),0)</f>
        <v>643300</v>
      </c>
      <c r="J2451">
        <f>IFERROR(VLOOKUP(A2451,[2]Sheet1!$A:$I,6,FALSE),0)</f>
        <v>13911</v>
      </c>
      <c r="K2451">
        <f>IFERROR(VLOOKUP(A2451,[2]Sheet1!$A:$I,7,FALSE),0)</f>
        <v>550717</v>
      </c>
      <c r="L2451">
        <f>IFERROR(VLOOKUP(A2451,[2]Sheet1!$A:$I,8,FALSE),0)</f>
        <v>0</v>
      </c>
      <c r="M2451">
        <f>IFERROR(VLOOKUP(A2451,[2]Sheet1!$A:$I,9,FALSE),0)</f>
        <v>0</v>
      </c>
      <c r="N2451">
        <f>IFERROR(VLOOKUP(A2451,[3]Sheet1!$A:$G,2,FALSE),0)</f>
        <v>0</v>
      </c>
      <c r="O2451">
        <f>IFERROR(VLOOKUP(A2451,[3]Sheet1!$A:$G,3,FALSE),0)</f>
        <v>0</v>
      </c>
      <c r="P2451">
        <f>IFERROR(VLOOKUP(A2451,[3]Sheet1!$A:$G,4,FALSE),0)</f>
        <v>0</v>
      </c>
      <c r="Q2451">
        <f>IFERROR(VLOOKUP(A2451,[3]Sheet1!$A:$G,5,FALSE),0)</f>
        <v>0</v>
      </c>
      <c r="R2451">
        <f>IFERROR(VLOOKUP(A2451,[3]Sheet1!$A:$G,6,FALSE),0)</f>
        <v>0</v>
      </c>
      <c r="S2451">
        <f>IFERROR(VLOOKUP(A2451,[3]Sheet1!$A:$G,7,FALSE),0)</f>
        <v>0</v>
      </c>
      <c r="T2451" t="str">
        <f t="shared" si="229"/>
        <v>Sim</v>
      </c>
      <c r="U2451" t="str">
        <f t="shared" si="230"/>
        <v>Sim</v>
      </c>
      <c r="V2451" t="str">
        <f t="shared" si="231"/>
        <v>Sim</v>
      </c>
      <c r="W2451" t="str">
        <f t="shared" si="232"/>
        <v>Sim</v>
      </c>
      <c r="X2451" t="str">
        <f t="shared" si="233"/>
        <v>Não</v>
      </c>
      <c r="Y2451" t="str">
        <f t="shared" si="234"/>
        <v>Não</v>
      </c>
    </row>
    <row r="2452" spans="1:25" x14ac:dyDescent="0.25">
      <c r="A2452" s="5">
        <v>353500</v>
      </c>
      <c r="B2452">
        <f>IFERROR(VLOOKUP(A2452,[1]Monitoramento_Base_somente_disp!$A:$J,5,FALSE),0)</f>
        <v>0</v>
      </c>
      <c r="C2452">
        <f>IFERROR(VLOOKUP(A2452,[1]Monitoramento_Base_somente_disp!$A:$J,6,FALSE),0)</f>
        <v>0</v>
      </c>
      <c r="D2452">
        <f>IFERROR(VLOOKUP(A2452,[1]Monitoramento_Base_somente_disp!$A:$J,7,FALSE),0)</f>
        <v>0</v>
      </c>
      <c r="E2452">
        <f>IFERROR(VLOOKUP(A2452,[1]Monitoramento_Base_somente_disp!$A:$J,8,FALSE),0)</f>
        <v>0</v>
      </c>
      <c r="F2452">
        <f>IFERROR(VLOOKUP(A2452,[1]Monitoramento_Base_somente_disp!$A:$J,9,FALSE),0)</f>
        <v>0</v>
      </c>
      <c r="G2452">
        <f>IFERROR(VLOOKUP(A2452,[1]Monitoramento_Base_somente_disp!$A:$J,10,FALSE),0)</f>
        <v>0</v>
      </c>
      <c r="H2452">
        <f>IFERROR(VLOOKUP(A2452,[2]Sheet1!$A:$I,4,FALSE),0)</f>
        <v>0</v>
      </c>
      <c r="I2452">
        <f>IFERROR(VLOOKUP(A2452,[2]Sheet1!$A:$I,5,FALSE),0)</f>
        <v>0</v>
      </c>
      <c r="J2452">
        <f>IFERROR(VLOOKUP(A2452,[2]Sheet1!$A:$I,6,FALSE),0)</f>
        <v>0</v>
      </c>
      <c r="K2452">
        <f>IFERROR(VLOOKUP(A2452,[2]Sheet1!$A:$I,7,FALSE),0)</f>
        <v>0</v>
      </c>
      <c r="L2452">
        <f>IFERROR(VLOOKUP(A2452,[2]Sheet1!$A:$I,8,FALSE),0)</f>
        <v>0</v>
      </c>
      <c r="M2452">
        <f>IFERROR(VLOOKUP(A2452,[2]Sheet1!$A:$I,9,FALSE),0)</f>
        <v>0</v>
      </c>
      <c r="N2452">
        <f>IFERROR(VLOOKUP(A2452,[3]Sheet1!$A:$G,2,FALSE),0)</f>
        <v>0</v>
      </c>
      <c r="O2452">
        <f>IFERROR(VLOOKUP(A2452,[3]Sheet1!$A:$G,3,FALSE),0)</f>
        <v>0</v>
      </c>
      <c r="P2452">
        <f>IFERROR(VLOOKUP(A2452,[3]Sheet1!$A:$G,4,FALSE),0)</f>
        <v>103068</v>
      </c>
      <c r="Q2452">
        <f>IFERROR(VLOOKUP(A2452,[3]Sheet1!$A:$G,5,FALSE),0)</f>
        <v>0</v>
      </c>
      <c r="R2452">
        <f>IFERROR(VLOOKUP(A2452,[3]Sheet1!$A:$G,6,FALSE),0)</f>
        <v>0</v>
      </c>
      <c r="S2452">
        <f>IFERROR(VLOOKUP(A2452,[3]Sheet1!$A:$G,7,FALSE),0)</f>
        <v>0</v>
      </c>
      <c r="T2452" t="str">
        <f t="shared" si="229"/>
        <v>Não</v>
      </c>
      <c r="U2452" t="str">
        <f t="shared" si="230"/>
        <v>Não</v>
      </c>
      <c r="V2452" t="str">
        <f t="shared" si="231"/>
        <v>Sim</v>
      </c>
      <c r="W2452" t="str">
        <f t="shared" si="232"/>
        <v>Não</v>
      </c>
      <c r="X2452" t="str">
        <f t="shared" si="233"/>
        <v>Não</v>
      </c>
      <c r="Y2452" t="str">
        <f t="shared" si="234"/>
        <v>Não</v>
      </c>
    </row>
    <row r="2453" spans="1:25" x14ac:dyDescent="0.25">
      <c r="A2453" s="5">
        <v>353510</v>
      </c>
      <c r="B2453">
        <f>IFERROR(VLOOKUP(A2453,[1]Monitoramento_Base_somente_disp!$A:$J,5,FALSE),0)</f>
        <v>0</v>
      </c>
      <c r="C2453">
        <f>IFERROR(VLOOKUP(A2453,[1]Monitoramento_Base_somente_disp!$A:$J,6,FALSE),0)</f>
        <v>0</v>
      </c>
      <c r="D2453">
        <f>IFERROR(VLOOKUP(A2453,[1]Monitoramento_Base_somente_disp!$A:$J,7,FALSE),0)</f>
        <v>0</v>
      </c>
      <c r="E2453">
        <f>IFERROR(VLOOKUP(A2453,[1]Monitoramento_Base_somente_disp!$A:$J,8,FALSE),0)</f>
        <v>0</v>
      </c>
      <c r="F2453">
        <f>IFERROR(VLOOKUP(A2453,[1]Monitoramento_Base_somente_disp!$A:$J,9,FALSE),0)</f>
        <v>0</v>
      </c>
      <c r="G2453">
        <f>IFERROR(VLOOKUP(A2453,[1]Monitoramento_Base_somente_disp!$A:$J,10,FALSE),0)</f>
        <v>0</v>
      </c>
      <c r="H2453">
        <f>IFERROR(VLOOKUP(A2453,[2]Sheet1!$A:$I,4,FALSE),0)</f>
        <v>82276</v>
      </c>
      <c r="I2453">
        <f>IFERROR(VLOOKUP(A2453,[2]Sheet1!$A:$I,5,FALSE),0)</f>
        <v>387964</v>
      </c>
      <c r="J2453">
        <f>IFERROR(VLOOKUP(A2453,[2]Sheet1!$A:$I,6,FALSE),0)</f>
        <v>0</v>
      </c>
      <c r="K2453">
        <f>IFERROR(VLOOKUP(A2453,[2]Sheet1!$A:$I,7,FALSE),0)</f>
        <v>0</v>
      </c>
      <c r="L2453">
        <f>IFERROR(VLOOKUP(A2453,[2]Sheet1!$A:$I,8,FALSE),0)</f>
        <v>0</v>
      </c>
      <c r="M2453">
        <f>IFERROR(VLOOKUP(A2453,[2]Sheet1!$A:$I,9,FALSE),0)</f>
        <v>0</v>
      </c>
      <c r="N2453">
        <f>IFERROR(VLOOKUP(A2453,[3]Sheet1!$A:$G,2,FALSE),0)</f>
        <v>0</v>
      </c>
      <c r="O2453">
        <f>IFERROR(VLOOKUP(A2453,[3]Sheet1!$A:$G,3,FALSE),0)</f>
        <v>0</v>
      </c>
      <c r="P2453">
        <f>IFERROR(VLOOKUP(A2453,[3]Sheet1!$A:$G,4,FALSE),0)</f>
        <v>0</v>
      </c>
      <c r="Q2453">
        <f>IFERROR(VLOOKUP(A2453,[3]Sheet1!$A:$G,5,FALSE),0)</f>
        <v>0</v>
      </c>
      <c r="R2453">
        <f>IFERROR(VLOOKUP(A2453,[3]Sheet1!$A:$G,6,FALSE),0)</f>
        <v>0</v>
      </c>
      <c r="S2453">
        <f>IFERROR(VLOOKUP(A2453,[3]Sheet1!$A:$G,7,FALSE),0)</f>
        <v>0</v>
      </c>
      <c r="T2453" t="str">
        <f t="shared" si="229"/>
        <v>Sim</v>
      </c>
      <c r="U2453" t="str">
        <f t="shared" si="230"/>
        <v>Sim</v>
      </c>
      <c r="V2453" t="str">
        <f t="shared" si="231"/>
        <v>Não</v>
      </c>
      <c r="W2453" t="str">
        <f t="shared" si="232"/>
        <v>Não</v>
      </c>
      <c r="X2453" t="str">
        <f t="shared" si="233"/>
        <v>Não</v>
      </c>
      <c r="Y2453" t="str">
        <f t="shared" si="234"/>
        <v>Não</v>
      </c>
    </row>
    <row r="2454" spans="1:25" x14ac:dyDescent="0.25">
      <c r="A2454" s="5">
        <v>353530</v>
      </c>
      <c r="B2454">
        <f>IFERROR(VLOOKUP(A2454,[1]Monitoramento_Base_somente_disp!$A:$J,5,FALSE),0)</f>
        <v>0</v>
      </c>
      <c r="C2454">
        <f>IFERROR(VLOOKUP(A2454,[1]Monitoramento_Base_somente_disp!$A:$J,6,FALSE),0)</f>
        <v>90938490</v>
      </c>
      <c r="D2454">
        <f>IFERROR(VLOOKUP(A2454,[1]Monitoramento_Base_somente_disp!$A:$J,7,FALSE),0)</f>
        <v>0</v>
      </c>
      <c r="E2454">
        <f>IFERROR(VLOOKUP(A2454,[1]Monitoramento_Base_somente_disp!$A:$J,8,FALSE),0)</f>
        <v>93969773</v>
      </c>
      <c r="F2454">
        <f>IFERROR(VLOOKUP(A2454,[1]Monitoramento_Base_somente_disp!$A:$J,9,FALSE),0)</f>
        <v>0</v>
      </c>
      <c r="G2454">
        <f>IFERROR(VLOOKUP(A2454,[1]Monitoramento_Base_somente_disp!$A:$J,10,FALSE),0)</f>
        <v>15156415</v>
      </c>
      <c r="H2454">
        <f>IFERROR(VLOOKUP(A2454,[2]Sheet1!$A:$I,4,FALSE),0)</f>
        <v>0</v>
      </c>
      <c r="I2454">
        <f>IFERROR(VLOOKUP(A2454,[2]Sheet1!$A:$I,5,FALSE),0)</f>
        <v>0</v>
      </c>
      <c r="J2454">
        <f>IFERROR(VLOOKUP(A2454,[2]Sheet1!$A:$I,6,FALSE),0)</f>
        <v>0</v>
      </c>
      <c r="K2454">
        <f>IFERROR(VLOOKUP(A2454,[2]Sheet1!$A:$I,7,FALSE),0)</f>
        <v>0</v>
      </c>
      <c r="L2454">
        <f>IFERROR(VLOOKUP(A2454,[2]Sheet1!$A:$I,8,FALSE),0)</f>
        <v>0</v>
      </c>
      <c r="M2454">
        <f>IFERROR(VLOOKUP(A2454,[2]Sheet1!$A:$I,9,FALSE),0)</f>
        <v>0</v>
      </c>
      <c r="N2454">
        <f>IFERROR(VLOOKUP(A2454,[3]Sheet1!$A:$G,2,FALSE),0)</f>
        <v>272113</v>
      </c>
      <c r="O2454">
        <f>IFERROR(VLOOKUP(A2454,[3]Sheet1!$A:$G,3,FALSE),0)</f>
        <v>1196669</v>
      </c>
      <c r="P2454">
        <f>IFERROR(VLOOKUP(A2454,[3]Sheet1!$A:$G,4,FALSE),0)</f>
        <v>211061</v>
      </c>
      <c r="Q2454">
        <f>IFERROR(VLOOKUP(A2454,[3]Sheet1!$A:$G,5,FALSE),0)</f>
        <v>1166260</v>
      </c>
      <c r="R2454">
        <f>IFERROR(VLOOKUP(A2454,[3]Sheet1!$A:$G,6,FALSE),0)</f>
        <v>2751</v>
      </c>
      <c r="S2454">
        <f>IFERROR(VLOOKUP(A2454,[3]Sheet1!$A:$G,7,FALSE),0)</f>
        <v>0</v>
      </c>
      <c r="T2454" t="str">
        <f t="shared" si="229"/>
        <v>Sim</v>
      </c>
      <c r="U2454" t="str">
        <f t="shared" si="230"/>
        <v>Sim</v>
      </c>
      <c r="V2454" t="str">
        <f t="shared" si="231"/>
        <v>Sim</v>
      </c>
      <c r="W2454" t="str">
        <f t="shared" si="232"/>
        <v>Sim</v>
      </c>
      <c r="X2454" t="str">
        <f t="shared" si="233"/>
        <v>Sim</v>
      </c>
      <c r="Y2454" t="str">
        <f t="shared" si="234"/>
        <v>Sim</v>
      </c>
    </row>
    <row r="2455" spans="1:25" x14ac:dyDescent="0.25">
      <c r="A2455" s="5">
        <v>353540</v>
      </c>
      <c r="B2455">
        <f>IFERROR(VLOOKUP(A2455,[1]Monitoramento_Base_somente_disp!$A:$J,5,FALSE),0)</f>
        <v>116182</v>
      </c>
      <c r="C2455">
        <f>IFERROR(VLOOKUP(A2455,[1]Monitoramento_Base_somente_disp!$A:$J,6,FALSE),0)</f>
        <v>15908790</v>
      </c>
      <c r="D2455">
        <f>IFERROR(VLOOKUP(A2455,[1]Monitoramento_Base_somente_disp!$A:$J,7,FALSE),0)</f>
        <v>113973</v>
      </c>
      <c r="E2455">
        <f>IFERROR(VLOOKUP(A2455,[1]Monitoramento_Base_somente_disp!$A:$J,8,FALSE),0)</f>
        <v>15199231</v>
      </c>
      <c r="F2455">
        <f>IFERROR(VLOOKUP(A2455,[1]Monitoramento_Base_somente_disp!$A:$J,9,FALSE),0)</f>
        <v>6833</v>
      </c>
      <c r="G2455">
        <f>IFERROR(VLOOKUP(A2455,[1]Monitoramento_Base_somente_disp!$A:$J,10,FALSE),0)</f>
        <v>2196465</v>
      </c>
      <c r="H2455">
        <f>IFERROR(VLOOKUP(A2455,[2]Sheet1!$A:$I,4,FALSE),0)</f>
        <v>0</v>
      </c>
      <c r="I2455">
        <f>IFERROR(VLOOKUP(A2455,[2]Sheet1!$A:$I,5,FALSE),0)</f>
        <v>0</v>
      </c>
      <c r="J2455">
        <f>IFERROR(VLOOKUP(A2455,[2]Sheet1!$A:$I,6,FALSE),0)</f>
        <v>0</v>
      </c>
      <c r="K2455">
        <f>IFERROR(VLOOKUP(A2455,[2]Sheet1!$A:$I,7,FALSE),0)</f>
        <v>0</v>
      </c>
      <c r="L2455">
        <f>IFERROR(VLOOKUP(A2455,[2]Sheet1!$A:$I,8,FALSE),0)</f>
        <v>0</v>
      </c>
      <c r="M2455">
        <f>IFERROR(VLOOKUP(A2455,[2]Sheet1!$A:$I,9,FALSE),0)</f>
        <v>0</v>
      </c>
      <c r="N2455">
        <f>IFERROR(VLOOKUP(A2455,[3]Sheet1!$A:$G,2,FALSE),0)</f>
        <v>0</v>
      </c>
      <c r="O2455">
        <f>IFERROR(VLOOKUP(A2455,[3]Sheet1!$A:$G,3,FALSE),0)</f>
        <v>0</v>
      </c>
      <c r="P2455">
        <f>IFERROR(VLOOKUP(A2455,[3]Sheet1!$A:$G,4,FALSE),0)</f>
        <v>0</v>
      </c>
      <c r="Q2455">
        <f>IFERROR(VLOOKUP(A2455,[3]Sheet1!$A:$G,5,FALSE),0)</f>
        <v>0</v>
      </c>
      <c r="R2455">
        <f>IFERROR(VLOOKUP(A2455,[3]Sheet1!$A:$G,6,FALSE),0)</f>
        <v>0</v>
      </c>
      <c r="S2455">
        <f>IFERROR(VLOOKUP(A2455,[3]Sheet1!$A:$G,7,FALSE),0)</f>
        <v>0</v>
      </c>
      <c r="T2455" t="str">
        <f t="shared" si="229"/>
        <v>Sim</v>
      </c>
      <c r="U2455" t="str">
        <f t="shared" si="230"/>
        <v>Sim</v>
      </c>
      <c r="V2455" t="str">
        <f t="shared" si="231"/>
        <v>Sim</v>
      </c>
      <c r="W2455" t="str">
        <f t="shared" si="232"/>
        <v>Sim</v>
      </c>
      <c r="X2455" t="str">
        <f t="shared" si="233"/>
        <v>Sim</v>
      </c>
      <c r="Y2455" t="str">
        <f t="shared" si="234"/>
        <v>Sim</v>
      </c>
    </row>
    <row r="2456" spans="1:25" x14ac:dyDescent="0.25">
      <c r="A2456" s="5">
        <v>353560</v>
      </c>
      <c r="B2456">
        <f>IFERROR(VLOOKUP(A2456,[1]Monitoramento_Base_somente_disp!$A:$J,5,FALSE),0)</f>
        <v>0</v>
      </c>
      <c r="C2456">
        <f>IFERROR(VLOOKUP(A2456,[1]Monitoramento_Base_somente_disp!$A:$J,6,FALSE),0)</f>
        <v>0</v>
      </c>
      <c r="D2456">
        <f>IFERROR(VLOOKUP(A2456,[1]Monitoramento_Base_somente_disp!$A:$J,7,FALSE),0)</f>
        <v>0</v>
      </c>
      <c r="E2456">
        <f>IFERROR(VLOOKUP(A2456,[1]Monitoramento_Base_somente_disp!$A:$J,8,FALSE),0)</f>
        <v>0</v>
      </c>
      <c r="F2456">
        <f>IFERROR(VLOOKUP(A2456,[1]Monitoramento_Base_somente_disp!$A:$J,9,FALSE),0)</f>
        <v>0</v>
      </c>
      <c r="G2456">
        <f>IFERROR(VLOOKUP(A2456,[1]Monitoramento_Base_somente_disp!$A:$J,10,FALSE),0)</f>
        <v>0</v>
      </c>
      <c r="H2456">
        <f>IFERROR(VLOOKUP(A2456,[2]Sheet1!$A:$I,4,FALSE),0)</f>
        <v>0</v>
      </c>
      <c r="I2456">
        <f>IFERROR(VLOOKUP(A2456,[2]Sheet1!$A:$I,5,FALSE),0)</f>
        <v>0</v>
      </c>
      <c r="J2456">
        <f>IFERROR(VLOOKUP(A2456,[2]Sheet1!$A:$I,6,FALSE),0)</f>
        <v>0</v>
      </c>
      <c r="K2456">
        <f>IFERROR(VLOOKUP(A2456,[2]Sheet1!$A:$I,7,FALSE),0)</f>
        <v>0</v>
      </c>
      <c r="L2456">
        <f>IFERROR(VLOOKUP(A2456,[2]Sheet1!$A:$I,8,FALSE),0)</f>
        <v>0</v>
      </c>
      <c r="M2456">
        <f>IFERROR(VLOOKUP(A2456,[2]Sheet1!$A:$I,9,FALSE),0)</f>
        <v>0</v>
      </c>
      <c r="N2456">
        <f>IFERROR(VLOOKUP(A2456,[3]Sheet1!$A:$G,2,FALSE),0)</f>
        <v>55722</v>
      </c>
      <c r="O2456">
        <f>IFERROR(VLOOKUP(A2456,[3]Sheet1!$A:$G,3,FALSE),0)</f>
        <v>0</v>
      </c>
      <c r="P2456">
        <f>IFERROR(VLOOKUP(A2456,[3]Sheet1!$A:$G,4,FALSE),0)</f>
        <v>0</v>
      </c>
      <c r="Q2456">
        <f>IFERROR(VLOOKUP(A2456,[3]Sheet1!$A:$G,5,FALSE),0)</f>
        <v>47174</v>
      </c>
      <c r="R2456">
        <f>IFERROR(VLOOKUP(A2456,[3]Sheet1!$A:$G,6,FALSE),0)</f>
        <v>0</v>
      </c>
      <c r="S2456">
        <f>IFERROR(VLOOKUP(A2456,[3]Sheet1!$A:$G,7,FALSE),0)</f>
        <v>0</v>
      </c>
      <c r="T2456" t="str">
        <f t="shared" si="229"/>
        <v>Sim</v>
      </c>
      <c r="U2456" t="str">
        <f t="shared" si="230"/>
        <v>Não</v>
      </c>
      <c r="V2456" t="str">
        <f t="shared" si="231"/>
        <v>Não</v>
      </c>
      <c r="W2456" t="str">
        <f t="shared" si="232"/>
        <v>Sim</v>
      </c>
      <c r="X2456" t="str">
        <f t="shared" si="233"/>
        <v>Não</v>
      </c>
      <c r="Y2456" t="str">
        <f t="shared" si="234"/>
        <v>Não</v>
      </c>
    </row>
    <row r="2457" spans="1:25" x14ac:dyDescent="0.25">
      <c r="A2457" s="5">
        <v>353580</v>
      </c>
      <c r="B2457">
        <f>IFERROR(VLOOKUP(A2457,[1]Monitoramento_Base_somente_disp!$A:$J,5,FALSE),0)</f>
        <v>0</v>
      </c>
      <c r="C2457">
        <f>IFERROR(VLOOKUP(A2457,[1]Monitoramento_Base_somente_disp!$A:$J,6,FALSE),0)</f>
        <v>0</v>
      </c>
      <c r="D2457">
        <f>IFERROR(VLOOKUP(A2457,[1]Monitoramento_Base_somente_disp!$A:$J,7,FALSE),0)</f>
        <v>0</v>
      </c>
      <c r="E2457">
        <f>IFERROR(VLOOKUP(A2457,[1]Monitoramento_Base_somente_disp!$A:$J,8,FALSE),0)</f>
        <v>0</v>
      </c>
      <c r="F2457">
        <f>IFERROR(VLOOKUP(A2457,[1]Monitoramento_Base_somente_disp!$A:$J,9,FALSE),0)</f>
        <v>0</v>
      </c>
      <c r="G2457">
        <f>IFERROR(VLOOKUP(A2457,[1]Monitoramento_Base_somente_disp!$A:$J,10,FALSE),0)</f>
        <v>0</v>
      </c>
      <c r="H2457">
        <f>IFERROR(VLOOKUP(A2457,[2]Sheet1!$A:$I,4,FALSE),0)</f>
        <v>0</v>
      </c>
      <c r="I2457">
        <f>IFERROR(VLOOKUP(A2457,[2]Sheet1!$A:$I,5,FALSE),0)</f>
        <v>0</v>
      </c>
      <c r="J2457">
        <f>IFERROR(VLOOKUP(A2457,[2]Sheet1!$A:$I,6,FALSE),0)</f>
        <v>0</v>
      </c>
      <c r="K2457">
        <f>IFERROR(VLOOKUP(A2457,[2]Sheet1!$A:$I,7,FALSE),0)</f>
        <v>0</v>
      </c>
      <c r="L2457">
        <f>IFERROR(VLOOKUP(A2457,[2]Sheet1!$A:$I,8,FALSE),0)</f>
        <v>0</v>
      </c>
      <c r="M2457">
        <f>IFERROR(VLOOKUP(A2457,[2]Sheet1!$A:$I,9,FALSE),0)</f>
        <v>0</v>
      </c>
      <c r="N2457">
        <f>IFERROR(VLOOKUP(A2457,[3]Sheet1!$A:$G,2,FALSE),0)</f>
        <v>0</v>
      </c>
      <c r="O2457">
        <f>IFERROR(VLOOKUP(A2457,[3]Sheet1!$A:$G,3,FALSE),0)</f>
        <v>0</v>
      </c>
      <c r="P2457">
        <f>IFERROR(VLOOKUP(A2457,[3]Sheet1!$A:$G,4,FALSE),0)</f>
        <v>0</v>
      </c>
      <c r="Q2457">
        <f>IFERROR(VLOOKUP(A2457,[3]Sheet1!$A:$G,5,FALSE),0)</f>
        <v>0</v>
      </c>
      <c r="R2457">
        <f>IFERROR(VLOOKUP(A2457,[3]Sheet1!$A:$G,6,FALSE),0)</f>
        <v>0</v>
      </c>
      <c r="S2457">
        <f>IFERROR(VLOOKUP(A2457,[3]Sheet1!$A:$G,7,FALSE),0)</f>
        <v>0</v>
      </c>
      <c r="T2457" t="str">
        <f t="shared" si="229"/>
        <v>Não</v>
      </c>
      <c r="U2457" t="str">
        <f t="shared" si="230"/>
        <v>Não</v>
      </c>
      <c r="V2457" t="str">
        <f t="shared" si="231"/>
        <v>Não</v>
      </c>
      <c r="W2457" t="str">
        <f t="shared" si="232"/>
        <v>Não</v>
      </c>
      <c r="X2457" t="str">
        <f t="shared" si="233"/>
        <v>Não</v>
      </c>
      <c r="Y2457" t="str">
        <f t="shared" si="234"/>
        <v>Não</v>
      </c>
    </row>
    <row r="2458" spans="1:25" x14ac:dyDescent="0.25">
      <c r="A2458" s="5">
        <v>353590</v>
      </c>
      <c r="B2458">
        <f>IFERROR(VLOOKUP(A2458,[1]Monitoramento_Base_somente_disp!$A:$J,5,FALSE),0)</f>
        <v>0</v>
      </c>
      <c r="C2458">
        <f>IFERROR(VLOOKUP(A2458,[1]Monitoramento_Base_somente_disp!$A:$J,6,FALSE),0)</f>
        <v>0</v>
      </c>
      <c r="D2458">
        <f>IFERROR(VLOOKUP(A2458,[1]Monitoramento_Base_somente_disp!$A:$J,7,FALSE),0)</f>
        <v>0</v>
      </c>
      <c r="E2458">
        <f>IFERROR(VLOOKUP(A2458,[1]Monitoramento_Base_somente_disp!$A:$J,8,FALSE),0)</f>
        <v>0</v>
      </c>
      <c r="F2458">
        <f>IFERROR(VLOOKUP(A2458,[1]Monitoramento_Base_somente_disp!$A:$J,9,FALSE),0)</f>
        <v>0</v>
      </c>
      <c r="G2458">
        <f>IFERROR(VLOOKUP(A2458,[1]Monitoramento_Base_somente_disp!$A:$J,10,FALSE),0)</f>
        <v>0</v>
      </c>
      <c r="H2458">
        <f>IFERROR(VLOOKUP(A2458,[2]Sheet1!$A:$I,4,FALSE),0)</f>
        <v>0</v>
      </c>
      <c r="I2458">
        <f>IFERROR(VLOOKUP(A2458,[2]Sheet1!$A:$I,5,FALSE),0)</f>
        <v>0</v>
      </c>
      <c r="J2458">
        <f>IFERROR(VLOOKUP(A2458,[2]Sheet1!$A:$I,6,FALSE),0)</f>
        <v>0</v>
      </c>
      <c r="K2458">
        <f>IFERROR(VLOOKUP(A2458,[2]Sheet1!$A:$I,7,FALSE),0)</f>
        <v>0</v>
      </c>
      <c r="L2458">
        <f>IFERROR(VLOOKUP(A2458,[2]Sheet1!$A:$I,8,FALSE),0)</f>
        <v>0</v>
      </c>
      <c r="M2458">
        <f>IFERROR(VLOOKUP(A2458,[2]Sheet1!$A:$I,9,FALSE),0)</f>
        <v>0</v>
      </c>
      <c r="N2458">
        <f>IFERROR(VLOOKUP(A2458,[3]Sheet1!$A:$G,2,FALSE),0)</f>
        <v>43209</v>
      </c>
      <c r="O2458">
        <f>IFERROR(VLOOKUP(A2458,[3]Sheet1!$A:$G,3,FALSE),0)</f>
        <v>113865</v>
      </c>
      <c r="P2458">
        <f>IFERROR(VLOOKUP(A2458,[3]Sheet1!$A:$G,4,FALSE),0)</f>
        <v>0</v>
      </c>
      <c r="Q2458">
        <f>IFERROR(VLOOKUP(A2458,[3]Sheet1!$A:$G,5,FALSE),0)</f>
        <v>0</v>
      </c>
      <c r="R2458">
        <f>IFERROR(VLOOKUP(A2458,[3]Sheet1!$A:$G,6,FALSE),0)</f>
        <v>0</v>
      </c>
      <c r="S2458">
        <f>IFERROR(VLOOKUP(A2458,[3]Sheet1!$A:$G,7,FALSE),0)</f>
        <v>0</v>
      </c>
      <c r="T2458" t="str">
        <f t="shared" si="229"/>
        <v>Sim</v>
      </c>
      <c r="U2458" t="str">
        <f t="shared" si="230"/>
        <v>Sim</v>
      </c>
      <c r="V2458" t="str">
        <f t="shared" si="231"/>
        <v>Não</v>
      </c>
      <c r="W2458" t="str">
        <f t="shared" si="232"/>
        <v>Não</v>
      </c>
      <c r="X2458" t="str">
        <f t="shared" si="233"/>
        <v>Não</v>
      </c>
      <c r="Y2458" t="str">
        <f t="shared" si="234"/>
        <v>Não</v>
      </c>
    </row>
    <row r="2459" spans="1:25" x14ac:dyDescent="0.25">
      <c r="A2459" s="5">
        <v>353610</v>
      </c>
      <c r="B2459">
        <f>IFERROR(VLOOKUP(A2459,[1]Monitoramento_Base_somente_disp!$A:$J,5,FALSE),0)</f>
        <v>0</v>
      </c>
      <c r="C2459">
        <f>IFERROR(VLOOKUP(A2459,[1]Monitoramento_Base_somente_disp!$A:$J,6,FALSE),0)</f>
        <v>0</v>
      </c>
      <c r="D2459">
        <f>IFERROR(VLOOKUP(A2459,[1]Monitoramento_Base_somente_disp!$A:$J,7,FALSE),0)</f>
        <v>0</v>
      </c>
      <c r="E2459">
        <f>IFERROR(VLOOKUP(A2459,[1]Monitoramento_Base_somente_disp!$A:$J,8,FALSE),0)</f>
        <v>0</v>
      </c>
      <c r="F2459">
        <f>IFERROR(VLOOKUP(A2459,[1]Monitoramento_Base_somente_disp!$A:$J,9,FALSE),0)</f>
        <v>0</v>
      </c>
      <c r="G2459">
        <f>IFERROR(VLOOKUP(A2459,[1]Monitoramento_Base_somente_disp!$A:$J,10,FALSE),0)</f>
        <v>0</v>
      </c>
      <c r="H2459">
        <f>IFERROR(VLOOKUP(A2459,[2]Sheet1!$A:$I,4,FALSE),0)</f>
        <v>0</v>
      </c>
      <c r="I2459">
        <f>IFERROR(VLOOKUP(A2459,[2]Sheet1!$A:$I,5,FALSE),0)</f>
        <v>0</v>
      </c>
      <c r="J2459">
        <f>IFERROR(VLOOKUP(A2459,[2]Sheet1!$A:$I,6,FALSE),0)</f>
        <v>0</v>
      </c>
      <c r="K2459">
        <f>IFERROR(VLOOKUP(A2459,[2]Sheet1!$A:$I,7,FALSE),0)</f>
        <v>0</v>
      </c>
      <c r="L2459">
        <f>IFERROR(VLOOKUP(A2459,[2]Sheet1!$A:$I,8,FALSE),0)</f>
        <v>0</v>
      </c>
      <c r="M2459">
        <f>IFERROR(VLOOKUP(A2459,[2]Sheet1!$A:$I,9,FALSE),0)</f>
        <v>0</v>
      </c>
      <c r="N2459">
        <f>IFERROR(VLOOKUP(A2459,[3]Sheet1!$A:$G,2,FALSE),0)</f>
        <v>0</v>
      </c>
      <c r="O2459">
        <f>IFERROR(VLOOKUP(A2459,[3]Sheet1!$A:$G,3,FALSE),0)</f>
        <v>0</v>
      </c>
      <c r="P2459">
        <f>IFERROR(VLOOKUP(A2459,[3]Sheet1!$A:$G,4,FALSE),0)</f>
        <v>0</v>
      </c>
      <c r="Q2459">
        <f>IFERROR(VLOOKUP(A2459,[3]Sheet1!$A:$G,5,FALSE),0)</f>
        <v>0</v>
      </c>
      <c r="R2459">
        <f>IFERROR(VLOOKUP(A2459,[3]Sheet1!$A:$G,6,FALSE),0)</f>
        <v>0</v>
      </c>
      <c r="S2459">
        <f>IFERROR(VLOOKUP(A2459,[3]Sheet1!$A:$G,7,FALSE),0)</f>
        <v>0</v>
      </c>
      <c r="T2459" t="str">
        <f t="shared" si="229"/>
        <v>Não</v>
      </c>
      <c r="U2459" t="str">
        <f t="shared" si="230"/>
        <v>Não</v>
      </c>
      <c r="V2459" t="str">
        <f t="shared" si="231"/>
        <v>Não</v>
      </c>
      <c r="W2459" t="str">
        <f t="shared" si="232"/>
        <v>Não</v>
      </c>
      <c r="X2459" t="str">
        <f t="shared" si="233"/>
        <v>Não</v>
      </c>
      <c r="Y2459" t="str">
        <f t="shared" si="234"/>
        <v>Não</v>
      </c>
    </row>
    <row r="2460" spans="1:25" x14ac:dyDescent="0.25">
      <c r="A2460" s="5">
        <v>353620</v>
      </c>
      <c r="B2460">
        <f>IFERROR(VLOOKUP(A2460,[1]Monitoramento_Base_somente_disp!$A:$J,5,FALSE),0)</f>
        <v>200445</v>
      </c>
      <c r="C2460">
        <f>IFERROR(VLOOKUP(A2460,[1]Monitoramento_Base_somente_disp!$A:$J,6,FALSE),0)</f>
        <v>50623813</v>
      </c>
      <c r="D2460">
        <f>IFERROR(VLOOKUP(A2460,[1]Monitoramento_Base_somente_disp!$A:$J,7,FALSE),0)</f>
        <v>174050</v>
      </c>
      <c r="E2460">
        <f>IFERROR(VLOOKUP(A2460,[1]Monitoramento_Base_somente_disp!$A:$J,8,FALSE),0)</f>
        <v>47505796</v>
      </c>
      <c r="F2460">
        <f>IFERROR(VLOOKUP(A2460,[1]Monitoramento_Base_somente_disp!$A:$J,9,FALSE),0)</f>
        <v>8250</v>
      </c>
      <c r="G2460">
        <f>IFERROR(VLOOKUP(A2460,[1]Monitoramento_Base_somente_disp!$A:$J,10,FALSE),0)</f>
        <v>7392068</v>
      </c>
      <c r="H2460">
        <f>IFERROR(VLOOKUP(A2460,[2]Sheet1!$A:$I,4,FALSE),0)</f>
        <v>0</v>
      </c>
      <c r="I2460">
        <f>IFERROR(VLOOKUP(A2460,[2]Sheet1!$A:$I,5,FALSE),0)</f>
        <v>0</v>
      </c>
      <c r="J2460">
        <f>IFERROR(VLOOKUP(A2460,[2]Sheet1!$A:$I,6,FALSE),0)</f>
        <v>0</v>
      </c>
      <c r="K2460">
        <f>IFERROR(VLOOKUP(A2460,[2]Sheet1!$A:$I,7,FALSE),0)</f>
        <v>0</v>
      </c>
      <c r="L2460">
        <f>IFERROR(VLOOKUP(A2460,[2]Sheet1!$A:$I,8,FALSE),0)</f>
        <v>0</v>
      </c>
      <c r="M2460">
        <f>IFERROR(VLOOKUP(A2460,[2]Sheet1!$A:$I,9,FALSE),0)</f>
        <v>0</v>
      </c>
      <c r="N2460">
        <f>IFERROR(VLOOKUP(A2460,[3]Sheet1!$A:$G,2,FALSE),0)</f>
        <v>0</v>
      </c>
      <c r="O2460">
        <f>IFERROR(VLOOKUP(A2460,[3]Sheet1!$A:$G,3,FALSE),0)</f>
        <v>0</v>
      </c>
      <c r="P2460">
        <f>IFERROR(VLOOKUP(A2460,[3]Sheet1!$A:$G,4,FALSE),0)</f>
        <v>0</v>
      </c>
      <c r="Q2460">
        <f>IFERROR(VLOOKUP(A2460,[3]Sheet1!$A:$G,5,FALSE),0)</f>
        <v>0</v>
      </c>
      <c r="R2460">
        <f>IFERROR(VLOOKUP(A2460,[3]Sheet1!$A:$G,6,FALSE),0)</f>
        <v>0</v>
      </c>
      <c r="S2460">
        <f>IFERROR(VLOOKUP(A2460,[3]Sheet1!$A:$G,7,FALSE),0)</f>
        <v>0</v>
      </c>
      <c r="T2460" t="str">
        <f t="shared" si="229"/>
        <v>Sim</v>
      </c>
      <c r="U2460" t="str">
        <f t="shared" si="230"/>
        <v>Sim</v>
      </c>
      <c r="V2460" t="str">
        <f t="shared" si="231"/>
        <v>Sim</v>
      </c>
      <c r="W2460" t="str">
        <f t="shared" si="232"/>
        <v>Sim</v>
      </c>
      <c r="X2460" t="str">
        <f t="shared" si="233"/>
        <v>Sim</v>
      </c>
      <c r="Y2460" t="str">
        <f t="shared" si="234"/>
        <v>Sim</v>
      </c>
    </row>
    <row r="2461" spans="1:25" x14ac:dyDescent="0.25">
      <c r="A2461" s="5">
        <v>353625</v>
      </c>
      <c r="B2461">
        <f>IFERROR(VLOOKUP(A2461,[1]Monitoramento_Base_somente_disp!$A:$J,5,FALSE),0)</f>
        <v>0</v>
      </c>
      <c r="C2461">
        <f>IFERROR(VLOOKUP(A2461,[1]Monitoramento_Base_somente_disp!$A:$J,6,FALSE),0)</f>
        <v>0</v>
      </c>
      <c r="D2461">
        <f>IFERROR(VLOOKUP(A2461,[1]Monitoramento_Base_somente_disp!$A:$J,7,FALSE),0)</f>
        <v>0</v>
      </c>
      <c r="E2461">
        <f>IFERROR(VLOOKUP(A2461,[1]Monitoramento_Base_somente_disp!$A:$J,8,FALSE),0)</f>
        <v>0</v>
      </c>
      <c r="F2461">
        <f>IFERROR(VLOOKUP(A2461,[1]Monitoramento_Base_somente_disp!$A:$J,9,FALSE),0)</f>
        <v>0</v>
      </c>
      <c r="G2461">
        <f>IFERROR(VLOOKUP(A2461,[1]Monitoramento_Base_somente_disp!$A:$J,10,FALSE),0)</f>
        <v>0</v>
      </c>
      <c r="H2461">
        <f>IFERROR(VLOOKUP(A2461,[2]Sheet1!$A:$I,4,FALSE),0)</f>
        <v>0</v>
      </c>
      <c r="I2461">
        <f>IFERROR(VLOOKUP(A2461,[2]Sheet1!$A:$I,5,FALSE),0)</f>
        <v>0</v>
      </c>
      <c r="J2461">
        <f>IFERROR(VLOOKUP(A2461,[2]Sheet1!$A:$I,6,FALSE),0)</f>
        <v>0</v>
      </c>
      <c r="K2461">
        <f>IFERROR(VLOOKUP(A2461,[2]Sheet1!$A:$I,7,FALSE),0)</f>
        <v>0</v>
      </c>
      <c r="L2461">
        <f>IFERROR(VLOOKUP(A2461,[2]Sheet1!$A:$I,8,FALSE),0)</f>
        <v>0</v>
      </c>
      <c r="M2461">
        <f>IFERROR(VLOOKUP(A2461,[2]Sheet1!$A:$I,9,FALSE),0)</f>
        <v>0</v>
      </c>
      <c r="N2461">
        <f>IFERROR(VLOOKUP(A2461,[3]Sheet1!$A:$G,2,FALSE),0)</f>
        <v>0</v>
      </c>
      <c r="O2461">
        <f>IFERROR(VLOOKUP(A2461,[3]Sheet1!$A:$G,3,FALSE),0)</f>
        <v>0</v>
      </c>
      <c r="P2461">
        <f>IFERROR(VLOOKUP(A2461,[3]Sheet1!$A:$G,4,FALSE),0)</f>
        <v>0</v>
      </c>
      <c r="Q2461">
        <f>IFERROR(VLOOKUP(A2461,[3]Sheet1!$A:$G,5,FALSE),0)</f>
        <v>0</v>
      </c>
      <c r="R2461">
        <f>IFERROR(VLOOKUP(A2461,[3]Sheet1!$A:$G,6,FALSE),0)</f>
        <v>0</v>
      </c>
      <c r="S2461">
        <f>IFERROR(VLOOKUP(A2461,[3]Sheet1!$A:$G,7,FALSE),0)</f>
        <v>0</v>
      </c>
      <c r="T2461" t="str">
        <f t="shared" si="229"/>
        <v>Não</v>
      </c>
      <c r="U2461" t="str">
        <f t="shared" si="230"/>
        <v>Não</v>
      </c>
      <c r="V2461" t="str">
        <f t="shared" si="231"/>
        <v>Não</v>
      </c>
      <c r="W2461" t="str">
        <f t="shared" si="232"/>
        <v>Não</v>
      </c>
      <c r="X2461" t="str">
        <f t="shared" si="233"/>
        <v>Não</v>
      </c>
      <c r="Y2461" t="str">
        <f t="shared" si="234"/>
        <v>Não</v>
      </c>
    </row>
    <row r="2462" spans="1:25" x14ac:dyDescent="0.25">
      <c r="A2462" s="5">
        <v>353640</v>
      </c>
      <c r="B2462">
        <f>IFERROR(VLOOKUP(A2462,[1]Monitoramento_Base_somente_disp!$A:$J,5,FALSE),0)</f>
        <v>0</v>
      </c>
      <c r="C2462">
        <f>IFERROR(VLOOKUP(A2462,[1]Monitoramento_Base_somente_disp!$A:$J,6,FALSE),0)</f>
        <v>0</v>
      </c>
      <c r="D2462">
        <f>IFERROR(VLOOKUP(A2462,[1]Monitoramento_Base_somente_disp!$A:$J,7,FALSE),0)</f>
        <v>0</v>
      </c>
      <c r="E2462">
        <f>IFERROR(VLOOKUP(A2462,[1]Monitoramento_Base_somente_disp!$A:$J,8,FALSE),0)</f>
        <v>0</v>
      </c>
      <c r="F2462">
        <f>IFERROR(VLOOKUP(A2462,[1]Monitoramento_Base_somente_disp!$A:$J,9,FALSE),0)</f>
        <v>0</v>
      </c>
      <c r="G2462">
        <f>IFERROR(VLOOKUP(A2462,[1]Monitoramento_Base_somente_disp!$A:$J,10,FALSE),0)</f>
        <v>0</v>
      </c>
      <c r="H2462">
        <f>IFERROR(VLOOKUP(A2462,[2]Sheet1!$A:$I,4,FALSE),0)</f>
        <v>0</v>
      </c>
      <c r="I2462">
        <f>IFERROR(VLOOKUP(A2462,[2]Sheet1!$A:$I,5,FALSE),0)</f>
        <v>0</v>
      </c>
      <c r="J2462">
        <f>IFERROR(VLOOKUP(A2462,[2]Sheet1!$A:$I,6,FALSE),0)</f>
        <v>0</v>
      </c>
      <c r="K2462">
        <f>IFERROR(VLOOKUP(A2462,[2]Sheet1!$A:$I,7,FALSE),0)</f>
        <v>0</v>
      </c>
      <c r="L2462">
        <f>IFERROR(VLOOKUP(A2462,[2]Sheet1!$A:$I,8,FALSE),0)</f>
        <v>0</v>
      </c>
      <c r="M2462">
        <f>IFERROR(VLOOKUP(A2462,[2]Sheet1!$A:$I,9,FALSE),0)</f>
        <v>0</v>
      </c>
      <c r="N2462">
        <f>IFERROR(VLOOKUP(A2462,[3]Sheet1!$A:$G,2,FALSE),0)</f>
        <v>0</v>
      </c>
      <c r="O2462">
        <f>IFERROR(VLOOKUP(A2462,[3]Sheet1!$A:$G,3,FALSE),0)</f>
        <v>0</v>
      </c>
      <c r="P2462">
        <f>IFERROR(VLOOKUP(A2462,[3]Sheet1!$A:$G,4,FALSE),0)</f>
        <v>0</v>
      </c>
      <c r="Q2462">
        <f>IFERROR(VLOOKUP(A2462,[3]Sheet1!$A:$G,5,FALSE),0)</f>
        <v>0</v>
      </c>
      <c r="R2462">
        <f>IFERROR(VLOOKUP(A2462,[3]Sheet1!$A:$G,6,FALSE),0)</f>
        <v>0</v>
      </c>
      <c r="S2462">
        <f>IFERROR(VLOOKUP(A2462,[3]Sheet1!$A:$G,7,FALSE),0)</f>
        <v>0</v>
      </c>
      <c r="T2462" t="str">
        <f t="shared" si="229"/>
        <v>Não</v>
      </c>
      <c r="U2462" t="str">
        <f t="shared" si="230"/>
        <v>Não</v>
      </c>
      <c r="V2462" t="str">
        <f t="shared" si="231"/>
        <v>Não</v>
      </c>
      <c r="W2462" t="str">
        <f t="shared" si="232"/>
        <v>Não</v>
      </c>
      <c r="X2462" t="str">
        <f t="shared" si="233"/>
        <v>Não</v>
      </c>
      <c r="Y2462" t="str">
        <f t="shared" si="234"/>
        <v>Não</v>
      </c>
    </row>
    <row r="2463" spans="1:25" x14ac:dyDescent="0.25">
      <c r="A2463" s="5">
        <v>353657</v>
      </c>
      <c r="B2463">
        <f>IFERROR(VLOOKUP(A2463,[1]Monitoramento_Base_somente_disp!$A:$J,5,FALSE),0)</f>
        <v>0</v>
      </c>
      <c r="C2463">
        <f>IFERROR(VLOOKUP(A2463,[1]Monitoramento_Base_somente_disp!$A:$J,6,FALSE),0)</f>
        <v>0</v>
      </c>
      <c r="D2463">
        <f>IFERROR(VLOOKUP(A2463,[1]Monitoramento_Base_somente_disp!$A:$J,7,FALSE),0)</f>
        <v>0</v>
      </c>
      <c r="E2463">
        <f>IFERROR(VLOOKUP(A2463,[1]Monitoramento_Base_somente_disp!$A:$J,8,FALSE),0)</f>
        <v>0</v>
      </c>
      <c r="F2463">
        <f>IFERROR(VLOOKUP(A2463,[1]Monitoramento_Base_somente_disp!$A:$J,9,FALSE),0)</f>
        <v>0</v>
      </c>
      <c r="G2463">
        <f>IFERROR(VLOOKUP(A2463,[1]Monitoramento_Base_somente_disp!$A:$J,10,FALSE),0)</f>
        <v>0</v>
      </c>
      <c r="H2463">
        <f>IFERROR(VLOOKUP(A2463,[2]Sheet1!$A:$I,4,FALSE),0)</f>
        <v>0</v>
      </c>
      <c r="I2463">
        <f>IFERROR(VLOOKUP(A2463,[2]Sheet1!$A:$I,5,FALSE),0)</f>
        <v>0</v>
      </c>
      <c r="J2463">
        <f>IFERROR(VLOOKUP(A2463,[2]Sheet1!$A:$I,6,FALSE),0)</f>
        <v>0</v>
      </c>
      <c r="K2463">
        <f>IFERROR(VLOOKUP(A2463,[2]Sheet1!$A:$I,7,FALSE),0)</f>
        <v>0</v>
      </c>
      <c r="L2463">
        <f>IFERROR(VLOOKUP(A2463,[2]Sheet1!$A:$I,8,FALSE),0)</f>
        <v>0</v>
      </c>
      <c r="M2463">
        <f>IFERROR(VLOOKUP(A2463,[2]Sheet1!$A:$I,9,FALSE),0)</f>
        <v>0</v>
      </c>
      <c r="N2463">
        <f>IFERROR(VLOOKUP(A2463,[3]Sheet1!$A:$G,2,FALSE),0)</f>
        <v>0</v>
      </c>
      <c r="O2463">
        <f>IFERROR(VLOOKUP(A2463,[3]Sheet1!$A:$G,3,FALSE),0)</f>
        <v>0</v>
      </c>
      <c r="P2463">
        <f>IFERROR(VLOOKUP(A2463,[3]Sheet1!$A:$G,4,FALSE),0)</f>
        <v>0</v>
      </c>
      <c r="Q2463">
        <f>IFERROR(VLOOKUP(A2463,[3]Sheet1!$A:$G,5,FALSE),0)</f>
        <v>0</v>
      </c>
      <c r="R2463">
        <f>IFERROR(VLOOKUP(A2463,[3]Sheet1!$A:$G,6,FALSE),0)</f>
        <v>0</v>
      </c>
      <c r="S2463">
        <f>IFERROR(VLOOKUP(A2463,[3]Sheet1!$A:$G,7,FALSE),0)</f>
        <v>0</v>
      </c>
      <c r="T2463" t="str">
        <f t="shared" si="229"/>
        <v>Não</v>
      </c>
      <c r="U2463" t="str">
        <f t="shared" si="230"/>
        <v>Não</v>
      </c>
      <c r="V2463" t="str">
        <f t="shared" si="231"/>
        <v>Não</v>
      </c>
      <c r="W2463" t="str">
        <f t="shared" si="232"/>
        <v>Não</v>
      </c>
      <c r="X2463" t="str">
        <f t="shared" si="233"/>
        <v>Não</v>
      </c>
      <c r="Y2463" t="str">
        <f t="shared" si="234"/>
        <v>Não</v>
      </c>
    </row>
    <row r="2464" spans="1:25" x14ac:dyDescent="0.25">
      <c r="A2464" s="5">
        <v>353660</v>
      </c>
      <c r="B2464">
        <f>IFERROR(VLOOKUP(A2464,[1]Monitoramento_Base_somente_disp!$A:$J,5,FALSE),0)</f>
        <v>0</v>
      </c>
      <c r="C2464">
        <f>IFERROR(VLOOKUP(A2464,[1]Monitoramento_Base_somente_disp!$A:$J,6,FALSE),0)</f>
        <v>0</v>
      </c>
      <c r="D2464">
        <f>IFERROR(VLOOKUP(A2464,[1]Monitoramento_Base_somente_disp!$A:$J,7,FALSE),0)</f>
        <v>0</v>
      </c>
      <c r="E2464">
        <f>IFERROR(VLOOKUP(A2464,[1]Monitoramento_Base_somente_disp!$A:$J,8,FALSE),0)</f>
        <v>0</v>
      </c>
      <c r="F2464">
        <f>IFERROR(VLOOKUP(A2464,[1]Monitoramento_Base_somente_disp!$A:$J,9,FALSE),0)</f>
        <v>0</v>
      </c>
      <c r="G2464">
        <f>IFERROR(VLOOKUP(A2464,[1]Monitoramento_Base_somente_disp!$A:$J,10,FALSE),0)</f>
        <v>0</v>
      </c>
      <c r="H2464">
        <f>IFERROR(VLOOKUP(A2464,[2]Sheet1!$A:$I,4,FALSE),0)</f>
        <v>0</v>
      </c>
      <c r="I2464">
        <f>IFERROR(VLOOKUP(A2464,[2]Sheet1!$A:$I,5,FALSE),0)</f>
        <v>0</v>
      </c>
      <c r="J2464">
        <f>IFERROR(VLOOKUP(A2464,[2]Sheet1!$A:$I,6,FALSE),0)</f>
        <v>0</v>
      </c>
      <c r="K2464">
        <f>IFERROR(VLOOKUP(A2464,[2]Sheet1!$A:$I,7,FALSE),0)</f>
        <v>0</v>
      </c>
      <c r="L2464">
        <f>IFERROR(VLOOKUP(A2464,[2]Sheet1!$A:$I,8,FALSE),0)</f>
        <v>0</v>
      </c>
      <c r="M2464">
        <f>IFERROR(VLOOKUP(A2464,[2]Sheet1!$A:$I,9,FALSE),0)</f>
        <v>0</v>
      </c>
      <c r="N2464">
        <f>IFERROR(VLOOKUP(A2464,[3]Sheet1!$A:$G,2,FALSE),0)</f>
        <v>101463</v>
      </c>
      <c r="O2464">
        <f>IFERROR(VLOOKUP(A2464,[3]Sheet1!$A:$G,3,FALSE),0)</f>
        <v>122744</v>
      </c>
      <c r="P2464">
        <f>IFERROR(VLOOKUP(A2464,[3]Sheet1!$A:$G,4,FALSE),0)</f>
        <v>79537</v>
      </c>
      <c r="Q2464">
        <f>IFERROR(VLOOKUP(A2464,[3]Sheet1!$A:$G,5,FALSE),0)</f>
        <v>89353</v>
      </c>
      <c r="R2464">
        <f>IFERROR(VLOOKUP(A2464,[3]Sheet1!$A:$G,6,FALSE),0)</f>
        <v>0</v>
      </c>
      <c r="S2464">
        <f>IFERROR(VLOOKUP(A2464,[3]Sheet1!$A:$G,7,FALSE),0)</f>
        <v>0</v>
      </c>
      <c r="T2464" t="str">
        <f t="shared" si="229"/>
        <v>Sim</v>
      </c>
      <c r="U2464" t="str">
        <f t="shared" si="230"/>
        <v>Sim</v>
      </c>
      <c r="V2464" t="str">
        <f t="shared" si="231"/>
        <v>Sim</v>
      </c>
      <c r="W2464" t="str">
        <f t="shared" si="232"/>
        <v>Sim</v>
      </c>
      <c r="X2464" t="str">
        <f t="shared" si="233"/>
        <v>Não</v>
      </c>
      <c r="Y2464" t="str">
        <f t="shared" si="234"/>
        <v>Não</v>
      </c>
    </row>
    <row r="2465" spans="1:25" x14ac:dyDescent="0.25">
      <c r="A2465" s="5">
        <v>353670</v>
      </c>
      <c r="B2465">
        <f>IFERROR(VLOOKUP(A2465,[1]Monitoramento_Base_somente_disp!$A:$J,5,FALSE),0)</f>
        <v>0</v>
      </c>
      <c r="C2465">
        <f>IFERROR(VLOOKUP(A2465,[1]Monitoramento_Base_somente_disp!$A:$J,6,FALSE),0)</f>
        <v>0</v>
      </c>
      <c r="D2465">
        <f>IFERROR(VLOOKUP(A2465,[1]Monitoramento_Base_somente_disp!$A:$J,7,FALSE),0)</f>
        <v>0</v>
      </c>
      <c r="E2465">
        <f>IFERROR(VLOOKUP(A2465,[1]Monitoramento_Base_somente_disp!$A:$J,8,FALSE),0)</f>
        <v>0</v>
      </c>
      <c r="F2465">
        <f>IFERROR(VLOOKUP(A2465,[1]Monitoramento_Base_somente_disp!$A:$J,9,FALSE),0)</f>
        <v>0</v>
      </c>
      <c r="G2465">
        <f>IFERROR(VLOOKUP(A2465,[1]Monitoramento_Base_somente_disp!$A:$J,10,FALSE),0)</f>
        <v>0</v>
      </c>
      <c r="H2465">
        <f>IFERROR(VLOOKUP(A2465,[2]Sheet1!$A:$I,4,FALSE),0)</f>
        <v>0</v>
      </c>
      <c r="I2465">
        <f>IFERROR(VLOOKUP(A2465,[2]Sheet1!$A:$I,5,FALSE),0)</f>
        <v>0</v>
      </c>
      <c r="J2465">
        <f>IFERROR(VLOOKUP(A2465,[2]Sheet1!$A:$I,6,FALSE),0)</f>
        <v>0</v>
      </c>
      <c r="K2465">
        <f>IFERROR(VLOOKUP(A2465,[2]Sheet1!$A:$I,7,FALSE),0)</f>
        <v>0</v>
      </c>
      <c r="L2465">
        <f>IFERROR(VLOOKUP(A2465,[2]Sheet1!$A:$I,8,FALSE),0)</f>
        <v>0</v>
      </c>
      <c r="M2465">
        <f>IFERROR(VLOOKUP(A2465,[2]Sheet1!$A:$I,9,FALSE),0)</f>
        <v>0</v>
      </c>
      <c r="N2465">
        <f>IFERROR(VLOOKUP(A2465,[3]Sheet1!$A:$G,2,FALSE),0)</f>
        <v>655161</v>
      </c>
      <c r="O2465">
        <f>IFERROR(VLOOKUP(A2465,[3]Sheet1!$A:$G,3,FALSE),0)</f>
        <v>4518181</v>
      </c>
      <c r="P2465">
        <f>IFERROR(VLOOKUP(A2465,[3]Sheet1!$A:$G,4,FALSE),0)</f>
        <v>655319</v>
      </c>
      <c r="Q2465">
        <f>IFERROR(VLOOKUP(A2465,[3]Sheet1!$A:$G,5,FALSE),0)</f>
        <v>3180567</v>
      </c>
      <c r="R2465">
        <f>IFERROR(VLOOKUP(A2465,[3]Sheet1!$A:$G,6,FALSE),0)</f>
        <v>0</v>
      </c>
      <c r="S2465">
        <f>IFERROR(VLOOKUP(A2465,[3]Sheet1!$A:$G,7,FALSE),0)</f>
        <v>0</v>
      </c>
      <c r="T2465" t="str">
        <f t="shared" si="229"/>
        <v>Sim</v>
      </c>
      <c r="U2465" t="str">
        <f t="shared" si="230"/>
        <v>Sim</v>
      </c>
      <c r="V2465" t="str">
        <f t="shared" si="231"/>
        <v>Sim</v>
      </c>
      <c r="W2465" t="str">
        <f t="shared" si="232"/>
        <v>Sim</v>
      </c>
      <c r="X2465" t="str">
        <f t="shared" si="233"/>
        <v>Não</v>
      </c>
      <c r="Y2465" t="str">
        <f t="shared" si="234"/>
        <v>Não</v>
      </c>
    </row>
    <row r="2466" spans="1:25" x14ac:dyDescent="0.25">
      <c r="A2466" s="5">
        <v>353680</v>
      </c>
      <c r="B2466">
        <f>IFERROR(VLOOKUP(A2466,[1]Monitoramento_Base_somente_disp!$A:$J,5,FALSE),0)</f>
        <v>0</v>
      </c>
      <c r="C2466">
        <f>IFERROR(VLOOKUP(A2466,[1]Monitoramento_Base_somente_disp!$A:$J,6,FALSE),0)</f>
        <v>0</v>
      </c>
      <c r="D2466">
        <f>IFERROR(VLOOKUP(A2466,[1]Monitoramento_Base_somente_disp!$A:$J,7,FALSE),0)</f>
        <v>0</v>
      </c>
      <c r="E2466">
        <f>IFERROR(VLOOKUP(A2466,[1]Monitoramento_Base_somente_disp!$A:$J,8,FALSE),0)</f>
        <v>0</v>
      </c>
      <c r="F2466">
        <f>IFERROR(VLOOKUP(A2466,[1]Monitoramento_Base_somente_disp!$A:$J,9,FALSE),0)</f>
        <v>0</v>
      </c>
      <c r="G2466">
        <f>IFERROR(VLOOKUP(A2466,[1]Monitoramento_Base_somente_disp!$A:$J,10,FALSE),0)</f>
        <v>0</v>
      </c>
      <c r="H2466">
        <f>IFERROR(VLOOKUP(A2466,[2]Sheet1!$A:$I,4,FALSE),0)</f>
        <v>0</v>
      </c>
      <c r="I2466">
        <f>IFERROR(VLOOKUP(A2466,[2]Sheet1!$A:$I,5,FALSE),0)</f>
        <v>0</v>
      </c>
      <c r="J2466">
        <f>IFERROR(VLOOKUP(A2466,[2]Sheet1!$A:$I,6,FALSE),0)</f>
        <v>0</v>
      </c>
      <c r="K2466">
        <f>IFERROR(VLOOKUP(A2466,[2]Sheet1!$A:$I,7,FALSE),0)</f>
        <v>0</v>
      </c>
      <c r="L2466">
        <f>IFERROR(VLOOKUP(A2466,[2]Sheet1!$A:$I,8,FALSE),0)</f>
        <v>0</v>
      </c>
      <c r="M2466">
        <f>IFERROR(VLOOKUP(A2466,[2]Sheet1!$A:$I,9,FALSE),0)</f>
        <v>0</v>
      </c>
      <c r="N2466">
        <f>IFERROR(VLOOKUP(A2466,[3]Sheet1!$A:$G,2,FALSE),0)</f>
        <v>51947</v>
      </c>
      <c r="O2466">
        <f>IFERROR(VLOOKUP(A2466,[3]Sheet1!$A:$G,3,FALSE),0)</f>
        <v>384809</v>
      </c>
      <c r="P2466">
        <f>IFERROR(VLOOKUP(A2466,[3]Sheet1!$A:$G,4,FALSE),0)</f>
        <v>50784</v>
      </c>
      <c r="Q2466">
        <f>IFERROR(VLOOKUP(A2466,[3]Sheet1!$A:$G,5,FALSE),0)</f>
        <v>381447</v>
      </c>
      <c r="R2466">
        <f>IFERROR(VLOOKUP(A2466,[3]Sheet1!$A:$G,6,FALSE),0)</f>
        <v>7489</v>
      </c>
      <c r="S2466">
        <f>IFERROR(VLOOKUP(A2466,[3]Sheet1!$A:$G,7,FALSE),0)</f>
        <v>0</v>
      </c>
      <c r="T2466" t="str">
        <f t="shared" si="229"/>
        <v>Sim</v>
      </c>
      <c r="U2466" t="str">
        <f t="shared" si="230"/>
        <v>Sim</v>
      </c>
      <c r="V2466" t="str">
        <f t="shared" si="231"/>
        <v>Sim</v>
      </c>
      <c r="W2466" t="str">
        <f t="shared" si="232"/>
        <v>Sim</v>
      </c>
      <c r="X2466" t="str">
        <f t="shared" si="233"/>
        <v>Sim</v>
      </c>
      <c r="Y2466" t="str">
        <f t="shared" si="234"/>
        <v>Não</v>
      </c>
    </row>
    <row r="2467" spans="1:25" x14ac:dyDescent="0.25">
      <c r="A2467" s="5">
        <v>353720</v>
      </c>
      <c r="B2467">
        <f>IFERROR(VLOOKUP(A2467,[1]Monitoramento_Base_somente_disp!$A:$J,5,FALSE),0)</f>
        <v>560</v>
      </c>
      <c r="C2467">
        <f>IFERROR(VLOOKUP(A2467,[1]Monitoramento_Base_somente_disp!$A:$J,6,FALSE),0)</f>
        <v>36788043</v>
      </c>
      <c r="D2467">
        <f>IFERROR(VLOOKUP(A2467,[1]Monitoramento_Base_somente_disp!$A:$J,7,FALSE),0)</f>
        <v>293</v>
      </c>
      <c r="E2467">
        <f>IFERROR(VLOOKUP(A2467,[1]Monitoramento_Base_somente_disp!$A:$J,8,FALSE),0)</f>
        <v>38112185</v>
      </c>
      <c r="F2467">
        <f>IFERROR(VLOOKUP(A2467,[1]Monitoramento_Base_somente_disp!$A:$J,9,FALSE),0)</f>
        <v>0</v>
      </c>
      <c r="G2467">
        <f>IFERROR(VLOOKUP(A2467,[1]Monitoramento_Base_somente_disp!$A:$J,10,FALSE),0)</f>
        <v>6145830</v>
      </c>
      <c r="H2467">
        <f>IFERROR(VLOOKUP(A2467,[2]Sheet1!$A:$I,4,FALSE),0)</f>
        <v>0</v>
      </c>
      <c r="I2467">
        <f>IFERROR(VLOOKUP(A2467,[2]Sheet1!$A:$I,5,FALSE),0)</f>
        <v>0</v>
      </c>
      <c r="J2467">
        <f>IFERROR(VLOOKUP(A2467,[2]Sheet1!$A:$I,6,FALSE),0)</f>
        <v>0</v>
      </c>
      <c r="K2467">
        <f>IFERROR(VLOOKUP(A2467,[2]Sheet1!$A:$I,7,FALSE),0)</f>
        <v>0</v>
      </c>
      <c r="L2467">
        <f>IFERROR(VLOOKUP(A2467,[2]Sheet1!$A:$I,8,FALSE),0)</f>
        <v>0</v>
      </c>
      <c r="M2467">
        <f>IFERROR(VLOOKUP(A2467,[2]Sheet1!$A:$I,9,FALSE),0)</f>
        <v>0</v>
      </c>
      <c r="N2467">
        <f>IFERROR(VLOOKUP(A2467,[3]Sheet1!$A:$G,2,FALSE),0)</f>
        <v>0</v>
      </c>
      <c r="O2467">
        <f>IFERROR(VLOOKUP(A2467,[3]Sheet1!$A:$G,3,FALSE),0)</f>
        <v>0</v>
      </c>
      <c r="P2467">
        <f>IFERROR(VLOOKUP(A2467,[3]Sheet1!$A:$G,4,FALSE),0)</f>
        <v>0</v>
      </c>
      <c r="Q2467">
        <f>IFERROR(VLOOKUP(A2467,[3]Sheet1!$A:$G,5,FALSE),0)</f>
        <v>0</v>
      </c>
      <c r="R2467">
        <f>IFERROR(VLOOKUP(A2467,[3]Sheet1!$A:$G,6,FALSE),0)</f>
        <v>0</v>
      </c>
      <c r="S2467">
        <f>IFERROR(VLOOKUP(A2467,[3]Sheet1!$A:$G,7,FALSE),0)</f>
        <v>0</v>
      </c>
      <c r="T2467" t="str">
        <f t="shared" si="229"/>
        <v>Sim</v>
      </c>
      <c r="U2467" t="str">
        <f t="shared" si="230"/>
        <v>Sim</v>
      </c>
      <c r="V2467" t="str">
        <f t="shared" si="231"/>
        <v>Sim</v>
      </c>
      <c r="W2467" t="str">
        <f t="shared" si="232"/>
        <v>Sim</v>
      </c>
      <c r="X2467" t="str">
        <f t="shared" si="233"/>
        <v>Não</v>
      </c>
      <c r="Y2467" t="str">
        <f t="shared" si="234"/>
        <v>Sim</v>
      </c>
    </row>
    <row r="2468" spans="1:25" x14ac:dyDescent="0.25">
      <c r="A2468" s="5">
        <v>353730</v>
      </c>
      <c r="B2468">
        <f>IFERROR(VLOOKUP(A2468,[1]Monitoramento_Base_somente_disp!$A:$J,5,FALSE),0)</f>
        <v>92972</v>
      </c>
      <c r="C2468">
        <f>IFERROR(VLOOKUP(A2468,[1]Monitoramento_Base_somente_disp!$A:$J,6,FALSE),0)</f>
        <v>110549946</v>
      </c>
      <c r="D2468">
        <f>IFERROR(VLOOKUP(A2468,[1]Monitoramento_Base_somente_disp!$A:$J,7,FALSE),0)</f>
        <v>75020</v>
      </c>
      <c r="E2468">
        <f>IFERROR(VLOOKUP(A2468,[1]Monitoramento_Base_somente_disp!$A:$J,8,FALSE),0)</f>
        <v>117417459</v>
      </c>
      <c r="F2468">
        <f>IFERROR(VLOOKUP(A2468,[1]Monitoramento_Base_somente_disp!$A:$J,9,FALSE),0)</f>
        <v>14282</v>
      </c>
      <c r="G2468">
        <f>IFERROR(VLOOKUP(A2468,[1]Monitoramento_Base_somente_disp!$A:$J,10,FALSE),0)</f>
        <v>18811720</v>
      </c>
      <c r="H2468">
        <f>IFERROR(VLOOKUP(A2468,[2]Sheet1!$A:$I,4,FALSE),0)</f>
        <v>0</v>
      </c>
      <c r="I2468">
        <f>IFERROR(VLOOKUP(A2468,[2]Sheet1!$A:$I,5,FALSE),0)</f>
        <v>0</v>
      </c>
      <c r="J2468">
        <f>IFERROR(VLOOKUP(A2468,[2]Sheet1!$A:$I,6,FALSE),0)</f>
        <v>0</v>
      </c>
      <c r="K2468">
        <f>IFERROR(VLOOKUP(A2468,[2]Sheet1!$A:$I,7,FALSE),0)</f>
        <v>0</v>
      </c>
      <c r="L2468">
        <f>IFERROR(VLOOKUP(A2468,[2]Sheet1!$A:$I,8,FALSE),0)</f>
        <v>0</v>
      </c>
      <c r="M2468">
        <f>IFERROR(VLOOKUP(A2468,[2]Sheet1!$A:$I,9,FALSE),0)</f>
        <v>0</v>
      </c>
      <c r="N2468">
        <f>IFERROR(VLOOKUP(A2468,[3]Sheet1!$A:$G,2,FALSE),0)</f>
        <v>0</v>
      </c>
      <c r="O2468">
        <f>IFERROR(VLOOKUP(A2468,[3]Sheet1!$A:$G,3,FALSE),0)</f>
        <v>0</v>
      </c>
      <c r="P2468">
        <f>IFERROR(VLOOKUP(A2468,[3]Sheet1!$A:$G,4,FALSE),0)</f>
        <v>0</v>
      </c>
      <c r="Q2468">
        <f>IFERROR(VLOOKUP(A2468,[3]Sheet1!$A:$G,5,FALSE),0)</f>
        <v>0</v>
      </c>
      <c r="R2468">
        <f>IFERROR(VLOOKUP(A2468,[3]Sheet1!$A:$G,6,FALSE),0)</f>
        <v>0</v>
      </c>
      <c r="S2468">
        <f>IFERROR(VLOOKUP(A2468,[3]Sheet1!$A:$G,7,FALSE),0)</f>
        <v>0</v>
      </c>
      <c r="T2468" t="str">
        <f t="shared" si="229"/>
        <v>Sim</v>
      </c>
      <c r="U2468" t="str">
        <f t="shared" si="230"/>
        <v>Sim</v>
      </c>
      <c r="V2468" t="str">
        <f t="shared" si="231"/>
        <v>Sim</v>
      </c>
      <c r="W2468" t="str">
        <f t="shared" si="232"/>
        <v>Sim</v>
      </c>
      <c r="X2468" t="str">
        <f t="shared" si="233"/>
        <v>Sim</v>
      </c>
      <c r="Y2468" t="str">
        <f t="shared" si="234"/>
        <v>Sim</v>
      </c>
    </row>
    <row r="2469" spans="1:25" x14ac:dyDescent="0.25">
      <c r="A2469" s="5">
        <v>353760</v>
      </c>
      <c r="B2469">
        <f>IFERROR(VLOOKUP(A2469,[1]Monitoramento_Base_somente_disp!$A:$J,5,FALSE),0)</f>
        <v>0</v>
      </c>
      <c r="C2469">
        <f>IFERROR(VLOOKUP(A2469,[1]Monitoramento_Base_somente_disp!$A:$J,6,FALSE),0)</f>
        <v>0</v>
      </c>
      <c r="D2469">
        <f>IFERROR(VLOOKUP(A2469,[1]Monitoramento_Base_somente_disp!$A:$J,7,FALSE),0)</f>
        <v>0</v>
      </c>
      <c r="E2469">
        <f>IFERROR(VLOOKUP(A2469,[1]Monitoramento_Base_somente_disp!$A:$J,8,FALSE),0)</f>
        <v>0</v>
      </c>
      <c r="F2469">
        <f>IFERROR(VLOOKUP(A2469,[1]Monitoramento_Base_somente_disp!$A:$J,9,FALSE),0)</f>
        <v>0</v>
      </c>
      <c r="G2469">
        <f>IFERROR(VLOOKUP(A2469,[1]Monitoramento_Base_somente_disp!$A:$J,10,FALSE),0)</f>
        <v>0</v>
      </c>
      <c r="H2469">
        <f>IFERROR(VLOOKUP(A2469,[2]Sheet1!$A:$I,4,FALSE),0)</f>
        <v>0</v>
      </c>
      <c r="I2469">
        <f>IFERROR(VLOOKUP(A2469,[2]Sheet1!$A:$I,5,FALSE),0)</f>
        <v>0</v>
      </c>
      <c r="J2469">
        <f>IFERROR(VLOOKUP(A2469,[2]Sheet1!$A:$I,6,FALSE),0)</f>
        <v>0</v>
      </c>
      <c r="K2469">
        <f>IFERROR(VLOOKUP(A2469,[2]Sheet1!$A:$I,7,FALSE),0)</f>
        <v>0</v>
      </c>
      <c r="L2469">
        <f>IFERROR(VLOOKUP(A2469,[2]Sheet1!$A:$I,8,FALSE),0)</f>
        <v>0</v>
      </c>
      <c r="M2469">
        <f>IFERROR(VLOOKUP(A2469,[2]Sheet1!$A:$I,9,FALSE),0)</f>
        <v>0</v>
      </c>
      <c r="N2469">
        <f>IFERROR(VLOOKUP(A2469,[3]Sheet1!$A:$G,2,FALSE),0)</f>
        <v>0</v>
      </c>
      <c r="O2469">
        <f>IFERROR(VLOOKUP(A2469,[3]Sheet1!$A:$G,3,FALSE),0)</f>
        <v>0</v>
      </c>
      <c r="P2469">
        <f>IFERROR(VLOOKUP(A2469,[3]Sheet1!$A:$G,4,FALSE),0)</f>
        <v>0</v>
      </c>
      <c r="Q2469">
        <f>IFERROR(VLOOKUP(A2469,[3]Sheet1!$A:$G,5,FALSE),0)</f>
        <v>0</v>
      </c>
      <c r="R2469">
        <f>IFERROR(VLOOKUP(A2469,[3]Sheet1!$A:$G,6,FALSE),0)</f>
        <v>0</v>
      </c>
      <c r="S2469">
        <f>IFERROR(VLOOKUP(A2469,[3]Sheet1!$A:$G,7,FALSE),0)</f>
        <v>0</v>
      </c>
      <c r="T2469" t="str">
        <f t="shared" si="229"/>
        <v>Não</v>
      </c>
      <c r="U2469" t="str">
        <f t="shared" si="230"/>
        <v>Não</v>
      </c>
      <c r="V2469" t="str">
        <f t="shared" si="231"/>
        <v>Não</v>
      </c>
      <c r="W2469" t="str">
        <f t="shared" si="232"/>
        <v>Não</v>
      </c>
      <c r="X2469" t="str">
        <f t="shared" si="233"/>
        <v>Não</v>
      </c>
      <c r="Y2469" t="str">
        <f t="shared" si="234"/>
        <v>Não</v>
      </c>
    </row>
    <row r="2470" spans="1:25" x14ac:dyDescent="0.25">
      <c r="A2470" s="5">
        <v>353770</v>
      </c>
      <c r="B2470">
        <f>IFERROR(VLOOKUP(A2470,[1]Monitoramento_Base_somente_disp!$A:$J,5,FALSE),0)</f>
        <v>0</v>
      </c>
      <c r="C2470">
        <f>IFERROR(VLOOKUP(A2470,[1]Monitoramento_Base_somente_disp!$A:$J,6,FALSE),0)</f>
        <v>0</v>
      </c>
      <c r="D2470">
        <f>IFERROR(VLOOKUP(A2470,[1]Monitoramento_Base_somente_disp!$A:$J,7,FALSE),0)</f>
        <v>0</v>
      </c>
      <c r="E2470">
        <f>IFERROR(VLOOKUP(A2470,[1]Monitoramento_Base_somente_disp!$A:$J,8,FALSE),0)</f>
        <v>0</v>
      </c>
      <c r="F2470">
        <f>IFERROR(VLOOKUP(A2470,[1]Monitoramento_Base_somente_disp!$A:$J,9,FALSE),0)</f>
        <v>0</v>
      </c>
      <c r="G2470">
        <f>IFERROR(VLOOKUP(A2470,[1]Monitoramento_Base_somente_disp!$A:$J,10,FALSE),0)</f>
        <v>0</v>
      </c>
      <c r="H2470">
        <f>IFERROR(VLOOKUP(A2470,[2]Sheet1!$A:$I,4,FALSE),0)</f>
        <v>0</v>
      </c>
      <c r="I2470">
        <f>IFERROR(VLOOKUP(A2470,[2]Sheet1!$A:$I,5,FALSE),0)</f>
        <v>0</v>
      </c>
      <c r="J2470">
        <f>IFERROR(VLOOKUP(A2470,[2]Sheet1!$A:$I,6,FALSE),0)</f>
        <v>0</v>
      </c>
      <c r="K2470">
        <f>IFERROR(VLOOKUP(A2470,[2]Sheet1!$A:$I,7,FALSE),0)</f>
        <v>0</v>
      </c>
      <c r="L2470">
        <f>IFERROR(VLOOKUP(A2470,[2]Sheet1!$A:$I,8,FALSE),0)</f>
        <v>0</v>
      </c>
      <c r="M2470">
        <f>IFERROR(VLOOKUP(A2470,[2]Sheet1!$A:$I,9,FALSE),0)</f>
        <v>0</v>
      </c>
      <c r="N2470">
        <f>IFERROR(VLOOKUP(A2470,[3]Sheet1!$A:$G,2,FALSE),0)</f>
        <v>66960</v>
      </c>
      <c r="O2470">
        <f>IFERROR(VLOOKUP(A2470,[3]Sheet1!$A:$G,3,FALSE),0)</f>
        <v>225523</v>
      </c>
      <c r="P2470">
        <f>IFERROR(VLOOKUP(A2470,[3]Sheet1!$A:$G,4,FALSE),0)</f>
        <v>66906</v>
      </c>
      <c r="Q2470">
        <f>IFERROR(VLOOKUP(A2470,[3]Sheet1!$A:$G,5,FALSE),0)</f>
        <v>205015</v>
      </c>
      <c r="R2470">
        <f>IFERROR(VLOOKUP(A2470,[3]Sheet1!$A:$G,6,FALSE),0)</f>
        <v>0</v>
      </c>
      <c r="S2470">
        <f>IFERROR(VLOOKUP(A2470,[3]Sheet1!$A:$G,7,FALSE),0)</f>
        <v>0</v>
      </c>
      <c r="T2470" t="str">
        <f t="shared" si="229"/>
        <v>Sim</v>
      </c>
      <c r="U2470" t="str">
        <f t="shared" si="230"/>
        <v>Sim</v>
      </c>
      <c r="V2470" t="str">
        <f t="shared" si="231"/>
        <v>Sim</v>
      </c>
      <c r="W2470" t="str">
        <f t="shared" si="232"/>
        <v>Sim</v>
      </c>
      <c r="X2470" t="str">
        <f t="shared" si="233"/>
        <v>Não</v>
      </c>
      <c r="Y2470" t="str">
        <f t="shared" si="234"/>
        <v>Não</v>
      </c>
    </row>
    <row r="2471" spans="1:25" x14ac:dyDescent="0.25">
      <c r="A2471" s="5">
        <v>353780</v>
      </c>
      <c r="B2471">
        <f>IFERROR(VLOOKUP(A2471,[1]Monitoramento_Base_somente_disp!$A:$J,5,FALSE),0)</f>
        <v>0</v>
      </c>
      <c r="C2471">
        <f>IFERROR(VLOOKUP(A2471,[1]Monitoramento_Base_somente_disp!$A:$J,6,FALSE),0)</f>
        <v>265997695</v>
      </c>
      <c r="D2471">
        <f>IFERROR(VLOOKUP(A2471,[1]Monitoramento_Base_somente_disp!$A:$J,7,FALSE),0)</f>
        <v>0</v>
      </c>
      <c r="E2471">
        <f>IFERROR(VLOOKUP(A2471,[1]Monitoramento_Base_somente_disp!$A:$J,8,FALSE),0)</f>
        <v>275393150</v>
      </c>
      <c r="F2471">
        <f>IFERROR(VLOOKUP(A2471,[1]Monitoramento_Base_somente_disp!$A:$J,9,FALSE),0)</f>
        <v>0</v>
      </c>
      <c r="G2471">
        <f>IFERROR(VLOOKUP(A2471,[1]Monitoramento_Base_somente_disp!$A:$J,10,FALSE),0)</f>
        <v>44418250</v>
      </c>
      <c r="H2471">
        <f>IFERROR(VLOOKUP(A2471,[2]Sheet1!$A:$I,4,FALSE),0)</f>
        <v>0</v>
      </c>
      <c r="I2471">
        <f>IFERROR(VLOOKUP(A2471,[2]Sheet1!$A:$I,5,FALSE),0)</f>
        <v>0</v>
      </c>
      <c r="J2471">
        <f>IFERROR(VLOOKUP(A2471,[2]Sheet1!$A:$I,6,FALSE),0)</f>
        <v>0</v>
      </c>
      <c r="K2471">
        <f>IFERROR(VLOOKUP(A2471,[2]Sheet1!$A:$I,7,FALSE),0)</f>
        <v>0</v>
      </c>
      <c r="L2471">
        <f>IFERROR(VLOOKUP(A2471,[2]Sheet1!$A:$I,8,FALSE),0)</f>
        <v>0</v>
      </c>
      <c r="M2471">
        <f>IFERROR(VLOOKUP(A2471,[2]Sheet1!$A:$I,9,FALSE),0)</f>
        <v>0</v>
      </c>
      <c r="N2471">
        <f>IFERROR(VLOOKUP(A2471,[3]Sheet1!$A:$G,2,FALSE),0)</f>
        <v>0</v>
      </c>
      <c r="O2471">
        <f>IFERROR(VLOOKUP(A2471,[3]Sheet1!$A:$G,3,FALSE),0)</f>
        <v>0</v>
      </c>
      <c r="P2471">
        <f>IFERROR(VLOOKUP(A2471,[3]Sheet1!$A:$G,4,FALSE),0)</f>
        <v>0</v>
      </c>
      <c r="Q2471">
        <f>IFERROR(VLOOKUP(A2471,[3]Sheet1!$A:$G,5,FALSE),0)</f>
        <v>0</v>
      </c>
      <c r="R2471">
        <f>IFERROR(VLOOKUP(A2471,[3]Sheet1!$A:$G,6,FALSE),0)</f>
        <v>0</v>
      </c>
      <c r="S2471">
        <f>IFERROR(VLOOKUP(A2471,[3]Sheet1!$A:$G,7,FALSE),0)</f>
        <v>0</v>
      </c>
      <c r="T2471" t="str">
        <f t="shared" si="229"/>
        <v>Não</v>
      </c>
      <c r="U2471" t="str">
        <f t="shared" si="230"/>
        <v>Sim</v>
      </c>
      <c r="V2471" t="str">
        <f t="shared" si="231"/>
        <v>Não</v>
      </c>
      <c r="W2471" t="str">
        <f t="shared" si="232"/>
        <v>Sim</v>
      </c>
      <c r="X2471" t="str">
        <f t="shared" si="233"/>
        <v>Não</v>
      </c>
      <c r="Y2471" t="str">
        <f t="shared" si="234"/>
        <v>Sim</v>
      </c>
    </row>
    <row r="2472" spans="1:25" x14ac:dyDescent="0.25">
      <c r="A2472" s="5">
        <v>353790</v>
      </c>
      <c r="B2472">
        <f>IFERROR(VLOOKUP(A2472,[1]Monitoramento_Base_somente_disp!$A:$J,5,FALSE),0)</f>
        <v>0</v>
      </c>
      <c r="C2472">
        <f>IFERROR(VLOOKUP(A2472,[1]Monitoramento_Base_somente_disp!$A:$J,6,FALSE),0)</f>
        <v>0</v>
      </c>
      <c r="D2472">
        <f>IFERROR(VLOOKUP(A2472,[1]Monitoramento_Base_somente_disp!$A:$J,7,FALSE),0)</f>
        <v>0</v>
      </c>
      <c r="E2472">
        <f>IFERROR(VLOOKUP(A2472,[1]Monitoramento_Base_somente_disp!$A:$J,8,FALSE),0)</f>
        <v>0</v>
      </c>
      <c r="F2472">
        <f>IFERROR(VLOOKUP(A2472,[1]Monitoramento_Base_somente_disp!$A:$J,9,FALSE),0)</f>
        <v>0</v>
      </c>
      <c r="G2472">
        <f>IFERROR(VLOOKUP(A2472,[1]Monitoramento_Base_somente_disp!$A:$J,10,FALSE),0)</f>
        <v>0</v>
      </c>
      <c r="H2472">
        <f>IFERROR(VLOOKUP(A2472,[2]Sheet1!$A:$I,4,FALSE),0)</f>
        <v>262416</v>
      </c>
      <c r="I2472">
        <f>IFERROR(VLOOKUP(A2472,[2]Sheet1!$A:$I,5,FALSE),0)</f>
        <v>99945</v>
      </c>
      <c r="J2472">
        <f>IFERROR(VLOOKUP(A2472,[2]Sheet1!$A:$I,6,FALSE),0)</f>
        <v>0</v>
      </c>
      <c r="K2472">
        <f>IFERROR(VLOOKUP(A2472,[2]Sheet1!$A:$I,7,FALSE),0)</f>
        <v>0</v>
      </c>
      <c r="L2472">
        <f>IFERROR(VLOOKUP(A2472,[2]Sheet1!$A:$I,8,FALSE),0)</f>
        <v>0</v>
      </c>
      <c r="M2472">
        <f>IFERROR(VLOOKUP(A2472,[2]Sheet1!$A:$I,9,FALSE),0)</f>
        <v>0</v>
      </c>
      <c r="N2472">
        <f>IFERROR(VLOOKUP(A2472,[3]Sheet1!$A:$G,2,FALSE),0)</f>
        <v>0</v>
      </c>
      <c r="O2472">
        <f>IFERROR(VLOOKUP(A2472,[3]Sheet1!$A:$G,3,FALSE),0)</f>
        <v>0</v>
      </c>
      <c r="P2472">
        <f>IFERROR(VLOOKUP(A2472,[3]Sheet1!$A:$G,4,FALSE),0)</f>
        <v>0</v>
      </c>
      <c r="Q2472">
        <f>IFERROR(VLOOKUP(A2472,[3]Sheet1!$A:$G,5,FALSE),0)</f>
        <v>0</v>
      </c>
      <c r="R2472">
        <f>IFERROR(VLOOKUP(A2472,[3]Sheet1!$A:$G,6,FALSE),0)</f>
        <v>0</v>
      </c>
      <c r="S2472">
        <f>IFERROR(VLOOKUP(A2472,[3]Sheet1!$A:$G,7,FALSE),0)</f>
        <v>0</v>
      </c>
      <c r="T2472" t="str">
        <f t="shared" si="229"/>
        <v>Sim</v>
      </c>
      <c r="U2472" t="str">
        <f t="shared" si="230"/>
        <v>Sim</v>
      </c>
      <c r="V2472" t="str">
        <f t="shared" si="231"/>
        <v>Não</v>
      </c>
      <c r="W2472" t="str">
        <f t="shared" si="232"/>
        <v>Não</v>
      </c>
      <c r="X2472" t="str">
        <f t="shared" si="233"/>
        <v>Não</v>
      </c>
      <c r="Y2472" t="str">
        <f t="shared" si="234"/>
        <v>Não</v>
      </c>
    </row>
    <row r="2473" spans="1:25" x14ac:dyDescent="0.25">
      <c r="A2473" s="5">
        <v>353800</v>
      </c>
      <c r="B2473">
        <f>IFERROR(VLOOKUP(A2473,[1]Monitoramento_Base_somente_disp!$A:$J,5,FALSE),0)</f>
        <v>0</v>
      </c>
      <c r="C2473">
        <f>IFERROR(VLOOKUP(A2473,[1]Monitoramento_Base_somente_disp!$A:$J,6,FALSE),0)</f>
        <v>7042230</v>
      </c>
      <c r="D2473">
        <f>IFERROR(VLOOKUP(A2473,[1]Monitoramento_Base_somente_disp!$A:$J,7,FALSE),0)</f>
        <v>0</v>
      </c>
      <c r="E2473">
        <f>IFERROR(VLOOKUP(A2473,[1]Monitoramento_Base_somente_disp!$A:$J,8,FALSE),0)</f>
        <v>7276971</v>
      </c>
      <c r="F2473">
        <f>IFERROR(VLOOKUP(A2473,[1]Monitoramento_Base_somente_disp!$A:$J,9,FALSE),0)</f>
        <v>0</v>
      </c>
      <c r="G2473">
        <f>IFERROR(VLOOKUP(A2473,[1]Monitoramento_Base_somente_disp!$A:$J,10,FALSE),0)</f>
        <v>1173705</v>
      </c>
      <c r="H2473">
        <f>IFERROR(VLOOKUP(A2473,[2]Sheet1!$A:$I,4,FALSE),0)</f>
        <v>0</v>
      </c>
      <c r="I2473">
        <f>IFERROR(VLOOKUP(A2473,[2]Sheet1!$A:$I,5,FALSE),0)</f>
        <v>0</v>
      </c>
      <c r="J2473">
        <f>IFERROR(VLOOKUP(A2473,[2]Sheet1!$A:$I,6,FALSE),0)</f>
        <v>0</v>
      </c>
      <c r="K2473">
        <f>IFERROR(VLOOKUP(A2473,[2]Sheet1!$A:$I,7,FALSE),0)</f>
        <v>0</v>
      </c>
      <c r="L2473">
        <f>IFERROR(VLOOKUP(A2473,[2]Sheet1!$A:$I,8,FALSE),0)</f>
        <v>0</v>
      </c>
      <c r="M2473">
        <f>IFERROR(VLOOKUP(A2473,[2]Sheet1!$A:$I,9,FALSE),0)</f>
        <v>0</v>
      </c>
      <c r="N2473">
        <f>IFERROR(VLOOKUP(A2473,[3]Sheet1!$A:$G,2,FALSE),0)</f>
        <v>0</v>
      </c>
      <c r="O2473">
        <f>IFERROR(VLOOKUP(A2473,[3]Sheet1!$A:$G,3,FALSE),0)</f>
        <v>0</v>
      </c>
      <c r="P2473">
        <f>IFERROR(VLOOKUP(A2473,[3]Sheet1!$A:$G,4,FALSE),0)</f>
        <v>0</v>
      </c>
      <c r="Q2473">
        <f>IFERROR(VLOOKUP(A2473,[3]Sheet1!$A:$G,5,FALSE),0)</f>
        <v>0</v>
      </c>
      <c r="R2473">
        <f>IFERROR(VLOOKUP(A2473,[3]Sheet1!$A:$G,6,FALSE),0)</f>
        <v>0</v>
      </c>
      <c r="S2473">
        <f>IFERROR(VLOOKUP(A2473,[3]Sheet1!$A:$G,7,FALSE),0)</f>
        <v>0</v>
      </c>
      <c r="T2473" t="str">
        <f t="shared" si="229"/>
        <v>Não</v>
      </c>
      <c r="U2473" t="str">
        <f t="shared" si="230"/>
        <v>Sim</v>
      </c>
      <c r="V2473" t="str">
        <f t="shared" si="231"/>
        <v>Não</v>
      </c>
      <c r="W2473" t="str">
        <f t="shared" si="232"/>
        <v>Sim</v>
      </c>
      <c r="X2473" t="str">
        <f t="shared" si="233"/>
        <v>Não</v>
      </c>
      <c r="Y2473" t="str">
        <f t="shared" si="234"/>
        <v>Sim</v>
      </c>
    </row>
    <row r="2474" spans="1:25" x14ac:dyDescent="0.25">
      <c r="A2474" s="5">
        <v>353820</v>
      </c>
      <c r="B2474">
        <f>IFERROR(VLOOKUP(A2474,[1]Monitoramento_Base_somente_disp!$A:$J,5,FALSE),0)</f>
        <v>0</v>
      </c>
      <c r="C2474">
        <f>IFERROR(VLOOKUP(A2474,[1]Monitoramento_Base_somente_disp!$A:$J,6,FALSE),0)</f>
        <v>0</v>
      </c>
      <c r="D2474">
        <f>IFERROR(VLOOKUP(A2474,[1]Monitoramento_Base_somente_disp!$A:$J,7,FALSE),0)</f>
        <v>0</v>
      </c>
      <c r="E2474">
        <f>IFERROR(VLOOKUP(A2474,[1]Monitoramento_Base_somente_disp!$A:$J,8,FALSE),0)</f>
        <v>0</v>
      </c>
      <c r="F2474">
        <f>IFERROR(VLOOKUP(A2474,[1]Monitoramento_Base_somente_disp!$A:$J,9,FALSE),0)</f>
        <v>0</v>
      </c>
      <c r="G2474">
        <f>IFERROR(VLOOKUP(A2474,[1]Monitoramento_Base_somente_disp!$A:$J,10,FALSE),0)</f>
        <v>0</v>
      </c>
      <c r="H2474">
        <f>IFERROR(VLOOKUP(A2474,[2]Sheet1!$A:$I,4,FALSE),0)</f>
        <v>0</v>
      </c>
      <c r="I2474">
        <f>IFERROR(VLOOKUP(A2474,[2]Sheet1!$A:$I,5,FALSE),0)</f>
        <v>0</v>
      </c>
      <c r="J2474">
        <f>IFERROR(VLOOKUP(A2474,[2]Sheet1!$A:$I,6,FALSE),0)</f>
        <v>0</v>
      </c>
      <c r="K2474">
        <f>IFERROR(VLOOKUP(A2474,[2]Sheet1!$A:$I,7,FALSE),0)</f>
        <v>0</v>
      </c>
      <c r="L2474">
        <f>IFERROR(VLOOKUP(A2474,[2]Sheet1!$A:$I,8,FALSE),0)</f>
        <v>0</v>
      </c>
      <c r="M2474">
        <f>IFERROR(VLOOKUP(A2474,[2]Sheet1!$A:$I,9,FALSE),0)</f>
        <v>0</v>
      </c>
      <c r="N2474">
        <f>IFERROR(VLOOKUP(A2474,[3]Sheet1!$A:$G,2,FALSE),0)</f>
        <v>0</v>
      </c>
      <c r="O2474">
        <f>IFERROR(VLOOKUP(A2474,[3]Sheet1!$A:$G,3,FALSE),0)</f>
        <v>0</v>
      </c>
      <c r="P2474">
        <f>IFERROR(VLOOKUP(A2474,[3]Sheet1!$A:$G,4,FALSE),0)</f>
        <v>0</v>
      </c>
      <c r="Q2474">
        <f>IFERROR(VLOOKUP(A2474,[3]Sheet1!$A:$G,5,FALSE),0)</f>
        <v>0</v>
      </c>
      <c r="R2474">
        <f>IFERROR(VLOOKUP(A2474,[3]Sheet1!$A:$G,6,FALSE),0)</f>
        <v>0</v>
      </c>
      <c r="S2474">
        <f>IFERROR(VLOOKUP(A2474,[3]Sheet1!$A:$G,7,FALSE),0)</f>
        <v>0</v>
      </c>
      <c r="T2474" t="str">
        <f t="shared" si="229"/>
        <v>Não</v>
      </c>
      <c r="U2474" t="str">
        <f t="shared" si="230"/>
        <v>Não</v>
      </c>
      <c r="V2474" t="str">
        <f t="shared" si="231"/>
        <v>Não</v>
      </c>
      <c r="W2474" t="str">
        <f t="shared" si="232"/>
        <v>Não</v>
      </c>
      <c r="X2474" t="str">
        <f t="shared" si="233"/>
        <v>Não</v>
      </c>
      <c r="Y2474" t="str">
        <f t="shared" si="234"/>
        <v>Não</v>
      </c>
    </row>
    <row r="2475" spans="1:25" x14ac:dyDescent="0.25">
      <c r="A2475" s="5">
        <v>353830</v>
      </c>
      <c r="B2475">
        <f>IFERROR(VLOOKUP(A2475,[1]Monitoramento_Base_somente_disp!$A:$J,5,FALSE),0)</f>
        <v>0</v>
      </c>
      <c r="C2475">
        <f>IFERROR(VLOOKUP(A2475,[1]Monitoramento_Base_somente_disp!$A:$J,6,FALSE),0)</f>
        <v>0</v>
      </c>
      <c r="D2475">
        <f>IFERROR(VLOOKUP(A2475,[1]Monitoramento_Base_somente_disp!$A:$J,7,FALSE),0)</f>
        <v>0</v>
      </c>
      <c r="E2475">
        <f>IFERROR(VLOOKUP(A2475,[1]Monitoramento_Base_somente_disp!$A:$J,8,FALSE),0)</f>
        <v>0</v>
      </c>
      <c r="F2475">
        <f>IFERROR(VLOOKUP(A2475,[1]Monitoramento_Base_somente_disp!$A:$J,9,FALSE),0)</f>
        <v>0</v>
      </c>
      <c r="G2475">
        <f>IFERROR(VLOOKUP(A2475,[1]Monitoramento_Base_somente_disp!$A:$J,10,FALSE),0)</f>
        <v>0</v>
      </c>
      <c r="H2475">
        <f>IFERROR(VLOOKUP(A2475,[2]Sheet1!$A:$I,4,FALSE),0)</f>
        <v>22176</v>
      </c>
      <c r="I2475">
        <f>IFERROR(VLOOKUP(A2475,[2]Sheet1!$A:$I,5,FALSE),0)</f>
        <v>1087615</v>
      </c>
      <c r="J2475">
        <f>IFERROR(VLOOKUP(A2475,[2]Sheet1!$A:$I,6,FALSE),0)</f>
        <v>24013</v>
      </c>
      <c r="K2475">
        <f>IFERROR(VLOOKUP(A2475,[2]Sheet1!$A:$I,7,FALSE),0)</f>
        <v>888470</v>
      </c>
      <c r="L2475">
        <f>IFERROR(VLOOKUP(A2475,[2]Sheet1!$A:$I,8,FALSE),0)</f>
        <v>2719</v>
      </c>
      <c r="M2475">
        <f>IFERROR(VLOOKUP(A2475,[2]Sheet1!$A:$I,9,FALSE),0)</f>
        <v>97387</v>
      </c>
      <c r="N2475">
        <f>IFERROR(VLOOKUP(A2475,[3]Sheet1!$A:$G,2,FALSE),0)</f>
        <v>0</v>
      </c>
      <c r="O2475">
        <f>IFERROR(VLOOKUP(A2475,[3]Sheet1!$A:$G,3,FALSE),0)</f>
        <v>0</v>
      </c>
      <c r="P2475">
        <f>IFERROR(VLOOKUP(A2475,[3]Sheet1!$A:$G,4,FALSE),0)</f>
        <v>0</v>
      </c>
      <c r="Q2475">
        <f>IFERROR(VLOOKUP(A2475,[3]Sheet1!$A:$G,5,FALSE),0)</f>
        <v>0</v>
      </c>
      <c r="R2475">
        <f>IFERROR(VLOOKUP(A2475,[3]Sheet1!$A:$G,6,FALSE),0)</f>
        <v>0</v>
      </c>
      <c r="S2475">
        <f>IFERROR(VLOOKUP(A2475,[3]Sheet1!$A:$G,7,FALSE),0)</f>
        <v>0</v>
      </c>
      <c r="T2475" t="str">
        <f t="shared" si="229"/>
        <v>Sim</v>
      </c>
      <c r="U2475" t="str">
        <f t="shared" si="230"/>
        <v>Sim</v>
      </c>
      <c r="V2475" t="str">
        <f t="shared" si="231"/>
        <v>Sim</v>
      </c>
      <c r="W2475" t="str">
        <f t="shared" si="232"/>
        <v>Sim</v>
      </c>
      <c r="X2475" t="str">
        <f t="shared" si="233"/>
        <v>Sim</v>
      </c>
      <c r="Y2475" t="str">
        <f t="shared" si="234"/>
        <v>Sim</v>
      </c>
    </row>
    <row r="2476" spans="1:25" x14ac:dyDescent="0.25">
      <c r="A2476" s="5">
        <v>353860</v>
      </c>
      <c r="B2476">
        <f>IFERROR(VLOOKUP(A2476,[1]Monitoramento_Base_somente_disp!$A:$J,5,FALSE),0)</f>
        <v>325420</v>
      </c>
      <c r="C2476">
        <f>IFERROR(VLOOKUP(A2476,[1]Monitoramento_Base_somente_disp!$A:$J,6,FALSE),0)</f>
        <v>71964512</v>
      </c>
      <c r="D2476">
        <f>IFERROR(VLOOKUP(A2476,[1]Monitoramento_Base_somente_disp!$A:$J,7,FALSE),0)</f>
        <v>217006</v>
      </c>
      <c r="E2476">
        <f>IFERROR(VLOOKUP(A2476,[1]Monitoramento_Base_somente_disp!$A:$J,8,FALSE),0)</f>
        <v>66253080</v>
      </c>
      <c r="F2476">
        <f>IFERROR(VLOOKUP(A2476,[1]Monitoramento_Base_somente_disp!$A:$J,9,FALSE),0)</f>
        <v>20954</v>
      </c>
      <c r="G2476">
        <f>IFERROR(VLOOKUP(A2476,[1]Monitoramento_Base_somente_disp!$A:$J,10,FALSE),0)</f>
        <v>10348734</v>
      </c>
      <c r="H2476">
        <f>IFERROR(VLOOKUP(A2476,[2]Sheet1!$A:$I,4,FALSE),0)</f>
        <v>0</v>
      </c>
      <c r="I2476">
        <f>IFERROR(VLOOKUP(A2476,[2]Sheet1!$A:$I,5,FALSE),0)</f>
        <v>0</v>
      </c>
      <c r="J2476">
        <f>IFERROR(VLOOKUP(A2476,[2]Sheet1!$A:$I,6,FALSE),0)</f>
        <v>0</v>
      </c>
      <c r="K2476">
        <f>IFERROR(VLOOKUP(A2476,[2]Sheet1!$A:$I,7,FALSE),0)</f>
        <v>0</v>
      </c>
      <c r="L2476">
        <f>IFERROR(VLOOKUP(A2476,[2]Sheet1!$A:$I,8,FALSE),0)</f>
        <v>0</v>
      </c>
      <c r="M2476">
        <f>IFERROR(VLOOKUP(A2476,[2]Sheet1!$A:$I,9,FALSE),0)</f>
        <v>0</v>
      </c>
      <c r="N2476">
        <f>IFERROR(VLOOKUP(A2476,[3]Sheet1!$A:$G,2,FALSE),0)</f>
        <v>0</v>
      </c>
      <c r="O2476">
        <f>IFERROR(VLOOKUP(A2476,[3]Sheet1!$A:$G,3,FALSE),0)</f>
        <v>0</v>
      </c>
      <c r="P2476">
        <f>IFERROR(VLOOKUP(A2476,[3]Sheet1!$A:$G,4,FALSE),0)</f>
        <v>0</v>
      </c>
      <c r="Q2476">
        <f>IFERROR(VLOOKUP(A2476,[3]Sheet1!$A:$G,5,FALSE),0)</f>
        <v>0</v>
      </c>
      <c r="R2476">
        <f>IFERROR(VLOOKUP(A2476,[3]Sheet1!$A:$G,6,FALSE),0)</f>
        <v>0</v>
      </c>
      <c r="S2476">
        <f>IFERROR(VLOOKUP(A2476,[3]Sheet1!$A:$G,7,FALSE),0)</f>
        <v>0</v>
      </c>
      <c r="T2476" t="str">
        <f t="shared" si="229"/>
        <v>Sim</v>
      </c>
      <c r="U2476" t="str">
        <f t="shared" si="230"/>
        <v>Sim</v>
      </c>
      <c r="V2476" t="str">
        <f t="shared" si="231"/>
        <v>Sim</v>
      </c>
      <c r="W2476" t="str">
        <f t="shared" si="232"/>
        <v>Sim</v>
      </c>
      <c r="X2476" t="str">
        <f t="shared" si="233"/>
        <v>Sim</v>
      </c>
      <c r="Y2476" t="str">
        <f t="shared" si="234"/>
        <v>Sim</v>
      </c>
    </row>
    <row r="2477" spans="1:25" x14ac:dyDescent="0.25">
      <c r="A2477" s="5">
        <v>353890</v>
      </c>
      <c r="B2477">
        <f>IFERROR(VLOOKUP(A2477,[1]Monitoramento_Base_somente_disp!$A:$J,5,FALSE),0)</f>
        <v>0</v>
      </c>
      <c r="C2477">
        <f>IFERROR(VLOOKUP(A2477,[1]Monitoramento_Base_somente_disp!$A:$J,6,FALSE),0)</f>
        <v>0</v>
      </c>
      <c r="D2477">
        <f>IFERROR(VLOOKUP(A2477,[1]Monitoramento_Base_somente_disp!$A:$J,7,FALSE),0)</f>
        <v>0</v>
      </c>
      <c r="E2477">
        <f>IFERROR(VLOOKUP(A2477,[1]Monitoramento_Base_somente_disp!$A:$J,8,FALSE),0)</f>
        <v>0</v>
      </c>
      <c r="F2477">
        <f>IFERROR(VLOOKUP(A2477,[1]Monitoramento_Base_somente_disp!$A:$J,9,FALSE),0)</f>
        <v>0</v>
      </c>
      <c r="G2477">
        <f>IFERROR(VLOOKUP(A2477,[1]Monitoramento_Base_somente_disp!$A:$J,10,FALSE),0)</f>
        <v>0</v>
      </c>
      <c r="H2477">
        <f>IFERROR(VLOOKUP(A2477,[2]Sheet1!$A:$I,4,FALSE),0)</f>
        <v>0</v>
      </c>
      <c r="I2477">
        <f>IFERROR(VLOOKUP(A2477,[2]Sheet1!$A:$I,5,FALSE),0)</f>
        <v>0</v>
      </c>
      <c r="J2477">
        <f>IFERROR(VLOOKUP(A2477,[2]Sheet1!$A:$I,6,FALSE),0)</f>
        <v>0</v>
      </c>
      <c r="K2477">
        <f>IFERROR(VLOOKUP(A2477,[2]Sheet1!$A:$I,7,FALSE),0)</f>
        <v>0</v>
      </c>
      <c r="L2477">
        <f>IFERROR(VLOOKUP(A2477,[2]Sheet1!$A:$I,8,FALSE),0)</f>
        <v>0</v>
      </c>
      <c r="M2477">
        <f>IFERROR(VLOOKUP(A2477,[2]Sheet1!$A:$I,9,FALSE),0)</f>
        <v>0</v>
      </c>
      <c r="N2477">
        <f>IFERROR(VLOOKUP(A2477,[3]Sheet1!$A:$G,2,FALSE),0)</f>
        <v>0</v>
      </c>
      <c r="O2477">
        <f>IFERROR(VLOOKUP(A2477,[3]Sheet1!$A:$G,3,FALSE),0)</f>
        <v>0</v>
      </c>
      <c r="P2477">
        <f>IFERROR(VLOOKUP(A2477,[3]Sheet1!$A:$G,4,FALSE),0)</f>
        <v>0</v>
      </c>
      <c r="Q2477">
        <f>IFERROR(VLOOKUP(A2477,[3]Sheet1!$A:$G,5,FALSE),0)</f>
        <v>0</v>
      </c>
      <c r="R2477">
        <f>IFERROR(VLOOKUP(A2477,[3]Sheet1!$A:$G,6,FALSE),0)</f>
        <v>0</v>
      </c>
      <c r="S2477">
        <f>IFERROR(VLOOKUP(A2477,[3]Sheet1!$A:$G,7,FALSE),0)</f>
        <v>0</v>
      </c>
      <c r="T2477" t="str">
        <f t="shared" si="229"/>
        <v>Não</v>
      </c>
      <c r="U2477" t="str">
        <f t="shared" si="230"/>
        <v>Não</v>
      </c>
      <c r="V2477" t="str">
        <f t="shared" si="231"/>
        <v>Não</v>
      </c>
      <c r="W2477" t="str">
        <f t="shared" si="232"/>
        <v>Não</v>
      </c>
      <c r="X2477" t="str">
        <f t="shared" si="233"/>
        <v>Não</v>
      </c>
      <c r="Y2477" t="str">
        <f t="shared" si="234"/>
        <v>Não</v>
      </c>
    </row>
    <row r="2478" spans="1:25" x14ac:dyDescent="0.25">
      <c r="A2478" s="5">
        <v>353910</v>
      </c>
      <c r="B2478">
        <f>IFERROR(VLOOKUP(A2478,[1]Monitoramento_Base_somente_disp!$A:$J,5,FALSE),0)</f>
        <v>260759</v>
      </c>
      <c r="C2478">
        <f>IFERROR(VLOOKUP(A2478,[1]Monitoramento_Base_somente_disp!$A:$J,6,FALSE),0)</f>
        <v>95938938</v>
      </c>
      <c r="D2478">
        <f>IFERROR(VLOOKUP(A2478,[1]Monitoramento_Base_somente_disp!$A:$J,7,FALSE),0)</f>
        <v>205953</v>
      </c>
      <c r="E2478">
        <f>IFERROR(VLOOKUP(A2478,[1]Monitoramento_Base_somente_disp!$A:$J,8,FALSE),0)</f>
        <v>96971745</v>
      </c>
      <c r="F2478">
        <f>IFERROR(VLOOKUP(A2478,[1]Monitoramento_Base_somente_disp!$A:$J,9,FALSE),0)</f>
        <v>1601</v>
      </c>
      <c r="G2478">
        <f>IFERROR(VLOOKUP(A2478,[1]Monitoramento_Base_somente_disp!$A:$J,10,FALSE),0)</f>
        <v>15466679</v>
      </c>
      <c r="H2478">
        <f>IFERROR(VLOOKUP(A2478,[2]Sheet1!$A:$I,4,FALSE),0)</f>
        <v>0</v>
      </c>
      <c r="I2478">
        <f>IFERROR(VLOOKUP(A2478,[2]Sheet1!$A:$I,5,FALSE),0)</f>
        <v>0</v>
      </c>
      <c r="J2478">
        <f>IFERROR(VLOOKUP(A2478,[2]Sheet1!$A:$I,6,FALSE),0)</f>
        <v>0</v>
      </c>
      <c r="K2478">
        <f>IFERROR(VLOOKUP(A2478,[2]Sheet1!$A:$I,7,FALSE),0)</f>
        <v>0</v>
      </c>
      <c r="L2478">
        <f>IFERROR(VLOOKUP(A2478,[2]Sheet1!$A:$I,8,FALSE),0)</f>
        <v>0</v>
      </c>
      <c r="M2478">
        <f>IFERROR(VLOOKUP(A2478,[2]Sheet1!$A:$I,9,FALSE),0)</f>
        <v>0</v>
      </c>
      <c r="N2478">
        <f>IFERROR(VLOOKUP(A2478,[3]Sheet1!$A:$G,2,FALSE),0)</f>
        <v>0</v>
      </c>
      <c r="O2478">
        <f>IFERROR(VLOOKUP(A2478,[3]Sheet1!$A:$G,3,FALSE),0)</f>
        <v>0</v>
      </c>
      <c r="P2478">
        <f>IFERROR(VLOOKUP(A2478,[3]Sheet1!$A:$G,4,FALSE),0)</f>
        <v>0</v>
      </c>
      <c r="Q2478">
        <f>IFERROR(VLOOKUP(A2478,[3]Sheet1!$A:$G,5,FALSE),0)</f>
        <v>0</v>
      </c>
      <c r="R2478">
        <f>IFERROR(VLOOKUP(A2478,[3]Sheet1!$A:$G,6,FALSE),0)</f>
        <v>0</v>
      </c>
      <c r="S2478">
        <f>IFERROR(VLOOKUP(A2478,[3]Sheet1!$A:$G,7,FALSE),0)</f>
        <v>0</v>
      </c>
      <c r="T2478" t="str">
        <f t="shared" si="229"/>
        <v>Sim</v>
      </c>
      <c r="U2478" t="str">
        <f t="shared" si="230"/>
        <v>Sim</v>
      </c>
      <c r="V2478" t="str">
        <f t="shared" si="231"/>
        <v>Sim</v>
      </c>
      <c r="W2478" t="str">
        <f t="shared" si="232"/>
        <v>Sim</v>
      </c>
      <c r="X2478" t="str">
        <f t="shared" si="233"/>
        <v>Sim</v>
      </c>
      <c r="Y2478" t="str">
        <f t="shared" si="234"/>
        <v>Sim</v>
      </c>
    </row>
    <row r="2479" spans="1:25" x14ac:dyDescent="0.25">
      <c r="A2479" s="5">
        <v>353950</v>
      </c>
      <c r="B2479">
        <f>IFERROR(VLOOKUP(A2479,[1]Monitoramento_Base_somente_disp!$A:$J,5,FALSE),0)</f>
        <v>0</v>
      </c>
      <c r="C2479">
        <f>IFERROR(VLOOKUP(A2479,[1]Monitoramento_Base_somente_disp!$A:$J,6,FALSE),0)</f>
        <v>0</v>
      </c>
      <c r="D2479">
        <f>IFERROR(VLOOKUP(A2479,[1]Monitoramento_Base_somente_disp!$A:$J,7,FALSE),0)</f>
        <v>0</v>
      </c>
      <c r="E2479">
        <f>IFERROR(VLOOKUP(A2479,[1]Monitoramento_Base_somente_disp!$A:$J,8,FALSE),0)</f>
        <v>0</v>
      </c>
      <c r="F2479">
        <f>IFERROR(VLOOKUP(A2479,[1]Monitoramento_Base_somente_disp!$A:$J,9,FALSE),0)</f>
        <v>0</v>
      </c>
      <c r="G2479">
        <f>IFERROR(VLOOKUP(A2479,[1]Monitoramento_Base_somente_disp!$A:$J,10,FALSE),0)</f>
        <v>0</v>
      </c>
      <c r="H2479">
        <f>IFERROR(VLOOKUP(A2479,[2]Sheet1!$A:$I,4,FALSE),0)</f>
        <v>0</v>
      </c>
      <c r="I2479">
        <f>IFERROR(VLOOKUP(A2479,[2]Sheet1!$A:$I,5,FALSE),0)</f>
        <v>0</v>
      </c>
      <c r="J2479">
        <f>IFERROR(VLOOKUP(A2479,[2]Sheet1!$A:$I,6,FALSE),0)</f>
        <v>0</v>
      </c>
      <c r="K2479">
        <f>IFERROR(VLOOKUP(A2479,[2]Sheet1!$A:$I,7,FALSE),0)</f>
        <v>0</v>
      </c>
      <c r="L2479">
        <f>IFERROR(VLOOKUP(A2479,[2]Sheet1!$A:$I,8,FALSE),0)</f>
        <v>0</v>
      </c>
      <c r="M2479">
        <f>IFERROR(VLOOKUP(A2479,[2]Sheet1!$A:$I,9,FALSE),0)</f>
        <v>0</v>
      </c>
      <c r="N2479">
        <f>IFERROR(VLOOKUP(A2479,[3]Sheet1!$A:$G,2,FALSE),0)</f>
        <v>0</v>
      </c>
      <c r="O2479">
        <f>IFERROR(VLOOKUP(A2479,[3]Sheet1!$A:$G,3,FALSE),0)</f>
        <v>0</v>
      </c>
      <c r="P2479">
        <f>IFERROR(VLOOKUP(A2479,[3]Sheet1!$A:$G,4,FALSE),0)</f>
        <v>0</v>
      </c>
      <c r="Q2479">
        <f>IFERROR(VLOOKUP(A2479,[3]Sheet1!$A:$G,5,FALSE),0)</f>
        <v>0</v>
      </c>
      <c r="R2479">
        <f>IFERROR(VLOOKUP(A2479,[3]Sheet1!$A:$G,6,FALSE),0)</f>
        <v>0</v>
      </c>
      <c r="S2479">
        <f>IFERROR(VLOOKUP(A2479,[3]Sheet1!$A:$G,7,FALSE),0)</f>
        <v>0</v>
      </c>
      <c r="T2479" t="str">
        <f t="shared" si="229"/>
        <v>Não</v>
      </c>
      <c r="U2479" t="str">
        <f t="shared" si="230"/>
        <v>Não</v>
      </c>
      <c r="V2479" t="str">
        <f t="shared" si="231"/>
        <v>Não</v>
      </c>
      <c r="W2479" t="str">
        <f t="shared" si="232"/>
        <v>Não</v>
      </c>
      <c r="X2479" t="str">
        <f t="shared" si="233"/>
        <v>Não</v>
      </c>
      <c r="Y2479" t="str">
        <f t="shared" si="234"/>
        <v>Não</v>
      </c>
    </row>
    <row r="2480" spans="1:25" x14ac:dyDescent="0.25">
      <c r="A2480" s="5">
        <v>353960</v>
      </c>
      <c r="B2480">
        <f>IFERROR(VLOOKUP(A2480,[1]Monitoramento_Base_somente_disp!$A:$J,5,FALSE),0)</f>
        <v>0</v>
      </c>
      <c r="C2480">
        <f>IFERROR(VLOOKUP(A2480,[1]Monitoramento_Base_somente_disp!$A:$J,6,FALSE),0)</f>
        <v>0</v>
      </c>
      <c r="D2480">
        <f>IFERROR(VLOOKUP(A2480,[1]Monitoramento_Base_somente_disp!$A:$J,7,FALSE),0)</f>
        <v>0</v>
      </c>
      <c r="E2480">
        <f>IFERROR(VLOOKUP(A2480,[1]Monitoramento_Base_somente_disp!$A:$J,8,FALSE),0)</f>
        <v>0</v>
      </c>
      <c r="F2480">
        <f>IFERROR(VLOOKUP(A2480,[1]Monitoramento_Base_somente_disp!$A:$J,9,FALSE),0)</f>
        <v>0</v>
      </c>
      <c r="G2480">
        <f>IFERROR(VLOOKUP(A2480,[1]Monitoramento_Base_somente_disp!$A:$J,10,FALSE),0)</f>
        <v>0</v>
      </c>
      <c r="H2480">
        <f>IFERROR(VLOOKUP(A2480,[2]Sheet1!$A:$I,4,FALSE),0)</f>
        <v>0</v>
      </c>
      <c r="I2480">
        <f>IFERROR(VLOOKUP(A2480,[2]Sheet1!$A:$I,5,FALSE),0)</f>
        <v>0</v>
      </c>
      <c r="J2480">
        <f>IFERROR(VLOOKUP(A2480,[2]Sheet1!$A:$I,6,FALSE),0)</f>
        <v>0</v>
      </c>
      <c r="K2480">
        <f>IFERROR(VLOOKUP(A2480,[2]Sheet1!$A:$I,7,FALSE),0)</f>
        <v>0</v>
      </c>
      <c r="L2480">
        <f>IFERROR(VLOOKUP(A2480,[2]Sheet1!$A:$I,8,FALSE),0)</f>
        <v>0</v>
      </c>
      <c r="M2480">
        <f>IFERROR(VLOOKUP(A2480,[2]Sheet1!$A:$I,9,FALSE),0)</f>
        <v>0</v>
      </c>
      <c r="N2480">
        <f>IFERROR(VLOOKUP(A2480,[3]Sheet1!$A:$G,2,FALSE),0)</f>
        <v>8179</v>
      </c>
      <c r="O2480">
        <f>IFERROR(VLOOKUP(A2480,[3]Sheet1!$A:$G,3,FALSE),0)</f>
        <v>45895</v>
      </c>
      <c r="P2480">
        <f>IFERROR(VLOOKUP(A2480,[3]Sheet1!$A:$G,4,FALSE),0)</f>
        <v>11483</v>
      </c>
      <c r="Q2480">
        <f>IFERROR(VLOOKUP(A2480,[3]Sheet1!$A:$G,5,FALSE),0)</f>
        <v>35809</v>
      </c>
      <c r="R2480">
        <f>IFERROR(VLOOKUP(A2480,[3]Sheet1!$A:$G,6,FALSE),0)</f>
        <v>821</v>
      </c>
      <c r="S2480">
        <f>IFERROR(VLOOKUP(A2480,[3]Sheet1!$A:$G,7,FALSE),0)</f>
        <v>0</v>
      </c>
      <c r="T2480" t="str">
        <f t="shared" si="229"/>
        <v>Sim</v>
      </c>
      <c r="U2480" t="str">
        <f t="shared" si="230"/>
        <v>Sim</v>
      </c>
      <c r="V2480" t="str">
        <f t="shared" si="231"/>
        <v>Sim</v>
      </c>
      <c r="W2480" t="str">
        <f t="shared" si="232"/>
        <v>Sim</v>
      </c>
      <c r="X2480" t="str">
        <f t="shared" si="233"/>
        <v>Sim</v>
      </c>
      <c r="Y2480" t="str">
        <f t="shared" si="234"/>
        <v>Não</v>
      </c>
    </row>
    <row r="2481" spans="1:25" x14ac:dyDescent="0.25">
      <c r="A2481" s="5">
        <v>353970</v>
      </c>
      <c r="B2481">
        <f>IFERROR(VLOOKUP(A2481,[1]Monitoramento_Base_somente_disp!$A:$J,5,FALSE),0)</f>
        <v>0</v>
      </c>
      <c r="C2481">
        <f>IFERROR(VLOOKUP(A2481,[1]Monitoramento_Base_somente_disp!$A:$J,6,FALSE),0)</f>
        <v>12600</v>
      </c>
      <c r="D2481">
        <f>IFERROR(VLOOKUP(A2481,[1]Monitoramento_Base_somente_disp!$A:$J,7,FALSE),0)</f>
        <v>0</v>
      </c>
      <c r="E2481">
        <f>IFERROR(VLOOKUP(A2481,[1]Monitoramento_Base_somente_disp!$A:$J,8,FALSE),0)</f>
        <v>13020</v>
      </c>
      <c r="F2481">
        <f>IFERROR(VLOOKUP(A2481,[1]Monitoramento_Base_somente_disp!$A:$J,9,FALSE),0)</f>
        <v>0</v>
      </c>
      <c r="G2481">
        <f>IFERROR(VLOOKUP(A2481,[1]Monitoramento_Base_somente_disp!$A:$J,10,FALSE),0)</f>
        <v>2100</v>
      </c>
      <c r="H2481">
        <f>IFERROR(VLOOKUP(A2481,[2]Sheet1!$A:$I,4,FALSE),0)</f>
        <v>0</v>
      </c>
      <c r="I2481">
        <f>IFERROR(VLOOKUP(A2481,[2]Sheet1!$A:$I,5,FALSE),0)</f>
        <v>0</v>
      </c>
      <c r="J2481">
        <f>IFERROR(VLOOKUP(A2481,[2]Sheet1!$A:$I,6,FALSE),0)</f>
        <v>0</v>
      </c>
      <c r="K2481">
        <f>IFERROR(VLOOKUP(A2481,[2]Sheet1!$A:$I,7,FALSE),0)</f>
        <v>0</v>
      </c>
      <c r="L2481">
        <f>IFERROR(VLOOKUP(A2481,[2]Sheet1!$A:$I,8,FALSE),0)</f>
        <v>0</v>
      </c>
      <c r="M2481">
        <f>IFERROR(VLOOKUP(A2481,[2]Sheet1!$A:$I,9,FALSE),0)</f>
        <v>0</v>
      </c>
      <c r="N2481">
        <f>IFERROR(VLOOKUP(A2481,[3]Sheet1!$A:$G,2,FALSE),0)</f>
        <v>65097</v>
      </c>
      <c r="O2481">
        <f>IFERROR(VLOOKUP(A2481,[3]Sheet1!$A:$G,3,FALSE),0)</f>
        <v>153013</v>
      </c>
      <c r="P2481">
        <f>IFERROR(VLOOKUP(A2481,[3]Sheet1!$A:$G,4,FALSE),0)</f>
        <v>68619</v>
      </c>
      <c r="Q2481">
        <f>IFERROR(VLOOKUP(A2481,[3]Sheet1!$A:$G,5,FALSE),0)</f>
        <v>66637</v>
      </c>
      <c r="R2481">
        <f>IFERROR(VLOOKUP(A2481,[3]Sheet1!$A:$G,6,FALSE),0)</f>
        <v>146</v>
      </c>
      <c r="S2481">
        <f>IFERROR(VLOOKUP(A2481,[3]Sheet1!$A:$G,7,FALSE),0)</f>
        <v>0</v>
      </c>
      <c r="T2481" t="str">
        <f t="shared" si="229"/>
        <v>Sim</v>
      </c>
      <c r="U2481" t="str">
        <f t="shared" si="230"/>
        <v>Sim</v>
      </c>
      <c r="V2481" t="str">
        <f t="shared" si="231"/>
        <v>Sim</v>
      </c>
      <c r="W2481" t="str">
        <f t="shared" si="232"/>
        <v>Sim</v>
      </c>
      <c r="X2481" t="str">
        <f t="shared" si="233"/>
        <v>Sim</v>
      </c>
      <c r="Y2481" t="str">
        <f t="shared" si="234"/>
        <v>Sim</v>
      </c>
    </row>
    <row r="2482" spans="1:25" x14ac:dyDescent="0.25">
      <c r="A2482" s="5">
        <v>353980</v>
      </c>
      <c r="B2482">
        <f>IFERROR(VLOOKUP(A2482,[1]Monitoramento_Base_somente_disp!$A:$J,5,FALSE),0)</f>
        <v>0</v>
      </c>
      <c r="C2482">
        <f>IFERROR(VLOOKUP(A2482,[1]Monitoramento_Base_somente_disp!$A:$J,6,FALSE),0)</f>
        <v>0</v>
      </c>
      <c r="D2482">
        <f>IFERROR(VLOOKUP(A2482,[1]Monitoramento_Base_somente_disp!$A:$J,7,FALSE),0)</f>
        <v>0</v>
      </c>
      <c r="E2482">
        <f>IFERROR(VLOOKUP(A2482,[1]Monitoramento_Base_somente_disp!$A:$J,8,FALSE),0)</f>
        <v>0</v>
      </c>
      <c r="F2482">
        <f>IFERROR(VLOOKUP(A2482,[1]Monitoramento_Base_somente_disp!$A:$J,9,FALSE),0)</f>
        <v>0</v>
      </c>
      <c r="G2482">
        <f>IFERROR(VLOOKUP(A2482,[1]Monitoramento_Base_somente_disp!$A:$J,10,FALSE),0)</f>
        <v>0</v>
      </c>
      <c r="H2482">
        <f>IFERROR(VLOOKUP(A2482,[2]Sheet1!$A:$I,4,FALSE),0)</f>
        <v>0</v>
      </c>
      <c r="I2482">
        <f>IFERROR(VLOOKUP(A2482,[2]Sheet1!$A:$I,5,FALSE),0)</f>
        <v>0</v>
      </c>
      <c r="J2482">
        <f>IFERROR(VLOOKUP(A2482,[2]Sheet1!$A:$I,6,FALSE),0)</f>
        <v>0</v>
      </c>
      <c r="K2482">
        <f>IFERROR(VLOOKUP(A2482,[2]Sheet1!$A:$I,7,FALSE),0)</f>
        <v>0</v>
      </c>
      <c r="L2482">
        <f>IFERROR(VLOOKUP(A2482,[2]Sheet1!$A:$I,8,FALSE),0)</f>
        <v>0</v>
      </c>
      <c r="M2482">
        <f>IFERROR(VLOOKUP(A2482,[2]Sheet1!$A:$I,9,FALSE),0)</f>
        <v>0</v>
      </c>
      <c r="N2482">
        <f>IFERROR(VLOOKUP(A2482,[3]Sheet1!$A:$G,2,FALSE),0)</f>
        <v>0</v>
      </c>
      <c r="O2482">
        <f>IFERROR(VLOOKUP(A2482,[3]Sheet1!$A:$G,3,FALSE),0)</f>
        <v>0</v>
      </c>
      <c r="P2482">
        <f>IFERROR(VLOOKUP(A2482,[3]Sheet1!$A:$G,4,FALSE),0)</f>
        <v>0</v>
      </c>
      <c r="Q2482">
        <f>IFERROR(VLOOKUP(A2482,[3]Sheet1!$A:$G,5,FALSE),0)</f>
        <v>0</v>
      </c>
      <c r="R2482">
        <f>IFERROR(VLOOKUP(A2482,[3]Sheet1!$A:$G,6,FALSE),0)</f>
        <v>0</v>
      </c>
      <c r="S2482">
        <f>IFERROR(VLOOKUP(A2482,[3]Sheet1!$A:$G,7,FALSE),0)</f>
        <v>0</v>
      </c>
      <c r="T2482" t="str">
        <f t="shared" si="229"/>
        <v>Não</v>
      </c>
      <c r="U2482" t="str">
        <f t="shared" si="230"/>
        <v>Não</v>
      </c>
      <c r="V2482" t="str">
        <f t="shared" si="231"/>
        <v>Não</v>
      </c>
      <c r="W2482" t="str">
        <f t="shared" si="232"/>
        <v>Não</v>
      </c>
      <c r="X2482" t="str">
        <f t="shared" si="233"/>
        <v>Não</v>
      </c>
      <c r="Y2482" t="str">
        <f t="shared" si="234"/>
        <v>Não</v>
      </c>
    </row>
    <row r="2483" spans="1:25" x14ac:dyDescent="0.25">
      <c r="A2483" s="5">
        <v>354020</v>
      </c>
      <c r="B2483">
        <f>IFERROR(VLOOKUP(A2483,[1]Monitoramento_Base_somente_disp!$A:$J,5,FALSE),0)</f>
        <v>353644</v>
      </c>
      <c r="C2483">
        <f>IFERROR(VLOOKUP(A2483,[1]Monitoramento_Base_somente_disp!$A:$J,6,FALSE),0)</f>
        <v>92956203</v>
      </c>
      <c r="D2483">
        <f>IFERROR(VLOOKUP(A2483,[1]Monitoramento_Base_somente_disp!$A:$J,7,FALSE),0)</f>
        <v>320144</v>
      </c>
      <c r="E2483">
        <f>IFERROR(VLOOKUP(A2483,[1]Monitoramento_Base_somente_disp!$A:$J,8,FALSE),0)</f>
        <v>94720921</v>
      </c>
      <c r="F2483">
        <f>IFERROR(VLOOKUP(A2483,[1]Monitoramento_Base_somente_disp!$A:$J,9,FALSE),0)</f>
        <v>20519</v>
      </c>
      <c r="G2483">
        <f>IFERROR(VLOOKUP(A2483,[1]Monitoramento_Base_somente_disp!$A:$J,10,FALSE),0)</f>
        <v>14693219</v>
      </c>
      <c r="H2483">
        <f>IFERROR(VLOOKUP(A2483,[2]Sheet1!$A:$I,4,FALSE),0)</f>
        <v>0</v>
      </c>
      <c r="I2483">
        <f>IFERROR(VLOOKUP(A2483,[2]Sheet1!$A:$I,5,FALSE),0)</f>
        <v>0</v>
      </c>
      <c r="J2483">
        <f>IFERROR(VLOOKUP(A2483,[2]Sheet1!$A:$I,6,FALSE),0)</f>
        <v>0</v>
      </c>
      <c r="K2483">
        <f>IFERROR(VLOOKUP(A2483,[2]Sheet1!$A:$I,7,FALSE),0)</f>
        <v>0</v>
      </c>
      <c r="L2483">
        <f>IFERROR(VLOOKUP(A2483,[2]Sheet1!$A:$I,8,FALSE),0)</f>
        <v>0</v>
      </c>
      <c r="M2483">
        <f>IFERROR(VLOOKUP(A2483,[2]Sheet1!$A:$I,9,FALSE),0)</f>
        <v>0</v>
      </c>
      <c r="N2483">
        <f>IFERROR(VLOOKUP(A2483,[3]Sheet1!$A:$G,2,FALSE),0)</f>
        <v>0</v>
      </c>
      <c r="O2483">
        <f>IFERROR(VLOOKUP(A2483,[3]Sheet1!$A:$G,3,FALSE),0)</f>
        <v>0</v>
      </c>
      <c r="P2483">
        <f>IFERROR(VLOOKUP(A2483,[3]Sheet1!$A:$G,4,FALSE),0)</f>
        <v>0</v>
      </c>
      <c r="Q2483">
        <f>IFERROR(VLOOKUP(A2483,[3]Sheet1!$A:$G,5,FALSE),0)</f>
        <v>0</v>
      </c>
      <c r="R2483">
        <f>IFERROR(VLOOKUP(A2483,[3]Sheet1!$A:$G,6,FALSE),0)</f>
        <v>0</v>
      </c>
      <c r="S2483">
        <f>IFERROR(VLOOKUP(A2483,[3]Sheet1!$A:$G,7,FALSE),0)</f>
        <v>0</v>
      </c>
      <c r="T2483" t="str">
        <f t="shared" si="229"/>
        <v>Sim</v>
      </c>
      <c r="U2483" t="str">
        <f t="shared" si="230"/>
        <v>Sim</v>
      </c>
      <c r="V2483" t="str">
        <f t="shared" si="231"/>
        <v>Sim</v>
      </c>
      <c r="W2483" t="str">
        <f t="shared" si="232"/>
        <v>Sim</v>
      </c>
      <c r="X2483" t="str">
        <f t="shared" si="233"/>
        <v>Sim</v>
      </c>
      <c r="Y2483" t="str">
        <f t="shared" si="234"/>
        <v>Sim</v>
      </c>
    </row>
    <row r="2484" spans="1:25" x14ac:dyDescent="0.25">
      <c r="A2484" s="5">
        <v>354025</v>
      </c>
      <c r="B2484">
        <f>IFERROR(VLOOKUP(A2484,[1]Monitoramento_Base_somente_disp!$A:$J,5,FALSE),0)</f>
        <v>0</v>
      </c>
      <c r="C2484">
        <f>IFERROR(VLOOKUP(A2484,[1]Monitoramento_Base_somente_disp!$A:$J,6,FALSE),0)</f>
        <v>0</v>
      </c>
      <c r="D2484">
        <f>IFERROR(VLOOKUP(A2484,[1]Monitoramento_Base_somente_disp!$A:$J,7,FALSE),0)</f>
        <v>0</v>
      </c>
      <c r="E2484">
        <f>IFERROR(VLOOKUP(A2484,[1]Monitoramento_Base_somente_disp!$A:$J,8,FALSE),0)</f>
        <v>0</v>
      </c>
      <c r="F2484">
        <f>IFERROR(VLOOKUP(A2484,[1]Monitoramento_Base_somente_disp!$A:$J,9,FALSE),0)</f>
        <v>0</v>
      </c>
      <c r="G2484">
        <f>IFERROR(VLOOKUP(A2484,[1]Monitoramento_Base_somente_disp!$A:$J,10,FALSE),0)</f>
        <v>0</v>
      </c>
      <c r="H2484">
        <f>IFERROR(VLOOKUP(A2484,[2]Sheet1!$A:$I,4,FALSE),0)</f>
        <v>0</v>
      </c>
      <c r="I2484">
        <f>IFERROR(VLOOKUP(A2484,[2]Sheet1!$A:$I,5,FALSE),0)</f>
        <v>0</v>
      </c>
      <c r="J2484">
        <f>IFERROR(VLOOKUP(A2484,[2]Sheet1!$A:$I,6,FALSE),0)</f>
        <v>0</v>
      </c>
      <c r="K2484">
        <f>IFERROR(VLOOKUP(A2484,[2]Sheet1!$A:$I,7,FALSE),0)</f>
        <v>0</v>
      </c>
      <c r="L2484">
        <f>IFERROR(VLOOKUP(A2484,[2]Sheet1!$A:$I,8,FALSE),0)</f>
        <v>0</v>
      </c>
      <c r="M2484">
        <f>IFERROR(VLOOKUP(A2484,[2]Sheet1!$A:$I,9,FALSE),0)</f>
        <v>0</v>
      </c>
      <c r="N2484">
        <f>IFERROR(VLOOKUP(A2484,[3]Sheet1!$A:$G,2,FALSE),0)</f>
        <v>29370</v>
      </c>
      <c r="O2484">
        <f>IFERROR(VLOOKUP(A2484,[3]Sheet1!$A:$G,3,FALSE),0)</f>
        <v>36704</v>
      </c>
      <c r="P2484">
        <f>IFERROR(VLOOKUP(A2484,[3]Sheet1!$A:$G,4,FALSE),0)</f>
        <v>0</v>
      </c>
      <c r="Q2484">
        <f>IFERROR(VLOOKUP(A2484,[3]Sheet1!$A:$G,5,FALSE),0)</f>
        <v>0</v>
      </c>
      <c r="R2484">
        <f>IFERROR(VLOOKUP(A2484,[3]Sheet1!$A:$G,6,FALSE),0)</f>
        <v>0</v>
      </c>
      <c r="S2484">
        <f>IFERROR(VLOOKUP(A2484,[3]Sheet1!$A:$G,7,FALSE),0)</f>
        <v>0</v>
      </c>
      <c r="T2484" t="str">
        <f t="shared" si="229"/>
        <v>Sim</v>
      </c>
      <c r="U2484" t="str">
        <f t="shared" si="230"/>
        <v>Sim</v>
      </c>
      <c r="V2484" t="str">
        <f t="shared" si="231"/>
        <v>Não</v>
      </c>
      <c r="W2484" t="str">
        <f t="shared" si="232"/>
        <v>Não</v>
      </c>
      <c r="X2484" t="str">
        <f t="shared" si="233"/>
        <v>Não</v>
      </c>
      <c r="Y2484" t="str">
        <f t="shared" si="234"/>
        <v>Não</v>
      </c>
    </row>
    <row r="2485" spans="1:25" x14ac:dyDescent="0.25">
      <c r="A2485" s="5">
        <v>354030</v>
      </c>
      <c r="B2485">
        <f>IFERROR(VLOOKUP(A2485,[1]Monitoramento_Base_somente_disp!$A:$J,5,FALSE),0)</f>
        <v>0</v>
      </c>
      <c r="C2485">
        <f>IFERROR(VLOOKUP(A2485,[1]Monitoramento_Base_somente_disp!$A:$J,6,FALSE),0)</f>
        <v>0</v>
      </c>
      <c r="D2485">
        <f>IFERROR(VLOOKUP(A2485,[1]Monitoramento_Base_somente_disp!$A:$J,7,FALSE),0)</f>
        <v>0</v>
      </c>
      <c r="E2485">
        <f>IFERROR(VLOOKUP(A2485,[1]Monitoramento_Base_somente_disp!$A:$J,8,FALSE),0)</f>
        <v>0</v>
      </c>
      <c r="F2485">
        <f>IFERROR(VLOOKUP(A2485,[1]Monitoramento_Base_somente_disp!$A:$J,9,FALSE),0)</f>
        <v>0</v>
      </c>
      <c r="G2485">
        <f>IFERROR(VLOOKUP(A2485,[1]Monitoramento_Base_somente_disp!$A:$J,10,FALSE),0)</f>
        <v>0</v>
      </c>
      <c r="H2485">
        <f>IFERROR(VLOOKUP(A2485,[2]Sheet1!$A:$I,4,FALSE),0)</f>
        <v>0</v>
      </c>
      <c r="I2485">
        <f>IFERROR(VLOOKUP(A2485,[2]Sheet1!$A:$I,5,FALSE),0)</f>
        <v>0</v>
      </c>
      <c r="J2485">
        <f>IFERROR(VLOOKUP(A2485,[2]Sheet1!$A:$I,6,FALSE),0)</f>
        <v>0</v>
      </c>
      <c r="K2485">
        <f>IFERROR(VLOOKUP(A2485,[2]Sheet1!$A:$I,7,FALSE),0)</f>
        <v>0</v>
      </c>
      <c r="L2485">
        <f>IFERROR(VLOOKUP(A2485,[2]Sheet1!$A:$I,8,FALSE),0)</f>
        <v>0</v>
      </c>
      <c r="M2485">
        <f>IFERROR(VLOOKUP(A2485,[2]Sheet1!$A:$I,9,FALSE),0)</f>
        <v>0</v>
      </c>
      <c r="N2485">
        <f>IFERROR(VLOOKUP(A2485,[3]Sheet1!$A:$G,2,FALSE),0)</f>
        <v>0</v>
      </c>
      <c r="O2485">
        <f>IFERROR(VLOOKUP(A2485,[3]Sheet1!$A:$G,3,FALSE),0)</f>
        <v>0</v>
      </c>
      <c r="P2485">
        <f>IFERROR(VLOOKUP(A2485,[3]Sheet1!$A:$G,4,FALSE),0)</f>
        <v>0</v>
      </c>
      <c r="Q2485">
        <f>IFERROR(VLOOKUP(A2485,[3]Sheet1!$A:$G,5,FALSE),0)</f>
        <v>0</v>
      </c>
      <c r="R2485">
        <f>IFERROR(VLOOKUP(A2485,[3]Sheet1!$A:$G,6,FALSE),0)</f>
        <v>0</v>
      </c>
      <c r="S2485">
        <f>IFERROR(VLOOKUP(A2485,[3]Sheet1!$A:$G,7,FALSE),0)</f>
        <v>0</v>
      </c>
      <c r="T2485" t="str">
        <f t="shared" si="229"/>
        <v>Não</v>
      </c>
      <c r="U2485" t="str">
        <f t="shared" si="230"/>
        <v>Não</v>
      </c>
      <c r="V2485" t="str">
        <f t="shared" si="231"/>
        <v>Não</v>
      </c>
      <c r="W2485" t="str">
        <f t="shared" si="232"/>
        <v>Não</v>
      </c>
      <c r="X2485" t="str">
        <f t="shared" si="233"/>
        <v>Não</v>
      </c>
      <c r="Y2485" t="str">
        <f t="shared" si="234"/>
        <v>Não</v>
      </c>
    </row>
    <row r="2486" spans="1:25" x14ac:dyDescent="0.25">
      <c r="A2486" s="5">
        <v>354040</v>
      </c>
      <c r="B2486">
        <f>IFERROR(VLOOKUP(A2486,[1]Monitoramento_Base_somente_disp!$A:$J,5,FALSE),0)</f>
        <v>0</v>
      </c>
      <c r="C2486">
        <f>IFERROR(VLOOKUP(A2486,[1]Monitoramento_Base_somente_disp!$A:$J,6,FALSE),0)</f>
        <v>0</v>
      </c>
      <c r="D2486">
        <f>IFERROR(VLOOKUP(A2486,[1]Monitoramento_Base_somente_disp!$A:$J,7,FALSE),0)</f>
        <v>0</v>
      </c>
      <c r="E2486">
        <f>IFERROR(VLOOKUP(A2486,[1]Monitoramento_Base_somente_disp!$A:$J,8,FALSE),0)</f>
        <v>0</v>
      </c>
      <c r="F2486">
        <f>IFERROR(VLOOKUP(A2486,[1]Monitoramento_Base_somente_disp!$A:$J,9,FALSE),0)</f>
        <v>0</v>
      </c>
      <c r="G2486">
        <f>IFERROR(VLOOKUP(A2486,[1]Monitoramento_Base_somente_disp!$A:$J,10,FALSE),0)</f>
        <v>0</v>
      </c>
      <c r="H2486">
        <f>IFERROR(VLOOKUP(A2486,[2]Sheet1!$A:$I,4,FALSE),0)</f>
        <v>0</v>
      </c>
      <c r="I2486">
        <f>IFERROR(VLOOKUP(A2486,[2]Sheet1!$A:$I,5,FALSE),0)</f>
        <v>0</v>
      </c>
      <c r="J2486">
        <f>IFERROR(VLOOKUP(A2486,[2]Sheet1!$A:$I,6,FALSE),0)</f>
        <v>0</v>
      </c>
      <c r="K2486">
        <f>IFERROR(VLOOKUP(A2486,[2]Sheet1!$A:$I,7,FALSE),0)</f>
        <v>0</v>
      </c>
      <c r="L2486">
        <f>IFERROR(VLOOKUP(A2486,[2]Sheet1!$A:$I,8,FALSE),0)</f>
        <v>0</v>
      </c>
      <c r="M2486">
        <f>IFERROR(VLOOKUP(A2486,[2]Sheet1!$A:$I,9,FALSE),0)</f>
        <v>0</v>
      </c>
      <c r="N2486">
        <f>IFERROR(VLOOKUP(A2486,[3]Sheet1!$A:$G,2,FALSE),0)</f>
        <v>77619</v>
      </c>
      <c r="O2486">
        <f>IFERROR(VLOOKUP(A2486,[3]Sheet1!$A:$G,3,FALSE),0)</f>
        <v>464136</v>
      </c>
      <c r="P2486">
        <f>IFERROR(VLOOKUP(A2486,[3]Sheet1!$A:$G,4,FALSE),0)</f>
        <v>67984</v>
      </c>
      <c r="Q2486">
        <f>IFERROR(VLOOKUP(A2486,[3]Sheet1!$A:$G,5,FALSE),0)</f>
        <v>392150</v>
      </c>
      <c r="R2486">
        <f>IFERROR(VLOOKUP(A2486,[3]Sheet1!$A:$G,6,FALSE),0)</f>
        <v>0</v>
      </c>
      <c r="S2486">
        <f>IFERROR(VLOOKUP(A2486,[3]Sheet1!$A:$G,7,FALSE),0)</f>
        <v>0</v>
      </c>
      <c r="T2486" t="str">
        <f t="shared" si="229"/>
        <v>Sim</v>
      </c>
      <c r="U2486" t="str">
        <f t="shared" si="230"/>
        <v>Sim</v>
      </c>
      <c r="V2486" t="str">
        <f t="shared" si="231"/>
        <v>Sim</v>
      </c>
      <c r="W2486" t="str">
        <f t="shared" si="232"/>
        <v>Sim</v>
      </c>
      <c r="X2486" t="str">
        <f t="shared" si="233"/>
        <v>Não</v>
      </c>
      <c r="Y2486" t="str">
        <f t="shared" si="234"/>
        <v>Não</v>
      </c>
    </row>
    <row r="2487" spans="1:25" x14ac:dyDescent="0.25">
      <c r="A2487" s="5">
        <v>354050</v>
      </c>
      <c r="B2487">
        <f>IFERROR(VLOOKUP(A2487,[1]Monitoramento_Base_somente_disp!$A:$J,5,FALSE),0)</f>
        <v>0</v>
      </c>
      <c r="C2487">
        <f>IFERROR(VLOOKUP(A2487,[1]Monitoramento_Base_somente_disp!$A:$J,6,FALSE),0)</f>
        <v>40115005</v>
      </c>
      <c r="D2487">
        <f>IFERROR(VLOOKUP(A2487,[1]Monitoramento_Base_somente_disp!$A:$J,7,FALSE),0)</f>
        <v>0</v>
      </c>
      <c r="E2487">
        <f>IFERROR(VLOOKUP(A2487,[1]Monitoramento_Base_somente_disp!$A:$J,8,FALSE),0)</f>
        <v>41452208</v>
      </c>
      <c r="F2487">
        <f>IFERROR(VLOOKUP(A2487,[1]Monitoramento_Base_somente_disp!$A:$J,9,FALSE),0)</f>
        <v>0</v>
      </c>
      <c r="G2487">
        <f>IFERROR(VLOOKUP(A2487,[1]Monitoramento_Base_somente_disp!$A:$J,10,FALSE),0)</f>
        <v>6685840</v>
      </c>
      <c r="H2487">
        <f>IFERROR(VLOOKUP(A2487,[2]Sheet1!$A:$I,4,FALSE),0)</f>
        <v>0</v>
      </c>
      <c r="I2487">
        <f>IFERROR(VLOOKUP(A2487,[2]Sheet1!$A:$I,5,FALSE),0)</f>
        <v>0</v>
      </c>
      <c r="J2487">
        <f>IFERROR(VLOOKUP(A2487,[2]Sheet1!$A:$I,6,FALSE),0)</f>
        <v>0</v>
      </c>
      <c r="K2487">
        <f>IFERROR(VLOOKUP(A2487,[2]Sheet1!$A:$I,7,FALSE),0)</f>
        <v>0</v>
      </c>
      <c r="L2487">
        <f>IFERROR(VLOOKUP(A2487,[2]Sheet1!$A:$I,8,FALSE),0)</f>
        <v>0</v>
      </c>
      <c r="M2487">
        <f>IFERROR(VLOOKUP(A2487,[2]Sheet1!$A:$I,9,FALSE),0)</f>
        <v>0</v>
      </c>
      <c r="N2487">
        <f>IFERROR(VLOOKUP(A2487,[3]Sheet1!$A:$G,2,FALSE),0)</f>
        <v>0</v>
      </c>
      <c r="O2487">
        <f>IFERROR(VLOOKUP(A2487,[3]Sheet1!$A:$G,3,FALSE),0)</f>
        <v>0</v>
      </c>
      <c r="P2487">
        <f>IFERROR(VLOOKUP(A2487,[3]Sheet1!$A:$G,4,FALSE),0)</f>
        <v>0</v>
      </c>
      <c r="Q2487">
        <f>IFERROR(VLOOKUP(A2487,[3]Sheet1!$A:$G,5,FALSE),0)</f>
        <v>0</v>
      </c>
      <c r="R2487">
        <f>IFERROR(VLOOKUP(A2487,[3]Sheet1!$A:$G,6,FALSE),0)</f>
        <v>0</v>
      </c>
      <c r="S2487">
        <f>IFERROR(VLOOKUP(A2487,[3]Sheet1!$A:$G,7,FALSE),0)</f>
        <v>0</v>
      </c>
      <c r="T2487" t="str">
        <f t="shared" si="229"/>
        <v>Não</v>
      </c>
      <c r="U2487" t="str">
        <f t="shared" si="230"/>
        <v>Sim</v>
      </c>
      <c r="V2487" t="str">
        <f t="shared" si="231"/>
        <v>Não</v>
      </c>
      <c r="W2487" t="str">
        <f t="shared" si="232"/>
        <v>Sim</v>
      </c>
      <c r="X2487" t="str">
        <f t="shared" si="233"/>
        <v>Não</v>
      </c>
      <c r="Y2487" t="str">
        <f t="shared" si="234"/>
        <v>Sim</v>
      </c>
    </row>
    <row r="2488" spans="1:25" x14ac:dyDescent="0.25">
      <c r="A2488" s="5">
        <v>354060</v>
      </c>
      <c r="B2488">
        <f>IFERROR(VLOOKUP(A2488,[1]Monitoramento_Base_somente_disp!$A:$J,5,FALSE),0)</f>
        <v>0</v>
      </c>
      <c r="C2488">
        <f>IFERROR(VLOOKUP(A2488,[1]Monitoramento_Base_somente_disp!$A:$J,6,FALSE),0)</f>
        <v>109361970</v>
      </c>
      <c r="D2488">
        <f>IFERROR(VLOOKUP(A2488,[1]Monitoramento_Base_somente_disp!$A:$J,7,FALSE),0)</f>
        <v>0</v>
      </c>
      <c r="E2488">
        <f>IFERROR(VLOOKUP(A2488,[1]Monitoramento_Base_somente_disp!$A:$J,8,FALSE),0)</f>
        <v>113007369</v>
      </c>
      <c r="F2488">
        <f>IFERROR(VLOOKUP(A2488,[1]Monitoramento_Base_somente_disp!$A:$J,9,FALSE),0)</f>
        <v>0</v>
      </c>
      <c r="G2488">
        <f>IFERROR(VLOOKUP(A2488,[1]Monitoramento_Base_somente_disp!$A:$J,10,FALSE),0)</f>
        <v>18226995</v>
      </c>
      <c r="H2488">
        <f>IFERROR(VLOOKUP(A2488,[2]Sheet1!$A:$I,4,FALSE),0)</f>
        <v>0</v>
      </c>
      <c r="I2488">
        <f>IFERROR(VLOOKUP(A2488,[2]Sheet1!$A:$I,5,FALSE),0)</f>
        <v>0</v>
      </c>
      <c r="J2488">
        <f>IFERROR(VLOOKUP(A2488,[2]Sheet1!$A:$I,6,FALSE),0)</f>
        <v>0</v>
      </c>
      <c r="K2488">
        <f>IFERROR(VLOOKUP(A2488,[2]Sheet1!$A:$I,7,FALSE),0)</f>
        <v>0</v>
      </c>
      <c r="L2488">
        <f>IFERROR(VLOOKUP(A2488,[2]Sheet1!$A:$I,8,FALSE),0)</f>
        <v>0</v>
      </c>
      <c r="M2488">
        <f>IFERROR(VLOOKUP(A2488,[2]Sheet1!$A:$I,9,FALSE),0)</f>
        <v>0</v>
      </c>
      <c r="N2488">
        <f>IFERROR(VLOOKUP(A2488,[3]Sheet1!$A:$G,2,FALSE),0)</f>
        <v>41057</v>
      </c>
      <c r="O2488">
        <f>IFERROR(VLOOKUP(A2488,[3]Sheet1!$A:$G,3,FALSE),0)</f>
        <v>204072</v>
      </c>
      <c r="P2488">
        <f>IFERROR(VLOOKUP(A2488,[3]Sheet1!$A:$G,4,FALSE),0)</f>
        <v>33982</v>
      </c>
      <c r="Q2488">
        <f>IFERROR(VLOOKUP(A2488,[3]Sheet1!$A:$G,5,FALSE),0)</f>
        <v>170222</v>
      </c>
      <c r="R2488">
        <f>IFERROR(VLOOKUP(A2488,[3]Sheet1!$A:$G,6,FALSE),0)</f>
        <v>3573</v>
      </c>
      <c r="S2488">
        <f>IFERROR(VLOOKUP(A2488,[3]Sheet1!$A:$G,7,FALSE),0)</f>
        <v>0</v>
      </c>
      <c r="T2488" t="str">
        <f t="shared" si="229"/>
        <v>Sim</v>
      </c>
      <c r="U2488" t="str">
        <f t="shared" si="230"/>
        <v>Sim</v>
      </c>
      <c r="V2488" t="str">
        <f t="shared" si="231"/>
        <v>Sim</v>
      </c>
      <c r="W2488" t="str">
        <f t="shared" si="232"/>
        <v>Sim</v>
      </c>
      <c r="X2488" t="str">
        <f t="shared" si="233"/>
        <v>Sim</v>
      </c>
      <c r="Y2488" t="str">
        <f t="shared" si="234"/>
        <v>Sim</v>
      </c>
    </row>
    <row r="2489" spans="1:25" x14ac:dyDescent="0.25">
      <c r="A2489" s="5">
        <v>354070</v>
      </c>
      <c r="B2489">
        <f>IFERROR(VLOOKUP(A2489,[1]Monitoramento_Base_somente_disp!$A:$J,5,FALSE),0)</f>
        <v>0</v>
      </c>
      <c r="C2489">
        <f>IFERROR(VLOOKUP(A2489,[1]Monitoramento_Base_somente_disp!$A:$J,6,FALSE),0)</f>
        <v>0</v>
      </c>
      <c r="D2489">
        <f>IFERROR(VLOOKUP(A2489,[1]Monitoramento_Base_somente_disp!$A:$J,7,FALSE),0)</f>
        <v>0</v>
      </c>
      <c r="E2489">
        <f>IFERROR(VLOOKUP(A2489,[1]Monitoramento_Base_somente_disp!$A:$J,8,FALSE),0)</f>
        <v>0</v>
      </c>
      <c r="F2489">
        <f>IFERROR(VLOOKUP(A2489,[1]Monitoramento_Base_somente_disp!$A:$J,9,FALSE),0)</f>
        <v>0</v>
      </c>
      <c r="G2489">
        <f>IFERROR(VLOOKUP(A2489,[1]Monitoramento_Base_somente_disp!$A:$J,10,FALSE),0)</f>
        <v>0</v>
      </c>
      <c r="H2489">
        <f>IFERROR(VLOOKUP(A2489,[2]Sheet1!$A:$I,4,FALSE),0)</f>
        <v>0</v>
      </c>
      <c r="I2489">
        <f>IFERROR(VLOOKUP(A2489,[2]Sheet1!$A:$I,5,FALSE),0)</f>
        <v>0</v>
      </c>
      <c r="J2489">
        <f>IFERROR(VLOOKUP(A2489,[2]Sheet1!$A:$I,6,FALSE),0)</f>
        <v>0</v>
      </c>
      <c r="K2489">
        <f>IFERROR(VLOOKUP(A2489,[2]Sheet1!$A:$I,7,FALSE),0)</f>
        <v>0</v>
      </c>
      <c r="L2489">
        <f>IFERROR(VLOOKUP(A2489,[2]Sheet1!$A:$I,8,FALSE),0)</f>
        <v>0</v>
      </c>
      <c r="M2489">
        <f>IFERROR(VLOOKUP(A2489,[2]Sheet1!$A:$I,9,FALSE),0)</f>
        <v>0</v>
      </c>
      <c r="N2489">
        <f>IFERROR(VLOOKUP(A2489,[3]Sheet1!$A:$G,2,FALSE),0)</f>
        <v>7086</v>
      </c>
      <c r="O2489">
        <f>IFERROR(VLOOKUP(A2489,[3]Sheet1!$A:$G,3,FALSE),0)</f>
        <v>2943009</v>
      </c>
      <c r="P2489">
        <f>IFERROR(VLOOKUP(A2489,[3]Sheet1!$A:$G,4,FALSE),0)</f>
        <v>0</v>
      </c>
      <c r="Q2489">
        <f>IFERROR(VLOOKUP(A2489,[3]Sheet1!$A:$G,5,FALSE),0)</f>
        <v>0</v>
      </c>
      <c r="R2489">
        <f>IFERROR(VLOOKUP(A2489,[3]Sheet1!$A:$G,6,FALSE),0)</f>
        <v>0</v>
      </c>
      <c r="S2489">
        <f>IFERROR(VLOOKUP(A2489,[3]Sheet1!$A:$G,7,FALSE),0)</f>
        <v>0</v>
      </c>
      <c r="T2489" t="str">
        <f t="shared" si="229"/>
        <v>Sim</v>
      </c>
      <c r="U2489" t="str">
        <f t="shared" si="230"/>
        <v>Sim</v>
      </c>
      <c r="V2489" t="str">
        <f t="shared" si="231"/>
        <v>Não</v>
      </c>
      <c r="W2489" t="str">
        <f t="shared" si="232"/>
        <v>Não</v>
      </c>
      <c r="X2489" t="str">
        <f t="shared" si="233"/>
        <v>Não</v>
      </c>
      <c r="Y2489" t="str">
        <f t="shared" si="234"/>
        <v>Não</v>
      </c>
    </row>
    <row r="2490" spans="1:25" x14ac:dyDescent="0.25">
      <c r="A2490" s="5">
        <v>354075</v>
      </c>
      <c r="B2490">
        <f>IFERROR(VLOOKUP(A2490,[1]Monitoramento_Base_somente_disp!$A:$J,5,FALSE),0)</f>
        <v>143988</v>
      </c>
      <c r="C2490">
        <f>IFERROR(VLOOKUP(A2490,[1]Monitoramento_Base_somente_disp!$A:$J,6,FALSE),0)</f>
        <v>71627334</v>
      </c>
      <c r="D2490">
        <f>IFERROR(VLOOKUP(A2490,[1]Monitoramento_Base_somente_disp!$A:$J,7,FALSE),0)</f>
        <v>110560</v>
      </c>
      <c r="E2490">
        <f>IFERROR(VLOOKUP(A2490,[1]Monitoramento_Base_somente_disp!$A:$J,8,FALSE),0)</f>
        <v>70384974</v>
      </c>
      <c r="F2490">
        <f>IFERROR(VLOOKUP(A2490,[1]Monitoramento_Base_somente_disp!$A:$J,9,FALSE),0)</f>
        <v>9226</v>
      </c>
      <c r="G2490">
        <f>IFERROR(VLOOKUP(A2490,[1]Monitoramento_Base_somente_disp!$A:$J,10,FALSE),0)</f>
        <v>11129986</v>
      </c>
      <c r="H2490">
        <f>IFERROR(VLOOKUP(A2490,[2]Sheet1!$A:$I,4,FALSE),0)</f>
        <v>0</v>
      </c>
      <c r="I2490">
        <f>IFERROR(VLOOKUP(A2490,[2]Sheet1!$A:$I,5,FALSE),0)</f>
        <v>0</v>
      </c>
      <c r="J2490">
        <f>IFERROR(VLOOKUP(A2490,[2]Sheet1!$A:$I,6,FALSE),0)</f>
        <v>0</v>
      </c>
      <c r="K2490">
        <f>IFERROR(VLOOKUP(A2490,[2]Sheet1!$A:$I,7,FALSE),0)</f>
        <v>0</v>
      </c>
      <c r="L2490">
        <f>IFERROR(VLOOKUP(A2490,[2]Sheet1!$A:$I,8,FALSE),0)</f>
        <v>0</v>
      </c>
      <c r="M2490">
        <f>IFERROR(VLOOKUP(A2490,[2]Sheet1!$A:$I,9,FALSE),0)</f>
        <v>0</v>
      </c>
      <c r="N2490">
        <f>IFERROR(VLOOKUP(A2490,[3]Sheet1!$A:$G,2,FALSE),0)</f>
        <v>0</v>
      </c>
      <c r="O2490">
        <f>IFERROR(VLOOKUP(A2490,[3]Sheet1!$A:$G,3,FALSE),0)</f>
        <v>0</v>
      </c>
      <c r="P2490">
        <f>IFERROR(VLOOKUP(A2490,[3]Sheet1!$A:$G,4,FALSE),0)</f>
        <v>0</v>
      </c>
      <c r="Q2490">
        <f>IFERROR(VLOOKUP(A2490,[3]Sheet1!$A:$G,5,FALSE),0)</f>
        <v>0</v>
      </c>
      <c r="R2490">
        <f>IFERROR(VLOOKUP(A2490,[3]Sheet1!$A:$G,6,FALSE),0)</f>
        <v>0</v>
      </c>
      <c r="S2490">
        <f>IFERROR(VLOOKUP(A2490,[3]Sheet1!$A:$G,7,FALSE),0)</f>
        <v>0</v>
      </c>
      <c r="T2490" t="str">
        <f t="shared" si="229"/>
        <v>Sim</v>
      </c>
      <c r="U2490" t="str">
        <f t="shared" si="230"/>
        <v>Sim</v>
      </c>
      <c r="V2490" t="str">
        <f t="shared" si="231"/>
        <v>Sim</v>
      </c>
      <c r="W2490" t="str">
        <f t="shared" si="232"/>
        <v>Sim</v>
      </c>
      <c r="X2490" t="str">
        <f t="shared" si="233"/>
        <v>Sim</v>
      </c>
      <c r="Y2490" t="str">
        <f t="shared" si="234"/>
        <v>Sim</v>
      </c>
    </row>
    <row r="2491" spans="1:25" x14ac:dyDescent="0.25">
      <c r="A2491" s="5">
        <v>354085</v>
      </c>
      <c r="B2491">
        <f>IFERROR(VLOOKUP(A2491,[1]Monitoramento_Base_somente_disp!$A:$J,5,FALSE),0)</f>
        <v>0</v>
      </c>
      <c r="C2491">
        <f>IFERROR(VLOOKUP(A2491,[1]Monitoramento_Base_somente_disp!$A:$J,6,FALSE),0)</f>
        <v>0</v>
      </c>
      <c r="D2491">
        <f>IFERROR(VLOOKUP(A2491,[1]Monitoramento_Base_somente_disp!$A:$J,7,FALSE),0)</f>
        <v>0</v>
      </c>
      <c r="E2491">
        <f>IFERROR(VLOOKUP(A2491,[1]Monitoramento_Base_somente_disp!$A:$J,8,FALSE),0)</f>
        <v>0</v>
      </c>
      <c r="F2491">
        <f>IFERROR(VLOOKUP(A2491,[1]Monitoramento_Base_somente_disp!$A:$J,9,FALSE),0)</f>
        <v>0</v>
      </c>
      <c r="G2491">
        <f>IFERROR(VLOOKUP(A2491,[1]Monitoramento_Base_somente_disp!$A:$J,10,FALSE),0)</f>
        <v>0</v>
      </c>
      <c r="H2491">
        <f>IFERROR(VLOOKUP(A2491,[2]Sheet1!$A:$I,4,FALSE),0)</f>
        <v>0</v>
      </c>
      <c r="I2491">
        <f>IFERROR(VLOOKUP(A2491,[2]Sheet1!$A:$I,5,FALSE),0)</f>
        <v>0</v>
      </c>
      <c r="J2491">
        <f>IFERROR(VLOOKUP(A2491,[2]Sheet1!$A:$I,6,FALSE),0)</f>
        <v>0</v>
      </c>
      <c r="K2491">
        <f>IFERROR(VLOOKUP(A2491,[2]Sheet1!$A:$I,7,FALSE),0)</f>
        <v>0</v>
      </c>
      <c r="L2491">
        <f>IFERROR(VLOOKUP(A2491,[2]Sheet1!$A:$I,8,FALSE),0)</f>
        <v>0</v>
      </c>
      <c r="M2491">
        <f>IFERROR(VLOOKUP(A2491,[2]Sheet1!$A:$I,9,FALSE),0)</f>
        <v>0</v>
      </c>
      <c r="N2491">
        <f>IFERROR(VLOOKUP(A2491,[3]Sheet1!$A:$G,2,FALSE),0)</f>
        <v>0</v>
      </c>
      <c r="O2491">
        <f>IFERROR(VLOOKUP(A2491,[3]Sheet1!$A:$G,3,FALSE),0)</f>
        <v>0</v>
      </c>
      <c r="P2491">
        <f>IFERROR(VLOOKUP(A2491,[3]Sheet1!$A:$G,4,FALSE),0)</f>
        <v>0</v>
      </c>
      <c r="Q2491">
        <f>IFERROR(VLOOKUP(A2491,[3]Sheet1!$A:$G,5,FALSE),0)</f>
        <v>0</v>
      </c>
      <c r="R2491">
        <f>IFERROR(VLOOKUP(A2491,[3]Sheet1!$A:$G,6,FALSE),0)</f>
        <v>0</v>
      </c>
      <c r="S2491">
        <f>IFERROR(VLOOKUP(A2491,[3]Sheet1!$A:$G,7,FALSE),0)</f>
        <v>0</v>
      </c>
      <c r="T2491" t="str">
        <f t="shared" si="229"/>
        <v>Não</v>
      </c>
      <c r="U2491" t="str">
        <f t="shared" si="230"/>
        <v>Não</v>
      </c>
      <c r="V2491" t="str">
        <f t="shared" si="231"/>
        <v>Não</v>
      </c>
      <c r="W2491" t="str">
        <f t="shared" si="232"/>
        <v>Não</v>
      </c>
      <c r="X2491" t="str">
        <f t="shared" si="233"/>
        <v>Não</v>
      </c>
      <c r="Y2491" t="str">
        <f t="shared" si="234"/>
        <v>Não</v>
      </c>
    </row>
    <row r="2492" spans="1:25" x14ac:dyDescent="0.25">
      <c r="A2492" s="5">
        <v>354090</v>
      </c>
      <c r="B2492">
        <f>IFERROR(VLOOKUP(A2492,[1]Monitoramento_Base_somente_disp!$A:$J,5,FALSE),0)</f>
        <v>258251</v>
      </c>
      <c r="C2492">
        <f>IFERROR(VLOOKUP(A2492,[1]Monitoramento_Base_somente_disp!$A:$J,6,FALSE),0)</f>
        <v>37228435</v>
      </c>
      <c r="D2492">
        <f>IFERROR(VLOOKUP(A2492,[1]Monitoramento_Base_somente_disp!$A:$J,7,FALSE),0)</f>
        <v>265875</v>
      </c>
      <c r="E2492">
        <f>IFERROR(VLOOKUP(A2492,[1]Monitoramento_Base_somente_disp!$A:$J,8,FALSE),0)</f>
        <v>30573293</v>
      </c>
      <c r="F2492">
        <f>IFERROR(VLOOKUP(A2492,[1]Monitoramento_Base_somente_disp!$A:$J,9,FALSE),0)</f>
        <v>19451</v>
      </c>
      <c r="G2492">
        <f>IFERROR(VLOOKUP(A2492,[1]Monitoramento_Base_somente_disp!$A:$J,10,FALSE),0)</f>
        <v>4370251</v>
      </c>
      <c r="H2492">
        <f>IFERROR(VLOOKUP(A2492,[2]Sheet1!$A:$I,4,FALSE),0)</f>
        <v>0</v>
      </c>
      <c r="I2492">
        <f>IFERROR(VLOOKUP(A2492,[2]Sheet1!$A:$I,5,FALSE),0)</f>
        <v>0</v>
      </c>
      <c r="J2492">
        <f>IFERROR(VLOOKUP(A2492,[2]Sheet1!$A:$I,6,FALSE),0)</f>
        <v>0</v>
      </c>
      <c r="K2492">
        <f>IFERROR(VLOOKUP(A2492,[2]Sheet1!$A:$I,7,FALSE),0)</f>
        <v>0</v>
      </c>
      <c r="L2492">
        <f>IFERROR(VLOOKUP(A2492,[2]Sheet1!$A:$I,8,FALSE),0)</f>
        <v>0</v>
      </c>
      <c r="M2492">
        <f>IFERROR(VLOOKUP(A2492,[2]Sheet1!$A:$I,9,FALSE),0)</f>
        <v>0</v>
      </c>
      <c r="N2492">
        <f>IFERROR(VLOOKUP(A2492,[3]Sheet1!$A:$G,2,FALSE),0)</f>
        <v>0</v>
      </c>
      <c r="O2492">
        <f>IFERROR(VLOOKUP(A2492,[3]Sheet1!$A:$G,3,FALSE),0)</f>
        <v>0</v>
      </c>
      <c r="P2492">
        <f>IFERROR(VLOOKUP(A2492,[3]Sheet1!$A:$G,4,FALSE),0)</f>
        <v>0</v>
      </c>
      <c r="Q2492">
        <f>IFERROR(VLOOKUP(A2492,[3]Sheet1!$A:$G,5,FALSE),0)</f>
        <v>0</v>
      </c>
      <c r="R2492">
        <f>IFERROR(VLOOKUP(A2492,[3]Sheet1!$A:$G,6,FALSE),0)</f>
        <v>0</v>
      </c>
      <c r="S2492">
        <f>IFERROR(VLOOKUP(A2492,[3]Sheet1!$A:$G,7,FALSE),0)</f>
        <v>0</v>
      </c>
      <c r="T2492" t="str">
        <f t="shared" si="229"/>
        <v>Sim</v>
      </c>
      <c r="U2492" t="str">
        <f t="shared" si="230"/>
        <v>Sim</v>
      </c>
      <c r="V2492" t="str">
        <f t="shared" si="231"/>
        <v>Sim</v>
      </c>
      <c r="W2492" t="str">
        <f t="shared" si="232"/>
        <v>Sim</v>
      </c>
      <c r="X2492" t="str">
        <f t="shared" si="233"/>
        <v>Sim</v>
      </c>
      <c r="Y2492" t="str">
        <f t="shared" si="234"/>
        <v>Sim</v>
      </c>
    </row>
    <row r="2493" spans="1:25" x14ac:dyDescent="0.25">
      <c r="A2493" s="5">
        <v>354105</v>
      </c>
      <c r="B2493">
        <f>IFERROR(VLOOKUP(A2493,[1]Monitoramento_Base_somente_disp!$A:$J,5,FALSE),0)</f>
        <v>0</v>
      </c>
      <c r="C2493">
        <f>IFERROR(VLOOKUP(A2493,[1]Monitoramento_Base_somente_disp!$A:$J,6,FALSE),0)</f>
        <v>0</v>
      </c>
      <c r="D2493">
        <f>IFERROR(VLOOKUP(A2493,[1]Monitoramento_Base_somente_disp!$A:$J,7,FALSE),0)</f>
        <v>0</v>
      </c>
      <c r="E2493">
        <f>IFERROR(VLOOKUP(A2493,[1]Monitoramento_Base_somente_disp!$A:$J,8,FALSE),0)</f>
        <v>0</v>
      </c>
      <c r="F2493">
        <f>IFERROR(VLOOKUP(A2493,[1]Monitoramento_Base_somente_disp!$A:$J,9,FALSE),0)</f>
        <v>0</v>
      </c>
      <c r="G2493">
        <f>IFERROR(VLOOKUP(A2493,[1]Monitoramento_Base_somente_disp!$A:$J,10,FALSE),0)</f>
        <v>0</v>
      </c>
      <c r="H2493">
        <f>IFERROR(VLOOKUP(A2493,[2]Sheet1!$A:$I,4,FALSE),0)</f>
        <v>0</v>
      </c>
      <c r="I2493">
        <f>IFERROR(VLOOKUP(A2493,[2]Sheet1!$A:$I,5,FALSE),0)</f>
        <v>0</v>
      </c>
      <c r="J2493">
        <f>IFERROR(VLOOKUP(A2493,[2]Sheet1!$A:$I,6,FALSE),0)</f>
        <v>0</v>
      </c>
      <c r="K2493">
        <f>IFERROR(VLOOKUP(A2493,[2]Sheet1!$A:$I,7,FALSE),0)</f>
        <v>0</v>
      </c>
      <c r="L2493">
        <f>IFERROR(VLOOKUP(A2493,[2]Sheet1!$A:$I,8,FALSE),0)</f>
        <v>0</v>
      </c>
      <c r="M2493">
        <f>IFERROR(VLOOKUP(A2493,[2]Sheet1!$A:$I,9,FALSE),0)</f>
        <v>0</v>
      </c>
      <c r="N2493">
        <f>IFERROR(VLOOKUP(A2493,[3]Sheet1!$A:$G,2,FALSE),0)</f>
        <v>0</v>
      </c>
      <c r="O2493">
        <f>IFERROR(VLOOKUP(A2493,[3]Sheet1!$A:$G,3,FALSE),0)</f>
        <v>0</v>
      </c>
      <c r="P2493">
        <f>IFERROR(VLOOKUP(A2493,[3]Sheet1!$A:$G,4,FALSE),0)</f>
        <v>0</v>
      </c>
      <c r="Q2493">
        <f>IFERROR(VLOOKUP(A2493,[3]Sheet1!$A:$G,5,FALSE),0)</f>
        <v>0</v>
      </c>
      <c r="R2493">
        <f>IFERROR(VLOOKUP(A2493,[3]Sheet1!$A:$G,6,FALSE),0)</f>
        <v>0</v>
      </c>
      <c r="S2493">
        <f>IFERROR(VLOOKUP(A2493,[3]Sheet1!$A:$G,7,FALSE),0)</f>
        <v>0</v>
      </c>
      <c r="T2493" t="str">
        <f t="shared" si="229"/>
        <v>Não</v>
      </c>
      <c r="U2493" t="str">
        <f t="shared" si="230"/>
        <v>Não</v>
      </c>
      <c r="V2493" t="str">
        <f t="shared" si="231"/>
        <v>Não</v>
      </c>
      <c r="W2493" t="str">
        <f t="shared" si="232"/>
        <v>Não</v>
      </c>
      <c r="X2493" t="str">
        <f t="shared" si="233"/>
        <v>Não</v>
      </c>
      <c r="Y2493" t="str">
        <f t="shared" si="234"/>
        <v>Não</v>
      </c>
    </row>
    <row r="2494" spans="1:25" x14ac:dyDescent="0.25">
      <c r="A2494" s="5">
        <v>354130</v>
      </c>
      <c r="B2494">
        <f>IFERROR(VLOOKUP(A2494,[1]Monitoramento_Base_somente_disp!$A:$J,5,FALSE),0)</f>
        <v>0</v>
      </c>
      <c r="C2494">
        <f>IFERROR(VLOOKUP(A2494,[1]Monitoramento_Base_somente_disp!$A:$J,6,FALSE),0)</f>
        <v>0</v>
      </c>
      <c r="D2494">
        <f>IFERROR(VLOOKUP(A2494,[1]Monitoramento_Base_somente_disp!$A:$J,7,FALSE),0)</f>
        <v>0</v>
      </c>
      <c r="E2494">
        <f>IFERROR(VLOOKUP(A2494,[1]Monitoramento_Base_somente_disp!$A:$J,8,FALSE),0)</f>
        <v>0</v>
      </c>
      <c r="F2494">
        <f>IFERROR(VLOOKUP(A2494,[1]Monitoramento_Base_somente_disp!$A:$J,9,FALSE),0)</f>
        <v>0</v>
      </c>
      <c r="G2494">
        <f>IFERROR(VLOOKUP(A2494,[1]Monitoramento_Base_somente_disp!$A:$J,10,FALSE),0)</f>
        <v>0</v>
      </c>
      <c r="H2494">
        <f>IFERROR(VLOOKUP(A2494,[2]Sheet1!$A:$I,4,FALSE),0)</f>
        <v>122703</v>
      </c>
      <c r="I2494">
        <f>IFERROR(VLOOKUP(A2494,[2]Sheet1!$A:$I,5,FALSE),0)</f>
        <v>15264738</v>
      </c>
      <c r="J2494">
        <f>IFERROR(VLOOKUP(A2494,[2]Sheet1!$A:$I,6,FALSE),0)</f>
        <v>0</v>
      </c>
      <c r="K2494">
        <f>IFERROR(VLOOKUP(A2494,[2]Sheet1!$A:$I,7,FALSE),0)</f>
        <v>0</v>
      </c>
      <c r="L2494">
        <f>IFERROR(VLOOKUP(A2494,[2]Sheet1!$A:$I,8,FALSE),0)</f>
        <v>0</v>
      </c>
      <c r="M2494">
        <f>IFERROR(VLOOKUP(A2494,[2]Sheet1!$A:$I,9,FALSE),0)</f>
        <v>0</v>
      </c>
      <c r="N2494">
        <f>IFERROR(VLOOKUP(A2494,[3]Sheet1!$A:$G,2,FALSE),0)</f>
        <v>0</v>
      </c>
      <c r="O2494">
        <f>IFERROR(VLOOKUP(A2494,[3]Sheet1!$A:$G,3,FALSE),0)</f>
        <v>0</v>
      </c>
      <c r="P2494">
        <f>IFERROR(VLOOKUP(A2494,[3]Sheet1!$A:$G,4,FALSE),0)</f>
        <v>0</v>
      </c>
      <c r="Q2494">
        <f>IFERROR(VLOOKUP(A2494,[3]Sheet1!$A:$G,5,FALSE),0)</f>
        <v>0</v>
      </c>
      <c r="R2494">
        <f>IFERROR(VLOOKUP(A2494,[3]Sheet1!$A:$G,6,FALSE),0)</f>
        <v>0</v>
      </c>
      <c r="S2494">
        <f>IFERROR(VLOOKUP(A2494,[3]Sheet1!$A:$G,7,FALSE),0)</f>
        <v>0</v>
      </c>
      <c r="T2494" t="str">
        <f t="shared" si="229"/>
        <v>Sim</v>
      </c>
      <c r="U2494" t="str">
        <f t="shared" si="230"/>
        <v>Sim</v>
      </c>
      <c r="V2494" t="str">
        <f t="shared" si="231"/>
        <v>Não</v>
      </c>
      <c r="W2494" t="str">
        <f t="shared" si="232"/>
        <v>Não</v>
      </c>
      <c r="X2494" t="str">
        <f t="shared" si="233"/>
        <v>Não</v>
      </c>
      <c r="Y2494" t="str">
        <f t="shared" si="234"/>
        <v>Não</v>
      </c>
    </row>
    <row r="2495" spans="1:25" x14ac:dyDescent="0.25">
      <c r="A2495" s="5">
        <v>354160</v>
      </c>
      <c r="B2495">
        <f>IFERROR(VLOOKUP(A2495,[1]Monitoramento_Base_somente_disp!$A:$J,5,FALSE),0)</f>
        <v>0</v>
      </c>
      <c r="C2495">
        <f>IFERROR(VLOOKUP(A2495,[1]Monitoramento_Base_somente_disp!$A:$J,6,FALSE),0)</f>
        <v>0</v>
      </c>
      <c r="D2495">
        <f>IFERROR(VLOOKUP(A2495,[1]Monitoramento_Base_somente_disp!$A:$J,7,FALSE),0)</f>
        <v>0</v>
      </c>
      <c r="E2495">
        <f>IFERROR(VLOOKUP(A2495,[1]Monitoramento_Base_somente_disp!$A:$J,8,FALSE),0)</f>
        <v>0</v>
      </c>
      <c r="F2495">
        <f>IFERROR(VLOOKUP(A2495,[1]Monitoramento_Base_somente_disp!$A:$J,9,FALSE),0)</f>
        <v>0</v>
      </c>
      <c r="G2495">
        <f>IFERROR(VLOOKUP(A2495,[1]Monitoramento_Base_somente_disp!$A:$J,10,FALSE),0)</f>
        <v>0</v>
      </c>
      <c r="H2495">
        <f>IFERROR(VLOOKUP(A2495,[2]Sheet1!$A:$I,4,FALSE),0)</f>
        <v>0</v>
      </c>
      <c r="I2495">
        <f>IFERROR(VLOOKUP(A2495,[2]Sheet1!$A:$I,5,FALSE),0)</f>
        <v>0</v>
      </c>
      <c r="J2495">
        <f>IFERROR(VLOOKUP(A2495,[2]Sheet1!$A:$I,6,FALSE),0)</f>
        <v>0</v>
      </c>
      <c r="K2495">
        <f>IFERROR(VLOOKUP(A2495,[2]Sheet1!$A:$I,7,FALSE),0)</f>
        <v>0</v>
      </c>
      <c r="L2495">
        <f>IFERROR(VLOOKUP(A2495,[2]Sheet1!$A:$I,8,FALSE),0)</f>
        <v>0</v>
      </c>
      <c r="M2495">
        <f>IFERROR(VLOOKUP(A2495,[2]Sheet1!$A:$I,9,FALSE),0)</f>
        <v>0</v>
      </c>
      <c r="N2495">
        <f>IFERROR(VLOOKUP(A2495,[3]Sheet1!$A:$G,2,FALSE),0)</f>
        <v>422421</v>
      </c>
      <c r="O2495">
        <f>IFERROR(VLOOKUP(A2495,[3]Sheet1!$A:$G,3,FALSE),0)</f>
        <v>2342655</v>
      </c>
      <c r="P2495">
        <f>IFERROR(VLOOKUP(A2495,[3]Sheet1!$A:$G,4,FALSE),0)</f>
        <v>440409</v>
      </c>
      <c r="Q2495">
        <f>IFERROR(VLOOKUP(A2495,[3]Sheet1!$A:$G,5,FALSE),0)</f>
        <v>1825763</v>
      </c>
      <c r="R2495">
        <f>IFERROR(VLOOKUP(A2495,[3]Sheet1!$A:$G,6,FALSE),0)</f>
        <v>0</v>
      </c>
      <c r="S2495">
        <f>IFERROR(VLOOKUP(A2495,[3]Sheet1!$A:$G,7,FALSE),0)</f>
        <v>0</v>
      </c>
      <c r="T2495" t="str">
        <f t="shared" si="229"/>
        <v>Sim</v>
      </c>
      <c r="U2495" t="str">
        <f t="shared" si="230"/>
        <v>Sim</v>
      </c>
      <c r="V2495" t="str">
        <f t="shared" si="231"/>
        <v>Sim</v>
      </c>
      <c r="W2495" t="str">
        <f t="shared" si="232"/>
        <v>Sim</v>
      </c>
      <c r="X2495" t="str">
        <f t="shared" si="233"/>
        <v>Não</v>
      </c>
      <c r="Y2495" t="str">
        <f t="shared" si="234"/>
        <v>Não</v>
      </c>
    </row>
    <row r="2496" spans="1:25" x14ac:dyDescent="0.25">
      <c r="A2496" s="5">
        <v>354165</v>
      </c>
      <c r="B2496">
        <f>IFERROR(VLOOKUP(A2496,[1]Monitoramento_Base_somente_disp!$A:$J,5,FALSE),0)</f>
        <v>0</v>
      </c>
      <c r="C2496">
        <f>IFERROR(VLOOKUP(A2496,[1]Monitoramento_Base_somente_disp!$A:$J,6,FALSE),0)</f>
        <v>0</v>
      </c>
      <c r="D2496">
        <f>IFERROR(VLOOKUP(A2496,[1]Monitoramento_Base_somente_disp!$A:$J,7,FALSE),0)</f>
        <v>0</v>
      </c>
      <c r="E2496">
        <f>IFERROR(VLOOKUP(A2496,[1]Monitoramento_Base_somente_disp!$A:$J,8,FALSE),0)</f>
        <v>0</v>
      </c>
      <c r="F2496">
        <f>IFERROR(VLOOKUP(A2496,[1]Monitoramento_Base_somente_disp!$A:$J,9,FALSE),0)</f>
        <v>0</v>
      </c>
      <c r="G2496">
        <f>IFERROR(VLOOKUP(A2496,[1]Monitoramento_Base_somente_disp!$A:$J,10,FALSE),0)</f>
        <v>0</v>
      </c>
      <c r="H2496">
        <f>IFERROR(VLOOKUP(A2496,[2]Sheet1!$A:$I,4,FALSE),0)</f>
        <v>0</v>
      </c>
      <c r="I2496">
        <f>IFERROR(VLOOKUP(A2496,[2]Sheet1!$A:$I,5,FALSE),0)</f>
        <v>0</v>
      </c>
      <c r="J2496">
        <f>IFERROR(VLOOKUP(A2496,[2]Sheet1!$A:$I,6,FALSE),0)</f>
        <v>0</v>
      </c>
      <c r="K2496">
        <f>IFERROR(VLOOKUP(A2496,[2]Sheet1!$A:$I,7,FALSE),0)</f>
        <v>0</v>
      </c>
      <c r="L2496">
        <f>IFERROR(VLOOKUP(A2496,[2]Sheet1!$A:$I,8,FALSE),0)</f>
        <v>0</v>
      </c>
      <c r="M2496">
        <f>IFERROR(VLOOKUP(A2496,[2]Sheet1!$A:$I,9,FALSE),0)</f>
        <v>0</v>
      </c>
      <c r="N2496">
        <f>IFERROR(VLOOKUP(A2496,[3]Sheet1!$A:$G,2,FALSE),0)</f>
        <v>0</v>
      </c>
      <c r="O2496">
        <f>IFERROR(VLOOKUP(A2496,[3]Sheet1!$A:$G,3,FALSE),0)</f>
        <v>0</v>
      </c>
      <c r="P2496">
        <f>IFERROR(VLOOKUP(A2496,[3]Sheet1!$A:$G,4,FALSE),0)</f>
        <v>0</v>
      </c>
      <c r="Q2496">
        <f>IFERROR(VLOOKUP(A2496,[3]Sheet1!$A:$G,5,FALSE),0)</f>
        <v>0</v>
      </c>
      <c r="R2496">
        <f>IFERROR(VLOOKUP(A2496,[3]Sheet1!$A:$G,6,FALSE),0)</f>
        <v>0</v>
      </c>
      <c r="S2496">
        <f>IFERROR(VLOOKUP(A2496,[3]Sheet1!$A:$G,7,FALSE),0)</f>
        <v>0</v>
      </c>
      <c r="T2496" t="str">
        <f t="shared" si="229"/>
        <v>Não</v>
      </c>
      <c r="U2496" t="str">
        <f t="shared" si="230"/>
        <v>Não</v>
      </c>
      <c r="V2496" t="str">
        <f t="shared" si="231"/>
        <v>Não</v>
      </c>
      <c r="W2496" t="str">
        <f t="shared" si="232"/>
        <v>Não</v>
      </c>
      <c r="X2496" t="str">
        <f t="shared" si="233"/>
        <v>Não</v>
      </c>
      <c r="Y2496" t="str">
        <f t="shared" si="234"/>
        <v>Não</v>
      </c>
    </row>
    <row r="2497" spans="1:25" x14ac:dyDescent="0.25">
      <c r="A2497" s="5">
        <v>354180</v>
      </c>
      <c r="B2497">
        <f>IFERROR(VLOOKUP(A2497,[1]Monitoramento_Base_somente_disp!$A:$J,5,FALSE),0)</f>
        <v>0</v>
      </c>
      <c r="C2497">
        <f>IFERROR(VLOOKUP(A2497,[1]Monitoramento_Base_somente_disp!$A:$J,6,FALSE),0)</f>
        <v>0</v>
      </c>
      <c r="D2497">
        <f>IFERROR(VLOOKUP(A2497,[1]Monitoramento_Base_somente_disp!$A:$J,7,FALSE),0)</f>
        <v>0</v>
      </c>
      <c r="E2497">
        <f>IFERROR(VLOOKUP(A2497,[1]Monitoramento_Base_somente_disp!$A:$J,8,FALSE),0)</f>
        <v>0</v>
      </c>
      <c r="F2497">
        <f>IFERROR(VLOOKUP(A2497,[1]Monitoramento_Base_somente_disp!$A:$J,9,FALSE),0)</f>
        <v>0</v>
      </c>
      <c r="G2497">
        <f>IFERROR(VLOOKUP(A2497,[1]Monitoramento_Base_somente_disp!$A:$J,10,FALSE),0)</f>
        <v>0</v>
      </c>
      <c r="H2497">
        <f>IFERROR(VLOOKUP(A2497,[2]Sheet1!$A:$I,4,FALSE),0)</f>
        <v>0</v>
      </c>
      <c r="I2497">
        <f>IFERROR(VLOOKUP(A2497,[2]Sheet1!$A:$I,5,FALSE),0)</f>
        <v>0</v>
      </c>
      <c r="J2497">
        <f>IFERROR(VLOOKUP(A2497,[2]Sheet1!$A:$I,6,FALSE),0)</f>
        <v>0</v>
      </c>
      <c r="K2497">
        <f>IFERROR(VLOOKUP(A2497,[2]Sheet1!$A:$I,7,FALSE),0)</f>
        <v>0</v>
      </c>
      <c r="L2497">
        <f>IFERROR(VLOOKUP(A2497,[2]Sheet1!$A:$I,8,FALSE),0)</f>
        <v>0</v>
      </c>
      <c r="M2497">
        <f>IFERROR(VLOOKUP(A2497,[2]Sheet1!$A:$I,9,FALSE),0)</f>
        <v>0</v>
      </c>
      <c r="N2497">
        <f>IFERROR(VLOOKUP(A2497,[3]Sheet1!$A:$G,2,FALSE),0)</f>
        <v>45313</v>
      </c>
      <c r="O2497">
        <f>IFERROR(VLOOKUP(A2497,[3]Sheet1!$A:$G,3,FALSE),0)</f>
        <v>230463</v>
      </c>
      <c r="P2497">
        <f>IFERROR(VLOOKUP(A2497,[3]Sheet1!$A:$G,4,FALSE),0)</f>
        <v>63429</v>
      </c>
      <c r="Q2497">
        <f>IFERROR(VLOOKUP(A2497,[3]Sheet1!$A:$G,5,FALSE),0)</f>
        <v>848158</v>
      </c>
      <c r="R2497">
        <f>IFERROR(VLOOKUP(A2497,[3]Sheet1!$A:$G,6,FALSE),0)</f>
        <v>0</v>
      </c>
      <c r="S2497">
        <f>IFERROR(VLOOKUP(A2497,[3]Sheet1!$A:$G,7,FALSE),0)</f>
        <v>0</v>
      </c>
      <c r="T2497" t="str">
        <f t="shared" si="229"/>
        <v>Sim</v>
      </c>
      <c r="U2497" t="str">
        <f t="shared" si="230"/>
        <v>Sim</v>
      </c>
      <c r="V2497" t="str">
        <f t="shared" si="231"/>
        <v>Sim</v>
      </c>
      <c r="W2497" t="str">
        <f t="shared" si="232"/>
        <v>Sim</v>
      </c>
      <c r="X2497" t="str">
        <f t="shared" si="233"/>
        <v>Não</v>
      </c>
      <c r="Y2497" t="str">
        <f t="shared" si="234"/>
        <v>Não</v>
      </c>
    </row>
    <row r="2498" spans="1:25" x14ac:dyDescent="0.25">
      <c r="A2498" s="5">
        <v>354190</v>
      </c>
      <c r="B2498">
        <f>IFERROR(VLOOKUP(A2498,[1]Monitoramento_Base_somente_disp!$A:$J,5,FALSE),0)</f>
        <v>71015</v>
      </c>
      <c r="C2498">
        <f>IFERROR(VLOOKUP(A2498,[1]Monitoramento_Base_somente_disp!$A:$J,6,FALSE),0)</f>
        <v>19425943</v>
      </c>
      <c r="D2498">
        <f>IFERROR(VLOOKUP(A2498,[1]Monitoramento_Base_somente_disp!$A:$J,7,FALSE),0)</f>
        <v>62202</v>
      </c>
      <c r="E2498">
        <f>IFERROR(VLOOKUP(A2498,[1]Monitoramento_Base_somente_disp!$A:$J,8,FALSE),0)</f>
        <v>20793878</v>
      </c>
      <c r="F2498">
        <f>IFERROR(VLOOKUP(A2498,[1]Monitoramento_Base_somente_disp!$A:$J,9,FALSE),0)</f>
        <v>5919</v>
      </c>
      <c r="G2498">
        <f>IFERROR(VLOOKUP(A2498,[1]Monitoramento_Base_somente_disp!$A:$J,10,FALSE),0)</f>
        <v>3605993</v>
      </c>
      <c r="H2498">
        <f>IFERROR(VLOOKUP(A2498,[2]Sheet1!$A:$I,4,FALSE),0)</f>
        <v>0</v>
      </c>
      <c r="I2498">
        <f>IFERROR(VLOOKUP(A2498,[2]Sheet1!$A:$I,5,FALSE),0)</f>
        <v>0</v>
      </c>
      <c r="J2498">
        <f>IFERROR(VLOOKUP(A2498,[2]Sheet1!$A:$I,6,FALSE),0)</f>
        <v>0</v>
      </c>
      <c r="K2498">
        <f>IFERROR(VLOOKUP(A2498,[2]Sheet1!$A:$I,7,FALSE),0)</f>
        <v>0</v>
      </c>
      <c r="L2498">
        <f>IFERROR(VLOOKUP(A2498,[2]Sheet1!$A:$I,8,FALSE),0)</f>
        <v>0</v>
      </c>
      <c r="M2498">
        <f>IFERROR(VLOOKUP(A2498,[2]Sheet1!$A:$I,9,FALSE),0)</f>
        <v>0</v>
      </c>
      <c r="N2498">
        <f>IFERROR(VLOOKUP(A2498,[3]Sheet1!$A:$G,2,FALSE),0)</f>
        <v>0</v>
      </c>
      <c r="O2498">
        <f>IFERROR(VLOOKUP(A2498,[3]Sheet1!$A:$G,3,FALSE),0)</f>
        <v>0</v>
      </c>
      <c r="P2498">
        <f>IFERROR(VLOOKUP(A2498,[3]Sheet1!$A:$G,4,FALSE),0)</f>
        <v>0</v>
      </c>
      <c r="Q2498">
        <f>IFERROR(VLOOKUP(A2498,[3]Sheet1!$A:$G,5,FALSE),0)</f>
        <v>0</v>
      </c>
      <c r="R2498">
        <f>IFERROR(VLOOKUP(A2498,[3]Sheet1!$A:$G,6,FALSE),0)</f>
        <v>0</v>
      </c>
      <c r="S2498">
        <f>IFERROR(VLOOKUP(A2498,[3]Sheet1!$A:$G,7,FALSE),0)</f>
        <v>0</v>
      </c>
      <c r="T2498" t="str">
        <f t="shared" si="229"/>
        <v>Sim</v>
      </c>
      <c r="U2498" t="str">
        <f t="shared" si="230"/>
        <v>Sim</v>
      </c>
      <c r="V2498" t="str">
        <f t="shared" si="231"/>
        <v>Sim</v>
      </c>
      <c r="W2498" t="str">
        <f t="shared" si="232"/>
        <v>Sim</v>
      </c>
      <c r="X2498" t="str">
        <f t="shared" si="233"/>
        <v>Sim</v>
      </c>
      <c r="Y2498" t="str">
        <f t="shared" si="234"/>
        <v>Sim</v>
      </c>
    </row>
    <row r="2499" spans="1:25" x14ac:dyDescent="0.25">
      <c r="A2499" s="5">
        <v>354200</v>
      </c>
      <c r="B2499">
        <f>IFERROR(VLOOKUP(A2499,[1]Monitoramento_Base_somente_disp!$A:$J,5,FALSE),0)</f>
        <v>0</v>
      </c>
      <c r="C2499">
        <f>IFERROR(VLOOKUP(A2499,[1]Monitoramento_Base_somente_disp!$A:$J,6,FALSE),0)</f>
        <v>15889840</v>
      </c>
      <c r="D2499">
        <f>IFERROR(VLOOKUP(A2499,[1]Monitoramento_Base_somente_disp!$A:$J,7,FALSE),0)</f>
        <v>0</v>
      </c>
      <c r="E2499">
        <f>IFERROR(VLOOKUP(A2499,[1]Monitoramento_Base_somente_disp!$A:$J,8,FALSE),0)</f>
        <v>16423118</v>
      </c>
      <c r="F2499">
        <f>IFERROR(VLOOKUP(A2499,[1]Monitoramento_Base_somente_disp!$A:$J,9,FALSE),0)</f>
        <v>0</v>
      </c>
      <c r="G2499">
        <f>IFERROR(VLOOKUP(A2499,[1]Monitoramento_Base_somente_disp!$A:$J,10,FALSE),0)</f>
        <v>2648890</v>
      </c>
      <c r="H2499">
        <f>IFERROR(VLOOKUP(A2499,[2]Sheet1!$A:$I,4,FALSE),0)</f>
        <v>0</v>
      </c>
      <c r="I2499">
        <f>IFERROR(VLOOKUP(A2499,[2]Sheet1!$A:$I,5,FALSE),0)</f>
        <v>0</v>
      </c>
      <c r="J2499">
        <f>IFERROR(VLOOKUP(A2499,[2]Sheet1!$A:$I,6,FALSE),0)</f>
        <v>0</v>
      </c>
      <c r="K2499">
        <f>IFERROR(VLOOKUP(A2499,[2]Sheet1!$A:$I,7,FALSE),0)</f>
        <v>0</v>
      </c>
      <c r="L2499">
        <f>IFERROR(VLOOKUP(A2499,[2]Sheet1!$A:$I,8,FALSE),0)</f>
        <v>0</v>
      </c>
      <c r="M2499">
        <f>IFERROR(VLOOKUP(A2499,[2]Sheet1!$A:$I,9,FALSE),0)</f>
        <v>0</v>
      </c>
      <c r="N2499">
        <f>IFERROR(VLOOKUP(A2499,[3]Sheet1!$A:$G,2,FALSE),0)</f>
        <v>115042</v>
      </c>
      <c r="O2499">
        <f>IFERROR(VLOOKUP(A2499,[3]Sheet1!$A:$G,3,FALSE),0)</f>
        <v>185847</v>
      </c>
      <c r="P2499">
        <f>IFERROR(VLOOKUP(A2499,[3]Sheet1!$A:$G,4,FALSE),0)</f>
        <v>112157</v>
      </c>
      <c r="Q2499">
        <f>IFERROR(VLOOKUP(A2499,[3]Sheet1!$A:$G,5,FALSE),0)</f>
        <v>273066</v>
      </c>
      <c r="R2499">
        <f>IFERROR(VLOOKUP(A2499,[3]Sheet1!$A:$G,6,FALSE),0)</f>
        <v>0</v>
      </c>
      <c r="S2499">
        <f>IFERROR(VLOOKUP(A2499,[3]Sheet1!$A:$G,7,FALSE),0)</f>
        <v>0</v>
      </c>
      <c r="T2499" t="str">
        <f t="shared" si="229"/>
        <v>Sim</v>
      </c>
      <c r="U2499" t="str">
        <f t="shared" si="230"/>
        <v>Sim</v>
      </c>
      <c r="V2499" t="str">
        <f t="shared" si="231"/>
        <v>Sim</v>
      </c>
      <c r="W2499" t="str">
        <f t="shared" si="232"/>
        <v>Sim</v>
      </c>
      <c r="X2499" t="str">
        <f t="shared" si="233"/>
        <v>Não</v>
      </c>
      <c r="Y2499" t="str">
        <f t="shared" si="234"/>
        <v>Sim</v>
      </c>
    </row>
    <row r="2500" spans="1:25" x14ac:dyDescent="0.25">
      <c r="A2500" s="5">
        <v>354220</v>
      </c>
      <c r="B2500">
        <f>IFERROR(VLOOKUP(A2500,[1]Monitoramento_Base_somente_disp!$A:$J,5,FALSE),0)</f>
        <v>0</v>
      </c>
      <c r="C2500">
        <f>IFERROR(VLOOKUP(A2500,[1]Monitoramento_Base_somente_disp!$A:$J,6,FALSE),0)</f>
        <v>0</v>
      </c>
      <c r="D2500">
        <f>IFERROR(VLOOKUP(A2500,[1]Monitoramento_Base_somente_disp!$A:$J,7,FALSE),0)</f>
        <v>0</v>
      </c>
      <c r="E2500">
        <f>IFERROR(VLOOKUP(A2500,[1]Monitoramento_Base_somente_disp!$A:$J,8,FALSE),0)</f>
        <v>0</v>
      </c>
      <c r="F2500">
        <f>IFERROR(VLOOKUP(A2500,[1]Monitoramento_Base_somente_disp!$A:$J,9,FALSE),0)</f>
        <v>0</v>
      </c>
      <c r="G2500">
        <f>IFERROR(VLOOKUP(A2500,[1]Monitoramento_Base_somente_disp!$A:$J,10,FALSE),0)</f>
        <v>0</v>
      </c>
      <c r="H2500">
        <f>IFERROR(VLOOKUP(A2500,[2]Sheet1!$A:$I,4,FALSE),0)</f>
        <v>0</v>
      </c>
      <c r="I2500">
        <f>IFERROR(VLOOKUP(A2500,[2]Sheet1!$A:$I,5,FALSE),0)</f>
        <v>1529372</v>
      </c>
      <c r="J2500">
        <f>IFERROR(VLOOKUP(A2500,[2]Sheet1!$A:$I,6,FALSE),0)</f>
        <v>0</v>
      </c>
      <c r="K2500">
        <f>IFERROR(VLOOKUP(A2500,[2]Sheet1!$A:$I,7,FALSE),0)</f>
        <v>0</v>
      </c>
      <c r="L2500">
        <f>IFERROR(VLOOKUP(A2500,[2]Sheet1!$A:$I,8,FALSE),0)</f>
        <v>0</v>
      </c>
      <c r="M2500">
        <f>IFERROR(VLOOKUP(A2500,[2]Sheet1!$A:$I,9,FALSE),0)</f>
        <v>0</v>
      </c>
      <c r="N2500">
        <f>IFERROR(VLOOKUP(A2500,[3]Sheet1!$A:$G,2,FALSE),0)</f>
        <v>0</v>
      </c>
      <c r="O2500">
        <f>IFERROR(VLOOKUP(A2500,[3]Sheet1!$A:$G,3,FALSE),0)</f>
        <v>0</v>
      </c>
      <c r="P2500">
        <f>IFERROR(VLOOKUP(A2500,[3]Sheet1!$A:$G,4,FALSE),0)</f>
        <v>0</v>
      </c>
      <c r="Q2500">
        <f>IFERROR(VLOOKUP(A2500,[3]Sheet1!$A:$G,5,FALSE),0)</f>
        <v>0</v>
      </c>
      <c r="R2500">
        <f>IFERROR(VLOOKUP(A2500,[3]Sheet1!$A:$G,6,FALSE),0)</f>
        <v>0</v>
      </c>
      <c r="S2500">
        <f>IFERROR(VLOOKUP(A2500,[3]Sheet1!$A:$G,7,FALSE),0)</f>
        <v>0</v>
      </c>
      <c r="T2500" t="str">
        <f t="shared" si="229"/>
        <v>Não</v>
      </c>
      <c r="U2500" t="str">
        <f t="shared" si="230"/>
        <v>Sim</v>
      </c>
      <c r="V2500" t="str">
        <f t="shared" si="231"/>
        <v>Não</v>
      </c>
      <c r="W2500" t="str">
        <f t="shared" si="232"/>
        <v>Não</v>
      </c>
      <c r="X2500" t="str">
        <f t="shared" si="233"/>
        <v>Não</v>
      </c>
      <c r="Y2500" t="str">
        <f t="shared" si="234"/>
        <v>Não</v>
      </c>
    </row>
    <row r="2501" spans="1:25" x14ac:dyDescent="0.25">
      <c r="A2501" s="5">
        <v>354230</v>
      </c>
      <c r="B2501">
        <f>IFERROR(VLOOKUP(A2501,[1]Monitoramento_Base_somente_disp!$A:$J,5,FALSE),0)</f>
        <v>76695</v>
      </c>
      <c r="C2501">
        <f>IFERROR(VLOOKUP(A2501,[1]Monitoramento_Base_somente_disp!$A:$J,6,FALSE),0)</f>
        <v>32506243</v>
      </c>
      <c r="D2501">
        <f>IFERROR(VLOOKUP(A2501,[1]Monitoramento_Base_somente_disp!$A:$J,7,FALSE),0)</f>
        <v>65666</v>
      </c>
      <c r="E2501">
        <f>IFERROR(VLOOKUP(A2501,[1]Monitoramento_Base_somente_disp!$A:$J,8,FALSE),0)</f>
        <v>33735751</v>
      </c>
      <c r="F2501">
        <f>IFERROR(VLOOKUP(A2501,[1]Monitoramento_Base_somente_disp!$A:$J,9,FALSE),0)</f>
        <v>1760</v>
      </c>
      <c r="G2501">
        <f>IFERROR(VLOOKUP(A2501,[1]Monitoramento_Base_somente_disp!$A:$J,10,FALSE),0)</f>
        <v>5908265</v>
      </c>
      <c r="H2501">
        <f>IFERROR(VLOOKUP(A2501,[2]Sheet1!$A:$I,4,FALSE),0)</f>
        <v>0</v>
      </c>
      <c r="I2501">
        <f>IFERROR(VLOOKUP(A2501,[2]Sheet1!$A:$I,5,FALSE),0)</f>
        <v>0</v>
      </c>
      <c r="J2501">
        <f>IFERROR(VLOOKUP(A2501,[2]Sheet1!$A:$I,6,FALSE),0)</f>
        <v>0</v>
      </c>
      <c r="K2501">
        <f>IFERROR(VLOOKUP(A2501,[2]Sheet1!$A:$I,7,FALSE),0)</f>
        <v>0</v>
      </c>
      <c r="L2501">
        <f>IFERROR(VLOOKUP(A2501,[2]Sheet1!$A:$I,8,FALSE),0)</f>
        <v>0</v>
      </c>
      <c r="M2501">
        <f>IFERROR(VLOOKUP(A2501,[2]Sheet1!$A:$I,9,FALSE),0)</f>
        <v>0</v>
      </c>
      <c r="N2501">
        <f>IFERROR(VLOOKUP(A2501,[3]Sheet1!$A:$G,2,FALSE),0)</f>
        <v>0</v>
      </c>
      <c r="O2501">
        <f>IFERROR(VLOOKUP(A2501,[3]Sheet1!$A:$G,3,FALSE),0)</f>
        <v>0</v>
      </c>
      <c r="P2501">
        <f>IFERROR(VLOOKUP(A2501,[3]Sheet1!$A:$G,4,FALSE),0)</f>
        <v>0</v>
      </c>
      <c r="Q2501">
        <f>IFERROR(VLOOKUP(A2501,[3]Sheet1!$A:$G,5,FALSE),0)</f>
        <v>0</v>
      </c>
      <c r="R2501">
        <f>IFERROR(VLOOKUP(A2501,[3]Sheet1!$A:$G,6,FALSE),0)</f>
        <v>0</v>
      </c>
      <c r="S2501">
        <f>IFERROR(VLOOKUP(A2501,[3]Sheet1!$A:$G,7,FALSE),0)</f>
        <v>0</v>
      </c>
      <c r="T2501" t="str">
        <f t="shared" si="229"/>
        <v>Sim</v>
      </c>
      <c r="U2501" t="str">
        <f t="shared" si="230"/>
        <v>Sim</v>
      </c>
      <c r="V2501" t="str">
        <f t="shared" si="231"/>
        <v>Sim</v>
      </c>
      <c r="W2501" t="str">
        <f t="shared" si="232"/>
        <v>Sim</v>
      </c>
      <c r="X2501" t="str">
        <f t="shared" si="233"/>
        <v>Sim</v>
      </c>
      <c r="Y2501" t="str">
        <f t="shared" si="234"/>
        <v>Sim</v>
      </c>
    </row>
    <row r="2502" spans="1:25" x14ac:dyDescent="0.25">
      <c r="A2502" s="5">
        <v>354250</v>
      </c>
      <c r="B2502">
        <f>IFERROR(VLOOKUP(A2502,[1]Monitoramento_Base_somente_disp!$A:$J,5,FALSE),0)</f>
        <v>0</v>
      </c>
      <c r="C2502">
        <f>IFERROR(VLOOKUP(A2502,[1]Monitoramento_Base_somente_disp!$A:$J,6,FALSE),0)</f>
        <v>0</v>
      </c>
      <c r="D2502">
        <f>IFERROR(VLOOKUP(A2502,[1]Monitoramento_Base_somente_disp!$A:$J,7,FALSE),0)</f>
        <v>0</v>
      </c>
      <c r="E2502">
        <f>IFERROR(VLOOKUP(A2502,[1]Monitoramento_Base_somente_disp!$A:$J,8,FALSE),0)</f>
        <v>0</v>
      </c>
      <c r="F2502">
        <f>IFERROR(VLOOKUP(A2502,[1]Monitoramento_Base_somente_disp!$A:$J,9,FALSE),0)</f>
        <v>0</v>
      </c>
      <c r="G2502">
        <f>IFERROR(VLOOKUP(A2502,[1]Monitoramento_Base_somente_disp!$A:$J,10,FALSE),0)</f>
        <v>0</v>
      </c>
      <c r="H2502">
        <f>IFERROR(VLOOKUP(A2502,[2]Sheet1!$A:$I,4,FALSE),0)</f>
        <v>101889</v>
      </c>
      <c r="I2502">
        <f>IFERROR(VLOOKUP(A2502,[2]Sheet1!$A:$I,5,FALSE),0)</f>
        <v>550885</v>
      </c>
      <c r="J2502">
        <f>IFERROR(VLOOKUP(A2502,[2]Sheet1!$A:$I,6,FALSE),0)</f>
        <v>101670</v>
      </c>
      <c r="K2502">
        <f>IFERROR(VLOOKUP(A2502,[2]Sheet1!$A:$I,7,FALSE),0)</f>
        <v>471381</v>
      </c>
      <c r="L2502">
        <f>IFERROR(VLOOKUP(A2502,[2]Sheet1!$A:$I,8,FALSE),0)</f>
        <v>0</v>
      </c>
      <c r="M2502">
        <f>IFERROR(VLOOKUP(A2502,[2]Sheet1!$A:$I,9,FALSE),0)</f>
        <v>415867</v>
      </c>
      <c r="N2502">
        <f>IFERROR(VLOOKUP(A2502,[3]Sheet1!$A:$G,2,FALSE),0)</f>
        <v>0</v>
      </c>
      <c r="O2502">
        <f>IFERROR(VLOOKUP(A2502,[3]Sheet1!$A:$G,3,FALSE),0)</f>
        <v>0</v>
      </c>
      <c r="P2502">
        <f>IFERROR(VLOOKUP(A2502,[3]Sheet1!$A:$G,4,FALSE),0)</f>
        <v>0</v>
      </c>
      <c r="Q2502">
        <f>IFERROR(VLOOKUP(A2502,[3]Sheet1!$A:$G,5,FALSE),0)</f>
        <v>0</v>
      </c>
      <c r="R2502">
        <f>IFERROR(VLOOKUP(A2502,[3]Sheet1!$A:$G,6,FALSE),0)</f>
        <v>0</v>
      </c>
      <c r="S2502">
        <f>IFERROR(VLOOKUP(A2502,[3]Sheet1!$A:$G,7,FALSE),0)</f>
        <v>0</v>
      </c>
      <c r="T2502" t="str">
        <f t="shared" ref="T2502:T2565" si="235">IF(B2502+H2502+N2502&gt;0,"Sim","Não")</f>
        <v>Sim</v>
      </c>
      <c r="U2502" t="str">
        <f t="shared" ref="U2502:U2565" si="236">IF(C2502+I2502+O2502&gt;0,"Sim","Não")</f>
        <v>Sim</v>
      </c>
      <c r="V2502" t="str">
        <f t="shared" ref="V2502:V2565" si="237">IF(D2502+J2502+P2502&gt;0,"Sim","Não")</f>
        <v>Sim</v>
      </c>
      <c r="W2502" t="str">
        <f t="shared" ref="W2502:W2565" si="238">IF(E2502+K2502+Q2502&gt;0,"Sim","Não")</f>
        <v>Sim</v>
      </c>
      <c r="X2502" t="str">
        <f t="shared" ref="X2502:X2565" si="239">IF(F2502+L2502+R2502&gt;0,"Sim","Não")</f>
        <v>Não</v>
      </c>
      <c r="Y2502" t="str">
        <f t="shared" ref="Y2502:Y2565" si="240">IF(G2502+M2502+S2502&gt;0,"Sim","Não")</f>
        <v>Sim</v>
      </c>
    </row>
    <row r="2503" spans="1:25" x14ac:dyDescent="0.25">
      <c r="A2503" s="5">
        <v>354260</v>
      </c>
      <c r="B2503">
        <f>IFERROR(VLOOKUP(A2503,[1]Monitoramento_Base_somente_disp!$A:$J,5,FALSE),0)</f>
        <v>0</v>
      </c>
      <c r="C2503">
        <f>IFERROR(VLOOKUP(A2503,[1]Monitoramento_Base_somente_disp!$A:$J,6,FALSE),0)</f>
        <v>121438840</v>
      </c>
      <c r="D2503">
        <f>IFERROR(VLOOKUP(A2503,[1]Monitoramento_Base_somente_disp!$A:$J,7,FALSE),0)</f>
        <v>0</v>
      </c>
      <c r="E2503">
        <f>IFERROR(VLOOKUP(A2503,[1]Monitoramento_Base_somente_disp!$A:$J,8,FALSE),0)</f>
        <v>125705682</v>
      </c>
      <c r="F2503">
        <f>IFERROR(VLOOKUP(A2503,[1]Monitoramento_Base_somente_disp!$A:$J,9,FALSE),0)</f>
        <v>0</v>
      </c>
      <c r="G2503">
        <f>IFERROR(VLOOKUP(A2503,[1]Monitoramento_Base_somente_disp!$A:$J,10,FALSE),0)</f>
        <v>20275110</v>
      </c>
      <c r="H2503">
        <f>IFERROR(VLOOKUP(A2503,[2]Sheet1!$A:$I,4,FALSE),0)</f>
        <v>1083739</v>
      </c>
      <c r="I2503">
        <f>IFERROR(VLOOKUP(A2503,[2]Sheet1!$A:$I,5,FALSE),0)</f>
        <v>5133062</v>
      </c>
      <c r="J2503">
        <f>IFERROR(VLOOKUP(A2503,[2]Sheet1!$A:$I,6,FALSE),0)</f>
        <v>894539</v>
      </c>
      <c r="K2503">
        <f>IFERROR(VLOOKUP(A2503,[2]Sheet1!$A:$I,7,FALSE),0)</f>
        <v>5939002</v>
      </c>
      <c r="L2503">
        <f>IFERROR(VLOOKUP(A2503,[2]Sheet1!$A:$I,8,FALSE),0)</f>
        <v>0</v>
      </c>
      <c r="M2503">
        <f>IFERROR(VLOOKUP(A2503,[2]Sheet1!$A:$I,9,FALSE),0)</f>
        <v>0</v>
      </c>
      <c r="N2503">
        <f>IFERROR(VLOOKUP(A2503,[3]Sheet1!$A:$G,2,FALSE),0)</f>
        <v>0</v>
      </c>
      <c r="O2503">
        <f>IFERROR(VLOOKUP(A2503,[3]Sheet1!$A:$G,3,FALSE),0)</f>
        <v>0</v>
      </c>
      <c r="P2503">
        <f>IFERROR(VLOOKUP(A2503,[3]Sheet1!$A:$G,4,FALSE),0)</f>
        <v>0</v>
      </c>
      <c r="Q2503">
        <f>IFERROR(VLOOKUP(A2503,[3]Sheet1!$A:$G,5,FALSE),0)</f>
        <v>0</v>
      </c>
      <c r="R2503">
        <f>IFERROR(VLOOKUP(A2503,[3]Sheet1!$A:$G,6,FALSE),0)</f>
        <v>0</v>
      </c>
      <c r="S2503">
        <f>IFERROR(VLOOKUP(A2503,[3]Sheet1!$A:$G,7,FALSE),0)</f>
        <v>0</v>
      </c>
      <c r="T2503" t="str">
        <f t="shared" si="235"/>
        <v>Sim</v>
      </c>
      <c r="U2503" t="str">
        <f t="shared" si="236"/>
        <v>Sim</v>
      </c>
      <c r="V2503" t="str">
        <f t="shared" si="237"/>
        <v>Sim</v>
      </c>
      <c r="W2503" t="str">
        <f t="shared" si="238"/>
        <v>Sim</v>
      </c>
      <c r="X2503" t="str">
        <f t="shared" si="239"/>
        <v>Não</v>
      </c>
      <c r="Y2503" t="str">
        <f t="shared" si="240"/>
        <v>Sim</v>
      </c>
    </row>
    <row r="2504" spans="1:25" x14ac:dyDescent="0.25">
      <c r="A2504" s="5">
        <v>354270</v>
      </c>
      <c r="B2504">
        <f>IFERROR(VLOOKUP(A2504,[1]Monitoramento_Base_somente_disp!$A:$J,5,FALSE),0)</f>
        <v>58465</v>
      </c>
      <c r="C2504">
        <f>IFERROR(VLOOKUP(A2504,[1]Monitoramento_Base_somente_disp!$A:$J,6,FALSE),0)</f>
        <v>19160417</v>
      </c>
      <c r="D2504">
        <f>IFERROR(VLOOKUP(A2504,[1]Monitoramento_Base_somente_disp!$A:$J,7,FALSE),0)</f>
        <v>257145</v>
      </c>
      <c r="E2504">
        <f>IFERROR(VLOOKUP(A2504,[1]Monitoramento_Base_somente_disp!$A:$J,8,FALSE),0)</f>
        <v>18723985</v>
      </c>
      <c r="F2504">
        <f>IFERROR(VLOOKUP(A2504,[1]Monitoramento_Base_somente_disp!$A:$J,9,FALSE),0)</f>
        <v>0</v>
      </c>
      <c r="G2504">
        <f>IFERROR(VLOOKUP(A2504,[1]Monitoramento_Base_somente_disp!$A:$J,10,FALSE),0)</f>
        <v>2993930</v>
      </c>
      <c r="H2504">
        <f>IFERROR(VLOOKUP(A2504,[2]Sheet1!$A:$I,4,FALSE),0)</f>
        <v>0</v>
      </c>
      <c r="I2504">
        <f>IFERROR(VLOOKUP(A2504,[2]Sheet1!$A:$I,5,FALSE),0)</f>
        <v>0</v>
      </c>
      <c r="J2504">
        <f>IFERROR(VLOOKUP(A2504,[2]Sheet1!$A:$I,6,FALSE),0)</f>
        <v>0</v>
      </c>
      <c r="K2504">
        <f>IFERROR(VLOOKUP(A2504,[2]Sheet1!$A:$I,7,FALSE),0)</f>
        <v>0</v>
      </c>
      <c r="L2504">
        <f>IFERROR(VLOOKUP(A2504,[2]Sheet1!$A:$I,8,FALSE),0)</f>
        <v>0</v>
      </c>
      <c r="M2504">
        <f>IFERROR(VLOOKUP(A2504,[2]Sheet1!$A:$I,9,FALSE),0)</f>
        <v>0</v>
      </c>
      <c r="N2504">
        <f>IFERROR(VLOOKUP(A2504,[3]Sheet1!$A:$G,2,FALSE),0)</f>
        <v>0</v>
      </c>
      <c r="O2504">
        <f>IFERROR(VLOOKUP(A2504,[3]Sheet1!$A:$G,3,FALSE),0)</f>
        <v>0</v>
      </c>
      <c r="P2504">
        <f>IFERROR(VLOOKUP(A2504,[3]Sheet1!$A:$G,4,FALSE),0)</f>
        <v>0</v>
      </c>
      <c r="Q2504">
        <f>IFERROR(VLOOKUP(A2504,[3]Sheet1!$A:$G,5,FALSE),0)</f>
        <v>0</v>
      </c>
      <c r="R2504">
        <f>IFERROR(VLOOKUP(A2504,[3]Sheet1!$A:$G,6,FALSE),0)</f>
        <v>0</v>
      </c>
      <c r="S2504">
        <f>IFERROR(VLOOKUP(A2504,[3]Sheet1!$A:$G,7,FALSE),0)</f>
        <v>0</v>
      </c>
      <c r="T2504" t="str">
        <f t="shared" si="235"/>
        <v>Sim</v>
      </c>
      <c r="U2504" t="str">
        <f t="shared" si="236"/>
        <v>Sim</v>
      </c>
      <c r="V2504" t="str">
        <f t="shared" si="237"/>
        <v>Sim</v>
      </c>
      <c r="W2504" t="str">
        <f t="shared" si="238"/>
        <v>Sim</v>
      </c>
      <c r="X2504" t="str">
        <f t="shared" si="239"/>
        <v>Não</v>
      </c>
      <c r="Y2504" t="str">
        <f t="shared" si="240"/>
        <v>Sim</v>
      </c>
    </row>
    <row r="2505" spans="1:25" x14ac:dyDescent="0.25">
      <c r="A2505" s="5">
        <v>354280</v>
      </c>
      <c r="B2505">
        <f>IFERROR(VLOOKUP(A2505,[1]Monitoramento_Base_somente_disp!$A:$J,5,FALSE),0)</f>
        <v>7366</v>
      </c>
      <c r="C2505">
        <f>IFERROR(VLOOKUP(A2505,[1]Monitoramento_Base_somente_disp!$A:$J,6,FALSE),0)</f>
        <v>9639647</v>
      </c>
      <c r="D2505">
        <f>IFERROR(VLOOKUP(A2505,[1]Monitoramento_Base_somente_disp!$A:$J,7,FALSE),0)</f>
        <v>4983</v>
      </c>
      <c r="E2505">
        <f>IFERROR(VLOOKUP(A2505,[1]Monitoramento_Base_somente_disp!$A:$J,8,FALSE),0)</f>
        <v>9900882</v>
      </c>
      <c r="F2505">
        <f>IFERROR(VLOOKUP(A2505,[1]Monitoramento_Base_somente_disp!$A:$J,9,FALSE),0)</f>
        <v>16</v>
      </c>
      <c r="G2505">
        <f>IFERROR(VLOOKUP(A2505,[1]Monitoramento_Base_somente_disp!$A:$J,10,FALSE),0)</f>
        <v>1589110</v>
      </c>
      <c r="H2505">
        <f>IFERROR(VLOOKUP(A2505,[2]Sheet1!$A:$I,4,FALSE),0)</f>
        <v>0</v>
      </c>
      <c r="I2505">
        <f>IFERROR(VLOOKUP(A2505,[2]Sheet1!$A:$I,5,FALSE),0)</f>
        <v>0</v>
      </c>
      <c r="J2505">
        <f>IFERROR(VLOOKUP(A2505,[2]Sheet1!$A:$I,6,FALSE),0)</f>
        <v>0</v>
      </c>
      <c r="K2505">
        <f>IFERROR(VLOOKUP(A2505,[2]Sheet1!$A:$I,7,FALSE),0)</f>
        <v>0</v>
      </c>
      <c r="L2505">
        <f>IFERROR(VLOOKUP(A2505,[2]Sheet1!$A:$I,8,FALSE),0)</f>
        <v>0</v>
      </c>
      <c r="M2505">
        <f>IFERROR(VLOOKUP(A2505,[2]Sheet1!$A:$I,9,FALSE),0)</f>
        <v>0</v>
      </c>
      <c r="N2505">
        <f>IFERROR(VLOOKUP(A2505,[3]Sheet1!$A:$G,2,FALSE),0)</f>
        <v>0</v>
      </c>
      <c r="O2505">
        <f>IFERROR(VLOOKUP(A2505,[3]Sheet1!$A:$G,3,FALSE),0)</f>
        <v>0</v>
      </c>
      <c r="P2505">
        <f>IFERROR(VLOOKUP(A2505,[3]Sheet1!$A:$G,4,FALSE),0)</f>
        <v>0</v>
      </c>
      <c r="Q2505">
        <f>IFERROR(VLOOKUP(A2505,[3]Sheet1!$A:$G,5,FALSE),0)</f>
        <v>0</v>
      </c>
      <c r="R2505">
        <f>IFERROR(VLOOKUP(A2505,[3]Sheet1!$A:$G,6,FALSE),0)</f>
        <v>0</v>
      </c>
      <c r="S2505">
        <f>IFERROR(VLOOKUP(A2505,[3]Sheet1!$A:$G,7,FALSE),0)</f>
        <v>0</v>
      </c>
      <c r="T2505" t="str">
        <f t="shared" si="235"/>
        <v>Sim</v>
      </c>
      <c r="U2505" t="str">
        <f t="shared" si="236"/>
        <v>Sim</v>
      </c>
      <c r="V2505" t="str">
        <f t="shared" si="237"/>
        <v>Sim</v>
      </c>
      <c r="W2505" t="str">
        <f t="shared" si="238"/>
        <v>Sim</v>
      </c>
      <c r="X2505" t="str">
        <f t="shared" si="239"/>
        <v>Sim</v>
      </c>
      <c r="Y2505" t="str">
        <f t="shared" si="240"/>
        <v>Sim</v>
      </c>
    </row>
    <row r="2506" spans="1:25" x14ac:dyDescent="0.25">
      <c r="A2506" s="5">
        <v>354300</v>
      </c>
      <c r="B2506">
        <f>IFERROR(VLOOKUP(A2506,[1]Monitoramento_Base_somente_disp!$A:$J,5,FALSE),0)</f>
        <v>0</v>
      </c>
      <c r="C2506">
        <f>IFERROR(VLOOKUP(A2506,[1]Monitoramento_Base_somente_disp!$A:$J,6,FALSE),0)</f>
        <v>519270</v>
      </c>
      <c r="D2506">
        <f>IFERROR(VLOOKUP(A2506,[1]Monitoramento_Base_somente_disp!$A:$J,7,FALSE),0)</f>
        <v>0</v>
      </c>
      <c r="E2506">
        <f>IFERROR(VLOOKUP(A2506,[1]Monitoramento_Base_somente_disp!$A:$J,8,FALSE),0)</f>
        <v>536579</v>
      </c>
      <c r="F2506">
        <f>IFERROR(VLOOKUP(A2506,[1]Monitoramento_Base_somente_disp!$A:$J,9,FALSE),0)</f>
        <v>0</v>
      </c>
      <c r="G2506">
        <f>IFERROR(VLOOKUP(A2506,[1]Monitoramento_Base_somente_disp!$A:$J,10,FALSE),0)</f>
        <v>86545</v>
      </c>
      <c r="H2506">
        <f>IFERROR(VLOOKUP(A2506,[2]Sheet1!$A:$I,4,FALSE),0)</f>
        <v>0</v>
      </c>
      <c r="I2506">
        <f>IFERROR(VLOOKUP(A2506,[2]Sheet1!$A:$I,5,FALSE),0)</f>
        <v>0</v>
      </c>
      <c r="J2506">
        <f>IFERROR(VLOOKUP(A2506,[2]Sheet1!$A:$I,6,FALSE),0)</f>
        <v>0</v>
      </c>
      <c r="K2506">
        <f>IFERROR(VLOOKUP(A2506,[2]Sheet1!$A:$I,7,FALSE),0)</f>
        <v>0</v>
      </c>
      <c r="L2506">
        <f>IFERROR(VLOOKUP(A2506,[2]Sheet1!$A:$I,8,FALSE),0)</f>
        <v>0</v>
      </c>
      <c r="M2506">
        <f>IFERROR(VLOOKUP(A2506,[2]Sheet1!$A:$I,9,FALSE),0)</f>
        <v>0</v>
      </c>
      <c r="N2506">
        <f>IFERROR(VLOOKUP(A2506,[3]Sheet1!$A:$G,2,FALSE),0)</f>
        <v>0</v>
      </c>
      <c r="O2506">
        <f>IFERROR(VLOOKUP(A2506,[3]Sheet1!$A:$G,3,FALSE),0)</f>
        <v>0</v>
      </c>
      <c r="P2506">
        <f>IFERROR(VLOOKUP(A2506,[3]Sheet1!$A:$G,4,FALSE),0)</f>
        <v>0</v>
      </c>
      <c r="Q2506">
        <f>IFERROR(VLOOKUP(A2506,[3]Sheet1!$A:$G,5,FALSE),0)</f>
        <v>0</v>
      </c>
      <c r="R2506">
        <f>IFERROR(VLOOKUP(A2506,[3]Sheet1!$A:$G,6,FALSE),0)</f>
        <v>0</v>
      </c>
      <c r="S2506">
        <f>IFERROR(VLOOKUP(A2506,[3]Sheet1!$A:$G,7,FALSE),0)</f>
        <v>0</v>
      </c>
      <c r="T2506" t="str">
        <f t="shared" si="235"/>
        <v>Não</v>
      </c>
      <c r="U2506" t="str">
        <f t="shared" si="236"/>
        <v>Sim</v>
      </c>
      <c r="V2506" t="str">
        <f t="shared" si="237"/>
        <v>Não</v>
      </c>
      <c r="W2506" t="str">
        <f t="shared" si="238"/>
        <v>Sim</v>
      </c>
      <c r="X2506" t="str">
        <f t="shared" si="239"/>
        <v>Não</v>
      </c>
      <c r="Y2506" t="str">
        <f t="shared" si="240"/>
        <v>Sim</v>
      </c>
    </row>
    <row r="2507" spans="1:25" x14ac:dyDescent="0.25">
      <c r="A2507" s="5">
        <v>354310</v>
      </c>
      <c r="B2507">
        <f>IFERROR(VLOOKUP(A2507,[1]Monitoramento_Base_somente_disp!$A:$J,5,FALSE),0)</f>
        <v>0</v>
      </c>
      <c r="C2507">
        <f>IFERROR(VLOOKUP(A2507,[1]Monitoramento_Base_somente_disp!$A:$J,6,FALSE),0)</f>
        <v>0</v>
      </c>
      <c r="D2507">
        <f>IFERROR(VLOOKUP(A2507,[1]Monitoramento_Base_somente_disp!$A:$J,7,FALSE),0)</f>
        <v>0</v>
      </c>
      <c r="E2507">
        <f>IFERROR(VLOOKUP(A2507,[1]Monitoramento_Base_somente_disp!$A:$J,8,FALSE),0)</f>
        <v>0</v>
      </c>
      <c r="F2507">
        <f>IFERROR(VLOOKUP(A2507,[1]Monitoramento_Base_somente_disp!$A:$J,9,FALSE),0)</f>
        <v>0</v>
      </c>
      <c r="G2507">
        <f>IFERROR(VLOOKUP(A2507,[1]Monitoramento_Base_somente_disp!$A:$J,10,FALSE),0)</f>
        <v>0</v>
      </c>
      <c r="H2507">
        <f>IFERROR(VLOOKUP(A2507,[2]Sheet1!$A:$I,4,FALSE),0)</f>
        <v>0</v>
      </c>
      <c r="I2507">
        <f>IFERROR(VLOOKUP(A2507,[2]Sheet1!$A:$I,5,FALSE),0)</f>
        <v>0</v>
      </c>
      <c r="J2507">
        <f>IFERROR(VLOOKUP(A2507,[2]Sheet1!$A:$I,6,FALSE),0)</f>
        <v>0</v>
      </c>
      <c r="K2507">
        <f>IFERROR(VLOOKUP(A2507,[2]Sheet1!$A:$I,7,FALSE),0)</f>
        <v>0</v>
      </c>
      <c r="L2507">
        <f>IFERROR(VLOOKUP(A2507,[2]Sheet1!$A:$I,8,FALSE),0)</f>
        <v>0</v>
      </c>
      <c r="M2507">
        <f>IFERROR(VLOOKUP(A2507,[2]Sheet1!$A:$I,9,FALSE),0)</f>
        <v>0</v>
      </c>
      <c r="N2507">
        <f>IFERROR(VLOOKUP(A2507,[3]Sheet1!$A:$G,2,FALSE),0)</f>
        <v>0</v>
      </c>
      <c r="O2507">
        <f>IFERROR(VLOOKUP(A2507,[3]Sheet1!$A:$G,3,FALSE),0)</f>
        <v>0</v>
      </c>
      <c r="P2507">
        <f>IFERROR(VLOOKUP(A2507,[3]Sheet1!$A:$G,4,FALSE),0)</f>
        <v>0</v>
      </c>
      <c r="Q2507">
        <f>IFERROR(VLOOKUP(A2507,[3]Sheet1!$A:$G,5,FALSE),0)</f>
        <v>0</v>
      </c>
      <c r="R2507">
        <f>IFERROR(VLOOKUP(A2507,[3]Sheet1!$A:$G,6,FALSE),0)</f>
        <v>0</v>
      </c>
      <c r="S2507">
        <f>IFERROR(VLOOKUP(A2507,[3]Sheet1!$A:$G,7,FALSE),0)</f>
        <v>0</v>
      </c>
      <c r="T2507" t="str">
        <f t="shared" si="235"/>
        <v>Não</v>
      </c>
      <c r="U2507" t="str">
        <f t="shared" si="236"/>
        <v>Não</v>
      </c>
      <c r="V2507" t="str">
        <f t="shared" si="237"/>
        <v>Não</v>
      </c>
      <c r="W2507" t="str">
        <f t="shared" si="238"/>
        <v>Não</v>
      </c>
      <c r="X2507" t="str">
        <f t="shared" si="239"/>
        <v>Não</v>
      </c>
      <c r="Y2507" t="str">
        <f t="shared" si="240"/>
        <v>Não</v>
      </c>
    </row>
    <row r="2508" spans="1:25" x14ac:dyDescent="0.25">
      <c r="A2508" s="5">
        <v>354323</v>
      </c>
      <c r="B2508">
        <f>IFERROR(VLOOKUP(A2508,[1]Monitoramento_Base_somente_disp!$A:$J,5,FALSE),0)</f>
        <v>0</v>
      </c>
      <c r="C2508">
        <f>IFERROR(VLOOKUP(A2508,[1]Monitoramento_Base_somente_disp!$A:$J,6,FALSE),0)</f>
        <v>0</v>
      </c>
      <c r="D2508">
        <f>IFERROR(VLOOKUP(A2508,[1]Monitoramento_Base_somente_disp!$A:$J,7,FALSE),0)</f>
        <v>0</v>
      </c>
      <c r="E2508">
        <f>IFERROR(VLOOKUP(A2508,[1]Monitoramento_Base_somente_disp!$A:$J,8,FALSE),0)</f>
        <v>0</v>
      </c>
      <c r="F2508">
        <f>IFERROR(VLOOKUP(A2508,[1]Monitoramento_Base_somente_disp!$A:$J,9,FALSE),0)</f>
        <v>0</v>
      </c>
      <c r="G2508">
        <f>IFERROR(VLOOKUP(A2508,[1]Monitoramento_Base_somente_disp!$A:$J,10,FALSE),0)</f>
        <v>0</v>
      </c>
      <c r="H2508">
        <f>IFERROR(VLOOKUP(A2508,[2]Sheet1!$A:$I,4,FALSE),0)</f>
        <v>0</v>
      </c>
      <c r="I2508">
        <f>IFERROR(VLOOKUP(A2508,[2]Sheet1!$A:$I,5,FALSE),0)</f>
        <v>0</v>
      </c>
      <c r="J2508">
        <f>IFERROR(VLOOKUP(A2508,[2]Sheet1!$A:$I,6,FALSE),0)</f>
        <v>0</v>
      </c>
      <c r="K2508">
        <f>IFERROR(VLOOKUP(A2508,[2]Sheet1!$A:$I,7,FALSE),0)</f>
        <v>0</v>
      </c>
      <c r="L2508">
        <f>IFERROR(VLOOKUP(A2508,[2]Sheet1!$A:$I,8,FALSE),0)</f>
        <v>0</v>
      </c>
      <c r="M2508">
        <f>IFERROR(VLOOKUP(A2508,[2]Sheet1!$A:$I,9,FALSE),0)</f>
        <v>0</v>
      </c>
      <c r="N2508">
        <f>IFERROR(VLOOKUP(A2508,[3]Sheet1!$A:$G,2,FALSE),0)</f>
        <v>0</v>
      </c>
      <c r="O2508">
        <f>IFERROR(VLOOKUP(A2508,[3]Sheet1!$A:$G,3,FALSE),0)</f>
        <v>0</v>
      </c>
      <c r="P2508">
        <f>IFERROR(VLOOKUP(A2508,[3]Sheet1!$A:$G,4,FALSE),0)</f>
        <v>0</v>
      </c>
      <c r="Q2508">
        <f>IFERROR(VLOOKUP(A2508,[3]Sheet1!$A:$G,5,FALSE),0)</f>
        <v>0</v>
      </c>
      <c r="R2508">
        <f>IFERROR(VLOOKUP(A2508,[3]Sheet1!$A:$G,6,FALSE),0)</f>
        <v>0</v>
      </c>
      <c r="S2508">
        <f>IFERROR(VLOOKUP(A2508,[3]Sheet1!$A:$G,7,FALSE),0)</f>
        <v>0</v>
      </c>
      <c r="T2508" t="str">
        <f t="shared" si="235"/>
        <v>Não</v>
      </c>
      <c r="U2508" t="str">
        <f t="shared" si="236"/>
        <v>Não</v>
      </c>
      <c r="V2508" t="str">
        <f t="shared" si="237"/>
        <v>Não</v>
      </c>
      <c r="W2508" t="str">
        <f t="shared" si="238"/>
        <v>Não</v>
      </c>
      <c r="X2508" t="str">
        <f t="shared" si="239"/>
        <v>Não</v>
      </c>
      <c r="Y2508" t="str">
        <f t="shared" si="240"/>
        <v>Não</v>
      </c>
    </row>
    <row r="2509" spans="1:25" x14ac:dyDescent="0.25">
      <c r="A2509" s="5">
        <v>354325</v>
      </c>
      <c r="B2509">
        <f>IFERROR(VLOOKUP(A2509,[1]Monitoramento_Base_somente_disp!$A:$J,5,FALSE),0)</f>
        <v>0</v>
      </c>
      <c r="C2509">
        <f>IFERROR(VLOOKUP(A2509,[1]Monitoramento_Base_somente_disp!$A:$J,6,FALSE),0)</f>
        <v>28048297</v>
      </c>
      <c r="D2509">
        <f>IFERROR(VLOOKUP(A2509,[1]Monitoramento_Base_somente_disp!$A:$J,7,FALSE),0)</f>
        <v>0</v>
      </c>
      <c r="E2509">
        <f>IFERROR(VLOOKUP(A2509,[1]Monitoramento_Base_somente_disp!$A:$J,8,FALSE),0)</f>
        <v>21700859</v>
      </c>
      <c r="F2509">
        <f>IFERROR(VLOOKUP(A2509,[1]Monitoramento_Base_somente_disp!$A:$J,9,FALSE),0)</f>
        <v>0</v>
      </c>
      <c r="G2509">
        <f>IFERROR(VLOOKUP(A2509,[1]Monitoramento_Base_somente_disp!$A:$J,10,FALSE),0)</f>
        <v>3234055</v>
      </c>
      <c r="H2509">
        <f>IFERROR(VLOOKUP(A2509,[2]Sheet1!$A:$I,4,FALSE),0)</f>
        <v>0</v>
      </c>
      <c r="I2509">
        <f>IFERROR(VLOOKUP(A2509,[2]Sheet1!$A:$I,5,FALSE),0)</f>
        <v>0</v>
      </c>
      <c r="J2509">
        <f>IFERROR(VLOOKUP(A2509,[2]Sheet1!$A:$I,6,FALSE),0)</f>
        <v>0</v>
      </c>
      <c r="K2509">
        <f>IFERROR(VLOOKUP(A2509,[2]Sheet1!$A:$I,7,FALSE),0)</f>
        <v>0</v>
      </c>
      <c r="L2509">
        <f>IFERROR(VLOOKUP(A2509,[2]Sheet1!$A:$I,8,FALSE),0)</f>
        <v>0</v>
      </c>
      <c r="M2509">
        <f>IFERROR(VLOOKUP(A2509,[2]Sheet1!$A:$I,9,FALSE),0)</f>
        <v>0</v>
      </c>
      <c r="N2509">
        <f>IFERROR(VLOOKUP(A2509,[3]Sheet1!$A:$G,2,FALSE),0)</f>
        <v>0</v>
      </c>
      <c r="O2509">
        <f>IFERROR(VLOOKUP(A2509,[3]Sheet1!$A:$G,3,FALSE),0)</f>
        <v>0</v>
      </c>
      <c r="P2509">
        <f>IFERROR(VLOOKUP(A2509,[3]Sheet1!$A:$G,4,FALSE),0)</f>
        <v>0</v>
      </c>
      <c r="Q2509">
        <f>IFERROR(VLOOKUP(A2509,[3]Sheet1!$A:$G,5,FALSE),0)</f>
        <v>0</v>
      </c>
      <c r="R2509">
        <f>IFERROR(VLOOKUP(A2509,[3]Sheet1!$A:$G,6,FALSE),0)</f>
        <v>0</v>
      </c>
      <c r="S2509">
        <f>IFERROR(VLOOKUP(A2509,[3]Sheet1!$A:$G,7,FALSE),0)</f>
        <v>0</v>
      </c>
      <c r="T2509" t="str">
        <f t="shared" si="235"/>
        <v>Não</v>
      </c>
      <c r="U2509" t="str">
        <f t="shared" si="236"/>
        <v>Sim</v>
      </c>
      <c r="V2509" t="str">
        <f t="shared" si="237"/>
        <v>Não</v>
      </c>
      <c r="W2509" t="str">
        <f t="shared" si="238"/>
        <v>Sim</v>
      </c>
      <c r="X2509" t="str">
        <f t="shared" si="239"/>
        <v>Não</v>
      </c>
      <c r="Y2509" t="str">
        <f t="shared" si="240"/>
        <v>Sim</v>
      </c>
    </row>
    <row r="2510" spans="1:25" x14ac:dyDescent="0.25">
      <c r="A2510" s="5">
        <v>354330</v>
      </c>
      <c r="B2510">
        <f>IFERROR(VLOOKUP(A2510,[1]Monitoramento_Base_somente_disp!$A:$J,5,FALSE),0)</f>
        <v>9268</v>
      </c>
      <c r="C2510">
        <f>IFERROR(VLOOKUP(A2510,[1]Monitoramento_Base_somente_disp!$A:$J,6,FALSE),0)</f>
        <v>394152108</v>
      </c>
      <c r="D2510">
        <f>IFERROR(VLOOKUP(A2510,[1]Monitoramento_Base_somente_disp!$A:$J,7,FALSE),0)</f>
        <v>4290</v>
      </c>
      <c r="E2510">
        <f>IFERROR(VLOOKUP(A2510,[1]Monitoramento_Base_somente_disp!$A:$J,8,FALSE),0)</f>
        <v>408862903</v>
      </c>
      <c r="F2510">
        <f>IFERROR(VLOOKUP(A2510,[1]Monitoramento_Base_somente_disp!$A:$J,9,FALSE),0)</f>
        <v>0</v>
      </c>
      <c r="G2510">
        <f>IFERROR(VLOOKUP(A2510,[1]Monitoramento_Base_somente_disp!$A:$J,10,FALSE),0)</f>
        <v>65975955</v>
      </c>
      <c r="H2510">
        <f>IFERROR(VLOOKUP(A2510,[2]Sheet1!$A:$I,4,FALSE),0)</f>
        <v>0</v>
      </c>
      <c r="I2510">
        <f>IFERROR(VLOOKUP(A2510,[2]Sheet1!$A:$I,5,FALSE),0)</f>
        <v>0</v>
      </c>
      <c r="J2510">
        <f>IFERROR(VLOOKUP(A2510,[2]Sheet1!$A:$I,6,FALSE),0)</f>
        <v>0</v>
      </c>
      <c r="K2510">
        <f>IFERROR(VLOOKUP(A2510,[2]Sheet1!$A:$I,7,FALSE),0)</f>
        <v>0</v>
      </c>
      <c r="L2510">
        <f>IFERROR(VLOOKUP(A2510,[2]Sheet1!$A:$I,8,FALSE),0)</f>
        <v>0</v>
      </c>
      <c r="M2510">
        <f>IFERROR(VLOOKUP(A2510,[2]Sheet1!$A:$I,9,FALSE),0)</f>
        <v>0</v>
      </c>
      <c r="N2510">
        <f>IFERROR(VLOOKUP(A2510,[3]Sheet1!$A:$G,2,FALSE),0)</f>
        <v>0</v>
      </c>
      <c r="O2510">
        <f>IFERROR(VLOOKUP(A2510,[3]Sheet1!$A:$G,3,FALSE),0)</f>
        <v>0</v>
      </c>
      <c r="P2510">
        <f>IFERROR(VLOOKUP(A2510,[3]Sheet1!$A:$G,4,FALSE),0)</f>
        <v>0</v>
      </c>
      <c r="Q2510">
        <f>IFERROR(VLOOKUP(A2510,[3]Sheet1!$A:$G,5,FALSE),0)</f>
        <v>0</v>
      </c>
      <c r="R2510">
        <f>IFERROR(VLOOKUP(A2510,[3]Sheet1!$A:$G,6,FALSE),0)</f>
        <v>0</v>
      </c>
      <c r="S2510">
        <f>IFERROR(VLOOKUP(A2510,[3]Sheet1!$A:$G,7,FALSE),0)</f>
        <v>0</v>
      </c>
      <c r="T2510" t="str">
        <f t="shared" si="235"/>
        <v>Sim</v>
      </c>
      <c r="U2510" t="str">
        <f t="shared" si="236"/>
        <v>Sim</v>
      </c>
      <c r="V2510" t="str">
        <f t="shared" si="237"/>
        <v>Sim</v>
      </c>
      <c r="W2510" t="str">
        <f t="shared" si="238"/>
        <v>Sim</v>
      </c>
      <c r="X2510" t="str">
        <f t="shared" si="239"/>
        <v>Não</v>
      </c>
      <c r="Y2510" t="str">
        <f t="shared" si="240"/>
        <v>Sim</v>
      </c>
    </row>
    <row r="2511" spans="1:25" x14ac:dyDescent="0.25">
      <c r="A2511" s="5">
        <v>354350</v>
      </c>
      <c r="B2511">
        <f>IFERROR(VLOOKUP(A2511,[1]Monitoramento_Base_somente_disp!$A:$J,5,FALSE),0)</f>
        <v>47343</v>
      </c>
      <c r="C2511">
        <f>IFERROR(VLOOKUP(A2511,[1]Monitoramento_Base_somente_disp!$A:$J,6,FALSE),0)</f>
        <v>3752246</v>
      </c>
      <c r="D2511">
        <f>IFERROR(VLOOKUP(A2511,[1]Monitoramento_Base_somente_disp!$A:$J,7,FALSE),0)</f>
        <v>45741</v>
      </c>
      <c r="E2511">
        <f>IFERROR(VLOOKUP(A2511,[1]Monitoramento_Base_somente_disp!$A:$J,8,FALSE),0)</f>
        <v>6621896</v>
      </c>
      <c r="F2511">
        <f>IFERROR(VLOOKUP(A2511,[1]Monitoramento_Base_somente_disp!$A:$J,9,FALSE),0)</f>
        <v>11021</v>
      </c>
      <c r="G2511">
        <f>IFERROR(VLOOKUP(A2511,[1]Monitoramento_Base_somente_disp!$A:$J,10,FALSE),0)</f>
        <v>2080569</v>
      </c>
      <c r="H2511">
        <f>IFERROR(VLOOKUP(A2511,[2]Sheet1!$A:$I,4,FALSE),0)</f>
        <v>0</v>
      </c>
      <c r="I2511">
        <f>IFERROR(VLOOKUP(A2511,[2]Sheet1!$A:$I,5,FALSE),0)</f>
        <v>0</v>
      </c>
      <c r="J2511">
        <f>IFERROR(VLOOKUP(A2511,[2]Sheet1!$A:$I,6,FALSE),0)</f>
        <v>0</v>
      </c>
      <c r="K2511">
        <f>IFERROR(VLOOKUP(A2511,[2]Sheet1!$A:$I,7,FALSE),0)</f>
        <v>0</v>
      </c>
      <c r="L2511">
        <f>IFERROR(VLOOKUP(A2511,[2]Sheet1!$A:$I,8,FALSE),0)</f>
        <v>0</v>
      </c>
      <c r="M2511">
        <f>IFERROR(VLOOKUP(A2511,[2]Sheet1!$A:$I,9,FALSE),0)</f>
        <v>0</v>
      </c>
      <c r="N2511">
        <f>IFERROR(VLOOKUP(A2511,[3]Sheet1!$A:$G,2,FALSE),0)</f>
        <v>0</v>
      </c>
      <c r="O2511">
        <f>IFERROR(VLOOKUP(A2511,[3]Sheet1!$A:$G,3,FALSE),0)</f>
        <v>0</v>
      </c>
      <c r="P2511">
        <f>IFERROR(VLOOKUP(A2511,[3]Sheet1!$A:$G,4,FALSE),0)</f>
        <v>0</v>
      </c>
      <c r="Q2511">
        <f>IFERROR(VLOOKUP(A2511,[3]Sheet1!$A:$G,5,FALSE),0)</f>
        <v>0</v>
      </c>
      <c r="R2511">
        <f>IFERROR(VLOOKUP(A2511,[3]Sheet1!$A:$G,6,FALSE),0)</f>
        <v>0</v>
      </c>
      <c r="S2511">
        <f>IFERROR(VLOOKUP(A2511,[3]Sheet1!$A:$G,7,FALSE),0)</f>
        <v>0</v>
      </c>
      <c r="T2511" t="str">
        <f t="shared" si="235"/>
        <v>Sim</v>
      </c>
      <c r="U2511" t="str">
        <f t="shared" si="236"/>
        <v>Sim</v>
      </c>
      <c r="V2511" t="str">
        <f t="shared" si="237"/>
        <v>Sim</v>
      </c>
      <c r="W2511" t="str">
        <f t="shared" si="238"/>
        <v>Sim</v>
      </c>
      <c r="X2511" t="str">
        <f t="shared" si="239"/>
        <v>Sim</v>
      </c>
      <c r="Y2511" t="str">
        <f t="shared" si="240"/>
        <v>Sim</v>
      </c>
    </row>
    <row r="2512" spans="1:25" x14ac:dyDescent="0.25">
      <c r="A2512" s="5">
        <v>354370</v>
      </c>
      <c r="B2512">
        <f>IFERROR(VLOOKUP(A2512,[1]Monitoramento_Base_somente_disp!$A:$J,5,FALSE),0)</f>
        <v>0</v>
      </c>
      <c r="C2512">
        <f>IFERROR(VLOOKUP(A2512,[1]Monitoramento_Base_somente_disp!$A:$J,6,FALSE),0)</f>
        <v>0</v>
      </c>
      <c r="D2512">
        <f>IFERROR(VLOOKUP(A2512,[1]Monitoramento_Base_somente_disp!$A:$J,7,FALSE),0)</f>
        <v>0</v>
      </c>
      <c r="E2512">
        <f>IFERROR(VLOOKUP(A2512,[1]Monitoramento_Base_somente_disp!$A:$J,8,FALSE),0)</f>
        <v>0</v>
      </c>
      <c r="F2512">
        <f>IFERROR(VLOOKUP(A2512,[1]Monitoramento_Base_somente_disp!$A:$J,9,FALSE),0)</f>
        <v>0</v>
      </c>
      <c r="G2512">
        <f>IFERROR(VLOOKUP(A2512,[1]Monitoramento_Base_somente_disp!$A:$J,10,FALSE),0)</f>
        <v>0</v>
      </c>
      <c r="H2512">
        <f>IFERROR(VLOOKUP(A2512,[2]Sheet1!$A:$I,4,FALSE),0)</f>
        <v>0</v>
      </c>
      <c r="I2512">
        <f>IFERROR(VLOOKUP(A2512,[2]Sheet1!$A:$I,5,FALSE),0)</f>
        <v>0</v>
      </c>
      <c r="J2512">
        <f>IFERROR(VLOOKUP(A2512,[2]Sheet1!$A:$I,6,FALSE),0)</f>
        <v>0</v>
      </c>
      <c r="K2512">
        <f>IFERROR(VLOOKUP(A2512,[2]Sheet1!$A:$I,7,FALSE),0)</f>
        <v>0</v>
      </c>
      <c r="L2512">
        <f>IFERROR(VLOOKUP(A2512,[2]Sheet1!$A:$I,8,FALSE),0)</f>
        <v>0</v>
      </c>
      <c r="M2512">
        <f>IFERROR(VLOOKUP(A2512,[2]Sheet1!$A:$I,9,FALSE),0)</f>
        <v>0</v>
      </c>
      <c r="N2512">
        <f>IFERROR(VLOOKUP(A2512,[3]Sheet1!$A:$G,2,FALSE),0)</f>
        <v>0</v>
      </c>
      <c r="O2512">
        <f>IFERROR(VLOOKUP(A2512,[3]Sheet1!$A:$G,3,FALSE),0)</f>
        <v>0</v>
      </c>
      <c r="P2512">
        <f>IFERROR(VLOOKUP(A2512,[3]Sheet1!$A:$G,4,FALSE),0)</f>
        <v>0</v>
      </c>
      <c r="Q2512">
        <f>IFERROR(VLOOKUP(A2512,[3]Sheet1!$A:$G,5,FALSE),0)</f>
        <v>0</v>
      </c>
      <c r="R2512">
        <f>IFERROR(VLOOKUP(A2512,[3]Sheet1!$A:$G,6,FALSE),0)</f>
        <v>0</v>
      </c>
      <c r="S2512">
        <f>IFERROR(VLOOKUP(A2512,[3]Sheet1!$A:$G,7,FALSE),0)</f>
        <v>0</v>
      </c>
      <c r="T2512" t="str">
        <f t="shared" si="235"/>
        <v>Não</v>
      </c>
      <c r="U2512" t="str">
        <f t="shared" si="236"/>
        <v>Não</v>
      </c>
      <c r="V2512" t="str">
        <f t="shared" si="237"/>
        <v>Não</v>
      </c>
      <c r="W2512" t="str">
        <f t="shared" si="238"/>
        <v>Não</v>
      </c>
      <c r="X2512" t="str">
        <f t="shared" si="239"/>
        <v>Não</v>
      </c>
      <c r="Y2512" t="str">
        <f t="shared" si="240"/>
        <v>Não</v>
      </c>
    </row>
    <row r="2513" spans="1:25" x14ac:dyDescent="0.25">
      <c r="A2513" s="5">
        <v>354380</v>
      </c>
      <c r="B2513">
        <f>IFERROR(VLOOKUP(A2513,[1]Monitoramento_Base_somente_disp!$A:$J,5,FALSE),0)</f>
        <v>0</v>
      </c>
      <c r="C2513">
        <f>IFERROR(VLOOKUP(A2513,[1]Monitoramento_Base_somente_disp!$A:$J,6,FALSE),0)</f>
        <v>0</v>
      </c>
      <c r="D2513">
        <f>IFERROR(VLOOKUP(A2513,[1]Monitoramento_Base_somente_disp!$A:$J,7,FALSE),0)</f>
        <v>0</v>
      </c>
      <c r="E2513">
        <f>IFERROR(VLOOKUP(A2513,[1]Monitoramento_Base_somente_disp!$A:$J,8,FALSE),0)</f>
        <v>0</v>
      </c>
      <c r="F2513">
        <f>IFERROR(VLOOKUP(A2513,[1]Monitoramento_Base_somente_disp!$A:$J,9,FALSE),0)</f>
        <v>0</v>
      </c>
      <c r="G2513">
        <f>IFERROR(VLOOKUP(A2513,[1]Monitoramento_Base_somente_disp!$A:$J,10,FALSE),0)</f>
        <v>0</v>
      </c>
      <c r="H2513">
        <f>IFERROR(VLOOKUP(A2513,[2]Sheet1!$A:$I,4,FALSE),0)</f>
        <v>0</v>
      </c>
      <c r="I2513">
        <f>IFERROR(VLOOKUP(A2513,[2]Sheet1!$A:$I,5,FALSE),0)</f>
        <v>0</v>
      </c>
      <c r="J2513">
        <f>IFERROR(VLOOKUP(A2513,[2]Sheet1!$A:$I,6,FALSE),0)</f>
        <v>0</v>
      </c>
      <c r="K2513">
        <f>IFERROR(VLOOKUP(A2513,[2]Sheet1!$A:$I,7,FALSE),0)</f>
        <v>0</v>
      </c>
      <c r="L2513">
        <f>IFERROR(VLOOKUP(A2513,[2]Sheet1!$A:$I,8,FALSE),0)</f>
        <v>0</v>
      </c>
      <c r="M2513">
        <f>IFERROR(VLOOKUP(A2513,[2]Sheet1!$A:$I,9,FALSE),0)</f>
        <v>0</v>
      </c>
      <c r="N2513">
        <f>IFERROR(VLOOKUP(A2513,[3]Sheet1!$A:$G,2,FALSE),0)</f>
        <v>63587</v>
      </c>
      <c r="O2513">
        <f>IFERROR(VLOOKUP(A2513,[3]Sheet1!$A:$G,3,FALSE),0)</f>
        <v>78236</v>
      </c>
      <c r="P2513">
        <f>IFERROR(VLOOKUP(A2513,[3]Sheet1!$A:$G,4,FALSE),0)</f>
        <v>0</v>
      </c>
      <c r="Q2513">
        <f>IFERROR(VLOOKUP(A2513,[3]Sheet1!$A:$G,5,FALSE),0)</f>
        <v>0</v>
      </c>
      <c r="R2513">
        <f>IFERROR(VLOOKUP(A2513,[3]Sheet1!$A:$G,6,FALSE),0)</f>
        <v>0</v>
      </c>
      <c r="S2513">
        <f>IFERROR(VLOOKUP(A2513,[3]Sheet1!$A:$G,7,FALSE),0)</f>
        <v>0</v>
      </c>
      <c r="T2513" t="str">
        <f t="shared" si="235"/>
        <v>Sim</v>
      </c>
      <c r="U2513" t="str">
        <f t="shared" si="236"/>
        <v>Sim</v>
      </c>
      <c r="V2513" t="str">
        <f t="shared" si="237"/>
        <v>Não</v>
      </c>
      <c r="W2513" t="str">
        <f t="shared" si="238"/>
        <v>Não</v>
      </c>
      <c r="X2513" t="str">
        <f t="shared" si="239"/>
        <v>Não</v>
      </c>
      <c r="Y2513" t="str">
        <f t="shared" si="240"/>
        <v>Não</v>
      </c>
    </row>
    <row r="2514" spans="1:25" x14ac:dyDescent="0.25">
      <c r="A2514" s="5">
        <v>354410</v>
      </c>
      <c r="B2514">
        <f>IFERROR(VLOOKUP(A2514,[1]Monitoramento_Base_somente_disp!$A:$J,5,FALSE),0)</f>
        <v>244618</v>
      </c>
      <c r="C2514">
        <f>IFERROR(VLOOKUP(A2514,[1]Monitoramento_Base_somente_disp!$A:$J,6,FALSE),0)</f>
        <v>116523316</v>
      </c>
      <c r="D2514">
        <f>IFERROR(VLOOKUP(A2514,[1]Monitoramento_Base_somente_disp!$A:$J,7,FALSE),0)</f>
        <v>248562</v>
      </c>
      <c r="E2514">
        <f>IFERROR(VLOOKUP(A2514,[1]Monitoramento_Base_somente_disp!$A:$J,8,FALSE),0)</f>
        <v>116177101</v>
      </c>
      <c r="F2514">
        <f>IFERROR(VLOOKUP(A2514,[1]Monitoramento_Base_somente_disp!$A:$J,9,FALSE),0)</f>
        <v>28937</v>
      </c>
      <c r="G2514">
        <f>IFERROR(VLOOKUP(A2514,[1]Monitoramento_Base_somente_disp!$A:$J,10,FALSE),0)</f>
        <v>17740900</v>
      </c>
      <c r="H2514">
        <f>IFERROR(VLOOKUP(A2514,[2]Sheet1!$A:$I,4,FALSE),0)</f>
        <v>0</v>
      </c>
      <c r="I2514">
        <f>IFERROR(VLOOKUP(A2514,[2]Sheet1!$A:$I,5,FALSE),0)</f>
        <v>0</v>
      </c>
      <c r="J2514">
        <f>IFERROR(VLOOKUP(A2514,[2]Sheet1!$A:$I,6,FALSE),0)</f>
        <v>0</v>
      </c>
      <c r="K2514">
        <f>IFERROR(VLOOKUP(A2514,[2]Sheet1!$A:$I,7,FALSE),0)</f>
        <v>0</v>
      </c>
      <c r="L2514">
        <f>IFERROR(VLOOKUP(A2514,[2]Sheet1!$A:$I,8,FALSE),0)</f>
        <v>0</v>
      </c>
      <c r="M2514">
        <f>IFERROR(VLOOKUP(A2514,[2]Sheet1!$A:$I,9,FALSE),0)</f>
        <v>0</v>
      </c>
      <c r="N2514">
        <f>IFERROR(VLOOKUP(A2514,[3]Sheet1!$A:$G,2,FALSE),0)</f>
        <v>0</v>
      </c>
      <c r="O2514">
        <f>IFERROR(VLOOKUP(A2514,[3]Sheet1!$A:$G,3,FALSE),0)</f>
        <v>0</v>
      </c>
      <c r="P2514">
        <f>IFERROR(VLOOKUP(A2514,[3]Sheet1!$A:$G,4,FALSE),0)</f>
        <v>0</v>
      </c>
      <c r="Q2514">
        <f>IFERROR(VLOOKUP(A2514,[3]Sheet1!$A:$G,5,FALSE),0)</f>
        <v>0</v>
      </c>
      <c r="R2514">
        <f>IFERROR(VLOOKUP(A2514,[3]Sheet1!$A:$G,6,FALSE),0)</f>
        <v>0</v>
      </c>
      <c r="S2514">
        <f>IFERROR(VLOOKUP(A2514,[3]Sheet1!$A:$G,7,FALSE),0)</f>
        <v>0</v>
      </c>
      <c r="T2514" t="str">
        <f t="shared" si="235"/>
        <v>Sim</v>
      </c>
      <c r="U2514" t="str">
        <f t="shared" si="236"/>
        <v>Sim</v>
      </c>
      <c r="V2514" t="str">
        <f t="shared" si="237"/>
        <v>Sim</v>
      </c>
      <c r="W2514" t="str">
        <f t="shared" si="238"/>
        <v>Sim</v>
      </c>
      <c r="X2514" t="str">
        <f t="shared" si="239"/>
        <v>Sim</v>
      </c>
      <c r="Y2514" t="str">
        <f t="shared" si="240"/>
        <v>Sim</v>
      </c>
    </row>
    <row r="2515" spans="1:25" x14ac:dyDescent="0.25">
      <c r="A2515" s="5">
        <v>354420</v>
      </c>
      <c r="B2515">
        <f>IFERROR(VLOOKUP(A2515,[1]Monitoramento_Base_somente_disp!$A:$J,5,FALSE),0)</f>
        <v>0</v>
      </c>
      <c r="C2515">
        <f>IFERROR(VLOOKUP(A2515,[1]Monitoramento_Base_somente_disp!$A:$J,6,FALSE),0)</f>
        <v>0</v>
      </c>
      <c r="D2515">
        <f>IFERROR(VLOOKUP(A2515,[1]Monitoramento_Base_somente_disp!$A:$J,7,FALSE),0)</f>
        <v>0</v>
      </c>
      <c r="E2515">
        <f>IFERROR(VLOOKUP(A2515,[1]Monitoramento_Base_somente_disp!$A:$J,8,FALSE),0)</f>
        <v>0</v>
      </c>
      <c r="F2515">
        <f>IFERROR(VLOOKUP(A2515,[1]Monitoramento_Base_somente_disp!$A:$J,9,FALSE),0)</f>
        <v>0</v>
      </c>
      <c r="G2515">
        <f>IFERROR(VLOOKUP(A2515,[1]Monitoramento_Base_somente_disp!$A:$J,10,FALSE),0)</f>
        <v>0</v>
      </c>
      <c r="H2515">
        <f>IFERROR(VLOOKUP(A2515,[2]Sheet1!$A:$I,4,FALSE),0)</f>
        <v>0</v>
      </c>
      <c r="I2515">
        <f>IFERROR(VLOOKUP(A2515,[2]Sheet1!$A:$I,5,FALSE),0)</f>
        <v>399539</v>
      </c>
      <c r="J2515">
        <f>IFERROR(VLOOKUP(A2515,[2]Sheet1!$A:$I,6,FALSE),0)</f>
        <v>0</v>
      </c>
      <c r="K2515">
        <f>IFERROR(VLOOKUP(A2515,[2]Sheet1!$A:$I,7,FALSE),0)</f>
        <v>0</v>
      </c>
      <c r="L2515">
        <f>IFERROR(VLOOKUP(A2515,[2]Sheet1!$A:$I,8,FALSE),0)</f>
        <v>0</v>
      </c>
      <c r="M2515">
        <f>IFERROR(VLOOKUP(A2515,[2]Sheet1!$A:$I,9,FALSE),0)</f>
        <v>0</v>
      </c>
      <c r="N2515">
        <f>IFERROR(VLOOKUP(A2515,[3]Sheet1!$A:$G,2,FALSE),0)</f>
        <v>251971</v>
      </c>
      <c r="O2515">
        <f>IFERROR(VLOOKUP(A2515,[3]Sheet1!$A:$G,3,FALSE),0)</f>
        <v>1023425</v>
      </c>
      <c r="P2515">
        <f>IFERROR(VLOOKUP(A2515,[3]Sheet1!$A:$G,4,FALSE),0)</f>
        <v>203977</v>
      </c>
      <c r="Q2515">
        <f>IFERROR(VLOOKUP(A2515,[3]Sheet1!$A:$G,5,FALSE),0)</f>
        <v>557248</v>
      </c>
      <c r="R2515">
        <f>IFERROR(VLOOKUP(A2515,[3]Sheet1!$A:$G,6,FALSE),0)</f>
        <v>0</v>
      </c>
      <c r="S2515">
        <f>IFERROR(VLOOKUP(A2515,[3]Sheet1!$A:$G,7,FALSE),0)</f>
        <v>0</v>
      </c>
      <c r="T2515" t="str">
        <f t="shared" si="235"/>
        <v>Sim</v>
      </c>
      <c r="U2515" t="str">
        <f t="shared" si="236"/>
        <v>Sim</v>
      </c>
      <c r="V2515" t="str">
        <f t="shared" si="237"/>
        <v>Sim</v>
      </c>
      <c r="W2515" t="str">
        <f t="shared" si="238"/>
        <v>Sim</v>
      </c>
      <c r="X2515" t="str">
        <f t="shared" si="239"/>
        <v>Não</v>
      </c>
      <c r="Y2515" t="str">
        <f t="shared" si="240"/>
        <v>Não</v>
      </c>
    </row>
    <row r="2516" spans="1:25" x14ac:dyDescent="0.25">
      <c r="A2516" s="5">
        <v>354425</v>
      </c>
      <c r="B2516">
        <f>IFERROR(VLOOKUP(A2516,[1]Monitoramento_Base_somente_disp!$A:$J,5,FALSE),0)</f>
        <v>0</v>
      </c>
      <c r="C2516">
        <f>IFERROR(VLOOKUP(A2516,[1]Monitoramento_Base_somente_disp!$A:$J,6,FALSE),0)</f>
        <v>61365470</v>
      </c>
      <c r="D2516">
        <f>IFERROR(VLOOKUP(A2516,[1]Monitoramento_Base_somente_disp!$A:$J,7,FALSE),0)</f>
        <v>0</v>
      </c>
      <c r="E2516">
        <f>IFERROR(VLOOKUP(A2516,[1]Monitoramento_Base_somente_disp!$A:$J,8,FALSE),0)</f>
        <v>63968314</v>
      </c>
      <c r="F2516">
        <f>IFERROR(VLOOKUP(A2516,[1]Monitoramento_Base_somente_disp!$A:$J,9,FALSE),0)</f>
        <v>0</v>
      </c>
      <c r="G2516">
        <f>IFERROR(VLOOKUP(A2516,[1]Monitoramento_Base_somente_disp!$A:$J,10,FALSE),0)</f>
        <v>10317470</v>
      </c>
      <c r="H2516">
        <f>IFERROR(VLOOKUP(A2516,[2]Sheet1!$A:$I,4,FALSE),0)</f>
        <v>0</v>
      </c>
      <c r="I2516">
        <f>IFERROR(VLOOKUP(A2516,[2]Sheet1!$A:$I,5,FALSE),0)</f>
        <v>0</v>
      </c>
      <c r="J2516">
        <f>IFERROR(VLOOKUP(A2516,[2]Sheet1!$A:$I,6,FALSE),0)</f>
        <v>0</v>
      </c>
      <c r="K2516">
        <f>IFERROR(VLOOKUP(A2516,[2]Sheet1!$A:$I,7,FALSE),0)</f>
        <v>0</v>
      </c>
      <c r="L2516">
        <f>IFERROR(VLOOKUP(A2516,[2]Sheet1!$A:$I,8,FALSE),0)</f>
        <v>0</v>
      </c>
      <c r="M2516">
        <f>IFERROR(VLOOKUP(A2516,[2]Sheet1!$A:$I,9,FALSE),0)</f>
        <v>0</v>
      </c>
      <c r="N2516">
        <f>IFERROR(VLOOKUP(A2516,[3]Sheet1!$A:$G,2,FALSE),0)</f>
        <v>0</v>
      </c>
      <c r="O2516">
        <f>IFERROR(VLOOKUP(A2516,[3]Sheet1!$A:$G,3,FALSE),0)</f>
        <v>0</v>
      </c>
      <c r="P2516">
        <f>IFERROR(VLOOKUP(A2516,[3]Sheet1!$A:$G,4,FALSE),0)</f>
        <v>0</v>
      </c>
      <c r="Q2516">
        <f>IFERROR(VLOOKUP(A2516,[3]Sheet1!$A:$G,5,FALSE),0)</f>
        <v>0</v>
      </c>
      <c r="R2516">
        <f>IFERROR(VLOOKUP(A2516,[3]Sheet1!$A:$G,6,FALSE),0)</f>
        <v>0</v>
      </c>
      <c r="S2516">
        <f>IFERROR(VLOOKUP(A2516,[3]Sheet1!$A:$G,7,FALSE),0)</f>
        <v>0</v>
      </c>
      <c r="T2516" t="str">
        <f t="shared" si="235"/>
        <v>Não</v>
      </c>
      <c r="U2516" t="str">
        <f t="shared" si="236"/>
        <v>Sim</v>
      </c>
      <c r="V2516" t="str">
        <f t="shared" si="237"/>
        <v>Não</v>
      </c>
      <c r="W2516" t="str">
        <f t="shared" si="238"/>
        <v>Sim</v>
      </c>
      <c r="X2516" t="str">
        <f t="shared" si="239"/>
        <v>Não</v>
      </c>
      <c r="Y2516" t="str">
        <f t="shared" si="240"/>
        <v>Sim</v>
      </c>
    </row>
    <row r="2517" spans="1:25" x14ac:dyDescent="0.25">
      <c r="A2517" s="5">
        <v>354440</v>
      </c>
      <c r="B2517">
        <f>IFERROR(VLOOKUP(A2517,[1]Monitoramento_Base_somente_disp!$A:$J,5,FALSE),0)</f>
        <v>0</v>
      </c>
      <c r="C2517">
        <f>IFERROR(VLOOKUP(A2517,[1]Monitoramento_Base_somente_disp!$A:$J,6,FALSE),0)</f>
        <v>0</v>
      </c>
      <c r="D2517">
        <f>IFERROR(VLOOKUP(A2517,[1]Monitoramento_Base_somente_disp!$A:$J,7,FALSE),0)</f>
        <v>0</v>
      </c>
      <c r="E2517">
        <f>IFERROR(VLOOKUP(A2517,[1]Monitoramento_Base_somente_disp!$A:$J,8,FALSE),0)</f>
        <v>0</v>
      </c>
      <c r="F2517">
        <f>IFERROR(VLOOKUP(A2517,[1]Monitoramento_Base_somente_disp!$A:$J,9,FALSE),0)</f>
        <v>0</v>
      </c>
      <c r="G2517">
        <f>IFERROR(VLOOKUP(A2517,[1]Monitoramento_Base_somente_disp!$A:$J,10,FALSE),0)</f>
        <v>0</v>
      </c>
      <c r="H2517">
        <f>IFERROR(VLOOKUP(A2517,[2]Sheet1!$A:$I,4,FALSE),0)</f>
        <v>0</v>
      </c>
      <c r="I2517">
        <f>IFERROR(VLOOKUP(A2517,[2]Sheet1!$A:$I,5,FALSE),0)</f>
        <v>0</v>
      </c>
      <c r="J2517">
        <f>IFERROR(VLOOKUP(A2517,[2]Sheet1!$A:$I,6,FALSE),0)</f>
        <v>0</v>
      </c>
      <c r="K2517">
        <f>IFERROR(VLOOKUP(A2517,[2]Sheet1!$A:$I,7,FALSE),0)</f>
        <v>0</v>
      </c>
      <c r="L2517">
        <f>IFERROR(VLOOKUP(A2517,[2]Sheet1!$A:$I,8,FALSE),0)</f>
        <v>0</v>
      </c>
      <c r="M2517">
        <f>IFERROR(VLOOKUP(A2517,[2]Sheet1!$A:$I,9,FALSE),0)</f>
        <v>0</v>
      </c>
      <c r="N2517">
        <f>IFERROR(VLOOKUP(A2517,[3]Sheet1!$A:$G,2,FALSE),0)</f>
        <v>0</v>
      </c>
      <c r="O2517">
        <f>IFERROR(VLOOKUP(A2517,[3]Sheet1!$A:$G,3,FALSE),0)</f>
        <v>0</v>
      </c>
      <c r="P2517">
        <f>IFERROR(VLOOKUP(A2517,[3]Sheet1!$A:$G,4,FALSE),0)</f>
        <v>0</v>
      </c>
      <c r="Q2517">
        <f>IFERROR(VLOOKUP(A2517,[3]Sheet1!$A:$G,5,FALSE),0)</f>
        <v>0</v>
      </c>
      <c r="R2517">
        <f>IFERROR(VLOOKUP(A2517,[3]Sheet1!$A:$G,6,FALSE),0)</f>
        <v>0</v>
      </c>
      <c r="S2517">
        <f>IFERROR(VLOOKUP(A2517,[3]Sheet1!$A:$G,7,FALSE),0)</f>
        <v>0</v>
      </c>
      <c r="T2517" t="str">
        <f t="shared" si="235"/>
        <v>Não</v>
      </c>
      <c r="U2517" t="str">
        <f t="shared" si="236"/>
        <v>Não</v>
      </c>
      <c r="V2517" t="str">
        <f t="shared" si="237"/>
        <v>Não</v>
      </c>
      <c r="W2517" t="str">
        <f t="shared" si="238"/>
        <v>Não</v>
      </c>
      <c r="X2517" t="str">
        <f t="shared" si="239"/>
        <v>Não</v>
      </c>
      <c r="Y2517" t="str">
        <f t="shared" si="240"/>
        <v>Não</v>
      </c>
    </row>
    <row r="2518" spans="1:25" x14ac:dyDescent="0.25">
      <c r="A2518" s="5">
        <v>354450</v>
      </c>
      <c r="B2518">
        <f>IFERROR(VLOOKUP(A2518,[1]Monitoramento_Base_somente_disp!$A:$J,5,FALSE),0)</f>
        <v>0</v>
      </c>
      <c r="C2518">
        <f>IFERROR(VLOOKUP(A2518,[1]Monitoramento_Base_somente_disp!$A:$J,6,FALSE),0)</f>
        <v>0</v>
      </c>
      <c r="D2518">
        <f>IFERROR(VLOOKUP(A2518,[1]Monitoramento_Base_somente_disp!$A:$J,7,FALSE),0)</f>
        <v>0</v>
      </c>
      <c r="E2518">
        <f>IFERROR(VLOOKUP(A2518,[1]Monitoramento_Base_somente_disp!$A:$J,8,FALSE),0)</f>
        <v>0</v>
      </c>
      <c r="F2518">
        <f>IFERROR(VLOOKUP(A2518,[1]Monitoramento_Base_somente_disp!$A:$J,9,FALSE),0)</f>
        <v>0</v>
      </c>
      <c r="G2518">
        <f>IFERROR(VLOOKUP(A2518,[1]Monitoramento_Base_somente_disp!$A:$J,10,FALSE),0)</f>
        <v>0</v>
      </c>
      <c r="H2518">
        <f>IFERROR(VLOOKUP(A2518,[2]Sheet1!$A:$I,4,FALSE),0)</f>
        <v>0</v>
      </c>
      <c r="I2518">
        <f>IFERROR(VLOOKUP(A2518,[2]Sheet1!$A:$I,5,FALSE),0)</f>
        <v>0</v>
      </c>
      <c r="J2518">
        <f>IFERROR(VLOOKUP(A2518,[2]Sheet1!$A:$I,6,FALSE),0)</f>
        <v>0</v>
      </c>
      <c r="K2518">
        <f>IFERROR(VLOOKUP(A2518,[2]Sheet1!$A:$I,7,FALSE),0)</f>
        <v>0</v>
      </c>
      <c r="L2518">
        <f>IFERROR(VLOOKUP(A2518,[2]Sheet1!$A:$I,8,FALSE),0)</f>
        <v>0</v>
      </c>
      <c r="M2518">
        <f>IFERROR(VLOOKUP(A2518,[2]Sheet1!$A:$I,9,FALSE),0)</f>
        <v>0</v>
      </c>
      <c r="N2518">
        <f>IFERROR(VLOOKUP(A2518,[3]Sheet1!$A:$G,2,FALSE),0)</f>
        <v>0</v>
      </c>
      <c r="O2518">
        <f>IFERROR(VLOOKUP(A2518,[3]Sheet1!$A:$G,3,FALSE),0)</f>
        <v>0</v>
      </c>
      <c r="P2518">
        <f>IFERROR(VLOOKUP(A2518,[3]Sheet1!$A:$G,4,FALSE),0)</f>
        <v>0</v>
      </c>
      <c r="Q2518">
        <f>IFERROR(VLOOKUP(A2518,[3]Sheet1!$A:$G,5,FALSE),0)</f>
        <v>0</v>
      </c>
      <c r="R2518">
        <f>IFERROR(VLOOKUP(A2518,[3]Sheet1!$A:$G,6,FALSE),0)</f>
        <v>0</v>
      </c>
      <c r="S2518">
        <f>IFERROR(VLOOKUP(A2518,[3]Sheet1!$A:$G,7,FALSE),0)</f>
        <v>0</v>
      </c>
      <c r="T2518" t="str">
        <f t="shared" si="235"/>
        <v>Não</v>
      </c>
      <c r="U2518" t="str">
        <f t="shared" si="236"/>
        <v>Não</v>
      </c>
      <c r="V2518" t="str">
        <f t="shared" si="237"/>
        <v>Não</v>
      </c>
      <c r="W2518" t="str">
        <f t="shared" si="238"/>
        <v>Não</v>
      </c>
      <c r="X2518" t="str">
        <f t="shared" si="239"/>
        <v>Não</v>
      </c>
      <c r="Y2518" t="str">
        <f t="shared" si="240"/>
        <v>Não</v>
      </c>
    </row>
    <row r="2519" spans="1:25" x14ac:dyDescent="0.25">
      <c r="A2519" s="5">
        <v>354460</v>
      </c>
      <c r="B2519">
        <f>IFERROR(VLOOKUP(A2519,[1]Monitoramento_Base_somente_disp!$A:$J,5,FALSE),0)</f>
        <v>0</v>
      </c>
      <c r="C2519">
        <f>IFERROR(VLOOKUP(A2519,[1]Monitoramento_Base_somente_disp!$A:$J,6,FALSE),0)</f>
        <v>0</v>
      </c>
      <c r="D2519">
        <f>IFERROR(VLOOKUP(A2519,[1]Monitoramento_Base_somente_disp!$A:$J,7,FALSE),0)</f>
        <v>0</v>
      </c>
      <c r="E2519">
        <f>IFERROR(VLOOKUP(A2519,[1]Monitoramento_Base_somente_disp!$A:$J,8,FALSE),0)</f>
        <v>0</v>
      </c>
      <c r="F2519">
        <f>IFERROR(VLOOKUP(A2519,[1]Monitoramento_Base_somente_disp!$A:$J,9,FALSE),0)</f>
        <v>0</v>
      </c>
      <c r="G2519">
        <f>IFERROR(VLOOKUP(A2519,[1]Monitoramento_Base_somente_disp!$A:$J,10,FALSE),0)</f>
        <v>0</v>
      </c>
      <c r="H2519">
        <f>IFERROR(VLOOKUP(A2519,[2]Sheet1!$A:$I,4,FALSE),0)</f>
        <v>152026</v>
      </c>
      <c r="I2519">
        <f>IFERROR(VLOOKUP(A2519,[2]Sheet1!$A:$I,5,FALSE),0)</f>
        <v>781056</v>
      </c>
      <c r="J2519">
        <f>IFERROR(VLOOKUP(A2519,[2]Sheet1!$A:$I,6,FALSE),0)</f>
        <v>0</v>
      </c>
      <c r="K2519">
        <f>IFERROR(VLOOKUP(A2519,[2]Sheet1!$A:$I,7,FALSE),0)</f>
        <v>614603</v>
      </c>
      <c r="L2519">
        <f>IFERROR(VLOOKUP(A2519,[2]Sheet1!$A:$I,8,FALSE),0)</f>
        <v>0</v>
      </c>
      <c r="M2519">
        <f>IFERROR(VLOOKUP(A2519,[2]Sheet1!$A:$I,9,FALSE),0)</f>
        <v>0</v>
      </c>
      <c r="N2519">
        <f>IFERROR(VLOOKUP(A2519,[3]Sheet1!$A:$G,2,FALSE),0)</f>
        <v>0</v>
      </c>
      <c r="O2519">
        <f>IFERROR(VLOOKUP(A2519,[3]Sheet1!$A:$G,3,FALSE),0)</f>
        <v>0</v>
      </c>
      <c r="P2519">
        <f>IFERROR(VLOOKUP(A2519,[3]Sheet1!$A:$G,4,FALSE),0)</f>
        <v>0</v>
      </c>
      <c r="Q2519">
        <f>IFERROR(VLOOKUP(A2519,[3]Sheet1!$A:$G,5,FALSE),0)</f>
        <v>0</v>
      </c>
      <c r="R2519">
        <f>IFERROR(VLOOKUP(A2519,[3]Sheet1!$A:$G,6,FALSE),0)</f>
        <v>0</v>
      </c>
      <c r="S2519">
        <f>IFERROR(VLOOKUP(A2519,[3]Sheet1!$A:$G,7,FALSE),0)</f>
        <v>0</v>
      </c>
      <c r="T2519" t="str">
        <f t="shared" si="235"/>
        <v>Sim</v>
      </c>
      <c r="U2519" t="str">
        <f t="shared" si="236"/>
        <v>Sim</v>
      </c>
      <c r="V2519" t="str">
        <f t="shared" si="237"/>
        <v>Não</v>
      </c>
      <c r="W2519" t="str">
        <f t="shared" si="238"/>
        <v>Sim</v>
      </c>
      <c r="X2519" t="str">
        <f t="shared" si="239"/>
        <v>Não</v>
      </c>
      <c r="Y2519" t="str">
        <f t="shared" si="240"/>
        <v>Não</v>
      </c>
    </row>
    <row r="2520" spans="1:25" x14ac:dyDescent="0.25">
      <c r="A2520" s="5">
        <v>354470</v>
      </c>
      <c r="B2520">
        <f>IFERROR(VLOOKUP(A2520,[1]Monitoramento_Base_somente_disp!$A:$J,5,FALSE),0)</f>
        <v>27940</v>
      </c>
      <c r="C2520">
        <f>IFERROR(VLOOKUP(A2520,[1]Monitoramento_Base_somente_disp!$A:$J,6,FALSE),0)</f>
        <v>5002332</v>
      </c>
      <c r="D2520">
        <f>IFERROR(VLOOKUP(A2520,[1]Monitoramento_Base_somente_disp!$A:$J,7,FALSE),0)</f>
        <v>24010</v>
      </c>
      <c r="E2520">
        <f>IFERROR(VLOOKUP(A2520,[1]Monitoramento_Base_somente_disp!$A:$J,8,FALSE),0)</f>
        <v>5980955</v>
      </c>
      <c r="F2520">
        <f>IFERROR(VLOOKUP(A2520,[1]Monitoramento_Base_somente_disp!$A:$J,9,FALSE),0)</f>
        <v>1491</v>
      </c>
      <c r="G2520">
        <f>IFERROR(VLOOKUP(A2520,[1]Monitoramento_Base_somente_disp!$A:$J,10,FALSE),0)</f>
        <v>1248087</v>
      </c>
      <c r="H2520">
        <f>IFERROR(VLOOKUP(A2520,[2]Sheet1!$A:$I,4,FALSE),0)</f>
        <v>0</v>
      </c>
      <c r="I2520">
        <f>IFERROR(VLOOKUP(A2520,[2]Sheet1!$A:$I,5,FALSE),0)</f>
        <v>0</v>
      </c>
      <c r="J2520">
        <f>IFERROR(VLOOKUP(A2520,[2]Sheet1!$A:$I,6,FALSE),0)</f>
        <v>0</v>
      </c>
      <c r="K2520">
        <f>IFERROR(VLOOKUP(A2520,[2]Sheet1!$A:$I,7,FALSE),0)</f>
        <v>0</v>
      </c>
      <c r="L2520">
        <f>IFERROR(VLOOKUP(A2520,[2]Sheet1!$A:$I,8,FALSE),0)</f>
        <v>0</v>
      </c>
      <c r="M2520">
        <f>IFERROR(VLOOKUP(A2520,[2]Sheet1!$A:$I,9,FALSE),0)</f>
        <v>0</v>
      </c>
      <c r="N2520">
        <f>IFERROR(VLOOKUP(A2520,[3]Sheet1!$A:$G,2,FALSE),0)</f>
        <v>0</v>
      </c>
      <c r="O2520">
        <f>IFERROR(VLOOKUP(A2520,[3]Sheet1!$A:$G,3,FALSE),0)</f>
        <v>0</v>
      </c>
      <c r="P2520">
        <f>IFERROR(VLOOKUP(A2520,[3]Sheet1!$A:$G,4,FALSE),0)</f>
        <v>0</v>
      </c>
      <c r="Q2520">
        <f>IFERROR(VLOOKUP(A2520,[3]Sheet1!$A:$G,5,FALSE),0)</f>
        <v>0</v>
      </c>
      <c r="R2520">
        <f>IFERROR(VLOOKUP(A2520,[3]Sheet1!$A:$G,6,FALSE),0)</f>
        <v>0</v>
      </c>
      <c r="S2520">
        <f>IFERROR(VLOOKUP(A2520,[3]Sheet1!$A:$G,7,FALSE),0)</f>
        <v>0</v>
      </c>
      <c r="T2520" t="str">
        <f t="shared" si="235"/>
        <v>Sim</v>
      </c>
      <c r="U2520" t="str">
        <f t="shared" si="236"/>
        <v>Sim</v>
      </c>
      <c r="V2520" t="str">
        <f t="shared" si="237"/>
        <v>Sim</v>
      </c>
      <c r="W2520" t="str">
        <f t="shared" si="238"/>
        <v>Sim</v>
      </c>
      <c r="X2520" t="str">
        <f t="shared" si="239"/>
        <v>Sim</v>
      </c>
      <c r="Y2520" t="str">
        <f t="shared" si="240"/>
        <v>Sim</v>
      </c>
    </row>
    <row r="2521" spans="1:25" x14ac:dyDescent="0.25">
      <c r="A2521" s="5">
        <v>354510</v>
      </c>
      <c r="B2521">
        <f>IFERROR(VLOOKUP(A2521,[1]Monitoramento_Base_somente_disp!$A:$J,5,FALSE),0)</f>
        <v>30627</v>
      </c>
      <c r="C2521">
        <f>IFERROR(VLOOKUP(A2521,[1]Monitoramento_Base_somente_disp!$A:$J,6,FALSE),0)</f>
        <v>38377292</v>
      </c>
      <c r="D2521">
        <f>IFERROR(VLOOKUP(A2521,[1]Monitoramento_Base_somente_disp!$A:$J,7,FALSE),0)</f>
        <v>5</v>
      </c>
      <c r="E2521">
        <f>IFERROR(VLOOKUP(A2521,[1]Monitoramento_Base_somente_disp!$A:$J,8,FALSE),0)</f>
        <v>39497075</v>
      </c>
      <c r="F2521">
        <f>IFERROR(VLOOKUP(A2521,[1]Monitoramento_Base_somente_disp!$A:$J,9,FALSE),0)</f>
        <v>0</v>
      </c>
      <c r="G2521">
        <f>IFERROR(VLOOKUP(A2521,[1]Monitoramento_Base_somente_disp!$A:$J,10,FALSE),0)</f>
        <v>6370495</v>
      </c>
      <c r="H2521">
        <f>IFERROR(VLOOKUP(A2521,[2]Sheet1!$A:$I,4,FALSE),0)</f>
        <v>0</v>
      </c>
      <c r="I2521">
        <f>IFERROR(VLOOKUP(A2521,[2]Sheet1!$A:$I,5,FALSE),0)</f>
        <v>0</v>
      </c>
      <c r="J2521">
        <f>IFERROR(VLOOKUP(A2521,[2]Sheet1!$A:$I,6,FALSE),0)</f>
        <v>0</v>
      </c>
      <c r="K2521">
        <f>IFERROR(VLOOKUP(A2521,[2]Sheet1!$A:$I,7,FALSE),0)</f>
        <v>0</v>
      </c>
      <c r="L2521">
        <f>IFERROR(VLOOKUP(A2521,[2]Sheet1!$A:$I,8,FALSE),0)</f>
        <v>0</v>
      </c>
      <c r="M2521">
        <f>IFERROR(VLOOKUP(A2521,[2]Sheet1!$A:$I,9,FALSE),0)</f>
        <v>0</v>
      </c>
      <c r="N2521">
        <f>IFERROR(VLOOKUP(A2521,[3]Sheet1!$A:$G,2,FALSE),0)</f>
        <v>0</v>
      </c>
      <c r="O2521">
        <f>IFERROR(VLOOKUP(A2521,[3]Sheet1!$A:$G,3,FALSE),0)</f>
        <v>0</v>
      </c>
      <c r="P2521">
        <f>IFERROR(VLOOKUP(A2521,[3]Sheet1!$A:$G,4,FALSE),0)</f>
        <v>0</v>
      </c>
      <c r="Q2521">
        <f>IFERROR(VLOOKUP(A2521,[3]Sheet1!$A:$G,5,FALSE),0)</f>
        <v>0</v>
      </c>
      <c r="R2521">
        <f>IFERROR(VLOOKUP(A2521,[3]Sheet1!$A:$G,6,FALSE),0)</f>
        <v>0</v>
      </c>
      <c r="S2521">
        <f>IFERROR(VLOOKUP(A2521,[3]Sheet1!$A:$G,7,FALSE),0)</f>
        <v>0</v>
      </c>
      <c r="T2521" t="str">
        <f t="shared" si="235"/>
        <v>Sim</v>
      </c>
      <c r="U2521" t="str">
        <f t="shared" si="236"/>
        <v>Sim</v>
      </c>
      <c r="V2521" t="str">
        <f t="shared" si="237"/>
        <v>Sim</v>
      </c>
      <c r="W2521" t="str">
        <f t="shared" si="238"/>
        <v>Sim</v>
      </c>
      <c r="X2521" t="str">
        <f t="shared" si="239"/>
        <v>Não</v>
      </c>
      <c r="Y2521" t="str">
        <f t="shared" si="240"/>
        <v>Sim</v>
      </c>
    </row>
    <row r="2522" spans="1:25" x14ac:dyDescent="0.25">
      <c r="A2522" s="5">
        <v>354520</v>
      </c>
      <c r="B2522">
        <f>IFERROR(VLOOKUP(A2522,[1]Monitoramento_Base_somente_disp!$A:$J,5,FALSE),0)</f>
        <v>1007297</v>
      </c>
      <c r="C2522">
        <f>IFERROR(VLOOKUP(A2522,[1]Monitoramento_Base_somente_disp!$A:$J,6,FALSE),0)</f>
        <v>207055711</v>
      </c>
      <c r="D2522">
        <f>IFERROR(VLOOKUP(A2522,[1]Monitoramento_Base_somente_disp!$A:$J,7,FALSE),0)</f>
        <v>830898</v>
      </c>
      <c r="E2522">
        <f>IFERROR(VLOOKUP(A2522,[1]Monitoramento_Base_somente_disp!$A:$J,8,FALSE),0)</f>
        <v>197169843</v>
      </c>
      <c r="F2522">
        <f>IFERROR(VLOOKUP(A2522,[1]Monitoramento_Base_somente_disp!$A:$J,9,FALSE),0)</f>
        <v>136334</v>
      </c>
      <c r="G2522">
        <f>IFERROR(VLOOKUP(A2522,[1]Monitoramento_Base_somente_disp!$A:$J,10,FALSE),0)</f>
        <v>30241289</v>
      </c>
      <c r="H2522">
        <f>IFERROR(VLOOKUP(A2522,[2]Sheet1!$A:$I,4,FALSE),0)</f>
        <v>0</v>
      </c>
      <c r="I2522">
        <f>IFERROR(VLOOKUP(A2522,[2]Sheet1!$A:$I,5,FALSE),0)</f>
        <v>0</v>
      </c>
      <c r="J2522">
        <f>IFERROR(VLOOKUP(A2522,[2]Sheet1!$A:$I,6,FALSE),0)</f>
        <v>0</v>
      </c>
      <c r="K2522">
        <f>IFERROR(VLOOKUP(A2522,[2]Sheet1!$A:$I,7,FALSE),0)</f>
        <v>0</v>
      </c>
      <c r="L2522">
        <f>IFERROR(VLOOKUP(A2522,[2]Sheet1!$A:$I,8,FALSE),0)</f>
        <v>0</v>
      </c>
      <c r="M2522">
        <f>IFERROR(VLOOKUP(A2522,[2]Sheet1!$A:$I,9,FALSE),0)</f>
        <v>0</v>
      </c>
      <c r="N2522">
        <f>IFERROR(VLOOKUP(A2522,[3]Sheet1!$A:$G,2,FALSE),0)</f>
        <v>0</v>
      </c>
      <c r="O2522">
        <f>IFERROR(VLOOKUP(A2522,[3]Sheet1!$A:$G,3,FALSE),0)</f>
        <v>0</v>
      </c>
      <c r="P2522">
        <f>IFERROR(VLOOKUP(A2522,[3]Sheet1!$A:$G,4,FALSE),0)</f>
        <v>0</v>
      </c>
      <c r="Q2522">
        <f>IFERROR(VLOOKUP(A2522,[3]Sheet1!$A:$G,5,FALSE),0)</f>
        <v>0</v>
      </c>
      <c r="R2522">
        <f>IFERROR(VLOOKUP(A2522,[3]Sheet1!$A:$G,6,FALSE),0)</f>
        <v>0</v>
      </c>
      <c r="S2522">
        <f>IFERROR(VLOOKUP(A2522,[3]Sheet1!$A:$G,7,FALSE),0)</f>
        <v>0</v>
      </c>
      <c r="T2522" t="str">
        <f t="shared" si="235"/>
        <v>Sim</v>
      </c>
      <c r="U2522" t="str">
        <f t="shared" si="236"/>
        <v>Sim</v>
      </c>
      <c r="V2522" t="str">
        <f t="shared" si="237"/>
        <v>Sim</v>
      </c>
      <c r="W2522" t="str">
        <f t="shared" si="238"/>
        <v>Sim</v>
      </c>
      <c r="X2522" t="str">
        <f t="shared" si="239"/>
        <v>Sim</v>
      </c>
      <c r="Y2522" t="str">
        <f t="shared" si="240"/>
        <v>Sim</v>
      </c>
    </row>
    <row r="2523" spans="1:25" x14ac:dyDescent="0.25">
      <c r="A2523" s="5">
        <v>354530</v>
      </c>
      <c r="B2523">
        <f>IFERROR(VLOOKUP(A2523,[1]Monitoramento_Base_somente_disp!$A:$J,5,FALSE),0)</f>
        <v>0</v>
      </c>
      <c r="C2523">
        <f>IFERROR(VLOOKUP(A2523,[1]Monitoramento_Base_somente_disp!$A:$J,6,FALSE),0)</f>
        <v>0</v>
      </c>
      <c r="D2523">
        <f>IFERROR(VLOOKUP(A2523,[1]Monitoramento_Base_somente_disp!$A:$J,7,FALSE),0)</f>
        <v>0</v>
      </c>
      <c r="E2523">
        <f>IFERROR(VLOOKUP(A2523,[1]Monitoramento_Base_somente_disp!$A:$J,8,FALSE),0)</f>
        <v>0</v>
      </c>
      <c r="F2523">
        <f>IFERROR(VLOOKUP(A2523,[1]Monitoramento_Base_somente_disp!$A:$J,9,FALSE),0)</f>
        <v>0</v>
      </c>
      <c r="G2523">
        <f>IFERROR(VLOOKUP(A2523,[1]Monitoramento_Base_somente_disp!$A:$J,10,FALSE),0)</f>
        <v>0</v>
      </c>
      <c r="H2523">
        <f>IFERROR(VLOOKUP(A2523,[2]Sheet1!$A:$I,4,FALSE),0)</f>
        <v>0</v>
      </c>
      <c r="I2523">
        <f>IFERROR(VLOOKUP(A2523,[2]Sheet1!$A:$I,5,FALSE),0)</f>
        <v>0</v>
      </c>
      <c r="J2523">
        <f>IFERROR(VLOOKUP(A2523,[2]Sheet1!$A:$I,6,FALSE),0)</f>
        <v>0</v>
      </c>
      <c r="K2523">
        <f>IFERROR(VLOOKUP(A2523,[2]Sheet1!$A:$I,7,FALSE),0)</f>
        <v>0</v>
      </c>
      <c r="L2523">
        <f>IFERROR(VLOOKUP(A2523,[2]Sheet1!$A:$I,8,FALSE),0)</f>
        <v>0</v>
      </c>
      <c r="M2523">
        <f>IFERROR(VLOOKUP(A2523,[2]Sheet1!$A:$I,9,FALSE),0)</f>
        <v>0</v>
      </c>
      <c r="N2523">
        <f>IFERROR(VLOOKUP(A2523,[3]Sheet1!$A:$G,2,FALSE),0)</f>
        <v>0</v>
      </c>
      <c r="O2523">
        <f>IFERROR(VLOOKUP(A2523,[3]Sheet1!$A:$G,3,FALSE),0)</f>
        <v>0</v>
      </c>
      <c r="P2523">
        <f>IFERROR(VLOOKUP(A2523,[3]Sheet1!$A:$G,4,FALSE),0)</f>
        <v>0</v>
      </c>
      <c r="Q2523">
        <f>IFERROR(VLOOKUP(A2523,[3]Sheet1!$A:$G,5,FALSE),0)</f>
        <v>0</v>
      </c>
      <c r="R2523">
        <f>IFERROR(VLOOKUP(A2523,[3]Sheet1!$A:$G,6,FALSE),0)</f>
        <v>0</v>
      </c>
      <c r="S2523">
        <f>IFERROR(VLOOKUP(A2523,[3]Sheet1!$A:$G,7,FALSE),0)</f>
        <v>0</v>
      </c>
      <c r="T2523" t="str">
        <f t="shared" si="235"/>
        <v>Não</v>
      </c>
      <c r="U2523" t="str">
        <f t="shared" si="236"/>
        <v>Não</v>
      </c>
      <c r="V2523" t="str">
        <f t="shared" si="237"/>
        <v>Não</v>
      </c>
      <c r="W2523" t="str">
        <f t="shared" si="238"/>
        <v>Não</v>
      </c>
      <c r="X2523" t="str">
        <f t="shared" si="239"/>
        <v>Não</v>
      </c>
      <c r="Y2523" t="str">
        <f t="shared" si="240"/>
        <v>Não</v>
      </c>
    </row>
    <row r="2524" spans="1:25" x14ac:dyDescent="0.25">
      <c r="A2524" s="5">
        <v>354540</v>
      </c>
      <c r="B2524">
        <f>IFERROR(VLOOKUP(A2524,[1]Monitoramento_Base_somente_disp!$A:$J,5,FALSE),0)</f>
        <v>197120</v>
      </c>
      <c r="C2524">
        <f>IFERROR(VLOOKUP(A2524,[1]Monitoramento_Base_somente_disp!$A:$J,6,FALSE),0)</f>
        <v>25657330</v>
      </c>
      <c r="D2524">
        <f>IFERROR(VLOOKUP(A2524,[1]Monitoramento_Base_somente_disp!$A:$J,7,FALSE),0)</f>
        <v>156066</v>
      </c>
      <c r="E2524">
        <f>IFERROR(VLOOKUP(A2524,[1]Monitoramento_Base_somente_disp!$A:$J,8,FALSE),0)</f>
        <v>21903487</v>
      </c>
      <c r="F2524">
        <f>IFERROR(VLOOKUP(A2524,[1]Monitoramento_Base_somente_disp!$A:$J,9,FALSE),0)</f>
        <v>11315</v>
      </c>
      <c r="G2524">
        <f>IFERROR(VLOOKUP(A2524,[1]Monitoramento_Base_somente_disp!$A:$J,10,FALSE),0)</f>
        <v>3582755</v>
      </c>
      <c r="H2524">
        <f>IFERROR(VLOOKUP(A2524,[2]Sheet1!$A:$I,4,FALSE),0)</f>
        <v>0</v>
      </c>
      <c r="I2524">
        <f>IFERROR(VLOOKUP(A2524,[2]Sheet1!$A:$I,5,FALSE),0)</f>
        <v>0</v>
      </c>
      <c r="J2524">
        <f>IFERROR(VLOOKUP(A2524,[2]Sheet1!$A:$I,6,FALSE),0)</f>
        <v>0</v>
      </c>
      <c r="K2524">
        <f>IFERROR(VLOOKUP(A2524,[2]Sheet1!$A:$I,7,FALSE),0)</f>
        <v>0</v>
      </c>
      <c r="L2524">
        <f>IFERROR(VLOOKUP(A2524,[2]Sheet1!$A:$I,8,FALSE),0)</f>
        <v>0</v>
      </c>
      <c r="M2524">
        <f>IFERROR(VLOOKUP(A2524,[2]Sheet1!$A:$I,9,FALSE),0)</f>
        <v>0</v>
      </c>
      <c r="N2524">
        <f>IFERROR(VLOOKUP(A2524,[3]Sheet1!$A:$G,2,FALSE),0)</f>
        <v>0</v>
      </c>
      <c r="O2524">
        <f>IFERROR(VLOOKUP(A2524,[3]Sheet1!$A:$G,3,FALSE),0)</f>
        <v>0</v>
      </c>
      <c r="P2524">
        <f>IFERROR(VLOOKUP(A2524,[3]Sheet1!$A:$G,4,FALSE),0)</f>
        <v>0</v>
      </c>
      <c r="Q2524">
        <f>IFERROR(VLOOKUP(A2524,[3]Sheet1!$A:$G,5,FALSE),0)</f>
        <v>0</v>
      </c>
      <c r="R2524">
        <f>IFERROR(VLOOKUP(A2524,[3]Sheet1!$A:$G,6,FALSE),0)</f>
        <v>0</v>
      </c>
      <c r="S2524">
        <f>IFERROR(VLOOKUP(A2524,[3]Sheet1!$A:$G,7,FALSE),0)</f>
        <v>0</v>
      </c>
      <c r="T2524" t="str">
        <f t="shared" si="235"/>
        <v>Sim</v>
      </c>
      <c r="U2524" t="str">
        <f t="shared" si="236"/>
        <v>Sim</v>
      </c>
      <c r="V2524" t="str">
        <f t="shared" si="237"/>
        <v>Sim</v>
      </c>
      <c r="W2524" t="str">
        <f t="shared" si="238"/>
        <v>Sim</v>
      </c>
      <c r="X2524" t="str">
        <f t="shared" si="239"/>
        <v>Sim</v>
      </c>
      <c r="Y2524" t="str">
        <f t="shared" si="240"/>
        <v>Sim</v>
      </c>
    </row>
    <row r="2525" spans="1:25" x14ac:dyDescent="0.25">
      <c r="A2525" s="5">
        <v>354550</v>
      </c>
      <c r="B2525">
        <f>IFERROR(VLOOKUP(A2525,[1]Monitoramento_Base_somente_disp!$A:$J,5,FALSE),0)</f>
        <v>0</v>
      </c>
      <c r="C2525">
        <f>IFERROR(VLOOKUP(A2525,[1]Monitoramento_Base_somente_disp!$A:$J,6,FALSE),0)</f>
        <v>0</v>
      </c>
      <c r="D2525">
        <f>IFERROR(VLOOKUP(A2525,[1]Monitoramento_Base_somente_disp!$A:$J,7,FALSE),0)</f>
        <v>0</v>
      </c>
      <c r="E2525">
        <f>IFERROR(VLOOKUP(A2525,[1]Monitoramento_Base_somente_disp!$A:$J,8,FALSE),0)</f>
        <v>0</v>
      </c>
      <c r="F2525">
        <f>IFERROR(VLOOKUP(A2525,[1]Monitoramento_Base_somente_disp!$A:$J,9,FALSE),0)</f>
        <v>0</v>
      </c>
      <c r="G2525">
        <f>IFERROR(VLOOKUP(A2525,[1]Monitoramento_Base_somente_disp!$A:$J,10,FALSE),0)</f>
        <v>0</v>
      </c>
      <c r="H2525">
        <f>IFERROR(VLOOKUP(A2525,[2]Sheet1!$A:$I,4,FALSE),0)</f>
        <v>0</v>
      </c>
      <c r="I2525">
        <f>IFERROR(VLOOKUP(A2525,[2]Sheet1!$A:$I,5,FALSE),0)</f>
        <v>0</v>
      </c>
      <c r="J2525">
        <f>IFERROR(VLOOKUP(A2525,[2]Sheet1!$A:$I,6,FALSE),0)</f>
        <v>0</v>
      </c>
      <c r="K2525">
        <f>IFERROR(VLOOKUP(A2525,[2]Sheet1!$A:$I,7,FALSE),0)</f>
        <v>0</v>
      </c>
      <c r="L2525">
        <f>IFERROR(VLOOKUP(A2525,[2]Sheet1!$A:$I,8,FALSE),0)</f>
        <v>0</v>
      </c>
      <c r="M2525">
        <f>IFERROR(VLOOKUP(A2525,[2]Sheet1!$A:$I,9,FALSE),0)</f>
        <v>0</v>
      </c>
      <c r="N2525">
        <f>IFERROR(VLOOKUP(A2525,[3]Sheet1!$A:$G,2,FALSE),0)</f>
        <v>116589</v>
      </c>
      <c r="O2525">
        <f>IFERROR(VLOOKUP(A2525,[3]Sheet1!$A:$G,3,FALSE),0)</f>
        <v>490574</v>
      </c>
      <c r="P2525">
        <f>IFERROR(VLOOKUP(A2525,[3]Sheet1!$A:$G,4,FALSE),0)</f>
        <v>0</v>
      </c>
      <c r="Q2525">
        <f>IFERROR(VLOOKUP(A2525,[3]Sheet1!$A:$G,5,FALSE),0)</f>
        <v>0</v>
      </c>
      <c r="R2525">
        <f>IFERROR(VLOOKUP(A2525,[3]Sheet1!$A:$G,6,FALSE),0)</f>
        <v>0</v>
      </c>
      <c r="S2525">
        <f>IFERROR(VLOOKUP(A2525,[3]Sheet1!$A:$G,7,FALSE),0)</f>
        <v>0</v>
      </c>
      <c r="T2525" t="str">
        <f t="shared" si="235"/>
        <v>Sim</v>
      </c>
      <c r="U2525" t="str">
        <f t="shared" si="236"/>
        <v>Sim</v>
      </c>
      <c r="V2525" t="str">
        <f t="shared" si="237"/>
        <v>Não</v>
      </c>
      <c r="W2525" t="str">
        <f t="shared" si="238"/>
        <v>Não</v>
      </c>
      <c r="X2525" t="str">
        <f t="shared" si="239"/>
        <v>Não</v>
      </c>
      <c r="Y2525" t="str">
        <f t="shared" si="240"/>
        <v>Não</v>
      </c>
    </row>
    <row r="2526" spans="1:25" x14ac:dyDescent="0.25">
      <c r="A2526" s="5">
        <v>354570</v>
      </c>
      <c r="B2526">
        <f>IFERROR(VLOOKUP(A2526,[1]Monitoramento_Base_somente_disp!$A:$J,5,FALSE),0)</f>
        <v>0</v>
      </c>
      <c r="C2526">
        <f>IFERROR(VLOOKUP(A2526,[1]Monitoramento_Base_somente_disp!$A:$J,6,FALSE),0)</f>
        <v>0</v>
      </c>
      <c r="D2526">
        <f>IFERROR(VLOOKUP(A2526,[1]Monitoramento_Base_somente_disp!$A:$J,7,FALSE),0)</f>
        <v>0</v>
      </c>
      <c r="E2526">
        <f>IFERROR(VLOOKUP(A2526,[1]Monitoramento_Base_somente_disp!$A:$J,8,FALSE),0)</f>
        <v>0</v>
      </c>
      <c r="F2526">
        <f>IFERROR(VLOOKUP(A2526,[1]Monitoramento_Base_somente_disp!$A:$J,9,FALSE),0)</f>
        <v>0</v>
      </c>
      <c r="G2526">
        <f>IFERROR(VLOOKUP(A2526,[1]Monitoramento_Base_somente_disp!$A:$J,10,FALSE),0)</f>
        <v>0</v>
      </c>
      <c r="H2526">
        <f>IFERROR(VLOOKUP(A2526,[2]Sheet1!$A:$I,4,FALSE),0)</f>
        <v>0</v>
      </c>
      <c r="I2526">
        <f>IFERROR(VLOOKUP(A2526,[2]Sheet1!$A:$I,5,FALSE),0)</f>
        <v>0</v>
      </c>
      <c r="J2526">
        <f>IFERROR(VLOOKUP(A2526,[2]Sheet1!$A:$I,6,FALSE),0)</f>
        <v>0</v>
      </c>
      <c r="K2526">
        <f>IFERROR(VLOOKUP(A2526,[2]Sheet1!$A:$I,7,FALSE),0)</f>
        <v>0</v>
      </c>
      <c r="L2526">
        <f>IFERROR(VLOOKUP(A2526,[2]Sheet1!$A:$I,8,FALSE),0)</f>
        <v>0</v>
      </c>
      <c r="M2526">
        <f>IFERROR(VLOOKUP(A2526,[2]Sheet1!$A:$I,9,FALSE),0)</f>
        <v>0</v>
      </c>
      <c r="N2526">
        <f>IFERROR(VLOOKUP(A2526,[3]Sheet1!$A:$G,2,FALSE),0)</f>
        <v>0</v>
      </c>
      <c r="O2526">
        <f>IFERROR(VLOOKUP(A2526,[3]Sheet1!$A:$G,3,FALSE),0)</f>
        <v>0</v>
      </c>
      <c r="P2526">
        <f>IFERROR(VLOOKUP(A2526,[3]Sheet1!$A:$G,4,FALSE),0)</f>
        <v>0</v>
      </c>
      <c r="Q2526">
        <f>IFERROR(VLOOKUP(A2526,[3]Sheet1!$A:$G,5,FALSE),0)</f>
        <v>0</v>
      </c>
      <c r="R2526">
        <f>IFERROR(VLOOKUP(A2526,[3]Sheet1!$A:$G,6,FALSE),0)</f>
        <v>0</v>
      </c>
      <c r="S2526">
        <f>IFERROR(VLOOKUP(A2526,[3]Sheet1!$A:$G,7,FALSE),0)</f>
        <v>0</v>
      </c>
      <c r="T2526" t="str">
        <f t="shared" si="235"/>
        <v>Não</v>
      </c>
      <c r="U2526" t="str">
        <f t="shared" si="236"/>
        <v>Não</v>
      </c>
      <c r="V2526" t="str">
        <f t="shared" si="237"/>
        <v>Não</v>
      </c>
      <c r="W2526" t="str">
        <f t="shared" si="238"/>
        <v>Não</v>
      </c>
      <c r="X2526" t="str">
        <f t="shared" si="239"/>
        <v>Não</v>
      </c>
      <c r="Y2526" t="str">
        <f t="shared" si="240"/>
        <v>Não</v>
      </c>
    </row>
    <row r="2527" spans="1:25" x14ac:dyDescent="0.25">
      <c r="A2527" s="5">
        <v>354580</v>
      </c>
      <c r="B2527">
        <f>IFERROR(VLOOKUP(A2527,[1]Monitoramento_Base_somente_disp!$A:$J,5,FALSE),0)</f>
        <v>0</v>
      </c>
      <c r="C2527">
        <f>IFERROR(VLOOKUP(A2527,[1]Monitoramento_Base_somente_disp!$A:$J,6,FALSE),0)</f>
        <v>0</v>
      </c>
      <c r="D2527">
        <f>IFERROR(VLOOKUP(A2527,[1]Monitoramento_Base_somente_disp!$A:$J,7,FALSE),0)</f>
        <v>0</v>
      </c>
      <c r="E2527">
        <f>IFERROR(VLOOKUP(A2527,[1]Monitoramento_Base_somente_disp!$A:$J,8,FALSE),0)</f>
        <v>0</v>
      </c>
      <c r="F2527">
        <f>IFERROR(VLOOKUP(A2527,[1]Monitoramento_Base_somente_disp!$A:$J,9,FALSE),0)</f>
        <v>0</v>
      </c>
      <c r="G2527">
        <f>IFERROR(VLOOKUP(A2527,[1]Monitoramento_Base_somente_disp!$A:$J,10,FALSE),0)</f>
        <v>0</v>
      </c>
      <c r="H2527">
        <f>IFERROR(VLOOKUP(A2527,[2]Sheet1!$A:$I,4,FALSE),0)</f>
        <v>596458</v>
      </c>
      <c r="I2527">
        <f>IFERROR(VLOOKUP(A2527,[2]Sheet1!$A:$I,5,FALSE),0)</f>
        <v>6026798</v>
      </c>
      <c r="J2527">
        <f>IFERROR(VLOOKUP(A2527,[2]Sheet1!$A:$I,6,FALSE),0)</f>
        <v>551357</v>
      </c>
      <c r="K2527">
        <f>IFERROR(VLOOKUP(A2527,[2]Sheet1!$A:$I,7,FALSE),0)</f>
        <v>5374167</v>
      </c>
      <c r="L2527">
        <f>IFERROR(VLOOKUP(A2527,[2]Sheet1!$A:$I,8,FALSE),0)</f>
        <v>40013</v>
      </c>
      <c r="M2527">
        <f>IFERROR(VLOOKUP(A2527,[2]Sheet1!$A:$I,9,FALSE),0)</f>
        <v>0</v>
      </c>
      <c r="N2527">
        <f>IFERROR(VLOOKUP(A2527,[3]Sheet1!$A:$G,2,FALSE),0)</f>
        <v>0</v>
      </c>
      <c r="O2527">
        <f>IFERROR(VLOOKUP(A2527,[3]Sheet1!$A:$G,3,FALSE),0)</f>
        <v>0</v>
      </c>
      <c r="P2527">
        <f>IFERROR(VLOOKUP(A2527,[3]Sheet1!$A:$G,4,FALSE),0)</f>
        <v>0</v>
      </c>
      <c r="Q2527">
        <f>IFERROR(VLOOKUP(A2527,[3]Sheet1!$A:$G,5,FALSE),0)</f>
        <v>0</v>
      </c>
      <c r="R2527">
        <f>IFERROR(VLOOKUP(A2527,[3]Sheet1!$A:$G,6,FALSE),0)</f>
        <v>0</v>
      </c>
      <c r="S2527">
        <f>IFERROR(VLOOKUP(A2527,[3]Sheet1!$A:$G,7,FALSE),0)</f>
        <v>0</v>
      </c>
      <c r="T2527" t="str">
        <f t="shared" si="235"/>
        <v>Sim</v>
      </c>
      <c r="U2527" t="str">
        <f t="shared" si="236"/>
        <v>Sim</v>
      </c>
      <c r="V2527" t="str">
        <f t="shared" si="237"/>
        <v>Sim</v>
      </c>
      <c r="W2527" t="str">
        <f t="shared" si="238"/>
        <v>Sim</v>
      </c>
      <c r="X2527" t="str">
        <f t="shared" si="239"/>
        <v>Sim</v>
      </c>
      <c r="Y2527" t="str">
        <f t="shared" si="240"/>
        <v>Não</v>
      </c>
    </row>
    <row r="2528" spans="1:25" x14ac:dyDescent="0.25">
      <c r="A2528" s="5">
        <v>354600</v>
      </c>
      <c r="B2528">
        <f>IFERROR(VLOOKUP(A2528,[1]Monitoramento_Base_somente_disp!$A:$J,5,FALSE),0)</f>
        <v>126286</v>
      </c>
      <c r="C2528">
        <f>IFERROR(VLOOKUP(A2528,[1]Monitoramento_Base_somente_disp!$A:$J,6,FALSE),0)</f>
        <v>59824301</v>
      </c>
      <c r="D2528">
        <f>IFERROR(VLOOKUP(A2528,[1]Monitoramento_Base_somente_disp!$A:$J,7,FALSE),0)</f>
        <v>105414</v>
      </c>
      <c r="E2528">
        <f>IFERROR(VLOOKUP(A2528,[1]Monitoramento_Base_somente_disp!$A:$J,8,FALSE),0)</f>
        <v>71013275</v>
      </c>
      <c r="F2528">
        <f>IFERROR(VLOOKUP(A2528,[1]Monitoramento_Base_somente_disp!$A:$J,9,FALSE),0)</f>
        <v>6561</v>
      </c>
      <c r="G2528">
        <f>IFERROR(VLOOKUP(A2528,[1]Monitoramento_Base_somente_disp!$A:$J,10,FALSE),0)</f>
        <v>11682641</v>
      </c>
      <c r="H2528">
        <f>IFERROR(VLOOKUP(A2528,[2]Sheet1!$A:$I,4,FALSE),0)</f>
        <v>0</v>
      </c>
      <c r="I2528">
        <f>IFERROR(VLOOKUP(A2528,[2]Sheet1!$A:$I,5,FALSE),0)</f>
        <v>0</v>
      </c>
      <c r="J2528">
        <f>IFERROR(VLOOKUP(A2528,[2]Sheet1!$A:$I,6,FALSE),0)</f>
        <v>0</v>
      </c>
      <c r="K2528">
        <f>IFERROR(VLOOKUP(A2528,[2]Sheet1!$A:$I,7,FALSE),0)</f>
        <v>0</v>
      </c>
      <c r="L2528">
        <f>IFERROR(VLOOKUP(A2528,[2]Sheet1!$A:$I,8,FALSE),0)</f>
        <v>0</v>
      </c>
      <c r="M2528">
        <f>IFERROR(VLOOKUP(A2528,[2]Sheet1!$A:$I,9,FALSE),0)</f>
        <v>0</v>
      </c>
      <c r="N2528">
        <f>IFERROR(VLOOKUP(A2528,[3]Sheet1!$A:$G,2,FALSE),0)</f>
        <v>0</v>
      </c>
      <c r="O2528">
        <f>IFERROR(VLOOKUP(A2528,[3]Sheet1!$A:$G,3,FALSE),0)</f>
        <v>0</v>
      </c>
      <c r="P2528">
        <f>IFERROR(VLOOKUP(A2528,[3]Sheet1!$A:$G,4,FALSE),0)</f>
        <v>0</v>
      </c>
      <c r="Q2528">
        <f>IFERROR(VLOOKUP(A2528,[3]Sheet1!$A:$G,5,FALSE),0)</f>
        <v>0</v>
      </c>
      <c r="R2528">
        <f>IFERROR(VLOOKUP(A2528,[3]Sheet1!$A:$G,6,FALSE),0)</f>
        <v>0</v>
      </c>
      <c r="S2528">
        <f>IFERROR(VLOOKUP(A2528,[3]Sheet1!$A:$G,7,FALSE),0)</f>
        <v>0</v>
      </c>
      <c r="T2528" t="str">
        <f t="shared" si="235"/>
        <v>Sim</v>
      </c>
      <c r="U2528" t="str">
        <f t="shared" si="236"/>
        <v>Sim</v>
      </c>
      <c r="V2528" t="str">
        <f t="shared" si="237"/>
        <v>Sim</v>
      </c>
      <c r="W2528" t="str">
        <f t="shared" si="238"/>
        <v>Sim</v>
      </c>
      <c r="X2528" t="str">
        <f t="shared" si="239"/>
        <v>Sim</v>
      </c>
      <c r="Y2528" t="str">
        <f t="shared" si="240"/>
        <v>Sim</v>
      </c>
    </row>
    <row r="2529" spans="1:25" x14ac:dyDescent="0.25">
      <c r="A2529" s="5">
        <v>354610</v>
      </c>
      <c r="B2529">
        <f>IFERROR(VLOOKUP(A2529,[1]Monitoramento_Base_somente_disp!$A:$J,5,FALSE),0)</f>
        <v>0</v>
      </c>
      <c r="C2529">
        <f>IFERROR(VLOOKUP(A2529,[1]Monitoramento_Base_somente_disp!$A:$J,6,FALSE),0)</f>
        <v>0</v>
      </c>
      <c r="D2529">
        <f>IFERROR(VLOOKUP(A2529,[1]Monitoramento_Base_somente_disp!$A:$J,7,FALSE),0)</f>
        <v>0</v>
      </c>
      <c r="E2529">
        <f>IFERROR(VLOOKUP(A2529,[1]Monitoramento_Base_somente_disp!$A:$J,8,FALSE),0)</f>
        <v>0</v>
      </c>
      <c r="F2529">
        <f>IFERROR(VLOOKUP(A2529,[1]Monitoramento_Base_somente_disp!$A:$J,9,FALSE),0)</f>
        <v>0</v>
      </c>
      <c r="G2529">
        <f>IFERROR(VLOOKUP(A2529,[1]Monitoramento_Base_somente_disp!$A:$J,10,FALSE),0)</f>
        <v>0</v>
      </c>
      <c r="H2529">
        <f>IFERROR(VLOOKUP(A2529,[2]Sheet1!$A:$I,4,FALSE),0)</f>
        <v>49145</v>
      </c>
      <c r="I2529">
        <f>IFERROR(VLOOKUP(A2529,[2]Sheet1!$A:$I,5,FALSE),0)</f>
        <v>283094</v>
      </c>
      <c r="J2529">
        <f>IFERROR(VLOOKUP(A2529,[2]Sheet1!$A:$I,6,FALSE),0)</f>
        <v>63794</v>
      </c>
      <c r="K2529">
        <f>IFERROR(VLOOKUP(A2529,[2]Sheet1!$A:$I,7,FALSE),0)</f>
        <v>502157</v>
      </c>
      <c r="L2529">
        <f>IFERROR(VLOOKUP(A2529,[2]Sheet1!$A:$I,8,FALSE),0)</f>
        <v>0</v>
      </c>
      <c r="M2529">
        <f>IFERROR(VLOOKUP(A2529,[2]Sheet1!$A:$I,9,FALSE),0)</f>
        <v>340123</v>
      </c>
      <c r="N2529">
        <f>IFERROR(VLOOKUP(A2529,[3]Sheet1!$A:$G,2,FALSE),0)</f>
        <v>0</v>
      </c>
      <c r="O2529">
        <f>IFERROR(VLOOKUP(A2529,[3]Sheet1!$A:$G,3,FALSE),0)</f>
        <v>0</v>
      </c>
      <c r="P2529">
        <f>IFERROR(VLOOKUP(A2529,[3]Sheet1!$A:$G,4,FALSE),0)</f>
        <v>0</v>
      </c>
      <c r="Q2529">
        <f>IFERROR(VLOOKUP(A2529,[3]Sheet1!$A:$G,5,FALSE),0)</f>
        <v>0</v>
      </c>
      <c r="R2529">
        <f>IFERROR(VLOOKUP(A2529,[3]Sheet1!$A:$G,6,FALSE),0)</f>
        <v>0</v>
      </c>
      <c r="S2529">
        <f>IFERROR(VLOOKUP(A2529,[3]Sheet1!$A:$G,7,FALSE),0)</f>
        <v>0</v>
      </c>
      <c r="T2529" t="str">
        <f t="shared" si="235"/>
        <v>Sim</v>
      </c>
      <c r="U2529" t="str">
        <f t="shared" si="236"/>
        <v>Sim</v>
      </c>
      <c r="V2529" t="str">
        <f t="shared" si="237"/>
        <v>Sim</v>
      </c>
      <c r="W2529" t="str">
        <f t="shared" si="238"/>
        <v>Sim</v>
      </c>
      <c r="X2529" t="str">
        <f t="shared" si="239"/>
        <v>Não</v>
      </c>
      <c r="Y2529" t="str">
        <f t="shared" si="240"/>
        <v>Sim</v>
      </c>
    </row>
    <row r="2530" spans="1:25" x14ac:dyDescent="0.25">
      <c r="A2530" s="5">
        <v>354625</v>
      </c>
      <c r="B2530">
        <f>IFERROR(VLOOKUP(A2530,[1]Monitoramento_Base_somente_disp!$A:$J,5,FALSE),0)</f>
        <v>0</v>
      </c>
      <c r="C2530">
        <f>IFERROR(VLOOKUP(A2530,[1]Monitoramento_Base_somente_disp!$A:$J,6,FALSE),0)</f>
        <v>10478338</v>
      </c>
      <c r="D2530">
        <f>IFERROR(VLOOKUP(A2530,[1]Monitoramento_Base_somente_disp!$A:$J,7,FALSE),0)</f>
        <v>0</v>
      </c>
      <c r="E2530">
        <f>IFERROR(VLOOKUP(A2530,[1]Monitoramento_Base_somente_disp!$A:$J,8,FALSE),0)</f>
        <v>10849721</v>
      </c>
      <c r="F2530">
        <f>IFERROR(VLOOKUP(A2530,[1]Monitoramento_Base_somente_disp!$A:$J,9,FALSE),0)</f>
        <v>0</v>
      </c>
      <c r="G2530">
        <f>IFERROR(VLOOKUP(A2530,[1]Monitoramento_Base_somente_disp!$A:$J,10,FALSE),0)</f>
        <v>1749955</v>
      </c>
      <c r="H2530">
        <f>IFERROR(VLOOKUP(A2530,[2]Sheet1!$A:$I,4,FALSE),0)</f>
        <v>0</v>
      </c>
      <c r="I2530">
        <f>IFERROR(VLOOKUP(A2530,[2]Sheet1!$A:$I,5,FALSE),0)</f>
        <v>0</v>
      </c>
      <c r="J2530">
        <f>IFERROR(VLOOKUP(A2530,[2]Sheet1!$A:$I,6,FALSE),0)</f>
        <v>0</v>
      </c>
      <c r="K2530">
        <f>IFERROR(VLOOKUP(A2530,[2]Sheet1!$A:$I,7,FALSE),0)</f>
        <v>0</v>
      </c>
      <c r="L2530">
        <f>IFERROR(VLOOKUP(A2530,[2]Sheet1!$A:$I,8,FALSE),0)</f>
        <v>0</v>
      </c>
      <c r="M2530">
        <f>IFERROR(VLOOKUP(A2530,[2]Sheet1!$A:$I,9,FALSE),0)</f>
        <v>0</v>
      </c>
      <c r="N2530">
        <f>IFERROR(VLOOKUP(A2530,[3]Sheet1!$A:$G,2,FALSE),0)</f>
        <v>0</v>
      </c>
      <c r="O2530">
        <f>IFERROR(VLOOKUP(A2530,[3]Sheet1!$A:$G,3,FALSE),0)</f>
        <v>0</v>
      </c>
      <c r="P2530">
        <f>IFERROR(VLOOKUP(A2530,[3]Sheet1!$A:$G,4,FALSE),0)</f>
        <v>0</v>
      </c>
      <c r="Q2530">
        <f>IFERROR(VLOOKUP(A2530,[3]Sheet1!$A:$G,5,FALSE),0)</f>
        <v>0</v>
      </c>
      <c r="R2530">
        <f>IFERROR(VLOOKUP(A2530,[3]Sheet1!$A:$G,6,FALSE),0)</f>
        <v>0</v>
      </c>
      <c r="S2530">
        <f>IFERROR(VLOOKUP(A2530,[3]Sheet1!$A:$G,7,FALSE),0)</f>
        <v>0</v>
      </c>
      <c r="T2530" t="str">
        <f t="shared" si="235"/>
        <v>Não</v>
      </c>
      <c r="U2530" t="str">
        <f t="shared" si="236"/>
        <v>Sim</v>
      </c>
      <c r="V2530" t="str">
        <f t="shared" si="237"/>
        <v>Não</v>
      </c>
      <c r="W2530" t="str">
        <f t="shared" si="238"/>
        <v>Sim</v>
      </c>
      <c r="X2530" t="str">
        <f t="shared" si="239"/>
        <v>Não</v>
      </c>
      <c r="Y2530" t="str">
        <f t="shared" si="240"/>
        <v>Sim</v>
      </c>
    </row>
    <row r="2531" spans="1:25" x14ac:dyDescent="0.25">
      <c r="A2531" s="5">
        <v>354630</v>
      </c>
      <c r="B2531">
        <f>IFERROR(VLOOKUP(A2531,[1]Monitoramento_Base_somente_disp!$A:$J,5,FALSE),0)</f>
        <v>0</v>
      </c>
      <c r="C2531">
        <f>IFERROR(VLOOKUP(A2531,[1]Monitoramento_Base_somente_disp!$A:$J,6,FALSE),0)</f>
        <v>0</v>
      </c>
      <c r="D2531">
        <f>IFERROR(VLOOKUP(A2531,[1]Monitoramento_Base_somente_disp!$A:$J,7,FALSE),0)</f>
        <v>0</v>
      </c>
      <c r="E2531">
        <f>IFERROR(VLOOKUP(A2531,[1]Monitoramento_Base_somente_disp!$A:$J,8,FALSE),0)</f>
        <v>0</v>
      </c>
      <c r="F2531">
        <f>IFERROR(VLOOKUP(A2531,[1]Monitoramento_Base_somente_disp!$A:$J,9,FALSE),0)</f>
        <v>0</v>
      </c>
      <c r="G2531">
        <f>IFERROR(VLOOKUP(A2531,[1]Monitoramento_Base_somente_disp!$A:$J,10,FALSE),0)</f>
        <v>0</v>
      </c>
      <c r="H2531">
        <f>IFERROR(VLOOKUP(A2531,[2]Sheet1!$A:$I,4,FALSE),0)</f>
        <v>194451</v>
      </c>
      <c r="I2531">
        <f>IFERROR(VLOOKUP(A2531,[2]Sheet1!$A:$I,5,FALSE),0)</f>
        <v>759848</v>
      </c>
      <c r="J2531">
        <f>IFERROR(VLOOKUP(A2531,[2]Sheet1!$A:$I,6,FALSE),0)</f>
        <v>164350</v>
      </c>
      <c r="K2531">
        <f>IFERROR(VLOOKUP(A2531,[2]Sheet1!$A:$I,7,FALSE),0)</f>
        <v>403576</v>
      </c>
      <c r="L2531">
        <f>IFERROR(VLOOKUP(A2531,[2]Sheet1!$A:$I,8,FALSE),0)</f>
        <v>0</v>
      </c>
      <c r="M2531">
        <f>IFERROR(VLOOKUP(A2531,[2]Sheet1!$A:$I,9,FALSE),0)</f>
        <v>440018</v>
      </c>
      <c r="N2531">
        <f>IFERROR(VLOOKUP(A2531,[3]Sheet1!$A:$G,2,FALSE),0)</f>
        <v>0</v>
      </c>
      <c r="O2531">
        <f>IFERROR(VLOOKUP(A2531,[3]Sheet1!$A:$G,3,FALSE),0)</f>
        <v>0</v>
      </c>
      <c r="P2531">
        <f>IFERROR(VLOOKUP(A2531,[3]Sheet1!$A:$G,4,FALSE),0)</f>
        <v>0</v>
      </c>
      <c r="Q2531">
        <f>IFERROR(VLOOKUP(A2531,[3]Sheet1!$A:$G,5,FALSE),0)</f>
        <v>0</v>
      </c>
      <c r="R2531">
        <f>IFERROR(VLOOKUP(A2531,[3]Sheet1!$A:$G,6,FALSE),0)</f>
        <v>0</v>
      </c>
      <c r="S2531">
        <f>IFERROR(VLOOKUP(A2531,[3]Sheet1!$A:$G,7,FALSE),0)</f>
        <v>0</v>
      </c>
      <c r="T2531" t="str">
        <f t="shared" si="235"/>
        <v>Sim</v>
      </c>
      <c r="U2531" t="str">
        <f t="shared" si="236"/>
        <v>Sim</v>
      </c>
      <c r="V2531" t="str">
        <f t="shared" si="237"/>
        <v>Sim</v>
      </c>
      <c r="W2531" t="str">
        <f t="shared" si="238"/>
        <v>Sim</v>
      </c>
      <c r="X2531" t="str">
        <f t="shared" si="239"/>
        <v>Não</v>
      </c>
      <c r="Y2531" t="str">
        <f t="shared" si="240"/>
        <v>Sim</v>
      </c>
    </row>
    <row r="2532" spans="1:25" x14ac:dyDescent="0.25">
      <c r="A2532" s="5">
        <v>354670</v>
      </c>
      <c r="B2532">
        <f>IFERROR(VLOOKUP(A2532,[1]Monitoramento_Base_somente_disp!$A:$J,5,FALSE),0)</f>
        <v>0</v>
      </c>
      <c r="C2532">
        <f>IFERROR(VLOOKUP(A2532,[1]Monitoramento_Base_somente_disp!$A:$J,6,FALSE),0)</f>
        <v>0</v>
      </c>
      <c r="D2532">
        <f>IFERROR(VLOOKUP(A2532,[1]Monitoramento_Base_somente_disp!$A:$J,7,FALSE),0)</f>
        <v>0</v>
      </c>
      <c r="E2532">
        <f>IFERROR(VLOOKUP(A2532,[1]Monitoramento_Base_somente_disp!$A:$J,8,FALSE),0)</f>
        <v>0</v>
      </c>
      <c r="F2532">
        <f>IFERROR(VLOOKUP(A2532,[1]Monitoramento_Base_somente_disp!$A:$J,9,FALSE),0)</f>
        <v>0</v>
      </c>
      <c r="G2532">
        <f>IFERROR(VLOOKUP(A2532,[1]Monitoramento_Base_somente_disp!$A:$J,10,FALSE),0)</f>
        <v>0</v>
      </c>
      <c r="H2532">
        <f>IFERROR(VLOOKUP(A2532,[2]Sheet1!$A:$I,4,FALSE),0)</f>
        <v>0</v>
      </c>
      <c r="I2532">
        <f>IFERROR(VLOOKUP(A2532,[2]Sheet1!$A:$I,5,FALSE),0)</f>
        <v>0</v>
      </c>
      <c r="J2532">
        <f>IFERROR(VLOOKUP(A2532,[2]Sheet1!$A:$I,6,FALSE),0)</f>
        <v>0</v>
      </c>
      <c r="K2532">
        <f>IFERROR(VLOOKUP(A2532,[2]Sheet1!$A:$I,7,FALSE),0)</f>
        <v>0</v>
      </c>
      <c r="L2532">
        <f>IFERROR(VLOOKUP(A2532,[2]Sheet1!$A:$I,8,FALSE),0)</f>
        <v>0</v>
      </c>
      <c r="M2532">
        <f>IFERROR(VLOOKUP(A2532,[2]Sheet1!$A:$I,9,FALSE),0)</f>
        <v>0</v>
      </c>
      <c r="N2532">
        <f>IFERROR(VLOOKUP(A2532,[3]Sheet1!$A:$G,2,FALSE),0)</f>
        <v>0</v>
      </c>
      <c r="O2532">
        <f>IFERROR(VLOOKUP(A2532,[3]Sheet1!$A:$G,3,FALSE),0)</f>
        <v>0</v>
      </c>
      <c r="P2532">
        <f>IFERROR(VLOOKUP(A2532,[3]Sheet1!$A:$G,4,FALSE),0)</f>
        <v>0</v>
      </c>
      <c r="Q2532">
        <f>IFERROR(VLOOKUP(A2532,[3]Sheet1!$A:$G,5,FALSE),0)</f>
        <v>0</v>
      </c>
      <c r="R2532">
        <f>IFERROR(VLOOKUP(A2532,[3]Sheet1!$A:$G,6,FALSE),0)</f>
        <v>0</v>
      </c>
      <c r="S2532">
        <f>IFERROR(VLOOKUP(A2532,[3]Sheet1!$A:$G,7,FALSE),0)</f>
        <v>0</v>
      </c>
      <c r="T2532" t="str">
        <f t="shared" si="235"/>
        <v>Não</v>
      </c>
      <c r="U2532" t="str">
        <f t="shared" si="236"/>
        <v>Não</v>
      </c>
      <c r="V2532" t="str">
        <f t="shared" si="237"/>
        <v>Não</v>
      </c>
      <c r="W2532" t="str">
        <f t="shared" si="238"/>
        <v>Não</v>
      </c>
      <c r="X2532" t="str">
        <f t="shared" si="239"/>
        <v>Não</v>
      </c>
      <c r="Y2532" t="str">
        <f t="shared" si="240"/>
        <v>Não</v>
      </c>
    </row>
    <row r="2533" spans="1:25" x14ac:dyDescent="0.25">
      <c r="A2533" s="5">
        <v>354680</v>
      </c>
      <c r="B2533">
        <f>IFERROR(VLOOKUP(A2533,[1]Monitoramento_Base_somente_disp!$A:$J,5,FALSE),0)</f>
        <v>527401</v>
      </c>
      <c r="C2533">
        <f>IFERROR(VLOOKUP(A2533,[1]Monitoramento_Base_somente_disp!$A:$J,6,FALSE),0)</f>
        <v>81212574</v>
      </c>
      <c r="D2533">
        <f>IFERROR(VLOOKUP(A2533,[1]Monitoramento_Base_somente_disp!$A:$J,7,FALSE),0)</f>
        <v>469886</v>
      </c>
      <c r="E2533">
        <f>IFERROR(VLOOKUP(A2533,[1]Monitoramento_Base_somente_disp!$A:$J,8,FALSE),0)</f>
        <v>77224243</v>
      </c>
      <c r="F2533">
        <f>IFERROR(VLOOKUP(A2533,[1]Monitoramento_Base_somente_disp!$A:$J,9,FALSE),0)</f>
        <v>47461</v>
      </c>
      <c r="G2533">
        <f>IFERROR(VLOOKUP(A2533,[1]Monitoramento_Base_somente_disp!$A:$J,10,FALSE),0)</f>
        <v>12146247</v>
      </c>
      <c r="H2533">
        <f>IFERROR(VLOOKUP(A2533,[2]Sheet1!$A:$I,4,FALSE),0)</f>
        <v>0</v>
      </c>
      <c r="I2533">
        <f>IFERROR(VLOOKUP(A2533,[2]Sheet1!$A:$I,5,FALSE),0)</f>
        <v>0</v>
      </c>
      <c r="J2533">
        <f>IFERROR(VLOOKUP(A2533,[2]Sheet1!$A:$I,6,FALSE),0)</f>
        <v>0</v>
      </c>
      <c r="K2533">
        <f>IFERROR(VLOOKUP(A2533,[2]Sheet1!$A:$I,7,FALSE),0)</f>
        <v>0</v>
      </c>
      <c r="L2533">
        <f>IFERROR(VLOOKUP(A2533,[2]Sheet1!$A:$I,8,FALSE),0)</f>
        <v>0</v>
      </c>
      <c r="M2533">
        <f>IFERROR(VLOOKUP(A2533,[2]Sheet1!$A:$I,9,FALSE),0)</f>
        <v>0</v>
      </c>
      <c r="N2533">
        <f>IFERROR(VLOOKUP(A2533,[3]Sheet1!$A:$G,2,FALSE),0)</f>
        <v>0</v>
      </c>
      <c r="O2533">
        <f>IFERROR(VLOOKUP(A2533,[3]Sheet1!$A:$G,3,FALSE),0)</f>
        <v>0</v>
      </c>
      <c r="P2533">
        <f>IFERROR(VLOOKUP(A2533,[3]Sheet1!$A:$G,4,FALSE),0)</f>
        <v>0</v>
      </c>
      <c r="Q2533">
        <f>IFERROR(VLOOKUP(A2533,[3]Sheet1!$A:$G,5,FALSE),0)</f>
        <v>0</v>
      </c>
      <c r="R2533">
        <f>IFERROR(VLOOKUP(A2533,[3]Sheet1!$A:$G,6,FALSE),0)</f>
        <v>0</v>
      </c>
      <c r="S2533">
        <f>IFERROR(VLOOKUP(A2533,[3]Sheet1!$A:$G,7,FALSE),0)</f>
        <v>0</v>
      </c>
      <c r="T2533" t="str">
        <f t="shared" si="235"/>
        <v>Sim</v>
      </c>
      <c r="U2533" t="str">
        <f t="shared" si="236"/>
        <v>Sim</v>
      </c>
      <c r="V2533" t="str">
        <f t="shared" si="237"/>
        <v>Sim</v>
      </c>
      <c r="W2533" t="str">
        <f t="shared" si="238"/>
        <v>Sim</v>
      </c>
      <c r="X2533" t="str">
        <f t="shared" si="239"/>
        <v>Sim</v>
      </c>
      <c r="Y2533" t="str">
        <f t="shared" si="240"/>
        <v>Sim</v>
      </c>
    </row>
    <row r="2534" spans="1:25" x14ac:dyDescent="0.25">
      <c r="A2534" s="5">
        <v>354700</v>
      </c>
      <c r="B2534">
        <f>IFERROR(VLOOKUP(A2534,[1]Monitoramento_Base_somente_disp!$A:$J,5,FALSE),0)</f>
        <v>0</v>
      </c>
      <c r="C2534">
        <f>IFERROR(VLOOKUP(A2534,[1]Monitoramento_Base_somente_disp!$A:$J,6,FALSE),0)</f>
        <v>0</v>
      </c>
      <c r="D2534">
        <f>IFERROR(VLOOKUP(A2534,[1]Monitoramento_Base_somente_disp!$A:$J,7,FALSE),0)</f>
        <v>0</v>
      </c>
      <c r="E2534">
        <f>IFERROR(VLOOKUP(A2534,[1]Monitoramento_Base_somente_disp!$A:$J,8,FALSE),0)</f>
        <v>0</v>
      </c>
      <c r="F2534">
        <f>IFERROR(VLOOKUP(A2534,[1]Monitoramento_Base_somente_disp!$A:$J,9,FALSE),0)</f>
        <v>0</v>
      </c>
      <c r="G2534">
        <f>IFERROR(VLOOKUP(A2534,[1]Monitoramento_Base_somente_disp!$A:$J,10,FALSE),0)</f>
        <v>0</v>
      </c>
      <c r="H2534">
        <f>IFERROR(VLOOKUP(A2534,[2]Sheet1!$A:$I,4,FALSE),0)</f>
        <v>0</v>
      </c>
      <c r="I2534">
        <f>IFERROR(VLOOKUP(A2534,[2]Sheet1!$A:$I,5,FALSE),0)</f>
        <v>0</v>
      </c>
      <c r="J2534">
        <f>IFERROR(VLOOKUP(A2534,[2]Sheet1!$A:$I,6,FALSE),0)</f>
        <v>0</v>
      </c>
      <c r="K2534">
        <f>IFERROR(VLOOKUP(A2534,[2]Sheet1!$A:$I,7,FALSE),0)</f>
        <v>0</v>
      </c>
      <c r="L2534">
        <f>IFERROR(VLOOKUP(A2534,[2]Sheet1!$A:$I,8,FALSE),0)</f>
        <v>0</v>
      </c>
      <c r="M2534">
        <f>IFERROR(VLOOKUP(A2534,[2]Sheet1!$A:$I,9,FALSE),0)</f>
        <v>0</v>
      </c>
      <c r="N2534">
        <f>IFERROR(VLOOKUP(A2534,[3]Sheet1!$A:$G,2,FALSE),0)</f>
        <v>0</v>
      </c>
      <c r="O2534">
        <f>IFERROR(VLOOKUP(A2534,[3]Sheet1!$A:$G,3,FALSE),0)</f>
        <v>0</v>
      </c>
      <c r="P2534">
        <f>IFERROR(VLOOKUP(A2534,[3]Sheet1!$A:$G,4,FALSE),0)</f>
        <v>0</v>
      </c>
      <c r="Q2534">
        <f>IFERROR(VLOOKUP(A2534,[3]Sheet1!$A:$G,5,FALSE),0)</f>
        <v>0</v>
      </c>
      <c r="R2534">
        <f>IFERROR(VLOOKUP(A2534,[3]Sheet1!$A:$G,6,FALSE),0)</f>
        <v>0</v>
      </c>
      <c r="S2534">
        <f>IFERROR(VLOOKUP(A2534,[3]Sheet1!$A:$G,7,FALSE),0)</f>
        <v>0</v>
      </c>
      <c r="T2534" t="str">
        <f t="shared" si="235"/>
        <v>Não</v>
      </c>
      <c r="U2534" t="str">
        <f t="shared" si="236"/>
        <v>Não</v>
      </c>
      <c r="V2534" t="str">
        <f t="shared" si="237"/>
        <v>Não</v>
      </c>
      <c r="W2534" t="str">
        <f t="shared" si="238"/>
        <v>Não</v>
      </c>
      <c r="X2534" t="str">
        <f t="shared" si="239"/>
        <v>Não</v>
      </c>
      <c r="Y2534" t="str">
        <f t="shared" si="240"/>
        <v>Não</v>
      </c>
    </row>
    <row r="2535" spans="1:25" x14ac:dyDescent="0.25">
      <c r="A2535" s="5">
        <v>354770</v>
      </c>
      <c r="B2535">
        <f>IFERROR(VLOOKUP(A2535,[1]Monitoramento_Base_somente_disp!$A:$J,5,FALSE),0)</f>
        <v>0</v>
      </c>
      <c r="C2535">
        <f>IFERROR(VLOOKUP(A2535,[1]Monitoramento_Base_somente_disp!$A:$J,6,FALSE),0)</f>
        <v>0</v>
      </c>
      <c r="D2535">
        <f>IFERROR(VLOOKUP(A2535,[1]Monitoramento_Base_somente_disp!$A:$J,7,FALSE),0)</f>
        <v>0</v>
      </c>
      <c r="E2535">
        <f>IFERROR(VLOOKUP(A2535,[1]Monitoramento_Base_somente_disp!$A:$J,8,FALSE),0)</f>
        <v>0</v>
      </c>
      <c r="F2535">
        <f>IFERROR(VLOOKUP(A2535,[1]Monitoramento_Base_somente_disp!$A:$J,9,FALSE),0)</f>
        <v>0</v>
      </c>
      <c r="G2535">
        <f>IFERROR(VLOOKUP(A2535,[1]Monitoramento_Base_somente_disp!$A:$J,10,FALSE),0)</f>
        <v>0</v>
      </c>
      <c r="H2535">
        <f>IFERROR(VLOOKUP(A2535,[2]Sheet1!$A:$I,4,FALSE),0)</f>
        <v>0</v>
      </c>
      <c r="I2535">
        <f>IFERROR(VLOOKUP(A2535,[2]Sheet1!$A:$I,5,FALSE),0)</f>
        <v>0</v>
      </c>
      <c r="J2535">
        <f>IFERROR(VLOOKUP(A2535,[2]Sheet1!$A:$I,6,FALSE),0)</f>
        <v>0</v>
      </c>
      <c r="K2535">
        <f>IFERROR(VLOOKUP(A2535,[2]Sheet1!$A:$I,7,FALSE),0)</f>
        <v>0</v>
      </c>
      <c r="L2535">
        <f>IFERROR(VLOOKUP(A2535,[2]Sheet1!$A:$I,8,FALSE),0)</f>
        <v>0</v>
      </c>
      <c r="M2535">
        <f>IFERROR(VLOOKUP(A2535,[2]Sheet1!$A:$I,9,FALSE),0)</f>
        <v>0</v>
      </c>
      <c r="N2535">
        <f>IFERROR(VLOOKUP(A2535,[3]Sheet1!$A:$G,2,FALSE),0)</f>
        <v>0</v>
      </c>
      <c r="O2535">
        <f>IFERROR(VLOOKUP(A2535,[3]Sheet1!$A:$G,3,FALSE),0)</f>
        <v>0</v>
      </c>
      <c r="P2535">
        <f>IFERROR(VLOOKUP(A2535,[3]Sheet1!$A:$G,4,FALSE),0)</f>
        <v>0</v>
      </c>
      <c r="Q2535">
        <f>IFERROR(VLOOKUP(A2535,[3]Sheet1!$A:$G,5,FALSE),0)</f>
        <v>0</v>
      </c>
      <c r="R2535">
        <f>IFERROR(VLOOKUP(A2535,[3]Sheet1!$A:$G,6,FALSE),0)</f>
        <v>0</v>
      </c>
      <c r="S2535">
        <f>IFERROR(VLOOKUP(A2535,[3]Sheet1!$A:$G,7,FALSE),0)</f>
        <v>0</v>
      </c>
      <c r="T2535" t="str">
        <f t="shared" si="235"/>
        <v>Não</v>
      </c>
      <c r="U2535" t="str">
        <f t="shared" si="236"/>
        <v>Não</v>
      </c>
      <c r="V2535" t="str">
        <f t="shared" si="237"/>
        <v>Não</v>
      </c>
      <c r="W2535" t="str">
        <f t="shared" si="238"/>
        <v>Não</v>
      </c>
      <c r="X2535" t="str">
        <f t="shared" si="239"/>
        <v>Não</v>
      </c>
      <c r="Y2535" t="str">
        <f t="shared" si="240"/>
        <v>Não</v>
      </c>
    </row>
    <row r="2536" spans="1:25" x14ac:dyDescent="0.25">
      <c r="A2536" s="5">
        <v>354790</v>
      </c>
      <c r="B2536">
        <f>IFERROR(VLOOKUP(A2536,[1]Monitoramento_Base_somente_disp!$A:$J,5,FALSE),0)</f>
        <v>0</v>
      </c>
      <c r="C2536">
        <f>IFERROR(VLOOKUP(A2536,[1]Monitoramento_Base_somente_disp!$A:$J,6,FALSE),0)</f>
        <v>7632533</v>
      </c>
      <c r="D2536">
        <f>IFERROR(VLOOKUP(A2536,[1]Monitoramento_Base_somente_disp!$A:$J,7,FALSE),0)</f>
        <v>0</v>
      </c>
      <c r="E2536">
        <f>IFERROR(VLOOKUP(A2536,[1]Monitoramento_Base_somente_disp!$A:$J,8,FALSE),0)</f>
        <v>7889128</v>
      </c>
      <c r="F2536">
        <f>IFERROR(VLOOKUP(A2536,[1]Monitoramento_Base_somente_disp!$A:$J,9,FALSE),0)</f>
        <v>0</v>
      </c>
      <c r="G2536">
        <f>IFERROR(VLOOKUP(A2536,[1]Monitoramento_Base_somente_disp!$A:$J,10,FALSE),0)</f>
        <v>1272440</v>
      </c>
      <c r="H2536">
        <f>IFERROR(VLOOKUP(A2536,[2]Sheet1!$A:$I,4,FALSE),0)</f>
        <v>0</v>
      </c>
      <c r="I2536">
        <f>IFERROR(VLOOKUP(A2536,[2]Sheet1!$A:$I,5,FALSE),0)</f>
        <v>0</v>
      </c>
      <c r="J2536">
        <f>IFERROR(VLOOKUP(A2536,[2]Sheet1!$A:$I,6,FALSE),0)</f>
        <v>0</v>
      </c>
      <c r="K2536">
        <f>IFERROR(VLOOKUP(A2536,[2]Sheet1!$A:$I,7,FALSE),0)</f>
        <v>0</v>
      </c>
      <c r="L2536">
        <f>IFERROR(VLOOKUP(A2536,[2]Sheet1!$A:$I,8,FALSE),0)</f>
        <v>0</v>
      </c>
      <c r="M2536">
        <f>IFERROR(VLOOKUP(A2536,[2]Sheet1!$A:$I,9,FALSE),0)</f>
        <v>0</v>
      </c>
      <c r="N2536">
        <f>IFERROR(VLOOKUP(A2536,[3]Sheet1!$A:$G,2,FALSE),0)</f>
        <v>28221</v>
      </c>
      <c r="O2536">
        <f>IFERROR(VLOOKUP(A2536,[3]Sheet1!$A:$G,3,FALSE),0)</f>
        <v>1138659</v>
      </c>
      <c r="P2536">
        <f>IFERROR(VLOOKUP(A2536,[3]Sheet1!$A:$G,4,FALSE),0)</f>
        <v>26092</v>
      </c>
      <c r="Q2536">
        <f>IFERROR(VLOOKUP(A2536,[3]Sheet1!$A:$G,5,FALSE),0)</f>
        <v>0</v>
      </c>
      <c r="R2536">
        <f>IFERROR(VLOOKUP(A2536,[3]Sheet1!$A:$G,6,FALSE),0)</f>
        <v>2010</v>
      </c>
      <c r="S2536">
        <f>IFERROR(VLOOKUP(A2536,[3]Sheet1!$A:$G,7,FALSE),0)</f>
        <v>0</v>
      </c>
      <c r="T2536" t="str">
        <f t="shared" si="235"/>
        <v>Sim</v>
      </c>
      <c r="U2536" t="str">
        <f t="shared" si="236"/>
        <v>Sim</v>
      </c>
      <c r="V2536" t="str">
        <f t="shared" si="237"/>
        <v>Sim</v>
      </c>
      <c r="W2536" t="str">
        <f t="shared" si="238"/>
        <v>Sim</v>
      </c>
      <c r="X2536" t="str">
        <f t="shared" si="239"/>
        <v>Sim</v>
      </c>
      <c r="Y2536" t="str">
        <f t="shared" si="240"/>
        <v>Sim</v>
      </c>
    </row>
    <row r="2537" spans="1:25" x14ac:dyDescent="0.25">
      <c r="A2537" s="5">
        <v>354800</v>
      </c>
      <c r="B2537">
        <f>IFERROR(VLOOKUP(A2537,[1]Monitoramento_Base_somente_disp!$A:$J,5,FALSE),0)</f>
        <v>0</v>
      </c>
      <c r="C2537">
        <f>IFERROR(VLOOKUP(A2537,[1]Monitoramento_Base_somente_disp!$A:$J,6,FALSE),0)</f>
        <v>11373330</v>
      </c>
      <c r="D2537">
        <f>IFERROR(VLOOKUP(A2537,[1]Monitoramento_Base_somente_disp!$A:$J,7,FALSE),0)</f>
        <v>0</v>
      </c>
      <c r="E2537">
        <f>IFERROR(VLOOKUP(A2537,[1]Monitoramento_Base_somente_disp!$A:$J,8,FALSE),0)</f>
        <v>11882641</v>
      </c>
      <c r="F2537">
        <f>IFERROR(VLOOKUP(A2537,[1]Monitoramento_Base_somente_disp!$A:$J,9,FALSE),0)</f>
        <v>0</v>
      </c>
      <c r="G2537">
        <f>IFERROR(VLOOKUP(A2537,[1]Monitoramento_Base_somente_disp!$A:$J,10,FALSE),0)</f>
        <v>1916555</v>
      </c>
      <c r="H2537">
        <f>IFERROR(VLOOKUP(A2537,[2]Sheet1!$A:$I,4,FALSE),0)</f>
        <v>0</v>
      </c>
      <c r="I2537">
        <f>IFERROR(VLOOKUP(A2537,[2]Sheet1!$A:$I,5,FALSE),0)</f>
        <v>0</v>
      </c>
      <c r="J2537">
        <f>IFERROR(VLOOKUP(A2537,[2]Sheet1!$A:$I,6,FALSE),0)</f>
        <v>0</v>
      </c>
      <c r="K2537">
        <f>IFERROR(VLOOKUP(A2537,[2]Sheet1!$A:$I,7,FALSE),0)</f>
        <v>0</v>
      </c>
      <c r="L2537">
        <f>IFERROR(VLOOKUP(A2537,[2]Sheet1!$A:$I,8,FALSE),0)</f>
        <v>0</v>
      </c>
      <c r="M2537">
        <f>IFERROR(VLOOKUP(A2537,[2]Sheet1!$A:$I,9,FALSE),0)</f>
        <v>0</v>
      </c>
      <c r="N2537">
        <f>IFERROR(VLOOKUP(A2537,[3]Sheet1!$A:$G,2,FALSE),0)</f>
        <v>0</v>
      </c>
      <c r="O2537">
        <f>IFERROR(VLOOKUP(A2537,[3]Sheet1!$A:$G,3,FALSE),0)</f>
        <v>0</v>
      </c>
      <c r="P2537">
        <f>IFERROR(VLOOKUP(A2537,[3]Sheet1!$A:$G,4,FALSE),0)</f>
        <v>0</v>
      </c>
      <c r="Q2537">
        <f>IFERROR(VLOOKUP(A2537,[3]Sheet1!$A:$G,5,FALSE),0)</f>
        <v>0</v>
      </c>
      <c r="R2537">
        <f>IFERROR(VLOOKUP(A2537,[3]Sheet1!$A:$G,6,FALSE),0)</f>
        <v>0</v>
      </c>
      <c r="S2537">
        <f>IFERROR(VLOOKUP(A2537,[3]Sheet1!$A:$G,7,FALSE),0)</f>
        <v>0</v>
      </c>
      <c r="T2537" t="str">
        <f t="shared" si="235"/>
        <v>Não</v>
      </c>
      <c r="U2537" t="str">
        <f t="shared" si="236"/>
        <v>Sim</v>
      </c>
      <c r="V2537" t="str">
        <f t="shared" si="237"/>
        <v>Não</v>
      </c>
      <c r="W2537" t="str">
        <f t="shared" si="238"/>
        <v>Sim</v>
      </c>
      <c r="X2537" t="str">
        <f t="shared" si="239"/>
        <v>Não</v>
      </c>
      <c r="Y2537" t="str">
        <f t="shared" si="240"/>
        <v>Sim</v>
      </c>
    </row>
    <row r="2538" spans="1:25" x14ac:dyDescent="0.25">
      <c r="A2538" s="5">
        <v>354810</v>
      </c>
      <c r="B2538">
        <f>IFERROR(VLOOKUP(A2538,[1]Monitoramento_Base_somente_disp!$A:$J,5,FALSE),0)</f>
        <v>131052</v>
      </c>
      <c r="C2538">
        <f>IFERROR(VLOOKUP(A2538,[1]Monitoramento_Base_somente_disp!$A:$J,6,FALSE),0)</f>
        <v>40156797</v>
      </c>
      <c r="D2538">
        <f>IFERROR(VLOOKUP(A2538,[1]Monitoramento_Base_somente_disp!$A:$J,7,FALSE),0)</f>
        <v>125657</v>
      </c>
      <c r="E2538">
        <f>IFERROR(VLOOKUP(A2538,[1]Monitoramento_Base_somente_disp!$A:$J,8,FALSE),0)</f>
        <v>42591452</v>
      </c>
      <c r="F2538">
        <f>IFERROR(VLOOKUP(A2538,[1]Monitoramento_Base_somente_disp!$A:$J,9,FALSE),0)</f>
        <v>15506</v>
      </c>
      <c r="G2538">
        <f>IFERROR(VLOOKUP(A2538,[1]Monitoramento_Base_somente_disp!$A:$J,10,FALSE),0)</f>
        <v>6765430</v>
      </c>
      <c r="H2538">
        <f>IFERROR(VLOOKUP(A2538,[2]Sheet1!$A:$I,4,FALSE),0)</f>
        <v>0</v>
      </c>
      <c r="I2538">
        <f>IFERROR(VLOOKUP(A2538,[2]Sheet1!$A:$I,5,FALSE),0)</f>
        <v>0</v>
      </c>
      <c r="J2538">
        <f>IFERROR(VLOOKUP(A2538,[2]Sheet1!$A:$I,6,FALSE),0)</f>
        <v>0</v>
      </c>
      <c r="K2538">
        <f>IFERROR(VLOOKUP(A2538,[2]Sheet1!$A:$I,7,FALSE),0)</f>
        <v>0</v>
      </c>
      <c r="L2538">
        <f>IFERROR(VLOOKUP(A2538,[2]Sheet1!$A:$I,8,FALSE),0)</f>
        <v>0</v>
      </c>
      <c r="M2538">
        <f>IFERROR(VLOOKUP(A2538,[2]Sheet1!$A:$I,9,FALSE),0)</f>
        <v>0</v>
      </c>
      <c r="N2538">
        <f>IFERROR(VLOOKUP(A2538,[3]Sheet1!$A:$G,2,FALSE),0)</f>
        <v>0</v>
      </c>
      <c r="O2538">
        <f>IFERROR(VLOOKUP(A2538,[3]Sheet1!$A:$G,3,FALSE),0)</f>
        <v>0</v>
      </c>
      <c r="P2538">
        <f>IFERROR(VLOOKUP(A2538,[3]Sheet1!$A:$G,4,FALSE),0)</f>
        <v>0</v>
      </c>
      <c r="Q2538">
        <f>IFERROR(VLOOKUP(A2538,[3]Sheet1!$A:$G,5,FALSE),0)</f>
        <v>0</v>
      </c>
      <c r="R2538">
        <f>IFERROR(VLOOKUP(A2538,[3]Sheet1!$A:$G,6,FALSE),0)</f>
        <v>0</v>
      </c>
      <c r="S2538">
        <f>IFERROR(VLOOKUP(A2538,[3]Sheet1!$A:$G,7,FALSE),0)</f>
        <v>0</v>
      </c>
      <c r="T2538" t="str">
        <f t="shared" si="235"/>
        <v>Sim</v>
      </c>
      <c r="U2538" t="str">
        <f t="shared" si="236"/>
        <v>Sim</v>
      </c>
      <c r="V2538" t="str">
        <f t="shared" si="237"/>
        <v>Sim</v>
      </c>
      <c r="W2538" t="str">
        <f t="shared" si="238"/>
        <v>Sim</v>
      </c>
      <c r="X2538" t="str">
        <f t="shared" si="239"/>
        <v>Sim</v>
      </c>
      <c r="Y2538" t="str">
        <f t="shared" si="240"/>
        <v>Sim</v>
      </c>
    </row>
    <row r="2539" spans="1:25" x14ac:dyDescent="0.25">
      <c r="A2539" s="5">
        <v>354820</v>
      </c>
      <c r="B2539">
        <f>IFERROR(VLOOKUP(A2539,[1]Monitoramento_Base_somente_disp!$A:$J,5,FALSE),0)</f>
        <v>0</v>
      </c>
      <c r="C2539">
        <f>IFERROR(VLOOKUP(A2539,[1]Monitoramento_Base_somente_disp!$A:$J,6,FALSE),0)</f>
        <v>0</v>
      </c>
      <c r="D2539">
        <f>IFERROR(VLOOKUP(A2539,[1]Monitoramento_Base_somente_disp!$A:$J,7,FALSE),0)</f>
        <v>0</v>
      </c>
      <c r="E2539">
        <f>IFERROR(VLOOKUP(A2539,[1]Monitoramento_Base_somente_disp!$A:$J,8,FALSE),0)</f>
        <v>0</v>
      </c>
      <c r="F2539">
        <f>IFERROR(VLOOKUP(A2539,[1]Monitoramento_Base_somente_disp!$A:$J,9,FALSE),0)</f>
        <v>0</v>
      </c>
      <c r="G2539">
        <f>IFERROR(VLOOKUP(A2539,[1]Monitoramento_Base_somente_disp!$A:$J,10,FALSE),0)</f>
        <v>0</v>
      </c>
      <c r="H2539">
        <f>IFERROR(VLOOKUP(A2539,[2]Sheet1!$A:$I,4,FALSE),0)</f>
        <v>40952</v>
      </c>
      <c r="I2539">
        <f>IFERROR(VLOOKUP(A2539,[2]Sheet1!$A:$I,5,FALSE),0)</f>
        <v>104774</v>
      </c>
      <c r="J2539">
        <f>IFERROR(VLOOKUP(A2539,[2]Sheet1!$A:$I,6,FALSE),0)</f>
        <v>36875</v>
      </c>
      <c r="K2539">
        <f>IFERROR(VLOOKUP(A2539,[2]Sheet1!$A:$I,7,FALSE),0)</f>
        <v>136306</v>
      </c>
      <c r="L2539">
        <f>IFERROR(VLOOKUP(A2539,[2]Sheet1!$A:$I,8,FALSE),0)</f>
        <v>0</v>
      </c>
      <c r="M2539">
        <f>IFERROR(VLOOKUP(A2539,[2]Sheet1!$A:$I,9,FALSE),0)</f>
        <v>0</v>
      </c>
      <c r="N2539">
        <f>IFERROR(VLOOKUP(A2539,[3]Sheet1!$A:$G,2,FALSE),0)</f>
        <v>0</v>
      </c>
      <c r="O2539">
        <f>IFERROR(VLOOKUP(A2539,[3]Sheet1!$A:$G,3,FALSE),0)</f>
        <v>0</v>
      </c>
      <c r="P2539">
        <f>IFERROR(VLOOKUP(A2539,[3]Sheet1!$A:$G,4,FALSE),0)</f>
        <v>0</v>
      </c>
      <c r="Q2539">
        <f>IFERROR(VLOOKUP(A2539,[3]Sheet1!$A:$G,5,FALSE),0)</f>
        <v>0</v>
      </c>
      <c r="R2539">
        <f>IFERROR(VLOOKUP(A2539,[3]Sheet1!$A:$G,6,FALSE),0)</f>
        <v>0</v>
      </c>
      <c r="S2539">
        <f>IFERROR(VLOOKUP(A2539,[3]Sheet1!$A:$G,7,FALSE),0)</f>
        <v>0</v>
      </c>
      <c r="T2539" t="str">
        <f t="shared" si="235"/>
        <v>Sim</v>
      </c>
      <c r="U2539" t="str">
        <f t="shared" si="236"/>
        <v>Sim</v>
      </c>
      <c r="V2539" t="str">
        <f t="shared" si="237"/>
        <v>Sim</v>
      </c>
      <c r="W2539" t="str">
        <f t="shared" si="238"/>
        <v>Sim</v>
      </c>
      <c r="X2539" t="str">
        <f t="shared" si="239"/>
        <v>Não</v>
      </c>
      <c r="Y2539" t="str">
        <f t="shared" si="240"/>
        <v>Não</v>
      </c>
    </row>
    <row r="2540" spans="1:25" x14ac:dyDescent="0.25">
      <c r="A2540" s="5">
        <v>354830</v>
      </c>
      <c r="B2540">
        <f>IFERROR(VLOOKUP(A2540,[1]Monitoramento_Base_somente_disp!$A:$J,5,FALSE),0)</f>
        <v>0</v>
      </c>
      <c r="C2540">
        <f>IFERROR(VLOOKUP(A2540,[1]Monitoramento_Base_somente_disp!$A:$J,6,FALSE),0)</f>
        <v>0</v>
      </c>
      <c r="D2540">
        <f>IFERROR(VLOOKUP(A2540,[1]Monitoramento_Base_somente_disp!$A:$J,7,FALSE),0)</f>
        <v>0</v>
      </c>
      <c r="E2540">
        <f>IFERROR(VLOOKUP(A2540,[1]Monitoramento_Base_somente_disp!$A:$J,8,FALSE),0)</f>
        <v>0</v>
      </c>
      <c r="F2540">
        <f>IFERROR(VLOOKUP(A2540,[1]Monitoramento_Base_somente_disp!$A:$J,9,FALSE),0)</f>
        <v>0</v>
      </c>
      <c r="G2540">
        <f>IFERROR(VLOOKUP(A2540,[1]Monitoramento_Base_somente_disp!$A:$J,10,FALSE),0)</f>
        <v>0</v>
      </c>
      <c r="H2540">
        <f>IFERROR(VLOOKUP(A2540,[2]Sheet1!$A:$I,4,FALSE),0)</f>
        <v>0</v>
      </c>
      <c r="I2540">
        <f>IFERROR(VLOOKUP(A2540,[2]Sheet1!$A:$I,5,FALSE),0)</f>
        <v>0</v>
      </c>
      <c r="J2540">
        <f>IFERROR(VLOOKUP(A2540,[2]Sheet1!$A:$I,6,FALSE),0)</f>
        <v>0</v>
      </c>
      <c r="K2540">
        <f>IFERROR(VLOOKUP(A2540,[2]Sheet1!$A:$I,7,FALSE),0)</f>
        <v>0</v>
      </c>
      <c r="L2540">
        <f>IFERROR(VLOOKUP(A2540,[2]Sheet1!$A:$I,8,FALSE),0)</f>
        <v>0</v>
      </c>
      <c r="M2540">
        <f>IFERROR(VLOOKUP(A2540,[2]Sheet1!$A:$I,9,FALSE),0)</f>
        <v>0</v>
      </c>
      <c r="N2540">
        <f>IFERROR(VLOOKUP(A2540,[3]Sheet1!$A:$G,2,FALSE),0)</f>
        <v>0</v>
      </c>
      <c r="O2540">
        <f>IFERROR(VLOOKUP(A2540,[3]Sheet1!$A:$G,3,FALSE),0)</f>
        <v>0</v>
      </c>
      <c r="P2540">
        <f>IFERROR(VLOOKUP(A2540,[3]Sheet1!$A:$G,4,FALSE),0)</f>
        <v>0</v>
      </c>
      <c r="Q2540">
        <f>IFERROR(VLOOKUP(A2540,[3]Sheet1!$A:$G,5,FALSE),0)</f>
        <v>0</v>
      </c>
      <c r="R2540">
        <f>IFERROR(VLOOKUP(A2540,[3]Sheet1!$A:$G,6,FALSE),0)</f>
        <v>0</v>
      </c>
      <c r="S2540">
        <f>IFERROR(VLOOKUP(A2540,[3]Sheet1!$A:$G,7,FALSE),0)</f>
        <v>0</v>
      </c>
      <c r="T2540" t="str">
        <f t="shared" si="235"/>
        <v>Não</v>
      </c>
      <c r="U2540" t="str">
        <f t="shared" si="236"/>
        <v>Não</v>
      </c>
      <c r="V2540" t="str">
        <f t="shared" si="237"/>
        <v>Não</v>
      </c>
      <c r="W2540" t="str">
        <f t="shared" si="238"/>
        <v>Não</v>
      </c>
      <c r="X2540" t="str">
        <f t="shared" si="239"/>
        <v>Não</v>
      </c>
      <c r="Y2540" t="str">
        <f t="shared" si="240"/>
        <v>Não</v>
      </c>
    </row>
    <row r="2541" spans="1:25" x14ac:dyDescent="0.25">
      <c r="A2541" s="5">
        <v>354860</v>
      </c>
      <c r="B2541">
        <f>IFERROR(VLOOKUP(A2541,[1]Monitoramento_Base_somente_disp!$A:$J,5,FALSE),0)</f>
        <v>115557</v>
      </c>
      <c r="C2541">
        <f>IFERROR(VLOOKUP(A2541,[1]Monitoramento_Base_somente_disp!$A:$J,6,FALSE),0)</f>
        <v>34910267</v>
      </c>
      <c r="D2541">
        <f>IFERROR(VLOOKUP(A2541,[1]Monitoramento_Base_somente_disp!$A:$J,7,FALSE),0)</f>
        <v>102027</v>
      </c>
      <c r="E2541">
        <f>IFERROR(VLOOKUP(A2541,[1]Monitoramento_Base_somente_disp!$A:$J,8,FALSE),0)</f>
        <v>33304029</v>
      </c>
      <c r="F2541">
        <f>IFERROR(VLOOKUP(A2541,[1]Monitoramento_Base_somente_disp!$A:$J,9,FALSE),0)</f>
        <v>13129</v>
      </c>
      <c r="G2541">
        <f>IFERROR(VLOOKUP(A2541,[1]Monitoramento_Base_somente_disp!$A:$J,10,FALSE),0)</f>
        <v>5204507</v>
      </c>
      <c r="H2541">
        <f>IFERROR(VLOOKUP(A2541,[2]Sheet1!$A:$I,4,FALSE),0)</f>
        <v>0</v>
      </c>
      <c r="I2541">
        <f>IFERROR(VLOOKUP(A2541,[2]Sheet1!$A:$I,5,FALSE),0)</f>
        <v>0</v>
      </c>
      <c r="J2541">
        <f>IFERROR(VLOOKUP(A2541,[2]Sheet1!$A:$I,6,FALSE),0)</f>
        <v>0</v>
      </c>
      <c r="K2541">
        <f>IFERROR(VLOOKUP(A2541,[2]Sheet1!$A:$I,7,FALSE),0)</f>
        <v>0</v>
      </c>
      <c r="L2541">
        <f>IFERROR(VLOOKUP(A2541,[2]Sheet1!$A:$I,8,FALSE),0)</f>
        <v>0</v>
      </c>
      <c r="M2541">
        <f>IFERROR(VLOOKUP(A2541,[2]Sheet1!$A:$I,9,FALSE),0)</f>
        <v>0</v>
      </c>
      <c r="N2541">
        <f>IFERROR(VLOOKUP(A2541,[3]Sheet1!$A:$G,2,FALSE),0)</f>
        <v>0</v>
      </c>
      <c r="O2541">
        <f>IFERROR(VLOOKUP(A2541,[3]Sheet1!$A:$G,3,FALSE),0)</f>
        <v>0</v>
      </c>
      <c r="P2541">
        <f>IFERROR(VLOOKUP(A2541,[3]Sheet1!$A:$G,4,FALSE),0)</f>
        <v>0</v>
      </c>
      <c r="Q2541">
        <f>IFERROR(VLOOKUP(A2541,[3]Sheet1!$A:$G,5,FALSE),0)</f>
        <v>0</v>
      </c>
      <c r="R2541">
        <f>IFERROR(VLOOKUP(A2541,[3]Sheet1!$A:$G,6,FALSE),0)</f>
        <v>0</v>
      </c>
      <c r="S2541">
        <f>IFERROR(VLOOKUP(A2541,[3]Sheet1!$A:$G,7,FALSE),0)</f>
        <v>0</v>
      </c>
      <c r="T2541" t="str">
        <f t="shared" si="235"/>
        <v>Sim</v>
      </c>
      <c r="U2541" t="str">
        <f t="shared" si="236"/>
        <v>Sim</v>
      </c>
      <c r="V2541" t="str">
        <f t="shared" si="237"/>
        <v>Sim</v>
      </c>
      <c r="W2541" t="str">
        <f t="shared" si="238"/>
        <v>Sim</v>
      </c>
      <c r="X2541" t="str">
        <f t="shared" si="239"/>
        <v>Sim</v>
      </c>
      <c r="Y2541" t="str">
        <f t="shared" si="240"/>
        <v>Sim</v>
      </c>
    </row>
    <row r="2542" spans="1:25" x14ac:dyDescent="0.25">
      <c r="A2542" s="5">
        <v>354900</v>
      </c>
      <c r="B2542">
        <f>IFERROR(VLOOKUP(A2542,[1]Monitoramento_Base_somente_disp!$A:$J,5,FALSE),0)</f>
        <v>0</v>
      </c>
      <c r="C2542">
        <f>IFERROR(VLOOKUP(A2542,[1]Monitoramento_Base_somente_disp!$A:$J,6,FALSE),0)</f>
        <v>0</v>
      </c>
      <c r="D2542">
        <f>IFERROR(VLOOKUP(A2542,[1]Monitoramento_Base_somente_disp!$A:$J,7,FALSE),0)</f>
        <v>0</v>
      </c>
      <c r="E2542">
        <f>IFERROR(VLOOKUP(A2542,[1]Monitoramento_Base_somente_disp!$A:$J,8,FALSE),0)</f>
        <v>0</v>
      </c>
      <c r="F2542">
        <f>IFERROR(VLOOKUP(A2542,[1]Monitoramento_Base_somente_disp!$A:$J,9,FALSE),0)</f>
        <v>0</v>
      </c>
      <c r="G2542">
        <f>IFERROR(VLOOKUP(A2542,[1]Monitoramento_Base_somente_disp!$A:$J,10,FALSE),0)</f>
        <v>0</v>
      </c>
      <c r="H2542">
        <f>IFERROR(VLOOKUP(A2542,[2]Sheet1!$A:$I,4,FALSE),0)</f>
        <v>0</v>
      </c>
      <c r="I2542">
        <f>IFERROR(VLOOKUP(A2542,[2]Sheet1!$A:$I,5,FALSE),0)</f>
        <v>0</v>
      </c>
      <c r="J2542">
        <f>IFERROR(VLOOKUP(A2542,[2]Sheet1!$A:$I,6,FALSE),0)</f>
        <v>0</v>
      </c>
      <c r="K2542">
        <f>IFERROR(VLOOKUP(A2542,[2]Sheet1!$A:$I,7,FALSE),0)</f>
        <v>0</v>
      </c>
      <c r="L2542">
        <f>IFERROR(VLOOKUP(A2542,[2]Sheet1!$A:$I,8,FALSE),0)</f>
        <v>0</v>
      </c>
      <c r="M2542">
        <f>IFERROR(VLOOKUP(A2542,[2]Sheet1!$A:$I,9,FALSE),0)</f>
        <v>0</v>
      </c>
      <c r="N2542">
        <f>IFERROR(VLOOKUP(A2542,[3]Sheet1!$A:$G,2,FALSE),0)</f>
        <v>102496</v>
      </c>
      <c r="O2542">
        <f>IFERROR(VLOOKUP(A2542,[3]Sheet1!$A:$G,3,FALSE),0)</f>
        <v>1000714</v>
      </c>
      <c r="P2542">
        <f>IFERROR(VLOOKUP(A2542,[3]Sheet1!$A:$G,4,FALSE),0)</f>
        <v>104791</v>
      </c>
      <c r="Q2542">
        <f>IFERROR(VLOOKUP(A2542,[3]Sheet1!$A:$G,5,FALSE),0)</f>
        <v>362830</v>
      </c>
      <c r="R2542">
        <f>IFERROR(VLOOKUP(A2542,[3]Sheet1!$A:$G,6,FALSE),0)</f>
        <v>0</v>
      </c>
      <c r="S2542">
        <f>IFERROR(VLOOKUP(A2542,[3]Sheet1!$A:$G,7,FALSE),0)</f>
        <v>0</v>
      </c>
      <c r="T2542" t="str">
        <f t="shared" si="235"/>
        <v>Sim</v>
      </c>
      <c r="U2542" t="str">
        <f t="shared" si="236"/>
        <v>Sim</v>
      </c>
      <c r="V2542" t="str">
        <f t="shared" si="237"/>
        <v>Sim</v>
      </c>
      <c r="W2542" t="str">
        <f t="shared" si="238"/>
        <v>Sim</v>
      </c>
      <c r="X2542" t="str">
        <f t="shared" si="239"/>
        <v>Não</v>
      </c>
      <c r="Y2542" t="str">
        <f t="shared" si="240"/>
        <v>Não</v>
      </c>
    </row>
    <row r="2543" spans="1:25" x14ac:dyDescent="0.25">
      <c r="A2543" s="5">
        <v>354920</v>
      </c>
      <c r="B2543">
        <f>IFERROR(VLOOKUP(A2543,[1]Monitoramento_Base_somente_disp!$A:$J,5,FALSE),0)</f>
        <v>0</v>
      </c>
      <c r="C2543">
        <f>IFERROR(VLOOKUP(A2543,[1]Monitoramento_Base_somente_disp!$A:$J,6,FALSE),0)</f>
        <v>0</v>
      </c>
      <c r="D2543">
        <f>IFERROR(VLOOKUP(A2543,[1]Monitoramento_Base_somente_disp!$A:$J,7,FALSE),0)</f>
        <v>0</v>
      </c>
      <c r="E2543">
        <f>IFERROR(VLOOKUP(A2543,[1]Monitoramento_Base_somente_disp!$A:$J,8,FALSE),0)</f>
        <v>0</v>
      </c>
      <c r="F2543">
        <f>IFERROR(VLOOKUP(A2543,[1]Monitoramento_Base_somente_disp!$A:$J,9,FALSE),0)</f>
        <v>0</v>
      </c>
      <c r="G2543">
        <f>IFERROR(VLOOKUP(A2543,[1]Monitoramento_Base_somente_disp!$A:$J,10,FALSE),0)</f>
        <v>0</v>
      </c>
      <c r="H2543">
        <f>IFERROR(VLOOKUP(A2543,[2]Sheet1!$A:$I,4,FALSE),0)</f>
        <v>0</v>
      </c>
      <c r="I2543">
        <f>IFERROR(VLOOKUP(A2543,[2]Sheet1!$A:$I,5,FALSE),0)</f>
        <v>0</v>
      </c>
      <c r="J2543">
        <f>IFERROR(VLOOKUP(A2543,[2]Sheet1!$A:$I,6,FALSE),0)</f>
        <v>0</v>
      </c>
      <c r="K2543">
        <f>IFERROR(VLOOKUP(A2543,[2]Sheet1!$A:$I,7,FALSE),0)</f>
        <v>0</v>
      </c>
      <c r="L2543">
        <f>IFERROR(VLOOKUP(A2543,[2]Sheet1!$A:$I,8,FALSE),0)</f>
        <v>0</v>
      </c>
      <c r="M2543">
        <f>IFERROR(VLOOKUP(A2543,[2]Sheet1!$A:$I,9,FALSE),0)</f>
        <v>0</v>
      </c>
      <c r="N2543">
        <f>IFERROR(VLOOKUP(A2543,[3]Sheet1!$A:$G,2,FALSE),0)</f>
        <v>27509</v>
      </c>
      <c r="O2543">
        <f>IFERROR(VLOOKUP(A2543,[3]Sheet1!$A:$G,3,FALSE),0)</f>
        <v>132159</v>
      </c>
      <c r="P2543">
        <f>IFERROR(VLOOKUP(A2543,[3]Sheet1!$A:$G,4,FALSE),0)</f>
        <v>22509</v>
      </c>
      <c r="Q2543">
        <f>IFERROR(VLOOKUP(A2543,[3]Sheet1!$A:$G,5,FALSE),0)</f>
        <v>111075</v>
      </c>
      <c r="R2543">
        <f>IFERROR(VLOOKUP(A2543,[3]Sheet1!$A:$G,6,FALSE),0)</f>
        <v>0</v>
      </c>
      <c r="S2543">
        <f>IFERROR(VLOOKUP(A2543,[3]Sheet1!$A:$G,7,FALSE),0)</f>
        <v>0</v>
      </c>
      <c r="T2543" t="str">
        <f t="shared" si="235"/>
        <v>Sim</v>
      </c>
      <c r="U2543" t="str">
        <f t="shared" si="236"/>
        <v>Sim</v>
      </c>
      <c r="V2543" t="str">
        <f t="shared" si="237"/>
        <v>Sim</v>
      </c>
      <c r="W2543" t="str">
        <f t="shared" si="238"/>
        <v>Sim</v>
      </c>
      <c r="X2543" t="str">
        <f t="shared" si="239"/>
        <v>Não</v>
      </c>
      <c r="Y2543" t="str">
        <f t="shared" si="240"/>
        <v>Não</v>
      </c>
    </row>
    <row r="2544" spans="1:25" x14ac:dyDescent="0.25">
      <c r="A2544" s="5">
        <v>354950</v>
      </c>
      <c r="B2544">
        <f>IFERROR(VLOOKUP(A2544,[1]Monitoramento_Base_somente_disp!$A:$J,5,FALSE),0)</f>
        <v>62970</v>
      </c>
      <c r="C2544">
        <f>IFERROR(VLOOKUP(A2544,[1]Monitoramento_Base_somente_disp!$A:$J,6,FALSE),0)</f>
        <v>15481782</v>
      </c>
      <c r="D2544">
        <f>IFERROR(VLOOKUP(A2544,[1]Monitoramento_Base_somente_disp!$A:$J,7,FALSE),0)</f>
        <v>56266</v>
      </c>
      <c r="E2544">
        <f>IFERROR(VLOOKUP(A2544,[1]Monitoramento_Base_somente_disp!$A:$J,8,FALSE),0)</f>
        <v>16630488</v>
      </c>
      <c r="F2544">
        <f>IFERROR(VLOOKUP(A2544,[1]Monitoramento_Base_somente_disp!$A:$J,9,FALSE),0)</f>
        <v>4561</v>
      </c>
      <c r="G2544">
        <f>IFERROR(VLOOKUP(A2544,[1]Monitoramento_Base_somente_disp!$A:$J,10,FALSE),0)</f>
        <v>2869546</v>
      </c>
      <c r="H2544">
        <f>IFERROR(VLOOKUP(A2544,[2]Sheet1!$A:$I,4,FALSE),0)</f>
        <v>0</v>
      </c>
      <c r="I2544">
        <f>IFERROR(VLOOKUP(A2544,[2]Sheet1!$A:$I,5,FALSE),0)</f>
        <v>0</v>
      </c>
      <c r="J2544">
        <f>IFERROR(VLOOKUP(A2544,[2]Sheet1!$A:$I,6,FALSE),0)</f>
        <v>0</v>
      </c>
      <c r="K2544">
        <f>IFERROR(VLOOKUP(A2544,[2]Sheet1!$A:$I,7,FALSE),0)</f>
        <v>0</v>
      </c>
      <c r="L2544">
        <f>IFERROR(VLOOKUP(A2544,[2]Sheet1!$A:$I,8,FALSE),0)</f>
        <v>0</v>
      </c>
      <c r="M2544">
        <f>IFERROR(VLOOKUP(A2544,[2]Sheet1!$A:$I,9,FALSE),0)</f>
        <v>0</v>
      </c>
      <c r="N2544">
        <f>IFERROR(VLOOKUP(A2544,[3]Sheet1!$A:$G,2,FALSE),0)</f>
        <v>0</v>
      </c>
      <c r="O2544">
        <f>IFERROR(VLOOKUP(A2544,[3]Sheet1!$A:$G,3,FALSE),0)</f>
        <v>0</v>
      </c>
      <c r="P2544">
        <f>IFERROR(VLOOKUP(A2544,[3]Sheet1!$A:$G,4,FALSE),0)</f>
        <v>0</v>
      </c>
      <c r="Q2544">
        <f>IFERROR(VLOOKUP(A2544,[3]Sheet1!$A:$G,5,FALSE),0)</f>
        <v>0</v>
      </c>
      <c r="R2544">
        <f>IFERROR(VLOOKUP(A2544,[3]Sheet1!$A:$G,6,FALSE),0)</f>
        <v>0</v>
      </c>
      <c r="S2544">
        <f>IFERROR(VLOOKUP(A2544,[3]Sheet1!$A:$G,7,FALSE),0)</f>
        <v>0</v>
      </c>
      <c r="T2544" t="str">
        <f t="shared" si="235"/>
        <v>Sim</v>
      </c>
      <c r="U2544" t="str">
        <f t="shared" si="236"/>
        <v>Sim</v>
      </c>
      <c r="V2544" t="str">
        <f t="shared" si="237"/>
        <v>Sim</v>
      </c>
      <c r="W2544" t="str">
        <f t="shared" si="238"/>
        <v>Sim</v>
      </c>
      <c r="X2544" t="str">
        <f t="shared" si="239"/>
        <v>Sim</v>
      </c>
      <c r="Y2544" t="str">
        <f t="shared" si="240"/>
        <v>Sim</v>
      </c>
    </row>
    <row r="2545" spans="1:25" x14ac:dyDescent="0.25">
      <c r="A2545" s="5">
        <v>354960</v>
      </c>
      <c r="B2545">
        <f>IFERROR(VLOOKUP(A2545,[1]Monitoramento_Base_somente_disp!$A:$J,5,FALSE),0)</f>
        <v>1</v>
      </c>
      <c r="C2545">
        <f>IFERROR(VLOOKUP(A2545,[1]Monitoramento_Base_somente_disp!$A:$J,6,FALSE),0)</f>
        <v>9642988</v>
      </c>
      <c r="D2545">
        <f>IFERROR(VLOOKUP(A2545,[1]Monitoramento_Base_somente_disp!$A:$J,7,FALSE),0)</f>
        <v>0</v>
      </c>
      <c r="E2545">
        <f>IFERROR(VLOOKUP(A2545,[1]Monitoramento_Base_somente_disp!$A:$J,8,FALSE),0)</f>
        <v>10868432</v>
      </c>
      <c r="F2545">
        <f>IFERROR(VLOOKUP(A2545,[1]Monitoramento_Base_somente_disp!$A:$J,9,FALSE),0)</f>
        <v>0</v>
      </c>
      <c r="G2545">
        <f>IFERROR(VLOOKUP(A2545,[1]Monitoramento_Base_somente_disp!$A:$J,10,FALSE),0)</f>
        <v>1693400</v>
      </c>
      <c r="H2545">
        <f>IFERROR(VLOOKUP(A2545,[2]Sheet1!$A:$I,4,FALSE),0)</f>
        <v>0</v>
      </c>
      <c r="I2545">
        <f>IFERROR(VLOOKUP(A2545,[2]Sheet1!$A:$I,5,FALSE),0)</f>
        <v>0</v>
      </c>
      <c r="J2545">
        <f>IFERROR(VLOOKUP(A2545,[2]Sheet1!$A:$I,6,FALSE),0)</f>
        <v>0</v>
      </c>
      <c r="K2545">
        <f>IFERROR(VLOOKUP(A2545,[2]Sheet1!$A:$I,7,FALSE),0)</f>
        <v>0</v>
      </c>
      <c r="L2545">
        <f>IFERROR(VLOOKUP(A2545,[2]Sheet1!$A:$I,8,FALSE),0)</f>
        <v>0</v>
      </c>
      <c r="M2545">
        <f>IFERROR(VLOOKUP(A2545,[2]Sheet1!$A:$I,9,FALSE),0)</f>
        <v>0</v>
      </c>
      <c r="N2545">
        <f>IFERROR(VLOOKUP(A2545,[3]Sheet1!$A:$G,2,FALSE),0)</f>
        <v>0</v>
      </c>
      <c r="O2545">
        <f>IFERROR(VLOOKUP(A2545,[3]Sheet1!$A:$G,3,FALSE),0)</f>
        <v>0</v>
      </c>
      <c r="P2545">
        <f>IFERROR(VLOOKUP(A2545,[3]Sheet1!$A:$G,4,FALSE),0)</f>
        <v>0</v>
      </c>
      <c r="Q2545">
        <f>IFERROR(VLOOKUP(A2545,[3]Sheet1!$A:$G,5,FALSE),0)</f>
        <v>0</v>
      </c>
      <c r="R2545">
        <f>IFERROR(VLOOKUP(A2545,[3]Sheet1!$A:$G,6,FALSE),0)</f>
        <v>0</v>
      </c>
      <c r="S2545">
        <f>IFERROR(VLOOKUP(A2545,[3]Sheet1!$A:$G,7,FALSE),0)</f>
        <v>0</v>
      </c>
      <c r="T2545" t="str">
        <f t="shared" si="235"/>
        <v>Sim</v>
      </c>
      <c r="U2545" t="str">
        <f t="shared" si="236"/>
        <v>Sim</v>
      </c>
      <c r="V2545" t="str">
        <f t="shared" si="237"/>
        <v>Não</v>
      </c>
      <c r="W2545" t="str">
        <f t="shared" si="238"/>
        <v>Sim</v>
      </c>
      <c r="X2545" t="str">
        <f t="shared" si="239"/>
        <v>Não</v>
      </c>
      <c r="Y2545" t="str">
        <f t="shared" si="240"/>
        <v>Sim</v>
      </c>
    </row>
    <row r="2546" spans="1:25" x14ac:dyDescent="0.25">
      <c r="A2546" s="5">
        <v>354970</v>
      </c>
      <c r="B2546">
        <f>IFERROR(VLOOKUP(A2546,[1]Monitoramento_Base_somente_disp!$A:$J,5,FALSE),0)</f>
        <v>0</v>
      </c>
      <c r="C2546">
        <f>IFERROR(VLOOKUP(A2546,[1]Monitoramento_Base_somente_disp!$A:$J,6,FALSE),0)</f>
        <v>0</v>
      </c>
      <c r="D2546">
        <f>IFERROR(VLOOKUP(A2546,[1]Monitoramento_Base_somente_disp!$A:$J,7,FALSE),0)</f>
        <v>0</v>
      </c>
      <c r="E2546">
        <f>IFERROR(VLOOKUP(A2546,[1]Monitoramento_Base_somente_disp!$A:$J,8,FALSE),0)</f>
        <v>0</v>
      </c>
      <c r="F2546">
        <f>IFERROR(VLOOKUP(A2546,[1]Monitoramento_Base_somente_disp!$A:$J,9,FALSE),0)</f>
        <v>0</v>
      </c>
      <c r="G2546">
        <f>IFERROR(VLOOKUP(A2546,[1]Monitoramento_Base_somente_disp!$A:$J,10,FALSE),0)</f>
        <v>0</v>
      </c>
      <c r="H2546">
        <f>IFERROR(VLOOKUP(A2546,[2]Sheet1!$A:$I,4,FALSE),0)</f>
        <v>1897730</v>
      </c>
      <c r="I2546">
        <f>IFERROR(VLOOKUP(A2546,[2]Sheet1!$A:$I,5,FALSE),0)</f>
        <v>0</v>
      </c>
      <c r="J2546">
        <f>IFERROR(VLOOKUP(A2546,[2]Sheet1!$A:$I,6,FALSE),0)</f>
        <v>1903539</v>
      </c>
      <c r="K2546">
        <f>IFERROR(VLOOKUP(A2546,[2]Sheet1!$A:$I,7,FALSE),0)</f>
        <v>1217922</v>
      </c>
      <c r="L2546">
        <f>IFERROR(VLOOKUP(A2546,[2]Sheet1!$A:$I,8,FALSE),0)</f>
        <v>0</v>
      </c>
      <c r="M2546">
        <f>IFERROR(VLOOKUP(A2546,[2]Sheet1!$A:$I,9,FALSE),0)</f>
        <v>0</v>
      </c>
      <c r="N2546">
        <f>IFERROR(VLOOKUP(A2546,[3]Sheet1!$A:$G,2,FALSE),0)</f>
        <v>0</v>
      </c>
      <c r="O2546">
        <f>IFERROR(VLOOKUP(A2546,[3]Sheet1!$A:$G,3,FALSE),0)</f>
        <v>0</v>
      </c>
      <c r="P2546">
        <f>IFERROR(VLOOKUP(A2546,[3]Sheet1!$A:$G,4,FALSE),0)</f>
        <v>0</v>
      </c>
      <c r="Q2546">
        <f>IFERROR(VLOOKUP(A2546,[3]Sheet1!$A:$G,5,FALSE),0)</f>
        <v>0</v>
      </c>
      <c r="R2546">
        <f>IFERROR(VLOOKUP(A2546,[3]Sheet1!$A:$G,6,FALSE),0)</f>
        <v>0</v>
      </c>
      <c r="S2546">
        <f>IFERROR(VLOOKUP(A2546,[3]Sheet1!$A:$G,7,FALSE),0)</f>
        <v>0</v>
      </c>
      <c r="T2546" t="str">
        <f t="shared" si="235"/>
        <v>Sim</v>
      </c>
      <c r="U2546" t="str">
        <f t="shared" si="236"/>
        <v>Não</v>
      </c>
      <c r="V2546" t="str">
        <f t="shared" si="237"/>
        <v>Sim</v>
      </c>
      <c r="W2546" t="str">
        <f t="shared" si="238"/>
        <v>Sim</v>
      </c>
      <c r="X2546" t="str">
        <f t="shared" si="239"/>
        <v>Não</v>
      </c>
      <c r="Y2546" t="str">
        <f t="shared" si="240"/>
        <v>Não</v>
      </c>
    </row>
    <row r="2547" spans="1:25" x14ac:dyDescent="0.25">
      <c r="A2547" s="5">
        <v>354995</v>
      </c>
      <c r="B2547">
        <f>IFERROR(VLOOKUP(A2547,[1]Monitoramento_Base_somente_disp!$A:$J,5,FALSE),0)</f>
        <v>0</v>
      </c>
      <c r="C2547">
        <f>IFERROR(VLOOKUP(A2547,[1]Monitoramento_Base_somente_disp!$A:$J,6,FALSE),0)</f>
        <v>39154000</v>
      </c>
      <c r="D2547">
        <f>IFERROR(VLOOKUP(A2547,[1]Monitoramento_Base_somente_disp!$A:$J,7,FALSE),0)</f>
        <v>0</v>
      </c>
      <c r="E2547">
        <f>IFERROR(VLOOKUP(A2547,[1]Monitoramento_Base_somente_disp!$A:$J,8,FALSE),0)</f>
        <v>40471647</v>
      </c>
      <c r="F2547">
        <f>IFERROR(VLOOKUP(A2547,[1]Monitoramento_Base_somente_disp!$A:$J,9,FALSE),0)</f>
        <v>0</v>
      </c>
      <c r="G2547">
        <f>IFERROR(VLOOKUP(A2547,[1]Monitoramento_Base_somente_disp!$A:$J,10,FALSE),0)</f>
        <v>6527685</v>
      </c>
      <c r="H2547">
        <f>IFERROR(VLOOKUP(A2547,[2]Sheet1!$A:$I,4,FALSE),0)</f>
        <v>0</v>
      </c>
      <c r="I2547">
        <f>IFERROR(VLOOKUP(A2547,[2]Sheet1!$A:$I,5,FALSE),0)</f>
        <v>0</v>
      </c>
      <c r="J2547">
        <f>IFERROR(VLOOKUP(A2547,[2]Sheet1!$A:$I,6,FALSE),0)</f>
        <v>0</v>
      </c>
      <c r="K2547">
        <f>IFERROR(VLOOKUP(A2547,[2]Sheet1!$A:$I,7,FALSE),0)</f>
        <v>0</v>
      </c>
      <c r="L2547">
        <f>IFERROR(VLOOKUP(A2547,[2]Sheet1!$A:$I,8,FALSE),0)</f>
        <v>0</v>
      </c>
      <c r="M2547">
        <f>IFERROR(VLOOKUP(A2547,[2]Sheet1!$A:$I,9,FALSE),0)</f>
        <v>0</v>
      </c>
      <c r="N2547">
        <f>IFERROR(VLOOKUP(A2547,[3]Sheet1!$A:$G,2,FALSE),0)</f>
        <v>0</v>
      </c>
      <c r="O2547">
        <f>IFERROR(VLOOKUP(A2547,[3]Sheet1!$A:$G,3,FALSE),0)</f>
        <v>0</v>
      </c>
      <c r="P2547">
        <f>IFERROR(VLOOKUP(A2547,[3]Sheet1!$A:$G,4,FALSE),0)</f>
        <v>0</v>
      </c>
      <c r="Q2547">
        <f>IFERROR(VLOOKUP(A2547,[3]Sheet1!$A:$G,5,FALSE),0)</f>
        <v>0</v>
      </c>
      <c r="R2547">
        <f>IFERROR(VLOOKUP(A2547,[3]Sheet1!$A:$G,6,FALSE),0)</f>
        <v>0</v>
      </c>
      <c r="S2547">
        <f>IFERROR(VLOOKUP(A2547,[3]Sheet1!$A:$G,7,FALSE),0)</f>
        <v>0</v>
      </c>
      <c r="T2547" t="str">
        <f t="shared" si="235"/>
        <v>Não</v>
      </c>
      <c r="U2547" t="str">
        <f t="shared" si="236"/>
        <v>Sim</v>
      </c>
      <c r="V2547" t="str">
        <f t="shared" si="237"/>
        <v>Não</v>
      </c>
      <c r="W2547" t="str">
        <f t="shared" si="238"/>
        <v>Sim</v>
      </c>
      <c r="X2547" t="str">
        <f t="shared" si="239"/>
        <v>Não</v>
      </c>
      <c r="Y2547" t="str">
        <f t="shared" si="240"/>
        <v>Sim</v>
      </c>
    </row>
    <row r="2548" spans="1:25" x14ac:dyDescent="0.25">
      <c r="A2548" s="5">
        <v>355010</v>
      </c>
      <c r="B2548">
        <f>IFERROR(VLOOKUP(A2548,[1]Monitoramento_Base_somente_disp!$A:$J,5,FALSE),0)</f>
        <v>0</v>
      </c>
      <c r="C2548">
        <f>IFERROR(VLOOKUP(A2548,[1]Monitoramento_Base_somente_disp!$A:$J,6,FALSE),0)</f>
        <v>0</v>
      </c>
      <c r="D2548">
        <f>IFERROR(VLOOKUP(A2548,[1]Monitoramento_Base_somente_disp!$A:$J,7,FALSE),0)</f>
        <v>0</v>
      </c>
      <c r="E2548">
        <f>IFERROR(VLOOKUP(A2548,[1]Monitoramento_Base_somente_disp!$A:$J,8,FALSE),0)</f>
        <v>0</v>
      </c>
      <c r="F2548">
        <f>IFERROR(VLOOKUP(A2548,[1]Monitoramento_Base_somente_disp!$A:$J,9,FALSE),0)</f>
        <v>0</v>
      </c>
      <c r="G2548">
        <f>IFERROR(VLOOKUP(A2548,[1]Monitoramento_Base_somente_disp!$A:$J,10,FALSE),0)</f>
        <v>0</v>
      </c>
      <c r="H2548">
        <f>IFERROR(VLOOKUP(A2548,[2]Sheet1!$A:$I,4,FALSE),0)</f>
        <v>0</v>
      </c>
      <c r="I2548">
        <f>IFERROR(VLOOKUP(A2548,[2]Sheet1!$A:$I,5,FALSE),0)</f>
        <v>0</v>
      </c>
      <c r="J2548">
        <f>IFERROR(VLOOKUP(A2548,[2]Sheet1!$A:$I,6,FALSE),0)</f>
        <v>0</v>
      </c>
      <c r="K2548">
        <f>IFERROR(VLOOKUP(A2548,[2]Sheet1!$A:$I,7,FALSE),0)</f>
        <v>0</v>
      </c>
      <c r="L2548">
        <f>IFERROR(VLOOKUP(A2548,[2]Sheet1!$A:$I,8,FALSE),0)</f>
        <v>0</v>
      </c>
      <c r="M2548">
        <f>IFERROR(VLOOKUP(A2548,[2]Sheet1!$A:$I,9,FALSE),0)</f>
        <v>0</v>
      </c>
      <c r="N2548">
        <f>IFERROR(VLOOKUP(A2548,[3]Sheet1!$A:$G,2,FALSE),0)</f>
        <v>0</v>
      </c>
      <c r="O2548">
        <f>IFERROR(VLOOKUP(A2548,[3]Sheet1!$A:$G,3,FALSE),0)</f>
        <v>0</v>
      </c>
      <c r="P2548">
        <f>IFERROR(VLOOKUP(A2548,[3]Sheet1!$A:$G,4,FALSE),0)</f>
        <v>0</v>
      </c>
      <c r="Q2548">
        <f>IFERROR(VLOOKUP(A2548,[3]Sheet1!$A:$G,5,FALSE),0)</f>
        <v>0</v>
      </c>
      <c r="R2548">
        <f>IFERROR(VLOOKUP(A2548,[3]Sheet1!$A:$G,6,FALSE),0)</f>
        <v>0</v>
      </c>
      <c r="S2548">
        <f>IFERROR(VLOOKUP(A2548,[3]Sheet1!$A:$G,7,FALSE),0)</f>
        <v>0</v>
      </c>
      <c r="T2548" t="str">
        <f t="shared" si="235"/>
        <v>Não</v>
      </c>
      <c r="U2548" t="str">
        <f t="shared" si="236"/>
        <v>Não</v>
      </c>
      <c r="V2548" t="str">
        <f t="shared" si="237"/>
        <v>Não</v>
      </c>
      <c r="W2548" t="str">
        <f t="shared" si="238"/>
        <v>Não</v>
      </c>
      <c r="X2548" t="str">
        <f t="shared" si="239"/>
        <v>Não</v>
      </c>
      <c r="Y2548" t="str">
        <f t="shared" si="240"/>
        <v>Não</v>
      </c>
    </row>
    <row r="2549" spans="1:25" x14ac:dyDescent="0.25">
      <c r="A2549" s="5">
        <v>355020</v>
      </c>
      <c r="B2549">
        <f>IFERROR(VLOOKUP(A2549,[1]Monitoramento_Base_somente_disp!$A:$J,5,FALSE),0)</f>
        <v>0</v>
      </c>
      <c r="C2549">
        <f>IFERROR(VLOOKUP(A2549,[1]Monitoramento_Base_somente_disp!$A:$J,6,FALSE),0)</f>
        <v>0</v>
      </c>
      <c r="D2549">
        <f>IFERROR(VLOOKUP(A2549,[1]Monitoramento_Base_somente_disp!$A:$J,7,FALSE),0)</f>
        <v>0</v>
      </c>
      <c r="E2549">
        <f>IFERROR(VLOOKUP(A2549,[1]Monitoramento_Base_somente_disp!$A:$J,8,FALSE),0)</f>
        <v>0</v>
      </c>
      <c r="F2549">
        <f>IFERROR(VLOOKUP(A2549,[1]Monitoramento_Base_somente_disp!$A:$J,9,FALSE),0)</f>
        <v>0</v>
      </c>
      <c r="G2549">
        <f>IFERROR(VLOOKUP(A2549,[1]Monitoramento_Base_somente_disp!$A:$J,10,FALSE),0)</f>
        <v>0</v>
      </c>
      <c r="H2549">
        <f>IFERROR(VLOOKUP(A2549,[2]Sheet1!$A:$I,4,FALSE),0)</f>
        <v>289277</v>
      </c>
      <c r="I2549">
        <f>IFERROR(VLOOKUP(A2549,[2]Sheet1!$A:$I,5,FALSE),0)</f>
        <v>1752498</v>
      </c>
      <c r="J2549">
        <f>IFERROR(VLOOKUP(A2549,[2]Sheet1!$A:$I,6,FALSE),0)</f>
        <v>217976</v>
      </c>
      <c r="K2549">
        <f>IFERROR(VLOOKUP(A2549,[2]Sheet1!$A:$I,7,FALSE),0)</f>
        <v>1414069</v>
      </c>
      <c r="L2549">
        <f>IFERROR(VLOOKUP(A2549,[2]Sheet1!$A:$I,8,FALSE),0)</f>
        <v>0</v>
      </c>
      <c r="M2549">
        <f>IFERROR(VLOOKUP(A2549,[2]Sheet1!$A:$I,9,FALSE),0)</f>
        <v>1484381</v>
      </c>
      <c r="N2549">
        <f>IFERROR(VLOOKUP(A2549,[3]Sheet1!$A:$G,2,FALSE),0)</f>
        <v>0</v>
      </c>
      <c r="O2549">
        <f>IFERROR(VLOOKUP(A2549,[3]Sheet1!$A:$G,3,FALSE),0)</f>
        <v>0</v>
      </c>
      <c r="P2549">
        <f>IFERROR(VLOOKUP(A2549,[3]Sheet1!$A:$G,4,FALSE),0)</f>
        <v>0</v>
      </c>
      <c r="Q2549">
        <f>IFERROR(VLOOKUP(A2549,[3]Sheet1!$A:$G,5,FALSE),0)</f>
        <v>0</v>
      </c>
      <c r="R2549">
        <f>IFERROR(VLOOKUP(A2549,[3]Sheet1!$A:$G,6,FALSE),0)</f>
        <v>0</v>
      </c>
      <c r="S2549">
        <f>IFERROR(VLOOKUP(A2549,[3]Sheet1!$A:$G,7,FALSE),0)</f>
        <v>0</v>
      </c>
      <c r="T2549" t="str">
        <f t="shared" si="235"/>
        <v>Sim</v>
      </c>
      <c r="U2549" t="str">
        <f t="shared" si="236"/>
        <v>Sim</v>
      </c>
      <c r="V2549" t="str">
        <f t="shared" si="237"/>
        <v>Sim</v>
      </c>
      <c r="W2549" t="str">
        <f t="shared" si="238"/>
        <v>Sim</v>
      </c>
      <c r="X2549" t="str">
        <f t="shared" si="239"/>
        <v>Não</v>
      </c>
      <c r="Y2549" t="str">
        <f t="shared" si="240"/>
        <v>Sim</v>
      </c>
    </row>
    <row r="2550" spans="1:25" x14ac:dyDescent="0.25">
      <c r="A2550" s="5">
        <v>355050</v>
      </c>
      <c r="B2550">
        <f>IFERROR(VLOOKUP(A2550,[1]Monitoramento_Base_somente_disp!$A:$J,5,FALSE),0)</f>
        <v>0</v>
      </c>
      <c r="C2550">
        <f>IFERROR(VLOOKUP(A2550,[1]Monitoramento_Base_somente_disp!$A:$J,6,FALSE),0)</f>
        <v>0</v>
      </c>
      <c r="D2550">
        <f>IFERROR(VLOOKUP(A2550,[1]Monitoramento_Base_somente_disp!$A:$J,7,FALSE),0)</f>
        <v>0</v>
      </c>
      <c r="E2550">
        <f>IFERROR(VLOOKUP(A2550,[1]Monitoramento_Base_somente_disp!$A:$J,8,FALSE),0)</f>
        <v>0</v>
      </c>
      <c r="F2550">
        <f>IFERROR(VLOOKUP(A2550,[1]Monitoramento_Base_somente_disp!$A:$J,9,FALSE),0)</f>
        <v>0</v>
      </c>
      <c r="G2550">
        <f>IFERROR(VLOOKUP(A2550,[1]Monitoramento_Base_somente_disp!$A:$J,10,FALSE),0)</f>
        <v>0</v>
      </c>
      <c r="H2550">
        <f>IFERROR(VLOOKUP(A2550,[2]Sheet1!$A:$I,4,FALSE),0)</f>
        <v>0</v>
      </c>
      <c r="I2550">
        <f>IFERROR(VLOOKUP(A2550,[2]Sheet1!$A:$I,5,FALSE),0)</f>
        <v>0</v>
      </c>
      <c r="J2550">
        <f>IFERROR(VLOOKUP(A2550,[2]Sheet1!$A:$I,6,FALSE),0)</f>
        <v>0</v>
      </c>
      <c r="K2550">
        <f>IFERROR(VLOOKUP(A2550,[2]Sheet1!$A:$I,7,FALSE),0)</f>
        <v>0</v>
      </c>
      <c r="L2550">
        <f>IFERROR(VLOOKUP(A2550,[2]Sheet1!$A:$I,8,FALSE),0)</f>
        <v>0</v>
      </c>
      <c r="M2550">
        <f>IFERROR(VLOOKUP(A2550,[2]Sheet1!$A:$I,9,FALSE),0)</f>
        <v>0</v>
      </c>
      <c r="N2550">
        <f>IFERROR(VLOOKUP(A2550,[3]Sheet1!$A:$G,2,FALSE),0)</f>
        <v>0</v>
      </c>
      <c r="O2550">
        <f>IFERROR(VLOOKUP(A2550,[3]Sheet1!$A:$G,3,FALSE),0)</f>
        <v>0</v>
      </c>
      <c r="P2550">
        <f>IFERROR(VLOOKUP(A2550,[3]Sheet1!$A:$G,4,FALSE),0)</f>
        <v>0</v>
      </c>
      <c r="Q2550">
        <f>IFERROR(VLOOKUP(A2550,[3]Sheet1!$A:$G,5,FALSE),0)</f>
        <v>0</v>
      </c>
      <c r="R2550">
        <f>IFERROR(VLOOKUP(A2550,[3]Sheet1!$A:$G,6,FALSE),0)</f>
        <v>0</v>
      </c>
      <c r="S2550">
        <f>IFERROR(VLOOKUP(A2550,[3]Sheet1!$A:$G,7,FALSE),0)</f>
        <v>0</v>
      </c>
      <c r="T2550" t="str">
        <f t="shared" si="235"/>
        <v>Não</v>
      </c>
      <c r="U2550" t="str">
        <f t="shared" si="236"/>
        <v>Não</v>
      </c>
      <c r="V2550" t="str">
        <f t="shared" si="237"/>
        <v>Não</v>
      </c>
      <c r="W2550" t="str">
        <f t="shared" si="238"/>
        <v>Não</v>
      </c>
      <c r="X2550" t="str">
        <f t="shared" si="239"/>
        <v>Não</v>
      </c>
      <c r="Y2550" t="str">
        <f t="shared" si="240"/>
        <v>Não</v>
      </c>
    </row>
    <row r="2551" spans="1:25" x14ac:dyDescent="0.25">
      <c r="A2551" s="5">
        <v>355060</v>
      </c>
      <c r="B2551">
        <f>IFERROR(VLOOKUP(A2551,[1]Monitoramento_Base_somente_disp!$A:$J,5,FALSE),0)</f>
        <v>0</v>
      </c>
      <c r="C2551">
        <f>IFERROR(VLOOKUP(A2551,[1]Monitoramento_Base_somente_disp!$A:$J,6,FALSE),0)</f>
        <v>0</v>
      </c>
      <c r="D2551">
        <f>IFERROR(VLOOKUP(A2551,[1]Monitoramento_Base_somente_disp!$A:$J,7,FALSE),0)</f>
        <v>0</v>
      </c>
      <c r="E2551">
        <f>IFERROR(VLOOKUP(A2551,[1]Monitoramento_Base_somente_disp!$A:$J,8,FALSE),0)</f>
        <v>0</v>
      </c>
      <c r="F2551">
        <f>IFERROR(VLOOKUP(A2551,[1]Monitoramento_Base_somente_disp!$A:$J,9,FALSE),0)</f>
        <v>0</v>
      </c>
      <c r="G2551">
        <f>IFERROR(VLOOKUP(A2551,[1]Monitoramento_Base_somente_disp!$A:$J,10,FALSE),0)</f>
        <v>0</v>
      </c>
      <c r="H2551">
        <f>IFERROR(VLOOKUP(A2551,[2]Sheet1!$A:$I,4,FALSE),0)</f>
        <v>0</v>
      </c>
      <c r="I2551">
        <f>IFERROR(VLOOKUP(A2551,[2]Sheet1!$A:$I,5,FALSE),0)</f>
        <v>0</v>
      </c>
      <c r="J2551">
        <f>IFERROR(VLOOKUP(A2551,[2]Sheet1!$A:$I,6,FALSE),0)</f>
        <v>0</v>
      </c>
      <c r="K2551">
        <f>IFERROR(VLOOKUP(A2551,[2]Sheet1!$A:$I,7,FALSE),0)</f>
        <v>0</v>
      </c>
      <c r="L2551">
        <f>IFERROR(VLOOKUP(A2551,[2]Sheet1!$A:$I,8,FALSE),0)</f>
        <v>0</v>
      </c>
      <c r="M2551">
        <f>IFERROR(VLOOKUP(A2551,[2]Sheet1!$A:$I,9,FALSE),0)</f>
        <v>0</v>
      </c>
      <c r="N2551">
        <f>IFERROR(VLOOKUP(A2551,[3]Sheet1!$A:$G,2,FALSE),0)</f>
        <v>778313</v>
      </c>
      <c r="O2551">
        <f>IFERROR(VLOOKUP(A2551,[3]Sheet1!$A:$G,3,FALSE),0)</f>
        <v>3452909</v>
      </c>
      <c r="P2551">
        <f>IFERROR(VLOOKUP(A2551,[3]Sheet1!$A:$G,4,FALSE),0)</f>
        <v>697664</v>
      </c>
      <c r="Q2551">
        <f>IFERROR(VLOOKUP(A2551,[3]Sheet1!$A:$G,5,FALSE),0)</f>
        <v>3809147</v>
      </c>
      <c r="R2551">
        <f>IFERROR(VLOOKUP(A2551,[3]Sheet1!$A:$G,6,FALSE),0)</f>
        <v>170960</v>
      </c>
      <c r="S2551">
        <f>IFERROR(VLOOKUP(A2551,[3]Sheet1!$A:$G,7,FALSE),0)</f>
        <v>0</v>
      </c>
      <c r="T2551" t="str">
        <f t="shared" si="235"/>
        <v>Sim</v>
      </c>
      <c r="U2551" t="str">
        <f t="shared" si="236"/>
        <v>Sim</v>
      </c>
      <c r="V2551" t="str">
        <f t="shared" si="237"/>
        <v>Sim</v>
      </c>
      <c r="W2551" t="str">
        <f t="shared" si="238"/>
        <v>Sim</v>
      </c>
      <c r="X2551" t="str">
        <f t="shared" si="239"/>
        <v>Sim</v>
      </c>
      <c r="Y2551" t="str">
        <f t="shared" si="240"/>
        <v>Não</v>
      </c>
    </row>
    <row r="2552" spans="1:25" x14ac:dyDescent="0.25">
      <c r="A2552" s="5">
        <v>355080</v>
      </c>
      <c r="B2552">
        <f>IFERROR(VLOOKUP(A2552,[1]Monitoramento_Base_somente_disp!$A:$J,5,FALSE),0)</f>
        <v>0</v>
      </c>
      <c r="C2552">
        <f>IFERROR(VLOOKUP(A2552,[1]Monitoramento_Base_somente_disp!$A:$J,6,FALSE),0)</f>
        <v>0</v>
      </c>
      <c r="D2552">
        <f>IFERROR(VLOOKUP(A2552,[1]Monitoramento_Base_somente_disp!$A:$J,7,FALSE),0)</f>
        <v>0</v>
      </c>
      <c r="E2552">
        <f>IFERROR(VLOOKUP(A2552,[1]Monitoramento_Base_somente_disp!$A:$J,8,FALSE),0)</f>
        <v>0</v>
      </c>
      <c r="F2552">
        <f>IFERROR(VLOOKUP(A2552,[1]Monitoramento_Base_somente_disp!$A:$J,9,FALSE),0)</f>
        <v>0</v>
      </c>
      <c r="G2552">
        <f>IFERROR(VLOOKUP(A2552,[1]Monitoramento_Base_somente_disp!$A:$J,10,FALSE),0)</f>
        <v>0</v>
      </c>
      <c r="H2552">
        <f>IFERROR(VLOOKUP(A2552,[2]Sheet1!$A:$I,4,FALSE),0)</f>
        <v>0</v>
      </c>
      <c r="I2552">
        <f>IFERROR(VLOOKUP(A2552,[2]Sheet1!$A:$I,5,FALSE),0)</f>
        <v>0</v>
      </c>
      <c r="J2552">
        <f>IFERROR(VLOOKUP(A2552,[2]Sheet1!$A:$I,6,FALSE),0)</f>
        <v>0</v>
      </c>
      <c r="K2552">
        <f>IFERROR(VLOOKUP(A2552,[2]Sheet1!$A:$I,7,FALSE),0)</f>
        <v>0</v>
      </c>
      <c r="L2552">
        <f>IFERROR(VLOOKUP(A2552,[2]Sheet1!$A:$I,8,FALSE),0)</f>
        <v>0</v>
      </c>
      <c r="M2552">
        <f>IFERROR(VLOOKUP(A2552,[2]Sheet1!$A:$I,9,FALSE),0)</f>
        <v>0</v>
      </c>
      <c r="N2552">
        <f>IFERROR(VLOOKUP(A2552,[3]Sheet1!$A:$G,2,FALSE),0)</f>
        <v>0</v>
      </c>
      <c r="O2552">
        <f>IFERROR(VLOOKUP(A2552,[3]Sheet1!$A:$G,3,FALSE),0)</f>
        <v>501328</v>
      </c>
      <c r="P2552">
        <f>IFERROR(VLOOKUP(A2552,[3]Sheet1!$A:$G,4,FALSE),0)</f>
        <v>0</v>
      </c>
      <c r="Q2552">
        <f>IFERROR(VLOOKUP(A2552,[3]Sheet1!$A:$G,5,FALSE),0)</f>
        <v>0</v>
      </c>
      <c r="R2552">
        <f>IFERROR(VLOOKUP(A2552,[3]Sheet1!$A:$G,6,FALSE),0)</f>
        <v>0</v>
      </c>
      <c r="S2552">
        <f>IFERROR(VLOOKUP(A2552,[3]Sheet1!$A:$G,7,FALSE),0)</f>
        <v>0</v>
      </c>
      <c r="T2552" t="str">
        <f t="shared" si="235"/>
        <v>Não</v>
      </c>
      <c r="U2552" t="str">
        <f t="shared" si="236"/>
        <v>Sim</v>
      </c>
      <c r="V2552" t="str">
        <f t="shared" si="237"/>
        <v>Não</v>
      </c>
      <c r="W2552" t="str">
        <f t="shared" si="238"/>
        <v>Não</v>
      </c>
      <c r="X2552" t="str">
        <f t="shared" si="239"/>
        <v>Não</v>
      </c>
      <c r="Y2552" t="str">
        <f t="shared" si="240"/>
        <v>Não</v>
      </c>
    </row>
    <row r="2553" spans="1:25" x14ac:dyDescent="0.25">
      <c r="A2553" s="5">
        <v>355100</v>
      </c>
      <c r="B2553">
        <f>IFERROR(VLOOKUP(A2553,[1]Monitoramento_Base_somente_disp!$A:$J,5,FALSE),0)</f>
        <v>0</v>
      </c>
      <c r="C2553">
        <f>IFERROR(VLOOKUP(A2553,[1]Monitoramento_Base_somente_disp!$A:$J,6,FALSE),0)</f>
        <v>0</v>
      </c>
      <c r="D2553">
        <f>IFERROR(VLOOKUP(A2553,[1]Monitoramento_Base_somente_disp!$A:$J,7,FALSE),0)</f>
        <v>0</v>
      </c>
      <c r="E2553">
        <f>IFERROR(VLOOKUP(A2553,[1]Monitoramento_Base_somente_disp!$A:$J,8,FALSE),0)</f>
        <v>0</v>
      </c>
      <c r="F2553">
        <f>IFERROR(VLOOKUP(A2553,[1]Monitoramento_Base_somente_disp!$A:$J,9,FALSE),0)</f>
        <v>0</v>
      </c>
      <c r="G2553">
        <f>IFERROR(VLOOKUP(A2553,[1]Monitoramento_Base_somente_disp!$A:$J,10,FALSE),0)</f>
        <v>0</v>
      </c>
      <c r="H2553">
        <f>IFERROR(VLOOKUP(A2553,[2]Sheet1!$A:$I,4,FALSE),0)</f>
        <v>0</v>
      </c>
      <c r="I2553">
        <f>IFERROR(VLOOKUP(A2553,[2]Sheet1!$A:$I,5,FALSE),0)</f>
        <v>0</v>
      </c>
      <c r="J2553">
        <f>IFERROR(VLOOKUP(A2553,[2]Sheet1!$A:$I,6,FALSE),0)</f>
        <v>0</v>
      </c>
      <c r="K2553">
        <f>IFERROR(VLOOKUP(A2553,[2]Sheet1!$A:$I,7,FALSE),0)</f>
        <v>0</v>
      </c>
      <c r="L2553">
        <f>IFERROR(VLOOKUP(A2553,[2]Sheet1!$A:$I,8,FALSE),0)</f>
        <v>0</v>
      </c>
      <c r="M2553">
        <f>IFERROR(VLOOKUP(A2553,[2]Sheet1!$A:$I,9,FALSE),0)</f>
        <v>0</v>
      </c>
      <c r="N2553">
        <f>IFERROR(VLOOKUP(A2553,[3]Sheet1!$A:$G,2,FALSE),0)</f>
        <v>0</v>
      </c>
      <c r="O2553">
        <f>IFERROR(VLOOKUP(A2553,[3]Sheet1!$A:$G,3,FALSE),0)</f>
        <v>0</v>
      </c>
      <c r="P2553">
        <f>IFERROR(VLOOKUP(A2553,[3]Sheet1!$A:$G,4,FALSE),0)</f>
        <v>0</v>
      </c>
      <c r="Q2553">
        <f>IFERROR(VLOOKUP(A2553,[3]Sheet1!$A:$G,5,FALSE),0)</f>
        <v>0</v>
      </c>
      <c r="R2553">
        <f>IFERROR(VLOOKUP(A2553,[3]Sheet1!$A:$G,6,FALSE),0)</f>
        <v>0</v>
      </c>
      <c r="S2553">
        <f>IFERROR(VLOOKUP(A2553,[3]Sheet1!$A:$G,7,FALSE),0)</f>
        <v>0</v>
      </c>
      <c r="T2553" t="str">
        <f t="shared" si="235"/>
        <v>Não</v>
      </c>
      <c r="U2553" t="str">
        <f t="shared" si="236"/>
        <v>Não</v>
      </c>
      <c r="V2553" t="str">
        <f t="shared" si="237"/>
        <v>Não</v>
      </c>
      <c r="W2553" t="str">
        <f t="shared" si="238"/>
        <v>Não</v>
      </c>
      <c r="X2553" t="str">
        <f t="shared" si="239"/>
        <v>Não</v>
      </c>
      <c r="Y2553" t="str">
        <f t="shared" si="240"/>
        <v>Não</v>
      </c>
    </row>
    <row r="2554" spans="1:25" x14ac:dyDescent="0.25">
      <c r="A2554" s="5">
        <v>355110</v>
      </c>
      <c r="B2554">
        <f>IFERROR(VLOOKUP(A2554,[1]Monitoramento_Base_somente_disp!$A:$J,5,FALSE),0)</f>
        <v>0</v>
      </c>
      <c r="C2554">
        <f>IFERROR(VLOOKUP(A2554,[1]Monitoramento_Base_somente_disp!$A:$J,6,FALSE),0)</f>
        <v>48681750</v>
      </c>
      <c r="D2554">
        <f>IFERROR(VLOOKUP(A2554,[1]Monitoramento_Base_somente_disp!$A:$J,7,FALSE),0)</f>
        <v>0</v>
      </c>
      <c r="E2554">
        <f>IFERROR(VLOOKUP(A2554,[1]Monitoramento_Base_somente_disp!$A:$J,8,FALSE),0)</f>
        <v>50304475</v>
      </c>
      <c r="F2554">
        <f>IFERROR(VLOOKUP(A2554,[1]Monitoramento_Base_somente_disp!$A:$J,9,FALSE),0)</f>
        <v>0</v>
      </c>
      <c r="G2554">
        <f>IFERROR(VLOOKUP(A2554,[1]Monitoramento_Base_somente_disp!$A:$J,10,FALSE),0)</f>
        <v>8113625</v>
      </c>
      <c r="H2554">
        <f>IFERROR(VLOOKUP(A2554,[2]Sheet1!$A:$I,4,FALSE),0)</f>
        <v>98843</v>
      </c>
      <c r="I2554">
        <f>IFERROR(VLOOKUP(A2554,[2]Sheet1!$A:$I,5,FALSE),0)</f>
        <v>3432078</v>
      </c>
      <c r="J2554">
        <f>IFERROR(VLOOKUP(A2554,[2]Sheet1!$A:$I,6,FALSE),0)</f>
        <v>94375</v>
      </c>
      <c r="K2554">
        <f>IFERROR(VLOOKUP(A2554,[2]Sheet1!$A:$I,7,FALSE),0)</f>
        <v>1107765</v>
      </c>
      <c r="L2554">
        <f>IFERROR(VLOOKUP(A2554,[2]Sheet1!$A:$I,8,FALSE),0)</f>
        <v>1161</v>
      </c>
      <c r="M2554">
        <f>IFERROR(VLOOKUP(A2554,[2]Sheet1!$A:$I,9,FALSE),0)</f>
        <v>155562</v>
      </c>
      <c r="N2554">
        <f>IFERROR(VLOOKUP(A2554,[3]Sheet1!$A:$G,2,FALSE),0)</f>
        <v>0</v>
      </c>
      <c r="O2554">
        <f>IFERROR(VLOOKUP(A2554,[3]Sheet1!$A:$G,3,FALSE),0)</f>
        <v>0</v>
      </c>
      <c r="P2554">
        <f>IFERROR(VLOOKUP(A2554,[3]Sheet1!$A:$G,4,FALSE),0)</f>
        <v>0</v>
      </c>
      <c r="Q2554">
        <f>IFERROR(VLOOKUP(A2554,[3]Sheet1!$A:$G,5,FALSE),0)</f>
        <v>0</v>
      </c>
      <c r="R2554">
        <f>IFERROR(VLOOKUP(A2554,[3]Sheet1!$A:$G,6,FALSE),0)</f>
        <v>0</v>
      </c>
      <c r="S2554">
        <f>IFERROR(VLOOKUP(A2554,[3]Sheet1!$A:$G,7,FALSE),0)</f>
        <v>0</v>
      </c>
      <c r="T2554" t="str">
        <f t="shared" si="235"/>
        <v>Sim</v>
      </c>
      <c r="U2554" t="str">
        <f t="shared" si="236"/>
        <v>Sim</v>
      </c>
      <c r="V2554" t="str">
        <f t="shared" si="237"/>
        <v>Sim</v>
      </c>
      <c r="W2554" t="str">
        <f t="shared" si="238"/>
        <v>Sim</v>
      </c>
      <c r="X2554" t="str">
        <f t="shared" si="239"/>
        <v>Sim</v>
      </c>
      <c r="Y2554" t="str">
        <f t="shared" si="240"/>
        <v>Sim</v>
      </c>
    </row>
    <row r="2555" spans="1:25" x14ac:dyDescent="0.25">
      <c r="A2555" s="5">
        <v>355140</v>
      </c>
      <c r="B2555">
        <f>IFERROR(VLOOKUP(A2555,[1]Monitoramento_Base_somente_disp!$A:$J,5,FALSE),0)</f>
        <v>0</v>
      </c>
      <c r="C2555">
        <f>IFERROR(VLOOKUP(A2555,[1]Monitoramento_Base_somente_disp!$A:$J,6,FALSE),0)</f>
        <v>0</v>
      </c>
      <c r="D2555">
        <f>IFERROR(VLOOKUP(A2555,[1]Monitoramento_Base_somente_disp!$A:$J,7,FALSE),0)</f>
        <v>0</v>
      </c>
      <c r="E2555">
        <f>IFERROR(VLOOKUP(A2555,[1]Monitoramento_Base_somente_disp!$A:$J,8,FALSE),0)</f>
        <v>0</v>
      </c>
      <c r="F2555">
        <f>IFERROR(VLOOKUP(A2555,[1]Monitoramento_Base_somente_disp!$A:$J,9,FALSE),0)</f>
        <v>0</v>
      </c>
      <c r="G2555">
        <f>IFERROR(VLOOKUP(A2555,[1]Monitoramento_Base_somente_disp!$A:$J,10,FALSE),0)</f>
        <v>0</v>
      </c>
      <c r="H2555">
        <f>IFERROR(VLOOKUP(A2555,[2]Sheet1!$A:$I,4,FALSE),0)</f>
        <v>0</v>
      </c>
      <c r="I2555">
        <f>IFERROR(VLOOKUP(A2555,[2]Sheet1!$A:$I,5,FALSE),0)</f>
        <v>0</v>
      </c>
      <c r="J2555">
        <f>IFERROR(VLOOKUP(A2555,[2]Sheet1!$A:$I,6,FALSE),0)</f>
        <v>0</v>
      </c>
      <c r="K2555">
        <f>IFERROR(VLOOKUP(A2555,[2]Sheet1!$A:$I,7,FALSE),0)</f>
        <v>0</v>
      </c>
      <c r="L2555">
        <f>IFERROR(VLOOKUP(A2555,[2]Sheet1!$A:$I,8,FALSE),0)</f>
        <v>0</v>
      </c>
      <c r="M2555">
        <f>IFERROR(VLOOKUP(A2555,[2]Sheet1!$A:$I,9,FALSE),0)</f>
        <v>0</v>
      </c>
      <c r="N2555">
        <f>IFERROR(VLOOKUP(A2555,[3]Sheet1!$A:$G,2,FALSE),0)</f>
        <v>0</v>
      </c>
      <c r="O2555">
        <f>IFERROR(VLOOKUP(A2555,[3]Sheet1!$A:$G,3,FALSE),0)</f>
        <v>0</v>
      </c>
      <c r="P2555">
        <f>IFERROR(VLOOKUP(A2555,[3]Sheet1!$A:$G,4,FALSE),0)</f>
        <v>0</v>
      </c>
      <c r="Q2555">
        <f>IFERROR(VLOOKUP(A2555,[3]Sheet1!$A:$G,5,FALSE),0)</f>
        <v>0</v>
      </c>
      <c r="R2555">
        <f>IFERROR(VLOOKUP(A2555,[3]Sheet1!$A:$G,6,FALSE),0)</f>
        <v>0</v>
      </c>
      <c r="S2555">
        <f>IFERROR(VLOOKUP(A2555,[3]Sheet1!$A:$G,7,FALSE),0)</f>
        <v>0</v>
      </c>
      <c r="T2555" t="str">
        <f t="shared" si="235"/>
        <v>Não</v>
      </c>
      <c r="U2555" t="str">
        <f t="shared" si="236"/>
        <v>Não</v>
      </c>
      <c r="V2555" t="str">
        <f t="shared" si="237"/>
        <v>Não</v>
      </c>
      <c r="W2555" t="str">
        <f t="shared" si="238"/>
        <v>Não</v>
      </c>
      <c r="X2555" t="str">
        <f t="shared" si="239"/>
        <v>Não</v>
      </c>
      <c r="Y2555" t="str">
        <f t="shared" si="240"/>
        <v>Não</v>
      </c>
    </row>
    <row r="2556" spans="1:25" x14ac:dyDescent="0.25">
      <c r="A2556" s="5">
        <v>355170</v>
      </c>
      <c r="B2556">
        <f>IFERROR(VLOOKUP(A2556,[1]Monitoramento_Base_somente_disp!$A:$J,5,FALSE),0)</f>
        <v>0</v>
      </c>
      <c r="C2556">
        <f>IFERROR(VLOOKUP(A2556,[1]Monitoramento_Base_somente_disp!$A:$J,6,FALSE),0)</f>
        <v>0</v>
      </c>
      <c r="D2556">
        <f>IFERROR(VLOOKUP(A2556,[1]Monitoramento_Base_somente_disp!$A:$J,7,FALSE),0)</f>
        <v>0</v>
      </c>
      <c r="E2556">
        <f>IFERROR(VLOOKUP(A2556,[1]Monitoramento_Base_somente_disp!$A:$J,8,FALSE),0)</f>
        <v>0</v>
      </c>
      <c r="F2556">
        <f>IFERROR(VLOOKUP(A2556,[1]Monitoramento_Base_somente_disp!$A:$J,9,FALSE),0)</f>
        <v>0</v>
      </c>
      <c r="G2556">
        <f>IFERROR(VLOOKUP(A2556,[1]Monitoramento_Base_somente_disp!$A:$J,10,FALSE),0)</f>
        <v>0</v>
      </c>
      <c r="H2556">
        <f>IFERROR(VLOOKUP(A2556,[2]Sheet1!$A:$I,4,FALSE),0)</f>
        <v>0</v>
      </c>
      <c r="I2556">
        <f>IFERROR(VLOOKUP(A2556,[2]Sheet1!$A:$I,5,FALSE),0)</f>
        <v>0</v>
      </c>
      <c r="J2556">
        <f>IFERROR(VLOOKUP(A2556,[2]Sheet1!$A:$I,6,FALSE),0)</f>
        <v>0</v>
      </c>
      <c r="K2556">
        <f>IFERROR(VLOOKUP(A2556,[2]Sheet1!$A:$I,7,FALSE),0)</f>
        <v>0</v>
      </c>
      <c r="L2556">
        <f>IFERROR(VLOOKUP(A2556,[2]Sheet1!$A:$I,8,FALSE),0)</f>
        <v>0</v>
      </c>
      <c r="M2556">
        <f>IFERROR(VLOOKUP(A2556,[2]Sheet1!$A:$I,9,FALSE),0)</f>
        <v>0</v>
      </c>
      <c r="N2556">
        <f>IFERROR(VLOOKUP(A2556,[3]Sheet1!$A:$G,2,FALSE),0)</f>
        <v>0</v>
      </c>
      <c r="O2556">
        <f>IFERROR(VLOOKUP(A2556,[3]Sheet1!$A:$G,3,FALSE),0)</f>
        <v>0</v>
      </c>
      <c r="P2556">
        <f>IFERROR(VLOOKUP(A2556,[3]Sheet1!$A:$G,4,FALSE),0)</f>
        <v>0</v>
      </c>
      <c r="Q2556">
        <f>IFERROR(VLOOKUP(A2556,[3]Sheet1!$A:$G,5,FALSE),0)</f>
        <v>0</v>
      </c>
      <c r="R2556">
        <f>IFERROR(VLOOKUP(A2556,[3]Sheet1!$A:$G,6,FALSE),0)</f>
        <v>0</v>
      </c>
      <c r="S2556">
        <f>IFERROR(VLOOKUP(A2556,[3]Sheet1!$A:$G,7,FALSE),0)</f>
        <v>0</v>
      </c>
      <c r="T2556" t="str">
        <f t="shared" si="235"/>
        <v>Não</v>
      </c>
      <c r="U2556" t="str">
        <f t="shared" si="236"/>
        <v>Não</v>
      </c>
      <c r="V2556" t="str">
        <f t="shared" si="237"/>
        <v>Não</v>
      </c>
      <c r="W2556" t="str">
        <f t="shared" si="238"/>
        <v>Não</v>
      </c>
      <c r="X2556" t="str">
        <f t="shared" si="239"/>
        <v>Não</v>
      </c>
      <c r="Y2556" t="str">
        <f t="shared" si="240"/>
        <v>Não</v>
      </c>
    </row>
    <row r="2557" spans="1:25" x14ac:dyDescent="0.25">
      <c r="A2557" s="5">
        <v>355180</v>
      </c>
      <c r="B2557">
        <f>IFERROR(VLOOKUP(A2557,[1]Monitoramento_Base_somente_disp!$A:$J,5,FALSE),0)</f>
        <v>50541</v>
      </c>
      <c r="C2557">
        <f>IFERROR(VLOOKUP(A2557,[1]Monitoramento_Base_somente_disp!$A:$J,6,FALSE),0)</f>
        <v>15063802</v>
      </c>
      <c r="D2557">
        <f>IFERROR(VLOOKUP(A2557,[1]Monitoramento_Base_somente_disp!$A:$J,7,FALSE),0)</f>
        <v>25778</v>
      </c>
      <c r="E2557">
        <f>IFERROR(VLOOKUP(A2557,[1]Monitoramento_Base_somente_disp!$A:$J,8,FALSE),0)</f>
        <v>14150945</v>
      </c>
      <c r="F2557">
        <f>IFERROR(VLOOKUP(A2557,[1]Monitoramento_Base_somente_disp!$A:$J,9,FALSE),0)</f>
        <v>1191</v>
      </c>
      <c r="G2557">
        <f>IFERROR(VLOOKUP(A2557,[1]Monitoramento_Base_somente_disp!$A:$J,10,FALSE),0)</f>
        <v>2220530</v>
      </c>
      <c r="H2557">
        <f>IFERROR(VLOOKUP(A2557,[2]Sheet1!$A:$I,4,FALSE),0)</f>
        <v>0</v>
      </c>
      <c r="I2557">
        <f>IFERROR(VLOOKUP(A2557,[2]Sheet1!$A:$I,5,FALSE),0)</f>
        <v>0</v>
      </c>
      <c r="J2557">
        <f>IFERROR(VLOOKUP(A2557,[2]Sheet1!$A:$I,6,FALSE),0)</f>
        <v>0</v>
      </c>
      <c r="K2557">
        <f>IFERROR(VLOOKUP(A2557,[2]Sheet1!$A:$I,7,FALSE),0)</f>
        <v>0</v>
      </c>
      <c r="L2557">
        <f>IFERROR(VLOOKUP(A2557,[2]Sheet1!$A:$I,8,FALSE),0)</f>
        <v>0</v>
      </c>
      <c r="M2557">
        <f>IFERROR(VLOOKUP(A2557,[2]Sheet1!$A:$I,9,FALSE),0)</f>
        <v>0</v>
      </c>
      <c r="N2557">
        <f>IFERROR(VLOOKUP(A2557,[3]Sheet1!$A:$G,2,FALSE),0)</f>
        <v>0</v>
      </c>
      <c r="O2557">
        <f>IFERROR(VLOOKUP(A2557,[3]Sheet1!$A:$G,3,FALSE),0)</f>
        <v>0</v>
      </c>
      <c r="P2557">
        <f>IFERROR(VLOOKUP(A2557,[3]Sheet1!$A:$G,4,FALSE),0)</f>
        <v>0</v>
      </c>
      <c r="Q2557">
        <f>IFERROR(VLOOKUP(A2557,[3]Sheet1!$A:$G,5,FALSE),0)</f>
        <v>0</v>
      </c>
      <c r="R2557">
        <f>IFERROR(VLOOKUP(A2557,[3]Sheet1!$A:$G,6,FALSE),0)</f>
        <v>0</v>
      </c>
      <c r="S2557">
        <f>IFERROR(VLOOKUP(A2557,[3]Sheet1!$A:$G,7,FALSE),0)</f>
        <v>0</v>
      </c>
      <c r="T2557" t="str">
        <f t="shared" si="235"/>
        <v>Sim</v>
      </c>
      <c r="U2557" t="str">
        <f t="shared" si="236"/>
        <v>Sim</v>
      </c>
      <c r="V2557" t="str">
        <f t="shared" si="237"/>
        <v>Sim</v>
      </c>
      <c r="W2557" t="str">
        <f t="shared" si="238"/>
        <v>Sim</v>
      </c>
      <c r="X2557" t="str">
        <f t="shared" si="239"/>
        <v>Sim</v>
      </c>
      <c r="Y2557" t="str">
        <f t="shared" si="240"/>
        <v>Sim</v>
      </c>
    </row>
    <row r="2558" spans="1:25" x14ac:dyDescent="0.25">
      <c r="A2558" s="5">
        <v>355190</v>
      </c>
      <c r="B2558">
        <f>IFERROR(VLOOKUP(A2558,[1]Monitoramento_Base_somente_disp!$A:$J,5,FALSE),0)</f>
        <v>0</v>
      </c>
      <c r="C2558">
        <f>IFERROR(VLOOKUP(A2558,[1]Monitoramento_Base_somente_disp!$A:$J,6,FALSE),0)</f>
        <v>0</v>
      </c>
      <c r="D2558">
        <f>IFERROR(VLOOKUP(A2558,[1]Monitoramento_Base_somente_disp!$A:$J,7,FALSE),0)</f>
        <v>0</v>
      </c>
      <c r="E2558">
        <f>IFERROR(VLOOKUP(A2558,[1]Monitoramento_Base_somente_disp!$A:$J,8,FALSE),0)</f>
        <v>0</v>
      </c>
      <c r="F2558">
        <f>IFERROR(VLOOKUP(A2558,[1]Monitoramento_Base_somente_disp!$A:$J,9,FALSE),0)</f>
        <v>0</v>
      </c>
      <c r="G2558">
        <f>IFERROR(VLOOKUP(A2558,[1]Monitoramento_Base_somente_disp!$A:$J,10,FALSE),0)</f>
        <v>0</v>
      </c>
      <c r="H2558">
        <f>IFERROR(VLOOKUP(A2558,[2]Sheet1!$A:$I,4,FALSE),0)</f>
        <v>0</v>
      </c>
      <c r="I2558">
        <f>IFERROR(VLOOKUP(A2558,[2]Sheet1!$A:$I,5,FALSE),0)</f>
        <v>0</v>
      </c>
      <c r="J2558">
        <f>IFERROR(VLOOKUP(A2558,[2]Sheet1!$A:$I,6,FALSE),0)</f>
        <v>0</v>
      </c>
      <c r="K2558">
        <f>IFERROR(VLOOKUP(A2558,[2]Sheet1!$A:$I,7,FALSE),0)</f>
        <v>0</v>
      </c>
      <c r="L2558">
        <f>IFERROR(VLOOKUP(A2558,[2]Sheet1!$A:$I,8,FALSE),0)</f>
        <v>0</v>
      </c>
      <c r="M2558">
        <f>IFERROR(VLOOKUP(A2558,[2]Sheet1!$A:$I,9,FALSE),0)</f>
        <v>0</v>
      </c>
      <c r="N2558">
        <f>IFERROR(VLOOKUP(A2558,[3]Sheet1!$A:$G,2,FALSE),0)</f>
        <v>0</v>
      </c>
      <c r="O2558">
        <f>IFERROR(VLOOKUP(A2558,[3]Sheet1!$A:$G,3,FALSE),0)</f>
        <v>0</v>
      </c>
      <c r="P2558">
        <f>IFERROR(VLOOKUP(A2558,[3]Sheet1!$A:$G,4,FALSE),0)</f>
        <v>0</v>
      </c>
      <c r="Q2558">
        <f>IFERROR(VLOOKUP(A2558,[3]Sheet1!$A:$G,5,FALSE),0)</f>
        <v>0</v>
      </c>
      <c r="R2558">
        <f>IFERROR(VLOOKUP(A2558,[3]Sheet1!$A:$G,6,FALSE),0)</f>
        <v>0</v>
      </c>
      <c r="S2558">
        <f>IFERROR(VLOOKUP(A2558,[3]Sheet1!$A:$G,7,FALSE),0)</f>
        <v>0</v>
      </c>
      <c r="T2558" t="str">
        <f t="shared" si="235"/>
        <v>Não</v>
      </c>
      <c r="U2558" t="str">
        <f t="shared" si="236"/>
        <v>Não</v>
      </c>
      <c r="V2558" t="str">
        <f t="shared" si="237"/>
        <v>Não</v>
      </c>
      <c r="W2558" t="str">
        <f t="shared" si="238"/>
        <v>Não</v>
      </c>
      <c r="X2558" t="str">
        <f t="shared" si="239"/>
        <v>Não</v>
      </c>
      <c r="Y2558" t="str">
        <f t="shared" si="240"/>
        <v>Não</v>
      </c>
    </row>
    <row r="2559" spans="1:25" x14ac:dyDescent="0.25">
      <c r="A2559" s="5">
        <v>355200</v>
      </c>
      <c r="B2559">
        <f>IFERROR(VLOOKUP(A2559,[1]Monitoramento_Base_somente_disp!$A:$J,5,FALSE),0)</f>
        <v>0</v>
      </c>
      <c r="C2559">
        <f>IFERROR(VLOOKUP(A2559,[1]Monitoramento_Base_somente_disp!$A:$J,6,FALSE),0)</f>
        <v>0</v>
      </c>
      <c r="D2559">
        <f>IFERROR(VLOOKUP(A2559,[1]Monitoramento_Base_somente_disp!$A:$J,7,FALSE),0)</f>
        <v>0</v>
      </c>
      <c r="E2559">
        <f>IFERROR(VLOOKUP(A2559,[1]Monitoramento_Base_somente_disp!$A:$J,8,FALSE),0)</f>
        <v>0</v>
      </c>
      <c r="F2559">
        <f>IFERROR(VLOOKUP(A2559,[1]Monitoramento_Base_somente_disp!$A:$J,9,FALSE),0)</f>
        <v>0</v>
      </c>
      <c r="G2559">
        <f>IFERROR(VLOOKUP(A2559,[1]Monitoramento_Base_somente_disp!$A:$J,10,FALSE),0)</f>
        <v>0</v>
      </c>
      <c r="H2559">
        <f>IFERROR(VLOOKUP(A2559,[2]Sheet1!$A:$I,4,FALSE),0)</f>
        <v>0</v>
      </c>
      <c r="I2559">
        <f>IFERROR(VLOOKUP(A2559,[2]Sheet1!$A:$I,5,FALSE),0)</f>
        <v>0</v>
      </c>
      <c r="J2559">
        <f>IFERROR(VLOOKUP(A2559,[2]Sheet1!$A:$I,6,FALSE),0)</f>
        <v>0</v>
      </c>
      <c r="K2559">
        <f>IFERROR(VLOOKUP(A2559,[2]Sheet1!$A:$I,7,FALSE),0)</f>
        <v>0</v>
      </c>
      <c r="L2559">
        <f>IFERROR(VLOOKUP(A2559,[2]Sheet1!$A:$I,8,FALSE),0)</f>
        <v>0</v>
      </c>
      <c r="M2559">
        <f>IFERROR(VLOOKUP(A2559,[2]Sheet1!$A:$I,9,FALSE),0)</f>
        <v>0</v>
      </c>
      <c r="N2559">
        <f>IFERROR(VLOOKUP(A2559,[3]Sheet1!$A:$G,2,FALSE),0)</f>
        <v>0</v>
      </c>
      <c r="O2559">
        <f>IFERROR(VLOOKUP(A2559,[3]Sheet1!$A:$G,3,FALSE),0)</f>
        <v>0</v>
      </c>
      <c r="P2559">
        <f>IFERROR(VLOOKUP(A2559,[3]Sheet1!$A:$G,4,FALSE),0)</f>
        <v>0</v>
      </c>
      <c r="Q2559">
        <f>IFERROR(VLOOKUP(A2559,[3]Sheet1!$A:$G,5,FALSE),0)</f>
        <v>0</v>
      </c>
      <c r="R2559">
        <f>IFERROR(VLOOKUP(A2559,[3]Sheet1!$A:$G,6,FALSE),0)</f>
        <v>0</v>
      </c>
      <c r="S2559">
        <f>IFERROR(VLOOKUP(A2559,[3]Sheet1!$A:$G,7,FALSE),0)</f>
        <v>0</v>
      </c>
      <c r="T2559" t="str">
        <f t="shared" si="235"/>
        <v>Não</v>
      </c>
      <c r="U2559" t="str">
        <f t="shared" si="236"/>
        <v>Não</v>
      </c>
      <c r="V2559" t="str">
        <f t="shared" si="237"/>
        <v>Não</v>
      </c>
      <c r="W2559" t="str">
        <f t="shared" si="238"/>
        <v>Não</v>
      </c>
      <c r="X2559" t="str">
        <f t="shared" si="239"/>
        <v>Não</v>
      </c>
      <c r="Y2559" t="str">
        <f t="shared" si="240"/>
        <v>Não</v>
      </c>
    </row>
    <row r="2560" spans="1:25" x14ac:dyDescent="0.25">
      <c r="A2560" s="5">
        <v>355210</v>
      </c>
      <c r="B2560">
        <f>IFERROR(VLOOKUP(A2560,[1]Monitoramento_Base_somente_disp!$A:$J,5,FALSE),0)</f>
        <v>0</v>
      </c>
      <c r="C2560">
        <f>IFERROR(VLOOKUP(A2560,[1]Monitoramento_Base_somente_disp!$A:$J,6,FALSE),0)</f>
        <v>0</v>
      </c>
      <c r="D2560">
        <f>IFERROR(VLOOKUP(A2560,[1]Monitoramento_Base_somente_disp!$A:$J,7,FALSE),0)</f>
        <v>0</v>
      </c>
      <c r="E2560">
        <f>IFERROR(VLOOKUP(A2560,[1]Monitoramento_Base_somente_disp!$A:$J,8,FALSE),0)</f>
        <v>0</v>
      </c>
      <c r="F2560">
        <f>IFERROR(VLOOKUP(A2560,[1]Monitoramento_Base_somente_disp!$A:$J,9,FALSE),0)</f>
        <v>0</v>
      </c>
      <c r="G2560">
        <f>IFERROR(VLOOKUP(A2560,[1]Monitoramento_Base_somente_disp!$A:$J,10,FALSE),0)</f>
        <v>0</v>
      </c>
      <c r="H2560">
        <f>IFERROR(VLOOKUP(A2560,[2]Sheet1!$A:$I,4,FALSE),0)</f>
        <v>0</v>
      </c>
      <c r="I2560">
        <f>IFERROR(VLOOKUP(A2560,[2]Sheet1!$A:$I,5,FALSE),0)</f>
        <v>0</v>
      </c>
      <c r="J2560">
        <f>IFERROR(VLOOKUP(A2560,[2]Sheet1!$A:$I,6,FALSE),0)</f>
        <v>0</v>
      </c>
      <c r="K2560">
        <f>IFERROR(VLOOKUP(A2560,[2]Sheet1!$A:$I,7,FALSE),0)</f>
        <v>0</v>
      </c>
      <c r="L2560">
        <f>IFERROR(VLOOKUP(A2560,[2]Sheet1!$A:$I,8,FALSE),0)</f>
        <v>0</v>
      </c>
      <c r="M2560">
        <f>IFERROR(VLOOKUP(A2560,[2]Sheet1!$A:$I,9,FALSE),0)</f>
        <v>0</v>
      </c>
      <c r="N2560">
        <f>IFERROR(VLOOKUP(A2560,[3]Sheet1!$A:$G,2,FALSE),0)</f>
        <v>0</v>
      </c>
      <c r="O2560">
        <f>IFERROR(VLOOKUP(A2560,[3]Sheet1!$A:$G,3,FALSE),0)</f>
        <v>0</v>
      </c>
      <c r="P2560">
        <f>IFERROR(VLOOKUP(A2560,[3]Sheet1!$A:$G,4,FALSE),0)</f>
        <v>0</v>
      </c>
      <c r="Q2560">
        <f>IFERROR(VLOOKUP(A2560,[3]Sheet1!$A:$G,5,FALSE),0)</f>
        <v>0</v>
      </c>
      <c r="R2560">
        <f>IFERROR(VLOOKUP(A2560,[3]Sheet1!$A:$G,6,FALSE),0)</f>
        <v>0</v>
      </c>
      <c r="S2560">
        <f>IFERROR(VLOOKUP(A2560,[3]Sheet1!$A:$G,7,FALSE),0)</f>
        <v>0</v>
      </c>
      <c r="T2560" t="str">
        <f t="shared" si="235"/>
        <v>Não</v>
      </c>
      <c r="U2560" t="str">
        <f t="shared" si="236"/>
        <v>Não</v>
      </c>
      <c r="V2560" t="str">
        <f t="shared" si="237"/>
        <v>Não</v>
      </c>
      <c r="W2560" t="str">
        <f t="shared" si="238"/>
        <v>Não</v>
      </c>
      <c r="X2560" t="str">
        <f t="shared" si="239"/>
        <v>Não</v>
      </c>
      <c r="Y2560" t="str">
        <f t="shared" si="240"/>
        <v>Não</v>
      </c>
    </row>
    <row r="2561" spans="1:25" x14ac:dyDescent="0.25">
      <c r="A2561" s="5">
        <v>355250</v>
      </c>
      <c r="B2561">
        <f>IFERROR(VLOOKUP(A2561,[1]Monitoramento_Base_somente_disp!$A:$J,5,FALSE),0)</f>
        <v>0</v>
      </c>
      <c r="C2561">
        <f>IFERROR(VLOOKUP(A2561,[1]Monitoramento_Base_somente_disp!$A:$J,6,FALSE),0)</f>
        <v>387510</v>
      </c>
      <c r="D2561">
        <f>IFERROR(VLOOKUP(A2561,[1]Monitoramento_Base_somente_disp!$A:$J,7,FALSE),0)</f>
        <v>0</v>
      </c>
      <c r="E2561">
        <f>IFERROR(VLOOKUP(A2561,[1]Monitoramento_Base_somente_disp!$A:$J,8,FALSE),0)</f>
        <v>400427</v>
      </c>
      <c r="F2561">
        <f>IFERROR(VLOOKUP(A2561,[1]Monitoramento_Base_somente_disp!$A:$J,9,FALSE),0)</f>
        <v>0</v>
      </c>
      <c r="G2561">
        <f>IFERROR(VLOOKUP(A2561,[1]Monitoramento_Base_somente_disp!$A:$J,10,FALSE),0)</f>
        <v>64585</v>
      </c>
      <c r="H2561">
        <f>IFERROR(VLOOKUP(A2561,[2]Sheet1!$A:$I,4,FALSE),0)</f>
        <v>0</v>
      </c>
      <c r="I2561">
        <f>IFERROR(VLOOKUP(A2561,[2]Sheet1!$A:$I,5,FALSE),0)</f>
        <v>0</v>
      </c>
      <c r="J2561">
        <f>IFERROR(VLOOKUP(A2561,[2]Sheet1!$A:$I,6,FALSE),0)</f>
        <v>0</v>
      </c>
      <c r="K2561">
        <f>IFERROR(VLOOKUP(A2561,[2]Sheet1!$A:$I,7,FALSE),0)</f>
        <v>0</v>
      </c>
      <c r="L2561">
        <f>IFERROR(VLOOKUP(A2561,[2]Sheet1!$A:$I,8,FALSE),0)</f>
        <v>0</v>
      </c>
      <c r="M2561">
        <f>IFERROR(VLOOKUP(A2561,[2]Sheet1!$A:$I,9,FALSE),0)</f>
        <v>0</v>
      </c>
      <c r="N2561">
        <f>IFERROR(VLOOKUP(A2561,[3]Sheet1!$A:$G,2,FALSE),0)</f>
        <v>0</v>
      </c>
      <c r="O2561">
        <f>IFERROR(VLOOKUP(A2561,[3]Sheet1!$A:$G,3,FALSE),0)</f>
        <v>0</v>
      </c>
      <c r="P2561">
        <f>IFERROR(VLOOKUP(A2561,[3]Sheet1!$A:$G,4,FALSE),0)</f>
        <v>0</v>
      </c>
      <c r="Q2561">
        <f>IFERROR(VLOOKUP(A2561,[3]Sheet1!$A:$G,5,FALSE),0)</f>
        <v>0</v>
      </c>
      <c r="R2561">
        <f>IFERROR(VLOOKUP(A2561,[3]Sheet1!$A:$G,6,FALSE),0)</f>
        <v>0</v>
      </c>
      <c r="S2561">
        <f>IFERROR(VLOOKUP(A2561,[3]Sheet1!$A:$G,7,FALSE),0)</f>
        <v>0</v>
      </c>
      <c r="T2561" t="str">
        <f t="shared" si="235"/>
        <v>Não</v>
      </c>
      <c r="U2561" t="str">
        <f t="shared" si="236"/>
        <v>Sim</v>
      </c>
      <c r="V2561" t="str">
        <f t="shared" si="237"/>
        <v>Não</v>
      </c>
      <c r="W2561" t="str">
        <f t="shared" si="238"/>
        <v>Sim</v>
      </c>
      <c r="X2561" t="str">
        <f t="shared" si="239"/>
        <v>Não</v>
      </c>
      <c r="Y2561" t="str">
        <f t="shared" si="240"/>
        <v>Sim</v>
      </c>
    </row>
    <row r="2562" spans="1:25" x14ac:dyDescent="0.25">
      <c r="A2562" s="5">
        <v>355255</v>
      </c>
      <c r="B2562">
        <f>IFERROR(VLOOKUP(A2562,[1]Monitoramento_Base_somente_disp!$A:$J,5,FALSE),0)</f>
        <v>0</v>
      </c>
      <c r="C2562">
        <f>IFERROR(VLOOKUP(A2562,[1]Monitoramento_Base_somente_disp!$A:$J,6,FALSE),0)</f>
        <v>0</v>
      </c>
      <c r="D2562">
        <f>IFERROR(VLOOKUP(A2562,[1]Monitoramento_Base_somente_disp!$A:$J,7,FALSE),0)</f>
        <v>0</v>
      </c>
      <c r="E2562">
        <f>IFERROR(VLOOKUP(A2562,[1]Monitoramento_Base_somente_disp!$A:$J,8,FALSE),0)</f>
        <v>0</v>
      </c>
      <c r="F2562">
        <f>IFERROR(VLOOKUP(A2562,[1]Monitoramento_Base_somente_disp!$A:$J,9,FALSE),0)</f>
        <v>0</v>
      </c>
      <c r="G2562">
        <f>IFERROR(VLOOKUP(A2562,[1]Monitoramento_Base_somente_disp!$A:$J,10,FALSE),0)</f>
        <v>0</v>
      </c>
      <c r="H2562">
        <f>IFERROR(VLOOKUP(A2562,[2]Sheet1!$A:$I,4,FALSE),0)</f>
        <v>0</v>
      </c>
      <c r="I2562">
        <f>IFERROR(VLOOKUP(A2562,[2]Sheet1!$A:$I,5,FALSE),0)</f>
        <v>0</v>
      </c>
      <c r="J2562">
        <f>IFERROR(VLOOKUP(A2562,[2]Sheet1!$A:$I,6,FALSE),0)</f>
        <v>0</v>
      </c>
      <c r="K2562">
        <f>IFERROR(VLOOKUP(A2562,[2]Sheet1!$A:$I,7,FALSE),0)</f>
        <v>0</v>
      </c>
      <c r="L2562">
        <f>IFERROR(VLOOKUP(A2562,[2]Sheet1!$A:$I,8,FALSE),0)</f>
        <v>0</v>
      </c>
      <c r="M2562">
        <f>IFERROR(VLOOKUP(A2562,[2]Sheet1!$A:$I,9,FALSE),0)</f>
        <v>0</v>
      </c>
      <c r="N2562">
        <f>IFERROR(VLOOKUP(A2562,[3]Sheet1!$A:$G,2,FALSE),0)</f>
        <v>49902</v>
      </c>
      <c r="O2562">
        <f>IFERROR(VLOOKUP(A2562,[3]Sheet1!$A:$G,3,FALSE),0)</f>
        <v>239231</v>
      </c>
      <c r="P2562">
        <f>IFERROR(VLOOKUP(A2562,[3]Sheet1!$A:$G,4,FALSE),0)</f>
        <v>45130</v>
      </c>
      <c r="Q2562">
        <f>IFERROR(VLOOKUP(A2562,[3]Sheet1!$A:$G,5,FALSE),0)</f>
        <v>231704</v>
      </c>
      <c r="R2562">
        <f>IFERROR(VLOOKUP(A2562,[3]Sheet1!$A:$G,6,FALSE),0)</f>
        <v>0</v>
      </c>
      <c r="S2562">
        <f>IFERROR(VLOOKUP(A2562,[3]Sheet1!$A:$G,7,FALSE),0)</f>
        <v>0</v>
      </c>
      <c r="T2562" t="str">
        <f t="shared" si="235"/>
        <v>Sim</v>
      </c>
      <c r="U2562" t="str">
        <f t="shared" si="236"/>
        <v>Sim</v>
      </c>
      <c r="V2562" t="str">
        <f t="shared" si="237"/>
        <v>Sim</v>
      </c>
      <c r="W2562" t="str">
        <f t="shared" si="238"/>
        <v>Sim</v>
      </c>
      <c r="X2562" t="str">
        <f t="shared" si="239"/>
        <v>Não</v>
      </c>
      <c r="Y2562" t="str">
        <f t="shared" si="240"/>
        <v>Não</v>
      </c>
    </row>
    <row r="2563" spans="1:25" x14ac:dyDescent="0.25">
      <c r="A2563" s="5">
        <v>355260</v>
      </c>
      <c r="B2563">
        <f>IFERROR(VLOOKUP(A2563,[1]Monitoramento_Base_somente_disp!$A:$J,5,FALSE),0)</f>
        <v>0</v>
      </c>
      <c r="C2563">
        <f>IFERROR(VLOOKUP(A2563,[1]Monitoramento_Base_somente_disp!$A:$J,6,FALSE),0)</f>
        <v>0</v>
      </c>
      <c r="D2563">
        <f>IFERROR(VLOOKUP(A2563,[1]Monitoramento_Base_somente_disp!$A:$J,7,FALSE),0)</f>
        <v>0</v>
      </c>
      <c r="E2563">
        <f>IFERROR(VLOOKUP(A2563,[1]Monitoramento_Base_somente_disp!$A:$J,8,FALSE),0)</f>
        <v>0</v>
      </c>
      <c r="F2563">
        <f>IFERROR(VLOOKUP(A2563,[1]Monitoramento_Base_somente_disp!$A:$J,9,FALSE),0)</f>
        <v>0</v>
      </c>
      <c r="G2563">
        <f>IFERROR(VLOOKUP(A2563,[1]Monitoramento_Base_somente_disp!$A:$J,10,FALSE),0)</f>
        <v>0</v>
      </c>
      <c r="H2563">
        <f>IFERROR(VLOOKUP(A2563,[2]Sheet1!$A:$I,4,FALSE),0)</f>
        <v>0</v>
      </c>
      <c r="I2563">
        <f>IFERROR(VLOOKUP(A2563,[2]Sheet1!$A:$I,5,FALSE),0)</f>
        <v>0</v>
      </c>
      <c r="J2563">
        <f>IFERROR(VLOOKUP(A2563,[2]Sheet1!$A:$I,6,FALSE),0)</f>
        <v>0</v>
      </c>
      <c r="K2563">
        <f>IFERROR(VLOOKUP(A2563,[2]Sheet1!$A:$I,7,FALSE),0)</f>
        <v>0</v>
      </c>
      <c r="L2563">
        <f>IFERROR(VLOOKUP(A2563,[2]Sheet1!$A:$I,8,FALSE),0)</f>
        <v>0</v>
      </c>
      <c r="M2563">
        <f>IFERROR(VLOOKUP(A2563,[2]Sheet1!$A:$I,9,FALSE),0)</f>
        <v>0</v>
      </c>
      <c r="N2563">
        <f>IFERROR(VLOOKUP(A2563,[3]Sheet1!$A:$G,2,FALSE),0)</f>
        <v>0</v>
      </c>
      <c r="O2563">
        <f>IFERROR(VLOOKUP(A2563,[3]Sheet1!$A:$G,3,FALSE),0)</f>
        <v>0</v>
      </c>
      <c r="P2563">
        <f>IFERROR(VLOOKUP(A2563,[3]Sheet1!$A:$G,4,FALSE),0)</f>
        <v>0</v>
      </c>
      <c r="Q2563">
        <f>IFERROR(VLOOKUP(A2563,[3]Sheet1!$A:$G,5,FALSE),0)</f>
        <v>0</v>
      </c>
      <c r="R2563">
        <f>IFERROR(VLOOKUP(A2563,[3]Sheet1!$A:$G,6,FALSE),0)</f>
        <v>0</v>
      </c>
      <c r="S2563">
        <f>IFERROR(VLOOKUP(A2563,[3]Sheet1!$A:$G,7,FALSE),0)</f>
        <v>0</v>
      </c>
      <c r="T2563" t="str">
        <f t="shared" si="235"/>
        <v>Não</v>
      </c>
      <c r="U2563" t="str">
        <f t="shared" si="236"/>
        <v>Não</v>
      </c>
      <c r="V2563" t="str">
        <f t="shared" si="237"/>
        <v>Não</v>
      </c>
      <c r="W2563" t="str">
        <f t="shared" si="238"/>
        <v>Não</v>
      </c>
      <c r="X2563" t="str">
        <f t="shared" si="239"/>
        <v>Não</v>
      </c>
      <c r="Y2563" t="str">
        <f t="shared" si="240"/>
        <v>Não</v>
      </c>
    </row>
    <row r="2564" spans="1:25" x14ac:dyDescent="0.25">
      <c r="A2564" s="5">
        <v>355280</v>
      </c>
      <c r="B2564">
        <f>IFERROR(VLOOKUP(A2564,[1]Monitoramento_Base_somente_disp!$A:$J,5,FALSE),0)</f>
        <v>0</v>
      </c>
      <c r="C2564">
        <f>IFERROR(VLOOKUP(A2564,[1]Monitoramento_Base_somente_disp!$A:$J,6,FALSE),0)</f>
        <v>111436770</v>
      </c>
      <c r="D2564">
        <f>IFERROR(VLOOKUP(A2564,[1]Monitoramento_Base_somente_disp!$A:$J,7,FALSE),0)</f>
        <v>0</v>
      </c>
      <c r="E2564">
        <f>IFERROR(VLOOKUP(A2564,[1]Monitoramento_Base_somente_disp!$A:$J,8,FALSE),0)</f>
        <v>115214476</v>
      </c>
      <c r="F2564">
        <f>IFERROR(VLOOKUP(A2564,[1]Monitoramento_Base_somente_disp!$A:$J,9,FALSE),0)</f>
        <v>0</v>
      </c>
      <c r="G2564">
        <f>IFERROR(VLOOKUP(A2564,[1]Monitoramento_Base_somente_disp!$A:$J,10,FALSE),0)</f>
        <v>18582980</v>
      </c>
      <c r="H2564">
        <f>IFERROR(VLOOKUP(A2564,[2]Sheet1!$A:$I,4,FALSE),0)</f>
        <v>0</v>
      </c>
      <c r="I2564">
        <f>IFERROR(VLOOKUP(A2564,[2]Sheet1!$A:$I,5,FALSE),0)</f>
        <v>0</v>
      </c>
      <c r="J2564">
        <f>IFERROR(VLOOKUP(A2564,[2]Sheet1!$A:$I,6,FALSE),0)</f>
        <v>0</v>
      </c>
      <c r="K2564">
        <f>IFERROR(VLOOKUP(A2564,[2]Sheet1!$A:$I,7,FALSE),0)</f>
        <v>0</v>
      </c>
      <c r="L2564">
        <f>IFERROR(VLOOKUP(A2564,[2]Sheet1!$A:$I,8,FALSE),0)</f>
        <v>0</v>
      </c>
      <c r="M2564">
        <f>IFERROR(VLOOKUP(A2564,[2]Sheet1!$A:$I,9,FALSE),0)</f>
        <v>0</v>
      </c>
      <c r="N2564">
        <f>IFERROR(VLOOKUP(A2564,[3]Sheet1!$A:$G,2,FALSE),0)</f>
        <v>0</v>
      </c>
      <c r="O2564">
        <f>IFERROR(VLOOKUP(A2564,[3]Sheet1!$A:$G,3,FALSE),0)</f>
        <v>0</v>
      </c>
      <c r="P2564">
        <f>IFERROR(VLOOKUP(A2564,[3]Sheet1!$A:$G,4,FALSE),0)</f>
        <v>0</v>
      </c>
      <c r="Q2564">
        <f>IFERROR(VLOOKUP(A2564,[3]Sheet1!$A:$G,5,FALSE),0)</f>
        <v>0</v>
      </c>
      <c r="R2564">
        <f>IFERROR(VLOOKUP(A2564,[3]Sheet1!$A:$G,6,FALSE),0)</f>
        <v>0</v>
      </c>
      <c r="S2564">
        <f>IFERROR(VLOOKUP(A2564,[3]Sheet1!$A:$G,7,FALSE),0)</f>
        <v>0</v>
      </c>
      <c r="T2564" t="str">
        <f t="shared" si="235"/>
        <v>Não</v>
      </c>
      <c r="U2564" t="str">
        <f t="shared" si="236"/>
        <v>Sim</v>
      </c>
      <c r="V2564" t="str">
        <f t="shared" si="237"/>
        <v>Não</v>
      </c>
      <c r="W2564" t="str">
        <f t="shared" si="238"/>
        <v>Sim</v>
      </c>
      <c r="X2564" t="str">
        <f t="shared" si="239"/>
        <v>Não</v>
      </c>
      <c r="Y2564" t="str">
        <f t="shared" si="240"/>
        <v>Sim</v>
      </c>
    </row>
    <row r="2565" spans="1:25" x14ac:dyDescent="0.25">
      <c r="A2565" s="5">
        <v>355290</v>
      </c>
      <c r="B2565">
        <f>IFERROR(VLOOKUP(A2565,[1]Monitoramento_Base_somente_disp!$A:$J,5,FALSE),0)</f>
        <v>107396</v>
      </c>
      <c r="C2565">
        <f>IFERROR(VLOOKUP(A2565,[1]Monitoramento_Base_somente_disp!$A:$J,6,FALSE),0)</f>
        <v>32022701</v>
      </c>
      <c r="D2565">
        <f>IFERROR(VLOOKUP(A2565,[1]Monitoramento_Base_somente_disp!$A:$J,7,FALSE),0)</f>
        <v>107804</v>
      </c>
      <c r="E2565">
        <f>IFERROR(VLOOKUP(A2565,[1]Monitoramento_Base_somente_disp!$A:$J,8,FALSE),0)</f>
        <v>33370388</v>
      </c>
      <c r="F2565">
        <f>IFERROR(VLOOKUP(A2565,[1]Monitoramento_Base_somente_disp!$A:$J,9,FALSE),0)</f>
        <v>13977</v>
      </c>
      <c r="G2565">
        <f>IFERROR(VLOOKUP(A2565,[1]Monitoramento_Base_somente_disp!$A:$J,10,FALSE),0)</f>
        <v>5673717</v>
      </c>
      <c r="H2565">
        <f>IFERROR(VLOOKUP(A2565,[2]Sheet1!$A:$I,4,FALSE),0)</f>
        <v>0</v>
      </c>
      <c r="I2565">
        <f>IFERROR(VLOOKUP(A2565,[2]Sheet1!$A:$I,5,FALSE),0)</f>
        <v>0</v>
      </c>
      <c r="J2565">
        <f>IFERROR(VLOOKUP(A2565,[2]Sheet1!$A:$I,6,FALSE),0)</f>
        <v>0</v>
      </c>
      <c r="K2565">
        <f>IFERROR(VLOOKUP(A2565,[2]Sheet1!$A:$I,7,FALSE),0)</f>
        <v>0</v>
      </c>
      <c r="L2565">
        <f>IFERROR(VLOOKUP(A2565,[2]Sheet1!$A:$I,8,FALSE),0)</f>
        <v>0</v>
      </c>
      <c r="M2565">
        <f>IFERROR(VLOOKUP(A2565,[2]Sheet1!$A:$I,9,FALSE),0)</f>
        <v>0</v>
      </c>
      <c r="N2565">
        <f>IFERROR(VLOOKUP(A2565,[3]Sheet1!$A:$G,2,FALSE),0)</f>
        <v>0</v>
      </c>
      <c r="O2565">
        <f>IFERROR(VLOOKUP(A2565,[3]Sheet1!$A:$G,3,FALSE),0)</f>
        <v>0</v>
      </c>
      <c r="P2565">
        <f>IFERROR(VLOOKUP(A2565,[3]Sheet1!$A:$G,4,FALSE),0)</f>
        <v>0</v>
      </c>
      <c r="Q2565">
        <f>IFERROR(VLOOKUP(A2565,[3]Sheet1!$A:$G,5,FALSE),0)</f>
        <v>0</v>
      </c>
      <c r="R2565">
        <f>IFERROR(VLOOKUP(A2565,[3]Sheet1!$A:$G,6,FALSE),0)</f>
        <v>0</v>
      </c>
      <c r="S2565">
        <f>IFERROR(VLOOKUP(A2565,[3]Sheet1!$A:$G,7,FALSE),0)</f>
        <v>0</v>
      </c>
      <c r="T2565" t="str">
        <f t="shared" si="235"/>
        <v>Sim</v>
      </c>
      <c r="U2565" t="str">
        <f t="shared" si="236"/>
        <v>Sim</v>
      </c>
      <c r="V2565" t="str">
        <f t="shared" si="237"/>
        <v>Sim</v>
      </c>
      <c r="W2565" t="str">
        <f t="shared" si="238"/>
        <v>Sim</v>
      </c>
      <c r="X2565" t="str">
        <f t="shared" si="239"/>
        <v>Sim</v>
      </c>
      <c r="Y2565" t="str">
        <f t="shared" si="240"/>
        <v>Sim</v>
      </c>
    </row>
    <row r="2566" spans="1:25" x14ac:dyDescent="0.25">
      <c r="A2566" s="5">
        <v>355300</v>
      </c>
      <c r="B2566">
        <f>IFERROR(VLOOKUP(A2566,[1]Monitoramento_Base_somente_disp!$A:$J,5,FALSE),0)</f>
        <v>0</v>
      </c>
      <c r="C2566">
        <f>IFERROR(VLOOKUP(A2566,[1]Monitoramento_Base_somente_disp!$A:$J,6,FALSE),0)</f>
        <v>0</v>
      </c>
      <c r="D2566">
        <f>IFERROR(VLOOKUP(A2566,[1]Monitoramento_Base_somente_disp!$A:$J,7,FALSE),0)</f>
        <v>0</v>
      </c>
      <c r="E2566">
        <f>IFERROR(VLOOKUP(A2566,[1]Monitoramento_Base_somente_disp!$A:$J,8,FALSE),0)</f>
        <v>0</v>
      </c>
      <c r="F2566">
        <f>IFERROR(VLOOKUP(A2566,[1]Monitoramento_Base_somente_disp!$A:$J,9,FALSE),0)</f>
        <v>0</v>
      </c>
      <c r="G2566">
        <f>IFERROR(VLOOKUP(A2566,[1]Monitoramento_Base_somente_disp!$A:$J,10,FALSE),0)</f>
        <v>0</v>
      </c>
      <c r="H2566">
        <f>IFERROR(VLOOKUP(A2566,[2]Sheet1!$A:$I,4,FALSE),0)</f>
        <v>0</v>
      </c>
      <c r="I2566">
        <f>IFERROR(VLOOKUP(A2566,[2]Sheet1!$A:$I,5,FALSE),0)</f>
        <v>0</v>
      </c>
      <c r="J2566">
        <f>IFERROR(VLOOKUP(A2566,[2]Sheet1!$A:$I,6,FALSE),0)</f>
        <v>0</v>
      </c>
      <c r="K2566">
        <f>IFERROR(VLOOKUP(A2566,[2]Sheet1!$A:$I,7,FALSE),0)</f>
        <v>0</v>
      </c>
      <c r="L2566">
        <f>IFERROR(VLOOKUP(A2566,[2]Sheet1!$A:$I,8,FALSE),0)</f>
        <v>0</v>
      </c>
      <c r="M2566">
        <f>IFERROR(VLOOKUP(A2566,[2]Sheet1!$A:$I,9,FALSE),0)</f>
        <v>0</v>
      </c>
      <c r="N2566">
        <f>IFERROR(VLOOKUP(A2566,[3]Sheet1!$A:$G,2,FALSE),0)</f>
        <v>176366</v>
      </c>
      <c r="O2566">
        <f>IFERROR(VLOOKUP(A2566,[3]Sheet1!$A:$G,3,FALSE),0)</f>
        <v>878824</v>
      </c>
      <c r="P2566">
        <f>IFERROR(VLOOKUP(A2566,[3]Sheet1!$A:$G,4,FALSE),0)</f>
        <v>172787</v>
      </c>
      <c r="Q2566">
        <f>IFERROR(VLOOKUP(A2566,[3]Sheet1!$A:$G,5,FALSE),0)</f>
        <v>816326</v>
      </c>
      <c r="R2566">
        <f>IFERROR(VLOOKUP(A2566,[3]Sheet1!$A:$G,6,FALSE),0)</f>
        <v>0</v>
      </c>
      <c r="S2566">
        <f>IFERROR(VLOOKUP(A2566,[3]Sheet1!$A:$G,7,FALSE),0)</f>
        <v>0</v>
      </c>
      <c r="T2566" t="str">
        <f t="shared" ref="T2566:T2629" si="241">IF(B2566+H2566+N2566&gt;0,"Sim","Não")</f>
        <v>Sim</v>
      </c>
      <c r="U2566" t="str">
        <f t="shared" ref="U2566:U2629" si="242">IF(C2566+I2566+O2566&gt;0,"Sim","Não")</f>
        <v>Sim</v>
      </c>
      <c r="V2566" t="str">
        <f t="shared" ref="V2566:V2629" si="243">IF(D2566+J2566+P2566&gt;0,"Sim","Não")</f>
        <v>Sim</v>
      </c>
      <c r="W2566" t="str">
        <f t="shared" ref="W2566:W2629" si="244">IF(E2566+K2566+Q2566&gt;0,"Sim","Não")</f>
        <v>Sim</v>
      </c>
      <c r="X2566" t="str">
        <f t="shared" ref="X2566:X2629" si="245">IF(F2566+L2566+R2566&gt;0,"Sim","Não")</f>
        <v>Não</v>
      </c>
      <c r="Y2566" t="str">
        <f t="shared" ref="Y2566:Y2629" si="246">IF(G2566+M2566+S2566&gt;0,"Sim","Não")</f>
        <v>Não</v>
      </c>
    </row>
    <row r="2567" spans="1:25" x14ac:dyDescent="0.25">
      <c r="A2567" s="5">
        <v>355310</v>
      </c>
      <c r="B2567">
        <f>IFERROR(VLOOKUP(A2567,[1]Monitoramento_Base_somente_disp!$A:$J,5,FALSE),0)</f>
        <v>0</v>
      </c>
      <c r="C2567">
        <f>IFERROR(VLOOKUP(A2567,[1]Monitoramento_Base_somente_disp!$A:$J,6,FALSE),0)</f>
        <v>0</v>
      </c>
      <c r="D2567">
        <f>IFERROR(VLOOKUP(A2567,[1]Monitoramento_Base_somente_disp!$A:$J,7,FALSE),0)</f>
        <v>0</v>
      </c>
      <c r="E2567">
        <f>IFERROR(VLOOKUP(A2567,[1]Monitoramento_Base_somente_disp!$A:$J,8,FALSE),0)</f>
        <v>0</v>
      </c>
      <c r="F2567">
        <f>IFERROR(VLOOKUP(A2567,[1]Monitoramento_Base_somente_disp!$A:$J,9,FALSE),0)</f>
        <v>0</v>
      </c>
      <c r="G2567">
        <f>IFERROR(VLOOKUP(A2567,[1]Monitoramento_Base_somente_disp!$A:$J,10,FALSE),0)</f>
        <v>0</v>
      </c>
      <c r="H2567">
        <f>IFERROR(VLOOKUP(A2567,[2]Sheet1!$A:$I,4,FALSE),0)</f>
        <v>0</v>
      </c>
      <c r="I2567">
        <f>IFERROR(VLOOKUP(A2567,[2]Sheet1!$A:$I,5,FALSE),0)</f>
        <v>0</v>
      </c>
      <c r="J2567">
        <f>IFERROR(VLOOKUP(A2567,[2]Sheet1!$A:$I,6,FALSE),0)</f>
        <v>0</v>
      </c>
      <c r="K2567">
        <f>IFERROR(VLOOKUP(A2567,[2]Sheet1!$A:$I,7,FALSE),0)</f>
        <v>0</v>
      </c>
      <c r="L2567">
        <f>IFERROR(VLOOKUP(A2567,[2]Sheet1!$A:$I,8,FALSE),0)</f>
        <v>0</v>
      </c>
      <c r="M2567">
        <f>IFERROR(VLOOKUP(A2567,[2]Sheet1!$A:$I,9,FALSE),0)</f>
        <v>0</v>
      </c>
      <c r="N2567">
        <f>IFERROR(VLOOKUP(A2567,[3]Sheet1!$A:$G,2,FALSE),0)</f>
        <v>33834</v>
      </c>
      <c r="O2567">
        <f>IFERROR(VLOOKUP(A2567,[3]Sheet1!$A:$G,3,FALSE),0)</f>
        <v>246460</v>
      </c>
      <c r="P2567">
        <f>IFERROR(VLOOKUP(A2567,[3]Sheet1!$A:$G,4,FALSE),0)</f>
        <v>28883</v>
      </c>
      <c r="Q2567">
        <f>IFERROR(VLOOKUP(A2567,[3]Sheet1!$A:$G,5,FALSE),0)</f>
        <v>253944</v>
      </c>
      <c r="R2567">
        <f>IFERROR(VLOOKUP(A2567,[3]Sheet1!$A:$G,6,FALSE),0)</f>
        <v>0</v>
      </c>
      <c r="S2567">
        <f>IFERROR(VLOOKUP(A2567,[3]Sheet1!$A:$G,7,FALSE),0)</f>
        <v>0</v>
      </c>
      <c r="T2567" t="str">
        <f t="shared" si="241"/>
        <v>Sim</v>
      </c>
      <c r="U2567" t="str">
        <f t="shared" si="242"/>
        <v>Sim</v>
      </c>
      <c r="V2567" t="str">
        <f t="shared" si="243"/>
        <v>Sim</v>
      </c>
      <c r="W2567" t="str">
        <f t="shared" si="244"/>
        <v>Sim</v>
      </c>
      <c r="X2567" t="str">
        <f t="shared" si="245"/>
        <v>Não</v>
      </c>
      <c r="Y2567" t="str">
        <f t="shared" si="246"/>
        <v>Não</v>
      </c>
    </row>
    <row r="2568" spans="1:25" x14ac:dyDescent="0.25">
      <c r="A2568" s="5">
        <v>355330</v>
      </c>
      <c r="B2568">
        <f>IFERROR(VLOOKUP(A2568,[1]Monitoramento_Base_somente_disp!$A:$J,5,FALSE),0)</f>
        <v>0</v>
      </c>
      <c r="C2568">
        <f>IFERROR(VLOOKUP(A2568,[1]Monitoramento_Base_somente_disp!$A:$J,6,FALSE),0)</f>
        <v>0</v>
      </c>
      <c r="D2568">
        <f>IFERROR(VLOOKUP(A2568,[1]Monitoramento_Base_somente_disp!$A:$J,7,FALSE),0)</f>
        <v>0</v>
      </c>
      <c r="E2568">
        <f>IFERROR(VLOOKUP(A2568,[1]Monitoramento_Base_somente_disp!$A:$J,8,FALSE),0)</f>
        <v>0</v>
      </c>
      <c r="F2568">
        <f>IFERROR(VLOOKUP(A2568,[1]Monitoramento_Base_somente_disp!$A:$J,9,FALSE),0)</f>
        <v>0</v>
      </c>
      <c r="G2568">
        <f>IFERROR(VLOOKUP(A2568,[1]Monitoramento_Base_somente_disp!$A:$J,10,FALSE),0)</f>
        <v>0</v>
      </c>
      <c r="H2568">
        <f>IFERROR(VLOOKUP(A2568,[2]Sheet1!$A:$I,4,FALSE),0)</f>
        <v>0</v>
      </c>
      <c r="I2568">
        <f>IFERROR(VLOOKUP(A2568,[2]Sheet1!$A:$I,5,FALSE),0)</f>
        <v>0</v>
      </c>
      <c r="J2568">
        <f>IFERROR(VLOOKUP(A2568,[2]Sheet1!$A:$I,6,FALSE),0)</f>
        <v>0</v>
      </c>
      <c r="K2568">
        <f>IFERROR(VLOOKUP(A2568,[2]Sheet1!$A:$I,7,FALSE),0)</f>
        <v>0</v>
      </c>
      <c r="L2568">
        <f>IFERROR(VLOOKUP(A2568,[2]Sheet1!$A:$I,8,FALSE),0)</f>
        <v>0</v>
      </c>
      <c r="M2568">
        <f>IFERROR(VLOOKUP(A2568,[2]Sheet1!$A:$I,9,FALSE),0)</f>
        <v>0</v>
      </c>
      <c r="N2568">
        <f>IFERROR(VLOOKUP(A2568,[3]Sheet1!$A:$G,2,FALSE),0)</f>
        <v>0</v>
      </c>
      <c r="O2568">
        <f>IFERROR(VLOOKUP(A2568,[3]Sheet1!$A:$G,3,FALSE),0)</f>
        <v>0</v>
      </c>
      <c r="P2568">
        <f>IFERROR(VLOOKUP(A2568,[3]Sheet1!$A:$G,4,FALSE),0)</f>
        <v>0</v>
      </c>
      <c r="Q2568">
        <f>IFERROR(VLOOKUP(A2568,[3]Sheet1!$A:$G,5,FALSE),0)</f>
        <v>0</v>
      </c>
      <c r="R2568">
        <f>IFERROR(VLOOKUP(A2568,[3]Sheet1!$A:$G,6,FALSE),0)</f>
        <v>0</v>
      </c>
      <c r="S2568">
        <f>IFERROR(VLOOKUP(A2568,[3]Sheet1!$A:$G,7,FALSE),0)</f>
        <v>0</v>
      </c>
      <c r="T2568" t="str">
        <f t="shared" si="241"/>
        <v>Não</v>
      </c>
      <c r="U2568" t="str">
        <f t="shared" si="242"/>
        <v>Não</v>
      </c>
      <c r="V2568" t="str">
        <f t="shared" si="243"/>
        <v>Não</v>
      </c>
      <c r="W2568" t="str">
        <f t="shared" si="244"/>
        <v>Não</v>
      </c>
      <c r="X2568" t="str">
        <f t="shared" si="245"/>
        <v>Não</v>
      </c>
      <c r="Y2568" t="str">
        <f t="shared" si="246"/>
        <v>Não</v>
      </c>
    </row>
    <row r="2569" spans="1:25" x14ac:dyDescent="0.25">
      <c r="A2569" s="5">
        <v>355350</v>
      </c>
      <c r="B2569">
        <f>IFERROR(VLOOKUP(A2569,[1]Monitoramento_Base_somente_disp!$A:$J,5,FALSE),0)</f>
        <v>0</v>
      </c>
      <c r="C2569">
        <f>IFERROR(VLOOKUP(A2569,[1]Monitoramento_Base_somente_disp!$A:$J,6,FALSE),0)</f>
        <v>0</v>
      </c>
      <c r="D2569">
        <f>IFERROR(VLOOKUP(A2569,[1]Monitoramento_Base_somente_disp!$A:$J,7,FALSE),0)</f>
        <v>0</v>
      </c>
      <c r="E2569">
        <f>IFERROR(VLOOKUP(A2569,[1]Monitoramento_Base_somente_disp!$A:$J,8,FALSE),0)</f>
        <v>0</v>
      </c>
      <c r="F2569">
        <f>IFERROR(VLOOKUP(A2569,[1]Monitoramento_Base_somente_disp!$A:$J,9,FALSE),0)</f>
        <v>0</v>
      </c>
      <c r="G2569">
        <f>IFERROR(VLOOKUP(A2569,[1]Monitoramento_Base_somente_disp!$A:$J,10,FALSE),0)</f>
        <v>0</v>
      </c>
      <c r="H2569">
        <f>IFERROR(VLOOKUP(A2569,[2]Sheet1!$A:$I,4,FALSE),0)</f>
        <v>62158</v>
      </c>
      <c r="I2569">
        <f>IFERROR(VLOOKUP(A2569,[2]Sheet1!$A:$I,5,FALSE),0)</f>
        <v>454909</v>
      </c>
      <c r="J2569">
        <f>IFERROR(VLOOKUP(A2569,[2]Sheet1!$A:$I,6,FALSE),0)</f>
        <v>60450</v>
      </c>
      <c r="K2569">
        <f>IFERROR(VLOOKUP(A2569,[2]Sheet1!$A:$I,7,FALSE),0)</f>
        <v>465463</v>
      </c>
      <c r="L2569">
        <f>IFERROR(VLOOKUP(A2569,[2]Sheet1!$A:$I,8,FALSE),0)</f>
        <v>0</v>
      </c>
      <c r="M2569">
        <f>IFERROR(VLOOKUP(A2569,[2]Sheet1!$A:$I,9,FALSE),0)</f>
        <v>0</v>
      </c>
      <c r="N2569">
        <f>IFERROR(VLOOKUP(A2569,[3]Sheet1!$A:$G,2,FALSE),0)</f>
        <v>0</v>
      </c>
      <c r="O2569">
        <f>IFERROR(VLOOKUP(A2569,[3]Sheet1!$A:$G,3,FALSE),0)</f>
        <v>0</v>
      </c>
      <c r="P2569">
        <f>IFERROR(VLOOKUP(A2569,[3]Sheet1!$A:$G,4,FALSE),0)</f>
        <v>0</v>
      </c>
      <c r="Q2569">
        <f>IFERROR(VLOOKUP(A2569,[3]Sheet1!$A:$G,5,FALSE),0)</f>
        <v>0</v>
      </c>
      <c r="R2569">
        <f>IFERROR(VLOOKUP(A2569,[3]Sheet1!$A:$G,6,FALSE),0)</f>
        <v>0</v>
      </c>
      <c r="S2569">
        <f>IFERROR(VLOOKUP(A2569,[3]Sheet1!$A:$G,7,FALSE),0)</f>
        <v>0</v>
      </c>
      <c r="T2569" t="str">
        <f t="shared" si="241"/>
        <v>Sim</v>
      </c>
      <c r="U2569" t="str">
        <f t="shared" si="242"/>
        <v>Sim</v>
      </c>
      <c r="V2569" t="str">
        <f t="shared" si="243"/>
        <v>Sim</v>
      </c>
      <c r="W2569" t="str">
        <f t="shared" si="244"/>
        <v>Sim</v>
      </c>
      <c r="X2569" t="str">
        <f t="shared" si="245"/>
        <v>Não</v>
      </c>
      <c r="Y2569" t="str">
        <f t="shared" si="246"/>
        <v>Não</v>
      </c>
    </row>
    <row r="2570" spans="1:25" x14ac:dyDescent="0.25">
      <c r="A2570" s="5">
        <v>355370</v>
      </c>
      <c r="B2570">
        <f>IFERROR(VLOOKUP(A2570,[1]Monitoramento_Base_somente_disp!$A:$J,5,FALSE),0)</f>
        <v>0</v>
      </c>
      <c r="C2570">
        <f>IFERROR(VLOOKUP(A2570,[1]Monitoramento_Base_somente_disp!$A:$J,6,FALSE),0)</f>
        <v>45549630</v>
      </c>
      <c r="D2570">
        <f>IFERROR(VLOOKUP(A2570,[1]Monitoramento_Base_somente_disp!$A:$J,7,FALSE),0)</f>
        <v>0</v>
      </c>
      <c r="E2570">
        <f>IFERROR(VLOOKUP(A2570,[1]Monitoramento_Base_somente_disp!$A:$J,8,FALSE),0)</f>
        <v>47067951</v>
      </c>
      <c r="F2570">
        <f>IFERROR(VLOOKUP(A2570,[1]Monitoramento_Base_somente_disp!$A:$J,9,FALSE),0)</f>
        <v>0</v>
      </c>
      <c r="G2570">
        <f>IFERROR(VLOOKUP(A2570,[1]Monitoramento_Base_somente_disp!$A:$J,10,FALSE),0)</f>
        <v>7591605</v>
      </c>
      <c r="H2570">
        <f>IFERROR(VLOOKUP(A2570,[2]Sheet1!$A:$I,4,FALSE),0)</f>
        <v>0</v>
      </c>
      <c r="I2570">
        <f>IFERROR(VLOOKUP(A2570,[2]Sheet1!$A:$I,5,FALSE),0)</f>
        <v>0</v>
      </c>
      <c r="J2570">
        <f>IFERROR(VLOOKUP(A2570,[2]Sheet1!$A:$I,6,FALSE),0)</f>
        <v>0</v>
      </c>
      <c r="K2570">
        <f>IFERROR(VLOOKUP(A2570,[2]Sheet1!$A:$I,7,FALSE),0)</f>
        <v>0</v>
      </c>
      <c r="L2570">
        <f>IFERROR(VLOOKUP(A2570,[2]Sheet1!$A:$I,8,FALSE),0)</f>
        <v>0</v>
      </c>
      <c r="M2570">
        <f>IFERROR(VLOOKUP(A2570,[2]Sheet1!$A:$I,9,FALSE),0)</f>
        <v>0</v>
      </c>
      <c r="N2570">
        <f>IFERROR(VLOOKUP(A2570,[3]Sheet1!$A:$G,2,FALSE),0)</f>
        <v>0</v>
      </c>
      <c r="O2570">
        <f>IFERROR(VLOOKUP(A2570,[3]Sheet1!$A:$G,3,FALSE),0)</f>
        <v>0</v>
      </c>
      <c r="P2570">
        <f>IFERROR(VLOOKUP(A2570,[3]Sheet1!$A:$G,4,FALSE),0)</f>
        <v>0</v>
      </c>
      <c r="Q2570">
        <f>IFERROR(VLOOKUP(A2570,[3]Sheet1!$A:$G,5,FALSE),0)</f>
        <v>0</v>
      </c>
      <c r="R2570">
        <f>IFERROR(VLOOKUP(A2570,[3]Sheet1!$A:$G,6,FALSE),0)</f>
        <v>0</v>
      </c>
      <c r="S2570">
        <f>IFERROR(VLOOKUP(A2570,[3]Sheet1!$A:$G,7,FALSE),0)</f>
        <v>0</v>
      </c>
      <c r="T2570" t="str">
        <f t="shared" si="241"/>
        <v>Não</v>
      </c>
      <c r="U2570" t="str">
        <f t="shared" si="242"/>
        <v>Sim</v>
      </c>
      <c r="V2570" t="str">
        <f t="shared" si="243"/>
        <v>Não</v>
      </c>
      <c r="W2570" t="str">
        <f t="shared" si="244"/>
        <v>Sim</v>
      </c>
      <c r="X2570" t="str">
        <f t="shared" si="245"/>
        <v>Não</v>
      </c>
      <c r="Y2570" t="str">
        <f t="shared" si="246"/>
        <v>Sim</v>
      </c>
    </row>
    <row r="2571" spans="1:25" x14ac:dyDescent="0.25">
      <c r="A2571" s="5">
        <v>355380</v>
      </c>
      <c r="B2571">
        <f>IFERROR(VLOOKUP(A2571,[1]Monitoramento_Base_somente_disp!$A:$J,5,FALSE),0)</f>
        <v>0</v>
      </c>
      <c r="C2571">
        <f>IFERROR(VLOOKUP(A2571,[1]Monitoramento_Base_somente_disp!$A:$J,6,FALSE),0)</f>
        <v>88765920</v>
      </c>
      <c r="D2571">
        <f>IFERROR(VLOOKUP(A2571,[1]Monitoramento_Base_somente_disp!$A:$J,7,FALSE),0)</f>
        <v>0</v>
      </c>
      <c r="E2571">
        <f>IFERROR(VLOOKUP(A2571,[1]Monitoramento_Base_somente_disp!$A:$J,8,FALSE),0)</f>
        <v>91730643</v>
      </c>
      <c r="F2571">
        <f>IFERROR(VLOOKUP(A2571,[1]Monitoramento_Base_somente_disp!$A:$J,9,FALSE),0)</f>
        <v>0</v>
      </c>
      <c r="G2571">
        <f>IFERROR(VLOOKUP(A2571,[1]Monitoramento_Base_somente_disp!$A:$J,10,FALSE),0)</f>
        <v>14795265</v>
      </c>
      <c r="H2571">
        <f>IFERROR(VLOOKUP(A2571,[2]Sheet1!$A:$I,4,FALSE),0)</f>
        <v>257058</v>
      </c>
      <c r="I2571">
        <f>IFERROR(VLOOKUP(A2571,[2]Sheet1!$A:$I,5,FALSE),0)</f>
        <v>991410</v>
      </c>
      <c r="J2571">
        <f>IFERROR(VLOOKUP(A2571,[2]Sheet1!$A:$I,6,FALSE),0)</f>
        <v>237347</v>
      </c>
      <c r="K2571">
        <f>IFERROR(VLOOKUP(A2571,[2]Sheet1!$A:$I,7,FALSE),0)</f>
        <v>973272</v>
      </c>
      <c r="L2571">
        <f>IFERROR(VLOOKUP(A2571,[2]Sheet1!$A:$I,8,FALSE),0)</f>
        <v>0</v>
      </c>
      <c r="M2571">
        <f>IFERROR(VLOOKUP(A2571,[2]Sheet1!$A:$I,9,FALSE),0)</f>
        <v>768091</v>
      </c>
      <c r="N2571">
        <f>IFERROR(VLOOKUP(A2571,[3]Sheet1!$A:$G,2,FALSE),0)</f>
        <v>0</v>
      </c>
      <c r="O2571">
        <f>IFERROR(VLOOKUP(A2571,[3]Sheet1!$A:$G,3,FALSE),0)</f>
        <v>0</v>
      </c>
      <c r="P2571">
        <f>IFERROR(VLOOKUP(A2571,[3]Sheet1!$A:$G,4,FALSE),0)</f>
        <v>0</v>
      </c>
      <c r="Q2571">
        <f>IFERROR(VLOOKUP(A2571,[3]Sheet1!$A:$G,5,FALSE),0)</f>
        <v>0</v>
      </c>
      <c r="R2571">
        <f>IFERROR(VLOOKUP(A2571,[3]Sheet1!$A:$G,6,FALSE),0)</f>
        <v>0</v>
      </c>
      <c r="S2571">
        <f>IFERROR(VLOOKUP(A2571,[3]Sheet1!$A:$G,7,FALSE),0)</f>
        <v>0</v>
      </c>
      <c r="T2571" t="str">
        <f t="shared" si="241"/>
        <v>Sim</v>
      </c>
      <c r="U2571" t="str">
        <f t="shared" si="242"/>
        <v>Sim</v>
      </c>
      <c r="V2571" t="str">
        <f t="shared" si="243"/>
        <v>Sim</v>
      </c>
      <c r="W2571" t="str">
        <f t="shared" si="244"/>
        <v>Sim</v>
      </c>
      <c r="X2571" t="str">
        <f t="shared" si="245"/>
        <v>Não</v>
      </c>
      <c r="Y2571" t="str">
        <f t="shared" si="246"/>
        <v>Sim</v>
      </c>
    </row>
    <row r="2572" spans="1:25" x14ac:dyDescent="0.25">
      <c r="A2572" s="5">
        <v>355385</v>
      </c>
      <c r="B2572">
        <f>IFERROR(VLOOKUP(A2572,[1]Monitoramento_Base_somente_disp!$A:$J,5,FALSE),0)</f>
        <v>0</v>
      </c>
      <c r="C2572">
        <f>IFERROR(VLOOKUP(A2572,[1]Monitoramento_Base_somente_disp!$A:$J,6,FALSE),0)</f>
        <v>24489568</v>
      </c>
      <c r="D2572">
        <f>IFERROR(VLOOKUP(A2572,[1]Monitoramento_Base_somente_disp!$A:$J,7,FALSE),0)</f>
        <v>0</v>
      </c>
      <c r="E2572">
        <f>IFERROR(VLOOKUP(A2572,[1]Monitoramento_Base_somente_disp!$A:$J,8,FALSE),0)</f>
        <v>25402640</v>
      </c>
      <c r="F2572">
        <f>IFERROR(VLOOKUP(A2572,[1]Monitoramento_Base_somente_disp!$A:$J,9,FALSE),0)</f>
        <v>0</v>
      </c>
      <c r="G2572">
        <f>IFERROR(VLOOKUP(A2572,[1]Monitoramento_Base_somente_disp!$A:$J,10,FALSE),0)</f>
        <v>4097200</v>
      </c>
      <c r="H2572">
        <f>IFERROR(VLOOKUP(A2572,[2]Sheet1!$A:$I,4,FALSE),0)</f>
        <v>0</v>
      </c>
      <c r="I2572">
        <f>IFERROR(VLOOKUP(A2572,[2]Sheet1!$A:$I,5,FALSE),0)</f>
        <v>0</v>
      </c>
      <c r="J2572">
        <f>IFERROR(VLOOKUP(A2572,[2]Sheet1!$A:$I,6,FALSE),0)</f>
        <v>0</v>
      </c>
      <c r="K2572">
        <f>IFERROR(VLOOKUP(A2572,[2]Sheet1!$A:$I,7,FALSE),0)</f>
        <v>0</v>
      </c>
      <c r="L2572">
        <f>IFERROR(VLOOKUP(A2572,[2]Sheet1!$A:$I,8,FALSE),0)</f>
        <v>0</v>
      </c>
      <c r="M2572">
        <f>IFERROR(VLOOKUP(A2572,[2]Sheet1!$A:$I,9,FALSE),0)</f>
        <v>0</v>
      </c>
      <c r="N2572">
        <f>IFERROR(VLOOKUP(A2572,[3]Sheet1!$A:$G,2,FALSE),0)</f>
        <v>0</v>
      </c>
      <c r="O2572">
        <f>IFERROR(VLOOKUP(A2572,[3]Sheet1!$A:$G,3,FALSE),0)</f>
        <v>0</v>
      </c>
      <c r="P2572">
        <f>IFERROR(VLOOKUP(A2572,[3]Sheet1!$A:$G,4,FALSE),0)</f>
        <v>0</v>
      </c>
      <c r="Q2572">
        <f>IFERROR(VLOOKUP(A2572,[3]Sheet1!$A:$G,5,FALSE),0)</f>
        <v>0</v>
      </c>
      <c r="R2572">
        <f>IFERROR(VLOOKUP(A2572,[3]Sheet1!$A:$G,6,FALSE),0)</f>
        <v>0</v>
      </c>
      <c r="S2572">
        <f>IFERROR(VLOOKUP(A2572,[3]Sheet1!$A:$G,7,FALSE),0)</f>
        <v>0</v>
      </c>
      <c r="T2572" t="str">
        <f t="shared" si="241"/>
        <v>Não</v>
      </c>
      <c r="U2572" t="str">
        <f t="shared" si="242"/>
        <v>Sim</v>
      </c>
      <c r="V2572" t="str">
        <f t="shared" si="243"/>
        <v>Não</v>
      </c>
      <c r="W2572" t="str">
        <f t="shared" si="244"/>
        <v>Sim</v>
      </c>
      <c r="X2572" t="str">
        <f t="shared" si="245"/>
        <v>Não</v>
      </c>
      <c r="Y2572" t="str">
        <f t="shared" si="246"/>
        <v>Sim</v>
      </c>
    </row>
    <row r="2573" spans="1:25" x14ac:dyDescent="0.25">
      <c r="A2573" s="5">
        <v>355390</v>
      </c>
      <c r="B2573">
        <f>IFERROR(VLOOKUP(A2573,[1]Monitoramento_Base_somente_disp!$A:$J,5,FALSE),0)</f>
        <v>0</v>
      </c>
      <c r="C2573">
        <f>IFERROR(VLOOKUP(A2573,[1]Monitoramento_Base_somente_disp!$A:$J,6,FALSE),0)</f>
        <v>0</v>
      </c>
      <c r="D2573">
        <f>IFERROR(VLOOKUP(A2573,[1]Monitoramento_Base_somente_disp!$A:$J,7,FALSE),0)</f>
        <v>0</v>
      </c>
      <c r="E2573">
        <f>IFERROR(VLOOKUP(A2573,[1]Monitoramento_Base_somente_disp!$A:$J,8,FALSE),0)</f>
        <v>0</v>
      </c>
      <c r="F2573">
        <f>IFERROR(VLOOKUP(A2573,[1]Monitoramento_Base_somente_disp!$A:$J,9,FALSE),0)</f>
        <v>0</v>
      </c>
      <c r="G2573">
        <f>IFERROR(VLOOKUP(A2573,[1]Monitoramento_Base_somente_disp!$A:$J,10,FALSE),0)</f>
        <v>0</v>
      </c>
      <c r="H2573">
        <f>IFERROR(VLOOKUP(A2573,[2]Sheet1!$A:$I,4,FALSE),0)</f>
        <v>0</v>
      </c>
      <c r="I2573">
        <f>IFERROR(VLOOKUP(A2573,[2]Sheet1!$A:$I,5,FALSE),0)</f>
        <v>0</v>
      </c>
      <c r="J2573">
        <f>IFERROR(VLOOKUP(A2573,[2]Sheet1!$A:$I,6,FALSE),0)</f>
        <v>0</v>
      </c>
      <c r="K2573">
        <f>IFERROR(VLOOKUP(A2573,[2]Sheet1!$A:$I,7,FALSE),0)</f>
        <v>0</v>
      </c>
      <c r="L2573">
        <f>IFERROR(VLOOKUP(A2573,[2]Sheet1!$A:$I,8,FALSE),0)</f>
        <v>0</v>
      </c>
      <c r="M2573">
        <f>IFERROR(VLOOKUP(A2573,[2]Sheet1!$A:$I,9,FALSE),0)</f>
        <v>0</v>
      </c>
      <c r="N2573">
        <f>IFERROR(VLOOKUP(A2573,[3]Sheet1!$A:$G,2,FALSE),0)</f>
        <v>0</v>
      </c>
      <c r="O2573">
        <f>IFERROR(VLOOKUP(A2573,[3]Sheet1!$A:$G,3,FALSE),0)</f>
        <v>0</v>
      </c>
      <c r="P2573">
        <f>IFERROR(VLOOKUP(A2573,[3]Sheet1!$A:$G,4,FALSE),0)</f>
        <v>0</v>
      </c>
      <c r="Q2573">
        <f>IFERROR(VLOOKUP(A2573,[3]Sheet1!$A:$G,5,FALSE),0)</f>
        <v>0</v>
      </c>
      <c r="R2573">
        <f>IFERROR(VLOOKUP(A2573,[3]Sheet1!$A:$G,6,FALSE),0)</f>
        <v>0</v>
      </c>
      <c r="S2573">
        <f>IFERROR(VLOOKUP(A2573,[3]Sheet1!$A:$G,7,FALSE),0)</f>
        <v>0</v>
      </c>
      <c r="T2573" t="str">
        <f t="shared" si="241"/>
        <v>Não</v>
      </c>
      <c r="U2573" t="str">
        <f t="shared" si="242"/>
        <v>Não</v>
      </c>
      <c r="V2573" t="str">
        <f t="shared" si="243"/>
        <v>Não</v>
      </c>
      <c r="W2573" t="str">
        <f t="shared" si="244"/>
        <v>Não</v>
      </c>
      <c r="X2573" t="str">
        <f t="shared" si="245"/>
        <v>Não</v>
      </c>
      <c r="Y2573" t="str">
        <f t="shared" si="246"/>
        <v>Não</v>
      </c>
    </row>
    <row r="2574" spans="1:25" x14ac:dyDescent="0.25">
      <c r="A2574" s="5">
        <v>355400</v>
      </c>
      <c r="B2574">
        <f>IFERROR(VLOOKUP(A2574,[1]Monitoramento_Base_somente_disp!$A:$J,5,FALSE),0)</f>
        <v>0</v>
      </c>
      <c r="C2574">
        <f>IFERROR(VLOOKUP(A2574,[1]Monitoramento_Base_somente_disp!$A:$J,6,FALSE),0)</f>
        <v>0</v>
      </c>
      <c r="D2574">
        <f>IFERROR(VLOOKUP(A2574,[1]Monitoramento_Base_somente_disp!$A:$J,7,FALSE),0)</f>
        <v>0</v>
      </c>
      <c r="E2574">
        <f>IFERROR(VLOOKUP(A2574,[1]Monitoramento_Base_somente_disp!$A:$J,8,FALSE),0)</f>
        <v>0</v>
      </c>
      <c r="F2574">
        <f>IFERROR(VLOOKUP(A2574,[1]Monitoramento_Base_somente_disp!$A:$J,9,FALSE),0)</f>
        <v>0</v>
      </c>
      <c r="G2574">
        <f>IFERROR(VLOOKUP(A2574,[1]Monitoramento_Base_somente_disp!$A:$J,10,FALSE),0)</f>
        <v>0</v>
      </c>
      <c r="H2574">
        <f>IFERROR(VLOOKUP(A2574,[2]Sheet1!$A:$I,4,FALSE),0)</f>
        <v>0</v>
      </c>
      <c r="I2574">
        <f>IFERROR(VLOOKUP(A2574,[2]Sheet1!$A:$I,5,FALSE),0)</f>
        <v>0</v>
      </c>
      <c r="J2574">
        <f>IFERROR(VLOOKUP(A2574,[2]Sheet1!$A:$I,6,FALSE),0)</f>
        <v>0</v>
      </c>
      <c r="K2574">
        <f>IFERROR(VLOOKUP(A2574,[2]Sheet1!$A:$I,7,FALSE),0)</f>
        <v>0</v>
      </c>
      <c r="L2574">
        <f>IFERROR(VLOOKUP(A2574,[2]Sheet1!$A:$I,8,FALSE),0)</f>
        <v>0</v>
      </c>
      <c r="M2574">
        <f>IFERROR(VLOOKUP(A2574,[2]Sheet1!$A:$I,9,FALSE),0)</f>
        <v>0</v>
      </c>
      <c r="N2574">
        <f>IFERROR(VLOOKUP(A2574,[3]Sheet1!$A:$G,2,FALSE),0)</f>
        <v>0</v>
      </c>
      <c r="O2574">
        <f>IFERROR(VLOOKUP(A2574,[3]Sheet1!$A:$G,3,FALSE),0)</f>
        <v>0</v>
      </c>
      <c r="P2574">
        <f>IFERROR(VLOOKUP(A2574,[3]Sheet1!$A:$G,4,FALSE),0)</f>
        <v>0</v>
      </c>
      <c r="Q2574">
        <f>IFERROR(VLOOKUP(A2574,[3]Sheet1!$A:$G,5,FALSE),0)</f>
        <v>0</v>
      </c>
      <c r="R2574">
        <f>IFERROR(VLOOKUP(A2574,[3]Sheet1!$A:$G,6,FALSE),0)</f>
        <v>0</v>
      </c>
      <c r="S2574">
        <f>IFERROR(VLOOKUP(A2574,[3]Sheet1!$A:$G,7,FALSE),0)</f>
        <v>0</v>
      </c>
      <c r="T2574" t="str">
        <f t="shared" si="241"/>
        <v>Não</v>
      </c>
      <c r="U2574" t="str">
        <f t="shared" si="242"/>
        <v>Não</v>
      </c>
      <c r="V2574" t="str">
        <f t="shared" si="243"/>
        <v>Não</v>
      </c>
      <c r="W2574" t="str">
        <f t="shared" si="244"/>
        <v>Não</v>
      </c>
      <c r="X2574" t="str">
        <f t="shared" si="245"/>
        <v>Não</v>
      </c>
      <c r="Y2574" t="str">
        <f t="shared" si="246"/>
        <v>Não</v>
      </c>
    </row>
    <row r="2575" spans="1:25" x14ac:dyDescent="0.25">
      <c r="A2575" s="5">
        <v>355420</v>
      </c>
      <c r="B2575">
        <f>IFERROR(VLOOKUP(A2575,[1]Monitoramento_Base_somente_disp!$A:$J,5,FALSE),0)</f>
        <v>0</v>
      </c>
      <c r="C2575">
        <f>IFERROR(VLOOKUP(A2575,[1]Monitoramento_Base_somente_disp!$A:$J,6,FALSE),0)</f>
        <v>0</v>
      </c>
      <c r="D2575">
        <f>IFERROR(VLOOKUP(A2575,[1]Monitoramento_Base_somente_disp!$A:$J,7,FALSE),0)</f>
        <v>0</v>
      </c>
      <c r="E2575">
        <f>IFERROR(VLOOKUP(A2575,[1]Monitoramento_Base_somente_disp!$A:$J,8,FALSE),0)</f>
        <v>0</v>
      </c>
      <c r="F2575">
        <f>IFERROR(VLOOKUP(A2575,[1]Monitoramento_Base_somente_disp!$A:$J,9,FALSE),0)</f>
        <v>0</v>
      </c>
      <c r="G2575">
        <f>IFERROR(VLOOKUP(A2575,[1]Monitoramento_Base_somente_disp!$A:$J,10,FALSE),0)</f>
        <v>0</v>
      </c>
      <c r="H2575">
        <f>IFERROR(VLOOKUP(A2575,[2]Sheet1!$A:$I,4,FALSE),0)</f>
        <v>0</v>
      </c>
      <c r="I2575">
        <f>IFERROR(VLOOKUP(A2575,[2]Sheet1!$A:$I,5,FALSE),0)</f>
        <v>0</v>
      </c>
      <c r="J2575">
        <f>IFERROR(VLOOKUP(A2575,[2]Sheet1!$A:$I,6,FALSE),0)</f>
        <v>0</v>
      </c>
      <c r="K2575">
        <f>IFERROR(VLOOKUP(A2575,[2]Sheet1!$A:$I,7,FALSE),0)</f>
        <v>0</v>
      </c>
      <c r="L2575">
        <f>IFERROR(VLOOKUP(A2575,[2]Sheet1!$A:$I,8,FALSE),0)</f>
        <v>0</v>
      </c>
      <c r="M2575">
        <f>IFERROR(VLOOKUP(A2575,[2]Sheet1!$A:$I,9,FALSE),0)</f>
        <v>0</v>
      </c>
      <c r="N2575">
        <f>IFERROR(VLOOKUP(A2575,[3]Sheet1!$A:$G,2,FALSE),0)</f>
        <v>0</v>
      </c>
      <c r="O2575">
        <f>IFERROR(VLOOKUP(A2575,[3]Sheet1!$A:$G,3,FALSE),0)</f>
        <v>0</v>
      </c>
      <c r="P2575">
        <f>IFERROR(VLOOKUP(A2575,[3]Sheet1!$A:$G,4,FALSE),0)</f>
        <v>0</v>
      </c>
      <c r="Q2575">
        <f>IFERROR(VLOOKUP(A2575,[3]Sheet1!$A:$G,5,FALSE),0)</f>
        <v>0</v>
      </c>
      <c r="R2575">
        <f>IFERROR(VLOOKUP(A2575,[3]Sheet1!$A:$G,6,FALSE),0)</f>
        <v>0</v>
      </c>
      <c r="S2575">
        <f>IFERROR(VLOOKUP(A2575,[3]Sheet1!$A:$G,7,FALSE),0)</f>
        <v>0</v>
      </c>
      <c r="T2575" t="str">
        <f t="shared" si="241"/>
        <v>Não</v>
      </c>
      <c r="U2575" t="str">
        <f t="shared" si="242"/>
        <v>Não</v>
      </c>
      <c r="V2575" t="str">
        <f t="shared" si="243"/>
        <v>Não</v>
      </c>
      <c r="W2575" t="str">
        <f t="shared" si="244"/>
        <v>Não</v>
      </c>
      <c r="X2575" t="str">
        <f t="shared" si="245"/>
        <v>Não</v>
      </c>
      <c r="Y2575" t="str">
        <f t="shared" si="246"/>
        <v>Não</v>
      </c>
    </row>
    <row r="2576" spans="1:25" x14ac:dyDescent="0.25">
      <c r="A2576" s="5">
        <v>355430</v>
      </c>
      <c r="B2576">
        <f>IFERROR(VLOOKUP(A2576,[1]Monitoramento_Base_somente_disp!$A:$J,5,FALSE),0)</f>
        <v>107166</v>
      </c>
      <c r="C2576">
        <f>IFERROR(VLOOKUP(A2576,[1]Monitoramento_Base_somente_disp!$A:$J,6,FALSE),0)</f>
        <v>29418889</v>
      </c>
      <c r="D2576">
        <f>IFERROR(VLOOKUP(A2576,[1]Monitoramento_Base_somente_disp!$A:$J,7,FALSE),0)</f>
        <v>62589</v>
      </c>
      <c r="E2576">
        <f>IFERROR(VLOOKUP(A2576,[1]Monitoramento_Base_somente_disp!$A:$J,8,FALSE),0)</f>
        <v>29077144</v>
      </c>
      <c r="F2576">
        <f>IFERROR(VLOOKUP(A2576,[1]Monitoramento_Base_somente_disp!$A:$J,9,FALSE),0)</f>
        <v>0</v>
      </c>
      <c r="G2576">
        <f>IFERROR(VLOOKUP(A2576,[1]Monitoramento_Base_somente_disp!$A:$J,10,FALSE),0)</f>
        <v>4980525</v>
      </c>
      <c r="H2576">
        <f>IFERROR(VLOOKUP(A2576,[2]Sheet1!$A:$I,4,FALSE),0)</f>
        <v>0</v>
      </c>
      <c r="I2576">
        <f>IFERROR(VLOOKUP(A2576,[2]Sheet1!$A:$I,5,FALSE),0)</f>
        <v>0</v>
      </c>
      <c r="J2576">
        <f>IFERROR(VLOOKUP(A2576,[2]Sheet1!$A:$I,6,FALSE),0)</f>
        <v>0</v>
      </c>
      <c r="K2576">
        <f>IFERROR(VLOOKUP(A2576,[2]Sheet1!$A:$I,7,FALSE),0)</f>
        <v>0</v>
      </c>
      <c r="L2576">
        <f>IFERROR(VLOOKUP(A2576,[2]Sheet1!$A:$I,8,FALSE),0)</f>
        <v>0</v>
      </c>
      <c r="M2576">
        <f>IFERROR(VLOOKUP(A2576,[2]Sheet1!$A:$I,9,FALSE),0)</f>
        <v>0</v>
      </c>
      <c r="N2576">
        <f>IFERROR(VLOOKUP(A2576,[3]Sheet1!$A:$G,2,FALSE),0)</f>
        <v>0</v>
      </c>
      <c r="O2576">
        <f>IFERROR(VLOOKUP(A2576,[3]Sheet1!$A:$G,3,FALSE),0)</f>
        <v>0</v>
      </c>
      <c r="P2576">
        <f>IFERROR(VLOOKUP(A2576,[3]Sheet1!$A:$G,4,FALSE),0)</f>
        <v>0</v>
      </c>
      <c r="Q2576">
        <f>IFERROR(VLOOKUP(A2576,[3]Sheet1!$A:$G,5,FALSE),0)</f>
        <v>0</v>
      </c>
      <c r="R2576">
        <f>IFERROR(VLOOKUP(A2576,[3]Sheet1!$A:$G,6,FALSE),0)</f>
        <v>0</v>
      </c>
      <c r="S2576">
        <f>IFERROR(VLOOKUP(A2576,[3]Sheet1!$A:$G,7,FALSE),0)</f>
        <v>0</v>
      </c>
      <c r="T2576" t="str">
        <f t="shared" si="241"/>
        <v>Sim</v>
      </c>
      <c r="U2576" t="str">
        <f t="shared" si="242"/>
        <v>Sim</v>
      </c>
      <c r="V2576" t="str">
        <f t="shared" si="243"/>
        <v>Sim</v>
      </c>
      <c r="W2576" t="str">
        <f t="shared" si="244"/>
        <v>Sim</v>
      </c>
      <c r="X2576" t="str">
        <f t="shared" si="245"/>
        <v>Não</v>
      </c>
      <c r="Y2576" t="str">
        <f t="shared" si="246"/>
        <v>Sim</v>
      </c>
    </row>
    <row r="2577" spans="1:25" x14ac:dyDescent="0.25">
      <c r="A2577" s="5">
        <v>355460</v>
      </c>
      <c r="B2577">
        <f>IFERROR(VLOOKUP(A2577,[1]Monitoramento_Base_somente_disp!$A:$J,5,FALSE),0)</f>
        <v>0</v>
      </c>
      <c r="C2577">
        <f>IFERROR(VLOOKUP(A2577,[1]Monitoramento_Base_somente_disp!$A:$J,6,FALSE),0)</f>
        <v>14289450</v>
      </c>
      <c r="D2577">
        <f>IFERROR(VLOOKUP(A2577,[1]Monitoramento_Base_somente_disp!$A:$J,7,FALSE),0)</f>
        <v>0</v>
      </c>
      <c r="E2577">
        <f>IFERROR(VLOOKUP(A2577,[1]Monitoramento_Base_somente_disp!$A:$J,8,FALSE),0)</f>
        <v>14765765</v>
      </c>
      <c r="F2577">
        <f>IFERROR(VLOOKUP(A2577,[1]Monitoramento_Base_somente_disp!$A:$J,9,FALSE),0)</f>
        <v>0</v>
      </c>
      <c r="G2577">
        <f>IFERROR(VLOOKUP(A2577,[1]Monitoramento_Base_somente_disp!$A:$J,10,FALSE),0)</f>
        <v>2381575</v>
      </c>
      <c r="H2577">
        <f>IFERROR(VLOOKUP(A2577,[2]Sheet1!$A:$I,4,FALSE),0)</f>
        <v>0</v>
      </c>
      <c r="I2577">
        <f>IFERROR(VLOOKUP(A2577,[2]Sheet1!$A:$I,5,FALSE),0)</f>
        <v>0</v>
      </c>
      <c r="J2577">
        <f>IFERROR(VLOOKUP(A2577,[2]Sheet1!$A:$I,6,FALSE),0)</f>
        <v>0</v>
      </c>
      <c r="K2577">
        <f>IFERROR(VLOOKUP(A2577,[2]Sheet1!$A:$I,7,FALSE),0)</f>
        <v>0</v>
      </c>
      <c r="L2577">
        <f>IFERROR(VLOOKUP(A2577,[2]Sheet1!$A:$I,8,FALSE),0)</f>
        <v>0</v>
      </c>
      <c r="M2577">
        <f>IFERROR(VLOOKUP(A2577,[2]Sheet1!$A:$I,9,FALSE),0)</f>
        <v>0</v>
      </c>
      <c r="N2577">
        <f>IFERROR(VLOOKUP(A2577,[3]Sheet1!$A:$G,2,FALSE),0)</f>
        <v>0</v>
      </c>
      <c r="O2577">
        <f>IFERROR(VLOOKUP(A2577,[3]Sheet1!$A:$G,3,FALSE),0)</f>
        <v>0</v>
      </c>
      <c r="P2577">
        <f>IFERROR(VLOOKUP(A2577,[3]Sheet1!$A:$G,4,FALSE),0)</f>
        <v>0</v>
      </c>
      <c r="Q2577">
        <f>IFERROR(VLOOKUP(A2577,[3]Sheet1!$A:$G,5,FALSE),0)</f>
        <v>0</v>
      </c>
      <c r="R2577">
        <f>IFERROR(VLOOKUP(A2577,[3]Sheet1!$A:$G,6,FALSE),0)</f>
        <v>0</v>
      </c>
      <c r="S2577">
        <f>IFERROR(VLOOKUP(A2577,[3]Sheet1!$A:$G,7,FALSE),0)</f>
        <v>0</v>
      </c>
      <c r="T2577" t="str">
        <f t="shared" si="241"/>
        <v>Não</v>
      </c>
      <c r="U2577" t="str">
        <f t="shared" si="242"/>
        <v>Sim</v>
      </c>
      <c r="V2577" t="str">
        <f t="shared" si="243"/>
        <v>Não</v>
      </c>
      <c r="W2577" t="str">
        <f t="shared" si="244"/>
        <v>Sim</v>
      </c>
      <c r="X2577" t="str">
        <f t="shared" si="245"/>
        <v>Não</v>
      </c>
      <c r="Y2577" t="str">
        <f t="shared" si="246"/>
        <v>Sim</v>
      </c>
    </row>
    <row r="2578" spans="1:25" x14ac:dyDescent="0.25">
      <c r="A2578" s="5">
        <v>355465</v>
      </c>
      <c r="B2578">
        <f>IFERROR(VLOOKUP(A2578,[1]Monitoramento_Base_somente_disp!$A:$J,5,FALSE),0)</f>
        <v>0</v>
      </c>
      <c r="C2578">
        <f>IFERROR(VLOOKUP(A2578,[1]Monitoramento_Base_somente_disp!$A:$J,6,FALSE),0)</f>
        <v>2631060</v>
      </c>
      <c r="D2578">
        <f>IFERROR(VLOOKUP(A2578,[1]Monitoramento_Base_somente_disp!$A:$J,7,FALSE),0)</f>
        <v>0</v>
      </c>
      <c r="E2578">
        <f>IFERROR(VLOOKUP(A2578,[1]Monitoramento_Base_somente_disp!$A:$J,8,FALSE),0)</f>
        <v>2718762</v>
      </c>
      <c r="F2578">
        <f>IFERROR(VLOOKUP(A2578,[1]Monitoramento_Base_somente_disp!$A:$J,9,FALSE),0)</f>
        <v>0</v>
      </c>
      <c r="G2578">
        <f>IFERROR(VLOOKUP(A2578,[1]Monitoramento_Base_somente_disp!$A:$J,10,FALSE),0)</f>
        <v>438510</v>
      </c>
      <c r="H2578">
        <f>IFERROR(VLOOKUP(A2578,[2]Sheet1!$A:$I,4,FALSE),0)</f>
        <v>0</v>
      </c>
      <c r="I2578">
        <f>IFERROR(VLOOKUP(A2578,[2]Sheet1!$A:$I,5,FALSE),0)</f>
        <v>0</v>
      </c>
      <c r="J2578">
        <f>IFERROR(VLOOKUP(A2578,[2]Sheet1!$A:$I,6,FALSE),0)</f>
        <v>0</v>
      </c>
      <c r="K2578">
        <f>IFERROR(VLOOKUP(A2578,[2]Sheet1!$A:$I,7,FALSE),0)</f>
        <v>0</v>
      </c>
      <c r="L2578">
        <f>IFERROR(VLOOKUP(A2578,[2]Sheet1!$A:$I,8,FALSE),0)</f>
        <v>0</v>
      </c>
      <c r="M2578">
        <f>IFERROR(VLOOKUP(A2578,[2]Sheet1!$A:$I,9,FALSE),0)</f>
        <v>0</v>
      </c>
      <c r="N2578">
        <f>IFERROR(VLOOKUP(A2578,[3]Sheet1!$A:$G,2,FALSE),0)</f>
        <v>64620</v>
      </c>
      <c r="O2578">
        <f>IFERROR(VLOOKUP(A2578,[3]Sheet1!$A:$G,3,FALSE),0)</f>
        <v>0</v>
      </c>
      <c r="P2578">
        <f>IFERROR(VLOOKUP(A2578,[3]Sheet1!$A:$G,4,FALSE),0)</f>
        <v>0</v>
      </c>
      <c r="Q2578">
        <f>IFERROR(VLOOKUP(A2578,[3]Sheet1!$A:$G,5,FALSE),0)</f>
        <v>388015</v>
      </c>
      <c r="R2578">
        <f>IFERROR(VLOOKUP(A2578,[3]Sheet1!$A:$G,6,FALSE),0)</f>
        <v>0</v>
      </c>
      <c r="S2578">
        <f>IFERROR(VLOOKUP(A2578,[3]Sheet1!$A:$G,7,FALSE),0)</f>
        <v>0</v>
      </c>
      <c r="T2578" t="str">
        <f t="shared" si="241"/>
        <v>Sim</v>
      </c>
      <c r="U2578" t="str">
        <f t="shared" si="242"/>
        <v>Sim</v>
      </c>
      <c r="V2578" t="str">
        <f t="shared" si="243"/>
        <v>Não</v>
      </c>
      <c r="W2578" t="str">
        <f t="shared" si="244"/>
        <v>Sim</v>
      </c>
      <c r="X2578" t="str">
        <f t="shared" si="245"/>
        <v>Não</v>
      </c>
      <c r="Y2578" t="str">
        <f t="shared" si="246"/>
        <v>Sim</v>
      </c>
    </row>
    <row r="2579" spans="1:25" x14ac:dyDescent="0.25">
      <c r="A2579" s="5">
        <v>355475</v>
      </c>
      <c r="B2579">
        <f>IFERROR(VLOOKUP(A2579,[1]Monitoramento_Base_somente_disp!$A:$J,5,FALSE),0)</f>
        <v>0</v>
      </c>
      <c r="C2579">
        <f>IFERROR(VLOOKUP(A2579,[1]Monitoramento_Base_somente_disp!$A:$J,6,FALSE),0)</f>
        <v>7081184</v>
      </c>
      <c r="D2579">
        <f>IFERROR(VLOOKUP(A2579,[1]Monitoramento_Base_somente_disp!$A:$J,7,FALSE),0)</f>
        <v>0</v>
      </c>
      <c r="E2579">
        <f>IFERROR(VLOOKUP(A2579,[1]Monitoramento_Base_somente_disp!$A:$J,8,FALSE),0)</f>
        <v>7336739</v>
      </c>
      <c r="F2579">
        <f>IFERROR(VLOOKUP(A2579,[1]Monitoramento_Base_somente_disp!$A:$J,9,FALSE),0)</f>
        <v>0</v>
      </c>
      <c r="G2579">
        <f>IFERROR(VLOOKUP(A2579,[1]Monitoramento_Base_somente_disp!$A:$J,10,FALSE),0)</f>
        <v>1183345</v>
      </c>
      <c r="H2579">
        <f>IFERROR(VLOOKUP(A2579,[2]Sheet1!$A:$I,4,FALSE),0)</f>
        <v>0</v>
      </c>
      <c r="I2579">
        <f>IFERROR(VLOOKUP(A2579,[2]Sheet1!$A:$I,5,FALSE),0)</f>
        <v>0</v>
      </c>
      <c r="J2579">
        <f>IFERROR(VLOOKUP(A2579,[2]Sheet1!$A:$I,6,FALSE),0)</f>
        <v>0</v>
      </c>
      <c r="K2579">
        <f>IFERROR(VLOOKUP(A2579,[2]Sheet1!$A:$I,7,FALSE),0)</f>
        <v>0</v>
      </c>
      <c r="L2579">
        <f>IFERROR(VLOOKUP(A2579,[2]Sheet1!$A:$I,8,FALSE),0)</f>
        <v>0</v>
      </c>
      <c r="M2579">
        <f>IFERROR(VLOOKUP(A2579,[2]Sheet1!$A:$I,9,FALSE),0)</f>
        <v>0</v>
      </c>
      <c r="N2579">
        <f>IFERROR(VLOOKUP(A2579,[3]Sheet1!$A:$G,2,FALSE),0)</f>
        <v>0</v>
      </c>
      <c r="O2579">
        <f>IFERROR(VLOOKUP(A2579,[3]Sheet1!$A:$G,3,FALSE),0)</f>
        <v>0</v>
      </c>
      <c r="P2579">
        <f>IFERROR(VLOOKUP(A2579,[3]Sheet1!$A:$G,4,FALSE),0)</f>
        <v>0</v>
      </c>
      <c r="Q2579">
        <f>IFERROR(VLOOKUP(A2579,[3]Sheet1!$A:$G,5,FALSE),0)</f>
        <v>0</v>
      </c>
      <c r="R2579">
        <f>IFERROR(VLOOKUP(A2579,[3]Sheet1!$A:$G,6,FALSE),0)</f>
        <v>0</v>
      </c>
      <c r="S2579">
        <f>IFERROR(VLOOKUP(A2579,[3]Sheet1!$A:$G,7,FALSE),0)</f>
        <v>0</v>
      </c>
      <c r="T2579" t="str">
        <f t="shared" si="241"/>
        <v>Não</v>
      </c>
      <c r="U2579" t="str">
        <f t="shared" si="242"/>
        <v>Sim</v>
      </c>
      <c r="V2579" t="str">
        <f t="shared" si="243"/>
        <v>Não</v>
      </c>
      <c r="W2579" t="str">
        <f t="shared" si="244"/>
        <v>Sim</v>
      </c>
      <c r="X2579" t="str">
        <f t="shared" si="245"/>
        <v>Não</v>
      </c>
      <c r="Y2579" t="str">
        <f t="shared" si="246"/>
        <v>Sim</v>
      </c>
    </row>
    <row r="2580" spans="1:25" x14ac:dyDescent="0.25">
      <c r="A2580" s="5">
        <v>355500</v>
      </c>
      <c r="B2580">
        <f>IFERROR(VLOOKUP(A2580,[1]Monitoramento_Base_somente_disp!$A:$J,5,FALSE),0)</f>
        <v>0</v>
      </c>
      <c r="C2580">
        <f>IFERROR(VLOOKUP(A2580,[1]Monitoramento_Base_somente_disp!$A:$J,6,FALSE),0)</f>
        <v>0</v>
      </c>
      <c r="D2580">
        <f>IFERROR(VLOOKUP(A2580,[1]Monitoramento_Base_somente_disp!$A:$J,7,FALSE),0)</f>
        <v>0</v>
      </c>
      <c r="E2580">
        <f>IFERROR(VLOOKUP(A2580,[1]Monitoramento_Base_somente_disp!$A:$J,8,FALSE),0)</f>
        <v>0</v>
      </c>
      <c r="F2580">
        <f>IFERROR(VLOOKUP(A2580,[1]Monitoramento_Base_somente_disp!$A:$J,9,FALSE),0)</f>
        <v>0</v>
      </c>
      <c r="G2580">
        <f>IFERROR(VLOOKUP(A2580,[1]Monitoramento_Base_somente_disp!$A:$J,10,FALSE),0)</f>
        <v>0</v>
      </c>
      <c r="H2580">
        <f>IFERROR(VLOOKUP(A2580,[2]Sheet1!$A:$I,4,FALSE),0)</f>
        <v>0</v>
      </c>
      <c r="I2580">
        <f>IFERROR(VLOOKUP(A2580,[2]Sheet1!$A:$I,5,FALSE),0)</f>
        <v>0</v>
      </c>
      <c r="J2580">
        <f>IFERROR(VLOOKUP(A2580,[2]Sheet1!$A:$I,6,FALSE),0)</f>
        <v>0</v>
      </c>
      <c r="K2580">
        <f>IFERROR(VLOOKUP(A2580,[2]Sheet1!$A:$I,7,FALSE),0)</f>
        <v>0</v>
      </c>
      <c r="L2580">
        <f>IFERROR(VLOOKUP(A2580,[2]Sheet1!$A:$I,8,FALSE),0)</f>
        <v>0</v>
      </c>
      <c r="M2580">
        <f>IFERROR(VLOOKUP(A2580,[2]Sheet1!$A:$I,9,FALSE),0)</f>
        <v>0</v>
      </c>
      <c r="N2580">
        <f>IFERROR(VLOOKUP(A2580,[3]Sheet1!$A:$G,2,FALSE),0)</f>
        <v>633975</v>
      </c>
      <c r="O2580">
        <f>IFERROR(VLOOKUP(A2580,[3]Sheet1!$A:$G,3,FALSE),0)</f>
        <v>2854446</v>
      </c>
      <c r="P2580">
        <f>IFERROR(VLOOKUP(A2580,[3]Sheet1!$A:$G,4,FALSE),0)</f>
        <v>0</v>
      </c>
      <c r="Q2580">
        <f>IFERROR(VLOOKUP(A2580,[3]Sheet1!$A:$G,5,FALSE),0)</f>
        <v>0</v>
      </c>
      <c r="R2580">
        <f>IFERROR(VLOOKUP(A2580,[3]Sheet1!$A:$G,6,FALSE),0)</f>
        <v>0</v>
      </c>
      <c r="S2580">
        <f>IFERROR(VLOOKUP(A2580,[3]Sheet1!$A:$G,7,FALSE),0)</f>
        <v>0</v>
      </c>
      <c r="T2580" t="str">
        <f t="shared" si="241"/>
        <v>Sim</v>
      </c>
      <c r="U2580" t="str">
        <f t="shared" si="242"/>
        <v>Sim</v>
      </c>
      <c r="V2580" t="str">
        <f t="shared" si="243"/>
        <v>Não</v>
      </c>
      <c r="W2580" t="str">
        <f t="shared" si="244"/>
        <v>Não</v>
      </c>
      <c r="X2580" t="str">
        <f t="shared" si="245"/>
        <v>Não</v>
      </c>
      <c r="Y2580" t="str">
        <f t="shared" si="246"/>
        <v>Não</v>
      </c>
    </row>
    <row r="2581" spans="1:25" x14ac:dyDescent="0.25">
      <c r="A2581" s="5">
        <v>355535</v>
      </c>
      <c r="B2581">
        <f>IFERROR(VLOOKUP(A2581,[1]Monitoramento_Base_somente_disp!$A:$J,5,FALSE),0)</f>
        <v>0</v>
      </c>
      <c r="C2581">
        <f>IFERROR(VLOOKUP(A2581,[1]Monitoramento_Base_somente_disp!$A:$J,6,FALSE),0)</f>
        <v>0</v>
      </c>
      <c r="D2581">
        <f>IFERROR(VLOOKUP(A2581,[1]Monitoramento_Base_somente_disp!$A:$J,7,FALSE),0)</f>
        <v>0</v>
      </c>
      <c r="E2581">
        <f>IFERROR(VLOOKUP(A2581,[1]Monitoramento_Base_somente_disp!$A:$J,8,FALSE),0)</f>
        <v>0</v>
      </c>
      <c r="F2581">
        <f>IFERROR(VLOOKUP(A2581,[1]Monitoramento_Base_somente_disp!$A:$J,9,FALSE),0)</f>
        <v>0</v>
      </c>
      <c r="G2581">
        <f>IFERROR(VLOOKUP(A2581,[1]Monitoramento_Base_somente_disp!$A:$J,10,FALSE),0)</f>
        <v>0</v>
      </c>
      <c r="H2581">
        <f>IFERROR(VLOOKUP(A2581,[2]Sheet1!$A:$I,4,FALSE),0)</f>
        <v>0</v>
      </c>
      <c r="I2581">
        <f>IFERROR(VLOOKUP(A2581,[2]Sheet1!$A:$I,5,FALSE),0)</f>
        <v>0</v>
      </c>
      <c r="J2581">
        <f>IFERROR(VLOOKUP(A2581,[2]Sheet1!$A:$I,6,FALSE),0)</f>
        <v>0</v>
      </c>
      <c r="K2581">
        <f>IFERROR(VLOOKUP(A2581,[2]Sheet1!$A:$I,7,FALSE),0)</f>
        <v>0</v>
      </c>
      <c r="L2581">
        <f>IFERROR(VLOOKUP(A2581,[2]Sheet1!$A:$I,8,FALSE),0)</f>
        <v>0</v>
      </c>
      <c r="M2581">
        <f>IFERROR(VLOOKUP(A2581,[2]Sheet1!$A:$I,9,FALSE),0)</f>
        <v>0</v>
      </c>
      <c r="N2581">
        <f>IFERROR(VLOOKUP(A2581,[3]Sheet1!$A:$G,2,FALSE),0)</f>
        <v>102949</v>
      </c>
      <c r="O2581">
        <f>IFERROR(VLOOKUP(A2581,[3]Sheet1!$A:$G,3,FALSE),0)</f>
        <v>198176</v>
      </c>
      <c r="P2581">
        <f>IFERROR(VLOOKUP(A2581,[3]Sheet1!$A:$G,4,FALSE),0)</f>
        <v>104256</v>
      </c>
      <c r="Q2581">
        <f>IFERROR(VLOOKUP(A2581,[3]Sheet1!$A:$G,5,FALSE),0)</f>
        <v>184142</v>
      </c>
      <c r="R2581">
        <f>IFERROR(VLOOKUP(A2581,[3]Sheet1!$A:$G,6,FALSE),0)</f>
        <v>7009</v>
      </c>
      <c r="S2581">
        <f>IFERROR(VLOOKUP(A2581,[3]Sheet1!$A:$G,7,FALSE),0)</f>
        <v>0</v>
      </c>
      <c r="T2581" t="str">
        <f t="shared" si="241"/>
        <v>Sim</v>
      </c>
      <c r="U2581" t="str">
        <f t="shared" si="242"/>
        <v>Sim</v>
      </c>
      <c r="V2581" t="str">
        <f t="shared" si="243"/>
        <v>Sim</v>
      </c>
      <c r="W2581" t="str">
        <f t="shared" si="244"/>
        <v>Sim</v>
      </c>
      <c r="X2581" t="str">
        <f t="shared" si="245"/>
        <v>Sim</v>
      </c>
      <c r="Y2581" t="str">
        <f t="shared" si="246"/>
        <v>Não</v>
      </c>
    </row>
    <row r="2582" spans="1:25" x14ac:dyDescent="0.25">
      <c r="A2582" s="5">
        <v>355540</v>
      </c>
      <c r="B2582">
        <f>IFERROR(VLOOKUP(A2582,[1]Monitoramento_Base_somente_disp!$A:$J,5,FALSE),0)</f>
        <v>0</v>
      </c>
      <c r="C2582">
        <f>IFERROR(VLOOKUP(A2582,[1]Monitoramento_Base_somente_disp!$A:$J,6,FALSE),0)</f>
        <v>187561850</v>
      </c>
      <c r="D2582">
        <f>IFERROR(VLOOKUP(A2582,[1]Monitoramento_Base_somente_disp!$A:$J,7,FALSE),0)</f>
        <v>0</v>
      </c>
      <c r="E2582">
        <f>IFERROR(VLOOKUP(A2582,[1]Monitoramento_Base_somente_disp!$A:$J,8,FALSE),0)</f>
        <v>193815720</v>
      </c>
      <c r="F2582">
        <f>IFERROR(VLOOKUP(A2582,[1]Monitoramento_Base_somente_disp!$A:$J,9,FALSE),0)</f>
        <v>0</v>
      </c>
      <c r="G2582">
        <f>IFERROR(VLOOKUP(A2582,[1]Monitoramento_Base_somente_disp!$A:$J,10,FALSE),0)</f>
        <v>31260600</v>
      </c>
      <c r="H2582">
        <f>IFERROR(VLOOKUP(A2582,[2]Sheet1!$A:$I,4,FALSE),0)</f>
        <v>0</v>
      </c>
      <c r="I2582">
        <f>IFERROR(VLOOKUP(A2582,[2]Sheet1!$A:$I,5,FALSE),0)</f>
        <v>0</v>
      </c>
      <c r="J2582">
        <f>IFERROR(VLOOKUP(A2582,[2]Sheet1!$A:$I,6,FALSE),0)</f>
        <v>0</v>
      </c>
      <c r="K2582">
        <f>IFERROR(VLOOKUP(A2582,[2]Sheet1!$A:$I,7,FALSE),0)</f>
        <v>0</v>
      </c>
      <c r="L2582">
        <f>IFERROR(VLOOKUP(A2582,[2]Sheet1!$A:$I,8,FALSE),0)</f>
        <v>0</v>
      </c>
      <c r="M2582">
        <f>IFERROR(VLOOKUP(A2582,[2]Sheet1!$A:$I,9,FALSE),0)</f>
        <v>0</v>
      </c>
      <c r="N2582">
        <f>IFERROR(VLOOKUP(A2582,[3]Sheet1!$A:$G,2,FALSE),0)</f>
        <v>0</v>
      </c>
      <c r="O2582">
        <f>IFERROR(VLOOKUP(A2582,[3]Sheet1!$A:$G,3,FALSE),0)</f>
        <v>0</v>
      </c>
      <c r="P2582">
        <f>IFERROR(VLOOKUP(A2582,[3]Sheet1!$A:$G,4,FALSE),0)</f>
        <v>0</v>
      </c>
      <c r="Q2582">
        <f>IFERROR(VLOOKUP(A2582,[3]Sheet1!$A:$G,5,FALSE),0)</f>
        <v>0</v>
      </c>
      <c r="R2582">
        <f>IFERROR(VLOOKUP(A2582,[3]Sheet1!$A:$G,6,FALSE),0)</f>
        <v>0</v>
      </c>
      <c r="S2582">
        <f>IFERROR(VLOOKUP(A2582,[3]Sheet1!$A:$G,7,FALSE),0)</f>
        <v>0</v>
      </c>
      <c r="T2582" t="str">
        <f t="shared" si="241"/>
        <v>Não</v>
      </c>
      <c r="U2582" t="str">
        <f t="shared" si="242"/>
        <v>Sim</v>
      </c>
      <c r="V2582" t="str">
        <f t="shared" si="243"/>
        <v>Não</v>
      </c>
      <c r="W2582" t="str">
        <f t="shared" si="244"/>
        <v>Sim</v>
      </c>
      <c r="X2582" t="str">
        <f t="shared" si="245"/>
        <v>Não</v>
      </c>
      <c r="Y2582" t="str">
        <f t="shared" si="246"/>
        <v>Sim</v>
      </c>
    </row>
    <row r="2583" spans="1:25" x14ac:dyDescent="0.25">
      <c r="A2583" s="5">
        <v>355560</v>
      </c>
      <c r="B2583">
        <f>IFERROR(VLOOKUP(A2583,[1]Monitoramento_Base_somente_disp!$A:$J,5,FALSE),0)</f>
        <v>181986</v>
      </c>
      <c r="C2583">
        <f>IFERROR(VLOOKUP(A2583,[1]Monitoramento_Base_somente_disp!$A:$J,6,FALSE),0)</f>
        <v>22349441</v>
      </c>
      <c r="D2583">
        <f>IFERROR(VLOOKUP(A2583,[1]Monitoramento_Base_somente_disp!$A:$J,7,FALSE),0)</f>
        <v>177410</v>
      </c>
      <c r="E2583">
        <f>IFERROR(VLOOKUP(A2583,[1]Monitoramento_Base_somente_disp!$A:$J,8,FALSE),0)</f>
        <v>20620459</v>
      </c>
      <c r="F2583">
        <f>IFERROR(VLOOKUP(A2583,[1]Monitoramento_Base_somente_disp!$A:$J,9,FALSE),0)</f>
        <v>19169</v>
      </c>
      <c r="G2583">
        <f>IFERROR(VLOOKUP(A2583,[1]Monitoramento_Base_somente_disp!$A:$J,10,FALSE),0)</f>
        <v>2903719</v>
      </c>
      <c r="H2583">
        <f>IFERROR(VLOOKUP(A2583,[2]Sheet1!$A:$I,4,FALSE),0)</f>
        <v>0</v>
      </c>
      <c r="I2583">
        <f>IFERROR(VLOOKUP(A2583,[2]Sheet1!$A:$I,5,FALSE),0)</f>
        <v>0</v>
      </c>
      <c r="J2583">
        <f>IFERROR(VLOOKUP(A2583,[2]Sheet1!$A:$I,6,FALSE),0)</f>
        <v>0</v>
      </c>
      <c r="K2583">
        <f>IFERROR(VLOOKUP(A2583,[2]Sheet1!$A:$I,7,FALSE),0)</f>
        <v>0</v>
      </c>
      <c r="L2583">
        <f>IFERROR(VLOOKUP(A2583,[2]Sheet1!$A:$I,8,FALSE),0)</f>
        <v>0</v>
      </c>
      <c r="M2583">
        <f>IFERROR(VLOOKUP(A2583,[2]Sheet1!$A:$I,9,FALSE),0)</f>
        <v>0</v>
      </c>
      <c r="N2583">
        <f>IFERROR(VLOOKUP(A2583,[3]Sheet1!$A:$G,2,FALSE),0)</f>
        <v>0</v>
      </c>
      <c r="O2583">
        <f>IFERROR(VLOOKUP(A2583,[3]Sheet1!$A:$G,3,FALSE),0)</f>
        <v>0</v>
      </c>
      <c r="P2583">
        <f>IFERROR(VLOOKUP(A2583,[3]Sheet1!$A:$G,4,FALSE),0)</f>
        <v>0</v>
      </c>
      <c r="Q2583">
        <f>IFERROR(VLOOKUP(A2583,[3]Sheet1!$A:$G,5,FALSE),0)</f>
        <v>0</v>
      </c>
      <c r="R2583">
        <f>IFERROR(VLOOKUP(A2583,[3]Sheet1!$A:$G,6,FALSE),0)</f>
        <v>0</v>
      </c>
      <c r="S2583">
        <f>IFERROR(VLOOKUP(A2583,[3]Sheet1!$A:$G,7,FALSE),0)</f>
        <v>0</v>
      </c>
      <c r="T2583" t="str">
        <f t="shared" si="241"/>
        <v>Sim</v>
      </c>
      <c r="U2583" t="str">
        <f t="shared" si="242"/>
        <v>Sim</v>
      </c>
      <c r="V2583" t="str">
        <f t="shared" si="243"/>
        <v>Sim</v>
      </c>
      <c r="W2583" t="str">
        <f t="shared" si="244"/>
        <v>Sim</v>
      </c>
      <c r="X2583" t="str">
        <f t="shared" si="245"/>
        <v>Sim</v>
      </c>
      <c r="Y2583" t="str">
        <f t="shared" si="246"/>
        <v>Sim</v>
      </c>
    </row>
    <row r="2584" spans="1:25" x14ac:dyDescent="0.25">
      <c r="A2584" s="5">
        <v>355590</v>
      </c>
      <c r="B2584">
        <f>IFERROR(VLOOKUP(A2584,[1]Monitoramento_Base_somente_disp!$A:$J,5,FALSE),0)</f>
        <v>0</v>
      </c>
      <c r="C2584">
        <f>IFERROR(VLOOKUP(A2584,[1]Monitoramento_Base_somente_disp!$A:$J,6,FALSE),0)</f>
        <v>0</v>
      </c>
      <c r="D2584">
        <f>IFERROR(VLOOKUP(A2584,[1]Monitoramento_Base_somente_disp!$A:$J,7,FALSE),0)</f>
        <v>0</v>
      </c>
      <c r="E2584">
        <f>IFERROR(VLOOKUP(A2584,[1]Monitoramento_Base_somente_disp!$A:$J,8,FALSE),0)</f>
        <v>0</v>
      </c>
      <c r="F2584">
        <f>IFERROR(VLOOKUP(A2584,[1]Monitoramento_Base_somente_disp!$A:$J,9,FALSE),0)</f>
        <v>0</v>
      </c>
      <c r="G2584">
        <f>IFERROR(VLOOKUP(A2584,[1]Monitoramento_Base_somente_disp!$A:$J,10,FALSE),0)</f>
        <v>0</v>
      </c>
      <c r="H2584">
        <f>IFERROR(VLOOKUP(A2584,[2]Sheet1!$A:$I,4,FALSE),0)</f>
        <v>0</v>
      </c>
      <c r="I2584">
        <f>IFERROR(VLOOKUP(A2584,[2]Sheet1!$A:$I,5,FALSE),0)</f>
        <v>0</v>
      </c>
      <c r="J2584">
        <f>IFERROR(VLOOKUP(A2584,[2]Sheet1!$A:$I,6,FALSE),0)</f>
        <v>0</v>
      </c>
      <c r="K2584">
        <f>IFERROR(VLOOKUP(A2584,[2]Sheet1!$A:$I,7,FALSE),0)</f>
        <v>0</v>
      </c>
      <c r="L2584">
        <f>IFERROR(VLOOKUP(A2584,[2]Sheet1!$A:$I,8,FALSE),0)</f>
        <v>0</v>
      </c>
      <c r="M2584">
        <f>IFERROR(VLOOKUP(A2584,[2]Sheet1!$A:$I,9,FALSE),0)</f>
        <v>0</v>
      </c>
      <c r="N2584">
        <f>IFERROR(VLOOKUP(A2584,[3]Sheet1!$A:$G,2,FALSE),0)</f>
        <v>23218</v>
      </c>
      <c r="O2584">
        <f>IFERROR(VLOOKUP(A2584,[3]Sheet1!$A:$G,3,FALSE),0)</f>
        <v>54436</v>
      </c>
      <c r="P2584">
        <f>IFERROR(VLOOKUP(A2584,[3]Sheet1!$A:$G,4,FALSE),0)</f>
        <v>25210</v>
      </c>
      <c r="Q2584">
        <f>IFERROR(VLOOKUP(A2584,[3]Sheet1!$A:$G,5,FALSE),0)</f>
        <v>24570</v>
      </c>
      <c r="R2584">
        <f>IFERROR(VLOOKUP(A2584,[3]Sheet1!$A:$G,6,FALSE),0)</f>
        <v>2144</v>
      </c>
      <c r="S2584">
        <f>IFERROR(VLOOKUP(A2584,[3]Sheet1!$A:$G,7,FALSE),0)</f>
        <v>0</v>
      </c>
      <c r="T2584" t="str">
        <f t="shared" si="241"/>
        <v>Sim</v>
      </c>
      <c r="U2584" t="str">
        <f t="shared" si="242"/>
        <v>Sim</v>
      </c>
      <c r="V2584" t="str">
        <f t="shared" si="243"/>
        <v>Sim</v>
      </c>
      <c r="W2584" t="str">
        <f t="shared" si="244"/>
        <v>Sim</v>
      </c>
      <c r="X2584" t="str">
        <f t="shared" si="245"/>
        <v>Sim</v>
      </c>
      <c r="Y2584" t="str">
        <f t="shared" si="246"/>
        <v>Não</v>
      </c>
    </row>
    <row r="2585" spans="1:25" x14ac:dyDescent="0.25">
      <c r="A2585" s="5">
        <v>355610</v>
      </c>
      <c r="B2585">
        <f>IFERROR(VLOOKUP(A2585,[1]Monitoramento_Base_somente_disp!$A:$J,5,FALSE),0)</f>
        <v>0</v>
      </c>
      <c r="C2585">
        <f>IFERROR(VLOOKUP(A2585,[1]Monitoramento_Base_somente_disp!$A:$J,6,FALSE),0)</f>
        <v>0</v>
      </c>
      <c r="D2585">
        <f>IFERROR(VLOOKUP(A2585,[1]Monitoramento_Base_somente_disp!$A:$J,7,FALSE),0)</f>
        <v>0</v>
      </c>
      <c r="E2585">
        <f>IFERROR(VLOOKUP(A2585,[1]Monitoramento_Base_somente_disp!$A:$J,8,FALSE),0)</f>
        <v>0</v>
      </c>
      <c r="F2585">
        <f>IFERROR(VLOOKUP(A2585,[1]Monitoramento_Base_somente_disp!$A:$J,9,FALSE),0)</f>
        <v>0</v>
      </c>
      <c r="G2585">
        <f>IFERROR(VLOOKUP(A2585,[1]Monitoramento_Base_somente_disp!$A:$J,10,FALSE),0)</f>
        <v>0</v>
      </c>
      <c r="H2585">
        <f>IFERROR(VLOOKUP(A2585,[2]Sheet1!$A:$I,4,FALSE),0)</f>
        <v>0</v>
      </c>
      <c r="I2585">
        <f>IFERROR(VLOOKUP(A2585,[2]Sheet1!$A:$I,5,FALSE),0)</f>
        <v>0</v>
      </c>
      <c r="J2585">
        <f>IFERROR(VLOOKUP(A2585,[2]Sheet1!$A:$I,6,FALSE),0)</f>
        <v>0</v>
      </c>
      <c r="K2585">
        <f>IFERROR(VLOOKUP(A2585,[2]Sheet1!$A:$I,7,FALSE),0)</f>
        <v>0</v>
      </c>
      <c r="L2585">
        <f>IFERROR(VLOOKUP(A2585,[2]Sheet1!$A:$I,8,FALSE),0)</f>
        <v>0</v>
      </c>
      <c r="M2585">
        <f>IFERROR(VLOOKUP(A2585,[2]Sheet1!$A:$I,9,FALSE),0)</f>
        <v>0</v>
      </c>
      <c r="N2585">
        <f>IFERROR(VLOOKUP(A2585,[3]Sheet1!$A:$G,2,FALSE),0)</f>
        <v>0</v>
      </c>
      <c r="O2585">
        <f>IFERROR(VLOOKUP(A2585,[3]Sheet1!$A:$G,3,FALSE),0)</f>
        <v>0</v>
      </c>
      <c r="P2585">
        <f>IFERROR(VLOOKUP(A2585,[3]Sheet1!$A:$G,4,FALSE),0)</f>
        <v>0</v>
      </c>
      <c r="Q2585">
        <f>IFERROR(VLOOKUP(A2585,[3]Sheet1!$A:$G,5,FALSE),0)</f>
        <v>0</v>
      </c>
      <c r="R2585">
        <f>IFERROR(VLOOKUP(A2585,[3]Sheet1!$A:$G,6,FALSE),0)</f>
        <v>0</v>
      </c>
      <c r="S2585">
        <f>IFERROR(VLOOKUP(A2585,[3]Sheet1!$A:$G,7,FALSE),0)</f>
        <v>0</v>
      </c>
      <c r="T2585" t="str">
        <f t="shared" si="241"/>
        <v>Não</v>
      </c>
      <c r="U2585" t="str">
        <f t="shared" si="242"/>
        <v>Não</v>
      </c>
      <c r="V2585" t="str">
        <f t="shared" si="243"/>
        <v>Não</v>
      </c>
      <c r="W2585" t="str">
        <f t="shared" si="244"/>
        <v>Não</v>
      </c>
      <c r="X2585" t="str">
        <f t="shared" si="245"/>
        <v>Não</v>
      </c>
      <c r="Y2585" t="str">
        <f t="shared" si="246"/>
        <v>Não</v>
      </c>
    </row>
    <row r="2586" spans="1:25" x14ac:dyDescent="0.25">
      <c r="A2586" s="5">
        <v>355630</v>
      </c>
      <c r="B2586">
        <f>IFERROR(VLOOKUP(A2586,[1]Monitoramento_Base_somente_disp!$A:$J,5,FALSE),0)</f>
        <v>0</v>
      </c>
      <c r="C2586">
        <f>IFERROR(VLOOKUP(A2586,[1]Monitoramento_Base_somente_disp!$A:$J,6,FALSE),0)</f>
        <v>0</v>
      </c>
      <c r="D2586">
        <f>IFERROR(VLOOKUP(A2586,[1]Monitoramento_Base_somente_disp!$A:$J,7,FALSE),0)</f>
        <v>0</v>
      </c>
      <c r="E2586">
        <f>IFERROR(VLOOKUP(A2586,[1]Monitoramento_Base_somente_disp!$A:$J,8,FALSE),0)</f>
        <v>0</v>
      </c>
      <c r="F2586">
        <f>IFERROR(VLOOKUP(A2586,[1]Monitoramento_Base_somente_disp!$A:$J,9,FALSE),0)</f>
        <v>0</v>
      </c>
      <c r="G2586">
        <f>IFERROR(VLOOKUP(A2586,[1]Monitoramento_Base_somente_disp!$A:$J,10,FALSE),0)</f>
        <v>0</v>
      </c>
      <c r="H2586">
        <f>IFERROR(VLOOKUP(A2586,[2]Sheet1!$A:$I,4,FALSE),0)</f>
        <v>0</v>
      </c>
      <c r="I2586">
        <f>IFERROR(VLOOKUP(A2586,[2]Sheet1!$A:$I,5,FALSE),0)</f>
        <v>337614</v>
      </c>
      <c r="J2586">
        <f>IFERROR(VLOOKUP(A2586,[2]Sheet1!$A:$I,6,FALSE),0)</f>
        <v>0</v>
      </c>
      <c r="K2586">
        <f>IFERROR(VLOOKUP(A2586,[2]Sheet1!$A:$I,7,FALSE),0)</f>
        <v>0</v>
      </c>
      <c r="L2586">
        <f>IFERROR(VLOOKUP(A2586,[2]Sheet1!$A:$I,8,FALSE),0)</f>
        <v>0</v>
      </c>
      <c r="M2586">
        <f>IFERROR(VLOOKUP(A2586,[2]Sheet1!$A:$I,9,FALSE),0)</f>
        <v>0</v>
      </c>
      <c r="N2586">
        <f>IFERROR(VLOOKUP(A2586,[3]Sheet1!$A:$G,2,FALSE),0)</f>
        <v>192224</v>
      </c>
      <c r="O2586">
        <f>IFERROR(VLOOKUP(A2586,[3]Sheet1!$A:$G,3,FALSE),0)</f>
        <v>0</v>
      </c>
      <c r="P2586">
        <f>IFERROR(VLOOKUP(A2586,[3]Sheet1!$A:$G,4,FALSE),0)</f>
        <v>0</v>
      </c>
      <c r="Q2586">
        <f>IFERROR(VLOOKUP(A2586,[3]Sheet1!$A:$G,5,FALSE),0)</f>
        <v>206072</v>
      </c>
      <c r="R2586">
        <f>IFERROR(VLOOKUP(A2586,[3]Sheet1!$A:$G,6,FALSE),0)</f>
        <v>0</v>
      </c>
      <c r="S2586">
        <f>IFERROR(VLOOKUP(A2586,[3]Sheet1!$A:$G,7,FALSE),0)</f>
        <v>0</v>
      </c>
      <c r="T2586" t="str">
        <f t="shared" si="241"/>
        <v>Sim</v>
      </c>
      <c r="U2586" t="str">
        <f t="shared" si="242"/>
        <v>Sim</v>
      </c>
      <c r="V2586" t="str">
        <f t="shared" si="243"/>
        <v>Não</v>
      </c>
      <c r="W2586" t="str">
        <f t="shared" si="244"/>
        <v>Sim</v>
      </c>
      <c r="X2586" t="str">
        <f t="shared" si="245"/>
        <v>Não</v>
      </c>
      <c r="Y2586" t="str">
        <f t="shared" si="246"/>
        <v>Não</v>
      </c>
    </row>
    <row r="2587" spans="1:25" x14ac:dyDescent="0.25">
      <c r="A2587" s="5">
        <v>355635</v>
      </c>
      <c r="B2587">
        <f>IFERROR(VLOOKUP(A2587,[1]Monitoramento_Base_somente_disp!$A:$J,5,FALSE),0)</f>
        <v>0</v>
      </c>
      <c r="C2587">
        <f>IFERROR(VLOOKUP(A2587,[1]Monitoramento_Base_somente_disp!$A:$J,6,FALSE),0)</f>
        <v>0</v>
      </c>
      <c r="D2587">
        <f>IFERROR(VLOOKUP(A2587,[1]Monitoramento_Base_somente_disp!$A:$J,7,FALSE),0)</f>
        <v>0</v>
      </c>
      <c r="E2587">
        <f>IFERROR(VLOOKUP(A2587,[1]Monitoramento_Base_somente_disp!$A:$J,8,FALSE),0)</f>
        <v>0</v>
      </c>
      <c r="F2587">
        <f>IFERROR(VLOOKUP(A2587,[1]Monitoramento_Base_somente_disp!$A:$J,9,FALSE),0)</f>
        <v>0</v>
      </c>
      <c r="G2587">
        <f>IFERROR(VLOOKUP(A2587,[1]Monitoramento_Base_somente_disp!$A:$J,10,FALSE),0)</f>
        <v>0</v>
      </c>
      <c r="H2587">
        <f>IFERROR(VLOOKUP(A2587,[2]Sheet1!$A:$I,4,FALSE),0)</f>
        <v>0</v>
      </c>
      <c r="I2587">
        <f>IFERROR(VLOOKUP(A2587,[2]Sheet1!$A:$I,5,FALSE),0)</f>
        <v>0</v>
      </c>
      <c r="J2587">
        <f>IFERROR(VLOOKUP(A2587,[2]Sheet1!$A:$I,6,FALSE),0)</f>
        <v>0</v>
      </c>
      <c r="K2587">
        <f>IFERROR(VLOOKUP(A2587,[2]Sheet1!$A:$I,7,FALSE),0)</f>
        <v>0</v>
      </c>
      <c r="L2587">
        <f>IFERROR(VLOOKUP(A2587,[2]Sheet1!$A:$I,8,FALSE),0)</f>
        <v>0</v>
      </c>
      <c r="M2587">
        <f>IFERROR(VLOOKUP(A2587,[2]Sheet1!$A:$I,9,FALSE),0)</f>
        <v>0</v>
      </c>
      <c r="N2587">
        <f>IFERROR(VLOOKUP(A2587,[3]Sheet1!$A:$G,2,FALSE),0)</f>
        <v>123253</v>
      </c>
      <c r="O2587">
        <f>IFERROR(VLOOKUP(A2587,[3]Sheet1!$A:$G,3,FALSE),0)</f>
        <v>985791</v>
      </c>
      <c r="P2587">
        <f>IFERROR(VLOOKUP(A2587,[3]Sheet1!$A:$G,4,FALSE),0)</f>
        <v>0</v>
      </c>
      <c r="Q2587">
        <f>IFERROR(VLOOKUP(A2587,[3]Sheet1!$A:$G,5,FALSE),0)</f>
        <v>0</v>
      </c>
      <c r="R2587">
        <f>IFERROR(VLOOKUP(A2587,[3]Sheet1!$A:$G,6,FALSE),0)</f>
        <v>0</v>
      </c>
      <c r="S2587">
        <f>IFERROR(VLOOKUP(A2587,[3]Sheet1!$A:$G,7,FALSE),0)</f>
        <v>0</v>
      </c>
      <c r="T2587" t="str">
        <f t="shared" si="241"/>
        <v>Sim</v>
      </c>
      <c r="U2587" t="str">
        <f t="shared" si="242"/>
        <v>Sim</v>
      </c>
      <c r="V2587" t="str">
        <f t="shared" si="243"/>
        <v>Não</v>
      </c>
      <c r="W2587" t="str">
        <f t="shared" si="244"/>
        <v>Não</v>
      </c>
      <c r="X2587" t="str">
        <f t="shared" si="245"/>
        <v>Não</v>
      </c>
      <c r="Y2587" t="str">
        <f t="shared" si="246"/>
        <v>Não</v>
      </c>
    </row>
    <row r="2588" spans="1:25" x14ac:dyDescent="0.25">
      <c r="A2588" s="5">
        <v>355640</v>
      </c>
      <c r="B2588">
        <f>IFERROR(VLOOKUP(A2588,[1]Monitoramento_Base_somente_disp!$A:$J,5,FALSE),0)</f>
        <v>0</v>
      </c>
      <c r="C2588">
        <f>IFERROR(VLOOKUP(A2588,[1]Monitoramento_Base_somente_disp!$A:$J,6,FALSE),0)</f>
        <v>0</v>
      </c>
      <c r="D2588">
        <f>IFERROR(VLOOKUP(A2588,[1]Monitoramento_Base_somente_disp!$A:$J,7,FALSE),0)</f>
        <v>0</v>
      </c>
      <c r="E2588">
        <f>IFERROR(VLOOKUP(A2588,[1]Monitoramento_Base_somente_disp!$A:$J,8,FALSE),0)</f>
        <v>0</v>
      </c>
      <c r="F2588">
        <f>IFERROR(VLOOKUP(A2588,[1]Monitoramento_Base_somente_disp!$A:$J,9,FALSE),0)</f>
        <v>0</v>
      </c>
      <c r="G2588">
        <f>IFERROR(VLOOKUP(A2588,[1]Monitoramento_Base_somente_disp!$A:$J,10,FALSE),0)</f>
        <v>0</v>
      </c>
      <c r="H2588">
        <f>IFERROR(VLOOKUP(A2588,[2]Sheet1!$A:$I,4,FALSE),0)</f>
        <v>0</v>
      </c>
      <c r="I2588">
        <f>IFERROR(VLOOKUP(A2588,[2]Sheet1!$A:$I,5,FALSE),0)</f>
        <v>0</v>
      </c>
      <c r="J2588">
        <f>IFERROR(VLOOKUP(A2588,[2]Sheet1!$A:$I,6,FALSE),0)</f>
        <v>0</v>
      </c>
      <c r="K2588">
        <f>IFERROR(VLOOKUP(A2588,[2]Sheet1!$A:$I,7,FALSE),0)</f>
        <v>0</v>
      </c>
      <c r="L2588">
        <f>IFERROR(VLOOKUP(A2588,[2]Sheet1!$A:$I,8,FALSE),0)</f>
        <v>0</v>
      </c>
      <c r="M2588">
        <f>IFERROR(VLOOKUP(A2588,[2]Sheet1!$A:$I,9,FALSE),0)</f>
        <v>0</v>
      </c>
      <c r="N2588">
        <f>IFERROR(VLOOKUP(A2588,[3]Sheet1!$A:$G,2,FALSE),0)</f>
        <v>0</v>
      </c>
      <c r="O2588">
        <f>IFERROR(VLOOKUP(A2588,[3]Sheet1!$A:$G,3,FALSE),0)</f>
        <v>0</v>
      </c>
      <c r="P2588">
        <f>IFERROR(VLOOKUP(A2588,[3]Sheet1!$A:$G,4,FALSE),0)</f>
        <v>0</v>
      </c>
      <c r="Q2588">
        <f>IFERROR(VLOOKUP(A2588,[3]Sheet1!$A:$G,5,FALSE),0)</f>
        <v>0</v>
      </c>
      <c r="R2588">
        <f>IFERROR(VLOOKUP(A2588,[3]Sheet1!$A:$G,6,FALSE),0)</f>
        <v>0</v>
      </c>
      <c r="S2588">
        <f>IFERROR(VLOOKUP(A2588,[3]Sheet1!$A:$G,7,FALSE),0)</f>
        <v>0</v>
      </c>
      <c r="T2588" t="str">
        <f t="shared" si="241"/>
        <v>Não</v>
      </c>
      <c r="U2588" t="str">
        <f t="shared" si="242"/>
        <v>Não</v>
      </c>
      <c r="V2588" t="str">
        <f t="shared" si="243"/>
        <v>Não</v>
      </c>
      <c r="W2588" t="str">
        <f t="shared" si="244"/>
        <v>Não</v>
      </c>
      <c r="X2588" t="str">
        <f t="shared" si="245"/>
        <v>Não</v>
      </c>
      <c r="Y2588" t="str">
        <f t="shared" si="246"/>
        <v>Não</v>
      </c>
    </row>
    <row r="2589" spans="1:25" x14ac:dyDescent="0.25">
      <c r="A2589" s="5">
        <v>355650</v>
      </c>
      <c r="B2589">
        <f>IFERROR(VLOOKUP(A2589,[1]Monitoramento_Base_somente_disp!$A:$J,5,FALSE),0)</f>
        <v>0</v>
      </c>
      <c r="C2589">
        <f>IFERROR(VLOOKUP(A2589,[1]Monitoramento_Base_somente_disp!$A:$J,6,FALSE),0)</f>
        <v>273305397</v>
      </c>
      <c r="D2589">
        <f>IFERROR(VLOOKUP(A2589,[1]Monitoramento_Base_somente_disp!$A:$J,7,FALSE),0)</f>
        <v>0</v>
      </c>
      <c r="E2589">
        <f>IFERROR(VLOOKUP(A2589,[1]Monitoramento_Base_somente_disp!$A:$J,8,FALSE),0)</f>
        <v>288930850</v>
      </c>
      <c r="F2589">
        <f>IFERROR(VLOOKUP(A2589,[1]Monitoramento_Base_somente_disp!$A:$J,9,FALSE),0)</f>
        <v>0</v>
      </c>
      <c r="G2589">
        <f>IFERROR(VLOOKUP(A2589,[1]Monitoramento_Base_somente_disp!$A:$J,10,FALSE),0)</f>
        <v>46601750</v>
      </c>
      <c r="H2589">
        <f>IFERROR(VLOOKUP(A2589,[2]Sheet1!$A:$I,4,FALSE),0)</f>
        <v>0</v>
      </c>
      <c r="I2589">
        <f>IFERROR(VLOOKUP(A2589,[2]Sheet1!$A:$I,5,FALSE),0)</f>
        <v>0</v>
      </c>
      <c r="J2589">
        <f>IFERROR(VLOOKUP(A2589,[2]Sheet1!$A:$I,6,FALSE),0)</f>
        <v>0</v>
      </c>
      <c r="K2589">
        <f>IFERROR(VLOOKUP(A2589,[2]Sheet1!$A:$I,7,FALSE),0)</f>
        <v>0</v>
      </c>
      <c r="L2589">
        <f>IFERROR(VLOOKUP(A2589,[2]Sheet1!$A:$I,8,FALSE),0)</f>
        <v>0</v>
      </c>
      <c r="M2589">
        <f>IFERROR(VLOOKUP(A2589,[2]Sheet1!$A:$I,9,FALSE),0)</f>
        <v>0</v>
      </c>
      <c r="N2589">
        <f>IFERROR(VLOOKUP(A2589,[3]Sheet1!$A:$G,2,FALSE),0)</f>
        <v>0</v>
      </c>
      <c r="O2589">
        <f>IFERROR(VLOOKUP(A2589,[3]Sheet1!$A:$G,3,FALSE),0)</f>
        <v>0</v>
      </c>
      <c r="P2589">
        <f>IFERROR(VLOOKUP(A2589,[3]Sheet1!$A:$G,4,FALSE),0)</f>
        <v>0</v>
      </c>
      <c r="Q2589">
        <f>IFERROR(VLOOKUP(A2589,[3]Sheet1!$A:$G,5,FALSE),0)</f>
        <v>0</v>
      </c>
      <c r="R2589">
        <f>IFERROR(VLOOKUP(A2589,[3]Sheet1!$A:$G,6,FALSE),0)</f>
        <v>0</v>
      </c>
      <c r="S2589">
        <f>IFERROR(VLOOKUP(A2589,[3]Sheet1!$A:$G,7,FALSE),0)</f>
        <v>0</v>
      </c>
      <c r="T2589" t="str">
        <f t="shared" si="241"/>
        <v>Não</v>
      </c>
      <c r="U2589" t="str">
        <f t="shared" si="242"/>
        <v>Sim</v>
      </c>
      <c r="V2589" t="str">
        <f t="shared" si="243"/>
        <v>Não</v>
      </c>
      <c r="W2589" t="str">
        <f t="shared" si="244"/>
        <v>Sim</v>
      </c>
      <c r="X2589" t="str">
        <f t="shared" si="245"/>
        <v>Não</v>
      </c>
      <c r="Y2589" t="str">
        <f t="shared" si="246"/>
        <v>Sim</v>
      </c>
    </row>
    <row r="2590" spans="1:25" x14ac:dyDescent="0.25">
      <c r="A2590" s="5">
        <v>355700</v>
      </c>
      <c r="B2590">
        <f>IFERROR(VLOOKUP(A2590,[1]Monitoramento_Base_somente_disp!$A:$J,5,FALSE),0)</f>
        <v>0</v>
      </c>
      <c r="C2590">
        <f>IFERROR(VLOOKUP(A2590,[1]Monitoramento_Base_somente_disp!$A:$J,6,FALSE),0)</f>
        <v>0</v>
      </c>
      <c r="D2590">
        <f>IFERROR(VLOOKUP(A2590,[1]Monitoramento_Base_somente_disp!$A:$J,7,FALSE),0)</f>
        <v>0</v>
      </c>
      <c r="E2590">
        <f>IFERROR(VLOOKUP(A2590,[1]Monitoramento_Base_somente_disp!$A:$J,8,FALSE),0)</f>
        <v>0</v>
      </c>
      <c r="F2590">
        <f>IFERROR(VLOOKUP(A2590,[1]Monitoramento_Base_somente_disp!$A:$J,9,FALSE),0)</f>
        <v>0</v>
      </c>
      <c r="G2590">
        <f>IFERROR(VLOOKUP(A2590,[1]Monitoramento_Base_somente_disp!$A:$J,10,FALSE),0)</f>
        <v>0</v>
      </c>
      <c r="H2590">
        <f>IFERROR(VLOOKUP(A2590,[2]Sheet1!$A:$I,4,FALSE),0)</f>
        <v>0</v>
      </c>
      <c r="I2590">
        <f>IFERROR(VLOOKUP(A2590,[2]Sheet1!$A:$I,5,FALSE),0)</f>
        <v>0</v>
      </c>
      <c r="J2590">
        <f>IFERROR(VLOOKUP(A2590,[2]Sheet1!$A:$I,6,FALSE),0)</f>
        <v>0</v>
      </c>
      <c r="K2590">
        <f>IFERROR(VLOOKUP(A2590,[2]Sheet1!$A:$I,7,FALSE),0)</f>
        <v>0</v>
      </c>
      <c r="L2590">
        <f>IFERROR(VLOOKUP(A2590,[2]Sheet1!$A:$I,8,FALSE),0)</f>
        <v>0</v>
      </c>
      <c r="M2590">
        <f>IFERROR(VLOOKUP(A2590,[2]Sheet1!$A:$I,9,FALSE),0)</f>
        <v>0</v>
      </c>
      <c r="N2590">
        <f>IFERROR(VLOOKUP(A2590,[3]Sheet1!$A:$G,2,FALSE),0)</f>
        <v>0</v>
      </c>
      <c r="O2590">
        <f>IFERROR(VLOOKUP(A2590,[3]Sheet1!$A:$G,3,FALSE),0)</f>
        <v>0</v>
      </c>
      <c r="P2590">
        <f>IFERROR(VLOOKUP(A2590,[3]Sheet1!$A:$G,4,FALSE),0)</f>
        <v>0</v>
      </c>
      <c r="Q2590">
        <f>IFERROR(VLOOKUP(A2590,[3]Sheet1!$A:$G,5,FALSE),0)</f>
        <v>0</v>
      </c>
      <c r="R2590">
        <f>IFERROR(VLOOKUP(A2590,[3]Sheet1!$A:$G,6,FALSE),0)</f>
        <v>0</v>
      </c>
      <c r="S2590">
        <f>IFERROR(VLOOKUP(A2590,[3]Sheet1!$A:$G,7,FALSE),0)</f>
        <v>0</v>
      </c>
      <c r="T2590" t="str">
        <f t="shared" si="241"/>
        <v>Não</v>
      </c>
      <c r="U2590" t="str">
        <f t="shared" si="242"/>
        <v>Não</v>
      </c>
      <c r="V2590" t="str">
        <f t="shared" si="243"/>
        <v>Não</v>
      </c>
      <c r="W2590" t="str">
        <f t="shared" si="244"/>
        <v>Não</v>
      </c>
      <c r="X2590" t="str">
        <f t="shared" si="245"/>
        <v>Não</v>
      </c>
      <c r="Y2590" t="str">
        <f t="shared" si="246"/>
        <v>Não</v>
      </c>
    </row>
    <row r="2591" spans="1:25" x14ac:dyDescent="0.25">
      <c r="A2591" s="5">
        <v>355715</v>
      </c>
      <c r="B2591">
        <f>IFERROR(VLOOKUP(A2591,[1]Monitoramento_Base_somente_disp!$A:$J,5,FALSE),0)</f>
        <v>0</v>
      </c>
      <c r="C2591">
        <f>IFERROR(VLOOKUP(A2591,[1]Monitoramento_Base_somente_disp!$A:$J,6,FALSE),0)</f>
        <v>0</v>
      </c>
      <c r="D2591">
        <f>IFERROR(VLOOKUP(A2591,[1]Monitoramento_Base_somente_disp!$A:$J,7,FALSE),0)</f>
        <v>0</v>
      </c>
      <c r="E2591">
        <f>IFERROR(VLOOKUP(A2591,[1]Monitoramento_Base_somente_disp!$A:$J,8,FALSE),0)</f>
        <v>0</v>
      </c>
      <c r="F2591">
        <f>IFERROR(VLOOKUP(A2591,[1]Monitoramento_Base_somente_disp!$A:$J,9,FALSE),0)</f>
        <v>0</v>
      </c>
      <c r="G2591">
        <f>IFERROR(VLOOKUP(A2591,[1]Monitoramento_Base_somente_disp!$A:$J,10,FALSE),0)</f>
        <v>0</v>
      </c>
      <c r="H2591">
        <f>IFERROR(VLOOKUP(A2591,[2]Sheet1!$A:$I,4,FALSE),0)</f>
        <v>0</v>
      </c>
      <c r="I2591">
        <f>IFERROR(VLOOKUP(A2591,[2]Sheet1!$A:$I,5,FALSE),0)</f>
        <v>0</v>
      </c>
      <c r="J2591">
        <f>IFERROR(VLOOKUP(A2591,[2]Sheet1!$A:$I,6,FALSE),0)</f>
        <v>0</v>
      </c>
      <c r="K2591">
        <f>IFERROR(VLOOKUP(A2591,[2]Sheet1!$A:$I,7,FALSE),0)</f>
        <v>0</v>
      </c>
      <c r="L2591">
        <f>IFERROR(VLOOKUP(A2591,[2]Sheet1!$A:$I,8,FALSE),0)</f>
        <v>0</v>
      </c>
      <c r="M2591">
        <f>IFERROR(VLOOKUP(A2591,[2]Sheet1!$A:$I,9,FALSE),0)</f>
        <v>0</v>
      </c>
      <c r="N2591">
        <f>IFERROR(VLOOKUP(A2591,[3]Sheet1!$A:$G,2,FALSE),0)</f>
        <v>0</v>
      </c>
      <c r="O2591">
        <f>IFERROR(VLOOKUP(A2591,[3]Sheet1!$A:$G,3,FALSE),0)</f>
        <v>0</v>
      </c>
      <c r="P2591">
        <f>IFERROR(VLOOKUP(A2591,[3]Sheet1!$A:$G,4,FALSE),0)</f>
        <v>0</v>
      </c>
      <c r="Q2591">
        <f>IFERROR(VLOOKUP(A2591,[3]Sheet1!$A:$G,5,FALSE),0)</f>
        <v>0</v>
      </c>
      <c r="R2591">
        <f>IFERROR(VLOOKUP(A2591,[3]Sheet1!$A:$G,6,FALSE),0)</f>
        <v>0</v>
      </c>
      <c r="S2591">
        <f>IFERROR(VLOOKUP(A2591,[3]Sheet1!$A:$G,7,FALSE),0)</f>
        <v>0</v>
      </c>
      <c r="T2591" t="str">
        <f t="shared" si="241"/>
        <v>Não</v>
      </c>
      <c r="U2591" t="str">
        <f t="shared" si="242"/>
        <v>Não</v>
      </c>
      <c r="V2591" t="str">
        <f t="shared" si="243"/>
        <v>Não</v>
      </c>
      <c r="W2591" t="str">
        <f t="shared" si="244"/>
        <v>Não</v>
      </c>
      <c r="X2591" t="str">
        <f t="shared" si="245"/>
        <v>Não</v>
      </c>
      <c r="Y2591" t="str">
        <f t="shared" si="246"/>
        <v>Não</v>
      </c>
    </row>
    <row r="2592" spans="1:25" x14ac:dyDescent="0.25">
      <c r="A2592" s="5">
        <v>355720</v>
      </c>
      <c r="B2592">
        <f>IFERROR(VLOOKUP(A2592,[1]Monitoramento_Base_somente_disp!$A:$J,5,FALSE),0)</f>
        <v>0</v>
      </c>
      <c r="C2592">
        <f>IFERROR(VLOOKUP(A2592,[1]Monitoramento_Base_somente_disp!$A:$J,6,FALSE),0)</f>
        <v>0</v>
      </c>
      <c r="D2592">
        <f>IFERROR(VLOOKUP(A2592,[1]Monitoramento_Base_somente_disp!$A:$J,7,FALSE),0)</f>
        <v>0</v>
      </c>
      <c r="E2592">
        <f>IFERROR(VLOOKUP(A2592,[1]Monitoramento_Base_somente_disp!$A:$J,8,FALSE),0)</f>
        <v>0</v>
      </c>
      <c r="F2592">
        <f>IFERROR(VLOOKUP(A2592,[1]Monitoramento_Base_somente_disp!$A:$J,9,FALSE),0)</f>
        <v>0</v>
      </c>
      <c r="G2592">
        <f>IFERROR(VLOOKUP(A2592,[1]Monitoramento_Base_somente_disp!$A:$J,10,FALSE),0)</f>
        <v>0</v>
      </c>
      <c r="H2592">
        <f>IFERROR(VLOOKUP(A2592,[2]Sheet1!$A:$I,4,FALSE),0)</f>
        <v>76241</v>
      </c>
      <c r="I2592">
        <f>IFERROR(VLOOKUP(A2592,[2]Sheet1!$A:$I,5,FALSE),0)</f>
        <v>194309</v>
      </c>
      <c r="J2592">
        <f>IFERROR(VLOOKUP(A2592,[2]Sheet1!$A:$I,6,FALSE),0)</f>
        <v>86446</v>
      </c>
      <c r="K2592">
        <f>IFERROR(VLOOKUP(A2592,[2]Sheet1!$A:$I,7,FALSE),0)</f>
        <v>291807</v>
      </c>
      <c r="L2592">
        <f>IFERROR(VLOOKUP(A2592,[2]Sheet1!$A:$I,8,FALSE),0)</f>
        <v>0</v>
      </c>
      <c r="M2592">
        <f>IFERROR(VLOOKUP(A2592,[2]Sheet1!$A:$I,9,FALSE),0)</f>
        <v>0</v>
      </c>
      <c r="N2592">
        <f>IFERROR(VLOOKUP(A2592,[3]Sheet1!$A:$G,2,FALSE),0)</f>
        <v>0</v>
      </c>
      <c r="O2592">
        <f>IFERROR(VLOOKUP(A2592,[3]Sheet1!$A:$G,3,FALSE),0)</f>
        <v>0</v>
      </c>
      <c r="P2592">
        <f>IFERROR(VLOOKUP(A2592,[3]Sheet1!$A:$G,4,FALSE),0)</f>
        <v>0</v>
      </c>
      <c r="Q2592">
        <f>IFERROR(VLOOKUP(A2592,[3]Sheet1!$A:$G,5,FALSE),0)</f>
        <v>0</v>
      </c>
      <c r="R2592">
        <f>IFERROR(VLOOKUP(A2592,[3]Sheet1!$A:$G,6,FALSE),0)</f>
        <v>0</v>
      </c>
      <c r="S2592">
        <f>IFERROR(VLOOKUP(A2592,[3]Sheet1!$A:$G,7,FALSE),0)</f>
        <v>0</v>
      </c>
      <c r="T2592" t="str">
        <f t="shared" si="241"/>
        <v>Sim</v>
      </c>
      <c r="U2592" t="str">
        <f t="shared" si="242"/>
        <v>Sim</v>
      </c>
      <c r="V2592" t="str">
        <f t="shared" si="243"/>
        <v>Sim</v>
      </c>
      <c r="W2592" t="str">
        <f t="shared" si="244"/>
        <v>Sim</v>
      </c>
      <c r="X2592" t="str">
        <f t="shared" si="245"/>
        <v>Não</v>
      </c>
      <c r="Y2592" t="str">
        <f t="shared" si="246"/>
        <v>Não</v>
      </c>
    </row>
    <row r="2593" spans="1:25" x14ac:dyDescent="0.25">
      <c r="A2593" s="5">
        <v>410010</v>
      </c>
      <c r="B2593">
        <f>IFERROR(VLOOKUP(A2593,[1]Monitoramento_Base_somente_disp!$A:$J,5,FALSE),0)</f>
        <v>99846</v>
      </c>
      <c r="C2593">
        <f>IFERROR(VLOOKUP(A2593,[1]Monitoramento_Base_somente_disp!$A:$J,6,FALSE),0)</f>
        <v>13084377</v>
      </c>
      <c r="D2593">
        <f>IFERROR(VLOOKUP(A2593,[1]Monitoramento_Base_somente_disp!$A:$J,7,FALSE),0)</f>
        <v>106951</v>
      </c>
      <c r="E2593">
        <f>IFERROR(VLOOKUP(A2593,[1]Monitoramento_Base_somente_disp!$A:$J,8,FALSE),0)</f>
        <v>14838923</v>
      </c>
      <c r="F2593">
        <f>IFERROR(VLOOKUP(A2593,[1]Monitoramento_Base_somente_disp!$A:$J,9,FALSE),0)</f>
        <v>6511</v>
      </c>
      <c r="G2593">
        <f>IFERROR(VLOOKUP(A2593,[1]Monitoramento_Base_somente_disp!$A:$J,10,FALSE),0)</f>
        <v>2366836</v>
      </c>
      <c r="H2593">
        <f>IFERROR(VLOOKUP(A2593,[2]Sheet1!$A:$I,4,FALSE),0)</f>
        <v>0</v>
      </c>
      <c r="I2593">
        <f>IFERROR(VLOOKUP(A2593,[2]Sheet1!$A:$I,5,FALSE),0)</f>
        <v>0</v>
      </c>
      <c r="J2593">
        <f>IFERROR(VLOOKUP(A2593,[2]Sheet1!$A:$I,6,FALSE),0)</f>
        <v>0</v>
      </c>
      <c r="K2593">
        <f>IFERROR(VLOOKUP(A2593,[2]Sheet1!$A:$I,7,FALSE),0)</f>
        <v>0</v>
      </c>
      <c r="L2593">
        <f>IFERROR(VLOOKUP(A2593,[2]Sheet1!$A:$I,8,FALSE),0)</f>
        <v>0</v>
      </c>
      <c r="M2593">
        <f>IFERROR(VLOOKUP(A2593,[2]Sheet1!$A:$I,9,FALSE),0)</f>
        <v>0</v>
      </c>
      <c r="N2593">
        <f>IFERROR(VLOOKUP(A2593,[3]Sheet1!$A:$G,2,FALSE),0)</f>
        <v>0</v>
      </c>
      <c r="O2593">
        <f>IFERROR(VLOOKUP(A2593,[3]Sheet1!$A:$G,3,FALSE),0)</f>
        <v>0</v>
      </c>
      <c r="P2593">
        <f>IFERROR(VLOOKUP(A2593,[3]Sheet1!$A:$G,4,FALSE),0)</f>
        <v>0</v>
      </c>
      <c r="Q2593">
        <f>IFERROR(VLOOKUP(A2593,[3]Sheet1!$A:$G,5,FALSE),0)</f>
        <v>0</v>
      </c>
      <c r="R2593">
        <f>IFERROR(VLOOKUP(A2593,[3]Sheet1!$A:$G,6,FALSE),0)</f>
        <v>0</v>
      </c>
      <c r="S2593">
        <f>IFERROR(VLOOKUP(A2593,[3]Sheet1!$A:$G,7,FALSE),0)</f>
        <v>0</v>
      </c>
      <c r="T2593" t="str">
        <f t="shared" si="241"/>
        <v>Sim</v>
      </c>
      <c r="U2593" t="str">
        <f t="shared" si="242"/>
        <v>Sim</v>
      </c>
      <c r="V2593" t="str">
        <f t="shared" si="243"/>
        <v>Sim</v>
      </c>
      <c r="W2593" t="str">
        <f t="shared" si="244"/>
        <v>Sim</v>
      </c>
      <c r="X2593" t="str">
        <f t="shared" si="245"/>
        <v>Sim</v>
      </c>
      <c r="Y2593" t="str">
        <f t="shared" si="246"/>
        <v>Sim</v>
      </c>
    </row>
    <row r="2594" spans="1:25" x14ac:dyDescent="0.25">
      <c r="A2594" s="5">
        <v>410020</v>
      </c>
      <c r="B2594">
        <f>IFERROR(VLOOKUP(A2594,[1]Monitoramento_Base_somente_disp!$A:$J,5,FALSE),0)</f>
        <v>29196</v>
      </c>
      <c r="C2594">
        <f>IFERROR(VLOOKUP(A2594,[1]Monitoramento_Base_somente_disp!$A:$J,6,FALSE),0)</f>
        <v>21474753</v>
      </c>
      <c r="D2594">
        <f>IFERROR(VLOOKUP(A2594,[1]Monitoramento_Base_somente_disp!$A:$J,7,FALSE),0)</f>
        <v>30839</v>
      </c>
      <c r="E2594">
        <f>IFERROR(VLOOKUP(A2594,[1]Monitoramento_Base_somente_disp!$A:$J,8,FALSE),0)</f>
        <v>32692502</v>
      </c>
      <c r="F2594">
        <f>IFERROR(VLOOKUP(A2594,[1]Monitoramento_Base_somente_disp!$A:$J,9,FALSE),0)</f>
        <v>0</v>
      </c>
      <c r="G2594">
        <f>IFERROR(VLOOKUP(A2594,[1]Monitoramento_Base_somente_disp!$A:$J,10,FALSE),0)</f>
        <v>5523610</v>
      </c>
      <c r="H2594">
        <f>IFERROR(VLOOKUP(A2594,[2]Sheet1!$A:$I,4,FALSE),0)</f>
        <v>0</v>
      </c>
      <c r="I2594">
        <f>IFERROR(VLOOKUP(A2594,[2]Sheet1!$A:$I,5,FALSE),0)</f>
        <v>0</v>
      </c>
      <c r="J2594">
        <f>IFERROR(VLOOKUP(A2594,[2]Sheet1!$A:$I,6,FALSE),0)</f>
        <v>0</v>
      </c>
      <c r="K2594">
        <f>IFERROR(VLOOKUP(A2594,[2]Sheet1!$A:$I,7,FALSE),0)</f>
        <v>0</v>
      </c>
      <c r="L2594">
        <f>IFERROR(VLOOKUP(A2594,[2]Sheet1!$A:$I,8,FALSE),0)</f>
        <v>0</v>
      </c>
      <c r="M2594">
        <f>IFERROR(VLOOKUP(A2594,[2]Sheet1!$A:$I,9,FALSE),0)</f>
        <v>0</v>
      </c>
      <c r="N2594">
        <f>IFERROR(VLOOKUP(A2594,[3]Sheet1!$A:$G,2,FALSE),0)</f>
        <v>0</v>
      </c>
      <c r="O2594">
        <f>IFERROR(VLOOKUP(A2594,[3]Sheet1!$A:$G,3,FALSE),0)</f>
        <v>0</v>
      </c>
      <c r="P2594">
        <f>IFERROR(VLOOKUP(A2594,[3]Sheet1!$A:$G,4,FALSE),0)</f>
        <v>0</v>
      </c>
      <c r="Q2594">
        <f>IFERROR(VLOOKUP(A2594,[3]Sheet1!$A:$G,5,FALSE),0)</f>
        <v>0</v>
      </c>
      <c r="R2594">
        <f>IFERROR(VLOOKUP(A2594,[3]Sheet1!$A:$G,6,FALSE),0)</f>
        <v>0</v>
      </c>
      <c r="S2594">
        <f>IFERROR(VLOOKUP(A2594,[3]Sheet1!$A:$G,7,FALSE),0)</f>
        <v>0</v>
      </c>
      <c r="T2594" t="str">
        <f t="shared" si="241"/>
        <v>Sim</v>
      </c>
      <c r="U2594" t="str">
        <f t="shared" si="242"/>
        <v>Sim</v>
      </c>
      <c r="V2594" t="str">
        <f t="shared" si="243"/>
        <v>Sim</v>
      </c>
      <c r="W2594" t="str">
        <f t="shared" si="244"/>
        <v>Sim</v>
      </c>
      <c r="X2594" t="str">
        <f t="shared" si="245"/>
        <v>Não</v>
      </c>
      <c r="Y2594" t="str">
        <f t="shared" si="246"/>
        <v>Sim</v>
      </c>
    </row>
    <row r="2595" spans="1:25" x14ac:dyDescent="0.25">
      <c r="A2595" s="5">
        <v>410030</v>
      </c>
      <c r="B2595">
        <f>IFERROR(VLOOKUP(A2595,[1]Monitoramento_Base_somente_disp!$A:$J,5,FALSE),0)</f>
        <v>0</v>
      </c>
      <c r="C2595">
        <f>IFERROR(VLOOKUP(A2595,[1]Monitoramento_Base_somente_disp!$A:$J,6,FALSE),0)</f>
        <v>8524850</v>
      </c>
      <c r="D2595">
        <f>IFERROR(VLOOKUP(A2595,[1]Monitoramento_Base_somente_disp!$A:$J,7,FALSE),0)</f>
        <v>0</v>
      </c>
      <c r="E2595">
        <f>IFERROR(VLOOKUP(A2595,[1]Monitoramento_Base_somente_disp!$A:$J,8,FALSE),0)</f>
        <v>8811905</v>
      </c>
      <c r="F2595">
        <f>IFERROR(VLOOKUP(A2595,[1]Monitoramento_Base_somente_disp!$A:$J,9,FALSE),0)</f>
        <v>0</v>
      </c>
      <c r="G2595">
        <f>IFERROR(VLOOKUP(A2595,[1]Monitoramento_Base_somente_disp!$A:$J,10,FALSE),0)</f>
        <v>1421275</v>
      </c>
      <c r="H2595">
        <f>IFERROR(VLOOKUP(A2595,[2]Sheet1!$A:$I,4,FALSE),0)</f>
        <v>0</v>
      </c>
      <c r="I2595">
        <f>IFERROR(VLOOKUP(A2595,[2]Sheet1!$A:$I,5,FALSE),0)</f>
        <v>0</v>
      </c>
      <c r="J2595">
        <f>IFERROR(VLOOKUP(A2595,[2]Sheet1!$A:$I,6,FALSE),0)</f>
        <v>0</v>
      </c>
      <c r="K2595">
        <f>IFERROR(VLOOKUP(A2595,[2]Sheet1!$A:$I,7,FALSE),0)</f>
        <v>0</v>
      </c>
      <c r="L2595">
        <f>IFERROR(VLOOKUP(A2595,[2]Sheet1!$A:$I,8,FALSE),0)</f>
        <v>0</v>
      </c>
      <c r="M2595">
        <f>IFERROR(VLOOKUP(A2595,[2]Sheet1!$A:$I,9,FALSE),0)</f>
        <v>0</v>
      </c>
      <c r="N2595">
        <f>IFERROR(VLOOKUP(A2595,[3]Sheet1!$A:$G,2,FALSE),0)</f>
        <v>0</v>
      </c>
      <c r="O2595">
        <f>IFERROR(VLOOKUP(A2595,[3]Sheet1!$A:$G,3,FALSE),0)</f>
        <v>0</v>
      </c>
      <c r="P2595">
        <f>IFERROR(VLOOKUP(A2595,[3]Sheet1!$A:$G,4,FALSE),0)</f>
        <v>0</v>
      </c>
      <c r="Q2595">
        <f>IFERROR(VLOOKUP(A2595,[3]Sheet1!$A:$G,5,FALSE),0)</f>
        <v>0</v>
      </c>
      <c r="R2595">
        <f>IFERROR(VLOOKUP(A2595,[3]Sheet1!$A:$G,6,FALSE),0)</f>
        <v>0</v>
      </c>
      <c r="S2595">
        <f>IFERROR(VLOOKUP(A2595,[3]Sheet1!$A:$G,7,FALSE),0)</f>
        <v>0</v>
      </c>
      <c r="T2595" t="str">
        <f t="shared" si="241"/>
        <v>Não</v>
      </c>
      <c r="U2595" t="str">
        <f t="shared" si="242"/>
        <v>Sim</v>
      </c>
      <c r="V2595" t="str">
        <f t="shared" si="243"/>
        <v>Não</v>
      </c>
      <c r="W2595" t="str">
        <f t="shared" si="244"/>
        <v>Sim</v>
      </c>
      <c r="X2595" t="str">
        <f t="shared" si="245"/>
        <v>Não</v>
      </c>
      <c r="Y2595" t="str">
        <f t="shared" si="246"/>
        <v>Sim</v>
      </c>
    </row>
    <row r="2596" spans="1:25" x14ac:dyDescent="0.25">
      <c r="A2596" s="5">
        <v>410040</v>
      </c>
      <c r="B2596">
        <f>IFERROR(VLOOKUP(A2596,[1]Monitoramento_Base_somente_disp!$A:$J,5,FALSE),0)</f>
        <v>0</v>
      </c>
      <c r="C2596">
        <f>IFERROR(VLOOKUP(A2596,[1]Monitoramento_Base_somente_disp!$A:$J,6,FALSE),0)</f>
        <v>61969640</v>
      </c>
      <c r="D2596">
        <f>IFERROR(VLOOKUP(A2596,[1]Monitoramento_Base_somente_disp!$A:$J,7,FALSE),0)</f>
        <v>0</v>
      </c>
      <c r="E2596">
        <f>IFERROR(VLOOKUP(A2596,[1]Monitoramento_Base_somente_disp!$A:$J,8,FALSE),0)</f>
        <v>64113487</v>
      </c>
      <c r="F2596">
        <f>IFERROR(VLOOKUP(A2596,[1]Monitoramento_Base_somente_disp!$A:$J,9,FALSE),0)</f>
        <v>0</v>
      </c>
      <c r="G2596">
        <f>IFERROR(VLOOKUP(A2596,[1]Monitoramento_Base_somente_disp!$A:$J,10,FALSE),0)</f>
        <v>10340885</v>
      </c>
      <c r="H2596">
        <f>IFERROR(VLOOKUP(A2596,[2]Sheet1!$A:$I,4,FALSE),0)</f>
        <v>0</v>
      </c>
      <c r="I2596">
        <f>IFERROR(VLOOKUP(A2596,[2]Sheet1!$A:$I,5,FALSE),0)</f>
        <v>0</v>
      </c>
      <c r="J2596">
        <f>IFERROR(VLOOKUP(A2596,[2]Sheet1!$A:$I,6,FALSE),0)</f>
        <v>0</v>
      </c>
      <c r="K2596">
        <f>IFERROR(VLOOKUP(A2596,[2]Sheet1!$A:$I,7,FALSE),0)</f>
        <v>0</v>
      </c>
      <c r="L2596">
        <f>IFERROR(VLOOKUP(A2596,[2]Sheet1!$A:$I,8,FALSE),0)</f>
        <v>0</v>
      </c>
      <c r="M2596">
        <f>IFERROR(VLOOKUP(A2596,[2]Sheet1!$A:$I,9,FALSE),0)</f>
        <v>0</v>
      </c>
      <c r="N2596">
        <f>IFERROR(VLOOKUP(A2596,[3]Sheet1!$A:$G,2,FALSE),0)</f>
        <v>504997</v>
      </c>
      <c r="O2596">
        <f>IFERROR(VLOOKUP(A2596,[3]Sheet1!$A:$G,3,FALSE),0)</f>
        <v>753597</v>
      </c>
      <c r="P2596">
        <f>IFERROR(VLOOKUP(A2596,[3]Sheet1!$A:$G,4,FALSE),0)</f>
        <v>0</v>
      </c>
      <c r="Q2596">
        <f>IFERROR(VLOOKUP(A2596,[3]Sheet1!$A:$G,5,FALSE),0)</f>
        <v>0</v>
      </c>
      <c r="R2596">
        <f>IFERROR(VLOOKUP(A2596,[3]Sheet1!$A:$G,6,FALSE),0)</f>
        <v>0</v>
      </c>
      <c r="S2596">
        <f>IFERROR(VLOOKUP(A2596,[3]Sheet1!$A:$G,7,FALSE),0)</f>
        <v>0</v>
      </c>
      <c r="T2596" t="str">
        <f t="shared" si="241"/>
        <v>Sim</v>
      </c>
      <c r="U2596" t="str">
        <f t="shared" si="242"/>
        <v>Sim</v>
      </c>
      <c r="V2596" t="str">
        <f t="shared" si="243"/>
        <v>Não</v>
      </c>
      <c r="W2596" t="str">
        <f t="shared" si="244"/>
        <v>Sim</v>
      </c>
      <c r="X2596" t="str">
        <f t="shared" si="245"/>
        <v>Não</v>
      </c>
      <c r="Y2596" t="str">
        <f t="shared" si="246"/>
        <v>Sim</v>
      </c>
    </row>
    <row r="2597" spans="1:25" x14ac:dyDescent="0.25">
      <c r="A2597" s="5">
        <v>410045</v>
      </c>
      <c r="B2597">
        <f>IFERROR(VLOOKUP(A2597,[1]Monitoramento_Base_somente_disp!$A:$J,5,FALSE),0)</f>
        <v>0</v>
      </c>
      <c r="C2597">
        <f>IFERROR(VLOOKUP(A2597,[1]Monitoramento_Base_somente_disp!$A:$J,6,FALSE),0)</f>
        <v>9089820</v>
      </c>
      <c r="D2597">
        <f>IFERROR(VLOOKUP(A2597,[1]Monitoramento_Base_somente_disp!$A:$J,7,FALSE),0)</f>
        <v>0</v>
      </c>
      <c r="E2597">
        <f>IFERROR(VLOOKUP(A2597,[1]Monitoramento_Base_somente_disp!$A:$J,8,FALSE),0)</f>
        <v>9392814</v>
      </c>
      <c r="F2597">
        <f>IFERROR(VLOOKUP(A2597,[1]Monitoramento_Base_somente_disp!$A:$J,9,FALSE),0)</f>
        <v>0</v>
      </c>
      <c r="G2597">
        <f>IFERROR(VLOOKUP(A2597,[1]Monitoramento_Base_somente_disp!$A:$J,10,FALSE),0)</f>
        <v>1514970</v>
      </c>
      <c r="H2597">
        <f>IFERROR(VLOOKUP(A2597,[2]Sheet1!$A:$I,4,FALSE),0)</f>
        <v>0</v>
      </c>
      <c r="I2597">
        <f>IFERROR(VLOOKUP(A2597,[2]Sheet1!$A:$I,5,FALSE),0)</f>
        <v>0</v>
      </c>
      <c r="J2597">
        <f>IFERROR(VLOOKUP(A2597,[2]Sheet1!$A:$I,6,FALSE),0)</f>
        <v>0</v>
      </c>
      <c r="K2597">
        <f>IFERROR(VLOOKUP(A2597,[2]Sheet1!$A:$I,7,FALSE),0)</f>
        <v>0</v>
      </c>
      <c r="L2597">
        <f>IFERROR(VLOOKUP(A2597,[2]Sheet1!$A:$I,8,FALSE),0)</f>
        <v>0</v>
      </c>
      <c r="M2597">
        <f>IFERROR(VLOOKUP(A2597,[2]Sheet1!$A:$I,9,FALSE),0)</f>
        <v>0</v>
      </c>
      <c r="N2597">
        <f>IFERROR(VLOOKUP(A2597,[3]Sheet1!$A:$G,2,FALSE),0)</f>
        <v>0</v>
      </c>
      <c r="O2597">
        <f>IFERROR(VLOOKUP(A2597,[3]Sheet1!$A:$G,3,FALSE),0)</f>
        <v>0</v>
      </c>
      <c r="P2597">
        <f>IFERROR(VLOOKUP(A2597,[3]Sheet1!$A:$G,4,FALSE),0)</f>
        <v>0</v>
      </c>
      <c r="Q2597">
        <f>IFERROR(VLOOKUP(A2597,[3]Sheet1!$A:$G,5,FALSE),0)</f>
        <v>0</v>
      </c>
      <c r="R2597">
        <f>IFERROR(VLOOKUP(A2597,[3]Sheet1!$A:$G,6,FALSE),0)</f>
        <v>0</v>
      </c>
      <c r="S2597">
        <f>IFERROR(VLOOKUP(A2597,[3]Sheet1!$A:$G,7,FALSE),0)</f>
        <v>0</v>
      </c>
      <c r="T2597" t="str">
        <f t="shared" si="241"/>
        <v>Não</v>
      </c>
      <c r="U2597" t="str">
        <f t="shared" si="242"/>
        <v>Sim</v>
      </c>
      <c r="V2597" t="str">
        <f t="shared" si="243"/>
        <v>Não</v>
      </c>
      <c r="W2597" t="str">
        <f t="shared" si="244"/>
        <v>Sim</v>
      </c>
      <c r="X2597" t="str">
        <f t="shared" si="245"/>
        <v>Não</v>
      </c>
      <c r="Y2597" t="str">
        <f t="shared" si="246"/>
        <v>Sim</v>
      </c>
    </row>
    <row r="2598" spans="1:25" x14ac:dyDescent="0.25">
      <c r="A2598" s="5">
        <v>410050</v>
      </c>
      <c r="B2598">
        <f>IFERROR(VLOOKUP(A2598,[1]Monitoramento_Base_somente_disp!$A:$J,5,FALSE),0)</f>
        <v>0</v>
      </c>
      <c r="C2598">
        <f>IFERROR(VLOOKUP(A2598,[1]Monitoramento_Base_somente_disp!$A:$J,6,FALSE),0)</f>
        <v>4255170</v>
      </c>
      <c r="D2598">
        <f>IFERROR(VLOOKUP(A2598,[1]Monitoramento_Base_somente_disp!$A:$J,7,FALSE),0)</f>
        <v>0</v>
      </c>
      <c r="E2598">
        <f>IFERROR(VLOOKUP(A2598,[1]Monitoramento_Base_somente_disp!$A:$J,8,FALSE),0)</f>
        <v>4397009</v>
      </c>
      <c r="F2598">
        <f>IFERROR(VLOOKUP(A2598,[1]Monitoramento_Base_somente_disp!$A:$J,9,FALSE),0)</f>
        <v>0</v>
      </c>
      <c r="G2598">
        <f>IFERROR(VLOOKUP(A2598,[1]Monitoramento_Base_somente_disp!$A:$J,10,FALSE),0)</f>
        <v>709195</v>
      </c>
      <c r="H2598">
        <f>IFERROR(VLOOKUP(A2598,[2]Sheet1!$A:$I,4,FALSE),0)</f>
        <v>0</v>
      </c>
      <c r="I2598">
        <f>IFERROR(VLOOKUP(A2598,[2]Sheet1!$A:$I,5,FALSE),0)</f>
        <v>0</v>
      </c>
      <c r="J2598">
        <f>IFERROR(VLOOKUP(A2598,[2]Sheet1!$A:$I,6,FALSE),0)</f>
        <v>0</v>
      </c>
      <c r="K2598">
        <f>IFERROR(VLOOKUP(A2598,[2]Sheet1!$A:$I,7,FALSE),0)</f>
        <v>0</v>
      </c>
      <c r="L2598">
        <f>IFERROR(VLOOKUP(A2598,[2]Sheet1!$A:$I,8,FALSE),0)</f>
        <v>0</v>
      </c>
      <c r="M2598">
        <f>IFERROR(VLOOKUP(A2598,[2]Sheet1!$A:$I,9,FALSE),0)</f>
        <v>0</v>
      </c>
      <c r="N2598">
        <f>IFERROR(VLOOKUP(A2598,[3]Sheet1!$A:$G,2,FALSE),0)</f>
        <v>133365</v>
      </c>
      <c r="O2598">
        <f>IFERROR(VLOOKUP(A2598,[3]Sheet1!$A:$G,3,FALSE),0)</f>
        <v>0</v>
      </c>
      <c r="P2598">
        <f>IFERROR(VLOOKUP(A2598,[3]Sheet1!$A:$G,4,FALSE),0)</f>
        <v>0</v>
      </c>
      <c r="Q2598">
        <f>IFERROR(VLOOKUP(A2598,[3]Sheet1!$A:$G,5,FALSE),0)</f>
        <v>0</v>
      </c>
      <c r="R2598">
        <f>IFERROR(VLOOKUP(A2598,[3]Sheet1!$A:$G,6,FALSE),0)</f>
        <v>0</v>
      </c>
      <c r="S2598">
        <f>IFERROR(VLOOKUP(A2598,[3]Sheet1!$A:$G,7,FALSE),0)</f>
        <v>0</v>
      </c>
      <c r="T2598" t="str">
        <f t="shared" si="241"/>
        <v>Sim</v>
      </c>
      <c r="U2598" t="str">
        <f t="shared" si="242"/>
        <v>Sim</v>
      </c>
      <c r="V2598" t="str">
        <f t="shared" si="243"/>
        <v>Não</v>
      </c>
      <c r="W2598" t="str">
        <f t="shared" si="244"/>
        <v>Sim</v>
      </c>
      <c r="X2598" t="str">
        <f t="shared" si="245"/>
        <v>Não</v>
      </c>
      <c r="Y2598" t="str">
        <f t="shared" si="246"/>
        <v>Sim</v>
      </c>
    </row>
    <row r="2599" spans="1:25" x14ac:dyDescent="0.25">
      <c r="A2599" s="5">
        <v>410060</v>
      </c>
      <c r="B2599">
        <f>IFERROR(VLOOKUP(A2599,[1]Monitoramento_Base_somente_disp!$A:$J,5,FALSE),0)</f>
        <v>0</v>
      </c>
      <c r="C2599">
        <f>IFERROR(VLOOKUP(A2599,[1]Monitoramento_Base_somente_disp!$A:$J,6,FALSE),0)</f>
        <v>0</v>
      </c>
      <c r="D2599">
        <f>IFERROR(VLOOKUP(A2599,[1]Monitoramento_Base_somente_disp!$A:$J,7,FALSE),0)</f>
        <v>0</v>
      </c>
      <c r="E2599">
        <f>IFERROR(VLOOKUP(A2599,[1]Monitoramento_Base_somente_disp!$A:$J,8,FALSE),0)</f>
        <v>0</v>
      </c>
      <c r="F2599">
        <f>IFERROR(VLOOKUP(A2599,[1]Monitoramento_Base_somente_disp!$A:$J,9,FALSE),0)</f>
        <v>0</v>
      </c>
      <c r="G2599">
        <f>IFERROR(VLOOKUP(A2599,[1]Monitoramento_Base_somente_disp!$A:$J,10,FALSE),0)</f>
        <v>0</v>
      </c>
      <c r="H2599">
        <f>IFERROR(VLOOKUP(A2599,[2]Sheet1!$A:$I,4,FALSE),0)</f>
        <v>0</v>
      </c>
      <c r="I2599">
        <f>IFERROR(VLOOKUP(A2599,[2]Sheet1!$A:$I,5,FALSE),0)</f>
        <v>0</v>
      </c>
      <c r="J2599">
        <f>IFERROR(VLOOKUP(A2599,[2]Sheet1!$A:$I,6,FALSE),0)</f>
        <v>0</v>
      </c>
      <c r="K2599">
        <f>IFERROR(VLOOKUP(A2599,[2]Sheet1!$A:$I,7,FALSE),0)</f>
        <v>0</v>
      </c>
      <c r="L2599">
        <f>IFERROR(VLOOKUP(A2599,[2]Sheet1!$A:$I,8,FALSE),0)</f>
        <v>0</v>
      </c>
      <c r="M2599">
        <f>IFERROR(VLOOKUP(A2599,[2]Sheet1!$A:$I,9,FALSE),0)</f>
        <v>0</v>
      </c>
      <c r="N2599">
        <f>IFERROR(VLOOKUP(A2599,[3]Sheet1!$A:$G,2,FALSE),0)</f>
        <v>71323</v>
      </c>
      <c r="O2599">
        <f>IFERROR(VLOOKUP(A2599,[3]Sheet1!$A:$G,3,FALSE),0)</f>
        <v>496571</v>
      </c>
      <c r="P2599">
        <f>IFERROR(VLOOKUP(A2599,[3]Sheet1!$A:$G,4,FALSE),0)</f>
        <v>98973</v>
      </c>
      <c r="Q2599">
        <f>IFERROR(VLOOKUP(A2599,[3]Sheet1!$A:$G,5,FALSE),0)</f>
        <v>512977</v>
      </c>
      <c r="R2599">
        <f>IFERROR(VLOOKUP(A2599,[3]Sheet1!$A:$G,6,FALSE),0)</f>
        <v>5557</v>
      </c>
      <c r="S2599">
        <f>IFERROR(VLOOKUP(A2599,[3]Sheet1!$A:$G,7,FALSE),0)</f>
        <v>0</v>
      </c>
      <c r="T2599" t="str">
        <f t="shared" si="241"/>
        <v>Sim</v>
      </c>
      <c r="U2599" t="str">
        <f t="shared" si="242"/>
        <v>Sim</v>
      </c>
      <c r="V2599" t="str">
        <f t="shared" si="243"/>
        <v>Sim</v>
      </c>
      <c r="W2599" t="str">
        <f t="shared" si="244"/>
        <v>Sim</v>
      </c>
      <c r="X2599" t="str">
        <f t="shared" si="245"/>
        <v>Sim</v>
      </c>
      <c r="Y2599" t="str">
        <f t="shared" si="246"/>
        <v>Não</v>
      </c>
    </row>
    <row r="2600" spans="1:25" x14ac:dyDescent="0.25">
      <c r="A2600" s="5">
        <v>410070</v>
      </c>
      <c r="B2600">
        <f>IFERROR(VLOOKUP(A2600,[1]Monitoramento_Base_somente_disp!$A:$J,5,FALSE),0)</f>
        <v>39535</v>
      </c>
      <c r="C2600">
        <f>IFERROR(VLOOKUP(A2600,[1]Monitoramento_Base_somente_disp!$A:$J,6,FALSE),0)</f>
        <v>6829062</v>
      </c>
      <c r="D2600">
        <f>IFERROR(VLOOKUP(A2600,[1]Monitoramento_Base_somente_disp!$A:$J,7,FALSE),0)</f>
        <v>33899</v>
      </c>
      <c r="E2600">
        <f>IFERROR(VLOOKUP(A2600,[1]Monitoramento_Base_somente_disp!$A:$J,8,FALSE),0)</f>
        <v>6779685</v>
      </c>
      <c r="F2600">
        <f>IFERROR(VLOOKUP(A2600,[1]Monitoramento_Base_somente_disp!$A:$J,9,FALSE),0)</f>
        <v>2139</v>
      </c>
      <c r="G2600">
        <f>IFERROR(VLOOKUP(A2600,[1]Monitoramento_Base_somente_disp!$A:$J,10,FALSE),0)</f>
        <v>1113705</v>
      </c>
      <c r="H2600">
        <f>IFERROR(VLOOKUP(A2600,[2]Sheet1!$A:$I,4,FALSE),0)</f>
        <v>0</v>
      </c>
      <c r="I2600">
        <f>IFERROR(VLOOKUP(A2600,[2]Sheet1!$A:$I,5,FALSE),0)</f>
        <v>0</v>
      </c>
      <c r="J2600">
        <f>IFERROR(VLOOKUP(A2600,[2]Sheet1!$A:$I,6,FALSE),0)</f>
        <v>0</v>
      </c>
      <c r="K2600">
        <f>IFERROR(VLOOKUP(A2600,[2]Sheet1!$A:$I,7,FALSE),0)</f>
        <v>0</v>
      </c>
      <c r="L2600">
        <f>IFERROR(VLOOKUP(A2600,[2]Sheet1!$A:$I,8,FALSE),0)</f>
        <v>0</v>
      </c>
      <c r="M2600">
        <f>IFERROR(VLOOKUP(A2600,[2]Sheet1!$A:$I,9,FALSE),0)</f>
        <v>0</v>
      </c>
      <c r="N2600">
        <f>IFERROR(VLOOKUP(A2600,[3]Sheet1!$A:$G,2,FALSE),0)</f>
        <v>0</v>
      </c>
      <c r="O2600">
        <f>IFERROR(VLOOKUP(A2600,[3]Sheet1!$A:$G,3,FALSE),0)</f>
        <v>0</v>
      </c>
      <c r="P2600">
        <f>IFERROR(VLOOKUP(A2600,[3]Sheet1!$A:$G,4,FALSE),0)</f>
        <v>0</v>
      </c>
      <c r="Q2600">
        <f>IFERROR(VLOOKUP(A2600,[3]Sheet1!$A:$G,5,FALSE),0)</f>
        <v>0</v>
      </c>
      <c r="R2600">
        <f>IFERROR(VLOOKUP(A2600,[3]Sheet1!$A:$G,6,FALSE),0)</f>
        <v>0</v>
      </c>
      <c r="S2600">
        <f>IFERROR(VLOOKUP(A2600,[3]Sheet1!$A:$G,7,FALSE),0)</f>
        <v>0</v>
      </c>
      <c r="T2600" t="str">
        <f t="shared" si="241"/>
        <v>Sim</v>
      </c>
      <c r="U2600" t="str">
        <f t="shared" si="242"/>
        <v>Sim</v>
      </c>
      <c r="V2600" t="str">
        <f t="shared" si="243"/>
        <v>Sim</v>
      </c>
      <c r="W2600" t="str">
        <f t="shared" si="244"/>
        <v>Sim</v>
      </c>
      <c r="X2600" t="str">
        <f t="shared" si="245"/>
        <v>Sim</v>
      </c>
      <c r="Y2600" t="str">
        <f t="shared" si="246"/>
        <v>Sim</v>
      </c>
    </row>
    <row r="2601" spans="1:25" x14ac:dyDescent="0.25">
      <c r="A2601" s="5">
        <v>410090</v>
      </c>
      <c r="B2601">
        <f>IFERROR(VLOOKUP(A2601,[1]Monitoramento_Base_somente_disp!$A:$J,5,FALSE),0)</f>
        <v>0</v>
      </c>
      <c r="C2601">
        <f>IFERROR(VLOOKUP(A2601,[1]Monitoramento_Base_somente_disp!$A:$J,6,FALSE),0)</f>
        <v>14607763</v>
      </c>
      <c r="D2601">
        <f>IFERROR(VLOOKUP(A2601,[1]Monitoramento_Base_somente_disp!$A:$J,7,FALSE),0)</f>
        <v>0</v>
      </c>
      <c r="E2601">
        <f>IFERROR(VLOOKUP(A2601,[1]Monitoramento_Base_somente_disp!$A:$J,8,FALSE),0)</f>
        <v>15106269</v>
      </c>
      <c r="F2601">
        <f>IFERROR(VLOOKUP(A2601,[1]Monitoramento_Base_somente_disp!$A:$J,9,FALSE),0)</f>
        <v>0</v>
      </c>
      <c r="G2601">
        <f>IFERROR(VLOOKUP(A2601,[1]Monitoramento_Base_somente_disp!$A:$J,10,FALSE),0)</f>
        <v>2436495</v>
      </c>
      <c r="H2601">
        <f>IFERROR(VLOOKUP(A2601,[2]Sheet1!$A:$I,4,FALSE),0)</f>
        <v>0</v>
      </c>
      <c r="I2601">
        <f>IFERROR(VLOOKUP(A2601,[2]Sheet1!$A:$I,5,FALSE),0)</f>
        <v>0</v>
      </c>
      <c r="J2601">
        <f>IFERROR(VLOOKUP(A2601,[2]Sheet1!$A:$I,6,FALSE),0)</f>
        <v>0</v>
      </c>
      <c r="K2601">
        <f>IFERROR(VLOOKUP(A2601,[2]Sheet1!$A:$I,7,FALSE),0)</f>
        <v>0</v>
      </c>
      <c r="L2601">
        <f>IFERROR(VLOOKUP(A2601,[2]Sheet1!$A:$I,8,FALSE),0)</f>
        <v>0</v>
      </c>
      <c r="M2601">
        <f>IFERROR(VLOOKUP(A2601,[2]Sheet1!$A:$I,9,FALSE),0)</f>
        <v>0</v>
      </c>
      <c r="N2601">
        <f>IFERROR(VLOOKUP(A2601,[3]Sheet1!$A:$G,2,FALSE),0)</f>
        <v>0</v>
      </c>
      <c r="O2601">
        <f>IFERROR(VLOOKUP(A2601,[3]Sheet1!$A:$G,3,FALSE),0)</f>
        <v>0</v>
      </c>
      <c r="P2601">
        <f>IFERROR(VLOOKUP(A2601,[3]Sheet1!$A:$G,4,FALSE),0)</f>
        <v>0</v>
      </c>
      <c r="Q2601">
        <f>IFERROR(VLOOKUP(A2601,[3]Sheet1!$A:$G,5,FALSE),0)</f>
        <v>0</v>
      </c>
      <c r="R2601">
        <f>IFERROR(VLOOKUP(A2601,[3]Sheet1!$A:$G,6,FALSE),0)</f>
        <v>0</v>
      </c>
      <c r="S2601">
        <f>IFERROR(VLOOKUP(A2601,[3]Sheet1!$A:$G,7,FALSE),0)</f>
        <v>0</v>
      </c>
      <c r="T2601" t="str">
        <f t="shared" si="241"/>
        <v>Não</v>
      </c>
      <c r="U2601" t="str">
        <f t="shared" si="242"/>
        <v>Sim</v>
      </c>
      <c r="V2601" t="str">
        <f t="shared" si="243"/>
        <v>Não</v>
      </c>
      <c r="W2601" t="str">
        <f t="shared" si="244"/>
        <v>Sim</v>
      </c>
      <c r="X2601" t="str">
        <f t="shared" si="245"/>
        <v>Não</v>
      </c>
      <c r="Y2601" t="str">
        <f t="shared" si="246"/>
        <v>Sim</v>
      </c>
    </row>
    <row r="2602" spans="1:25" x14ac:dyDescent="0.25">
      <c r="A2602" s="5">
        <v>410105</v>
      </c>
      <c r="B2602">
        <f>IFERROR(VLOOKUP(A2602,[1]Monitoramento_Base_somente_disp!$A:$J,5,FALSE),0)</f>
        <v>0</v>
      </c>
      <c r="C2602">
        <f>IFERROR(VLOOKUP(A2602,[1]Monitoramento_Base_somente_disp!$A:$J,6,FALSE),0)</f>
        <v>17092050</v>
      </c>
      <c r="D2602">
        <f>IFERROR(VLOOKUP(A2602,[1]Monitoramento_Base_somente_disp!$A:$J,7,FALSE),0)</f>
        <v>0</v>
      </c>
      <c r="E2602">
        <f>IFERROR(VLOOKUP(A2602,[1]Monitoramento_Base_somente_disp!$A:$J,8,FALSE),0)</f>
        <v>17672418</v>
      </c>
      <c r="F2602">
        <f>IFERROR(VLOOKUP(A2602,[1]Monitoramento_Base_somente_disp!$A:$J,9,FALSE),0)</f>
        <v>0</v>
      </c>
      <c r="G2602">
        <f>IFERROR(VLOOKUP(A2602,[1]Monitoramento_Base_somente_disp!$A:$J,10,FALSE),0)</f>
        <v>2850390</v>
      </c>
      <c r="H2602">
        <f>IFERROR(VLOOKUP(A2602,[2]Sheet1!$A:$I,4,FALSE),0)</f>
        <v>0</v>
      </c>
      <c r="I2602">
        <f>IFERROR(VLOOKUP(A2602,[2]Sheet1!$A:$I,5,FALSE),0)</f>
        <v>0</v>
      </c>
      <c r="J2602">
        <f>IFERROR(VLOOKUP(A2602,[2]Sheet1!$A:$I,6,FALSE),0)</f>
        <v>0</v>
      </c>
      <c r="K2602">
        <f>IFERROR(VLOOKUP(A2602,[2]Sheet1!$A:$I,7,FALSE),0)</f>
        <v>0</v>
      </c>
      <c r="L2602">
        <f>IFERROR(VLOOKUP(A2602,[2]Sheet1!$A:$I,8,FALSE),0)</f>
        <v>0</v>
      </c>
      <c r="M2602">
        <f>IFERROR(VLOOKUP(A2602,[2]Sheet1!$A:$I,9,FALSE),0)</f>
        <v>0</v>
      </c>
      <c r="N2602">
        <f>IFERROR(VLOOKUP(A2602,[3]Sheet1!$A:$G,2,FALSE),0)</f>
        <v>0</v>
      </c>
      <c r="O2602">
        <f>IFERROR(VLOOKUP(A2602,[3]Sheet1!$A:$G,3,FALSE),0)</f>
        <v>0</v>
      </c>
      <c r="P2602">
        <f>IFERROR(VLOOKUP(A2602,[3]Sheet1!$A:$G,4,FALSE),0)</f>
        <v>0</v>
      </c>
      <c r="Q2602">
        <f>IFERROR(VLOOKUP(A2602,[3]Sheet1!$A:$G,5,FALSE),0)</f>
        <v>0</v>
      </c>
      <c r="R2602">
        <f>IFERROR(VLOOKUP(A2602,[3]Sheet1!$A:$G,6,FALSE),0)</f>
        <v>0</v>
      </c>
      <c r="S2602">
        <f>IFERROR(VLOOKUP(A2602,[3]Sheet1!$A:$G,7,FALSE),0)</f>
        <v>0</v>
      </c>
      <c r="T2602" t="str">
        <f t="shared" si="241"/>
        <v>Não</v>
      </c>
      <c r="U2602" t="str">
        <f t="shared" si="242"/>
        <v>Sim</v>
      </c>
      <c r="V2602" t="str">
        <f t="shared" si="243"/>
        <v>Não</v>
      </c>
      <c r="W2602" t="str">
        <f t="shared" si="244"/>
        <v>Sim</v>
      </c>
      <c r="X2602" t="str">
        <f t="shared" si="245"/>
        <v>Não</v>
      </c>
      <c r="Y2602" t="str">
        <f t="shared" si="246"/>
        <v>Sim</v>
      </c>
    </row>
    <row r="2603" spans="1:25" x14ac:dyDescent="0.25">
      <c r="A2603" s="5">
        <v>410110</v>
      </c>
      <c r="B2603">
        <f>IFERROR(VLOOKUP(A2603,[1]Monitoramento_Base_somente_disp!$A:$J,5,FALSE),0)</f>
        <v>0</v>
      </c>
      <c r="C2603">
        <f>IFERROR(VLOOKUP(A2603,[1]Monitoramento_Base_somente_disp!$A:$J,6,FALSE),0)</f>
        <v>0</v>
      </c>
      <c r="D2603">
        <f>IFERROR(VLOOKUP(A2603,[1]Monitoramento_Base_somente_disp!$A:$J,7,FALSE),0)</f>
        <v>0</v>
      </c>
      <c r="E2603">
        <f>IFERROR(VLOOKUP(A2603,[1]Monitoramento_Base_somente_disp!$A:$J,8,FALSE),0)</f>
        <v>0</v>
      </c>
      <c r="F2603">
        <f>IFERROR(VLOOKUP(A2603,[1]Monitoramento_Base_somente_disp!$A:$J,9,FALSE),0)</f>
        <v>0</v>
      </c>
      <c r="G2603">
        <f>IFERROR(VLOOKUP(A2603,[1]Monitoramento_Base_somente_disp!$A:$J,10,FALSE),0)</f>
        <v>0</v>
      </c>
      <c r="H2603">
        <f>IFERROR(VLOOKUP(A2603,[2]Sheet1!$A:$I,4,FALSE),0)</f>
        <v>0</v>
      </c>
      <c r="I2603">
        <f>IFERROR(VLOOKUP(A2603,[2]Sheet1!$A:$I,5,FALSE),0)</f>
        <v>0</v>
      </c>
      <c r="J2603">
        <f>IFERROR(VLOOKUP(A2603,[2]Sheet1!$A:$I,6,FALSE),0)</f>
        <v>0</v>
      </c>
      <c r="K2603">
        <f>IFERROR(VLOOKUP(A2603,[2]Sheet1!$A:$I,7,FALSE),0)</f>
        <v>0</v>
      </c>
      <c r="L2603">
        <f>IFERROR(VLOOKUP(A2603,[2]Sheet1!$A:$I,8,FALSE),0)</f>
        <v>0</v>
      </c>
      <c r="M2603">
        <f>IFERROR(VLOOKUP(A2603,[2]Sheet1!$A:$I,9,FALSE),0)</f>
        <v>0</v>
      </c>
      <c r="N2603">
        <f>IFERROR(VLOOKUP(A2603,[3]Sheet1!$A:$G,2,FALSE),0)</f>
        <v>0</v>
      </c>
      <c r="O2603">
        <f>IFERROR(VLOOKUP(A2603,[3]Sheet1!$A:$G,3,FALSE),0)</f>
        <v>0</v>
      </c>
      <c r="P2603">
        <f>IFERROR(VLOOKUP(A2603,[3]Sheet1!$A:$G,4,FALSE),0)</f>
        <v>0</v>
      </c>
      <c r="Q2603">
        <f>IFERROR(VLOOKUP(A2603,[3]Sheet1!$A:$G,5,FALSE),0)</f>
        <v>0</v>
      </c>
      <c r="R2603">
        <f>IFERROR(VLOOKUP(A2603,[3]Sheet1!$A:$G,6,FALSE),0)</f>
        <v>0</v>
      </c>
      <c r="S2603">
        <f>IFERROR(VLOOKUP(A2603,[3]Sheet1!$A:$G,7,FALSE),0)</f>
        <v>0</v>
      </c>
      <c r="T2603" t="str">
        <f t="shared" si="241"/>
        <v>Não</v>
      </c>
      <c r="U2603" t="str">
        <f t="shared" si="242"/>
        <v>Não</v>
      </c>
      <c r="V2603" t="str">
        <f t="shared" si="243"/>
        <v>Não</v>
      </c>
      <c r="W2603" t="str">
        <f t="shared" si="244"/>
        <v>Não</v>
      </c>
      <c r="X2603" t="str">
        <f t="shared" si="245"/>
        <v>Não</v>
      </c>
      <c r="Y2603" t="str">
        <f t="shared" si="246"/>
        <v>Não</v>
      </c>
    </row>
    <row r="2604" spans="1:25" x14ac:dyDescent="0.25">
      <c r="A2604" s="5">
        <v>410130</v>
      </c>
      <c r="B2604">
        <f>IFERROR(VLOOKUP(A2604,[1]Monitoramento_Base_somente_disp!$A:$J,5,FALSE),0)</f>
        <v>0</v>
      </c>
      <c r="C2604">
        <f>IFERROR(VLOOKUP(A2604,[1]Monitoramento_Base_somente_disp!$A:$J,6,FALSE),0)</f>
        <v>0</v>
      </c>
      <c r="D2604">
        <f>IFERROR(VLOOKUP(A2604,[1]Monitoramento_Base_somente_disp!$A:$J,7,FALSE),0)</f>
        <v>0</v>
      </c>
      <c r="E2604">
        <f>IFERROR(VLOOKUP(A2604,[1]Monitoramento_Base_somente_disp!$A:$J,8,FALSE),0)</f>
        <v>0</v>
      </c>
      <c r="F2604">
        <f>IFERROR(VLOOKUP(A2604,[1]Monitoramento_Base_somente_disp!$A:$J,9,FALSE),0)</f>
        <v>0</v>
      </c>
      <c r="G2604">
        <f>IFERROR(VLOOKUP(A2604,[1]Monitoramento_Base_somente_disp!$A:$J,10,FALSE),0)</f>
        <v>0</v>
      </c>
      <c r="H2604">
        <f>IFERROR(VLOOKUP(A2604,[2]Sheet1!$A:$I,4,FALSE),0)</f>
        <v>0</v>
      </c>
      <c r="I2604">
        <f>IFERROR(VLOOKUP(A2604,[2]Sheet1!$A:$I,5,FALSE),0)</f>
        <v>0</v>
      </c>
      <c r="J2604">
        <f>IFERROR(VLOOKUP(A2604,[2]Sheet1!$A:$I,6,FALSE),0)</f>
        <v>0</v>
      </c>
      <c r="K2604">
        <f>IFERROR(VLOOKUP(A2604,[2]Sheet1!$A:$I,7,FALSE),0)</f>
        <v>0</v>
      </c>
      <c r="L2604">
        <f>IFERROR(VLOOKUP(A2604,[2]Sheet1!$A:$I,8,FALSE),0)</f>
        <v>0</v>
      </c>
      <c r="M2604">
        <f>IFERROR(VLOOKUP(A2604,[2]Sheet1!$A:$I,9,FALSE),0)</f>
        <v>0</v>
      </c>
      <c r="N2604">
        <f>IFERROR(VLOOKUP(A2604,[3]Sheet1!$A:$G,2,FALSE),0)</f>
        <v>0</v>
      </c>
      <c r="O2604">
        <f>IFERROR(VLOOKUP(A2604,[3]Sheet1!$A:$G,3,FALSE),0)</f>
        <v>0</v>
      </c>
      <c r="P2604">
        <f>IFERROR(VLOOKUP(A2604,[3]Sheet1!$A:$G,4,FALSE),0)</f>
        <v>0</v>
      </c>
      <c r="Q2604">
        <f>IFERROR(VLOOKUP(A2604,[3]Sheet1!$A:$G,5,FALSE),0)</f>
        <v>0</v>
      </c>
      <c r="R2604">
        <f>IFERROR(VLOOKUP(A2604,[3]Sheet1!$A:$G,6,FALSE),0)</f>
        <v>0</v>
      </c>
      <c r="S2604">
        <f>IFERROR(VLOOKUP(A2604,[3]Sheet1!$A:$G,7,FALSE),0)</f>
        <v>0</v>
      </c>
      <c r="T2604" t="str">
        <f t="shared" si="241"/>
        <v>Não</v>
      </c>
      <c r="U2604" t="str">
        <f t="shared" si="242"/>
        <v>Não</v>
      </c>
      <c r="V2604" t="str">
        <f t="shared" si="243"/>
        <v>Não</v>
      </c>
      <c r="W2604" t="str">
        <f t="shared" si="244"/>
        <v>Não</v>
      </c>
      <c r="X2604" t="str">
        <f t="shared" si="245"/>
        <v>Não</v>
      </c>
      <c r="Y2604" t="str">
        <f t="shared" si="246"/>
        <v>Não</v>
      </c>
    </row>
    <row r="2605" spans="1:25" x14ac:dyDescent="0.25">
      <c r="A2605" s="5">
        <v>410140</v>
      </c>
      <c r="B2605">
        <f>IFERROR(VLOOKUP(A2605,[1]Monitoramento_Base_somente_disp!$A:$J,5,FALSE),0)</f>
        <v>0</v>
      </c>
      <c r="C2605">
        <f>IFERROR(VLOOKUP(A2605,[1]Monitoramento_Base_somente_disp!$A:$J,6,FALSE),0)</f>
        <v>0</v>
      </c>
      <c r="D2605">
        <f>IFERROR(VLOOKUP(A2605,[1]Monitoramento_Base_somente_disp!$A:$J,7,FALSE),0)</f>
        <v>0</v>
      </c>
      <c r="E2605">
        <f>IFERROR(VLOOKUP(A2605,[1]Monitoramento_Base_somente_disp!$A:$J,8,FALSE),0)</f>
        <v>0</v>
      </c>
      <c r="F2605">
        <f>IFERROR(VLOOKUP(A2605,[1]Monitoramento_Base_somente_disp!$A:$J,9,FALSE),0)</f>
        <v>0</v>
      </c>
      <c r="G2605">
        <f>IFERROR(VLOOKUP(A2605,[1]Monitoramento_Base_somente_disp!$A:$J,10,FALSE),0)</f>
        <v>0</v>
      </c>
      <c r="H2605">
        <f>IFERROR(VLOOKUP(A2605,[2]Sheet1!$A:$I,4,FALSE),0)</f>
        <v>0</v>
      </c>
      <c r="I2605">
        <f>IFERROR(VLOOKUP(A2605,[2]Sheet1!$A:$I,5,FALSE),0)</f>
        <v>0</v>
      </c>
      <c r="J2605">
        <f>IFERROR(VLOOKUP(A2605,[2]Sheet1!$A:$I,6,FALSE),0)</f>
        <v>0</v>
      </c>
      <c r="K2605">
        <f>IFERROR(VLOOKUP(A2605,[2]Sheet1!$A:$I,7,FALSE),0)</f>
        <v>0</v>
      </c>
      <c r="L2605">
        <f>IFERROR(VLOOKUP(A2605,[2]Sheet1!$A:$I,8,FALSE),0)</f>
        <v>0</v>
      </c>
      <c r="M2605">
        <f>IFERROR(VLOOKUP(A2605,[2]Sheet1!$A:$I,9,FALSE),0)</f>
        <v>0</v>
      </c>
      <c r="N2605">
        <f>IFERROR(VLOOKUP(A2605,[3]Sheet1!$A:$G,2,FALSE),0)</f>
        <v>0</v>
      </c>
      <c r="O2605">
        <f>IFERROR(VLOOKUP(A2605,[3]Sheet1!$A:$G,3,FALSE),0)</f>
        <v>0</v>
      </c>
      <c r="P2605">
        <f>IFERROR(VLOOKUP(A2605,[3]Sheet1!$A:$G,4,FALSE),0)</f>
        <v>0</v>
      </c>
      <c r="Q2605">
        <f>IFERROR(VLOOKUP(A2605,[3]Sheet1!$A:$G,5,FALSE),0)</f>
        <v>0</v>
      </c>
      <c r="R2605">
        <f>IFERROR(VLOOKUP(A2605,[3]Sheet1!$A:$G,6,FALSE),0)</f>
        <v>0</v>
      </c>
      <c r="S2605">
        <f>IFERROR(VLOOKUP(A2605,[3]Sheet1!$A:$G,7,FALSE),0)</f>
        <v>0</v>
      </c>
      <c r="T2605" t="str">
        <f t="shared" si="241"/>
        <v>Não</v>
      </c>
      <c r="U2605" t="str">
        <f t="shared" si="242"/>
        <v>Não</v>
      </c>
      <c r="V2605" t="str">
        <f t="shared" si="243"/>
        <v>Não</v>
      </c>
      <c r="W2605" t="str">
        <f t="shared" si="244"/>
        <v>Não</v>
      </c>
      <c r="X2605" t="str">
        <f t="shared" si="245"/>
        <v>Não</v>
      </c>
      <c r="Y2605" t="str">
        <f t="shared" si="246"/>
        <v>Não</v>
      </c>
    </row>
    <row r="2606" spans="1:25" x14ac:dyDescent="0.25">
      <c r="A2606" s="5">
        <v>410160</v>
      </c>
      <c r="B2606">
        <f>IFERROR(VLOOKUP(A2606,[1]Monitoramento_Base_somente_disp!$A:$J,5,FALSE),0)</f>
        <v>0</v>
      </c>
      <c r="C2606">
        <f>IFERROR(VLOOKUP(A2606,[1]Monitoramento_Base_somente_disp!$A:$J,6,FALSE),0)</f>
        <v>0</v>
      </c>
      <c r="D2606">
        <f>IFERROR(VLOOKUP(A2606,[1]Monitoramento_Base_somente_disp!$A:$J,7,FALSE),0)</f>
        <v>0</v>
      </c>
      <c r="E2606">
        <f>IFERROR(VLOOKUP(A2606,[1]Monitoramento_Base_somente_disp!$A:$J,8,FALSE),0)</f>
        <v>0</v>
      </c>
      <c r="F2606">
        <f>IFERROR(VLOOKUP(A2606,[1]Monitoramento_Base_somente_disp!$A:$J,9,FALSE),0)</f>
        <v>0</v>
      </c>
      <c r="G2606">
        <f>IFERROR(VLOOKUP(A2606,[1]Monitoramento_Base_somente_disp!$A:$J,10,FALSE),0)</f>
        <v>0</v>
      </c>
      <c r="H2606">
        <f>IFERROR(VLOOKUP(A2606,[2]Sheet1!$A:$I,4,FALSE),0)</f>
        <v>0</v>
      </c>
      <c r="I2606">
        <f>IFERROR(VLOOKUP(A2606,[2]Sheet1!$A:$I,5,FALSE),0)</f>
        <v>0</v>
      </c>
      <c r="J2606">
        <f>IFERROR(VLOOKUP(A2606,[2]Sheet1!$A:$I,6,FALSE),0)</f>
        <v>0</v>
      </c>
      <c r="K2606">
        <f>IFERROR(VLOOKUP(A2606,[2]Sheet1!$A:$I,7,FALSE),0)</f>
        <v>0</v>
      </c>
      <c r="L2606">
        <f>IFERROR(VLOOKUP(A2606,[2]Sheet1!$A:$I,8,FALSE),0)</f>
        <v>0</v>
      </c>
      <c r="M2606">
        <f>IFERROR(VLOOKUP(A2606,[2]Sheet1!$A:$I,9,FALSE),0)</f>
        <v>0</v>
      </c>
      <c r="N2606">
        <f>IFERROR(VLOOKUP(A2606,[3]Sheet1!$A:$G,2,FALSE),0)</f>
        <v>488378</v>
      </c>
      <c r="O2606">
        <f>IFERROR(VLOOKUP(A2606,[3]Sheet1!$A:$G,3,FALSE),0)</f>
        <v>0</v>
      </c>
      <c r="P2606">
        <f>IFERROR(VLOOKUP(A2606,[3]Sheet1!$A:$G,4,FALSE),0)</f>
        <v>0</v>
      </c>
      <c r="Q2606">
        <f>IFERROR(VLOOKUP(A2606,[3]Sheet1!$A:$G,5,FALSE),0)</f>
        <v>0</v>
      </c>
      <c r="R2606">
        <f>IFERROR(VLOOKUP(A2606,[3]Sheet1!$A:$G,6,FALSE),0)</f>
        <v>0</v>
      </c>
      <c r="S2606">
        <f>IFERROR(VLOOKUP(A2606,[3]Sheet1!$A:$G,7,FALSE),0)</f>
        <v>0</v>
      </c>
      <c r="T2606" t="str">
        <f t="shared" si="241"/>
        <v>Sim</v>
      </c>
      <c r="U2606" t="str">
        <f t="shared" si="242"/>
        <v>Não</v>
      </c>
      <c r="V2606" t="str">
        <f t="shared" si="243"/>
        <v>Não</v>
      </c>
      <c r="W2606" t="str">
        <f t="shared" si="244"/>
        <v>Não</v>
      </c>
      <c r="X2606" t="str">
        <f t="shared" si="245"/>
        <v>Não</v>
      </c>
      <c r="Y2606" t="str">
        <f t="shared" si="246"/>
        <v>Não</v>
      </c>
    </row>
    <row r="2607" spans="1:25" x14ac:dyDescent="0.25">
      <c r="A2607" s="5">
        <v>410165</v>
      </c>
      <c r="B2607">
        <f>IFERROR(VLOOKUP(A2607,[1]Monitoramento_Base_somente_disp!$A:$J,5,FALSE),0)</f>
        <v>0</v>
      </c>
      <c r="C2607">
        <f>IFERROR(VLOOKUP(A2607,[1]Monitoramento_Base_somente_disp!$A:$J,6,FALSE),0)</f>
        <v>12154980</v>
      </c>
      <c r="D2607">
        <f>IFERROR(VLOOKUP(A2607,[1]Monitoramento_Base_somente_disp!$A:$J,7,FALSE),0)</f>
        <v>0</v>
      </c>
      <c r="E2607">
        <f>IFERROR(VLOOKUP(A2607,[1]Monitoramento_Base_somente_disp!$A:$J,8,FALSE),0)</f>
        <v>12560146</v>
      </c>
      <c r="F2607">
        <f>IFERROR(VLOOKUP(A2607,[1]Monitoramento_Base_somente_disp!$A:$J,9,FALSE),0)</f>
        <v>0</v>
      </c>
      <c r="G2607">
        <f>IFERROR(VLOOKUP(A2607,[1]Monitoramento_Base_somente_disp!$A:$J,10,FALSE),0)</f>
        <v>2025830</v>
      </c>
      <c r="H2607">
        <f>IFERROR(VLOOKUP(A2607,[2]Sheet1!$A:$I,4,FALSE),0)</f>
        <v>93946</v>
      </c>
      <c r="I2607">
        <f>IFERROR(VLOOKUP(A2607,[2]Sheet1!$A:$I,5,FALSE),0)</f>
        <v>814242</v>
      </c>
      <c r="J2607">
        <f>IFERROR(VLOOKUP(A2607,[2]Sheet1!$A:$I,6,FALSE),0)</f>
        <v>109341</v>
      </c>
      <c r="K2607">
        <f>IFERROR(VLOOKUP(A2607,[2]Sheet1!$A:$I,7,FALSE),0)</f>
        <v>797858</v>
      </c>
      <c r="L2607">
        <f>IFERROR(VLOOKUP(A2607,[2]Sheet1!$A:$I,8,FALSE),0)</f>
        <v>0</v>
      </c>
      <c r="M2607">
        <f>IFERROR(VLOOKUP(A2607,[2]Sheet1!$A:$I,9,FALSE),0)</f>
        <v>0</v>
      </c>
      <c r="N2607">
        <f>IFERROR(VLOOKUP(A2607,[3]Sheet1!$A:$G,2,FALSE),0)</f>
        <v>0</v>
      </c>
      <c r="O2607">
        <f>IFERROR(VLOOKUP(A2607,[3]Sheet1!$A:$G,3,FALSE),0)</f>
        <v>0</v>
      </c>
      <c r="P2607">
        <f>IFERROR(VLOOKUP(A2607,[3]Sheet1!$A:$G,4,FALSE),0)</f>
        <v>0</v>
      </c>
      <c r="Q2607">
        <f>IFERROR(VLOOKUP(A2607,[3]Sheet1!$A:$G,5,FALSE),0)</f>
        <v>0</v>
      </c>
      <c r="R2607">
        <f>IFERROR(VLOOKUP(A2607,[3]Sheet1!$A:$G,6,FALSE),0)</f>
        <v>0</v>
      </c>
      <c r="S2607">
        <f>IFERROR(VLOOKUP(A2607,[3]Sheet1!$A:$G,7,FALSE),0)</f>
        <v>0</v>
      </c>
      <c r="T2607" t="str">
        <f t="shared" si="241"/>
        <v>Sim</v>
      </c>
      <c r="U2607" t="str">
        <f t="shared" si="242"/>
        <v>Sim</v>
      </c>
      <c r="V2607" t="str">
        <f t="shared" si="243"/>
        <v>Sim</v>
      </c>
      <c r="W2607" t="str">
        <f t="shared" si="244"/>
        <v>Sim</v>
      </c>
      <c r="X2607" t="str">
        <f t="shared" si="245"/>
        <v>Não</v>
      </c>
      <c r="Y2607" t="str">
        <f t="shared" si="246"/>
        <v>Sim</v>
      </c>
    </row>
    <row r="2608" spans="1:25" x14ac:dyDescent="0.25">
      <c r="A2608" s="5">
        <v>410180</v>
      </c>
      <c r="B2608">
        <f>IFERROR(VLOOKUP(A2608,[1]Monitoramento_Base_somente_disp!$A:$J,5,FALSE),0)</f>
        <v>0</v>
      </c>
      <c r="C2608">
        <f>IFERROR(VLOOKUP(A2608,[1]Monitoramento_Base_somente_disp!$A:$J,6,FALSE),0)</f>
        <v>75898020</v>
      </c>
      <c r="D2608">
        <f>IFERROR(VLOOKUP(A2608,[1]Monitoramento_Base_somente_disp!$A:$J,7,FALSE),0)</f>
        <v>0</v>
      </c>
      <c r="E2608">
        <f>IFERROR(VLOOKUP(A2608,[1]Monitoramento_Base_somente_disp!$A:$J,8,FALSE),0)</f>
        <v>78433162</v>
      </c>
      <c r="F2608">
        <f>IFERROR(VLOOKUP(A2608,[1]Monitoramento_Base_somente_disp!$A:$J,9,FALSE),0)</f>
        <v>0</v>
      </c>
      <c r="G2608">
        <f>IFERROR(VLOOKUP(A2608,[1]Monitoramento_Base_somente_disp!$A:$J,10,FALSE),0)</f>
        <v>12650510</v>
      </c>
      <c r="H2608">
        <f>IFERROR(VLOOKUP(A2608,[2]Sheet1!$A:$I,4,FALSE),0)</f>
        <v>0</v>
      </c>
      <c r="I2608">
        <f>IFERROR(VLOOKUP(A2608,[2]Sheet1!$A:$I,5,FALSE),0)</f>
        <v>0</v>
      </c>
      <c r="J2608">
        <f>IFERROR(VLOOKUP(A2608,[2]Sheet1!$A:$I,6,FALSE),0)</f>
        <v>0</v>
      </c>
      <c r="K2608">
        <f>IFERROR(VLOOKUP(A2608,[2]Sheet1!$A:$I,7,FALSE),0)</f>
        <v>0</v>
      </c>
      <c r="L2608">
        <f>IFERROR(VLOOKUP(A2608,[2]Sheet1!$A:$I,8,FALSE),0)</f>
        <v>0</v>
      </c>
      <c r="M2608">
        <f>IFERROR(VLOOKUP(A2608,[2]Sheet1!$A:$I,9,FALSE),0)</f>
        <v>0</v>
      </c>
      <c r="N2608">
        <f>IFERROR(VLOOKUP(A2608,[3]Sheet1!$A:$G,2,FALSE),0)</f>
        <v>0</v>
      </c>
      <c r="O2608">
        <f>IFERROR(VLOOKUP(A2608,[3]Sheet1!$A:$G,3,FALSE),0)</f>
        <v>0</v>
      </c>
      <c r="P2608">
        <f>IFERROR(VLOOKUP(A2608,[3]Sheet1!$A:$G,4,FALSE),0)</f>
        <v>0</v>
      </c>
      <c r="Q2608">
        <f>IFERROR(VLOOKUP(A2608,[3]Sheet1!$A:$G,5,FALSE),0)</f>
        <v>0</v>
      </c>
      <c r="R2608">
        <f>IFERROR(VLOOKUP(A2608,[3]Sheet1!$A:$G,6,FALSE),0)</f>
        <v>0</v>
      </c>
      <c r="S2608">
        <f>IFERROR(VLOOKUP(A2608,[3]Sheet1!$A:$G,7,FALSE),0)</f>
        <v>0</v>
      </c>
      <c r="T2608" t="str">
        <f t="shared" si="241"/>
        <v>Não</v>
      </c>
      <c r="U2608" t="str">
        <f t="shared" si="242"/>
        <v>Sim</v>
      </c>
      <c r="V2608" t="str">
        <f t="shared" si="243"/>
        <v>Não</v>
      </c>
      <c r="W2608" t="str">
        <f t="shared" si="244"/>
        <v>Sim</v>
      </c>
      <c r="X2608" t="str">
        <f t="shared" si="245"/>
        <v>Não</v>
      </c>
      <c r="Y2608" t="str">
        <f t="shared" si="246"/>
        <v>Sim</v>
      </c>
    </row>
    <row r="2609" spans="1:25" x14ac:dyDescent="0.25">
      <c r="A2609" s="5">
        <v>410185</v>
      </c>
      <c r="B2609">
        <f>IFERROR(VLOOKUP(A2609,[1]Monitoramento_Base_somente_disp!$A:$J,5,FALSE),0)</f>
        <v>84719</v>
      </c>
      <c r="C2609">
        <f>IFERROR(VLOOKUP(A2609,[1]Monitoramento_Base_somente_disp!$A:$J,6,FALSE),0)</f>
        <v>17002236</v>
      </c>
      <c r="D2609">
        <f>IFERROR(VLOOKUP(A2609,[1]Monitoramento_Base_somente_disp!$A:$J,7,FALSE),0)</f>
        <v>87460</v>
      </c>
      <c r="E2609">
        <f>IFERROR(VLOOKUP(A2609,[1]Monitoramento_Base_somente_disp!$A:$J,8,FALSE),0)</f>
        <v>16736697</v>
      </c>
      <c r="F2609">
        <f>IFERROR(VLOOKUP(A2609,[1]Monitoramento_Base_somente_disp!$A:$J,9,FALSE),0)</f>
        <v>7545</v>
      </c>
      <c r="G2609">
        <f>IFERROR(VLOOKUP(A2609,[1]Monitoramento_Base_somente_disp!$A:$J,10,FALSE),0)</f>
        <v>2591468</v>
      </c>
      <c r="H2609">
        <f>IFERROR(VLOOKUP(A2609,[2]Sheet1!$A:$I,4,FALSE),0)</f>
        <v>0</v>
      </c>
      <c r="I2609">
        <f>IFERROR(VLOOKUP(A2609,[2]Sheet1!$A:$I,5,FALSE),0)</f>
        <v>0</v>
      </c>
      <c r="J2609">
        <f>IFERROR(VLOOKUP(A2609,[2]Sheet1!$A:$I,6,FALSE),0)</f>
        <v>0</v>
      </c>
      <c r="K2609">
        <f>IFERROR(VLOOKUP(A2609,[2]Sheet1!$A:$I,7,FALSE),0)</f>
        <v>0</v>
      </c>
      <c r="L2609">
        <f>IFERROR(VLOOKUP(A2609,[2]Sheet1!$A:$I,8,FALSE),0)</f>
        <v>0</v>
      </c>
      <c r="M2609">
        <f>IFERROR(VLOOKUP(A2609,[2]Sheet1!$A:$I,9,FALSE),0)</f>
        <v>0</v>
      </c>
      <c r="N2609">
        <f>IFERROR(VLOOKUP(A2609,[3]Sheet1!$A:$G,2,FALSE),0)</f>
        <v>0</v>
      </c>
      <c r="O2609">
        <f>IFERROR(VLOOKUP(A2609,[3]Sheet1!$A:$G,3,FALSE),0)</f>
        <v>0</v>
      </c>
      <c r="P2609">
        <f>IFERROR(VLOOKUP(A2609,[3]Sheet1!$A:$G,4,FALSE),0)</f>
        <v>0</v>
      </c>
      <c r="Q2609">
        <f>IFERROR(VLOOKUP(A2609,[3]Sheet1!$A:$G,5,FALSE),0)</f>
        <v>0</v>
      </c>
      <c r="R2609">
        <f>IFERROR(VLOOKUP(A2609,[3]Sheet1!$A:$G,6,FALSE),0)</f>
        <v>0</v>
      </c>
      <c r="S2609">
        <f>IFERROR(VLOOKUP(A2609,[3]Sheet1!$A:$G,7,FALSE),0)</f>
        <v>0</v>
      </c>
      <c r="T2609" t="str">
        <f t="shared" si="241"/>
        <v>Sim</v>
      </c>
      <c r="U2609" t="str">
        <f t="shared" si="242"/>
        <v>Sim</v>
      </c>
      <c r="V2609" t="str">
        <f t="shared" si="243"/>
        <v>Sim</v>
      </c>
      <c r="W2609" t="str">
        <f t="shared" si="244"/>
        <v>Sim</v>
      </c>
      <c r="X2609" t="str">
        <f t="shared" si="245"/>
        <v>Sim</v>
      </c>
      <c r="Y2609" t="str">
        <f t="shared" si="246"/>
        <v>Sim</v>
      </c>
    </row>
    <row r="2610" spans="1:25" x14ac:dyDescent="0.25">
      <c r="A2610" s="5">
        <v>410200</v>
      </c>
      <c r="B2610">
        <f>IFERROR(VLOOKUP(A2610,[1]Monitoramento_Base_somente_disp!$A:$J,5,FALSE),0)</f>
        <v>0</v>
      </c>
      <c r="C2610">
        <f>IFERROR(VLOOKUP(A2610,[1]Monitoramento_Base_somente_disp!$A:$J,6,FALSE),0)</f>
        <v>0</v>
      </c>
      <c r="D2610">
        <f>IFERROR(VLOOKUP(A2610,[1]Monitoramento_Base_somente_disp!$A:$J,7,FALSE),0)</f>
        <v>0</v>
      </c>
      <c r="E2610">
        <f>IFERROR(VLOOKUP(A2610,[1]Monitoramento_Base_somente_disp!$A:$J,8,FALSE),0)</f>
        <v>0</v>
      </c>
      <c r="F2610">
        <f>IFERROR(VLOOKUP(A2610,[1]Monitoramento_Base_somente_disp!$A:$J,9,FALSE),0)</f>
        <v>0</v>
      </c>
      <c r="G2610">
        <f>IFERROR(VLOOKUP(A2610,[1]Monitoramento_Base_somente_disp!$A:$J,10,FALSE),0)</f>
        <v>0</v>
      </c>
      <c r="H2610">
        <f>IFERROR(VLOOKUP(A2610,[2]Sheet1!$A:$I,4,FALSE),0)</f>
        <v>0</v>
      </c>
      <c r="I2610">
        <f>IFERROR(VLOOKUP(A2610,[2]Sheet1!$A:$I,5,FALSE),0)</f>
        <v>0</v>
      </c>
      <c r="J2610">
        <f>IFERROR(VLOOKUP(A2610,[2]Sheet1!$A:$I,6,FALSE),0)</f>
        <v>0</v>
      </c>
      <c r="K2610">
        <f>IFERROR(VLOOKUP(A2610,[2]Sheet1!$A:$I,7,FALSE),0)</f>
        <v>0</v>
      </c>
      <c r="L2610">
        <f>IFERROR(VLOOKUP(A2610,[2]Sheet1!$A:$I,8,FALSE),0)</f>
        <v>0</v>
      </c>
      <c r="M2610">
        <f>IFERROR(VLOOKUP(A2610,[2]Sheet1!$A:$I,9,FALSE),0)</f>
        <v>0</v>
      </c>
      <c r="N2610">
        <f>IFERROR(VLOOKUP(A2610,[3]Sheet1!$A:$G,2,FALSE),0)</f>
        <v>0</v>
      </c>
      <c r="O2610">
        <f>IFERROR(VLOOKUP(A2610,[3]Sheet1!$A:$G,3,FALSE),0)</f>
        <v>0</v>
      </c>
      <c r="P2610">
        <f>IFERROR(VLOOKUP(A2610,[3]Sheet1!$A:$G,4,FALSE),0)</f>
        <v>0</v>
      </c>
      <c r="Q2610">
        <f>IFERROR(VLOOKUP(A2610,[3]Sheet1!$A:$G,5,FALSE),0)</f>
        <v>0</v>
      </c>
      <c r="R2610">
        <f>IFERROR(VLOOKUP(A2610,[3]Sheet1!$A:$G,6,FALSE),0)</f>
        <v>0</v>
      </c>
      <c r="S2610">
        <f>IFERROR(VLOOKUP(A2610,[3]Sheet1!$A:$G,7,FALSE),0)</f>
        <v>0</v>
      </c>
      <c r="T2610" t="str">
        <f t="shared" si="241"/>
        <v>Não</v>
      </c>
      <c r="U2610" t="str">
        <f t="shared" si="242"/>
        <v>Não</v>
      </c>
      <c r="V2610" t="str">
        <f t="shared" si="243"/>
        <v>Não</v>
      </c>
      <c r="W2610" t="str">
        <f t="shared" si="244"/>
        <v>Não</v>
      </c>
      <c r="X2610" t="str">
        <f t="shared" si="245"/>
        <v>Não</v>
      </c>
      <c r="Y2610" t="str">
        <f t="shared" si="246"/>
        <v>Não</v>
      </c>
    </row>
    <row r="2611" spans="1:25" x14ac:dyDescent="0.25">
      <c r="A2611" s="5">
        <v>410240</v>
      </c>
      <c r="B2611">
        <f>IFERROR(VLOOKUP(A2611,[1]Monitoramento_Base_somente_disp!$A:$J,5,FALSE),0)</f>
        <v>0</v>
      </c>
      <c r="C2611">
        <f>IFERROR(VLOOKUP(A2611,[1]Monitoramento_Base_somente_disp!$A:$J,6,FALSE),0)</f>
        <v>0</v>
      </c>
      <c r="D2611">
        <f>IFERROR(VLOOKUP(A2611,[1]Monitoramento_Base_somente_disp!$A:$J,7,FALSE),0)</f>
        <v>0</v>
      </c>
      <c r="E2611">
        <f>IFERROR(VLOOKUP(A2611,[1]Monitoramento_Base_somente_disp!$A:$J,8,FALSE),0)</f>
        <v>0</v>
      </c>
      <c r="F2611">
        <f>IFERROR(VLOOKUP(A2611,[1]Monitoramento_Base_somente_disp!$A:$J,9,FALSE),0)</f>
        <v>0</v>
      </c>
      <c r="G2611">
        <f>IFERROR(VLOOKUP(A2611,[1]Monitoramento_Base_somente_disp!$A:$J,10,FALSE),0)</f>
        <v>0</v>
      </c>
      <c r="H2611">
        <f>IFERROR(VLOOKUP(A2611,[2]Sheet1!$A:$I,4,FALSE),0)</f>
        <v>0</v>
      </c>
      <c r="I2611">
        <f>IFERROR(VLOOKUP(A2611,[2]Sheet1!$A:$I,5,FALSE),0)</f>
        <v>0</v>
      </c>
      <c r="J2611">
        <f>IFERROR(VLOOKUP(A2611,[2]Sheet1!$A:$I,6,FALSE),0)</f>
        <v>0</v>
      </c>
      <c r="K2611">
        <f>IFERROR(VLOOKUP(A2611,[2]Sheet1!$A:$I,7,FALSE),0)</f>
        <v>0</v>
      </c>
      <c r="L2611">
        <f>IFERROR(VLOOKUP(A2611,[2]Sheet1!$A:$I,8,FALSE),0)</f>
        <v>0</v>
      </c>
      <c r="M2611">
        <f>IFERROR(VLOOKUP(A2611,[2]Sheet1!$A:$I,9,FALSE),0)</f>
        <v>0</v>
      </c>
      <c r="N2611">
        <f>IFERROR(VLOOKUP(A2611,[3]Sheet1!$A:$G,2,FALSE),0)</f>
        <v>0</v>
      </c>
      <c r="O2611">
        <f>IFERROR(VLOOKUP(A2611,[3]Sheet1!$A:$G,3,FALSE),0)</f>
        <v>0</v>
      </c>
      <c r="P2611">
        <f>IFERROR(VLOOKUP(A2611,[3]Sheet1!$A:$G,4,FALSE),0)</f>
        <v>0</v>
      </c>
      <c r="Q2611">
        <f>IFERROR(VLOOKUP(A2611,[3]Sheet1!$A:$G,5,FALSE),0)</f>
        <v>0</v>
      </c>
      <c r="R2611">
        <f>IFERROR(VLOOKUP(A2611,[3]Sheet1!$A:$G,6,FALSE),0)</f>
        <v>0</v>
      </c>
      <c r="S2611">
        <f>IFERROR(VLOOKUP(A2611,[3]Sheet1!$A:$G,7,FALSE),0)</f>
        <v>0</v>
      </c>
      <c r="T2611" t="str">
        <f t="shared" si="241"/>
        <v>Não</v>
      </c>
      <c r="U2611" t="str">
        <f t="shared" si="242"/>
        <v>Não</v>
      </c>
      <c r="V2611" t="str">
        <f t="shared" si="243"/>
        <v>Não</v>
      </c>
      <c r="W2611" t="str">
        <f t="shared" si="244"/>
        <v>Não</v>
      </c>
      <c r="X2611" t="str">
        <f t="shared" si="245"/>
        <v>Não</v>
      </c>
      <c r="Y2611" t="str">
        <f t="shared" si="246"/>
        <v>Não</v>
      </c>
    </row>
    <row r="2612" spans="1:25" x14ac:dyDescent="0.25">
      <c r="A2612" s="5">
        <v>410260</v>
      </c>
      <c r="B2612">
        <f>IFERROR(VLOOKUP(A2612,[1]Monitoramento_Base_somente_disp!$A:$J,5,FALSE),0)</f>
        <v>0</v>
      </c>
      <c r="C2612">
        <f>IFERROR(VLOOKUP(A2612,[1]Monitoramento_Base_somente_disp!$A:$J,6,FALSE),0)</f>
        <v>0</v>
      </c>
      <c r="D2612">
        <f>IFERROR(VLOOKUP(A2612,[1]Monitoramento_Base_somente_disp!$A:$J,7,FALSE),0)</f>
        <v>0</v>
      </c>
      <c r="E2612">
        <f>IFERROR(VLOOKUP(A2612,[1]Monitoramento_Base_somente_disp!$A:$J,8,FALSE),0)</f>
        <v>0</v>
      </c>
      <c r="F2612">
        <f>IFERROR(VLOOKUP(A2612,[1]Monitoramento_Base_somente_disp!$A:$J,9,FALSE),0)</f>
        <v>0</v>
      </c>
      <c r="G2612">
        <f>IFERROR(VLOOKUP(A2612,[1]Monitoramento_Base_somente_disp!$A:$J,10,FALSE),0)</f>
        <v>0</v>
      </c>
      <c r="H2612">
        <f>IFERROR(VLOOKUP(A2612,[2]Sheet1!$A:$I,4,FALSE),0)</f>
        <v>0</v>
      </c>
      <c r="I2612">
        <f>IFERROR(VLOOKUP(A2612,[2]Sheet1!$A:$I,5,FALSE),0)</f>
        <v>0</v>
      </c>
      <c r="J2612">
        <f>IFERROR(VLOOKUP(A2612,[2]Sheet1!$A:$I,6,FALSE),0)</f>
        <v>0</v>
      </c>
      <c r="K2612">
        <f>IFERROR(VLOOKUP(A2612,[2]Sheet1!$A:$I,7,FALSE),0)</f>
        <v>0</v>
      </c>
      <c r="L2612">
        <f>IFERROR(VLOOKUP(A2612,[2]Sheet1!$A:$I,8,FALSE),0)</f>
        <v>0</v>
      </c>
      <c r="M2612">
        <f>IFERROR(VLOOKUP(A2612,[2]Sheet1!$A:$I,9,FALSE),0)</f>
        <v>0</v>
      </c>
      <c r="N2612">
        <f>IFERROR(VLOOKUP(A2612,[3]Sheet1!$A:$G,2,FALSE),0)</f>
        <v>166994</v>
      </c>
      <c r="O2612">
        <f>IFERROR(VLOOKUP(A2612,[3]Sheet1!$A:$G,3,FALSE),0)</f>
        <v>843759</v>
      </c>
      <c r="P2612">
        <f>IFERROR(VLOOKUP(A2612,[3]Sheet1!$A:$G,4,FALSE),0)</f>
        <v>135366</v>
      </c>
      <c r="Q2612">
        <f>IFERROR(VLOOKUP(A2612,[3]Sheet1!$A:$G,5,FALSE),0)</f>
        <v>1962109</v>
      </c>
      <c r="R2612">
        <f>IFERROR(VLOOKUP(A2612,[3]Sheet1!$A:$G,6,FALSE),0)</f>
        <v>0</v>
      </c>
      <c r="S2612">
        <f>IFERROR(VLOOKUP(A2612,[3]Sheet1!$A:$G,7,FALSE),0)</f>
        <v>0</v>
      </c>
      <c r="T2612" t="str">
        <f t="shared" si="241"/>
        <v>Sim</v>
      </c>
      <c r="U2612" t="str">
        <f t="shared" si="242"/>
        <v>Sim</v>
      </c>
      <c r="V2612" t="str">
        <f t="shared" si="243"/>
        <v>Sim</v>
      </c>
      <c r="W2612" t="str">
        <f t="shared" si="244"/>
        <v>Sim</v>
      </c>
      <c r="X2612" t="str">
        <f t="shared" si="245"/>
        <v>Não</v>
      </c>
      <c r="Y2612" t="str">
        <f t="shared" si="246"/>
        <v>Não</v>
      </c>
    </row>
    <row r="2613" spans="1:25" x14ac:dyDescent="0.25">
      <c r="A2613" s="5">
        <v>410275</v>
      </c>
      <c r="B2613">
        <f>IFERROR(VLOOKUP(A2613,[1]Monitoramento_Base_somente_disp!$A:$J,5,FALSE),0)</f>
        <v>0</v>
      </c>
      <c r="C2613">
        <f>IFERROR(VLOOKUP(A2613,[1]Monitoramento_Base_somente_disp!$A:$J,6,FALSE),0)</f>
        <v>916200</v>
      </c>
      <c r="D2613">
        <f>IFERROR(VLOOKUP(A2613,[1]Monitoramento_Base_somente_disp!$A:$J,7,FALSE),0)</f>
        <v>0</v>
      </c>
      <c r="E2613">
        <f>IFERROR(VLOOKUP(A2613,[1]Monitoramento_Base_somente_disp!$A:$J,8,FALSE),0)</f>
        <v>946740</v>
      </c>
      <c r="F2613">
        <f>IFERROR(VLOOKUP(A2613,[1]Monitoramento_Base_somente_disp!$A:$J,9,FALSE),0)</f>
        <v>0</v>
      </c>
      <c r="G2613">
        <f>IFERROR(VLOOKUP(A2613,[1]Monitoramento_Base_somente_disp!$A:$J,10,FALSE),0)</f>
        <v>152700</v>
      </c>
      <c r="H2613">
        <f>IFERROR(VLOOKUP(A2613,[2]Sheet1!$A:$I,4,FALSE),0)</f>
        <v>0</v>
      </c>
      <c r="I2613">
        <f>IFERROR(VLOOKUP(A2613,[2]Sheet1!$A:$I,5,FALSE),0)</f>
        <v>0</v>
      </c>
      <c r="J2613">
        <f>IFERROR(VLOOKUP(A2613,[2]Sheet1!$A:$I,6,FALSE),0)</f>
        <v>0</v>
      </c>
      <c r="K2613">
        <f>IFERROR(VLOOKUP(A2613,[2]Sheet1!$A:$I,7,FALSE),0)</f>
        <v>0</v>
      </c>
      <c r="L2613">
        <f>IFERROR(VLOOKUP(A2613,[2]Sheet1!$A:$I,8,FALSE),0)</f>
        <v>0</v>
      </c>
      <c r="M2613">
        <f>IFERROR(VLOOKUP(A2613,[2]Sheet1!$A:$I,9,FALSE),0)</f>
        <v>0</v>
      </c>
      <c r="N2613">
        <f>IFERROR(VLOOKUP(A2613,[3]Sheet1!$A:$G,2,FALSE),0)</f>
        <v>0</v>
      </c>
      <c r="O2613">
        <f>IFERROR(VLOOKUP(A2613,[3]Sheet1!$A:$G,3,FALSE),0)</f>
        <v>0</v>
      </c>
      <c r="P2613">
        <f>IFERROR(VLOOKUP(A2613,[3]Sheet1!$A:$G,4,FALSE),0)</f>
        <v>0</v>
      </c>
      <c r="Q2613">
        <f>IFERROR(VLOOKUP(A2613,[3]Sheet1!$A:$G,5,FALSE),0)</f>
        <v>0</v>
      </c>
      <c r="R2613">
        <f>IFERROR(VLOOKUP(A2613,[3]Sheet1!$A:$G,6,FALSE),0)</f>
        <v>0</v>
      </c>
      <c r="S2613">
        <f>IFERROR(VLOOKUP(A2613,[3]Sheet1!$A:$G,7,FALSE),0)</f>
        <v>0</v>
      </c>
      <c r="T2613" t="str">
        <f t="shared" si="241"/>
        <v>Não</v>
      </c>
      <c r="U2613" t="str">
        <f t="shared" si="242"/>
        <v>Sim</v>
      </c>
      <c r="V2613" t="str">
        <f t="shared" si="243"/>
        <v>Não</v>
      </c>
      <c r="W2613" t="str">
        <f t="shared" si="244"/>
        <v>Sim</v>
      </c>
      <c r="X2613" t="str">
        <f t="shared" si="245"/>
        <v>Não</v>
      </c>
      <c r="Y2613" t="str">
        <f t="shared" si="246"/>
        <v>Sim</v>
      </c>
    </row>
    <row r="2614" spans="1:25" x14ac:dyDescent="0.25">
      <c r="A2614" s="5">
        <v>410290</v>
      </c>
      <c r="B2614">
        <f>IFERROR(VLOOKUP(A2614,[1]Monitoramento_Base_somente_disp!$A:$J,5,FALSE),0)</f>
        <v>0</v>
      </c>
      <c r="C2614">
        <f>IFERROR(VLOOKUP(A2614,[1]Monitoramento_Base_somente_disp!$A:$J,6,FALSE),0)</f>
        <v>0</v>
      </c>
      <c r="D2614">
        <f>IFERROR(VLOOKUP(A2614,[1]Monitoramento_Base_somente_disp!$A:$J,7,FALSE),0)</f>
        <v>0</v>
      </c>
      <c r="E2614">
        <f>IFERROR(VLOOKUP(A2614,[1]Monitoramento_Base_somente_disp!$A:$J,8,FALSE),0)</f>
        <v>0</v>
      </c>
      <c r="F2614">
        <f>IFERROR(VLOOKUP(A2614,[1]Monitoramento_Base_somente_disp!$A:$J,9,FALSE),0)</f>
        <v>0</v>
      </c>
      <c r="G2614">
        <f>IFERROR(VLOOKUP(A2614,[1]Monitoramento_Base_somente_disp!$A:$J,10,FALSE),0)</f>
        <v>0</v>
      </c>
      <c r="H2614">
        <f>IFERROR(VLOOKUP(A2614,[2]Sheet1!$A:$I,4,FALSE),0)</f>
        <v>0</v>
      </c>
      <c r="I2614">
        <f>IFERROR(VLOOKUP(A2614,[2]Sheet1!$A:$I,5,FALSE),0)</f>
        <v>0</v>
      </c>
      <c r="J2614">
        <f>IFERROR(VLOOKUP(A2614,[2]Sheet1!$A:$I,6,FALSE),0)</f>
        <v>0</v>
      </c>
      <c r="K2614">
        <f>IFERROR(VLOOKUP(A2614,[2]Sheet1!$A:$I,7,FALSE),0)</f>
        <v>0</v>
      </c>
      <c r="L2614">
        <f>IFERROR(VLOOKUP(A2614,[2]Sheet1!$A:$I,8,FALSE),0)</f>
        <v>0</v>
      </c>
      <c r="M2614">
        <f>IFERROR(VLOOKUP(A2614,[2]Sheet1!$A:$I,9,FALSE),0)</f>
        <v>0</v>
      </c>
      <c r="N2614">
        <f>IFERROR(VLOOKUP(A2614,[3]Sheet1!$A:$G,2,FALSE),0)</f>
        <v>267424</v>
      </c>
      <c r="O2614">
        <f>IFERROR(VLOOKUP(A2614,[3]Sheet1!$A:$G,3,FALSE),0)</f>
        <v>94492</v>
      </c>
      <c r="P2614">
        <f>IFERROR(VLOOKUP(A2614,[3]Sheet1!$A:$G,4,FALSE),0)</f>
        <v>0</v>
      </c>
      <c r="Q2614">
        <f>IFERROR(VLOOKUP(A2614,[3]Sheet1!$A:$G,5,FALSE),0)</f>
        <v>1243084</v>
      </c>
      <c r="R2614">
        <f>IFERROR(VLOOKUP(A2614,[3]Sheet1!$A:$G,6,FALSE),0)</f>
        <v>0</v>
      </c>
      <c r="S2614">
        <f>IFERROR(VLOOKUP(A2614,[3]Sheet1!$A:$G,7,FALSE),0)</f>
        <v>0</v>
      </c>
      <c r="T2614" t="str">
        <f t="shared" si="241"/>
        <v>Sim</v>
      </c>
      <c r="U2614" t="str">
        <f t="shared" si="242"/>
        <v>Sim</v>
      </c>
      <c r="V2614" t="str">
        <f t="shared" si="243"/>
        <v>Não</v>
      </c>
      <c r="W2614" t="str">
        <f t="shared" si="244"/>
        <v>Sim</v>
      </c>
      <c r="X2614" t="str">
        <f t="shared" si="245"/>
        <v>Não</v>
      </c>
      <c r="Y2614" t="str">
        <f t="shared" si="246"/>
        <v>Não</v>
      </c>
    </row>
    <row r="2615" spans="1:25" x14ac:dyDescent="0.25">
      <c r="A2615" s="5">
        <v>410302</v>
      </c>
      <c r="B2615">
        <f>IFERROR(VLOOKUP(A2615,[1]Monitoramento_Base_somente_disp!$A:$J,5,FALSE),0)</f>
        <v>0</v>
      </c>
      <c r="C2615">
        <f>IFERROR(VLOOKUP(A2615,[1]Monitoramento_Base_somente_disp!$A:$J,6,FALSE),0)</f>
        <v>1500</v>
      </c>
      <c r="D2615">
        <f>IFERROR(VLOOKUP(A2615,[1]Monitoramento_Base_somente_disp!$A:$J,7,FALSE),0)</f>
        <v>0</v>
      </c>
      <c r="E2615">
        <f>IFERROR(VLOOKUP(A2615,[1]Monitoramento_Base_somente_disp!$A:$J,8,FALSE),0)</f>
        <v>1550</v>
      </c>
      <c r="F2615">
        <f>IFERROR(VLOOKUP(A2615,[1]Monitoramento_Base_somente_disp!$A:$J,9,FALSE),0)</f>
        <v>0</v>
      </c>
      <c r="G2615">
        <f>IFERROR(VLOOKUP(A2615,[1]Monitoramento_Base_somente_disp!$A:$J,10,FALSE),0)</f>
        <v>250</v>
      </c>
      <c r="H2615">
        <f>IFERROR(VLOOKUP(A2615,[2]Sheet1!$A:$I,4,FALSE),0)</f>
        <v>0</v>
      </c>
      <c r="I2615">
        <f>IFERROR(VLOOKUP(A2615,[2]Sheet1!$A:$I,5,FALSE),0)</f>
        <v>0</v>
      </c>
      <c r="J2615">
        <f>IFERROR(VLOOKUP(A2615,[2]Sheet1!$A:$I,6,FALSE),0)</f>
        <v>0</v>
      </c>
      <c r="K2615">
        <f>IFERROR(VLOOKUP(A2615,[2]Sheet1!$A:$I,7,FALSE),0)</f>
        <v>0</v>
      </c>
      <c r="L2615">
        <f>IFERROR(VLOOKUP(A2615,[2]Sheet1!$A:$I,8,FALSE),0)</f>
        <v>0</v>
      </c>
      <c r="M2615">
        <f>IFERROR(VLOOKUP(A2615,[2]Sheet1!$A:$I,9,FALSE),0)</f>
        <v>0</v>
      </c>
      <c r="N2615">
        <f>IFERROR(VLOOKUP(A2615,[3]Sheet1!$A:$G,2,FALSE),0)</f>
        <v>0</v>
      </c>
      <c r="O2615">
        <f>IFERROR(VLOOKUP(A2615,[3]Sheet1!$A:$G,3,FALSE),0)</f>
        <v>0</v>
      </c>
      <c r="P2615">
        <f>IFERROR(VLOOKUP(A2615,[3]Sheet1!$A:$G,4,FALSE),0)</f>
        <v>0</v>
      </c>
      <c r="Q2615">
        <f>IFERROR(VLOOKUP(A2615,[3]Sheet1!$A:$G,5,FALSE),0)</f>
        <v>0</v>
      </c>
      <c r="R2615">
        <f>IFERROR(VLOOKUP(A2615,[3]Sheet1!$A:$G,6,FALSE),0)</f>
        <v>0</v>
      </c>
      <c r="S2615">
        <f>IFERROR(VLOOKUP(A2615,[3]Sheet1!$A:$G,7,FALSE),0)</f>
        <v>0</v>
      </c>
      <c r="T2615" t="str">
        <f t="shared" si="241"/>
        <v>Não</v>
      </c>
      <c r="U2615" t="str">
        <f t="shared" si="242"/>
        <v>Sim</v>
      </c>
      <c r="V2615" t="str">
        <f t="shared" si="243"/>
        <v>Não</v>
      </c>
      <c r="W2615" t="str">
        <f t="shared" si="244"/>
        <v>Sim</v>
      </c>
      <c r="X2615" t="str">
        <f t="shared" si="245"/>
        <v>Não</v>
      </c>
      <c r="Y2615" t="str">
        <f t="shared" si="246"/>
        <v>Sim</v>
      </c>
    </row>
    <row r="2616" spans="1:25" x14ac:dyDescent="0.25">
      <c r="A2616" s="5">
        <v>410304</v>
      </c>
      <c r="B2616">
        <f>IFERROR(VLOOKUP(A2616,[1]Monitoramento_Base_somente_disp!$A:$J,5,FALSE),0)</f>
        <v>78787</v>
      </c>
      <c r="C2616">
        <f>IFERROR(VLOOKUP(A2616,[1]Monitoramento_Base_somente_disp!$A:$J,6,FALSE),0)</f>
        <v>22263116</v>
      </c>
      <c r="D2616">
        <f>IFERROR(VLOOKUP(A2616,[1]Monitoramento_Base_somente_disp!$A:$J,7,FALSE),0)</f>
        <v>26929</v>
      </c>
      <c r="E2616">
        <f>IFERROR(VLOOKUP(A2616,[1]Monitoramento_Base_somente_disp!$A:$J,8,FALSE),0)</f>
        <v>22666829</v>
      </c>
      <c r="F2616">
        <f>IFERROR(VLOOKUP(A2616,[1]Monitoramento_Base_somente_disp!$A:$J,9,FALSE),0)</f>
        <v>290</v>
      </c>
      <c r="G2616">
        <f>IFERROR(VLOOKUP(A2616,[1]Monitoramento_Base_somente_disp!$A:$J,10,FALSE),0)</f>
        <v>3599215</v>
      </c>
      <c r="H2616">
        <f>IFERROR(VLOOKUP(A2616,[2]Sheet1!$A:$I,4,FALSE),0)</f>
        <v>0</v>
      </c>
      <c r="I2616">
        <f>IFERROR(VLOOKUP(A2616,[2]Sheet1!$A:$I,5,FALSE),0)</f>
        <v>0</v>
      </c>
      <c r="J2616">
        <f>IFERROR(VLOOKUP(A2616,[2]Sheet1!$A:$I,6,FALSE),0)</f>
        <v>0</v>
      </c>
      <c r="K2616">
        <f>IFERROR(VLOOKUP(A2616,[2]Sheet1!$A:$I,7,FALSE),0)</f>
        <v>0</v>
      </c>
      <c r="L2616">
        <f>IFERROR(VLOOKUP(A2616,[2]Sheet1!$A:$I,8,FALSE),0)</f>
        <v>0</v>
      </c>
      <c r="M2616">
        <f>IFERROR(VLOOKUP(A2616,[2]Sheet1!$A:$I,9,FALSE),0)</f>
        <v>0</v>
      </c>
      <c r="N2616">
        <f>IFERROR(VLOOKUP(A2616,[3]Sheet1!$A:$G,2,FALSE),0)</f>
        <v>0</v>
      </c>
      <c r="O2616">
        <f>IFERROR(VLOOKUP(A2616,[3]Sheet1!$A:$G,3,FALSE),0)</f>
        <v>0</v>
      </c>
      <c r="P2616">
        <f>IFERROR(VLOOKUP(A2616,[3]Sheet1!$A:$G,4,FALSE),0)</f>
        <v>0</v>
      </c>
      <c r="Q2616">
        <f>IFERROR(VLOOKUP(A2616,[3]Sheet1!$A:$G,5,FALSE),0)</f>
        <v>0</v>
      </c>
      <c r="R2616">
        <f>IFERROR(VLOOKUP(A2616,[3]Sheet1!$A:$G,6,FALSE),0)</f>
        <v>0</v>
      </c>
      <c r="S2616">
        <f>IFERROR(VLOOKUP(A2616,[3]Sheet1!$A:$G,7,FALSE),0)</f>
        <v>0</v>
      </c>
      <c r="T2616" t="str">
        <f t="shared" si="241"/>
        <v>Sim</v>
      </c>
      <c r="U2616" t="str">
        <f t="shared" si="242"/>
        <v>Sim</v>
      </c>
      <c r="V2616" t="str">
        <f t="shared" si="243"/>
        <v>Sim</v>
      </c>
      <c r="W2616" t="str">
        <f t="shared" si="244"/>
        <v>Sim</v>
      </c>
      <c r="X2616" t="str">
        <f t="shared" si="245"/>
        <v>Sim</v>
      </c>
      <c r="Y2616" t="str">
        <f t="shared" si="246"/>
        <v>Sim</v>
      </c>
    </row>
    <row r="2617" spans="1:25" x14ac:dyDescent="0.25">
      <c r="A2617" s="5">
        <v>410305</v>
      </c>
      <c r="B2617">
        <f>IFERROR(VLOOKUP(A2617,[1]Monitoramento_Base_somente_disp!$A:$J,5,FALSE),0)</f>
        <v>0</v>
      </c>
      <c r="C2617">
        <f>IFERROR(VLOOKUP(A2617,[1]Monitoramento_Base_somente_disp!$A:$J,6,FALSE),0)</f>
        <v>0</v>
      </c>
      <c r="D2617">
        <f>IFERROR(VLOOKUP(A2617,[1]Monitoramento_Base_somente_disp!$A:$J,7,FALSE),0)</f>
        <v>0</v>
      </c>
      <c r="E2617">
        <f>IFERROR(VLOOKUP(A2617,[1]Monitoramento_Base_somente_disp!$A:$J,8,FALSE),0)</f>
        <v>0</v>
      </c>
      <c r="F2617">
        <f>IFERROR(VLOOKUP(A2617,[1]Monitoramento_Base_somente_disp!$A:$J,9,FALSE),0)</f>
        <v>0</v>
      </c>
      <c r="G2617">
        <f>IFERROR(VLOOKUP(A2617,[1]Monitoramento_Base_somente_disp!$A:$J,10,FALSE),0)</f>
        <v>0</v>
      </c>
      <c r="H2617">
        <f>IFERROR(VLOOKUP(A2617,[2]Sheet1!$A:$I,4,FALSE),0)</f>
        <v>0</v>
      </c>
      <c r="I2617">
        <f>IFERROR(VLOOKUP(A2617,[2]Sheet1!$A:$I,5,FALSE),0)</f>
        <v>0</v>
      </c>
      <c r="J2617">
        <f>IFERROR(VLOOKUP(A2617,[2]Sheet1!$A:$I,6,FALSE),0)</f>
        <v>0</v>
      </c>
      <c r="K2617">
        <f>IFERROR(VLOOKUP(A2617,[2]Sheet1!$A:$I,7,FALSE),0)</f>
        <v>0</v>
      </c>
      <c r="L2617">
        <f>IFERROR(VLOOKUP(A2617,[2]Sheet1!$A:$I,8,FALSE),0)</f>
        <v>0</v>
      </c>
      <c r="M2617">
        <f>IFERROR(VLOOKUP(A2617,[2]Sheet1!$A:$I,9,FALSE),0)</f>
        <v>0</v>
      </c>
      <c r="N2617">
        <f>IFERROR(VLOOKUP(A2617,[3]Sheet1!$A:$G,2,FALSE),0)</f>
        <v>67895</v>
      </c>
      <c r="O2617">
        <f>IFERROR(VLOOKUP(A2617,[3]Sheet1!$A:$G,3,FALSE),0)</f>
        <v>7849</v>
      </c>
      <c r="P2617">
        <f>IFERROR(VLOOKUP(A2617,[3]Sheet1!$A:$G,4,FALSE),0)</f>
        <v>0</v>
      </c>
      <c r="Q2617">
        <f>IFERROR(VLOOKUP(A2617,[3]Sheet1!$A:$G,5,FALSE),0)</f>
        <v>0</v>
      </c>
      <c r="R2617">
        <f>IFERROR(VLOOKUP(A2617,[3]Sheet1!$A:$G,6,FALSE),0)</f>
        <v>0</v>
      </c>
      <c r="S2617">
        <f>IFERROR(VLOOKUP(A2617,[3]Sheet1!$A:$G,7,FALSE),0)</f>
        <v>0</v>
      </c>
      <c r="T2617" t="str">
        <f t="shared" si="241"/>
        <v>Sim</v>
      </c>
      <c r="U2617" t="str">
        <f t="shared" si="242"/>
        <v>Sim</v>
      </c>
      <c r="V2617" t="str">
        <f t="shared" si="243"/>
        <v>Não</v>
      </c>
      <c r="W2617" t="str">
        <f t="shared" si="244"/>
        <v>Não</v>
      </c>
      <c r="X2617" t="str">
        <f t="shared" si="245"/>
        <v>Não</v>
      </c>
      <c r="Y2617" t="str">
        <f t="shared" si="246"/>
        <v>Não</v>
      </c>
    </row>
    <row r="2618" spans="1:25" x14ac:dyDescent="0.25">
      <c r="A2618" s="5">
        <v>410310</v>
      </c>
      <c r="B2618">
        <f>IFERROR(VLOOKUP(A2618,[1]Monitoramento_Base_somente_disp!$A:$J,5,FALSE),0)</f>
        <v>0</v>
      </c>
      <c r="C2618">
        <f>IFERROR(VLOOKUP(A2618,[1]Monitoramento_Base_somente_disp!$A:$J,6,FALSE),0)</f>
        <v>0</v>
      </c>
      <c r="D2618">
        <f>IFERROR(VLOOKUP(A2618,[1]Monitoramento_Base_somente_disp!$A:$J,7,FALSE),0)</f>
        <v>0</v>
      </c>
      <c r="E2618">
        <f>IFERROR(VLOOKUP(A2618,[1]Monitoramento_Base_somente_disp!$A:$J,8,FALSE),0)</f>
        <v>0</v>
      </c>
      <c r="F2618">
        <f>IFERROR(VLOOKUP(A2618,[1]Monitoramento_Base_somente_disp!$A:$J,9,FALSE),0)</f>
        <v>0</v>
      </c>
      <c r="G2618">
        <f>IFERROR(VLOOKUP(A2618,[1]Monitoramento_Base_somente_disp!$A:$J,10,FALSE),0)</f>
        <v>0</v>
      </c>
      <c r="H2618">
        <f>IFERROR(VLOOKUP(A2618,[2]Sheet1!$A:$I,4,FALSE),0)</f>
        <v>155873</v>
      </c>
      <c r="I2618">
        <f>IFERROR(VLOOKUP(A2618,[2]Sheet1!$A:$I,5,FALSE),0)</f>
        <v>2445546</v>
      </c>
      <c r="J2618">
        <f>IFERROR(VLOOKUP(A2618,[2]Sheet1!$A:$I,6,FALSE),0)</f>
        <v>151849</v>
      </c>
      <c r="K2618">
        <f>IFERROR(VLOOKUP(A2618,[2]Sheet1!$A:$I,7,FALSE),0)</f>
        <v>1383366</v>
      </c>
      <c r="L2618">
        <f>IFERROR(VLOOKUP(A2618,[2]Sheet1!$A:$I,8,FALSE),0)</f>
        <v>0</v>
      </c>
      <c r="M2618">
        <f>IFERROR(VLOOKUP(A2618,[2]Sheet1!$A:$I,9,FALSE),0)</f>
        <v>0</v>
      </c>
      <c r="N2618">
        <f>IFERROR(VLOOKUP(A2618,[3]Sheet1!$A:$G,2,FALSE),0)</f>
        <v>0</v>
      </c>
      <c r="O2618">
        <f>IFERROR(VLOOKUP(A2618,[3]Sheet1!$A:$G,3,FALSE),0)</f>
        <v>0</v>
      </c>
      <c r="P2618">
        <f>IFERROR(VLOOKUP(A2618,[3]Sheet1!$A:$G,4,FALSE),0)</f>
        <v>0</v>
      </c>
      <c r="Q2618">
        <f>IFERROR(VLOOKUP(A2618,[3]Sheet1!$A:$G,5,FALSE),0)</f>
        <v>0</v>
      </c>
      <c r="R2618">
        <f>IFERROR(VLOOKUP(A2618,[3]Sheet1!$A:$G,6,FALSE),0)</f>
        <v>0</v>
      </c>
      <c r="S2618">
        <f>IFERROR(VLOOKUP(A2618,[3]Sheet1!$A:$G,7,FALSE),0)</f>
        <v>0</v>
      </c>
      <c r="T2618" t="str">
        <f t="shared" si="241"/>
        <v>Sim</v>
      </c>
      <c r="U2618" t="str">
        <f t="shared" si="242"/>
        <v>Sim</v>
      </c>
      <c r="V2618" t="str">
        <f t="shared" si="243"/>
        <v>Sim</v>
      </c>
      <c r="W2618" t="str">
        <f t="shared" si="244"/>
        <v>Sim</v>
      </c>
      <c r="X2618" t="str">
        <f t="shared" si="245"/>
        <v>Não</v>
      </c>
      <c r="Y2618" t="str">
        <f t="shared" si="246"/>
        <v>Não</v>
      </c>
    </row>
    <row r="2619" spans="1:25" x14ac:dyDescent="0.25">
      <c r="A2619" s="5">
        <v>410315</v>
      </c>
      <c r="B2619">
        <f>IFERROR(VLOOKUP(A2619,[1]Monitoramento_Base_somente_disp!$A:$J,5,FALSE),0)</f>
        <v>0</v>
      </c>
      <c r="C2619">
        <f>IFERROR(VLOOKUP(A2619,[1]Monitoramento_Base_somente_disp!$A:$J,6,FALSE),0)</f>
        <v>0</v>
      </c>
      <c r="D2619">
        <f>IFERROR(VLOOKUP(A2619,[1]Monitoramento_Base_somente_disp!$A:$J,7,FALSE),0)</f>
        <v>0</v>
      </c>
      <c r="E2619">
        <f>IFERROR(VLOOKUP(A2619,[1]Monitoramento_Base_somente_disp!$A:$J,8,FALSE),0)</f>
        <v>0</v>
      </c>
      <c r="F2619">
        <f>IFERROR(VLOOKUP(A2619,[1]Monitoramento_Base_somente_disp!$A:$J,9,FALSE),0)</f>
        <v>0</v>
      </c>
      <c r="G2619">
        <f>IFERROR(VLOOKUP(A2619,[1]Monitoramento_Base_somente_disp!$A:$J,10,FALSE),0)</f>
        <v>0</v>
      </c>
      <c r="H2619">
        <f>IFERROR(VLOOKUP(A2619,[2]Sheet1!$A:$I,4,FALSE),0)</f>
        <v>0</v>
      </c>
      <c r="I2619">
        <f>IFERROR(VLOOKUP(A2619,[2]Sheet1!$A:$I,5,FALSE),0)</f>
        <v>0</v>
      </c>
      <c r="J2619">
        <f>IFERROR(VLOOKUP(A2619,[2]Sheet1!$A:$I,6,FALSE),0)</f>
        <v>0</v>
      </c>
      <c r="K2619">
        <f>IFERROR(VLOOKUP(A2619,[2]Sheet1!$A:$I,7,FALSE),0)</f>
        <v>0</v>
      </c>
      <c r="L2619">
        <f>IFERROR(VLOOKUP(A2619,[2]Sheet1!$A:$I,8,FALSE),0)</f>
        <v>0</v>
      </c>
      <c r="M2619">
        <f>IFERROR(VLOOKUP(A2619,[2]Sheet1!$A:$I,9,FALSE),0)</f>
        <v>0</v>
      </c>
      <c r="N2619">
        <f>IFERROR(VLOOKUP(A2619,[3]Sheet1!$A:$G,2,FALSE),0)</f>
        <v>72656</v>
      </c>
      <c r="O2619">
        <f>IFERROR(VLOOKUP(A2619,[3]Sheet1!$A:$G,3,FALSE),0)</f>
        <v>0</v>
      </c>
      <c r="P2619">
        <f>IFERROR(VLOOKUP(A2619,[3]Sheet1!$A:$G,4,FALSE),0)</f>
        <v>0</v>
      </c>
      <c r="Q2619">
        <f>IFERROR(VLOOKUP(A2619,[3]Sheet1!$A:$G,5,FALSE),0)</f>
        <v>0</v>
      </c>
      <c r="R2619">
        <f>IFERROR(VLOOKUP(A2619,[3]Sheet1!$A:$G,6,FALSE),0)</f>
        <v>0</v>
      </c>
      <c r="S2619">
        <f>IFERROR(VLOOKUP(A2619,[3]Sheet1!$A:$G,7,FALSE),0)</f>
        <v>0</v>
      </c>
      <c r="T2619" t="str">
        <f t="shared" si="241"/>
        <v>Sim</v>
      </c>
      <c r="U2619" t="str">
        <f t="shared" si="242"/>
        <v>Não</v>
      </c>
      <c r="V2619" t="str">
        <f t="shared" si="243"/>
        <v>Não</v>
      </c>
      <c r="W2619" t="str">
        <f t="shared" si="244"/>
        <v>Não</v>
      </c>
      <c r="X2619" t="str">
        <f t="shared" si="245"/>
        <v>Não</v>
      </c>
      <c r="Y2619" t="str">
        <f t="shared" si="246"/>
        <v>Não</v>
      </c>
    </row>
    <row r="2620" spans="1:25" x14ac:dyDescent="0.25">
      <c r="A2620" s="5">
        <v>410320</v>
      </c>
      <c r="B2620">
        <f>IFERROR(VLOOKUP(A2620,[1]Monitoramento_Base_somente_disp!$A:$J,5,FALSE),0)</f>
        <v>0</v>
      </c>
      <c r="C2620">
        <f>IFERROR(VLOOKUP(A2620,[1]Monitoramento_Base_somente_disp!$A:$J,6,FALSE),0)</f>
        <v>875460</v>
      </c>
      <c r="D2620">
        <f>IFERROR(VLOOKUP(A2620,[1]Monitoramento_Base_somente_disp!$A:$J,7,FALSE),0)</f>
        <v>0</v>
      </c>
      <c r="E2620">
        <f>IFERROR(VLOOKUP(A2620,[1]Monitoramento_Base_somente_disp!$A:$J,8,FALSE),0)</f>
        <v>904642</v>
      </c>
      <c r="F2620">
        <f>IFERROR(VLOOKUP(A2620,[1]Monitoramento_Base_somente_disp!$A:$J,9,FALSE),0)</f>
        <v>0</v>
      </c>
      <c r="G2620">
        <f>IFERROR(VLOOKUP(A2620,[1]Monitoramento_Base_somente_disp!$A:$J,10,FALSE),0)</f>
        <v>145910</v>
      </c>
      <c r="H2620">
        <f>IFERROR(VLOOKUP(A2620,[2]Sheet1!$A:$I,4,FALSE),0)</f>
        <v>0</v>
      </c>
      <c r="I2620">
        <f>IFERROR(VLOOKUP(A2620,[2]Sheet1!$A:$I,5,FALSE),0)</f>
        <v>0</v>
      </c>
      <c r="J2620">
        <f>IFERROR(VLOOKUP(A2620,[2]Sheet1!$A:$I,6,FALSE),0)</f>
        <v>0</v>
      </c>
      <c r="K2620">
        <f>IFERROR(VLOOKUP(A2620,[2]Sheet1!$A:$I,7,FALSE),0)</f>
        <v>0</v>
      </c>
      <c r="L2620">
        <f>IFERROR(VLOOKUP(A2620,[2]Sheet1!$A:$I,8,FALSE),0)</f>
        <v>0</v>
      </c>
      <c r="M2620">
        <f>IFERROR(VLOOKUP(A2620,[2]Sheet1!$A:$I,9,FALSE),0)</f>
        <v>0</v>
      </c>
      <c r="N2620">
        <f>IFERROR(VLOOKUP(A2620,[3]Sheet1!$A:$G,2,FALSE),0)</f>
        <v>0</v>
      </c>
      <c r="O2620">
        <f>IFERROR(VLOOKUP(A2620,[3]Sheet1!$A:$G,3,FALSE),0)</f>
        <v>0</v>
      </c>
      <c r="P2620">
        <f>IFERROR(VLOOKUP(A2620,[3]Sheet1!$A:$G,4,FALSE),0)</f>
        <v>0</v>
      </c>
      <c r="Q2620">
        <f>IFERROR(VLOOKUP(A2620,[3]Sheet1!$A:$G,5,FALSE),0)</f>
        <v>0</v>
      </c>
      <c r="R2620">
        <f>IFERROR(VLOOKUP(A2620,[3]Sheet1!$A:$G,6,FALSE),0)</f>
        <v>0</v>
      </c>
      <c r="S2620">
        <f>IFERROR(VLOOKUP(A2620,[3]Sheet1!$A:$G,7,FALSE),0)</f>
        <v>0</v>
      </c>
      <c r="T2620" t="str">
        <f t="shared" si="241"/>
        <v>Não</v>
      </c>
      <c r="U2620" t="str">
        <f t="shared" si="242"/>
        <v>Sim</v>
      </c>
      <c r="V2620" t="str">
        <f t="shared" si="243"/>
        <v>Não</v>
      </c>
      <c r="W2620" t="str">
        <f t="shared" si="244"/>
        <v>Sim</v>
      </c>
      <c r="X2620" t="str">
        <f t="shared" si="245"/>
        <v>Não</v>
      </c>
      <c r="Y2620" t="str">
        <f t="shared" si="246"/>
        <v>Sim</v>
      </c>
    </row>
    <row r="2621" spans="1:25" x14ac:dyDescent="0.25">
      <c r="A2621" s="5">
        <v>410337</v>
      </c>
      <c r="B2621">
        <f>IFERROR(VLOOKUP(A2621,[1]Monitoramento_Base_somente_disp!$A:$J,5,FALSE),0)</f>
        <v>0</v>
      </c>
      <c r="C2621">
        <f>IFERROR(VLOOKUP(A2621,[1]Monitoramento_Base_somente_disp!$A:$J,6,FALSE),0)</f>
        <v>0</v>
      </c>
      <c r="D2621">
        <f>IFERROR(VLOOKUP(A2621,[1]Monitoramento_Base_somente_disp!$A:$J,7,FALSE),0)</f>
        <v>0</v>
      </c>
      <c r="E2621">
        <f>IFERROR(VLOOKUP(A2621,[1]Monitoramento_Base_somente_disp!$A:$J,8,FALSE),0)</f>
        <v>0</v>
      </c>
      <c r="F2621">
        <f>IFERROR(VLOOKUP(A2621,[1]Monitoramento_Base_somente_disp!$A:$J,9,FALSE),0)</f>
        <v>0</v>
      </c>
      <c r="G2621">
        <f>IFERROR(VLOOKUP(A2621,[1]Monitoramento_Base_somente_disp!$A:$J,10,FALSE),0)</f>
        <v>0</v>
      </c>
      <c r="H2621">
        <f>IFERROR(VLOOKUP(A2621,[2]Sheet1!$A:$I,4,FALSE),0)</f>
        <v>0</v>
      </c>
      <c r="I2621">
        <f>IFERROR(VLOOKUP(A2621,[2]Sheet1!$A:$I,5,FALSE),0)</f>
        <v>0</v>
      </c>
      <c r="J2621">
        <f>IFERROR(VLOOKUP(A2621,[2]Sheet1!$A:$I,6,FALSE),0)</f>
        <v>0</v>
      </c>
      <c r="K2621">
        <f>IFERROR(VLOOKUP(A2621,[2]Sheet1!$A:$I,7,FALSE),0)</f>
        <v>0</v>
      </c>
      <c r="L2621">
        <f>IFERROR(VLOOKUP(A2621,[2]Sheet1!$A:$I,8,FALSE),0)</f>
        <v>0</v>
      </c>
      <c r="M2621">
        <f>IFERROR(VLOOKUP(A2621,[2]Sheet1!$A:$I,9,FALSE),0)</f>
        <v>0</v>
      </c>
      <c r="N2621">
        <f>IFERROR(VLOOKUP(A2621,[3]Sheet1!$A:$G,2,FALSE),0)</f>
        <v>62334</v>
      </c>
      <c r="O2621">
        <f>IFERROR(VLOOKUP(A2621,[3]Sheet1!$A:$G,3,FALSE),0)</f>
        <v>214627</v>
      </c>
      <c r="P2621">
        <f>IFERROR(VLOOKUP(A2621,[3]Sheet1!$A:$G,4,FALSE),0)</f>
        <v>0</v>
      </c>
      <c r="Q2621">
        <f>IFERROR(VLOOKUP(A2621,[3]Sheet1!$A:$G,5,FALSE),0)</f>
        <v>0</v>
      </c>
      <c r="R2621">
        <f>IFERROR(VLOOKUP(A2621,[3]Sheet1!$A:$G,6,FALSE),0)</f>
        <v>0</v>
      </c>
      <c r="S2621">
        <f>IFERROR(VLOOKUP(A2621,[3]Sheet1!$A:$G,7,FALSE),0)</f>
        <v>0</v>
      </c>
      <c r="T2621" t="str">
        <f t="shared" si="241"/>
        <v>Sim</v>
      </c>
      <c r="U2621" t="str">
        <f t="shared" si="242"/>
        <v>Sim</v>
      </c>
      <c r="V2621" t="str">
        <f t="shared" si="243"/>
        <v>Não</v>
      </c>
      <c r="W2621" t="str">
        <f t="shared" si="244"/>
        <v>Não</v>
      </c>
      <c r="X2621" t="str">
        <f t="shared" si="245"/>
        <v>Não</v>
      </c>
      <c r="Y2621" t="str">
        <f t="shared" si="246"/>
        <v>Não</v>
      </c>
    </row>
    <row r="2622" spans="1:25" x14ac:dyDescent="0.25">
      <c r="A2622" s="5">
        <v>410340</v>
      </c>
      <c r="B2622">
        <f>IFERROR(VLOOKUP(A2622,[1]Monitoramento_Base_somente_disp!$A:$J,5,FALSE),0)</f>
        <v>0</v>
      </c>
      <c r="C2622">
        <f>IFERROR(VLOOKUP(A2622,[1]Monitoramento_Base_somente_disp!$A:$J,6,FALSE),0)</f>
        <v>0</v>
      </c>
      <c r="D2622">
        <f>IFERROR(VLOOKUP(A2622,[1]Monitoramento_Base_somente_disp!$A:$J,7,FALSE),0)</f>
        <v>0</v>
      </c>
      <c r="E2622">
        <f>IFERROR(VLOOKUP(A2622,[1]Monitoramento_Base_somente_disp!$A:$J,8,FALSE),0)</f>
        <v>0</v>
      </c>
      <c r="F2622">
        <f>IFERROR(VLOOKUP(A2622,[1]Monitoramento_Base_somente_disp!$A:$J,9,FALSE),0)</f>
        <v>0</v>
      </c>
      <c r="G2622">
        <f>IFERROR(VLOOKUP(A2622,[1]Monitoramento_Base_somente_disp!$A:$J,10,FALSE),0)</f>
        <v>0</v>
      </c>
      <c r="H2622">
        <f>IFERROR(VLOOKUP(A2622,[2]Sheet1!$A:$I,4,FALSE),0)</f>
        <v>0</v>
      </c>
      <c r="I2622">
        <f>IFERROR(VLOOKUP(A2622,[2]Sheet1!$A:$I,5,FALSE),0)</f>
        <v>0</v>
      </c>
      <c r="J2622">
        <f>IFERROR(VLOOKUP(A2622,[2]Sheet1!$A:$I,6,FALSE),0)</f>
        <v>0</v>
      </c>
      <c r="K2622">
        <f>IFERROR(VLOOKUP(A2622,[2]Sheet1!$A:$I,7,FALSE),0)</f>
        <v>0</v>
      </c>
      <c r="L2622">
        <f>IFERROR(VLOOKUP(A2622,[2]Sheet1!$A:$I,8,FALSE),0)</f>
        <v>0</v>
      </c>
      <c r="M2622">
        <f>IFERROR(VLOOKUP(A2622,[2]Sheet1!$A:$I,9,FALSE),0)</f>
        <v>0</v>
      </c>
      <c r="N2622">
        <f>IFERROR(VLOOKUP(A2622,[3]Sheet1!$A:$G,2,FALSE),0)</f>
        <v>28286</v>
      </c>
      <c r="O2622">
        <f>IFERROR(VLOOKUP(A2622,[3]Sheet1!$A:$G,3,FALSE),0)</f>
        <v>221655</v>
      </c>
      <c r="P2622">
        <f>IFERROR(VLOOKUP(A2622,[3]Sheet1!$A:$G,4,FALSE),0)</f>
        <v>0</v>
      </c>
      <c r="Q2622">
        <f>IFERROR(VLOOKUP(A2622,[3]Sheet1!$A:$G,5,FALSE),0)</f>
        <v>0</v>
      </c>
      <c r="R2622">
        <f>IFERROR(VLOOKUP(A2622,[3]Sheet1!$A:$G,6,FALSE),0)</f>
        <v>0</v>
      </c>
      <c r="S2622">
        <f>IFERROR(VLOOKUP(A2622,[3]Sheet1!$A:$G,7,FALSE),0)</f>
        <v>0</v>
      </c>
      <c r="T2622" t="str">
        <f t="shared" si="241"/>
        <v>Sim</v>
      </c>
      <c r="U2622" t="str">
        <f t="shared" si="242"/>
        <v>Sim</v>
      </c>
      <c r="V2622" t="str">
        <f t="shared" si="243"/>
        <v>Não</v>
      </c>
      <c r="W2622" t="str">
        <f t="shared" si="244"/>
        <v>Não</v>
      </c>
      <c r="X2622" t="str">
        <f t="shared" si="245"/>
        <v>Não</v>
      </c>
      <c r="Y2622" t="str">
        <f t="shared" si="246"/>
        <v>Não</v>
      </c>
    </row>
    <row r="2623" spans="1:25" x14ac:dyDescent="0.25">
      <c r="A2623" s="5">
        <v>410347</v>
      </c>
      <c r="B2623">
        <f>IFERROR(VLOOKUP(A2623,[1]Monitoramento_Base_somente_disp!$A:$J,5,FALSE),0)</f>
        <v>6804</v>
      </c>
      <c r="C2623">
        <f>IFERROR(VLOOKUP(A2623,[1]Monitoramento_Base_somente_disp!$A:$J,6,FALSE),0)</f>
        <v>36321685</v>
      </c>
      <c r="D2623">
        <f>IFERROR(VLOOKUP(A2623,[1]Monitoramento_Base_somente_disp!$A:$J,7,FALSE),0)</f>
        <v>7668</v>
      </c>
      <c r="E2623">
        <f>IFERROR(VLOOKUP(A2623,[1]Monitoramento_Base_somente_disp!$A:$J,8,FALSE),0)</f>
        <v>35247366</v>
      </c>
      <c r="F2623">
        <f>IFERROR(VLOOKUP(A2623,[1]Monitoramento_Base_somente_disp!$A:$J,9,FALSE),0)</f>
        <v>3010</v>
      </c>
      <c r="G2623">
        <f>IFERROR(VLOOKUP(A2623,[1]Monitoramento_Base_somente_disp!$A:$J,10,FALSE),0)</f>
        <v>5624901</v>
      </c>
      <c r="H2623">
        <f>IFERROR(VLOOKUP(A2623,[2]Sheet1!$A:$I,4,FALSE),0)</f>
        <v>0</v>
      </c>
      <c r="I2623">
        <f>IFERROR(VLOOKUP(A2623,[2]Sheet1!$A:$I,5,FALSE),0)</f>
        <v>0</v>
      </c>
      <c r="J2623">
        <f>IFERROR(VLOOKUP(A2623,[2]Sheet1!$A:$I,6,FALSE),0)</f>
        <v>0</v>
      </c>
      <c r="K2623">
        <f>IFERROR(VLOOKUP(A2623,[2]Sheet1!$A:$I,7,FALSE),0)</f>
        <v>0</v>
      </c>
      <c r="L2623">
        <f>IFERROR(VLOOKUP(A2623,[2]Sheet1!$A:$I,8,FALSE),0)</f>
        <v>0</v>
      </c>
      <c r="M2623">
        <f>IFERROR(VLOOKUP(A2623,[2]Sheet1!$A:$I,9,FALSE),0)</f>
        <v>0</v>
      </c>
      <c r="N2623">
        <f>IFERROR(VLOOKUP(A2623,[3]Sheet1!$A:$G,2,FALSE),0)</f>
        <v>0</v>
      </c>
      <c r="O2623">
        <f>IFERROR(VLOOKUP(A2623,[3]Sheet1!$A:$G,3,FALSE),0)</f>
        <v>0</v>
      </c>
      <c r="P2623">
        <f>IFERROR(VLOOKUP(A2623,[3]Sheet1!$A:$G,4,FALSE),0)</f>
        <v>0</v>
      </c>
      <c r="Q2623">
        <f>IFERROR(VLOOKUP(A2623,[3]Sheet1!$A:$G,5,FALSE),0)</f>
        <v>0</v>
      </c>
      <c r="R2623">
        <f>IFERROR(VLOOKUP(A2623,[3]Sheet1!$A:$G,6,FALSE),0)</f>
        <v>0</v>
      </c>
      <c r="S2623">
        <f>IFERROR(VLOOKUP(A2623,[3]Sheet1!$A:$G,7,FALSE),0)</f>
        <v>0</v>
      </c>
      <c r="T2623" t="str">
        <f t="shared" si="241"/>
        <v>Sim</v>
      </c>
      <c r="U2623" t="str">
        <f t="shared" si="242"/>
        <v>Sim</v>
      </c>
      <c r="V2623" t="str">
        <f t="shared" si="243"/>
        <v>Sim</v>
      </c>
      <c r="W2623" t="str">
        <f t="shared" si="244"/>
        <v>Sim</v>
      </c>
      <c r="X2623" t="str">
        <f t="shared" si="245"/>
        <v>Sim</v>
      </c>
      <c r="Y2623" t="str">
        <f t="shared" si="246"/>
        <v>Sim</v>
      </c>
    </row>
    <row r="2624" spans="1:25" x14ac:dyDescent="0.25">
      <c r="A2624" s="5">
        <v>410370</v>
      </c>
      <c r="B2624">
        <f>IFERROR(VLOOKUP(A2624,[1]Monitoramento_Base_somente_disp!$A:$J,5,FALSE),0)</f>
        <v>0</v>
      </c>
      <c r="C2624">
        <f>IFERROR(VLOOKUP(A2624,[1]Monitoramento_Base_somente_disp!$A:$J,6,FALSE),0)</f>
        <v>230483838</v>
      </c>
      <c r="D2624">
        <f>IFERROR(VLOOKUP(A2624,[1]Monitoramento_Base_somente_disp!$A:$J,7,FALSE),0)</f>
        <v>0</v>
      </c>
      <c r="E2624">
        <f>IFERROR(VLOOKUP(A2624,[1]Monitoramento_Base_somente_disp!$A:$J,8,FALSE),0)</f>
        <v>238561616</v>
      </c>
      <c r="F2624">
        <f>IFERROR(VLOOKUP(A2624,[1]Monitoramento_Base_somente_disp!$A:$J,9,FALSE),0)</f>
        <v>0</v>
      </c>
      <c r="G2624">
        <f>IFERROR(VLOOKUP(A2624,[1]Monitoramento_Base_somente_disp!$A:$J,10,FALSE),0)</f>
        <v>38477680</v>
      </c>
      <c r="H2624">
        <f>IFERROR(VLOOKUP(A2624,[2]Sheet1!$A:$I,4,FALSE),0)</f>
        <v>1106322</v>
      </c>
      <c r="I2624">
        <f>IFERROR(VLOOKUP(A2624,[2]Sheet1!$A:$I,5,FALSE),0)</f>
        <v>2843714</v>
      </c>
      <c r="J2624">
        <f>IFERROR(VLOOKUP(A2624,[2]Sheet1!$A:$I,6,FALSE),0)</f>
        <v>0</v>
      </c>
      <c r="K2624">
        <f>IFERROR(VLOOKUP(A2624,[2]Sheet1!$A:$I,7,FALSE),0)</f>
        <v>0</v>
      </c>
      <c r="L2624">
        <f>IFERROR(VLOOKUP(A2624,[2]Sheet1!$A:$I,8,FALSE),0)</f>
        <v>0</v>
      </c>
      <c r="M2624">
        <f>IFERROR(VLOOKUP(A2624,[2]Sheet1!$A:$I,9,FALSE),0)</f>
        <v>0</v>
      </c>
      <c r="N2624">
        <f>IFERROR(VLOOKUP(A2624,[3]Sheet1!$A:$G,2,FALSE),0)</f>
        <v>0</v>
      </c>
      <c r="O2624">
        <f>IFERROR(VLOOKUP(A2624,[3]Sheet1!$A:$G,3,FALSE),0)</f>
        <v>0</v>
      </c>
      <c r="P2624">
        <f>IFERROR(VLOOKUP(A2624,[3]Sheet1!$A:$G,4,FALSE),0)</f>
        <v>0</v>
      </c>
      <c r="Q2624">
        <f>IFERROR(VLOOKUP(A2624,[3]Sheet1!$A:$G,5,FALSE),0)</f>
        <v>0</v>
      </c>
      <c r="R2624">
        <f>IFERROR(VLOOKUP(A2624,[3]Sheet1!$A:$G,6,FALSE),0)</f>
        <v>0</v>
      </c>
      <c r="S2624">
        <f>IFERROR(VLOOKUP(A2624,[3]Sheet1!$A:$G,7,FALSE),0)</f>
        <v>0</v>
      </c>
      <c r="T2624" t="str">
        <f t="shared" si="241"/>
        <v>Sim</v>
      </c>
      <c r="U2624" t="str">
        <f t="shared" si="242"/>
        <v>Sim</v>
      </c>
      <c r="V2624" t="str">
        <f t="shared" si="243"/>
        <v>Não</v>
      </c>
      <c r="W2624" t="str">
        <f t="shared" si="244"/>
        <v>Sim</v>
      </c>
      <c r="X2624" t="str">
        <f t="shared" si="245"/>
        <v>Não</v>
      </c>
      <c r="Y2624" t="str">
        <f t="shared" si="246"/>
        <v>Sim</v>
      </c>
    </row>
    <row r="2625" spans="1:25" x14ac:dyDescent="0.25">
      <c r="A2625" s="5">
        <v>410395</v>
      </c>
      <c r="B2625">
        <f>IFERROR(VLOOKUP(A2625,[1]Monitoramento_Base_somente_disp!$A:$J,5,FALSE),0)</f>
        <v>160888</v>
      </c>
      <c r="C2625">
        <f>IFERROR(VLOOKUP(A2625,[1]Monitoramento_Base_somente_disp!$A:$J,6,FALSE),0)</f>
        <v>47329014</v>
      </c>
      <c r="D2625">
        <f>IFERROR(VLOOKUP(A2625,[1]Monitoramento_Base_somente_disp!$A:$J,7,FALSE),0)</f>
        <v>215183</v>
      </c>
      <c r="E2625">
        <f>IFERROR(VLOOKUP(A2625,[1]Monitoramento_Base_somente_disp!$A:$J,8,FALSE),0)</f>
        <v>45768098</v>
      </c>
      <c r="F2625">
        <f>IFERROR(VLOOKUP(A2625,[1]Monitoramento_Base_somente_disp!$A:$J,9,FALSE),0)</f>
        <v>769</v>
      </c>
      <c r="G2625">
        <f>IFERROR(VLOOKUP(A2625,[1]Monitoramento_Base_somente_disp!$A:$J,10,FALSE),0)</f>
        <v>7357230</v>
      </c>
      <c r="H2625">
        <f>IFERROR(VLOOKUP(A2625,[2]Sheet1!$A:$I,4,FALSE),0)</f>
        <v>0</v>
      </c>
      <c r="I2625">
        <f>IFERROR(VLOOKUP(A2625,[2]Sheet1!$A:$I,5,FALSE),0)</f>
        <v>0</v>
      </c>
      <c r="J2625">
        <f>IFERROR(VLOOKUP(A2625,[2]Sheet1!$A:$I,6,FALSE),0)</f>
        <v>0</v>
      </c>
      <c r="K2625">
        <f>IFERROR(VLOOKUP(A2625,[2]Sheet1!$A:$I,7,FALSE),0)</f>
        <v>0</v>
      </c>
      <c r="L2625">
        <f>IFERROR(VLOOKUP(A2625,[2]Sheet1!$A:$I,8,FALSE),0)</f>
        <v>0</v>
      </c>
      <c r="M2625">
        <f>IFERROR(VLOOKUP(A2625,[2]Sheet1!$A:$I,9,FALSE),0)</f>
        <v>0</v>
      </c>
      <c r="N2625">
        <f>IFERROR(VLOOKUP(A2625,[3]Sheet1!$A:$G,2,FALSE),0)</f>
        <v>0</v>
      </c>
      <c r="O2625">
        <f>IFERROR(VLOOKUP(A2625,[3]Sheet1!$A:$G,3,FALSE),0)</f>
        <v>0</v>
      </c>
      <c r="P2625">
        <f>IFERROR(VLOOKUP(A2625,[3]Sheet1!$A:$G,4,FALSE),0)</f>
        <v>0</v>
      </c>
      <c r="Q2625">
        <f>IFERROR(VLOOKUP(A2625,[3]Sheet1!$A:$G,5,FALSE),0)</f>
        <v>0</v>
      </c>
      <c r="R2625">
        <f>IFERROR(VLOOKUP(A2625,[3]Sheet1!$A:$G,6,FALSE),0)</f>
        <v>0</v>
      </c>
      <c r="S2625">
        <f>IFERROR(VLOOKUP(A2625,[3]Sheet1!$A:$G,7,FALSE),0)</f>
        <v>0</v>
      </c>
      <c r="T2625" t="str">
        <f t="shared" si="241"/>
        <v>Sim</v>
      </c>
      <c r="U2625" t="str">
        <f t="shared" si="242"/>
        <v>Sim</v>
      </c>
      <c r="V2625" t="str">
        <f t="shared" si="243"/>
        <v>Sim</v>
      </c>
      <c r="W2625" t="str">
        <f t="shared" si="244"/>
        <v>Sim</v>
      </c>
      <c r="X2625" t="str">
        <f t="shared" si="245"/>
        <v>Sim</v>
      </c>
      <c r="Y2625" t="str">
        <f t="shared" si="246"/>
        <v>Sim</v>
      </c>
    </row>
    <row r="2626" spans="1:25" x14ac:dyDescent="0.25">
      <c r="A2626" s="5">
        <v>410400</v>
      </c>
      <c r="B2626">
        <f>IFERROR(VLOOKUP(A2626,[1]Monitoramento_Base_somente_disp!$A:$J,5,FALSE),0)</f>
        <v>0</v>
      </c>
      <c r="C2626">
        <f>IFERROR(VLOOKUP(A2626,[1]Monitoramento_Base_somente_disp!$A:$J,6,FALSE),0)</f>
        <v>67615590</v>
      </c>
      <c r="D2626">
        <f>IFERROR(VLOOKUP(A2626,[1]Monitoramento_Base_somente_disp!$A:$J,7,FALSE),0)</f>
        <v>0</v>
      </c>
      <c r="E2626">
        <f>IFERROR(VLOOKUP(A2626,[1]Monitoramento_Base_somente_disp!$A:$J,8,FALSE),0)</f>
        <v>69869443</v>
      </c>
      <c r="F2626">
        <f>IFERROR(VLOOKUP(A2626,[1]Monitoramento_Base_somente_disp!$A:$J,9,FALSE),0)</f>
        <v>0</v>
      </c>
      <c r="G2626">
        <f>IFERROR(VLOOKUP(A2626,[1]Monitoramento_Base_somente_disp!$A:$J,10,FALSE),0)</f>
        <v>11269265</v>
      </c>
      <c r="H2626">
        <f>IFERROR(VLOOKUP(A2626,[2]Sheet1!$A:$I,4,FALSE),0)</f>
        <v>0</v>
      </c>
      <c r="I2626">
        <f>IFERROR(VLOOKUP(A2626,[2]Sheet1!$A:$I,5,FALSE),0)</f>
        <v>0</v>
      </c>
      <c r="J2626">
        <f>IFERROR(VLOOKUP(A2626,[2]Sheet1!$A:$I,6,FALSE),0)</f>
        <v>0</v>
      </c>
      <c r="K2626">
        <f>IFERROR(VLOOKUP(A2626,[2]Sheet1!$A:$I,7,FALSE),0)</f>
        <v>0</v>
      </c>
      <c r="L2626">
        <f>IFERROR(VLOOKUP(A2626,[2]Sheet1!$A:$I,8,FALSE),0)</f>
        <v>0</v>
      </c>
      <c r="M2626">
        <f>IFERROR(VLOOKUP(A2626,[2]Sheet1!$A:$I,9,FALSE),0)</f>
        <v>0</v>
      </c>
      <c r="N2626">
        <f>IFERROR(VLOOKUP(A2626,[3]Sheet1!$A:$G,2,FALSE),0)</f>
        <v>0</v>
      </c>
      <c r="O2626">
        <f>IFERROR(VLOOKUP(A2626,[3]Sheet1!$A:$G,3,FALSE),0)</f>
        <v>0</v>
      </c>
      <c r="P2626">
        <f>IFERROR(VLOOKUP(A2626,[3]Sheet1!$A:$G,4,FALSE),0)</f>
        <v>0</v>
      </c>
      <c r="Q2626">
        <f>IFERROR(VLOOKUP(A2626,[3]Sheet1!$A:$G,5,FALSE),0)</f>
        <v>0</v>
      </c>
      <c r="R2626">
        <f>IFERROR(VLOOKUP(A2626,[3]Sheet1!$A:$G,6,FALSE),0)</f>
        <v>0</v>
      </c>
      <c r="S2626">
        <f>IFERROR(VLOOKUP(A2626,[3]Sheet1!$A:$G,7,FALSE),0)</f>
        <v>0</v>
      </c>
      <c r="T2626" t="str">
        <f t="shared" si="241"/>
        <v>Não</v>
      </c>
      <c r="U2626" t="str">
        <f t="shared" si="242"/>
        <v>Sim</v>
      </c>
      <c r="V2626" t="str">
        <f t="shared" si="243"/>
        <v>Não</v>
      </c>
      <c r="W2626" t="str">
        <f t="shared" si="244"/>
        <v>Sim</v>
      </c>
      <c r="X2626" t="str">
        <f t="shared" si="245"/>
        <v>Não</v>
      </c>
      <c r="Y2626" t="str">
        <f t="shared" si="246"/>
        <v>Sim</v>
      </c>
    </row>
    <row r="2627" spans="1:25" x14ac:dyDescent="0.25">
      <c r="A2627" s="5">
        <v>410405</v>
      </c>
      <c r="B2627">
        <f>IFERROR(VLOOKUP(A2627,[1]Monitoramento_Base_somente_disp!$A:$J,5,FALSE),0)</f>
        <v>0</v>
      </c>
      <c r="C2627">
        <f>IFERROR(VLOOKUP(A2627,[1]Monitoramento_Base_somente_disp!$A:$J,6,FALSE),0)</f>
        <v>0</v>
      </c>
      <c r="D2627">
        <f>IFERROR(VLOOKUP(A2627,[1]Monitoramento_Base_somente_disp!$A:$J,7,FALSE),0)</f>
        <v>0</v>
      </c>
      <c r="E2627">
        <f>IFERROR(VLOOKUP(A2627,[1]Monitoramento_Base_somente_disp!$A:$J,8,FALSE),0)</f>
        <v>0</v>
      </c>
      <c r="F2627">
        <f>IFERROR(VLOOKUP(A2627,[1]Monitoramento_Base_somente_disp!$A:$J,9,FALSE),0)</f>
        <v>0</v>
      </c>
      <c r="G2627">
        <f>IFERROR(VLOOKUP(A2627,[1]Monitoramento_Base_somente_disp!$A:$J,10,FALSE),0)</f>
        <v>0</v>
      </c>
      <c r="H2627">
        <f>IFERROR(VLOOKUP(A2627,[2]Sheet1!$A:$I,4,FALSE),0)</f>
        <v>0</v>
      </c>
      <c r="I2627">
        <f>IFERROR(VLOOKUP(A2627,[2]Sheet1!$A:$I,5,FALSE),0)</f>
        <v>0</v>
      </c>
      <c r="J2627">
        <f>IFERROR(VLOOKUP(A2627,[2]Sheet1!$A:$I,6,FALSE),0)</f>
        <v>0</v>
      </c>
      <c r="K2627">
        <f>IFERROR(VLOOKUP(A2627,[2]Sheet1!$A:$I,7,FALSE),0)</f>
        <v>0</v>
      </c>
      <c r="L2627">
        <f>IFERROR(VLOOKUP(A2627,[2]Sheet1!$A:$I,8,FALSE),0)</f>
        <v>0</v>
      </c>
      <c r="M2627">
        <f>IFERROR(VLOOKUP(A2627,[2]Sheet1!$A:$I,9,FALSE),0)</f>
        <v>0</v>
      </c>
      <c r="N2627">
        <f>IFERROR(VLOOKUP(A2627,[3]Sheet1!$A:$G,2,FALSE),0)</f>
        <v>0</v>
      </c>
      <c r="O2627">
        <f>IFERROR(VLOOKUP(A2627,[3]Sheet1!$A:$G,3,FALSE),0)</f>
        <v>168271</v>
      </c>
      <c r="P2627">
        <f>IFERROR(VLOOKUP(A2627,[3]Sheet1!$A:$G,4,FALSE),0)</f>
        <v>0</v>
      </c>
      <c r="Q2627">
        <f>IFERROR(VLOOKUP(A2627,[3]Sheet1!$A:$G,5,FALSE),0)</f>
        <v>0</v>
      </c>
      <c r="R2627">
        <f>IFERROR(VLOOKUP(A2627,[3]Sheet1!$A:$G,6,FALSE),0)</f>
        <v>0</v>
      </c>
      <c r="S2627">
        <f>IFERROR(VLOOKUP(A2627,[3]Sheet1!$A:$G,7,FALSE),0)</f>
        <v>0</v>
      </c>
      <c r="T2627" t="str">
        <f t="shared" si="241"/>
        <v>Não</v>
      </c>
      <c r="U2627" t="str">
        <f t="shared" si="242"/>
        <v>Sim</v>
      </c>
      <c r="V2627" t="str">
        <f t="shared" si="243"/>
        <v>Não</v>
      </c>
      <c r="W2627" t="str">
        <f t="shared" si="244"/>
        <v>Não</v>
      </c>
      <c r="X2627" t="str">
        <f t="shared" si="245"/>
        <v>Não</v>
      </c>
      <c r="Y2627" t="str">
        <f t="shared" si="246"/>
        <v>Não</v>
      </c>
    </row>
    <row r="2628" spans="1:25" x14ac:dyDescent="0.25">
      <c r="A2628" s="5">
        <v>410410</v>
      </c>
      <c r="B2628">
        <f>IFERROR(VLOOKUP(A2628,[1]Monitoramento_Base_somente_disp!$A:$J,5,FALSE),0)</f>
        <v>0</v>
      </c>
      <c r="C2628">
        <f>IFERROR(VLOOKUP(A2628,[1]Monitoramento_Base_somente_disp!$A:$J,6,FALSE),0)</f>
        <v>22199459</v>
      </c>
      <c r="D2628">
        <f>IFERROR(VLOOKUP(A2628,[1]Monitoramento_Base_somente_disp!$A:$J,7,FALSE),0)</f>
        <v>0</v>
      </c>
      <c r="E2628">
        <f>IFERROR(VLOOKUP(A2628,[1]Monitoramento_Base_somente_disp!$A:$J,8,FALSE),0)</f>
        <v>22950385</v>
      </c>
      <c r="F2628">
        <f>IFERROR(VLOOKUP(A2628,[1]Monitoramento_Base_somente_disp!$A:$J,9,FALSE),0)</f>
        <v>0</v>
      </c>
      <c r="G2628">
        <f>IFERROR(VLOOKUP(A2628,[1]Monitoramento_Base_somente_disp!$A:$J,10,FALSE),0)</f>
        <v>3701675</v>
      </c>
      <c r="H2628">
        <f>IFERROR(VLOOKUP(A2628,[2]Sheet1!$A:$I,4,FALSE),0)</f>
        <v>0</v>
      </c>
      <c r="I2628">
        <f>IFERROR(VLOOKUP(A2628,[2]Sheet1!$A:$I,5,FALSE),0)</f>
        <v>0</v>
      </c>
      <c r="J2628">
        <f>IFERROR(VLOOKUP(A2628,[2]Sheet1!$A:$I,6,FALSE),0)</f>
        <v>0</v>
      </c>
      <c r="K2628">
        <f>IFERROR(VLOOKUP(A2628,[2]Sheet1!$A:$I,7,FALSE),0)</f>
        <v>0</v>
      </c>
      <c r="L2628">
        <f>IFERROR(VLOOKUP(A2628,[2]Sheet1!$A:$I,8,FALSE),0)</f>
        <v>0</v>
      </c>
      <c r="M2628">
        <f>IFERROR(VLOOKUP(A2628,[2]Sheet1!$A:$I,9,FALSE),0)</f>
        <v>0</v>
      </c>
      <c r="N2628">
        <f>IFERROR(VLOOKUP(A2628,[3]Sheet1!$A:$G,2,FALSE),0)</f>
        <v>0</v>
      </c>
      <c r="O2628">
        <f>IFERROR(VLOOKUP(A2628,[3]Sheet1!$A:$G,3,FALSE),0)</f>
        <v>0</v>
      </c>
      <c r="P2628">
        <f>IFERROR(VLOOKUP(A2628,[3]Sheet1!$A:$G,4,FALSE),0)</f>
        <v>0</v>
      </c>
      <c r="Q2628">
        <f>IFERROR(VLOOKUP(A2628,[3]Sheet1!$A:$G,5,FALSE),0)</f>
        <v>0</v>
      </c>
      <c r="R2628">
        <f>IFERROR(VLOOKUP(A2628,[3]Sheet1!$A:$G,6,FALSE),0)</f>
        <v>0</v>
      </c>
      <c r="S2628">
        <f>IFERROR(VLOOKUP(A2628,[3]Sheet1!$A:$G,7,FALSE),0)</f>
        <v>0</v>
      </c>
      <c r="T2628" t="str">
        <f t="shared" si="241"/>
        <v>Não</v>
      </c>
      <c r="U2628" t="str">
        <f t="shared" si="242"/>
        <v>Sim</v>
      </c>
      <c r="V2628" t="str">
        <f t="shared" si="243"/>
        <v>Não</v>
      </c>
      <c r="W2628" t="str">
        <f t="shared" si="244"/>
        <v>Sim</v>
      </c>
      <c r="X2628" t="str">
        <f t="shared" si="245"/>
        <v>Não</v>
      </c>
      <c r="Y2628" t="str">
        <f t="shared" si="246"/>
        <v>Sim</v>
      </c>
    </row>
    <row r="2629" spans="1:25" x14ac:dyDescent="0.25">
      <c r="A2629" s="5">
        <v>410420</v>
      </c>
      <c r="B2629">
        <f>IFERROR(VLOOKUP(A2629,[1]Monitoramento_Base_somente_disp!$A:$J,5,FALSE),0)</f>
        <v>0</v>
      </c>
      <c r="C2629">
        <f>IFERROR(VLOOKUP(A2629,[1]Monitoramento_Base_somente_disp!$A:$J,6,FALSE),0)</f>
        <v>0</v>
      </c>
      <c r="D2629">
        <f>IFERROR(VLOOKUP(A2629,[1]Monitoramento_Base_somente_disp!$A:$J,7,FALSE),0)</f>
        <v>0</v>
      </c>
      <c r="E2629">
        <f>IFERROR(VLOOKUP(A2629,[1]Monitoramento_Base_somente_disp!$A:$J,8,FALSE),0)</f>
        <v>0</v>
      </c>
      <c r="F2629">
        <f>IFERROR(VLOOKUP(A2629,[1]Monitoramento_Base_somente_disp!$A:$J,9,FALSE),0)</f>
        <v>0</v>
      </c>
      <c r="G2629">
        <f>IFERROR(VLOOKUP(A2629,[1]Monitoramento_Base_somente_disp!$A:$J,10,FALSE),0)</f>
        <v>0</v>
      </c>
      <c r="H2629">
        <f>IFERROR(VLOOKUP(A2629,[2]Sheet1!$A:$I,4,FALSE),0)</f>
        <v>0</v>
      </c>
      <c r="I2629">
        <f>IFERROR(VLOOKUP(A2629,[2]Sheet1!$A:$I,5,FALSE),0)</f>
        <v>0</v>
      </c>
      <c r="J2629">
        <f>IFERROR(VLOOKUP(A2629,[2]Sheet1!$A:$I,6,FALSE),0)</f>
        <v>0</v>
      </c>
      <c r="K2629">
        <f>IFERROR(VLOOKUP(A2629,[2]Sheet1!$A:$I,7,FALSE),0)</f>
        <v>0</v>
      </c>
      <c r="L2629">
        <f>IFERROR(VLOOKUP(A2629,[2]Sheet1!$A:$I,8,FALSE),0)</f>
        <v>0</v>
      </c>
      <c r="M2629">
        <f>IFERROR(VLOOKUP(A2629,[2]Sheet1!$A:$I,9,FALSE),0)</f>
        <v>0</v>
      </c>
      <c r="N2629">
        <f>IFERROR(VLOOKUP(A2629,[3]Sheet1!$A:$G,2,FALSE),0)</f>
        <v>0</v>
      </c>
      <c r="O2629">
        <f>IFERROR(VLOOKUP(A2629,[3]Sheet1!$A:$G,3,FALSE),0)</f>
        <v>0</v>
      </c>
      <c r="P2629">
        <f>IFERROR(VLOOKUP(A2629,[3]Sheet1!$A:$G,4,FALSE),0)</f>
        <v>0</v>
      </c>
      <c r="Q2629">
        <f>IFERROR(VLOOKUP(A2629,[3]Sheet1!$A:$G,5,FALSE),0)</f>
        <v>0</v>
      </c>
      <c r="R2629">
        <f>IFERROR(VLOOKUP(A2629,[3]Sheet1!$A:$G,6,FALSE),0)</f>
        <v>0</v>
      </c>
      <c r="S2629">
        <f>IFERROR(VLOOKUP(A2629,[3]Sheet1!$A:$G,7,FALSE),0)</f>
        <v>0</v>
      </c>
      <c r="T2629" t="str">
        <f t="shared" si="241"/>
        <v>Não</v>
      </c>
      <c r="U2629" t="str">
        <f t="shared" si="242"/>
        <v>Não</v>
      </c>
      <c r="V2629" t="str">
        <f t="shared" si="243"/>
        <v>Não</v>
      </c>
      <c r="W2629" t="str">
        <f t="shared" si="244"/>
        <v>Não</v>
      </c>
      <c r="X2629" t="str">
        <f t="shared" si="245"/>
        <v>Não</v>
      </c>
      <c r="Y2629" t="str">
        <f t="shared" si="246"/>
        <v>Não</v>
      </c>
    </row>
    <row r="2630" spans="1:25" x14ac:dyDescent="0.25">
      <c r="A2630" s="5">
        <v>410425</v>
      </c>
      <c r="B2630">
        <f>IFERROR(VLOOKUP(A2630,[1]Monitoramento_Base_somente_disp!$A:$J,5,FALSE),0)</f>
        <v>0</v>
      </c>
      <c r="C2630">
        <f>IFERROR(VLOOKUP(A2630,[1]Monitoramento_Base_somente_disp!$A:$J,6,FALSE),0)</f>
        <v>0</v>
      </c>
      <c r="D2630">
        <f>IFERROR(VLOOKUP(A2630,[1]Monitoramento_Base_somente_disp!$A:$J,7,FALSE),0)</f>
        <v>0</v>
      </c>
      <c r="E2630">
        <f>IFERROR(VLOOKUP(A2630,[1]Monitoramento_Base_somente_disp!$A:$J,8,FALSE),0)</f>
        <v>0</v>
      </c>
      <c r="F2630">
        <f>IFERROR(VLOOKUP(A2630,[1]Monitoramento_Base_somente_disp!$A:$J,9,FALSE),0)</f>
        <v>0</v>
      </c>
      <c r="G2630">
        <f>IFERROR(VLOOKUP(A2630,[1]Monitoramento_Base_somente_disp!$A:$J,10,FALSE),0)</f>
        <v>0</v>
      </c>
      <c r="H2630">
        <f>IFERROR(VLOOKUP(A2630,[2]Sheet1!$A:$I,4,FALSE),0)</f>
        <v>0</v>
      </c>
      <c r="I2630">
        <f>IFERROR(VLOOKUP(A2630,[2]Sheet1!$A:$I,5,FALSE),0)</f>
        <v>0</v>
      </c>
      <c r="J2630">
        <f>IFERROR(VLOOKUP(A2630,[2]Sheet1!$A:$I,6,FALSE),0)</f>
        <v>0</v>
      </c>
      <c r="K2630">
        <f>IFERROR(VLOOKUP(A2630,[2]Sheet1!$A:$I,7,FALSE),0)</f>
        <v>0</v>
      </c>
      <c r="L2630">
        <f>IFERROR(VLOOKUP(A2630,[2]Sheet1!$A:$I,8,FALSE),0)</f>
        <v>0</v>
      </c>
      <c r="M2630">
        <f>IFERROR(VLOOKUP(A2630,[2]Sheet1!$A:$I,9,FALSE),0)</f>
        <v>0</v>
      </c>
      <c r="N2630">
        <f>IFERROR(VLOOKUP(A2630,[3]Sheet1!$A:$G,2,FALSE),0)</f>
        <v>0</v>
      </c>
      <c r="O2630">
        <f>IFERROR(VLOOKUP(A2630,[3]Sheet1!$A:$G,3,FALSE),0)</f>
        <v>0</v>
      </c>
      <c r="P2630">
        <f>IFERROR(VLOOKUP(A2630,[3]Sheet1!$A:$G,4,FALSE),0)</f>
        <v>0</v>
      </c>
      <c r="Q2630">
        <f>IFERROR(VLOOKUP(A2630,[3]Sheet1!$A:$G,5,FALSE),0)</f>
        <v>0</v>
      </c>
      <c r="R2630">
        <f>IFERROR(VLOOKUP(A2630,[3]Sheet1!$A:$G,6,FALSE),0)</f>
        <v>0</v>
      </c>
      <c r="S2630">
        <f>IFERROR(VLOOKUP(A2630,[3]Sheet1!$A:$G,7,FALSE),0)</f>
        <v>0</v>
      </c>
      <c r="T2630" t="str">
        <f t="shared" ref="T2630:T2693" si="247">IF(B2630+H2630+N2630&gt;0,"Sim","Não")</f>
        <v>Não</v>
      </c>
      <c r="U2630" t="str">
        <f t="shared" ref="U2630:U2693" si="248">IF(C2630+I2630+O2630&gt;0,"Sim","Não")</f>
        <v>Não</v>
      </c>
      <c r="V2630" t="str">
        <f t="shared" ref="V2630:V2693" si="249">IF(D2630+J2630+P2630&gt;0,"Sim","Não")</f>
        <v>Não</v>
      </c>
      <c r="W2630" t="str">
        <f t="shared" ref="W2630:W2693" si="250">IF(E2630+K2630+Q2630&gt;0,"Sim","Não")</f>
        <v>Não</v>
      </c>
      <c r="X2630" t="str">
        <f t="shared" ref="X2630:X2693" si="251">IF(F2630+L2630+R2630&gt;0,"Sim","Não")</f>
        <v>Não</v>
      </c>
      <c r="Y2630" t="str">
        <f t="shared" ref="Y2630:Y2693" si="252">IF(G2630+M2630+S2630&gt;0,"Sim","Não")</f>
        <v>Não</v>
      </c>
    </row>
    <row r="2631" spans="1:25" x14ac:dyDescent="0.25">
      <c r="A2631" s="5">
        <v>410440</v>
      </c>
      <c r="B2631">
        <f>IFERROR(VLOOKUP(A2631,[1]Monitoramento_Base_somente_disp!$A:$J,5,FALSE),0)</f>
        <v>0</v>
      </c>
      <c r="C2631">
        <f>IFERROR(VLOOKUP(A2631,[1]Monitoramento_Base_somente_disp!$A:$J,6,FALSE),0)</f>
        <v>35451450</v>
      </c>
      <c r="D2631">
        <f>IFERROR(VLOOKUP(A2631,[1]Monitoramento_Base_somente_disp!$A:$J,7,FALSE),0)</f>
        <v>0</v>
      </c>
      <c r="E2631">
        <f>IFERROR(VLOOKUP(A2631,[1]Monitoramento_Base_somente_disp!$A:$J,8,FALSE),0)</f>
        <v>36633165</v>
      </c>
      <c r="F2631">
        <f>IFERROR(VLOOKUP(A2631,[1]Monitoramento_Base_somente_disp!$A:$J,9,FALSE),0)</f>
        <v>0</v>
      </c>
      <c r="G2631">
        <f>IFERROR(VLOOKUP(A2631,[1]Monitoramento_Base_somente_disp!$A:$J,10,FALSE),0)</f>
        <v>5908575</v>
      </c>
      <c r="H2631">
        <f>IFERROR(VLOOKUP(A2631,[2]Sheet1!$A:$I,4,FALSE),0)</f>
        <v>0</v>
      </c>
      <c r="I2631">
        <f>IFERROR(VLOOKUP(A2631,[2]Sheet1!$A:$I,5,FALSE),0)</f>
        <v>0</v>
      </c>
      <c r="J2631">
        <f>IFERROR(VLOOKUP(A2631,[2]Sheet1!$A:$I,6,FALSE),0)</f>
        <v>0</v>
      </c>
      <c r="K2631">
        <f>IFERROR(VLOOKUP(A2631,[2]Sheet1!$A:$I,7,FALSE),0)</f>
        <v>0</v>
      </c>
      <c r="L2631">
        <f>IFERROR(VLOOKUP(A2631,[2]Sheet1!$A:$I,8,FALSE),0)</f>
        <v>0</v>
      </c>
      <c r="M2631">
        <f>IFERROR(VLOOKUP(A2631,[2]Sheet1!$A:$I,9,FALSE),0)</f>
        <v>0</v>
      </c>
      <c r="N2631">
        <f>IFERROR(VLOOKUP(A2631,[3]Sheet1!$A:$G,2,FALSE),0)</f>
        <v>225718</v>
      </c>
      <c r="O2631">
        <f>IFERROR(VLOOKUP(A2631,[3]Sheet1!$A:$G,3,FALSE),0)</f>
        <v>285067</v>
      </c>
      <c r="P2631">
        <f>IFERROR(VLOOKUP(A2631,[3]Sheet1!$A:$G,4,FALSE),0)</f>
        <v>0</v>
      </c>
      <c r="Q2631">
        <f>IFERROR(VLOOKUP(A2631,[3]Sheet1!$A:$G,5,FALSE),0)</f>
        <v>0</v>
      </c>
      <c r="R2631">
        <f>IFERROR(VLOOKUP(A2631,[3]Sheet1!$A:$G,6,FALSE),0)</f>
        <v>0</v>
      </c>
      <c r="S2631">
        <f>IFERROR(VLOOKUP(A2631,[3]Sheet1!$A:$G,7,FALSE),0)</f>
        <v>0</v>
      </c>
      <c r="T2631" t="str">
        <f t="shared" si="247"/>
        <v>Sim</v>
      </c>
      <c r="U2631" t="str">
        <f t="shared" si="248"/>
        <v>Sim</v>
      </c>
      <c r="V2631" t="str">
        <f t="shared" si="249"/>
        <v>Não</v>
      </c>
      <c r="W2631" t="str">
        <f t="shared" si="250"/>
        <v>Sim</v>
      </c>
      <c r="X2631" t="str">
        <f t="shared" si="251"/>
        <v>Não</v>
      </c>
      <c r="Y2631" t="str">
        <f t="shared" si="252"/>
        <v>Sim</v>
      </c>
    </row>
    <row r="2632" spans="1:25" x14ac:dyDescent="0.25">
      <c r="A2632" s="5">
        <v>410442</v>
      </c>
      <c r="B2632">
        <f>IFERROR(VLOOKUP(A2632,[1]Monitoramento_Base_somente_disp!$A:$J,5,FALSE),0)</f>
        <v>0</v>
      </c>
      <c r="C2632">
        <f>IFERROR(VLOOKUP(A2632,[1]Monitoramento_Base_somente_disp!$A:$J,6,FALSE),0)</f>
        <v>0</v>
      </c>
      <c r="D2632">
        <f>IFERROR(VLOOKUP(A2632,[1]Monitoramento_Base_somente_disp!$A:$J,7,FALSE),0)</f>
        <v>0</v>
      </c>
      <c r="E2632">
        <f>IFERROR(VLOOKUP(A2632,[1]Monitoramento_Base_somente_disp!$A:$J,8,FALSE),0)</f>
        <v>0</v>
      </c>
      <c r="F2632">
        <f>IFERROR(VLOOKUP(A2632,[1]Monitoramento_Base_somente_disp!$A:$J,9,FALSE),0)</f>
        <v>0</v>
      </c>
      <c r="G2632">
        <f>IFERROR(VLOOKUP(A2632,[1]Monitoramento_Base_somente_disp!$A:$J,10,FALSE),0)</f>
        <v>0</v>
      </c>
      <c r="H2632">
        <f>IFERROR(VLOOKUP(A2632,[2]Sheet1!$A:$I,4,FALSE),0)</f>
        <v>0</v>
      </c>
      <c r="I2632">
        <f>IFERROR(VLOOKUP(A2632,[2]Sheet1!$A:$I,5,FALSE),0)</f>
        <v>0</v>
      </c>
      <c r="J2632">
        <f>IFERROR(VLOOKUP(A2632,[2]Sheet1!$A:$I,6,FALSE),0)</f>
        <v>0</v>
      </c>
      <c r="K2632">
        <f>IFERROR(VLOOKUP(A2632,[2]Sheet1!$A:$I,7,FALSE),0)</f>
        <v>0</v>
      </c>
      <c r="L2632">
        <f>IFERROR(VLOOKUP(A2632,[2]Sheet1!$A:$I,8,FALSE),0)</f>
        <v>0</v>
      </c>
      <c r="M2632">
        <f>IFERROR(VLOOKUP(A2632,[2]Sheet1!$A:$I,9,FALSE),0)</f>
        <v>0</v>
      </c>
      <c r="N2632">
        <f>IFERROR(VLOOKUP(A2632,[3]Sheet1!$A:$G,2,FALSE),0)</f>
        <v>0</v>
      </c>
      <c r="O2632">
        <f>IFERROR(VLOOKUP(A2632,[3]Sheet1!$A:$G,3,FALSE),0)</f>
        <v>0</v>
      </c>
      <c r="P2632">
        <f>IFERROR(VLOOKUP(A2632,[3]Sheet1!$A:$G,4,FALSE),0)</f>
        <v>0</v>
      </c>
      <c r="Q2632">
        <f>IFERROR(VLOOKUP(A2632,[3]Sheet1!$A:$G,5,FALSE),0)</f>
        <v>0</v>
      </c>
      <c r="R2632">
        <f>IFERROR(VLOOKUP(A2632,[3]Sheet1!$A:$G,6,FALSE),0)</f>
        <v>0</v>
      </c>
      <c r="S2632">
        <f>IFERROR(VLOOKUP(A2632,[3]Sheet1!$A:$G,7,FALSE),0)</f>
        <v>0</v>
      </c>
      <c r="T2632" t="str">
        <f t="shared" si="247"/>
        <v>Não</v>
      </c>
      <c r="U2632" t="str">
        <f t="shared" si="248"/>
        <v>Não</v>
      </c>
      <c r="V2632" t="str">
        <f t="shared" si="249"/>
        <v>Não</v>
      </c>
      <c r="W2632" t="str">
        <f t="shared" si="250"/>
        <v>Não</v>
      </c>
      <c r="X2632" t="str">
        <f t="shared" si="251"/>
        <v>Não</v>
      </c>
      <c r="Y2632" t="str">
        <f t="shared" si="252"/>
        <v>Não</v>
      </c>
    </row>
    <row r="2633" spans="1:25" x14ac:dyDescent="0.25">
      <c r="A2633" s="5">
        <v>410445</v>
      </c>
      <c r="B2633">
        <f>IFERROR(VLOOKUP(A2633,[1]Monitoramento_Base_somente_disp!$A:$J,5,FALSE),0)</f>
        <v>0</v>
      </c>
      <c r="C2633">
        <f>IFERROR(VLOOKUP(A2633,[1]Monitoramento_Base_somente_disp!$A:$J,6,FALSE),0)</f>
        <v>40488780</v>
      </c>
      <c r="D2633">
        <f>IFERROR(VLOOKUP(A2633,[1]Monitoramento_Base_somente_disp!$A:$J,7,FALSE),0)</f>
        <v>0</v>
      </c>
      <c r="E2633">
        <f>IFERROR(VLOOKUP(A2633,[1]Monitoramento_Base_somente_disp!$A:$J,8,FALSE),0)</f>
        <v>41870956</v>
      </c>
      <c r="F2633">
        <f>IFERROR(VLOOKUP(A2633,[1]Monitoramento_Base_somente_disp!$A:$J,9,FALSE),0)</f>
        <v>0</v>
      </c>
      <c r="G2633">
        <f>IFERROR(VLOOKUP(A2633,[1]Monitoramento_Base_somente_disp!$A:$J,10,FALSE),0)</f>
        <v>6753380</v>
      </c>
      <c r="H2633">
        <f>IFERROR(VLOOKUP(A2633,[2]Sheet1!$A:$I,4,FALSE),0)</f>
        <v>0</v>
      </c>
      <c r="I2633">
        <f>IFERROR(VLOOKUP(A2633,[2]Sheet1!$A:$I,5,FALSE),0)</f>
        <v>0</v>
      </c>
      <c r="J2633">
        <f>IFERROR(VLOOKUP(A2633,[2]Sheet1!$A:$I,6,FALSE),0)</f>
        <v>0</v>
      </c>
      <c r="K2633">
        <f>IFERROR(VLOOKUP(A2633,[2]Sheet1!$A:$I,7,FALSE),0)</f>
        <v>0</v>
      </c>
      <c r="L2633">
        <f>IFERROR(VLOOKUP(A2633,[2]Sheet1!$A:$I,8,FALSE),0)</f>
        <v>0</v>
      </c>
      <c r="M2633">
        <f>IFERROR(VLOOKUP(A2633,[2]Sheet1!$A:$I,9,FALSE),0)</f>
        <v>0</v>
      </c>
      <c r="N2633">
        <f>IFERROR(VLOOKUP(A2633,[3]Sheet1!$A:$G,2,FALSE),0)</f>
        <v>0</v>
      </c>
      <c r="O2633">
        <f>IFERROR(VLOOKUP(A2633,[3]Sheet1!$A:$G,3,FALSE),0)</f>
        <v>0</v>
      </c>
      <c r="P2633">
        <f>IFERROR(VLOOKUP(A2633,[3]Sheet1!$A:$G,4,FALSE),0)</f>
        <v>0</v>
      </c>
      <c r="Q2633">
        <f>IFERROR(VLOOKUP(A2633,[3]Sheet1!$A:$G,5,FALSE),0)</f>
        <v>0</v>
      </c>
      <c r="R2633">
        <f>IFERROR(VLOOKUP(A2633,[3]Sheet1!$A:$G,6,FALSE),0)</f>
        <v>0</v>
      </c>
      <c r="S2633">
        <f>IFERROR(VLOOKUP(A2633,[3]Sheet1!$A:$G,7,FALSE),0)</f>
        <v>0</v>
      </c>
      <c r="T2633" t="str">
        <f t="shared" si="247"/>
        <v>Não</v>
      </c>
      <c r="U2633" t="str">
        <f t="shared" si="248"/>
        <v>Sim</v>
      </c>
      <c r="V2633" t="str">
        <f t="shared" si="249"/>
        <v>Não</v>
      </c>
      <c r="W2633" t="str">
        <f t="shared" si="250"/>
        <v>Sim</v>
      </c>
      <c r="X2633" t="str">
        <f t="shared" si="251"/>
        <v>Não</v>
      </c>
      <c r="Y2633" t="str">
        <f t="shared" si="252"/>
        <v>Sim</v>
      </c>
    </row>
    <row r="2634" spans="1:25" x14ac:dyDescent="0.25">
      <c r="A2634" s="5">
        <v>410450</v>
      </c>
      <c r="B2634">
        <f>IFERROR(VLOOKUP(A2634,[1]Monitoramento_Base_somente_disp!$A:$J,5,FALSE),0)</f>
        <v>0</v>
      </c>
      <c r="C2634">
        <f>IFERROR(VLOOKUP(A2634,[1]Monitoramento_Base_somente_disp!$A:$J,6,FALSE),0)</f>
        <v>0</v>
      </c>
      <c r="D2634">
        <f>IFERROR(VLOOKUP(A2634,[1]Monitoramento_Base_somente_disp!$A:$J,7,FALSE),0)</f>
        <v>0</v>
      </c>
      <c r="E2634">
        <f>IFERROR(VLOOKUP(A2634,[1]Monitoramento_Base_somente_disp!$A:$J,8,FALSE),0)</f>
        <v>0</v>
      </c>
      <c r="F2634">
        <f>IFERROR(VLOOKUP(A2634,[1]Monitoramento_Base_somente_disp!$A:$J,9,FALSE),0)</f>
        <v>0</v>
      </c>
      <c r="G2634">
        <f>IFERROR(VLOOKUP(A2634,[1]Monitoramento_Base_somente_disp!$A:$J,10,FALSE),0)</f>
        <v>0</v>
      </c>
      <c r="H2634">
        <f>IFERROR(VLOOKUP(A2634,[2]Sheet1!$A:$I,4,FALSE),0)</f>
        <v>0</v>
      </c>
      <c r="I2634">
        <f>IFERROR(VLOOKUP(A2634,[2]Sheet1!$A:$I,5,FALSE),0)</f>
        <v>0</v>
      </c>
      <c r="J2634">
        <f>IFERROR(VLOOKUP(A2634,[2]Sheet1!$A:$I,6,FALSE),0)</f>
        <v>0</v>
      </c>
      <c r="K2634">
        <f>IFERROR(VLOOKUP(A2634,[2]Sheet1!$A:$I,7,FALSE),0)</f>
        <v>0</v>
      </c>
      <c r="L2634">
        <f>IFERROR(VLOOKUP(A2634,[2]Sheet1!$A:$I,8,FALSE),0)</f>
        <v>0</v>
      </c>
      <c r="M2634">
        <f>IFERROR(VLOOKUP(A2634,[2]Sheet1!$A:$I,9,FALSE),0)</f>
        <v>0</v>
      </c>
      <c r="N2634">
        <f>IFERROR(VLOOKUP(A2634,[3]Sheet1!$A:$G,2,FALSE),0)</f>
        <v>0</v>
      </c>
      <c r="O2634">
        <f>IFERROR(VLOOKUP(A2634,[3]Sheet1!$A:$G,3,FALSE),0)</f>
        <v>0</v>
      </c>
      <c r="P2634">
        <f>IFERROR(VLOOKUP(A2634,[3]Sheet1!$A:$G,4,FALSE),0)</f>
        <v>0</v>
      </c>
      <c r="Q2634">
        <f>IFERROR(VLOOKUP(A2634,[3]Sheet1!$A:$G,5,FALSE),0)</f>
        <v>0</v>
      </c>
      <c r="R2634">
        <f>IFERROR(VLOOKUP(A2634,[3]Sheet1!$A:$G,6,FALSE),0)</f>
        <v>0</v>
      </c>
      <c r="S2634">
        <f>IFERROR(VLOOKUP(A2634,[3]Sheet1!$A:$G,7,FALSE),0)</f>
        <v>0</v>
      </c>
      <c r="T2634" t="str">
        <f t="shared" si="247"/>
        <v>Não</v>
      </c>
      <c r="U2634" t="str">
        <f t="shared" si="248"/>
        <v>Não</v>
      </c>
      <c r="V2634" t="str">
        <f t="shared" si="249"/>
        <v>Não</v>
      </c>
      <c r="W2634" t="str">
        <f t="shared" si="250"/>
        <v>Não</v>
      </c>
      <c r="X2634" t="str">
        <f t="shared" si="251"/>
        <v>Não</v>
      </c>
      <c r="Y2634" t="str">
        <f t="shared" si="252"/>
        <v>Não</v>
      </c>
    </row>
    <row r="2635" spans="1:25" x14ac:dyDescent="0.25">
      <c r="A2635" s="5">
        <v>410470</v>
      </c>
      <c r="B2635">
        <f>IFERROR(VLOOKUP(A2635,[1]Monitoramento_Base_somente_disp!$A:$J,5,FALSE),0)</f>
        <v>0</v>
      </c>
      <c r="C2635">
        <f>IFERROR(VLOOKUP(A2635,[1]Monitoramento_Base_somente_disp!$A:$J,6,FALSE),0)</f>
        <v>9600</v>
      </c>
      <c r="D2635">
        <f>IFERROR(VLOOKUP(A2635,[1]Monitoramento_Base_somente_disp!$A:$J,7,FALSE),0)</f>
        <v>0</v>
      </c>
      <c r="E2635">
        <f>IFERROR(VLOOKUP(A2635,[1]Monitoramento_Base_somente_disp!$A:$J,8,FALSE),0)</f>
        <v>9920</v>
      </c>
      <c r="F2635">
        <f>IFERROR(VLOOKUP(A2635,[1]Monitoramento_Base_somente_disp!$A:$J,9,FALSE),0)</f>
        <v>0</v>
      </c>
      <c r="G2635">
        <f>IFERROR(VLOOKUP(A2635,[1]Monitoramento_Base_somente_disp!$A:$J,10,FALSE),0)</f>
        <v>1600</v>
      </c>
      <c r="H2635">
        <f>IFERROR(VLOOKUP(A2635,[2]Sheet1!$A:$I,4,FALSE),0)</f>
        <v>0</v>
      </c>
      <c r="I2635">
        <f>IFERROR(VLOOKUP(A2635,[2]Sheet1!$A:$I,5,FALSE),0)</f>
        <v>0</v>
      </c>
      <c r="J2635">
        <f>IFERROR(VLOOKUP(A2635,[2]Sheet1!$A:$I,6,FALSE),0)</f>
        <v>0</v>
      </c>
      <c r="K2635">
        <f>IFERROR(VLOOKUP(A2635,[2]Sheet1!$A:$I,7,FALSE),0)</f>
        <v>0</v>
      </c>
      <c r="L2635">
        <f>IFERROR(VLOOKUP(A2635,[2]Sheet1!$A:$I,8,FALSE),0)</f>
        <v>0</v>
      </c>
      <c r="M2635">
        <f>IFERROR(VLOOKUP(A2635,[2]Sheet1!$A:$I,9,FALSE),0)</f>
        <v>0</v>
      </c>
      <c r="N2635">
        <f>IFERROR(VLOOKUP(A2635,[3]Sheet1!$A:$G,2,FALSE),0)</f>
        <v>0</v>
      </c>
      <c r="O2635">
        <f>IFERROR(VLOOKUP(A2635,[3]Sheet1!$A:$G,3,FALSE),0)</f>
        <v>0</v>
      </c>
      <c r="P2635">
        <f>IFERROR(VLOOKUP(A2635,[3]Sheet1!$A:$G,4,FALSE),0)</f>
        <v>0</v>
      </c>
      <c r="Q2635">
        <f>IFERROR(VLOOKUP(A2635,[3]Sheet1!$A:$G,5,FALSE),0)</f>
        <v>0</v>
      </c>
      <c r="R2635">
        <f>IFERROR(VLOOKUP(A2635,[3]Sheet1!$A:$G,6,FALSE),0)</f>
        <v>0</v>
      </c>
      <c r="S2635">
        <f>IFERROR(VLOOKUP(A2635,[3]Sheet1!$A:$G,7,FALSE),0)</f>
        <v>0</v>
      </c>
      <c r="T2635" t="str">
        <f t="shared" si="247"/>
        <v>Não</v>
      </c>
      <c r="U2635" t="str">
        <f t="shared" si="248"/>
        <v>Sim</v>
      </c>
      <c r="V2635" t="str">
        <f t="shared" si="249"/>
        <v>Não</v>
      </c>
      <c r="W2635" t="str">
        <f t="shared" si="250"/>
        <v>Sim</v>
      </c>
      <c r="X2635" t="str">
        <f t="shared" si="251"/>
        <v>Não</v>
      </c>
      <c r="Y2635" t="str">
        <f t="shared" si="252"/>
        <v>Sim</v>
      </c>
    </row>
    <row r="2636" spans="1:25" x14ac:dyDescent="0.25">
      <c r="A2636" s="5">
        <v>410490</v>
      </c>
      <c r="B2636">
        <f>IFERROR(VLOOKUP(A2636,[1]Monitoramento_Base_somente_disp!$A:$J,5,FALSE),0)</f>
        <v>0</v>
      </c>
      <c r="C2636">
        <f>IFERROR(VLOOKUP(A2636,[1]Monitoramento_Base_somente_disp!$A:$J,6,FALSE),0)</f>
        <v>0</v>
      </c>
      <c r="D2636">
        <f>IFERROR(VLOOKUP(A2636,[1]Monitoramento_Base_somente_disp!$A:$J,7,FALSE),0)</f>
        <v>0</v>
      </c>
      <c r="E2636">
        <f>IFERROR(VLOOKUP(A2636,[1]Monitoramento_Base_somente_disp!$A:$J,8,FALSE),0)</f>
        <v>0</v>
      </c>
      <c r="F2636">
        <f>IFERROR(VLOOKUP(A2636,[1]Monitoramento_Base_somente_disp!$A:$J,9,FALSE),0)</f>
        <v>0</v>
      </c>
      <c r="G2636">
        <f>IFERROR(VLOOKUP(A2636,[1]Monitoramento_Base_somente_disp!$A:$J,10,FALSE),0)</f>
        <v>0</v>
      </c>
      <c r="H2636">
        <f>IFERROR(VLOOKUP(A2636,[2]Sheet1!$A:$I,4,FALSE),0)</f>
        <v>0</v>
      </c>
      <c r="I2636">
        <f>IFERROR(VLOOKUP(A2636,[2]Sheet1!$A:$I,5,FALSE),0)</f>
        <v>0</v>
      </c>
      <c r="J2636">
        <f>IFERROR(VLOOKUP(A2636,[2]Sheet1!$A:$I,6,FALSE),0)</f>
        <v>0</v>
      </c>
      <c r="K2636">
        <f>IFERROR(VLOOKUP(A2636,[2]Sheet1!$A:$I,7,FALSE),0)</f>
        <v>0</v>
      </c>
      <c r="L2636">
        <f>IFERROR(VLOOKUP(A2636,[2]Sheet1!$A:$I,8,FALSE),0)</f>
        <v>0</v>
      </c>
      <c r="M2636">
        <f>IFERROR(VLOOKUP(A2636,[2]Sheet1!$A:$I,9,FALSE),0)</f>
        <v>0</v>
      </c>
      <c r="N2636">
        <f>IFERROR(VLOOKUP(A2636,[3]Sheet1!$A:$G,2,FALSE),0)</f>
        <v>823165</v>
      </c>
      <c r="O2636">
        <f>IFERROR(VLOOKUP(A2636,[3]Sheet1!$A:$G,3,FALSE),0)</f>
        <v>5278362</v>
      </c>
      <c r="P2636">
        <f>IFERROR(VLOOKUP(A2636,[3]Sheet1!$A:$G,4,FALSE),0)</f>
        <v>0</v>
      </c>
      <c r="Q2636">
        <f>IFERROR(VLOOKUP(A2636,[3]Sheet1!$A:$G,5,FALSE),0)</f>
        <v>0</v>
      </c>
      <c r="R2636">
        <f>IFERROR(VLOOKUP(A2636,[3]Sheet1!$A:$G,6,FALSE),0)</f>
        <v>0</v>
      </c>
      <c r="S2636">
        <f>IFERROR(VLOOKUP(A2636,[3]Sheet1!$A:$G,7,FALSE),0)</f>
        <v>0</v>
      </c>
      <c r="T2636" t="str">
        <f t="shared" si="247"/>
        <v>Sim</v>
      </c>
      <c r="U2636" t="str">
        <f t="shared" si="248"/>
        <v>Sim</v>
      </c>
      <c r="V2636" t="str">
        <f t="shared" si="249"/>
        <v>Não</v>
      </c>
      <c r="W2636" t="str">
        <f t="shared" si="250"/>
        <v>Não</v>
      </c>
      <c r="X2636" t="str">
        <f t="shared" si="251"/>
        <v>Não</v>
      </c>
      <c r="Y2636" t="str">
        <f t="shared" si="252"/>
        <v>Não</v>
      </c>
    </row>
    <row r="2637" spans="1:25" x14ac:dyDescent="0.25">
      <c r="A2637" s="5">
        <v>410500</v>
      </c>
      <c r="B2637">
        <f>IFERROR(VLOOKUP(A2637,[1]Monitoramento_Base_somente_disp!$A:$J,5,FALSE),0)</f>
        <v>0</v>
      </c>
      <c r="C2637">
        <f>IFERROR(VLOOKUP(A2637,[1]Monitoramento_Base_somente_disp!$A:$J,6,FALSE),0)</f>
        <v>1500</v>
      </c>
      <c r="D2637">
        <f>IFERROR(VLOOKUP(A2637,[1]Monitoramento_Base_somente_disp!$A:$J,7,FALSE),0)</f>
        <v>0</v>
      </c>
      <c r="E2637">
        <f>IFERROR(VLOOKUP(A2637,[1]Monitoramento_Base_somente_disp!$A:$J,8,FALSE),0)</f>
        <v>1550</v>
      </c>
      <c r="F2637">
        <f>IFERROR(VLOOKUP(A2637,[1]Monitoramento_Base_somente_disp!$A:$J,9,FALSE),0)</f>
        <v>0</v>
      </c>
      <c r="G2637">
        <f>IFERROR(VLOOKUP(A2637,[1]Monitoramento_Base_somente_disp!$A:$J,10,FALSE),0)</f>
        <v>250</v>
      </c>
      <c r="H2637">
        <f>IFERROR(VLOOKUP(A2637,[2]Sheet1!$A:$I,4,FALSE),0)</f>
        <v>0</v>
      </c>
      <c r="I2637">
        <f>IFERROR(VLOOKUP(A2637,[2]Sheet1!$A:$I,5,FALSE),0)</f>
        <v>0</v>
      </c>
      <c r="J2637">
        <f>IFERROR(VLOOKUP(A2637,[2]Sheet1!$A:$I,6,FALSE),0)</f>
        <v>0</v>
      </c>
      <c r="K2637">
        <f>IFERROR(VLOOKUP(A2637,[2]Sheet1!$A:$I,7,FALSE),0)</f>
        <v>0</v>
      </c>
      <c r="L2637">
        <f>IFERROR(VLOOKUP(A2637,[2]Sheet1!$A:$I,8,FALSE),0)</f>
        <v>0</v>
      </c>
      <c r="M2637">
        <f>IFERROR(VLOOKUP(A2637,[2]Sheet1!$A:$I,9,FALSE),0)</f>
        <v>0</v>
      </c>
      <c r="N2637">
        <f>IFERROR(VLOOKUP(A2637,[3]Sheet1!$A:$G,2,FALSE),0)</f>
        <v>0</v>
      </c>
      <c r="O2637">
        <f>IFERROR(VLOOKUP(A2637,[3]Sheet1!$A:$G,3,FALSE),0)</f>
        <v>0</v>
      </c>
      <c r="P2637">
        <f>IFERROR(VLOOKUP(A2637,[3]Sheet1!$A:$G,4,FALSE),0)</f>
        <v>0</v>
      </c>
      <c r="Q2637">
        <f>IFERROR(VLOOKUP(A2637,[3]Sheet1!$A:$G,5,FALSE),0)</f>
        <v>0</v>
      </c>
      <c r="R2637">
        <f>IFERROR(VLOOKUP(A2637,[3]Sheet1!$A:$G,6,FALSE),0)</f>
        <v>0</v>
      </c>
      <c r="S2637">
        <f>IFERROR(VLOOKUP(A2637,[3]Sheet1!$A:$G,7,FALSE),0)</f>
        <v>0</v>
      </c>
      <c r="T2637" t="str">
        <f t="shared" si="247"/>
        <v>Não</v>
      </c>
      <c r="U2637" t="str">
        <f t="shared" si="248"/>
        <v>Sim</v>
      </c>
      <c r="V2637" t="str">
        <f t="shared" si="249"/>
        <v>Não</v>
      </c>
      <c r="W2637" t="str">
        <f t="shared" si="250"/>
        <v>Sim</v>
      </c>
      <c r="X2637" t="str">
        <f t="shared" si="251"/>
        <v>Não</v>
      </c>
      <c r="Y2637" t="str">
        <f t="shared" si="252"/>
        <v>Sim</v>
      </c>
    </row>
    <row r="2638" spans="1:25" x14ac:dyDescent="0.25">
      <c r="A2638" s="5">
        <v>410510</v>
      </c>
      <c r="B2638">
        <f>IFERROR(VLOOKUP(A2638,[1]Monitoramento_Base_somente_disp!$A:$J,5,FALSE),0)</f>
        <v>0</v>
      </c>
      <c r="C2638">
        <f>IFERROR(VLOOKUP(A2638,[1]Monitoramento_Base_somente_disp!$A:$J,6,FALSE),0)</f>
        <v>0</v>
      </c>
      <c r="D2638">
        <f>IFERROR(VLOOKUP(A2638,[1]Monitoramento_Base_somente_disp!$A:$J,7,FALSE),0)</f>
        <v>0</v>
      </c>
      <c r="E2638">
        <f>IFERROR(VLOOKUP(A2638,[1]Monitoramento_Base_somente_disp!$A:$J,8,FALSE),0)</f>
        <v>0</v>
      </c>
      <c r="F2638">
        <f>IFERROR(VLOOKUP(A2638,[1]Monitoramento_Base_somente_disp!$A:$J,9,FALSE),0)</f>
        <v>0</v>
      </c>
      <c r="G2638">
        <f>IFERROR(VLOOKUP(A2638,[1]Monitoramento_Base_somente_disp!$A:$J,10,FALSE),0)</f>
        <v>0</v>
      </c>
      <c r="H2638">
        <f>IFERROR(VLOOKUP(A2638,[2]Sheet1!$A:$I,4,FALSE),0)</f>
        <v>0</v>
      </c>
      <c r="I2638">
        <f>IFERROR(VLOOKUP(A2638,[2]Sheet1!$A:$I,5,FALSE),0)</f>
        <v>0</v>
      </c>
      <c r="J2638">
        <f>IFERROR(VLOOKUP(A2638,[2]Sheet1!$A:$I,6,FALSE),0)</f>
        <v>0</v>
      </c>
      <c r="K2638">
        <f>IFERROR(VLOOKUP(A2638,[2]Sheet1!$A:$I,7,FALSE),0)</f>
        <v>0</v>
      </c>
      <c r="L2638">
        <f>IFERROR(VLOOKUP(A2638,[2]Sheet1!$A:$I,8,FALSE),0)</f>
        <v>0</v>
      </c>
      <c r="M2638">
        <f>IFERROR(VLOOKUP(A2638,[2]Sheet1!$A:$I,9,FALSE),0)</f>
        <v>0</v>
      </c>
      <c r="N2638">
        <f>IFERROR(VLOOKUP(A2638,[3]Sheet1!$A:$G,2,FALSE),0)</f>
        <v>88364</v>
      </c>
      <c r="O2638">
        <f>IFERROR(VLOOKUP(A2638,[3]Sheet1!$A:$G,3,FALSE),0)</f>
        <v>275098</v>
      </c>
      <c r="P2638">
        <f>IFERROR(VLOOKUP(A2638,[3]Sheet1!$A:$G,4,FALSE),0)</f>
        <v>0</v>
      </c>
      <c r="Q2638">
        <f>IFERROR(VLOOKUP(A2638,[3]Sheet1!$A:$G,5,FALSE),0)</f>
        <v>0</v>
      </c>
      <c r="R2638">
        <f>IFERROR(VLOOKUP(A2638,[3]Sheet1!$A:$G,6,FALSE),0)</f>
        <v>0</v>
      </c>
      <c r="S2638">
        <f>IFERROR(VLOOKUP(A2638,[3]Sheet1!$A:$G,7,FALSE),0)</f>
        <v>0</v>
      </c>
      <c r="T2638" t="str">
        <f t="shared" si="247"/>
        <v>Sim</v>
      </c>
      <c r="U2638" t="str">
        <f t="shared" si="248"/>
        <v>Sim</v>
      </c>
      <c r="V2638" t="str">
        <f t="shared" si="249"/>
        <v>Não</v>
      </c>
      <c r="W2638" t="str">
        <f t="shared" si="250"/>
        <v>Não</v>
      </c>
      <c r="X2638" t="str">
        <f t="shared" si="251"/>
        <v>Não</v>
      </c>
      <c r="Y2638" t="str">
        <f t="shared" si="252"/>
        <v>Não</v>
      </c>
    </row>
    <row r="2639" spans="1:25" x14ac:dyDescent="0.25">
      <c r="A2639" s="5">
        <v>410520</v>
      </c>
      <c r="B2639">
        <f>IFERROR(VLOOKUP(A2639,[1]Monitoramento_Base_somente_disp!$A:$J,5,FALSE),0)</f>
        <v>0</v>
      </c>
      <c r="C2639">
        <f>IFERROR(VLOOKUP(A2639,[1]Monitoramento_Base_somente_disp!$A:$J,6,FALSE),0)</f>
        <v>10480990</v>
      </c>
      <c r="D2639">
        <f>IFERROR(VLOOKUP(A2639,[1]Monitoramento_Base_somente_disp!$A:$J,7,FALSE),0)</f>
        <v>0</v>
      </c>
      <c r="E2639">
        <f>IFERROR(VLOOKUP(A2639,[1]Monitoramento_Base_somente_disp!$A:$J,8,FALSE),0)</f>
        <v>10836143</v>
      </c>
      <c r="F2639">
        <f>IFERROR(VLOOKUP(A2639,[1]Monitoramento_Base_somente_disp!$A:$J,9,FALSE),0)</f>
        <v>0</v>
      </c>
      <c r="G2639">
        <f>IFERROR(VLOOKUP(A2639,[1]Monitoramento_Base_somente_disp!$A:$J,10,FALSE),0)</f>
        <v>1747765</v>
      </c>
      <c r="H2639">
        <f>IFERROR(VLOOKUP(A2639,[2]Sheet1!$A:$I,4,FALSE),0)</f>
        <v>0</v>
      </c>
      <c r="I2639">
        <f>IFERROR(VLOOKUP(A2639,[2]Sheet1!$A:$I,5,FALSE),0)</f>
        <v>0</v>
      </c>
      <c r="J2639">
        <f>IFERROR(VLOOKUP(A2639,[2]Sheet1!$A:$I,6,FALSE),0)</f>
        <v>0</v>
      </c>
      <c r="K2639">
        <f>IFERROR(VLOOKUP(A2639,[2]Sheet1!$A:$I,7,FALSE),0)</f>
        <v>0</v>
      </c>
      <c r="L2639">
        <f>IFERROR(VLOOKUP(A2639,[2]Sheet1!$A:$I,8,FALSE),0)</f>
        <v>0</v>
      </c>
      <c r="M2639">
        <f>IFERROR(VLOOKUP(A2639,[2]Sheet1!$A:$I,9,FALSE),0)</f>
        <v>0</v>
      </c>
      <c r="N2639">
        <f>IFERROR(VLOOKUP(A2639,[3]Sheet1!$A:$G,2,FALSE),0)</f>
        <v>174852</v>
      </c>
      <c r="O2639">
        <f>IFERROR(VLOOKUP(A2639,[3]Sheet1!$A:$G,3,FALSE),0)</f>
        <v>973547</v>
      </c>
      <c r="P2639">
        <f>IFERROR(VLOOKUP(A2639,[3]Sheet1!$A:$G,4,FALSE),0)</f>
        <v>267512</v>
      </c>
      <c r="Q2639">
        <f>IFERROR(VLOOKUP(A2639,[3]Sheet1!$A:$G,5,FALSE),0)</f>
        <v>505689</v>
      </c>
      <c r="R2639">
        <f>IFERROR(VLOOKUP(A2639,[3]Sheet1!$A:$G,6,FALSE),0)</f>
        <v>0</v>
      </c>
      <c r="S2639">
        <f>IFERROR(VLOOKUP(A2639,[3]Sheet1!$A:$G,7,FALSE),0)</f>
        <v>0</v>
      </c>
      <c r="T2639" t="str">
        <f t="shared" si="247"/>
        <v>Sim</v>
      </c>
      <c r="U2639" t="str">
        <f t="shared" si="248"/>
        <v>Sim</v>
      </c>
      <c r="V2639" t="str">
        <f t="shared" si="249"/>
        <v>Sim</v>
      </c>
      <c r="W2639" t="str">
        <f t="shared" si="250"/>
        <v>Sim</v>
      </c>
      <c r="X2639" t="str">
        <f t="shared" si="251"/>
        <v>Não</v>
      </c>
      <c r="Y2639" t="str">
        <f t="shared" si="252"/>
        <v>Sim</v>
      </c>
    </row>
    <row r="2640" spans="1:25" x14ac:dyDescent="0.25">
      <c r="A2640" s="5">
        <v>410570</v>
      </c>
      <c r="B2640">
        <f>IFERROR(VLOOKUP(A2640,[1]Monitoramento_Base_somente_disp!$A:$J,5,FALSE),0)</f>
        <v>0</v>
      </c>
      <c r="C2640">
        <f>IFERROR(VLOOKUP(A2640,[1]Monitoramento_Base_somente_disp!$A:$J,6,FALSE),0)</f>
        <v>0</v>
      </c>
      <c r="D2640">
        <f>IFERROR(VLOOKUP(A2640,[1]Monitoramento_Base_somente_disp!$A:$J,7,FALSE),0)</f>
        <v>0</v>
      </c>
      <c r="E2640">
        <f>IFERROR(VLOOKUP(A2640,[1]Monitoramento_Base_somente_disp!$A:$J,8,FALSE),0)</f>
        <v>0</v>
      </c>
      <c r="F2640">
        <f>IFERROR(VLOOKUP(A2640,[1]Monitoramento_Base_somente_disp!$A:$J,9,FALSE),0)</f>
        <v>0</v>
      </c>
      <c r="G2640">
        <f>IFERROR(VLOOKUP(A2640,[1]Monitoramento_Base_somente_disp!$A:$J,10,FALSE),0)</f>
        <v>0</v>
      </c>
      <c r="H2640">
        <f>IFERROR(VLOOKUP(A2640,[2]Sheet1!$A:$I,4,FALSE),0)</f>
        <v>0</v>
      </c>
      <c r="I2640">
        <f>IFERROR(VLOOKUP(A2640,[2]Sheet1!$A:$I,5,FALSE),0)</f>
        <v>0</v>
      </c>
      <c r="J2640">
        <f>IFERROR(VLOOKUP(A2640,[2]Sheet1!$A:$I,6,FALSE),0)</f>
        <v>0</v>
      </c>
      <c r="K2640">
        <f>IFERROR(VLOOKUP(A2640,[2]Sheet1!$A:$I,7,FALSE),0)</f>
        <v>0</v>
      </c>
      <c r="L2640">
        <f>IFERROR(VLOOKUP(A2640,[2]Sheet1!$A:$I,8,FALSE),0)</f>
        <v>0</v>
      </c>
      <c r="M2640">
        <f>IFERROR(VLOOKUP(A2640,[2]Sheet1!$A:$I,9,FALSE),0)</f>
        <v>0</v>
      </c>
      <c r="N2640">
        <f>IFERROR(VLOOKUP(A2640,[3]Sheet1!$A:$G,2,FALSE),0)</f>
        <v>0</v>
      </c>
      <c r="O2640">
        <f>IFERROR(VLOOKUP(A2640,[3]Sheet1!$A:$G,3,FALSE),0)</f>
        <v>0</v>
      </c>
      <c r="P2640">
        <f>IFERROR(VLOOKUP(A2640,[3]Sheet1!$A:$G,4,FALSE),0)</f>
        <v>0</v>
      </c>
      <c r="Q2640">
        <f>IFERROR(VLOOKUP(A2640,[3]Sheet1!$A:$G,5,FALSE),0)</f>
        <v>0</v>
      </c>
      <c r="R2640">
        <f>IFERROR(VLOOKUP(A2640,[3]Sheet1!$A:$G,6,FALSE),0)</f>
        <v>0</v>
      </c>
      <c r="S2640">
        <f>IFERROR(VLOOKUP(A2640,[3]Sheet1!$A:$G,7,FALSE),0)</f>
        <v>0</v>
      </c>
      <c r="T2640" t="str">
        <f t="shared" si="247"/>
        <v>Não</v>
      </c>
      <c r="U2640" t="str">
        <f t="shared" si="248"/>
        <v>Não</v>
      </c>
      <c r="V2640" t="str">
        <f t="shared" si="249"/>
        <v>Não</v>
      </c>
      <c r="W2640" t="str">
        <f t="shared" si="250"/>
        <v>Não</v>
      </c>
      <c r="X2640" t="str">
        <f t="shared" si="251"/>
        <v>Não</v>
      </c>
      <c r="Y2640" t="str">
        <f t="shared" si="252"/>
        <v>Não</v>
      </c>
    </row>
    <row r="2641" spans="1:25" x14ac:dyDescent="0.25">
      <c r="A2641" s="5">
        <v>410580</v>
      </c>
      <c r="B2641">
        <f>IFERROR(VLOOKUP(A2641,[1]Monitoramento_Base_somente_disp!$A:$J,5,FALSE),0)</f>
        <v>0</v>
      </c>
      <c r="C2641">
        <f>IFERROR(VLOOKUP(A2641,[1]Monitoramento_Base_somente_disp!$A:$J,6,FALSE),0)</f>
        <v>73225980</v>
      </c>
      <c r="D2641">
        <f>IFERROR(VLOOKUP(A2641,[1]Monitoramento_Base_somente_disp!$A:$J,7,FALSE),0)</f>
        <v>0</v>
      </c>
      <c r="E2641">
        <f>IFERROR(VLOOKUP(A2641,[1]Monitoramento_Base_somente_disp!$A:$J,8,FALSE),0)</f>
        <v>75666846</v>
      </c>
      <c r="F2641">
        <f>IFERROR(VLOOKUP(A2641,[1]Monitoramento_Base_somente_disp!$A:$J,9,FALSE),0)</f>
        <v>0</v>
      </c>
      <c r="G2641">
        <f>IFERROR(VLOOKUP(A2641,[1]Monitoramento_Base_somente_disp!$A:$J,10,FALSE),0)</f>
        <v>12204330</v>
      </c>
      <c r="H2641">
        <f>IFERROR(VLOOKUP(A2641,[2]Sheet1!$A:$I,4,FALSE),0)</f>
        <v>0</v>
      </c>
      <c r="I2641">
        <f>IFERROR(VLOOKUP(A2641,[2]Sheet1!$A:$I,5,FALSE),0)</f>
        <v>0</v>
      </c>
      <c r="J2641">
        <f>IFERROR(VLOOKUP(A2641,[2]Sheet1!$A:$I,6,FALSE),0)</f>
        <v>0</v>
      </c>
      <c r="K2641">
        <f>IFERROR(VLOOKUP(A2641,[2]Sheet1!$A:$I,7,FALSE),0)</f>
        <v>0</v>
      </c>
      <c r="L2641">
        <f>IFERROR(VLOOKUP(A2641,[2]Sheet1!$A:$I,8,FALSE),0)</f>
        <v>0</v>
      </c>
      <c r="M2641">
        <f>IFERROR(VLOOKUP(A2641,[2]Sheet1!$A:$I,9,FALSE),0)</f>
        <v>0</v>
      </c>
      <c r="N2641">
        <f>IFERROR(VLOOKUP(A2641,[3]Sheet1!$A:$G,2,FALSE),0)</f>
        <v>3688330</v>
      </c>
      <c r="O2641">
        <f>IFERROR(VLOOKUP(A2641,[3]Sheet1!$A:$G,3,FALSE),0)</f>
        <v>8888426</v>
      </c>
      <c r="P2641">
        <f>IFERROR(VLOOKUP(A2641,[3]Sheet1!$A:$G,4,FALSE),0)</f>
        <v>0</v>
      </c>
      <c r="Q2641">
        <f>IFERROR(VLOOKUP(A2641,[3]Sheet1!$A:$G,5,FALSE),0)</f>
        <v>0</v>
      </c>
      <c r="R2641">
        <f>IFERROR(VLOOKUP(A2641,[3]Sheet1!$A:$G,6,FALSE),0)</f>
        <v>0</v>
      </c>
      <c r="S2641">
        <f>IFERROR(VLOOKUP(A2641,[3]Sheet1!$A:$G,7,FALSE),0)</f>
        <v>0</v>
      </c>
      <c r="T2641" t="str">
        <f t="shared" si="247"/>
        <v>Sim</v>
      </c>
      <c r="U2641" t="str">
        <f t="shared" si="248"/>
        <v>Sim</v>
      </c>
      <c r="V2641" t="str">
        <f t="shared" si="249"/>
        <v>Não</v>
      </c>
      <c r="W2641" t="str">
        <f t="shared" si="250"/>
        <v>Sim</v>
      </c>
      <c r="X2641" t="str">
        <f t="shared" si="251"/>
        <v>Não</v>
      </c>
      <c r="Y2641" t="str">
        <f t="shared" si="252"/>
        <v>Sim</v>
      </c>
    </row>
    <row r="2642" spans="1:25" x14ac:dyDescent="0.25">
      <c r="A2642" s="5">
        <v>410600</v>
      </c>
      <c r="B2642">
        <f>IFERROR(VLOOKUP(A2642,[1]Monitoramento_Base_somente_disp!$A:$J,5,FALSE),0)</f>
        <v>0</v>
      </c>
      <c r="C2642">
        <f>IFERROR(VLOOKUP(A2642,[1]Monitoramento_Base_somente_disp!$A:$J,6,FALSE),0)</f>
        <v>16318050</v>
      </c>
      <c r="D2642">
        <f>IFERROR(VLOOKUP(A2642,[1]Monitoramento_Base_somente_disp!$A:$J,7,FALSE),0)</f>
        <v>0</v>
      </c>
      <c r="E2642">
        <f>IFERROR(VLOOKUP(A2642,[1]Monitoramento_Base_somente_disp!$A:$J,8,FALSE),0)</f>
        <v>16861985</v>
      </c>
      <c r="F2642">
        <f>IFERROR(VLOOKUP(A2642,[1]Monitoramento_Base_somente_disp!$A:$J,9,FALSE),0)</f>
        <v>0</v>
      </c>
      <c r="G2642">
        <f>IFERROR(VLOOKUP(A2642,[1]Monitoramento_Base_somente_disp!$A:$J,10,FALSE),0)</f>
        <v>2719675</v>
      </c>
      <c r="H2642">
        <f>IFERROR(VLOOKUP(A2642,[2]Sheet1!$A:$I,4,FALSE),0)</f>
        <v>0</v>
      </c>
      <c r="I2642">
        <f>IFERROR(VLOOKUP(A2642,[2]Sheet1!$A:$I,5,FALSE),0)</f>
        <v>0</v>
      </c>
      <c r="J2642">
        <f>IFERROR(VLOOKUP(A2642,[2]Sheet1!$A:$I,6,FALSE),0)</f>
        <v>0</v>
      </c>
      <c r="K2642">
        <f>IFERROR(VLOOKUP(A2642,[2]Sheet1!$A:$I,7,FALSE),0)</f>
        <v>0</v>
      </c>
      <c r="L2642">
        <f>IFERROR(VLOOKUP(A2642,[2]Sheet1!$A:$I,8,FALSE),0)</f>
        <v>0</v>
      </c>
      <c r="M2642">
        <f>IFERROR(VLOOKUP(A2642,[2]Sheet1!$A:$I,9,FALSE),0)</f>
        <v>0</v>
      </c>
      <c r="N2642">
        <f>IFERROR(VLOOKUP(A2642,[3]Sheet1!$A:$G,2,FALSE),0)</f>
        <v>161175</v>
      </c>
      <c r="O2642">
        <f>IFERROR(VLOOKUP(A2642,[3]Sheet1!$A:$G,3,FALSE),0)</f>
        <v>1116133</v>
      </c>
      <c r="P2642">
        <f>IFERROR(VLOOKUP(A2642,[3]Sheet1!$A:$G,4,FALSE),0)</f>
        <v>126083</v>
      </c>
      <c r="Q2642">
        <f>IFERROR(VLOOKUP(A2642,[3]Sheet1!$A:$G,5,FALSE),0)</f>
        <v>1152103</v>
      </c>
      <c r="R2642">
        <f>IFERROR(VLOOKUP(A2642,[3]Sheet1!$A:$G,6,FALSE),0)</f>
        <v>5794</v>
      </c>
      <c r="S2642">
        <f>IFERROR(VLOOKUP(A2642,[3]Sheet1!$A:$G,7,FALSE),0)</f>
        <v>0</v>
      </c>
      <c r="T2642" t="str">
        <f t="shared" si="247"/>
        <v>Sim</v>
      </c>
      <c r="U2642" t="str">
        <f t="shared" si="248"/>
        <v>Sim</v>
      </c>
      <c r="V2642" t="str">
        <f t="shared" si="249"/>
        <v>Sim</v>
      </c>
      <c r="W2642" t="str">
        <f t="shared" si="250"/>
        <v>Sim</v>
      </c>
      <c r="X2642" t="str">
        <f t="shared" si="251"/>
        <v>Sim</v>
      </c>
      <c r="Y2642" t="str">
        <f t="shared" si="252"/>
        <v>Sim</v>
      </c>
    </row>
    <row r="2643" spans="1:25" x14ac:dyDescent="0.25">
      <c r="A2643" s="5">
        <v>410620</v>
      </c>
      <c r="B2643">
        <f>IFERROR(VLOOKUP(A2643,[1]Monitoramento_Base_somente_disp!$A:$J,5,FALSE),0)</f>
        <v>0</v>
      </c>
      <c r="C2643">
        <f>IFERROR(VLOOKUP(A2643,[1]Monitoramento_Base_somente_disp!$A:$J,6,FALSE),0)</f>
        <v>57915819</v>
      </c>
      <c r="D2643">
        <f>IFERROR(VLOOKUP(A2643,[1]Monitoramento_Base_somente_disp!$A:$J,7,FALSE),0)</f>
        <v>0</v>
      </c>
      <c r="E2643">
        <f>IFERROR(VLOOKUP(A2643,[1]Monitoramento_Base_somente_disp!$A:$J,8,FALSE),0)</f>
        <v>59853746</v>
      </c>
      <c r="F2643">
        <f>IFERROR(VLOOKUP(A2643,[1]Monitoramento_Base_somente_disp!$A:$J,9,FALSE),0)</f>
        <v>0</v>
      </c>
      <c r="G2643">
        <f>IFERROR(VLOOKUP(A2643,[1]Monitoramento_Base_somente_disp!$A:$J,10,FALSE),0)</f>
        <v>9653830</v>
      </c>
      <c r="H2643">
        <f>IFERROR(VLOOKUP(A2643,[2]Sheet1!$A:$I,4,FALSE),0)</f>
        <v>0</v>
      </c>
      <c r="I2643">
        <f>IFERROR(VLOOKUP(A2643,[2]Sheet1!$A:$I,5,FALSE),0)</f>
        <v>0</v>
      </c>
      <c r="J2643">
        <f>IFERROR(VLOOKUP(A2643,[2]Sheet1!$A:$I,6,FALSE),0)</f>
        <v>0</v>
      </c>
      <c r="K2643">
        <f>IFERROR(VLOOKUP(A2643,[2]Sheet1!$A:$I,7,FALSE),0)</f>
        <v>0</v>
      </c>
      <c r="L2643">
        <f>IFERROR(VLOOKUP(A2643,[2]Sheet1!$A:$I,8,FALSE),0)</f>
        <v>0</v>
      </c>
      <c r="M2643">
        <f>IFERROR(VLOOKUP(A2643,[2]Sheet1!$A:$I,9,FALSE),0)</f>
        <v>0</v>
      </c>
      <c r="N2643">
        <f>IFERROR(VLOOKUP(A2643,[3]Sheet1!$A:$G,2,FALSE),0)</f>
        <v>0</v>
      </c>
      <c r="O2643">
        <f>IFERROR(VLOOKUP(A2643,[3]Sheet1!$A:$G,3,FALSE),0)</f>
        <v>0</v>
      </c>
      <c r="P2643">
        <f>IFERROR(VLOOKUP(A2643,[3]Sheet1!$A:$G,4,FALSE),0)</f>
        <v>0</v>
      </c>
      <c r="Q2643">
        <f>IFERROR(VLOOKUP(A2643,[3]Sheet1!$A:$G,5,FALSE),0)</f>
        <v>0</v>
      </c>
      <c r="R2643">
        <f>IFERROR(VLOOKUP(A2643,[3]Sheet1!$A:$G,6,FALSE),0)</f>
        <v>0</v>
      </c>
      <c r="S2643">
        <f>IFERROR(VLOOKUP(A2643,[3]Sheet1!$A:$G,7,FALSE),0)</f>
        <v>0</v>
      </c>
      <c r="T2643" t="str">
        <f t="shared" si="247"/>
        <v>Não</v>
      </c>
      <c r="U2643" t="str">
        <f t="shared" si="248"/>
        <v>Sim</v>
      </c>
      <c r="V2643" t="str">
        <f t="shared" si="249"/>
        <v>Não</v>
      </c>
      <c r="W2643" t="str">
        <f t="shared" si="250"/>
        <v>Sim</v>
      </c>
      <c r="X2643" t="str">
        <f t="shared" si="251"/>
        <v>Não</v>
      </c>
      <c r="Y2643" t="str">
        <f t="shared" si="252"/>
        <v>Sim</v>
      </c>
    </row>
    <row r="2644" spans="1:25" x14ac:dyDescent="0.25">
      <c r="A2644" s="5">
        <v>410645</v>
      </c>
      <c r="B2644">
        <f>IFERROR(VLOOKUP(A2644,[1]Monitoramento_Base_somente_disp!$A:$J,5,FALSE),0)</f>
        <v>0</v>
      </c>
      <c r="C2644">
        <f>IFERROR(VLOOKUP(A2644,[1]Monitoramento_Base_somente_disp!$A:$J,6,FALSE),0)</f>
        <v>0</v>
      </c>
      <c r="D2644">
        <f>IFERROR(VLOOKUP(A2644,[1]Monitoramento_Base_somente_disp!$A:$J,7,FALSE),0)</f>
        <v>0</v>
      </c>
      <c r="E2644">
        <f>IFERROR(VLOOKUP(A2644,[1]Monitoramento_Base_somente_disp!$A:$J,8,FALSE),0)</f>
        <v>0</v>
      </c>
      <c r="F2644">
        <f>IFERROR(VLOOKUP(A2644,[1]Monitoramento_Base_somente_disp!$A:$J,9,FALSE),0)</f>
        <v>0</v>
      </c>
      <c r="G2644">
        <f>IFERROR(VLOOKUP(A2644,[1]Monitoramento_Base_somente_disp!$A:$J,10,FALSE),0)</f>
        <v>0</v>
      </c>
      <c r="H2644">
        <f>IFERROR(VLOOKUP(A2644,[2]Sheet1!$A:$I,4,FALSE),0)</f>
        <v>0</v>
      </c>
      <c r="I2644">
        <f>IFERROR(VLOOKUP(A2644,[2]Sheet1!$A:$I,5,FALSE),0)</f>
        <v>0</v>
      </c>
      <c r="J2644">
        <f>IFERROR(VLOOKUP(A2644,[2]Sheet1!$A:$I,6,FALSE),0)</f>
        <v>0</v>
      </c>
      <c r="K2644">
        <f>IFERROR(VLOOKUP(A2644,[2]Sheet1!$A:$I,7,FALSE),0)</f>
        <v>0</v>
      </c>
      <c r="L2644">
        <f>IFERROR(VLOOKUP(A2644,[2]Sheet1!$A:$I,8,FALSE),0)</f>
        <v>0</v>
      </c>
      <c r="M2644">
        <f>IFERROR(VLOOKUP(A2644,[2]Sheet1!$A:$I,9,FALSE),0)</f>
        <v>0</v>
      </c>
      <c r="N2644">
        <f>IFERROR(VLOOKUP(A2644,[3]Sheet1!$A:$G,2,FALSE),0)</f>
        <v>97182</v>
      </c>
      <c r="O2644">
        <f>IFERROR(VLOOKUP(A2644,[3]Sheet1!$A:$G,3,FALSE),0)</f>
        <v>15538</v>
      </c>
      <c r="P2644">
        <f>IFERROR(VLOOKUP(A2644,[3]Sheet1!$A:$G,4,FALSE),0)</f>
        <v>151890</v>
      </c>
      <c r="Q2644">
        <f>IFERROR(VLOOKUP(A2644,[3]Sheet1!$A:$G,5,FALSE),0)</f>
        <v>20245</v>
      </c>
      <c r="R2644">
        <f>IFERROR(VLOOKUP(A2644,[3]Sheet1!$A:$G,6,FALSE),0)</f>
        <v>0</v>
      </c>
      <c r="S2644">
        <f>IFERROR(VLOOKUP(A2644,[3]Sheet1!$A:$G,7,FALSE),0)</f>
        <v>195527</v>
      </c>
      <c r="T2644" t="str">
        <f t="shared" si="247"/>
        <v>Sim</v>
      </c>
      <c r="U2644" t="str">
        <f t="shared" si="248"/>
        <v>Sim</v>
      </c>
      <c r="V2644" t="str">
        <f t="shared" si="249"/>
        <v>Sim</v>
      </c>
      <c r="W2644" t="str">
        <f t="shared" si="250"/>
        <v>Sim</v>
      </c>
      <c r="X2644" t="str">
        <f t="shared" si="251"/>
        <v>Não</v>
      </c>
      <c r="Y2644" t="str">
        <f t="shared" si="252"/>
        <v>Sim</v>
      </c>
    </row>
    <row r="2645" spans="1:25" x14ac:dyDescent="0.25">
      <c r="A2645" s="5">
        <v>410650</v>
      </c>
      <c r="B2645">
        <f>IFERROR(VLOOKUP(A2645,[1]Monitoramento_Base_somente_disp!$A:$J,5,FALSE),0)</f>
        <v>0</v>
      </c>
      <c r="C2645">
        <f>IFERROR(VLOOKUP(A2645,[1]Monitoramento_Base_somente_disp!$A:$J,6,FALSE),0)</f>
        <v>0</v>
      </c>
      <c r="D2645">
        <f>IFERROR(VLOOKUP(A2645,[1]Monitoramento_Base_somente_disp!$A:$J,7,FALSE),0)</f>
        <v>0</v>
      </c>
      <c r="E2645">
        <f>IFERROR(VLOOKUP(A2645,[1]Monitoramento_Base_somente_disp!$A:$J,8,FALSE),0)</f>
        <v>0</v>
      </c>
      <c r="F2645">
        <f>IFERROR(VLOOKUP(A2645,[1]Monitoramento_Base_somente_disp!$A:$J,9,FALSE),0)</f>
        <v>0</v>
      </c>
      <c r="G2645">
        <f>IFERROR(VLOOKUP(A2645,[1]Monitoramento_Base_somente_disp!$A:$J,10,FALSE),0)</f>
        <v>0</v>
      </c>
      <c r="H2645">
        <f>IFERROR(VLOOKUP(A2645,[2]Sheet1!$A:$I,4,FALSE),0)</f>
        <v>0</v>
      </c>
      <c r="I2645">
        <f>IFERROR(VLOOKUP(A2645,[2]Sheet1!$A:$I,5,FALSE),0)</f>
        <v>0</v>
      </c>
      <c r="J2645">
        <f>IFERROR(VLOOKUP(A2645,[2]Sheet1!$A:$I,6,FALSE),0)</f>
        <v>0</v>
      </c>
      <c r="K2645">
        <f>IFERROR(VLOOKUP(A2645,[2]Sheet1!$A:$I,7,FALSE),0)</f>
        <v>0</v>
      </c>
      <c r="L2645">
        <f>IFERROR(VLOOKUP(A2645,[2]Sheet1!$A:$I,8,FALSE),0)</f>
        <v>0</v>
      </c>
      <c r="M2645">
        <f>IFERROR(VLOOKUP(A2645,[2]Sheet1!$A:$I,9,FALSE),0)</f>
        <v>0</v>
      </c>
      <c r="N2645">
        <f>IFERROR(VLOOKUP(A2645,[3]Sheet1!$A:$G,2,FALSE),0)</f>
        <v>68257</v>
      </c>
      <c r="O2645">
        <f>IFERROR(VLOOKUP(A2645,[3]Sheet1!$A:$G,3,FALSE),0)</f>
        <v>612719</v>
      </c>
      <c r="P2645">
        <f>IFERROR(VLOOKUP(A2645,[3]Sheet1!$A:$G,4,FALSE),0)</f>
        <v>67629</v>
      </c>
      <c r="Q2645">
        <f>IFERROR(VLOOKUP(A2645,[3]Sheet1!$A:$G,5,FALSE),0)</f>
        <v>655188</v>
      </c>
      <c r="R2645">
        <f>IFERROR(VLOOKUP(A2645,[3]Sheet1!$A:$G,6,FALSE),0)</f>
        <v>0</v>
      </c>
      <c r="S2645">
        <f>IFERROR(VLOOKUP(A2645,[3]Sheet1!$A:$G,7,FALSE),0)</f>
        <v>0</v>
      </c>
      <c r="T2645" t="str">
        <f t="shared" si="247"/>
        <v>Sim</v>
      </c>
      <c r="U2645" t="str">
        <f t="shared" si="248"/>
        <v>Sim</v>
      </c>
      <c r="V2645" t="str">
        <f t="shared" si="249"/>
        <v>Sim</v>
      </c>
      <c r="W2645" t="str">
        <f t="shared" si="250"/>
        <v>Sim</v>
      </c>
      <c r="X2645" t="str">
        <f t="shared" si="251"/>
        <v>Não</v>
      </c>
      <c r="Y2645" t="str">
        <f t="shared" si="252"/>
        <v>Não</v>
      </c>
    </row>
    <row r="2646" spans="1:25" x14ac:dyDescent="0.25">
      <c r="A2646" s="5">
        <v>410655</v>
      </c>
      <c r="B2646">
        <f>IFERROR(VLOOKUP(A2646,[1]Monitoramento_Base_somente_disp!$A:$J,5,FALSE),0)</f>
        <v>0</v>
      </c>
      <c r="C2646">
        <f>IFERROR(VLOOKUP(A2646,[1]Monitoramento_Base_somente_disp!$A:$J,6,FALSE),0)</f>
        <v>140880</v>
      </c>
      <c r="D2646">
        <f>IFERROR(VLOOKUP(A2646,[1]Monitoramento_Base_somente_disp!$A:$J,7,FALSE),0)</f>
        <v>0</v>
      </c>
      <c r="E2646">
        <f>IFERROR(VLOOKUP(A2646,[1]Monitoramento_Base_somente_disp!$A:$J,8,FALSE),0)</f>
        <v>145576</v>
      </c>
      <c r="F2646">
        <f>IFERROR(VLOOKUP(A2646,[1]Monitoramento_Base_somente_disp!$A:$J,9,FALSE),0)</f>
        <v>0</v>
      </c>
      <c r="G2646">
        <f>IFERROR(VLOOKUP(A2646,[1]Monitoramento_Base_somente_disp!$A:$J,10,FALSE),0)</f>
        <v>23480</v>
      </c>
      <c r="H2646">
        <f>IFERROR(VLOOKUP(A2646,[2]Sheet1!$A:$I,4,FALSE),0)</f>
        <v>90537</v>
      </c>
      <c r="I2646">
        <f>IFERROR(VLOOKUP(A2646,[2]Sheet1!$A:$I,5,FALSE),0)</f>
        <v>773641</v>
      </c>
      <c r="J2646">
        <f>IFERROR(VLOOKUP(A2646,[2]Sheet1!$A:$I,6,FALSE),0)</f>
        <v>0</v>
      </c>
      <c r="K2646">
        <f>IFERROR(VLOOKUP(A2646,[2]Sheet1!$A:$I,7,FALSE),0)</f>
        <v>0</v>
      </c>
      <c r="L2646">
        <f>IFERROR(VLOOKUP(A2646,[2]Sheet1!$A:$I,8,FALSE),0)</f>
        <v>0</v>
      </c>
      <c r="M2646">
        <f>IFERROR(VLOOKUP(A2646,[2]Sheet1!$A:$I,9,FALSE),0)</f>
        <v>0</v>
      </c>
      <c r="N2646">
        <f>IFERROR(VLOOKUP(A2646,[3]Sheet1!$A:$G,2,FALSE),0)</f>
        <v>0</v>
      </c>
      <c r="O2646">
        <f>IFERROR(VLOOKUP(A2646,[3]Sheet1!$A:$G,3,FALSE),0)</f>
        <v>0</v>
      </c>
      <c r="P2646">
        <f>IFERROR(VLOOKUP(A2646,[3]Sheet1!$A:$G,4,FALSE),0)</f>
        <v>0</v>
      </c>
      <c r="Q2646">
        <f>IFERROR(VLOOKUP(A2646,[3]Sheet1!$A:$G,5,FALSE),0)</f>
        <v>0</v>
      </c>
      <c r="R2646">
        <f>IFERROR(VLOOKUP(A2646,[3]Sheet1!$A:$G,6,FALSE),0)</f>
        <v>0</v>
      </c>
      <c r="S2646">
        <f>IFERROR(VLOOKUP(A2646,[3]Sheet1!$A:$G,7,FALSE),0)</f>
        <v>0</v>
      </c>
      <c r="T2646" t="str">
        <f t="shared" si="247"/>
        <v>Sim</v>
      </c>
      <c r="U2646" t="str">
        <f t="shared" si="248"/>
        <v>Sim</v>
      </c>
      <c r="V2646" t="str">
        <f t="shared" si="249"/>
        <v>Não</v>
      </c>
      <c r="W2646" t="str">
        <f t="shared" si="250"/>
        <v>Sim</v>
      </c>
      <c r="X2646" t="str">
        <f t="shared" si="251"/>
        <v>Não</v>
      </c>
      <c r="Y2646" t="str">
        <f t="shared" si="252"/>
        <v>Sim</v>
      </c>
    </row>
    <row r="2647" spans="1:25" x14ac:dyDescent="0.25">
      <c r="A2647" s="5">
        <v>410657</v>
      </c>
      <c r="B2647">
        <f>IFERROR(VLOOKUP(A2647,[1]Monitoramento_Base_somente_disp!$A:$J,5,FALSE),0)</f>
        <v>0</v>
      </c>
      <c r="C2647">
        <f>IFERROR(VLOOKUP(A2647,[1]Monitoramento_Base_somente_disp!$A:$J,6,FALSE),0)</f>
        <v>2130</v>
      </c>
      <c r="D2647">
        <f>IFERROR(VLOOKUP(A2647,[1]Monitoramento_Base_somente_disp!$A:$J,7,FALSE),0)</f>
        <v>0</v>
      </c>
      <c r="E2647">
        <f>IFERROR(VLOOKUP(A2647,[1]Monitoramento_Base_somente_disp!$A:$J,8,FALSE),0)</f>
        <v>2201</v>
      </c>
      <c r="F2647">
        <f>IFERROR(VLOOKUP(A2647,[1]Monitoramento_Base_somente_disp!$A:$J,9,FALSE),0)</f>
        <v>0</v>
      </c>
      <c r="G2647">
        <f>IFERROR(VLOOKUP(A2647,[1]Monitoramento_Base_somente_disp!$A:$J,10,FALSE),0)</f>
        <v>355</v>
      </c>
      <c r="H2647">
        <f>IFERROR(VLOOKUP(A2647,[2]Sheet1!$A:$I,4,FALSE),0)</f>
        <v>0</v>
      </c>
      <c r="I2647">
        <f>IFERROR(VLOOKUP(A2647,[2]Sheet1!$A:$I,5,FALSE),0)</f>
        <v>0</v>
      </c>
      <c r="J2647">
        <f>IFERROR(VLOOKUP(A2647,[2]Sheet1!$A:$I,6,FALSE),0)</f>
        <v>0</v>
      </c>
      <c r="K2647">
        <f>IFERROR(VLOOKUP(A2647,[2]Sheet1!$A:$I,7,FALSE),0)</f>
        <v>0</v>
      </c>
      <c r="L2647">
        <f>IFERROR(VLOOKUP(A2647,[2]Sheet1!$A:$I,8,FALSE),0)</f>
        <v>0</v>
      </c>
      <c r="M2647">
        <f>IFERROR(VLOOKUP(A2647,[2]Sheet1!$A:$I,9,FALSE),0)</f>
        <v>0</v>
      </c>
      <c r="N2647">
        <f>IFERROR(VLOOKUP(A2647,[3]Sheet1!$A:$G,2,FALSE),0)</f>
        <v>0</v>
      </c>
      <c r="O2647">
        <f>IFERROR(VLOOKUP(A2647,[3]Sheet1!$A:$G,3,FALSE),0)</f>
        <v>131500</v>
      </c>
      <c r="P2647">
        <f>IFERROR(VLOOKUP(A2647,[3]Sheet1!$A:$G,4,FALSE),0)</f>
        <v>0</v>
      </c>
      <c r="Q2647">
        <f>IFERROR(VLOOKUP(A2647,[3]Sheet1!$A:$G,5,FALSE),0)</f>
        <v>0</v>
      </c>
      <c r="R2647">
        <f>IFERROR(VLOOKUP(A2647,[3]Sheet1!$A:$G,6,FALSE),0)</f>
        <v>0</v>
      </c>
      <c r="S2647">
        <f>IFERROR(VLOOKUP(A2647,[3]Sheet1!$A:$G,7,FALSE),0)</f>
        <v>0</v>
      </c>
      <c r="T2647" t="str">
        <f t="shared" si="247"/>
        <v>Não</v>
      </c>
      <c r="U2647" t="str">
        <f t="shared" si="248"/>
        <v>Sim</v>
      </c>
      <c r="V2647" t="str">
        <f t="shared" si="249"/>
        <v>Não</v>
      </c>
      <c r="W2647" t="str">
        <f t="shared" si="250"/>
        <v>Sim</v>
      </c>
      <c r="X2647" t="str">
        <f t="shared" si="251"/>
        <v>Não</v>
      </c>
      <c r="Y2647" t="str">
        <f t="shared" si="252"/>
        <v>Sim</v>
      </c>
    </row>
    <row r="2648" spans="1:25" x14ac:dyDescent="0.25">
      <c r="A2648" s="5">
        <v>410660</v>
      </c>
      <c r="B2648">
        <f>IFERROR(VLOOKUP(A2648,[1]Monitoramento_Base_somente_disp!$A:$J,5,FALSE),0)</f>
        <v>0</v>
      </c>
      <c r="C2648">
        <f>IFERROR(VLOOKUP(A2648,[1]Monitoramento_Base_somente_disp!$A:$J,6,FALSE),0)</f>
        <v>0</v>
      </c>
      <c r="D2648">
        <f>IFERROR(VLOOKUP(A2648,[1]Monitoramento_Base_somente_disp!$A:$J,7,FALSE),0)</f>
        <v>0</v>
      </c>
      <c r="E2648">
        <f>IFERROR(VLOOKUP(A2648,[1]Monitoramento_Base_somente_disp!$A:$J,8,FALSE),0)</f>
        <v>0</v>
      </c>
      <c r="F2648">
        <f>IFERROR(VLOOKUP(A2648,[1]Monitoramento_Base_somente_disp!$A:$J,9,FALSE),0)</f>
        <v>0</v>
      </c>
      <c r="G2648">
        <f>IFERROR(VLOOKUP(A2648,[1]Monitoramento_Base_somente_disp!$A:$J,10,FALSE),0)</f>
        <v>0</v>
      </c>
      <c r="H2648">
        <f>IFERROR(VLOOKUP(A2648,[2]Sheet1!$A:$I,4,FALSE),0)</f>
        <v>0</v>
      </c>
      <c r="I2648">
        <f>IFERROR(VLOOKUP(A2648,[2]Sheet1!$A:$I,5,FALSE),0)</f>
        <v>0</v>
      </c>
      <c r="J2648">
        <f>IFERROR(VLOOKUP(A2648,[2]Sheet1!$A:$I,6,FALSE),0)</f>
        <v>0</v>
      </c>
      <c r="K2648">
        <f>IFERROR(VLOOKUP(A2648,[2]Sheet1!$A:$I,7,FALSE),0)</f>
        <v>0</v>
      </c>
      <c r="L2648">
        <f>IFERROR(VLOOKUP(A2648,[2]Sheet1!$A:$I,8,FALSE),0)</f>
        <v>0</v>
      </c>
      <c r="M2648">
        <f>IFERROR(VLOOKUP(A2648,[2]Sheet1!$A:$I,9,FALSE),0)</f>
        <v>0</v>
      </c>
      <c r="N2648">
        <f>IFERROR(VLOOKUP(A2648,[3]Sheet1!$A:$G,2,FALSE),0)</f>
        <v>301807</v>
      </c>
      <c r="O2648">
        <f>IFERROR(VLOOKUP(A2648,[3]Sheet1!$A:$G,3,FALSE),0)</f>
        <v>40065</v>
      </c>
      <c r="P2648">
        <f>IFERROR(VLOOKUP(A2648,[3]Sheet1!$A:$G,4,FALSE),0)</f>
        <v>0</v>
      </c>
      <c r="Q2648">
        <f>IFERROR(VLOOKUP(A2648,[3]Sheet1!$A:$G,5,FALSE),0)</f>
        <v>50487</v>
      </c>
      <c r="R2648">
        <f>IFERROR(VLOOKUP(A2648,[3]Sheet1!$A:$G,6,FALSE),0)</f>
        <v>0</v>
      </c>
      <c r="S2648">
        <f>IFERROR(VLOOKUP(A2648,[3]Sheet1!$A:$G,7,FALSE),0)</f>
        <v>0</v>
      </c>
      <c r="T2648" t="str">
        <f t="shared" si="247"/>
        <v>Sim</v>
      </c>
      <c r="U2648" t="str">
        <f t="shared" si="248"/>
        <v>Sim</v>
      </c>
      <c r="V2648" t="str">
        <f t="shared" si="249"/>
        <v>Não</v>
      </c>
      <c r="W2648" t="str">
        <f t="shared" si="250"/>
        <v>Sim</v>
      </c>
      <c r="X2648" t="str">
        <f t="shared" si="251"/>
        <v>Não</v>
      </c>
      <c r="Y2648" t="str">
        <f t="shared" si="252"/>
        <v>Não</v>
      </c>
    </row>
    <row r="2649" spans="1:25" x14ac:dyDescent="0.25">
      <c r="A2649" s="5">
        <v>410670</v>
      </c>
      <c r="B2649">
        <f>IFERROR(VLOOKUP(A2649,[1]Monitoramento_Base_somente_disp!$A:$J,5,FALSE),0)</f>
        <v>0</v>
      </c>
      <c r="C2649">
        <f>IFERROR(VLOOKUP(A2649,[1]Monitoramento_Base_somente_disp!$A:$J,6,FALSE),0)</f>
        <v>0</v>
      </c>
      <c r="D2649">
        <f>IFERROR(VLOOKUP(A2649,[1]Monitoramento_Base_somente_disp!$A:$J,7,FALSE),0)</f>
        <v>0</v>
      </c>
      <c r="E2649">
        <f>IFERROR(VLOOKUP(A2649,[1]Monitoramento_Base_somente_disp!$A:$J,8,FALSE),0)</f>
        <v>0</v>
      </c>
      <c r="F2649">
        <f>IFERROR(VLOOKUP(A2649,[1]Monitoramento_Base_somente_disp!$A:$J,9,FALSE),0)</f>
        <v>0</v>
      </c>
      <c r="G2649">
        <f>IFERROR(VLOOKUP(A2649,[1]Monitoramento_Base_somente_disp!$A:$J,10,FALSE),0)</f>
        <v>0</v>
      </c>
      <c r="H2649">
        <f>IFERROR(VLOOKUP(A2649,[2]Sheet1!$A:$I,4,FALSE),0)</f>
        <v>0</v>
      </c>
      <c r="I2649">
        <f>IFERROR(VLOOKUP(A2649,[2]Sheet1!$A:$I,5,FALSE),0)</f>
        <v>0</v>
      </c>
      <c r="J2649">
        <f>IFERROR(VLOOKUP(A2649,[2]Sheet1!$A:$I,6,FALSE),0)</f>
        <v>0</v>
      </c>
      <c r="K2649">
        <f>IFERROR(VLOOKUP(A2649,[2]Sheet1!$A:$I,7,FALSE),0)</f>
        <v>0</v>
      </c>
      <c r="L2649">
        <f>IFERROR(VLOOKUP(A2649,[2]Sheet1!$A:$I,8,FALSE),0)</f>
        <v>0</v>
      </c>
      <c r="M2649">
        <f>IFERROR(VLOOKUP(A2649,[2]Sheet1!$A:$I,9,FALSE),0)</f>
        <v>0</v>
      </c>
      <c r="N2649">
        <f>IFERROR(VLOOKUP(A2649,[3]Sheet1!$A:$G,2,FALSE),0)</f>
        <v>0</v>
      </c>
      <c r="O2649">
        <f>IFERROR(VLOOKUP(A2649,[3]Sheet1!$A:$G,3,FALSE),0)</f>
        <v>0</v>
      </c>
      <c r="P2649">
        <f>IFERROR(VLOOKUP(A2649,[3]Sheet1!$A:$G,4,FALSE),0)</f>
        <v>0</v>
      </c>
      <c r="Q2649">
        <f>IFERROR(VLOOKUP(A2649,[3]Sheet1!$A:$G,5,FALSE),0)</f>
        <v>0</v>
      </c>
      <c r="R2649">
        <f>IFERROR(VLOOKUP(A2649,[3]Sheet1!$A:$G,6,FALSE),0)</f>
        <v>0</v>
      </c>
      <c r="S2649">
        <f>IFERROR(VLOOKUP(A2649,[3]Sheet1!$A:$G,7,FALSE),0)</f>
        <v>0</v>
      </c>
      <c r="T2649" t="str">
        <f t="shared" si="247"/>
        <v>Não</v>
      </c>
      <c r="U2649" t="str">
        <f t="shared" si="248"/>
        <v>Não</v>
      </c>
      <c r="V2649" t="str">
        <f t="shared" si="249"/>
        <v>Não</v>
      </c>
      <c r="W2649" t="str">
        <f t="shared" si="250"/>
        <v>Não</v>
      </c>
      <c r="X2649" t="str">
        <f t="shared" si="251"/>
        <v>Não</v>
      </c>
      <c r="Y2649" t="str">
        <f t="shared" si="252"/>
        <v>Não</v>
      </c>
    </row>
    <row r="2650" spans="1:25" x14ac:dyDescent="0.25">
      <c r="A2650" s="5">
        <v>410680</v>
      </c>
      <c r="B2650">
        <f>IFERROR(VLOOKUP(A2650,[1]Monitoramento_Base_somente_disp!$A:$J,5,FALSE),0)</f>
        <v>0</v>
      </c>
      <c r="C2650">
        <f>IFERROR(VLOOKUP(A2650,[1]Monitoramento_Base_somente_disp!$A:$J,6,FALSE),0)</f>
        <v>28423303</v>
      </c>
      <c r="D2650">
        <f>IFERROR(VLOOKUP(A2650,[1]Monitoramento_Base_somente_disp!$A:$J,7,FALSE),0)</f>
        <v>0</v>
      </c>
      <c r="E2650">
        <f>IFERROR(VLOOKUP(A2650,[1]Monitoramento_Base_somente_disp!$A:$J,8,FALSE),0)</f>
        <v>29381893</v>
      </c>
      <c r="F2650">
        <f>IFERROR(VLOOKUP(A2650,[1]Monitoramento_Base_somente_disp!$A:$J,9,FALSE),0)</f>
        <v>0</v>
      </c>
      <c r="G2650">
        <f>IFERROR(VLOOKUP(A2650,[1]Monitoramento_Base_somente_disp!$A:$J,10,FALSE),0)</f>
        <v>4739015</v>
      </c>
      <c r="H2650">
        <f>IFERROR(VLOOKUP(A2650,[2]Sheet1!$A:$I,4,FALSE),0)</f>
        <v>0</v>
      </c>
      <c r="I2650">
        <f>IFERROR(VLOOKUP(A2650,[2]Sheet1!$A:$I,5,FALSE),0)</f>
        <v>0</v>
      </c>
      <c r="J2650">
        <f>IFERROR(VLOOKUP(A2650,[2]Sheet1!$A:$I,6,FALSE),0)</f>
        <v>0</v>
      </c>
      <c r="K2650">
        <f>IFERROR(VLOOKUP(A2650,[2]Sheet1!$A:$I,7,FALSE),0)</f>
        <v>0</v>
      </c>
      <c r="L2650">
        <f>IFERROR(VLOOKUP(A2650,[2]Sheet1!$A:$I,8,FALSE),0)</f>
        <v>0</v>
      </c>
      <c r="M2650">
        <f>IFERROR(VLOOKUP(A2650,[2]Sheet1!$A:$I,9,FALSE),0)</f>
        <v>0</v>
      </c>
      <c r="N2650">
        <f>IFERROR(VLOOKUP(A2650,[3]Sheet1!$A:$G,2,FALSE),0)</f>
        <v>0</v>
      </c>
      <c r="O2650">
        <f>IFERROR(VLOOKUP(A2650,[3]Sheet1!$A:$G,3,FALSE),0)</f>
        <v>0</v>
      </c>
      <c r="P2650">
        <f>IFERROR(VLOOKUP(A2650,[3]Sheet1!$A:$G,4,FALSE),0)</f>
        <v>0</v>
      </c>
      <c r="Q2650">
        <f>IFERROR(VLOOKUP(A2650,[3]Sheet1!$A:$G,5,FALSE),0)</f>
        <v>0</v>
      </c>
      <c r="R2650">
        <f>IFERROR(VLOOKUP(A2650,[3]Sheet1!$A:$G,6,FALSE),0)</f>
        <v>0</v>
      </c>
      <c r="S2650">
        <f>IFERROR(VLOOKUP(A2650,[3]Sheet1!$A:$G,7,FALSE),0)</f>
        <v>0</v>
      </c>
      <c r="T2650" t="str">
        <f t="shared" si="247"/>
        <v>Não</v>
      </c>
      <c r="U2650" t="str">
        <f t="shared" si="248"/>
        <v>Sim</v>
      </c>
      <c r="V2650" t="str">
        <f t="shared" si="249"/>
        <v>Não</v>
      </c>
      <c r="W2650" t="str">
        <f t="shared" si="250"/>
        <v>Sim</v>
      </c>
      <c r="X2650" t="str">
        <f t="shared" si="251"/>
        <v>Não</v>
      </c>
      <c r="Y2650" t="str">
        <f t="shared" si="252"/>
        <v>Sim</v>
      </c>
    </row>
    <row r="2651" spans="1:25" x14ac:dyDescent="0.25">
      <c r="A2651" s="5">
        <v>410685</v>
      </c>
      <c r="B2651">
        <f>IFERROR(VLOOKUP(A2651,[1]Monitoramento_Base_somente_disp!$A:$J,5,FALSE),0)</f>
        <v>49611</v>
      </c>
      <c r="C2651">
        <f>IFERROR(VLOOKUP(A2651,[1]Monitoramento_Base_somente_disp!$A:$J,6,FALSE),0)</f>
        <v>11363443</v>
      </c>
      <c r="D2651">
        <f>IFERROR(VLOOKUP(A2651,[1]Monitoramento_Base_somente_disp!$A:$J,7,FALSE),0)</f>
        <v>33791</v>
      </c>
      <c r="E2651">
        <f>IFERROR(VLOOKUP(A2651,[1]Monitoramento_Base_somente_disp!$A:$J,8,FALSE),0)</f>
        <v>12004500</v>
      </c>
      <c r="F2651">
        <f>IFERROR(VLOOKUP(A2651,[1]Monitoramento_Base_somente_disp!$A:$J,9,FALSE),0)</f>
        <v>3903</v>
      </c>
      <c r="G2651">
        <f>IFERROR(VLOOKUP(A2651,[1]Monitoramento_Base_somente_disp!$A:$J,10,FALSE),0)</f>
        <v>1878720</v>
      </c>
      <c r="H2651">
        <f>IFERROR(VLOOKUP(A2651,[2]Sheet1!$A:$I,4,FALSE),0)</f>
        <v>0</v>
      </c>
      <c r="I2651">
        <f>IFERROR(VLOOKUP(A2651,[2]Sheet1!$A:$I,5,FALSE),0)</f>
        <v>0</v>
      </c>
      <c r="J2651">
        <f>IFERROR(VLOOKUP(A2651,[2]Sheet1!$A:$I,6,FALSE),0)</f>
        <v>0</v>
      </c>
      <c r="K2651">
        <f>IFERROR(VLOOKUP(A2651,[2]Sheet1!$A:$I,7,FALSE),0)</f>
        <v>0</v>
      </c>
      <c r="L2651">
        <f>IFERROR(VLOOKUP(A2651,[2]Sheet1!$A:$I,8,FALSE),0)</f>
        <v>0</v>
      </c>
      <c r="M2651">
        <f>IFERROR(VLOOKUP(A2651,[2]Sheet1!$A:$I,9,FALSE),0)</f>
        <v>0</v>
      </c>
      <c r="N2651">
        <f>IFERROR(VLOOKUP(A2651,[3]Sheet1!$A:$G,2,FALSE),0)</f>
        <v>0</v>
      </c>
      <c r="O2651">
        <f>IFERROR(VLOOKUP(A2651,[3]Sheet1!$A:$G,3,FALSE),0)</f>
        <v>0</v>
      </c>
      <c r="P2651">
        <f>IFERROR(VLOOKUP(A2651,[3]Sheet1!$A:$G,4,FALSE),0)</f>
        <v>0</v>
      </c>
      <c r="Q2651">
        <f>IFERROR(VLOOKUP(A2651,[3]Sheet1!$A:$G,5,FALSE),0)</f>
        <v>0</v>
      </c>
      <c r="R2651">
        <f>IFERROR(VLOOKUP(A2651,[3]Sheet1!$A:$G,6,FALSE),0)</f>
        <v>0</v>
      </c>
      <c r="S2651">
        <f>IFERROR(VLOOKUP(A2651,[3]Sheet1!$A:$G,7,FALSE),0)</f>
        <v>0</v>
      </c>
      <c r="T2651" t="str">
        <f t="shared" si="247"/>
        <v>Sim</v>
      </c>
      <c r="U2651" t="str">
        <f t="shared" si="248"/>
        <v>Sim</v>
      </c>
      <c r="V2651" t="str">
        <f t="shared" si="249"/>
        <v>Sim</v>
      </c>
      <c r="W2651" t="str">
        <f t="shared" si="250"/>
        <v>Sim</v>
      </c>
      <c r="X2651" t="str">
        <f t="shared" si="251"/>
        <v>Sim</v>
      </c>
      <c r="Y2651" t="str">
        <f t="shared" si="252"/>
        <v>Sim</v>
      </c>
    </row>
    <row r="2652" spans="1:25" x14ac:dyDescent="0.25">
      <c r="A2652" s="5">
        <v>410700</v>
      </c>
      <c r="B2652">
        <f>IFERROR(VLOOKUP(A2652,[1]Monitoramento_Base_somente_disp!$A:$J,5,FALSE),0)</f>
        <v>0</v>
      </c>
      <c r="C2652">
        <f>IFERROR(VLOOKUP(A2652,[1]Monitoramento_Base_somente_disp!$A:$J,6,FALSE),0)</f>
        <v>65486310</v>
      </c>
      <c r="D2652">
        <f>IFERROR(VLOOKUP(A2652,[1]Monitoramento_Base_somente_disp!$A:$J,7,FALSE),0)</f>
        <v>0</v>
      </c>
      <c r="E2652">
        <f>IFERROR(VLOOKUP(A2652,[1]Monitoramento_Base_somente_disp!$A:$J,8,FALSE),0)</f>
        <v>67669187</v>
      </c>
      <c r="F2652">
        <f>IFERROR(VLOOKUP(A2652,[1]Monitoramento_Base_somente_disp!$A:$J,9,FALSE),0)</f>
        <v>0</v>
      </c>
      <c r="G2652">
        <f>IFERROR(VLOOKUP(A2652,[1]Monitoramento_Base_somente_disp!$A:$J,10,FALSE),0)</f>
        <v>10914385</v>
      </c>
      <c r="H2652">
        <f>IFERROR(VLOOKUP(A2652,[2]Sheet1!$A:$I,4,FALSE),0)</f>
        <v>0</v>
      </c>
      <c r="I2652">
        <f>IFERROR(VLOOKUP(A2652,[2]Sheet1!$A:$I,5,FALSE),0)</f>
        <v>0</v>
      </c>
      <c r="J2652">
        <f>IFERROR(VLOOKUP(A2652,[2]Sheet1!$A:$I,6,FALSE),0)</f>
        <v>0</v>
      </c>
      <c r="K2652">
        <f>IFERROR(VLOOKUP(A2652,[2]Sheet1!$A:$I,7,FALSE),0)</f>
        <v>0</v>
      </c>
      <c r="L2652">
        <f>IFERROR(VLOOKUP(A2652,[2]Sheet1!$A:$I,8,FALSE),0)</f>
        <v>0</v>
      </c>
      <c r="M2652">
        <f>IFERROR(VLOOKUP(A2652,[2]Sheet1!$A:$I,9,FALSE),0)</f>
        <v>0</v>
      </c>
      <c r="N2652">
        <f>IFERROR(VLOOKUP(A2652,[3]Sheet1!$A:$G,2,FALSE),0)</f>
        <v>374894</v>
      </c>
      <c r="O2652">
        <f>IFERROR(VLOOKUP(A2652,[3]Sheet1!$A:$G,3,FALSE),0)</f>
        <v>1467726</v>
      </c>
      <c r="P2652">
        <f>IFERROR(VLOOKUP(A2652,[3]Sheet1!$A:$G,4,FALSE),0)</f>
        <v>0</v>
      </c>
      <c r="Q2652">
        <f>IFERROR(VLOOKUP(A2652,[3]Sheet1!$A:$G,5,FALSE),0)</f>
        <v>0</v>
      </c>
      <c r="R2652">
        <f>IFERROR(VLOOKUP(A2652,[3]Sheet1!$A:$G,6,FALSE),0)</f>
        <v>0</v>
      </c>
      <c r="S2652">
        <f>IFERROR(VLOOKUP(A2652,[3]Sheet1!$A:$G,7,FALSE),0)</f>
        <v>0</v>
      </c>
      <c r="T2652" t="str">
        <f t="shared" si="247"/>
        <v>Sim</v>
      </c>
      <c r="U2652" t="str">
        <f t="shared" si="248"/>
        <v>Sim</v>
      </c>
      <c r="V2652" t="str">
        <f t="shared" si="249"/>
        <v>Não</v>
      </c>
      <c r="W2652" t="str">
        <f t="shared" si="250"/>
        <v>Sim</v>
      </c>
      <c r="X2652" t="str">
        <f t="shared" si="251"/>
        <v>Não</v>
      </c>
      <c r="Y2652" t="str">
        <f t="shared" si="252"/>
        <v>Sim</v>
      </c>
    </row>
    <row r="2653" spans="1:25" x14ac:dyDescent="0.25">
      <c r="A2653" s="5">
        <v>410712</v>
      </c>
      <c r="B2653">
        <f>IFERROR(VLOOKUP(A2653,[1]Monitoramento_Base_somente_disp!$A:$J,5,FALSE),0)</f>
        <v>0</v>
      </c>
      <c r="C2653">
        <f>IFERROR(VLOOKUP(A2653,[1]Monitoramento_Base_somente_disp!$A:$J,6,FALSE),0)</f>
        <v>985410</v>
      </c>
      <c r="D2653">
        <f>IFERROR(VLOOKUP(A2653,[1]Monitoramento_Base_somente_disp!$A:$J,7,FALSE),0)</f>
        <v>0</v>
      </c>
      <c r="E2653">
        <f>IFERROR(VLOOKUP(A2653,[1]Monitoramento_Base_somente_disp!$A:$J,8,FALSE),0)</f>
        <v>1018257</v>
      </c>
      <c r="F2653">
        <f>IFERROR(VLOOKUP(A2653,[1]Monitoramento_Base_somente_disp!$A:$J,9,FALSE),0)</f>
        <v>0</v>
      </c>
      <c r="G2653">
        <f>IFERROR(VLOOKUP(A2653,[1]Monitoramento_Base_somente_disp!$A:$J,10,FALSE),0)</f>
        <v>164235</v>
      </c>
      <c r="H2653">
        <f>IFERROR(VLOOKUP(A2653,[2]Sheet1!$A:$I,4,FALSE),0)</f>
        <v>0</v>
      </c>
      <c r="I2653">
        <f>IFERROR(VLOOKUP(A2653,[2]Sheet1!$A:$I,5,FALSE),0)</f>
        <v>0</v>
      </c>
      <c r="J2653">
        <f>IFERROR(VLOOKUP(A2653,[2]Sheet1!$A:$I,6,FALSE),0)</f>
        <v>0</v>
      </c>
      <c r="K2653">
        <f>IFERROR(VLOOKUP(A2653,[2]Sheet1!$A:$I,7,FALSE),0)</f>
        <v>0</v>
      </c>
      <c r="L2653">
        <f>IFERROR(VLOOKUP(A2653,[2]Sheet1!$A:$I,8,FALSE),0)</f>
        <v>0</v>
      </c>
      <c r="M2653">
        <f>IFERROR(VLOOKUP(A2653,[2]Sheet1!$A:$I,9,FALSE),0)</f>
        <v>0</v>
      </c>
      <c r="N2653">
        <f>IFERROR(VLOOKUP(A2653,[3]Sheet1!$A:$G,2,FALSE),0)</f>
        <v>53813</v>
      </c>
      <c r="O2653">
        <f>IFERROR(VLOOKUP(A2653,[3]Sheet1!$A:$G,3,FALSE),0)</f>
        <v>0</v>
      </c>
      <c r="P2653">
        <f>IFERROR(VLOOKUP(A2653,[3]Sheet1!$A:$G,4,FALSE),0)</f>
        <v>18074</v>
      </c>
      <c r="Q2653">
        <f>IFERROR(VLOOKUP(A2653,[3]Sheet1!$A:$G,5,FALSE),0)</f>
        <v>0</v>
      </c>
      <c r="R2653">
        <f>IFERROR(VLOOKUP(A2653,[3]Sheet1!$A:$G,6,FALSE),0)</f>
        <v>0</v>
      </c>
      <c r="S2653">
        <f>IFERROR(VLOOKUP(A2653,[3]Sheet1!$A:$G,7,FALSE),0)</f>
        <v>4579</v>
      </c>
      <c r="T2653" t="str">
        <f t="shared" si="247"/>
        <v>Sim</v>
      </c>
      <c r="U2653" t="str">
        <f t="shared" si="248"/>
        <v>Sim</v>
      </c>
      <c r="V2653" t="str">
        <f t="shared" si="249"/>
        <v>Sim</v>
      </c>
      <c r="W2653" t="str">
        <f t="shared" si="250"/>
        <v>Sim</v>
      </c>
      <c r="X2653" t="str">
        <f t="shared" si="251"/>
        <v>Não</v>
      </c>
      <c r="Y2653" t="str">
        <f t="shared" si="252"/>
        <v>Sim</v>
      </c>
    </row>
    <row r="2654" spans="1:25" x14ac:dyDescent="0.25">
      <c r="A2654" s="5">
        <v>410715</v>
      </c>
      <c r="B2654">
        <f>IFERROR(VLOOKUP(A2654,[1]Monitoramento_Base_somente_disp!$A:$J,5,FALSE),0)</f>
        <v>0</v>
      </c>
      <c r="C2654">
        <f>IFERROR(VLOOKUP(A2654,[1]Monitoramento_Base_somente_disp!$A:$J,6,FALSE),0)</f>
        <v>5586990</v>
      </c>
      <c r="D2654">
        <f>IFERROR(VLOOKUP(A2654,[1]Monitoramento_Base_somente_disp!$A:$J,7,FALSE),0)</f>
        <v>0</v>
      </c>
      <c r="E2654">
        <f>IFERROR(VLOOKUP(A2654,[1]Monitoramento_Base_somente_disp!$A:$J,8,FALSE),0)</f>
        <v>5773223</v>
      </c>
      <c r="F2654">
        <f>IFERROR(VLOOKUP(A2654,[1]Monitoramento_Base_somente_disp!$A:$J,9,FALSE),0)</f>
        <v>0</v>
      </c>
      <c r="G2654">
        <f>IFERROR(VLOOKUP(A2654,[1]Monitoramento_Base_somente_disp!$A:$J,10,FALSE),0)</f>
        <v>931165</v>
      </c>
      <c r="H2654">
        <f>IFERROR(VLOOKUP(A2654,[2]Sheet1!$A:$I,4,FALSE),0)</f>
        <v>0</v>
      </c>
      <c r="I2654">
        <f>IFERROR(VLOOKUP(A2654,[2]Sheet1!$A:$I,5,FALSE),0)</f>
        <v>0</v>
      </c>
      <c r="J2654">
        <f>IFERROR(VLOOKUP(A2654,[2]Sheet1!$A:$I,6,FALSE),0)</f>
        <v>0</v>
      </c>
      <c r="K2654">
        <f>IFERROR(VLOOKUP(A2654,[2]Sheet1!$A:$I,7,FALSE),0)</f>
        <v>0</v>
      </c>
      <c r="L2654">
        <f>IFERROR(VLOOKUP(A2654,[2]Sheet1!$A:$I,8,FALSE),0)</f>
        <v>0</v>
      </c>
      <c r="M2654">
        <f>IFERROR(VLOOKUP(A2654,[2]Sheet1!$A:$I,9,FALSE),0)</f>
        <v>0</v>
      </c>
      <c r="N2654">
        <f>IFERROR(VLOOKUP(A2654,[3]Sheet1!$A:$G,2,FALSE),0)</f>
        <v>0</v>
      </c>
      <c r="O2654">
        <f>IFERROR(VLOOKUP(A2654,[3]Sheet1!$A:$G,3,FALSE),0)</f>
        <v>0</v>
      </c>
      <c r="P2654">
        <f>IFERROR(VLOOKUP(A2654,[3]Sheet1!$A:$G,4,FALSE),0)</f>
        <v>0</v>
      </c>
      <c r="Q2654">
        <f>IFERROR(VLOOKUP(A2654,[3]Sheet1!$A:$G,5,FALSE),0)</f>
        <v>0</v>
      </c>
      <c r="R2654">
        <f>IFERROR(VLOOKUP(A2654,[3]Sheet1!$A:$G,6,FALSE),0)</f>
        <v>0</v>
      </c>
      <c r="S2654">
        <f>IFERROR(VLOOKUP(A2654,[3]Sheet1!$A:$G,7,FALSE),0)</f>
        <v>0</v>
      </c>
      <c r="T2654" t="str">
        <f t="shared" si="247"/>
        <v>Não</v>
      </c>
      <c r="U2654" t="str">
        <f t="shared" si="248"/>
        <v>Sim</v>
      </c>
      <c r="V2654" t="str">
        <f t="shared" si="249"/>
        <v>Não</v>
      </c>
      <c r="W2654" t="str">
        <f t="shared" si="250"/>
        <v>Sim</v>
      </c>
      <c r="X2654" t="str">
        <f t="shared" si="251"/>
        <v>Não</v>
      </c>
      <c r="Y2654" t="str">
        <f t="shared" si="252"/>
        <v>Sim</v>
      </c>
    </row>
    <row r="2655" spans="1:25" x14ac:dyDescent="0.25">
      <c r="A2655" s="5">
        <v>410752</v>
      </c>
      <c r="B2655">
        <f>IFERROR(VLOOKUP(A2655,[1]Monitoramento_Base_somente_disp!$A:$J,5,FALSE),0)</f>
        <v>32763</v>
      </c>
      <c r="C2655">
        <f>IFERROR(VLOOKUP(A2655,[1]Monitoramento_Base_somente_disp!$A:$J,6,FALSE),0)</f>
        <v>935429468</v>
      </c>
      <c r="D2655">
        <f>IFERROR(VLOOKUP(A2655,[1]Monitoramento_Base_somente_disp!$A:$J,7,FALSE),0)</f>
        <v>29660</v>
      </c>
      <c r="E2655">
        <f>IFERROR(VLOOKUP(A2655,[1]Monitoramento_Base_somente_disp!$A:$J,8,FALSE),0)</f>
        <v>966877233</v>
      </c>
      <c r="F2655">
        <f>IFERROR(VLOOKUP(A2655,[1]Monitoramento_Base_somente_disp!$A:$J,9,FALSE),0)</f>
        <v>1404</v>
      </c>
      <c r="G2655">
        <f>IFERROR(VLOOKUP(A2655,[1]Monitoramento_Base_somente_disp!$A:$J,10,FALSE),0)</f>
        <v>155961438</v>
      </c>
      <c r="H2655">
        <f>IFERROR(VLOOKUP(A2655,[2]Sheet1!$A:$I,4,FALSE),0)</f>
        <v>0</v>
      </c>
      <c r="I2655">
        <f>IFERROR(VLOOKUP(A2655,[2]Sheet1!$A:$I,5,FALSE),0)</f>
        <v>0</v>
      </c>
      <c r="J2655">
        <f>IFERROR(VLOOKUP(A2655,[2]Sheet1!$A:$I,6,FALSE),0)</f>
        <v>0</v>
      </c>
      <c r="K2655">
        <f>IFERROR(VLOOKUP(A2655,[2]Sheet1!$A:$I,7,FALSE),0)</f>
        <v>0</v>
      </c>
      <c r="L2655">
        <f>IFERROR(VLOOKUP(A2655,[2]Sheet1!$A:$I,8,FALSE),0)</f>
        <v>0</v>
      </c>
      <c r="M2655">
        <f>IFERROR(VLOOKUP(A2655,[2]Sheet1!$A:$I,9,FALSE),0)</f>
        <v>0</v>
      </c>
      <c r="N2655">
        <f>IFERROR(VLOOKUP(A2655,[3]Sheet1!$A:$G,2,FALSE),0)</f>
        <v>0</v>
      </c>
      <c r="O2655">
        <f>IFERROR(VLOOKUP(A2655,[3]Sheet1!$A:$G,3,FALSE),0)</f>
        <v>0</v>
      </c>
      <c r="P2655">
        <f>IFERROR(VLOOKUP(A2655,[3]Sheet1!$A:$G,4,FALSE),0)</f>
        <v>0</v>
      </c>
      <c r="Q2655">
        <f>IFERROR(VLOOKUP(A2655,[3]Sheet1!$A:$G,5,FALSE),0)</f>
        <v>0</v>
      </c>
      <c r="R2655">
        <f>IFERROR(VLOOKUP(A2655,[3]Sheet1!$A:$G,6,FALSE),0)</f>
        <v>0</v>
      </c>
      <c r="S2655">
        <f>IFERROR(VLOOKUP(A2655,[3]Sheet1!$A:$G,7,FALSE),0)</f>
        <v>0</v>
      </c>
      <c r="T2655" t="str">
        <f t="shared" si="247"/>
        <v>Sim</v>
      </c>
      <c r="U2655" t="str">
        <f t="shared" si="248"/>
        <v>Sim</v>
      </c>
      <c r="V2655" t="str">
        <f t="shared" si="249"/>
        <v>Sim</v>
      </c>
      <c r="W2655" t="str">
        <f t="shared" si="250"/>
        <v>Sim</v>
      </c>
      <c r="X2655" t="str">
        <f t="shared" si="251"/>
        <v>Sim</v>
      </c>
      <c r="Y2655" t="str">
        <f t="shared" si="252"/>
        <v>Sim</v>
      </c>
    </row>
    <row r="2656" spans="1:25" x14ac:dyDescent="0.25">
      <c r="A2656" s="5">
        <v>410754</v>
      </c>
      <c r="B2656">
        <f>IFERROR(VLOOKUP(A2656,[1]Monitoramento_Base_somente_disp!$A:$J,5,FALSE),0)</f>
        <v>0</v>
      </c>
      <c r="C2656">
        <f>IFERROR(VLOOKUP(A2656,[1]Monitoramento_Base_somente_disp!$A:$J,6,FALSE),0)</f>
        <v>14369075</v>
      </c>
      <c r="D2656">
        <f>IFERROR(VLOOKUP(A2656,[1]Monitoramento_Base_somente_disp!$A:$J,7,FALSE),0)</f>
        <v>0</v>
      </c>
      <c r="E2656">
        <f>IFERROR(VLOOKUP(A2656,[1]Monitoramento_Base_somente_disp!$A:$J,8,FALSE),0)</f>
        <v>14849527</v>
      </c>
      <c r="F2656">
        <f>IFERROR(VLOOKUP(A2656,[1]Monitoramento_Base_somente_disp!$A:$J,9,FALSE),0)</f>
        <v>0</v>
      </c>
      <c r="G2656">
        <f>IFERROR(VLOOKUP(A2656,[1]Monitoramento_Base_somente_disp!$A:$J,10,FALSE),0)</f>
        <v>2395085</v>
      </c>
      <c r="H2656">
        <f>IFERROR(VLOOKUP(A2656,[2]Sheet1!$A:$I,4,FALSE),0)</f>
        <v>0</v>
      </c>
      <c r="I2656">
        <f>IFERROR(VLOOKUP(A2656,[2]Sheet1!$A:$I,5,FALSE),0)</f>
        <v>0</v>
      </c>
      <c r="J2656">
        <f>IFERROR(VLOOKUP(A2656,[2]Sheet1!$A:$I,6,FALSE),0)</f>
        <v>0</v>
      </c>
      <c r="K2656">
        <f>IFERROR(VLOOKUP(A2656,[2]Sheet1!$A:$I,7,FALSE),0)</f>
        <v>0</v>
      </c>
      <c r="L2656">
        <f>IFERROR(VLOOKUP(A2656,[2]Sheet1!$A:$I,8,FALSE),0)</f>
        <v>0</v>
      </c>
      <c r="M2656">
        <f>IFERROR(VLOOKUP(A2656,[2]Sheet1!$A:$I,9,FALSE),0)</f>
        <v>0</v>
      </c>
      <c r="N2656">
        <f>IFERROR(VLOOKUP(A2656,[3]Sheet1!$A:$G,2,FALSE),0)</f>
        <v>40600</v>
      </c>
      <c r="O2656">
        <f>IFERROR(VLOOKUP(A2656,[3]Sheet1!$A:$G,3,FALSE),0)</f>
        <v>164111</v>
      </c>
      <c r="P2656">
        <f>IFERROR(VLOOKUP(A2656,[3]Sheet1!$A:$G,4,FALSE),0)</f>
        <v>0</v>
      </c>
      <c r="Q2656">
        <f>IFERROR(VLOOKUP(A2656,[3]Sheet1!$A:$G,5,FALSE),0)</f>
        <v>0</v>
      </c>
      <c r="R2656">
        <f>IFERROR(VLOOKUP(A2656,[3]Sheet1!$A:$G,6,FALSE),0)</f>
        <v>0</v>
      </c>
      <c r="S2656">
        <f>IFERROR(VLOOKUP(A2656,[3]Sheet1!$A:$G,7,FALSE),0)</f>
        <v>0</v>
      </c>
      <c r="T2656" t="str">
        <f t="shared" si="247"/>
        <v>Sim</v>
      </c>
      <c r="U2656" t="str">
        <f t="shared" si="248"/>
        <v>Sim</v>
      </c>
      <c r="V2656" t="str">
        <f t="shared" si="249"/>
        <v>Não</v>
      </c>
      <c r="W2656" t="str">
        <f t="shared" si="250"/>
        <v>Sim</v>
      </c>
      <c r="X2656" t="str">
        <f t="shared" si="251"/>
        <v>Não</v>
      </c>
      <c r="Y2656" t="str">
        <f t="shared" si="252"/>
        <v>Sim</v>
      </c>
    </row>
    <row r="2657" spans="1:25" x14ac:dyDescent="0.25">
      <c r="A2657" s="5">
        <v>410760</v>
      </c>
      <c r="B2657">
        <f>IFERROR(VLOOKUP(A2657,[1]Monitoramento_Base_somente_disp!$A:$J,5,FALSE),0)</f>
        <v>0</v>
      </c>
      <c r="C2657">
        <f>IFERROR(VLOOKUP(A2657,[1]Monitoramento_Base_somente_disp!$A:$J,6,FALSE),0)</f>
        <v>0</v>
      </c>
      <c r="D2657">
        <f>IFERROR(VLOOKUP(A2657,[1]Monitoramento_Base_somente_disp!$A:$J,7,FALSE),0)</f>
        <v>0</v>
      </c>
      <c r="E2657">
        <f>IFERROR(VLOOKUP(A2657,[1]Monitoramento_Base_somente_disp!$A:$J,8,FALSE),0)</f>
        <v>0</v>
      </c>
      <c r="F2657">
        <f>IFERROR(VLOOKUP(A2657,[1]Monitoramento_Base_somente_disp!$A:$J,9,FALSE),0)</f>
        <v>0</v>
      </c>
      <c r="G2657">
        <f>IFERROR(VLOOKUP(A2657,[1]Monitoramento_Base_somente_disp!$A:$J,10,FALSE),0)</f>
        <v>0</v>
      </c>
      <c r="H2657">
        <f>IFERROR(VLOOKUP(A2657,[2]Sheet1!$A:$I,4,FALSE),0)</f>
        <v>0</v>
      </c>
      <c r="I2657">
        <f>IFERROR(VLOOKUP(A2657,[2]Sheet1!$A:$I,5,FALSE),0)</f>
        <v>0</v>
      </c>
      <c r="J2657">
        <f>IFERROR(VLOOKUP(A2657,[2]Sheet1!$A:$I,6,FALSE),0)</f>
        <v>0</v>
      </c>
      <c r="K2657">
        <f>IFERROR(VLOOKUP(A2657,[2]Sheet1!$A:$I,7,FALSE),0)</f>
        <v>0</v>
      </c>
      <c r="L2657">
        <f>IFERROR(VLOOKUP(A2657,[2]Sheet1!$A:$I,8,FALSE),0)</f>
        <v>0</v>
      </c>
      <c r="M2657">
        <f>IFERROR(VLOOKUP(A2657,[2]Sheet1!$A:$I,9,FALSE),0)</f>
        <v>0</v>
      </c>
      <c r="N2657">
        <f>IFERROR(VLOOKUP(A2657,[3]Sheet1!$A:$G,2,FALSE),0)</f>
        <v>0</v>
      </c>
      <c r="O2657">
        <f>IFERROR(VLOOKUP(A2657,[3]Sheet1!$A:$G,3,FALSE),0)</f>
        <v>0</v>
      </c>
      <c r="P2657">
        <f>IFERROR(VLOOKUP(A2657,[3]Sheet1!$A:$G,4,FALSE),0)</f>
        <v>0</v>
      </c>
      <c r="Q2657">
        <f>IFERROR(VLOOKUP(A2657,[3]Sheet1!$A:$G,5,FALSE),0)</f>
        <v>0</v>
      </c>
      <c r="R2657">
        <f>IFERROR(VLOOKUP(A2657,[3]Sheet1!$A:$G,6,FALSE),0)</f>
        <v>0</v>
      </c>
      <c r="S2657">
        <f>IFERROR(VLOOKUP(A2657,[3]Sheet1!$A:$G,7,FALSE),0)</f>
        <v>0</v>
      </c>
      <c r="T2657" t="str">
        <f t="shared" si="247"/>
        <v>Não</v>
      </c>
      <c r="U2657" t="str">
        <f t="shared" si="248"/>
        <v>Não</v>
      </c>
      <c r="V2657" t="str">
        <f t="shared" si="249"/>
        <v>Não</v>
      </c>
      <c r="W2657" t="str">
        <f t="shared" si="250"/>
        <v>Não</v>
      </c>
      <c r="X2657" t="str">
        <f t="shared" si="251"/>
        <v>Não</v>
      </c>
      <c r="Y2657" t="str">
        <f t="shared" si="252"/>
        <v>Não</v>
      </c>
    </row>
    <row r="2658" spans="1:25" x14ac:dyDescent="0.25">
      <c r="A2658" s="5">
        <v>410765</v>
      </c>
      <c r="B2658">
        <f>IFERROR(VLOOKUP(A2658,[1]Monitoramento_Base_somente_disp!$A:$J,5,FALSE),0)</f>
        <v>0</v>
      </c>
      <c r="C2658">
        <f>IFERROR(VLOOKUP(A2658,[1]Monitoramento_Base_somente_disp!$A:$J,6,FALSE),0)</f>
        <v>0</v>
      </c>
      <c r="D2658">
        <f>IFERROR(VLOOKUP(A2658,[1]Monitoramento_Base_somente_disp!$A:$J,7,FALSE),0)</f>
        <v>0</v>
      </c>
      <c r="E2658">
        <f>IFERROR(VLOOKUP(A2658,[1]Monitoramento_Base_somente_disp!$A:$J,8,FALSE),0)</f>
        <v>0</v>
      </c>
      <c r="F2658">
        <f>IFERROR(VLOOKUP(A2658,[1]Monitoramento_Base_somente_disp!$A:$J,9,FALSE),0)</f>
        <v>0</v>
      </c>
      <c r="G2658">
        <f>IFERROR(VLOOKUP(A2658,[1]Monitoramento_Base_somente_disp!$A:$J,10,FALSE),0)</f>
        <v>0</v>
      </c>
      <c r="H2658">
        <f>IFERROR(VLOOKUP(A2658,[2]Sheet1!$A:$I,4,FALSE),0)</f>
        <v>0</v>
      </c>
      <c r="I2658">
        <f>IFERROR(VLOOKUP(A2658,[2]Sheet1!$A:$I,5,FALSE),0)</f>
        <v>0</v>
      </c>
      <c r="J2658">
        <f>IFERROR(VLOOKUP(A2658,[2]Sheet1!$A:$I,6,FALSE),0)</f>
        <v>0</v>
      </c>
      <c r="K2658">
        <f>IFERROR(VLOOKUP(A2658,[2]Sheet1!$A:$I,7,FALSE),0)</f>
        <v>0</v>
      </c>
      <c r="L2658">
        <f>IFERROR(VLOOKUP(A2658,[2]Sheet1!$A:$I,8,FALSE),0)</f>
        <v>0</v>
      </c>
      <c r="M2658">
        <f>IFERROR(VLOOKUP(A2658,[2]Sheet1!$A:$I,9,FALSE),0)</f>
        <v>0</v>
      </c>
      <c r="N2658">
        <f>IFERROR(VLOOKUP(A2658,[3]Sheet1!$A:$G,2,FALSE),0)</f>
        <v>0</v>
      </c>
      <c r="O2658">
        <f>IFERROR(VLOOKUP(A2658,[3]Sheet1!$A:$G,3,FALSE),0)</f>
        <v>0</v>
      </c>
      <c r="P2658">
        <f>IFERROR(VLOOKUP(A2658,[3]Sheet1!$A:$G,4,FALSE),0)</f>
        <v>0</v>
      </c>
      <c r="Q2658">
        <f>IFERROR(VLOOKUP(A2658,[3]Sheet1!$A:$G,5,FALSE),0)</f>
        <v>0</v>
      </c>
      <c r="R2658">
        <f>IFERROR(VLOOKUP(A2658,[3]Sheet1!$A:$G,6,FALSE),0)</f>
        <v>0</v>
      </c>
      <c r="S2658">
        <f>IFERROR(VLOOKUP(A2658,[3]Sheet1!$A:$G,7,FALSE),0)</f>
        <v>0</v>
      </c>
      <c r="T2658" t="str">
        <f t="shared" si="247"/>
        <v>Não</v>
      </c>
      <c r="U2658" t="str">
        <f t="shared" si="248"/>
        <v>Não</v>
      </c>
      <c r="V2658" t="str">
        <f t="shared" si="249"/>
        <v>Não</v>
      </c>
      <c r="W2658" t="str">
        <f t="shared" si="250"/>
        <v>Não</v>
      </c>
      <c r="X2658" t="str">
        <f t="shared" si="251"/>
        <v>Não</v>
      </c>
      <c r="Y2658" t="str">
        <f t="shared" si="252"/>
        <v>Não</v>
      </c>
    </row>
    <row r="2659" spans="1:25" x14ac:dyDescent="0.25">
      <c r="A2659" s="5">
        <v>410773</v>
      </c>
      <c r="B2659">
        <f>IFERROR(VLOOKUP(A2659,[1]Monitoramento_Base_somente_disp!$A:$J,5,FALSE),0)</f>
        <v>0</v>
      </c>
      <c r="C2659">
        <f>IFERROR(VLOOKUP(A2659,[1]Monitoramento_Base_somente_disp!$A:$J,6,FALSE),0)</f>
        <v>22831110</v>
      </c>
      <c r="D2659">
        <f>IFERROR(VLOOKUP(A2659,[1]Monitoramento_Base_somente_disp!$A:$J,7,FALSE),0)</f>
        <v>0</v>
      </c>
      <c r="E2659">
        <f>IFERROR(VLOOKUP(A2659,[1]Monitoramento_Base_somente_disp!$A:$J,8,FALSE),0)</f>
        <v>23592147</v>
      </c>
      <c r="F2659">
        <f>IFERROR(VLOOKUP(A2659,[1]Monitoramento_Base_somente_disp!$A:$J,9,FALSE),0)</f>
        <v>0</v>
      </c>
      <c r="G2659">
        <f>IFERROR(VLOOKUP(A2659,[1]Monitoramento_Base_somente_disp!$A:$J,10,FALSE),0)</f>
        <v>3805185</v>
      </c>
      <c r="H2659">
        <f>IFERROR(VLOOKUP(A2659,[2]Sheet1!$A:$I,4,FALSE),0)</f>
        <v>0</v>
      </c>
      <c r="I2659">
        <f>IFERROR(VLOOKUP(A2659,[2]Sheet1!$A:$I,5,FALSE),0)</f>
        <v>0</v>
      </c>
      <c r="J2659">
        <f>IFERROR(VLOOKUP(A2659,[2]Sheet1!$A:$I,6,FALSE),0)</f>
        <v>0</v>
      </c>
      <c r="K2659">
        <f>IFERROR(VLOOKUP(A2659,[2]Sheet1!$A:$I,7,FALSE),0)</f>
        <v>0</v>
      </c>
      <c r="L2659">
        <f>IFERROR(VLOOKUP(A2659,[2]Sheet1!$A:$I,8,FALSE),0)</f>
        <v>0</v>
      </c>
      <c r="M2659">
        <f>IFERROR(VLOOKUP(A2659,[2]Sheet1!$A:$I,9,FALSE),0)</f>
        <v>0</v>
      </c>
      <c r="N2659">
        <f>IFERROR(VLOOKUP(A2659,[3]Sheet1!$A:$G,2,FALSE),0)</f>
        <v>163686</v>
      </c>
      <c r="O2659">
        <f>IFERROR(VLOOKUP(A2659,[3]Sheet1!$A:$G,3,FALSE),0)</f>
        <v>1700</v>
      </c>
      <c r="P2659">
        <f>IFERROR(VLOOKUP(A2659,[3]Sheet1!$A:$G,4,FALSE),0)</f>
        <v>0</v>
      </c>
      <c r="Q2659">
        <f>IFERROR(VLOOKUP(A2659,[3]Sheet1!$A:$G,5,FALSE),0)</f>
        <v>0</v>
      </c>
      <c r="R2659">
        <f>IFERROR(VLOOKUP(A2659,[3]Sheet1!$A:$G,6,FALSE),0)</f>
        <v>0</v>
      </c>
      <c r="S2659">
        <f>IFERROR(VLOOKUP(A2659,[3]Sheet1!$A:$G,7,FALSE),0)</f>
        <v>0</v>
      </c>
      <c r="T2659" t="str">
        <f t="shared" si="247"/>
        <v>Sim</v>
      </c>
      <c r="U2659" t="str">
        <f t="shared" si="248"/>
        <v>Sim</v>
      </c>
      <c r="V2659" t="str">
        <f t="shared" si="249"/>
        <v>Não</v>
      </c>
      <c r="W2659" t="str">
        <f t="shared" si="250"/>
        <v>Sim</v>
      </c>
      <c r="X2659" t="str">
        <f t="shared" si="251"/>
        <v>Não</v>
      </c>
      <c r="Y2659" t="str">
        <f t="shared" si="252"/>
        <v>Sim</v>
      </c>
    </row>
    <row r="2660" spans="1:25" x14ac:dyDescent="0.25">
      <c r="A2660" s="5">
        <v>410775</v>
      </c>
      <c r="B2660">
        <f>IFERROR(VLOOKUP(A2660,[1]Monitoramento_Base_somente_disp!$A:$J,5,FALSE),0)</f>
        <v>0</v>
      </c>
      <c r="C2660">
        <f>IFERROR(VLOOKUP(A2660,[1]Monitoramento_Base_somente_disp!$A:$J,6,FALSE),0)</f>
        <v>0</v>
      </c>
      <c r="D2660">
        <f>IFERROR(VLOOKUP(A2660,[1]Monitoramento_Base_somente_disp!$A:$J,7,FALSE),0)</f>
        <v>0</v>
      </c>
      <c r="E2660">
        <f>IFERROR(VLOOKUP(A2660,[1]Monitoramento_Base_somente_disp!$A:$J,8,FALSE),0)</f>
        <v>0</v>
      </c>
      <c r="F2660">
        <f>IFERROR(VLOOKUP(A2660,[1]Monitoramento_Base_somente_disp!$A:$J,9,FALSE),0)</f>
        <v>0</v>
      </c>
      <c r="G2660">
        <f>IFERROR(VLOOKUP(A2660,[1]Monitoramento_Base_somente_disp!$A:$J,10,FALSE),0)</f>
        <v>0</v>
      </c>
      <c r="H2660">
        <f>IFERROR(VLOOKUP(A2660,[2]Sheet1!$A:$I,4,FALSE),0)</f>
        <v>0</v>
      </c>
      <c r="I2660">
        <f>IFERROR(VLOOKUP(A2660,[2]Sheet1!$A:$I,5,FALSE),0)</f>
        <v>0</v>
      </c>
      <c r="J2660">
        <f>IFERROR(VLOOKUP(A2660,[2]Sheet1!$A:$I,6,FALSE),0)</f>
        <v>0</v>
      </c>
      <c r="K2660">
        <f>IFERROR(VLOOKUP(A2660,[2]Sheet1!$A:$I,7,FALSE),0)</f>
        <v>0</v>
      </c>
      <c r="L2660">
        <f>IFERROR(VLOOKUP(A2660,[2]Sheet1!$A:$I,8,FALSE),0)</f>
        <v>0</v>
      </c>
      <c r="M2660">
        <f>IFERROR(VLOOKUP(A2660,[2]Sheet1!$A:$I,9,FALSE),0)</f>
        <v>0</v>
      </c>
      <c r="N2660">
        <f>IFERROR(VLOOKUP(A2660,[3]Sheet1!$A:$G,2,FALSE),0)</f>
        <v>0</v>
      </c>
      <c r="O2660">
        <f>IFERROR(VLOOKUP(A2660,[3]Sheet1!$A:$G,3,FALSE),0)</f>
        <v>0</v>
      </c>
      <c r="P2660">
        <f>IFERROR(VLOOKUP(A2660,[3]Sheet1!$A:$G,4,FALSE),0)</f>
        <v>0</v>
      </c>
      <c r="Q2660">
        <f>IFERROR(VLOOKUP(A2660,[3]Sheet1!$A:$G,5,FALSE),0)</f>
        <v>0</v>
      </c>
      <c r="R2660">
        <f>IFERROR(VLOOKUP(A2660,[3]Sheet1!$A:$G,6,FALSE),0)</f>
        <v>0</v>
      </c>
      <c r="S2660">
        <f>IFERROR(VLOOKUP(A2660,[3]Sheet1!$A:$G,7,FALSE),0)</f>
        <v>0</v>
      </c>
      <c r="T2660" t="str">
        <f t="shared" si="247"/>
        <v>Não</v>
      </c>
      <c r="U2660" t="str">
        <f t="shared" si="248"/>
        <v>Não</v>
      </c>
      <c r="V2660" t="str">
        <f t="shared" si="249"/>
        <v>Não</v>
      </c>
      <c r="W2660" t="str">
        <f t="shared" si="250"/>
        <v>Não</v>
      </c>
      <c r="X2660" t="str">
        <f t="shared" si="251"/>
        <v>Não</v>
      </c>
      <c r="Y2660" t="str">
        <f t="shared" si="252"/>
        <v>Não</v>
      </c>
    </row>
    <row r="2661" spans="1:25" x14ac:dyDescent="0.25">
      <c r="A2661" s="5">
        <v>410785</v>
      </c>
      <c r="B2661">
        <f>IFERROR(VLOOKUP(A2661,[1]Monitoramento_Base_somente_disp!$A:$J,5,FALSE),0)</f>
        <v>0</v>
      </c>
      <c r="C2661">
        <f>IFERROR(VLOOKUP(A2661,[1]Monitoramento_Base_somente_disp!$A:$J,6,FALSE),0)</f>
        <v>1500</v>
      </c>
      <c r="D2661">
        <f>IFERROR(VLOOKUP(A2661,[1]Monitoramento_Base_somente_disp!$A:$J,7,FALSE),0)</f>
        <v>0</v>
      </c>
      <c r="E2661">
        <f>IFERROR(VLOOKUP(A2661,[1]Monitoramento_Base_somente_disp!$A:$J,8,FALSE),0)</f>
        <v>1550</v>
      </c>
      <c r="F2661">
        <f>IFERROR(VLOOKUP(A2661,[1]Monitoramento_Base_somente_disp!$A:$J,9,FALSE),0)</f>
        <v>0</v>
      </c>
      <c r="G2661">
        <f>IFERROR(VLOOKUP(A2661,[1]Monitoramento_Base_somente_disp!$A:$J,10,FALSE),0)</f>
        <v>250</v>
      </c>
      <c r="H2661">
        <f>IFERROR(VLOOKUP(A2661,[2]Sheet1!$A:$I,4,FALSE),0)</f>
        <v>111326</v>
      </c>
      <c r="I2661">
        <f>IFERROR(VLOOKUP(A2661,[2]Sheet1!$A:$I,5,FALSE),0)</f>
        <v>618596</v>
      </c>
      <c r="J2661">
        <f>IFERROR(VLOOKUP(A2661,[2]Sheet1!$A:$I,6,FALSE),0)</f>
        <v>0</v>
      </c>
      <c r="K2661">
        <f>IFERROR(VLOOKUP(A2661,[2]Sheet1!$A:$I,7,FALSE),0)</f>
        <v>673446</v>
      </c>
      <c r="L2661">
        <f>IFERROR(VLOOKUP(A2661,[2]Sheet1!$A:$I,8,FALSE),0)</f>
        <v>0</v>
      </c>
      <c r="M2661">
        <f>IFERROR(VLOOKUP(A2661,[2]Sheet1!$A:$I,9,FALSE),0)</f>
        <v>0</v>
      </c>
      <c r="N2661">
        <f>IFERROR(VLOOKUP(A2661,[3]Sheet1!$A:$G,2,FALSE),0)</f>
        <v>0</v>
      </c>
      <c r="O2661">
        <f>IFERROR(VLOOKUP(A2661,[3]Sheet1!$A:$G,3,FALSE),0)</f>
        <v>0</v>
      </c>
      <c r="P2661">
        <f>IFERROR(VLOOKUP(A2661,[3]Sheet1!$A:$G,4,FALSE),0)</f>
        <v>0</v>
      </c>
      <c r="Q2661">
        <f>IFERROR(VLOOKUP(A2661,[3]Sheet1!$A:$G,5,FALSE),0)</f>
        <v>0</v>
      </c>
      <c r="R2661">
        <f>IFERROR(VLOOKUP(A2661,[3]Sheet1!$A:$G,6,FALSE),0)</f>
        <v>0</v>
      </c>
      <c r="S2661">
        <f>IFERROR(VLOOKUP(A2661,[3]Sheet1!$A:$G,7,FALSE),0)</f>
        <v>0</v>
      </c>
      <c r="T2661" t="str">
        <f t="shared" si="247"/>
        <v>Sim</v>
      </c>
      <c r="U2661" t="str">
        <f t="shared" si="248"/>
        <v>Sim</v>
      </c>
      <c r="V2661" t="str">
        <f t="shared" si="249"/>
        <v>Não</v>
      </c>
      <c r="W2661" t="str">
        <f t="shared" si="250"/>
        <v>Sim</v>
      </c>
      <c r="X2661" t="str">
        <f t="shared" si="251"/>
        <v>Não</v>
      </c>
      <c r="Y2661" t="str">
        <f t="shared" si="252"/>
        <v>Sim</v>
      </c>
    </row>
    <row r="2662" spans="1:25" x14ac:dyDescent="0.25">
      <c r="A2662" s="5">
        <v>410800</v>
      </c>
      <c r="B2662">
        <f>IFERROR(VLOOKUP(A2662,[1]Monitoramento_Base_somente_disp!$A:$J,5,FALSE),0)</f>
        <v>0</v>
      </c>
      <c r="C2662">
        <f>IFERROR(VLOOKUP(A2662,[1]Monitoramento_Base_somente_disp!$A:$J,6,FALSE),0)</f>
        <v>0</v>
      </c>
      <c r="D2662">
        <f>IFERROR(VLOOKUP(A2662,[1]Monitoramento_Base_somente_disp!$A:$J,7,FALSE),0)</f>
        <v>0</v>
      </c>
      <c r="E2662">
        <f>IFERROR(VLOOKUP(A2662,[1]Monitoramento_Base_somente_disp!$A:$J,8,FALSE),0)</f>
        <v>0</v>
      </c>
      <c r="F2662">
        <f>IFERROR(VLOOKUP(A2662,[1]Monitoramento_Base_somente_disp!$A:$J,9,FALSE),0)</f>
        <v>0</v>
      </c>
      <c r="G2662">
        <f>IFERROR(VLOOKUP(A2662,[1]Monitoramento_Base_somente_disp!$A:$J,10,FALSE),0)</f>
        <v>0</v>
      </c>
      <c r="H2662">
        <f>IFERROR(VLOOKUP(A2662,[2]Sheet1!$A:$I,4,FALSE),0)</f>
        <v>100768</v>
      </c>
      <c r="I2662">
        <f>IFERROR(VLOOKUP(A2662,[2]Sheet1!$A:$I,5,FALSE),0)</f>
        <v>467888</v>
      </c>
      <c r="J2662">
        <f>IFERROR(VLOOKUP(A2662,[2]Sheet1!$A:$I,6,FALSE),0)</f>
        <v>0</v>
      </c>
      <c r="K2662">
        <f>IFERROR(VLOOKUP(A2662,[2]Sheet1!$A:$I,7,FALSE),0)</f>
        <v>0</v>
      </c>
      <c r="L2662">
        <f>IFERROR(VLOOKUP(A2662,[2]Sheet1!$A:$I,8,FALSE),0)</f>
        <v>0</v>
      </c>
      <c r="M2662">
        <f>IFERROR(VLOOKUP(A2662,[2]Sheet1!$A:$I,9,FALSE),0)</f>
        <v>0</v>
      </c>
      <c r="N2662">
        <f>IFERROR(VLOOKUP(A2662,[3]Sheet1!$A:$G,2,FALSE),0)</f>
        <v>0</v>
      </c>
      <c r="O2662">
        <f>IFERROR(VLOOKUP(A2662,[3]Sheet1!$A:$G,3,FALSE),0)</f>
        <v>0</v>
      </c>
      <c r="P2662">
        <f>IFERROR(VLOOKUP(A2662,[3]Sheet1!$A:$G,4,FALSE),0)</f>
        <v>0</v>
      </c>
      <c r="Q2662">
        <f>IFERROR(VLOOKUP(A2662,[3]Sheet1!$A:$G,5,FALSE),0)</f>
        <v>0</v>
      </c>
      <c r="R2662">
        <f>IFERROR(VLOOKUP(A2662,[3]Sheet1!$A:$G,6,FALSE),0)</f>
        <v>0</v>
      </c>
      <c r="S2662">
        <f>IFERROR(VLOOKUP(A2662,[3]Sheet1!$A:$G,7,FALSE),0)</f>
        <v>0</v>
      </c>
      <c r="T2662" t="str">
        <f t="shared" si="247"/>
        <v>Sim</v>
      </c>
      <c r="U2662" t="str">
        <f t="shared" si="248"/>
        <v>Sim</v>
      </c>
      <c r="V2662" t="str">
        <f t="shared" si="249"/>
        <v>Não</v>
      </c>
      <c r="W2662" t="str">
        <f t="shared" si="250"/>
        <v>Não</v>
      </c>
      <c r="X2662" t="str">
        <f t="shared" si="251"/>
        <v>Não</v>
      </c>
      <c r="Y2662" t="str">
        <f t="shared" si="252"/>
        <v>Não</v>
      </c>
    </row>
    <row r="2663" spans="1:25" x14ac:dyDescent="0.25">
      <c r="A2663" s="5">
        <v>410830</v>
      </c>
      <c r="B2663">
        <f>IFERROR(VLOOKUP(A2663,[1]Monitoramento_Base_somente_disp!$A:$J,5,FALSE),0)</f>
        <v>0</v>
      </c>
      <c r="C2663">
        <f>IFERROR(VLOOKUP(A2663,[1]Monitoramento_Base_somente_disp!$A:$J,6,FALSE),0)</f>
        <v>0</v>
      </c>
      <c r="D2663">
        <f>IFERROR(VLOOKUP(A2663,[1]Monitoramento_Base_somente_disp!$A:$J,7,FALSE),0)</f>
        <v>0</v>
      </c>
      <c r="E2663">
        <f>IFERROR(VLOOKUP(A2663,[1]Monitoramento_Base_somente_disp!$A:$J,8,FALSE),0)</f>
        <v>0</v>
      </c>
      <c r="F2663">
        <f>IFERROR(VLOOKUP(A2663,[1]Monitoramento_Base_somente_disp!$A:$J,9,FALSE),0)</f>
        <v>0</v>
      </c>
      <c r="G2663">
        <f>IFERROR(VLOOKUP(A2663,[1]Monitoramento_Base_somente_disp!$A:$J,10,FALSE),0)</f>
        <v>0</v>
      </c>
      <c r="H2663">
        <f>IFERROR(VLOOKUP(A2663,[2]Sheet1!$A:$I,4,FALSE),0)</f>
        <v>2251867</v>
      </c>
      <c r="I2663">
        <f>IFERROR(VLOOKUP(A2663,[2]Sheet1!$A:$I,5,FALSE),0)</f>
        <v>6820226</v>
      </c>
      <c r="J2663">
        <f>IFERROR(VLOOKUP(A2663,[2]Sheet1!$A:$I,6,FALSE),0)</f>
        <v>372456</v>
      </c>
      <c r="K2663">
        <f>IFERROR(VLOOKUP(A2663,[2]Sheet1!$A:$I,7,FALSE),0)</f>
        <v>351797</v>
      </c>
      <c r="L2663">
        <f>IFERROR(VLOOKUP(A2663,[2]Sheet1!$A:$I,8,FALSE),0)</f>
        <v>0</v>
      </c>
      <c r="M2663">
        <f>IFERROR(VLOOKUP(A2663,[2]Sheet1!$A:$I,9,FALSE),0)</f>
        <v>0</v>
      </c>
      <c r="N2663">
        <f>IFERROR(VLOOKUP(A2663,[3]Sheet1!$A:$G,2,FALSE),0)</f>
        <v>0</v>
      </c>
      <c r="O2663">
        <f>IFERROR(VLOOKUP(A2663,[3]Sheet1!$A:$G,3,FALSE),0)</f>
        <v>0</v>
      </c>
      <c r="P2663">
        <f>IFERROR(VLOOKUP(A2663,[3]Sheet1!$A:$G,4,FALSE),0)</f>
        <v>0</v>
      </c>
      <c r="Q2663">
        <f>IFERROR(VLOOKUP(A2663,[3]Sheet1!$A:$G,5,FALSE),0)</f>
        <v>0</v>
      </c>
      <c r="R2663">
        <f>IFERROR(VLOOKUP(A2663,[3]Sheet1!$A:$G,6,FALSE),0)</f>
        <v>0</v>
      </c>
      <c r="S2663">
        <f>IFERROR(VLOOKUP(A2663,[3]Sheet1!$A:$G,7,FALSE),0)</f>
        <v>0</v>
      </c>
      <c r="T2663" t="str">
        <f t="shared" si="247"/>
        <v>Sim</v>
      </c>
      <c r="U2663" t="str">
        <f t="shared" si="248"/>
        <v>Sim</v>
      </c>
      <c r="V2663" t="str">
        <f t="shared" si="249"/>
        <v>Sim</v>
      </c>
      <c r="W2663" t="str">
        <f t="shared" si="250"/>
        <v>Sim</v>
      </c>
      <c r="X2663" t="str">
        <f t="shared" si="251"/>
        <v>Não</v>
      </c>
      <c r="Y2663" t="str">
        <f t="shared" si="252"/>
        <v>Não</v>
      </c>
    </row>
    <row r="2664" spans="1:25" x14ac:dyDescent="0.25">
      <c r="A2664" s="5">
        <v>410832</v>
      </c>
      <c r="B2664">
        <f>IFERROR(VLOOKUP(A2664,[1]Monitoramento_Base_somente_disp!$A:$J,5,FALSE),0)</f>
        <v>0</v>
      </c>
      <c r="C2664">
        <f>IFERROR(VLOOKUP(A2664,[1]Monitoramento_Base_somente_disp!$A:$J,6,FALSE),0)</f>
        <v>0</v>
      </c>
      <c r="D2664">
        <f>IFERROR(VLOOKUP(A2664,[1]Monitoramento_Base_somente_disp!$A:$J,7,FALSE),0)</f>
        <v>0</v>
      </c>
      <c r="E2664">
        <f>IFERROR(VLOOKUP(A2664,[1]Monitoramento_Base_somente_disp!$A:$J,8,FALSE),0)</f>
        <v>0</v>
      </c>
      <c r="F2664">
        <f>IFERROR(VLOOKUP(A2664,[1]Monitoramento_Base_somente_disp!$A:$J,9,FALSE),0)</f>
        <v>0</v>
      </c>
      <c r="G2664">
        <f>IFERROR(VLOOKUP(A2664,[1]Monitoramento_Base_somente_disp!$A:$J,10,FALSE),0)</f>
        <v>0</v>
      </c>
      <c r="H2664">
        <f>IFERROR(VLOOKUP(A2664,[2]Sheet1!$A:$I,4,FALSE),0)</f>
        <v>0</v>
      </c>
      <c r="I2664">
        <f>IFERROR(VLOOKUP(A2664,[2]Sheet1!$A:$I,5,FALSE),0)</f>
        <v>0</v>
      </c>
      <c r="J2664">
        <f>IFERROR(VLOOKUP(A2664,[2]Sheet1!$A:$I,6,FALSE),0)</f>
        <v>0</v>
      </c>
      <c r="K2664">
        <f>IFERROR(VLOOKUP(A2664,[2]Sheet1!$A:$I,7,FALSE),0)</f>
        <v>0</v>
      </c>
      <c r="L2664">
        <f>IFERROR(VLOOKUP(A2664,[2]Sheet1!$A:$I,8,FALSE),0)</f>
        <v>0</v>
      </c>
      <c r="M2664">
        <f>IFERROR(VLOOKUP(A2664,[2]Sheet1!$A:$I,9,FALSE),0)</f>
        <v>0</v>
      </c>
      <c r="N2664">
        <f>IFERROR(VLOOKUP(A2664,[3]Sheet1!$A:$G,2,FALSE),0)</f>
        <v>0</v>
      </c>
      <c r="O2664">
        <f>IFERROR(VLOOKUP(A2664,[3]Sheet1!$A:$G,3,FALSE),0)</f>
        <v>0</v>
      </c>
      <c r="P2664">
        <f>IFERROR(VLOOKUP(A2664,[3]Sheet1!$A:$G,4,FALSE),0)</f>
        <v>0</v>
      </c>
      <c r="Q2664">
        <f>IFERROR(VLOOKUP(A2664,[3]Sheet1!$A:$G,5,FALSE),0)</f>
        <v>0</v>
      </c>
      <c r="R2664">
        <f>IFERROR(VLOOKUP(A2664,[3]Sheet1!$A:$G,6,FALSE),0)</f>
        <v>0</v>
      </c>
      <c r="S2664">
        <f>IFERROR(VLOOKUP(A2664,[3]Sheet1!$A:$G,7,FALSE),0)</f>
        <v>0</v>
      </c>
      <c r="T2664" t="str">
        <f t="shared" si="247"/>
        <v>Não</v>
      </c>
      <c r="U2664" t="str">
        <f t="shared" si="248"/>
        <v>Não</v>
      </c>
      <c r="V2664" t="str">
        <f t="shared" si="249"/>
        <v>Não</v>
      </c>
      <c r="W2664" t="str">
        <f t="shared" si="250"/>
        <v>Não</v>
      </c>
      <c r="X2664" t="str">
        <f t="shared" si="251"/>
        <v>Não</v>
      </c>
      <c r="Y2664" t="str">
        <f t="shared" si="252"/>
        <v>Não</v>
      </c>
    </row>
    <row r="2665" spans="1:25" x14ac:dyDescent="0.25">
      <c r="A2665" s="5">
        <v>410845</v>
      </c>
      <c r="B2665">
        <f>IFERROR(VLOOKUP(A2665,[1]Monitoramento_Base_somente_disp!$A:$J,5,FALSE),0)</f>
        <v>0</v>
      </c>
      <c r="C2665">
        <f>IFERROR(VLOOKUP(A2665,[1]Monitoramento_Base_somente_disp!$A:$J,6,FALSE),0)</f>
        <v>0</v>
      </c>
      <c r="D2665">
        <f>IFERROR(VLOOKUP(A2665,[1]Monitoramento_Base_somente_disp!$A:$J,7,FALSE),0)</f>
        <v>0</v>
      </c>
      <c r="E2665">
        <f>IFERROR(VLOOKUP(A2665,[1]Monitoramento_Base_somente_disp!$A:$J,8,FALSE),0)</f>
        <v>0</v>
      </c>
      <c r="F2665">
        <f>IFERROR(VLOOKUP(A2665,[1]Monitoramento_Base_somente_disp!$A:$J,9,FALSE),0)</f>
        <v>0</v>
      </c>
      <c r="G2665">
        <f>IFERROR(VLOOKUP(A2665,[1]Monitoramento_Base_somente_disp!$A:$J,10,FALSE),0)</f>
        <v>0</v>
      </c>
      <c r="H2665">
        <f>IFERROR(VLOOKUP(A2665,[2]Sheet1!$A:$I,4,FALSE),0)</f>
        <v>0</v>
      </c>
      <c r="I2665">
        <f>IFERROR(VLOOKUP(A2665,[2]Sheet1!$A:$I,5,FALSE),0)</f>
        <v>0</v>
      </c>
      <c r="J2665">
        <f>IFERROR(VLOOKUP(A2665,[2]Sheet1!$A:$I,6,FALSE),0)</f>
        <v>0</v>
      </c>
      <c r="K2665">
        <f>IFERROR(VLOOKUP(A2665,[2]Sheet1!$A:$I,7,FALSE),0)</f>
        <v>0</v>
      </c>
      <c r="L2665">
        <f>IFERROR(VLOOKUP(A2665,[2]Sheet1!$A:$I,8,FALSE),0)</f>
        <v>0</v>
      </c>
      <c r="M2665">
        <f>IFERROR(VLOOKUP(A2665,[2]Sheet1!$A:$I,9,FALSE),0)</f>
        <v>0</v>
      </c>
      <c r="N2665">
        <f>IFERROR(VLOOKUP(A2665,[3]Sheet1!$A:$G,2,FALSE),0)</f>
        <v>0</v>
      </c>
      <c r="O2665">
        <f>IFERROR(VLOOKUP(A2665,[3]Sheet1!$A:$G,3,FALSE),0)</f>
        <v>0</v>
      </c>
      <c r="P2665">
        <f>IFERROR(VLOOKUP(A2665,[3]Sheet1!$A:$G,4,FALSE),0)</f>
        <v>0</v>
      </c>
      <c r="Q2665">
        <f>IFERROR(VLOOKUP(A2665,[3]Sheet1!$A:$G,5,FALSE),0)</f>
        <v>0</v>
      </c>
      <c r="R2665">
        <f>IFERROR(VLOOKUP(A2665,[3]Sheet1!$A:$G,6,FALSE),0)</f>
        <v>0</v>
      </c>
      <c r="S2665">
        <f>IFERROR(VLOOKUP(A2665,[3]Sheet1!$A:$G,7,FALSE),0)</f>
        <v>0</v>
      </c>
      <c r="T2665" t="str">
        <f t="shared" si="247"/>
        <v>Não</v>
      </c>
      <c r="U2665" t="str">
        <f t="shared" si="248"/>
        <v>Não</v>
      </c>
      <c r="V2665" t="str">
        <f t="shared" si="249"/>
        <v>Não</v>
      </c>
      <c r="W2665" t="str">
        <f t="shared" si="250"/>
        <v>Não</v>
      </c>
      <c r="X2665" t="str">
        <f t="shared" si="251"/>
        <v>Não</v>
      </c>
      <c r="Y2665" t="str">
        <f t="shared" si="252"/>
        <v>Não</v>
      </c>
    </row>
    <row r="2666" spans="1:25" x14ac:dyDescent="0.25">
      <c r="A2666" s="5">
        <v>410850</v>
      </c>
      <c r="B2666">
        <f>IFERROR(VLOOKUP(A2666,[1]Monitoramento_Base_somente_disp!$A:$J,5,FALSE),0)</f>
        <v>0</v>
      </c>
      <c r="C2666">
        <f>IFERROR(VLOOKUP(A2666,[1]Monitoramento_Base_somente_disp!$A:$J,6,FALSE),0)</f>
        <v>15912690</v>
      </c>
      <c r="D2666">
        <f>IFERROR(VLOOKUP(A2666,[1]Monitoramento_Base_somente_disp!$A:$J,7,FALSE),0)</f>
        <v>0</v>
      </c>
      <c r="E2666">
        <f>IFERROR(VLOOKUP(A2666,[1]Monitoramento_Base_somente_disp!$A:$J,8,FALSE),0)</f>
        <v>16443113</v>
      </c>
      <c r="F2666">
        <f>IFERROR(VLOOKUP(A2666,[1]Monitoramento_Base_somente_disp!$A:$J,9,FALSE),0)</f>
        <v>0</v>
      </c>
      <c r="G2666">
        <f>IFERROR(VLOOKUP(A2666,[1]Monitoramento_Base_somente_disp!$A:$J,10,FALSE),0)</f>
        <v>2652115</v>
      </c>
      <c r="H2666">
        <f>IFERROR(VLOOKUP(A2666,[2]Sheet1!$A:$I,4,FALSE),0)</f>
        <v>0</v>
      </c>
      <c r="I2666">
        <f>IFERROR(VLOOKUP(A2666,[2]Sheet1!$A:$I,5,FALSE),0)</f>
        <v>0</v>
      </c>
      <c r="J2666">
        <f>IFERROR(VLOOKUP(A2666,[2]Sheet1!$A:$I,6,FALSE),0)</f>
        <v>0</v>
      </c>
      <c r="K2666">
        <f>IFERROR(VLOOKUP(A2666,[2]Sheet1!$A:$I,7,FALSE),0)</f>
        <v>0</v>
      </c>
      <c r="L2666">
        <f>IFERROR(VLOOKUP(A2666,[2]Sheet1!$A:$I,8,FALSE),0)</f>
        <v>0</v>
      </c>
      <c r="M2666">
        <f>IFERROR(VLOOKUP(A2666,[2]Sheet1!$A:$I,9,FALSE),0)</f>
        <v>0</v>
      </c>
      <c r="N2666">
        <f>IFERROR(VLOOKUP(A2666,[3]Sheet1!$A:$G,2,FALSE),0)</f>
        <v>0</v>
      </c>
      <c r="O2666">
        <f>IFERROR(VLOOKUP(A2666,[3]Sheet1!$A:$G,3,FALSE),0)</f>
        <v>0</v>
      </c>
      <c r="P2666">
        <f>IFERROR(VLOOKUP(A2666,[3]Sheet1!$A:$G,4,FALSE),0)</f>
        <v>0</v>
      </c>
      <c r="Q2666">
        <f>IFERROR(VLOOKUP(A2666,[3]Sheet1!$A:$G,5,FALSE),0)</f>
        <v>0</v>
      </c>
      <c r="R2666">
        <f>IFERROR(VLOOKUP(A2666,[3]Sheet1!$A:$G,6,FALSE),0)</f>
        <v>0</v>
      </c>
      <c r="S2666">
        <f>IFERROR(VLOOKUP(A2666,[3]Sheet1!$A:$G,7,FALSE),0)</f>
        <v>0</v>
      </c>
      <c r="T2666" t="str">
        <f t="shared" si="247"/>
        <v>Não</v>
      </c>
      <c r="U2666" t="str">
        <f t="shared" si="248"/>
        <v>Sim</v>
      </c>
      <c r="V2666" t="str">
        <f t="shared" si="249"/>
        <v>Não</v>
      </c>
      <c r="W2666" t="str">
        <f t="shared" si="250"/>
        <v>Sim</v>
      </c>
      <c r="X2666" t="str">
        <f t="shared" si="251"/>
        <v>Não</v>
      </c>
      <c r="Y2666" t="str">
        <f t="shared" si="252"/>
        <v>Sim</v>
      </c>
    </row>
    <row r="2667" spans="1:25" x14ac:dyDescent="0.25">
      <c r="A2667" s="5">
        <v>410855</v>
      </c>
      <c r="B2667">
        <f>IFERROR(VLOOKUP(A2667,[1]Monitoramento_Base_somente_disp!$A:$J,5,FALSE),0)</f>
        <v>16022</v>
      </c>
      <c r="C2667">
        <f>IFERROR(VLOOKUP(A2667,[1]Monitoramento_Base_somente_disp!$A:$J,6,FALSE),0)</f>
        <v>4793848</v>
      </c>
      <c r="D2667">
        <f>IFERROR(VLOOKUP(A2667,[1]Monitoramento_Base_somente_disp!$A:$J,7,FALSE),0)</f>
        <v>17884</v>
      </c>
      <c r="E2667">
        <f>IFERROR(VLOOKUP(A2667,[1]Monitoramento_Base_somente_disp!$A:$J,8,FALSE),0)</f>
        <v>5065926</v>
      </c>
      <c r="F2667">
        <f>IFERROR(VLOOKUP(A2667,[1]Monitoramento_Base_somente_disp!$A:$J,9,FALSE),0)</f>
        <v>1195</v>
      </c>
      <c r="G2667">
        <f>IFERROR(VLOOKUP(A2667,[1]Monitoramento_Base_somente_disp!$A:$J,10,FALSE),0)</f>
        <v>790359</v>
      </c>
      <c r="H2667">
        <f>IFERROR(VLOOKUP(A2667,[2]Sheet1!$A:$I,4,FALSE),0)</f>
        <v>0</v>
      </c>
      <c r="I2667">
        <f>IFERROR(VLOOKUP(A2667,[2]Sheet1!$A:$I,5,FALSE),0)</f>
        <v>0</v>
      </c>
      <c r="J2667">
        <f>IFERROR(VLOOKUP(A2667,[2]Sheet1!$A:$I,6,FALSE),0)</f>
        <v>0</v>
      </c>
      <c r="K2667">
        <f>IFERROR(VLOOKUP(A2667,[2]Sheet1!$A:$I,7,FALSE),0)</f>
        <v>0</v>
      </c>
      <c r="L2667">
        <f>IFERROR(VLOOKUP(A2667,[2]Sheet1!$A:$I,8,FALSE),0)</f>
        <v>0</v>
      </c>
      <c r="M2667">
        <f>IFERROR(VLOOKUP(A2667,[2]Sheet1!$A:$I,9,FALSE),0)</f>
        <v>0</v>
      </c>
      <c r="N2667">
        <f>IFERROR(VLOOKUP(A2667,[3]Sheet1!$A:$G,2,FALSE),0)</f>
        <v>0</v>
      </c>
      <c r="O2667">
        <f>IFERROR(VLOOKUP(A2667,[3]Sheet1!$A:$G,3,FALSE),0)</f>
        <v>0</v>
      </c>
      <c r="P2667">
        <f>IFERROR(VLOOKUP(A2667,[3]Sheet1!$A:$G,4,FALSE),0)</f>
        <v>0</v>
      </c>
      <c r="Q2667">
        <f>IFERROR(VLOOKUP(A2667,[3]Sheet1!$A:$G,5,FALSE),0)</f>
        <v>0</v>
      </c>
      <c r="R2667">
        <f>IFERROR(VLOOKUP(A2667,[3]Sheet1!$A:$G,6,FALSE),0)</f>
        <v>0</v>
      </c>
      <c r="S2667">
        <f>IFERROR(VLOOKUP(A2667,[3]Sheet1!$A:$G,7,FALSE),0)</f>
        <v>0</v>
      </c>
      <c r="T2667" t="str">
        <f t="shared" si="247"/>
        <v>Sim</v>
      </c>
      <c r="U2667" t="str">
        <f t="shared" si="248"/>
        <v>Sim</v>
      </c>
      <c r="V2667" t="str">
        <f t="shared" si="249"/>
        <v>Sim</v>
      </c>
      <c r="W2667" t="str">
        <f t="shared" si="250"/>
        <v>Sim</v>
      </c>
      <c r="X2667" t="str">
        <f t="shared" si="251"/>
        <v>Sim</v>
      </c>
      <c r="Y2667" t="str">
        <f t="shared" si="252"/>
        <v>Sim</v>
      </c>
    </row>
    <row r="2668" spans="1:25" x14ac:dyDescent="0.25">
      <c r="A2668" s="5">
        <v>410865</v>
      </c>
      <c r="B2668">
        <f>IFERROR(VLOOKUP(A2668,[1]Monitoramento_Base_somente_disp!$A:$J,5,FALSE),0)</f>
        <v>0</v>
      </c>
      <c r="C2668">
        <f>IFERROR(VLOOKUP(A2668,[1]Monitoramento_Base_somente_disp!$A:$J,6,FALSE),0)</f>
        <v>0</v>
      </c>
      <c r="D2668">
        <f>IFERROR(VLOOKUP(A2668,[1]Monitoramento_Base_somente_disp!$A:$J,7,FALSE),0)</f>
        <v>0</v>
      </c>
      <c r="E2668">
        <f>IFERROR(VLOOKUP(A2668,[1]Monitoramento_Base_somente_disp!$A:$J,8,FALSE),0)</f>
        <v>0</v>
      </c>
      <c r="F2668">
        <f>IFERROR(VLOOKUP(A2668,[1]Monitoramento_Base_somente_disp!$A:$J,9,FALSE),0)</f>
        <v>0</v>
      </c>
      <c r="G2668">
        <f>IFERROR(VLOOKUP(A2668,[1]Monitoramento_Base_somente_disp!$A:$J,10,FALSE),0)</f>
        <v>0</v>
      </c>
      <c r="H2668">
        <f>IFERROR(VLOOKUP(A2668,[2]Sheet1!$A:$I,4,FALSE),0)</f>
        <v>0</v>
      </c>
      <c r="I2668">
        <f>IFERROR(VLOOKUP(A2668,[2]Sheet1!$A:$I,5,FALSE),0)</f>
        <v>0</v>
      </c>
      <c r="J2668">
        <f>IFERROR(VLOOKUP(A2668,[2]Sheet1!$A:$I,6,FALSE),0)</f>
        <v>0</v>
      </c>
      <c r="K2668">
        <f>IFERROR(VLOOKUP(A2668,[2]Sheet1!$A:$I,7,FALSE),0)</f>
        <v>0</v>
      </c>
      <c r="L2668">
        <f>IFERROR(VLOOKUP(A2668,[2]Sheet1!$A:$I,8,FALSE),0)</f>
        <v>0</v>
      </c>
      <c r="M2668">
        <f>IFERROR(VLOOKUP(A2668,[2]Sheet1!$A:$I,9,FALSE),0)</f>
        <v>0</v>
      </c>
      <c r="N2668">
        <f>IFERROR(VLOOKUP(A2668,[3]Sheet1!$A:$G,2,FALSE),0)</f>
        <v>0</v>
      </c>
      <c r="O2668">
        <f>IFERROR(VLOOKUP(A2668,[3]Sheet1!$A:$G,3,FALSE),0)</f>
        <v>0</v>
      </c>
      <c r="P2668">
        <f>IFERROR(VLOOKUP(A2668,[3]Sheet1!$A:$G,4,FALSE),0)</f>
        <v>0</v>
      </c>
      <c r="Q2668">
        <f>IFERROR(VLOOKUP(A2668,[3]Sheet1!$A:$G,5,FALSE),0)</f>
        <v>0</v>
      </c>
      <c r="R2668">
        <f>IFERROR(VLOOKUP(A2668,[3]Sheet1!$A:$G,6,FALSE),0)</f>
        <v>0</v>
      </c>
      <c r="S2668">
        <f>IFERROR(VLOOKUP(A2668,[3]Sheet1!$A:$G,7,FALSE),0)</f>
        <v>0</v>
      </c>
      <c r="T2668" t="str">
        <f t="shared" si="247"/>
        <v>Não</v>
      </c>
      <c r="U2668" t="str">
        <f t="shared" si="248"/>
        <v>Não</v>
      </c>
      <c r="V2668" t="str">
        <f t="shared" si="249"/>
        <v>Não</v>
      </c>
      <c r="W2668" t="str">
        <f t="shared" si="250"/>
        <v>Não</v>
      </c>
      <c r="X2668" t="str">
        <f t="shared" si="251"/>
        <v>Não</v>
      </c>
      <c r="Y2668" t="str">
        <f t="shared" si="252"/>
        <v>Não</v>
      </c>
    </row>
    <row r="2669" spans="1:25" x14ac:dyDescent="0.25">
      <c r="A2669" s="5">
        <v>410870</v>
      </c>
      <c r="B2669">
        <f>IFERROR(VLOOKUP(A2669,[1]Monitoramento_Base_somente_disp!$A:$J,5,FALSE),0)</f>
        <v>0</v>
      </c>
      <c r="C2669">
        <f>IFERROR(VLOOKUP(A2669,[1]Monitoramento_Base_somente_disp!$A:$J,6,FALSE),0)</f>
        <v>32700</v>
      </c>
      <c r="D2669">
        <f>IFERROR(VLOOKUP(A2669,[1]Monitoramento_Base_somente_disp!$A:$J,7,FALSE),0)</f>
        <v>0</v>
      </c>
      <c r="E2669">
        <f>IFERROR(VLOOKUP(A2669,[1]Monitoramento_Base_somente_disp!$A:$J,8,FALSE),0)</f>
        <v>33790</v>
      </c>
      <c r="F2669">
        <f>IFERROR(VLOOKUP(A2669,[1]Monitoramento_Base_somente_disp!$A:$J,9,FALSE),0)</f>
        <v>0</v>
      </c>
      <c r="G2669">
        <f>IFERROR(VLOOKUP(A2669,[1]Monitoramento_Base_somente_disp!$A:$J,10,FALSE),0)</f>
        <v>5450</v>
      </c>
      <c r="H2669">
        <f>IFERROR(VLOOKUP(A2669,[2]Sheet1!$A:$I,4,FALSE),0)</f>
        <v>0</v>
      </c>
      <c r="I2669">
        <f>IFERROR(VLOOKUP(A2669,[2]Sheet1!$A:$I,5,FALSE),0)</f>
        <v>0</v>
      </c>
      <c r="J2669">
        <f>IFERROR(VLOOKUP(A2669,[2]Sheet1!$A:$I,6,FALSE),0)</f>
        <v>0</v>
      </c>
      <c r="K2669">
        <f>IFERROR(VLOOKUP(A2669,[2]Sheet1!$A:$I,7,FALSE),0)</f>
        <v>0</v>
      </c>
      <c r="L2669">
        <f>IFERROR(VLOOKUP(A2669,[2]Sheet1!$A:$I,8,FALSE),0)</f>
        <v>0</v>
      </c>
      <c r="M2669">
        <f>IFERROR(VLOOKUP(A2669,[2]Sheet1!$A:$I,9,FALSE),0)</f>
        <v>0</v>
      </c>
      <c r="N2669">
        <f>IFERROR(VLOOKUP(A2669,[3]Sheet1!$A:$G,2,FALSE),0)</f>
        <v>0</v>
      </c>
      <c r="O2669">
        <f>IFERROR(VLOOKUP(A2669,[3]Sheet1!$A:$G,3,FALSE),0)</f>
        <v>0</v>
      </c>
      <c r="P2669">
        <f>IFERROR(VLOOKUP(A2669,[3]Sheet1!$A:$G,4,FALSE),0)</f>
        <v>0</v>
      </c>
      <c r="Q2669">
        <f>IFERROR(VLOOKUP(A2669,[3]Sheet1!$A:$G,5,FALSE),0)</f>
        <v>0</v>
      </c>
      <c r="R2669">
        <f>IFERROR(VLOOKUP(A2669,[3]Sheet1!$A:$G,6,FALSE),0)</f>
        <v>0</v>
      </c>
      <c r="S2669">
        <f>IFERROR(VLOOKUP(A2669,[3]Sheet1!$A:$G,7,FALSE),0)</f>
        <v>0</v>
      </c>
      <c r="T2669" t="str">
        <f t="shared" si="247"/>
        <v>Não</v>
      </c>
      <c r="U2669" t="str">
        <f t="shared" si="248"/>
        <v>Sim</v>
      </c>
      <c r="V2669" t="str">
        <f t="shared" si="249"/>
        <v>Não</v>
      </c>
      <c r="W2669" t="str">
        <f t="shared" si="250"/>
        <v>Sim</v>
      </c>
      <c r="X2669" t="str">
        <f t="shared" si="251"/>
        <v>Não</v>
      </c>
      <c r="Y2669" t="str">
        <f t="shared" si="252"/>
        <v>Sim</v>
      </c>
    </row>
    <row r="2670" spans="1:25" x14ac:dyDescent="0.25">
      <c r="A2670" s="5">
        <v>410890</v>
      </c>
      <c r="B2670">
        <f>IFERROR(VLOOKUP(A2670,[1]Monitoramento_Base_somente_disp!$A:$J,5,FALSE),0)</f>
        <v>0</v>
      </c>
      <c r="C2670">
        <f>IFERROR(VLOOKUP(A2670,[1]Monitoramento_Base_somente_disp!$A:$J,6,FALSE),0)</f>
        <v>0</v>
      </c>
      <c r="D2670">
        <f>IFERROR(VLOOKUP(A2670,[1]Monitoramento_Base_somente_disp!$A:$J,7,FALSE),0)</f>
        <v>0</v>
      </c>
      <c r="E2670">
        <f>IFERROR(VLOOKUP(A2670,[1]Monitoramento_Base_somente_disp!$A:$J,8,FALSE),0)</f>
        <v>0</v>
      </c>
      <c r="F2670">
        <f>IFERROR(VLOOKUP(A2670,[1]Monitoramento_Base_somente_disp!$A:$J,9,FALSE),0)</f>
        <v>0</v>
      </c>
      <c r="G2670">
        <f>IFERROR(VLOOKUP(A2670,[1]Monitoramento_Base_somente_disp!$A:$J,10,FALSE),0)</f>
        <v>0</v>
      </c>
      <c r="H2670">
        <f>IFERROR(VLOOKUP(A2670,[2]Sheet1!$A:$I,4,FALSE),0)</f>
        <v>0</v>
      </c>
      <c r="I2670">
        <f>IFERROR(VLOOKUP(A2670,[2]Sheet1!$A:$I,5,FALSE),0)</f>
        <v>0</v>
      </c>
      <c r="J2670">
        <f>IFERROR(VLOOKUP(A2670,[2]Sheet1!$A:$I,6,FALSE),0)</f>
        <v>0</v>
      </c>
      <c r="K2670">
        <f>IFERROR(VLOOKUP(A2670,[2]Sheet1!$A:$I,7,FALSE),0)</f>
        <v>0</v>
      </c>
      <c r="L2670">
        <f>IFERROR(VLOOKUP(A2670,[2]Sheet1!$A:$I,8,FALSE),0)</f>
        <v>0</v>
      </c>
      <c r="M2670">
        <f>IFERROR(VLOOKUP(A2670,[2]Sheet1!$A:$I,9,FALSE),0)</f>
        <v>0</v>
      </c>
      <c r="N2670">
        <f>IFERROR(VLOOKUP(A2670,[3]Sheet1!$A:$G,2,FALSE),0)</f>
        <v>79086</v>
      </c>
      <c r="O2670">
        <f>IFERROR(VLOOKUP(A2670,[3]Sheet1!$A:$G,3,FALSE),0)</f>
        <v>272186</v>
      </c>
      <c r="P2670">
        <f>IFERROR(VLOOKUP(A2670,[3]Sheet1!$A:$G,4,FALSE),0)</f>
        <v>0</v>
      </c>
      <c r="Q2670">
        <f>IFERROR(VLOOKUP(A2670,[3]Sheet1!$A:$G,5,FALSE),0)</f>
        <v>0</v>
      </c>
      <c r="R2670">
        <f>IFERROR(VLOOKUP(A2670,[3]Sheet1!$A:$G,6,FALSE),0)</f>
        <v>0</v>
      </c>
      <c r="S2670">
        <f>IFERROR(VLOOKUP(A2670,[3]Sheet1!$A:$G,7,FALSE),0)</f>
        <v>0</v>
      </c>
      <c r="T2670" t="str">
        <f t="shared" si="247"/>
        <v>Sim</v>
      </c>
      <c r="U2670" t="str">
        <f t="shared" si="248"/>
        <v>Sim</v>
      </c>
      <c r="V2670" t="str">
        <f t="shared" si="249"/>
        <v>Não</v>
      </c>
      <c r="W2670" t="str">
        <f t="shared" si="250"/>
        <v>Não</v>
      </c>
      <c r="X2670" t="str">
        <f t="shared" si="251"/>
        <v>Não</v>
      </c>
      <c r="Y2670" t="str">
        <f t="shared" si="252"/>
        <v>Não</v>
      </c>
    </row>
    <row r="2671" spans="1:25" x14ac:dyDescent="0.25">
      <c r="A2671" s="5">
        <v>410895</v>
      </c>
      <c r="B2671">
        <f>IFERROR(VLOOKUP(A2671,[1]Monitoramento_Base_somente_disp!$A:$J,5,FALSE),0)</f>
        <v>0</v>
      </c>
      <c r="C2671">
        <f>IFERROR(VLOOKUP(A2671,[1]Monitoramento_Base_somente_disp!$A:$J,6,FALSE),0)</f>
        <v>41803870</v>
      </c>
      <c r="D2671">
        <f>IFERROR(VLOOKUP(A2671,[1]Monitoramento_Base_somente_disp!$A:$J,7,FALSE),0)</f>
        <v>0</v>
      </c>
      <c r="E2671">
        <f>IFERROR(VLOOKUP(A2671,[1]Monitoramento_Base_somente_disp!$A:$J,8,FALSE),0)</f>
        <v>43197911</v>
      </c>
      <c r="F2671">
        <f>IFERROR(VLOOKUP(A2671,[1]Monitoramento_Base_somente_disp!$A:$J,9,FALSE),0)</f>
        <v>0</v>
      </c>
      <c r="G2671">
        <f>IFERROR(VLOOKUP(A2671,[1]Monitoramento_Base_somente_disp!$A:$J,10,FALSE),0)</f>
        <v>6967405</v>
      </c>
      <c r="H2671">
        <f>IFERROR(VLOOKUP(A2671,[2]Sheet1!$A:$I,4,FALSE),0)</f>
        <v>0</v>
      </c>
      <c r="I2671">
        <f>IFERROR(VLOOKUP(A2671,[2]Sheet1!$A:$I,5,FALSE),0)</f>
        <v>0</v>
      </c>
      <c r="J2671">
        <f>IFERROR(VLOOKUP(A2671,[2]Sheet1!$A:$I,6,FALSE),0)</f>
        <v>0</v>
      </c>
      <c r="K2671">
        <f>IFERROR(VLOOKUP(A2671,[2]Sheet1!$A:$I,7,FALSE),0)</f>
        <v>0</v>
      </c>
      <c r="L2671">
        <f>IFERROR(VLOOKUP(A2671,[2]Sheet1!$A:$I,8,FALSE),0)</f>
        <v>0</v>
      </c>
      <c r="M2671">
        <f>IFERROR(VLOOKUP(A2671,[2]Sheet1!$A:$I,9,FALSE),0)</f>
        <v>0</v>
      </c>
      <c r="N2671">
        <f>IFERROR(VLOOKUP(A2671,[3]Sheet1!$A:$G,2,FALSE),0)</f>
        <v>36673</v>
      </c>
      <c r="O2671">
        <f>IFERROR(VLOOKUP(A2671,[3]Sheet1!$A:$G,3,FALSE),0)</f>
        <v>450875</v>
      </c>
      <c r="P2671">
        <f>IFERROR(VLOOKUP(A2671,[3]Sheet1!$A:$G,4,FALSE),0)</f>
        <v>36033</v>
      </c>
      <c r="Q2671">
        <f>IFERROR(VLOOKUP(A2671,[3]Sheet1!$A:$G,5,FALSE),0)</f>
        <v>1914886</v>
      </c>
      <c r="R2671">
        <f>IFERROR(VLOOKUP(A2671,[3]Sheet1!$A:$G,6,FALSE),0)</f>
        <v>0</v>
      </c>
      <c r="S2671">
        <f>IFERROR(VLOOKUP(A2671,[3]Sheet1!$A:$G,7,FALSE),0)</f>
        <v>0</v>
      </c>
      <c r="T2671" t="str">
        <f t="shared" si="247"/>
        <v>Sim</v>
      </c>
      <c r="U2671" t="str">
        <f t="shared" si="248"/>
        <v>Sim</v>
      </c>
      <c r="V2671" t="str">
        <f t="shared" si="249"/>
        <v>Sim</v>
      </c>
      <c r="W2671" t="str">
        <f t="shared" si="250"/>
        <v>Sim</v>
      </c>
      <c r="X2671" t="str">
        <f t="shared" si="251"/>
        <v>Não</v>
      </c>
      <c r="Y2671" t="str">
        <f t="shared" si="252"/>
        <v>Sim</v>
      </c>
    </row>
    <row r="2672" spans="1:25" x14ac:dyDescent="0.25">
      <c r="A2672" s="5">
        <v>410900</v>
      </c>
      <c r="B2672">
        <f>IFERROR(VLOOKUP(A2672,[1]Monitoramento_Base_somente_disp!$A:$J,5,FALSE),0)</f>
        <v>0</v>
      </c>
      <c r="C2672">
        <f>IFERROR(VLOOKUP(A2672,[1]Monitoramento_Base_somente_disp!$A:$J,6,FALSE),0)</f>
        <v>7080030</v>
      </c>
      <c r="D2672">
        <f>IFERROR(VLOOKUP(A2672,[1]Monitoramento_Base_somente_disp!$A:$J,7,FALSE),0)</f>
        <v>0</v>
      </c>
      <c r="E2672">
        <f>IFERROR(VLOOKUP(A2672,[1]Monitoramento_Base_somente_disp!$A:$J,8,FALSE),0)</f>
        <v>7316031</v>
      </c>
      <c r="F2672">
        <f>IFERROR(VLOOKUP(A2672,[1]Monitoramento_Base_somente_disp!$A:$J,9,FALSE),0)</f>
        <v>0</v>
      </c>
      <c r="G2672">
        <f>IFERROR(VLOOKUP(A2672,[1]Monitoramento_Base_somente_disp!$A:$J,10,FALSE),0)</f>
        <v>1180005</v>
      </c>
      <c r="H2672">
        <f>IFERROR(VLOOKUP(A2672,[2]Sheet1!$A:$I,4,FALSE),0)</f>
        <v>0</v>
      </c>
      <c r="I2672">
        <f>IFERROR(VLOOKUP(A2672,[2]Sheet1!$A:$I,5,FALSE),0)</f>
        <v>0</v>
      </c>
      <c r="J2672">
        <f>IFERROR(VLOOKUP(A2672,[2]Sheet1!$A:$I,6,FALSE),0)</f>
        <v>0</v>
      </c>
      <c r="K2672">
        <f>IFERROR(VLOOKUP(A2672,[2]Sheet1!$A:$I,7,FALSE),0)</f>
        <v>0</v>
      </c>
      <c r="L2672">
        <f>IFERROR(VLOOKUP(A2672,[2]Sheet1!$A:$I,8,FALSE),0)</f>
        <v>0</v>
      </c>
      <c r="M2672">
        <f>IFERROR(VLOOKUP(A2672,[2]Sheet1!$A:$I,9,FALSE),0)</f>
        <v>0</v>
      </c>
      <c r="N2672">
        <f>IFERROR(VLOOKUP(A2672,[3]Sheet1!$A:$G,2,FALSE),0)</f>
        <v>0</v>
      </c>
      <c r="O2672">
        <f>IFERROR(VLOOKUP(A2672,[3]Sheet1!$A:$G,3,FALSE),0)</f>
        <v>0</v>
      </c>
      <c r="P2672">
        <f>IFERROR(VLOOKUP(A2672,[3]Sheet1!$A:$G,4,FALSE),0)</f>
        <v>0</v>
      </c>
      <c r="Q2672">
        <f>IFERROR(VLOOKUP(A2672,[3]Sheet1!$A:$G,5,FALSE),0)</f>
        <v>0</v>
      </c>
      <c r="R2672">
        <f>IFERROR(VLOOKUP(A2672,[3]Sheet1!$A:$G,6,FALSE),0)</f>
        <v>0</v>
      </c>
      <c r="S2672">
        <f>IFERROR(VLOOKUP(A2672,[3]Sheet1!$A:$G,7,FALSE),0)</f>
        <v>0</v>
      </c>
      <c r="T2672" t="str">
        <f t="shared" si="247"/>
        <v>Não</v>
      </c>
      <c r="U2672" t="str">
        <f t="shared" si="248"/>
        <v>Sim</v>
      </c>
      <c r="V2672" t="str">
        <f t="shared" si="249"/>
        <v>Não</v>
      </c>
      <c r="W2672" t="str">
        <f t="shared" si="250"/>
        <v>Sim</v>
      </c>
      <c r="X2672" t="str">
        <f t="shared" si="251"/>
        <v>Não</v>
      </c>
      <c r="Y2672" t="str">
        <f t="shared" si="252"/>
        <v>Sim</v>
      </c>
    </row>
    <row r="2673" spans="1:25" x14ac:dyDescent="0.25">
      <c r="A2673" s="5">
        <v>410910</v>
      </c>
      <c r="B2673">
        <f>IFERROR(VLOOKUP(A2673,[1]Monitoramento_Base_somente_disp!$A:$J,5,FALSE),0)</f>
        <v>0</v>
      </c>
      <c r="C2673">
        <f>IFERROR(VLOOKUP(A2673,[1]Monitoramento_Base_somente_disp!$A:$J,6,FALSE),0)</f>
        <v>2908800</v>
      </c>
      <c r="D2673">
        <f>IFERROR(VLOOKUP(A2673,[1]Monitoramento_Base_somente_disp!$A:$J,7,FALSE),0)</f>
        <v>0</v>
      </c>
      <c r="E2673">
        <f>IFERROR(VLOOKUP(A2673,[1]Monitoramento_Base_somente_disp!$A:$J,8,FALSE),0)</f>
        <v>3005760</v>
      </c>
      <c r="F2673">
        <f>IFERROR(VLOOKUP(A2673,[1]Monitoramento_Base_somente_disp!$A:$J,9,FALSE),0)</f>
        <v>0</v>
      </c>
      <c r="G2673">
        <f>IFERROR(VLOOKUP(A2673,[1]Monitoramento_Base_somente_disp!$A:$J,10,FALSE),0)</f>
        <v>484800</v>
      </c>
      <c r="H2673">
        <f>IFERROR(VLOOKUP(A2673,[2]Sheet1!$A:$I,4,FALSE),0)</f>
        <v>0</v>
      </c>
      <c r="I2673">
        <f>IFERROR(VLOOKUP(A2673,[2]Sheet1!$A:$I,5,FALSE),0)</f>
        <v>0</v>
      </c>
      <c r="J2673">
        <f>IFERROR(VLOOKUP(A2673,[2]Sheet1!$A:$I,6,FALSE),0)</f>
        <v>0</v>
      </c>
      <c r="K2673">
        <f>IFERROR(VLOOKUP(A2673,[2]Sheet1!$A:$I,7,FALSE),0)</f>
        <v>0</v>
      </c>
      <c r="L2673">
        <f>IFERROR(VLOOKUP(A2673,[2]Sheet1!$A:$I,8,FALSE),0)</f>
        <v>0</v>
      </c>
      <c r="M2673">
        <f>IFERROR(VLOOKUP(A2673,[2]Sheet1!$A:$I,9,FALSE),0)</f>
        <v>0</v>
      </c>
      <c r="N2673">
        <f>IFERROR(VLOOKUP(A2673,[3]Sheet1!$A:$G,2,FALSE),0)</f>
        <v>38405</v>
      </c>
      <c r="O2673">
        <f>IFERROR(VLOOKUP(A2673,[3]Sheet1!$A:$G,3,FALSE),0)</f>
        <v>294016</v>
      </c>
      <c r="P2673">
        <f>IFERROR(VLOOKUP(A2673,[3]Sheet1!$A:$G,4,FALSE),0)</f>
        <v>43493</v>
      </c>
      <c r="Q2673">
        <f>IFERROR(VLOOKUP(A2673,[3]Sheet1!$A:$G,5,FALSE),0)</f>
        <v>264209</v>
      </c>
      <c r="R2673">
        <f>IFERROR(VLOOKUP(A2673,[3]Sheet1!$A:$G,6,FALSE),0)</f>
        <v>0</v>
      </c>
      <c r="S2673">
        <f>IFERROR(VLOOKUP(A2673,[3]Sheet1!$A:$G,7,FALSE),0)</f>
        <v>0</v>
      </c>
      <c r="T2673" t="str">
        <f t="shared" si="247"/>
        <v>Sim</v>
      </c>
      <c r="U2673" t="str">
        <f t="shared" si="248"/>
        <v>Sim</v>
      </c>
      <c r="V2673" t="str">
        <f t="shared" si="249"/>
        <v>Sim</v>
      </c>
      <c r="W2673" t="str">
        <f t="shared" si="250"/>
        <v>Sim</v>
      </c>
      <c r="X2673" t="str">
        <f t="shared" si="251"/>
        <v>Não</v>
      </c>
      <c r="Y2673" t="str">
        <f t="shared" si="252"/>
        <v>Sim</v>
      </c>
    </row>
    <row r="2674" spans="1:25" x14ac:dyDescent="0.25">
      <c r="A2674" s="5">
        <v>410920</v>
      </c>
      <c r="B2674">
        <f>IFERROR(VLOOKUP(A2674,[1]Monitoramento_Base_somente_disp!$A:$J,5,FALSE),0)</f>
        <v>0</v>
      </c>
      <c r="C2674">
        <f>IFERROR(VLOOKUP(A2674,[1]Monitoramento_Base_somente_disp!$A:$J,6,FALSE),0)</f>
        <v>5709060</v>
      </c>
      <c r="D2674">
        <f>IFERROR(VLOOKUP(A2674,[1]Monitoramento_Base_somente_disp!$A:$J,7,FALSE),0)</f>
        <v>0</v>
      </c>
      <c r="E2674">
        <f>IFERROR(VLOOKUP(A2674,[1]Monitoramento_Base_somente_disp!$A:$J,8,FALSE),0)</f>
        <v>5899362</v>
      </c>
      <c r="F2674">
        <f>IFERROR(VLOOKUP(A2674,[1]Monitoramento_Base_somente_disp!$A:$J,9,FALSE),0)</f>
        <v>0</v>
      </c>
      <c r="G2674">
        <f>IFERROR(VLOOKUP(A2674,[1]Monitoramento_Base_somente_disp!$A:$J,10,FALSE),0)</f>
        <v>951510</v>
      </c>
      <c r="H2674">
        <f>IFERROR(VLOOKUP(A2674,[2]Sheet1!$A:$I,4,FALSE),0)</f>
        <v>0</v>
      </c>
      <c r="I2674">
        <f>IFERROR(VLOOKUP(A2674,[2]Sheet1!$A:$I,5,FALSE),0)</f>
        <v>0</v>
      </c>
      <c r="J2674">
        <f>IFERROR(VLOOKUP(A2674,[2]Sheet1!$A:$I,6,FALSE),0)</f>
        <v>0</v>
      </c>
      <c r="K2674">
        <f>IFERROR(VLOOKUP(A2674,[2]Sheet1!$A:$I,7,FALSE),0)</f>
        <v>0</v>
      </c>
      <c r="L2674">
        <f>IFERROR(VLOOKUP(A2674,[2]Sheet1!$A:$I,8,FALSE),0)</f>
        <v>0</v>
      </c>
      <c r="M2674">
        <f>IFERROR(VLOOKUP(A2674,[2]Sheet1!$A:$I,9,FALSE),0)</f>
        <v>0</v>
      </c>
      <c r="N2674">
        <f>IFERROR(VLOOKUP(A2674,[3]Sheet1!$A:$G,2,FALSE),0)</f>
        <v>0</v>
      </c>
      <c r="O2674">
        <f>IFERROR(VLOOKUP(A2674,[3]Sheet1!$A:$G,3,FALSE),0)</f>
        <v>0</v>
      </c>
      <c r="P2674">
        <f>IFERROR(VLOOKUP(A2674,[3]Sheet1!$A:$G,4,FALSE),0)</f>
        <v>0</v>
      </c>
      <c r="Q2674">
        <f>IFERROR(VLOOKUP(A2674,[3]Sheet1!$A:$G,5,FALSE),0)</f>
        <v>0</v>
      </c>
      <c r="R2674">
        <f>IFERROR(VLOOKUP(A2674,[3]Sheet1!$A:$G,6,FALSE),0)</f>
        <v>0</v>
      </c>
      <c r="S2674">
        <f>IFERROR(VLOOKUP(A2674,[3]Sheet1!$A:$G,7,FALSE),0)</f>
        <v>0</v>
      </c>
      <c r="T2674" t="str">
        <f t="shared" si="247"/>
        <v>Não</v>
      </c>
      <c r="U2674" t="str">
        <f t="shared" si="248"/>
        <v>Sim</v>
      </c>
      <c r="V2674" t="str">
        <f t="shared" si="249"/>
        <v>Não</v>
      </c>
      <c r="W2674" t="str">
        <f t="shared" si="250"/>
        <v>Sim</v>
      </c>
      <c r="X2674" t="str">
        <f t="shared" si="251"/>
        <v>Não</v>
      </c>
      <c r="Y2674" t="str">
        <f t="shared" si="252"/>
        <v>Sim</v>
      </c>
    </row>
    <row r="2675" spans="1:25" x14ac:dyDescent="0.25">
      <c r="A2675" s="5">
        <v>410930</v>
      </c>
      <c r="B2675">
        <f>IFERROR(VLOOKUP(A2675,[1]Monitoramento_Base_somente_disp!$A:$J,5,FALSE),0)</f>
        <v>0</v>
      </c>
      <c r="C2675">
        <f>IFERROR(VLOOKUP(A2675,[1]Monitoramento_Base_somente_disp!$A:$J,6,FALSE),0)</f>
        <v>2460</v>
      </c>
      <c r="D2675">
        <f>IFERROR(VLOOKUP(A2675,[1]Monitoramento_Base_somente_disp!$A:$J,7,FALSE),0)</f>
        <v>0</v>
      </c>
      <c r="E2675">
        <f>IFERROR(VLOOKUP(A2675,[1]Monitoramento_Base_somente_disp!$A:$J,8,FALSE),0)</f>
        <v>2542</v>
      </c>
      <c r="F2675">
        <f>IFERROR(VLOOKUP(A2675,[1]Monitoramento_Base_somente_disp!$A:$J,9,FALSE),0)</f>
        <v>0</v>
      </c>
      <c r="G2675">
        <f>IFERROR(VLOOKUP(A2675,[1]Monitoramento_Base_somente_disp!$A:$J,10,FALSE),0)</f>
        <v>410</v>
      </c>
      <c r="H2675">
        <f>IFERROR(VLOOKUP(A2675,[2]Sheet1!$A:$I,4,FALSE),0)</f>
        <v>0</v>
      </c>
      <c r="I2675">
        <f>IFERROR(VLOOKUP(A2675,[2]Sheet1!$A:$I,5,FALSE),0)</f>
        <v>0</v>
      </c>
      <c r="J2675">
        <f>IFERROR(VLOOKUP(A2675,[2]Sheet1!$A:$I,6,FALSE),0)</f>
        <v>0</v>
      </c>
      <c r="K2675">
        <f>IFERROR(VLOOKUP(A2675,[2]Sheet1!$A:$I,7,FALSE),0)</f>
        <v>0</v>
      </c>
      <c r="L2675">
        <f>IFERROR(VLOOKUP(A2675,[2]Sheet1!$A:$I,8,FALSE),0)</f>
        <v>0</v>
      </c>
      <c r="M2675">
        <f>IFERROR(VLOOKUP(A2675,[2]Sheet1!$A:$I,9,FALSE),0)</f>
        <v>0</v>
      </c>
      <c r="N2675">
        <f>IFERROR(VLOOKUP(A2675,[3]Sheet1!$A:$G,2,FALSE),0)</f>
        <v>0</v>
      </c>
      <c r="O2675">
        <f>IFERROR(VLOOKUP(A2675,[3]Sheet1!$A:$G,3,FALSE),0)</f>
        <v>0</v>
      </c>
      <c r="P2675">
        <f>IFERROR(VLOOKUP(A2675,[3]Sheet1!$A:$G,4,FALSE),0)</f>
        <v>0</v>
      </c>
      <c r="Q2675">
        <f>IFERROR(VLOOKUP(A2675,[3]Sheet1!$A:$G,5,FALSE),0)</f>
        <v>0</v>
      </c>
      <c r="R2675">
        <f>IFERROR(VLOOKUP(A2675,[3]Sheet1!$A:$G,6,FALSE),0)</f>
        <v>0</v>
      </c>
      <c r="S2675">
        <f>IFERROR(VLOOKUP(A2675,[3]Sheet1!$A:$G,7,FALSE),0)</f>
        <v>0</v>
      </c>
      <c r="T2675" t="str">
        <f t="shared" si="247"/>
        <v>Não</v>
      </c>
      <c r="U2675" t="str">
        <f t="shared" si="248"/>
        <v>Sim</v>
      </c>
      <c r="V2675" t="str">
        <f t="shared" si="249"/>
        <v>Não</v>
      </c>
      <c r="W2675" t="str">
        <f t="shared" si="250"/>
        <v>Sim</v>
      </c>
      <c r="X2675" t="str">
        <f t="shared" si="251"/>
        <v>Não</v>
      </c>
      <c r="Y2675" t="str">
        <f t="shared" si="252"/>
        <v>Sim</v>
      </c>
    </row>
    <row r="2676" spans="1:25" x14ac:dyDescent="0.25">
      <c r="A2676" s="5">
        <v>410940</v>
      </c>
      <c r="B2676">
        <f>IFERROR(VLOOKUP(A2676,[1]Monitoramento_Base_somente_disp!$A:$J,5,FALSE),0)</f>
        <v>0</v>
      </c>
      <c r="C2676">
        <f>IFERROR(VLOOKUP(A2676,[1]Monitoramento_Base_somente_disp!$A:$J,6,FALSE),0)</f>
        <v>0</v>
      </c>
      <c r="D2676">
        <f>IFERROR(VLOOKUP(A2676,[1]Monitoramento_Base_somente_disp!$A:$J,7,FALSE),0)</f>
        <v>0</v>
      </c>
      <c r="E2676">
        <f>IFERROR(VLOOKUP(A2676,[1]Monitoramento_Base_somente_disp!$A:$J,8,FALSE),0)</f>
        <v>0</v>
      </c>
      <c r="F2676">
        <f>IFERROR(VLOOKUP(A2676,[1]Monitoramento_Base_somente_disp!$A:$J,9,FALSE),0)</f>
        <v>0</v>
      </c>
      <c r="G2676">
        <f>IFERROR(VLOOKUP(A2676,[1]Monitoramento_Base_somente_disp!$A:$J,10,FALSE),0)</f>
        <v>0</v>
      </c>
      <c r="H2676">
        <f>IFERROR(VLOOKUP(A2676,[2]Sheet1!$A:$I,4,FALSE),0)</f>
        <v>0</v>
      </c>
      <c r="I2676">
        <f>IFERROR(VLOOKUP(A2676,[2]Sheet1!$A:$I,5,FALSE),0)</f>
        <v>0</v>
      </c>
      <c r="J2676">
        <f>IFERROR(VLOOKUP(A2676,[2]Sheet1!$A:$I,6,FALSE),0)</f>
        <v>0</v>
      </c>
      <c r="K2676">
        <f>IFERROR(VLOOKUP(A2676,[2]Sheet1!$A:$I,7,FALSE),0)</f>
        <v>0</v>
      </c>
      <c r="L2676">
        <f>IFERROR(VLOOKUP(A2676,[2]Sheet1!$A:$I,8,FALSE),0)</f>
        <v>0</v>
      </c>
      <c r="M2676">
        <f>IFERROR(VLOOKUP(A2676,[2]Sheet1!$A:$I,9,FALSE),0)</f>
        <v>0</v>
      </c>
      <c r="N2676">
        <f>IFERROR(VLOOKUP(A2676,[3]Sheet1!$A:$G,2,FALSE),0)</f>
        <v>0</v>
      </c>
      <c r="O2676">
        <f>IFERROR(VLOOKUP(A2676,[3]Sheet1!$A:$G,3,FALSE),0)</f>
        <v>0</v>
      </c>
      <c r="P2676">
        <f>IFERROR(VLOOKUP(A2676,[3]Sheet1!$A:$G,4,FALSE),0)</f>
        <v>0</v>
      </c>
      <c r="Q2676">
        <f>IFERROR(VLOOKUP(A2676,[3]Sheet1!$A:$G,5,FALSE),0)</f>
        <v>0</v>
      </c>
      <c r="R2676">
        <f>IFERROR(VLOOKUP(A2676,[3]Sheet1!$A:$G,6,FALSE),0)</f>
        <v>0</v>
      </c>
      <c r="S2676">
        <f>IFERROR(VLOOKUP(A2676,[3]Sheet1!$A:$G,7,FALSE),0)</f>
        <v>0</v>
      </c>
      <c r="T2676" t="str">
        <f t="shared" si="247"/>
        <v>Não</v>
      </c>
      <c r="U2676" t="str">
        <f t="shared" si="248"/>
        <v>Não</v>
      </c>
      <c r="V2676" t="str">
        <f t="shared" si="249"/>
        <v>Não</v>
      </c>
      <c r="W2676" t="str">
        <f t="shared" si="250"/>
        <v>Não</v>
      </c>
      <c r="X2676" t="str">
        <f t="shared" si="251"/>
        <v>Não</v>
      </c>
      <c r="Y2676" t="str">
        <f t="shared" si="252"/>
        <v>Não</v>
      </c>
    </row>
    <row r="2677" spans="1:25" x14ac:dyDescent="0.25">
      <c r="A2677" s="5">
        <v>410950</v>
      </c>
      <c r="B2677">
        <f>IFERROR(VLOOKUP(A2677,[1]Monitoramento_Base_somente_disp!$A:$J,5,FALSE),0)</f>
        <v>17981</v>
      </c>
      <c r="C2677">
        <f>IFERROR(VLOOKUP(A2677,[1]Monitoramento_Base_somente_disp!$A:$J,6,FALSE),0)</f>
        <v>3990557</v>
      </c>
      <c r="D2677">
        <f>IFERROR(VLOOKUP(A2677,[1]Monitoramento_Base_somente_disp!$A:$J,7,FALSE),0)</f>
        <v>20321</v>
      </c>
      <c r="E2677">
        <f>IFERROR(VLOOKUP(A2677,[1]Monitoramento_Base_somente_disp!$A:$J,8,FALSE),0)</f>
        <v>4735099</v>
      </c>
      <c r="F2677">
        <f>IFERROR(VLOOKUP(A2677,[1]Monitoramento_Base_somente_disp!$A:$J,9,FALSE),0)</f>
        <v>679</v>
      </c>
      <c r="G2677">
        <f>IFERROR(VLOOKUP(A2677,[1]Monitoramento_Base_somente_disp!$A:$J,10,FALSE),0)</f>
        <v>878501</v>
      </c>
      <c r="H2677">
        <f>IFERROR(VLOOKUP(A2677,[2]Sheet1!$A:$I,4,FALSE),0)</f>
        <v>0</v>
      </c>
      <c r="I2677">
        <f>IFERROR(VLOOKUP(A2677,[2]Sheet1!$A:$I,5,FALSE),0)</f>
        <v>0</v>
      </c>
      <c r="J2677">
        <f>IFERROR(VLOOKUP(A2677,[2]Sheet1!$A:$I,6,FALSE),0)</f>
        <v>0</v>
      </c>
      <c r="K2677">
        <f>IFERROR(VLOOKUP(A2677,[2]Sheet1!$A:$I,7,FALSE),0)</f>
        <v>0</v>
      </c>
      <c r="L2677">
        <f>IFERROR(VLOOKUP(A2677,[2]Sheet1!$A:$I,8,FALSE),0)</f>
        <v>0</v>
      </c>
      <c r="M2677">
        <f>IFERROR(VLOOKUP(A2677,[2]Sheet1!$A:$I,9,FALSE),0)</f>
        <v>0</v>
      </c>
      <c r="N2677">
        <f>IFERROR(VLOOKUP(A2677,[3]Sheet1!$A:$G,2,FALSE),0)</f>
        <v>0</v>
      </c>
      <c r="O2677">
        <f>IFERROR(VLOOKUP(A2677,[3]Sheet1!$A:$G,3,FALSE),0)</f>
        <v>0</v>
      </c>
      <c r="P2677">
        <f>IFERROR(VLOOKUP(A2677,[3]Sheet1!$A:$G,4,FALSE),0)</f>
        <v>0</v>
      </c>
      <c r="Q2677">
        <f>IFERROR(VLOOKUP(A2677,[3]Sheet1!$A:$G,5,FALSE),0)</f>
        <v>0</v>
      </c>
      <c r="R2677">
        <f>IFERROR(VLOOKUP(A2677,[3]Sheet1!$A:$G,6,FALSE),0)</f>
        <v>0</v>
      </c>
      <c r="S2677">
        <f>IFERROR(VLOOKUP(A2677,[3]Sheet1!$A:$G,7,FALSE),0)</f>
        <v>0</v>
      </c>
      <c r="T2677" t="str">
        <f t="shared" si="247"/>
        <v>Sim</v>
      </c>
      <c r="U2677" t="str">
        <f t="shared" si="248"/>
        <v>Sim</v>
      </c>
      <c r="V2677" t="str">
        <f t="shared" si="249"/>
        <v>Sim</v>
      </c>
      <c r="W2677" t="str">
        <f t="shared" si="250"/>
        <v>Sim</v>
      </c>
      <c r="X2677" t="str">
        <f t="shared" si="251"/>
        <v>Sim</v>
      </c>
      <c r="Y2677" t="str">
        <f t="shared" si="252"/>
        <v>Sim</v>
      </c>
    </row>
    <row r="2678" spans="1:25" x14ac:dyDescent="0.25">
      <c r="A2678" s="5">
        <v>410960</v>
      </c>
      <c r="B2678">
        <f>IFERROR(VLOOKUP(A2678,[1]Monitoramento_Base_somente_disp!$A:$J,5,FALSE),0)</f>
        <v>0</v>
      </c>
      <c r="C2678">
        <f>IFERROR(VLOOKUP(A2678,[1]Monitoramento_Base_somente_disp!$A:$J,6,FALSE),0)</f>
        <v>109043611</v>
      </c>
      <c r="D2678">
        <f>IFERROR(VLOOKUP(A2678,[1]Monitoramento_Base_somente_disp!$A:$J,7,FALSE),0)</f>
        <v>0</v>
      </c>
      <c r="E2678">
        <f>IFERROR(VLOOKUP(A2678,[1]Monitoramento_Base_somente_disp!$A:$J,8,FALSE),0)</f>
        <v>112736243</v>
      </c>
      <c r="F2678">
        <f>IFERROR(VLOOKUP(A2678,[1]Monitoramento_Base_somente_disp!$A:$J,9,FALSE),0)</f>
        <v>0</v>
      </c>
      <c r="G2678">
        <f>IFERROR(VLOOKUP(A2678,[1]Monitoramento_Base_somente_disp!$A:$J,10,FALSE),0)</f>
        <v>18183265</v>
      </c>
      <c r="H2678">
        <f>IFERROR(VLOOKUP(A2678,[2]Sheet1!$A:$I,4,FALSE),0)</f>
        <v>0</v>
      </c>
      <c r="I2678">
        <f>IFERROR(VLOOKUP(A2678,[2]Sheet1!$A:$I,5,FALSE),0)</f>
        <v>0</v>
      </c>
      <c r="J2678">
        <f>IFERROR(VLOOKUP(A2678,[2]Sheet1!$A:$I,6,FALSE),0)</f>
        <v>0</v>
      </c>
      <c r="K2678">
        <f>IFERROR(VLOOKUP(A2678,[2]Sheet1!$A:$I,7,FALSE),0)</f>
        <v>0</v>
      </c>
      <c r="L2678">
        <f>IFERROR(VLOOKUP(A2678,[2]Sheet1!$A:$I,8,FALSE),0)</f>
        <v>0</v>
      </c>
      <c r="M2678">
        <f>IFERROR(VLOOKUP(A2678,[2]Sheet1!$A:$I,9,FALSE),0)</f>
        <v>0</v>
      </c>
      <c r="N2678">
        <f>IFERROR(VLOOKUP(A2678,[3]Sheet1!$A:$G,2,FALSE),0)</f>
        <v>7894</v>
      </c>
      <c r="O2678">
        <f>IFERROR(VLOOKUP(A2678,[3]Sheet1!$A:$G,3,FALSE),0)</f>
        <v>1637</v>
      </c>
      <c r="P2678">
        <f>IFERROR(VLOOKUP(A2678,[3]Sheet1!$A:$G,4,FALSE),0)</f>
        <v>0</v>
      </c>
      <c r="Q2678">
        <f>IFERROR(VLOOKUP(A2678,[3]Sheet1!$A:$G,5,FALSE),0)</f>
        <v>0</v>
      </c>
      <c r="R2678">
        <f>IFERROR(VLOOKUP(A2678,[3]Sheet1!$A:$G,6,FALSE),0)</f>
        <v>0</v>
      </c>
      <c r="S2678">
        <f>IFERROR(VLOOKUP(A2678,[3]Sheet1!$A:$G,7,FALSE),0)</f>
        <v>0</v>
      </c>
      <c r="T2678" t="str">
        <f t="shared" si="247"/>
        <v>Sim</v>
      </c>
      <c r="U2678" t="str">
        <f t="shared" si="248"/>
        <v>Sim</v>
      </c>
      <c r="V2678" t="str">
        <f t="shared" si="249"/>
        <v>Não</v>
      </c>
      <c r="W2678" t="str">
        <f t="shared" si="250"/>
        <v>Sim</v>
      </c>
      <c r="X2678" t="str">
        <f t="shared" si="251"/>
        <v>Não</v>
      </c>
      <c r="Y2678" t="str">
        <f t="shared" si="252"/>
        <v>Sim</v>
      </c>
    </row>
    <row r="2679" spans="1:25" x14ac:dyDescent="0.25">
      <c r="A2679" s="5">
        <v>410965</v>
      </c>
      <c r="B2679">
        <f>IFERROR(VLOOKUP(A2679,[1]Monitoramento_Base_somente_disp!$A:$J,5,FALSE),0)</f>
        <v>0</v>
      </c>
      <c r="C2679">
        <f>IFERROR(VLOOKUP(A2679,[1]Monitoramento_Base_somente_disp!$A:$J,6,FALSE),0)</f>
        <v>0</v>
      </c>
      <c r="D2679">
        <f>IFERROR(VLOOKUP(A2679,[1]Monitoramento_Base_somente_disp!$A:$J,7,FALSE),0)</f>
        <v>0</v>
      </c>
      <c r="E2679">
        <f>IFERROR(VLOOKUP(A2679,[1]Monitoramento_Base_somente_disp!$A:$J,8,FALSE),0)</f>
        <v>0</v>
      </c>
      <c r="F2679">
        <f>IFERROR(VLOOKUP(A2679,[1]Monitoramento_Base_somente_disp!$A:$J,9,FALSE),0)</f>
        <v>0</v>
      </c>
      <c r="G2679">
        <f>IFERROR(VLOOKUP(A2679,[1]Monitoramento_Base_somente_disp!$A:$J,10,FALSE),0)</f>
        <v>0</v>
      </c>
      <c r="H2679">
        <f>IFERROR(VLOOKUP(A2679,[2]Sheet1!$A:$I,4,FALSE),0)</f>
        <v>0</v>
      </c>
      <c r="I2679">
        <f>IFERROR(VLOOKUP(A2679,[2]Sheet1!$A:$I,5,FALSE),0)</f>
        <v>0</v>
      </c>
      <c r="J2679">
        <f>IFERROR(VLOOKUP(A2679,[2]Sheet1!$A:$I,6,FALSE),0)</f>
        <v>0</v>
      </c>
      <c r="K2679">
        <f>IFERROR(VLOOKUP(A2679,[2]Sheet1!$A:$I,7,FALSE),0)</f>
        <v>0</v>
      </c>
      <c r="L2679">
        <f>IFERROR(VLOOKUP(A2679,[2]Sheet1!$A:$I,8,FALSE),0)</f>
        <v>0</v>
      </c>
      <c r="M2679">
        <f>IFERROR(VLOOKUP(A2679,[2]Sheet1!$A:$I,9,FALSE),0)</f>
        <v>0</v>
      </c>
      <c r="N2679">
        <f>IFERROR(VLOOKUP(A2679,[3]Sheet1!$A:$G,2,FALSE),0)</f>
        <v>15366</v>
      </c>
      <c r="O2679">
        <f>IFERROR(VLOOKUP(A2679,[3]Sheet1!$A:$G,3,FALSE),0)</f>
        <v>178867</v>
      </c>
      <c r="P2679">
        <f>IFERROR(VLOOKUP(A2679,[3]Sheet1!$A:$G,4,FALSE),0)</f>
        <v>0</v>
      </c>
      <c r="Q2679">
        <f>IFERROR(VLOOKUP(A2679,[3]Sheet1!$A:$G,5,FALSE),0)</f>
        <v>0</v>
      </c>
      <c r="R2679">
        <f>IFERROR(VLOOKUP(A2679,[3]Sheet1!$A:$G,6,FALSE),0)</f>
        <v>0</v>
      </c>
      <c r="S2679">
        <f>IFERROR(VLOOKUP(A2679,[3]Sheet1!$A:$G,7,FALSE),0)</f>
        <v>0</v>
      </c>
      <c r="T2679" t="str">
        <f t="shared" si="247"/>
        <v>Sim</v>
      </c>
      <c r="U2679" t="str">
        <f t="shared" si="248"/>
        <v>Sim</v>
      </c>
      <c r="V2679" t="str">
        <f t="shared" si="249"/>
        <v>Não</v>
      </c>
      <c r="W2679" t="str">
        <f t="shared" si="250"/>
        <v>Não</v>
      </c>
      <c r="X2679" t="str">
        <f t="shared" si="251"/>
        <v>Não</v>
      </c>
      <c r="Y2679" t="str">
        <f t="shared" si="252"/>
        <v>Não</v>
      </c>
    </row>
    <row r="2680" spans="1:25" x14ac:dyDescent="0.25">
      <c r="A2680" s="5">
        <v>410970</v>
      </c>
      <c r="B2680">
        <f>IFERROR(VLOOKUP(A2680,[1]Monitoramento_Base_somente_disp!$A:$J,5,FALSE),0)</f>
        <v>284198</v>
      </c>
      <c r="C2680">
        <f>IFERROR(VLOOKUP(A2680,[1]Monitoramento_Base_somente_disp!$A:$J,6,FALSE),0)</f>
        <v>51482657</v>
      </c>
      <c r="D2680">
        <f>IFERROR(VLOOKUP(A2680,[1]Monitoramento_Base_somente_disp!$A:$J,7,FALSE),0)</f>
        <v>218967</v>
      </c>
      <c r="E2680">
        <f>IFERROR(VLOOKUP(A2680,[1]Monitoramento_Base_somente_disp!$A:$J,8,FALSE),0)</f>
        <v>48468276</v>
      </c>
      <c r="F2680">
        <f>IFERROR(VLOOKUP(A2680,[1]Monitoramento_Base_somente_disp!$A:$J,9,FALSE),0)</f>
        <v>37392</v>
      </c>
      <c r="G2680">
        <f>IFERROR(VLOOKUP(A2680,[1]Monitoramento_Base_somente_disp!$A:$J,10,FALSE),0)</f>
        <v>7559168</v>
      </c>
      <c r="H2680">
        <f>IFERROR(VLOOKUP(A2680,[2]Sheet1!$A:$I,4,FALSE),0)</f>
        <v>0</v>
      </c>
      <c r="I2680">
        <f>IFERROR(VLOOKUP(A2680,[2]Sheet1!$A:$I,5,FALSE),0)</f>
        <v>0</v>
      </c>
      <c r="J2680">
        <f>IFERROR(VLOOKUP(A2680,[2]Sheet1!$A:$I,6,FALSE),0)</f>
        <v>0</v>
      </c>
      <c r="K2680">
        <f>IFERROR(VLOOKUP(A2680,[2]Sheet1!$A:$I,7,FALSE),0)</f>
        <v>0</v>
      </c>
      <c r="L2680">
        <f>IFERROR(VLOOKUP(A2680,[2]Sheet1!$A:$I,8,FALSE),0)</f>
        <v>0</v>
      </c>
      <c r="M2680">
        <f>IFERROR(VLOOKUP(A2680,[2]Sheet1!$A:$I,9,FALSE),0)</f>
        <v>0</v>
      </c>
      <c r="N2680">
        <f>IFERROR(VLOOKUP(A2680,[3]Sheet1!$A:$G,2,FALSE),0)</f>
        <v>0</v>
      </c>
      <c r="O2680">
        <f>IFERROR(VLOOKUP(A2680,[3]Sheet1!$A:$G,3,FALSE),0)</f>
        <v>0</v>
      </c>
      <c r="P2680">
        <f>IFERROR(VLOOKUP(A2680,[3]Sheet1!$A:$G,4,FALSE),0)</f>
        <v>0</v>
      </c>
      <c r="Q2680">
        <f>IFERROR(VLOOKUP(A2680,[3]Sheet1!$A:$G,5,FALSE),0)</f>
        <v>0</v>
      </c>
      <c r="R2680">
        <f>IFERROR(VLOOKUP(A2680,[3]Sheet1!$A:$G,6,FALSE),0)</f>
        <v>0</v>
      </c>
      <c r="S2680">
        <f>IFERROR(VLOOKUP(A2680,[3]Sheet1!$A:$G,7,FALSE),0)</f>
        <v>0</v>
      </c>
      <c r="T2680" t="str">
        <f t="shared" si="247"/>
        <v>Sim</v>
      </c>
      <c r="U2680" t="str">
        <f t="shared" si="248"/>
        <v>Sim</v>
      </c>
      <c r="V2680" t="str">
        <f t="shared" si="249"/>
        <v>Sim</v>
      </c>
      <c r="W2680" t="str">
        <f t="shared" si="250"/>
        <v>Sim</v>
      </c>
      <c r="X2680" t="str">
        <f t="shared" si="251"/>
        <v>Sim</v>
      </c>
      <c r="Y2680" t="str">
        <f t="shared" si="252"/>
        <v>Sim</v>
      </c>
    </row>
    <row r="2681" spans="1:25" x14ac:dyDescent="0.25">
      <c r="A2681" s="5">
        <v>410975</v>
      </c>
      <c r="B2681">
        <f>IFERROR(VLOOKUP(A2681,[1]Monitoramento_Base_somente_disp!$A:$J,5,FALSE),0)</f>
        <v>0</v>
      </c>
      <c r="C2681">
        <f>IFERROR(VLOOKUP(A2681,[1]Monitoramento_Base_somente_disp!$A:$J,6,FALSE),0)</f>
        <v>30</v>
      </c>
      <c r="D2681">
        <f>IFERROR(VLOOKUP(A2681,[1]Monitoramento_Base_somente_disp!$A:$J,7,FALSE),0)</f>
        <v>0</v>
      </c>
      <c r="E2681">
        <f>IFERROR(VLOOKUP(A2681,[1]Monitoramento_Base_somente_disp!$A:$J,8,FALSE),0)</f>
        <v>31</v>
      </c>
      <c r="F2681">
        <f>IFERROR(VLOOKUP(A2681,[1]Monitoramento_Base_somente_disp!$A:$J,9,FALSE),0)</f>
        <v>0</v>
      </c>
      <c r="G2681">
        <f>IFERROR(VLOOKUP(A2681,[1]Monitoramento_Base_somente_disp!$A:$J,10,FALSE),0)</f>
        <v>5</v>
      </c>
      <c r="H2681">
        <f>IFERROR(VLOOKUP(A2681,[2]Sheet1!$A:$I,4,FALSE),0)</f>
        <v>0</v>
      </c>
      <c r="I2681">
        <f>IFERROR(VLOOKUP(A2681,[2]Sheet1!$A:$I,5,FALSE),0)</f>
        <v>0</v>
      </c>
      <c r="J2681">
        <f>IFERROR(VLOOKUP(A2681,[2]Sheet1!$A:$I,6,FALSE),0)</f>
        <v>0</v>
      </c>
      <c r="K2681">
        <f>IFERROR(VLOOKUP(A2681,[2]Sheet1!$A:$I,7,FALSE),0)</f>
        <v>0</v>
      </c>
      <c r="L2681">
        <f>IFERROR(VLOOKUP(A2681,[2]Sheet1!$A:$I,8,FALSE),0)</f>
        <v>0</v>
      </c>
      <c r="M2681">
        <f>IFERROR(VLOOKUP(A2681,[2]Sheet1!$A:$I,9,FALSE),0)</f>
        <v>0</v>
      </c>
      <c r="N2681">
        <f>IFERROR(VLOOKUP(A2681,[3]Sheet1!$A:$G,2,FALSE),0)</f>
        <v>0</v>
      </c>
      <c r="O2681">
        <f>IFERROR(VLOOKUP(A2681,[3]Sheet1!$A:$G,3,FALSE),0)</f>
        <v>0</v>
      </c>
      <c r="P2681">
        <f>IFERROR(VLOOKUP(A2681,[3]Sheet1!$A:$G,4,FALSE),0)</f>
        <v>0</v>
      </c>
      <c r="Q2681">
        <f>IFERROR(VLOOKUP(A2681,[3]Sheet1!$A:$G,5,FALSE),0)</f>
        <v>0</v>
      </c>
      <c r="R2681">
        <f>IFERROR(VLOOKUP(A2681,[3]Sheet1!$A:$G,6,FALSE),0)</f>
        <v>0</v>
      </c>
      <c r="S2681">
        <f>IFERROR(VLOOKUP(A2681,[3]Sheet1!$A:$G,7,FALSE),0)</f>
        <v>0</v>
      </c>
      <c r="T2681" t="str">
        <f t="shared" si="247"/>
        <v>Não</v>
      </c>
      <c r="U2681" t="str">
        <f t="shared" si="248"/>
        <v>Sim</v>
      </c>
      <c r="V2681" t="str">
        <f t="shared" si="249"/>
        <v>Não</v>
      </c>
      <c r="W2681" t="str">
        <f t="shared" si="250"/>
        <v>Sim</v>
      </c>
      <c r="X2681" t="str">
        <f t="shared" si="251"/>
        <v>Não</v>
      </c>
      <c r="Y2681" t="str">
        <f t="shared" si="252"/>
        <v>Sim</v>
      </c>
    </row>
    <row r="2682" spans="1:25" x14ac:dyDescent="0.25">
      <c r="A2682" s="5">
        <v>410980</v>
      </c>
      <c r="B2682">
        <f>IFERROR(VLOOKUP(A2682,[1]Monitoramento_Base_somente_disp!$A:$J,5,FALSE),0)</f>
        <v>0</v>
      </c>
      <c r="C2682">
        <f>IFERROR(VLOOKUP(A2682,[1]Monitoramento_Base_somente_disp!$A:$J,6,FALSE),0)</f>
        <v>0</v>
      </c>
      <c r="D2682">
        <f>IFERROR(VLOOKUP(A2682,[1]Monitoramento_Base_somente_disp!$A:$J,7,FALSE),0)</f>
        <v>0</v>
      </c>
      <c r="E2682">
        <f>IFERROR(VLOOKUP(A2682,[1]Monitoramento_Base_somente_disp!$A:$J,8,FALSE),0)</f>
        <v>0</v>
      </c>
      <c r="F2682">
        <f>IFERROR(VLOOKUP(A2682,[1]Monitoramento_Base_somente_disp!$A:$J,9,FALSE),0)</f>
        <v>0</v>
      </c>
      <c r="G2682">
        <f>IFERROR(VLOOKUP(A2682,[1]Monitoramento_Base_somente_disp!$A:$J,10,FALSE),0)</f>
        <v>0</v>
      </c>
      <c r="H2682">
        <f>IFERROR(VLOOKUP(A2682,[2]Sheet1!$A:$I,4,FALSE),0)</f>
        <v>0</v>
      </c>
      <c r="I2682">
        <f>IFERROR(VLOOKUP(A2682,[2]Sheet1!$A:$I,5,FALSE),0)</f>
        <v>0</v>
      </c>
      <c r="J2682">
        <f>IFERROR(VLOOKUP(A2682,[2]Sheet1!$A:$I,6,FALSE),0)</f>
        <v>0</v>
      </c>
      <c r="K2682">
        <f>IFERROR(VLOOKUP(A2682,[2]Sheet1!$A:$I,7,FALSE),0)</f>
        <v>0</v>
      </c>
      <c r="L2682">
        <f>IFERROR(VLOOKUP(A2682,[2]Sheet1!$A:$I,8,FALSE),0)</f>
        <v>0</v>
      </c>
      <c r="M2682">
        <f>IFERROR(VLOOKUP(A2682,[2]Sheet1!$A:$I,9,FALSE),0)</f>
        <v>0</v>
      </c>
      <c r="N2682">
        <f>IFERROR(VLOOKUP(A2682,[3]Sheet1!$A:$G,2,FALSE),0)</f>
        <v>0</v>
      </c>
      <c r="O2682">
        <f>IFERROR(VLOOKUP(A2682,[3]Sheet1!$A:$G,3,FALSE),0)</f>
        <v>0</v>
      </c>
      <c r="P2682">
        <f>IFERROR(VLOOKUP(A2682,[3]Sheet1!$A:$G,4,FALSE),0)</f>
        <v>0</v>
      </c>
      <c r="Q2682">
        <f>IFERROR(VLOOKUP(A2682,[3]Sheet1!$A:$G,5,FALSE),0)</f>
        <v>0</v>
      </c>
      <c r="R2682">
        <f>IFERROR(VLOOKUP(A2682,[3]Sheet1!$A:$G,6,FALSE),0)</f>
        <v>0</v>
      </c>
      <c r="S2682">
        <f>IFERROR(VLOOKUP(A2682,[3]Sheet1!$A:$G,7,FALSE),0)</f>
        <v>0</v>
      </c>
      <c r="T2682" t="str">
        <f t="shared" si="247"/>
        <v>Não</v>
      </c>
      <c r="U2682" t="str">
        <f t="shared" si="248"/>
        <v>Não</v>
      </c>
      <c r="V2682" t="str">
        <f t="shared" si="249"/>
        <v>Não</v>
      </c>
      <c r="W2682" t="str">
        <f t="shared" si="250"/>
        <v>Não</v>
      </c>
      <c r="X2682" t="str">
        <f t="shared" si="251"/>
        <v>Não</v>
      </c>
      <c r="Y2682" t="str">
        <f t="shared" si="252"/>
        <v>Não</v>
      </c>
    </row>
    <row r="2683" spans="1:25" x14ac:dyDescent="0.25">
      <c r="A2683" s="5">
        <v>410990</v>
      </c>
      <c r="B2683">
        <f>IFERROR(VLOOKUP(A2683,[1]Monitoramento_Base_somente_disp!$A:$J,5,FALSE),0)</f>
        <v>0</v>
      </c>
      <c r="C2683">
        <f>IFERROR(VLOOKUP(A2683,[1]Monitoramento_Base_somente_disp!$A:$J,6,FALSE),0)</f>
        <v>0</v>
      </c>
      <c r="D2683">
        <f>IFERROR(VLOOKUP(A2683,[1]Monitoramento_Base_somente_disp!$A:$J,7,FALSE),0)</f>
        <v>0</v>
      </c>
      <c r="E2683">
        <f>IFERROR(VLOOKUP(A2683,[1]Monitoramento_Base_somente_disp!$A:$J,8,FALSE),0)</f>
        <v>0</v>
      </c>
      <c r="F2683">
        <f>IFERROR(VLOOKUP(A2683,[1]Monitoramento_Base_somente_disp!$A:$J,9,FALSE),0)</f>
        <v>0</v>
      </c>
      <c r="G2683">
        <f>IFERROR(VLOOKUP(A2683,[1]Monitoramento_Base_somente_disp!$A:$J,10,FALSE),0)</f>
        <v>0</v>
      </c>
      <c r="H2683">
        <f>IFERROR(VLOOKUP(A2683,[2]Sheet1!$A:$I,4,FALSE),0)</f>
        <v>117824</v>
      </c>
      <c r="I2683">
        <f>IFERROR(VLOOKUP(A2683,[2]Sheet1!$A:$I,5,FALSE),0)</f>
        <v>293140</v>
      </c>
      <c r="J2683">
        <f>IFERROR(VLOOKUP(A2683,[2]Sheet1!$A:$I,6,FALSE),0)</f>
        <v>0</v>
      </c>
      <c r="K2683">
        <f>IFERROR(VLOOKUP(A2683,[2]Sheet1!$A:$I,7,FALSE),0)</f>
        <v>0</v>
      </c>
      <c r="L2683">
        <f>IFERROR(VLOOKUP(A2683,[2]Sheet1!$A:$I,8,FALSE),0)</f>
        <v>0</v>
      </c>
      <c r="M2683">
        <f>IFERROR(VLOOKUP(A2683,[2]Sheet1!$A:$I,9,FALSE),0)</f>
        <v>0</v>
      </c>
      <c r="N2683">
        <f>IFERROR(VLOOKUP(A2683,[3]Sheet1!$A:$G,2,FALSE),0)</f>
        <v>0</v>
      </c>
      <c r="O2683">
        <f>IFERROR(VLOOKUP(A2683,[3]Sheet1!$A:$G,3,FALSE),0)</f>
        <v>0</v>
      </c>
      <c r="P2683">
        <f>IFERROR(VLOOKUP(A2683,[3]Sheet1!$A:$G,4,FALSE),0)</f>
        <v>0</v>
      </c>
      <c r="Q2683">
        <f>IFERROR(VLOOKUP(A2683,[3]Sheet1!$A:$G,5,FALSE),0)</f>
        <v>0</v>
      </c>
      <c r="R2683">
        <f>IFERROR(VLOOKUP(A2683,[3]Sheet1!$A:$G,6,FALSE),0)</f>
        <v>0</v>
      </c>
      <c r="S2683">
        <f>IFERROR(VLOOKUP(A2683,[3]Sheet1!$A:$G,7,FALSE),0)</f>
        <v>0</v>
      </c>
      <c r="T2683" t="str">
        <f t="shared" si="247"/>
        <v>Sim</v>
      </c>
      <c r="U2683" t="str">
        <f t="shared" si="248"/>
        <v>Sim</v>
      </c>
      <c r="V2683" t="str">
        <f t="shared" si="249"/>
        <v>Não</v>
      </c>
      <c r="W2683" t="str">
        <f t="shared" si="250"/>
        <v>Não</v>
      </c>
      <c r="X2683" t="str">
        <f t="shared" si="251"/>
        <v>Não</v>
      </c>
      <c r="Y2683" t="str">
        <f t="shared" si="252"/>
        <v>Não</v>
      </c>
    </row>
    <row r="2684" spans="1:25" x14ac:dyDescent="0.25">
      <c r="A2684" s="5">
        <v>411005</v>
      </c>
      <c r="B2684">
        <f>IFERROR(VLOOKUP(A2684,[1]Monitoramento_Base_somente_disp!$A:$J,5,FALSE),0)</f>
        <v>93427</v>
      </c>
      <c r="C2684">
        <f>IFERROR(VLOOKUP(A2684,[1]Monitoramento_Base_somente_disp!$A:$J,6,FALSE),0)</f>
        <v>12732261</v>
      </c>
      <c r="D2684">
        <f>IFERROR(VLOOKUP(A2684,[1]Monitoramento_Base_somente_disp!$A:$J,7,FALSE),0)</f>
        <v>96539</v>
      </c>
      <c r="E2684">
        <f>IFERROR(VLOOKUP(A2684,[1]Monitoramento_Base_somente_disp!$A:$J,8,FALSE),0)</f>
        <v>12706175</v>
      </c>
      <c r="F2684">
        <f>IFERROR(VLOOKUP(A2684,[1]Monitoramento_Base_somente_disp!$A:$J,9,FALSE),0)</f>
        <v>9569</v>
      </c>
      <c r="G2684">
        <f>IFERROR(VLOOKUP(A2684,[1]Monitoramento_Base_somente_disp!$A:$J,10,FALSE),0)</f>
        <v>1840359</v>
      </c>
      <c r="H2684">
        <f>IFERROR(VLOOKUP(A2684,[2]Sheet1!$A:$I,4,FALSE),0)</f>
        <v>0</v>
      </c>
      <c r="I2684">
        <f>IFERROR(VLOOKUP(A2684,[2]Sheet1!$A:$I,5,FALSE),0)</f>
        <v>0</v>
      </c>
      <c r="J2684">
        <f>IFERROR(VLOOKUP(A2684,[2]Sheet1!$A:$I,6,FALSE),0)</f>
        <v>0</v>
      </c>
      <c r="K2684">
        <f>IFERROR(VLOOKUP(A2684,[2]Sheet1!$A:$I,7,FALSE),0)</f>
        <v>0</v>
      </c>
      <c r="L2684">
        <f>IFERROR(VLOOKUP(A2684,[2]Sheet1!$A:$I,8,FALSE),0)</f>
        <v>0</v>
      </c>
      <c r="M2684">
        <f>IFERROR(VLOOKUP(A2684,[2]Sheet1!$A:$I,9,FALSE),0)</f>
        <v>0</v>
      </c>
      <c r="N2684">
        <f>IFERROR(VLOOKUP(A2684,[3]Sheet1!$A:$G,2,FALSE),0)</f>
        <v>0</v>
      </c>
      <c r="O2684">
        <f>IFERROR(VLOOKUP(A2684,[3]Sheet1!$A:$G,3,FALSE),0)</f>
        <v>0</v>
      </c>
      <c r="P2684">
        <f>IFERROR(VLOOKUP(A2684,[3]Sheet1!$A:$G,4,FALSE),0)</f>
        <v>0</v>
      </c>
      <c r="Q2684">
        <f>IFERROR(VLOOKUP(A2684,[3]Sheet1!$A:$G,5,FALSE),0)</f>
        <v>0</v>
      </c>
      <c r="R2684">
        <f>IFERROR(VLOOKUP(A2684,[3]Sheet1!$A:$G,6,FALSE),0)</f>
        <v>0</v>
      </c>
      <c r="S2684">
        <f>IFERROR(VLOOKUP(A2684,[3]Sheet1!$A:$G,7,FALSE),0)</f>
        <v>0</v>
      </c>
      <c r="T2684" t="str">
        <f t="shared" si="247"/>
        <v>Sim</v>
      </c>
      <c r="U2684" t="str">
        <f t="shared" si="248"/>
        <v>Sim</v>
      </c>
      <c r="V2684" t="str">
        <f t="shared" si="249"/>
        <v>Sim</v>
      </c>
      <c r="W2684" t="str">
        <f t="shared" si="250"/>
        <v>Sim</v>
      </c>
      <c r="X2684" t="str">
        <f t="shared" si="251"/>
        <v>Sim</v>
      </c>
      <c r="Y2684" t="str">
        <f t="shared" si="252"/>
        <v>Sim</v>
      </c>
    </row>
    <row r="2685" spans="1:25" x14ac:dyDescent="0.25">
      <c r="A2685" s="5">
        <v>411007</v>
      </c>
      <c r="B2685">
        <f>IFERROR(VLOOKUP(A2685,[1]Monitoramento_Base_somente_disp!$A:$J,5,FALSE),0)</f>
        <v>0</v>
      </c>
      <c r="C2685">
        <f>IFERROR(VLOOKUP(A2685,[1]Monitoramento_Base_somente_disp!$A:$J,6,FALSE),0)</f>
        <v>0</v>
      </c>
      <c r="D2685">
        <f>IFERROR(VLOOKUP(A2685,[1]Monitoramento_Base_somente_disp!$A:$J,7,FALSE),0)</f>
        <v>0</v>
      </c>
      <c r="E2685">
        <f>IFERROR(VLOOKUP(A2685,[1]Monitoramento_Base_somente_disp!$A:$J,8,FALSE),0)</f>
        <v>0</v>
      </c>
      <c r="F2685">
        <f>IFERROR(VLOOKUP(A2685,[1]Monitoramento_Base_somente_disp!$A:$J,9,FALSE),0)</f>
        <v>0</v>
      </c>
      <c r="G2685">
        <f>IFERROR(VLOOKUP(A2685,[1]Monitoramento_Base_somente_disp!$A:$J,10,FALSE),0)</f>
        <v>0</v>
      </c>
      <c r="H2685">
        <f>IFERROR(VLOOKUP(A2685,[2]Sheet1!$A:$I,4,FALSE),0)</f>
        <v>0</v>
      </c>
      <c r="I2685">
        <f>IFERROR(VLOOKUP(A2685,[2]Sheet1!$A:$I,5,FALSE),0)</f>
        <v>0</v>
      </c>
      <c r="J2685">
        <f>IFERROR(VLOOKUP(A2685,[2]Sheet1!$A:$I,6,FALSE),0)</f>
        <v>0</v>
      </c>
      <c r="K2685">
        <f>IFERROR(VLOOKUP(A2685,[2]Sheet1!$A:$I,7,FALSE),0)</f>
        <v>0</v>
      </c>
      <c r="L2685">
        <f>IFERROR(VLOOKUP(A2685,[2]Sheet1!$A:$I,8,FALSE),0)</f>
        <v>0</v>
      </c>
      <c r="M2685">
        <f>IFERROR(VLOOKUP(A2685,[2]Sheet1!$A:$I,9,FALSE),0)</f>
        <v>0</v>
      </c>
      <c r="N2685">
        <f>IFERROR(VLOOKUP(A2685,[3]Sheet1!$A:$G,2,FALSE),0)</f>
        <v>0</v>
      </c>
      <c r="O2685">
        <f>IFERROR(VLOOKUP(A2685,[3]Sheet1!$A:$G,3,FALSE),0)</f>
        <v>0</v>
      </c>
      <c r="P2685">
        <f>IFERROR(VLOOKUP(A2685,[3]Sheet1!$A:$G,4,FALSE),0)</f>
        <v>0</v>
      </c>
      <c r="Q2685">
        <f>IFERROR(VLOOKUP(A2685,[3]Sheet1!$A:$G,5,FALSE),0)</f>
        <v>0</v>
      </c>
      <c r="R2685">
        <f>IFERROR(VLOOKUP(A2685,[3]Sheet1!$A:$G,6,FALSE),0)</f>
        <v>0</v>
      </c>
      <c r="S2685">
        <f>IFERROR(VLOOKUP(A2685,[3]Sheet1!$A:$G,7,FALSE),0)</f>
        <v>0</v>
      </c>
      <c r="T2685" t="str">
        <f t="shared" si="247"/>
        <v>Não</v>
      </c>
      <c r="U2685" t="str">
        <f t="shared" si="248"/>
        <v>Não</v>
      </c>
      <c r="V2685" t="str">
        <f t="shared" si="249"/>
        <v>Não</v>
      </c>
      <c r="W2685" t="str">
        <f t="shared" si="250"/>
        <v>Não</v>
      </c>
      <c r="X2685" t="str">
        <f t="shared" si="251"/>
        <v>Não</v>
      </c>
      <c r="Y2685" t="str">
        <f t="shared" si="252"/>
        <v>Não</v>
      </c>
    </row>
    <row r="2686" spans="1:25" x14ac:dyDescent="0.25">
      <c r="A2686" s="5">
        <v>411010</v>
      </c>
      <c r="B2686">
        <f>IFERROR(VLOOKUP(A2686,[1]Monitoramento_Base_somente_disp!$A:$J,5,FALSE),0)</f>
        <v>0</v>
      </c>
      <c r="C2686">
        <f>IFERROR(VLOOKUP(A2686,[1]Monitoramento_Base_somente_disp!$A:$J,6,FALSE),0)</f>
        <v>0</v>
      </c>
      <c r="D2686">
        <f>IFERROR(VLOOKUP(A2686,[1]Monitoramento_Base_somente_disp!$A:$J,7,FALSE),0)</f>
        <v>0</v>
      </c>
      <c r="E2686">
        <f>IFERROR(VLOOKUP(A2686,[1]Monitoramento_Base_somente_disp!$A:$J,8,FALSE),0)</f>
        <v>0</v>
      </c>
      <c r="F2686">
        <f>IFERROR(VLOOKUP(A2686,[1]Monitoramento_Base_somente_disp!$A:$J,9,FALSE),0)</f>
        <v>0</v>
      </c>
      <c r="G2686">
        <f>IFERROR(VLOOKUP(A2686,[1]Monitoramento_Base_somente_disp!$A:$J,10,FALSE),0)</f>
        <v>0</v>
      </c>
      <c r="H2686">
        <f>IFERROR(VLOOKUP(A2686,[2]Sheet1!$A:$I,4,FALSE),0)</f>
        <v>0</v>
      </c>
      <c r="I2686">
        <f>IFERROR(VLOOKUP(A2686,[2]Sheet1!$A:$I,5,FALSE),0)</f>
        <v>0</v>
      </c>
      <c r="J2686">
        <f>IFERROR(VLOOKUP(A2686,[2]Sheet1!$A:$I,6,FALSE),0)</f>
        <v>0</v>
      </c>
      <c r="K2686">
        <f>IFERROR(VLOOKUP(A2686,[2]Sheet1!$A:$I,7,FALSE),0)</f>
        <v>0</v>
      </c>
      <c r="L2686">
        <f>IFERROR(VLOOKUP(A2686,[2]Sheet1!$A:$I,8,FALSE),0)</f>
        <v>0</v>
      </c>
      <c r="M2686">
        <f>IFERROR(VLOOKUP(A2686,[2]Sheet1!$A:$I,9,FALSE),0)</f>
        <v>0</v>
      </c>
      <c r="N2686">
        <f>IFERROR(VLOOKUP(A2686,[3]Sheet1!$A:$G,2,FALSE),0)</f>
        <v>736089</v>
      </c>
      <c r="O2686">
        <f>IFERROR(VLOOKUP(A2686,[3]Sheet1!$A:$G,3,FALSE),0)</f>
        <v>83863</v>
      </c>
      <c r="P2686">
        <f>IFERROR(VLOOKUP(A2686,[3]Sheet1!$A:$G,4,FALSE),0)</f>
        <v>0</v>
      </c>
      <c r="Q2686">
        <f>IFERROR(VLOOKUP(A2686,[3]Sheet1!$A:$G,5,FALSE),0)</f>
        <v>0</v>
      </c>
      <c r="R2686">
        <f>IFERROR(VLOOKUP(A2686,[3]Sheet1!$A:$G,6,FALSE),0)</f>
        <v>0</v>
      </c>
      <c r="S2686">
        <f>IFERROR(VLOOKUP(A2686,[3]Sheet1!$A:$G,7,FALSE),0)</f>
        <v>0</v>
      </c>
      <c r="T2686" t="str">
        <f t="shared" si="247"/>
        <v>Sim</v>
      </c>
      <c r="U2686" t="str">
        <f t="shared" si="248"/>
        <v>Sim</v>
      </c>
      <c r="V2686" t="str">
        <f t="shared" si="249"/>
        <v>Não</v>
      </c>
      <c r="W2686" t="str">
        <f t="shared" si="250"/>
        <v>Não</v>
      </c>
      <c r="X2686" t="str">
        <f t="shared" si="251"/>
        <v>Não</v>
      </c>
      <c r="Y2686" t="str">
        <f t="shared" si="252"/>
        <v>Não</v>
      </c>
    </row>
    <row r="2687" spans="1:25" x14ac:dyDescent="0.25">
      <c r="A2687" s="5">
        <v>411020</v>
      </c>
      <c r="B2687">
        <f>IFERROR(VLOOKUP(A2687,[1]Monitoramento_Base_somente_disp!$A:$J,5,FALSE),0)</f>
        <v>0</v>
      </c>
      <c r="C2687">
        <f>IFERROR(VLOOKUP(A2687,[1]Monitoramento_Base_somente_disp!$A:$J,6,FALSE),0)</f>
        <v>18887900</v>
      </c>
      <c r="D2687">
        <f>IFERROR(VLOOKUP(A2687,[1]Monitoramento_Base_somente_disp!$A:$J,7,FALSE),0)</f>
        <v>0</v>
      </c>
      <c r="E2687">
        <f>IFERROR(VLOOKUP(A2687,[1]Monitoramento_Base_somente_disp!$A:$J,8,FALSE),0)</f>
        <v>19518220</v>
      </c>
      <c r="F2687">
        <f>IFERROR(VLOOKUP(A2687,[1]Monitoramento_Base_somente_disp!$A:$J,9,FALSE),0)</f>
        <v>0</v>
      </c>
      <c r="G2687">
        <f>IFERROR(VLOOKUP(A2687,[1]Monitoramento_Base_somente_disp!$A:$J,10,FALSE),0)</f>
        <v>3148100</v>
      </c>
      <c r="H2687">
        <f>IFERROR(VLOOKUP(A2687,[2]Sheet1!$A:$I,4,FALSE),0)</f>
        <v>0</v>
      </c>
      <c r="I2687">
        <f>IFERROR(VLOOKUP(A2687,[2]Sheet1!$A:$I,5,FALSE),0)</f>
        <v>0</v>
      </c>
      <c r="J2687">
        <f>IFERROR(VLOOKUP(A2687,[2]Sheet1!$A:$I,6,FALSE),0)</f>
        <v>0</v>
      </c>
      <c r="K2687">
        <f>IFERROR(VLOOKUP(A2687,[2]Sheet1!$A:$I,7,FALSE),0)</f>
        <v>0</v>
      </c>
      <c r="L2687">
        <f>IFERROR(VLOOKUP(A2687,[2]Sheet1!$A:$I,8,FALSE),0)</f>
        <v>0</v>
      </c>
      <c r="M2687">
        <f>IFERROR(VLOOKUP(A2687,[2]Sheet1!$A:$I,9,FALSE),0)</f>
        <v>0</v>
      </c>
      <c r="N2687">
        <f>IFERROR(VLOOKUP(A2687,[3]Sheet1!$A:$G,2,FALSE),0)</f>
        <v>110122</v>
      </c>
      <c r="O2687">
        <f>IFERROR(VLOOKUP(A2687,[3]Sheet1!$A:$G,3,FALSE),0)</f>
        <v>274997</v>
      </c>
      <c r="P2687">
        <f>IFERROR(VLOOKUP(A2687,[3]Sheet1!$A:$G,4,FALSE),0)</f>
        <v>0</v>
      </c>
      <c r="Q2687">
        <f>IFERROR(VLOOKUP(A2687,[3]Sheet1!$A:$G,5,FALSE),0)</f>
        <v>0</v>
      </c>
      <c r="R2687">
        <f>IFERROR(VLOOKUP(A2687,[3]Sheet1!$A:$G,6,FALSE),0)</f>
        <v>0</v>
      </c>
      <c r="S2687">
        <f>IFERROR(VLOOKUP(A2687,[3]Sheet1!$A:$G,7,FALSE),0)</f>
        <v>0</v>
      </c>
      <c r="T2687" t="str">
        <f t="shared" si="247"/>
        <v>Sim</v>
      </c>
      <c r="U2687" t="str">
        <f t="shared" si="248"/>
        <v>Sim</v>
      </c>
      <c r="V2687" t="str">
        <f t="shared" si="249"/>
        <v>Não</v>
      </c>
      <c r="W2687" t="str">
        <f t="shared" si="250"/>
        <v>Sim</v>
      </c>
      <c r="X2687" t="str">
        <f t="shared" si="251"/>
        <v>Não</v>
      </c>
      <c r="Y2687" t="str">
        <f t="shared" si="252"/>
        <v>Sim</v>
      </c>
    </row>
    <row r="2688" spans="1:25" x14ac:dyDescent="0.25">
      <c r="A2688" s="5">
        <v>411030</v>
      </c>
      <c r="B2688">
        <f>IFERROR(VLOOKUP(A2688,[1]Monitoramento_Base_somente_disp!$A:$J,5,FALSE),0)</f>
        <v>12040</v>
      </c>
      <c r="C2688">
        <f>IFERROR(VLOOKUP(A2688,[1]Monitoramento_Base_somente_disp!$A:$J,6,FALSE),0)</f>
        <v>13208977</v>
      </c>
      <c r="D2688">
        <f>IFERROR(VLOOKUP(A2688,[1]Monitoramento_Base_somente_disp!$A:$J,7,FALSE),0)</f>
        <v>12699</v>
      </c>
      <c r="E2688">
        <f>IFERROR(VLOOKUP(A2688,[1]Monitoramento_Base_somente_disp!$A:$J,8,FALSE),0)</f>
        <v>15053905</v>
      </c>
      <c r="F2688">
        <f>IFERROR(VLOOKUP(A2688,[1]Monitoramento_Base_somente_disp!$A:$J,9,FALSE),0)</f>
        <v>0</v>
      </c>
      <c r="G2688">
        <f>IFERROR(VLOOKUP(A2688,[1]Monitoramento_Base_somente_disp!$A:$J,10,FALSE),0)</f>
        <v>2456995</v>
      </c>
      <c r="H2688">
        <f>IFERROR(VLOOKUP(A2688,[2]Sheet1!$A:$I,4,FALSE),0)</f>
        <v>0</v>
      </c>
      <c r="I2688">
        <f>IFERROR(VLOOKUP(A2688,[2]Sheet1!$A:$I,5,FALSE),0)</f>
        <v>0</v>
      </c>
      <c r="J2688">
        <f>IFERROR(VLOOKUP(A2688,[2]Sheet1!$A:$I,6,FALSE),0)</f>
        <v>0</v>
      </c>
      <c r="K2688">
        <f>IFERROR(VLOOKUP(A2688,[2]Sheet1!$A:$I,7,FALSE),0)</f>
        <v>0</v>
      </c>
      <c r="L2688">
        <f>IFERROR(VLOOKUP(A2688,[2]Sheet1!$A:$I,8,FALSE),0)</f>
        <v>0</v>
      </c>
      <c r="M2688">
        <f>IFERROR(VLOOKUP(A2688,[2]Sheet1!$A:$I,9,FALSE),0)</f>
        <v>0</v>
      </c>
      <c r="N2688">
        <f>IFERROR(VLOOKUP(A2688,[3]Sheet1!$A:$G,2,FALSE),0)</f>
        <v>0</v>
      </c>
      <c r="O2688">
        <f>IFERROR(VLOOKUP(A2688,[3]Sheet1!$A:$G,3,FALSE),0)</f>
        <v>0</v>
      </c>
      <c r="P2688">
        <f>IFERROR(VLOOKUP(A2688,[3]Sheet1!$A:$G,4,FALSE),0)</f>
        <v>0</v>
      </c>
      <c r="Q2688">
        <f>IFERROR(VLOOKUP(A2688,[3]Sheet1!$A:$G,5,FALSE),0)</f>
        <v>0</v>
      </c>
      <c r="R2688">
        <f>IFERROR(VLOOKUP(A2688,[3]Sheet1!$A:$G,6,FALSE),0)</f>
        <v>0</v>
      </c>
      <c r="S2688">
        <f>IFERROR(VLOOKUP(A2688,[3]Sheet1!$A:$G,7,FALSE),0)</f>
        <v>0</v>
      </c>
      <c r="T2688" t="str">
        <f t="shared" si="247"/>
        <v>Sim</v>
      </c>
      <c r="U2688" t="str">
        <f t="shared" si="248"/>
        <v>Sim</v>
      </c>
      <c r="V2688" t="str">
        <f t="shared" si="249"/>
        <v>Sim</v>
      </c>
      <c r="W2688" t="str">
        <f t="shared" si="250"/>
        <v>Sim</v>
      </c>
      <c r="X2688" t="str">
        <f t="shared" si="251"/>
        <v>Não</v>
      </c>
      <c r="Y2688" t="str">
        <f t="shared" si="252"/>
        <v>Sim</v>
      </c>
    </row>
    <row r="2689" spans="1:25" x14ac:dyDescent="0.25">
      <c r="A2689" s="5">
        <v>411050</v>
      </c>
      <c r="B2689">
        <f>IFERROR(VLOOKUP(A2689,[1]Monitoramento_Base_somente_disp!$A:$J,5,FALSE),0)</f>
        <v>0</v>
      </c>
      <c r="C2689">
        <f>IFERROR(VLOOKUP(A2689,[1]Monitoramento_Base_somente_disp!$A:$J,6,FALSE),0)</f>
        <v>0</v>
      </c>
      <c r="D2689">
        <f>IFERROR(VLOOKUP(A2689,[1]Monitoramento_Base_somente_disp!$A:$J,7,FALSE),0)</f>
        <v>0</v>
      </c>
      <c r="E2689">
        <f>IFERROR(VLOOKUP(A2689,[1]Monitoramento_Base_somente_disp!$A:$J,8,FALSE),0)</f>
        <v>0</v>
      </c>
      <c r="F2689">
        <f>IFERROR(VLOOKUP(A2689,[1]Monitoramento_Base_somente_disp!$A:$J,9,FALSE),0)</f>
        <v>0</v>
      </c>
      <c r="G2689">
        <f>IFERROR(VLOOKUP(A2689,[1]Monitoramento_Base_somente_disp!$A:$J,10,FALSE),0)</f>
        <v>0</v>
      </c>
      <c r="H2689">
        <f>IFERROR(VLOOKUP(A2689,[2]Sheet1!$A:$I,4,FALSE),0)</f>
        <v>0</v>
      </c>
      <c r="I2689">
        <f>IFERROR(VLOOKUP(A2689,[2]Sheet1!$A:$I,5,FALSE),0)</f>
        <v>0</v>
      </c>
      <c r="J2689">
        <f>IFERROR(VLOOKUP(A2689,[2]Sheet1!$A:$I,6,FALSE),0)</f>
        <v>0</v>
      </c>
      <c r="K2689">
        <f>IFERROR(VLOOKUP(A2689,[2]Sheet1!$A:$I,7,FALSE),0)</f>
        <v>0</v>
      </c>
      <c r="L2689">
        <f>IFERROR(VLOOKUP(A2689,[2]Sheet1!$A:$I,8,FALSE),0)</f>
        <v>0</v>
      </c>
      <c r="M2689">
        <f>IFERROR(VLOOKUP(A2689,[2]Sheet1!$A:$I,9,FALSE),0)</f>
        <v>0</v>
      </c>
      <c r="N2689">
        <f>IFERROR(VLOOKUP(A2689,[3]Sheet1!$A:$G,2,FALSE),0)</f>
        <v>0</v>
      </c>
      <c r="O2689">
        <f>IFERROR(VLOOKUP(A2689,[3]Sheet1!$A:$G,3,FALSE),0)</f>
        <v>0</v>
      </c>
      <c r="P2689">
        <f>IFERROR(VLOOKUP(A2689,[3]Sheet1!$A:$G,4,FALSE),0)</f>
        <v>0</v>
      </c>
      <c r="Q2689">
        <f>IFERROR(VLOOKUP(A2689,[3]Sheet1!$A:$G,5,FALSE),0)</f>
        <v>0</v>
      </c>
      <c r="R2689">
        <f>IFERROR(VLOOKUP(A2689,[3]Sheet1!$A:$G,6,FALSE),0)</f>
        <v>0</v>
      </c>
      <c r="S2689">
        <f>IFERROR(VLOOKUP(A2689,[3]Sheet1!$A:$G,7,FALSE),0)</f>
        <v>0</v>
      </c>
      <c r="T2689" t="str">
        <f t="shared" si="247"/>
        <v>Não</v>
      </c>
      <c r="U2689" t="str">
        <f t="shared" si="248"/>
        <v>Não</v>
      </c>
      <c r="V2689" t="str">
        <f t="shared" si="249"/>
        <v>Não</v>
      </c>
      <c r="W2689" t="str">
        <f t="shared" si="250"/>
        <v>Não</v>
      </c>
      <c r="X2689" t="str">
        <f t="shared" si="251"/>
        <v>Não</v>
      </c>
      <c r="Y2689" t="str">
        <f t="shared" si="252"/>
        <v>Não</v>
      </c>
    </row>
    <row r="2690" spans="1:25" x14ac:dyDescent="0.25">
      <c r="A2690" s="5">
        <v>411060</v>
      </c>
      <c r="B2690">
        <f>IFERROR(VLOOKUP(A2690,[1]Monitoramento_Base_somente_disp!$A:$J,5,FALSE),0)</f>
        <v>0</v>
      </c>
      <c r="C2690">
        <f>IFERROR(VLOOKUP(A2690,[1]Monitoramento_Base_somente_disp!$A:$J,6,FALSE),0)</f>
        <v>0</v>
      </c>
      <c r="D2690">
        <f>IFERROR(VLOOKUP(A2690,[1]Monitoramento_Base_somente_disp!$A:$J,7,FALSE),0)</f>
        <v>0</v>
      </c>
      <c r="E2690">
        <f>IFERROR(VLOOKUP(A2690,[1]Monitoramento_Base_somente_disp!$A:$J,8,FALSE),0)</f>
        <v>0</v>
      </c>
      <c r="F2690">
        <f>IFERROR(VLOOKUP(A2690,[1]Monitoramento_Base_somente_disp!$A:$J,9,FALSE),0)</f>
        <v>0</v>
      </c>
      <c r="G2690">
        <f>IFERROR(VLOOKUP(A2690,[1]Monitoramento_Base_somente_disp!$A:$J,10,FALSE),0)</f>
        <v>0</v>
      </c>
      <c r="H2690">
        <f>IFERROR(VLOOKUP(A2690,[2]Sheet1!$A:$I,4,FALSE),0)</f>
        <v>118101</v>
      </c>
      <c r="I2690">
        <f>IFERROR(VLOOKUP(A2690,[2]Sheet1!$A:$I,5,FALSE),0)</f>
        <v>430570</v>
      </c>
      <c r="J2690">
        <f>IFERROR(VLOOKUP(A2690,[2]Sheet1!$A:$I,6,FALSE),0)</f>
        <v>99486</v>
      </c>
      <c r="K2690">
        <f>IFERROR(VLOOKUP(A2690,[2]Sheet1!$A:$I,7,FALSE),0)</f>
        <v>366279</v>
      </c>
      <c r="L2690">
        <f>IFERROR(VLOOKUP(A2690,[2]Sheet1!$A:$I,8,FALSE),0)</f>
        <v>0</v>
      </c>
      <c r="M2690">
        <f>IFERROR(VLOOKUP(A2690,[2]Sheet1!$A:$I,9,FALSE),0)</f>
        <v>386767</v>
      </c>
      <c r="N2690">
        <f>IFERROR(VLOOKUP(A2690,[3]Sheet1!$A:$G,2,FALSE),0)</f>
        <v>0</v>
      </c>
      <c r="O2690">
        <f>IFERROR(VLOOKUP(A2690,[3]Sheet1!$A:$G,3,FALSE),0)</f>
        <v>0</v>
      </c>
      <c r="P2690">
        <f>IFERROR(VLOOKUP(A2690,[3]Sheet1!$A:$G,4,FALSE),0)</f>
        <v>0</v>
      </c>
      <c r="Q2690">
        <f>IFERROR(VLOOKUP(A2690,[3]Sheet1!$A:$G,5,FALSE),0)</f>
        <v>0</v>
      </c>
      <c r="R2690">
        <f>IFERROR(VLOOKUP(A2690,[3]Sheet1!$A:$G,6,FALSE),0)</f>
        <v>0</v>
      </c>
      <c r="S2690">
        <f>IFERROR(VLOOKUP(A2690,[3]Sheet1!$A:$G,7,FALSE),0)</f>
        <v>0</v>
      </c>
      <c r="T2690" t="str">
        <f t="shared" si="247"/>
        <v>Sim</v>
      </c>
      <c r="U2690" t="str">
        <f t="shared" si="248"/>
        <v>Sim</v>
      </c>
      <c r="V2690" t="str">
        <f t="shared" si="249"/>
        <v>Sim</v>
      </c>
      <c r="W2690" t="str">
        <f t="shared" si="250"/>
        <v>Sim</v>
      </c>
      <c r="X2690" t="str">
        <f t="shared" si="251"/>
        <v>Não</v>
      </c>
      <c r="Y2690" t="str">
        <f t="shared" si="252"/>
        <v>Sim</v>
      </c>
    </row>
    <row r="2691" spans="1:25" x14ac:dyDescent="0.25">
      <c r="A2691" s="5">
        <v>411065</v>
      </c>
      <c r="B2691">
        <f>IFERROR(VLOOKUP(A2691,[1]Monitoramento_Base_somente_disp!$A:$J,5,FALSE),0)</f>
        <v>0</v>
      </c>
      <c r="C2691">
        <f>IFERROR(VLOOKUP(A2691,[1]Monitoramento_Base_somente_disp!$A:$J,6,FALSE),0)</f>
        <v>0</v>
      </c>
      <c r="D2691">
        <f>IFERROR(VLOOKUP(A2691,[1]Monitoramento_Base_somente_disp!$A:$J,7,FALSE),0)</f>
        <v>0</v>
      </c>
      <c r="E2691">
        <f>IFERROR(VLOOKUP(A2691,[1]Monitoramento_Base_somente_disp!$A:$J,8,FALSE),0)</f>
        <v>0</v>
      </c>
      <c r="F2691">
        <f>IFERROR(VLOOKUP(A2691,[1]Monitoramento_Base_somente_disp!$A:$J,9,FALSE),0)</f>
        <v>0</v>
      </c>
      <c r="G2691">
        <f>IFERROR(VLOOKUP(A2691,[1]Monitoramento_Base_somente_disp!$A:$J,10,FALSE),0)</f>
        <v>0</v>
      </c>
      <c r="H2691">
        <f>IFERROR(VLOOKUP(A2691,[2]Sheet1!$A:$I,4,FALSE),0)</f>
        <v>0</v>
      </c>
      <c r="I2691">
        <f>IFERROR(VLOOKUP(A2691,[2]Sheet1!$A:$I,5,FALSE),0)</f>
        <v>0</v>
      </c>
      <c r="J2691">
        <f>IFERROR(VLOOKUP(A2691,[2]Sheet1!$A:$I,6,FALSE),0)</f>
        <v>0</v>
      </c>
      <c r="K2691">
        <f>IFERROR(VLOOKUP(A2691,[2]Sheet1!$A:$I,7,FALSE),0)</f>
        <v>0</v>
      </c>
      <c r="L2691">
        <f>IFERROR(VLOOKUP(A2691,[2]Sheet1!$A:$I,8,FALSE),0)</f>
        <v>0</v>
      </c>
      <c r="M2691">
        <f>IFERROR(VLOOKUP(A2691,[2]Sheet1!$A:$I,9,FALSE),0)</f>
        <v>0</v>
      </c>
      <c r="N2691">
        <f>IFERROR(VLOOKUP(A2691,[3]Sheet1!$A:$G,2,FALSE),0)</f>
        <v>0</v>
      </c>
      <c r="O2691">
        <f>IFERROR(VLOOKUP(A2691,[3]Sheet1!$A:$G,3,FALSE),0)</f>
        <v>0</v>
      </c>
      <c r="P2691">
        <f>IFERROR(VLOOKUP(A2691,[3]Sheet1!$A:$G,4,FALSE),0)</f>
        <v>0</v>
      </c>
      <c r="Q2691">
        <f>IFERROR(VLOOKUP(A2691,[3]Sheet1!$A:$G,5,FALSE),0)</f>
        <v>0</v>
      </c>
      <c r="R2691">
        <f>IFERROR(VLOOKUP(A2691,[3]Sheet1!$A:$G,6,FALSE),0)</f>
        <v>0</v>
      </c>
      <c r="S2691">
        <f>IFERROR(VLOOKUP(A2691,[3]Sheet1!$A:$G,7,FALSE),0)</f>
        <v>0</v>
      </c>
      <c r="T2691" t="str">
        <f t="shared" si="247"/>
        <v>Não</v>
      </c>
      <c r="U2691" t="str">
        <f t="shared" si="248"/>
        <v>Não</v>
      </c>
      <c r="V2691" t="str">
        <f t="shared" si="249"/>
        <v>Não</v>
      </c>
      <c r="W2691" t="str">
        <f t="shared" si="250"/>
        <v>Não</v>
      </c>
      <c r="X2691" t="str">
        <f t="shared" si="251"/>
        <v>Não</v>
      </c>
      <c r="Y2691" t="str">
        <f t="shared" si="252"/>
        <v>Não</v>
      </c>
    </row>
    <row r="2692" spans="1:25" x14ac:dyDescent="0.25">
      <c r="A2692" s="5">
        <v>411070</v>
      </c>
      <c r="B2692">
        <f>IFERROR(VLOOKUP(A2692,[1]Monitoramento_Base_somente_disp!$A:$J,5,FALSE),0)</f>
        <v>0</v>
      </c>
      <c r="C2692">
        <f>IFERROR(VLOOKUP(A2692,[1]Monitoramento_Base_somente_disp!$A:$J,6,FALSE),0)</f>
        <v>0</v>
      </c>
      <c r="D2692">
        <f>IFERROR(VLOOKUP(A2692,[1]Monitoramento_Base_somente_disp!$A:$J,7,FALSE),0)</f>
        <v>0</v>
      </c>
      <c r="E2692">
        <f>IFERROR(VLOOKUP(A2692,[1]Monitoramento_Base_somente_disp!$A:$J,8,FALSE),0)</f>
        <v>0</v>
      </c>
      <c r="F2692">
        <f>IFERROR(VLOOKUP(A2692,[1]Monitoramento_Base_somente_disp!$A:$J,9,FALSE),0)</f>
        <v>0</v>
      </c>
      <c r="G2692">
        <f>IFERROR(VLOOKUP(A2692,[1]Monitoramento_Base_somente_disp!$A:$J,10,FALSE),0)</f>
        <v>0</v>
      </c>
      <c r="H2692">
        <f>IFERROR(VLOOKUP(A2692,[2]Sheet1!$A:$I,4,FALSE),0)</f>
        <v>0</v>
      </c>
      <c r="I2692">
        <f>IFERROR(VLOOKUP(A2692,[2]Sheet1!$A:$I,5,FALSE),0)</f>
        <v>0</v>
      </c>
      <c r="J2692">
        <f>IFERROR(VLOOKUP(A2692,[2]Sheet1!$A:$I,6,FALSE),0)</f>
        <v>0</v>
      </c>
      <c r="K2692">
        <f>IFERROR(VLOOKUP(A2692,[2]Sheet1!$A:$I,7,FALSE),0)</f>
        <v>0</v>
      </c>
      <c r="L2692">
        <f>IFERROR(VLOOKUP(A2692,[2]Sheet1!$A:$I,8,FALSE),0)</f>
        <v>0</v>
      </c>
      <c r="M2692">
        <f>IFERROR(VLOOKUP(A2692,[2]Sheet1!$A:$I,9,FALSE),0)</f>
        <v>0</v>
      </c>
      <c r="N2692">
        <f>IFERROR(VLOOKUP(A2692,[3]Sheet1!$A:$G,2,FALSE),0)</f>
        <v>0</v>
      </c>
      <c r="O2692">
        <f>IFERROR(VLOOKUP(A2692,[3]Sheet1!$A:$G,3,FALSE),0)</f>
        <v>0</v>
      </c>
      <c r="P2692">
        <f>IFERROR(VLOOKUP(A2692,[3]Sheet1!$A:$G,4,FALSE),0)</f>
        <v>0</v>
      </c>
      <c r="Q2692">
        <f>IFERROR(VLOOKUP(A2692,[3]Sheet1!$A:$G,5,FALSE),0)</f>
        <v>0</v>
      </c>
      <c r="R2692">
        <f>IFERROR(VLOOKUP(A2692,[3]Sheet1!$A:$G,6,FALSE),0)</f>
        <v>0</v>
      </c>
      <c r="S2692">
        <f>IFERROR(VLOOKUP(A2692,[3]Sheet1!$A:$G,7,FALSE),0)</f>
        <v>0</v>
      </c>
      <c r="T2692" t="str">
        <f t="shared" si="247"/>
        <v>Não</v>
      </c>
      <c r="U2692" t="str">
        <f t="shared" si="248"/>
        <v>Não</v>
      </c>
      <c r="V2692" t="str">
        <f t="shared" si="249"/>
        <v>Não</v>
      </c>
      <c r="W2692" t="str">
        <f t="shared" si="250"/>
        <v>Não</v>
      </c>
      <c r="X2692" t="str">
        <f t="shared" si="251"/>
        <v>Não</v>
      </c>
      <c r="Y2692" t="str">
        <f t="shared" si="252"/>
        <v>Não</v>
      </c>
    </row>
    <row r="2693" spans="1:25" x14ac:dyDescent="0.25">
      <c r="A2693" s="5">
        <v>411080</v>
      </c>
      <c r="B2693">
        <f>IFERROR(VLOOKUP(A2693,[1]Monitoramento_Base_somente_disp!$A:$J,5,FALSE),0)</f>
        <v>0</v>
      </c>
      <c r="C2693">
        <f>IFERROR(VLOOKUP(A2693,[1]Monitoramento_Base_somente_disp!$A:$J,6,FALSE),0)</f>
        <v>9844730</v>
      </c>
      <c r="D2693">
        <f>IFERROR(VLOOKUP(A2693,[1]Monitoramento_Base_somente_disp!$A:$J,7,FALSE),0)</f>
        <v>0</v>
      </c>
      <c r="E2693">
        <f>IFERROR(VLOOKUP(A2693,[1]Monitoramento_Base_somente_disp!$A:$J,8,FALSE),0)</f>
        <v>10245221</v>
      </c>
      <c r="F2693">
        <f>IFERROR(VLOOKUP(A2693,[1]Monitoramento_Base_somente_disp!$A:$J,9,FALSE),0)</f>
        <v>0</v>
      </c>
      <c r="G2693">
        <f>IFERROR(VLOOKUP(A2693,[1]Monitoramento_Base_somente_disp!$A:$J,10,FALSE),0)</f>
        <v>1652455</v>
      </c>
      <c r="H2693">
        <f>IFERROR(VLOOKUP(A2693,[2]Sheet1!$A:$I,4,FALSE),0)</f>
        <v>0</v>
      </c>
      <c r="I2693">
        <f>IFERROR(VLOOKUP(A2693,[2]Sheet1!$A:$I,5,FALSE),0)</f>
        <v>0</v>
      </c>
      <c r="J2693">
        <f>IFERROR(VLOOKUP(A2693,[2]Sheet1!$A:$I,6,FALSE),0)</f>
        <v>0</v>
      </c>
      <c r="K2693">
        <f>IFERROR(VLOOKUP(A2693,[2]Sheet1!$A:$I,7,FALSE),0)</f>
        <v>0</v>
      </c>
      <c r="L2693">
        <f>IFERROR(VLOOKUP(A2693,[2]Sheet1!$A:$I,8,FALSE),0)</f>
        <v>0</v>
      </c>
      <c r="M2693">
        <f>IFERROR(VLOOKUP(A2693,[2]Sheet1!$A:$I,9,FALSE),0)</f>
        <v>0</v>
      </c>
      <c r="N2693">
        <f>IFERROR(VLOOKUP(A2693,[3]Sheet1!$A:$G,2,FALSE),0)</f>
        <v>134825</v>
      </c>
      <c r="O2693">
        <f>IFERROR(VLOOKUP(A2693,[3]Sheet1!$A:$G,3,FALSE),0)</f>
        <v>3806</v>
      </c>
      <c r="P2693">
        <f>IFERROR(VLOOKUP(A2693,[3]Sheet1!$A:$G,4,FALSE),0)</f>
        <v>163773</v>
      </c>
      <c r="Q2693">
        <f>IFERROR(VLOOKUP(A2693,[3]Sheet1!$A:$G,5,FALSE),0)</f>
        <v>360451</v>
      </c>
      <c r="R2693">
        <f>IFERROR(VLOOKUP(A2693,[3]Sheet1!$A:$G,6,FALSE),0)</f>
        <v>0</v>
      </c>
      <c r="S2693">
        <f>IFERROR(VLOOKUP(A2693,[3]Sheet1!$A:$G,7,FALSE),0)</f>
        <v>0</v>
      </c>
      <c r="T2693" t="str">
        <f t="shared" si="247"/>
        <v>Sim</v>
      </c>
      <c r="U2693" t="str">
        <f t="shared" si="248"/>
        <v>Sim</v>
      </c>
      <c r="V2693" t="str">
        <f t="shared" si="249"/>
        <v>Sim</v>
      </c>
      <c r="W2693" t="str">
        <f t="shared" si="250"/>
        <v>Sim</v>
      </c>
      <c r="X2693" t="str">
        <f t="shared" si="251"/>
        <v>Não</v>
      </c>
      <c r="Y2693" t="str">
        <f t="shared" si="252"/>
        <v>Sim</v>
      </c>
    </row>
    <row r="2694" spans="1:25" x14ac:dyDescent="0.25">
      <c r="A2694" s="5">
        <v>411100</v>
      </c>
      <c r="B2694">
        <f>IFERROR(VLOOKUP(A2694,[1]Monitoramento_Base_somente_disp!$A:$J,5,FALSE),0)</f>
        <v>0</v>
      </c>
      <c r="C2694">
        <f>IFERROR(VLOOKUP(A2694,[1]Monitoramento_Base_somente_disp!$A:$J,6,FALSE),0)</f>
        <v>0</v>
      </c>
      <c r="D2694">
        <f>IFERROR(VLOOKUP(A2694,[1]Monitoramento_Base_somente_disp!$A:$J,7,FALSE),0)</f>
        <v>0</v>
      </c>
      <c r="E2694">
        <f>IFERROR(VLOOKUP(A2694,[1]Monitoramento_Base_somente_disp!$A:$J,8,FALSE),0)</f>
        <v>0</v>
      </c>
      <c r="F2694">
        <f>IFERROR(VLOOKUP(A2694,[1]Monitoramento_Base_somente_disp!$A:$J,9,FALSE),0)</f>
        <v>0</v>
      </c>
      <c r="G2694">
        <f>IFERROR(VLOOKUP(A2694,[1]Monitoramento_Base_somente_disp!$A:$J,10,FALSE),0)</f>
        <v>0</v>
      </c>
      <c r="H2694">
        <f>IFERROR(VLOOKUP(A2694,[2]Sheet1!$A:$I,4,FALSE),0)</f>
        <v>0</v>
      </c>
      <c r="I2694">
        <f>IFERROR(VLOOKUP(A2694,[2]Sheet1!$A:$I,5,FALSE),0)</f>
        <v>0</v>
      </c>
      <c r="J2694">
        <f>IFERROR(VLOOKUP(A2694,[2]Sheet1!$A:$I,6,FALSE),0)</f>
        <v>0</v>
      </c>
      <c r="K2694">
        <f>IFERROR(VLOOKUP(A2694,[2]Sheet1!$A:$I,7,FALSE),0)</f>
        <v>0</v>
      </c>
      <c r="L2694">
        <f>IFERROR(VLOOKUP(A2694,[2]Sheet1!$A:$I,8,FALSE),0)</f>
        <v>0</v>
      </c>
      <c r="M2694">
        <f>IFERROR(VLOOKUP(A2694,[2]Sheet1!$A:$I,9,FALSE),0)</f>
        <v>0</v>
      </c>
      <c r="N2694">
        <f>IFERROR(VLOOKUP(A2694,[3]Sheet1!$A:$G,2,FALSE),0)</f>
        <v>0</v>
      </c>
      <c r="O2694">
        <f>IFERROR(VLOOKUP(A2694,[3]Sheet1!$A:$G,3,FALSE),0)</f>
        <v>0</v>
      </c>
      <c r="P2694">
        <f>IFERROR(VLOOKUP(A2694,[3]Sheet1!$A:$G,4,FALSE),0)</f>
        <v>0</v>
      </c>
      <c r="Q2694">
        <f>IFERROR(VLOOKUP(A2694,[3]Sheet1!$A:$G,5,FALSE),0)</f>
        <v>0</v>
      </c>
      <c r="R2694">
        <f>IFERROR(VLOOKUP(A2694,[3]Sheet1!$A:$G,6,FALSE),0)</f>
        <v>0</v>
      </c>
      <c r="S2694">
        <f>IFERROR(VLOOKUP(A2694,[3]Sheet1!$A:$G,7,FALSE),0)</f>
        <v>0</v>
      </c>
      <c r="T2694" t="str">
        <f t="shared" ref="T2694:T2757" si="253">IF(B2694+H2694+N2694&gt;0,"Sim","Não")</f>
        <v>Não</v>
      </c>
      <c r="U2694" t="str">
        <f t="shared" ref="U2694:U2757" si="254">IF(C2694+I2694+O2694&gt;0,"Sim","Não")</f>
        <v>Não</v>
      </c>
      <c r="V2694" t="str">
        <f t="shared" ref="V2694:V2757" si="255">IF(D2694+J2694+P2694&gt;0,"Sim","Não")</f>
        <v>Não</v>
      </c>
      <c r="W2694" t="str">
        <f t="shared" ref="W2694:W2757" si="256">IF(E2694+K2694+Q2694&gt;0,"Sim","Não")</f>
        <v>Não</v>
      </c>
      <c r="X2694" t="str">
        <f t="shared" ref="X2694:X2757" si="257">IF(F2694+L2694+R2694&gt;0,"Sim","Não")</f>
        <v>Não</v>
      </c>
      <c r="Y2694" t="str">
        <f t="shared" ref="Y2694:Y2757" si="258">IF(G2694+M2694+S2694&gt;0,"Sim","Não")</f>
        <v>Não</v>
      </c>
    </row>
    <row r="2695" spans="1:25" x14ac:dyDescent="0.25">
      <c r="A2695" s="5">
        <v>411125</v>
      </c>
      <c r="B2695">
        <f>IFERROR(VLOOKUP(A2695,[1]Monitoramento_Base_somente_disp!$A:$J,5,FALSE),0)</f>
        <v>0</v>
      </c>
      <c r="C2695">
        <f>IFERROR(VLOOKUP(A2695,[1]Monitoramento_Base_somente_disp!$A:$J,6,FALSE),0)</f>
        <v>0</v>
      </c>
      <c r="D2695">
        <f>IFERROR(VLOOKUP(A2695,[1]Monitoramento_Base_somente_disp!$A:$J,7,FALSE),0)</f>
        <v>0</v>
      </c>
      <c r="E2695">
        <f>IFERROR(VLOOKUP(A2695,[1]Monitoramento_Base_somente_disp!$A:$J,8,FALSE),0)</f>
        <v>0</v>
      </c>
      <c r="F2695">
        <f>IFERROR(VLOOKUP(A2695,[1]Monitoramento_Base_somente_disp!$A:$J,9,FALSE),0)</f>
        <v>0</v>
      </c>
      <c r="G2695">
        <f>IFERROR(VLOOKUP(A2695,[1]Monitoramento_Base_somente_disp!$A:$J,10,FALSE),0)</f>
        <v>0</v>
      </c>
      <c r="H2695">
        <f>IFERROR(VLOOKUP(A2695,[2]Sheet1!$A:$I,4,FALSE),0)</f>
        <v>0</v>
      </c>
      <c r="I2695">
        <f>IFERROR(VLOOKUP(A2695,[2]Sheet1!$A:$I,5,FALSE),0)</f>
        <v>0</v>
      </c>
      <c r="J2695">
        <f>IFERROR(VLOOKUP(A2695,[2]Sheet1!$A:$I,6,FALSE),0)</f>
        <v>0</v>
      </c>
      <c r="K2695">
        <f>IFERROR(VLOOKUP(A2695,[2]Sheet1!$A:$I,7,FALSE),0)</f>
        <v>0</v>
      </c>
      <c r="L2695">
        <f>IFERROR(VLOOKUP(A2695,[2]Sheet1!$A:$I,8,FALSE),0)</f>
        <v>0</v>
      </c>
      <c r="M2695">
        <f>IFERROR(VLOOKUP(A2695,[2]Sheet1!$A:$I,9,FALSE),0)</f>
        <v>0</v>
      </c>
      <c r="N2695">
        <f>IFERROR(VLOOKUP(A2695,[3]Sheet1!$A:$G,2,FALSE),0)</f>
        <v>0</v>
      </c>
      <c r="O2695">
        <f>IFERROR(VLOOKUP(A2695,[3]Sheet1!$A:$G,3,FALSE),0)</f>
        <v>0</v>
      </c>
      <c r="P2695">
        <f>IFERROR(VLOOKUP(A2695,[3]Sheet1!$A:$G,4,FALSE),0)</f>
        <v>0</v>
      </c>
      <c r="Q2695">
        <f>IFERROR(VLOOKUP(A2695,[3]Sheet1!$A:$G,5,FALSE),0)</f>
        <v>0</v>
      </c>
      <c r="R2695">
        <f>IFERROR(VLOOKUP(A2695,[3]Sheet1!$A:$G,6,FALSE),0)</f>
        <v>0</v>
      </c>
      <c r="S2695">
        <f>IFERROR(VLOOKUP(A2695,[3]Sheet1!$A:$G,7,FALSE),0)</f>
        <v>0</v>
      </c>
      <c r="T2695" t="str">
        <f t="shared" si="253"/>
        <v>Não</v>
      </c>
      <c r="U2695" t="str">
        <f t="shared" si="254"/>
        <v>Não</v>
      </c>
      <c r="V2695" t="str">
        <f t="shared" si="255"/>
        <v>Não</v>
      </c>
      <c r="W2695" t="str">
        <f t="shared" si="256"/>
        <v>Não</v>
      </c>
      <c r="X2695" t="str">
        <f t="shared" si="257"/>
        <v>Não</v>
      </c>
      <c r="Y2695" t="str">
        <f t="shared" si="258"/>
        <v>Não</v>
      </c>
    </row>
    <row r="2696" spans="1:25" x14ac:dyDescent="0.25">
      <c r="A2696" s="5">
        <v>411140</v>
      </c>
      <c r="B2696">
        <f>IFERROR(VLOOKUP(A2696,[1]Monitoramento_Base_somente_disp!$A:$J,5,FALSE),0)</f>
        <v>0</v>
      </c>
      <c r="C2696">
        <f>IFERROR(VLOOKUP(A2696,[1]Monitoramento_Base_somente_disp!$A:$J,6,FALSE),0)</f>
        <v>0</v>
      </c>
      <c r="D2696">
        <f>IFERROR(VLOOKUP(A2696,[1]Monitoramento_Base_somente_disp!$A:$J,7,FALSE),0)</f>
        <v>0</v>
      </c>
      <c r="E2696">
        <f>IFERROR(VLOOKUP(A2696,[1]Monitoramento_Base_somente_disp!$A:$J,8,FALSE),0)</f>
        <v>0</v>
      </c>
      <c r="F2696">
        <f>IFERROR(VLOOKUP(A2696,[1]Monitoramento_Base_somente_disp!$A:$J,9,FALSE),0)</f>
        <v>0</v>
      </c>
      <c r="G2696">
        <f>IFERROR(VLOOKUP(A2696,[1]Monitoramento_Base_somente_disp!$A:$J,10,FALSE),0)</f>
        <v>0</v>
      </c>
      <c r="H2696">
        <f>IFERROR(VLOOKUP(A2696,[2]Sheet1!$A:$I,4,FALSE),0)</f>
        <v>0</v>
      </c>
      <c r="I2696">
        <f>IFERROR(VLOOKUP(A2696,[2]Sheet1!$A:$I,5,FALSE),0)</f>
        <v>0</v>
      </c>
      <c r="J2696">
        <f>IFERROR(VLOOKUP(A2696,[2]Sheet1!$A:$I,6,FALSE),0)</f>
        <v>0</v>
      </c>
      <c r="K2696">
        <f>IFERROR(VLOOKUP(A2696,[2]Sheet1!$A:$I,7,FALSE),0)</f>
        <v>0</v>
      </c>
      <c r="L2696">
        <f>IFERROR(VLOOKUP(A2696,[2]Sheet1!$A:$I,8,FALSE),0)</f>
        <v>0</v>
      </c>
      <c r="M2696">
        <f>IFERROR(VLOOKUP(A2696,[2]Sheet1!$A:$I,9,FALSE),0)</f>
        <v>0</v>
      </c>
      <c r="N2696">
        <f>IFERROR(VLOOKUP(A2696,[3]Sheet1!$A:$G,2,FALSE),0)</f>
        <v>0</v>
      </c>
      <c r="O2696">
        <f>IFERROR(VLOOKUP(A2696,[3]Sheet1!$A:$G,3,FALSE),0)</f>
        <v>0</v>
      </c>
      <c r="P2696">
        <f>IFERROR(VLOOKUP(A2696,[3]Sheet1!$A:$G,4,FALSE),0)</f>
        <v>0</v>
      </c>
      <c r="Q2696">
        <f>IFERROR(VLOOKUP(A2696,[3]Sheet1!$A:$G,5,FALSE),0)</f>
        <v>0</v>
      </c>
      <c r="R2696">
        <f>IFERROR(VLOOKUP(A2696,[3]Sheet1!$A:$G,6,FALSE),0)</f>
        <v>0</v>
      </c>
      <c r="S2696">
        <f>IFERROR(VLOOKUP(A2696,[3]Sheet1!$A:$G,7,FALSE),0)</f>
        <v>0</v>
      </c>
      <c r="T2696" t="str">
        <f t="shared" si="253"/>
        <v>Não</v>
      </c>
      <c r="U2696" t="str">
        <f t="shared" si="254"/>
        <v>Não</v>
      </c>
      <c r="V2696" t="str">
        <f t="shared" si="255"/>
        <v>Não</v>
      </c>
      <c r="W2696" t="str">
        <f t="shared" si="256"/>
        <v>Não</v>
      </c>
      <c r="X2696" t="str">
        <f t="shared" si="257"/>
        <v>Não</v>
      </c>
      <c r="Y2696" t="str">
        <f t="shared" si="258"/>
        <v>Não</v>
      </c>
    </row>
    <row r="2697" spans="1:25" x14ac:dyDescent="0.25">
      <c r="A2697" s="5">
        <v>411150</v>
      </c>
      <c r="B2697">
        <f>IFERROR(VLOOKUP(A2697,[1]Monitoramento_Base_somente_disp!$A:$J,5,FALSE),0)</f>
        <v>0</v>
      </c>
      <c r="C2697">
        <f>IFERROR(VLOOKUP(A2697,[1]Monitoramento_Base_somente_disp!$A:$J,6,FALSE),0)</f>
        <v>44974890</v>
      </c>
      <c r="D2697">
        <f>IFERROR(VLOOKUP(A2697,[1]Monitoramento_Base_somente_disp!$A:$J,7,FALSE),0)</f>
        <v>0</v>
      </c>
      <c r="E2697">
        <f>IFERROR(VLOOKUP(A2697,[1]Monitoramento_Base_somente_disp!$A:$J,8,FALSE),0)</f>
        <v>46474053</v>
      </c>
      <c r="F2697">
        <f>IFERROR(VLOOKUP(A2697,[1]Monitoramento_Base_somente_disp!$A:$J,9,FALSE),0)</f>
        <v>0</v>
      </c>
      <c r="G2697">
        <f>IFERROR(VLOOKUP(A2697,[1]Monitoramento_Base_somente_disp!$A:$J,10,FALSE),0)</f>
        <v>7495815</v>
      </c>
      <c r="H2697">
        <f>IFERROR(VLOOKUP(A2697,[2]Sheet1!$A:$I,4,FALSE),0)</f>
        <v>0</v>
      </c>
      <c r="I2697">
        <f>IFERROR(VLOOKUP(A2697,[2]Sheet1!$A:$I,5,FALSE),0)</f>
        <v>0</v>
      </c>
      <c r="J2697">
        <f>IFERROR(VLOOKUP(A2697,[2]Sheet1!$A:$I,6,FALSE),0)</f>
        <v>0</v>
      </c>
      <c r="K2697">
        <f>IFERROR(VLOOKUP(A2697,[2]Sheet1!$A:$I,7,FALSE),0)</f>
        <v>0</v>
      </c>
      <c r="L2697">
        <f>IFERROR(VLOOKUP(A2697,[2]Sheet1!$A:$I,8,FALSE),0)</f>
        <v>0</v>
      </c>
      <c r="M2697">
        <f>IFERROR(VLOOKUP(A2697,[2]Sheet1!$A:$I,9,FALSE),0)</f>
        <v>0</v>
      </c>
      <c r="N2697">
        <f>IFERROR(VLOOKUP(A2697,[3]Sheet1!$A:$G,2,FALSE),0)</f>
        <v>278923</v>
      </c>
      <c r="O2697">
        <f>IFERROR(VLOOKUP(A2697,[3]Sheet1!$A:$G,3,FALSE),0)</f>
        <v>2035336</v>
      </c>
      <c r="P2697">
        <f>IFERROR(VLOOKUP(A2697,[3]Sheet1!$A:$G,4,FALSE),0)</f>
        <v>0</v>
      </c>
      <c r="Q2697">
        <f>IFERROR(VLOOKUP(A2697,[3]Sheet1!$A:$G,5,FALSE),0)</f>
        <v>0</v>
      </c>
      <c r="R2697">
        <f>IFERROR(VLOOKUP(A2697,[3]Sheet1!$A:$G,6,FALSE),0)</f>
        <v>0</v>
      </c>
      <c r="S2697">
        <f>IFERROR(VLOOKUP(A2697,[3]Sheet1!$A:$G,7,FALSE),0)</f>
        <v>0</v>
      </c>
      <c r="T2697" t="str">
        <f t="shared" si="253"/>
        <v>Sim</v>
      </c>
      <c r="U2697" t="str">
        <f t="shared" si="254"/>
        <v>Sim</v>
      </c>
      <c r="V2697" t="str">
        <f t="shared" si="255"/>
        <v>Não</v>
      </c>
      <c r="W2697" t="str">
        <f t="shared" si="256"/>
        <v>Sim</v>
      </c>
      <c r="X2697" t="str">
        <f t="shared" si="257"/>
        <v>Não</v>
      </c>
      <c r="Y2697" t="str">
        <f t="shared" si="258"/>
        <v>Sim</v>
      </c>
    </row>
    <row r="2698" spans="1:25" x14ac:dyDescent="0.25">
      <c r="A2698" s="5">
        <v>411155</v>
      </c>
      <c r="B2698">
        <f>IFERROR(VLOOKUP(A2698,[1]Monitoramento_Base_somente_disp!$A:$J,5,FALSE),0)</f>
        <v>88026</v>
      </c>
      <c r="C2698">
        <f>IFERROR(VLOOKUP(A2698,[1]Monitoramento_Base_somente_disp!$A:$J,6,FALSE),0)</f>
        <v>13680146</v>
      </c>
      <c r="D2698">
        <f>IFERROR(VLOOKUP(A2698,[1]Monitoramento_Base_somente_disp!$A:$J,7,FALSE),0)</f>
        <v>70010</v>
      </c>
      <c r="E2698">
        <f>IFERROR(VLOOKUP(A2698,[1]Monitoramento_Base_somente_disp!$A:$J,8,FALSE),0)</f>
        <v>14716608</v>
      </c>
      <c r="F2698">
        <f>IFERROR(VLOOKUP(A2698,[1]Monitoramento_Base_somente_disp!$A:$J,9,FALSE),0)</f>
        <v>0</v>
      </c>
      <c r="G2698">
        <f>IFERROR(VLOOKUP(A2698,[1]Monitoramento_Base_somente_disp!$A:$J,10,FALSE),0)</f>
        <v>2376565</v>
      </c>
      <c r="H2698">
        <f>IFERROR(VLOOKUP(A2698,[2]Sheet1!$A:$I,4,FALSE),0)</f>
        <v>0</v>
      </c>
      <c r="I2698">
        <f>IFERROR(VLOOKUP(A2698,[2]Sheet1!$A:$I,5,FALSE),0)</f>
        <v>0</v>
      </c>
      <c r="J2698">
        <f>IFERROR(VLOOKUP(A2698,[2]Sheet1!$A:$I,6,FALSE),0)</f>
        <v>0</v>
      </c>
      <c r="K2698">
        <f>IFERROR(VLOOKUP(A2698,[2]Sheet1!$A:$I,7,FALSE),0)</f>
        <v>0</v>
      </c>
      <c r="L2698">
        <f>IFERROR(VLOOKUP(A2698,[2]Sheet1!$A:$I,8,FALSE),0)</f>
        <v>0</v>
      </c>
      <c r="M2698">
        <f>IFERROR(VLOOKUP(A2698,[2]Sheet1!$A:$I,9,FALSE),0)</f>
        <v>0</v>
      </c>
      <c r="N2698">
        <f>IFERROR(VLOOKUP(A2698,[3]Sheet1!$A:$G,2,FALSE),0)</f>
        <v>0</v>
      </c>
      <c r="O2698">
        <f>IFERROR(VLOOKUP(A2698,[3]Sheet1!$A:$G,3,FALSE),0)</f>
        <v>0</v>
      </c>
      <c r="P2698">
        <f>IFERROR(VLOOKUP(A2698,[3]Sheet1!$A:$G,4,FALSE),0)</f>
        <v>0</v>
      </c>
      <c r="Q2698">
        <f>IFERROR(VLOOKUP(A2698,[3]Sheet1!$A:$G,5,FALSE),0)</f>
        <v>0</v>
      </c>
      <c r="R2698">
        <f>IFERROR(VLOOKUP(A2698,[3]Sheet1!$A:$G,6,FALSE),0)</f>
        <v>0</v>
      </c>
      <c r="S2698">
        <f>IFERROR(VLOOKUP(A2698,[3]Sheet1!$A:$G,7,FALSE),0)</f>
        <v>0</v>
      </c>
      <c r="T2698" t="str">
        <f t="shared" si="253"/>
        <v>Sim</v>
      </c>
      <c r="U2698" t="str">
        <f t="shared" si="254"/>
        <v>Sim</v>
      </c>
      <c r="V2698" t="str">
        <f t="shared" si="255"/>
        <v>Sim</v>
      </c>
      <c r="W2698" t="str">
        <f t="shared" si="256"/>
        <v>Sim</v>
      </c>
      <c r="X2698" t="str">
        <f t="shared" si="257"/>
        <v>Não</v>
      </c>
      <c r="Y2698" t="str">
        <f t="shared" si="258"/>
        <v>Sim</v>
      </c>
    </row>
    <row r="2699" spans="1:25" x14ac:dyDescent="0.25">
      <c r="A2699" s="5">
        <v>411190</v>
      </c>
      <c r="B2699">
        <f>IFERROR(VLOOKUP(A2699,[1]Monitoramento_Base_somente_disp!$A:$J,5,FALSE),0)</f>
        <v>0</v>
      </c>
      <c r="C2699">
        <f>IFERROR(VLOOKUP(A2699,[1]Monitoramento_Base_somente_disp!$A:$J,6,FALSE),0)</f>
        <v>3999420</v>
      </c>
      <c r="D2699">
        <f>IFERROR(VLOOKUP(A2699,[1]Monitoramento_Base_somente_disp!$A:$J,7,FALSE),0)</f>
        <v>0</v>
      </c>
      <c r="E2699">
        <f>IFERROR(VLOOKUP(A2699,[1]Monitoramento_Base_somente_disp!$A:$J,8,FALSE),0)</f>
        <v>4132734</v>
      </c>
      <c r="F2699">
        <f>IFERROR(VLOOKUP(A2699,[1]Monitoramento_Base_somente_disp!$A:$J,9,FALSE),0)</f>
        <v>0</v>
      </c>
      <c r="G2699">
        <f>IFERROR(VLOOKUP(A2699,[1]Monitoramento_Base_somente_disp!$A:$J,10,FALSE),0)</f>
        <v>666570</v>
      </c>
      <c r="H2699">
        <f>IFERROR(VLOOKUP(A2699,[2]Sheet1!$A:$I,4,FALSE),0)</f>
        <v>0</v>
      </c>
      <c r="I2699">
        <f>IFERROR(VLOOKUP(A2699,[2]Sheet1!$A:$I,5,FALSE),0)</f>
        <v>0</v>
      </c>
      <c r="J2699">
        <f>IFERROR(VLOOKUP(A2699,[2]Sheet1!$A:$I,6,FALSE),0)</f>
        <v>0</v>
      </c>
      <c r="K2699">
        <f>IFERROR(VLOOKUP(A2699,[2]Sheet1!$A:$I,7,FALSE),0)</f>
        <v>0</v>
      </c>
      <c r="L2699">
        <f>IFERROR(VLOOKUP(A2699,[2]Sheet1!$A:$I,8,FALSE),0)</f>
        <v>0</v>
      </c>
      <c r="M2699">
        <f>IFERROR(VLOOKUP(A2699,[2]Sheet1!$A:$I,9,FALSE),0)</f>
        <v>0</v>
      </c>
      <c r="N2699">
        <f>IFERROR(VLOOKUP(A2699,[3]Sheet1!$A:$G,2,FALSE),0)</f>
        <v>0</v>
      </c>
      <c r="O2699">
        <f>IFERROR(VLOOKUP(A2699,[3]Sheet1!$A:$G,3,FALSE),0)</f>
        <v>0</v>
      </c>
      <c r="P2699">
        <f>IFERROR(VLOOKUP(A2699,[3]Sheet1!$A:$G,4,FALSE),0)</f>
        <v>0</v>
      </c>
      <c r="Q2699">
        <f>IFERROR(VLOOKUP(A2699,[3]Sheet1!$A:$G,5,FALSE),0)</f>
        <v>0</v>
      </c>
      <c r="R2699">
        <f>IFERROR(VLOOKUP(A2699,[3]Sheet1!$A:$G,6,FALSE),0)</f>
        <v>0</v>
      </c>
      <c r="S2699">
        <f>IFERROR(VLOOKUP(A2699,[3]Sheet1!$A:$G,7,FALSE),0)</f>
        <v>0</v>
      </c>
      <c r="T2699" t="str">
        <f t="shared" si="253"/>
        <v>Não</v>
      </c>
      <c r="U2699" t="str">
        <f t="shared" si="254"/>
        <v>Sim</v>
      </c>
      <c r="V2699" t="str">
        <f t="shared" si="255"/>
        <v>Não</v>
      </c>
      <c r="W2699" t="str">
        <f t="shared" si="256"/>
        <v>Sim</v>
      </c>
      <c r="X2699" t="str">
        <f t="shared" si="257"/>
        <v>Não</v>
      </c>
      <c r="Y2699" t="str">
        <f t="shared" si="258"/>
        <v>Sim</v>
      </c>
    </row>
    <row r="2700" spans="1:25" x14ac:dyDescent="0.25">
      <c r="A2700" s="5">
        <v>411220</v>
      </c>
      <c r="B2700">
        <f>IFERROR(VLOOKUP(A2700,[1]Monitoramento_Base_somente_disp!$A:$J,5,FALSE),0)</f>
        <v>0</v>
      </c>
      <c r="C2700">
        <f>IFERROR(VLOOKUP(A2700,[1]Monitoramento_Base_somente_disp!$A:$J,6,FALSE),0)</f>
        <v>5704618380</v>
      </c>
      <c r="D2700">
        <f>IFERROR(VLOOKUP(A2700,[1]Monitoramento_Base_somente_disp!$A:$J,7,FALSE),0)</f>
        <v>0</v>
      </c>
      <c r="E2700">
        <f>IFERROR(VLOOKUP(A2700,[1]Monitoramento_Base_somente_disp!$A:$J,8,FALSE),0)</f>
        <v>5894772326</v>
      </c>
      <c r="F2700">
        <f>IFERROR(VLOOKUP(A2700,[1]Monitoramento_Base_somente_disp!$A:$J,9,FALSE),0)</f>
        <v>0</v>
      </c>
      <c r="G2700">
        <f>IFERROR(VLOOKUP(A2700,[1]Monitoramento_Base_somente_disp!$A:$J,10,FALSE),0)</f>
        <v>950769730</v>
      </c>
      <c r="H2700">
        <f>IFERROR(VLOOKUP(A2700,[2]Sheet1!$A:$I,4,FALSE),0)</f>
        <v>0</v>
      </c>
      <c r="I2700">
        <f>IFERROR(VLOOKUP(A2700,[2]Sheet1!$A:$I,5,FALSE),0)</f>
        <v>0</v>
      </c>
      <c r="J2700">
        <f>IFERROR(VLOOKUP(A2700,[2]Sheet1!$A:$I,6,FALSE),0)</f>
        <v>0</v>
      </c>
      <c r="K2700">
        <f>IFERROR(VLOOKUP(A2700,[2]Sheet1!$A:$I,7,FALSE),0)</f>
        <v>0</v>
      </c>
      <c r="L2700">
        <f>IFERROR(VLOOKUP(A2700,[2]Sheet1!$A:$I,8,FALSE),0)</f>
        <v>0</v>
      </c>
      <c r="M2700">
        <f>IFERROR(VLOOKUP(A2700,[2]Sheet1!$A:$I,9,FALSE),0)</f>
        <v>0</v>
      </c>
      <c r="N2700">
        <f>IFERROR(VLOOKUP(A2700,[3]Sheet1!$A:$G,2,FALSE),0)</f>
        <v>0</v>
      </c>
      <c r="O2700">
        <f>IFERROR(VLOOKUP(A2700,[3]Sheet1!$A:$G,3,FALSE),0)</f>
        <v>0</v>
      </c>
      <c r="P2700">
        <f>IFERROR(VLOOKUP(A2700,[3]Sheet1!$A:$G,4,FALSE),0)</f>
        <v>0</v>
      </c>
      <c r="Q2700">
        <f>IFERROR(VLOOKUP(A2700,[3]Sheet1!$A:$G,5,FALSE),0)</f>
        <v>0</v>
      </c>
      <c r="R2700">
        <f>IFERROR(VLOOKUP(A2700,[3]Sheet1!$A:$G,6,FALSE),0)</f>
        <v>0</v>
      </c>
      <c r="S2700">
        <f>IFERROR(VLOOKUP(A2700,[3]Sheet1!$A:$G,7,FALSE),0)</f>
        <v>0</v>
      </c>
      <c r="T2700" t="str">
        <f t="shared" si="253"/>
        <v>Não</v>
      </c>
      <c r="U2700" t="str">
        <f t="shared" si="254"/>
        <v>Sim</v>
      </c>
      <c r="V2700" t="str">
        <f t="shared" si="255"/>
        <v>Não</v>
      </c>
      <c r="W2700" t="str">
        <f t="shared" si="256"/>
        <v>Sim</v>
      </c>
      <c r="X2700" t="str">
        <f t="shared" si="257"/>
        <v>Não</v>
      </c>
      <c r="Y2700" t="str">
        <f t="shared" si="258"/>
        <v>Sim</v>
      </c>
    </row>
    <row r="2701" spans="1:25" x14ac:dyDescent="0.25">
      <c r="A2701" s="5">
        <v>411230</v>
      </c>
      <c r="B2701">
        <f>IFERROR(VLOOKUP(A2701,[1]Monitoramento_Base_somente_disp!$A:$J,5,FALSE),0)</f>
        <v>0</v>
      </c>
      <c r="C2701">
        <f>IFERROR(VLOOKUP(A2701,[1]Monitoramento_Base_somente_disp!$A:$J,6,FALSE),0)</f>
        <v>0</v>
      </c>
      <c r="D2701">
        <f>IFERROR(VLOOKUP(A2701,[1]Monitoramento_Base_somente_disp!$A:$J,7,FALSE),0)</f>
        <v>0</v>
      </c>
      <c r="E2701">
        <f>IFERROR(VLOOKUP(A2701,[1]Monitoramento_Base_somente_disp!$A:$J,8,FALSE),0)</f>
        <v>0</v>
      </c>
      <c r="F2701">
        <f>IFERROR(VLOOKUP(A2701,[1]Monitoramento_Base_somente_disp!$A:$J,9,FALSE),0)</f>
        <v>0</v>
      </c>
      <c r="G2701">
        <f>IFERROR(VLOOKUP(A2701,[1]Monitoramento_Base_somente_disp!$A:$J,10,FALSE),0)</f>
        <v>0</v>
      </c>
      <c r="H2701">
        <f>IFERROR(VLOOKUP(A2701,[2]Sheet1!$A:$I,4,FALSE),0)</f>
        <v>89566</v>
      </c>
      <c r="I2701">
        <f>IFERROR(VLOOKUP(A2701,[2]Sheet1!$A:$I,5,FALSE),0)</f>
        <v>401085</v>
      </c>
      <c r="J2701">
        <f>IFERROR(VLOOKUP(A2701,[2]Sheet1!$A:$I,6,FALSE),0)</f>
        <v>49369</v>
      </c>
      <c r="K2701">
        <f>IFERROR(VLOOKUP(A2701,[2]Sheet1!$A:$I,7,FALSE),0)</f>
        <v>423415</v>
      </c>
      <c r="L2701">
        <f>IFERROR(VLOOKUP(A2701,[2]Sheet1!$A:$I,8,FALSE),0)</f>
        <v>5347</v>
      </c>
      <c r="M2701">
        <f>IFERROR(VLOOKUP(A2701,[2]Sheet1!$A:$I,9,FALSE),0)</f>
        <v>0</v>
      </c>
      <c r="N2701">
        <f>IFERROR(VLOOKUP(A2701,[3]Sheet1!$A:$G,2,FALSE),0)</f>
        <v>0</v>
      </c>
      <c r="O2701">
        <f>IFERROR(VLOOKUP(A2701,[3]Sheet1!$A:$G,3,FALSE),0)</f>
        <v>0</v>
      </c>
      <c r="P2701">
        <f>IFERROR(VLOOKUP(A2701,[3]Sheet1!$A:$G,4,FALSE),0)</f>
        <v>0</v>
      </c>
      <c r="Q2701">
        <f>IFERROR(VLOOKUP(A2701,[3]Sheet1!$A:$G,5,FALSE),0)</f>
        <v>0</v>
      </c>
      <c r="R2701">
        <f>IFERROR(VLOOKUP(A2701,[3]Sheet1!$A:$G,6,FALSE),0)</f>
        <v>0</v>
      </c>
      <c r="S2701">
        <f>IFERROR(VLOOKUP(A2701,[3]Sheet1!$A:$G,7,FALSE),0)</f>
        <v>0</v>
      </c>
      <c r="T2701" t="str">
        <f t="shared" si="253"/>
        <v>Sim</v>
      </c>
      <c r="U2701" t="str">
        <f t="shared" si="254"/>
        <v>Sim</v>
      </c>
      <c r="V2701" t="str">
        <f t="shared" si="255"/>
        <v>Sim</v>
      </c>
      <c r="W2701" t="str">
        <f t="shared" si="256"/>
        <v>Sim</v>
      </c>
      <c r="X2701" t="str">
        <f t="shared" si="257"/>
        <v>Sim</v>
      </c>
      <c r="Y2701" t="str">
        <f t="shared" si="258"/>
        <v>Não</v>
      </c>
    </row>
    <row r="2702" spans="1:25" x14ac:dyDescent="0.25">
      <c r="A2702" s="5">
        <v>411240</v>
      </c>
      <c r="B2702">
        <f>IFERROR(VLOOKUP(A2702,[1]Monitoramento_Base_somente_disp!$A:$J,5,FALSE),0)</f>
        <v>0</v>
      </c>
      <c r="C2702">
        <f>IFERROR(VLOOKUP(A2702,[1]Monitoramento_Base_somente_disp!$A:$J,6,FALSE),0)</f>
        <v>0</v>
      </c>
      <c r="D2702">
        <f>IFERROR(VLOOKUP(A2702,[1]Monitoramento_Base_somente_disp!$A:$J,7,FALSE),0)</f>
        <v>0</v>
      </c>
      <c r="E2702">
        <f>IFERROR(VLOOKUP(A2702,[1]Monitoramento_Base_somente_disp!$A:$J,8,FALSE),0)</f>
        <v>0</v>
      </c>
      <c r="F2702">
        <f>IFERROR(VLOOKUP(A2702,[1]Monitoramento_Base_somente_disp!$A:$J,9,FALSE),0)</f>
        <v>0</v>
      </c>
      <c r="G2702">
        <f>IFERROR(VLOOKUP(A2702,[1]Monitoramento_Base_somente_disp!$A:$J,10,FALSE),0)</f>
        <v>0</v>
      </c>
      <c r="H2702">
        <f>IFERROR(VLOOKUP(A2702,[2]Sheet1!$A:$I,4,FALSE),0)</f>
        <v>0</v>
      </c>
      <c r="I2702">
        <f>IFERROR(VLOOKUP(A2702,[2]Sheet1!$A:$I,5,FALSE),0)</f>
        <v>0</v>
      </c>
      <c r="J2702">
        <f>IFERROR(VLOOKUP(A2702,[2]Sheet1!$A:$I,6,FALSE),0)</f>
        <v>0</v>
      </c>
      <c r="K2702">
        <f>IFERROR(VLOOKUP(A2702,[2]Sheet1!$A:$I,7,FALSE),0)</f>
        <v>0</v>
      </c>
      <c r="L2702">
        <f>IFERROR(VLOOKUP(A2702,[2]Sheet1!$A:$I,8,FALSE),0)</f>
        <v>0</v>
      </c>
      <c r="M2702">
        <f>IFERROR(VLOOKUP(A2702,[2]Sheet1!$A:$I,9,FALSE),0)</f>
        <v>0</v>
      </c>
      <c r="N2702">
        <f>IFERROR(VLOOKUP(A2702,[3]Sheet1!$A:$G,2,FALSE),0)</f>
        <v>93596</v>
      </c>
      <c r="O2702">
        <f>IFERROR(VLOOKUP(A2702,[3]Sheet1!$A:$G,3,FALSE),0)</f>
        <v>400099</v>
      </c>
      <c r="P2702">
        <f>IFERROR(VLOOKUP(A2702,[3]Sheet1!$A:$G,4,FALSE),0)</f>
        <v>0</v>
      </c>
      <c r="Q2702">
        <f>IFERROR(VLOOKUP(A2702,[3]Sheet1!$A:$G,5,FALSE),0)</f>
        <v>0</v>
      </c>
      <c r="R2702">
        <f>IFERROR(VLOOKUP(A2702,[3]Sheet1!$A:$G,6,FALSE),0)</f>
        <v>0</v>
      </c>
      <c r="S2702">
        <f>IFERROR(VLOOKUP(A2702,[3]Sheet1!$A:$G,7,FALSE),0)</f>
        <v>0</v>
      </c>
      <c r="T2702" t="str">
        <f t="shared" si="253"/>
        <v>Sim</v>
      </c>
      <c r="U2702" t="str">
        <f t="shared" si="254"/>
        <v>Sim</v>
      </c>
      <c r="V2702" t="str">
        <f t="shared" si="255"/>
        <v>Não</v>
      </c>
      <c r="W2702" t="str">
        <f t="shared" si="256"/>
        <v>Não</v>
      </c>
      <c r="X2702" t="str">
        <f t="shared" si="257"/>
        <v>Não</v>
      </c>
      <c r="Y2702" t="str">
        <f t="shared" si="258"/>
        <v>Não</v>
      </c>
    </row>
    <row r="2703" spans="1:25" x14ac:dyDescent="0.25">
      <c r="A2703" s="5">
        <v>411250</v>
      </c>
      <c r="B2703">
        <f>IFERROR(VLOOKUP(A2703,[1]Monitoramento_Base_somente_disp!$A:$J,5,FALSE),0)</f>
        <v>0</v>
      </c>
      <c r="C2703">
        <f>IFERROR(VLOOKUP(A2703,[1]Monitoramento_Base_somente_disp!$A:$J,6,FALSE),0)</f>
        <v>21191110</v>
      </c>
      <c r="D2703">
        <f>IFERROR(VLOOKUP(A2703,[1]Monitoramento_Base_somente_disp!$A:$J,7,FALSE),0)</f>
        <v>0</v>
      </c>
      <c r="E2703">
        <f>IFERROR(VLOOKUP(A2703,[1]Monitoramento_Base_somente_disp!$A:$J,8,FALSE),0)</f>
        <v>21913032</v>
      </c>
      <c r="F2703">
        <f>IFERROR(VLOOKUP(A2703,[1]Monitoramento_Base_somente_disp!$A:$J,9,FALSE),0)</f>
        <v>0</v>
      </c>
      <c r="G2703">
        <f>IFERROR(VLOOKUP(A2703,[1]Monitoramento_Base_somente_disp!$A:$J,10,FALSE),0)</f>
        <v>3534360</v>
      </c>
      <c r="H2703">
        <f>IFERROR(VLOOKUP(A2703,[2]Sheet1!$A:$I,4,FALSE),0)</f>
        <v>77671</v>
      </c>
      <c r="I2703">
        <f>IFERROR(VLOOKUP(A2703,[2]Sheet1!$A:$I,5,FALSE),0)</f>
        <v>310812</v>
      </c>
      <c r="J2703">
        <f>IFERROR(VLOOKUP(A2703,[2]Sheet1!$A:$I,6,FALSE),0)</f>
        <v>84174</v>
      </c>
      <c r="K2703">
        <f>IFERROR(VLOOKUP(A2703,[2]Sheet1!$A:$I,7,FALSE),0)</f>
        <v>272660</v>
      </c>
      <c r="L2703">
        <f>IFERROR(VLOOKUP(A2703,[2]Sheet1!$A:$I,8,FALSE),0)</f>
        <v>0</v>
      </c>
      <c r="M2703">
        <f>IFERROR(VLOOKUP(A2703,[2]Sheet1!$A:$I,9,FALSE),0)</f>
        <v>0</v>
      </c>
      <c r="N2703">
        <f>IFERROR(VLOOKUP(A2703,[3]Sheet1!$A:$G,2,FALSE),0)</f>
        <v>0</v>
      </c>
      <c r="O2703">
        <f>IFERROR(VLOOKUP(A2703,[3]Sheet1!$A:$G,3,FALSE),0)</f>
        <v>0</v>
      </c>
      <c r="P2703">
        <f>IFERROR(VLOOKUP(A2703,[3]Sheet1!$A:$G,4,FALSE),0)</f>
        <v>0</v>
      </c>
      <c r="Q2703">
        <f>IFERROR(VLOOKUP(A2703,[3]Sheet1!$A:$G,5,FALSE),0)</f>
        <v>0</v>
      </c>
      <c r="R2703">
        <f>IFERROR(VLOOKUP(A2703,[3]Sheet1!$A:$G,6,FALSE),0)</f>
        <v>0</v>
      </c>
      <c r="S2703">
        <f>IFERROR(VLOOKUP(A2703,[3]Sheet1!$A:$G,7,FALSE),0)</f>
        <v>0</v>
      </c>
      <c r="T2703" t="str">
        <f t="shared" si="253"/>
        <v>Sim</v>
      </c>
      <c r="U2703" t="str">
        <f t="shared" si="254"/>
        <v>Sim</v>
      </c>
      <c r="V2703" t="str">
        <f t="shared" si="255"/>
        <v>Sim</v>
      </c>
      <c r="W2703" t="str">
        <f t="shared" si="256"/>
        <v>Sim</v>
      </c>
      <c r="X2703" t="str">
        <f t="shared" si="257"/>
        <v>Não</v>
      </c>
      <c r="Y2703" t="str">
        <f t="shared" si="258"/>
        <v>Sim</v>
      </c>
    </row>
    <row r="2704" spans="1:25" x14ac:dyDescent="0.25">
      <c r="A2704" s="5">
        <v>411270</v>
      </c>
      <c r="B2704">
        <f>IFERROR(VLOOKUP(A2704,[1]Monitoramento_Base_somente_disp!$A:$J,5,FALSE),0)</f>
        <v>0</v>
      </c>
      <c r="C2704">
        <f>IFERROR(VLOOKUP(A2704,[1]Monitoramento_Base_somente_disp!$A:$J,6,FALSE),0)</f>
        <v>0</v>
      </c>
      <c r="D2704">
        <f>IFERROR(VLOOKUP(A2704,[1]Monitoramento_Base_somente_disp!$A:$J,7,FALSE),0)</f>
        <v>0</v>
      </c>
      <c r="E2704">
        <f>IFERROR(VLOOKUP(A2704,[1]Monitoramento_Base_somente_disp!$A:$J,8,FALSE),0)</f>
        <v>0</v>
      </c>
      <c r="F2704">
        <f>IFERROR(VLOOKUP(A2704,[1]Monitoramento_Base_somente_disp!$A:$J,9,FALSE),0)</f>
        <v>0</v>
      </c>
      <c r="G2704">
        <f>IFERROR(VLOOKUP(A2704,[1]Monitoramento_Base_somente_disp!$A:$J,10,FALSE),0)</f>
        <v>0</v>
      </c>
      <c r="H2704">
        <f>IFERROR(VLOOKUP(A2704,[2]Sheet1!$A:$I,4,FALSE),0)</f>
        <v>0</v>
      </c>
      <c r="I2704">
        <f>IFERROR(VLOOKUP(A2704,[2]Sheet1!$A:$I,5,FALSE),0)</f>
        <v>0</v>
      </c>
      <c r="J2704">
        <f>IFERROR(VLOOKUP(A2704,[2]Sheet1!$A:$I,6,FALSE),0)</f>
        <v>0</v>
      </c>
      <c r="K2704">
        <f>IFERROR(VLOOKUP(A2704,[2]Sheet1!$A:$I,7,FALSE),0)</f>
        <v>0</v>
      </c>
      <c r="L2704">
        <f>IFERROR(VLOOKUP(A2704,[2]Sheet1!$A:$I,8,FALSE),0)</f>
        <v>0</v>
      </c>
      <c r="M2704">
        <f>IFERROR(VLOOKUP(A2704,[2]Sheet1!$A:$I,9,FALSE),0)</f>
        <v>0</v>
      </c>
      <c r="N2704">
        <f>IFERROR(VLOOKUP(A2704,[3]Sheet1!$A:$G,2,FALSE),0)</f>
        <v>0</v>
      </c>
      <c r="O2704">
        <f>IFERROR(VLOOKUP(A2704,[3]Sheet1!$A:$G,3,FALSE),0)</f>
        <v>0</v>
      </c>
      <c r="P2704">
        <f>IFERROR(VLOOKUP(A2704,[3]Sheet1!$A:$G,4,FALSE),0)</f>
        <v>0</v>
      </c>
      <c r="Q2704">
        <f>IFERROR(VLOOKUP(A2704,[3]Sheet1!$A:$G,5,FALSE),0)</f>
        <v>0</v>
      </c>
      <c r="R2704">
        <f>IFERROR(VLOOKUP(A2704,[3]Sheet1!$A:$G,6,FALSE),0)</f>
        <v>0</v>
      </c>
      <c r="S2704">
        <f>IFERROR(VLOOKUP(A2704,[3]Sheet1!$A:$G,7,FALSE),0)</f>
        <v>0</v>
      </c>
      <c r="T2704" t="str">
        <f t="shared" si="253"/>
        <v>Não</v>
      </c>
      <c r="U2704" t="str">
        <f t="shared" si="254"/>
        <v>Não</v>
      </c>
      <c r="V2704" t="str">
        <f t="shared" si="255"/>
        <v>Não</v>
      </c>
      <c r="W2704" t="str">
        <f t="shared" si="256"/>
        <v>Não</v>
      </c>
      <c r="X2704" t="str">
        <f t="shared" si="257"/>
        <v>Não</v>
      </c>
      <c r="Y2704" t="str">
        <f t="shared" si="258"/>
        <v>Não</v>
      </c>
    </row>
    <row r="2705" spans="1:25" x14ac:dyDescent="0.25">
      <c r="A2705" s="5">
        <v>411280</v>
      </c>
      <c r="B2705">
        <f>IFERROR(VLOOKUP(A2705,[1]Monitoramento_Base_somente_disp!$A:$J,5,FALSE),0)</f>
        <v>0</v>
      </c>
      <c r="C2705">
        <f>IFERROR(VLOOKUP(A2705,[1]Monitoramento_Base_somente_disp!$A:$J,6,FALSE),0)</f>
        <v>0</v>
      </c>
      <c r="D2705">
        <f>IFERROR(VLOOKUP(A2705,[1]Monitoramento_Base_somente_disp!$A:$J,7,FALSE),0)</f>
        <v>0</v>
      </c>
      <c r="E2705">
        <f>IFERROR(VLOOKUP(A2705,[1]Monitoramento_Base_somente_disp!$A:$J,8,FALSE),0)</f>
        <v>0</v>
      </c>
      <c r="F2705">
        <f>IFERROR(VLOOKUP(A2705,[1]Monitoramento_Base_somente_disp!$A:$J,9,FALSE),0)</f>
        <v>0</v>
      </c>
      <c r="G2705">
        <f>IFERROR(VLOOKUP(A2705,[1]Monitoramento_Base_somente_disp!$A:$J,10,FALSE),0)</f>
        <v>0</v>
      </c>
      <c r="H2705">
        <f>IFERROR(VLOOKUP(A2705,[2]Sheet1!$A:$I,4,FALSE),0)</f>
        <v>0</v>
      </c>
      <c r="I2705">
        <f>IFERROR(VLOOKUP(A2705,[2]Sheet1!$A:$I,5,FALSE),0)</f>
        <v>0</v>
      </c>
      <c r="J2705">
        <f>IFERROR(VLOOKUP(A2705,[2]Sheet1!$A:$I,6,FALSE),0)</f>
        <v>0</v>
      </c>
      <c r="K2705">
        <f>IFERROR(VLOOKUP(A2705,[2]Sheet1!$A:$I,7,FALSE),0)</f>
        <v>0</v>
      </c>
      <c r="L2705">
        <f>IFERROR(VLOOKUP(A2705,[2]Sheet1!$A:$I,8,FALSE),0)</f>
        <v>0</v>
      </c>
      <c r="M2705">
        <f>IFERROR(VLOOKUP(A2705,[2]Sheet1!$A:$I,9,FALSE),0)</f>
        <v>0</v>
      </c>
      <c r="N2705">
        <f>IFERROR(VLOOKUP(A2705,[3]Sheet1!$A:$G,2,FALSE),0)</f>
        <v>6758</v>
      </c>
      <c r="O2705">
        <f>IFERROR(VLOOKUP(A2705,[3]Sheet1!$A:$G,3,FALSE),0)</f>
        <v>38904</v>
      </c>
      <c r="P2705">
        <f>IFERROR(VLOOKUP(A2705,[3]Sheet1!$A:$G,4,FALSE),0)</f>
        <v>0</v>
      </c>
      <c r="Q2705">
        <f>IFERROR(VLOOKUP(A2705,[3]Sheet1!$A:$G,5,FALSE),0)</f>
        <v>38904</v>
      </c>
      <c r="R2705">
        <f>IFERROR(VLOOKUP(A2705,[3]Sheet1!$A:$G,6,FALSE),0)</f>
        <v>0</v>
      </c>
      <c r="S2705">
        <f>IFERROR(VLOOKUP(A2705,[3]Sheet1!$A:$G,7,FALSE),0)</f>
        <v>0</v>
      </c>
      <c r="T2705" t="str">
        <f t="shared" si="253"/>
        <v>Sim</v>
      </c>
      <c r="U2705" t="str">
        <f t="shared" si="254"/>
        <v>Sim</v>
      </c>
      <c r="V2705" t="str">
        <f t="shared" si="255"/>
        <v>Não</v>
      </c>
      <c r="W2705" t="str">
        <f t="shared" si="256"/>
        <v>Sim</v>
      </c>
      <c r="X2705" t="str">
        <f t="shared" si="257"/>
        <v>Não</v>
      </c>
      <c r="Y2705" t="str">
        <f t="shared" si="258"/>
        <v>Não</v>
      </c>
    </row>
    <row r="2706" spans="1:25" x14ac:dyDescent="0.25">
      <c r="A2706" s="5">
        <v>411290</v>
      </c>
      <c r="B2706">
        <f>IFERROR(VLOOKUP(A2706,[1]Monitoramento_Base_somente_disp!$A:$J,5,FALSE),0)</f>
        <v>0</v>
      </c>
      <c r="C2706">
        <f>IFERROR(VLOOKUP(A2706,[1]Monitoramento_Base_somente_disp!$A:$J,6,FALSE),0)</f>
        <v>438090</v>
      </c>
      <c r="D2706">
        <f>IFERROR(VLOOKUP(A2706,[1]Monitoramento_Base_somente_disp!$A:$J,7,FALSE),0)</f>
        <v>0</v>
      </c>
      <c r="E2706">
        <f>IFERROR(VLOOKUP(A2706,[1]Monitoramento_Base_somente_disp!$A:$J,8,FALSE),0)</f>
        <v>452693</v>
      </c>
      <c r="F2706">
        <f>IFERROR(VLOOKUP(A2706,[1]Monitoramento_Base_somente_disp!$A:$J,9,FALSE),0)</f>
        <v>0</v>
      </c>
      <c r="G2706">
        <f>IFERROR(VLOOKUP(A2706,[1]Monitoramento_Base_somente_disp!$A:$J,10,FALSE),0)</f>
        <v>73015</v>
      </c>
      <c r="H2706">
        <f>IFERROR(VLOOKUP(A2706,[2]Sheet1!$A:$I,4,FALSE),0)</f>
        <v>0</v>
      </c>
      <c r="I2706">
        <f>IFERROR(VLOOKUP(A2706,[2]Sheet1!$A:$I,5,FALSE),0)</f>
        <v>0</v>
      </c>
      <c r="J2706">
        <f>IFERROR(VLOOKUP(A2706,[2]Sheet1!$A:$I,6,FALSE),0)</f>
        <v>0</v>
      </c>
      <c r="K2706">
        <f>IFERROR(VLOOKUP(A2706,[2]Sheet1!$A:$I,7,FALSE),0)</f>
        <v>0</v>
      </c>
      <c r="L2706">
        <f>IFERROR(VLOOKUP(A2706,[2]Sheet1!$A:$I,8,FALSE),0)</f>
        <v>0</v>
      </c>
      <c r="M2706">
        <f>IFERROR(VLOOKUP(A2706,[2]Sheet1!$A:$I,9,FALSE),0)</f>
        <v>0</v>
      </c>
      <c r="N2706">
        <f>IFERROR(VLOOKUP(A2706,[3]Sheet1!$A:$G,2,FALSE),0)</f>
        <v>0</v>
      </c>
      <c r="O2706">
        <f>IFERROR(VLOOKUP(A2706,[3]Sheet1!$A:$G,3,FALSE),0)</f>
        <v>0</v>
      </c>
      <c r="P2706">
        <f>IFERROR(VLOOKUP(A2706,[3]Sheet1!$A:$G,4,FALSE),0)</f>
        <v>0</v>
      </c>
      <c r="Q2706">
        <f>IFERROR(VLOOKUP(A2706,[3]Sheet1!$A:$G,5,FALSE),0)</f>
        <v>0</v>
      </c>
      <c r="R2706">
        <f>IFERROR(VLOOKUP(A2706,[3]Sheet1!$A:$G,6,FALSE),0)</f>
        <v>0</v>
      </c>
      <c r="S2706">
        <f>IFERROR(VLOOKUP(A2706,[3]Sheet1!$A:$G,7,FALSE),0)</f>
        <v>0</v>
      </c>
      <c r="T2706" t="str">
        <f t="shared" si="253"/>
        <v>Não</v>
      </c>
      <c r="U2706" t="str">
        <f t="shared" si="254"/>
        <v>Sim</v>
      </c>
      <c r="V2706" t="str">
        <f t="shared" si="255"/>
        <v>Não</v>
      </c>
      <c r="W2706" t="str">
        <f t="shared" si="256"/>
        <v>Sim</v>
      </c>
      <c r="X2706" t="str">
        <f t="shared" si="257"/>
        <v>Não</v>
      </c>
      <c r="Y2706" t="str">
        <f t="shared" si="258"/>
        <v>Sim</v>
      </c>
    </row>
    <row r="2707" spans="1:25" x14ac:dyDescent="0.25">
      <c r="A2707" s="5">
        <v>411310</v>
      </c>
      <c r="B2707">
        <f>IFERROR(VLOOKUP(A2707,[1]Monitoramento_Base_somente_disp!$A:$J,5,FALSE),0)</f>
        <v>0</v>
      </c>
      <c r="C2707">
        <f>IFERROR(VLOOKUP(A2707,[1]Monitoramento_Base_somente_disp!$A:$J,6,FALSE),0)</f>
        <v>23495769</v>
      </c>
      <c r="D2707">
        <f>IFERROR(VLOOKUP(A2707,[1]Monitoramento_Base_somente_disp!$A:$J,7,FALSE),0)</f>
        <v>0</v>
      </c>
      <c r="E2707">
        <f>IFERROR(VLOOKUP(A2707,[1]Monitoramento_Base_somente_disp!$A:$J,8,FALSE),0)</f>
        <v>24296994</v>
      </c>
      <c r="F2707">
        <f>IFERROR(VLOOKUP(A2707,[1]Monitoramento_Base_somente_disp!$A:$J,9,FALSE),0)</f>
        <v>0</v>
      </c>
      <c r="G2707">
        <f>IFERROR(VLOOKUP(A2707,[1]Monitoramento_Base_somente_disp!$A:$J,10,FALSE),0)</f>
        <v>3918870</v>
      </c>
      <c r="H2707">
        <f>IFERROR(VLOOKUP(A2707,[2]Sheet1!$A:$I,4,FALSE),0)</f>
        <v>0</v>
      </c>
      <c r="I2707">
        <f>IFERROR(VLOOKUP(A2707,[2]Sheet1!$A:$I,5,FALSE),0)</f>
        <v>0</v>
      </c>
      <c r="J2707">
        <f>IFERROR(VLOOKUP(A2707,[2]Sheet1!$A:$I,6,FALSE),0)</f>
        <v>0</v>
      </c>
      <c r="K2707">
        <f>IFERROR(VLOOKUP(A2707,[2]Sheet1!$A:$I,7,FALSE),0)</f>
        <v>0</v>
      </c>
      <c r="L2707">
        <f>IFERROR(VLOOKUP(A2707,[2]Sheet1!$A:$I,8,FALSE),0)</f>
        <v>0</v>
      </c>
      <c r="M2707">
        <f>IFERROR(VLOOKUP(A2707,[2]Sheet1!$A:$I,9,FALSE),0)</f>
        <v>0</v>
      </c>
      <c r="N2707">
        <f>IFERROR(VLOOKUP(A2707,[3]Sheet1!$A:$G,2,FALSE),0)</f>
        <v>0</v>
      </c>
      <c r="O2707">
        <f>IFERROR(VLOOKUP(A2707,[3]Sheet1!$A:$G,3,FALSE),0)</f>
        <v>0</v>
      </c>
      <c r="P2707">
        <f>IFERROR(VLOOKUP(A2707,[3]Sheet1!$A:$G,4,FALSE),0)</f>
        <v>0</v>
      </c>
      <c r="Q2707">
        <f>IFERROR(VLOOKUP(A2707,[3]Sheet1!$A:$G,5,FALSE),0)</f>
        <v>0</v>
      </c>
      <c r="R2707">
        <f>IFERROR(VLOOKUP(A2707,[3]Sheet1!$A:$G,6,FALSE),0)</f>
        <v>0</v>
      </c>
      <c r="S2707">
        <f>IFERROR(VLOOKUP(A2707,[3]Sheet1!$A:$G,7,FALSE),0)</f>
        <v>0</v>
      </c>
      <c r="T2707" t="str">
        <f t="shared" si="253"/>
        <v>Não</v>
      </c>
      <c r="U2707" t="str">
        <f t="shared" si="254"/>
        <v>Sim</v>
      </c>
      <c r="V2707" t="str">
        <f t="shared" si="255"/>
        <v>Não</v>
      </c>
      <c r="W2707" t="str">
        <f t="shared" si="256"/>
        <v>Sim</v>
      </c>
      <c r="X2707" t="str">
        <f t="shared" si="257"/>
        <v>Não</v>
      </c>
      <c r="Y2707" t="str">
        <f t="shared" si="258"/>
        <v>Sim</v>
      </c>
    </row>
    <row r="2708" spans="1:25" x14ac:dyDescent="0.25">
      <c r="A2708" s="5">
        <v>411325</v>
      </c>
      <c r="B2708">
        <f>IFERROR(VLOOKUP(A2708,[1]Monitoramento_Base_somente_disp!$A:$J,5,FALSE),0)</f>
        <v>108875</v>
      </c>
      <c r="C2708">
        <f>IFERROR(VLOOKUP(A2708,[1]Monitoramento_Base_somente_disp!$A:$J,6,FALSE),0)</f>
        <v>17910384</v>
      </c>
      <c r="D2708">
        <f>IFERROR(VLOOKUP(A2708,[1]Monitoramento_Base_somente_disp!$A:$J,7,FALSE),0)</f>
        <v>94261</v>
      </c>
      <c r="E2708">
        <f>IFERROR(VLOOKUP(A2708,[1]Monitoramento_Base_somente_disp!$A:$J,8,FALSE),0)</f>
        <v>20070998</v>
      </c>
      <c r="F2708">
        <f>IFERROR(VLOOKUP(A2708,[1]Monitoramento_Base_somente_disp!$A:$J,9,FALSE),0)</f>
        <v>10839</v>
      </c>
      <c r="G2708">
        <f>IFERROR(VLOOKUP(A2708,[1]Monitoramento_Base_somente_disp!$A:$J,10,FALSE),0)</f>
        <v>3299699</v>
      </c>
      <c r="H2708">
        <f>IFERROR(VLOOKUP(A2708,[2]Sheet1!$A:$I,4,FALSE),0)</f>
        <v>0</v>
      </c>
      <c r="I2708">
        <f>IFERROR(VLOOKUP(A2708,[2]Sheet1!$A:$I,5,FALSE),0)</f>
        <v>0</v>
      </c>
      <c r="J2708">
        <f>IFERROR(VLOOKUP(A2708,[2]Sheet1!$A:$I,6,FALSE),0)</f>
        <v>0</v>
      </c>
      <c r="K2708">
        <f>IFERROR(VLOOKUP(A2708,[2]Sheet1!$A:$I,7,FALSE),0)</f>
        <v>0</v>
      </c>
      <c r="L2708">
        <f>IFERROR(VLOOKUP(A2708,[2]Sheet1!$A:$I,8,FALSE),0)</f>
        <v>0</v>
      </c>
      <c r="M2708">
        <f>IFERROR(VLOOKUP(A2708,[2]Sheet1!$A:$I,9,FALSE),0)</f>
        <v>0</v>
      </c>
      <c r="N2708">
        <f>IFERROR(VLOOKUP(A2708,[3]Sheet1!$A:$G,2,FALSE),0)</f>
        <v>0</v>
      </c>
      <c r="O2708">
        <f>IFERROR(VLOOKUP(A2708,[3]Sheet1!$A:$G,3,FALSE),0)</f>
        <v>0</v>
      </c>
      <c r="P2708">
        <f>IFERROR(VLOOKUP(A2708,[3]Sheet1!$A:$G,4,FALSE),0)</f>
        <v>0</v>
      </c>
      <c r="Q2708">
        <f>IFERROR(VLOOKUP(A2708,[3]Sheet1!$A:$G,5,FALSE),0)</f>
        <v>0</v>
      </c>
      <c r="R2708">
        <f>IFERROR(VLOOKUP(A2708,[3]Sheet1!$A:$G,6,FALSE),0)</f>
        <v>0</v>
      </c>
      <c r="S2708">
        <f>IFERROR(VLOOKUP(A2708,[3]Sheet1!$A:$G,7,FALSE),0)</f>
        <v>0</v>
      </c>
      <c r="T2708" t="str">
        <f t="shared" si="253"/>
        <v>Sim</v>
      </c>
      <c r="U2708" t="str">
        <f t="shared" si="254"/>
        <v>Sim</v>
      </c>
      <c r="V2708" t="str">
        <f t="shared" si="255"/>
        <v>Sim</v>
      </c>
      <c r="W2708" t="str">
        <f t="shared" si="256"/>
        <v>Sim</v>
      </c>
      <c r="X2708" t="str">
        <f t="shared" si="257"/>
        <v>Sim</v>
      </c>
      <c r="Y2708" t="str">
        <f t="shared" si="258"/>
        <v>Sim</v>
      </c>
    </row>
    <row r="2709" spans="1:25" x14ac:dyDescent="0.25">
      <c r="A2709" s="5">
        <v>411330</v>
      </c>
      <c r="B2709">
        <f>IFERROR(VLOOKUP(A2709,[1]Monitoramento_Base_somente_disp!$A:$J,5,FALSE),0)</f>
        <v>0</v>
      </c>
      <c r="C2709">
        <f>IFERROR(VLOOKUP(A2709,[1]Monitoramento_Base_somente_disp!$A:$J,6,FALSE),0)</f>
        <v>6550440</v>
      </c>
      <c r="D2709">
        <f>IFERROR(VLOOKUP(A2709,[1]Monitoramento_Base_somente_disp!$A:$J,7,FALSE),0)</f>
        <v>0</v>
      </c>
      <c r="E2709">
        <f>IFERROR(VLOOKUP(A2709,[1]Monitoramento_Base_somente_disp!$A:$J,8,FALSE),0)</f>
        <v>6768788</v>
      </c>
      <c r="F2709">
        <f>IFERROR(VLOOKUP(A2709,[1]Monitoramento_Base_somente_disp!$A:$J,9,FALSE),0)</f>
        <v>0</v>
      </c>
      <c r="G2709">
        <f>IFERROR(VLOOKUP(A2709,[1]Monitoramento_Base_somente_disp!$A:$J,10,FALSE),0)</f>
        <v>1091740</v>
      </c>
      <c r="H2709">
        <f>IFERROR(VLOOKUP(A2709,[2]Sheet1!$A:$I,4,FALSE),0)</f>
        <v>0</v>
      </c>
      <c r="I2709">
        <f>IFERROR(VLOOKUP(A2709,[2]Sheet1!$A:$I,5,FALSE),0)</f>
        <v>0</v>
      </c>
      <c r="J2709">
        <f>IFERROR(VLOOKUP(A2709,[2]Sheet1!$A:$I,6,FALSE),0)</f>
        <v>0</v>
      </c>
      <c r="K2709">
        <f>IFERROR(VLOOKUP(A2709,[2]Sheet1!$A:$I,7,FALSE),0)</f>
        <v>0</v>
      </c>
      <c r="L2709">
        <f>IFERROR(VLOOKUP(A2709,[2]Sheet1!$A:$I,8,FALSE),0)</f>
        <v>0</v>
      </c>
      <c r="M2709">
        <f>IFERROR(VLOOKUP(A2709,[2]Sheet1!$A:$I,9,FALSE),0)</f>
        <v>0</v>
      </c>
      <c r="N2709">
        <f>IFERROR(VLOOKUP(A2709,[3]Sheet1!$A:$G,2,FALSE),0)</f>
        <v>0</v>
      </c>
      <c r="O2709">
        <f>IFERROR(VLOOKUP(A2709,[3]Sheet1!$A:$G,3,FALSE),0)</f>
        <v>0</v>
      </c>
      <c r="P2709">
        <f>IFERROR(VLOOKUP(A2709,[3]Sheet1!$A:$G,4,FALSE),0)</f>
        <v>0</v>
      </c>
      <c r="Q2709">
        <f>IFERROR(VLOOKUP(A2709,[3]Sheet1!$A:$G,5,FALSE),0)</f>
        <v>0</v>
      </c>
      <c r="R2709">
        <f>IFERROR(VLOOKUP(A2709,[3]Sheet1!$A:$G,6,FALSE),0)</f>
        <v>0</v>
      </c>
      <c r="S2709">
        <f>IFERROR(VLOOKUP(A2709,[3]Sheet1!$A:$G,7,FALSE),0)</f>
        <v>0</v>
      </c>
      <c r="T2709" t="str">
        <f t="shared" si="253"/>
        <v>Não</v>
      </c>
      <c r="U2709" t="str">
        <f t="shared" si="254"/>
        <v>Sim</v>
      </c>
      <c r="V2709" t="str">
        <f t="shared" si="255"/>
        <v>Não</v>
      </c>
      <c r="W2709" t="str">
        <f t="shared" si="256"/>
        <v>Sim</v>
      </c>
      <c r="X2709" t="str">
        <f t="shared" si="257"/>
        <v>Não</v>
      </c>
      <c r="Y2709" t="str">
        <f t="shared" si="258"/>
        <v>Sim</v>
      </c>
    </row>
    <row r="2710" spans="1:25" x14ac:dyDescent="0.25">
      <c r="A2710" s="5">
        <v>411342</v>
      </c>
      <c r="B2710">
        <f>IFERROR(VLOOKUP(A2710,[1]Monitoramento_Base_somente_disp!$A:$J,5,FALSE),0)</f>
        <v>0</v>
      </c>
      <c r="C2710">
        <f>IFERROR(VLOOKUP(A2710,[1]Monitoramento_Base_somente_disp!$A:$J,6,FALSE),0)</f>
        <v>6385599</v>
      </c>
      <c r="D2710">
        <f>IFERROR(VLOOKUP(A2710,[1]Monitoramento_Base_somente_disp!$A:$J,7,FALSE),0)</f>
        <v>0</v>
      </c>
      <c r="E2710">
        <f>IFERROR(VLOOKUP(A2710,[1]Monitoramento_Base_somente_disp!$A:$J,8,FALSE),0)</f>
        <v>6598474</v>
      </c>
      <c r="F2710">
        <f>IFERROR(VLOOKUP(A2710,[1]Monitoramento_Base_somente_disp!$A:$J,9,FALSE),0)</f>
        <v>0</v>
      </c>
      <c r="G2710">
        <f>IFERROR(VLOOKUP(A2710,[1]Monitoramento_Base_somente_disp!$A:$J,10,FALSE),0)</f>
        <v>1064270</v>
      </c>
      <c r="H2710">
        <f>IFERROR(VLOOKUP(A2710,[2]Sheet1!$A:$I,4,FALSE),0)</f>
        <v>0</v>
      </c>
      <c r="I2710">
        <f>IFERROR(VLOOKUP(A2710,[2]Sheet1!$A:$I,5,FALSE),0)</f>
        <v>0</v>
      </c>
      <c r="J2710">
        <f>IFERROR(VLOOKUP(A2710,[2]Sheet1!$A:$I,6,FALSE),0)</f>
        <v>0</v>
      </c>
      <c r="K2710">
        <f>IFERROR(VLOOKUP(A2710,[2]Sheet1!$A:$I,7,FALSE),0)</f>
        <v>0</v>
      </c>
      <c r="L2710">
        <f>IFERROR(VLOOKUP(A2710,[2]Sheet1!$A:$I,8,FALSE),0)</f>
        <v>0</v>
      </c>
      <c r="M2710">
        <f>IFERROR(VLOOKUP(A2710,[2]Sheet1!$A:$I,9,FALSE),0)</f>
        <v>0</v>
      </c>
      <c r="N2710">
        <f>IFERROR(VLOOKUP(A2710,[3]Sheet1!$A:$G,2,FALSE),0)</f>
        <v>75119</v>
      </c>
      <c r="O2710">
        <f>IFERROR(VLOOKUP(A2710,[3]Sheet1!$A:$G,3,FALSE),0)</f>
        <v>402155</v>
      </c>
      <c r="P2710">
        <f>IFERROR(VLOOKUP(A2710,[3]Sheet1!$A:$G,4,FALSE),0)</f>
        <v>78369</v>
      </c>
      <c r="Q2710">
        <f>IFERROR(VLOOKUP(A2710,[3]Sheet1!$A:$G,5,FALSE),0)</f>
        <v>397527</v>
      </c>
      <c r="R2710">
        <f>IFERROR(VLOOKUP(A2710,[3]Sheet1!$A:$G,6,FALSE),0)</f>
        <v>0</v>
      </c>
      <c r="S2710">
        <f>IFERROR(VLOOKUP(A2710,[3]Sheet1!$A:$G,7,FALSE),0)</f>
        <v>0</v>
      </c>
      <c r="T2710" t="str">
        <f t="shared" si="253"/>
        <v>Sim</v>
      </c>
      <c r="U2710" t="str">
        <f t="shared" si="254"/>
        <v>Sim</v>
      </c>
      <c r="V2710" t="str">
        <f t="shared" si="255"/>
        <v>Sim</v>
      </c>
      <c r="W2710" t="str">
        <f t="shared" si="256"/>
        <v>Sim</v>
      </c>
      <c r="X2710" t="str">
        <f t="shared" si="257"/>
        <v>Não</v>
      </c>
      <c r="Y2710" t="str">
        <f t="shared" si="258"/>
        <v>Sim</v>
      </c>
    </row>
    <row r="2711" spans="1:25" x14ac:dyDescent="0.25">
      <c r="A2711" s="5">
        <v>411345</v>
      </c>
      <c r="B2711">
        <f>IFERROR(VLOOKUP(A2711,[1]Monitoramento_Base_somente_disp!$A:$J,5,FALSE),0)</f>
        <v>0</v>
      </c>
      <c r="C2711">
        <f>IFERROR(VLOOKUP(A2711,[1]Monitoramento_Base_somente_disp!$A:$J,6,FALSE),0)</f>
        <v>741271200</v>
      </c>
      <c r="D2711">
        <f>IFERROR(VLOOKUP(A2711,[1]Monitoramento_Base_somente_disp!$A:$J,7,FALSE),0)</f>
        <v>0</v>
      </c>
      <c r="E2711">
        <f>IFERROR(VLOOKUP(A2711,[1]Monitoramento_Base_somente_disp!$A:$J,8,FALSE),0)</f>
        <v>765980240</v>
      </c>
      <c r="F2711">
        <f>IFERROR(VLOOKUP(A2711,[1]Monitoramento_Base_somente_disp!$A:$J,9,FALSE),0)</f>
        <v>0</v>
      </c>
      <c r="G2711">
        <f>IFERROR(VLOOKUP(A2711,[1]Monitoramento_Base_somente_disp!$A:$J,10,FALSE),0)</f>
        <v>123545200</v>
      </c>
      <c r="H2711">
        <f>IFERROR(VLOOKUP(A2711,[2]Sheet1!$A:$I,4,FALSE),0)</f>
        <v>0</v>
      </c>
      <c r="I2711">
        <f>IFERROR(VLOOKUP(A2711,[2]Sheet1!$A:$I,5,FALSE),0)</f>
        <v>0</v>
      </c>
      <c r="J2711">
        <f>IFERROR(VLOOKUP(A2711,[2]Sheet1!$A:$I,6,FALSE),0)</f>
        <v>0</v>
      </c>
      <c r="K2711">
        <f>IFERROR(VLOOKUP(A2711,[2]Sheet1!$A:$I,7,FALSE),0)</f>
        <v>0</v>
      </c>
      <c r="L2711">
        <f>IFERROR(VLOOKUP(A2711,[2]Sheet1!$A:$I,8,FALSE),0)</f>
        <v>0</v>
      </c>
      <c r="M2711">
        <f>IFERROR(VLOOKUP(A2711,[2]Sheet1!$A:$I,9,FALSE),0)</f>
        <v>0</v>
      </c>
      <c r="N2711">
        <f>IFERROR(VLOOKUP(A2711,[3]Sheet1!$A:$G,2,FALSE),0)</f>
        <v>0</v>
      </c>
      <c r="O2711">
        <f>IFERROR(VLOOKUP(A2711,[3]Sheet1!$A:$G,3,FALSE),0)</f>
        <v>0</v>
      </c>
      <c r="P2711">
        <f>IFERROR(VLOOKUP(A2711,[3]Sheet1!$A:$G,4,FALSE),0)</f>
        <v>0</v>
      </c>
      <c r="Q2711">
        <f>IFERROR(VLOOKUP(A2711,[3]Sheet1!$A:$G,5,FALSE),0)</f>
        <v>0</v>
      </c>
      <c r="R2711">
        <f>IFERROR(VLOOKUP(A2711,[3]Sheet1!$A:$G,6,FALSE),0)</f>
        <v>0</v>
      </c>
      <c r="S2711">
        <f>IFERROR(VLOOKUP(A2711,[3]Sheet1!$A:$G,7,FALSE),0)</f>
        <v>0</v>
      </c>
      <c r="T2711" t="str">
        <f t="shared" si="253"/>
        <v>Não</v>
      </c>
      <c r="U2711" t="str">
        <f t="shared" si="254"/>
        <v>Sim</v>
      </c>
      <c r="V2711" t="str">
        <f t="shared" si="255"/>
        <v>Não</v>
      </c>
      <c r="W2711" t="str">
        <f t="shared" si="256"/>
        <v>Sim</v>
      </c>
      <c r="X2711" t="str">
        <f t="shared" si="257"/>
        <v>Não</v>
      </c>
      <c r="Y2711" t="str">
        <f t="shared" si="258"/>
        <v>Sim</v>
      </c>
    </row>
    <row r="2712" spans="1:25" x14ac:dyDescent="0.25">
      <c r="A2712" s="5">
        <v>411373</v>
      </c>
      <c r="B2712">
        <f>IFERROR(VLOOKUP(A2712,[1]Monitoramento_Base_somente_disp!$A:$J,5,FALSE),0)</f>
        <v>35335</v>
      </c>
      <c r="C2712">
        <f>IFERROR(VLOOKUP(A2712,[1]Monitoramento_Base_somente_disp!$A:$J,6,FALSE),0)</f>
        <v>26089159</v>
      </c>
      <c r="D2712">
        <f>IFERROR(VLOOKUP(A2712,[1]Monitoramento_Base_somente_disp!$A:$J,7,FALSE),0)</f>
        <v>43761</v>
      </c>
      <c r="E2712">
        <f>IFERROR(VLOOKUP(A2712,[1]Monitoramento_Base_somente_disp!$A:$J,8,FALSE),0)</f>
        <v>26586448</v>
      </c>
      <c r="F2712">
        <f>IFERROR(VLOOKUP(A2712,[1]Monitoramento_Base_somente_disp!$A:$J,9,FALSE),0)</f>
        <v>3473</v>
      </c>
      <c r="G2712">
        <f>IFERROR(VLOOKUP(A2712,[1]Monitoramento_Base_somente_disp!$A:$J,10,FALSE),0)</f>
        <v>3882302</v>
      </c>
      <c r="H2712">
        <f>IFERROR(VLOOKUP(A2712,[2]Sheet1!$A:$I,4,FALSE),0)</f>
        <v>0</v>
      </c>
      <c r="I2712">
        <f>IFERROR(VLOOKUP(A2712,[2]Sheet1!$A:$I,5,FALSE),0)</f>
        <v>0</v>
      </c>
      <c r="J2712">
        <f>IFERROR(VLOOKUP(A2712,[2]Sheet1!$A:$I,6,FALSE),0)</f>
        <v>0</v>
      </c>
      <c r="K2712">
        <f>IFERROR(VLOOKUP(A2712,[2]Sheet1!$A:$I,7,FALSE),0)</f>
        <v>0</v>
      </c>
      <c r="L2712">
        <f>IFERROR(VLOOKUP(A2712,[2]Sheet1!$A:$I,8,FALSE),0)</f>
        <v>0</v>
      </c>
      <c r="M2712">
        <f>IFERROR(VLOOKUP(A2712,[2]Sheet1!$A:$I,9,FALSE),0)</f>
        <v>0</v>
      </c>
      <c r="N2712">
        <f>IFERROR(VLOOKUP(A2712,[3]Sheet1!$A:$G,2,FALSE),0)</f>
        <v>0</v>
      </c>
      <c r="O2712">
        <f>IFERROR(VLOOKUP(A2712,[3]Sheet1!$A:$G,3,FALSE),0)</f>
        <v>0</v>
      </c>
      <c r="P2712">
        <f>IFERROR(VLOOKUP(A2712,[3]Sheet1!$A:$G,4,FALSE),0)</f>
        <v>0</v>
      </c>
      <c r="Q2712">
        <f>IFERROR(VLOOKUP(A2712,[3]Sheet1!$A:$G,5,FALSE),0)</f>
        <v>0</v>
      </c>
      <c r="R2712">
        <f>IFERROR(VLOOKUP(A2712,[3]Sheet1!$A:$G,6,FALSE),0)</f>
        <v>0</v>
      </c>
      <c r="S2712">
        <f>IFERROR(VLOOKUP(A2712,[3]Sheet1!$A:$G,7,FALSE),0)</f>
        <v>0</v>
      </c>
      <c r="T2712" t="str">
        <f t="shared" si="253"/>
        <v>Sim</v>
      </c>
      <c r="U2712" t="str">
        <f t="shared" si="254"/>
        <v>Sim</v>
      </c>
      <c r="V2712" t="str">
        <f t="shared" si="255"/>
        <v>Sim</v>
      </c>
      <c r="W2712" t="str">
        <f t="shared" si="256"/>
        <v>Sim</v>
      </c>
      <c r="X2712" t="str">
        <f t="shared" si="257"/>
        <v>Sim</v>
      </c>
      <c r="Y2712" t="str">
        <f t="shared" si="258"/>
        <v>Sim</v>
      </c>
    </row>
    <row r="2713" spans="1:25" x14ac:dyDescent="0.25">
      <c r="A2713" s="5">
        <v>411375</v>
      </c>
      <c r="B2713">
        <f>IFERROR(VLOOKUP(A2713,[1]Monitoramento_Base_somente_disp!$A:$J,5,FALSE),0)</f>
        <v>71886</v>
      </c>
      <c r="C2713">
        <f>IFERROR(VLOOKUP(A2713,[1]Monitoramento_Base_somente_disp!$A:$J,6,FALSE),0)</f>
        <v>11995324</v>
      </c>
      <c r="D2713">
        <f>IFERROR(VLOOKUP(A2713,[1]Monitoramento_Base_somente_disp!$A:$J,7,FALSE),0)</f>
        <v>66628</v>
      </c>
      <c r="E2713">
        <f>IFERROR(VLOOKUP(A2713,[1]Monitoramento_Base_somente_disp!$A:$J,8,FALSE),0)</f>
        <v>13864973</v>
      </c>
      <c r="F2713">
        <f>IFERROR(VLOOKUP(A2713,[1]Monitoramento_Base_somente_disp!$A:$J,9,FALSE),0)</f>
        <v>6272</v>
      </c>
      <c r="G2713">
        <f>IFERROR(VLOOKUP(A2713,[1]Monitoramento_Base_somente_disp!$A:$J,10,FALSE),0)</f>
        <v>2141294</v>
      </c>
      <c r="H2713">
        <f>IFERROR(VLOOKUP(A2713,[2]Sheet1!$A:$I,4,FALSE),0)</f>
        <v>0</v>
      </c>
      <c r="I2713">
        <f>IFERROR(VLOOKUP(A2713,[2]Sheet1!$A:$I,5,FALSE),0)</f>
        <v>0</v>
      </c>
      <c r="J2713">
        <f>IFERROR(VLOOKUP(A2713,[2]Sheet1!$A:$I,6,FALSE),0)</f>
        <v>0</v>
      </c>
      <c r="K2713">
        <f>IFERROR(VLOOKUP(A2713,[2]Sheet1!$A:$I,7,FALSE),0)</f>
        <v>0</v>
      </c>
      <c r="L2713">
        <f>IFERROR(VLOOKUP(A2713,[2]Sheet1!$A:$I,8,FALSE),0)</f>
        <v>0</v>
      </c>
      <c r="M2713">
        <f>IFERROR(VLOOKUP(A2713,[2]Sheet1!$A:$I,9,FALSE),0)</f>
        <v>0</v>
      </c>
      <c r="N2713">
        <f>IFERROR(VLOOKUP(A2713,[3]Sheet1!$A:$G,2,FALSE),0)</f>
        <v>0</v>
      </c>
      <c r="O2713">
        <f>IFERROR(VLOOKUP(A2713,[3]Sheet1!$A:$G,3,FALSE),0)</f>
        <v>0</v>
      </c>
      <c r="P2713">
        <f>IFERROR(VLOOKUP(A2713,[3]Sheet1!$A:$G,4,FALSE),0)</f>
        <v>0</v>
      </c>
      <c r="Q2713">
        <f>IFERROR(VLOOKUP(A2713,[3]Sheet1!$A:$G,5,FALSE),0)</f>
        <v>0</v>
      </c>
      <c r="R2713">
        <f>IFERROR(VLOOKUP(A2713,[3]Sheet1!$A:$G,6,FALSE),0)</f>
        <v>0</v>
      </c>
      <c r="S2713">
        <f>IFERROR(VLOOKUP(A2713,[3]Sheet1!$A:$G,7,FALSE),0)</f>
        <v>0</v>
      </c>
      <c r="T2713" t="str">
        <f t="shared" si="253"/>
        <v>Sim</v>
      </c>
      <c r="U2713" t="str">
        <f t="shared" si="254"/>
        <v>Sim</v>
      </c>
      <c r="V2713" t="str">
        <f t="shared" si="255"/>
        <v>Sim</v>
      </c>
      <c r="W2713" t="str">
        <f t="shared" si="256"/>
        <v>Sim</v>
      </c>
      <c r="X2713" t="str">
        <f t="shared" si="257"/>
        <v>Sim</v>
      </c>
      <c r="Y2713" t="str">
        <f t="shared" si="258"/>
        <v>Sim</v>
      </c>
    </row>
    <row r="2714" spans="1:25" x14ac:dyDescent="0.25">
      <c r="A2714" s="5">
        <v>411380</v>
      </c>
      <c r="B2714">
        <f>IFERROR(VLOOKUP(A2714,[1]Monitoramento_Base_somente_disp!$A:$J,5,FALSE),0)</f>
        <v>0</v>
      </c>
      <c r="C2714">
        <f>IFERROR(VLOOKUP(A2714,[1]Monitoramento_Base_somente_disp!$A:$J,6,FALSE),0)</f>
        <v>0</v>
      </c>
      <c r="D2714">
        <f>IFERROR(VLOOKUP(A2714,[1]Monitoramento_Base_somente_disp!$A:$J,7,FALSE),0)</f>
        <v>0</v>
      </c>
      <c r="E2714">
        <f>IFERROR(VLOOKUP(A2714,[1]Monitoramento_Base_somente_disp!$A:$J,8,FALSE),0)</f>
        <v>0</v>
      </c>
      <c r="F2714">
        <f>IFERROR(VLOOKUP(A2714,[1]Monitoramento_Base_somente_disp!$A:$J,9,FALSE),0)</f>
        <v>0</v>
      </c>
      <c r="G2714">
        <f>IFERROR(VLOOKUP(A2714,[1]Monitoramento_Base_somente_disp!$A:$J,10,FALSE),0)</f>
        <v>0</v>
      </c>
      <c r="H2714">
        <f>IFERROR(VLOOKUP(A2714,[2]Sheet1!$A:$I,4,FALSE),0)</f>
        <v>0</v>
      </c>
      <c r="I2714">
        <f>IFERROR(VLOOKUP(A2714,[2]Sheet1!$A:$I,5,FALSE),0)</f>
        <v>0</v>
      </c>
      <c r="J2714">
        <f>IFERROR(VLOOKUP(A2714,[2]Sheet1!$A:$I,6,FALSE),0)</f>
        <v>0</v>
      </c>
      <c r="K2714">
        <f>IFERROR(VLOOKUP(A2714,[2]Sheet1!$A:$I,7,FALSE),0)</f>
        <v>0</v>
      </c>
      <c r="L2714">
        <f>IFERROR(VLOOKUP(A2714,[2]Sheet1!$A:$I,8,FALSE),0)</f>
        <v>0</v>
      </c>
      <c r="M2714">
        <f>IFERROR(VLOOKUP(A2714,[2]Sheet1!$A:$I,9,FALSE),0)</f>
        <v>0</v>
      </c>
      <c r="N2714">
        <f>IFERROR(VLOOKUP(A2714,[3]Sheet1!$A:$G,2,FALSE),0)</f>
        <v>0</v>
      </c>
      <c r="O2714">
        <f>IFERROR(VLOOKUP(A2714,[3]Sheet1!$A:$G,3,FALSE),0)</f>
        <v>0</v>
      </c>
      <c r="P2714">
        <f>IFERROR(VLOOKUP(A2714,[3]Sheet1!$A:$G,4,FALSE),0)</f>
        <v>0</v>
      </c>
      <c r="Q2714">
        <f>IFERROR(VLOOKUP(A2714,[3]Sheet1!$A:$G,5,FALSE),0)</f>
        <v>0</v>
      </c>
      <c r="R2714">
        <f>IFERROR(VLOOKUP(A2714,[3]Sheet1!$A:$G,6,FALSE),0)</f>
        <v>0</v>
      </c>
      <c r="S2714">
        <f>IFERROR(VLOOKUP(A2714,[3]Sheet1!$A:$G,7,FALSE),0)</f>
        <v>0</v>
      </c>
      <c r="T2714" t="str">
        <f t="shared" si="253"/>
        <v>Não</v>
      </c>
      <c r="U2714" t="str">
        <f t="shared" si="254"/>
        <v>Não</v>
      </c>
      <c r="V2714" t="str">
        <f t="shared" si="255"/>
        <v>Não</v>
      </c>
      <c r="W2714" t="str">
        <f t="shared" si="256"/>
        <v>Não</v>
      </c>
      <c r="X2714" t="str">
        <f t="shared" si="257"/>
        <v>Não</v>
      </c>
      <c r="Y2714" t="str">
        <f t="shared" si="258"/>
        <v>Não</v>
      </c>
    </row>
    <row r="2715" spans="1:25" x14ac:dyDescent="0.25">
      <c r="A2715" s="5">
        <v>411390</v>
      </c>
      <c r="B2715">
        <f>IFERROR(VLOOKUP(A2715,[1]Monitoramento_Base_somente_disp!$A:$J,5,FALSE),0)</f>
        <v>0</v>
      </c>
      <c r="C2715">
        <f>IFERROR(VLOOKUP(A2715,[1]Monitoramento_Base_somente_disp!$A:$J,6,FALSE),0)</f>
        <v>0</v>
      </c>
      <c r="D2715">
        <f>IFERROR(VLOOKUP(A2715,[1]Monitoramento_Base_somente_disp!$A:$J,7,FALSE),0)</f>
        <v>0</v>
      </c>
      <c r="E2715">
        <f>IFERROR(VLOOKUP(A2715,[1]Monitoramento_Base_somente_disp!$A:$J,8,FALSE),0)</f>
        <v>0</v>
      </c>
      <c r="F2715">
        <f>IFERROR(VLOOKUP(A2715,[1]Monitoramento_Base_somente_disp!$A:$J,9,FALSE),0)</f>
        <v>0</v>
      </c>
      <c r="G2715">
        <f>IFERROR(VLOOKUP(A2715,[1]Monitoramento_Base_somente_disp!$A:$J,10,FALSE),0)</f>
        <v>0</v>
      </c>
      <c r="H2715">
        <f>IFERROR(VLOOKUP(A2715,[2]Sheet1!$A:$I,4,FALSE),0)</f>
        <v>0</v>
      </c>
      <c r="I2715">
        <f>IFERROR(VLOOKUP(A2715,[2]Sheet1!$A:$I,5,FALSE),0)</f>
        <v>0</v>
      </c>
      <c r="J2715">
        <f>IFERROR(VLOOKUP(A2715,[2]Sheet1!$A:$I,6,FALSE),0)</f>
        <v>0</v>
      </c>
      <c r="K2715">
        <f>IFERROR(VLOOKUP(A2715,[2]Sheet1!$A:$I,7,FALSE),0)</f>
        <v>0</v>
      </c>
      <c r="L2715">
        <f>IFERROR(VLOOKUP(A2715,[2]Sheet1!$A:$I,8,FALSE),0)</f>
        <v>0</v>
      </c>
      <c r="M2715">
        <f>IFERROR(VLOOKUP(A2715,[2]Sheet1!$A:$I,9,FALSE),0)</f>
        <v>0</v>
      </c>
      <c r="N2715">
        <f>IFERROR(VLOOKUP(A2715,[3]Sheet1!$A:$G,2,FALSE),0)</f>
        <v>0</v>
      </c>
      <c r="O2715">
        <f>IFERROR(VLOOKUP(A2715,[3]Sheet1!$A:$G,3,FALSE),0)</f>
        <v>0</v>
      </c>
      <c r="P2715">
        <f>IFERROR(VLOOKUP(A2715,[3]Sheet1!$A:$G,4,FALSE),0)</f>
        <v>0</v>
      </c>
      <c r="Q2715">
        <f>IFERROR(VLOOKUP(A2715,[3]Sheet1!$A:$G,5,FALSE),0)</f>
        <v>0</v>
      </c>
      <c r="R2715">
        <f>IFERROR(VLOOKUP(A2715,[3]Sheet1!$A:$G,6,FALSE),0)</f>
        <v>0</v>
      </c>
      <c r="S2715">
        <f>IFERROR(VLOOKUP(A2715,[3]Sheet1!$A:$G,7,FALSE),0)</f>
        <v>0</v>
      </c>
      <c r="T2715" t="str">
        <f t="shared" si="253"/>
        <v>Não</v>
      </c>
      <c r="U2715" t="str">
        <f t="shared" si="254"/>
        <v>Não</v>
      </c>
      <c r="V2715" t="str">
        <f t="shared" si="255"/>
        <v>Não</v>
      </c>
      <c r="W2715" t="str">
        <f t="shared" si="256"/>
        <v>Não</v>
      </c>
      <c r="X2715" t="str">
        <f t="shared" si="257"/>
        <v>Não</v>
      </c>
      <c r="Y2715" t="str">
        <f t="shared" si="258"/>
        <v>Não</v>
      </c>
    </row>
    <row r="2716" spans="1:25" x14ac:dyDescent="0.25">
      <c r="A2716" s="5">
        <v>411410</v>
      </c>
      <c r="B2716">
        <f>IFERROR(VLOOKUP(A2716,[1]Monitoramento_Base_somente_disp!$A:$J,5,FALSE),0)</f>
        <v>494675</v>
      </c>
      <c r="C2716">
        <f>IFERROR(VLOOKUP(A2716,[1]Monitoramento_Base_somente_disp!$A:$J,6,FALSE),0)</f>
        <v>78049292</v>
      </c>
      <c r="D2716">
        <f>IFERROR(VLOOKUP(A2716,[1]Monitoramento_Base_somente_disp!$A:$J,7,FALSE),0)</f>
        <v>420895</v>
      </c>
      <c r="E2716">
        <f>IFERROR(VLOOKUP(A2716,[1]Monitoramento_Base_somente_disp!$A:$J,8,FALSE),0)</f>
        <v>79502689</v>
      </c>
      <c r="F2716">
        <f>IFERROR(VLOOKUP(A2716,[1]Monitoramento_Base_somente_disp!$A:$J,9,FALSE),0)</f>
        <v>25679</v>
      </c>
      <c r="G2716">
        <f>IFERROR(VLOOKUP(A2716,[1]Monitoramento_Base_somente_disp!$A:$J,10,FALSE),0)</f>
        <v>12557959</v>
      </c>
      <c r="H2716">
        <f>IFERROR(VLOOKUP(A2716,[2]Sheet1!$A:$I,4,FALSE),0)</f>
        <v>0</v>
      </c>
      <c r="I2716">
        <f>IFERROR(VLOOKUP(A2716,[2]Sheet1!$A:$I,5,FALSE),0)</f>
        <v>0</v>
      </c>
      <c r="J2716">
        <f>IFERROR(VLOOKUP(A2716,[2]Sheet1!$A:$I,6,FALSE),0)</f>
        <v>0</v>
      </c>
      <c r="K2716">
        <f>IFERROR(VLOOKUP(A2716,[2]Sheet1!$A:$I,7,FALSE),0)</f>
        <v>0</v>
      </c>
      <c r="L2716">
        <f>IFERROR(VLOOKUP(A2716,[2]Sheet1!$A:$I,8,FALSE),0)</f>
        <v>0</v>
      </c>
      <c r="M2716">
        <f>IFERROR(VLOOKUP(A2716,[2]Sheet1!$A:$I,9,FALSE),0)</f>
        <v>0</v>
      </c>
      <c r="N2716">
        <f>IFERROR(VLOOKUP(A2716,[3]Sheet1!$A:$G,2,FALSE),0)</f>
        <v>0</v>
      </c>
      <c r="O2716">
        <f>IFERROR(VLOOKUP(A2716,[3]Sheet1!$A:$G,3,FALSE),0)</f>
        <v>0</v>
      </c>
      <c r="P2716">
        <f>IFERROR(VLOOKUP(A2716,[3]Sheet1!$A:$G,4,FALSE),0)</f>
        <v>0</v>
      </c>
      <c r="Q2716">
        <f>IFERROR(VLOOKUP(A2716,[3]Sheet1!$A:$G,5,FALSE),0)</f>
        <v>0</v>
      </c>
      <c r="R2716">
        <f>IFERROR(VLOOKUP(A2716,[3]Sheet1!$A:$G,6,FALSE),0)</f>
        <v>0</v>
      </c>
      <c r="S2716">
        <f>IFERROR(VLOOKUP(A2716,[3]Sheet1!$A:$G,7,FALSE),0)</f>
        <v>0</v>
      </c>
      <c r="T2716" t="str">
        <f t="shared" si="253"/>
        <v>Sim</v>
      </c>
      <c r="U2716" t="str">
        <f t="shared" si="254"/>
        <v>Sim</v>
      </c>
      <c r="V2716" t="str">
        <f t="shared" si="255"/>
        <v>Sim</v>
      </c>
      <c r="W2716" t="str">
        <f t="shared" si="256"/>
        <v>Sim</v>
      </c>
      <c r="X2716" t="str">
        <f t="shared" si="257"/>
        <v>Sim</v>
      </c>
      <c r="Y2716" t="str">
        <f t="shared" si="258"/>
        <v>Sim</v>
      </c>
    </row>
    <row r="2717" spans="1:25" x14ac:dyDescent="0.25">
      <c r="A2717" s="5">
        <v>411430</v>
      </c>
      <c r="B2717">
        <f>IFERROR(VLOOKUP(A2717,[1]Monitoramento_Base_somente_disp!$A:$J,5,FALSE),0)</f>
        <v>0</v>
      </c>
      <c r="C2717">
        <f>IFERROR(VLOOKUP(A2717,[1]Monitoramento_Base_somente_disp!$A:$J,6,FALSE),0)</f>
        <v>0</v>
      </c>
      <c r="D2717">
        <f>IFERROR(VLOOKUP(A2717,[1]Monitoramento_Base_somente_disp!$A:$J,7,FALSE),0)</f>
        <v>0</v>
      </c>
      <c r="E2717">
        <f>IFERROR(VLOOKUP(A2717,[1]Monitoramento_Base_somente_disp!$A:$J,8,FALSE),0)</f>
        <v>0</v>
      </c>
      <c r="F2717">
        <f>IFERROR(VLOOKUP(A2717,[1]Monitoramento_Base_somente_disp!$A:$J,9,FALSE),0)</f>
        <v>0</v>
      </c>
      <c r="G2717">
        <f>IFERROR(VLOOKUP(A2717,[1]Monitoramento_Base_somente_disp!$A:$J,10,FALSE),0)</f>
        <v>0</v>
      </c>
      <c r="H2717">
        <f>IFERROR(VLOOKUP(A2717,[2]Sheet1!$A:$I,4,FALSE),0)</f>
        <v>0</v>
      </c>
      <c r="I2717">
        <f>IFERROR(VLOOKUP(A2717,[2]Sheet1!$A:$I,5,FALSE),0)</f>
        <v>0</v>
      </c>
      <c r="J2717">
        <f>IFERROR(VLOOKUP(A2717,[2]Sheet1!$A:$I,6,FALSE),0)</f>
        <v>0</v>
      </c>
      <c r="K2717">
        <f>IFERROR(VLOOKUP(A2717,[2]Sheet1!$A:$I,7,FALSE),0)</f>
        <v>0</v>
      </c>
      <c r="L2717">
        <f>IFERROR(VLOOKUP(A2717,[2]Sheet1!$A:$I,8,FALSE),0)</f>
        <v>0</v>
      </c>
      <c r="M2717">
        <f>IFERROR(VLOOKUP(A2717,[2]Sheet1!$A:$I,9,FALSE),0)</f>
        <v>0</v>
      </c>
      <c r="N2717">
        <f>IFERROR(VLOOKUP(A2717,[3]Sheet1!$A:$G,2,FALSE),0)</f>
        <v>0</v>
      </c>
      <c r="O2717">
        <f>IFERROR(VLOOKUP(A2717,[3]Sheet1!$A:$G,3,FALSE),0)</f>
        <v>0</v>
      </c>
      <c r="P2717">
        <f>IFERROR(VLOOKUP(A2717,[3]Sheet1!$A:$G,4,FALSE),0)</f>
        <v>0</v>
      </c>
      <c r="Q2717">
        <f>IFERROR(VLOOKUP(A2717,[3]Sheet1!$A:$G,5,FALSE),0)</f>
        <v>0</v>
      </c>
      <c r="R2717">
        <f>IFERROR(VLOOKUP(A2717,[3]Sheet1!$A:$G,6,FALSE),0)</f>
        <v>0</v>
      </c>
      <c r="S2717">
        <f>IFERROR(VLOOKUP(A2717,[3]Sheet1!$A:$G,7,FALSE),0)</f>
        <v>0</v>
      </c>
      <c r="T2717" t="str">
        <f t="shared" si="253"/>
        <v>Não</v>
      </c>
      <c r="U2717" t="str">
        <f t="shared" si="254"/>
        <v>Não</v>
      </c>
      <c r="V2717" t="str">
        <f t="shared" si="255"/>
        <v>Não</v>
      </c>
      <c r="W2717" t="str">
        <f t="shared" si="256"/>
        <v>Não</v>
      </c>
      <c r="X2717" t="str">
        <f t="shared" si="257"/>
        <v>Não</v>
      </c>
      <c r="Y2717" t="str">
        <f t="shared" si="258"/>
        <v>Não</v>
      </c>
    </row>
    <row r="2718" spans="1:25" x14ac:dyDescent="0.25">
      <c r="A2718" s="5">
        <v>411435</v>
      </c>
      <c r="B2718">
        <f>IFERROR(VLOOKUP(A2718,[1]Monitoramento_Base_somente_disp!$A:$J,5,FALSE),0)</f>
        <v>0</v>
      </c>
      <c r="C2718">
        <f>IFERROR(VLOOKUP(A2718,[1]Monitoramento_Base_somente_disp!$A:$J,6,FALSE),0)</f>
        <v>3050270</v>
      </c>
      <c r="D2718">
        <f>IFERROR(VLOOKUP(A2718,[1]Monitoramento_Base_somente_disp!$A:$J,7,FALSE),0)</f>
        <v>0</v>
      </c>
      <c r="E2718">
        <f>IFERROR(VLOOKUP(A2718,[1]Monitoramento_Base_somente_disp!$A:$J,8,FALSE),0)</f>
        <v>3152018</v>
      </c>
      <c r="F2718">
        <f>IFERROR(VLOOKUP(A2718,[1]Monitoramento_Base_somente_disp!$A:$J,9,FALSE),0)</f>
        <v>0</v>
      </c>
      <c r="G2718">
        <f>IFERROR(VLOOKUP(A2718,[1]Monitoramento_Base_somente_disp!$A:$J,10,FALSE),0)</f>
        <v>508390</v>
      </c>
      <c r="H2718">
        <f>IFERROR(VLOOKUP(A2718,[2]Sheet1!$A:$I,4,FALSE),0)</f>
        <v>0</v>
      </c>
      <c r="I2718">
        <f>IFERROR(VLOOKUP(A2718,[2]Sheet1!$A:$I,5,FALSE),0)</f>
        <v>0</v>
      </c>
      <c r="J2718">
        <f>IFERROR(VLOOKUP(A2718,[2]Sheet1!$A:$I,6,FALSE),0)</f>
        <v>0</v>
      </c>
      <c r="K2718">
        <f>IFERROR(VLOOKUP(A2718,[2]Sheet1!$A:$I,7,FALSE),0)</f>
        <v>0</v>
      </c>
      <c r="L2718">
        <f>IFERROR(VLOOKUP(A2718,[2]Sheet1!$A:$I,8,FALSE),0)</f>
        <v>0</v>
      </c>
      <c r="M2718">
        <f>IFERROR(VLOOKUP(A2718,[2]Sheet1!$A:$I,9,FALSE),0)</f>
        <v>0</v>
      </c>
      <c r="N2718">
        <f>IFERROR(VLOOKUP(A2718,[3]Sheet1!$A:$G,2,FALSE),0)</f>
        <v>47071</v>
      </c>
      <c r="O2718">
        <f>IFERROR(VLOOKUP(A2718,[3]Sheet1!$A:$G,3,FALSE),0)</f>
        <v>0</v>
      </c>
      <c r="P2718">
        <f>IFERROR(VLOOKUP(A2718,[3]Sheet1!$A:$G,4,FALSE),0)</f>
        <v>47322</v>
      </c>
      <c r="Q2718">
        <f>IFERROR(VLOOKUP(A2718,[3]Sheet1!$A:$G,5,FALSE),0)</f>
        <v>0</v>
      </c>
      <c r="R2718">
        <f>IFERROR(VLOOKUP(A2718,[3]Sheet1!$A:$G,6,FALSE),0)</f>
        <v>0</v>
      </c>
      <c r="S2718">
        <f>IFERROR(VLOOKUP(A2718,[3]Sheet1!$A:$G,7,FALSE),0)</f>
        <v>0</v>
      </c>
      <c r="T2718" t="str">
        <f t="shared" si="253"/>
        <v>Sim</v>
      </c>
      <c r="U2718" t="str">
        <f t="shared" si="254"/>
        <v>Sim</v>
      </c>
      <c r="V2718" t="str">
        <f t="shared" si="255"/>
        <v>Sim</v>
      </c>
      <c r="W2718" t="str">
        <f t="shared" si="256"/>
        <v>Sim</v>
      </c>
      <c r="X2718" t="str">
        <f t="shared" si="257"/>
        <v>Não</v>
      </c>
      <c r="Y2718" t="str">
        <f t="shared" si="258"/>
        <v>Sim</v>
      </c>
    </row>
    <row r="2719" spans="1:25" x14ac:dyDescent="0.25">
      <c r="A2719" s="5">
        <v>411440</v>
      </c>
      <c r="B2719">
        <f>IFERROR(VLOOKUP(A2719,[1]Monitoramento_Base_somente_disp!$A:$J,5,FALSE),0)</f>
        <v>0</v>
      </c>
      <c r="C2719">
        <f>IFERROR(VLOOKUP(A2719,[1]Monitoramento_Base_somente_disp!$A:$J,6,FALSE),0)</f>
        <v>0</v>
      </c>
      <c r="D2719">
        <f>IFERROR(VLOOKUP(A2719,[1]Monitoramento_Base_somente_disp!$A:$J,7,FALSE),0)</f>
        <v>0</v>
      </c>
      <c r="E2719">
        <f>IFERROR(VLOOKUP(A2719,[1]Monitoramento_Base_somente_disp!$A:$J,8,FALSE),0)</f>
        <v>0</v>
      </c>
      <c r="F2719">
        <f>IFERROR(VLOOKUP(A2719,[1]Monitoramento_Base_somente_disp!$A:$J,9,FALSE),0)</f>
        <v>0</v>
      </c>
      <c r="G2719">
        <f>IFERROR(VLOOKUP(A2719,[1]Monitoramento_Base_somente_disp!$A:$J,10,FALSE),0)</f>
        <v>0</v>
      </c>
      <c r="H2719">
        <f>IFERROR(VLOOKUP(A2719,[2]Sheet1!$A:$I,4,FALSE),0)</f>
        <v>0</v>
      </c>
      <c r="I2719">
        <f>IFERROR(VLOOKUP(A2719,[2]Sheet1!$A:$I,5,FALSE),0)</f>
        <v>0</v>
      </c>
      <c r="J2719">
        <f>IFERROR(VLOOKUP(A2719,[2]Sheet1!$A:$I,6,FALSE),0)</f>
        <v>0</v>
      </c>
      <c r="K2719">
        <f>IFERROR(VLOOKUP(A2719,[2]Sheet1!$A:$I,7,FALSE),0)</f>
        <v>0</v>
      </c>
      <c r="L2719">
        <f>IFERROR(VLOOKUP(A2719,[2]Sheet1!$A:$I,8,FALSE),0)</f>
        <v>0</v>
      </c>
      <c r="M2719">
        <f>IFERROR(VLOOKUP(A2719,[2]Sheet1!$A:$I,9,FALSE),0)</f>
        <v>0</v>
      </c>
      <c r="N2719">
        <f>IFERROR(VLOOKUP(A2719,[3]Sheet1!$A:$G,2,FALSE),0)</f>
        <v>0</v>
      </c>
      <c r="O2719">
        <f>IFERROR(VLOOKUP(A2719,[3]Sheet1!$A:$G,3,FALSE),0)</f>
        <v>0</v>
      </c>
      <c r="P2719">
        <f>IFERROR(VLOOKUP(A2719,[3]Sheet1!$A:$G,4,FALSE),0)</f>
        <v>0</v>
      </c>
      <c r="Q2719">
        <f>IFERROR(VLOOKUP(A2719,[3]Sheet1!$A:$G,5,FALSE),0)</f>
        <v>0</v>
      </c>
      <c r="R2719">
        <f>IFERROR(VLOOKUP(A2719,[3]Sheet1!$A:$G,6,FALSE),0)</f>
        <v>0</v>
      </c>
      <c r="S2719">
        <f>IFERROR(VLOOKUP(A2719,[3]Sheet1!$A:$G,7,FALSE),0)</f>
        <v>0</v>
      </c>
      <c r="T2719" t="str">
        <f t="shared" si="253"/>
        <v>Não</v>
      </c>
      <c r="U2719" t="str">
        <f t="shared" si="254"/>
        <v>Não</v>
      </c>
      <c r="V2719" t="str">
        <f t="shared" si="255"/>
        <v>Não</v>
      </c>
      <c r="W2719" t="str">
        <f t="shared" si="256"/>
        <v>Não</v>
      </c>
      <c r="X2719" t="str">
        <f t="shared" si="257"/>
        <v>Não</v>
      </c>
      <c r="Y2719" t="str">
        <f t="shared" si="258"/>
        <v>Não</v>
      </c>
    </row>
    <row r="2720" spans="1:25" x14ac:dyDescent="0.25">
      <c r="A2720" s="5">
        <v>411450</v>
      </c>
      <c r="B2720">
        <f>IFERROR(VLOOKUP(A2720,[1]Monitoramento_Base_somente_disp!$A:$J,5,FALSE),0)</f>
        <v>0</v>
      </c>
      <c r="C2720">
        <f>IFERROR(VLOOKUP(A2720,[1]Monitoramento_Base_somente_disp!$A:$J,6,FALSE),0)</f>
        <v>42966690</v>
      </c>
      <c r="D2720">
        <f>IFERROR(VLOOKUP(A2720,[1]Monitoramento_Base_somente_disp!$A:$J,7,FALSE),0)</f>
        <v>0</v>
      </c>
      <c r="E2720">
        <f>IFERROR(VLOOKUP(A2720,[1]Monitoramento_Base_somente_disp!$A:$J,8,FALSE),0)</f>
        <v>44398913</v>
      </c>
      <c r="F2720">
        <f>IFERROR(VLOOKUP(A2720,[1]Monitoramento_Base_somente_disp!$A:$J,9,FALSE),0)</f>
        <v>0</v>
      </c>
      <c r="G2720">
        <f>IFERROR(VLOOKUP(A2720,[1]Monitoramento_Base_somente_disp!$A:$J,10,FALSE),0)</f>
        <v>7161115</v>
      </c>
      <c r="H2720">
        <f>IFERROR(VLOOKUP(A2720,[2]Sheet1!$A:$I,4,FALSE),0)</f>
        <v>0</v>
      </c>
      <c r="I2720">
        <f>IFERROR(VLOOKUP(A2720,[2]Sheet1!$A:$I,5,FALSE),0)</f>
        <v>0</v>
      </c>
      <c r="J2720">
        <f>IFERROR(VLOOKUP(A2720,[2]Sheet1!$A:$I,6,FALSE),0)</f>
        <v>0</v>
      </c>
      <c r="K2720">
        <f>IFERROR(VLOOKUP(A2720,[2]Sheet1!$A:$I,7,FALSE),0)</f>
        <v>0</v>
      </c>
      <c r="L2720">
        <f>IFERROR(VLOOKUP(A2720,[2]Sheet1!$A:$I,8,FALSE),0)</f>
        <v>0</v>
      </c>
      <c r="M2720">
        <f>IFERROR(VLOOKUP(A2720,[2]Sheet1!$A:$I,9,FALSE),0)</f>
        <v>0</v>
      </c>
      <c r="N2720">
        <f>IFERROR(VLOOKUP(A2720,[3]Sheet1!$A:$G,2,FALSE),0)</f>
        <v>0</v>
      </c>
      <c r="O2720">
        <f>IFERROR(VLOOKUP(A2720,[3]Sheet1!$A:$G,3,FALSE),0)</f>
        <v>0</v>
      </c>
      <c r="P2720">
        <f>IFERROR(VLOOKUP(A2720,[3]Sheet1!$A:$G,4,FALSE),0)</f>
        <v>0</v>
      </c>
      <c r="Q2720">
        <f>IFERROR(VLOOKUP(A2720,[3]Sheet1!$A:$G,5,FALSE),0)</f>
        <v>0</v>
      </c>
      <c r="R2720">
        <f>IFERROR(VLOOKUP(A2720,[3]Sheet1!$A:$G,6,FALSE),0)</f>
        <v>0</v>
      </c>
      <c r="S2720">
        <f>IFERROR(VLOOKUP(A2720,[3]Sheet1!$A:$G,7,FALSE),0)</f>
        <v>0</v>
      </c>
      <c r="T2720" t="str">
        <f t="shared" si="253"/>
        <v>Não</v>
      </c>
      <c r="U2720" t="str">
        <f t="shared" si="254"/>
        <v>Sim</v>
      </c>
      <c r="V2720" t="str">
        <f t="shared" si="255"/>
        <v>Não</v>
      </c>
      <c r="W2720" t="str">
        <f t="shared" si="256"/>
        <v>Sim</v>
      </c>
      <c r="X2720" t="str">
        <f t="shared" si="257"/>
        <v>Não</v>
      </c>
      <c r="Y2720" t="str">
        <f t="shared" si="258"/>
        <v>Sim</v>
      </c>
    </row>
    <row r="2721" spans="1:25" x14ac:dyDescent="0.25">
      <c r="A2721" s="5">
        <v>411470</v>
      </c>
      <c r="B2721">
        <f>IFERROR(VLOOKUP(A2721,[1]Monitoramento_Base_somente_disp!$A:$J,5,FALSE),0)</f>
        <v>0</v>
      </c>
      <c r="C2721">
        <f>IFERROR(VLOOKUP(A2721,[1]Monitoramento_Base_somente_disp!$A:$J,6,FALSE),0)</f>
        <v>756420</v>
      </c>
      <c r="D2721">
        <f>IFERROR(VLOOKUP(A2721,[1]Monitoramento_Base_somente_disp!$A:$J,7,FALSE),0)</f>
        <v>0</v>
      </c>
      <c r="E2721">
        <f>IFERROR(VLOOKUP(A2721,[1]Monitoramento_Base_somente_disp!$A:$J,8,FALSE),0)</f>
        <v>781634</v>
      </c>
      <c r="F2721">
        <f>IFERROR(VLOOKUP(A2721,[1]Monitoramento_Base_somente_disp!$A:$J,9,FALSE),0)</f>
        <v>0</v>
      </c>
      <c r="G2721">
        <f>IFERROR(VLOOKUP(A2721,[1]Monitoramento_Base_somente_disp!$A:$J,10,FALSE),0)</f>
        <v>126070</v>
      </c>
      <c r="H2721">
        <f>IFERROR(VLOOKUP(A2721,[2]Sheet1!$A:$I,4,FALSE),0)</f>
        <v>65771</v>
      </c>
      <c r="I2721">
        <f>IFERROR(VLOOKUP(A2721,[2]Sheet1!$A:$I,5,FALSE),0)</f>
        <v>268058</v>
      </c>
      <c r="J2721">
        <f>IFERROR(VLOOKUP(A2721,[2]Sheet1!$A:$I,6,FALSE),0)</f>
        <v>72243</v>
      </c>
      <c r="K2721">
        <f>IFERROR(VLOOKUP(A2721,[2]Sheet1!$A:$I,7,FALSE),0)</f>
        <v>288546</v>
      </c>
      <c r="L2721">
        <f>IFERROR(VLOOKUP(A2721,[2]Sheet1!$A:$I,8,FALSE),0)</f>
        <v>0</v>
      </c>
      <c r="M2721">
        <f>IFERROR(VLOOKUP(A2721,[2]Sheet1!$A:$I,9,FALSE),0)</f>
        <v>0</v>
      </c>
      <c r="N2721">
        <f>IFERROR(VLOOKUP(A2721,[3]Sheet1!$A:$G,2,FALSE),0)</f>
        <v>0</v>
      </c>
      <c r="O2721">
        <f>IFERROR(VLOOKUP(A2721,[3]Sheet1!$A:$G,3,FALSE),0)</f>
        <v>0</v>
      </c>
      <c r="P2721">
        <f>IFERROR(VLOOKUP(A2721,[3]Sheet1!$A:$G,4,FALSE),0)</f>
        <v>0</v>
      </c>
      <c r="Q2721">
        <f>IFERROR(VLOOKUP(A2721,[3]Sheet1!$A:$G,5,FALSE),0)</f>
        <v>0</v>
      </c>
      <c r="R2721">
        <f>IFERROR(VLOOKUP(A2721,[3]Sheet1!$A:$G,6,FALSE),0)</f>
        <v>0</v>
      </c>
      <c r="S2721">
        <f>IFERROR(VLOOKUP(A2721,[3]Sheet1!$A:$G,7,FALSE),0)</f>
        <v>0</v>
      </c>
      <c r="T2721" t="str">
        <f t="shared" si="253"/>
        <v>Sim</v>
      </c>
      <c r="U2721" t="str">
        <f t="shared" si="254"/>
        <v>Sim</v>
      </c>
      <c r="V2721" t="str">
        <f t="shared" si="255"/>
        <v>Sim</v>
      </c>
      <c r="W2721" t="str">
        <f t="shared" si="256"/>
        <v>Sim</v>
      </c>
      <c r="X2721" t="str">
        <f t="shared" si="257"/>
        <v>Não</v>
      </c>
      <c r="Y2721" t="str">
        <f t="shared" si="258"/>
        <v>Sim</v>
      </c>
    </row>
    <row r="2722" spans="1:25" x14ac:dyDescent="0.25">
      <c r="A2722" s="5">
        <v>411490</v>
      </c>
      <c r="B2722">
        <f>IFERROR(VLOOKUP(A2722,[1]Monitoramento_Base_somente_disp!$A:$J,5,FALSE),0)</f>
        <v>0</v>
      </c>
      <c r="C2722">
        <f>IFERROR(VLOOKUP(A2722,[1]Monitoramento_Base_somente_disp!$A:$J,6,FALSE),0)</f>
        <v>0</v>
      </c>
      <c r="D2722">
        <f>IFERROR(VLOOKUP(A2722,[1]Monitoramento_Base_somente_disp!$A:$J,7,FALSE),0)</f>
        <v>0</v>
      </c>
      <c r="E2722">
        <f>IFERROR(VLOOKUP(A2722,[1]Monitoramento_Base_somente_disp!$A:$J,8,FALSE),0)</f>
        <v>0</v>
      </c>
      <c r="F2722">
        <f>IFERROR(VLOOKUP(A2722,[1]Monitoramento_Base_somente_disp!$A:$J,9,FALSE),0)</f>
        <v>0</v>
      </c>
      <c r="G2722">
        <f>IFERROR(VLOOKUP(A2722,[1]Monitoramento_Base_somente_disp!$A:$J,10,FALSE),0)</f>
        <v>0</v>
      </c>
      <c r="H2722">
        <f>IFERROR(VLOOKUP(A2722,[2]Sheet1!$A:$I,4,FALSE),0)</f>
        <v>0</v>
      </c>
      <c r="I2722">
        <f>IFERROR(VLOOKUP(A2722,[2]Sheet1!$A:$I,5,FALSE),0)</f>
        <v>0</v>
      </c>
      <c r="J2722">
        <f>IFERROR(VLOOKUP(A2722,[2]Sheet1!$A:$I,6,FALSE),0)</f>
        <v>0</v>
      </c>
      <c r="K2722">
        <f>IFERROR(VLOOKUP(A2722,[2]Sheet1!$A:$I,7,FALSE),0)</f>
        <v>0</v>
      </c>
      <c r="L2722">
        <f>IFERROR(VLOOKUP(A2722,[2]Sheet1!$A:$I,8,FALSE),0)</f>
        <v>0</v>
      </c>
      <c r="M2722">
        <f>IFERROR(VLOOKUP(A2722,[2]Sheet1!$A:$I,9,FALSE),0)</f>
        <v>0</v>
      </c>
      <c r="N2722">
        <f>IFERROR(VLOOKUP(A2722,[3]Sheet1!$A:$G,2,FALSE),0)</f>
        <v>0</v>
      </c>
      <c r="O2722">
        <f>IFERROR(VLOOKUP(A2722,[3]Sheet1!$A:$G,3,FALSE),0)</f>
        <v>0</v>
      </c>
      <c r="P2722">
        <f>IFERROR(VLOOKUP(A2722,[3]Sheet1!$A:$G,4,FALSE),0)</f>
        <v>0</v>
      </c>
      <c r="Q2722">
        <f>IFERROR(VLOOKUP(A2722,[3]Sheet1!$A:$G,5,FALSE),0)</f>
        <v>0</v>
      </c>
      <c r="R2722">
        <f>IFERROR(VLOOKUP(A2722,[3]Sheet1!$A:$G,6,FALSE),0)</f>
        <v>0</v>
      </c>
      <c r="S2722">
        <f>IFERROR(VLOOKUP(A2722,[3]Sheet1!$A:$G,7,FALSE),0)</f>
        <v>0</v>
      </c>
      <c r="T2722" t="str">
        <f t="shared" si="253"/>
        <v>Não</v>
      </c>
      <c r="U2722" t="str">
        <f t="shared" si="254"/>
        <v>Não</v>
      </c>
      <c r="V2722" t="str">
        <f t="shared" si="255"/>
        <v>Não</v>
      </c>
      <c r="W2722" t="str">
        <f t="shared" si="256"/>
        <v>Não</v>
      </c>
      <c r="X2722" t="str">
        <f t="shared" si="257"/>
        <v>Não</v>
      </c>
      <c r="Y2722" t="str">
        <f t="shared" si="258"/>
        <v>Não</v>
      </c>
    </row>
    <row r="2723" spans="1:25" x14ac:dyDescent="0.25">
      <c r="A2723" s="5">
        <v>411500</v>
      </c>
      <c r="B2723">
        <f>IFERROR(VLOOKUP(A2723,[1]Monitoramento_Base_somente_disp!$A:$J,5,FALSE),0)</f>
        <v>0</v>
      </c>
      <c r="C2723">
        <f>IFERROR(VLOOKUP(A2723,[1]Monitoramento_Base_somente_disp!$A:$J,6,FALSE),0)</f>
        <v>10273620</v>
      </c>
      <c r="D2723">
        <f>IFERROR(VLOOKUP(A2723,[1]Monitoramento_Base_somente_disp!$A:$J,7,FALSE),0)</f>
        <v>0</v>
      </c>
      <c r="E2723">
        <f>IFERROR(VLOOKUP(A2723,[1]Monitoramento_Base_somente_disp!$A:$J,8,FALSE),0)</f>
        <v>10622584</v>
      </c>
      <c r="F2723">
        <f>IFERROR(VLOOKUP(A2723,[1]Monitoramento_Base_somente_disp!$A:$J,9,FALSE),0)</f>
        <v>0</v>
      </c>
      <c r="G2723">
        <f>IFERROR(VLOOKUP(A2723,[1]Monitoramento_Base_somente_disp!$A:$J,10,FALSE),0)</f>
        <v>1713320</v>
      </c>
      <c r="H2723">
        <f>IFERROR(VLOOKUP(A2723,[2]Sheet1!$A:$I,4,FALSE),0)</f>
        <v>0</v>
      </c>
      <c r="I2723">
        <f>IFERROR(VLOOKUP(A2723,[2]Sheet1!$A:$I,5,FALSE),0)</f>
        <v>0</v>
      </c>
      <c r="J2723">
        <f>IFERROR(VLOOKUP(A2723,[2]Sheet1!$A:$I,6,FALSE),0)</f>
        <v>0</v>
      </c>
      <c r="K2723">
        <f>IFERROR(VLOOKUP(A2723,[2]Sheet1!$A:$I,7,FALSE),0)</f>
        <v>0</v>
      </c>
      <c r="L2723">
        <f>IFERROR(VLOOKUP(A2723,[2]Sheet1!$A:$I,8,FALSE),0)</f>
        <v>0</v>
      </c>
      <c r="M2723">
        <f>IFERROR(VLOOKUP(A2723,[2]Sheet1!$A:$I,9,FALSE),0)</f>
        <v>0</v>
      </c>
      <c r="N2723">
        <f>IFERROR(VLOOKUP(A2723,[3]Sheet1!$A:$G,2,FALSE),0)</f>
        <v>0</v>
      </c>
      <c r="O2723">
        <f>IFERROR(VLOOKUP(A2723,[3]Sheet1!$A:$G,3,FALSE),0)</f>
        <v>0</v>
      </c>
      <c r="P2723">
        <f>IFERROR(VLOOKUP(A2723,[3]Sheet1!$A:$G,4,FALSE),0)</f>
        <v>0</v>
      </c>
      <c r="Q2723">
        <f>IFERROR(VLOOKUP(A2723,[3]Sheet1!$A:$G,5,FALSE),0)</f>
        <v>0</v>
      </c>
      <c r="R2723">
        <f>IFERROR(VLOOKUP(A2723,[3]Sheet1!$A:$G,6,FALSE),0)</f>
        <v>0</v>
      </c>
      <c r="S2723">
        <f>IFERROR(VLOOKUP(A2723,[3]Sheet1!$A:$G,7,FALSE),0)</f>
        <v>0</v>
      </c>
      <c r="T2723" t="str">
        <f t="shared" si="253"/>
        <v>Não</v>
      </c>
      <c r="U2723" t="str">
        <f t="shared" si="254"/>
        <v>Sim</v>
      </c>
      <c r="V2723" t="str">
        <f t="shared" si="255"/>
        <v>Não</v>
      </c>
      <c r="W2723" t="str">
        <f t="shared" si="256"/>
        <v>Sim</v>
      </c>
      <c r="X2723" t="str">
        <f t="shared" si="257"/>
        <v>Não</v>
      </c>
      <c r="Y2723" t="str">
        <f t="shared" si="258"/>
        <v>Sim</v>
      </c>
    </row>
    <row r="2724" spans="1:25" x14ac:dyDescent="0.25">
      <c r="A2724" s="5">
        <v>411510</v>
      </c>
      <c r="B2724">
        <f>IFERROR(VLOOKUP(A2724,[1]Monitoramento_Base_somente_disp!$A:$J,5,FALSE),0)</f>
        <v>77020</v>
      </c>
      <c r="C2724">
        <f>IFERROR(VLOOKUP(A2724,[1]Monitoramento_Base_somente_disp!$A:$J,6,FALSE),0)</f>
        <v>41306262</v>
      </c>
      <c r="D2724">
        <f>IFERROR(VLOOKUP(A2724,[1]Monitoramento_Base_somente_disp!$A:$J,7,FALSE),0)</f>
        <v>65161</v>
      </c>
      <c r="E2724">
        <f>IFERROR(VLOOKUP(A2724,[1]Monitoramento_Base_somente_disp!$A:$J,8,FALSE),0)</f>
        <v>46996140</v>
      </c>
      <c r="F2724">
        <f>IFERROR(VLOOKUP(A2724,[1]Monitoramento_Base_somente_disp!$A:$J,9,FALSE),0)</f>
        <v>5462</v>
      </c>
      <c r="G2724">
        <f>IFERROR(VLOOKUP(A2724,[1]Monitoramento_Base_somente_disp!$A:$J,10,FALSE),0)</f>
        <v>7550689</v>
      </c>
      <c r="H2724">
        <f>IFERROR(VLOOKUP(A2724,[2]Sheet1!$A:$I,4,FALSE),0)</f>
        <v>0</v>
      </c>
      <c r="I2724">
        <f>IFERROR(VLOOKUP(A2724,[2]Sheet1!$A:$I,5,FALSE),0)</f>
        <v>0</v>
      </c>
      <c r="J2724">
        <f>IFERROR(VLOOKUP(A2724,[2]Sheet1!$A:$I,6,FALSE),0)</f>
        <v>0</v>
      </c>
      <c r="K2724">
        <f>IFERROR(VLOOKUP(A2724,[2]Sheet1!$A:$I,7,FALSE),0)</f>
        <v>0</v>
      </c>
      <c r="L2724">
        <f>IFERROR(VLOOKUP(A2724,[2]Sheet1!$A:$I,8,FALSE),0)</f>
        <v>0</v>
      </c>
      <c r="M2724">
        <f>IFERROR(VLOOKUP(A2724,[2]Sheet1!$A:$I,9,FALSE),0)</f>
        <v>0</v>
      </c>
      <c r="N2724">
        <f>IFERROR(VLOOKUP(A2724,[3]Sheet1!$A:$G,2,FALSE),0)</f>
        <v>0</v>
      </c>
      <c r="O2724">
        <f>IFERROR(VLOOKUP(A2724,[3]Sheet1!$A:$G,3,FALSE),0)</f>
        <v>0</v>
      </c>
      <c r="P2724">
        <f>IFERROR(VLOOKUP(A2724,[3]Sheet1!$A:$G,4,FALSE),0)</f>
        <v>0</v>
      </c>
      <c r="Q2724">
        <f>IFERROR(VLOOKUP(A2724,[3]Sheet1!$A:$G,5,FALSE),0)</f>
        <v>0</v>
      </c>
      <c r="R2724">
        <f>IFERROR(VLOOKUP(A2724,[3]Sheet1!$A:$G,6,FALSE),0)</f>
        <v>0</v>
      </c>
      <c r="S2724">
        <f>IFERROR(VLOOKUP(A2724,[3]Sheet1!$A:$G,7,FALSE),0)</f>
        <v>0</v>
      </c>
      <c r="T2724" t="str">
        <f t="shared" si="253"/>
        <v>Sim</v>
      </c>
      <c r="U2724" t="str">
        <f t="shared" si="254"/>
        <v>Sim</v>
      </c>
      <c r="V2724" t="str">
        <f t="shared" si="255"/>
        <v>Sim</v>
      </c>
      <c r="W2724" t="str">
        <f t="shared" si="256"/>
        <v>Sim</v>
      </c>
      <c r="X2724" t="str">
        <f t="shared" si="257"/>
        <v>Sim</v>
      </c>
      <c r="Y2724" t="str">
        <f t="shared" si="258"/>
        <v>Sim</v>
      </c>
    </row>
    <row r="2725" spans="1:25" x14ac:dyDescent="0.25">
      <c r="A2725" s="5">
        <v>411545</v>
      </c>
      <c r="B2725">
        <f>IFERROR(VLOOKUP(A2725,[1]Monitoramento_Base_somente_disp!$A:$J,5,FALSE),0)</f>
        <v>62621</v>
      </c>
      <c r="C2725">
        <f>IFERROR(VLOOKUP(A2725,[1]Monitoramento_Base_somente_disp!$A:$J,6,FALSE),0)</f>
        <v>15729974</v>
      </c>
      <c r="D2725">
        <f>IFERROR(VLOOKUP(A2725,[1]Monitoramento_Base_somente_disp!$A:$J,7,FALSE),0)</f>
        <v>70799</v>
      </c>
      <c r="E2725">
        <f>IFERROR(VLOOKUP(A2725,[1]Monitoramento_Base_somente_disp!$A:$J,8,FALSE),0)</f>
        <v>14411861</v>
      </c>
      <c r="F2725">
        <f>IFERROR(VLOOKUP(A2725,[1]Monitoramento_Base_somente_disp!$A:$J,9,FALSE),0)</f>
        <v>302</v>
      </c>
      <c r="G2725">
        <f>IFERROR(VLOOKUP(A2725,[1]Monitoramento_Base_somente_disp!$A:$J,10,FALSE),0)</f>
        <v>1900376</v>
      </c>
      <c r="H2725">
        <f>IFERROR(VLOOKUP(A2725,[2]Sheet1!$A:$I,4,FALSE),0)</f>
        <v>0</v>
      </c>
      <c r="I2725">
        <f>IFERROR(VLOOKUP(A2725,[2]Sheet1!$A:$I,5,FALSE),0)</f>
        <v>0</v>
      </c>
      <c r="J2725">
        <f>IFERROR(VLOOKUP(A2725,[2]Sheet1!$A:$I,6,FALSE),0)</f>
        <v>0</v>
      </c>
      <c r="K2725">
        <f>IFERROR(VLOOKUP(A2725,[2]Sheet1!$A:$I,7,FALSE),0)</f>
        <v>0</v>
      </c>
      <c r="L2725">
        <f>IFERROR(VLOOKUP(A2725,[2]Sheet1!$A:$I,8,FALSE),0)</f>
        <v>0</v>
      </c>
      <c r="M2725">
        <f>IFERROR(VLOOKUP(A2725,[2]Sheet1!$A:$I,9,FALSE),0)</f>
        <v>0</v>
      </c>
      <c r="N2725">
        <f>IFERROR(VLOOKUP(A2725,[3]Sheet1!$A:$G,2,FALSE),0)</f>
        <v>0</v>
      </c>
      <c r="O2725">
        <f>IFERROR(VLOOKUP(A2725,[3]Sheet1!$A:$G,3,FALSE),0)</f>
        <v>0</v>
      </c>
      <c r="P2725">
        <f>IFERROR(VLOOKUP(A2725,[3]Sheet1!$A:$G,4,FALSE),0)</f>
        <v>0</v>
      </c>
      <c r="Q2725">
        <f>IFERROR(VLOOKUP(A2725,[3]Sheet1!$A:$G,5,FALSE),0)</f>
        <v>0</v>
      </c>
      <c r="R2725">
        <f>IFERROR(VLOOKUP(A2725,[3]Sheet1!$A:$G,6,FALSE),0)</f>
        <v>0</v>
      </c>
      <c r="S2725">
        <f>IFERROR(VLOOKUP(A2725,[3]Sheet1!$A:$G,7,FALSE),0)</f>
        <v>0</v>
      </c>
      <c r="T2725" t="str">
        <f t="shared" si="253"/>
        <v>Sim</v>
      </c>
      <c r="U2725" t="str">
        <f t="shared" si="254"/>
        <v>Sim</v>
      </c>
      <c r="V2725" t="str">
        <f t="shared" si="255"/>
        <v>Sim</v>
      </c>
      <c r="W2725" t="str">
        <f t="shared" si="256"/>
        <v>Sim</v>
      </c>
      <c r="X2725" t="str">
        <f t="shared" si="257"/>
        <v>Sim</v>
      </c>
      <c r="Y2725" t="str">
        <f t="shared" si="258"/>
        <v>Sim</v>
      </c>
    </row>
    <row r="2726" spans="1:25" x14ac:dyDescent="0.25">
      <c r="A2726" s="5">
        <v>411573</v>
      </c>
      <c r="B2726">
        <f>IFERROR(VLOOKUP(A2726,[1]Monitoramento_Base_somente_disp!$A:$J,5,FALSE),0)</f>
        <v>21084</v>
      </c>
      <c r="C2726">
        <f>IFERROR(VLOOKUP(A2726,[1]Monitoramento_Base_somente_disp!$A:$J,6,FALSE),0)</f>
        <v>51605747</v>
      </c>
      <c r="D2726">
        <f>IFERROR(VLOOKUP(A2726,[1]Monitoramento_Base_somente_disp!$A:$J,7,FALSE),0)</f>
        <v>22829</v>
      </c>
      <c r="E2726">
        <f>IFERROR(VLOOKUP(A2726,[1]Monitoramento_Base_somente_disp!$A:$J,8,FALSE),0)</f>
        <v>54061855</v>
      </c>
      <c r="F2726">
        <f>IFERROR(VLOOKUP(A2726,[1]Monitoramento_Base_somente_disp!$A:$J,9,FALSE),0)</f>
        <v>0</v>
      </c>
      <c r="G2726">
        <f>IFERROR(VLOOKUP(A2726,[1]Monitoramento_Base_somente_disp!$A:$J,10,FALSE),0)</f>
        <v>8710860</v>
      </c>
      <c r="H2726">
        <f>IFERROR(VLOOKUP(A2726,[2]Sheet1!$A:$I,4,FALSE),0)</f>
        <v>0</v>
      </c>
      <c r="I2726">
        <f>IFERROR(VLOOKUP(A2726,[2]Sheet1!$A:$I,5,FALSE),0)</f>
        <v>0</v>
      </c>
      <c r="J2726">
        <f>IFERROR(VLOOKUP(A2726,[2]Sheet1!$A:$I,6,FALSE),0)</f>
        <v>0</v>
      </c>
      <c r="K2726">
        <f>IFERROR(VLOOKUP(A2726,[2]Sheet1!$A:$I,7,FALSE),0)</f>
        <v>0</v>
      </c>
      <c r="L2726">
        <f>IFERROR(VLOOKUP(A2726,[2]Sheet1!$A:$I,8,FALSE),0)</f>
        <v>0</v>
      </c>
      <c r="M2726">
        <f>IFERROR(VLOOKUP(A2726,[2]Sheet1!$A:$I,9,FALSE),0)</f>
        <v>0</v>
      </c>
      <c r="N2726">
        <f>IFERROR(VLOOKUP(A2726,[3]Sheet1!$A:$G,2,FALSE),0)</f>
        <v>0</v>
      </c>
      <c r="O2726">
        <f>IFERROR(VLOOKUP(A2726,[3]Sheet1!$A:$G,3,FALSE),0)</f>
        <v>0</v>
      </c>
      <c r="P2726">
        <f>IFERROR(VLOOKUP(A2726,[3]Sheet1!$A:$G,4,FALSE),0)</f>
        <v>0</v>
      </c>
      <c r="Q2726">
        <f>IFERROR(VLOOKUP(A2726,[3]Sheet1!$A:$G,5,FALSE),0)</f>
        <v>0</v>
      </c>
      <c r="R2726">
        <f>IFERROR(VLOOKUP(A2726,[3]Sheet1!$A:$G,6,FALSE),0)</f>
        <v>0</v>
      </c>
      <c r="S2726">
        <f>IFERROR(VLOOKUP(A2726,[3]Sheet1!$A:$G,7,FALSE),0)</f>
        <v>0</v>
      </c>
      <c r="T2726" t="str">
        <f t="shared" si="253"/>
        <v>Sim</v>
      </c>
      <c r="U2726" t="str">
        <f t="shared" si="254"/>
        <v>Sim</v>
      </c>
      <c r="V2726" t="str">
        <f t="shared" si="255"/>
        <v>Sim</v>
      </c>
      <c r="W2726" t="str">
        <f t="shared" si="256"/>
        <v>Sim</v>
      </c>
      <c r="X2726" t="str">
        <f t="shared" si="257"/>
        <v>Não</v>
      </c>
      <c r="Y2726" t="str">
        <f t="shared" si="258"/>
        <v>Sim</v>
      </c>
    </row>
    <row r="2727" spans="1:25" x14ac:dyDescent="0.25">
      <c r="A2727" s="5">
        <v>411575</v>
      </c>
      <c r="B2727">
        <f>IFERROR(VLOOKUP(A2727,[1]Monitoramento_Base_somente_disp!$A:$J,5,FALSE),0)</f>
        <v>0</v>
      </c>
      <c r="C2727">
        <f>IFERROR(VLOOKUP(A2727,[1]Monitoramento_Base_somente_disp!$A:$J,6,FALSE),0)</f>
        <v>0</v>
      </c>
      <c r="D2727">
        <f>IFERROR(VLOOKUP(A2727,[1]Monitoramento_Base_somente_disp!$A:$J,7,FALSE),0)</f>
        <v>0</v>
      </c>
      <c r="E2727">
        <f>IFERROR(VLOOKUP(A2727,[1]Monitoramento_Base_somente_disp!$A:$J,8,FALSE),0)</f>
        <v>0</v>
      </c>
      <c r="F2727">
        <f>IFERROR(VLOOKUP(A2727,[1]Monitoramento_Base_somente_disp!$A:$J,9,FALSE),0)</f>
        <v>0</v>
      </c>
      <c r="G2727">
        <f>IFERROR(VLOOKUP(A2727,[1]Monitoramento_Base_somente_disp!$A:$J,10,FALSE),0)</f>
        <v>0</v>
      </c>
      <c r="H2727">
        <f>IFERROR(VLOOKUP(A2727,[2]Sheet1!$A:$I,4,FALSE),0)</f>
        <v>0</v>
      </c>
      <c r="I2727">
        <f>IFERROR(VLOOKUP(A2727,[2]Sheet1!$A:$I,5,FALSE),0)</f>
        <v>0</v>
      </c>
      <c r="J2727">
        <f>IFERROR(VLOOKUP(A2727,[2]Sheet1!$A:$I,6,FALSE),0)</f>
        <v>0</v>
      </c>
      <c r="K2727">
        <f>IFERROR(VLOOKUP(A2727,[2]Sheet1!$A:$I,7,FALSE),0)</f>
        <v>0</v>
      </c>
      <c r="L2727">
        <f>IFERROR(VLOOKUP(A2727,[2]Sheet1!$A:$I,8,FALSE),0)</f>
        <v>0</v>
      </c>
      <c r="M2727">
        <f>IFERROR(VLOOKUP(A2727,[2]Sheet1!$A:$I,9,FALSE),0)</f>
        <v>0</v>
      </c>
      <c r="N2727">
        <f>IFERROR(VLOOKUP(A2727,[3]Sheet1!$A:$G,2,FALSE),0)</f>
        <v>100004</v>
      </c>
      <c r="O2727">
        <f>IFERROR(VLOOKUP(A2727,[3]Sheet1!$A:$G,3,FALSE),0)</f>
        <v>538849</v>
      </c>
      <c r="P2727">
        <f>IFERROR(VLOOKUP(A2727,[3]Sheet1!$A:$G,4,FALSE),0)</f>
        <v>0</v>
      </c>
      <c r="Q2727">
        <f>IFERROR(VLOOKUP(A2727,[3]Sheet1!$A:$G,5,FALSE),0)</f>
        <v>0</v>
      </c>
      <c r="R2727">
        <f>IFERROR(VLOOKUP(A2727,[3]Sheet1!$A:$G,6,FALSE),0)</f>
        <v>0</v>
      </c>
      <c r="S2727">
        <f>IFERROR(VLOOKUP(A2727,[3]Sheet1!$A:$G,7,FALSE),0)</f>
        <v>0</v>
      </c>
      <c r="T2727" t="str">
        <f t="shared" si="253"/>
        <v>Sim</v>
      </c>
      <c r="U2727" t="str">
        <f t="shared" si="254"/>
        <v>Sim</v>
      </c>
      <c r="V2727" t="str">
        <f t="shared" si="255"/>
        <v>Não</v>
      </c>
      <c r="W2727" t="str">
        <f t="shared" si="256"/>
        <v>Não</v>
      </c>
      <c r="X2727" t="str">
        <f t="shared" si="257"/>
        <v>Não</v>
      </c>
      <c r="Y2727" t="str">
        <f t="shared" si="258"/>
        <v>Não</v>
      </c>
    </row>
    <row r="2728" spans="1:25" x14ac:dyDescent="0.25">
      <c r="A2728" s="5">
        <v>411590</v>
      </c>
      <c r="B2728">
        <f>IFERROR(VLOOKUP(A2728,[1]Monitoramento_Base_somente_disp!$A:$J,5,FALSE),0)</f>
        <v>0</v>
      </c>
      <c r="C2728">
        <f>IFERROR(VLOOKUP(A2728,[1]Monitoramento_Base_somente_disp!$A:$J,6,FALSE),0)</f>
        <v>0</v>
      </c>
      <c r="D2728">
        <f>IFERROR(VLOOKUP(A2728,[1]Monitoramento_Base_somente_disp!$A:$J,7,FALSE),0)</f>
        <v>0</v>
      </c>
      <c r="E2728">
        <f>IFERROR(VLOOKUP(A2728,[1]Monitoramento_Base_somente_disp!$A:$J,8,FALSE),0)</f>
        <v>0</v>
      </c>
      <c r="F2728">
        <f>IFERROR(VLOOKUP(A2728,[1]Monitoramento_Base_somente_disp!$A:$J,9,FALSE),0)</f>
        <v>0</v>
      </c>
      <c r="G2728">
        <f>IFERROR(VLOOKUP(A2728,[1]Monitoramento_Base_somente_disp!$A:$J,10,FALSE),0)</f>
        <v>0</v>
      </c>
      <c r="H2728">
        <f>IFERROR(VLOOKUP(A2728,[2]Sheet1!$A:$I,4,FALSE),0)</f>
        <v>0</v>
      </c>
      <c r="I2728">
        <f>IFERROR(VLOOKUP(A2728,[2]Sheet1!$A:$I,5,FALSE),0)</f>
        <v>0</v>
      </c>
      <c r="J2728">
        <f>IFERROR(VLOOKUP(A2728,[2]Sheet1!$A:$I,6,FALSE),0)</f>
        <v>0</v>
      </c>
      <c r="K2728">
        <f>IFERROR(VLOOKUP(A2728,[2]Sheet1!$A:$I,7,FALSE),0)</f>
        <v>0</v>
      </c>
      <c r="L2728">
        <f>IFERROR(VLOOKUP(A2728,[2]Sheet1!$A:$I,8,FALSE),0)</f>
        <v>0</v>
      </c>
      <c r="M2728">
        <f>IFERROR(VLOOKUP(A2728,[2]Sheet1!$A:$I,9,FALSE),0)</f>
        <v>0</v>
      </c>
      <c r="N2728">
        <f>IFERROR(VLOOKUP(A2728,[3]Sheet1!$A:$G,2,FALSE),0)</f>
        <v>0</v>
      </c>
      <c r="O2728">
        <f>IFERROR(VLOOKUP(A2728,[3]Sheet1!$A:$G,3,FALSE),0)</f>
        <v>0</v>
      </c>
      <c r="P2728">
        <f>IFERROR(VLOOKUP(A2728,[3]Sheet1!$A:$G,4,FALSE),0)</f>
        <v>0</v>
      </c>
      <c r="Q2728">
        <f>IFERROR(VLOOKUP(A2728,[3]Sheet1!$A:$G,5,FALSE),0)</f>
        <v>0</v>
      </c>
      <c r="R2728">
        <f>IFERROR(VLOOKUP(A2728,[3]Sheet1!$A:$G,6,FALSE),0)</f>
        <v>0</v>
      </c>
      <c r="S2728">
        <f>IFERROR(VLOOKUP(A2728,[3]Sheet1!$A:$G,7,FALSE),0)</f>
        <v>0</v>
      </c>
      <c r="T2728" t="str">
        <f t="shared" si="253"/>
        <v>Não</v>
      </c>
      <c r="U2728" t="str">
        <f t="shared" si="254"/>
        <v>Não</v>
      </c>
      <c r="V2728" t="str">
        <f t="shared" si="255"/>
        <v>Não</v>
      </c>
      <c r="W2728" t="str">
        <f t="shared" si="256"/>
        <v>Não</v>
      </c>
      <c r="X2728" t="str">
        <f t="shared" si="257"/>
        <v>Não</v>
      </c>
      <c r="Y2728" t="str">
        <f t="shared" si="258"/>
        <v>Não</v>
      </c>
    </row>
    <row r="2729" spans="1:25" x14ac:dyDescent="0.25">
      <c r="A2729" s="5">
        <v>411605</v>
      </c>
      <c r="B2729">
        <f>IFERROR(VLOOKUP(A2729,[1]Monitoramento_Base_somente_disp!$A:$J,5,FALSE),0)</f>
        <v>0</v>
      </c>
      <c r="C2729">
        <f>IFERROR(VLOOKUP(A2729,[1]Monitoramento_Base_somente_disp!$A:$J,6,FALSE),0)</f>
        <v>0</v>
      </c>
      <c r="D2729">
        <f>IFERROR(VLOOKUP(A2729,[1]Monitoramento_Base_somente_disp!$A:$J,7,FALSE),0)</f>
        <v>0</v>
      </c>
      <c r="E2729">
        <f>IFERROR(VLOOKUP(A2729,[1]Monitoramento_Base_somente_disp!$A:$J,8,FALSE),0)</f>
        <v>0</v>
      </c>
      <c r="F2729">
        <f>IFERROR(VLOOKUP(A2729,[1]Monitoramento_Base_somente_disp!$A:$J,9,FALSE),0)</f>
        <v>0</v>
      </c>
      <c r="G2729">
        <f>IFERROR(VLOOKUP(A2729,[1]Monitoramento_Base_somente_disp!$A:$J,10,FALSE),0)</f>
        <v>0</v>
      </c>
      <c r="H2729">
        <f>IFERROR(VLOOKUP(A2729,[2]Sheet1!$A:$I,4,FALSE),0)</f>
        <v>0</v>
      </c>
      <c r="I2729">
        <f>IFERROR(VLOOKUP(A2729,[2]Sheet1!$A:$I,5,FALSE),0)</f>
        <v>0</v>
      </c>
      <c r="J2729">
        <f>IFERROR(VLOOKUP(A2729,[2]Sheet1!$A:$I,6,FALSE),0)</f>
        <v>0</v>
      </c>
      <c r="K2729">
        <f>IFERROR(VLOOKUP(A2729,[2]Sheet1!$A:$I,7,FALSE),0)</f>
        <v>0</v>
      </c>
      <c r="L2729">
        <f>IFERROR(VLOOKUP(A2729,[2]Sheet1!$A:$I,8,FALSE),0)</f>
        <v>0</v>
      </c>
      <c r="M2729">
        <f>IFERROR(VLOOKUP(A2729,[2]Sheet1!$A:$I,9,FALSE),0)</f>
        <v>0</v>
      </c>
      <c r="N2729">
        <f>IFERROR(VLOOKUP(A2729,[3]Sheet1!$A:$G,2,FALSE),0)</f>
        <v>108489</v>
      </c>
      <c r="O2729">
        <f>IFERROR(VLOOKUP(A2729,[3]Sheet1!$A:$G,3,FALSE),0)</f>
        <v>13291</v>
      </c>
      <c r="P2729">
        <f>IFERROR(VLOOKUP(A2729,[3]Sheet1!$A:$G,4,FALSE),0)</f>
        <v>0</v>
      </c>
      <c r="Q2729">
        <f>IFERROR(VLOOKUP(A2729,[3]Sheet1!$A:$G,5,FALSE),0)</f>
        <v>57725</v>
      </c>
      <c r="R2729">
        <f>IFERROR(VLOOKUP(A2729,[3]Sheet1!$A:$G,6,FALSE),0)</f>
        <v>0</v>
      </c>
      <c r="S2729">
        <f>IFERROR(VLOOKUP(A2729,[3]Sheet1!$A:$G,7,FALSE),0)</f>
        <v>0</v>
      </c>
      <c r="T2729" t="str">
        <f t="shared" si="253"/>
        <v>Sim</v>
      </c>
      <c r="U2729" t="str">
        <f t="shared" si="254"/>
        <v>Sim</v>
      </c>
      <c r="V2729" t="str">
        <f t="shared" si="255"/>
        <v>Não</v>
      </c>
      <c r="W2729" t="str">
        <f t="shared" si="256"/>
        <v>Sim</v>
      </c>
      <c r="X2729" t="str">
        <f t="shared" si="257"/>
        <v>Não</v>
      </c>
      <c r="Y2729" t="str">
        <f t="shared" si="258"/>
        <v>Não</v>
      </c>
    </row>
    <row r="2730" spans="1:25" x14ac:dyDescent="0.25">
      <c r="A2730" s="5">
        <v>411610</v>
      </c>
      <c r="B2730">
        <f>IFERROR(VLOOKUP(A2730,[1]Monitoramento_Base_somente_disp!$A:$J,5,FALSE),0)</f>
        <v>0</v>
      </c>
      <c r="C2730">
        <f>IFERROR(VLOOKUP(A2730,[1]Monitoramento_Base_somente_disp!$A:$J,6,FALSE),0)</f>
        <v>0</v>
      </c>
      <c r="D2730">
        <f>IFERROR(VLOOKUP(A2730,[1]Monitoramento_Base_somente_disp!$A:$J,7,FALSE),0)</f>
        <v>0</v>
      </c>
      <c r="E2730">
        <f>IFERROR(VLOOKUP(A2730,[1]Monitoramento_Base_somente_disp!$A:$J,8,FALSE),0)</f>
        <v>0</v>
      </c>
      <c r="F2730">
        <f>IFERROR(VLOOKUP(A2730,[1]Monitoramento_Base_somente_disp!$A:$J,9,FALSE),0)</f>
        <v>0</v>
      </c>
      <c r="G2730">
        <f>IFERROR(VLOOKUP(A2730,[1]Monitoramento_Base_somente_disp!$A:$J,10,FALSE),0)</f>
        <v>0</v>
      </c>
      <c r="H2730">
        <f>IFERROR(VLOOKUP(A2730,[2]Sheet1!$A:$I,4,FALSE),0)</f>
        <v>0</v>
      </c>
      <c r="I2730">
        <f>IFERROR(VLOOKUP(A2730,[2]Sheet1!$A:$I,5,FALSE),0)</f>
        <v>0</v>
      </c>
      <c r="J2730">
        <f>IFERROR(VLOOKUP(A2730,[2]Sheet1!$A:$I,6,FALSE),0)</f>
        <v>0</v>
      </c>
      <c r="K2730">
        <f>IFERROR(VLOOKUP(A2730,[2]Sheet1!$A:$I,7,FALSE),0)</f>
        <v>0</v>
      </c>
      <c r="L2730">
        <f>IFERROR(VLOOKUP(A2730,[2]Sheet1!$A:$I,8,FALSE),0)</f>
        <v>0</v>
      </c>
      <c r="M2730">
        <f>IFERROR(VLOOKUP(A2730,[2]Sheet1!$A:$I,9,FALSE),0)</f>
        <v>0</v>
      </c>
      <c r="N2730">
        <f>IFERROR(VLOOKUP(A2730,[3]Sheet1!$A:$G,2,FALSE),0)</f>
        <v>0</v>
      </c>
      <c r="O2730">
        <f>IFERROR(VLOOKUP(A2730,[3]Sheet1!$A:$G,3,FALSE),0)</f>
        <v>0</v>
      </c>
      <c r="P2730">
        <f>IFERROR(VLOOKUP(A2730,[3]Sheet1!$A:$G,4,FALSE),0)</f>
        <v>0</v>
      </c>
      <c r="Q2730">
        <f>IFERROR(VLOOKUP(A2730,[3]Sheet1!$A:$G,5,FALSE),0)</f>
        <v>0</v>
      </c>
      <c r="R2730">
        <f>IFERROR(VLOOKUP(A2730,[3]Sheet1!$A:$G,6,FALSE),0)</f>
        <v>0</v>
      </c>
      <c r="S2730">
        <f>IFERROR(VLOOKUP(A2730,[3]Sheet1!$A:$G,7,FALSE),0)</f>
        <v>0</v>
      </c>
      <c r="T2730" t="str">
        <f t="shared" si="253"/>
        <v>Não</v>
      </c>
      <c r="U2730" t="str">
        <f t="shared" si="254"/>
        <v>Não</v>
      </c>
      <c r="V2730" t="str">
        <f t="shared" si="255"/>
        <v>Não</v>
      </c>
      <c r="W2730" t="str">
        <f t="shared" si="256"/>
        <v>Não</v>
      </c>
      <c r="X2730" t="str">
        <f t="shared" si="257"/>
        <v>Não</v>
      </c>
      <c r="Y2730" t="str">
        <f t="shared" si="258"/>
        <v>Não</v>
      </c>
    </row>
    <row r="2731" spans="1:25" x14ac:dyDescent="0.25">
      <c r="A2731" s="5">
        <v>411620</v>
      </c>
      <c r="B2731">
        <f>IFERROR(VLOOKUP(A2731,[1]Monitoramento_Base_somente_disp!$A:$J,5,FALSE),0)</f>
        <v>0</v>
      </c>
      <c r="C2731">
        <f>IFERROR(VLOOKUP(A2731,[1]Monitoramento_Base_somente_disp!$A:$J,6,FALSE),0)</f>
        <v>0</v>
      </c>
      <c r="D2731">
        <f>IFERROR(VLOOKUP(A2731,[1]Monitoramento_Base_somente_disp!$A:$J,7,FALSE),0)</f>
        <v>0</v>
      </c>
      <c r="E2731">
        <f>IFERROR(VLOOKUP(A2731,[1]Monitoramento_Base_somente_disp!$A:$J,8,FALSE),0)</f>
        <v>0</v>
      </c>
      <c r="F2731">
        <f>IFERROR(VLOOKUP(A2731,[1]Monitoramento_Base_somente_disp!$A:$J,9,FALSE),0)</f>
        <v>0</v>
      </c>
      <c r="G2731">
        <f>IFERROR(VLOOKUP(A2731,[1]Monitoramento_Base_somente_disp!$A:$J,10,FALSE),0)</f>
        <v>0</v>
      </c>
      <c r="H2731">
        <f>IFERROR(VLOOKUP(A2731,[2]Sheet1!$A:$I,4,FALSE),0)</f>
        <v>0</v>
      </c>
      <c r="I2731">
        <f>IFERROR(VLOOKUP(A2731,[2]Sheet1!$A:$I,5,FALSE),0)</f>
        <v>0</v>
      </c>
      <c r="J2731">
        <f>IFERROR(VLOOKUP(A2731,[2]Sheet1!$A:$I,6,FALSE),0)</f>
        <v>0</v>
      </c>
      <c r="K2731">
        <f>IFERROR(VLOOKUP(A2731,[2]Sheet1!$A:$I,7,FALSE),0)</f>
        <v>0</v>
      </c>
      <c r="L2731">
        <f>IFERROR(VLOOKUP(A2731,[2]Sheet1!$A:$I,8,FALSE),0)</f>
        <v>0</v>
      </c>
      <c r="M2731">
        <f>IFERROR(VLOOKUP(A2731,[2]Sheet1!$A:$I,9,FALSE),0)</f>
        <v>0</v>
      </c>
      <c r="N2731">
        <f>IFERROR(VLOOKUP(A2731,[3]Sheet1!$A:$G,2,FALSE),0)</f>
        <v>0</v>
      </c>
      <c r="O2731">
        <f>IFERROR(VLOOKUP(A2731,[3]Sheet1!$A:$G,3,FALSE),0)</f>
        <v>0</v>
      </c>
      <c r="P2731">
        <f>IFERROR(VLOOKUP(A2731,[3]Sheet1!$A:$G,4,FALSE),0)</f>
        <v>0</v>
      </c>
      <c r="Q2731">
        <f>IFERROR(VLOOKUP(A2731,[3]Sheet1!$A:$G,5,FALSE),0)</f>
        <v>0</v>
      </c>
      <c r="R2731">
        <f>IFERROR(VLOOKUP(A2731,[3]Sheet1!$A:$G,6,FALSE),0)</f>
        <v>0</v>
      </c>
      <c r="S2731">
        <f>IFERROR(VLOOKUP(A2731,[3]Sheet1!$A:$G,7,FALSE),0)</f>
        <v>0</v>
      </c>
      <c r="T2731" t="str">
        <f t="shared" si="253"/>
        <v>Não</v>
      </c>
      <c r="U2731" t="str">
        <f t="shared" si="254"/>
        <v>Não</v>
      </c>
      <c r="V2731" t="str">
        <f t="shared" si="255"/>
        <v>Não</v>
      </c>
      <c r="W2731" t="str">
        <f t="shared" si="256"/>
        <v>Não</v>
      </c>
      <c r="X2731" t="str">
        <f t="shared" si="257"/>
        <v>Não</v>
      </c>
      <c r="Y2731" t="str">
        <f t="shared" si="258"/>
        <v>Não</v>
      </c>
    </row>
    <row r="2732" spans="1:25" x14ac:dyDescent="0.25">
      <c r="A2732" s="5">
        <v>411650</v>
      </c>
      <c r="B2732">
        <f>IFERROR(VLOOKUP(A2732,[1]Monitoramento_Base_somente_disp!$A:$J,5,FALSE),0)</f>
        <v>0</v>
      </c>
      <c r="C2732">
        <f>IFERROR(VLOOKUP(A2732,[1]Monitoramento_Base_somente_disp!$A:$J,6,FALSE),0)</f>
        <v>0</v>
      </c>
      <c r="D2732">
        <f>IFERROR(VLOOKUP(A2732,[1]Monitoramento_Base_somente_disp!$A:$J,7,FALSE),0)</f>
        <v>0</v>
      </c>
      <c r="E2732">
        <f>IFERROR(VLOOKUP(A2732,[1]Monitoramento_Base_somente_disp!$A:$J,8,FALSE),0)</f>
        <v>0</v>
      </c>
      <c r="F2732">
        <f>IFERROR(VLOOKUP(A2732,[1]Monitoramento_Base_somente_disp!$A:$J,9,FALSE),0)</f>
        <v>0</v>
      </c>
      <c r="G2732">
        <f>IFERROR(VLOOKUP(A2732,[1]Monitoramento_Base_somente_disp!$A:$J,10,FALSE),0)</f>
        <v>0</v>
      </c>
      <c r="H2732">
        <f>IFERROR(VLOOKUP(A2732,[2]Sheet1!$A:$I,4,FALSE),0)</f>
        <v>0</v>
      </c>
      <c r="I2732">
        <f>IFERROR(VLOOKUP(A2732,[2]Sheet1!$A:$I,5,FALSE),0)</f>
        <v>0</v>
      </c>
      <c r="J2732">
        <f>IFERROR(VLOOKUP(A2732,[2]Sheet1!$A:$I,6,FALSE),0)</f>
        <v>0</v>
      </c>
      <c r="K2732">
        <f>IFERROR(VLOOKUP(A2732,[2]Sheet1!$A:$I,7,FALSE),0)</f>
        <v>0</v>
      </c>
      <c r="L2732">
        <f>IFERROR(VLOOKUP(A2732,[2]Sheet1!$A:$I,8,FALSE),0)</f>
        <v>0</v>
      </c>
      <c r="M2732">
        <f>IFERROR(VLOOKUP(A2732,[2]Sheet1!$A:$I,9,FALSE),0)</f>
        <v>0</v>
      </c>
      <c r="N2732">
        <f>IFERROR(VLOOKUP(A2732,[3]Sheet1!$A:$G,2,FALSE),0)</f>
        <v>37803</v>
      </c>
      <c r="O2732">
        <f>IFERROR(VLOOKUP(A2732,[3]Sheet1!$A:$G,3,FALSE),0)</f>
        <v>182265</v>
      </c>
      <c r="P2732">
        <f>IFERROR(VLOOKUP(A2732,[3]Sheet1!$A:$G,4,FALSE),0)</f>
        <v>0</v>
      </c>
      <c r="Q2732">
        <f>IFERROR(VLOOKUP(A2732,[3]Sheet1!$A:$G,5,FALSE),0)</f>
        <v>0</v>
      </c>
      <c r="R2732">
        <f>IFERROR(VLOOKUP(A2732,[3]Sheet1!$A:$G,6,FALSE),0)</f>
        <v>0</v>
      </c>
      <c r="S2732">
        <f>IFERROR(VLOOKUP(A2732,[3]Sheet1!$A:$G,7,FALSE),0)</f>
        <v>0</v>
      </c>
      <c r="T2732" t="str">
        <f t="shared" si="253"/>
        <v>Sim</v>
      </c>
      <c r="U2732" t="str">
        <f t="shared" si="254"/>
        <v>Sim</v>
      </c>
      <c r="V2732" t="str">
        <f t="shared" si="255"/>
        <v>Não</v>
      </c>
      <c r="W2732" t="str">
        <f t="shared" si="256"/>
        <v>Não</v>
      </c>
      <c r="X2732" t="str">
        <f t="shared" si="257"/>
        <v>Não</v>
      </c>
      <c r="Y2732" t="str">
        <f t="shared" si="258"/>
        <v>Não</v>
      </c>
    </row>
    <row r="2733" spans="1:25" x14ac:dyDescent="0.25">
      <c r="A2733" s="5">
        <v>411660</v>
      </c>
      <c r="B2733">
        <f>IFERROR(VLOOKUP(A2733,[1]Monitoramento_Base_somente_disp!$A:$J,5,FALSE),0)</f>
        <v>0</v>
      </c>
      <c r="C2733">
        <f>IFERROR(VLOOKUP(A2733,[1]Monitoramento_Base_somente_disp!$A:$J,6,FALSE),0)</f>
        <v>0</v>
      </c>
      <c r="D2733">
        <f>IFERROR(VLOOKUP(A2733,[1]Monitoramento_Base_somente_disp!$A:$J,7,FALSE),0)</f>
        <v>0</v>
      </c>
      <c r="E2733">
        <f>IFERROR(VLOOKUP(A2733,[1]Monitoramento_Base_somente_disp!$A:$J,8,FALSE),0)</f>
        <v>0</v>
      </c>
      <c r="F2733">
        <f>IFERROR(VLOOKUP(A2733,[1]Monitoramento_Base_somente_disp!$A:$J,9,FALSE),0)</f>
        <v>0</v>
      </c>
      <c r="G2733">
        <f>IFERROR(VLOOKUP(A2733,[1]Monitoramento_Base_somente_disp!$A:$J,10,FALSE),0)</f>
        <v>0</v>
      </c>
      <c r="H2733">
        <f>IFERROR(VLOOKUP(A2733,[2]Sheet1!$A:$I,4,FALSE),0)</f>
        <v>0</v>
      </c>
      <c r="I2733">
        <f>IFERROR(VLOOKUP(A2733,[2]Sheet1!$A:$I,5,FALSE),0)</f>
        <v>0</v>
      </c>
      <c r="J2733">
        <f>IFERROR(VLOOKUP(A2733,[2]Sheet1!$A:$I,6,FALSE),0)</f>
        <v>0</v>
      </c>
      <c r="K2733">
        <f>IFERROR(VLOOKUP(A2733,[2]Sheet1!$A:$I,7,FALSE),0)</f>
        <v>0</v>
      </c>
      <c r="L2733">
        <f>IFERROR(VLOOKUP(A2733,[2]Sheet1!$A:$I,8,FALSE),0)</f>
        <v>0</v>
      </c>
      <c r="M2733">
        <f>IFERROR(VLOOKUP(A2733,[2]Sheet1!$A:$I,9,FALSE),0)</f>
        <v>0</v>
      </c>
      <c r="N2733">
        <f>IFERROR(VLOOKUP(A2733,[3]Sheet1!$A:$G,2,FALSE),0)</f>
        <v>47372</v>
      </c>
      <c r="O2733">
        <f>IFERROR(VLOOKUP(A2733,[3]Sheet1!$A:$G,3,FALSE),0)</f>
        <v>0</v>
      </c>
      <c r="P2733">
        <f>IFERROR(VLOOKUP(A2733,[3]Sheet1!$A:$G,4,FALSE),0)</f>
        <v>29558</v>
      </c>
      <c r="Q2733">
        <f>IFERROR(VLOOKUP(A2733,[3]Sheet1!$A:$G,5,FALSE),0)</f>
        <v>0</v>
      </c>
      <c r="R2733">
        <f>IFERROR(VLOOKUP(A2733,[3]Sheet1!$A:$G,6,FALSE),0)</f>
        <v>15095</v>
      </c>
      <c r="S2733">
        <f>IFERROR(VLOOKUP(A2733,[3]Sheet1!$A:$G,7,FALSE),0)</f>
        <v>0</v>
      </c>
      <c r="T2733" t="str">
        <f t="shared" si="253"/>
        <v>Sim</v>
      </c>
      <c r="U2733" t="str">
        <f t="shared" si="254"/>
        <v>Não</v>
      </c>
      <c r="V2733" t="str">
        <f t="shared" si="255"/>
        <v>Sim</v>
      </c>
      <c r="W2733" t="str">
        <f t="shared" si="256"/>
        <v>Não</v>
      </c>
      <c r="X2733" t="str">
        <f t="shared" si="257"/>
        <v>Sim</v>
      </c>
      <c r="Y2733" t="str">
        <f t="shared" si="258"/>
        <v>Não</v>
      </c>
    </row>
    <row r="2734" spans="1:25" x14ac:dyDescent="0.25">
      <c r="A2734" s="5">
        <v>411680</v>
      </c>
      <c r="B2734">
        <f>IFERROR(VLOOKUP(A2734,[1]Monitoramento_Base_somente_disp!$A:$J,5,FALSE),0)</f>
        <v>0</v>
      </c>
      <c r="C2734">
        <f>IFERROR(VLOOKUP(A2734,[1]Monitoramento_Base_somente_disp!$A:$J,6,FALSE),0)</f>
        <v>708900</v>
      </c>
      <c r="D2734">
        <f>IFERROR(VLOOKUP(A2734,[1]Monitoramento_Base_somente_disp!$A:$J,7,FALSE),0)</f>
        <v>0</v>
      </c>
      <c r="E2734">
        <f>IFERROR(VLOOKUP(A2734,[1]Monitoramento_Base_somente_disp!$A:$J,8,FALSE),0)</f>
        <v>732530</v>
      </c>
      <c r="F2734">
        <f>IFERROR(VLOOKUP(A2734,[1]Monitoramento_Base_somente_disp!$A:$J,9,FALSE),0)</f>
        <v>0</v>
      </c>
      <c r="G2734">
        <f>IFERROR(VLOOKUP(A2734,[1]Monitoramento_Base_somente_disp!$A:$J,10,FALSE),0)</f>
        <v>118150</v>
      </c>
      <c r="H2734">
        <f>IFERROR(VLOOKUP(A2734,[2]Sheet1!$A:$I,4,FALSE),0)</f>
        <v>0</v>
      </c>
      <c r="I2734">
        <f>IFERROR(VLOOKUP(A2734,[2]Sheet1!$A:$I,5,FALSE),0)</f>
        <v>0</v>
      </c>
      <c r="J2734">
        <f>IFERROR(VLOOKUP(A2734,[2]Sheet1!$A:$I,6,FALSE),0)</f>
        <v>0</v>
      </c>
      <c r="K2734">
        <f>IFERROR(VLOOKUP(A2734,[2]Sheet1!$A:$I,7,FALSE),0)</f>
        <v>0</v>
      </c>
      <c r="L2734">
        <f>IFERROR(VLOOKUP(A2734,[2]Sheet1!$A:$I,8,FALSE),0)</f>
        <v>0</v>
      </c>
      <c r="M2734">
        <f>IFERROR(VLOOKUP(A2734,[2]Sheet1!$A:$I,9,FALSE),0)</f>
        <v>0</v>
      </c>
      <c r="N2734">
        <f>IFERROR(VLOOKUP(A2734,[3]Sheet1!$A:$G,2,FALSE),0)</f>
        <v>141102</v>
      </c>
      <c r="O2734">
        <f>IFERROR(VLOOKUP(A2734,[3]Sheet1!$A:$G,3,FALSE),0)</f>
        <v>0</v>
      </c>
      <c r="P2734">
        <f>IFERROR(VLOOKUP(A2734,[3]Sheet1!$A:$G,4,FALSE),0)</f>
        <v>0</v>
      </c>
      <c r="Q2734">
        <f>IFERROR(VLOOKUP(A2734,[3]Sheet1!$A:$G,5,FALSE),0)</f>
        <v>0</v>
      </c>
      <c r="R2734">
        <f>IFERROR(VLOOKUP(A2734,[3]Sheet1!$A:$G,6,FALSE),0)</f>
        <v>0</v>
      </c>
      <c r="S2734">
        <f>IFERROR(VLOOKUP(A2734,[3]Sheet1!$A:$G,7,FALSE),0)</f>
        <v>0</v>
      </c>
      <c r="T2734" t="str">
        <f t="shared" si="253"/>
        <v>Sim</v>
      </c>
      <c r="U2734" t="str">
        <f t="shared" si="254"/>
        <v>Sim</v>
      </c>
      <c r="V2734" t="str">
        <f t="shared" si="255"/>
        <v>Não</v>
      </c>
      <c r="W2734" t="str">
        <f t="shared" si="256"/>
        <v>Sim</v>
      </c>
      <c r="X2734" t="str">
        <f t="shared" si="257"/>
        <v>Não</v>
      </c>
      <c r="Y2734" t="str">
        <f t="shared" si="258"/>
        <v>Sim</v>
      </c>
    </row>
    <row r="2735" spans="1:25" x14ac:dyDescent="0.25">
      <c r="A2735" s="5">
        <v>411690</v>
      </c>
      <c r="B2735">
        <f>IFERROR(VLOOKUP(A2735,[1]Monitoramento_Base_somente_disp!$A:$J,5,FALSE),0)</f>
        <v>0</v>
      </c>
      <c r="C2735">
        <f>IFERROR(VLOOKUP(A2735,[1]Monitoramento_Base_somente_disp!$A:$J,6,FALSE),0)</f>
        <v>73500</v>
      </c>
      <c r="D2735">
        <f>IFERROR(VLOOKUP(A2735,[1]Monitoramento_Base_somente_disp!$A:$J,7,FALSE),0)</f>
        <v>0</v>
      </c>
      <c r="E2735">
        <f>IFERROR(VLOOKUP(A2735,[1]Monitoramento_Base_somente_disp!$A:$J,8,FALSE),0)</f>
        <v>75950</v>
      </c>
      <c r="F2735">
        <f>IFERROR(VLOOKUP(A2735,[1]Monitoramento_Base_somente_disp!$A:$J,9,FALSE),0)</f>
        <v>0</v>
      </c>
      <c r="G2735">
        <f>IFERROR(VLOOKUP(A2735,[1]Monitoramento_Base_somente_disp!$A:$J,10,FALSE),0)</f>
        <v>12250</v>
      </c>
      <c r="H2735">
        <f>IFERROR(VLOOKUP(A2735,[2]Sheet1!$A:$I,4,FALSE),0)</f>
        <v>0</v>
      </c>
      <c r="I2735">
        <f>IFERROR(VLOOKUP(A2735,[2]Sheet1!$A:$I,5,FALSE),0)</f>
        <v>0</v>
      </c>
      <c r="J2735">
        <f>IFERROR(VLOOKUP(A2735,[2]Sheet1!$A:$I,6,FALSE),0)</f>
        <v>0</v>
      </c>
      <c r="K2735">
        <f>IFERROR(VLOOKUP(A2735,[2]Sheet1!$A:$I,7,FALSE),0)</f>
        <v>0</v>
      </c>
      <c r="L2735">
        <f>IFERROR(VLOOKUP(A2735,[2]Sheet1!$A:$I,8,FALSE),0)</f>
        <v>0</v>
      </c>
      <c r="M2735">
        <f>IFERROR(VLOOKUP(A2735,[2]Sheet1!$A:$I,9,FALSE),0)</f>
        <v>0</v>
      </c>
      <c r="N2735">
        <f>IFERROR(VLOOKUP(A2735,[3]Sheet1!$A:$G,2,FALSE),0)</f>
        <v>0</v>
      </c>
      <c r="O2735">
        <f>IFERROR(VLOOKUP(A2735,[3]Sheet1!$A:$G,3,FALSE),0)</f>
        <v>0</v>
      </c>
      <c r="P2735">
        <f>IFERROR(VLOOKUP(A2735,[3]Sheet1!$A:$G,4,FALSE),0)</f>
        <v>0</v>
      </c>
      <c r="Q2735">
        <f>IFERROR(VLOOKUP(A2735,[3]Sheet1!$A:$G,5,FALSE),0)</f>
        <v>0</v>
      </c>
      <c r="R2735">
        <f>IFERROR(VLOOKUP(A2735,[3]Sheet1!$A:$G,6,FALSE),0)</f>
        <v>0</v>
      </c>
      <c r="S2735">
        <f>IFERROR(VLOOKUP(A2735,[3]Sheet1!$A:$G,7,FALSE),0)</f>
        <v>0</v>
      </c>
      <c r="T2735" t="str">
        <f t="shared" si="253"/>
        <v>Não</v>
      </c>
      <c r="U2735" t="str">
        <f t="shared" si="254"/>
        <v>Sim</v>
      </c>
      <c r="V2735" t="str">
        <f t="shared" si="255"/>
        <v>Não</v>
      </c>
      <c r="W2735" t="str">
        <f t="shared" si="256"/>
        <v>Sim</v>
      </c>
      <c r="X2735" t="str">
        <f t="shared" si="257"/>
        <v>Não</v>
      </c>
      <c r="Y2735" t="str">
        <f t="shared" si="258"/>
        <v>Sim</v>
      </c>
    </row>
    <row r="2736" spans="1:25" x14ac:dyDescent="0.25">
      <c r="A2736" s="5">
        <v>411695</v>
      </c>
      <c r="B2736">
        <f>IFERROR(VLOOKUP(A2736,[1]Monitoramento_Base_somente_disp!$A:$J,5,FALSE),0)</f>
        <v>0</v>
      </c>
      <c r="C2736">
        <f>IFERROR(VLOOKUP(A2736,[1]Monitoramento_Base_somente_disp!$A:$J,6,FALSE),0)</f>
        <v>0</v>
      </c>
      <c r="D2736">
        <f>IFERROR(VLOOKUP(A2736,[1]Monitoramento_Base_somente_disp!$A:$J,7,FALSE),0)</f>
        <v>0</v>
      </c>
      <c r="E2736">
        <f>IFERROR(VLOOKUP(A2736,[1]Monitoramento_Base_somente_disp!$A:$J,8,FALSE),0)</f>
        <v>0</v>
      </c>
      <c r="F2736">
        <f>IFERROR(VLOOKUP(A2736,[1]Monitoramento_Base_somente_disp!$A:$J,9,FALSE),0)</f>
        <v>0</v>
      </c>
      <c r="G2736">
        <f>IFERROR(VLOOKUP(A2736,[1]Monitoramento_Base_somente_disp!$A:$J,10,FALSE),0)</f>
        <v>0</v>
      </c>
      <c r="H2736">
        <f>IFERROR(VLOOKUP(A2736,[2]Sheet1!$A:$I,4,FALSE),0)</f>
        <v>0</v>
      </c>
      <c r="I2736">
        <f>IFERROR(VLOOKUP(A2736,[2]Sheet1!$A:$I,5,FALSE),0)</f>
        <v>0</v>
      </c>
      <c r="J2736">
        <f>IFERROR(VLOOKUP(A2736,[2]Sheet1!$A:$I,6,FALSE),0)</f>
        <v>0</v>
      </c>
      <c r="K2736">
        <f>IFERROR(VLOOKUP(A2736,[2]Sheet1!$A:$I,7,FALSE),0)</f>
        <v>0</v>
      </c>
      <c r="L2736">
        <f>IFERROR(VLOOKUP(A2736,[2]Sheet1!$A:$I,8,FALSE),0)</f>
        <v>0</v>
      </c>
      <c r="M2736">
        <f>IFERROR(VLOOKUP(A2736,[2]Sheet1!$A:$I,9,FALSE),0)</f>
        <v>0</v>
      </c>
      <c r="N2736">
        <f>IFERROR(VLOOKUP(A2736,[3]Sheet1!$A:$G,2,FALSE),0)</f>
        <v>0</v>
      </c>
      <c r="O2736">
        <f>IFERROR(VLOOKUP(A2736,[3]Sheet1!$A:$G,3,FALSE),0)</f>
        <v>0</v>
      </c>
      <c r="P2736">
        <f>IFERROR(VLOOKUP(A2736,[3]Sheet1!$A:$G,4,FALSE),0)</f>
        <v>0</v>
      </c>
      <c r="Q2736">
        <f>IFERROR(VLOOKUP(A2736,[3]Sheet1!$A:$G,5,FALSE),0)</f>
        <v>0</v>
      </c>
      <c r="R2736">
        <f>IFERROR(VLOOKUP(A2736,[3]Sheet1!$A:$G,6,FALSE),0)</f>
        <v>0</v>
      </c>
      <c r="S2736">
        <f>IFERROR(VLOOKUP(A2736,[3]Sheet1!$A:$G,7,FALSE),0)</f>
        <v>0</v>
      </c>
      <c r="T2736" t="str">
        <f t="shared" si="253"/>
        <v>Não</v>
      </c>
      <c r="U2736" t="str">
        <f t="shared" si="254"/>
        <v>Não</v>
      </c>
      <c r="V2736" t="str">
        <f t="shared" si="255"/>
        <v>Não</v>
      </c>
      <c r="W2736" t="str">
        <f t="shared" si="256"/>
        <v>Não</v>
      </c>
      <c r="X2736" t="str">
        <f t="shared" si="257"/>
        <v>Não</v>
      </c>
      <c r="Y2736" t="str">
        <f t="shared" si="258"/>
        <v>Não</v>
      </c>
    </row>
    <row r="2737" spans="1:25" x14ac:dyDescent="0.25">
      <c r="A2737" s="5">
        <v>411700</v>
      </c>
      <c r="B2737">
        <f>IFERROR(VLOOKUP(A2737,[1]Monitoramento_Base_somente_disp!$A:$J,5,FALSE),0)</f>
        <v>0</v>
      </c>
      <c r="C2737">
        <f>IFERROR(VLOOKUP(A2737,[1]Monitoramento_Base_somente_disp!$A:$J,6,FALSE),0)</f>
        <v>0</v>
      </c>
      <c r="D2737">
        <f>IFERROR(VLOOKUP(A2737,[1]Monitoramento_Base_somente_disp!$A:$J,7,FALSE),0)</f>
        <v>0</v>
      </c>
      <c r="E2737">
        <f>IFERROR(VLOOKUP(A2737,[1]Monitoramento_Base_somente_disp!$A:$J,8,FALSE),0)</f>
        <v>0</v>
      </c>
      <c r="F2737">
        <f>IFERROR(VLOOKUP(A2737,[1]Monitoramento_Base_somente_disp!$A:$J,9,FALSE),0)</f>
        <v>0</v>
      </c>
      <c r="G2737">
        <f>IFERROR(VLOOKUP(A2737,[1]Monitoramento_Base_somente_disp!$A:$J,10,FALSE),0)</f>
        <v>0</v>
      </c>
      <c r="H2737">
        <f>IFERROR(VLOOKUP(A2737,[2]Sheet1!$A:$I,4,FALSE),0)</f>
        <v>0</v>
      </c>
      <c r="I2737">
        <f>IFERROR(VLOOKUP(A2737,[2]Sheet1!$A:$I,5,FALSE),0)</f>
        <v>0</v>
      </c>
      <c r="J2737">
        <f>IFERROR(VLOOKUP(A2737,[2]Sheet1!$A:$I,6,FALSE),0)</f>
        <v>0</v>
      </c>
      <c r="K2737">
        <f>IFERROR(VLOOKUP(A2737,[2]Sheet1!$A:$I,7,FALSE),0)</f>
        <v>0</v>
      </c>
      <c r="L2737">
        <f>IFERROR(VLOOKUP(A2737,[2]Sheet1!$A:$I,8,FALSE),0)</f>
        <v>0</v>
      </c>
      <c r="M2737">
        <f>IFERROR(VLOOKUP(A2737,[2]Sheet1!$A:$I,9,FALSE),0)</f>
        <v>0</v>
      </c>
      <c r="N2737">
        <f>IFERROR(VLOOKUP(A2737,[3]Sheet1!$A:$G,2,FALSE),0)</f>
        <v>0</v>
      </c>
      <c r="O2737">
        <f>IFERROR(VLOOKUP(A2737,[3]Sheet1!$A:$G,3,FALSE),0)</f>
        <v>0</v>
      </c>
      <c r="P2737">
        <f>IFERROR(VLOOKUP(A2737,[3]Sheet1!$A:$G,4,FALSE),0)</f>
        <v>0</v>
      </c>
      <c r="Q2737">
        <f>IFERROR(VLOOKUP(A2737,[3]Sheet1!$A:$G,5,FALSE),0)</f>
        <v>0</v>
      </c>
      <c r="R2737">
        <f>IFERROR(VLOOKUP(A2737,[3]Sheet1!$A:$G,6,FALSE),0)</f>
        <v>0</v>
      </c>
      <c r="S2737">
        <f>IFERROR(VLOOKUP(A2737,[3]Sheet1!$A:$G,7,FALSE),0)</f>
        <v>0</v>
      </c>
      <c r="T2737" t="str">
        <f t="shared" si="253"/>
        <v>Não</v>
      </c>
      <c r="U2737" t="str">
        <f t="shared" si="254"/>
        <v>Não</v>
      </c>
      <c r="V2737" t="str">
        <f t="shared" si="255"/>
        <v>Não</v>
      </c>
      <c r="W2737" t="str">
        <f t="shared" si="256"/>
        <v>Não</v>
      </c>
      <c r="X2737" t="str">
        <f t="shared" si="257"/>
        <v>Não</v>
      </c>
      <c r="Y2737" t="str">
        <f t="shared" si="258"/>
        <v>Não</v>
      </c>
    </row>
    <row r="2738" spans="1:25" x14ac:dyDescent="0.25">
      <c r="A2738" s="5">
        <v>411705</v>
      </c>
      <c r="B2738">
        <f>IFERROR(VLOOKUP(A2738,[1]Monitoramento_Base_somente_disp!$A:$J,5,FALSE),0)</f>
        <v>0</v>
      </c>
      <c r="C2738">
        <f>IFERROR(VLOOKUP(A2738,[1]Monitoramento_Base_somente_disp!$A:$J,6,FALSE),0)</f>
        <v>31508320</v>
      </c>
      <c r="D2738">
        <f>IFERROR(VLOOKUP(A2738,[1]Monitoramento_Base_somente_disp!$A:$J,7,FALSE),0)</f>
        <v>0</v>
      </c>
      <c r="E2738">
        <f>IFERROR(VLOOKUP(A2738,[1]Monitoramento_Base_somente_disp!$A:$J,8,FALSE),0)</f>
        <v>32559176</v>
      </c>
      <c r="F2738">
        <f>IFERROR(VLOOKUP(A2738,[1]Monitoramento_Base_somente_disp!$A:$J,9,FALSE),0)</f>
        <v>0</v>
      </c>
      <c r="G2738">
        <f>IFERROR(VLOOKUP(A2738,[1]Monitoramento_Base_somente_disp!$A:$J,10,FALSE),0)</f>
        <v>5251480</v>
      </c>
      <c r="H2738">
        <f>IFERROR(VLOOKUP(A2738,[2]Sheet1!$A:$I,4,FALSE),0)</f>
        <v>0</v>
      </c>
      <c r="I2738">
        <f>IFERROR(VLOOKUP(A2738,[2]Sheet1!$A:$I,5,FALSE),0)</f>
        <v>0</v>
      </c>
      <c r="J2738">
        <f>IFERROR(VLOOKUP(A2738,[2]Sheet1!$A:$I,6,FALSE),0)</f>
        <v>0</v>
      </c>
      <c r="K2738">
        <f>IFERROR(VLOOKUP(A2738,[2]Sheet1!$A:$I,7,FALSE),0)</f>
        <v>0</v>
      </c>
      <c r="L2738">
        <f>IFERROR(VLOOKUP(A2738,[2]Sheet1!$A:$I,8,FALSE),0)</f>
        <v>0</v>
      </c>
      <c r="M2738">
        <f>IFERROR(VLOOKUP(A2738,[2]Sheet1!$A:$I,9,FALSE),0)</f>
        <v>0</v>
      </c>
      <c r="N2738">
        <f>IFERROR(VLOOKUP(A2738,[3]Sheet1!$A:$G,2,FALSE),0)</f>
        <v>0</v>
      </c>
      <c r="O2738">
        <f>IFERROR(VLOOKUP(A2738,[3]Sheet1!$A:$G,3,FALSE),0)</f>
        <v>0</v>
      </c>
      <c r="P2738">
        <f>IFERROR(VLOOKUP(A2738,[3]Sheet1!$A:$G,4,FALSE),0)</f>
        <v>0</v>
      </c>
      <c r="Q2738">
        <f>IFERROR(VLOOKUP(A2738,[3]Sheet1!$A:$G,5,FALSE),0)</f>
        <v>0</v>
      </c>
      <c r="R2738">
        <f>IFERROR(VLOOKUP(A2738,[3]Sheet1!$A:$G,6,FALSE),0)</f>
        <v>0</v>
      </c>
      <c r="S2738">
        <f>IFERROR(VLOOKUP(A2738,[3]Sheet1!$A:$G,7,FALSE),0)</f>
        <v>0</v>
      </c>
      <c r="T2738" t="str">
        <f t="shared" si="253"/>
        <v>Não</v>
      </c>
      <c r="U2738" t="str">
        <f t="shared" si="254"/>
        <v>Sim</v>
      </c>
      <c r="V2738" t="str">
        <f t="shared" si="255"/>
        <v>Não</v>
      </c>
      <c r="W2738" t="str">
        <f t="shared" si="256"/>
        <v>Sim</v>
      </c>
      <c r="X2738" t="str">
        <f t="shared" si="257"/>
        <v>Não</v>
      </c>
      <c r="Y2738" t="str">
        <f t="shared" si="258"/>
        <v>Sim</v>
      </c>
    </row>
    <row r="2739" spans="1:25" x14ac:dyDescent="0.25">
      <c r="A2739" s="5">
        <v>411720</v>
      </c>
      <c r="B2739">
        <f>IFERROR(VLOOKUP(A2739,[1]Monitoramento_Base_somente_disp!$A:$J,5,FALSE),0)</f>
        <v>0</v>
      </c>
      <c r="C2739">
        <f>IFERROR(VLOOKUP(A2739,[1]Monitoramento_Base_somente_disp!$A:$J,6,FALSE),0)</f>
        <v>0</v>
      </c>
      <c r="D2739">
        <f>IFERROR(VLOOKUP(A2739,[1]Monitoramento_Base_somente_disp!$A:$J,7,FALSE),0)</f>
        <v>0</v>
      </c>
      <c r="E2739">
        <f>IFERROR(VLOOKUP(A2739,[1]Monitoramento_Base_somente_disp!$A:$J,8,FALSE),0)</f>
        <v>0</v>
      </c>
      <c r="F2739">
        <f>IFERROR(VLOOKUP(A2739,[1]Monitoramento_Base_somente_disp!$A:$J,9,FALSE),0)</f>
        <v>0</v>
      </c>
      <c r="G2739">
        <f>IFERROR(VLOOKUP(A2739,[1]Monitoramento_Base_somente_disp!$A:$J,10,FALSE),0)</f>
        <v>0</v>
      </c>
      <c r="H2739">
        <f>IFERROR(VLOOKUP(A2739,[2]Sheet1!$A:$I,4,FALSE),0)</f>
        <v>0</v>
      </c>
      <c r="I2739">
        <f>IFERROR(VLOOKUP(A2739,[2]Sheet1!$A:$I,5,FALSE),0)</f>
        <v>0</v>
      </c>
      <c r="J2739">
        <f>IFERROR(VLOOKUP(A2739,[2]Sheet1!$A:$I,6,FALSE),0)</f>
        <v>0</v>
      </c>
      <c r="K2739">
        <f>IFERROR(VLOOKUP(A2739,[2]Sheet1!$A:$I,7,FALSE),0)</f>
        <v>0</v>
      </c>
      <c r="L2739">
        <f>IFERROR(VLOOKUP(A2739,[2]Sheet1!$A:$I,8,FALSE),0)</f>
        <v>0</v>
      </c>
      <c r="M2739">
        <f>IFERROR(VLOOKUP(A2739,[2]Sheet1!$A:$I,9,FALSE),0)</f>
        <v>0</v>
      </c>
      <c r="N2739">
        <f>IFERROR(VLOOKUP(A2739,[3]Sheet1!$A:$G,2,FALSE),0)</f>
        <v>49149</v>
      </c>
      <c r="O2739">
        <f>IFERROR(VLOOKUP(A2739,[3]Sheet1!$A:$G,3,FALSE),0)</f>
        <v>273183</v>
      </c>
      <c r="P2739">
        <f>IFERROR(VLOOKUP(A2739,[3]Sheet1!$A:$G,4,FALSE),0)</f>
        <v>45357</v>
      </c>
      <c r="Q2739">
        <f>IFERROR(VLOOKUP(A2739,[3]Sheet1!$A:$G,5,FALSE),0)</f>
        <v>280844</v>
      </c>
      <c r="R2739">
        <f>IFERROR(VLOOKUP(A2739,[3]Sheet1!$A:$G,6,FALSE),0)</f>
        <v>0</v>
      </c>
      <c r="S2739">
        <f>IFERROR(VLOOKUP(A2739,[3]Sheet1!$A:$G,7,FALSE),0)</f>
        <v>0</v>
      </c>
      <c r="T2739" t="str">
        <f t="shared" si="253"/>
        <v>Sim</v>
      </c>
      <c r="U2739" t="str">
        <f t="shared" si="254"/>
        <v>Sim</v>
      </c>
      <c r="V2739" t="str">
        <f t="shared" si="255"/>
        <v>Sim</v>
      </c>
      <c r="W2739" t="str">
        <f t="shared" si="256"/>
        <v>Sim</v>
      </c>
      <c r="X2739" t="str">
        <f t="shared" si="257"/>
        <v>Não</v>
      </c>
      <c r="Y2739" t="str">
        <f t="shared" si="258"/>
        <v>Não</v>
      </c>
    </row>
    <row r="2740" spans="1:25" x14ac:dyDescent="0.25">
      <c r="A2740" s="5">
        <v>411721</v>
      </c>
      <c r="B2740">
        <f>IFERROR(VLOOKUP(A2740,[1]Monitoramento_Base_somente_disp!$A:$J,5,FALSE),0)</f>
        <v>17555</v>
      </c>
      <c r="C2740">
        <f>IFERROR(VLOOKUP(A2740,[1]Monitoramento_Base_somente_disp!$A:$J,6,FALSE),0)</f>
        <v>5055621</v>
      </c>
      <c r="D2740">
        <f>IFERROR(VLOOKUP(A2740,[1]Monitoramento_Base_somente_disp!$A:$J,7,FALSE),0)</f>
        <v>22532</v>
      </c>
      <c r="E2740">
        <f>IFERROR(VLOOKUP(A2740,[1]Monitoramento_Base_somente_disp!$A:$J,8,FALSE),0)</f>
        <v>5135884</v>
      </c>
      <c r="F2740">
        <f>IFERROR(VLOOKUP(A2740,[1]Monitoramento_Base_somente_disp!$A:$J,9,FALSE),0)</f>
        <v>1201</v>
      </c>
      <c r="G2740">
        <f>IFERROR(VLOOKUP(A2740,[1]Monitoramento_Base_somente_disp!$A:$J,10,FALSE),0)</f>
        <v>816382</v>
      </c>
      <c r="H2740">
        <f>IFERROR(VLOOKUP(A2740,[2]Sheet1!$A:$I,4,FALSE),0)</f>
        <v>0</v>
      </c>
      <c r="I2740">
        <f>IFERROR(VLOOKUP(A2740,[2]Sheet1!$A:$I,5,FALSE),0)</f>
        <v>0</v>
      </c>
      <c r="J2740">
        <f>IFERROR(VLOOKUP(A2740,[2]Sheet1!$A:$I,6,FALSE),0)</f>
        <v>0</v>
      </c>
      <c r="K2740">
        <f>IFERROR(VLOOKUP(A2740,[2]Sheet1!$A:$I,7,FALSE),0)</f>
        <v>0</v>
      </c>
      <c r="L2740">
        <f>IFERROR(VLOOKUP(A2740,[2]Sheet1!$A:$I,8,FALSE),0)</f>
        <v>0</v>
      </c>
      <c r="M2740">
        <f>IFERROR(VLOOKUP(A2740,[2]Sheet1!$A:$I,9,FALSE),0)</f>
        <v>0</v>
      </c>
      <c r="N2740">
        <f>IFERROR(VLOOKUP(A2740,[3]Sheet1!$A:$G,2,FALSE),0)</f>
        <v>0</v>
      </c>
      <c r="O2740">
        <f>IFERROR(VLOOKUP(A2740,[3]Sheet1!$A:$G,3,FALSE),0)</f>
        <v>0</v>
      </c>
      <c r="P2740">
        <f>IFERROR(VLOOKUP(A2740,[3]Sheet1!$A:$G,4,FALSE),0)</f>
        <v>0</v>
      </c>
      <c r="Q2740">
        <f>IFERROR(VLOOKUP(A2740,[3]Sheet1!$A:$G,5,FALSE),0)</f>
        <v>0</v>
      </c>
      <c r="R2740">
        <f>IFERROR(VLOOKUP(A2740,[3]Sheet1!$A:$G,6,FALSE),0)</f>
        <v>0</v>
      </c>
      <c r="S2740">
        <f>IFERROR(VLOOKUP(A2740,[3]Sheet1!$A:$G,7,FALSE),0)</f>
        <v>0</v>
      </c>
      <c r="T2740" t="str">
        <f t="shared" si="253"/>
        <v>Sim</v>
      </c>
      <c r="U2740" t="str">
        <f t="shared" si="254"/>
        <v>Sim</v>
      </c>
      <c r="V2740" t="str">
        <f t="shared" si="255"/>
        <v>Sim</v>
      </c>
      <c r="W2740" t="str">
        <f t="shared" si="256"/>
        <v>Sim</v>
      </c>
      <c r="X2740" t="str">
        <f t="shared" si="257"/>
        <v>Sim</v>
      </c>
      <c r="Y2740" t="str">
        <f t="shared" si="258"/>
        <v>Sim</v>
      </c>
    </row>
    <row r="2741" spans="1:25" x14ac:dyDescent="0.25">
      <c r="A2741" s="5">
        <v>411727</v>
      </c>
      <c r="B2741">
        <f>IFERROR(VLOOKUP(A2741,[1]Monitoramento_Base_somente_disp!$A:$J,5,FALSE),0)</f>
        <v>0</v>
      </c>
      <c r="C2741">
        <f>IFERROR(VLOOKUP(A2741,[1]Monitoramento_Base_somente_disp!$A:$J,6,FALSE),0)</f>
        <v>3478320</v>
      </c>
      <c r="D2741">
        <f>IFERROR(VLOOKUP(A2741,[1]Monitoramento_Base_somente_disp!$A:$J,7,FALSE),0)</f>
        <v>0</v>
      </c>
      <c r="E2741">
        <f>IFERROR(VLOOKUP(A2741,[1]Monitoramento_Base_somente_disp!$A:$J,8,FALSE),0)</f>
        <v>3594264</v>
      </c>
      <c r="F2741">
        <f>IFERROR(VLOOKUP(A2741,[1]Monitoramento_Base_somente_disp!$A:$J,9,FALSE),0)</f>
        <v>0</v>
      </c>
      <c r="G2741">
        <f>IFERROR(VLOOKUP(A2741,[1]Monitoramento_Base_somente_disp!$A:$J,10,FALSE),0)</f>
        <v>579720</v>
      </c>
      <c r="H2741">
        <f>IFERROR(VLOOKUP(A2741,[2]Sheet1!$A:$I,4,FALSE),0)</f>
        <v>0</v>
      </c>
      <c r="I2741">
        <f>IFERROR(VLOOKUP(A2741,[2]Sheet1!$A:$I,5,FALSE),0)</f>
        <v>0</v>
      </c>
      <c r="J2741">
        <f>IFERROR(VLOOKUP(A2741,[2]Sheet1!$A:$I,6,FALSE),0)</f>
        <v>0</v>
      </c>
      <c r="K2741">
        <f>IFERROR(VLOOKUP(A2741,[2]Sheet1!$A:$I,7,FALSE),0)</f>
        <v>0</v>
      </c>
      <c r="L2741">
        <f>IFERROR(VLOOKUP(A2741,[2]Sheet1!$A:$I,8,FALSE),0)</f>
        <v>0</v>
      </c>
      <c r="M2741">
        <f>IFERROR(VLOOKUP(A2741,[2]Sheet1!$A:$I,9,FALSE),0)</f>
        <v>0</v>
      </c>
      <c r="N2741">
        <f>IFERROR(VLOOKUP(A2741,[3]Sheet1!$A:$G,2,FALSE),0)</f>
        <v>97251</v>
      </c>
      <c r="O2741">
        <f>IFERROR(VLOOKUP(A2741,[3]Sheet1!$A:$G,3,FALSE),0)</f>
        <v>1338913</v>
      </c>
      <c r="P2741">
        <f>IFERROR(VLOOKUP(A2741,[3]Sheet1!$A:$G,4,FALSE),0)</f>
        <v>118275</v>
      </c>
      <c r="Q2741">
        <f>IFERROR(VLOOKUP(A2741,[3]Sheet1!$A:$G,5,FALSE),0)</f>
        <v>400324</v>
      </c>
      <c r="R2741">
        <f>IFERROR(VLOOKUP(A2741,[3]Sheet1!$A:$G,6,FALSE),0)</f>
        <v>0</v>
      </c>
      <c r="S2741">
        <f>IFERROR(VLOOKUP(A2741,[3]Sheet1!$A:$G,7,FALSE),0)</f>
        <v>0</v>
      </c>
      <c r="T2741" t="str">
        <f t="shared" si="253"/>
        <v>Sim</v>
      </c>
      <c r="U2741" t="str">
        <f t="shared" si="254"/>
        <v>Sim</v>
      </c>
      <c r="V2741" t="str">
        <f t="shared" si="255"/>
        <v>Sim</v>
      </c>
      <c r="W2741" t="str">
        <f t="shared" si="256"/>
        <v>Sim</v>
      </c>
      <c r="X2741" t="str">
        <f t="shared" si="257"/>
        <v>Não</v>
      </c>
      <c r="Y2741" t="str">
        <f t="shared" si="258"/>
        <v>Sim</v>
      </c>
    </row>
    <row r="2742" spans="1:25" x14ac:dyDescent="0.25">
      <c r="A2742" s="5">
        <v>411729</v>
      </c>
      <c r="B2742">
        <f>IFERROR(VLOOKUP(A2742,[1]Monitoramento_Base_somente_disp!$A:$J,5,FALSE),0)</f>
        <v>0</v>
      </c>
      <c r="C2742">
        <f>IFERROR(VLOOKUP(A2742,[1]Monitoramento_Base_somente_disp!$A:$J,6,FALSE),0)</f>
        <v>2642550</v>
      </c>
      <c r="D2742">
        <f>IFERROR(VLOOKUP(A2742,[1]Monitoramento_Base_somente_disp!$A:$J,7,FALSE),0)</f>
        <v>0</v>
      </c>
      <c r="E2742">
        <f>IFERROR(VLOOKUP(A2742,[1]Monitoramento_Base_somente_disp!$A:$J,8,FALSE),0)</f>
        <v>2730635</v>
      </c>
      <c r="F2742">
        <f>IFERROR(VLOOKUP(A2742,[1]Monitoramento_Base_somente_disp!$A:$J,9,FALSE),0)</f>
        <v>0</v>
      </c>
      <c r="G2742">
        <f>IFERROR(VLOOKUP(A2742,[1]Monitoramento_Base_somente_disp!$A:$J,10,FALSE),0)</f>
        <v>440425</v>
      </c>
      <c r="H2742">
        <f>IFERROR(VLOOKUP(A2742,[2]Sheet1!$A:$I,4,FALSE),0)</f>
        <v>0</v>
      </c>
      <c r="I2742">
        <f>IFERROR(VLOOKUP(A2742,[2]Sheet1!$A:$I,5,FALSE),0)</f>
        <v>0</v>
      </c>
      <c r="J2742">
        <f>IFERROR(VLOOKUP(A2742,[2]Sheet1!$A:$I,6,FALSE),0)</f>
        <v>0</v>
      </c>
      <c r="K2742">
        <f>IFERROR(VLOOKUP(A2742,[2]Sheet1!$A:$I,7,FALSE),0)</f>
        <v>0</v>
      </c>
      <c r="L2742">
        <f>IFERROR(VLOOKUP(A2742,[2]Sheet1!$A:$I,8,FALSE),0)</f>
        <v>0</v>
      </c>
      <c r="M2742">
        <f>IFERROR(VLOOKUP(A2742,[2]Sheet1!$A:$I,9,FALSE),0)</f>
        <v>0</v>
      </c>
      <c r="N2742">
        <f>IFERROR(VLOOKUP(A2742,[3]Sheet1!$A:$G,2,FALSE),0)</f>
        <v>42129</v>
      </c>
      <c r="O2742">
        <f>IFERROR(VLOOKUP(A2742,[3]Sheet1!$A:$G,3,FALSE),0)</f>
        <v>39396</v>
      </c>
      <c r="P2742">
        <f>IFERROR(VLOOKUP(A2742,[3]Sheet1!$A:$G,4,FALSE),0)</f>
        <v>0</v>
      </c>
      <c r="Q2742">
        <f>IFERROR(VLOOKUP(A2742,[3]Sheet1!$A:$G,5,FALSE),0)</f>
        <v>0</v>
      </c>
      <c r="R2742">
        <f>IFERROR(VLOOKUP(A2742,[3]Sheet1!$A:$G,6,FALSE),0)</f>
        <v>0</v>
      </c>
      <c r="S2742">
        <f>IFERROR(VLOOKUP(A2742,[3]Sheet1!$A:$G,7,FALSE),0)</f>
        <v>0</v>
      </c>
      <c r="T2742" t="str">
        <f t="shared" si="253"/>
        <v>Sim</v>
      </c>
      <c r="U2742" t="str">
        <f t="shared" si="254"/>
        <v>Sim</v>
      </c>
      <c r="V2742" t="str">
        <f t="shared" si="255"/>
        <v>Não</v>
      </c>
      <c r="W2742" t="str">
        <f t="shared" si="256"/>
        <v>Sim</v>
      </c>
      <c r="X2742" t="str">
        <f t="shared" si="257"/>
        <v>Não</v>
      </c>
      <c r="Y2742" t="str">
        <f t="shared" si="258"/>
        <v>Sim</v>
      </c>
    </row>
    <row r="2743" spans="1:25" x14ac:dyDescent="0.25">
      <c r="A2743" s="5">
        <v>411730</v>
      </c>
      <c r="B2743">
        <f>IFERROR(VLOOKUP(A2743,[1]Monitoramento_Base_somente_disp!$A:$J,5,FALSE),0)</f>
        <v>0</v>
      </c>
      <c r="C2743">
        <f>IFERROR(VLOOKUP(A2743,[1]Monitoramento_Base_somente_disp!$A:$J,6,FALSE),0)</f>
        <v>23126940</v>
      </c>
      <c r="D2743">
        <f>IFERROR(VLOOKUP(A2743,[1]Monitoramento_Base_somente_disp!$A:$J,7,FALSE),0)</f>
        <v>0</v>
      </c>
      <c r="E2743">
        <f>IFERROR(VLOOKUP(A2743,[1]Monitoramento_Base_somente_disp!$A:$J,8,FALSE),0)</f>
        <v>23897838</v>
      </c>
      <c r="F2743">
        <f>IFERROR(VLOOKUP(A2743,[1]Monitoramento_Base_somente_disp!$A:$J,9,FALSE),0)</f>
        <v>0</v>
      </c>
      <c r="G2743">
        <f>IFERROR(VLOOKUP(A2743,[1]Monitoramento_Base_somente_disp!$A:$J,10,FALSE),0)</f>
        <v>3854490</v>
      </c>
      <c r="H2743">
        <f>IFERROR(VLOOKUP(A2743,[2]Sheet1!$A:$I,4,FALSE),0)</f>
        <v>0</v>
      </c>
      <c r="I2743">
        <f>IFERROR(VLOOKUP(A2743,[2]Sheet1!$A:$I,5,FALSE),0)</f>
        <v>0</v>
      </c>
      <c r="J2743">
        <f>IFERROR(VLOOKUP(A2743,[2]Sheet1!$A:$I,6,FALSE),0)</f>
        <v>0</v>
      </c>
      <c r="K2743">
        <f>IFERROR(VLOOKUP(A2743,[2]Sheet1!$A:$I,7,FALSE),0)</f>
        <v>0</v>
      </c>
      <c r="L2743">
        <f>IFERROR(VLOOKUP(A2743,[2]Sheet1!$A:$I,8,FALSE),0)</f>
        <v>0</v>
      </c>
      <c r="M2743">
        <f>IFERROR(VLOOKUP(A2743,[2]Sheet1!$A:$I,9,FALSE),0)</f>
        <v>0</v>
      </c>
      <c r="N2743">
        <f>IFERROR(VLOOKUP(A2743,[3]Sheet1!$A:$G,2,FALSE),0)</f>
        <v>0</v>
      </c>
      <c r="O2743">
        <f>IFERROR(VLOOKUP(A2743,[3]Sheet1!$A:$G,3,FALSE),0)</f>
        <v>0</v>
      </c>
      <c r="P2743">
        <f>IFERROR(VLOOKUP(A2743,[3]Sheet1!$A:$G,4,FALSE),0)</f>
        <v>0</v>
      </c>
      <c r="Q2743">
        <f>IFERROR(VLOOKUP(A2743,[3]Sheet1!$A:$G,5,FALSE),0)</f>
        <v>0</v>
      </c>
      <c r="R2743">
        <f>IFERROR(VLOOKUP(A2743,[3]Sheet1!$A:$G,6,FALSE),0)</f>
        <v>0</v>
      </c>
      <c r="S2743">
        <f>IFERROR(VLOOKUP(A2743,[3]Sheet1!$A:$G,7,FALSE),0)</f>
        <v>0</v>
      </c>
      <c r="T2743" t="str">
        <f t="shared" si="253"/>
        <v>Não</v>
      </c>
      <c r="U2743" t="str">
        <f t="shared" si="254"/>
        <v>Sim</v>
      </c>
      <c r="V2743" t="str">
        <f t="shared" si="255"/>
        <v>Não</v>
      </c>
      <c r="W2743" t="str">
        <f t="shared" si="256"/>
        <v>Sim</v>
      </c>
      <c r="X2743" t="str">
        <f t="shared" si="257"/>
        <v>Não</v>
      </c>
      <c r="Y2743" t="str">
        <f t="shared" si="258"/>
        <v>Sim</v>
      </c>
    </row>
    <row r="2744" spans="1:25" x14ac:dyDescent="0.25">
      <c r="A2744" s="5">
        <v>411750</v>
      </c>
      <c r="B2744">
        <f>IFERROR(VLOOKUP(A2744,[1]Monitoramento_Base_somente_disp!$A:$J,5,FALSE),0)</f>
        <v>0</v>
      </c>
      <c r="C2744">
        <f>IFERROR(VLOOKUP(A2744,[1]Monitoramento_Base_somente_disp!$A:$J,6,FALSE),0)</f>
        <v>31658520</v>
      </c>
      <c r="D2744">
        <f>IFERROR(VLOOKUP(A2744,[1]Monitoramento_Base_somente_disp!$A:$J,7,FALSE),0)</f>
        <v>0</v>
      </c>
      <c r="E2744">
        <f>IFERROR(VLOOKUP(A2744,[1]Monitoramento_Base_somente_disp!$A:$J,8,FALSE),0)</f>
        <v>32713804</v>
      </c>
      <c r="F2744">
        <f>IFERROR(VLOOKUP(A2744,[1]Monitoramento_Base_somente_disp!$A:$J,9,FALSE),0)</f>
        <v>0</v>
      </c>
      <c r="G2744">
        <f>IFERROR(VLOOKUP(A2744,[1]Monitoramento_Base_somente_disp!$A:$J,10,FALSE),0)</f>
        <v>5276420</v>
      </c>
      <c r="H2744">
        <f>IFERROR(VLOOKUP(A2744,[2]Sheet1!$A:$I,4,FALSE),0)</f>
        <v>0</v>
      </c>
      <c r="I2744">
        <f>IFERROR(VLOOKUP(A2744,[2]Sheet1!$A:$I,5,FALSE),0)</f>
        <v>0</v>
      </c>
      <c r="J2744">
        <f>IFERROR(VLOOKUP(A2744,[2]Sheet1!$A:$I,6,FALSE),0)</f>
        <v>0</v>
      </c>
      <c r="K2744">
        <f>IFERROR(VLOOKUP(A2744,[2]Sheet1!$A:$I,7,FALSE),0)</f>
        <v>0</v>
      </c>
      <c r="L2744">
        <f>IFERROR(VLOOKUP(A2744,[2]Sheet1!$A:$I,8,FALSE),0)</f>
        <v>0</v>
      </c>
      <c r="M2744">
        <f>IFERROR(VLOOKUP(A2744,[2]Sheet1!$A:$I,9,FALSE),0)</f>
        <v>0</v>
      </c>
      <c r="N2744">
        <f>IFERROR(VLOOKUP(A2744,[3]Sheet1!$A:$G,2,FALSE),0)</f>
        <v>402703</v>
      </c>
      <c r="O2744">
        <f>IFERROR(VLOOKUP(A2744,[3]Sheet1!$A:$G,3,FALSE),0)</f>
        <v>5663</v>
      </c>
      <c r="P2744">
        <f>IFERROR(VLOOKUP(A2744,[3]Sheet1!$A:$G,4,FALSE),0)</f>
        <v>0</v>
      </c>
      <c r="Q2744">
        <f>IFERROR(VLOOKUP(A2744,[3]Sheet1!$A:$G,5,FALSE),0)</f>
        <v>0</v>
      </c>
      <c r="R2744">
        <f>IFERROR(VLOOKUP(A2744,[3]Sheet1!$A:$G,6,FALSE),0)</f>
        <v>0</v>
      </c>
      <c r="S2744">
        <f>IFERROR(VLOOKUP(A2744,[3]Sheet1!$A:$G,7,FALSE),0)</f>
        <v>0</v>
      </c>
      <c r="T2744" t="str">
        <f t="shared" si="253"/>
        <v>Sim</v>
      </c>
      <c r="U2744" t="str">
        <f t="shared" si="254"/>
        <v>Sim</v>
      </c>
      <c r="V2744" t="str">
        <f t="shared" si="255"/>
        <v>Não</v>
      </c>
      <c r="W2744" t="str">
        <f t="shared" si="256"/>
        <v>Sim</v>
      </c>
      <c r="X2744" t="str">
        <f t="shared" si="257"/>
        <v>Não</v>
      </c>
      <c r="Y2744" t="str">
        <f t="shared" si="258"/>
        <v>Sim</v>
      </c>
    </row>
    <row r="2745" spans="1:25" x14ac:dyDescent="0.25">
      <c r="A2745" s="5">
        <v>411760</v>
      </c>
      <c r="B2745">
        <f>IFERROR(VLOOKUP(A2745,[1]Monitoramento_Base_somente_disp!$A:$J,5,FALSE),0)</f>
        <v>0</v>
      </c>
      <c r="C2745">
        <f>IFERROR(VLOOKUP(A2745,[1]Monitoramento_Base_somente_disp!$A:$J,6,FALSE),0)</f>
        <v>0</v>
      </c>
      <c r="D2745">
        <f>IFERROR(VLOOKUP(A2745,[1]Monitoramento_Base_somente_disp!$A:$J,7,FALSE),0)</f>
        <v>0</v>
      </c>
      <c r="E2745">
        <f>IFERROR(VLOOKUP(A2745,[1]Monitoramento_Base_somente_disp!$A:$J,8,FALSE),0)</f>
        <v>0</v>
      </c>
      <c r="F2745">
        <f>IFERROR(VLOOKUP(A2745,[1]Monitoramento_Base_somente_disp!$A:$J,9,FALSE),0)</f>
        <v>0</v>
      </c>
      <c r="G2745">
        <f>IFERROR(VLOOKUP(A2745,[1]Monitoramento_Base_somente_disp!$A:$J,10,FALSE),0)</f>
        <v>0</v>
      </c>
      <c r="H2745">
        <f>IFERROR(VLOOKUP(A2745,[2]Sheet1!$A:$I,4,FALSE),0)</f>
        <v>0</v>
      </c>
      <c r="I2745">
        <f>IFERROR(VLOOKUP(A2745,[2]Sheet1!$A:$I,5,FALSE),0)</f>
        <v>0</v>
      </c>
      <c r="J2745">
        <f>IFERROR(VLOOKUP(A2745,[2]Sheet1!$A:$I,6,FALSE),0)</f>
        <v>0</v>
      </c>
      <c r="K2745">
        <f>IFERROR(VLOOKUP(A2745,[2]Sheet1!$A:$I,7,FALSE),0)</f>
        <v>0</v>
      </c>
      <c r="L2745">
        <f>IFERROR(VLOOKUP(A2745,[2]Sheet1!$A:$I,8,FALSE),0)</f>
        <v>0</v>
      </c>
      <c r="M2745">
        <f>IFERROR(VLOOKUP(A2745,[2]Sheet1!$A:$I,9,FALSE),0)</f>
        <v>0</v>
      </c>
      <c r="N2745">
        <f>IFERROR(VLOOKUP(A2745,[3]Sheet1!$A:$G,2,FALSE),0)</f>
        <v>674610</v>
      </c>
      <c r="O2745">
        <f>IFERROR(VLOOKUP(A2745,[3]Sheet1!$A:$G,3,FALSE),0)</f>
        <v>946481</v>
      </c>
      <c r="P2745">
        <f>IFERROR(VLOOKUP(A2745,[3]Sheet1!$A:$G,4,FALSE),0)</f>
        <v>154859</v>
      </c>
      <c r="Q2745">
        <f>IFERROR(VLOOKUP(A2745,[3]Sheet1!$A:$G,5,FALSE),0)</f>
        <v>1640205</v>
      </c>
      <c r="R2745">
        <f>IFERROR(VLOOKUP(A2745,[3]Sheet1!$A:$G,6,FALSE),0)</f>
        <v>0</v>
      </c>
      <c r="S2745">
        <f>IFERROR(VLOOKUP(A2745,[3]Sheet1!$A:$G,7,FALSE),0)</f>
        <v>0</v>
      </c>
      <c r="T2745" t="str">
        <f t="shared" si="253"/>
        <v>Sim</v>
      </c>
      <c r="U2745" t="str">
        <f t="shared" si="254"/>
        <v>Sim</v>
      </c>
      <c r="V2745" t="str">
        <f t="shared" si="255"/>
        <v>Sim</v>
      </c>
      <c r="W2745" t="str">
        <f t="shared" si="256"/>
        <v>Sim</v>
      </c>
      <c r="X2745" t="str">
        <f t="shared" si="257"/>
        <v>Não</v>
      </c>
      <c r="Y2745" t="str">
        <f t="shared" si="258"/>
        <v>Não</v>
      </c>
    </row>
    <row r="2746" spans="1:25" x14ac:dyDescent="0.25">
      <c r="A2746" s="5">
        <v>411770</v>
      </c>
      <c r="B2746">
        <f>IFERROR(VLOOKUP(A2746,[1]Monitoramento_Base_somente_disp!$A:$J,5,FALSE),0)</f>
        <v>0</v>
      </c>
      <c r="C2746">
        <f>IFERROR(VLOOKUP(A2746,[1]Monitoramento_Base_somente_disp!$A:$J,6,FALSE),0)</f>
        <v>56947840</v>
      </c>
      <c r="D2746">
        <f>IFERROR(VLOOKUP(A2746,[1]Monitoramento_Base_somente_disp!$A:$J,7,FALSE),0)</f>
        <v>0</v>
      </c>
      <c r="E2746">
        <f>IFERROR(VLOOKUP(A2746,[1]Monitoramento_Base_somente_disp!$A:$J,8,FALSE),0)</f>
        <v>58849718</v>
      </c>
      <c r="F2746">
        <f>IFERROR(VLOOKUP(A2746,[1]Monitoramento_Base_somente_disp!$A:$J,9,FALSE),0)</f>
        <v>0</v>
      </c>
      <c r="G2746">
        <f>IFERROR(VLOOKUP(A2746,[1]Monitoramento_Base_somente_disp!$A:$J,10,FALSE),0)</f>
        <v>9491890</v>
      </c>
      <c r="H2746">
        <f>IFERROR(VLOOKUP(A2746,[2]Sheet1!$A:$I,4,FALSE),0)</f>
        <v>392922</v>
      </c>
      <c r="I2746">
        <f>IFERROR(VLOOKUP(A2746,[2]Sheet1!$A:$I,5,FALSE),0)</f>
        <v>2082616</v>
      </c>
      <c r="J2746">
        <f>IFERROR(VLOOKUP(A2746,[2]Sheet1!$A:$I,6,FALSE),0)</f>
        <v>390947</v>
      </c>
      <c r="K2746">
        <f>IFERROR(VLOOKUP(A2746,[2]Sheet1!$A:$I,7,FALSE),0)</f>
        <v>2060847</v>
      </c>
      <c r="L2746">
        <f>IFERROR(VLOOKUP(A2746,[2]Sheet1!$A:$I,8,FALSE),0)</f>
        <v>0</v>
      </c>
      <c r="M2746">
        <f>IFERROR(VLOOKUP(A2746,[2]Sheet1!$A:$I,9,FALSE),0)</f>
        <v>0</v>
      </c>
      <c r="N2746">
        <f>IFERROR(VLOOKUP(A2746,[3]Sheet1!$A:$G,2,FALSE),0)</f>
        <v>0</v>
      </c>
      <c r="O2746">
        <f>IFERROR(VLOOKUP(A2746,[3]Sheet1!$A:$G,3,FALSE),0)</f>
        <v>0</v>
      </c>
      <c r="P2746">
        <f>IFERROR(VLOOKUP(A2746,[3]Sheet1!$A:$G,4,FALSE),0)</f>
        <v>0</v>
      </c>
      <c r="Q2746">
        <f>IFERROR(VLOOKUP(A2746,[3]Sheet1!$A:$G,5,FALSE),0)</f>
        <v>0</v>
      </c>
      <c r="R2746">
        <f>IFERROR(VLOOKUP(A2746,[3]Sheet1!$A:$G,6,FALSE),0)</f>
        <v>0</v>
      </c>
      <c r="S2746">
        <f>IFERROR(VLOOKUP(A2746,[3]Sheet1!$A:$G,7,FALSE),0)</f>
        <v>0</v>
      </c>
      <c r="T2746" t="str">
        <f t="shared" si="253"/>
        <v>Sim</v>
      </c>
      <c r="U2746" t="str">
        <f t="shared" si="254"/>
        <v>Sim</v>
      </c>
      <c r="V2746" t="str">
        <f t="shared" si="255"/>
        <v>Sim</v>
      </c>
      <c r="W2746" t="str">
        <f t="shared" si="256"/>
        <v>Sim</v>
      </c>
      <c r="X2746" t="str">
        <f t="shared" si="257"/>
        <v>Não</v>
      </c>
      <c r="Y2746" t="str">
        <f t="shared" si="258"/>
        <v>Sim</v>
      </c>
    </row>
    <row r="2747" spans="1:25" x14ac:dyDescent="0.25">
      <c r="A2747" s="5">
        <v>411780</v>
      </c>
      <c r="B2747">
        <f>IFERROR(VLOOKUP(A2747,[1]Monitoramento_Base_somente_disp!$A:$J,5,FALSE),0)</f>
        <v>41858</v>
      </c>
      <c r="C2747">
        <f>IFERROR(VLOOKUP(A2747,[1]Monitoramento_Base_somente_disp!$A:$J,6,FALSE),0)</f>
        <v>55355815</v>
      </c>
      <c r="D2747">
        <f>IFERROR(VLOOKUP(A2747,[1]Monitoramento_Base_somente_disp!$A:$J,7,FALSE),0)</f>
        <v>38031</v>
      </c>
      <c r="E2747">
        <f>IFERROR(VLOOKUP(A2747,[1]Monitoramento_Base_somente_disp!$A:$J,8,FALSE),0)</f>
        <v>58474907</v>
      </c>
      <c r="F2747">
        <f>IFERROR(VLOOKUP(A2747,[1]Monitoramento_Base_somente_disp!$A:$J,9,FALSE),0)</f>
        <v>1644</v>
      </c>
      <c r="G2747">
        <f>IFERROR(VLOOKUP(A2747,[1]Monitoramento_Base_somente_disp!$A:$J,10,FALSE),0)</f>
        <v>9642772</v>
      </c>
      <c r="H2747">
        <f>IFERROR(VLOOKUP(A2747,[2]Sheet1!$A:$I,4,FALSE),0)</f>
        <v>0</v>
      </c>
      <c r="I2747">
        <f>IFERROR(VLOOKUP(A2747,[2]Sheet1!$A:$I,5,FALSE),0)</f>
        <v>0</v>
      </c>
      <c r="J2747">
        <f>IFERROR(VLOOKUP(A2747,[2]Sheet1!$A:$I,6,FALSE),0)</f>
        <v>0</v>
      </c>
      <c r="K2747">
        <f>IFERROR(VLOOKUP(A2747,[2]Sheet1!$A:$I,7,FALSE),0)</f>
        <v>0</v>
      </c>
      <c r="L2747">
        <f>IFERROR(VLOOKUP(A2747,[2]Sheet1!$A:$I,8,FALSE),0)</f>
        <v>0</v>
      </c>
      <c r="M2747">
        <f>IFERROR(VLOOKUP(A2747,[2]Sheet1!$A:$I,9,FALSE),0)</f>
        <v>0</v>
      </c>
      <c r="N2747">
        <f>IFERROR(VLOOKUP(A2747,[3]Sheet1!$A:$G,2,FALSE),0)</f>
        <v>0</v>
      </c>
      <c r="O2747">
        <f>IFERROR(VLOOKUP(A2747,[3]Sheet1!$A:$G,3,FALSE),0)</f>
        <v>0</v>
      </c>
      <c r="P2747">
        <f>IFERROR(VLOOKUP(A2747,[3]Sheet1!$A:$G,4,FALSE),0)</f>
        <v>0</v>
      </c>
      <c r="Q2747">
        <f>IFERROR(VLOOKUP(A2747,[3]Sheet1!$A:$G,5,FALSE),0)</f>
        <v>0</v>
      </c>
      <c r="R2747">
        <f>IFERROR(VLOOKUP(A2747,[3]Sheet1!$A:$G,6,FALSE),0)</f>
        <v>0</v>
      </c>
      <c r="S2747">
        <f>IFERROR(VLOOKUP(A2747,[3]Sheet1!$A:$G,7,FALSE),0)</f>
        <v>0</v>
      </c>
      <c r="T2747" t="str">
        <f t="shared" si="253"/>
        <v>Sim</v>
      </c>
      <c r="U2747" t="str">
        <f t="shared" si="254"/>
        <v>Sim</v>
      </c>
      <c r="V2747" t="str">
        <f t="shared" si="255"/>
        <v>Sim</v>
      </c>
      <c r="W2747" t="str">
        <f t="shared" si="256"/>
        <v>Sim</v>
      </c>
      <c r="X2747" t="str">
        <f t="shared" si="257"/>
        <v>Sim</v>
      </c>
      <c r="Y2747" t="str">
        <f t="shared" si="258"/>
        <v>Sim</v>
      </c>
    </row>
    <row r="2748" spans="1:25" x14ac:dyDescent="0.25">
      <c r="A2748" s="5">
        <v>411860</v>
      </c>
      <c r="B2748">
        <f>IFERROR(VLOOKUP(A2748,[1]Monitoramento_Base_somente_disp!$A:$J,5,FALSE),0)</f>
        <v>0</v>
      </c>
      <c r="C2748">
        <f>IFERROR(VLOOKUP(A2748,[1]Monitoramento_Base_somente_disp!$A:$J,6,FALSE),0)</f>
        <v>2757840</v>
      </c>
      <c r="D2748">
        <f>IFERROR(VLOOKUP(A2748,[1]Monitoramento_Base_somente_disp!$A:$J,7,FALSE),0)</f>
        <v>0</v>
      </c>
      <c r="E2748">
        <f>IFERROR(VLOOKUP(A2748,[1]Monitoramento_Base_somente_disp!$A:$J,8,FALSE),0)</f>
        <v>2849768</v>
      </c>
      <c r="F2748">
        <f>IFERROR(VLOOKUP(A2748,[1]Monitoramento_Base_somente_disp!$A:$J,9,FALSE),0)</f>
        <v>0</v>
      </c>
      <c r="G2748">
        <f>IFERROR(VLOOKUP(A2748,[1]Monitoramento_Base_somente_disp!$A:$J,10,FALSE),0)</f>
        <v>459640</v>
      </c>
      <c r="H2748">
        <f>IFERROR(VLOOKUP(A2748,[2]Sheet1!$A:$I,4,FALSE),0)</f>
        <v>136141</v>
      </c>
      <c r="I2748">
        <f>IFERROR(VLOOKUP(A2748,[2]Sheet1!$A:$I,5,FALSE),0)</f>
        <v>673389</v>
      </c>
      <c r="J2748">
        <f>IFERROR(VLOOKUP(A2748,[2]Sheet1!$A:$I,6,FALSE),0)</f>
        <v>0</v>
      </c>
      <c r="K2748">
        <f>IFERROR(VLOOKUP(A2748,[2]Sheet1!$A:$I,7,FALSE),0)</f>
        <v>0</v>
      </c>
      <c r="L2748">
        <f>IFERROR(VLOOKUP(A2748,[2]Sheet1!$A:$I,8,FALSE),0)</f>
        <v>0</v>
      </c>
      <c r="M2748">
        <f>IFERROR(VLOOKUP(A2748,[2]Sheet1!$A:$I,9,FALSE),0)</f>
        <v>0</v>
      </c>
      <c r="N2748">
        <f>IFERROR(VLOOKUP(A2748,[3]Sheet1!$A:$G,2,FALSE),0)</f>
        <v>0</v>
      </c>
      <c r="O2748">
        <f>IFERROR(VLOOKUP(A2748,[3]Sheet1!$A:$G,3,FALSE),0)</f>
        <v>0</v>
      </c>
      <c r="P2748">
        <f>IFERROR(VLOOKUP(A2748,[3]Sheet1!$A:$G,4,FALSE),0)</f>
        <v>0</v>
      </c>
      <c r="Q2748">
        <f>IFERROR(VLOOKUP(A2748,[3]Sheet1!$A:$G,5,FALSE),0)</f>
        <v>0</v>
      </c>
      <c r="R2748">
        <f>IFERROR(VLOOKUP(A2748,[3]Sheet1!$A:$G,6,FALSE),0)</f>
        <v>0</v>
      </c>
      <c r="S2748">
        <f>IFERROR(VLOOKUP(A2748,[3]Sheet1!$A:$G,7,FALSE),0)</f>
        <v>0</v>
      </c>
      <c r="T2748" t="str">
        <f t="shared" si="253"/>
        <v>Sim</v>
      </c>
      <c r="U2748" t="str">
        <f t="shared" si="254"/>
        <v>Sim</v>
      </c>
      <c r="V2748" t="str">
        <f t="shared" si="255"/>
        <v>Não</v>
      </c>
      <c r="W2748" t="str">
        <f t="shared" si="256"/>
        <v>Sim</v>
      </c>
      <c r="X2748" t="str">
        <f t="shared" si="257"/>
        <v>Não</v>
      </c>
      <c r="Y2748" t="str">
        <f t="shared" si="258"/>
        <v>Sim</v>
      </c>
    </row>
    <row r="2749" spans="1:25" x14ac:dyDescent="0.25">
      <c r="A2749" s="5">
        <v>411870</v>
      </c>
      <c r="B2749">
        <f>IFERROR(VLOOKUP(A2749,[1]Monitoramento_Base_somente_disp!$A:$J,5,FALSE),0)</f>
        <v>0</v>
      </c>
      <c r="C2749">
        <f>IFERROR(VLOOKUP(A2749,[1]Monitoramento_Base_somente_disp!$A:$J,6,FALSE),0)</f>
        <v>29260640</v>
      </c>
      <c r="D2749">
        <f>IFERROR(VLOOKUP(A2749,[1]Monitoramento_Base_somente_disp!$A:$J,7,FALSE),0)</f>
        <v>0</v>
      </c>
      <c r="E2749">
        <f>IFERROR(VLOOKUP(A2749,[1]Monitoramento_Base_somente_disp!$A:$J,8,FALSE),0)</f>
        <v>30256248</v>
      </c>
      <c r="F2749">
        <f>IFERROR(VLOOKUP(A2749,[1]Monitoramento_Base_somente_disp!$A:$J,9,FALSE),0)</f>
        <v>0</v>
      </c>
      <c r="G2749">
        <f>IFERROR(VLOOKUP(A2749,[1]Monitoramento_Base_somente_disp!$A:$J,10,FALSE),0)</f>
        <v>4880040</v>
      </c>
      <c r="H2749">
        <f>IFERROR(VLOOKUP(A2749,[2]Sheet1!$A:$I,4,FALSE),0)</f>
        <v>0</v>
      </c>
      <c r="I2749">
        <f>IFERROR(VLOOKUP(A2749,[2]Sheet1!$A:$I,5,FALSE),0)</f>
        <v>0</v>
      </c>
      <c r="J2749">
        <f>IFERROR(VLOOKUP(A2749,[2]Sheet1!$A:$I,6,FALSE),0)</f>
        <v>0</v>
      </c>
      <c r="K2749">
        <f>IFERROR(VLOOKUP(A2749,[2]Sheet1!$A:$I,7,FALSE),0)</f>
        <v>0</v>
      </c>
      <c r="L2749">
        <f>IFERROR(VLOOKUP(A2749,[2]Sheet1!$A:$I,8,FALSE),0)</f>
        <v>0</v>
      </c>
      <c r="M2749">
        <f>IFERROR(VLOOKUP(A2749,[2]Sheet1!$A:$I,9,FALSE),0)</f>
        <v>0</v>
      </c>
      <c r="N2749">
        <f>IFERROR(VLOOKUP(A2749,[3]Sheet1!$A:$G,2,FALSE),0)</f>
        <v>0</v>
      </c>
      <c r="O2749">
        <f>IFERROR(VLOOKUP(A2749,[3]Sheet1!$A:$G,3,FALSE),0)</f>
        <v>0</v>
      </c>
      <c r="P2749">
        <f>IFERROR(VLOOKUP(A2749,[3]Sheet1!$A:$G,4,FALSE),0)</f>
        <v>0</v>
      </c>
      <c r="Q2749">
        <f>IFERROR(VLOOKUP(A2749,[3]Sheet1!$A:$G,5,FALSE),0)</f>
        <v>0</v>
      </c>
      <c r="R2749">
        <f>IFERROR(VLOOKUP(A2749,[3]Sheet1!$A:$G,6,FALSE),0)</f>
        <v>0</v>
      </c>
      <c r="S2749">
        <f>IFERROR(VLOOKUP(A2749,[3]Sheet1!$A:$G,7,FALSE),0)</f>
        <v>0</v>
      </c>
      <c r="T2749" t="str">
        <f t="shared" si="253"/>
        <v>Não</v>
      </c>
      <c r="U2749" t="str">
        <f t="shared" si="254"/>
        <v>Sim</v>
      </c>
      <c r="V2749" t="str">
        <f t="shared" si="255"/>
        <v>Não</v>
      </c>
      <c r="W2749" t="str">
        <f t="shared" si="256"/>
        <v>Sim</v>
      </c>
      <c r="X2749" t="str">
        <f t="shared" si="257"/>
        <v>Não</v>
      </c>
      <c r="Y2749" t="str">
        <f t="shared" si="258"/>
        <v>Sim</v>
      </c>
    </row>
    <row r="2750" spans="1:25" x14ac:dyDescent="0.25">
      <c r="A2750" s="5">
        <v>411885</v>
      </c>
      <c r="B2750">
        <f>IFERROR(VLOOKUP(A2750,[1]Monitoramento_Base_somente_disp!$A:$J,5,FALSE),0)</f>
        <v>54757</v>
      </c>
      <c r="C2750">
        <f>IFERROR(VLOOKUP(A2750,[1]Monitoramento_Base_somente_disp!$A:$J,6,FALSE),0)</f>
        <v>8206926</v>
      </c>
      <c r="D2750">
        <f>IFERROR(VLOOKUP(A2750,[1]Monitoramento_Base_somente_disp!$A:$J,7,FALSE),0)</f>
        <v>54241</v>
      </c>
      <c r="E2750">
        <f>IFERROR(VLOOKUP(A2750,[1]Monitoramento_Base_somente_disp!$A:$J,8,FALSE),0)</f>
        <v>8950129</v>
      </c>
      <c r="F2750">
        <f>IFERROR(VLOOKUP(A2750,[1]Monitoramento_Base_somente_disp!$A:$J,9,FALSE),0)</f>
        <v>4691</v>
      </c>
      <c r="G2750">
        <f>IFERROR(VLOOKUP(A2750,[1]Monitoramento_Base_somente_disp!$A:$J,10,FALSE),0)</f>
        <v>1455288</v>
      </c>
      <c r="H2750">
        <f>IFERROR(VLOOKUP(A2750,[2]Sheet1!$A:$I,4,FALSE),0)</f>
        <v>0</v>
      </c>
      <c r="I2750">
        <f>IFERROR(VLOOKUP(A2750,[2]Sheet1!$A:$I,5,FALSE),0)</f>
        <v>0</v>
      </c>
      <c r="J2750">
        <f>IFERROR(VLOOKUP(A2750,[2]Sheet1!$A:$I,6,FALSE),0)</f>
        <v>0</v>
      </c>
      <c r="K2750">
        <f>IFERROR(VLOOKUP(A2750,[2]Sheet1!$A:$I,7,FALSE),0)</f>
        <v>0</v>
      </c>
      <c r="L2750">
        <f>IFERROR(VLOOKUP(A2750,[2]Sheet1!$A:$I,8,FALSE),0)</f>
        <v>0</v>
      </c>
      <c r="M2750">
        <f>IFERROR(VLOOKUP(A2750,[2]Sheet1!$A:$I,9,FALSE),0)</f>
        <v>0</v>
      </c>
      <c r="N2750">
        <f>IFERROR(VLOOKUP(A2750,[3]Sheet1!$A:$G,2,FALSE),0)</f>
        <v>0</v>
      </c>
      <c r="O2750">
        <f>IFERROR(VLOOKUP(A2750,[3]Sheet1!$A:$G,3,FALSE),0)</f>
        <v>0</v>
      </c>
      <c r="P2750">
        <f>IFERROR(VLOOKUP(A2750,[3]Sheet1!$A:$G,4,FALSE),0)</f>
        <v>0</v>
      </c>
      <c r="Q2750">
        <f>IFERROR(VLOOKUP(A2750,[3]Sheet1!$A:$G,5,FALSE),0)</f>
        <v>0</v>
      </c>
      <c r="R2750">
        <f>IFERROR(VLOOKUP(A2750,[3]Sheet1!$A:$G,6,FALSE),0)</f>
        <v>0</v>
      </c>
      <c r="S2750">
        <f>IFERROR(VLOOKUP(A2750,[3]Sheet1!$A:$G,7,FALSE),0)</f>
        <v>0</v>
      </c>
      <c r="T2750" t="str">
        <f t="shared" si="253"/>
        <v>Sim</v>
      </c>
      <c r="U2750" t="str">
        <f t="shared" si="254"/>
        <v>Sim</v>
      </c>
      <c r="V2750" t="str">
        <f t="shared" si="255"/>
        <v>Sim</v>
      </c>
      <c r="W2750" t="str">
        <f t="shared" si="256"/>
        <v>Sim</v>
      </c>
      <c r="X2750" t="str">
        <f t="shared" si="257"/>
        <v>Sim</v>
      </c>
      <c r="Y2750" t="str">
        <f t="shared" si="258"/>
        <v>Sim</v>
      </c>
    </row>
    <row r="2751" spans="1:25" x14ac:dyDescent="0.25">
      <c r="A2751" s="5">
        <v>411890</v>
      </c>
      <c r="B2751">
        <f>IFERROR(VLOOKUP(A2751,[1]Monitoramento_Base_somente_disp!$A:$J,5,FALSE),0)</f>
        <v>0</v>
      </c>
      <c r="C2751">
        <f>IFERROR(VLOOKUP(A2751,[1]Monitoramento_Base_somente_disp!$A:$J,6,FALSE),0)</f>
        <v>0</v>
      </c>
      <c r="D2751">
        <f>IFERROR(VLOOKUP(A2751,[1]Monitoramento_Base_somente_disp!$A:$J,7,FALSE),0)</f>
        <v>0</v>
      </c>
      <c r="E2751">
        <f>IFERROR(VLOOKUP(A2751,[1]Monitoramento_Base_somente_disp!$A:$J,8,FALSE),0)</f>
        <v>0</v>
      </c>
      <c r="F2751">
        <f>IFERROR(VLOOKUP(A2751,[1]Monitoramento_Base_somente_disp!$A:$J,9,FALSE),0)</f>
        <v>0</v>
      </c>
      <c r="G2751">
        <f>IFERROR(VLOOKUP(A2751,[1]Monitoramento_Base_somente_disp!$A:$J,10,FALSE),0)</f>
        <v>0</v>
      </c>
      <c r="H2751">
        <f>IFERROR(VLOOKUP(A2751,[2]Sheet1!$A:$I,4,FALSE),0)</f>
        <v>0</v>
      </c>
      <c r="I2751">
        <f>IFERROR(VLOOKUP(A2751,[2]Sheet1!$A:$I,5,FALSE),0)</f>
        <v>0</v>
      </c>
      <c r="J2751">
        <f>IFERROR(VLOOKUP(A2751,[2]Sheet1!$A:$I,6,FALSE),0)</f>
        <v>0</v>
      </c>
      <c r="K2751">
        <f>IFERROR(VLOOKUP(A2751,[2]Sheet1!$A:$I,7,FALSE),0)</f>
        <v>0</v>
      </c>
      <c r="L2751">
        <f>IFERROR(VLOOKUP(A2751,[2]Sheet1!$A:$I,8,FALSE),0)</f>
        <v>0</v>
      </c>
      <c r="M2751">
        <f>IFERROR(VLOOKUP(A2751,[2]Sheet1!$A:$I,9,FALSE),0)</f>
        <v>0</v>
      </c>
      <c r="N2751">
        <f>IFERROR(VLOOKUP(A2751,[3]Sheet1!$A:$G,2,FALSE),0)</f>
        <v>0</v>
      </c>
      <c r="O2751">
        <f>IFERROR(VLOOKUP(A2751,[3]Sheet1!$A:$G,3,FALSE),0)</f>
        <v>0</v>
      </c>
      <c r="P2751">
        <f>IFERROR(VLOOKUP(A2751,[3]Sheet1!$A:$G,4,FALSE),0)</f>
        <v>0</v>
      </c>
      <c r="Q2751">
        <f>IFERROR(VLOOKUP(A2751,[3]Sheet1!$A:$G,5,FALSE),0)</f>
        <v>0</v>
      </c>
      <c r="R2751">
        <f>IFERROR(VLOOKUP(A2751,[3]Sheet1!$A:$G,6,FALSE),0)</f>
        <v>0</v>
      </c>
      <c r="S2751">
        <f>IFERROR(VLOOKUP(A2751,[3]Sheet1!$A:$G,7,FALSE),0)</f>
        <v>0</v>
      </c>
      <c r="T2751" t="str">
        <f t="shared" si="253"/>
        <v>Não</v>
      </c>
      <c r="U2751" t="str">
        <f t="shared" si="254"/>
        <v>Não</v>
      </c>
      <c r="V2751" t="str">
        <f t="shared" si="255"/>
        <v>Não</v>
      </c>
      <c r="W2751" t="str">
        <f t="shared" si="256"/>
        <v>Não</v>
      </c>
      <c r="X2751" t="str">
        <f t="shared" si="257"/>
        <v>Não</v>
      </c>
      <c r="Y2751" t="str">
        <f t="shared" si="258"/>
        <v>Não</v>
      </c>
    </row>
    <row r="2752" spans="1:25" x14ac:dyDescent="0.25">
      <c r="A2752" s="5">
        <v>411910</v>
      </c>
      <c r="B2752">
        <f>IFERROR(VLOOKUP(A2752,[1]Monitoramento_Base_somente_disp!$A:$J,5,FALSE),0)</f>
        <v>0</v>
      </c>
      <c r="C2752">
        <f>IFERROR(VLOOKUP(A2752,[1]Monitoramento_Base_somente_disp!$A:$J,6,FALSE),0)</f>
        <v>2499120</v>
      </c>
      <c r="D2752">
        <f>IFERROR(VLOOKUP(A2752,[1]Monitoramento_Base_somente_disp!$A:$J,7,FALSE),0)</f>
        <v>0</v>
      </c>
      <c r="E2752">
        <f>IFERROR(VLOOKUP(A2752,[1]Monitoramento_Base_somente_disp!$A:$J,8,FALSE),0)</f>
        <v>2582424</v>
      </c>
      <c r="F2752">
        <f>IFERROR(VLOOKUP(A2752,[1]Monitoramento_Base_somente_disp!$A:$J,9,FALSE),0)</f>
        <v>0</v>
      </c>
      <c r="G2752">
        <f>IFERROR(VLOOKUP(A2752,[1]Monitoramento_Base_somente_disp!$A:$J,10,FALSE),0)</f>
        <v>416520</v>
      </c>
      <c r="H2752">
        <f>IFERROR(VLOOKUP(A2752,[2]Sheet1!$A:$I,4,FALSE),0)</f>
        <v>168600</v>
      </c>
      <c r="I2752">
        <f>IFERROR(VLOOKUP(A2752,[2]Sheet1!$A:$I,5,FALSE),0)</f>
        <v>1142041</v>
      </c>
      <c r="J2752">
        <f>IFERROR(VLOOKUP(A2752,[2]Sheet1!$A:$I,6,FALSE),0)</f>
        <v>159010</v>
      </c>
      <c r="K2752">
        <f>IFERROR(VLOOKUP(A2752,[2]Sheet1!$A:$I,7,FALSE),0)</f>
        <v>1075604</v>
      </c>
      <c r="L2752">
        <f>IFERROR(VLOOKUP(A2752,[2]Sheet1!$A:$I,8,FALSE),0)</f>
        <v>25247</v>
      </c>
      <c r="M2752">
        <f>IFERROR(VLOOKUP(A2752,[2]Sheet1!$A:$I,9,FALSE),0)</f>
        <v>0</v>
      </c>
      <c r="N2752">
        <f>IFERROR(VLOOKUP(A2752,[3]Sheet1!$A:$G,2,FALSE),0)</f>
        <v>0</v>
      </c>
      <c r="O2752">
        <f>IFERROR(VLOOKUP(A2752,[3]Sheet1!$A:$G,3,FALSE),0)</f>
        <v>0</v>
      </c>
      <c r="P2752">
        <f>IFERROR(VLOOKUP(A2752,[3]Sheet1!$A:$G,4,FALSE),0)</f>
        <v>0</v>
      </c>
      <c r="Q2752">
        <f>IFERROR(VLOOKUP(A2752,[3]Sheet1!$A:$G,5,FALSE),0)</f>
        <v>0</v>
      </c>
      <c r="R2752">
        <f>IFERROR(VLOOKUP(A2752,[3]Sheet1!$A:$G,6,FALSE),0)</f>
        <v>0</v>
      </c>
      <c r="S2752">
        <f>IFERROR(VLOOKUP(A2752,[3]Sheet1!$A:$G,7,FALSE),0)</f>
        <v>0</v>
      </c>
      <c r="T2752" t="str">
        <f t="shared" si="253"/>
        <v>Sim</v>
      </c>
      <c r="U2752" t="str">
        <f t="shared" si="254"/>
        <v>Sim</v>
      </c>
      <c r="V2752" t="str">
        <f t="shared" si="255"/>
        <v>Sim</v>
      </c>
      <c r="W2752" t="str">
        <f t="shared" si="256"/>
        <v>Sim</v>
      </c>
      <c r="X2752" t="str">
        <f t="shared" si="257"/>
        <v>Sim</v>
      </c>
      <c r="Y2752" t="str">
        <f t="shared" si="258"/>
        <v>Sim</v>
      </c>
    </row>
    <row r="2753" spans="1:25" x14ac:dyDescent="0.25">
      <c r="A2753" s="5">
        <v>411925</v>
      </c>
      <c r="B2753">
        <f>IFERROR(VLOOKUP(A2753,[1]Monitoramento_Base_somente_disp!$A:$J,5,FALSE),0)</f>
        <v>0</v>
      </c>
      <c r="C2753">
        <f>IFERROR(VLOOKUP(A2753,[1]Monitoramento_Base_somente_disp!$A:$J,6,FALSE),0)</f>
        <v>0</v>
      </c>
      <c r="D2753">
        <f>IFERROR(VLOOKUP(A2753,[1]Monitoramento_Base_somente_disp!$A:$J,7,FALSE),0)</f>
        <v>0</v>
      </c>
      <c r="E2753">
        <f>IFERROR(VLOOKUP(A2753,[1]Monitoramento_Base_somente_disp!$A:$J,8,FALSE),0)</f>
        <v>0</v>
      </c>
      <c r="F2753">
        <f>IFERROR(VLOOKUP(A2753,[1]Monitoramento_Base_somente_disp!$A:$J,9,FALSE),0)</f>
        <v>0</v>
      </c>
      <c r="G2753">
        <f>IFERROR(VLOOKUP(A2753,[1]Monitoramento_Base_somente_disp!$A:$J,10,FALSE),0)</f>
        <v>0</v>
      </c>
      <c r="H2753">
        <f>IFERROR(VLOOKUP(A2753,[2]Sheet1!$A:$I,4,FALSE),0)</f>
        <v>0</v>
      </c>
      <c r="I2753">
        <f>IFERROR(VLOOKUP(A2753,[2]Sheet1!$A:$I,5,FALSE),0)</f>
        <v>0</v>
      </c>
      <c r="J2753">
        <f>IFERROR(VLOOKUP(A2753,[2]Sheet1!$A:$I,6,FALSE),0)</f>
        <v>0</v>
      </c>
      <c r="K2753">
        <f>IFERROR(VLOOKUP(A2753,[2]Sheet1!$A:$I,7,FALSE),0)</f>
        <v>0</v>
      </c>
      <c r="L2753">
        <f>IFERROR(VLOOKUP(A2753,[2]Sheet1!$A:$I,8,FALSE),0)</f>
        <v>0</v>
      </c>
      <c r="M2753">
        <f>IFERROR(VLOOKUP(A2753,[2]Sheet1!$A:$I,9,FALSE),0)</f>
        <v>0</v>
      </c>
      <c r="N2753">
        <f>IFERROR(VLOOKUP(A2753,[3]Sheet1!$A:$G,2,FALSE),0)</f>
        <v>0</v>
      </c>
      <c r="O2753">
        <f>IFERROR(VLOOKUP(A2753,[3]Sheet1!$A:$G,3,FALSE),0)</f>
        <v>0</v>
      </c>
      <c r="P2753">
        <f>IFERROR(VLOOKUP(A2753,[3]Sheet1!$A:$G,4,FALSE),0)</f>
        <v>0</v>
      </c>
      <c r="Q2753">
        <f>IFERROR(VLOOKUP(A2753,[3]Sheet1!$A:$G,5,FALSE),0)</f>
        <v>0</v>
      </c>
      <c r="R2753">
        <f>IFERROR(VLOOKUP(A2753,[3]Sheet1!$A:$G,6,FALSE),0)</f>
        <v>0</v>
      </c>
      <c r="S2753">
        <f>IFERROR(VLOOKUP(A2753,[3]Sheet1!$A:$G,7,FALSE),0)</f>
        <v>0</v>
      </c>
      <c r="T2753" t="str">
        <f t="shared" si="253"/>
        <v>Não</v>
      </c>
      <c r="U2753" t="str">
        <f t="shared" si="254"/>
        <v>Não</v>
      </c>
      <c r="V2753" t="str">
        <f t="shared" si="255"/>
        <v>Não</v>
      </c>
      <c r="W2753" t="str">
        <f t="shared" si="256"/>
        <v>Não</v>
      </c>
      <c r="X2753" t="str">
        <f t="shared" si="257"/>
        <v>Não</v>
      </c>
      <c r="Y2753" t="str">
        <f t="shared" si="258"/>
        <v>Não</v>
      </c>
    </row>
    <row r="2754" spans="1:25" x14ac:dyDescent="0.25">
      <c r="A2754" s="5">
        <v>411930</v>
      </c>
      <c r="B2754">
        <f>IFERROR(VLOOKUP(A2754,[1]Monitoramento_Base_somente_disp!$A:$J,5,FALSE),0)</f>
        <v>0</v>
      </c>
      <c r="C2754">
        <f>IFERROR(VLOOKUP(A2754,[1]Monitoramento_Base_somente_disp!$A:$J,6,FALSE),0)</f>
        <v>88632810</v>
      </c>
      <c r="D2754">
        <f>IFERROR(VLOOKUP(A2754,[1]Monitoramento_Base_somente_disp!$A:$J,7,FALSE),0)</f>
        <v>0</v>
      </c>
      <c r="E2754">
        <f>IFERROR(VLOOKUP(A2754,[1]Monitoramento_Base_somente_disp!$A:$J,8,FALSE),0)</f>
        <v>91587237</v>
      </c>
      <c r="F2754">
        <f>IFERROR(VLOOKUP(A2754,[1]Monitoramento_Base_somente_disp!$A:$J,9,FALSE),0)</f>
        <v>0</v>
      </c>
      <c r="G2754">
        <f>IFERROR(VLOOKUP(A2754,[1]Monitoramento_Base_somente_disp!$A:$J,10,FALSE),0)</f>
        <v>14772135</v>
      </c>
      <c r="H2754">
        <f>IFERROR(VLOOKUP(A2754,[2]Sheet1!$A:$I,4,FALSE),0)</f>
        <v>0</v>
      </c>
      <c r="I2754">
        <f>IFERROR(VLOOKUP(A2754,[2]Sheet1!$A:$I,5,FALSE),0)</f>
        <v>0</v>
      </c>
      <c r="J2754">
        <f>IFERROR(VLOOKUP(A2754,[2]Sheet1!$A:$I,6,FALSE),0)</f>
        <v>0</v>
      </c>
      <c r="K2754">
        <f>IFERROR(VLOOKUP(A2754,[2]Sheet1!$A:$I,7,FALSE),0)</f>
        <v>0</v>
      </c>
      <c r="L2754">
        <f>IFERROR(VLOOKUP(A2754,[2]Sheet1!$A:$I,8,FALSE),0)</f>
        <v>0</v>
      </c>
      <c r="M2754">
        <f>IFERROR(VLOOKUP(A2754,[2]Sheet1!$A:$I,9,FALSE),0)</f>
        <v>0</v>
      </c>
      <c r="N2754">
        <f>IFERROR(VLOOKUP(A2754,[3]Sheet1!$A:$G,2,FALSE),0)</f>
        <v>0</v>
      </c>
      <c r="O2754">
        <f>IFERROR(VLOOKUP(A2754,[3]Sheet1!$A:$G,3,FALSE),0)</f>
        <v>0</v>
      </c>
      <c r="P2754">
        <f>IFERROR(VLOOKUP(A2754,[3]Sheet1!$A:$G,4,FALSE),0)</f>
        <v>0</v>
      </c>
      <c r="Q2754">
        <f>IFERROR(VLOOKUP(A2754,[3]Sheet1!$A:$G,5,FALSE),0)</f>
        <v>0</v>
      </c>
      <c r="R2754">
        <f>IFERROR(VLOOKUP(A2754,[3]Sheet1!$A:$G,6,FALSE),0)</f>
        <v>0</v>
      </c>
      <c r="S2754">
        <f>IFERROR(VLOOKUP(A2754,[3]Sheet1!$A:$G,7,FALSE),0)</f>
        <v>0</v>
      </c>
      <c r="T2754" t="str">
        <f t="shared" si="253"/>
        <v>Não</v>
      </c>
      <c r="U2754" t="str">
        <f t="shared" si="254"/>
        <v>Sim</v>
      </c>
      <c r="V2754" t="str">
        <f t="shared" si="255"/>
        <v>Não</v>
      </c>
      <c r="W2754" t="str">
        <f t="shared" si="256"/>
        <v>Sim</v>
      </c>
      <c r="X2754" t="str">
        <f t="shared" si="257"/>
        <v>Não</v>
      </c>
      <c r="Y2754" t="str">
        <f t="shared" si="258"/>
        <v>Sim</v>
      </c>
    </row>
    <row r="2755" spans="1:25" x14ac:dyDescent="0.25">
      <c r="A2755" s="5">
        <v>411940</v>
      </c>
      <c r="B2755">
        <f>IFERROR(VLOOKUP(A2755,[1]Monitoramento_Base_somente_disp!$A:$J,5,FALSE),0)</f>
        <v>0</v>
      </c>
      <c r="C2755">
        <f>IFERROR(VLOOKUP(A2755,[1]Monitoramento_Base_somente_disp!$A:$J,6,FALSE),0)</f>
        <v>0</v>
      </c>
      <c r="D2755">
        <f>IFERROR(VLOOKUP(A2755,[1]Monitoramento_Base_somente_disp!$A:$J,7,FALSE),0)</f>
        <v>0</v>
      </c>
      <c r="E2755">
        <f>IFERROR(VLOOKUP(A2755,[1]Monitoramento_Base_somente_disp!$A:$J,8,FALSE),0)</f>
        <v>0</v>
      </c>
      <c r="F2755">
        <f>IFERROR(VLOOKUP(A2755,[1]Monitoramento_Base_somente_disp!$A:$J,9,FALSE),0)</f>
        <v>0</v>
      </c>
      <c r="G2755">
        <f>IFERROR(VLOOKUP(A2755,[1]Monitoramento_Base_somente_disp!$A:$J,10,FALSE),0)</f>
        <v>0</v>
      </c>
      <c r="H2755">
        <f>IFERROR(VLOOKUP(A2755,[2]Sheet1!$A:$I,4,FALSE),0)</f>
        <v>0</v>
      </c>
      <c r="I2755">
        <f>IFERROR(VLOOKUP(A2755,[2]Sheet1!$A:$I,5,FALSE),0)</f>
        <v>0</v>
      </c>
      <c r="J2755">
        <f>IFERROR(VLOOKUP(A2755,[2]Sheet1!$A:$I,6,FALSE),0)</f>
        <v>0</v>
      </c>
      <c r="K2755">
        <f>IFERROR(VLOOKUP(A2755,[2]Sheet1!$A:$I,7,FALSE),0)</f>
        <v>0</v>
      </c>
      <c r="L2755">
        <f>IFERROR(VLOOKUP(A2755,[2]Sheet1!$A:$I,8,FALSE),0)</f>
        <v>0</v>
      </c>
      <c r="M2755">
        <f>IFERROR(VLOOKUP(A2755,[2]Sheet1!$A:$I,9,FALSE),0)</f>
        <v>0</v>
      </c>
      <c r="N2755">
        <f>IFERROR(VLOOKUP(A2755,[3]Sheet1!$A:$G,2,FALSE),0)</f>
        <v>0</v>
      </c>
      <c r="O2755">
        <f>IFERROR(VLOOKUP(A2755,[3]Sheet1!$A:$G,3,FALSE),0)</f>
        <v>0</v>
      </c>
      <c r="P2755">
        <f>IFERROR(VLOOKUP(A2755,[3]Sheet1!$A:$G,4,FALSE),0)</f>
        <v>0</v>
      </c>
      <c r="Q2755">
        <f>IFERROR(VLOOKUP(A2755,[3]Sheet1!$A:$G,5,FALSE),0)</f>
        <v>0</v>
      </c>
      <c r="R2755">
        <f>IFERROR(VLOOKUP(A2755,[3]Sheet1!$A:$G,6,FALSE),0)</f>
        <v>0</v>
      </c>
      <c r="S2755">
        <f>IFERROR(VLOOKUP(A2755,[3]Sheet1!$A:$G,7,FALSE),0)</f>
        <v>0</v>
      </c>
      <c r="T2755" t="str">
        <f t="shared" si="253"/>
        <v>Não</v>
      </c>
      <c r="U2755" t="str">
        <f t="shared" si="254"/>
        <v>Não</v>
      </c>
      <c r="V2755" t="str">
        <f t="shared" si="255"/>
        <v>Não</v>
      </c>
      <c r="W2755" t="str">
        <f t="shared" si="256"/>
        <v>Não</v>
      </c>
      <c r="X2755" t="str">
        <f t="shared" si="257"/>
        <v>Não</v>
      </c>
      <c r="Y2755" t="str">
        <f t="shared" si="258"/>
        <v>Não</v>
      </c>
    </row>
    <row r="2756" spans="1:25" x14ac:dyDescent="0.25">
      <c r="A2756" s="5">
        <v>411950</v>
      </c>
      <c r="B2756">
        <f>IFERROR(VLOOKUP(A2756,[1]Monitoramento_Base_somente_disp!$A:$J,5,FALSE),0)</f>
        <v>0</v>
      </c>
      <c r="C2756">
        <f>IFERROR(VLOOKUP(A2756,[1]Monitoramento_Base_somente_disp!$A:$J,6,FALSE),0)</f>
        <v>0</v>
      </c>
      <c r="D2756">
        <f>IFERROR(VLOOKUP(A2756,[1]Monitoramento_Base_somente_disp!$A:$J,7,FALSE),0)</f>
        <v>0</v>
      </c>
      <c r="E2756">
        <f>IFERROR(VLOOKUP(A2756,[1]Monitoramento_Base_somente_disp!$A:$J,8,FALSE),0)</f>
        <v>0</v>
      </c>
      <c r="F2756">
        <f>IFERROR(VLOOKUP(A2756,[1]Monitoramento_Base_somente_disp!$A:$J,9,FALSE),0)</f>
        <v>0</v>
      </c>
      <c r="G2756">
        <f>IFERROR(VLOOKUP(A2756,[1]Monitoramento_Base_somente_disp!$A:$J,10,FALSE),0)</f>
        <v>0</v>
      </c>
      <c r="H2756">
        <f>IFERROR(VLOOKUP(A2756,[2]Sheet1!$A:$I,4,FALSE),0)</f>
        <v>0</v>
      </c>
      <c r="I2756">
        <f>IFERROR(VLOOKUP(A2756,[2]Sheet1!$A:$I,5,FALSE),0)</f>
        <v>0</v>
      </c>
      <c r="J2756">
        <f>IFERROR(VLOOKUP(A2756,[2]Sheet1!$A:$I,6,FALSE),0)</f>
        <v>0</v>
      </c>
      <c r="K2756">
        <f>IFERROR(VLOOKUP(A2756,[2]Sheet1!$A:$I,7,FALSE),0)</f>
        <v>0</v>
      </c>
      <c r="L2756">
        <f>IFERROR(VLOOKUP(A2756,[2]Sheet1!$A:$I,8,FALSE),0)</f>
        <v>0</v>
      </c>
      <c r="M2756">
        <f>IFERROR(VLOOKUP(A2756,[2]Sheet1!$A:$I,9,FALSE),0)</f>
        <v>0</v>
      </c>
      <c r="N2756">
        <f>IFERROR(VLOOKUP(A2756,[3]Sheet1!$A:$G,2,FALSE),0)</f>
        <v>1531086</v>
      </c>
      <c r="O2756">
        <f>IFERROR(VLOOKUP(A2756,[3]Sheet1!$A:$G,3,FALSE),0)</f>
        <v>599283</v>
      </c>
      <c r="P2756">
        <f>IFERROR(VLOOKUP(A2756,[3]Sheet1!$A:$G,4,FALSE),0)</f>
        <v>0</v>
      </c>
      <c r="Q2756">
        <f>IFERROR(VLOOKUP(A2756,[3]Sheet1!$A:$G,5,FALSE),0)</f>
        <v>0</v>
      </c>
      <c r="R2756">
        <f>IFERROR(VLOOKUP(A2756,[3]Sheet1!$A:$G,6,FALSE),0)</f>
        <v>0</v>
      </c>
      <c r="S2756">
        <f>IFERROR(VLOOKUP(A2756,[3]Sheet1!$A:$G,7,FALSE),0)</f>
        <v>0</v>
      </c>
      <c r="T2756" t="str">
        <f t="shared" si="253"/>
        <v>Sim</v>
      </c>
      <c r="U2756" t="str">
        <f t="shared" si="254"/>
        <v>Sim</v>
      </c>
      <c r="V2756" t="str">
        <f t="shared" si="255"/>
        <v>Não</v>
      </c>
      <c r="W2756" t="str">
        <f t="shared" si="256"/>
        <v>Não</v>
      </c>
      <c r="X2756" t="str">
        <f t="shared" si="257"/>
        <v>Não</v>
      </c>
      <c r="Y2756" t="str">
        <f t="shared" si="258"/>
        <v>Não</v>
      </c>
    </row>
    <row r="2757" spans="1:25" x14ac:dyDescent="0.25">
      <c r="A2757" s="5">
        <v>411960</v>
      </c>
      <c r="B2757">
        <f>IFERROR(VLOOKUP(A2757,[1]Monitoramento_Base_somente_disp!$A:$J,5,FALSE),0)</f>
        <v>0</v>
      </c>
      <c r="C2757">
        <f>IFERROR(VLOOKUP(A2757,[1]Monitoramento_Base_somente_disp!$A:$J,6,FALSE),0)</f>
        <v>56684135</v>
      </c>
      <c r="D2757">
        <f>IFERROR(VLOOKUP(A2757,[1]Monitoramento_Base_somente_disp!$A:$J,7,FALSE),0)</f>
        <v>0</v>
      </c>
      <c r="E2757">
        <f>IFERROR(VLOOKUP(A2757,[1]Monitoramento_Base_somente_disp!$A:$J,8,FALSE),0)</f>
        <v>58578127</v>
      </c>
      <c r="F2757">
        <f>IFERROR(VLOOKUP(A2757,[1]Monitoramento_Base_somente_disp!$A:$J,9,FALSE),0)</f>
        <v>0</v>
      </c>
      <c r="G2757">
        <f>IFERROR(VLOOKUP(A2757,[1]Monitoramento_Base_somente_disp!$A:$J,10,FALSE),0)</f>
        <v>9448085</v>
      </c>
      <c r="H2757">
        <f>IFERROR(VLOOKUP(A2757,[2]Sheet1!$A:$I,4,FALSE),0)</f>
        <v>0</v>
      </c>
      <c r="I2757">
        <f>IFERROR(VLOOKUP(A2757,[2]Sheet1!$A:$I,5,FALSE),0)</f>
        <v>0</v>
      </c>
      <c r="J2757">
        <f>IFERROR(VLOOKUP(A2757,[2]Sheet1!$A:$I,6,FALSE),0)</f>
        <v>0</v>
      </c>
      <c r="K2757">
        <f>IFERROR(VLOOKUP(A2757,[2]Sheet1!$A:$I,7,FALSE),0)</f>
        <v>0</v>
      </c>
      <c r="L2757">
        <f>IFERROR(VLOOKUP(A2757,[2]Sheet1!$A:$I,8,FALSE),0)</f>
        <v>0</v>
      </c>
      <c r="M2757">
        <f>IFERROR(VLOOKUP(A2757,[2]Sheet1!$A:$I,9,FALSE),0)</f>
        <v>0</v>
      </c>
      <c r="N2757">
        <f>IFERROR(VLOOKUP(A2757,[3]Sheet1!$A:$G,2,FALSE),0)</f>
        <v>0</v>
      </c>
      <c r="O2757">
        <f>IFERROR(VLOOKUP(A2757,[3]Sheet1!$A:$G,3,FALSE),0)</f>
        <v>0</v>
      </c>
      <c r="P2757">
        <f>IFERROR(VLOOKUP(A2757,[3]Sheet1!$A:$G,4,FALSE),0)</f>
        <v>0</v>
      </c>
      <c r="Q2757">
        <f>IFERROR(VLOOKUP(A2757,[3]Sheet1!$A:$G,5,FALSE),0)</f>
        <v>0</v>
      </c>
      <c r="R2757">
        <f>IFERROR(VLOOKUP(A2757,[3]Sheet1!$A:$G,6,FALSE),0)</f>
        <v>0</v>
      </c>
      <c r="S2757">
        <f>IFERROR(VLOOKUP(A2757,[3]Sheet1!$A:$G,7,FALSE),0)</f>
        <v>0</v>
      </c>
      <c r="T2757" t="str">
        <f t="shared" si="253"/>
        <v>Não</v>
      </c>
      <c r="U2757" t="str">
        <f t="shared" si="254"/>
        <v>Sim</v>
      </c>
      <c r="V2757" t="str">
        <f t="shared" si="255"/>
        <v>Não</v>
      </c>
      <c r="W2757" t="str">
        <f t="shared" si="256"/>
        <v>Sim</v>
      </c>
      <c r="X2757" t="str">
        <f t="shared" si="257"/>
        <v>Não</v>
      </c>
      <c r="Y2757" t="str">
        <f t="shared" si="258"/>
        <v>Sim</v>
      </c>
    </row>
    <row r="2758" spans="1:25" x14ac:dyDescent="0.25">
      <c r="A2758" s="5">
        <v>411970</v>
      </c>
      <c r="B2758">
        <f>IFERROR(VLOOKUP(A2758,[1]Monitoramento_Base_somente_disp!$A:$J,5,FALSE),0)</f>
        <v>0</v>
      </c>
      <c r="C2758">
        <f>IFERROR(VLOOKUP(A2758,[1]Monitoramento_Base_somente_disp!$A:$J,6,FALSE),0)</f>
        <v>7344990</v>
      </c>
      <c r="D2758">
        <f>IFERROR(VLOOKUP(A2758,[1]Monitoramento_Base_somente_disp!$A:$J,7,FALSE),0)</f>
        <v>0</v>
      </c>
      <c r="E2758">
        <f>IFERROR(VLOOKUP(A2758,[1]Monitoramento_Base_somente_disp!$A:$J,8,FALSE),0)</f>
        <v>7589823</v>
      </c>
      <c r="F2758">
        <f>IFERROR(VLOOKUP(A2758,[1]Monitoramento_Base_somente_disp!$A:$J,9,FALSE),0)</f>
        <v>0</v>
      </c>
      <c r="G2758">
        <f>IFERROR(VLOOKUP(A2758,[1]Monitoramento_Base_somente_disp!$A:$J,10,FALSE),0)</f>
        <v>1224165</v>
      </c>
      <c r="H2758">
        <f>IFERROR(VLOOKUP(A2758,[2]Sheet1!$A:$I,4,FALSE),0)</f>
        <v>0</v>
      </c>
      <c r="I2758">
        <f>IFERROR(VLOOKUP(A2758,[2]Sheet1!$A:$I,5,FALSE),0)</f>
        <v>0</v>
      </c>
      <c r="J2758">
        <f>IFERROR(VLOOKUP(A2758,[2]Sheet1!$A:$I,6,FALSE),0)</f>
        <v>0</v>
      </c>
      <c r="K2758">
        <f>IFERROR(VLOOKUP(A2758,[2]Sheet1!$A:$I,7,FALSE),0)</f>
        <v>0</v>
      </c>
      <c r="L2758">
        <f>IFERROR(VLOOKUP(A2758,[2]Sheet1!$A:$I,8,FALSE),0)</f>
        <v>0</v>
      </c>
      <c r="M2758">
        <f>IFERROR(VLOOKUP(A2758,[2]Sheet1!$A:$I,9,FALSE),0)</f>
        <v>0</v>
      </c>
      <c r="N2758">
        <f>IFERROR(VLOOKUP(A2758,[3]Sheet1!$A:$G,2,FALSE),0)</f>
        <v>105989</v>
      </c>
      <c r="O2758">
        <f>IFERROR(VLOOKUP(A2758,[3]Sheet1!$A:$G,3,FALSE),0)</f>
        <v>481954</v>
      </c>
      <c r="P2758">
        <f>IFERROR(VLOOKUP(A2758,[3]Sheet1!$A:$G,4,FALSE),0)</f>
        <v>98317</v>
      </c>
      <c r="Q2758">
        <f>IFERROR(VLOOKUP(A2758,[3]Sheet1!$A:$G,5,FALSE),0)</f>
        <v>447249</v>
      </c>
      <c r="R2758">
        <f>IFERROR(VLOOKUP(A2758,[3]Sheet1!$A:$G,6,FALSE),0)</f>
        <v>0</v>
      </c>
      <c r="S2758">
        <f>IFERROR(VLOOKUP(A2758,[3]Sheet1!$A:$G,7,FALSE),0)</f>
        <v>0</v>
      </c>
      <c r="T2758" t="str">
        <f t="shared" ref="T2758:T2821" si="259">IF(B2758+H2758+N2758&gt;0,"Sim","Não")</f>
        <v>Sim</v>
      </c>
      <c r="U2758" t="str">
        <f t="shared" ref="U2758:U2821" si="260">IF(C2758+I2758+O2758&gt;0,"Sim","Não")</f>
        <v>Sim</v>
      </c>
      <c r="V2758" t="str">
        <f t="shared" ref="V2758:V2821" si="261">IF(D2758+J2758+P2758&gt;0,"Sim","Não")</f>
        <v>Sim</v>
      </c>
      <c r="W2758" t="str">
        <f t="shared" ref="W2758:W2821" si="262">IF(E2758+K2758+Q2758&gt;0,"Sim","Não")</f>
        <v>Sim</v>
      </c>
      <c r="X2758" t="str">
        <f t="shared" ref="X2758:X2821" si="263">IF(F2758+L2758+R2758&gt;0,"Sim","Não")</f>
        <v>Não</v>
      </c>
      <c r="Y2758" t="str">
        <f t="shared" ref="Y2758:Y2821" si="264">IF(G2758+M2758+S2758&gt;0,"Sim","Não")</f>
        <v>Sim</v>
      </c>
    </row>
    <row r="2759" spans="1:25" x14ac:dyDescent="0.25">
      <c r="A2759" s="5">
        <v>412010</v>
      </c>
      <c r="B2759">
        <f>IFERROR(VLOOKUP(A2759,[1]Monitoramento_Base_somente_disp!$A:$J,5,FALSE),0)</f>
        <v>0</v>
      </c>
      <c r="C2759">
        <f>IFERROR(VLOOKUP(A2759,[1]Monitoramento_Base_somente_disp!$A:$J,6,FALSE),0)</f>
        <v>2584230</v>
      </c>
      <c r="D2759">
        <f>IFERROR(VLOOKUP(A2759,[1]Monitoramento_Base_somente_disp!$A:$J,7,FALSE),0)</f>
        <v>0</v>
      </c>
      <c r="E2759">
        <f>IFERROR(VLOOKUP(A2759,[1]Monitoramento_Base_somente_disp!$A:$J,8,FALSE),0)</f>
        <v>2670371</v>
      </c>
      <c r="F2759">
        <f>IFERROR(VLOOKUP(A2759,[1]Monitoramento_Base_somente_disp!$A:$J,9,FALSE),0)</f>
        <v>0</v>
      </c>
      <c r="G2759">
        <f>IFERROR(VLOOKUP(A2759,[1]Monitoramento_Base_somente_disp!$A:$J,10,FALSE),0)</f>
        <v>430705</v>
      </c>
      <c r="H2759">
        <f>IFERROR(VLOOKUP(A2759,[2]Sheet1!$A:$I,4,FALSE),0)</f>
        <v>0</v>
      </c>
      <c r="I2759">
        <f>IFERROR(VLOOKUP(A2759,[2]Sheet1!$A:$I,5,FALSE),0)</f>
        <v>0</v>
      </c>
      <c r="J2759">
        <f>IFERROR(VLOOKUP(A2759,[2]Sheet1!$A:$I,6,FALSE),0)</f>
        <v>0</v>
      </c>
      <c r="K2759">
        <f>IFERROR(VLOOKUP(A2759,[2]Sheet1!$A:$I,7,FALSE),0)</f>
        <v>0</v>
      </c>
      <c r="L2759">
        <f>IFERROR(VLOOKUP(A2759,[2]Sheet1!$A:$I,8,FALSE),0)</f>
        <v>0</v>
      </c>
      <c r="M2759">
        <f>IFERROR(VLOOKUP(A2759,[2]Sheet1!$A:$I,9,FALSE),0)</f>
        <v>0</v>
      </c>
      <c r="N2759">
        <f>IFERROR(VLOOKUP(A2759,[3]Sheet1!$A:$G,2,FALSE),0)</f>
        <v>0</v>
      </c>
      <c r="O2759">
        <f>IFERROR(VLOOKUP(A2759,[3]Sheet1!$A:$G,3,FALSE),0)</f>
        <v>0</v>
      </c>
      <c r="P2759">
        <f>IFERROR(VLOOKUP(A2759,[3]Sheet1!$A:$G,4,FALSE),0)</f>
        <v>0</v>
      </c>
      <c r="Q2759">
        <f>IFERROR(VLOOKUP(A2759,[3]Sheet1!$A:$G,5,FALSE),0)</f>
        <v>0</v>
      </c>
      <c r="R2759">
        <f>IFERROR(VLOOKUP(A2759,[3]Sheet1!$A:$G,6,FALSE),0)</f>
        <v>0</v>
      </c>
      <c r="S2759">
        <f>IFERROR(VLOOKUP(A2759,[3]Sheet1!$A:$G,7,FALSE),0)</f>
        <v>0</v>
      </c>
      <c r="T2759" t="str">
        <f t="shared" si="259"/>
        <v>Não</v>
      </c>
      <c r="U2759" t="str">
        <f t="shared" si="260"/>
        <v>Sim</v>
      </c>
      <c r="V2759" t="str">
        <f t="shared" si="261"/>
        <v>Não</v>
      </c>
      <c r="W2759" t="str">
        <f t="shared" si="262"/>
        <v>Sim</v>
      </c>
      <c r="X2759" t="str">
        <f t="shared" si="263"/>
        <v>Não</v>
      </c>
      <c r="Y2759" t="str">
        <f t="shared" si="264"/>
        <v>Sim</v>
      </c>
    </row>
    <row r="2760" spans="1:25" x14ac:dyDescent="0.25">
      <c r="A2760" s="5">
        <v>412015</v>
      </c>
      <c r="B2760">
        <f>IFERROR(VLOOKUP(A2760,[1]Monitoramento_Base_somente_disp!$A:$J,5,FALSE),0)</f>
        <v>0</v>
      </c>
      <c r="C2760">
        <f>IFERROR(VLOOKUP(A2760,[1]Monitoramento_Base_somente_disp!$A:$J,6,FALSE),0)</f>
        <v>13210630</v>
      </c>
      <c r="D2760">
        <f>IFERROR(VLOOKUP(A2760,[1]Monitoramento_Base_somente_disp!$A:$J,7,FALSE),0)</f>
        <v>0</v>
      </c>
      <c r="E2760">
        <f>IFERROR(VLOOKUP(A2760,[1]Monitoramento_Base_somente_disp!$A:$J,8,FALSE),0)</f>
        <v>13651346</v>
      </c>
      <c r="F2760">
        <f>IFERROR(VLOOKUP(A2760,[1]Monitoramento_Base_somente_disp!$A:$J,9,FALSE),0)</f>
        <v>0</v>
      </c>
      <c r="G2760">
        <f>IFERROR(VLOOKUP(A2760,[1]Monitoramento_Base_somente_disp!$A:$J,10,FALSE),0)</f>
        <v>2201830</v>
      </c>
      <c r="H2760">
        <f>IFERROR(VLOOKUP(A2760,[2]Sheet1!$A:$I,4,FALSE),0)</f>
        <v>0</v>
      </c>
      <c r="I2760">
        <f>IFERROR(VLOOKUP(A2760,[2]Sheet1!$A:$I,5,FALSE),0)</f>
        <v>0</v>
      </c>
      <c r="J2760">
        <f>IFERROR(VLOOKUP(A2760,[2]Sheet1!$A:$I,6,FALSE),0)</f>
        <v>0</v>
      </c>
      <c r="K2760">
        <f>IFERROR(VLOOKUP(A2760,[2]Sheet1!$A:$I,7,FALSE),0)</f>
        <v>0</v>
      </c>
      <c r="L2760">
        <f>IFERROR(VLOOKUP(A2760,[2]Sheet1!$A:$I,8,FALSE),0)</f>
        <v>0</v>
      </c>
      <c r="M2760">
        <f>IFERROR(VLOOKUP(A2760,[2]Sheet1!$A:$I,9,FALSE),0)</f>
        <v>0</v>
      </c>
      <c r="N2760">
        <f>IFERROR(VLOOKUP(A2760,[3]Sheet1!$A:$G,2,FALSE),0)</f>
        <v>0</v>
      </c>
      <c r="O2760">
        <f>IFERROR(VLOOKUP(A2760,[3]Sheet1!$A:$G,3,FALSE),0)</f>
        <v>0</v>
      </c>
      <c r="P2760">
        <f>IFERROR(VLOOKUP(A2760,[3]Sheet1!$A:$G,4,FALSE),0)</f>
        <v>0</v>
      </c>
      <c r="Q2760">
        <f>IFERROR(VLOOKUP(A2760,[3]Sheet1!$A:$G,5,FALSE),0)</f>
        <v>0</v>
      </c>
      <c r="R2760">
        <f>IFERROR(VLOOKUP(A2760,[3]Sheet1!$A:$G,6,FALSE),0)</f>
        <v>0</v>
      </c>
      <c r="S2760">
        <f>IFERROR(VLOOKUP(A2760,[3]Sheet1!$A:$G,7,FALSE),0)</f>
        <v>0</v>
      </c>
      <c r="T2760" t="str">
        <f t="shared" si="259"/>
        <v>Não</v>
      </c>
      <c r="U2760" t="str">
        <f t="shared" si="260"/>
        <v>Sim</v>
      </c>
      <c r="V2760" t="str">
        <f t="shared" si="261"/>
        <v>Não</v>
      </c>
      <c r="W2760" t="str">
        <f t="shared" si="262"/>
        <v>Sim</v>
      </c>
      <c r="X2760" t="str">
        <f t="shared" si="263"/>
        <v>Não</v>
      </c>
      <c r="Y2760" t="str">
        <f t="shared" si="264"/>
        <v>Sim</v>
      </c>
    </row>
    <row r="2761" spans="1:25" x14ac:dyDescent="0.25">
      <c r="A2761" s="5">
        <v>412030</v>
      </c>
      <c r="B2761">
        <f>IFERROR(VLOOKUP(A2761,[1]Monitoramento_Base_somente_disp!$A:$J,5,FALSE),0)</f>
        <v>0</v>
      </c>
      <c r="C2761">
        <f>IFERROR(VLOOKUP(A2761,[1]Monitoramento_Base_somente_disp!$A:$J,6,FALSE),0)</f>
        <v>19723430</v>
      </c>
      <c r="D2761">
        <f>IFERROR(VLOOKUP(A2761,[1]Monitoramento_Base_somente_disp!$A:$J,7,FALSE),0)</f>
        <v>0</v>
      </c>
      <c r="E2761">
        <f>IFERROR(VLOOKUP(A2761,[1]Monitoramento_Base_somente_disp!$A:$J,8,FALSE),0)</f>
        <v>20380950</v>
      </c>
      <c r="F2761">
        <f>IFERROR(VLOOKUP(A2761,[1]Monitoramento_Base_somente_disp!$A:$J,9,FALSE),0)</f>
        <v>0</v>
      </c>
      <c r="G2761">
        <f>IFERROR(VLOOKUP(A2761,[1]Monitoramento_Base_somente_disp!$A:$J,10,FALSE),0)</f>
        <v>3287250</v>
      </c>
      <c r="H2761">
        <f>IFERROR(VLOOKUP(A2761,[2]Sheet1!$A:$I,4,FALSE),0)</f>
        <v>0</v>
      </c>
      <c r="I2761">
        <f>IFERROR(VLOOKUP(A2761,[2]Sheet1!$A:$I,5,FALSE),0)</f>
        <v>0</v>
      </c>
      <c r="J2761">
        <f>IFERROR(VLOOKUP(A2761,[2]Sheet1!$A:$I,6,FALSE),0)</f>
        <v>0</v>
      </c>
      <c r="K2761">
        <f>IFERROR(VLOOKUP(A2761,[2]Sheet1!$A:$I,7,FALSE),0)</f>
        <v>0</v>
      </c>
      <c r="L2761">
        <f>IFERROR(VLOOKUP(A2761,[2]Sheet1!$A:$I,8,FALSE),0)</f>
        <v>0</v>
      </c>
      <c r="M2761">
        <f>IFERROR(VLOOKUP(A2761,[2]Sheet1!$A:$I,9,FALSE),0)</f>
        <v>0</v>
      </c>
      <c r="N2761">
        <f>IFERROR(VLOOKUP(A2761,[3]Sheet1!$A:$G,2,FALSE),0)</f>
        <v>0</v>
      </c>
      <c r="O2761">
        <f>IFERROR(VLOOKUP(A2761,[3]Sheet1!$A:$G,3,FALSE),0)</f>
        <v>0</v>
      </c>
      <c r="P2761">
        <f>IFERROR(VLOOKUP(A2761,[3]Sheet1!$A:$G,4,FALSE),0)</f>
        <v>0</v>
      </c>
      <c r="Q2761">
        <f>IFERROR(VLOOKUP(A2761,[3]Sheet1!$A:$G,5,FALSE),0)</f>
        <v>0</v>
      </c>
      <c r="R2761">
        <f>IFERROR(VLOOKUP(A2761,[3]Sheet1!$A:$G,6,FALSE),0)</f>
        <v>0</v>
      </c>
      <c r="S2761">
        <f>IFERROR(VLOOKUP(A2761,[3]Sheet1!$A:$G,7,FALSE),0)</f>
        <v>0</v>
      </c>
      <c r="T2761" t="str">
        <f t="shared" si="259"/>
        <v>Não</v>
      </c>
      <c r="U2761" t="str">
        <f t="shared" si="260"/>
        <v>Sim</v>
      </c>
      <c r="V2761" t="str">
        <f t="shared" si="261"/>
        <v>Não</v>
      </c>
      <c r="W2761" t="str">
        <f t="shared" si="262"/>
        <v>Sim</v>
      </c>
      <c r="X2761" t="str">
        <f t="shared" si="263"/>
        <v>Não</v>
      </c>
      <c r="Y2761" t="str">
        <f t="shared" si="264"/>
        <v>Sim</v>
      </c>
    </row>
    <row r="2762" spans="1:25" x14ac:dyDescent="0.25">
      <c r="A2762" s="5">
        <v>412033</v>
      </c>
      <c r="B2762">
        <f>IFERROR(VLOOKUP(A2762,[1]Monitoramento_Base_somente_disp!$A:$J,5,FALSE),0)</f>
        <v>0</v>
      </c>
      <c r="C2762">
        <f>IFERROR(VLOOKUP(A2762,[1]Monitoramento_Base_somente_disp!$A:$J,6,FALSE),0)</f>
        <v>0</v>
      </c>
      <c r="D2762">
        <f>IFERROR(VLOOKUP(A2762,[1]Monitoramento_Base_somente_disp!$A:$J,7,FALSE),0)</f>
        <v>0</v>
      </c>
      <c r="E2762">
        <f>IFERROR(VLOOKUP(A2762,[1]Monitoramento_Base_somente_disp!$A:$J,8,FALSE),0)</f>
        <v>0</v>
      </c>
      <c r="F2762">
        <f>IFERROR(VLOOKUP(A2762,[1]Monitoramento_Base_somente_disp!$A:$J,9,FALSE),0)</f>
        <v>0</v>
      </c>
      <c r="G2762">
        <f>IFERROR(VLOOKUP(A2762,[1]Monitoramento_Base_somente_disp!$A:$J,10,FALSE),0)</f>
        <v>0</v>
      </c>
      <c r="H2762">
        <f>IFERROR(VLOOKUP(A2762,[2]Sheet1!$A:$I,4,FALSE),0)</f>
        <v>0</v>
      </c>
      <c r="I2762">
        <f>IFERROR(VLOOKUP(A2762,[2]Sheet1!$A:$I,5,FALSE),0)</f>
        <v>0</v>
      </c>
      <c r="J2762">
        <f>IFERROR(VLOOKUP(A2762,[2]Sheet1!$A:$I,6,FALSE),0)</f>
        <v>0</v>
      </c>
      <c r="K2762">
        <f>IFERROR(VLOOKUP(A2762,[2]Sheet1!$A:$I,7,FALSE),0)</f>
        <v>0</v>
      </c>
      <c r="L2762">
        <f>IFERROR(VLOOKUP(A2762,[2]Sheet1!$A:$I,8,FALSE),0)</f>
        <v>0</v>
      </c>
      <c r="M2762">
        <f>IFERROR(VLOOKUP(A2762,[2]Sheet1!$A:$I,9,FALSE),0)</f>
        <v>0</v>
      </c>
      <c r="N2762">
        <f>IFERROR(VLOOKUP(A2762,[3]Sheet1!$A:$G,2,FALSE),0)</f>
        <v>56944</v>
      </c>
      <c r="O2762">
        <f>IFERROR(VLOOKUP(A2762,[3]Sheet1!$A:$G,3,FALSE),0)</f>
        <v>331325</v>
      </c>
      <c r="P2762">
        <f>IFERROR(VLOOKUP(A2762,[3]Sheet1!$A:$G,4,FALSE),0)</f>
        <v>59345</v>
      </c>
      <c r="Q2762">
        <f>IFERROR(VLOOKUP(A2762,[3]Sheet1!$A:$G,5,FALSE),0)</f>
        <v>286199</v>
      </c>
      <c r="R2762">
        <f>IFERROR(VLOOKUP(A2762,[3]Sheet1!$A:$G,6,FALSE),0)</f>
        <v>0</v>
      </c>
      <c r="S2762">
        <f>IFERROR(VLOOKUP(A2762,[3]Sheet1!$A:$G,7,FALSE),0)</f>
        <v>0</v>
      </c>
      <c r="T2762" t="str">
        <f t="shared" si="259"/>
        <v>Sim</v>
      </c>
      <c r="U2762" t="str">
        <f t="shared" si="260"/>
        <v>Sim</v>
      </c>
      <c r="V2762" t="str">
        <f t="shared" si="261"/>
        <v>Sim</v>
      </c>
      <c r="W2762" t="str">
        <f t="shared" si="262"/>
        <v>Sim</v>
      </c>
      <c r="X2762" t="str">
        <f t="shared" si="263"/>
        <v>Não</v>
      </c>
      <c r="Y2762" t="str">
        <f t="shared" si="264"/>
        <v>Não</v>
      </c>
    </row>
    <row r="2763" spans="1:25" x14ac:dyDescent="0.25">
      <c r="A2763" s="5">
        <v>412060</v>
      </c>
      <c r="B2763">
        <f>IFERROR(VLOOKUP(A2763,[1]Monitoramento_Base_somente_disp!$A:$J,5,FALSE),0)</f>
        <v>0</v>
      </c>
      <c r="C2763">
        <f>IFERROR(VLOOKUP(A2763,[1]Monitoramento_Base_somente_disp!$A:$J,6,FALSE),0)</f>
        <v>0</v>
      </c>
      <c r="D2763">
        <f>IFERROR(VLOOKUP(A2763,[1]Monitoramento_Base_somente_disp!$A:$J,7,FALSE),0)</f>
        <v>0</v>
      </c>
      <c r="E2763">
        <f>IFERROR(VLOOKUP(A2763,[1]Monitoramento_Base_somente_disp!$A:$J,8,FALSE),0)</f>
        <v>0</v>
      </c>
      <c r="F2763">
        <f>IFERROR(VLOOKUP(A2763,[1]Monitoramento_Base_somente_disp!$A:$J,9,FALSE),0)</f>
        <v>0</v>
      </c>
      <c r="G2763">
        <f>IFERROR(VLOOKUP(A2763,[1]Monitoramento_Base_somente_disp!$A:$J,10,FALSE),0)</f>
        <v>0</v>
      </c>
      <c r="H2763">
        <f>IFERROR(VLOOKUP(A2763,[2]Sheet1!$A:$I,4,FALSE),0)</f>
        <v>0</v>
      </c>
      <c r="I2763">
        <f>IFERROR(VLOOKUP(A2763,[2]Sheet1!$A:$I,5,FALSE),0)</f>
        <v>0</v>
      </c>
      <c r="J2763">
        <f>IFERROR(VLOOKUP(A2763,[2]Sheet1!$A:$I,6,FALSE),0)</f>
        <v>0</v>
      </c>
      <c r="K2763">
        <f>IFERROR(VLOOKUP(A2763,[2]Sheet1!$A:$I,7,FALSE),0)</f>
        <v>0</v>
      </c>
      <c r="L2763">
        <f>IFERROR(VLOOKUP(A2763,[2]Sheet1!$A:$I,8,FALSE),0)</f>
        <v>0</v>
      </c>
      <c r="M2763">
        <f>IFERROR(VLOOKUP(A2763,[2]Sheet1!$A:$I,9,FALSE),0)</f>
        <v>0</v>
      </c>
      <c r="N2763">
        <f>IFERROR(VLOOKUP(A2763,[3]Sheet1!$A:$G,2,FALSE),0)</f>
        <v>615274</v>
      </c>
      <c r="O2763">
        <f>IFERROR(VLOOKUP(A2763,[3]Sheet1!$A:$G,3,FALSE),0)</f>
        <v>178736</v>
      </c>
      <c r="P2763">
        <f>IFERROR(VLOOKUP(A2763,[3]Sheet1!$A:$G,4,FALSE),0)</f>
        <v>586007</v>
      </c>
      <c r="Q2763">
        <f>IFERROR(VLOOKUP(A2763,[3]Sheet1!$A:$G,5,FALSE),0)</f>
        <v>1134646</v>
      </c>
      <c r="R2763">
        <f>IFERROR(VLOOKUP(A2763,[3]Sheet1!$A:$G,6,FALSE),0)</f>
        <v>0</v>
      </c>
      <c r="S2763">
        <f>IFERROR(VLOOKUP(A2763,[3]Sheet1!$A:$G,7,FALSE),0)</f>
        <v>0</v>
      </c>
      <c r="T2763" t="str">
        <f t="shared" si="259"/>
        <v>Sim</v>
      </c>
      <c r="U2763" t="str">
        <f t="shared" si="260"/>
        <v>Sim</v>
      </c>
      <c r="V2763" t="str">
        <f t="shared" si="261"/>
        <v>Sim</v>
      </c>
      <c r="W2763" t="str">
        <f t="shared" si="262"/>
        <v>Sim</v>
      </c>
      <c r="X2763" t="str">
        <f t="shared" si="263"/>
        <v>Não</v>
      </c>
      <c r="Y2763" t="str">
        <f t="shared" si="264"/>
        <v>Não</v>
      </c>
    </row>
    <row r="2764" spans="1:25" x14ac:dyDescent="0.25">
      <c r="A2764" s="5">
        <v>412090</v>
      </c>
      <c r="B2764">
        <f>IFERROR(VLOOKUP(A2764,[1]Monitoramento_Base_somente_disp!$A:$J,5,FALSE),0)</f>
        <v>0</v>
      </c>
      <c r="C2764">
        <f>IFERROR(VLOOKUP(A2764,[1]Monitoramento_Base_somente_disp!$A:$J,6,FALSE),0)</f>
        <v>610264800</v>
      </c>
      <c r="D2764">
        <f>IFERROR(VLOOKUP(A2764,[1]Monitoramento_Base_somente_disp!$A:$J,7,FALSE),0)</f>
        <v>0</v>
      </c>
      <c r="E2764">
        <f>IFERROR(VLOOKUP(A2764,[1]Monitoramento_Base_somente_disp!$A:$J,8,FALSE),0)</f>
        <v>630606960</v>
      </c>
      <c r="F2764">
        <f>IFERROR(VLOOKUP(A2764,[1]Monitoramento_Base_somente_disp!$A:$J,9,FALSE),0)</f>
        <v>0</v>
      </c>
      <c r="G2764">
        <f>IFERROR(VLOOKUP(A2764,[1]Monitoramento_Base_somente_disp!$A:$J,10,FALSE),0)</f>
        <v>101710800</v>
      </c>
      <c r="H2764">
        <f>IFERROR(VLOOKUP(A2764,[2]Sheet1!$A:$I,4,FALSE),0)</f>
        <v>0</v>
      </c>
      <c r="I2764">
        <f>IFERROR(VLOOKUP(A2764,[2]Sheet1!$A:$I,5,FALSE),0)</f>
        <v>0</v>
      </c>
      <c r="J2764">
        <f>IFERROR(VLOOKUP(A2764,[2]Sheet1!$A:$I,6,FALSE),0)</f>
        <v>0</v>
      </c>
      <c r="K2764">
        <f>IFERROR(VLOOKUP(A2764,[2]Sheet1!$A:$I,7,FALSE),0)</f>
        <v>0</v>
      </c>
      <c r="L2764">
        <f>IFERROR(VLOOKUP(A2764,[2]Sheet1!$A:$I,8,FALSE),0)</f>
        <v>0</v>
      </c>
      <c r="M2764">
        <f>IFERROR(VLOOKUP(A2764,[2]Sheet1!$A:$I,9,FALSE),0)</f>
        <v>0</v>
      </c>
      <c r="N2764">
        <f>IFERROR(VLOOKUP(A2764,[3]Sheet1!$A:$G,2,FALSE),0)</f>
        <v>0</v>
      </c>
      <c r="O2764">
        <f>IFERROR(VLOOKUP(A2764,[3]Sheet1!$A:$G,3,FALSE),0)</f>
        <v>0</v>
      </c>
      <c r="P2764">
        <f>IFERROR(VLOOKUP(A2764,[3]Sheet1!$A:$G,4,FALSE),0)</f>
        <v>0</v>
      </c>
      <c r="Q2764">
        <f>IFERROR(VLOOKUP(A2764,[3]Sheet1!$A:$G,5,FALSE),0)</f>
        <v>0</v>
      </c>
      <c r="R2764">
        <f>IFERROR(VLOOKUP(A2764,[3]Sheet1!$A:$G,6,FALSE),0)</f>
        <v>0</v>
      </c>
      <c r="S2764">
        <f>IFERROR(VLOOKUP(A2764,[3]Sheet1!$A:$G,7,FALSE),0)</f>
        <v>0</v>
      </c>
      <c r="T2764" t="str">
        <f t="shared" si="259"/>
        <v>Não</v>
      </c>
      <c r="U2764" t="str">
        <f t="shared" si="260"/>
        <v>Sim</v>
      </c>
      <c r="V2764" t="str">
        <f t="shared" si="261"/>
        <v>Não</v>
      </c>
      <c r="W2764" t="str">
        <f t="shared" si="262"/>
        <v>Sim</v>
      </c>
      <c r="X2764" t="str">
        <f t="shared" si="263"/>
        <v>Não</v>
      </c>
      <c r="Y2764" t="str">
        <f t="shared" si="264"/>
        <v>Sim</v>
      </c>
    </row>
    <row r="2765" spans="1:25" x14ac:dyDescent="0.25">
      <c r="A2765" s="5">
        <v>412100</v>
      </c>
      <c r="B2765">
        <f>IFERROR(VLOOKUP(A2765,[1]Monitoramento_Base_somente_disp!$A:$J,5,FALSE),0)</f>
        <v>0</v>
      </c>
      <c r="C2765">
        <f>IFERROR(VLOOKUP(A2765,[1]Monitoramento_Base_somente_disp!$A:$J,6,FALSE),0)</f>
        <v>0</v>
      </c>
      <c r="D2765">
        <f>IFERROR(VLOOKUP(A2765,[1]Monitoramento_Base_somente_disp!$A:$J,7,FALSE),0)</f>
        <v>0</v>
      </c>
      <c r="E2765">
        <f>IFERROR(VLOOKUP(A2765,[1]Monitoramento_Base_somente_disp!$A:$J,8,FALSE),0)</f>
        <v>0</v>
      </c>
      <c r="F2765">
        <f>IFERROR(VLOOKUP(A2765,[1]Monitoramento_Base_somente_disp!$A:$J,9,FALSE),0)</f>
        <v>0</v>
      </c>
      <c r="G2765">
        <f>IFERROR(VLOOKUP(A2765,[1]Monitoramento_Base_somente_disp!$A:$J,10,FALSE),0)</f>
        <v>0</v>
      </c>
      <c r="H2765">
        <f>IFERROR(VLOOKUP(A2765,[2]Sheet1!$A:$I,4,FALSE),0)</f>
        <v>0</v>
      </c>
      <c r="I2765">
        <f>IFERROR(VLOOKUP(A2765,[2]Sheet1!$A:$I,5,FALSE),0)</f>
        <v>0</v>
      </c>
      <c r="J2765">
        <f>IFERROR(VLOOKUP(A2765,[2]Sheet1!$A:$I,6,FALSE),0)</f>
        <v>0</v>
      </c>
      <c r="K2765">
        <f>IFERROR(VLOOKUP(A2765,[2]Sheet1!$A:$I,7,FALSE),0)</f>
        <v>0</v>
      </c>
      <c r="L2765">
        <f>IFERROR(VLOOKUP(A2765,[2]Sheet1!$A:$I,8,FALSE),0)</f>
        <v>0</v>
      </c>
      <c r="M2765">
        <f>IFERROR(VLOOKUP(A2765,[2]Sheet1!$A:$I,9,FALSE),0)</f>
        <v>0</v>
      </c>
      <c r="N2765">
        <f>IFERROR(VLOOKUP(A2765,[3]Sheet1!$A:$G,2,FALSE),0)</f>
        <v>111866</v>
      </c>
      <c r="O2765">
        <f>IFERROR(VLOOKUP(A2765,[3]Sheet1!$A:$G,3,FALSE),0)</f>
        <v>537695</v>
      </c>
      <c r="P2765">
        <f>IFERROR(VLOOKUP(A2765,[3]Sheet1!$A:$G,4,FALSE),0)</f>
        <v>100540</v>
      </c>
      <c r="Q2765">
        <f>IFERROR(VLOOKUP(A2765,[3]Sheet1!$A:$G,5,FALSE),0)</f>
        <v>540518</v>
      </c>
      <c r="R2765">
        <f>IFERROR(VLOOKUP(A2765,[3]Sheet1!$A:$G,6,FALSE),0)</f>
        <v>0</v>
      </c>
      <c r="S2765">
        <f>IFERROR(VLOOKUP(A2765,[3]Sheet1!$A:$G,7,FALSE),0)</f>
        <v>0</v>
      </c>
      <c r="T2765" t="str">
        <f t="shared" si="259"/>
        <v>Sim</v>
      </c>
      <c r="U2765" t="str">
        <f t="shared" si="260"/>
        <v>Sim</v>
      </c>
      <c r="V2765" t="str">
        <f t="shared" si="261"/>
        <v>Sim</v>
      </c>
      <c r="W2765" t="str">
        <f t="shared" si="262"/>
        <v>Sim</v>
      </c>
      <c r="X2765" t="str">
        <f t="shared" si="263"/>
        <v>Não</v>
      </c>
      <c r="Y2765" t="str">
        <f t="shared" si="264"/>
        <v>Não</v>
      </c>
    </row>
    <row r="2766" spans="1:25" x14ac:dyDescent="0.25">
      <c r="A2766" s="5">
        <v>412120</v>
      </c>
      <c r="B2766">
        <f>IFERROR(VLOOKUP(A2766,[1]Monitoramento_Base_somente_disp!$A:$J,5,FALSE),0)</f>
        <v>361177</v>
      </c>
      <c r="C2766">
        <f>IFERROR(VLOOKUP(A2766,[1]Monitoramento_Base_somente_disp!$A:$J,6,FALSE),0)</f>
        <v>110059681</v>
      </c>
      <c r="D2766">
        <f>IFERROR(VLOOKUP(A2766,[1]Monitoramento_Base_somente_disp!$A:$J,7,FALSE),0)</f>
        <v>371290</v>
      </c>
      <c r="E2766">
        <f>IFERROR(VLOOKUP(A2766,[1]Monitoramento_Base_somente_disp!$A:$J,8,FALSE),0)</f>
        <v>115121159</v>
      </c>
      <c r="F2766">
        <f>IFERROR(VLOOKUP(A2766,[1]Monitoramento_Base_somente_disp!$A:$J,9,FALSE),0)</f>
        <v>26961</v>
      </c>
      <c r="G2766">
        <f>IFERROR(VLOOKUP(A2766,[1]Monitoramento_Base_somente_disp!$A:$J,10,FALSE),0)</f>
        <v>18559777</v>
      </c>
      <c r="H2766">
        <f>IFERROR(VLOOKUP(A2766,[2]Sheet1!$A:$I,4,FALSE),0)</f>
        <v>0</v>
      </c>
      <c r="I2766">
        <f>IFERROR(VLOOKUP(A2766,[2]Sheet1!$A:$I,5,FALSE),0)</f>
        <v>0</v>
      </c>
      <c r="J2766">
        <f>IFERROR(VLOOKUP(A2766,[2]Sheet1!$A:$I,6,FALSE),0)</f>
        <v>0</v>
      </c>
      <c r="K2766">
        <f>IFERROR(VLOOKUP(A2766,[2]Sheet1!$A:$I,7,FALSE),0)</f>
        <v>0</v>
      </c>
      <c r="L2766">
        <f>IFERROR(VLOOKUP(A2766,[2]Sheet1!$A:$I,8,FALSE),0)</f>
        <v>0</v>
      </c>
      <c r="M2766">
        <f>IFERROR(VLOOKUP(A2766,[2]Sheet1!$A:$I,9,FALSE),0)</f>
        <v>0</v>
      </c>
      <c r="N2766">
        <f>IFERROR(VLOOKUP(A2766,[3]Sheet1!$A:$G,2,FALSE),0)</f>
        <v>0</v>
      </c>
      <c r="O2766">
        <f>IFERROR(VLOOKUP(A2766,[3]Sheet1!$A:$G,3,FALSE),0)</f>
        <v>0</v>
      </c>
      <c r="P2766">
        <f>IFERROR(VLOOKUP(A2766,[3]Sheet1!$A:$G,4,FALSE),0)</f>
        <v>0</v>
      </c>
      <c r="Q2766">
        <f>IFERROR(VLOOKUP(A2766,[3]Sheet1!$A:$G,5,FALSE),0)</f>
        <v>0</v>
      </c>
      <c r="R2766">
        <f>IFERROR(VLOOKUP(A2766,[3]Sheet1!$A:$G,6,FALSE),0)</f>
        <v>0</v>
      </c>
      <c r="S2766">
        <f>IFERROR(VLOOKUP(A2766,[3]Sheet1!$A:$G,7,FALSE),0)</f>
        <v>0</v>
      </c>
      <c r="T2766" t="str">
        <f t="shared" si="259"/>
        <v>Sim</v>
      </c>
      <c r="U2766" t="str">
        <f t="shared" si="260"/>
        <v>Sim</v>
      </c>
      <c r="V2766" t="str">
        <f t="shared" si="261"/>
        <v>Sim</v>
      </c>
      <c r="W2766" t="str">
        <f t="shared" si="262"/>
        <v>Sim</v>
      </c>
      <c r="X2766" t="str">
        <f t="shared" si="263"/>
        <v>Sim</v>
      </c>
      <c r="Y2766" t="str">
        <f t="shared" si="264"/>
        <v>Sim</v>
      </c>
    </row>
    <row r="2767" spans="1:25" x14ac:dyDescent="0.25">
      <c r="A2767" s="5">
        <v>412125</v>
      </c>
      <c r="B2767">
        <f>IFERROR(VLOOKUP(A2767,[1]Monitoramento_Base_somente_disp!$A:$J,5,FALSE),0)</f>
        <v>0</v>
      </c>
      <c r="C2767">
        <f>IFERROR(VLOOKUP(A2767,[1]Monitoramento_Base_somente_disp!$A:$J,6,FALSE),0)</f>
        <v>0</v>
      </c>
      <c r="D2767">
        <f>IFERROR(VLOOKUP(A2767,[1]Monitoramento_Base_somente_disp!$A:$J,7,FALSE),0)</f>
        <v>0</v>
      </c>
      <c r="E2767">
        <f>IFERROR(VLOOKUP(A2767,[1]Monitoramento_Base_somente_disp!$A:$J,8,FALSE),0)</f>
        <v>0</v>
      </c>
      <c r="F2767">
        <f>IFERROR(VLOOKUP(A2767,[1]Monitoramento_Base_somente_disp!$A:$J,9,FALSE),0)</f>
        <v>0</v>
      </c>
      <c r="G2767">
        <f>IFERROR(VLOOKUP(A2767,[1]Monitoramento_Base_somente_disp!$A:$J,10,FALSE),0)</f>
        <v>0</v>
      </c>
      <c r="H2767">
        <f>IFERROR(VLOOKUP(A2767,[2]Sheet1!$A:$I,4,FALSE),0)</f>
        <v>0</v>
      </c>
      <c r="I2767">
        <f>IFERROR(VLOOKUP(A2767,[2]Sheet1!$A:$I,5,FALSE),0)</f>
        <v>0</v>
      </c>
      <c r="J2767">
        <f>IFERROR(VLOOKUP(A2767,[2]Sheet1!$A:$I,6,FALSE),0)</f>
        <v>0</v>
      </c>
      <c r="K2767">
        <f>IFERROR(VLOOKUP(A2767,[2]Sheet1!$A:$I,7,FALSE),0)</f>
        <v>0</v>
      </c>
      <c r="L2767">
        <f>IFERROR(VLOOKUP(A2767,[2]Sheet1!$A:$I,8,FALSE),0)</f>
        <v>0</v>
      </c>
      <c r="M2767">
        <f>IFERROR(VLOOKUP(A2767,[2]Sheet1!$A:$I,9,FALSE),0)</f>
        <v>0</v>
      </c>
      <c r="N2767">
        <f>IFERROR(VLOOKUP(A2767,[3]Sheet1!$A:$G,2,FALSE),0)</f>
        <v>27347</v>
      </c>
      <c r="O2767">
        <f>IFERROR(VLOOKUP(A2767,[3]Sheet1!$A:$G,3,FALSE),0)</f>
        <v>5290</v>
      </c>
      <c r="P2767">
        <f>IFERROR(VLOOKUP(A2767,[3]Sheet1!$A:$G,4,FALSE),0)</f>
        <v>0</v>
      </c>
      <c r="Q2767">
        <f>IFERROR(VLOOKUP(A2767,[3]Sheet1!$A:$G,5,FALSE),0)</f>
        <v>87866</v>
      </c>
      <c r="R2767">
        <f>IFERROR(VLOOKUP(A2767,[3]Sheet1!$A:$G,6,FALSE),0)</f>
        <v>0</v>
      </c>
      <c r="S2767">
        <f>IFERROR(VLOOKUP(A2767,[3]Sheet1!$A:$G,7,FALSE),0)</f>
        <v>0</v>
      </c>
      <c r="T2767" t="str">
        <f t="shared" si="259"/>
        <v>Sim</v>
      </c>
      <c r="U2767" t="str">
        <f t="shared" si="260"/>
        <v>Sim</v>
      </c>
      <c r="V2767" t="str">
        <f t="shared" si="261"/>
        <v>Não</v>
      </c>
      <c r="W2767" t="str">
        <f t="shared" si="262"/>
        <v>Sim</v>
      </c>
      <c r="X2767" t="str">
        <f t="shared" si="263"/>
        <v>Não</v>
      </c>
      <c r="Y2767" t="str">
        <f t="shared" si="264"/>
        <v>Não</v>
      </c>
    </row>
    <row r="2768" spans="1:25" x14ac:dyDescent="0.25">
      <c r="A2768" s="5">
        <v>412150</v>
      </c>
      <c r="B2768">
        <f>IFERROR(VLOOKUP(A2768,[1]Monitoramento_Base_somente_disp!$A:$J,5,FALSE),0)</f>
        <v>0</v>
      </c>
      <c r="C2768">
        <f>IFERROR(VLOOKUP(A2768,[1]Monitoramento_Base_somente_disp!$A:$J,6,FALSE),0)</f>
        <v>5901660</v>
      </c>
      <c r="D2768">
        <f>IFERROR(VLOOKUP(A2768,[1]Monitoramento_Base_somente_disp!$A:$J,7,FALSE),0)</f>
        <v>0</v>
      </c>
      <c r="E2768">
        <f>IFERROR(VLOOKUP(A2768,[1]Monitoramento_Base_somente_disp!$A:$J,8,FALSE),0)</f>
        <v>6098382</v>
      </c>
      <c r="F2768">
        <f>IFERROR(VLOOKUP(A2768,[1]Monitoramento_Base_somente_disp!$A:$J,9,FALSE),0)</f>
        <v>0</v>
      </c>
      <c r="G2768">
        <f>IFERROR(VLOOKUP(A2768,[1]Monitoramento_Base_somente_disp!$A:$J,10,FALSE),0)</f>
        <v>983610</v>
      </c>
      <c r="H2768">
        <f>IFERROR(VLOOKUP(A2768,[2]Sheet1!$A:$I,4,FALSE),0)</f>
        <v>0</v>
      </c>
      <c r="I2768">
        <f>IFERROR(VLOOKUP(A2768,[2]Sheet1!$A:$I,5,FALSE),0)</f>
        <v>0</v>
      </c>
      <c r="J2768">
        <f>IFERROR(VLOOKUP(A2768,[2]Sheet1!$A:$I,6,FALSE),0)</f>
        <v>0</v>
      </c>
      <c r="K2768">
        <f>IFERROR(VLOOKUP(A2768,[2]Sheet1!$A:$I,7,FALSE),0)</f>
        <v>0</v>
      </c>
      <c r="L2768">
        <f>IFERROR(VLOOKUP(A2768,[2]Sheet1!$A:$I,8,FALSE),0)</f>
        <v>0</v>
      </c>
      <c r="M2768">
        <f>IFERROR(VLOOKUP(A2768,[2]Sheet1!$A:$I,9,FALSE),0)</f>
        <v>0</v>
      </c>
      <c r="N2768">
        <f>IFERROR(VLOOKUP(A2768,[3]Sheet1!$A:$G,2,FALSE),0)</f>
        <v>0</v>
      </c>
      <c r="O2768">
        <f>IFERROR(VLOOKUP(A2768,[3]Sheet1!$A:$G,3,FALSE),0)</f>
        <v>0</v>
      </c>
      <c r="P2768">
        <f>IFERROR(VLOOKUP(A2768,[3]Sheet1!$A:$G,4,FALSE),0)</f>
        <v>0</v>
      </c>
      <c r="Q2768">
        <f>IFERROR(VLOOKUP(A2768,[3]Sheet1!$A:$G,5,FALSE),0)</f>
        <v>0</v>
      </c>
      <c r="R2768">
        <f>IFERROR(VLOOKUP(A2768,[3]Sheet1!$A:$G,6,FALSE),0)</f>
        <v>0</v>
      </c>
      <c r="S2768">
        <f>IFERROR(VLOOKUP(A2768,[3]Sheet1!$A:$G,7,FALSE),0)</f>
        <v>0</v>
      </c>
      <c r="T2768" t="str">
        <f t="shared" si="259"/>
        <v>Não</v>
      </c>
      <c r="U2768" t="str">
        <f t="shared" si="260"/>
        <v>Sim</v>
      </c>
      <c r="V2768" t="str">
        <f t="shared" si="261"/>
        <v>Não</v>
      </c>
      <c r="W2768" t="str">
        <f t="shared" si="262"/>
        <v>Sim</v>
      </c>
      <c r="X2768" t="str">
        <f t="shared" si="263"/>
        <v>Não</v>
      </c>
      <c r="Y2768" t="str">
        <f t="shared" si="264"/>
        <v>Sim</v>
      </c>
    </row>
    <row r="2769" spans="1:25" x14ac:dyDescent="0.25">
      <c r="A2769" s="5">
        <v>412160</v>
      </c>
      <c r="B2769">
        <f>IFERROR(VLOOKUP(A2769,[1]Monitoramento_Base_somente_disp!$A:$J,5,FALSE),0)</f>
        <v>0</v>
      </c>
      <c r="C2769">
        <f>IFERROR(VLOOKUP(A2769,[1]Monitoramento_Base_somente_disp!$A:$J,6,FALSE),0)</f>
        <v>0</v>
      </c>
      <c r="D2769">
        <f>IFERROR(VLOOKUP(A2769,[1]Monitoramento_Base_somente_disp!$A:$J,7,FALSE),0)</f>
        <v>0</v>
      </c>
      <c r="E2769">
        <f>IFERROR(VLOOKUP(A2769,[1]Monitoramento_Base_somente_disp!$A:$J,8,FALSE),0)</f>
        <v>0</v>
      </c>
      <c r="F2769">
        <f>IFERROR(VLOOKUP(A2769,[1]Monitoramento_Base_somente_disp!$A:$J,9,FALSE),0)</f>
        <v>0</v>
      </c>
      <c r="G2769">
        <f>IFERROR(VLOOKUP(A2769,[1]Monitoramento_Base_somente_disp!$A:$J,10,FALSE),0)</f>
        <v>0</v>
      </c>
      <c r="H2769">
        <f>IFERROR(VLOOKUP(A2769,[2]Sheet1!$A:$I,4,FALSE),0)</f>
        <v>0</v>
      </c>
      <c r="I2769">
        <f>IFERROR(VLOOKUP(A2769,[2]Sheet1!$A:$I,5,FALSE),0)</f>
        <v>0</v>
      </c>
      <c r="J2769">
        <f>IFERROR(VLOOKUP(A2769,[2]Sheet1!$A:$I,6,FALSE),0)</f>
        <v>0</v>
      </c>
      <c r="K2769">
        <f>IFERROR(VLOOKUP(A2769,[2]Sheet1!$A:$I,7,FALSE),0)</f>
        <v>0</v>
      </c>
      <c r="L2769">
        <f>IFERROR(VLOOKUP(A2769,[2]Sheet1!$A:$I,8,FALSE),0)</f>
        <v>0</v>
      </c>
      <c r="M2769">
        <f>IFERROR(VLOOKUP(A2769,[2]Sheet1!$A:$I,9,FALSE),0)</f>
        <v>0</v>
      </c>
      <c r="N2769">
        <f>IFERROR(VLOOKUP(A2769,[3]Sheet1!$A:$G,2,FALSE),0)</f>
        <v>94179</v>
      </c>
      <c r="O2769">
        <f>IFERROR(VLOOKUP(A2769,[3]Sheet1!$A:$G,3,FALSE),0)</f>
        <v>0</v>
      </c>
      <c r="P2769">
        <f>IFERROR(VLOOKUP(A2769,[3]Sheet1!$A:$G,4,FALSE),0)</f>
        <v>130591</v>
      </c>
      <c r="Q2769">
        <f>IFERROR(VLOOKUP(A2769,[3]Sheet1!$A:$G,5,FALSE),0)</f>
        <v>227233</v>
      </c>
      <c r="R2769">
        <f>IFERROR(VLOOKUP(A2769,[3]Sheet1!$A:$G,6,FALSE),0)</f>
        <v>0</v>
      </c>
      <c r="S2769">
        <f>IFERROR(VLOOKUP(A2769,[3]Sheet1!$A:$G,7,FALSE),0)</f>
        <v>0</v>
      </c>
      <c r="T2769" t="str">
        <f t="shared" si="259"/>
        <v>Sim</v>
      </c>
      <c r="U2769" t="str">
        <f t="shared" si="260"/>
        <v>Não</v>
      </c>
      <c r="V2769" t="str">
        <f t="shared" si="261"/>
        <v>Sim</v>
      </c>
      <c r="W2769" t="str">
        <f t="shared" si="262"/>
        <v>Sim</v>
      </c>
      <c r="X2769" t="str">
        <f t="shared" si="263"/>
        <v>Não</v>
      </c>
      <c r="Y2769" t="str">
        <f t="shared" si="264"/>
        <v>Não</v>
      </c>
    </row>
    <row r="2770" spans="1:25" x14ac:dyDescent="0.25">
      <c r="A2770" s="5">
        <v>412170</v>
      </c>
      <c r="B2770">
        <f>IFERROR(VLOOKUP(A2770,[1]Monitoramento_Base_somente_disp!$A:$J,5,FALSE),0)</f>
        <v>0</v>
      </c>
      <c r="C2770">
        <f>IFERROR(VLOOKUP(A2770,[1]Monitoramento_Base_somente_disp!$A:$J,6,FALSE),0)</f>
        <v>0</v>
      </c>
      <c r="D2770">
        <f>IFERROR(VLOOKUP(A2770,[1]Monitoramento_Base_somente_disp!$A:$J,7,FALSE),0)</f>
        <v>0</v>
      </c>
      <c r="E2770">
        <f>IFERROR(VLOOKUP(A2770,[1]Monitoramento_Base_somente_disp!$A:$J,8,FALSE),0)</f>
        <v>0</v>
      </c>
      <c r="F2770">
        <f>IFERROR(VLOOKUP(A2770,[1]Monitoramento_Base_somente_disp!$A:$J,9,FALSE),0)</f>
        <v>0</v>
      </c>
      <c r="G2770">
        <f>IFERROR(VLOOKUP(A2770,[1]Monitoramento_Base_somente_disp!$A:$J,10,FALSE),0)</f>
        <v>0</v>
      </c>
      <c r="H2770">
        <f>IFERROR(VLOOKUP(A2770,[2]Sheet1!$A:$I,4,FALSE),0)</f>
        <v>0</v>
      </c>
      <c r="I2770">
        <f>IFERROR(VLOOKUP(A2770,[2]Sheet1!$A:$I,5,FALSE),0)</f>
        <v>0</v>
      </c>
      <c r="J2770">
        <f>IFERROR(VLOOKUP(A2770,[2]Sheet1!$A:$I,6,FALSE),0)</f>
        <v>0</v>
      </c>
      <c r="K2770">
        <f>IFERROR(VLOOKUP(A2770,[2]Sheet1!$A:$I,7,FALSE),0)</f>
        <v>0</v>
      </c>
      <c r="L2770">
        <f>IFERROR(VLOOKUP(A2770,[2]Sheet1!$A:$I,8,FALSE),0)</f>
        <v>0</v>
      </c>
      <c r="M2770">
        <f>IFERROR(VLOOKUP(A2770,[2]Sheet1!$A:$I,9,FALSE),0)</f>
        <v>0</v>
      </c>
      <c r="N2770">
        <f>IFERROR(VLOOKUP(A2770,[3]Sheet1!$A:$G,2,FALSE),0)</f>
        <v>1398</v>
      </c>
      <c r="O2770">
        <f>IFERROR(VLOOKUP(A2770,[3]Sheet1!$A:$G,3,FALSE),0)</f>
        <v>0</v>
      </c>
      <c r="P2770">
        <f>IFERROR(VLOOKUP(A2770,[3]Sheet1!$A:$G,4,FALSE),0)</f>
        <v>0</v>
      </c>
      <c r="Q2770">
        <f>IFERROR(VLOOKUP(A2770,[3]Sheet1!$A:$G,5,FALSE),0)</f>
        <v>0</v>
      </c>
      <c r="R2770">
        <f>IFERROR(VLOOKUP(A2770,[3]Sheet1!$A:$G,6,FALSE),0)</f>
        <v>0</v>
      </c>
      <c r="S2770">
        <f>IFERROR(VLOOKUP(A2770,[3]Sheet1!$A:$G,7,FALSE),0)</f>
        <v>0</v>
      </c>
      <c r="T2770" t="str">
        <f t="shared" si="259"/>
        <v>Sim</v>
      </c>
      <c r="U2770" t="str">
        <f t="shared" si="260"/>
        <v>Não</v>
      </c>
      <c r="V2770" t="str">
        <f t="shared" si="261"/>
        <v>Não</v>
      </c>
      <c r="W2770" t="str">
        <f t="shared" si="262"/>
        <v>Não</v>
      </c>
      <c r="X2770" t="str">
        <f t="shared" si="263"/>
        <v>Não</v>
      </c>
      <c r="Y2770" t="str">
        <f t="shared" si="264"/>
        <v>Não</v>
      </c>
    </row>
    <row r="2771" spans="1:25" x14ac:dyDescent="0.25">
      <c r="A2771" s="5">
        <v>412175</v>
      </c>
      <c r="B2771">
        <f>IFERROR(VLOOKUP(A2771,[1]Monitoramento_Base_somente_disp!$A:$J,5,FALSE),0)</f>
        <v>70451</v>
      </c>
      <c r="C2771">
        <f>IFERROR(VLOOKUP(A2771,[1]Monitoramento_Base_somente_disp!$A:$J,6,FALSE),0)</f>
        <v>13777072</v>
      </c>
      <c r="D2771">
        <f>IFERROR(VLOOKUP(A2771,[1]Monitoramento_Base_somente_disp!$A:$J,7,FALSE),0)</f>
        <v>66944</v>
      </c>
      <c r="E2771">
        <f>IFERROR(VLOOKUP(A2771,[1]Monitoramento_Base_somente_disp!$A:$J,8,FALSE),0)</f>
        <v>14501105</v>
      </c>
      <c r="F2771">
        <f>IFERROR(VLOOKUP(A2771,[1]Monitoramento_Base_somente_disp!$A:$J,9,FALSE),0)</f>
        <v>0</v>
      </c>
      <c r="G2771">
        <f>IFERROR(VLOOKUP(A2771,[1]Monitoramento_Base_somente_disp!$A:$J,10,FALSE),0)</f>
        <v>2252290</v>
      </c>
      <c r="H2771">
        <f>IFERROR(VLOOKUP(A2771,[2]Sheet1!$A:$I,4,FALSE),0)</f>
        <v>0</v>
      </c>
      <c r="I2771">
        <f>IFERROR(VLOOKUP(A2771,[2]Sheet1!$A:$I,5,FALSE),0)</f>
        <v>0</v>
      </c>
      <c r="J2771">
        <f>IFERROR(VLOOKUP(A2771,[2]Sheet1!$A:$I,6,FALSE),0)</f>
        <v>0</v>
      </c>
      <c r="K2771">
        <f>IFERROR(VLOOKUP(A2771,[2]Sheet1!$A:$I,7,FALSE),0)</f>
        <v>0</v>
      </c>
      <c r="L2771">
        <f>IFERROR(VLOOKUP(A2771,[2]Sheet1!$A:$I,8,FALSE),0)</f>
        <v>0</v>
      </c>
      <c r="M2771">
        <f>IFERROR(VLOOKUP(A2771,[2]Sheet1!$A:$I,9,FALSE),0)</f>
        <v>0</v>
      </c>
      <c r="N2771">
        <f>IFERROR(VLOOKUP(A2771,[3]Sheet1!$A:$G,2,FALSE),0)</f>
        <v>0</v>
      </c>
      <c r="O2771">
        <f>IFERROR(VLOOKUP(A2771,[3]Sheet1!$A:$G,3,FALSE),0)</f>
        <v>0</v>
      </c>
      <c r="P2771">
        <f>IFERROR(VLOOKUP(A2771,[3]Sheet1!$A:$G,4,FALSE),0)</f>
        <v>0</v>
      </c>
      <c r="Q2771">
        <f>IFERROR(VLOOKUP(A2771,[3]Sheet1!$A:$G,5,FALSE),0)</f>
        <v>0</v>
      </c>
      <c r="R2771">
        <f>IFERROR(VLOOKUP(A2771,[3]Sheet1!$A:$G,6,FALSE),0)</f>
        <v>0</v>
      </c>
      <c r="S2771">
        <f>IFERROR(VLOOKUP(A2771,[3]Sheet1!$A:$G,7,FALSE),0)</f>
        <v>0</v>
      </c>
      <c r="T2771" t="str">
        <f t="shared" si="259"/>
        <v>Sim</v>
      </c>
      <c r="U2771" t="str">
        <f t="shared" si="260"/>
        <v>Sim</v>
      </c>
      <c r="V2771" t="str">
        <f t="shared" si="261"/>
        <v>Sim</v>
      </c>
      <c r="W2771" t="str">
        <f t="shared" si="262"/>
        <v>Sim</v>
      </c>
      <c r="X2771" t="str">
        <f t="shared" si="263"/>
        <v>Não</v>
      </c>
      <c r="Y2771" t="str">
        <f t="shared" si="264"/>
        <v>Sim</v>
      </c>
    </row>
    <row r="2772" spans="1:25" x14ac:dyDescent="0.25">
      <c r="A2772" s="5">
        <v>412190</v>
      </c>
      <c r="B2772">
        <f>IFERROR(VLOOKUP(A2772,[1]Monitoramento_Base_somente_disp!$A:$J,5,FALSE),0)</f>
        <v>139882</v>
      </c>
      <c r="C2772">
        <f>IFERROR(VLOOKUP(A2772,[1]Monitoramento_Base_somente_disp!$A:$J,6,FALSE),0)</f>
        <v>25048407</v>
      </c>
      <c r="D2772">
        <f>IFERROR(VLOOKUP(A2772,[1]Monitoramento_Base_somente_disp!$A:$J,7,FALSE),0)</f>
        <v>135500</v>
      </c>
      <c r="E2772">
        <f>IFERROR(VLOOKUP(A2772,[1]Monitoramento_Base_somente_disp!$A:$J,8,FALSE),0)</f>
        <v>27612263</v>
      </c>
      <c r="F2772">
        <f>IFERROR(VLOOKUP(A2772,[1]Monitoramento_Base_somente_disp!$A:$J,9,FALSE),0)</f>
        <v>8243</v>
      </c>
      <c r="G2772">
        <f>IFERROR(VLOOKUP(A2772,[1]Monitoramento_Base_somente_disp!$A:$J,10,FALSE),0)</f>
        <v>4670000</v>
      </c>
      <c r="H2772">
        <f>IFERROR(VLOOKUP(A2772,[2]Sheet1!$A:$I,4,FALSE),0)</f>
        <v>0</v>
      </c>
      <c r="I2772">
        <f>IFERROR(VLOOKUP(A2772,[2]Sheet1!$A:$I,5,FALSE),0)</f>
        <v>0</v>
      </c>
      <c r="J2772">
        <f>IFERROR(VLOOKUP(A2772,[2]Sheet1!$A:$I,6,FALSE),0)</f>
        <v>0</v>
      </c>
      <c r="K2772">
        <f>IFERROR(VLOOKUP(A2772,[2]Sheet1!$A:$I,7,FALSE),0)</f>
        <v>0</v>
      </c>
      <c r="L2772">
        <f>IFERROR(VLOOKUP(A2772,[2]Sheet1!$A:$I,8,FALSE),0)</f>
        <v>0</v>
      </c>
      <c r="M2772">
        <f>IFERROR(VLOOKUP(A2772,[2]Sheet1!$A:$I,9,FALSE),0)</f>
        <v>0</v>
      </c>
      <c r="N2772">
        <f>IFERROR(VLOOKUP(A2772,[3]Sheet1!$A:$G,2,FALSE),0)</f>
        <v>0</v>
      </c>
      <c r="O2772">
        <f>IFERROR(VLOOKUP(A2772,[3]Sheet1!$A:$G,3,FALSE),0)</f>
        <v>0</v>
      </c>
      <c r="P2772">
        <f>IFERROR(VLOOKUP(A2772,[3]Sheet1!$A:$G,4,FALSE),0)</f>
        <v>0</v>
      </c>
      <c r="Q2772">
        <f>IFERROR(VLOOKUP(A2772,[3]Sheet1!$A:$G,5,FALSE),0)</f>
        <v>0</v>
      </c>
      <c r="R2772">
        <f>IFERROR(VLOOKUP(A2772,[3]Sheet1!$A:$G,6,FALSE),0)</f>
        <v>0</v>
      </c>
      <c r="S2772">
        <f>IFERROR(VLOOKUP(A2772,[3]Sheet1!$A:$G,7,FALSE),0)</f>
        <v>0</v>
      </c>
      <c r="T2772" t="str">
        <f t="shared" si="259"/>
        <v>Sim</v>
      </c>
      <c r="U2772" t="str">
        <f t="shared" si="260"/>
        <v>Sim</v>
      </c>
      <c r="V2772" t="str">
        <f t="shared" si="261"/>
        <v>Sim</v>
      </c>
      <c r="W2772" t="str">
        <f t="shared" si="262"/>
        <v>Sim</v>
      </c>
      <c r="X2772" t="str">
        <f t="shared" si="263"/>
        <v>Sim</v>
      </c>
      <c r="Y2772" t="str">
        <f t="shared" si="264"/>
        <v>Sim</v>
      </c>
    </row>
    <row r="2773" spans="1:25" x14ac:dyDescent="0.25">
      <c r="A2773" s="5">
        <v>412200</v>
      </c>
      <c r="B2773">
        <f>IFERROR(VLOOKUP(A2773,[1]Monitoramento_Base_somente_disp!$A:$J,5,FALSE),0)</f>
        <v>0</v>
      </c>
      <c r="C2773">
        <f>IFERROR(VLOOKUP(A2773,[1]Monitoramento_Base_somente_disp!$A:$J,6,FALSE),0)</f>
        <v>112065254</v>
      </c>
      <c r="D2773">
        <f>IFERROR(VLOOKUP(A2773,[1]Monitoramento_Base_somente_disp!$A:$J,7,FALSE),0)</f>
        <v>0</v>
      </c>
      <c r="E2773">
        <f>IFERROR(VLOOKUP(A2773,[1]Monitoramento_Base_somente_disp!$A:$J,8,FALSE),0)</f>
        <v>116267732</v>
      </c>
      <c r="F2773">
        <f>IFERROR(VLOOKUP(A2773,[1]Monitoramento_Base_somente_disp!$A:$J,9,FALSE),0)</f>
        <v>0</v>
      </c>
      <c r="G2773">
        <f>IFERROR(VLOOKUP(A2773,[1]Monitoramento_Base_somente_disp!$A:$J,10,FALSE),0)</f>
        <v>18752860</v>
      </c>
      <c r="H2773">
        <f>IFERROR(VLOOKUP(A2773,[2]Sheet1!$A:$I,4,FALSE),0)</f>
        <v>0</v>
      </c>
      <c r="I2773">
        <f>IFERROR(VLOOKUP(A2773,[2]Sheet1!$A:$I,5,FALSE),0)</f>
        <v>0</v>
      </c>
      <c r="J2773">
        <f>IFERROR(VLOOKUP(A2773,[2]Sheet1!$A:$I,6,FALSE),0)</f>
        <v>0</v>
      </c>
      <c r="K2773">
        <f>IFERROR(VLOOKUP(A2773,[2]Sheet1!$A:$I,7,FALSE),0)</f>
        <v>0</v>
      </c>
      <c r="L2773">
        <f>IFERROR(VLOOKUP(A2773,[2]Sheet1!$A:$I,8,FALSE),0)</f>
        <v>0</v>
      </c>
      <c r="M2773">
        <f>IFERROR(VLOOKUP(A2773,[2]Sheet1!$A:$I,9,FALSE),0)</f>
        <v>0</v>
      </c>
      <c r="N2773">
        <f>IFERROR(VLOOKUP(A2773,[3]Sheet1!$A:$G,2,FALSE),0)</f>
        <v>0</v>
      </c>
      <c r="O2773">
        <f>IFERROR(VLOOKUP(A2773,[3]Sheet1!$A:$G,3,FALSE),0)</f>
        <v>0</v>
      </c>
      <c r="P2773">
        <f>IFERROR(VLOOKUP(A2773,[3]Sheet1!$A:$G,4,FALSE),0)</f>
        <v>0</v>
      </c>
      <c r="Q2773">
        <f>IFERROR(VLOOKUP(A2773,[3]Sheet1!$A:$G,5,FALSE),0)</f>
        <v>0</v>
      </c>
      <c r="R2773">
        <f>IFERROR(VLOOKUP(A2773,[3]Sheet1!$A:$G,6,FALSE),0)</f>
        <v>0</v>
      </c>
      <c r="S2773">
        <f>IFERROR(VLOOKUP(A2773,[3]Sheet1!$A:$G,7,FALSE),0)</f>
        <v>0</v>
      </c>
      <c r="T2773" t="str">
        <f t="shared" si="259"/>
        <v>Não</v>
      </c>
      <c r="U2773" t="str">
        <f t="shared" si="260"/>
        <v>Sim</v>
      </c>
      <c r="V2773" t="str">
        <f t="shared" si="261"/>
        <v>Não</v>
      </c>
      <c r="W2773" t="str">
        <f t="shared" si="262"/>
        <v>Sim</v>
      </c>
      <c r="X2773" t="str">
        <f t="shared" si="263"/>
        <v>Não</v>
      </c>
      <c r="Y2773" t="str">
        <f t="shared" si="264"/>
        <v>Sim</v>
      </c>
    </row>
    <row r="2774" spans="1:25" x14ac:dyDescent="0.25">
      <c r="A2774" s="5">
        <v>412215</v>
      </c>
      <c r="B2774">
        <f>IFERROR(VLOOKUP(A2774,[1]Monitoramento_Base_somente_disp!$A:$J,5,FALSE),0)</f>
        <v>0</v>
      </c>
      <c r="C2774">
        <f>IFERROR(VLOOKUP(A2774,[1]Monitoramento_Base_somente_disp!$A:$J,6,FALSE),0)</f>
        <v>41969100</v>
      </c>
      <c r="D2774">
        <f>IFERROR(VLOOKUP(A2774,[1]Monitoramento_Base_somente_disp!$A:$J,7,FALSE),0)</f>
        <v>0</v>
      </c>
      <c r="E2774">
        <f>IFERROR(VLOOKUP(A2774,[1]Monitoramento_Base_somente_disp!$A:$J,8,FALSE),0)</f>
        <v>43370240</v>
      </c>
      <c r="F2774">
        <f>IFERROR(VLOOKUP(A2774,[1]Monitoramento_Base_somente_disp!$A:$J,9,FALSE),0)</f>
        <v>0</v>
      </c>
      <c r="G2774">
        <f>IFERROR(VLOOKUP(A2774,[1]Monitoramento_Base_somente_disp!$A:$J,10,FALSE),0)</f>
        <v>6995200</v>
      </c>
      <c r="H2774">
        <f>IFERROR(VLOOKUP(A2774,[2]Sheet1!$A:$I,4,FALSE),0)</f>
        <v>152342</v>
      </c>
      <c r="I2774">
        <f>IFERROR(VLOOKUP(A2774,[2]Sheet1!$A:$I,5,FALSE),0)</f>
        <v>709526</v>
      </c>
      <c r="J2774">
        <f>IFERROR(VLOOKUP(A2774,[2]Sheet1!$A:$I,6,FALSE),0)</f>
        <v>0</v>
      </c>
      <c r="K2774">
        <f>IFERROR(VLOOKUP(A2774,[2]Sheet1!$A:$I,7,FALSE),0)</f>
        <v>899520</v>
      </c>
      <c r="L2774">
        <f>IFERROR(VLOOKUP(A2774,[2]Sheet1!$A:$I,8,FALSE),0)</f>
        <v>0</v>
      </c>
      <c r="M2774">
        <f>IFERROR(VLOOKUP(A2774,[2]Sheet1!$A:$I,9,FALSE),0)</f>
        <v>0</v>
      </c>
      <c r="N2774">
        <f>IFERROR(VLOOKUP(A2774,[3]Sheet1!$A:$G,2,FALSE),0)</f>
        <v>0</v>
      </c>
      <c r="O2774">
        <f>IFERROR(VLOOKUP(A2774,[3]Sheet1!$A:$G,3,FALSE),0)</f>
        <v>0</v>
      </c>
      <c r="P2774">
        <f>IFERROR(VLOOKUP(A2774,[3]Sheet1!$A:$G,4,FALSE),0)</f>
        <v>0</v>
      </c>
      <c r="Q2774">
        <f>IFERROR(VLOOKUP(A2774,[3]Sheet1!$A:$G,5,FALSE),0)</f>
        <v>0</v>
      </c>
      <c r="R2774">
        <f>IFERROR(VLOOKUP(A2774,[3]Sheet1!$A:$G,6,FALSE),0)</f>
        <v>0</v>
      </c>
      <c r="S2774">
        <f>IFERROR(VLOOKUP(A2774,[3]Sheet1!$A:$G,7,FALSE),0)</f>
        <v>0</v>
      </c>
      <c r="T2774" t="str">
        <f t="shared" si="259"/>
        <v>Sim</v>
      </c>
      <c r="U2774" t="str">
        <f t="shared" si="260"/>
        <v>Sim</v>
      </c>
      <c r="V2774" t="str">
        <f t="shared" si="261"/>
        <v>Não</v>
      </c>
      <c r="W2774" t="str">
        <f t="shared" si="262"/>
        <v>Sim</v>
      </c>
      <c r="X2774" t="str">
        <f t="shared" si="263"/>
        <v>Não</v>
      </c>
      <c r="Y2774" t="str">
        <f t="shared" si="264"/>
        <v>Sim</v>
      </c>
    </row>
    <row r="2775" spans="1:25" x14ac:dyDescent="0.25">
      <c r="A2775" s="5">
        <v>412217</v>
      </c>
      <c r="B2775">
        <f>IFERROR(VLOOKUP(A2775,[1]Monitoramento_Base_somente_disp!$A:$J,5,FALSE),0)</f>
        <v>35864</v>
      </c>
      <c r="C2775">
        <f>IFERROR(VLOOKUP(A2775,[1]Monitoramento_Base_somente_disp!$A:$J,6,FALSE),0)</f>
        <v>7999169</v>
      </c>
      <c r="D2775">
        <f>IFERROR(VLOOKUP(A2775,[1]Monitoramento_Base_somente_disp!$A:$J,7,FALSE),0)</f>
        <v>34763</v>
      </c>
      <c r="E2775">
        <f>IFERROR(VLOOKUP(A2775,[1]Monitoramento_Base_somente_disp!$A:$J,8,FALSE),0)</f>
        <v>8861487</v>
      </c>
      <c r="F2775">
        <f>IFERROR(VLOOKUP(A2775,[1]Monitoramento_Base_somente_disp!$A:$J,9,FALSE),0)</f>
        <v>9202</v>
      </c>
      <c r="G2775">
        <f>IFERROR(VLOOKUP(A2775,[1]Monitoramento_Base_somente_disp!$A:$J,10,FALSE),0)</f>
        <v>1467989</v>
      </c>
      <c r="H2775">
        <f>IFERROR(VLOOKUP(A2775,[2]Sheet1!$A:$I,4,FALSE),0)</f>
        <v>0</v>
      </c>
      <c r="I2775">
        <f>IFERROR(VLOOKUP(A2775,[2]Sheet1!$A:$I,5,FALSE),0)</f>
        <v>0</v>
      </c>
      <c r="J2775">
        <f>IFERROR(VLOOKUP(A2775,[2]Sheet1!$A:$I,6,FALSE),0)</f>
        <v>0</v>
      </c>
      <c r="K2775">
        <f>IFERROR(VLOOKUP(A2775,[2]Sheet1!$A:$I,7,FALSE),0)</f>
        <v>0</v>
      </c>
      <c r="L2775">
        <f>IFERROR(VLOOKUP(A2775,[2]Sheet1!$A:$I,8,FALSE),0)</f>
        <v>0</v>
      </c>
      <c r="M2775">
        <f>IFERROR(VLOOKUP(A2775,[2]Sheet1!$A:$I,9,FALSE),0)</f>
        <v>0</v>
      </c>
      <c r="N2775">
        <f>IFERROR(VLOOKUP(A2775,[3]Sheet1!$A:$G,2,FALSE),0)</f>
        <v>0</v>
      </c>
      <c r="O2775">
        <f>IFERROR(VLOOKUP(A2775,[3]Sheet1!$A:$G,3,FALSE),0)</f>
        <v>0</v>
      </c>
      <c r="P2775">
        <f>IFERROR(VLOOKUP(A2775,[3]Sheet1!$A:$G,4,FALSE),0)</f>
        <v>0</v>
      </c>
      <c r="Q2775">
        <f>IFERROR(VLOOKUP(A2775,[3]Sheet1!$A:$G,5,FALSE),0)</f>
        <v>0</v>
      </c>
      <c r="R2775">
        <f>IFERROR(VLOOKUP(A2775,[3]Sheet1!$A:$G,6,FALSE),0)</f>
        <v>0</v>
      </c>
      <c r="S2775">
        <f>IFERROR(VLOOKUP(A2775,[3]Sheet1!$A:$G,7,FALSE),0)</f>
        <v>0</v>
      </c>
      <c r="T2775" t="str">
        <f t="shared" si="259"/>
        <v>Sim</v>
      </c>
      <c r="U2775" t="str">
        <f t="shared" si="260"/>
        <v>Sim</v>
      </c>
      <c r="V2775" t="str">
        <f t="shared" si="261"/>
        <v>Sim</v>
      </c>
      <c r="W2775" t="str">
        <f t="shared" si="262"/>
        <v>Sim</v>
      </c>
      <c r="X2775" t="str">
        <f t="shared" si="263"/>
        <v>Sim</v>
      </c>
      <c r="Y2775" t="str">
        <f t="shared" si="264"/>
        <v>Sim</v>
      </c>
    </row>
    <row r="2776" spans="1:25" x14ac:dyDescent="0.25">
      <c r="A2776" s="5">
        <v>412240</v>
      </c>
      <c r="B2776">
        <f>IFERROR(VLOOKUP(A2776,[1]Monitoramento_Base_somente_disp!$A:$J,5,FALSE),0)</f>
        <v>0</v>
      </c>
      <c r="C2776">
        <f>IFERROR(VLOOKUP(A2776,[1]Monitoramento_Base_somente_disp!$A:$J,6,FALSE),0)</f>
        <v>295988</v>
      </c>
      <c r="D2776">
        <f>IFERROR(VLOOKUP(A2776,[1]Monitoramento_Base_somente_disp!$A:$J,7,FALSE),0)</f>
        <v>0</v>
      </c>
      <c r="E2776">
        <f>IFERROR(VLOOKUP(A2776,[1]Monitoramento_Base_somente_disp!$A:$J,8,FALSE),0)</f>
        <v>306838</v>
      </c>
      <c r="F2776">
        <f>IFERROR(VLOOKUP(A2776,[1]Monitoramento_Base_somente_disp!$A:$J,9,FALSE),0)</f>
        <v>0</v>
      </c>
      <c r="G2776">
        <f>IFERROR(VLOOKUP(A2776,[1]Monitoramento_Base_somente_disp!$A:$J,10,FALSE),0)</f>
        <v>49490</v>
      </c>
      <c r="H2776">
        <f>IFERROR(VLOOKUP(A2776,[2]Sheet1!$A:$I,4,FALSE),0)</f>
        <v>0</v>
      </c>
      <c r="I2776">
        <f>IFERROR(VLOOKUP(A2776,[2]Sheet1!$A:$I,5,FALSE),0)</f>
        <v>0</v>
      </c>
      <c r="J2776">
        <f>IFERROR(VLOOKUP(A2776,[2]Sheet1!$A:$I,6,FALSE),0)</f>
        <v>0</v>
      </c>
      <c r="K2776">
        <f>IFERROR(VLOOKUP(A2776,[2]Sheet1!$A:$I,7,FALSE),0)</f>
        <v>0</v>
      </c>
      <c r="L2776">
        <f>IFERROR(VLOOKUP(A2776,[2]Sheet1!$A:$I,8,FALSE),0)</f>
        <v>0</v>
      </c>
      <c r="M2776">
        <f>IFERROR(VLOOKUP(A2776,[2]Sheet1!$A:$I,9,FALSE),0)</f>
        <v>0</v>
      </c>
      <c r="N2776">
        <f>IFERROR(VLOOKUP(A2776,[3]Sheet1!$A:$G,2,FALSE),0)</f>
        <v>0</v>
      </c>
      <c r="O2776">
        <f>IFERROR(VLOOKUP(A2776,[3]Sheet1!$A:$G,3,FALSE),0)</f>
        <v>0</v>
      </c>
      <c r="P2776">
        <f>IFERROR(VLOOKUP(A2776,[3]Sheet1!$A:$G,4,FALSE),0)</f>
        <v>0</v>
      </c>
      <c r="Q2776">
        <f>IFERROR(VLOOKUP(A2776,[3]Sheet1!$A:$G,5,FALSE),0)</f>
        <v>0</v>
      </c>
      <c r="R2776">
        <f>IFERROR(VLOOKUP(A2776,[3]Sheet1!$A:$G,6,FALSE),0)</f>
        <v>0</v>
      </c>
      <c r="S2776">
        <f>IFERROR(VLOOKUP(A2776,[3]Sheet1!$A:$G,7,FALSE),0)</f>
        <v>0</v>
      </c>
      <c r="T2776" t="str">
        <f t="shared" si="259"/>
        <v>Não</v>
      </c>
      <c r="U2776" t="str">
        <f t="shared" si="260"/>
        <v>Sim</v>
      </c>
      <c r="V2776" t="str">
        <f t="shared" si="261"/>
        <v>Não</v>
      </c>
      <c r="W2776" t="str">
        <f t="shared" si="262"/>
        <v>Sim</v>
      </c>
      <c r="X2776" t="str">
        <f t="shared" si="263"/>
        <v>Não</v>
      </c>
      <c r="Y2776" t="str">
        <f t="shared" si="264"/>
        <v>Sim</v>
      </c>
    </row>
    <row r="2777" spans="1:25" x14ac:dyDescent="0.25">
      <c r="A2777" s="5">
        <v>412250</v>
      </c>
      <c r="B2777">
        <f>IFERROR(VLOOKUP(A2777,[1]Monitoramento_Base_somente_disp!$A:$J,5,FALSE),0)</f>
        <v>0</v>
      </c>
      <c r="C2777">
        <f>IFERROR(VLOOKUP(A2777,[1]Monitoramento_Base_somente_disp!$A:$J,6,FALSE),0)</f>
        <v>28458945</v>
      </c>
      <c r="D2777">
        <f>IFERROR(VLOOKUP(A2777,[1]Monitoramento_Base_somente_disp!$A:$J,7,FALSE),0)</f>
        <v>0</v>
      </c>
      <c r="E2777">
        <f>IFERROR(VLOOKUP(A2777,[1]Monitoramento_Base_somente_disp!$A:$J,8,FALSE),0)</f>
        <v>29447396</v>
      </c>
      <c r="F2777">
        <f>IFERROR(VLOOKUP(A2777,[1]Monitoramento_Base_somente_disp!$A:$J,9,FALSE),0)</f>
        <v>0</v>
      </c>
      <c r="G2777">
        <f>IFERROR(VLOOKUP(A2777,[1]Monitoramento_Base_somente_disp!$A:$J,10,FALSE),0)</f>
        <v>4749580</v>
      </c>
      <c r="H2777">
        <f>IFERROR(VLOOKUP(A2777,[2]Sheet1!$A:$I,4,FALSE),0)</f>
        <v>0</v>
      </c>
      <c r="I2777">
        <f>IFERROR(VLOOKUP(A2777,[2]Sheet1!$A:$I,5,FALSE),0)</f>
        <v>0</v>
      </c>
      <c r="J2777">
        <f>IFERROR(VLOOKUP(A2777,[2]Sheet1!$A:$I,6,FALSE),0)</f>
        <v>0</v>
      </c>
      <c r="K2777">
        <f>IFERROR(VLOOKUP(A2777,[2]Sheet1!$A:$I,7,FALSE),0)</f>
        <v>0</v>
      </c>
      <c r="L2777">
        <f>IFERROR(VLOOKUP(A2777,[2]Sheet1!$A:$I,8,FALSE),0)</f>
        <v>0</v>
      </c>
      <c r="M2777">
        <f>IFERROR(VLOOKUP(A2777,[2]Sheet1!$A:$I,9,FALSE),0)</f>
        <v>0</v>
      </c>
      <c r="N2777">
        <f>IFERROR(VLOOKUP(A2777,[3]Sheet1!$A:$G,2,FALSE),0)</f>
        <v>65805</v>
      </c>
      <c r="O2777">
        <f>IFERROR(VLOOKUP(A2777,[3]Sheet1!$A:$G,3,FALSE),0)</f>
        <v>240300</v>
      </c>
      <c r="P2777">
        <f>IFERROR(VLOOKUP(A2777,[3]Sheet1!$A:$G,4,FALSE),0)</f>
        <v>144715</v>
      </c>
      <c r="Q2777">
        <f>IFERROR(VLOOKUP(A2777,[3]Sheet1!$A:$G,5,FALSE),0)</f>
        <v>142681</v>
      </c>
      <c r="R2777">
        <f>IFERROR(VLOOKUP(A2777,[3]Sheet1!$A:$G,6,FALSE),0)</f>
        <v>0</v>
      </c>
      <c r="S2777">
        <f>IFERROR(VLOOKUP(A2777,[3]Sheet1!$A:$G,7,FALSE),0)</f>
        <v>1965250</v>
      </c>
      <c r="T2777" t="str">
        <f t="shared" si="259"/>
        <v>Sim</v>
      </c>
      <c r="U2777" t="str">
        <f t="shared" si="260"/>
        <v>Sim</v>
      </c>
      <c r="V2777" t="str">
        <f t="shared" si="261"/>
        <v>Sim</v>
      </c>
      <c r="W2777" t="str">
        <f t="shared" si="262"/>
        <v>Sim</v>
      </c>
      <c r="X2777" t="str">
        <f t="shared" si="263"/>
        <v>Não</v>
      </c>
      <c r="Y2777" t="str">
        <f t="shared" si="264"/>
        <v>Sim</v>
      </c>
    </row>
    <row r="2778" spans="1:25" x14ac:dyDescent="0.25">
      <c r="A2778" s="5">
        <v>412260</v>
      </c>
      <c r="B2778">
        <f>IFERROR(VLOOKUP(A2778,[1]Monitoramento_Base_somente_disp!$A:$J,5,FALSE),0)</f>
        <v>0</v>
      </c>
      <c r="C2778">
        <f>IFERROR(VLOOKUP(A2778,[1]Monitoramento_Base_somente_disp!$A:$J,6,FALSE),0)</f>
        <v>0</v>
      </c>
      <c r="D2778">
        <f>IFERROR(VLOOKUP(A2778,[1]Monitoramento_Base_somente_disp!$A:$J,7,FALSE),0)</f>
        <v>0</v>
      </c>
      <c r="E2778">
        <f>IFERROR(VLOOKUP(A2778,[1]Monitoramento_Base_somente_disp!$A:$J,8,FALSE),0)</f>
        <v>0</v>
      </c>
      <c r="F2778">
        <f>IFERROR(VLOOKUP(A2778,[1]Monitoramento_Base_somente_disp!$A:$J,9,FALSE),0)</f>
        <v>0</v>
      </c>
      <c r="G2778">
        <f>IFERROR(VLOOKUP(A2778,[1]Monitoramento_Base_somente_disp!$A:$J,10,FALSE),0)</f>
        <v>0</v>
      </c>
      <c r="H2778">
        <f>IFERROR(VLOOKUP(A2778,[2]Sheet1!$A:$I,4,FALSE),0)</f>
        <v>0</v>
      </c>
      <c r="I2778">
        <f>IFERROR(VLOOKUP(A2778,[2]Sheet1!$A:$I,5,FALSE),0)</f>
        <v>0</v>
      </c>
      <c r="J2778">
        <f>IFERROR(VLOOKUP(A2778,[2]Sheet1!$A:$I,6,FALSE),0)</f>
        <v>0</v>
      </c>
      <c r="K2778">
        <f>IFERROR(VLOOKUP(A2778,[2]Sheet1!$A:$I,7,FALSE),0)</f>
        <v>0</v>
      </c>
      <c r="L2778">
        <f>IFERROR(VLOOKUP(A2778,[2]Sheet1!$A:$I,8,FALSE),0)</f>
        <v>0</v>
      </c>
      <c r="M2778">
        <f>IFERROR(VLOOKUP(A2778,[2]Sheet1!$A:$I,9,FALSE),0)</f>
        <v>0</v>
      </c>
      <c r="N2778">
        <f>IFERROR(VLOOKUP(A2778,[3]Sheet1!$A:$G,2,FALSE),0)</f>
        <v>82736</v>
      </c>
      <c r="O2778">
        <f>IFERROR(VLOOKUP(A2778,[3]Sheet1!$A:$G,3,FALSE),0)</f>
        <v>280959</v>
      </c>
      <c r="P2778">
        <f>IFERROR(VLOOKUP(A2778,[3]Sheet1!$A:$G,4,FALSE),0)</f>
        <v>0</v>
      </c>
      <c r="Q2778">
        <f>IFERROR(VLOOKUP(A2778,[3]Sheet1!$A:$G,5,FALSE),0)</f>
        <v>0</v>
      </c>
      <c r="R2778">
        <f>IFERROR(VLOOKUP(A2778,[3]Sheet1!$A:$G,6,FALSE),0)</f>
        <v>0</v>
      </c>
      <c r="S2778">
        <f>IFERROR(VLOOKUP(A2778,[3]Sheet1!$A:$G,7,FALSE),0)</f>
        <v>0</v>
      </c>
      <c r="T2778" t="str">
        <f t="shared" si="259"/>
        <v>Sim</v>
      </c>
      <c r="U2778" t="str">
        <f t="shared" si="260"/>
        <v>Sim</v>
      </c>
      <c r="V2778" t="str">
        <f t="shared" si="261"/>
        <v>Não</v>
      </c>
      <c r="W2778" t="str">
        <f t="shared" si="262"/>
        <v>Não</v>
      </c>
      <c r="X2778" t="str">
        <f t="shared" si="263"/>
        <v>Não</v>
      </c>
      <c r="Y2778" t="str">
        <f t="shared" si="264"/>
        <v>Não</v>
      </c>
    </row>
    <row r="2779" spans="1:25" x14ac:dyDescent="0.25">
      <c r="A2779" s="5">
        <v>412265</v>
      </c>
      <c r="B2779">
        <f>IFERROR(VLOOKUP(A2779,[1]Monitoramento_Base_somente_disp!$A:$J,5,FALSE),0)</f>
        <v>111608</v>
      </c>
      <c r="C2779">
        <f>IFERROR(VLOOKUP(A2779,[1]Monitoramento_Base_somente_disp!$A:$J,6,FALSE),0)</f>
        <v>26806911</v>
      </c>
      <c r="D2779">
        <f>IFERROR(VLOOKUP(A2779,[1]Monitoramento_Base_somente_disp!$A:$J,7,FALSE),0)</f>
        <v>167991</v>
      </c>
      <c r="E2779">
        <f>IFERROR(VLOOKUP(A2779,[1]Monitoramento_Base_somente_disp!$A:$J,8,FALSE),0)</f>
        <v>31296876</v>
      </c>
      <c r="F2779">
        <f>IFERROR(VLOOKUP(A2779,[1]Monitoramento_Base_somente_disp!$A:$J,9,FALSE),0)</f>
        <v>31739</v>
      </c>
      <c r="G2779">
        <f>IFERROR(VLOOKUP(A2779,[1]Monitoramento_Base_somente_disp!$A:$J,10,FALSE),0)</f>
        <v>4682871</v>
      </c>
      <c r="H2779">
        <f>IFERROR(VLOOKUP(A2779,[2]Sheet1!$A:$I,4,FALSE),0)</f>
        <v>0</v>
      </c>
      <c r="I2779">
        <f>IFERROR(VLOOKUP(A2779,[2]Sheet1!$A:$I,5,FALSE),0)</f>
        <v>0</v>
      </c>
      <c r="J2779">
        <f>IFERROR(VLOOKUP(A2779,[2]Sheet1!$A:$I,6,FALSE),0)</f>
        <v>0</v>
      </c>
      <c r="K2779">
        <f>IFERROR(VLOOKUP(A2779,[2]Sheet1!$A:$I,7,FALSE),0)</f>
        <v>0</v>
      </c>
      <c r="L2779">
        <f>IFERROR(VLOOKUP(A2779,[2]Sheet1!$A:$I,8,FALSE),0)</f>
        <v>0</v>
      </c>
      <c r="M2779">
        <f>IFERROR(VLOOKUP(A2779,[2]Sheet1!$A:$I,9,FALSE),0)</f>
        <v>0</v>
      </c>
      <c r="N2779">
        <f>IFERROR(VLOOKUP(A2779,[3]Sheet1!$A:$G,2,FALSE),0)</f>
        <v>0</v>
      </c>
      <c r="O2779">
        <f>IFERROR(VLOOKUP(A2779,[3]Sheet1!$A:$G,3,FALSE),0)</f>
        <v>0</v>
      </c>
      <c r="P2779">
        <f>IFERROR(VLOOKUP(A2779,[3]Sheet1!$A:$G,4,FALSE),0)</f>
        <v>0</v>
      </c>
      <c r="Q2779">
        <f>IFERROR(VLOOKUP(A2779,[3]Sheet1!$A:$G,5,FALSE),0)</f>
        <v>0</v>
      </c>
      <c r="R2779">
        <f>IFERROR(VLOOKUP(A2779,[3]Sheet1!$A:$G,6,FALSE),0)</f>
        <v>0</v>
      </c>
      <c r="S2779">
        <f>IFERROR(VLOOKUP(A2779,[3]Sheet1!$A:$G,7,FALSE),0)</f>
        <v>0</v>
      </c>
      <c r="T2779" t="str">
        <f t="shared" si="259"/>
        <v>Sim</v>
      </c>
      <c r="U2779" t="str">
        <f t="shared" si="260"/>
        <v>Sim</v>
      </c>
      <c r="V2779" t="str">
        <f t="shared" si="261"/>
        <v>Sim</v>
      </c>
      <c r="W2779" t="str">
        <f t="shared" si="262"/>
        <v>Sim</v>
      </c>
      <c r="X2779" t="str">
        <f t="shared" si="263"/>
        <v>Sim</v>
      </c>
      <c r="Y2779" t="str">
        <f t="shared" si="264"/>
        <v>Sim</v>
      </c>
    </row>
    <row r="2780" spans="1:25" x14ac:dyDescent="0.25">
      <c r="A2780" s="5">
        <v>412280</v>
      </c>
      <c r="B2780">
        <f>IFERROR(VLOOKUP(A2780,[1]Monitoramento_Base_somente_disp!$A:$J,5,FALSE),0)</f>
        <v>31845</v>
      </c>
      <c r="C2780">
        <f>IFERROR(VLOOKUP(A2780,[1]Monitoramento_Base_somente_disp!$A:$J,6,FALSE),0)</f>
        <v>6285076</v>
      </c>
      <c r="D2780">
        <f>IFERROR(VLOOKUP(A2780,[1]Monitoramento_Base_somente_disp!$A:$J,7,FALSE),0)</f>
        <v>5771</v>
      </c>
      <c r="E2780">
        <f>IFERROR(VLOOKUP(A2780,[1]Monitoramento_Base_somente_disp!$A:$J,8,FALSE),0)</f>
        <v>6985010</v>
      </c>
      <c r="F2780">
        <f>IFERROR(VLOOKUP(A2780,[1]Monitoramento_Base_somente_disp!$A:$J,9,FALSE),0)</f>
        <v>0</v>
      </c>
      <c r="G2780">
        <f>IFERROR(VLOOKUP(A2780,[1]Monitoramento_Base_somente_disp!$A:$J,10,FALSE),0)</f>
        <v>1185500</v>
      </c>
      <c r="H2780">
        <f>IFERROR(VLOOKUP(A2780,[2]Sheet1!$A:$I,4,FALSE),0)</f>
        <v>0</v>
      </c>
      <c r="I2780">
        <f>IFERROR(VLOOKUP(A2780,[2]Sheet1!$A:$I,5,FALSE),0)</f>
        <v>0</v>
      </c>
      <c r="J2780">
        <f>IFERROR(VLOOKUP(A2780,[2]Sheet1!$A:$I,6,FALSE),0)</f>
        <v>0</v>
      </c>
      <c r="K2780">
        <f>IFERROR(VLOOKUP(A2780,[2]Sheet1!$A:$I,7,FALSE),0)</f>
        <v>0</v>
      </c>
      <c r="L2780">
        <f>IFERROR(VLOOKUP(A2780,[2]Sheet1!$A:$I,8,FALSE),0)</f>
        <v>0</v>
      </c>
      <c r="M2780">
        <f>IFERROR(VLOOKUP(A2780,[2]Sheet1!$A:$I,9,FALSE),0)</f>
        <v>0</v>
      </c>
      <c r="N2780">
        <f>IFERROR(VLOOKUP(A2780,[3]Sheet1!$A:$G,2,FALSE),0)</f>
        <v>0</v>
      </c>
      <c r="O2780">
        <f>IFERROR(VLOOKUP(A2780,[3]Sheet1!$A:$G,3,FALSE),0)</f>
        <v>0</v>
      </c>
      <c r="P2780">
        <f>IFERROR(VLOOKUP(A2780,[3]Sheet1!$A:$G,4,FALSE),0)</f>
        <v>0</v>
      </c>
      <c r="Q2780">
        <f>IFERROR(VLOOKUP(A2780,[3]Sheet1!$A:$G,5,FALSE),0)</f>
        <v>0</v>
      </c>
      <c r="R2780">
        <f>IFERROR(VLOOKUP(A2780,[3]Sheet1!$A:$G,6,FALSE),0)</f>
        <v>0</v>
      </c>
      <c r="S2780">
        <f>IFERROR(VLOOKUP(A2780,[3]Sheet1!$A:$G,7,FALSE),0)</f>
        <v>0</v>
      </c>
      <c r="T2780" t="str">
        <f t="shared" si="259"/>
        <v>Sim</v>
      </c>
      <c r="U2780" t="str">
        <f t="shared" si="260"/>
        <v>Sim</v>
      </c>
      <c r="V2780" t="str">
        <f t="shared" si="261"/>
        <v>Sim</v>
      </c>
      <c r="W2780" t="str">
        <f t="shared" si="262"/>
        <v>Sim</v>
      </c>
      <c r="X2780" t="str">
        <f t="shared" si="263"/>
        <v>Não</v>
      </c>
      <c r="Y2780" t="str">
        <f t="shared" si="264"/>
        <v>Sim</v>
      </c>
    </row>
    <row r="2781" spans="1:25" x14ac:dyDescent="0.25">
      <c r="A2781" s="5">
        <v>412310</v>
      </c>
      <c r="B2781">
        <f>IFERROR(VLOOKUP(A2781,[1]Monitoramento_Base_somente_disp!$A:$J,5,FALSE),0)</f>
        <v>74190</v>
      </c>
      <c r="C2781">
        <f>IFERROR(VLOOKUP(A2781,[1]Monitoramento_Base_somente_disp!$A:$J,6,FALSE),0)</f>
        <v>6523521</v>
      </c>
      <c r="D2781">
        <f>IFERROR(VLOOKUP(A2781,[1]Monitoramento_Base_somente_disp!$A:$J,7,FALSE),0)</f>
        <v>101988</v>
      </c>
      <c r="E2781">
        <f>IFERROR(VLOOKUP(A2781,[1]Monitoramento_Base_somente_disp!$A:$J,8,FALSE),0)</f>
        <v>7334189</v>
      </c>
      <c r="F2781">
        <f>IFERROR(VLOOKUP(A2781,[1]Monitoramento_Base_somente_disp!$A:$J,9,FALSE),0)</f>
        <v>5608</v>
      </c>
      <c r="G2781">
        <f>IFERROR(VLOOKUP(A2781,[1]Monitoramento_Base_somente_disp!$A:$J,10,FALSE),0)</f>
        <v>1288133</v>
      </c>
      <c r="H2781">
        <f>IFERROR(VLOOKUP(A2781,[2]Sheet1!$A:$I,4,FALSE),0)</f>
        <v>0</v>
      </c>
      <c r="I2781">
        <f>IFERROR(VLOOKUP(A2781,[2]Sheet1!$A:$I,5,FALSE),0)</f>
        <v>0</v>
      </c>
      <c r="J2781">
        <f>IFERROR(VLOOKUP(A2781,[2]Sheet1!$A:$I,6,FALSE),0)</f>
        <v>0</v>
      </c>
      <c r="K2781">
        <f>IFERROR(VLOOKUP(A2781,[2]Sheet1!$A:$I,7,FALSE),0)</f>
        <v>0</v>
      </c>
      <c r="L2781">
        <f>IFERROR(VLOOKUP(A2781,[2]Sheet1!$A:$I,8,FALSE),0)</f>
        <v>0</v>
      </c>
      <c r="M2781">
        <f>IFERROR(VLOOKUP(A2781,[2]Sheet1!$A:$I,9,FALSE),0)</f>
        <v>0</v>
      </c>
      <c r="N2781">
        <f>IFERROR(VLOOKUP(A2781,[3]Sheet1!$A:$G,2,FALSE),0)</f>
        <v>0</v>
      </c>
      <c r="O2781">
        <f>IFERROR(VLOOKUP(A2781,[3]Sheet1!$A:$G,3,FALSE),0)</f>
        <v>0</v>
      </c>
      <c r="P2781">
        <f>IFERROR(VLOOKUP(A2781,[3]Sheet1!$A:$G,4,FALSE),0)</f>
        <v>0</v>
      </c>
      <c r="Q2781">
        <f>IFERROR(VLOOKUP(A2781,[3]Sheet1!$A:$G,5,FALSE),0)</f>
        <v>0</v>
      </c>
      <c r="R2781">
        <f>IFERROR(VLOOKUP(A2781,[3]Sheet1!$A:$G,6,FALSE),0)</f>
        <v>0</v>
      </c>
      <c r="S2781">
        <f>IFERROR(VLOOKUP(A2781,[3]Sheet1!$A:$G,7,FALSE),0)</f>
        <v>0</v>
      </c>
      <c r="T2781" t="str">
        <f t="shared" si="259"/>
        <v>Sim</v>
      </c>
      <c r="U2781" t="str">
        <f t="shared" si="260"/>
        <v>Sim</v>
      </c>
      <c r="V2781" t="str">
        <f t="shared" si="261"/>
        <v>Sim</v>
      </c>
      <c r="W2781" t="str">
        <f t="shared" si="262"/>
        <v>Sim</v>
      </c>
      <c r="X2781" t="str">
        <f t="shared" si="263"/>
        <v>Sim</v>
      </c>
      <c r="Y2781" t="str">
        <f t="shared" si="264"/>
        <v>Sim</v>
      </c>
    </row>
    <row r="2782" spans="1:25" x14ac:dyDescent="0.25">
      <c r="A2782" s="5">
        <v>412330</v>
      </c>
      <c r="B2782">
        <f>IFERROR(VLOOKUP(A2782,[1]Monitoramento_Base_somente_disp!$A:$J,5,FALSE),0)</f>
        <v>0</v>
      </c>
      <c r="C2782">
        <f>IFERROR(VLOOKUP(A2782,[1]Monitoramento_Base_somente_disp!$A:$J,6,FALSE),0)</f>
        <v>0</v>
      </c>
      <c r="D2782">
        <f>IFERROR(VLOOKUP(A2782,[1]Monitoramento_Base_somente_disp!$A:$J,7,FALSE),0)</f>
        <v>0</v>
      </c>
      <c r="E2782">
        <f>IFERROR(VLOOKUP(A2782,[1]Monitoramento_Base_somente_disp!$A:$J,8,FALSE),0)</f>
        <v>0</v>
      </c>
      <c r="F2782">
        <f>IFERROR(VLOOKUP(A2782,[1]Monitoramento_Base_somente_disp!$A:$J,9,FALSE),0)</f>
        <v>0</v>
      </c>
      <c r="G2782">
        <f>IFERROR(VLOOKUP(A2782,[1]Monitoramento_Base_somente_disp!$A:$J,10,FALSE),0)</f>
        <v>0</v>
      </c>
      <c r="H2782">
        <f>IFERROR(VLOOKUP(A2782,[2]Sheet1!$A:$I,4,FALSE),0)</f>
        <v>0</v>
      </c>
      <c r="I2782">
        <f>IFERROR(VLOOKUP(A2782,[2]Sheet1!$A:$I,5,FALSE),0)</f>
        <v>0</v>
      </c>
      <c r="J2782">
        <f>IFERROR(VLOOKUP(A2782,[2]Sheet1!$A:$I,6,FALSE),0)</f>
        <v>0</v>
      </c>
      <c r="K2782">
        <f>IFERROR(VLOOKUP(A2782,[2]Sheet1!$A:$I,7,FALSE),0)</f>
        <v>0</v>
      </c>
      <c r="L2782">
        <f>IFERROR(VLOOKUP(A2782,[2]Sheet1!$A:$I,8,FALSE),0)</f>
        <v>0</v>
      </c>
      <c r="M2782">
        <f>IFERROR(VLOOKUP(A2782,[2]Sheet1!$A:$I,9,FALSE),0)</f>
        <v>0</v>
      </c>
      <c r="N2782">
        <f>IFERROR(VLOOKUP(A2782,[3]Sheet1!$A:$G,2,FALSE),0)</f>
        <v>0</v>
      </c>
      <c r="O2782">
        <f>IFERROR(VLOOKUP(A2782,[3]Sheet1!$A:$G,3,FALSE),0)</f>
        <v>0</v>
      </c>
      <c r="P2782">
        <f>IFERROR(VLOOKUP(A2782,[3]Sheet1!$A:$G,4,FALSE),0)</f>
        <v>0</v>
      </c>
      <c r="Q2782">
        <f>IFERROR(VLOOKUP(A2782,[3]Sheet1!$A:$G,5,FALSE),0)</f>
        <v>0</v>
      </c>
      <c r="R2782">
        <f>IFERROR(VLOOKUP(A2782,[3]Sheet1!$A:$G,6,FALSE),0)</f>
        <v>0</v>
      </c>
      <c r="S2782">
        <f>IFERROR(VLOOKUP(A2782,[3]Sheet1!$A:$G,7,FALSE),0)</f>
        <v>0</v>
      </c>
      <c r="T2782" t="str">
        <f t="shared" si="259"/>
        <v>Não</v>
      </c>
      <c r="U2782" t="str">
        <f t="shared" si="260"/>
        <v>Não</v>
      </c>
      <c r="V2782" t="str">
        <f t="shared" si="261"/>
        <v>Não</v>
      </c>
      <c r="W2782" t="str">
        <f t="shared" si="262"/>
        <v>Não</v>
      </c>
      <c r="X2782" t="str">
        <f t="shared" si="263"/>
        <v>Não</v>
      </c>
      <c r="Y2782" t="str">
        <f t="shared" si="264"/>
        <v>Não</v>
      </c>
    </row>
    <row r="2783" spans="1:25" x14ac:dyDescent="0.25">
      <c r="A2783" s="5">
        <v>412380</v>
      </c>
      <c r="B2783">
        <f>IFERROR(VLOOKUP(A2783,[1]Monitoramento_Base_somente_disp!$A:$J,5,FALSE),0)</f>
        <v>0</v>
      </c>
      <c r="C2783">
        <f>IFERROR(VLOOKUP(A2783,[1]Monitoramento_Base_somente_disp!$A:$J,6,FALSE),0)</f>
        <v>2100</v>
      </c>
      <c r="D2783">
        <f>IFERROR(VLOOKUP(A2783,[1]Monitoramento_Base_somente_disp!$A:$J,7,FALSE),0)</f>
        <v>0</v>
      </c>
      <c r="E2783">
        <f>IFERROR(VLOOKUP(A2783,[1]Monitoramento_Base_somente_disp!$A:$J,8,FALSE),0)</f>
        <v>2170</v>
      </c>
      <c r="F2783">
        <f>IFERROR(VLOOKUP(A2783,[1]Monitoramento_Base_somente_disp!$A:$J,9,FALSE),0)</f>
        <v>0</v>
      </c>
      <c r="G2783">
        <f>IFERROR(VLOOKUP(A2783,[1]Monitoramento_Base_somente_disp!$A:$J,10,FALSE),0)</f>
        <v>350</v>
      </c>
      <c r="H2783">
        <f>IFERROR(VLOOKUP(A2783,[2]Sheet1!$A:$I,4,FALSE),0)</f>
        <v>0</v>
      </c>
      <c r="I2783">
        <f>IFERROR(VLOOKUP(A2783,[2]Sheet1!$A:$I,5,FALSE),0)</f>
        <v>0</v>
      </c>
      <c r="J2783">
        <f>IFERROR(VLOOKUP(A2783,[2]Sheet1!$A:$I,6,FALSE),0)</f>
        <v>0</v>
      </c>
      <c r="K2783">
        <f>IFERROR(VLOOKUP(A2783,[2]Sheet1!$A:$I,7,FALSE),0)</f>
        <v>0</v>
      </c>
      <c r="L2783">
        <f>IFERROR(VLOOKUP(A2783,[2]Sheet1!$A:$I,8,FALSE),0)</f>
        <v>0</v>
      </c>
      <c r="M2783">
        <f>IFERROR(VLOOKUP(A2783,[2]Sheet1!$A:$I,9,FALSE),0)</f>
        <v>0</v>
      </c>
      <c r="N2783">
        <f>IFERROR(VLOOKUP(A2783,[3]Sheet1!$A:$G,2,FALSE),0)</f>
        <v>164134</v>
      </c>
      <c r="O2783">
        <f>IFERROR(VLOOKUP(A2783,[3]Sheet1!$A:$G,3,FALSE),0)</f>
        <v>1066961</v>
      </c>
      <c r="P2783">
        <f>IFERROR(VLOOKUP(A2783,[3]Sheet1!$A:$G,4,FALSE),0)</f>
        <v>213687</v>
      </c>
      <c r="Q2783">
        <f>IFERROR(VLOOKUP(A2783,[3]Sheet1!$A:$G,5,FALSE),0)</f>
        <v>994689</v>
      </c>
      <c r="R2783">
        <f>IFERROR(VLOOKUP(A2783,[3]Sheet1!$A:$G,6,FALSE),0)</f>
        <v>0</v>
      </c>
      <c r="S2783">
        <f>IFERROR(VLOOKUP(A2783,[3]Sheet1!$A:$G,7,FALSE),0)</f>
        <v>0</v>
      </c>
      <c r="T2783" t="str">
        <f t="shared" si="259"/>
        <v>Sim</v>
      </c>
      <c r="U2783" t="str">
        <f t="shared" si="260"/>
        <v>Sim</v>
      </c>
      <c r="V2783" t="str">
        <f t="shared" si="261"/>
        <v>Sim</v>
      </c>
      <c r="W2783" t="str">
        <f t="shared" si="262"/>
        <v>Sim</v>
      </c>
      <c r="X2783" t="str">
        <f t="shared" si="263"/>
        <v>Não</v>
      </c>
      <c r="Y2783" t="str">
        <f t="shared" si="264"/>
        <v>Sim</v>
      </c>
    </row>
    <row r="2784" spans="1:25" x14ac:dyDescent="0.25">
      <c r="A2784" s="5">
        <v>412382</v>
      </c>
      <c r="B2784">
        <f>IFERROR(VLOOKUP(A2784,[1]Monitoramento_Base_somente_disp!$A:$J,5,FALSE),0)</f>
        <v>0</v>
      </c>
      <c r="C2784">
        <f>IFERROR(VLOOKUP(A2784,[1]Monitoramento_Base_somente_disp!$A:$J,6,FALSE),0)</f>
        <v>0</v>
      </c>
      <c r="D2784">
        <f>IFERROR(VLOOKUP(A2784,[1]Monitoramento_Base_somente_disp!$A:$J,7,FALSE),0)</f>
        <v>0</v>
      </c>
      <c r="E2784">
        <f>IFERROR(VLOOKUP(A2784,[1]Monitoramento_Base_somente_disp!$A:$J,8,FALSE),0)</f>
        <v>0</v>
      </c>
      <c r="F2784">
        <f>IFERROR(VLOOKUP(A2784,[1]Monitoramento_Base_somente_disp!$A:$J,9,FALSE),0)</f>
        <v>0</v>
      </c>
      <c r="G2784">
        <f>IFERROR(VLOOKUP(A2784,[1]Monitoramento_Base_somente_disp!$A:$J,10,FALSE),0)</f>
        <v>0</v>
      </c>
      <c r="H2784">
        <f>IFERROR(VLOOKUP(A2784,[2]Sheet1!$A:$I,4,FALSE),0)</f>
        <v>0</v>
      </c>
      <c r="I2784">
        <f>IFERROR(VLOOKUP(A2784,[2]Sheet1!$A:$I,5,FALSE),0)</f>
        <v>0</v>
      </c>
      <c r="J2784">
        <f>IFERROR(VLOOKUP(A2784,[2]Sheet1!$A:$I,6,FALSE),0)</f>
        <v>0</v>
      </c>
      <c r="K2784">
        <f>IFERROR(VLOOKUP(A2784,[2]Sheet1!$A:$I,7,FALSE),0)</f>
        <v>0</v>
      </c>
      <c r="L2784">
        <f>IFERROR(VLOOKUP(A2784,[2]Sheet1!$A:$I,8,FALSE),0)</f>
        <v>0</v>
      </c>
      <c r="M2784">
        <f>IFERROR(VLOOKUP(A2784,[2]Sheet1!$A:$I,9,FALSE),0)</f>
        <v>0</v>
      </c>
      <c r="N2784">
        <f>IFERROR(VLOOKUP(A2784,[3]Sheet1!$A:$G,2,FALSE),0)</f>
        <v>0</v>
      </c>
      <c r="O2784">
        <f>IFERROR(VLOOKUP(A2784,[3]Sheet1!$A:$G,3,FALSE),0)</f>
        <v>0</v>
      </c>
      <c r="P2784">
        <f>IFERROR(VLOOKUP(A2784,[3]Sheet1!$A:$G,4,FALSE),0)</f>
        <v>0</v>
      </c>
      <c r="Q2784">
        <f>IFERROR(VLOOKUP(A2784,[3]Sheet1!$A:$G,5,FALSE),0)</f>
        <v>0</v>
      </c>
      <c r="R2784">
        <f>IFERROR(VLOOKUP(A2784,[3]Sheet1!$A:$G,6,FALSE),0)</f>
        <v>0</v>
      </c>
      <c r="S2784">
        <f>IFERROR(VLOOKUP(A2784,[3]Sheet1!$A:$G,7,FALSE),0)</f>
        <v>0</v>
      </c>
      <c r="T2784" t="str">
        <f t="shared" si="259"/>
        <v>Não</v>
      </c>
      <c r="U2784" t="str">
        <f t="shared" si="260"/>
        <v>Não</v>
      </c>
      <c r="V2784" t="str">
        <f t="shared" si="261"/>
        <v>Não</v>
      </c>
      <c r="W2784" t="str">
        <f t="shared" si="262"/>
        <v>Não</v>
      </c>
      <c r="X2784" t="str">
        <f t="shared" si="263"/>
        <v>Não</v>
      </c>
      <c r="Y2784" t="str">
        <f t="shared" si="264"/>
        <v>Não</v>
      </c>
    </row>
    <row r="2785" spans="1:25" x14ac:dyDescent="0.25">
      <c r="A2785" s="5">
        <v>412385</v>
      </c>
      <c r="B2785">
        <f>IFERROR(VLOOKUP(A2785,[1]Monitoramento_Base_somente_disp!$A:$J,5,FALSE),0)</f>
        <v>108715</v>
      </c>
      <c r="C2785">
        <f>IFERROR(VLOOKUP(A2785,[1]Monitoramento_Base_somente_disp!$A:$J,6,FALSE),0)</f>
        <v>30892731</v>
      </c>
      <c r="D2785">
        <f>IFERROR(VLOOKUP(A2785,[1]Monitoramento_Base_somente_disp!$A:$J,7,FALSE),0)</f>
        <v>83218</v>
      </c>
      <c r="E2785">
        <f>IFERROR(VLOOKUP(A2785,[1]Monitoramento_Base_somente_disp!$A:$J,8,FALSE),0)</f>
        <v>30421370</v>
      </c>
      <c r="F2785">
        <f>IFERROR(VLOOKUP(A2785,[1]Monitoramento_Base_somente_disp!$A:$J,9,FALSE),0)</f>
        <v>4472</v>
      </c>
      <c r="G2785">
        <f>IFERROR(VLOOKUP(A2785,[1]Monitoramento_Base_somente_disp!$A:$J,10,FALSE),0)</f>
        <v>4952350</v>
      </c>
      <c r="H2785">
        <f>IFERROR(VLOOKUP(A2785,[2]Sheet1!$A:$I,4,FALSE),0)</f>
        <v>0</v>
      </c>
      <c r="I2785">
        <f>IFERROR(VLOOKUP(A2785,[2]Sheet1!$A:$I,5,FALSE),0)</f>
        <v>0</v>
      </c>
      <c r="J2785">
        <f>IFERROR(VLOOKUP(A2785,[2]Sheet1!$A:$I,6,FALSE),0)</f>
        <v>0</v>
      </c>
      <c r="K2785">
        <f>IFERROR(VLOOKUP(A2785,[2]Sheet1!$A:$I,7,FALSE),0)</f>
        <v>0</v>
      </c>
      <c r="L2785">
        <f>IFERROR(VLOOKUP(A2785,[2]Sheet1!$A:$I,8,FALSE),0)</f>
        <v>0</v>
      </c>
      <c r="M2785">
        <f>IFERROR(VLOOKUP(A2785,[2]Sheet1!$A:$I,9,FALSE),0)</f>
        <v>0</v>
      </c>
      <c r="N2785">
        <f>IFERROR(VLOOKUP(A2785,[3]Sheet1!$A:$G,2,FALSE),0)</f>
        <v>0</v>
      </c>
      <c r="O2785">
        <f>IFERROR(VLOOKUP(A2785,[3]Sheet1!$A:$G,3,FALSE),0)</f>
        <v>0</v>
      </c>
      <c r="P2785">
        <f>IFERROR(VLOOKUP(A2785,[3]Sheet1!$A:$G,4,FALSE),0)</f>
        <v>0</v>
      </c>
      <c r="Q2785">
        <f>IFERROR(VLOOKUP(A2785,[3]Sheet1!$A:$G,5,FALSE),0)</f>
        <v>0</v>
      </c>
      <c r="R2785">
        <f>IFERROR(VLOOKUP(A2785,[3]Sheet1!$A:$G,6,FALSE),0)</f>
        <v>0</v>
      </c>
      <c r="S2785">
        <f>IFERROR(VLOOKUP(A2785,[3]Sheet1!$A:$G,7,FALSE),0)</f>
        <v>0</v>
      </c>
      <c r="T2785" t="str">
        <f t="shared" si="259"/>
        <v>Sim</v>
      </c>
      <c r="U2785" t="str">
        <f t="shared" si="260"/>
        <v>Sim</v>
      </c>
      <c r="V2785" t="str">
        <f t="shared" si="261"/>
        <v>Sim</v>
      </c>
      <c r="W2785" t="str">
        <f t="shared" si="262"/>
        <v>Sim</v>
      </c>
      <c r="X2785" t="str">
        <f t="shared" si="263"/>
        <v>Sim</v>
      </c>
      <c r="Y2785" t="str">
        <f t="shared" si="264"/>
        <v>Sim</v>
      </c>
    </row>
    <row r="2786" spans="1:25" x14ac:dyDescent="0.25">
      <c r="A2786" s="5">
        <v>412390</v>
      </c>
      <c r="B2786">
        <f>IFERROR(VLOOKUP(A2786,[1]Monitoramento_Base_somente_disp!$A:$J,5,FALSE),0)</f>
        <v>0</v>
      </c>
      <c r="C2786">
        <f>IFERROR(VLOOKUP(A2786,[1]Monitoramento_Base_somente_disp!$A:$J,6,FALSE),0)</f>
        <v>13664850</v>
      </c>
      <c r="D2786">
        <f>IFERROR(VLOOKUP(A2786,[1]Monitoramento_Base_somente_disp!$A:$J,7,FALSE),0)</f>
        <v>0</v>
      </c>
      <c r="E2786">
        <f>IFERROR(VLOOKUP(A2786,[1]Monitoramento_Base_somente_disp!$A:$J,8,FALSE),0)</f>
        <v>14120345</v>
      </c>
      <c r="F2786">
        <f>IFERROR(VLOOKUP(A2786,[1]Monitoramento_Base_somente_disp!$A:$J,9,FALSE),0)</f>
        <v>0</v>
      </c>
      <c r="G2786">
        <f>IFERROR(VLOOKUP(A2786,[1]Monitoramento_Base_somente_disp!$A:$J,10,FALSE),0)</f>
        <v>2277475</v>
      </c>
      <c r="H2786">
        <f>IFERROR(VLOOKUP(A2786,[2]Sheet1!$A:$I,4,FALSE),0)</f>
        <v>0</v>
      </c>
      <c r="I2786">
        <f>IFERROR(VLOOKUP(A2786,[2]Sheet1!$A:$I,5,FALSE),0)</f>
        <v>0</v>
      </c>
      <c r="J2786">
        <f>IFERROR(VLOOKUP(A2786,[2]Sheet1!$A:$I,6,FALSE),0)</f>
        <v>0</v>
      </c>
      <c r="K2786">
        <f>IFERROR(VLOOKUP(A2786,[2]Sheet1!$A:$I,7,FALSE),0)</f>
        <v>0</v>
      </c>
      <c r="L2786">
        <f>IFERROR(VLOOKUP(A2786,[2]Sheet1!$A:$I,8,FALSE),0)</f>
        <v>0</v>
      </c>
      <c r="M2786">
        <f>IFERROR(VLOOKUP(A2786,[2]Sheet1!$A:$I,9,FALSE),0)</f>
        <v>0</v>
      </c>
      <c r="N2786">
        <f>IFERROR(VLOOKUP(A2786,[3]Sheet1!$A:$G,2,FALSE),0)</f>
        <v>0</v>
      </c>
      <c r="O2786">
        <f>IFERROR(VLOOKUP(A2786,[3]Sheet1!$A:$G,3,FALSE),0)</f>
        <v>0</v>
      </c>
      <c r="P2786">
        <f>IFERROR(VLOOKUP(A2786,[3]Sheet1!$A:$G,4,FALSE),0)</f>
        <v>0</v>
      </c>
      <c r="Q2786">
        <f>IFERROR(VLOOKUP(A2786,[3]Sheet1!$A:$G,5,FALSE),0)</f>
        <v>0</v>
      </c>
      <c r="R2786">
        <f>IFERROR(VLOOKUP(A2786,[3]Sheet1!$A:$G,6,FALSE),0)</f>
        <v>0</v>
      </c>
      <c r="S2786">
        <f>IFERROR(VLOOKUP(A2786,[3]Sheet1!$A:$G,7,FALSE),0)</f>
        <v>0</v>
      </c>
      <c r="T2786" t="str">
        <f t="shared" si="259"/>
        <v>Não</v>
      </c>
      <c r="U2786" t="str">
        <f t="shared" si="260"/>
        <v>Sim</v>
      </c>
      <c r="V2786" t="str">
        <f t="shared" si="261"/>
        <v>Não</v>
      </c>
      <c r="W2786" t="str">
        <f t="shared" si="262"/>
        <v>Sim</v>
      </c>
      <c r="X2786" t="str">
        <f t="shared" si="263"/>
        <v>Não</v>
      </c>
      <c r="Y2786" t="str">
        <f t="shared" si="264"/>
        <v>Sim</v>
      </c>
    </row>
    <row r="2787" spans="1:25" x14ac:dyDescent="0.25">
      <c r="A2787" s="5">
        <v>412395</v>
      </c>
      <c r="B2787">
        <f>IFERROR(VLOOKUP(A2787,[1]Monitoramento_Base_somente_disp!$A:$J,5,FALSE),0)</f>
        <v>0</v>
      </c>
      <c r="C2787">
        <f>IFERROR(VLOOKUP(A2787,[1]Monitoramento_Base_somente_disp!$A:$J,6,FALSE),0)</f>
        <v>13837740</v>
      </c>
      <c r="D2787">
        <f>IFERROR(VLOOKUP(A2787,[1]Monitoramento_Base_somente_disp!$A:$J,7,FALSE),0)</f>
        <v>0</v>
      </c>
      <c r="E2787">
        <f>IFERROR(VLOOKUP(A2787,[1]Monitoramento_Base_somente_disp!$A:$J,8,FALSE),0)</f>
        <v>14311584</v>
      </c>
      <c r="F2787">
        <f>IFERROR(VLOOKUP(A2787,[1]Monitoramento_Base_somente_disp!$A:$J,9,FALSE),0)</f>
        <v>0</v>
      </c>
      <c r="G2787">
        <f>IFERROR(VLOOKUP(A2787,[1]Monitoramento_Base_somente_disp!$A:$J,10,FALSE),0)</f>
        <v>2308320</v>
      </c>
      <c r="H2787">
        <f>IFERROR(VLOOKUP(A2787,[2]Sheet1!$A:$I,4,FALSE),0)</f>
        <v>0</v>
      </c>
      <c r="I2787">
        <f>IFERROR(VLOOKUP(A2787,[2]Sheet1!$A:$I,5,FALSE),0)</f>
        <v>0</v>
      </c>
      <c r="J2787">
        <f>IFERROR(VLOOKUP(A2787,[2]Sheet1!$A:$I,6,FALSE),0)</f>
        <v>0</v>
      </c>
      <c r="K2787">
        <f>IFERROR(VLOOKUP(A2787,[2]Sheet1!$A:$I,7,FALSE),0)</f>
        <v>0</v>
      </c>
      <c r="L2787">
        <f>IFERROR(VLOOKUP(A2787,[2]Sheet1!$A:$I,8,FALSE),0)</f>
        <v>0</v>
      </c>
      <c r="M2787">
        <f>IFERROR(VLOOKUP(A2787,[2]Sheet1!$A:$I,9,FALSE),0)</f>
        <v>0</v>
      </c>
      <c r="N2787">
        <f>IFERROR(VLOOKUP(A2787,[3]Sheet1!$A:$G,2,FALSE),0)</f>
        <v>0</v>
      </c>
      <c r="O2787">
        <f>IFERROR(VLOOKUP(A2787,[3]Sheet1!$A:$G,3,FALSE),0)</f>
        <v>0</v>
      </c>
      <c r="P2787">
        <f>IFERROR(VLOOKUP(A2787,[3]Sheet1!$A:$G,4,FALSE),0)</f>
        <v>0</v>
      </c>
      <c r="Q2787">
        <f>IFERROR(VLOOKUP(A2787,[3]Sheet1!$A:$G,5,FALSE),0)</f>
        <v>0</v>
      </c>
      <c r="R2787">
        <f>IFERROR(VLOOKUP(A2787,[3]Sheet1!$A:$G,6,FALSE),0)</f>
        <v>0</v>
      </c>
      <c r="S2787">
        <f>IFERROR(VLOOKUP(A2787,[3]Sheet1!$A:$G,7,FALSE),0)</f>
        <v>0</v>
      </c>
      <c r="T2787" t="str">
        <f t="shared" si="259"/>
        <v>Não</v>
      </c>
      <c r="U2787" t="str">
        <f t="shared" si="260"/>
        <v>Sim</v>
      </c>
      <c r="V2787" t="str">
        <f t="shared" si="261"/>
        <v>Não</v>
      </c>
      <c r="W2787" t="str">
        <f t="shared" si="262"/>
        <v>Sim</v>
      </c>
      <c r="X2787" t="str">
        <f t="shared" si="263"/>
        <v>Não</v>
      </c>
      <c r="Y2787" t="str">
        <f t="shared" si="264"/>
        <v>Sim</v>
      </c>
    </row>
    <row r="2788" spans="1:25" x14ac:dyDescent="0.25">
      <c r="A2788" s="5">
        <v>412400</v>
      </c>
      <c r="B2788">
        <f>IFERROR(VLOOKUP(A2788,[1]Monitoramento_Base_somente_disp!$A:$J,5,FALSE),0)</f>
        <v>72458</v>
      </c>
      <c r="C2788">
        <f>IFERROR(VLOOKUP(A2788,[1]Monitoramento_Base_somente_disp!$A:$J,6,FALSE),0)</f>
        <v>10320512</v>
      </c>
      <c r="D2788">
        <f>IFERROR(VLOOKUP(A2788,[1]Monitoramento_Base_somente_disp!$A:$J,7,FALSE),0)</f>
        <v>74453</v>
      </c>
      <c r="E2788">
        <f>IFERROR(VLOOKUP(A2788,[1]Monitoramento_Base_somente_disp!$A:$J,8,FALSE),0)</f>
        <v>13421367</v>
      </c>
      <c r="F2788">
        <f>IFERROR(VLOOKUP(A2788,[1]Monitoramento_Base_somente_disp!$A:$J,9,FALSE),0)</f>
        <v>2899</v>
      </c>
      <c r="G2788">
        <f>IFERROR(VLOOKUP(A2788,[1]Monitoramento_Base_somente_disp!$A:$J,10,FALSE),0)</f>
        <v>2274059</v>
      </c>
      <c r="H2788">
        <f>IFERROR(VLOOKUP(A2788,[2]Sheet1!$A:$I,4,FALSE),0)</f>
        <v>0</v>
      </c>
      <c r="I2788">
        <f>IFERROR(VLOOKUP(A2788,[2]Sheet1!$A:$I,5,FALSE),0)</f>
        <v>0</v>
      </c>
      <c r="J2788">
        <f>IFERROR(VLOOKUP(A2788,[2]Sheet1!$A:$I,6,FALSE),0)</f>
        <v>0</v>
      </c>
      <c r="K2788">
        <f>IFERROR(VLOOKUP(A2788,[2]Sheet1!$A:$I,7,FALSE),0)</f>
        <v>0</v>
      </c>
      <c r="L2788">
        <f>IFERROR(VLOOKUP(A2788,[2]Sheet1!$A:$I,8,FALSE),0)</f>
        <v>0</v>
      </c>
      <c r="M2788">
        <f>IFERROR(VLOOKUP(A2788,[2]Sheet1!$A:$I,9,FALSE),0)</f>
        <v>0</v>
      </c>
      <c r="N2788">
        <f>IFERROR(VLOOKUP(A2788,[3]Sheet1!$A:$G,2,FALSE),0)</f>
        <v>0</v>
      </c>
      <c r="O2788">
        <f>IFERROR(VLOOKUP(A2788,[3]Sheet1!$A:$G,3,FALSE),0)</f>
        <v>0</v>
      </c>
      <c r="P2788">
        <f>IFERROR(VLOOKUP(A2788,[3]Sheet1!$A:$G,4,FALSE),0)</f>
        <v>0</v>
      </c>
      <c r="Q2788">
        <f>IFERROR(VLOOKUP(A2788,[3]Sheet1!$A:$G,5,FALSE),0)</f>
        <v>0</v>
      </c>
      <c r="R2788">
        <f>IFERROR(VLOOKUP(A2788,[3]Sheet1!$A:$G,6,FALSE),0)</f>
        <v>0</v>
      </c>
      <c r="S2788">
        <f>IFERROR(VLOOKUP(A2788,[3]Sheet1!$A:$G,7,FALSE),0)</f>
        <v>0</v>
      </c>
      <c r="T2788" t="str">
        <f t="shared" si="259"/>
        <v>Sim</v>
      </c>
      <c r="U2788" t="str">
        <f t="shared" si="260"/>
        <v>Sim</v>
      </c>
      <c r="V2788" t="str">
        <f t="shared" si="261"/>
        <v>Sim</v>
      </c>
      <c r="W2788" t="str">
        <f t="shared" si="262"/>
        <v>Sim</v>
      </c>
      <c r="X2788" t="str">
        <f t="shared" si="263"/>
        <v>Sim</v>
      </c>
      <c r="Y2788" t="str">
        <f t="shared" si="264"/>
        <v>Sim</v>
      </c>
    </row>
    <row r="2789" spans="1:25" x14ac:dyDescent="0.25">
      <c r="A2789" s="5">
        <v>412402</v>
      </c>
      <c r="B2789">
        <f>IFERROR(VLOOKUP(A2789,[1]Monitoramento_Base_somente_disp!$A:$J,5,FALSE),0)</f>
        <v>0</v>
      </c>
      <c r="C2789">
        <f>IFERROR(VLOOKUP(A2789,[1]Monitoramento_Base_somente_disp!$A:$J,6,FALSE),0)</f>
        <v>2250</v>
      </c>
      <c r="D2789">
        <f>IFERROR(VLOOKUP(A2789,[1]Monitoramento_Base_somente_disp!$A:$J,7,FALSE),0)</f>
        <v>0</v>
      </c>
      <c r="E2789">
        <f>IFERROR(VLOOKUP(A2789,[1]Monitoramento_Base_somente_disp!$A:$J,8,FALSE),0)</f>
        <v>2325</v>
      </c>
      <c r="F2789">
        <f>IFERROR(VLOOKUP(A2789,[1]Monitoramento_Base_somente_disp!$A:$J,9,FALSE),0)</f>
        <v>0</v>
      </c>
      <c r="G2789">
        <f>IFERROR(VLOOKUP(A2789,[1]Monitoramento_Base_somente_disp!$A:$J,10,FALSE),0)</f>
        <v>375</v>
      </c>
      <c r="H2789">
        <f>IFERROR(VLOOKUP(A2789,[2]Sheet1!$A:$I,4,FALSE),0)</f>
        <v>0</v>
      </c>
      <c r="I2789">
        <f>IFERROR(VLOOKUP(A2789,[2]Sheet1!$A:$I,5,FALSE),0)</f>
        <v>0</v>
      </c>
      <c r="J2789">
        <f>IFERROR(VLOOKUP(A2789,[2]Sheet1!$A:$I,6,FALSE),0)</f>
        <v>0</v>
      </c>
      <c r="K2789">
        <f>IFERROR(VLOOKUP(A2789,[2]Sheet1!$A:$I,7,FALSE),0)</f>
        <v>0</v>
      </c>
      <c r="L2789">
        <f>IFERROR(VLOOKUP(A2789,[2]Sheet1!$A:$I,8,FALSE),0)</f>
        <v>0</v>
      </c>
      <c r="M2789">
        <f>IFERROR(VLOOKUP(A2789,[2]Sheet1!$A:$I,9,FALSE),0)</f>
        <v>0</v>
      </c>
      <c r="N2789">
        <f>IFERROR(VLOOKUP(A2789,[3]Sheet1!$A:$G,2,FALSE),0)</f>
        <v>35188</v>
      </c>
      <c r="O2789">
        <f>IFERROR(VLOOKUP(A2789,[3]Sheet1!$A:$G,3,FALSE),0)</f>
        <v>0</v>
      </c>
      <c r="P2789">
        <f>IFERROR(VLOOKUP(A2789,[3]Sheet1!$A:$G,4,FALSE),0)</f>
        <v>0</v>
      </c>
      <c r="Q2789">
        <f>IFERROR(VLOOKUP(A2789,[3]Sheet1!$A:$G,5,FALSE),0)</f>
        <v>461017</v>
      </c>
      <c r="R2789">
        <f>IFERROR(VLOOKUP(A2789,[3]Sheet1!$A:$G,6,FALSE),0)</f>
        <v>0</v>
      </c>
      <c r="S2789">
        <f>IFERROR(VLOOKUP(A2789,[3]Sheet1!$A:$G,7,FALSE),0)</f>
        <v>0</v>
      </c>
      <c r="T2789" t="str">
        <f t="shared" si="259"/>
        <v>Sim</v>
      </c>
      <c r="U2789" t="str">
        <f t="shared" si="260"/>
        <v>Sim</v>
      </c>
      <c r="V2789" t="str">
        <f t="shared" si="261"/>
        <v>Não</v>
      </c>
      <c r="W2789" t="str">
        <f t="shared" si="262"/>
        <v>Sim</v>
      </c>
      <c r="X2789" t="str">
        <f t="shared" si="263"/>
        <v>Não</v>
      </c>
      <c r="Y2789" t="str">
        <f t="shared" si="264"/>
        <v>Sim</v>
      </c>
    </row>
    <row r="2790" spans="1:25" x14ac:dyDescent="0.25">
      <c r="A2790" s="5">
        <v>412410</v>
      </c>
      <c r="B2790">
        <f>IFERROR(VLOOKUP(A2790,[1]Monitoramento_Base_somente_disp!$A:$J,5,FALSE),0)</f>
        <v>0</v>
      </c>
      <c r="C2790">
        <f>IFERROR(VLOOKUP(A2790,[1]Monitoramento_Base_somente_disp!$A:$J,6,FALSE),0)</f>
        <v>12000</v>
      </c>
      <c r="D2790">
        <f>IFERROR(VLOOKUP(A2790,[1]Monitoramento_Base_somente_disp!$A:$J,7,FALSE),0)</f>
        <v>0</v>
      </c>
      <c r="E2790">
        <f>IFERROR(VLOOKUP(A2790,[1]Monitoramento_Base_somente_disp!$A:$J,8,FALSE),0)</f>
        <v>12400</v>
      </c>
      <c r="F2790">
        <f>IFERROR(VLOOKUP(A2790,[1]Monitoramento_Base_somente_disp!$A:$J,9,FALSE),0)</f>
        <v>0</v>
      </c>
      <c r="G2790">
        <f>IFERROR(VLOOKUP(A2790,[1]Monitoramento_Base_somente_disp!$A:$J,10,FALSE),0)</f>
        <v>2000</v>
      </c>
      <c r="H2790">
        <f>IFERROR(VLOOKUP(A2790,[2]Sheet1!$A:$I,4,FALSE),0)</f>
        <v>0</v>
      </c>
      <c r="I2790">
        <f>IFERROR(VLOOKUP(A2790,[2]Sheet1!$A:$I,5,FALSE),0)</f>
        <v>0</v>
      </c>
      <c r="J2790">
        <f>IFERROR(VLOOKUP(A2790,[2]Sheet1!$A:$I,6,FALSE),0)</f>
        <v>0</v>
      </c>
      <c r="K2790">
        <f>IFERROR(VLOOKUP(A2790,[2]Sheet1!$A:$I,7,FALSE),0)</f>
        <v>0</v>
      </c>
      <c r="L2790">
        <f>IFERROR(VLOOKUP(A2790,[2]Sheet1!$A:$I,8,FALSE),0)</f>
        <v>0</v>
      </c>
      <c r="M2790">
        <f>IFERROR(VLOOKUP(A2790,[2]Sheet1!$A:$I,9,FALSE),0)</f>
        <v>0</v>
      </c>
      <c r="N2790">
        <f>IFERROR(VLOOKUP(A2790,[3]Sheet1!$A:$G,2,FALSE),0)</f>
        <v>352770</v>
      </c>
      <c r="O2790">
        <f>IFERROR(VLOOKUP(A2790,[3]Sheet1!$A:$G,3,FALSE),0)</f>
        <v>1085698</v>
      </c>
      <c r="P2790">
        <f>IFERROR(VLOOKUP(A2790,[3]Sheet1!$A:$G,4,FALSE),0)</f>
        <v>245708</v>
      </c>
      <c r="Q2790">
        <f>IFERROR(VLOOKUP(A2790,[3]Sheet1!$A:$G,5,FALSE),0)</f>
        <v>1170976</v>
      </c>
      <c r="R2790">
        <f>IFERROR(VLOOKUP(A2790,[3]Sheet1!$A:$G,6,FALSE),0)</f>
        <v>0</v>
      </c>
      <c r="S2790">
        <f>IFERROR(VLOOKUP(A2790,[3]Sheet1!$A:$G,7,FALSE),0)</f>
        <v>0</v>
      </c>
      <c r="T2790" t="str">
        <f t="shared" si="259"/>
        <v>Sim</v>
      </c>
      <c r="U2790" t="str">
        <f t="shared" si="260"/>
        <v>Sim</v>
      </c>
      <c r="V2790" t="str">
        <f t="shared" si="261"/>
        <v>Sim</v>
      </c>
      <c r="W2790" t="str">
        <f t="shared" si="262"/>
        <v>Sim</v>
      </c>
      <c r="X2790" t="str">
        <f t="shared" si="263"/>
        <v>Não</v>
      </c>
      <c r="Y2790" t="str">
        <f t="shared" si="264"/>
        <v>Sim</v>
      </c>
    </row>
    <row r="2791" spans="1:25" x14ac:dyDescent="0.25">
      <c r="A2791" s="5">
        <v>412420</v>
      </c>
      <c r="B2791">
        <f>IFERROR(VLOOKUP(A2791,[1]Monitoramento_Base_somente_disp!$A:$J,5,FALSE),0)</f>
        <v>0</v>
      </c>
      <c r="C2791">
        <f>IFERROR(VLOOKUP(A2791,[1]Monitoramento_Base_somente_disp!$A:$J,6,FALSE),0)</f>
        <v>0</v>
      </c>
      <c r="D2791">
        <f>IFERROR(VLOOKUP(A2791,[1]Monitoramento_Base_somente_disp!$A:$J,7,FALSE),0)</f>
        <v>0</v>
      </c>
      <c r="E2791">
        <f>IFERROR(VLOOKUP(A2791,[1]Monitoramento_Base_somente_disp!$A:$J,8,FALSE),0)</f>
        <v>0</v>
      </c>
      <c r="F2791">
        <f>IFERROR(VLOOKUP(A2791,[1]Monitoramento_Base_somente_disp!$A:$J,9,FALSE),0)</f>
        <v>0</v>
      </c>
      <c r="G2791">
        <f>IFERROR(VLOOKUP(A2791,[1]Monitoramento_Base_somente_disp!$A:$J,10,FALSE),0)</f>
        <v>0</v>
      </c>
      <c r="H2791">
        <f>IFERROR(VLOOKUP(A2791,[2]Sheet1!$A:$I,4,FALSE),0)</f>
        <v>0</v>
      </c>
      <c r="I2791">
        <f>IFERROR(VLOOKUP(A2791,[2]Sheet1!$A:$I,5,FALSE),0)</f>
        <v>0</v>
      </c>
      <c r="J2791">
        <f>IFERROR(VLOOKUP(A2791,[2]Sheet1!$A:$I,6,FALSE),0)</f>
        <v>0</v>
      </c>
      <c r="K2791">
        <f>IFERROR(VLOOKUP(A2791,[2]Sheet1!$A:$I,7,FALSE),0)</f>
        <v>0</v>
      </c>
      <c r="L2791">
        <f>IFERROR(VLOOKUP(A2791,[2]Sheet1!$A:$I,8,FALSE),0)</f>
        <v>0</v>
      </c>
      <c r="M2791">
        <f>IFERROR(VLOOKUP(A2791,[2]Sheet1!$A:$I,9,FALSE),0)</f>
        <v>0</v>
      </c>
      <c r="N2791">
        <f>IFERROR(VLOOKUP(A2791,[3]Sheet1!$A:$G,2,FALSE),0)</f>
        <v>0</v>
      </c>
      <c r="O2791">
        <f>IFERROR(VLOOKUP(A2791,[3]Sheet1!$A:$G,3,FALSE),0)</f>
        <v>0</v>
      </c>
      <c r="P2791">
        <f>IFERROR(VLOOKUP(A2791,[3]Sheet1!$A:$G,4,FALSE),0)</f>
        <v>0</v>
      </c>
      <c r="Q2791">
        <f>IFERROR(VLOOKUP(A2791,[3]Sheet1!$A:$G,5,FALSE),0)</f>
        <v>0</v>
      </c>
      <c r="R2791">
        <f>IFERROR(VLOOKUP(A2791,[3]Sheet1!$A:$G,6,FALSE),0)</f>
        <v>0</v>
      </c>
      <c r="S2791">
        <f>IFERROR(VLOOKUP(A2791,[3]Sheet1!$A:$G,7,FALSE),0)</f>
        <v>0</v>
      </c>
      <c r="T2791" t="str">
        <f t="shared" si="259"/>
        <v>Não</v>
      </c>
      <c r="U2791" t="str">
        <f t="shared" si="260"/>
        <v>Não</v>
      </c>
      <c r="V2791" t="str">
        <f t="shared" si="261"/>
        <v>Não</v>
      </c>
      <c r="W2791" t="str">
        <f t="shared" si="262"/>
        <v>Não</v>
      </c>
      <c r="X2791" t="str">
        <f t="shared" si="263"/>
        <v>Não</v>
      </c>
      <c r="Y2791" t="str">
        <f t="shared" si="264"/>
        <v>Não</v>
      </c>
    </row>
    <row r="2792" spans="1:25" x14ac:dyDescent="0.25">
      <c r="A2792" s="5">
        <v>412440</v>
      </c>
      <c r="B2792">
        <f>IFERROR(VLOOKUP(A2792,[1]Monitoramento_Base_somente_disp!$A:$J,5,FALSE),0)</f>
        <v>0</v>
      </c>
      <c r="C2792">
        <f>IFERROR(VLOOKUP(A2792,[1]Monitoramento_Base_somente_disp!$A:$J,6,FALSE),0)</f>
        <v>0</v>
      </c>
      <c r="D2792">
        <f>IFERROR(VLOOKUP(A2792,[1]Monitoramento_Base_somente_disp!$A:$J,7,FALSE),0)</f>
        <v>0</v>
      </c>
      <c r="E2792">
        <f>IFERROR(VLOOKUP(A2792,[1]Monitoramento_Base_somente_disp!$A:$J,8,FALSE),0)</f>
        <v>0</v>
      </c>
      <c r="F2792">
        <f>IFERROR(VLOOKUP(A2792,[1]Monitoramento_Base_somente_disp!$A:$J,9,FALSE),0)</f>
        <v>0</v>
      </c>
      <c r="G2792">
        <f>IFERROR(VLOOKUP(A2792,[1]Monitoramento_Base_somente_disp!$A:$J,10,FALSE),0)</f>
        <v>0</v>
      </c>
      <c r="H2792">
        <f>IFERROR(VLOOKUP(A2792,[2]Sheet1!$A:$I,4,FALSE),0)</f>
        <v>0</v>
      </c>
      <c r="I2792">
        <f>IFERROR(VLOOKUP(A2792,[2]Sheet1!$A:$I,5,FALSE),0)</f>
        <v>0</v>
      </c>
      <c r="J2792">
        <f>IFERROR(VLOOKUP(A2792,[2]Sheet1!$A:$I,6,FALSE),0)</f>
        <v>0</v>
      </c>
      <c r="K2792">
        <f>IFERROR(VLOOKUP(A2792,[2]Sheet1!$A:$I,7,FALSE),0)</f>
        <v>0</v>
      </c>
      <c r="L2792">
        <f>IFERROR(VLOOKUP(A2792,[2]Sheet1!$A:$I,8,FALSE),0)</f>
        <v>0</v>
      </c>
      <c r="M2792">
        <f>IFERROR(VLOOKUP(A2792,[2]Sheet1!$A:$I,9,FALSE),0)</f>
        <v>0</v>
      </c>
      <c r="N2792">
        <f>IFERROR(VLOOKUP(A2792,[3]Sheet1!$A:$G,2,FALSE),0)</f>
        <v>4641</v>
      </c>
      <c r="O2792">
        <f>IFERROR(VLOOKUP(A2792,[3]Sheet1!$A:$G,3,FALSE),0)</f>
        <v>63148</v>
      </c>
      <c r="P2792">
        <f>IFERROR(VLOOKUP(A2792,[3]Sheet1!$A:$G,4,FALSE),0)</f>
        <v>0</v>
      </c>
      <c r="Q2792">
        <f>IFERROR(VLOOKUP(A2792,[3]Sheet1!$A:$G,5,FALSE),0)</f>
        <v>0</v>
      </c>
      <c r="R2792">
        <f>IFERROR(VLOOKUP(A2792,[3]Sheet1!$A:$G,6,FALSE),0)</f>
        <v>0</v>
      </c>
      <c r="S2792">
        <f>IFERROR(VLOOKUP(A2792,[3]Sheet1!$A:$G,7,FALSE),0)</f>
        <v>0</v>
      </c>
      <c r="T2792" t="str">
        <f t="shared" si="259"/>
        <v>Sim</v>
      </c>
      <c r="U2792" t="str">
        <f t="shared" si="260"/>
        <v>Sim</v>
      </c>
      <c r="V2792" t="str">
        <f t="shared" si="261"/>
        <v>Não</v>
      </c>
      <c r="W2792" t="str">
        <f t="shared" si="262"/>
        <v>Não</v>
      </c>
      <c r="X2792" t="str">
        <f t="shared" si="263"/>
        <v>Não</v>
      </c>
      <c r="Y2792" t="str">
        <f t="shared" si="264"/>
        <v>Não</v>
      </c>
    </row>
    <row r="2793" spans="1:25" x14ac:dyDescent="0.25">
      <c r="A2793" s="5">
        <v>412460</v>
      </c>
      <c r="B2793">
        <f>IFERROR(VLOOKUP(A2793,[1]Monitoramento_Base_somente_disp!$A:$J,5,FALSE),0)</f>
        <v>0</v>
      </c>
      <c r="C2793">
        <f>IFERROR(VLOOKUP(A2793,[1]Monitoramento_Base_somente_disp!$A:$J,6,FALSE),0)</f>
        <v>0</v>
      </c>
      <c r="D2793">
        <f>IFERROR(VLOOKUP(A2793,[1]Monitoramento_Base_somente_disp!$A:$J,7,FALSE),0)</f>
        <v>0</v>
      </c>
      <c r="E2793">
        <f>IFERROR(VLOOKUP(A2793,[1]Monitoramento_Base_somente_disp!$A:$J,8,FALSE),0)</f>
        <v>0</v>
      </c>
      <c r="F2793">
        <f>IFERROR(VLOOKUP(A2793,[1]Monitoramento_Base_somente_disp!$A:$J,9,FALSE),0)</f>
        <v>0</v>
      </c>
      <c r="G2793">
        <f>IFERROR(VLOOKUP(A2793,[1]Monitoramento_Base_somente_disp!$A:$J,10,FALSE),0)</f>
        <v>0</v>
      </c>
      <c r="H2793">
        <f>IFERROR(VLOOKUP(A2793,[2]Sheet1!$A:$I,4,FALSE),0)</f>
        <v>0</v>
      </c>
      <c r="I2793">
        <f>IFERROR(VLOOKUP(A2793,[2]Sheet1!$A:$I,5,FALSE),0)</f>
        <v>0</v>
      </c>
      <c r="J2793">
        <f>IFERROR(VLOOKUP(A2793,[2]Sheet1!$A:$I,6,FALSE),0)</f>
        <v>0</v>
      </c>
      <c r="K2793">
        <f>IFERROR(VLOOKUP(A2793,[2]Sheet1!$A:$I,7,FALSE),0)</f>
        <v>0</v>
      </c>
      <c r="L2793">
        <f>IFERROR(VLOOKUP(A2793,[2]Sheet1!$A:$I,8,FALSE),0)</f>
        <v>0</v>
      </c>
      <c r="M2793">
        <f>IFERROR(VLOOKUP(A2793,[2]Sheet1!$A:$I,9,FALSE),0)</f>
        <v>0</v>
      </c>
      <c r="N2793">
        <f>IFERROR(VLOOKUP(A2793,[3]Sheet1!$A:$G,2,FALSE),0)</f>
        <v>115437</v>
      </c>
      <c r="O2793">
        <f>IFERROR(VLOOKUP(A2793,[3]Sheet1!$A:$G,3,FALSE),0)</f>
        <v>693122</v>
      </c>
      <c r="P2793">
        <f>IFERROR(VLOOKUP(A2793,[3]Sheet1!$A:$G,4,FALSE),0)</f>
        <v>118535</v>
      </c>
      <c r="Q2793">
        <f>IFERROR(VLOOKUP(A2793,[3]Sheet1!$A:$G,5,FALSE),0)</f>
        <v>643192</v>
      </c>
      <c r="R2793">
        <f>IFERROR(VLOOKUP(A2793,[3]Sheet1!$A:$G,6,FALSE),0)</f>
        <v>0</v>
      </c>
      <c r="S2793">
        <f>IFERROR(VLOOKUP(A2793,[3]Sheet1!$A:$G,7,FALSE),0)</f>
        <v>0</v>
      </c>
      <c r="T2793" t="str">
        <f t="shared" si="259"/>
        <v>Sim</v>
      </c>
      <c r="U2793" t="str">
        <f t="shared" si="260"/>
        <v>Sim</v>
      </c>
      <c r="V2793" t="str">
        <f t="shared" si="261"/>
        <v>Sim</v>
      </c>
      <c r="W2793" t="str">
        <f t="shared" si="262"/>
        <v>Sim</v>
      </c>
      <c r="X2793" t="str">
        <f t="shared" si="263"/>
        <v>Não</v>
      </c>
      <c r="Y2793" t="str">
        <f t="shared" si="264"/>
        <v>Não</v>
      </c>
    </row>
    <row r="2794" spans="1:25" x14ac:dyDescent="0.25">
      <c r="A2794" s="5">
        <v>412470</v>
      </c>
      <c r="B2794">
        <f>IFERROR(VLOOKUP(A2794,[1]Monitoramento_Base_somente_disp!$A:$J,5,FALSE),0)</f>
        <v>0</v>
      </c>
      <c r="C2794">
        <f>IFERROR(VLOOKUP(A2794,[1]Monitoramento_Base_somente_disp!$A:$J,6,FALSE),0)</f>
        <v>6342750</v>
      </c>
      <c r="D2794">
        <f>IFERROR(VLOOKUP(A2794,[1]Monitoramento_Base_somente_disp!$A:$J,7,FALSE),0)</f>
        <v>0</v>
      </c>
      <c r="E2794">
        <f>IFERROR(VLOOKUP(A2794,[1]Monitoramento_Base_somente_disp!$A:$J,8,FALSE),0)</f>
        <v>6554175</v>
      </c>
      <c r="F2794">
        <f>IFERROR(VLOOKUP(A2794,[1]Monitoramento_Base_somente_disp!$A:$J,9,FALSE),0)</f>
        <v>0</v>
      </c>
      <c r="G2794">
        <f>IFERROR(VLOOKUP(A2794,[1]Monitoramento_Base_somente_disp!$A:$J,10,FALSE),0)</f>
        <v>1057125</v>
      </c>
      <c r="H2794">
        <f>IFERROR(VLOOKUP(A2794,[2]Sheet1!$A:$I,4,FALSE),0)</f>
        <v>0</v>
      </c>
      <c r="I2794">
        <f>IFERROR(VLOOKUP(A2794,[2]Sheet1!$A:$I,5,FALSE),0)</f>
        <v>0</v>
      </c>
      <c r="J2794">
        <f>IFERROR(VLOOKUP(A2794,[2]Sheet1!$A:$I,6,FALSE),0)</f>
        <v>0</v>
      </c>
      <c r="K2794">
        <f>IFERROR(VLOOKUP(A2794,[2]Sheet1!$A:$I,7,FALSE),0)</f>
        <v>0</v>
      </c>
      <c r="L2794">
        <f>IFERROR(VLOOKUP(A2794,[2]Sheet1!$A:$I,8,FALSE),0)</f>
        <v>0</v>
      </c>
      <c r="M2794">
        <f>IFERROR(VLOOKUP(A2794,[2]Sheet1!$A:$I,9,FALSE),0)</f>
        <v>0</v>
      </c>
      <c r="N2794">
        <f>IFERROR(VLOOKUP(A2794,[3]Sheet1!$A:$G,2,FALSE),0)</f>
        <v>0</v>
      </c>
      <c r="O2794">
        <f>IFERROR(VLOOKUP(A2794,[3]Sheet1!$A:$G,3,FALSE),0)</f>
        <v>0</v>
      </c>
      <c r="P2794">
        <f>IFERROR(VLOOKUP(A2794,[3]Sheet1!$A:$G,4,FALSE),0)</f>
        <v>0</v>
      </c>
      <c r="Q2794">
        <f>IFERROR(VLOOKUP(A2794,[3]Sheet1!$A:$G,5,FALSE),0)</f>
        <v>0</v>
      </c>
      <c r="R2794">
        <f>IFERROR(VLOOKUP(A2794,[3]Sheet1!$A:$G,6,FALSE),0)</f>
        <v>0</v>
      </c>
      <c r="S2794">
        <f>IFERROR(VLOOKUP(A2794,[3]Sheet1!$A:$G,7,FALSE),0)</f>
        <v>0</v>
      </c>
      <c r="T2794" t="str">
        <f t="shared" si="259"/>
        <v>Não</v>
      </c>
      <c r="U2794" t="str">
        <f t="shared" si="260"/>
        <v>Sim</v>
      </c>
      <c r="V2794" t="str">
        <f t="shared" si="261"/>
        <v>Não</v>
      </c>
      <c r="W2794" t="str">
        <f t="shared" si="262"/>
        <v>Sim</v>
      </c>
      <c r="X2794" t="str">
        <f t="shared" si="263"/>
        <v>Não</v>
      </c>
      <c r="Y2794" t="str">
        <f t="shared" si="264"/>
        <v>Sim</v>
      </c>
    </row>
    <row r="2795" spans="1:25" x14ac:dyDescent="0.25">
      <c r="A2795" s="5">
        <v>412490</v>
      </c>
      <c r="B2795">
        <f>IFERROR(VLOOKUP(A2795,[1]Monitoramento_Base_somente_disp!$A:$J,5,FALSE),0)</f>
        <v>0</v>
      </c>
      <c r="C2795">
        <f>IFERROR(VLOOKUP(A2795,[1]Monitoramento_Base_somente_disp!$A:$J,6,FALSE),0)</f>
        <v>0</v>
      </c>
      <c r="D2795">
        <f>IFERROR(VLOOKUP(A2795,[1]Monitoramento_Base_somente_disp!$A:$J,7,FALSE),0)</f>
        <v>0</v>
      </c>
      <c r="E2795">
        <f>IFERROR(VLOOKUP(A2795,[1]Monitoramento_Base_somente_disp!$A:$J,8,FALSE),0)</f>
        <v>0</v>
      </c>
      <c r="F2795">
        <f>IFERROR(VLOOKUP(A2795,[1]Monitoramento_Base_somente_disp!$A:$J,9,FALSE),0)</f>
        <v>0</v>
      </c>
      <c r="G2795">
        <f>IFERROR(VLOOKUP(A2795,[1]Monitoramento_Base_somente_disp!$A:$J,10,FALSE),0)</f>
        <v>0</v>
      </c>
      <c r="H2795">
        <f>IFERROR(VLOOKUP(A2795,[2]Sheet1!$A:$I,4,FALSE),0)</f>
        <v>0</v>
      </c>
      <c r="I2795">
        <f>IFERROR(VLOOKUP(A2795,[2]Sheet1!$A:$I,5,FALSE),0)</f>
        <v>0</v>
      </c>
      <c r="J2795">
        <f>IFERROR(VLOOKUP(A2795,[2]Sheet1!$A:$I,6,FALSE),0)</f>
        <v>0</v>
      </c>
      <c r="K2795">
        <f>IFERROR(VLOOKUP(A2795,[2]Sheet1!$A:$I,7,FALSE),0)</f>
        <v>0</v>
      </c>
      <c r="L2795">
        <f>IFERROR(VLOOKUP(A2795,[2]Sheet1!$A:$I,8,FALSE),0)</f>
        <v>0</v>
      </c>
      <c r="M2795">
        <f>IFERROR(VLOOKUP(A2795,[2]Sheet1!$A:$I,9,FALSE),0)</f>
        <v>0</v>
      </c>
      <c r="N2795">
        <f>IFERROR(VLOOKUP(A2795,[3]Sheet1!$A:$G,2,FALSE),0)</f>
        <v>0</v>
      </c>
      <c r="O2795">
        <f>IFERROR(VLOOKUP(A2795,[3]Sheet1!$A:$G,3,FALSE),0)</f>
        <v>0</v>
      </c>
      <c r="P2795">
        <f>IFERROR(VLOOKUP(A2795,[3]Sheet1!$A:$G,4,FALSE),0)</f>
        <v>0</v>
      </c>
      <c r="Q2795">
        <f>IFERROR(VLOOKUP(A2795,[3]Sheet1!$A:$G,5,FALSE),0)</f>
        <v>0</v>
      </c>
      <c r="R2795">
        <f>IFERROR(VLOOKUP(A2795,[3]Sheet1!$A:$G,6,FALSE),0)</f>
        <v>0</v>
      </c>
      <c r="S2795">
        <f>IFERROR(VLOOKUP(A2795,[3]Sheet1!$A:$G,7,FALSE),0)</f>
        <v>0</v>
      </c>
      <c r="T2795" t="str">
        <f t="shared" si="259"/>
        <v>Não</v>
      </c>
      <c r="U2795" t="str">
        <f t="shared" si="260"/>
        <v>Não</v>
      </c>
      <c r="V2795" t="str">
        <f t="shared" si="261"/>
        <v>Não</v>
      </c>
      <c r="W2795" t="str">
        <f t="shared" si="262"/>
        <v>Não</v>
      </c>
      <c r="X2795" t="str">
        <f t="shared" si="263"/>
        <v>Não</v>
      </c>
      <c r="Y2795" t="str">
        <f t="shared" si="264"/>
        <v>Não</v>
      </c>
    </row>
    <row r="2796" spans="1:25" x14ac:dyDescent="0.25">
      <c r="A2796" s="5">
        <v>412500</v>
      </c>
      <c r="B2796">
        <f>IFERROR(VLOOKUP(A2796,[1]Monitoramento_Base_somente_disp!$A:$J,5,FALSE),0)</f>
        <v>84623</v>
      </c>
      <c r="C2796">
        <f>IFERROR(VLOOKUP(A2796,[1]Monitoramento_Base_somente_disp!$A:$J,6,FALSE),0)</f>
        <v>8725600</v>
      </c>
      <c r="D2796">
        <f>IFERROR(VLOOKUP(A2796,[1]Monitoramento_Base_somente_disp!$A:$J,7,FALSE),0)</f>
        <v>82055</v>
      </c>
      <c r="E2796">
        <f>IFERROR(VLOOKUP(A2796,[1]Monitoramento_Base_somente_disp!$A:$J,8,FALSE),0)</f>
        <v>9001942</v>
      </c>
      <c r="F2796">
        <f>IFERROR(VLOOKUP(A2796,[1]Monitoramento_Base_somente_disp!$A:$J,9,FALSE),0)</f>
        <v>5866</v>
      </c>
      <c r="G2796">
        <f>IFERROR(VLOOKUP(A2796,[1]Monitoramento_Base_somente_disp!$A:$J,10,FALSE),0)</f>
        <v>1437578</v>
      </c>
      <c r="H2796">
        <f>IFERROR(VLOOKUP(A2796,[2]Sheet1!$A:$I,4,FALSE),0)</f>
        <v>0</v>
      </c>
      <c r="I2796">
        <f>IFERROR(VLOOKUP(A2796,[2]Sheet1!$A:$I,5,FALSE),0)</f>
        <v>0</v>
      </c>
      <c r="J2796">
        <f>IFERROR(VLOOKUP(A2796,[2]Sheet1!$A:$I,6,FALSE),0)</f>
        <v>0</v>
      </c>
      <c r="K2796">
        <f>IFERROR(VLOOKUP(A2796,[2]Sheet1!$A:$I,7,FALSE),0)</f>
        <v>0</v>
      </c>
      <c r="L2796">
        <f>IFERROR(VLOOKUP(A2796,[2]Sheet1!$A:$I,8,FALSE),0)</f>
        <v>0</v>
      </c>
      <c r="M2796">
        <f>IFERROR(VLOOKUP(A2796,[2]Sheet1!$A:$I,9,FALSE),0)</f>
        <v>0</v>
      </c>
      <c r="N2796">
        <f>IFERROR(VLOOKUP(A2796,[3]Sheet1!$A:$G,2,FALSE),0)</f>
        <v>0</v>
      </c>
      <c r="O2796">
        <f>IFERROR(VLOOKUP(A2796,[3]Sheet1!$A:$G,3,FALSE),0)</f>
        <v>0</v>
      </c>
      <c r="P2796">
        <f>IFERROR(VLOOKUP(A2796,[3]Sheet1!$A:$G,4,FALSE),0)</f>
        <v>0</v>
      </c>
      <c r="Q2796">
        <f>IFERROR(VLOOKUP(A2796,[3]Sheet1!$A:$G,5,FALSE),0)</f>
        <v>0</v>
      </c>
      <c r="R2796">
        <f>IFERROR(VLOOKUP(A2796,[3]Sheet1!$A:$G,6,FALSE),0)</f>
        <v>0</v>
      </c>
      <c r="S2796">
        <f>IFERROR(VLOOKUP(A2796,[3]Sheet1!$A:$G,7,FALSE),0)</f>
        <v>0</v>
      </c>
      <c r="T2796" t="str">
        <f t="shared" si="259"/>
        <v>Sim</v>
      </c>
      <c r="U2796" t="str">
        <f t="shared" si="260"/>
        <v>Sim</v>
      </c>
      <c r="V2796" t="str">
        <f t="shared" si="261"/>
        <v>Sim</v>
      </c>
      <c r="W2796" t="str">
        <f t="shared" si="262"/>
        <v>Sim</v>
      </c>
      <c r="X2796" t="str">
        <f t="shared" si="263"/>
        <v>Sim</v>
      </c>
      <c r="Y2796" t="str">
        <f t="shared" si="264"/>
        <v>Sim</v>
      </c>
    </row>
    <row r="2797" spans="1:25" x14ac:dyDescent="0.25">
      <c r="A2797" s="5">
        <v>412510</v>
      </c>
      <c r="B2797">
        <f>IFERROR(VLOOKUP(A2797,[1]Monitoramento_Base_somente_disp!$A:$J,5,FALSE),0)</f>
        <v>0</v>
      </c>
      <c r="C2797">
        <f>IFERROR(VLOOKUP(A2797,[1]Monitoramento_Base_somente_disp!$A:$J,6,FALSE),0)</f>
        <v>0</v>
      </c>
      <c r="D2797">
        <f>IFERROR(VLOOKUP(A2797,[1]Monitoramento_Base_somente_disp!$A:$J,7,FALSE),0)</f>
        <v>0</v>
      </c>
      <c r="E2797">
        <f>IFERROR(VLOOKUP(A2797,[1]Monitoramento_Base_somente_disp!$A:$J,8,FALSE),0)</f>
        <v>0</v>
      </c>
      <c r="F2797">
        <f>IFERROR(VLOOKUP(A2797,[1]Monitoramento_Base_somente_disp!$A:$J,9,FALSE),0)</f>
        <v>0</v>
      </c>
      <c r="G2797">
        <f>IFERROR(VLOOKUP(A2797,[1]Monitoramento_Base_somente_disp!$A:$J,10,FALSE),0)</f>
        <v>0</v>
      </c>
      <c r="H2797">
        <f>IFERROR(VLOOKUP(A2797,[2]Sheet1!$A:$I,4,FALSE),0)</f>
        <v>0</v>
      </c>
      <c r="I2797">
        <f>IFERROR(VLOOKUP(A2797,[2]Sheet1!$A:$I,5,FALSE),0)</f>
        <v>0</v>
      </c>
      <c r="J2797">
        <f>IFERROR(VLOOKUP(A2797,[2]Sheet1!$A:$I,6,FALSE),0)</f>
        <v>0</v>
      </c>
      <c r="K2797">
        <f>IFERROR(VLOOKUP(A2797,[2]Sheet1!$A:$I,7,FALSE),0)</f>
        <v>0</v>
      </c>
      <c r="L2797">
        <f>IFERROR(VLOOKUP(A2797,[2]Sheet1!$A:$I,8,FALSE),0)</f>
        <v>0</v>
      </c>
      <c r="M2797">
        <f>IFERROR(VLOOKUP(A2797,[2]Sheet1!$A:$I,9,FALSE),0)</f>
        <v>0</v>
      </c>
      <c r="N2797">
        <f>IFERROR(VLOOKUP(A2797,[3]Sheet1!$A:$G,2,FALSE),0)</f>
        <v>0</v>
      </c>
      <c r="O2797">
        <f>IFERROR(VLOOKUP(A2797,[3]Sheet1!$A:$G,3,FALSE),0)</f>
        <v>0</v>
      </c>
      <c r="P2797">
        <f>IFERROR(VLOOKUP(A2797,[3]Sheet1!$A:$G,4,FALSE),0)</f>
        <v>0</v>
      </c>
      <c r="Q2797">
        <f>IFERROR(VLOOKUP(A2797,[3]Sheet1!$A:$G,5,FALSE),0)</f>
        <v>0</v>
      </c>
      <c r="R2797">
        <f>IFERROR(VLOOKUP(A2797,[3]Sheet1!$A:$G,6,FALSE),0)</f>
        <v>0</v>
      </c>
      <c r="S2797">
        <f>IFERROR(VLOOKUP(A2797,[3]Sheet1!$A:$G,7,FALSE),0)</f>
        <v>0</v>
      </c>
      <c r="T2797" t="str">
        <f t="shared" si="259"/>
        <v>Não</v>
      </c>
      <c r="U2797" t="str">
        <f t="shared" si="260"/>
        <v>Não</v>
      </c>
      <c r="V2797" t="str">
        <f t="shared" si="261"/>
        <v>Não</v>
      </c>
      <c r="W2797" t="str">
        <f t="shared" si="262"/>
        <v>Não</v>
      </c>
      <c r="X2797" t="str">
        <f t="shared" si="263"/>
        <v>Não</v>
      </c>
      <c r="Y2797" t="str">
        <f t="shared" si="264"/>
        <v>Não</v>
      </c>
    </row>
    <row r="2798" spans="1:25" x14ac:dyDescent="0.25">
      <c r="A2798" s="5">
        <v>412535</v>
      </c>
      <c r="B2798">
        <f>IFERROR(VLOOKUP(A2798,[1]Monitoramento_Base_somente_disp!$A:$J,5,FALSE),0)</f>
        <v>0</v>
      </c>
      <c r="C2798">
        <f>IFERROR(VLOOKUP(A2798,[1]Monitoramento_Base_somente_disp!$A:$J,6,FALSE),0)</f>
        <v>0</v>
      </c>
      <c r="D2798">
        <f>IFERROR(VLOOKUP(A2798,[1]Monitoramento_Base_somente_disp!$A:$J,7,FALSE),0)</f>
        <v>0</v>
      </c>
      <c r="E2798">
        <f>IFERROR(VLOOKUP(A2798,[1]Monitoramento_Base_somente_disp!$A:$J,8,FALSE),0)</f>
        <v>0</v>
      </c>
      <c r="F2798">
        <f>IFERROR(VLOOKUP(A2798,[1]Monitoramento_Base_somente_disp!$A:$J,9,FALSE),0)</f>
        <v>0</v>
      </c>
      <c r="G2798">
        <f>IFERROR(VLOOKUP(A2798,[1]Monitoramento_Base_somente_disp!$A:$J,10,FALSE),0)</f>
        <v>0</v>
      </c>
      <c r="H2798">
        <f>IFERROR(VLOOKUP(A2798,[2]Sheet1!$A:$I,4,FALSE),0)</f>
        <v>0</v>
      </c>
      <c r="I2798">
        <f>IFERROR(VLOOKUP(A2798,[2]Sheet1!$A:$I,5,FALSE),0)</f>
        <v>0</v>
      </c>
      <c r="J2798">
        <f>IFERROR(VLOOKUP(A2798,[2]Sheet1!$A:$I,6,FALSE),0)</f>
        <v>0</v>
      </c>
      <c r="K2798">
        <f>IFERROR(VLOOKUP(A2798,[2]Sheet1!$A:$I,7,FALSE),0)</f>
        <v>0</v>
      </c>
      <c r="L2798">
        <f>IFERROR(VLOOKUP(A2798,[2]Sheet1!$A:$I,8,FALSE),0)</f>
        <v>0</v>
      </c>
      <c r="M2798">
        <f>IFERROR(VLOOKUP(A2798,[2]Sheet1!$A:$I,9,FALSE),0)</f>
        <v>0</v>
      </c>
      <c r="N2798">
        <f>IFERROR(VLOOKUP(A2798,[3]Sheet1!$A:$G,2,FALSE),0)</f>
        <v>0</v>
      </c>
      <c r="O2798">
        <f>IFERROR(VLOOKUP(A2798,[3]Sheet1!$A:$G,3,FALSE),0)</f>
        <v>0</v>
      </c>
      <c r="P2798">
        <f>IFERROR(VLOOKUP(A2798,[3]Sheet1!$A:$G,4,FALSE),0)</f>
        <v>0</v>
      </c>
      <c r="Q2798">
        <f>IFERROR(VLOOKUP(A2798,[3]Sheet1!$A:$G,5,FALSE),0)</f>
        <v>0</v>
      </c>
      <c r="R2798">
        <f>IFERROR(VLOOKUP(A2798,[3]Sheet1!$A:$G,6,FALSE),0)</f>
        <v>0</v>
      </c>
      <c r="S2798">
        <f>IFERROR(VLOOKUP(A2798,[3]Sheet1!$A:$G,7,FALSE),0)</f>
        <v>0</v>
      </c>
      <c r="T2798" t="str">
        <f t="shared" si="259"/>
        <v>Não</v>
      </c>
      <c r="U2798" t="str">
        <f t="shared" si="260"/>
        <v>Não</v>
      </c>
      <c r="V2798" t="str">
        <f t="shared" si="261"/>
        <v>Não</v>
      </c>
      <c r="W2798" t="str">
        <f t="shared" si="262"/>
        <v>Não</v>
      </c>
      <c r="X2798" t="str">
        <f t="shared" si="263"/>
        <v>Não</v>
      </c>
      <c r="Y2798" t="str">
        <f t="shared" si="264"/>
        <v>Não</v>
      </c>
    </row>
    <row r="2799" spans="1:25" x14ac:dyDescent="0.25">
      <c r="A2799" s="5">
        <v>412540</v>
      </c>
      <c r="B2799">
        <f>IFERROR(VLOOKUP(A2799,[1]Monitoramento_Base_somente_disp!$A:$J,5,FALSE),0)</f>
        <v>62648</v>
      </c>
      <c r="C2799">
        <f>IFERROR(VLOOKUP(A2799,[1]Monitoramento_Base_somente_disp!$A:$J,6,FALSE),0)</f>
        <v>128202423</v>
      </c>
      <c r="D2799">
        <f>IFERROR(VLOOKUP(A2799,[1]Monitoramento_Base_somente_disp!$A:$J,7,FALSE),0)</f>
        <v>65151</v>
      </c>
      <c r="E2799">
        <f>IFERROR(VLOOKUP(A2799,[1]Monitoramento_Base_somente_disp!$A:$J,8,FALSE),0)</f>
        <v>16394350</v>
      </c>
      <c r="F2799">
        <f>IFERROR(VLOOKUP(A2799,[1]Monitoramento_Base_somente_disp!$A:$J,9,FALSE),0)</f>
        <v>0</v>
      </c>
      <c r="G2799">
        <f>IFERROR(VLOOKUP(A2799,[1]Monitoramento_Base_somente_disp!$A:$J,10,FALSE),0)</f>
        <v>2592970</v>
      </c>
      <c r="H2799">
        <f>IFERROR(VLOOKUP(A2799,[2]Sheet1!$A:$I,4,FALSE),0)</f>
        <v>0</v>
      </c>
      <c r="I2799">
        <f>IFERROR(VLOOKUP(A2799,[2]Sheet1!$A:$I,5,FALSE),0)</f>
        <v>0</v>
      </c>
      <c r="J2799">
        <f>IFERROR(VLOOKUP(A2799,[2]Sheet1!$A:$I,6,FALSE),0)</f>
        <v>0</v>
      </c>
      <c r="K2799">
        <f>IFERROR(VLOOKUP(A2799,[2]Sheet1!$A:$I,7,FALSE),0)</f>
        <v>0</v>
      </c>
      <c r="L2799">
        <f>IFERROR(VLOOKUP(A2799,[2]Sheet1!$A:$I,8,FALSE),0)</f>
        <v>0</v>
      </c>
      <c r="M2799">
        <f>IFERROR(VLOOKUP(A2799,[2]Sheet1!$A:$I,9,FALSE),0)</f>
        <v>0</v>
      </c>
      <c r="N2799">
        <f>IFERROR(VLOOKUP(A2799,[3]Sheet1!$A:$G,2,FALSE),0)</f>
        <v>0</v>
      </c>
      <c r="O2799">
        <f>IFERROR(VLOOKUP(A2799,[3]Sheet1!$A:$G,3,FALSE),0)</f>
        <v>0</v>
      </c>
      <c r="P2799">
        <f>IFERROR(VLOOKUP(A2799,[3]Sheet1!$A:$G,4,FALSE),0)</f>
        <v>0</v>
      </c>
      <c r="Q2799">
        <f>IFERROR(VLOOKUP(A2799,[3]Sheet1!$A:$G,5,FALSE),0)</f>
        <v>0</v>
      </c>
      <c r="R2799">
        <f>IFERROR(VLOOKUP(A2799,[3]Sheet1!$A:$G,6,FALSE),0)</f>
        <v>0</v>
      </c>
      <c r="S2799">
        <f>IFERROR(VLOOKUP(A2799,[3]Sheet1!$A:$G,7,FALSE),0)</f>
        <v>0</v>
      </c>
      <c r="T2799" t="str">
        <f t="shared" si="259"/>
        <v>Sim</v>
      </c>
      <c r="U2799" t="str">
        <f t="shared" si="260"/>
        <v>Sim</v>
      </c>
      <c r="V2799" t="str">
        <f t="shared" si="261"/>
        <v>Sim</v>
      </c>
      <c r="W2799" t="str">
        <f t="shared" si="262"/>
        <v>Sim</v>
      </c>
      <c r="X2799" t="str">
        <f t="shared" si="263"/>
        <v>Não</v>
      </c>
      <c r="Y2799" t="str">
        <f t="shared" si="264"/>
        <v>Sim</v>
      </c>
    </row>
    <row r="2800" spans="1:25" x14ac:dyDescent="0.25">
      <c r="A2800" s="5">
        <v>412545</v>
      </c>
      <c r="B2800">
        <f>IFERROR(VLOOKUP(A2800,[1]Monitoramento_Base_somente_disp!$A:$J,5,FALSE),0)</f>
        <v>77452</v>
      </c>
      <c r="C2800">
        <f>IFERROR(VLOOKUP(A2800,[1]Monitoramento_Base_somente_disp!$A:$J,6,FALSE),0)</f>
        <v>28215632</v>
      </c>
      <c r="D2800">
        <f>IFERROR(VLOOKUP(A2800,[1]Monitoramento_Base_somente_disp!$A:$J,7,FALSE),0)</f>
        <v>82124</v>
      </c>
      <c r="E2800">
        <f>IFERROR(VLOOKUP(A2800,[1]Monitoramento_Base_somente_disp!$A:$J,8,FALSE),0)</f>
        <v>28330767</v>
      </c>
      <c r="F2800">
        <f>IFERROR(VLOOKUP(A2800,[1]Monitoramento_Base_somente_disp!$A:$J,9,FALSE),0)</f>
        <v>5168</v>
      </c>
      <c r="G2800">
        <f>IFERROR(VLOOKUP(A2800,[1]Monitoramento_Base_somente_disp!$A:$J,10,FALSE),0)</f>
        <v>4445505</v>
      </c>
      <c r="H2800">
        <f>IFERROR(VLOOKUP(A2800,[2]Sheet1!$A:$I,4,FALSE),0)</f>
        <v>0</v>
      </c>
      <c r="I2800">
        <f>IFERROR(VLOOKUP(A2800,[2]Sheet1!$A:$I,5,FALSE),0)</f>
        <v>0</v>
      </c>
      <c r="J2800">
        <f>IFERROR(VLOOKUP(A2800,[2]Sheet1!$A:$I,6,FALSE),0)</f>
        <v>0</v>
      </c>
      <c r="K2800">
        <f>IFERROR(VLOOKUP(A2800,[2]Sheet1!$A:$I,7,FALSE),0)</f>
        <v>0</v>
      </c>
      <c r="L2800">
        <f>IFERROR(VLOOKUP(A2800,[2]Sheet1!$A:$I,8,FALSE),0)</f>
        <v>0</v>
      </c>
      <c r="M2800">
        <f>IFERROR(VLOOKUP(A2800,[2]Sheet1!$A:$I,9,FALSE),0)</f>
        <v>0</v>
      </c>
      <c r="N2800">
        <f>IFERROR(VLOOKUP(A2800,[3]Sheet1!$A:$G,2,FALSE),0)</f>
        <v>0</v>
      </c>
      <c r="O2800">
        <f>IFERROR(VLOOKUP(A2800,[3]Sheet1!$A:$G,3,FALSE),0)</f>
        <v>0</v>
      </c>
      <c r="P2800">
        <f>IFERROR(VLOOKUP(A2800,[3]Sheet1!$A:$G,4,FALSE),0)</f>
        <v>0</v>
      </c>
      <c r="Q2800">
        <f>IFERROR(VLOOKUP(A2800,[3]Sheet1!$A:$G,5,FALSE),0)</f>
        <v>0</v>
      </c>
      <c r="R2800">
        <f>IFERROR(VLOOKUP(A2800,[3]Sheet1!$A:$G,6,FALSE),0)</f>
        <v>0</v>
      </c>
      <c r="S2800">
        <f>IFERROR(VLOOKUP(A2800,[3]Sheet1!$A:$G,7,FALSE),0)</f>
        <v>0</v>
      </c>
      <c r="T2800" t="str">
        <f t="shared" si="259"/>
        <v>Sim</v>
      </c>
      <c r="U2800" t="str">
        <f t="shared" si="260"/>
        <v>Sim</v>
      </c>
      <c r="V2800" t="str">
        <f t="shared" si="261"/>
        <v>Sim</v>
      </c>
      <c r="W2800" t="str">
        <f t="shared" si="262"/>
        <v>Sim</v>
      </c>
      <c r="X2800" t="str">
        <f t="shared" si="263"/>
        <v>Sim</v>
      </c>
      <c r="Y2800" t="str">
        <f t="shared" si="264"/>
        <v>Sim</v>
      </c>
    </row>
    <row r="2801" spans="1:25" x14ac:dyDescent="0.25">
      <c r="A2801" s="5">
        <v>412560</v>
      </c>
      <c r="B2801">
        <f>IFERROR(VLOOKUP(A2801,[1]Monitoramento_Base_somente_disp!$A:$J,5,FALSE),0)</f>
        <v>0</v>
      </c>
      <c r="C2801">
        <f>IFERROR(VLOOKUP(A2801,[1]Monitoramento_Base_somente_disp!$A:$J,6,FALSE),0)</f>
        <v>0</v>
      </c>
      <c r="D2801">
        <f>IFERROR(VLOOKUP(A2801,[1]Monitoramento_Base_somente_disp!$A:$J,7,FALSE),0)</f>
        <v>0</v>
      </c>
      <c r="E2801">
        <f>IFERROR(VLOOKUP(A2801,[1]Monitoramento_Base_somente_disp!$A:$J,8,FALSE),0)</f>
        <v>0</v>
      </c>
      <c r="F2801">
        <f>IFERROR(VLOOKUP(A2801,[1]Monitoramento_Base_somente_disp!$A:$J,9,FALSE),0)</f>
        <v>0</v>
      </c>
      <c r="G2801">
        <f>IFERROR(VLOOKUP(A2801,[1]Monitoramento_Base_somente_disp!$A:$J,10,FALSE),0)</f>
        <v>0</v>
      </c>
      <c r="H2801">
        <f>IFERROR(VLOOKUP(A2801,[2]Sheet1!$A:$I,4,FALSE),0)</f>
        <v>0</v>
      </c>
      <c r="I2801">
        <f>IFERROR(VLOOKUP(A2801,[2]Sheet1!$A:$I,5,FALSE),0)</f>
        <v>0</v>
      </c>
      <c r="J2801">
        <f>IFERROR(VLOOKUP(A2801,[2]Sheet1!$A:$I,6,FALSE),0)</f>
        <v>0</v>
      </c>
      <c r="K2801">
        <f>IFERROR(VLOOKUP(A2801,[2]Sheet1!$A:$I,7,FALSE),0)</f>
        <v>0</v>
      </c>
      <c r="L2801">
        <f>IFERROR(VLOOKUP(A2801,[2]Sheet1!$A:$I,8,FALSE),0)</f>
        <v>0</v>
      </c>
      <c r="M2801">
        <f>IFERROR(VLOOKUP(A2801,[2]Sheet1!$A:$I,9,FALSE),0)</f>
        <v>0</v>
      </c>
      <c r="N2801">
        <f>IFERROR(VLOOKUP(A2801,[3]Sheet1!$A:$G,2,FALSE),0)</f>
        <v>0</v>
      </c>
      <c r="O2801">
        <f>IFERROR(VLOOKUP(A2801,[3]Sheet1!$A:$G,3,FALSE),0)</f>
        <v>0</v>
      </c>
      <c r="P2801">
        <f>IFERROR(VLOOKUP(A2801,[3]Sheet1!$A:$G,4,FALSE),0)</f>
        <v>0</v>
      </c>
      <c r="Q2801">
        <f>IFERROR(VLOOKUP(A2801,[3]Sheet1!$A:$G,5,FALSE),0)</f>
        <v>0</v>
      </c>
      <c r="R2801">
        <f>IFERROR(VLOOKUP(A2801,[3]Sheet1!$A:$G,6,FALSE),0)</f>
        <v>0</v>
      </c>
      <c r="S2801">
        <f>IFERROR(VLOOKUP(A2801,[3]Sheet1!$A:$G,7,FALSE),0)</f>
        <v>0</v>
      </c>
      <c r="T2801" t="str">
        <f t="shared" si="259"/>
        <v>Não</v>
      </c>
      <c r="U2801" t="str">
        <f t="shared" si="260"/>
        <v>Não</v>
      </c>
      <c r="V2801" t="str">
        <f t="shared" si="261"/>
        <v>Não</v>
      </c>
      <c r="W2801" t="str">
        <f t="shared" si="262"/>
        <v>Não</v>
      </c>
      <c r="X2801" t="str">
        <f t="shared" si="263"/>
        <v>Não</v>
      </c>
      <c r="Y2801" t="str">
        <f t="shared" si="264"/>
        <v>Não</v>
      </c>
    </row>
    <row r="2802" spans="1:25" x14ac:dyDescent="0.25">
      <c r="A2802" s="5">
        <v>412570</v>
      </c>
      <c r="B2802">
        <f>IFERROR(VLOOKUP(A2802,[1]Monitoramento_Base_somente_disp!$A:$J,5,FALSE),0)</f>
        <v>0</v>
      </c>
      <c r="C2802">
        <f>IFERROR(VLOOKUP(A2802,[1]Monitoramento_Base_somente_disp!$A:$J,6,FALSE),0)</f>
        <v>0</v>
      </c>
      <c r="D2802">
        <f>IFERROR(VLOOKUP(A2802,[1]Monitoramento_Base_somente_disp!$A:$J,7,FALSE),0)</f>
        <v>0</v>
      </c>
      <c r="E2802">
        <f>IFERROR(VLOOKUP(A2802,[1]Monitoramento_Base_somente_disp!$A:$J,8,FALSE),0)</f>
        <v>0</v>
      </c>
      <c r="F2802">
        <f>IFERROR(VLOOKUP(A2802,[1]Monitoramento_Base_somente_disp!$A:$J,9,FALSE),0)</f>
        <v>0</v>
      </c>
      <c r="G2802">
        <f>IFERROR(VLOOKUP(A2802,[1]Monitoramento_Base_somente_disp!$A:$J,10,FALSE),0)</f>
        <v>0</v>
      </c>
      <c r="H2802">
        <f>IFERROR(VLOOKUP(A2802,[2]Sheet1!$A:$I,4,FALSE),0)</f>
        <v>0</v>
      </c>
      <c r="I2802">
        <f>IFERROR(VLOOKUP(A2802,[2]Sheet1!$A:$I,5,FALSE),0)</f>
        <v>0</v>
      </c>
      <c r="J2802">
        <f>IFERROR(VLOOKUP(A2802,[2]Sheet1!$A:$I,6,FALSE),0)</f>
        <v>0</v>
      </c>
      <c r="K2802">
        <f>IFERROR(VLOOKUP(A2802,[2]Sheet1!$A:$I,7,FALSE),0)</f>
        <v>0</v>
      </c>
      <c r="L2802">
        <f>IFERROR(VLOOKUP(A2802,[2]Sheet1!$A:$I,8,FALSE),0)</f>
        <v>0</v>
      </c>
      <c r="M2802">
        <f>IFERROR(VLOOKUP(A2802,[2]Sheet1!$A:$I,9,FALSE),0)</f>
        <v>0</v>
      </c>
      <c r="N2802">
        <f>IFERROR(VLOOKUP(A2802,[3]Sheet1!$A:$G,2,FALSE),0)</f>
        <v>44683</v>
      </c>
      <c r="O2802">
        <f>IFERROR(VLOOKUP(A2802,[3]Sheet1!$A:$G,3,FALSE),0)</f>
        <v>24571</v>
      </c>
      <c r="P2802">
        <f>IFERROR(VLOOKUP(A2802,[3]Sheet1!$A:$G,4,FALSE),0)</f>
        <v>0</v>
      </c>
      <c r="Q2802">
        <f>IFERROR(VLOOKUP(A2802,[3]Sheet1!$A:$G,5,FALSE),0)</f>
        <v>358482</v>
      </c>
      <c r="R2802">
        <f>IFERROR(VLOOKUP(A2802,[3]Sheet1!$A:$G,6,FALSE),0)</f>
        <v>0</v>
      </c>
      <c r="S2802">
        <f>IFERROR(VLOOKUP(A2802,[3]Sheet1!$A:$G,7,FALSE),0)</f>
        <v>0</v>
      </c>
      <c r="T2802" t="str">
        <f t="shared" si="259"/>
        <v>Sim</v>
      </c>
      <c r="U2802" t="str">
        <f t="shared" si="260"/>
        <v>Sim</v>
      </c>
      <c r="V2802" t="str">
        <f t="shared" si="261"/>
        <v>Não</v>
      </c>
      <c r="W2802" t="str">
        <f t="shared" si="262"/>
        <v>Sim</v>
      </c>
      <c r="X2802" t="str">
        <f t="shared" si="263"/>
        <v>Não</v>
      </c>
      <c r="Y2802" t="str">
        <f t="shared" si="264"/>
        <v>Não</v>
      </c>
    </row>
    <row r="2803" spans="1:25" x14ac:dyDescent="0.25">
      <c r="A2803" s="5">
        <v>412590</v>
      </c>
      <c r="B2803">
        <f>IFERROR(VLOOKUP(A2803,[1]Monitoramento_Base_somente_disp!$A:$J,5,FALSE),0)</f>
        <v>0</v>
      </c>
      <c r="C2803">
        <f>IFERROR(VLOOKUP(A2803,[1]Monitoramento_Base_somente_disp!$A:$J,6,FALSE),0)</f>
        <v>0</v>
      </c>
      <c r="D2803">
        <f>IFERROR(VLOOKUP(A2803,[1]Monitoramento_Base_somente_disp!$A:$J,7,FALSE),0)</f>
        <v>0</v>
      </c>
      <c r="E2803">
        <f>IFERROR(VLOOKUP(A2803,[1]Monitoramento_Base_somente_disp!$A:$J,8,FALSE),0)</f>
        <v>0</v>
      </c>
      <c r="F2803">
        <f>IFERROR(VLOOKUP(A2803,[1]Monitoramento_Base_somente_disp!$A:$J,9,FALSE),0)</f>
        <v>0</v>
      </c>
      <c r="G2803">
        <f>IFERROR(VLOOKUP(A2803,[1]Monitoramento_Base_somente_disp!$A:$J,10,FALSE),0)</f>
        <v>0</v>
      </c>
      <c r="H2803">
        <f>IFERROR(VLOOKUP(A2803,[2]Sheet1!$A:$I,4,FALSE),0)</f>
        <v>0</v>
      </c>
      <c r="I2803">
        <f>IFERROR(VLOOKUP(A2803,[2]Sheet1!$A:$I,5,FALSE),0)</f>
        <v>0</v>
      </c>
      <c r="J2803">
        <f>IFERROR(VLOOKUP(A2803,[2]Sheet1!$A:$I,6,FALSE),0)</f>
        <v>0</v>
      </c>
      <c r="K2803">
        <f>IFERROR(VLOOKUP(A2803,[2]Sheet1!$A:$I,7,FALSE),0)</f>
        <v>0</v>
      </c>
      <c r="L2803">
        <f>IFERROR(VLOOKUP(A2803,[2]Sheet1!$A:$I,8,FALSE),0)</f>
        <v>0</v>
      </c>
      <c r="M2803">
        <f>IFERROR(VLOOKUP(A2803,[2]Sheet1!$A:$I,9,FALSE),0)</f>
        <v>0</v>
      </c>
      <c r="N2803">
        <f>IFERROR(VLOOKUP(A2803,[3]Sheet1!$A:$G,2,FALSE),0)</f>
        <v>0</v>
      </c>
      <c r="O2803">
        <f>IFERROR(VLOOKUP(A2803,[3]Sheet1!$A:$G,3,FALSE),0)</f>
        <v>0</v>
      </c>
      <c r="P2803">
        <f>IFERROR(VLOOKUP(A2803,[3]Sheet1!$A:$G,4,FALSE),0)</f>
        <v>0</v>
      </c>
      <c r="Q2803">
        <f>IFERROR(VLOOKUP(A2803,[3]Sheet1!$A:$G,5,FALSE),0)</f>
        <v>0</v>
      </c>
      <c r="R2803">
        <f>IFERROR(VLOOKUP(A2803,[3]Sheet1!$A:$G,6,FALSE),0)</f>
        <v>0</v>
      </c>
      <c r="S2803">
        <f>IFERROR(VLOOKUP(A2803,[3]Sheet1!$A:$G,7,FALSE),0)</f>
        <v>0</v>
      </c>
      <c r="T2803" t="str">
        <f t="shared" si="259"/>
        <v>Não</v>
      </c>
      <c r="U2803" t="str">
        <f t="shared" si="260"/>
        <v>Não</v>
      </c>
      <c r="V2803" t="str">
        <f t="shared" si="261"/>
        <v>Não</v>
      </c>
      <c r="W2803" t="str">
        <f t="shared" si="262"/>
        <v>Não</v>
      </c>
      <c r="X2803" t="str">
        <f t="shared" si="263"/>
        <v>Não</v>
      </c>
      <c r="Y2803" t="str">
        <f t="shared" si="264"/>
        <v>Não</v>
      </c>
    </row>
    <row r="2804" spans="1:25" x14ac:dyDescent="0.25">
      <c r="A2804" s="5">
        <v>412600</v>
      </c>
      <c r="B2804">
        <f>IFERROR(VLOOKUP(A2804,[1]Monitoramento_Base_somente_disp!$A:$J,5,FALSE),0)</f>
        <v>0</v>
      </c>
      <c r="C2804">
        <f>IFERROR(VLOOKUP(A2804,[1]Monitoramento_Base_somente_disp!$A:$J,6,FALSE),0)</f>
        <v>0</v>
      </c>
      <c r="D2804">
        <f>IFERROR(VLOOKUP(A2804,[1]Monitoramento_Base_somente_disp!$A:$J,7,FALSE),0)</f>
        <v>0</v>
      </c>
      <c r="E2804">
        <f>IFERROR(VLOOKUP(A2804,[1]Monitoramento_Base_somente_disp!$A:$J,8,FALSE),0)</f>
        <v>0</v>
      </c>
      <c r="F2804">
        <f>IFERROR(VLOOKUP(A2804,[1]Monitoramento_Base_somente_disp!$A:$J,9,FALSE),0)</f>
        <v>0</v>
      </c>
      <c r="G2804">
        <f>IFERROR(VLOOKUP(A2804,[1]Monitoramento_Base_somente_disp!$A:$J,10,FALSE),0)</f>
        <v>0</v>
      </c>
      <c r="H2804">
        <f>IFERROR(VLOOKUP(A2804,[2]Sheet1!$A:$I,4,FALSE),0)</f>
        <v>0</v>
      </c>
      <c r="I2804">
        <f>IFERROR(VLOOKUP(A2804,[2]Sheet1!$A:$I,5,FALSE),0)</f>
        <v>0</v>
      </c>
      <c r="J2804">
        <f>IFERROR(VLOOKUP(A2804,[2]Sheet1!$A:$I,6,FALSE),0)</f>
        <v>0</v>
      </c>
      <c r="K2804">
        <f>IFERROR(VLOOKUP(A2804,[2]Sheet1!$A:$I,7,FALSE),0)</f>
        <v>0</v>
      </c>
      <c r="L2804">
        <f>IFERROR(VLOOKUP(A2804,[2]Sheet1!$A:$I,8,FALSE),0)</f>
        <v>0</v>
      </c>
      <c r="M2804">
        <f>IFERROR(VLOOKUP(A2804,[2]Sheet1!$A:$I,9,FALSE),0)</f>
        <v>0</v>
      </c>
      <c r="N2804">
        <f>IFERROR(VLOOKUP(A2804,[3]Sheet1!$A:$G,2,FALSE),0)</f>
        <v>0</v>
      </c>
      <c r="O2804">
        <f>IFERROR(VLOOKUP(A2804,[3]Sheet1!$A:$G,3,FALSE),0)</f>
        <v>0</v>
      </c>
      <c r="P2804">
        <f>IFERROR(VLOOKUP(A2804,[3]Sheet1!$A:$G,4,FALSE),0)</f>
        <v>0</v>
      </c>
      <c r="Q2804">
        <f>IFERROR(VLOOKUP(A2804,[3]Sheet1!$A:$G,5,FALSE),0)</f>
        <v>0</v>
      </c>
      <c r="R2804">
        <f>IFERROR(VLOOKUP(A2804,[3]Sheet1!$A:$G,6,FALSE),0)</f>
        <v>0</v>
      </c>
      <c r="S2804">
        <f>IFERROR(VLOOKUP(A2804,[3]Sheet1!$A:$G,7,FALSE),0)</f>
        <v>0</v>
      </c>
      <c r="T2804" t="str">
        <f t="shared" si="259"/>
        <v>Não</v>
      </c>
      <c r="U2804" t="str">
        <f t="shared" si="260"/>
        <v>Não</v>
      </c>
      <c r="V2804" t="str">
        <f t="shared" si="261"/>
        <v>Não</v>
      </c>
      <c r="W2804" t="str">
        <f t="shared" si="262"/>
        <v>Não</v>
      </c>
      <c r="X2804" t="str">
        <f t="shared" si="263"/>
        <v>Não</v>
      </c>
      <c r="Y2804" t="str">
        <f t="shared" si="264"/>
        <v>Não</v>
      </c>
    </row>
    <row r="2805" spans="1:25" x14ac:dyDescent="0.25">
      <c r="A2805" s="5">
        <v>412620</v>
      </c>
      <c r="B2805">
        <f>IFERROR(VLOOKUP(A2805,[1]Monitoramento_Base_somente_disp!$A:$J,5,FALSE),0)</f>
        <v>63279</v>
      </c>
      <c r="C2805">
        <f>IFERROR(VLOOKUP(A2805,[1]Monitoramento_Base_somente_disp!$A:$J,6,FALSE),0)</f>
        <v>16628539</v>
      </c>
      <c r="D2805">
        <f>IFERROR(VLOOKUP(A2805,[1]Monitoramento_Base_somente_disp!$A:$J,7,FALSE),0)</f>
        <v>52575</v>
      </c>
      <c r="E2805">
        <f>IFERROR(VLOOKUP(A2805,[1]Monitoramento_Base_somente_disp!$A:$J,8,FALSE),0)</f>
        <v>17086338</v>
      </c>
      <c r="F2805">
        <f>IFERROR(VLOOKUP(A2805,[1]Monitoramento_Base_somente_disp!$A:$J,9,FALSE),0)</f>
        <v>3564</v>
      </c>
      <c r="G2805">
        <f>IFERROR(VLOOKUP(A2805,[1]Monitoramento_Base_somente_disp!$A:$J,10,FALSE),0)</f>
        <v>2760468</v>
      </c>
      <c r="H2805">
        <f>IFERROR(VLOOKUP(A2805,[2]Sheet1!$A:$I,4,FALSE),0)</f>
        <v>0</v>
      </c>
      <c r="I2805">
        <f>IFERROR(VLOOKUP(A2805,[2]Sheet1!$A:$I,5,FALSE),0)</f>
        <v>0</v>
      </c>
      <c r="J2805">
        <f>IFERROR(VLOOKUP(A2805,[2]Sheet1!$A:$I,6,FALSE),0)</f>
        <v>0</v>
      </c>
      <c r="K2805">
        <f>IFERROR(VLOOKUP(A2805,[2]Sheet1!$A:$I,7,FALSE),0)</f>
        <v>0</v>
      </c>
      <c r="L2805">
        <f>IFERROR(VLOOKUP(A2805,[2]Sheet1!$A:$I,8,FALSE),0)</f>
        <v>0</v>
      </c>
      <c r="M2805">
        <f>IFERROR(VLOOKUP(A2805,[2]Sheet1!$A:$I,9,FALSE),0)</f>
        <v>0</v>
      </c>
      <c r="N2805">
        <f>IFERROR(VLOOKUP(A2805,[3]Sheet1!$A:$G,2,FALSE),0)</f>
        <v>0</v>
      </c>
      <c r="O2805">
        <f>IFERROR(VLOOKUP(A2805,[3]Sheet1!$A:$G,3,FALSE),0)</f>
        <v>0</v>
      </c>
      <c r="P2805">
        <f>IFERROR(VLOOKUP(A2805,[3]Sheet1!$A:$G,4,FALSE),0)</f>
        <v>0</v>
      </c>
      <c r="Q2805">
        <f>IFERROR(VLOOKUP(A2805,[3]Sheet1!$A:$G,5,FALSE),0)</f>
        <v>0</v>
      </c>
      <c r="R2805">
        <f>IFERROR(VLOOKUP(A2805,[3]Sheet1!$A:$G,6,FALSE),0)</f>
        <v>0</v>
      </c>
      <c r="S2805">
        <f>IFERROR(VLOOKUP(A2805,[3]Sheet1!$A:$G,7,FALSE),0)</f>
        <v>0</v>
      </c>
      <c r="T2805" t="str">
        <f t="shared" si="259"/>
        <v>Sim</v>
      </c>
      <c r="U2805" t="str">
        <f t="shared" si="260"/>
        <v>Sim</v>
      </c>
      <c r="V2805" t="str">
        <f t="shared" si="261"/>
        <v>Sim</v>
      </c>
      <c r="W2805" t="str">
        <f t="shared" si="262"/>
        <v>Sim</v>
      </c>
      <c r="X2805" t="str">
        <f t="shared" si="263"/>
        <v>Sim</v>
      </c>
      <c r="Y2805" t="str">
        <f t="shared" si="264"/>
        <v>Sim</v>
      </c>
    </row>
    <row r="2806" spans="1:25" x14ac:dyDescent="0.25">
      <c r="A2806" s="5">
        <v>412625</v>
      </c>
      <c r="B2806">
        <f>IFERROR(VLOOKUP(A2806,[1]Monitoramento_Base_somente_disp!$A:$J,5,FALSE),0)</f>
        <v>379658</v>
      </c>
      <c r="C2806">
        <f>IFERROR(VLOOKUP(A2806,[1]Monitoramento_Base_somente_disp!$A:$J,6,FALSE),0)</f>
        <v>166046756</v>
      </c>
      <c r="D2806">
        <f>IFERROR(VLOOKUP(A2806,[1]Monitoramento_Base_somente_disp!$A:$J,7,FALSE),0)</f>
        <v>332187</v>
      </c>
      <c r="E2806">
        <f>IFERROR(VLOOKUP(A2806,[1]Monitoramento_Base_somente_disp!$A:$J,8,FALSE),0)</f>
        <v>155245734</v>
      </c>
      <c r="F2806">
        <f>IFERROR(VLOOKUP(A2806,[1]Monitoramento_Base_somente_disp!$A:$J,9,FALSE),0)</f>
        <v>22739</v>
      </c>
      <c r="G2806">
        <f>IFERROR(VLOOKUP(A2806,[1]Monitoramento_Base_somente_disp!$A:$J,10,FALSE),0)</f>
        <v>28372238</v>
      </c>
      <c r="H2806">
        <f>IFERROR(VLOOKUP(A2806,[2]Sheet1!$A:$I,4,FALSE),0)</f>
        <v>0</v>
      </c>
      <c r="I2806">
        <f>IFERROR(VLOOKUP(A2806,[2]Sheet1!$A:$I,5,FALSE),0)</f>
        <v>0</v>
      </c>
      <c r="J2806">
        <f>IFERROR(VLOOKUP(A2806,[2]Sheet1!$A:$I,6,FALSE),0)</f>
        <v>0</v>
      </c>
      <c r="K2806">
        <f>IFERROR(VLOOKUP(A2806,[2]Sheet1!$A:$I,7,FALSE),0)</f>
        <v>0</v>
      </c>
      <c r="L2806">
        <f>IFERROR(VLOOKUP(A2806,[2]Sheet1!$A:$I,8,FALSE),0)</f>
        <v>0</v>
      </c>
      <c r="M2806">
        <f>IFERROR(VLOOKUP(A2806,[2]Sheet1!$A:$I,9,FALSE),0)</f>
        <v>0</v>
      </c>
      <c r="N2806">
        <f>IFERROR(VLOOKUP(A2806,[3]Sheet1!$A:$G,2,FALSE),0)</f>
        <v>0</v>
      </c>
      <c r="O2806">
        <f>IFERROR(VLOOKUP(A2806,[3]Sheet1!$A:$G,3,FALSE),0)</f>
        <v>0</v>
      </c>
      <c r="P2806">
        <f>IFERROR(VLOOKUP(A2806,[3]Sheet1!$A:$G,4,FALSE),0)</f>
        <v>0</v>
      </c>
      <c r="Q2806">
        <f>IFERROR(VLOOKUP(A2806,[3]Sheet1!$A:$G,5,FALSE),0)</f>
        <v>0</v>
      </c>
      <c r="R2806">
        <f>IFERROR(VLOOKUP(A2806,[3]Sheet1!$A:$G,6,FALSE),0)</f>
        <v>0</v>
      </c>
      <c r="S2806">
        <f>IFERROR(VLOOKUP(A2806,[3]Sheet1!$A:$G,7,FALSE),0)</f>
        <v>0</v>
      </c>
      <c r="T2806" t="str">
        <f t="shared" si="259"/>
        <v>Sim</v>
      </c>
      <c r="U2806" t="str">
        <f t="shared" si="260"/>
        <v>Sim</v>
      </c>
      <c r="V2806" t="str">
        <f t="shared" si="261"/>
        <v>Sim</v>
      </c>
      <c r="W2806" t="str">
        <f t="shared" si="262"/>
        <v>Sim</v>
      </c>
      <c r="X2806" t="str">
        <f t="shared" si="263"/>
        <v>Sim</v>
      </c>
      <c r="Y2806" t="str">
        <f t="shared" si="264"/>
        <v>Sim</v>
      </c>
    </row>
    <row r="2807" spans="1:25" x14ac:dyDescent="0.25">
      <c r="A2807" s="5">
        <v>412630</v>
      </c>
      <c r="B2807">
        <f>IFERROR(VLOOKUP(A2807,[1]Monitoramento_Base_somente_disp!$A:$J,5,FALSE),0)</f>
        <v>0</v>
      </c>
      <c r="C2807">
        <f>IFERROR(VLOOKUP(A2807,[1]Monitoramento_Base_somente_disp!$A:$J,6,FALSE),0)</f>
        <v>0</v>
      </c>
      <c r="D2807">
        <f>IFERROR(VLOOKUP(A2807,[1]Monitoramento_Base_somente_disp!$A:$J,7,FALSE),0)</f>
        <v>0</v>
      </c>
      <c r="E2807">
        <f>IFERROR(VLOOKUP(A2807,[1]Monitoramento_Base_somente_disp!$A:$J,8,FALSE),0)</f>
        <v>0</v>
      </c>
      <c r="F2807">
        <f>IFERROR(VLOOKUP(A2807,[1]Monitoramento_Base_somente_disp!$A:$J,9,FALSE),0)</f>
        <v>0</v>
      </c>
      <c r="G2807">
        <f>IFERROR(VLOOKUP(A2807,[1]Monitoramento_Base_somente_disp!$A:$J,10,FALSE),0)</f>
        <v>0</v>
      </c>
      <c r="H2807">
        <f>IFERROR(VLOOKUP(A2807,[2]Sheet1!$A:$I,4,FALSE),0)</f>
        <v>0</v>
      </c>
      <c r="I2807">
        <f>IFERROR(VLOOKUP(A2807,[2]Sheet1!$A:$I,5,FALSE),0)</f>
        <v>0</v>
      </c>
      <c r="J2807">
        <f>IFERROR(VLOOKUP(A2807,[2]Sheet1!$A:$I,6,FALSE),0)</f>
        <v>0</v>
      </c>
      <c r="K2807">
        <f>IFERROR(VLOOKUP(A2807,[2]Sheet1!$A:$I,7,FALSE),0)</f>
        <v>0</v>
      </c>
      <c r="L2807">
        <f>IFERROR(VLOOKUP(A2807,[2]Sheet1!$A:$I,8,FALSE),0)</f>
        <v>0</v>
      </c>
      <c r="M2807">
        <f>IFERROR(VLOOKUP(A2807,[2]Sheet1!$A:$I,9,FALSE),0)</f>
        <v>0</v>
      </c>
      <c r="N2807">
        <f>IFERROR(VLOOKUP(A2807,[3]Sheet1!$A:$G,2,FALSE),0)</f>
        <v>0</v>
      </c>
      <c r="O2807">
        <f>IFERROR(VLOOKUP(A2807,[3]Sheet1!$A:$G,3,FALSE),0)</f>
        <v>0</v>
      </c>
      <c r="P2807">
        <f>IFERROR(VLOOKUP(A2807,[3]Sheet1!$A:$G,4,FALSE),0)</f>
        <v>0</v>
      </c>
      <c r="Q2807">
        <f>IFERROR(VLOOKUP(A2807,[3]Sheet1!$A:$G,5,FALSE),0)</f>
        <v>0</v>
      </c>
      <c r="R2807">
        <f>IFERROR(VLOOKUP(A2807,[3]Sheet1!$A:$G,6,FALSE),0)</f>
        <v>0</v>
      </c>
      <c r="S2807">
        <f>IFERROR(VLOOKUP(A2807,[3]Sheet1!$A:$G,7,FALSE),0)</f>
        <v>0</v>
      </c>
      <c r="T2807" t="str">
        <f t="shared" si="259"/>
        <v>Não</v>
      </c>
      <c r="U2807" t="str">
        <f t="shared" si="260"/>
        <v>Não</v>
      </c>
      <c r="V2807" t="str">
        <f t="shared" si="261"/>
        <v>Não</v>
      </c>
      <c r="W2807" t="str">
        <f t="shared" si="262"/>
        <v>Não</v>
      </c>
      <c r="X2807" t="str">
        <f t="shared" si="263"/>
        <v>Não</v>
      </c>
      <c r="Y2807" t="str">
        <f t="shared" si="264"/>
        <v>Não</v>
      </c>
    </row>
    <row r="2808" spans="1:25" x14ac:dyDescent="0.25">
      <c r="A2808" s="5">
        <v>412665</v>
      </c>
      <c r="B2808">
        <f>IFERROR(VLOOKUP(A2808,[1]Monitoramento_Base_somente_disp!$A:$J,5,FALSE),0)</f>
        <v>0</v>
      </c>
      <c r="C2808">
        <f>IFERROR(VLOOKUP(A2808,[1]Monitoramento_Base_somente_disp!$A:$J,6,FALSE),0)</f>
        <v>0</v>
      </c>
      <c r="D2808">
        <f>IFERROR(VLOOKUP(A2808,[1]Monitoramento_Base_somente_disp!$A:$J,7,FALSE),0)</f>
        <v>0</v>
      </c>
      <c r="E2808">
        <f>IFERROR(VLOOKUP(A2808,[1]Monitoramento_Base_somente_disp!$A:$J,8,FALSE),0)</f>
        <v>0</v>
      </c>
      <c r="F2808">
        <f>IFERROR(VLOOKUP(A2808,[1]Monitoramento_Base_somente_disp!$A:$J,9,FALSE),0)</f>
        <v>0</v>
      </c>
      <c r="G2808">
        <f>IFERROR(VLOOKUP(A2808,[1]Monitoramento_Base_somente_disp!$A:$J,10,FALSE),0)</f>
        <v>0</v>
      </c>
      <c r="H2808">
        <f>IFERROR(VLOOKUP(A2808,[2]Sheet1!$A:$I,4,FALSE),0)</f>
        <v>0</v>
      </c>
      <c r="I2808">
        <f>IFERROR(VLOOKUP(A2808,[2]Sheet1!$A:$I,5,FALSE),0)</f>
        <v>0</v>
      </c>
      <c r="J2808">
        <f>IFERROR(VLOOKUP(A2808,[2]Sheet1!$A:$I,6,FALSE),0)</f>
        <v>0</v>
      </c>
      <c r="K2808">
        <f>IFERROR(VLOOKUP(A2808,[2]Sheet1!$A:$I,7,FALSE),0)</f>
        <v>0</v>
      </c>
      <c r="L2808">
        <f>IFERROR(VLOOKUP(A2808,[2]Sheet1!$A:$I,8,FALSE),0)</f>
        <v>0</v>
      </c>
      <c r="M2808">
        <f>IFERROR(VLOOKUP(A2808,[2]Sheet1!$A:$I,9,FALSE),0)</f>
        <v>0</v>
      </c>
      <c r="N2808">
        <f>IFERROR(VLOOKUP(A2808,[3]Sheet1!$A:$G,2,FALSE),0)</f>
        <v>16525</v>
      </c>
      <c r="O2808">
        <f>IFERROR(VLOOKUP(A2808,[3]Sheet1!$A:$G,3,FALSE),0)</f>
        <v>1842803</v>
      </c>
      <c r="P2808">
        <f>IFERROR(VLOOKUP(A2808,[3]Sheet1!$A:$G,4,FALSE),0)</f>
        <v>23558</v>
      </c>
      <c r="Q2808">
        <f>IFERROR(VLOOKUP(A2808,[3]Sheet1!$A:$G,5,FALSE),0)</f>
        <v>467993</v>
      </c>
      <c r="R2808">
        <f>IFERROR(VLOOKUP(A2808,[3]Sheet1!$A:$G,6,FALSE),0)</f>
        <v>0</v>
      </c>
      <c r="S2808">
        <f>IFERROR(VLOOKUP(A2808,[3]Sheet1!$A:$G,7,FALSE),0)</f>
        <v>0</v>
      </c>
      <c r="T2808" t="str">
        <f t="shared" si="259"/>
        <v>Sim</v>
      </c>
      <c r="U2808" t="str">
        <f t="shared" si="260"/>
        <v>Sim</v>
      </c>
      <c r="V2808" t="str">
        <f t="shared" si="261"/>
        <v>Sim</v>
      </c>
      <c r="W2808" t="str">
        <f t="shared" si="262"/>
        <v>Sim</v>
      </c>
      <c r="X2808" t="str">
        <f t="shared" si="263"/>
        <v>Não</v>
      </c>
      <c r="Y2808" t="str">
        <f t="shared" si="264"/>
        <v>Não</v>
      </c>
    </row>
    <row r="2809" spans="1:25" x14ac:dyDescent="0.25">
      <c r="A2809" s="5">
        <v>412667</v>
      </c>
      <c r="B2809">
        <f>IFERROR(VLOOKUP(A2809,[1]Monitoramento_Base_somente_disp!$A:$J,5,FALSE),0)</f>
        <v>224466</v>
      </c>
      <c r="C2809">
        <f>IFERROR(VLOOKUP(A2809,[1]Monitoramento_Base_somente_disp!$A:$J,6,FALSE),0)</f>
        <v>45800372</v>
      </c>
      <c r="D2809">
        <f>IFERROR(VLOOKUP(A2809,[1]Monitoramento_Base_somente_disp!$A:$J,7,FALSE),0)</f>
        <v>249123</v>
      </c>
      <c r="E2809">
        <f>IFERROR(VLOOKUP(A2809,[1]Monitoramento_Base_somente_disp!$A:$J,8,FALSE),0)</f>
        <v>43236340</v>
      </c>
      <c r="F2809">
        <f>IFERROR(VLOOKUP(A2809,[1]Monitoramento_Base_somente_disp!$A:$J,9,FALSE),0)</f>
        <v>21723</v>
      </c>
      <c r="G2809">
        <f>IFERROR(VLOOKUP(A2809,[1]Monitoramento_Base_somente_disp!$A:$J,10,FALSE),0)</f>
        <v>6735697</v>
      </c>
      <c r="H2809">
        <f>IFERROR(VLOOKUP(A2809,[2]Sheet1!$A:$I,4,FALSE),0)</f>
        <v>0</v>
      </c>
      <c r="I2809">
        <f>IFERROR(VLOOKUP(A2809,[2]Sheet1!$A:$I,5,FALSE),0)</f>
        <v>0</v>
      </c>
      <c r="J2809">
        <f>IFERROR(VLOOKUP(A2809,[2]Sheet1!$A:$I,6,FALSE),0)</f>
        <v>0</v>
      </c>
      <c r="K2809">
        <f>IFERROR(VLOOKUP(A2809,[2]Sheet1!$A:$I,7,FALSE),0)</f>
        <v>0</v>
      </c>
      <c r="L2809">
        <f>IFERROR(VLOOKUP(A2809,[2]Sheet1!$A:$I,8,FALSE),0)</f>
        <v>0</v>
      </c>
      <c r="M2809">
        <f>IFERROR(VLOOKUP(A2809,[2]Sheet1!$A:$I,9,FALSE),0)</f>
        <v>0</v>
      </c>
      <c r="N2809">
        <f>IFERROR(VLOOKUP(A2809,[3]Sheet1!$A:$G,2,FALSE),0)</f>
        <v>0</v>
      </c>
      <c r="O2809">
        <f>IFERROR(VLOOKUP(A2809,[3]Sheet1!$A:$G,3,FALSE),0)</f>
        <v>0</v>
      </c>
      <c r="P2809">
        <f>IFERROR(VLOOKUP(A2809,[3]Sheet1!$A:$G,4,FALSE),0)</f>
        <v>0</v>
      </c>
      <c r="Q2809">
        <f>IFERROR(VLOOKUP(A2809,[3]Sheet1!$A:$G,5,FALSE),0)</f>
        <v>0</v>
      </c>
      <c r="R2809">
        <f>IFERROR(VLOOKUP(A2809,[3]Sheet1!$A:$G,6,FALSE),0)</f>
        <v>0</v>
      </c>
      <c r="S2809">
        <f>IFERROR(VLOOKUP(A2809,[3]Sheet1!$A:$G,7,FALSE),0)</f>
        <v>0</v>
      </c>
      <c r="T2809" t="str">
        <f t="shared" si="259"/>
        <v>Sim</v>
      </c>
      <c r="U2809" t="str">
        <f t="shared" si="260"/>
        <v>Sim</v>
      </c>
      <c r="V2809" t="str">
        <f t="shared" si="261"/>
        <v>Sim</v>
      </c>
      <c r="W2809" t="str">
        <f t="shared" si="262"/>
        <v>Sim</v>
      </c>
      <c r="X2809" t="str">
        <f t="shared" si="263"/>
        <v>Sim</v>
      </c>
      <c r="Y2809" t="str">
        <f t="shared" si="264"/>
        <v>Sim</v>
      </c>
    </row>
    <row r="2810" spans="1:25" x14ac:dyDescent="0.25">
      <c r="A2810" s="5">
        <v>412680</v>
      </c>
      <c r="B2810">
        <f>IFERROR(VLOOKUP(A2810,[1]Monitoramento_Base_somente_disp!$A:$J,5,FALSE),0)</f>
        <v>0</v>
      </c>
      <c r="C2810">
        <f>IFERROR(VLOOKUP(A2810,[1]Monitoramento_Base_somente_disp!$A:$J,6,FALSE),0)</f>
        <v>1817070</v>
      </c>
      <c r="D2810">
        <f>IFERROR(VLOOKUP(A2810,[1]Monitoramento_Base_somente_disp!$A:$J,7,FALSE),0)</f>
        <v>0</v>
      </c>
      <c r="E2810">
        <f>IFERROR(VLOOKUP(A2810,[1]Monitoramento_Base_somente_disp!$A:$J,8,FALSE),0)</f>
        <v>1877639</v>
      </c>
      <c r="F2810">
        <f>IFERROR(VLOOKUP(A2810,[1]Monitoramento_Base_somente_disp!$A:$J,9,FALSE),0)</f>
        <v>0</v>
      </c>
      <c r="G2810">
        <f>IFERROR(VLOOKUP(A2810,[1]Monitoramento_Base_somente_disp!$A:$J,10,FALSE),0)</f>
        <v>302845</v>
      </c>
      <c r="H2810">
        <f>IFERROR(VLOOKUP(A2810,[2]Sheet1!$A:$I,4,FALSE),0)</f>
        <v>188382</v>
      </c>
      <c r="I2810">
        <f>IFERROR(VLOOKUP(A2810,[2]Sheet1!$A:$I,5,FALSE),0)</f>
        <v>1052199</v>
      </c>
      <c r="J2810">
        <f>IFERROR(VLOOKUP(A2810,[2]Sheet1!$A:$I,6,FALSE),0)</f>
        <v>81166</v>
      </c>
      <c r="K2810">
        <f>IFERROR(VLOOKUP(A2810,[2]Sheet1!$A:$I,7,FALSE),0)</f>
        <v>1156198</v>
      </c>
      <c r="L2810">
        <f>IFERROR(VLOOKUP(A2810,[2]Sheet1!$A:$I,8,FALSE),0)</f>
        <v>0</v>
      </c>
      <c r="M2810">
        <f>IFERROR(VLOOKUP(A2810,[2]Sheet1!$A:$I,9,FALSE),0)</f>
        <v>0</v>
      </c>
      <c r="N2810">
        <f>IFERROR(VLOOKUP(A2810,[3]Sheet1!$A:$G,2,FALSE),0)</f>
        <v>0</v>
      </c>
      <c r="O2810">
        <f>IFERROR(VLOOKUP(A2810,[3]Sheet1!$A:$G,3,FALSE),0)</f>
        <v>0</v>
      </c>
      <c r="P2810">
        <f>IFERROR(VLOOKUP(A2810,[3]Sheet1!$A:$G,4,FALSE),0)</f>
        <v>0</v>
      </c>
      <c r="Q2810">
        <f>IFERROR(VLOOKUP(A2810,[3]Sheet1!$A:$G,5,FALSE),0)</f>
        <v>0</v>
      </c>
      <c r="R2810">
        <f>IFERROR(VLOOKUP(A2810,[3]Sheet1!$A:$G,6,FALSE),0)</f>
        <v>0</v>
      </c>
      <c r="S2810">
        <f>IFERROR(VLOOKUP(A2810,[3]Sheet1!$A:$G,7,FALSE),0)</f>
        <v>0</v>
      </c>
      <c r="T2810" t="str">
        <f t="shared" si="259"/>
        <v>Sim</v>
      </c>
      <c r="U2810" t="str">
        <f t="shared" si="260"/>
        <v>Sim</v>
      </c>
      <c r="V2810" t="str">
        <f t="shared" si="261"/>
        <v>Sim</v>
      </c>
      <c r="W2810" t="str">
        <f t="shared" si="262"/>
        <v>Sim</v>
      </c>
      <c r="X2810" t="str">
        <f t="shared" si="263"/>
        <v>Não</v>
      </c>
      <c r="Y2810" t="str">
        <f t="shared" si="264"/>
        <v>Sim</v>
      </c>
    </row>
    <row r="2811" spans="1:25" x14ac:dyDescent="0.25">
      <c r="A2811" s="5">
        <v>412690</v>
      </c>
      <c r="B2811">
        <f>IFERROR(VLOOKUP(A2811,[1]Monitoramento_Base_somente_disp!$A:$J,5,FALSE),0)</f>
        <v>0</v>
      </c>
      <c r="C2811">
        <f>IFERROR(VLOOKUP(A2811,[1]Monitoramento_Base_somente_disp!$A:$J,6,FALSE),0)</f>
        <v>0</v>
      </c>
      <c r="D2811">
        <f>IFERROR(VLOOKUP(A2811,[1]Monitoramento_Base_somente_disp!$A:$J,7,FALSE),0)</f>
        <v>0</v>
      </c>
      <c r="E2811">
        <f>IFERROR(VLOOKUP(A2811,[1]Monitoramento_Base_somente_disp!$A:$J,8,FALSE),0)</f>
        <v>0</v>
      </c>
      <c r="F2811">
        <f>IFERROR(VLOOKUP(A2811,[1]Monitoramento_Base_somente_disp!$A:$J,9,FALSE),0)</f>
        <v>0</v>
      </c>
      <c r="G2811">
        <f>IFERROR(VLOOKUP(A2811,[1]Monitoramento_Base_somente_disp!$A:$J,10,FALSE),0)</f>
        <v>0</v>
      </c>
      <c r="H2811">
        <f>IFERROR(VLOOKUP(A2811,[2]Sheet1!$A:$I,4,FALSE),0)</f>
        <v>0</v>
      </c>
      <c r="I2811">
        <f>IFERROR(VLOOKUP(A2811,[2]Sheet1!$A:$I,5,FALSE),0)</f>
        <v>0</v>
      </c>
      <c r="J2811">
        <f>IFERROR(VLOOKUP(A2811,[2]Sheet1!$A:$I,6,FALSE),0)</f>
        <v>0</v>
      </c>
      <c r="K2811">
        <f>IFERROR(VLOOKUP(A2811,[2]Sheet1!$A:$I,7,FALSE),0)</f>
        <v>0</v>
      </c>
      <c r="L2811">
        <f>IFERROR(VLOOKUP(A2811,[2]Sheet1!$A:$I,8,FALSE),0)</f>
        <v>0</v>
      </c>
      <c r="M2811">
        <f>IFERROR(VLOOKUP(A2811,[2]Sheet1!$A:$I,9,FALSE),0)</f>
        <v>0</v>
      </c>
      <c r="N2811">
        <f>IFERROR(VLOOKUP(A2811,[3]Sheet1!$A:$G,2,FALSE),0)</f>
        <v>14798</v>
      </c>
      <c r="O2811">
        <f>IFERROR(VLOOKUP(A2811,[3]Sheet1!$A:$G,3,FALSE),0)</f>
        <v>58577</v>
      </c>
      <c r="P2811">
        <f>IFERROR(VLOOKUP(A2811,[3]Sheet1!$A:$G,4,FALSE),0)</f>
        <v>0</v>
      </c>
      <c r="Q2811">
        <f>IFERROR(VLOOKUP(A2811,[3]Sheet1!$A:$G,5,FALSE),0)</f>
        <v>0</v>
      </c>
      <c r="R2811">
        <f>IFERROR(VLOOKUP(A2811,[3]Sheet1!$A:$G,6,FALSE),0)</f>
        <v>0</v>
      </c>
      <c r="S2811">
        <f>IFERROR(VLOOKUP(A2811,[3]Sheet1!$A:$G,7,FALSE),0)</f>
        <v>0</v>
      </c>
      <c r="T2811" t="str">
        <f t="shared" si="259"/>
        <v>Sim</v>
      </c>
      <c r="U2811" t="str">
        <f t="shared" si="260"/>
        <v>Sim</v>
      </c>
      <c r="V2811" t="str">
        <f t="shared" si="261"/>
        <v>Não</v>
      </c>
      <c r="W2811" t="str">
        <f t="shared" si="262"/>
        <v>Não</v>
      </c>
      <c r="X2811" t="str">
        <f t="shared" si="263"/>
        <v>Não</v>
      </c>
      <c r="Y2811" t="str">
        <f t="shared" si="264"/>
        <v>Não</v>
      </c>
    </row>
    <row r="2812" spans="1:25" x14ac:dyDescent="0.25">
      <c r="A2812" s="5">
        <v>412700</v>
      </c>
      <c r="B2812">
        <f>IFERROR(VLOOKUP(A2812,[1]Monitoramento_Base_somente_disp!$A:$J,5,FALSE),0)</f>
        <v>0</v>
      </c>
      <c r="C2812">
        <f>IFERROR(VLOOKUP(A2812,[1]Monitoramento_Base_somente_disp!$A:$J,6,FALSE),0)</f>
        <v>0</v>
      </c>
      <c r="D2812">
        <f>IFERROR(VLOOKUP(A2812,[1]Monitoramento_Base_somente_disp!$A:$J,7,FALSE),0)</f>
        <v>0</v>
      </c>
      <c r="E2812">
        <f>IFERROR(VLOOKUP(A2812,[1]Monitoramento_Base_somente_disp!$A:$J,8,FALSE),0)</f>
        <v>0</v>
      </c>
      <c r="F2812">
        <f>IFERROR(VLOOKUP(A2812,[1]Monitoramento_Base_somente_disp!$A:$J,9,FALSE),0)</f>
        <v>0</v>
      </c>
      <c r="G2812">
        <f>IFERROR(VLOOKUP(A2812,[1]Monitoramento_Base_somente_disp!$A:$J,10,FALSE),0)</f>
        <v>0</v>
      </c>
      <c r="H2812">
        <f>IFERROR(VLOOKUP(A2812,[2]Sheet1!$A:$I,4,FALSE),0)</f>
        <v>0</v>
      </c>
      <c r="I2812">
        <f>IFERROR(VLOOKUP(A2812,[2]Sheet1!$A:$I,5,FALSE),0)</f>
        <v>0</v>
      </c>
      <c r="J2812">
        <f>IFERROR(VLOOKUP(A2812,[2]Sheet1!$A:$I,6,FALSE),0)</f>
        <v>0</v>
      </c>
      <c r="K2812">
        <f>IFERROR(VLOOKUP(A2812,[2]Sheet1!$A:$I,7,FALSE),0)</f>
        <v>0</v>
      </c>
      <c r="L2812">
        <f>IFERROR(VLOOKUP(A2812,[2]Sheet1!$A:$I,8,FALSE),0)</f>
        <v>0</v>
      </c>
      <c r="M2812">
        <f>IFERROR(VLOOKUP(A2812,[2]Sheet1!$A:$I,9,FALSE),0)</f>
        <v>0</v>
      </c>
      <c r="N2812">
        <f>IFERROR(VLOOKUP(A2812,[3]Sheet1!$A:$G,2,FALSE),0)</f>
        <v>22418</v>
      </c>
      <c r="O2812">
        <f>IFERROR(VLOOKUP(A2812,[3]Sheet1!$A:$G,3,FALSE),0)</f>
        <v>0</v>
      </c>
      <c r="P2812">
        <f>IFERROR(VLOOKUP(A2812,[3]Sheet1!$A:$G,4,FALSE),0)</f>
        <v>0</v>
      </c>
      <c r="Q2812">
        <f>IFERROR(VLOOKUP(A2812,[3]Sheet1!$A:$G,5,FALSE),0)</f>
        <v>736432</v>
      </c>
      <c r="R2812">
        <f>IFERROR(VLOOKUP(A2812,[3]Sheet1!$A:$G,6,FALSE),0)</f>
        <v>0</v>
      </c>
      <c r="S2812">
        <f>IFERROR(VLOOKUP(A2812,[3]Sheet1!$A:$G,7,FALSE),0)</f>
        <v>0</v>
      </c>
      <c r="T2812" t="str">
        <f t="shared" si="259"/>
        <v>Sim</v>
      </c>
      <c r="U2812" t="str">
        <f t="shared" si="260"/>
        <v>Não</v>
      </c>
      <c r="V2812" t="str">
        <f t="shared" si="261"/>
        <v>Não</v>
      </c>
      <c r="W2812" t="str">
        <f t="shared" si="262"/>
        <v>Sim</v>
      </c>
      <c r="X2812" t="str">
        <f t="shared" si="263"/>
        <v>Não</v>
      </c>
      <c r="Y2812" t="str">
        <f t="shared" si="264"/>
        <v>Não</v>
      </c>
    </row>
    <row r="2813" spans="1:25" x14ac:dyDescent="0.25">
      <c r="A2813" s="5">
        <v>412730</v>
      </c>
      <c r="B2813">
        <f>IFERROR(VLOOKUP(A2813,[1]Monitoramento_Base_somente_disp!$A:$J,5,FALSE),0)</f>
        <v>0</v>
      </c>
      <c r="C2813">
        <f>IFERROR(VLOOKUP(A2813,[1]Monitoramento_Base_somente_disp!$A:$J,6,FALSE),0)</f>
        <v>0</v>
      </c>
      <c r="D2813">
        <f>IFERROR(VLOOKUP(A2813,[1]Monitoramento_Base_somente_disp!$A:$J,7,FALSE),0)</f>
        <v>0</v>
      </c>
      <c r="E2813">
        <f>IFERROR(VLOOKUP(A2813,[1]Monitoramento_Base_somente_disp!$A:$J,8,FALSE),0)</f>
        <v>0</v>
      </c>
      <c r="F2813">
        <f>IFERROR(VLOOKUP(A2813,[1]Monitoramento_Base_somente_disp!$A:$J,9,FALSE),0)</f>
        <v>0</v>
      </c>
      <c r="G2813">
        <f>IFERROR(VLOOKUP(A2813,[1]Monitoramento_Base_somente_disp!$A:$J,10,FALSE),0)</f>
        <v>0</v>
      </c>
      <c r="H2813">
        <f>IFERROR(VLOOKUP(A2813,[2]Sheet1!$A:$I,4,FALSE),0)</f>
        <v>0</v>
      </c>
      <c r="I2813">
        <f>IFERROR(VLOOKUP(A2813,[2]Sheet1!$A:$I,5,FALSE),0)</f>
        <v>0</v>
      </c>
      <c r="J2813">
        <f>IFERROR(VLOOKUP(A2813,[2]Sheet1!$A:$I,6,FALSE),0)</f>
        <v>0</v>
      </c>
      <c r="K2813">
        <f>IFERROR(VLOOKUP(A2813,[2]Sheet1!$A:$I,7,FALSE),0)</f>
        <v>0</v>
      </c>
      <c r="L2813">
        <f>IFERROR(VLOOKUP(A2813,[2]Sheet1!$A:$I,8,FALSE),0)</f>
        <v>0</v>
      </c>
      <c r="M2813">
        <f>IFERROR(VLOOKUP(A2813,[2]Sheet1!$A:$I,9,FALSE),0)</f>
        <v>0</v>
      </c>
      <c r="N2813">
        <f>IFERROR(VLOOKUP(A2813,[3]Sheet1!$A:$G,2,FALSE),0)</f>
        <v>87564</v>
      </c>
      <c r="O2813">
        <f>IFERROR(VLOOKUP(A2813,[3]Sheet1!$A:$G,3,FALSE),0)</f>
        <v>1200770</v>
      </c>
      <c r="P2813">
        <f>IFERROR(VLOOKUP(A2813,[3]Sheet1!$A:$G,4,FALSE),0)</f>
        <v>0</v>
      </c>
      <c r="Q2813">
        <f>IFERROR(VLOOKUP(A2813,[3]Sheet1!$A:$G,5,FALSE),0)</f>
        <v>0</v>
      </c>
      <c r="R2813">
        <f>IFERROR(VLOOKUP(A2813,[3]Sheet1!$A:$G,6,FALSE),0)</f>
        <v>0</v>
      </c>
      <c r="S2813">
        <f>IFERROR(VLOOKUP(A2813,[3]Sheet1!$A:$G,7,FALSE),0)</f>
        <v>0</v>
      </c>
      <c r="T2813" t="str">
        <f t="shared" si="259"/>
        <v>Sim</v>
      </c>
      <c r="U2813" t="str">
        <f t="shared" si="260"/>
        <v>Sim</v>
      </c>
      <c r="V2813" t="str">
        <f t="shared" si="261"/>
        <v>Não</v>
      </c>
      <c r="W2813" t="str">
        <f t="shared" si="262"/>
        <v>Não</v>
      </c>
      <c r="X2813" t="str">
        <f t="shared" si="263"/>
        <v>Não</v>
      </c>
      <c r="Y2813" t="str">
        <f t="shared" si="264"/>
        <v>Não</v>
      </c>
    </row>
    <row r="2814" spans="1:25" x14ac:dyDescent="0.25">
      <c r="A2814" s="5">
        <v>412750</v>
      </c>
      <c r="B2814">
        <f>IFERROR(VLOOKUP(A2814,[1]Monitoramento_Base_somente_disp!$A:$J,5,FALSE),0)</f>
        <v>0</v>
      </c>
      <c r="C2814">
        <f>IFERROR(VLOOKUP(A2814,[1]Monitoramento_Base_somente_disp!$A:$J,6,FALSE),0)</f>
        <v>1410</v>
      </c>
      <c r="D2814">
        <f>IFERROR(VLOOKUP(A2814,[1]Monitoramento_Base_somente_disp!$A:$J,7,FALSE),0)</f>
        <v>0</v>
      </c>
      <c r="E2814">
        <f>IFERROR(VLOOKUP(A2814,[1]Monitoramento_Base_somente_disp!$A:$J,8,FALSE),0)</f>
        <v>1457</v>
      </c>
      <c r="F2814">
        <f>IFERROR(VLOOKUP(A2814,[1]Monitoramento_Base_somente_disp!$A:$J,9,FALSE),0)</f>
        <v>0</v>
      </c>
      <c r="G2814">
        <f>IFERROR(VLOOKUP(A2814,[1]Monitoramento_Base_somente_disp!$A:$J,10,FALSE),0)</f>
        <v>235</v>
      </c>
      <c r="H2814">
        <f>IFERROR(VLOOKUP(A2814,[2]Sheet1!$A:$I,4,FALSE),0)</f>
        <v>0</v>
      </c>
      <c r="I2814">
        <f>IFERROR(VLOOKUP(A2814,[2]Sheet1!$A:$I,5,FALSE),0)</f>
        <v>0</v>
      </c>
      <c r="J2814">
        <f>IFERROR(VLOOKUP(A2814,[2]Sheet1!$A:$I,6,FALSE),0)</f>
        <v>0</v>
      </c>
      <c r="K2814">
        <f>IFERROR(VLOOKUP(A2814,[2]Sheet1!$A:$I,7,FALSE),0)</f>
        <v>0</v>
      </c>
      <c r="L2814">
        <f>IFERROR(VLOOKUP(A2814,[2]Sheet1!$A:$I,8,FALSE),0)</f>
        <v>0</v>
      </c>
      <c r="M2814">
        <f>IFERROR(VLOOKUP(A2814,[2]Sheet1!$A:$I,9,FALSE),0)</f>
        <v>0</v>
      </c>
      <c r="N2814">
        <f>IFERROR(VLOOKUP(A2814,[3]Sheet1!$A:$G,2,FALSE),0)</f>
        <v>0</v>
      </c>
      <c r="O2814">
        <f>IFERROR(VLOOKUP(A2814,[3]Sheet1!$A:$G,3,FALSE),0)</f>
        <v>0</v>
      </c>
      <c r="P2814">
        <f>IFERROR(VLOOKUP(A2814,[3]Sheet1!$A:$G,4,FALSE),0)</f>
        <v>0</v>
      </c>
      <c r="Q2814">
        <f>IFERROR(VLOOKUP(A2814,[3]Sheet1!$A:$G,5,FALSE),0)</f>
        <v>0</v>
      </c>
      <c r="R2814">
        <f>IFERROR(VLOOKUP(A2814,[3]Sheet1!$A:$G,6,FALSE),0)</f>
        <v>0</v>
      </c>
      <c r="S2814">
        <f>IFERROR(VLOOKUP(A2814,[3]Sheet1!$A:$G,7,FALSE),0)</f>
        <v>0</v>
      </c>
      <c r="T2814" t="str">
        <f t="shared" si="259"/>
        <v>Não</v>
      </c>
      <c r="U2814" t="str">
        <f t="shared" si="260"/>
        <v>Sim</v>
      </c>
      <c r="V2814" t="str">
        <f t="shared" si="261"/>
        <v>Não</v>
      </c>
      <c r="W2814" t="str">
        <f t="shared" si="262"/>
        <v>Sim</v>
      </c>
      <c r="X2814" t="str">
        <f t="shared" si="263"/>
        <v>Não</v>
      </c>
      <c r="Y2814" t="str">
        <f t="shared" si="264"/>
        <v>Sim</v>
      </c>
    </row>
    <row r="2815" spans="1:25" x14ac:dyDescent="0.25">
      <c r="A2815" s="5">
        <v>412760</v>
      </c>
      <c r="B2815">
        <f>IFERROR(VLOOKUP(A2815,[1]Monitoramento_Base_somente_disp!$A:$J,5,FALSE),0)</f>
        <v>0</v>
      </c>
      <c r="C2815">
        <f>IFERROR(VLOOKUP(A2815,[1]Monitoramento_Base_somente_disp!$A:$J,6,FALSE),0)</f>
        <v>0</v>
      </c>
      <c r="D2815">
        <f>IFERROR(VLOOKUP(A2815,[1]Monitoramento_Base_somente_disp!$A:$J,7,FALSE),0)</f>
        <v>0</v>
      </c>
      <c r="E2815">
        <f>IFERROR(VLOOKUP(A2815,[1]Monitoramento_Base_somente_disp!$A:$J,8,FALSE),0)</f>
        <v>0</v>
      </c>
      <c r="F2815">
        <f>IFERROR(VLOOKUP(A2815,[1]Monitoramento_Base_somente_disp!$A:$J,9,FALSE),0)</f>
        <v>0</v>
      </c>
      <c r="G2815">
        <f>IFERROR(VLOOKUP(A2815,[1]Monitoramento_Base_somente_disp!$A:$J,10,FALSE),0)</f>
        <v>0</v>
      </c>
      <c r="H2815">
        <f>IFERROR(VLOOKUP(A2815,[2]Sheet1!$A:$I,4,FALSE),0)</f>
        <v>0</v>
      </c>
      <c r="I2815">
        <f>IFERROR(VLOOKUP(A2815,[2]Sheet1!$A:$I,5,FALSE),0)</f>
        <v>0</v>
      </c>
      <c r="J2815">
        <f>IFERROR(VLOOKUP(A2815,[2]Sheet1!$A:$I,6,FALSE),0)</f>
        <v>0</v>
      </c>
      <c r="K2815">
        <f>IFERROR(VLOOKUP(A2815,[2]Sheet1!$A:$I,7,FALSE),0)</f>
        <v>0</v>
      </c>
      <c r="L2815">
        <f>IFERROR(VLOOKUP(A2815,[2]Sheet1!$A:$I,8,FALSE),0)</f>
        <v>0</v>
      </c>
      <c r="M2815">
        <f>IFERROR(VLOOKUP(A2815,[2]Sheet1!$A:$I,9,FALSE),0)</f>
        <v>0</v>
      </c>
      <c r="N2815">
        <f>IFERROR(VLOOKUP(A2815,[3]Sheet1!$A:$G,2,FALSE),0)</f>
        <v>0</v>
      </c>
      <c r="O2815">
        <f>IFERROR(VLOOKUP(A2815,[3]Sheet1!$A:$G,3,FALSE),0)</f>
        <v>0</v>
      </c>
      <c r="P2815">
        <f>IFERROR(VLOOKUP(A2815,[3]Sheet1!$A:$G,4,FALSE),0)</f>
        <v>0</v>
      </c>
      <c r="Q2815">
        <f>IFERROR(VLOOKUP(A2815,[3]Sheet1!$A:$G,5,FALSE),0)</f>
        <v>0</v>
      </c>
      <c r="R2815">
        <f>IFERROR(VLOOKUP(A2815,[3]Sheet1!$A:$G,6,FALSE),0)</f>
        <v>0</v>
      </c>
      <c r="S2815">
        <f>IFERROR(VLOOKUP(A2815,[3]Sheet1!$A:$G,7,FALSE),0)</f>
        <v>0</v>
      </c>
      <c r="T2815" t="str">
        <f t="shared" si="259"/>
        <v>Não</v>
      </c>
      <c r="U2815" t="str">
        <f t="shared" si="260"/>
        <v>Não</v>
      </c>
      <c r="V2815" t="str">
        <f t="shared" si="261"/>
        <v>Não</v>
      </c>
      <c r="W2815" t="str">
        <f t="shared" si="262"/>
        <v>Não</v>
      </c>
      <c r="X2815" t="str">
        <f t="shared" si="263"/>
        <v>Não</v>
      </c>
      <c r="Y2815" t="str">
        <f t="shared" si="264"/>
        <v>Não</v>
      </c>
    </row>
    <row r="2816" spans="1:25" x14ac:dyDescent="0.25">
      <c r="A2816" s="5">
        <v>412785</v>
      </c>
      <c r="B2816">
        <f>IFERROR(VLOOKUP(A2816,[1]Monitoramento_Base_somente_disp!$A:$J,5,FALSE),0)</f>
        <v>0</v>
      </c>
      <c r="C2816">
        <f>IFERROR(VLOOKUP(A2816,[1]Monitoramento_Base_somente_disp!$A:$J,6,FALSE),0)</f>
        <v>0</v>
      </c>
      <c r="D2816">
        <f>IFERROR(VLOOKUP(A2816,[1]Monitoramento_Base_somente_disp!$A:$J,7,FALSE),0)</f>
        <v>0</v>
      </c>
      <c r="E2816">
        <f>IFERROR(VLOOKUP(A2816,[1]Monitoramento_Base_somente_disp!$A:$J,8,FALSE),0)</f>
        <v>0</v>
      </c>
      <c r="F2816">
        <f>IFERROR(VLOOKUP(A2816,[1]Monitoramento_Base_somente_disp!$A:$J,9,FALSE),0)</f>
        <v>0</v>
      </c>
      <c r="G2816">
        <f>IFERROR(VLOOKUP(A2816,[1]Monitoramento_Base_somente_disp!$A:$J,10,FALSE),0)</f>
        <v>0</v>
      </c>
      <c r="H2816">
        <f>IFERROR(VLOOKUP(A2816,[2]Sheet1!$A:$I,4,FALSE),0)</f>
        <v>0</v>
      </c>
      <c r="I2816">
        <f>IFERROR(VLOOKUP(A2816,[2]Sheet1!$A:$I,5,FALSE),0)</f>
        <v>0</v>
      </c>
      <c r="J2816">
        <f>IFERROR(VLOOKUP(A2816,[2]Sheet1!$A:$I,6,FALSE),0)</f>
        <v>0</v>
      </c>
      <c r="K2816">
        <f>IFERROR(VLOOKUP(A2816,[2]Sheet1!$A:$I,7,FALSE),0)</f>
        <v>0</v>
      </c>
      <c r="L2816">
        <f>IFERROR(VLOOKUP(A2816,[2]Sheet1!$A:$I,8,FALSE),0)</f>
        <v>0</v>
      </c>
      <c r="M2816">
        <f>IFERROR(VLOOKUP(A2816,[2]Sheet1!$A:$I,9,FALSE),0)</f>
        <v>0</v>
      </c>
      <c r="N2816">
        <f>IFERROR(VLOOKUP(A2816,[3]Sheet1!$A:$G,2,FALSE),0)</f>
        <v>0</v>
      </c>
      <c r="O2816">
        <f>IFERROR(VLOOKUP(A2816,[3]Sheet1!$A:$G,3,FALSE),0)</f>
        <v>0</v>
      </c>
      <c r="P2816">
        <f>IFERROR(VLOOKUP(A2816,[3]Sheet1!$A:$G,4,FALSE),0)</f>
        <v>0</v>
      </c>
      <c r="Q2816">
        <f>IFERROR(VLOOKUP(A2816,[3]Sheet1!$A:$G,5,FALSE),0)</f>
        <v>0</v>
      </c>
      <c r="R2816">
        <f>IFERROR(VLOOKUP(A2816,[3]Sheet1!$A:$G,6,FALSE),0)</f>
        <v>0</v>
      </c>
      <c r="S2816">
        <f>IFERROR(VLOOKUP(A2816,[3]Sheet1!$A:$G,7,FALSE),0)</f>
        <v>0</v>
      </c>
      <c r="T2816" t="str">
        <f t="shared" si="259"/>
        <v>Não</v>
      </c>
      <c r="U2816" t="str">
        <f t="shared" si="260"/>
        <v>Não</v>
      </c>
      <c r="V2816" t="str">
        <f t="shared" si="261"/>
        <v>Não</v>
      </c>
      <c r="W2816" t="str">
        <f t="shared" si="262"/>
        <v>Não</v>
      </c>
      <c r="X2816" t="str">
        <f t="shared" si="263"/>
        <v>Não</v>
      </c>
      <c r="Y2816" t="str">
        <f t="shared" si="264"/>
        <v>Não</v>
      </c>
    </row>
    <row r="2817" spans="1:25" x14ac:dyDescent="0.25">
      <c r="A2817" s="5">
        <v>412790</v>
      </c>
      <c r="B2817">
        <f>IFERROR(VLOOKUP(A2817,[1]Monitoramento_Base_somente_disp!$A:$J,5,FALSE),0)</f>
        <v>0</v>
      </c>
      <c r="C2817">
        <f>IFERROR(VLOOKUP(A2817,[1]Monitoramento_Base_somente_disp!$A:$J,6,FALSE),0)</f>
        <v>0</v>
      </c>
      <c r="D2817">
        <f>IFERROR(VLOOKUP(A2817,[1]Monitoramento_Base_somente_disp!$A:$J,7,FALSE),0)</f>
        <v>0</v>
      </c>
      <c r="E2817">
        <f>IFERROR(VLOOKUP(A2817,[1]Monitoramento_Base_somente_disp!$A:$J,8,FALSE),0)</f>
        <v>0</v>
      </c>
      <c r="F2817">
        <f>IFERROR(VLOOKUP(A2817,[1]Monitoramento_Base_somente_disp!$A:$J,9,FALSE),0)</f>
        <v>0</v>
      </c>
      <c r="G2817">
        <f>IFERROR(VLOOKUP(A2817,[1]Monitoramento_Base_somente_disp!$A:$J,10,FALSE),0)</f>
        <v>0</v>
      </c>
      <c r="H2817">
        <f>IFERROR(VLOOKUP(A2817,[2]Sheet1!$A:$I,4,FALSE),0)</f>
        <v>0</v>
      </c>
      <c r="I2817">
        <f>IFERROR(VLOOKUP(A2817,[2]Sheet1!$A:$I,5,FALSE),0)</f>
        <v>0</v>
      </c>
      <c r="J2817">
        <f>IFERROR(VLOOKUP(A2817,[2]Sheet1!$A:$I,6,FALSE),0)</f>
        <v>0</v>
      </c>
      <c r="K2817">
        <f>IFERROR(VLOOKUP(A2817,[2]Sheet1!$A:$I,7,FALSE),0)</f>
        <v>0</v>
      </c>
      <c r="L2817">
        <f>IFERROR(VLOOKUP(A2817,[2]Sheet1!$A:$I,8,FALSE),0)</f>
        <v>0</v>
      </c>
      <c r="M2817">
        <f>IFERROR(VLOOKUP(A2817,[2]Sheet1!$A:$I,9,FALSE),0)</f>
        <v>0</v>
      </c>
      <c r="N2817">
        <f>IFERROR(VLOOKUP(A2817,[3]Sheet1!$A:$G,2,FALSE),0)</f>
        <v>88032</v>
      </c>
      <c r="O2817">
        <f>IFERROR(VLOOKUP(A2817,[3]Sheet1!$A:$G,3,FALSE),0)</f>
        <v>5854</v>
      </c>
      <c r="P2817">
        <f>IFERROR(VLOOKUP(A2817,[3]Sheet1!$A:$G,4,FALSE),0)</f>
        <v>103188</v>
      </c>
      <c r="Q2817">
        <f>IFERROR(VLOOKUP(A2817,[3]Sheet1!$A:$G,5,FALSE),0)</f>
        <v>847</v>
      </c>
      <c r="R2817">
        <f>IFERROR(VLOOKUP(A2817,[3]Sheet1!$A:$G,6,FALSE),0)</f>
        <v>0</v>
      </c>
      <c r="S2817">
        <f>IFERROR(VLOOKUP(A2817,[3]Sheet1!$A:$G,7,FALSE),0)</f>
        <v>0</v>
      </c>
      <c r="T2817" t="str">
        <f t="shared" si="259"/>
        <v>Sim</v>
      </c>
      <c r="U2817" t="str">
        <f t="shared" si="260"/>
        <v>Sim</v>
      </c>
      <c r="V2817" t="str">
        <f t="shared" si="261"/>
        <v>Sim</v>
      </c>
      <c r="W2817" t="str">
        <f t="shared" si="262"/>
        <v>Sim</v>
      </c>
      <c r="X2817" t="str">
        <f t="shared" si="263"/>
        <v>Não</v>
      </c>
      <c r="Y2817" t="str">
        <f t="shared" si="264"/>
        <v>Não</v>
      </c>
    </row>
    <row r="2818" spans="1:25" x14ac:dyDescent="0.25">
      <c r="A2818" s="5">
        <v>412796</v>
      </c>
      <c r="B2818">
        <f>IFERROR(VLOOKUP(A2818,[1]Monitoramento_Base_somente_disp!$A:$J,5,FALSE),0)</f>
        <v>0</v>
      </c>
      <c r="C2818">
        <f>IFERROR(VLOOKUP(A2818,[1]Monitoramento_Base_somente_disp!$A:$J,6,FALSE),0)</f>
        <v>35054070</v>
      </c>
      <c r="D2818">
        <f>IFERROR(VLOOKUP(A2818,[1]Monitoramento_Base_somente_disp!$A:$J,7,FALSE),0)</f>
        <v>0</v>
      </c>
      <c r="E2818">
        <f>IFERROR(VLOOKUP(A2818,[1]Monitoramento_Base_somente_disp!$A:$J,8,FALSE),0)</f>
        <v>36222539</v>
      </c>
      <c r="F2818">
        <f>IFERROR(VLOOKUP(A2818,[1]Monitoramento_Base_somente_disp!$A:$J,9,FALSE),0)</f>
        <v>0</v>
      </c>
      <c r="G2818">
        <f>IFERROR(VLOOKUP(A2818,[1]Monitoramento_Base_somente_disp!$A:$J,10,FALSE),0)</f>
        <v>5842345</v>
      </c>
      <c r="H2818">
        <f>IFERROR(VLOOKUP(A2818,[2]Sheet1!$A:$I,4,FALSE),0)</f>
        <v>0</v>
      </c>
      <c r="I2818">
        <f>IFERROR(VLOOKUP(A2818,[2]Sheet1!$A:$I,5,FALSE),0)</f>
        <v>0</v>
      </c>
      <c r="J2818">
        <f>IFERROR(VLOOKUP(A2818,[2]Sheet1!$A:$I,6,FALSE),0)</f>
        <v>0</v>
      </c>
      <c r="K2818">
        <f>IFERROR(VLOOKUP(A2818,[2]Sheet1!$A:$I,7,FALSE),0)</f>
        <v>0</v>
      </c>
      <c r="L2818">
        <f>IFERROR(VLOOKUP(A2818,[2]Sheet1!$A:$I,8,FALSE),0)</f>
        <v>0</v>
      </c>
      <c r="M2818">
        <f>IFERROR(VLOOKUP(A2818,[2]Sheet1!$A:$I,9,FALSE),0)</f>
        <v>0</v>
      </c>
      <c r="N2818">
        <f>IFERROR(VLOOKUP(A2818,[3]Sheet1!$A:$G,2,FALSE),0)</f>
        <v>98243</v>
      </c>
      <c r="O2818">
        <f>IFERROR(VLOOKUP(A2818,[3]Sheet1!$A:$G,3,FALSE),0)</f>
        <v>736754</v>
      </c>
      <c r="P2818">
        <f>IFERROR(VLOOKUP(A2818,[3]Sheet1!$A:$G,4,FALSE),0)</f>
        <v>356181</v>
      </c>
      <c r="Q2818">
        <f>IFERROR(VLOOKUP(A2818,[3]Sheet1!$A:$G,5,FALSE),0)</f>
        <v>730616</v>
      </c>
      <c r="R2818">
        <f>IFERROR(VLOOKUP(A2818,[3]Sheet1!$A:$G,6,FALSE),0)</f>
        <v>0</v>
      </c>
      <c r="S2818">
        <f>IFERROR(VLOOKUP(A2818,[3]Sheet1!$A:$G,7,FALSE),0)</f>
        <v>0</v>
      </c>
      <c r="T2818" t="str">
        <f t="shared" si="259"/>
        <v>Sim</v>
      </c>
      <c r="U2818" t="str">
        <f t="shared" si="260"/>
        <v>Sim</v>
      </c>
      <c r="V2818" t="str">
        <f t="shared" si="261"/>
        <v>Sim</v>
      </c>
      <c r="W2818" t="str">
        <f t="shared" si="262"/>
        <v>Sim</v>
      </c>
      <c r="X2818" t="str">
        <f t="shared" si="263"/>
        <v>Não</v>
      </c>
      <c r="Y2818" t="str">
        <f t="shared" si="264"/>
        <v>Sim</v>
      </c>
    </row>
    <row r="2819" spans="1:25" x14ac:dyDescent="0.25">
      <c r="A2819" s="5">
        <v>412820</v>
      </c>
      <c r="B2819">
        <f>IFERROR(VLOOKUP(A2819,[1]Monitoramento_Base_somente_disp!$A:$J,5,FALSE),0)</f>
        <v>0</v>
      </c>
      <c r="C2819">
        <f>IFERROR(VLOOKUP(A2819,[1]Monitoramento_Base_somente_disp!$A:$J,6,FALSE),0)</f>
        <v>123059839</v>
      </c>
      <c r="D2819">
        <f>IFERROR(VLOOKUP(A2819,[1]Monitoramento_Base_somente_disp!$A:$J,7,FALSE),0)</f>
        <v>0</v>
      </c>
      <c r="E2819">
        <f>IFERROR(VLOOKUP(A2819,[1]Monitoramento_Base_somente_disp!$A:$J,8,FALSE),0)</f>
        <v>127273321</v>
      </c>
      <c r="F2819">
        <f>IFERROR(VLOOKUP(A2819,[1]Monitoramento_Base_somente_disp!$A:$J,9,FALSE),0)</f>
        <v>0</v>
      </c>
      <c r="G2819">
        <f>IFERROR(VLOOKUP(A2819,[1]Monitoramento_Base_somente_disp!$A:$J,10,FALSE),0)</f>
        <v>20527955</v>
      </c>
      <c r="H2819">
        <f>IFERROR(VLOOKUP(A2819,[2]Sheet1!$A:$I,4,FALSE),0)</f>
        <v>0</v>
      </c>
      <c r="I2819">
        <f>IFERROR(VLOOKUP(A2819,[2]Sheet1!$A:$I,5,FALSE),0)</f>
        <v>0</v>
      </c>
      <c r="J2819">
        <f>IFERROR(VLOOKUP(A2819,[2]Sheet1!$A:$I,6,FALSE),0)</f>
        <v>0</v>
      </c>
      <c r="K2819">
        <f>IFERROR(VLOOKUP(A2819,[2]Sheet1!$A:$I,7,FALSE),0)</f>
        <v>0</v>
      </c>
      <c r="L2819">
        <f>IFERROR(VLOOKUP(A2819,[2]Sheet1!$A:$I,8,FALSE),0)</f>
        <v>0</v>
      </c>
      <c r="M2819">
        <f>IFERROR(VLOOKUP(A2819,[2]Sheet1!$A:$I,9,FALSE),0)</f>
        <v>0</v>
      </c>
      <c r="N2819">
        <f>IFERROR(VLOOKUP(A2819,[3]Sheet1!$A:$G,2,FALSE),0)</f>
        <v>578958</v>
      </c>
      <c r="O2819">
        <f>IFERROR(VLOOKUP(A2819,[3]Sheet1!$A:$G,3,FALSE),0)</f>
        <v>3531100</v>
      </c>
      <c r="P2819">
        <f>IFERROR(VLOOKUP(A2819,[3]Sheet1!$A:$G,4,FALSE),0)</f>
        <v>634925</v>
      </c>
      <c r="Q2819">
        <f>IFERROR(VLOOKUP(A2819,[3]Sheet1!$A:$G,5,FALSE),0)</f>
        <v>3366837</v>
      </c>
      <c r="R2819">
        <f>IFERROR(VLOOKUP(A2819,[3]Sheet1!$A:$G,6,FALSE),0)</f>
        <v>34100</v>
      </c>
      <c r="S2819">
        <f>IFERROR(VLOOKUP(A2819,[3]Sheet1!$A:$G,7,FALSE),0)</f>
        <v>0</v>
      </c>
      <c r="T2819" t="str">
        <f t="shared" si="259"/>
        <v>Sim</v>
      </c>
      <c r="U2819" t="str">
        <f t="shared" si="260"/>
        <v>Sim</v>
      </c>
      <c r="V2819" t="str">
        <f t="shared" si="261"/>
        <v>Sim</v>
      </c>
      <c r="W2819" t="str">
        <f t="shared" si="262"/>
        <v>Sim</v>
      </c>
      <c r="X2819" t="str">
        <f t="shared" si="263"/>
        <v>Sim</v>
      </c>
      <c r="Y2819" t="str">
        <f t="shared" si="264"/>
        <v>Sim</v>
      </c>
    </row>
    <row r="2820" spans="1:25" x14ac:dyDescent="0.25">
      <c r="A2820" s="5">
        <v>412850</v>
      </c>
      <c r="B2820">
        <f>IFERROR(VLOOKUP(A2820,[1]Monitoramento_Base_somente_disp!$A:$J,5,FALSE),0)</f>
        <v>49496</v>
      </c>
      <c r="C2820">
        <f>IFERROR(VLOOKUP(A2820,[1]Monitoramento_Base_somente_disp!$A:$J,6,FALSE),0)</f>
        <v>5548471</v>
      </c>
      <c r="D2820">
        <f>IFERROR(VLOOKUP(A2820,[1]Monitoramento_Base_somente_disp!$A:$J,7,FALSE),0)</f>
        <v>48445</v>
      </c>
      <c r="E2820">
        <f>IFERROR(VLOOKUP(A2820,[1]Monitoramento_Base_somente_disp!$A:$J,8,FALSE),0)</f>
        <v>6113689</v>
      </c>
      <c r="F2820">
        <f>IFERROR(VLOOKUP(A2820,[1]Monitoramento_Base_somente_disp!$A:$J,9,FALSE),0)</f>
        <v>4992</v>
      </c>
      <c r="G2820">
        <f>IFERROR(VLOOKUP(A2820,[1]Monitoramento_Base_somente_disp!$A:$J,10,FALSE),0)</f>
        <v>917741</v>
      </c>
      <c r="H2820">
        <f>IFERROR(VLOOKUP(A2820,[2]Sheet1!$A:$I,4,FALSE),0)</f>
        <v>0</v>
      </c>
      <c r="I2820">
        <f>IFERROR(VLOOKUP(A2820,[2]Sheet1!$A:$I,5,FALSE),0)</f>
        <v>0</v>
      </c>
      <c r="J2820">
        <f>IFERROR(VLOOKUP(A2820,[2]Sheet1!$A:$I,6,FALSE),0)</f>
        <v>0</v>
      </c>
      <c r="K2820">
        <f>IFERROR(VLOOKUP(A2820,[2]Sheet1!$A:$I,7,FALSE),0)</f>
        <v>0</v>
      </c>
      <c r="L2820">
        <f>IFERROR(VLOOKUP(A2820,[2]Sheet1!$A:$I,8,FALSE),0)</f>
        <v>0</v>
      </c>
      <c r="M2820">
        <f>IFERROR(VLOOKUP(A2820,[2]Sheet1!$A:$I,9,FALSE),0)</f>
        <v>0</v>
      </c>
      <c r="N2820">
        <f>IFERROR(VLOOKUP(A2820,[3]Sheet1!$A:$G,2,FALSE),0)</f>
        <v>0</v>
      </c>
      <c r="O2820">
        <f>IFERROR(VLOOKUP(A2820,[3]Sheet1!$A:$G,3,FALSE),0)</f>
        <v>0</v>
      </c>
      <c r="P2820">
        <f>IFERROR(VLOOKUP(A2820,[3]Sheet1!$A:$G,4,FALSE),0)</f>
        <v>0</v>
      </c>
      <c r="Q2820">
        <f>IFERROR(VLOOKUP(A2820,[3]Sheet1!$A:$G,5,FALSE),0)</f>
        <v>0</v>
      </c>
      <c r="R2820">
        <f>IFERROR(VLOOKUP(A2820,[3]Sheet1!$A:$G,6,FALSE),0)</f>
        <v>0</v>
      </c>
      <c r="S2820">
        <f>IFERROR(VLOOKUP(A2820,[3]Sheet1!$A:$G,7,FALSE),0)</f>
        <v>0</v>
      </c>
      <c r="T2820" t="str">
        <f t="shared" si="259"/>
        <v>Sim</v>
      </c>
      <c r="U2820" t="str">
        <f t="shared" si="260"/>
        <v>Sim</v>
      </c>
      <c r="V2820" t="str">
        <f t="shared" si="261"/>
        <v>Sim</v>
      </c>
      <c r="W2820" t="str">
        <f t="shared" si="262"/>
        <v>Sim</v>
      </c>
      <c r="X2820" t="str">
        <f t="shared" si="263"/>
        <v>Sim</v>
      </c>
      <c r="Y2820" t="str">
        <f t="shared" si="264"/>
        <v>Sim</v>
      </c>
    </row>
    <row r="2821" spans="1:25" x14ac:dyDescent="0.25">
      <c r="A2821" s="5">
        <v>412855</v>
      </c>
      <c r="B2821">
        <f>IFERROR(VLOOKUP(A2821,[1]Monitoramento_Base_somente_disp!$A:$J,5,FALSE),0)</f>
        <v>800</v>
      </c>
      <c r="C2821">
        <f>IFERROR(VLOOKUP(A2821,[1]Monitoramento_Base_somente_disp!$A:$J,6,FALSE),0)</f>
        <v>9535239</v>
      </c>
      <c r="D2821">
        <f>IFERROR(VLOOKUP(A2821,[1]Monitoramento_Base_somente_disp!$A:$J,7,FALSE),0)</f>
        <v>671</v>
      </c>
      <c r="E2821">
        <f>IFERROR(VLOOKUP(A2821,[1]Monitoramento_Base_somente_disp!$A:$J,8,FALSE),0)</f>
        <v>8517633</v>
      </c>
      <c r="F2821">
        <f>IFERROR(VLOOKUP(A2821,[1]Monitoramento_Base_somente_disp!$A:$J,9,FALSE),0)</f>
        <v>75</v>
      </c>
      <c r="G2821">
        <f>IFERROR(VLOOKUP(A2821,[1]Monitoramento_Base_somente_disp!$A:$J,10,FALSE),0)</f>
        <v>1291842</v>
      </c>
      <c r="H2821">
        <f>IFERROR(VLOOKUP(A2821,[2]Sheet1!$A:$I,4,FALSE),0)</f>
        <v>0</v>
      </c>
      <c r="I2821">
        <f>IFERROR(VLOOKUP(A2821,[2]Sheet1!$A:$I,5,FALSE),0)</f>
        <v>0</v>
      </c>
      <c r="J2821">
        <f>IFERROR(VLOOKUP(A2821,[2]Sheet1!$A:$I,6,FALSE),0)</f>
        <v>0</v>
      </c>
      <c r="K2821">
        <f>IFERROR(VLOOKUP(A2821,[2]Sheet1!$A:$I,7,FALSE),0)</f>
        <v>0</v>
      </c>
      <c r="L2821">
        <f>IFERROR(VLOOKUP(A2821,[2]Sheet1!$A:$I,8,FALSE),0)</f>
        <v>0</v>
      </c>
      <c r="M2821">
        <f>IFERROR(VLOOKUP(A2821,[2]Sheet1!$A:$I,9,FALSE),0)</f>
        <v>0</v>
      </c>
      <c r="N2821">
        <f>IFERROR(VLOOKUP(A2821,[3]Sheet1!$A:$G,2,FALSE),0)</f>
        <v>0</v>
      </c>
      <c r="O2821">
        <f>IFERROR(VLOOKUP(A2821,[3]Sheet1!$A:$G,3,FALSE),0)</f>
        <v>0</v>
      </c>
      <c r="P2821">
        <f>IFERROR(VLOOKUP(A2821,[3]Sheet1!$A:$G,4,FALSE),0)</f>
        <v>0</v>
      </c>
      <c r="Q2821">
        <f>IFERROR(VLOOKUP(A2821,[3]Sheet1!$A:$G,5,FALSE),0)</f>
        <v>0</v>
      </c>
      <c r="R2821">
        <f>IFERROR(VLOOKUP(A2821,[3]Sheet1!$A:$G,6,FALSE),0)</f>
        <v>0</v>
      </c>
      <c r="S2821">
        <f>IFERROR(VLOOKUP(A2821,[3]Sheet1!$A:$G,7,FALSE),0)</f>
        <v>0</v>
      </c>
      <c r="T2821" t="str">
        <f t="shared" si="259"/>
        <v>Sim</v>
      </c>
      <c r="U2821" t="str">
        <f t="shared" si="260"/>
        <v>Sim</v>
      </c>
      <c r="V2821" t="str">
        <f t="shared" si="261"/>
        <v>Sim</v>
      </c>
      <c r="W2821" t="str">
        <f t="shared" si="262"/>
        <v>Sim</v>
      </c>
      <c r="X2821" t="str">
        <f t="shared" si="263"/>
        <v>Sim</v>
      </c>
      <c r="Y2821" t="str">
        <f t="shared" si="264"/>
        <v>Sim</v>
      </c>
    </row>
    <row r="2822" spans="1:25" x14ac:dyDescent="0.25">
      <c r="A2822" s="5">
        <v>412862</v>
      </c>
      <c r="B2822">
        <f>IFERROR(VLOOKUP(A2822,[1]Monitoramento_Base_somente_disp!$A:$J,5,FALSE),0)</f>
        <v>93151</v>
      </c>
      <c r="C2822">
        <f>IFERROR(VLOOKUP(A2822,[1]Monitoramento_Base_somente_disp!$A:$J,6,FALSE),0)</f>
        <v>19607523</v>
      </c>
      <c r="D2822">
        <f>IFERROR(VLOOKUP(A2822,[1]Monitoramento_Base_somente_disp!$A:$J,7,FALSE),0)</f>
        <v>73997</v>
      </c>
      <c r="E2822">
        <f>IFERROR(VLOOKUP(A2822,[1]Monitoramento_Base_somente_disp!$A:$J,8,FALSE),0)</f>
        <v>21606379</v>
      </c>
      <c r="F2822">
        <f>IFERROR(VLOOKUP(A2822,[1]Monitoramento_Base_somente_disp!$A:$J,9,FALSE),0)</f>
        <v>3722</v>
      </c>
      <c r="G2822">
        <f>IFERROR(VLOOKUP(A2822,[1]Monitoramento_Base_somente_disp!$A:$J,10,FALSE),0)</f>
        <v>3373185</v>
      </c>
      <c r="H2822">
        <f>IFERROR(VLOOKUP(A2822,[2]Sheet1!$A:$I,4,FALSE),0)</f>
        <v>0</v>
      </c>
      <c r="I2822">
        <f>IFERROR(VLOOKUP(A2822,[2]Sheet1!$A:$I,5,FALSE),0)</f>
        <v>0</v>
      </c>
      <c r="J2822">
        <f>IFERROR(VLOOKUP(A2822,[2]Sheet1!$A:$I,6,FALSE),0)</f>
        <v>0</v>
      </c>
      <c r="K2822">
        <f>IFERROR(VLOOKUP(A2822,[2]Sheet1!$A:$I,7,FALSE),0)</f>
        <v>0</v>
      </c>
      <c r="L2822">
        <f>IFERROR(VLOOKUP(A2822,[2]Sheet1!$A:$I,8,FALSE),0)</f>
        <v>0</v>
      </c>
      <c r="M2822">
        <f>IFERROR(VLOOKUP(A2822,[2]Sheet1!$A:$I,9,FALSE),0)</f>
        <v>0</v>
      </c>
      <c r="N2822">
        <f>IFERROR(VLOOKUP(A2822,[3]Sheet1!$A:$G,2,FALSE),0)</f>
        <v>0</v>
      </c>
      <c r="O2822">
        <f>IFERROR(VLOOKUP(A2822,[3]Sheet1!$A:$G,3,FALSE),0)</f>
        <v>0</v>
      </c>
      <c r="P2822">
        <f>IFERROR(VLOOKUP(A2822,[3]Sheet1!$A:$G,4,FALSE),0)</f>
        <v>0</v>
      </c>
      <c r="Q2822">
        <f>IFERROR(VLOOKUP(A2822,[3]Sheet1!$A:$G,5,FALSE),0)</f>
        <v>0</v>
      </c>
      <c r="R2822">
        <f>IFERROR(VLOOKUP(A2822,[3]Sheet1!$A:$G,6,FALSE),0)</f>
        <v>0</v>
      </c>
      <c r="S2822">
        <f>IFERROR(VLOOKUP(A2822,[3]Sheet1!$A:$G,7,FALSE),0)</f>
        <v>0</v>
      </c>
      <c r="T2822" t="str">
        <f t="shared" ref="T2822:T2885" si="265">IF(B2822+H2822+N2822&gt;0,"Sim","Não")</f>
        <v>Sim</v>
      </c>
      <c r="U2822" t="str">
        <f t="shared" ref="U2822:U2885" si="266">IF(C2822+I2822+O2822&gt;0,"Sim","Não")</f>
        <v>Sim</v>
      </c>
      <c r="V2822" t="str">
        <f t="shared" ref="V2822:V2885" si="267">IF(D2822+J2822+P2822&gt;0,"Sim","Não")</f>
        <v>Sim</v>
      </c>
      <c r="W2822" t="str">
        <f t="shared" ref="W2822:W2885" si="268">IF(E2822+K2822+Q2822&gt;0,"Sim","Não")</f>
        <v>Sim</v>
      </c>
      <c r="X2822" t="str">
        <f t="shared" ref="X2822:X2885" si="269">IF(F2822+L2822+R2822&gt;0,"Sim","Não")</f>
        <v>Sim</v>
      </c>
      <c r="Y2822" t="str">
        <f t="shared" ref="Y2822:Y2885" si="270">IF(G2822+M2822+S2822&gt;0,"Sim","Não")</f>
        <v>Sim</v>
      </c>
    </row>
    <row r="2823" spans="1:25" x14ac:dyDescent="0.25">
      <c r="A2823" s="5">
        <v>412863</v>
      </c>
      <c r="B2823">
        <f>IFERROR(VLOOKUP(A2823,[1]Monitoramento_Base_somente_disp!$A:$J,5,FALSE),0)</f>
        <v>0</v>
      </c>
      <c r="C2823">
        <f>IFERROR(VLOOKUP(A2823,[1]Monitoramento_Base_somente_disp!$A:$J,6,FALSE),0)</f>
        <v>7850400</v>
      </c>
      <c r="D2823">
        <f>IFERROR(VLOOKUP(A2823,[1]Monitoramento_Base_somente_disp!$A:$J,7,FALSE),0)</f>
        <v>0</v>
      </c>
      <c r="E2823">
        <f>IFERROR(VLOOKUP(A2823,[1]Monitoramento_Base_somente_disp!$A:$J,8,FALSE),0)</f>
        <v>8112080</v>
      </c>
      <c r="F2823">
        <f>IFERROR(VLOOKUP(A2823,[1]Monitoramento_Base_somente_disp!$A:$J,9,FALSE),0)</f>
        <v>0</v>
      </c>
      <c r="G2823">
        <f>IFERROR(VLOOKUP(A2823,[1]Monitoramento_Base_somente_disp!$A:$J,10,FALSE),0)</f>
        <v>1308400</v>
      </c>
      <c r="H2823">
        <f>IFERROR(VLOOKUP(A2823,[2]Sheet1!$A:$I,4,FALSE),0)</f>
        <v>0</v>
      </c>
      <c r="I2823">
        <f>IFERROR(VLOOKUP(A2823,[2]Sheet1!$A:$I,5,FALSE),0)</f>
        <v>0</v>
      </c>
      <c r="J2823">
        <f>IFERROR(VLOOKUP(A2823,[2]Sheet1!$A:$I,6,FALSE),0)</f>
        <v>0</v>
      </c>
      <c r="K2823">
        <f>IFERROR(VLOOKUP(A2823,[2]Sheet1!$A:$I,7,FALSE),0)</f>
        <v>0</v>
      </c>
      <c r="L2823">
        <f>IFERROR(VLOOKUP(A2823,[2]Sheet1!$A:$I,8,FALSE),0)</f>
        <v>0</v>
      </c>
      <c r="M2823">
        <f>IFERROR(VLOOKUP(A2823,[2]Sheet1!$A:$I,9,FALSE),0)</f>
        <v>0</v>
      </c>
      <c r="N2823">
        <f>IFERROR(VLOOKUP(A2823,[3]Sheet1!$A:$G,2,FALSE),0)</f>
        <v>0</v>
      </c>
      <c r="O2823">
        <f>IFERROR(VLOOKUP(A2823,[3]Sheet1!$A:$G,3,FALSE),0)</f>
        <v>0</v>
      </c>
      <c r="P2823">
        <f>IFERROR(VLOOKUP(A2823,[3]Sheet1!$A:$G,4,FALSE),0)</f>
        <v>0</v>
      </c>
      <c r="Q2823">
        <f>IFERROR(VLOOKUP(A2823,[3]Sheet1!$A:$G,5,FALSE),0)</f>
        <v>0</v>
      </c>
      <c r="R2823">
        <f>IFERROR(VLOOKUP(A2823,[3]Sheet1!$A:$G,6,FALSE),0)</f>
        <v>0</v>
      </c>
      <c r="S2823">
        <f>IFERROR(VLOOKUP(A2823,[3]Sheet1!$A:$G,7,FALSE),0)</f>
        <v>0</v>
      </c>
      <c r="T2823" t="str">
        <f t="shared" si="265"/>
        <v>Não</v>
      </c>
      <c r="U2823" t="str">
        <f t="shared" si="266"/>
        <v>Sim</v>
      </c>
      <c r="V2823" t="str">
        <f t="shared" si="267"/>
        <v>Não</v>
      </c>
      <c r="W2823" t="str">
        <f t="shared" si="268"/>
        <v>Sim</v>
      </c>
      <c r="X2823" t="str">
        <f t="shared" si="269"/>
        <v>Não</v>
      </c>
      <c r="Y2823" t="str">
        <f t="shared" si="270"/>
        <v>Sim</v>
      </c>
    </row>
    <row r="2824" spans="1:25" x14ac:dyDescent="0.25">
      <c r="A2824" s="5">
        <v>412870</v>
      </c>
      <c r="B2824">
        <f>IFERROR(VLOOKUP(A2824,[1]Monitoramento_Base_somente_disp!$A:$J,5,FALSE),0)</f>
        <v>0</v>
      </c>
      <c r="C2824">
        <f>IFERROR(VLOOKUP(A2824,[1]Monitoramento_Base_somente_disp!$A:$J,6,FALSE),0)</f>
        <v>0</v>
      </c>
      <c r="D2824">
        <f>IFERROR(VLOOKUP(A2824,[1]Monitoramento_Base_somente_disp!$A:$J,7,FALSE),0)</f>
        <v>0</v>
      </c>
      <c r="E2824">
        <f>IFERROR(VLOOKUP(A2824,[1]Monitoramento_Base_somente_disp!$A:$J,8,FALSE),0)</f>
        <v>0</v>
      </c>
      <c r="F2824">
        <f>IFERROR(VLOOKUP(A2824,[1]Monitoramento_Base_somente_disp!$A:$J,9,FALSE),0)</f>
        <v>0</v>
      </c>
      <c r="G2824">
        <f>IFERROR(VLOOKUP(A2824,[1]Monitoramento_Base_somente_disp!$A:$J,10,FALSE),0)</f>
        <v>0</v>
      </c>
      <c r="H2824">
        <f>IFERROR(VLOOKUP(A2824,[2]Sheet1!$A:$I,4,FALSE),0)</f>
        <v>0</v>
      </c>
      <c r="I2824">
        <f>IFERROR(VLOOKUP(A2824,[2]Sheet1!$A:$I,5,FALSE),0)</f>
        <v>0</v>
      </c>
      <c r="J2824">
        <f>IFERROR(VLOOKUP(A2824,[2]Sheet1!$A:$I,6,FALSE),0)</f>
        <v>0</v>
      </c>
      <c r="K2824">
        <f>IFERROR(VLOOKUP(A2824,[2]Sheet1!$A:$I,7,FALSE),0)</f>
        <v>0</v>
      </c>
      <c r="L2824">
        <f>IFERROR(VLOOKUP(A2824,[2]Sheet1!$A:$I,8,FALSE),0)</f>
        <v>0</v>
      </c>
      <c r="M2824">
        <f>IFERROR(VLOOKUP(A2824,[2]Sheet1!$A:$I,9,FALSE),0)</f>
        <v>0</v>
      </c>
      <c r="N2824">
        <f>IFERROR(VLOOKUP(A2824,[3]Sheet1!$A:$G,2,FALSE),0)</f>
        <v>0</v>
      </c>
      <c r="O2824">
        <f>IFERROR(VLOOKUP(A2824,[3]Sheet1!$A:$G,3,FALSE),0)</f>
        <v>0</v>
      </c>
      <c r="P2824">
        <f>IFERROR(VLOOKUP(A2824,[3]Sheet1!$A:$G,4,FALSE),0)</f>
        <v>0</v>
      </c>
      <c r="Q2824">
        <f>IFERROR(VLOOKUP(A2824,[3]Sheet1!$A:$G,5,FALSE),0)</f>
        <v>0</v>
      </c>
      <c r="R2824">
        <f>IFERROR(VLOOKUP(A2824,[3]Sheet1!$A:$G,6,FALSE),0)</f>
        <v>0</v>
      </c>
      <c r="S2824">
        <f>IFERROR(VLOOKUP(A2824,[3]Sheet1!$A:$G,7,FALSE),0)</f>
        <v>0</v>
      </c>
      <c r="T2824" t="str">
        <f t="shared" si="265"/>
        <v>Não</v>
      </c>
      <c r="U2824" t="str">
        <f t="shared" si="266"/>
        <v>Não</v>
      </c>
      <c r="V2824" t="str">
        <f t="shared" si="267"/>
        <v>Não</v>
      </c>
      <c r="W2824" t="str">
        <f t="shared" si="268"/>
        <v>Não</v>
      </c>
      <c r="X2824" t="str">
        <f t="shared" si="269"/>
        <v>Não</v>
      </c>
      <c r="Y2824" t="str">
        <f t="shared" si="270"/>
        <v>Não</v>
      </c>
    </row>
    <row r="2825" spans="1:25" x14ac:dyDescent="0.25">
      <c r="A2825" s="5">
        <v>412880</v>
      </c>
      <c r="B2825">
        <f>IFERROR(VLOOKUP(A2825,[1]Monitoramento_Base_somente_disp!$A:$J,5,FALSE),0)</f>
        <v>53291</v>
      </c>
      <c r="C2825">
        <f>IFERROR(VLOOKUP(A2825,[1]Monitoramento_Base_somente_disp!$A:$J,6,FALSE),0)</f>
        <v>12125798</v>
      </c>
      <c r="D2825">
        <f>IFERROR(VLOOKUP(A2825,[1]Monitoramento_Base_somente_disp!$A:$J,7,FALSE),0)</f>
        <v>56866</v>
      </c>
      <c r="E2825">
        <f>IFERROR(VLOOKUP(A2825,[1]Monitoramento_Base_somente_disp!$A:$J,8,FALSE),0)</f>
        <v>12313595</v>
      </c>
      <c r="F2825">
        <f>IFERROR(VLOOKUP(A2825,[1]Monitoramento_Base_somente_disp!$A:$J,9,FALSE),0)</f>
        <v>3229</v>
      </c>
      <c r="G2825">
        <f>IFERROR(VLOOKUP(A2825,[1]Monitoramento_Base_somente_disp!$A:$J,10,FALSE),0)</f>
        <v>1873423</v>
      </c>
      <c r="H2825">
        <f>IFERROR(VLOOKUP(A2825,[2]Sheet1!$A:$I,4,FALSE),0)</f>
        <v>0</v>
      </c>
      <c r="I2825">
        <f>IFERROR(VLOOKUP(A2825,[2]Sheet1!$A:$I,5,FALSE),0)</f>
        <v>0</v>
      </c>
      <c r="J2825">
        <f>IFERROR(VLOOKUP(A2825,[2]Sheet1!$A:$I,6,FALSE),0)</f>
        <v>0</v>
      </c>
      <c r="K2825">
        <f>IFERROR(VLOOKUP(A2825,[2]Sheet1!$A:$I,7,FALSE),0)</f>
        <v>0</v>
      </c>
      <c r="L2825">
        <f>IFERROR(VLOOKUP(A2825,[2]Sheet1!$A:$I,8,FALSE),0)</f>
        <v>0</v>
      </c>
      <c r="M2825">
        <f>IFERROR(VLOOKUP(A2825,[2]Sheet1!$A:$I,9,FALSE),0)</f>
        <v>0</v>
      </c>
      <c r="N2825">
        <f>IFERROR(VLOOKUP(A2825,[3]Sheet1!$A:$G,2,FALSE),0)</f>
        <v>0</v>
      </c>
      <c r="O2825">
        <f>IFERROR(VLOOKUP(A2825,[3]Sheet1!$A:$G,3,FALSE),0)</f>
        <v>0</v>
      </c>
      <c r="P2825">
        <f>IFERROR(VLOOKUP(A2825,[3]Sheet1!$A:$G,4,FALSE),0)</f>
        <v>0</v>
      </c>
      <c r="Q2825">
        <f>IFERROR(VLOOKUP(A2825,[3]Sheet1!$A:$G,5,FALSE),0)</f>
        <v>0</v>
      </c>
      <c r="R2825">
        <f>IFERROR(VLOOKUP(A2825,[3]Sheet1!$A:$G,6,FALSE),0)</f>
        <v>0</v>
      </c>
      <c r="S2825">
        <f>IFERROR(VLOOKUP(A2825,[3]Sheet1!$A:$G,7,FALSE),0)</f>
        <v>0</v>
      </c>
      <c r="T2825" t="str">
        <f t="shared" si="265"/>
        <v>Sim</v>
      </c>
      <c r="U2825" t="str">
        <f t="shared" si="266"/>
        <v>Sim</v>
      </c>
      <c r="V2825" t="str">
        <f t="shared" si="267"/>
        <v>Sim</v>
      </c>
      <c r="W2825" t="str">
        <f t="shared" si="268"/>
        <v>Sim</v>
      </c>
      <c r="X2825" t="str">
        <f t="shared" si="269"/>
        <v>Sim</v>
      </c>
      <c r="Y2825" t="str">
        <f t="shared" si="270"/>
        <v>Sim</v>
      </c>
    </row>
    <row r="2826" spans="1:25" x14ac:dyDescent="0.25">
      <c r="A2826" s="5">
        <v>420005</v>
      </c>
      <c r="B2826">
        <f>IFERROR(VLOOKUP(A2826,[1]Monitoramento_Base_somente_disp!$A:$J,5,FALSE),0)</f>
        <v>0</v>
      </c>
      <c r="C2826">
        <f>IFERROR(VLOOKUP(A2826,[1]Monitoramento_Base_somente_disp!$A:$J,6,FALSE),0)</f>
        <v>0</v>
      </c>
      <c r="D2826">
        <f>IFERROR(VLOOKUP(A2826,[1]Monitoramento_Base_somente_disp!$A:$J,7,FALSE),0)</f>
        <v>0</v>
      </c>
      <c r="E2826">
        <f>IFERROR(VLOOKUP(A2826,[1]Monitoramento_Base_somente_disp!$A:$J,8,FALSE),0)</f>
        <v>0</v>
      </c>
      <c r="F2826">
        <f>IFERROR(VLOOKUP(A2826,[1]Monitoramento_Base_somente_disp!$A:$J,9,FALSE),0)</f>
        <v>0</v>
      </c>
      <c r="G2826">
        <f>IFERROR(VLOOKUP(A2826,[1]Monitoramento_Base_somente_disp!$A:$J,10,FALSE),0)</f>
        <v>0</v>
      </c>
      <c r="H2826">
        <f>IFERROR(VLOOKUP(A2826,[2]Sheet1!$A:$I,4,FALSE),0)</f>
        <v>61686</v>
      </c>
      <c r="I2826">
        <f>IFERROR(VLOOKUP(A2826,[2]Sheet1!$A:$I,5,FALSE),0)</f>
        <v>32815</v>
      </c>
      <c r="J2826">
        <f>IFERROR(VLOOKUP(A2826,[2]Sheet1!$A:$I,6,FALSE),0)</f>
        <v>0</v>
      </c>
      <c r="K2826">
        <f>IFERROR(VLOOKUP(A2826,[2]Sheet1!$A:$I,7,FALSE),0)</f>
        <v>37198</v>
      </c>
      <c r="L2826">
        <f>IFERROR(VLOOKUP(A2826,[2]Sheet1!$A:$I,8,FALSE),0)</f>
        <v>0</v>
      </c>
      <c r="M2826">
        <f>IFERROR(VLOOKUP(A2826,[2]Sheet1!$A:$I,9,FALSE),0)</f>
        <v>0</v>
      </c>
      <c r="N2826">
        <f>IFERROR(VLOOKUP(A2826,[3]Sheet1!$A:$G,2,FALSE),0)</f>
        <v>0</v>
      </c>
      <c r="O2826">
        <f>IFERROR(VLOOKUP(A2826,[3]Sheet1!$A:$G,3,FALSE),0)</f>
        <v>0</v>
      </c>
      <c r="P2826">
        <f>IFERROR(VLOOKUP(A2826,[3]Sheet1!$A:$G,4,FALSE),0)</f>
        <v>0</v>
      </c>
      <c r="Q2826">
        <f>IFERROR(VLOOKUP(A2826,[3]Sheet1!$A:$G,5,FALSE),0)</f>
        <v>0</v>
      </c>
      <c r="R2826">
        <f>IFERROR(VLOOKUP(A2826,[3]Sheet1!$A:$G,6,FALSE),0)</f>
        <v>0</v>
      </c>
      <c r="S2826">
        <f>IFERROR(VLOOKUP(A2826,[3]Sheet1!$A:$G,7,FALSE),0)</f>
        <v>0</v>
      </c>
      <c r="T2826" t="str">
        <f t="shared" si="265"/>
        <v>Sim</v>
      </c>
      <c r="U2826" t="str">
        <f t="shared" si="266"/>
        <v>Sim</v>
      </c>
      <c r="V2826" t="str">
        <f t="shared" si="267"/>
        <v>Não</v>
      </c>
      <c r="W2826" t="str">
        <f t="shared" si="268"/>
        <v>Sim</v>
      </c>
      <c r="X2826" t="str">
        <f t="shared" si="269"/>
        <v>Não</v>
      </c>
      <c r="Y2826" t="str">
        <f t="shared" si="270"/>
        <v>Não</v>
      </c>
    </row>
    <row r="2827" spans="1:25" x14ac:dyDescent="0.25">
      <c r="A2827" s="5">
        <v>420010</v>
      </c>
      <c r="B2827">
        <f>IFERROR(VLOOKUP(A2827,[1]Monitoramento_Base_somente_disp!$A:$J,5,FALSE),0)</f>
        <v>0</v>
      </c>
      <c r="C2827">
        <f>IFERROR(VLOOKUP(A2827,[1]Monitoramento_Base_somente_disp!$A:$J,6,FALSE),0)</f>
        <v>0</v>
      </c>
      <c r="D2827">
        <f>IFERROR(VLOOKUP(A2827,[1]Monitoramento_Base_somente_disp!$A:$J,7,FALSE),0)</f>
        <v>0</v>
      </c>
      <c r="E2827">
        <f>IFERROR(VLOOKUP(A2827,[1]Monitoramento_Base_somente_disp!$A:$J,8,FALSE),0)</f>
        <v>0</v>
      </c>
      <c r="F2827">
        <f>IFERROR(VLOOKUP(A2827,[1]Monitoramento_Base_somente_disp!$A:$J,9,FALSE),0)</f>
        <v>0</v>
      </c>
      <c r="G2827">
        <f>IFERROR(VLOOKUP(A2827,[1]Monitoramento_Base_somente_disp!$A:$J,10,FALSE),0)</f>
        <v>0</v>
      </c>
      <c r="H2827">
        <f>IFERROR(VLOOKUP(A2827,[2]Sheet1!$A:$I,4,FALSE),0)</f>
        <v>0</v>
      </c>
      <c r="I2827">
        <f>IFERROR(VLOOKUP(A2827,[2]Sheet1!$A:$I,5,FALSE),0)</f>
        <v>0</v>
      </c>
      <c r="J2827">
        <f>IFERROR(VLOOKUP(A2827,[2]Sheet1!$A:$I,6,FALSE),0)</f>
        <v>0</v>
      </c>
      <c r="K2827">
        <f>IFERROR(VLOOKUP(A2827,[2]Sheet1!$A:$I,7,FALSE),0)</f>
        <v>0</v>
      </c>
      <c r="L2827">
        <f>IFERROR(VLOOKUP(A2827,[2]Sheet1!$A:$I,8,FALSE),0)</f>
        <v>0</v>
      </c>
      <c r="M2827">
        <f>IFERROR(VLOOKUP(A2827,[2]Sheet1!$A:$I,9,FALSE),0)</f>
        <v>0</v>
      </c>
      <c r="N2827">
        <f>IFERROR(VLOOKUP(A2827,[3]Sheet1!$A:$G,2,FALSE),0)</f>
        <v>95496</v>
      </c>
      <c r="O2827">
        <f>IFERROR(VLOOKUP(A2827,[3]Sheet1!$A:$G,3,FALSE),0)</f>
        <v>631</v>
      </c>
      <c r="P2827">
        <f>IFERROR(VLOOKUP(A2827,[3]Sheet1!$A:$G,4,FALSE),0)</f>
        <v>0</v>
      </c>
      <c r="Q2827">
        <f>IFERROR(VLOOKUP(A2827,[3]Sheet1!$A:$G,5,FALSE),0)</f>
        <v>0</v>
      </c>
      <c r="R2827">
        <f>IFERROR(VLOOKUP(A2827,[3]Sheet1!$A:$G,6,FALSE),0)</f>
        <v>0</v>
      </c>
      <c r="S2827">
        <f>IFERROR(VLOOKUP(A2827,[3]Sheet1!$A:$G,7,FALSE),0)</f>
        <v>0</v>
      </c>
      <c r="T2827" t="str">
        <f t="shared" si="265"/>
        <v>Sim</v>
      </c>
      <c r="U2827" t="str">
        <f t="shared" si="266"/>
        <v>Sim</v>
      </c>
      <c r="V2827" t="str">
        <f t="shared" si="267"/>
        <v>Não</v>
      </c>
      <c r="W2827" t="str">
        <f t="shared" si="268"/>
        <v>Não</v>
      </c>
      <c r="X2827" t="str">
        <f t="shared" si="269"/>
        <v>Não</v>
      </c>
      <c r="Y2827" t="str">
        <f t="shared" si="270"/>
        <v>Não</v>
      </c>
    </row>
    <row r="2828" spans="1:25" x14ac:dyDescent="0.25">
      <c r="A2828" s="5">
        <v>420020</v>
      </c>
      <c r="B2828">
        <f>IFERROR(VLOOKUP(A2828,[1]Monitoramento_Base_somente_disp!$A:$J,5,FALSE),0)</f>
        <v>0</v>
      </c>
      <c r="C2828">
        <f>IFERROR(VLOOKUP(A2828,[1]Monitoramento_Base_somente_disp!$A:$J,6,FALSE),0)</f>
        <v>0</v>
      </c>
      <c r="D2828">
        <f>IFERROR(VLOOKUP(A2828,[1]Monitoramento_Base_somente_disp!$A:$J,7,FALSE),0)</f>
        <v>0</v>
      </c>
      <c r="E2828">
        <f>IFERROR(VLOOKUP(A2828,[1]Monitoramento_Base_somente_disp!$A:$J,8,FALSE),0)</f>
        <v>0</v>
      </c>
      <c r="F2828">
        <f>IFERROR(VLOOKUP(A2828,[1]Monitoramento_Base_somente_disp!$A:$J,9,FALSE),0)</f>
        <v>0</v>
      </c>
      <c r="G2828">
        <f>IFERROR(VLOOKUP(A2828,[1]Monitoramento_Base_somente_disp!$A:$J,10,FALSE),0)</f>
        <v>0</v>
      </c>
      <c r="H2828">
        <f>IFERROR(VLOOKUP(A2828,[2]Sheet1!$A:$I,4,FALSE),0)</f>
        <v>0</v>
      </c>
      <c r="I2828">
        <f>IFERROR(VLOOKUP(A2828,[2]Sheet1!$A:$I,5,FALSE),0)</f>
        <v>0</v>
      </c>
      <c r="J2828">
        <f>IFERROR(VLOOKUP(A2828,[2]Sheet1!$A:$I,6,FALSE),0)</f>
        <v>0</v>
      </c>
      <c r="K2828">
        <f>IFERROR(VLOOKUP(A2828,[2]Sheet1!$A:$I,7,FALSE),0)</f>
        <v>0</v>
      </c>
      <c r="L2828">
        <f>IFERROR(VLOOKUP(A2828,[2]Sheet1!$A:$I,8,FALSE),0)</f>
        <v>0</v>
      </c>
      <c r="M2828">
        <f>IFERROR(VLOOKUP(A2828,[2]Sheet1!$A:$I,9,FALSE),0)</f>
        <v>0</v>
      </c>
      <c r="N2828">
        <f>IFERROR(VLOOKUP(A2828,[3]Sheet1!$A:$G,2,FALSE),0)</f>
        <v>161539</v>
      </c>
      <c r="O2828">
        <f>IFERROR(VLOOKUP(A2828,[3]Sheet1!$A:$G,3,FALSE),0)</f>
        <v>1335678</v>
      </c>
      <c r="P2828">
        <f>IFERROR(VLOOKUP(A2828,[3]Sheet1!$A:$G,4,FALSE),0)</f>
        <v>121771</v>
      </c>
      <c r="Q2828">
        <f>IFERROR(VLOOKUP(A2828,[3]Sheet1!$A:$G,5,FALSE),0)</f>
        <v>1063937</v>
      </c>
      <c r="R2828">
        <f>IFERROR(VLOOKUP(A2828,[3]Sheet1!$A:$G,6,FALSE),0)</f>
        <v>0</v>
      </c>
      <c r="S2828">
        <f>IFERROR(VLOOKUP(A2828,[3]Sheet1!$A:$G,7,FALSE),0)</f>
        <v>510029</v>
      </c>
      <c r="T2828" t="str">
        <f t="shared" si="265"/>
        <v>Sim</v>
      </c>
      <c r="U2828" t="str">
        <f t="shared" si="266"/>
        <v>Sim</v>
      </c>
      <c r="V2828" t="str">
        <f t="shared" si="267"/>
        <v>Sim</v>
      </c>
      <c r="W2828" t="str">
        <f t="shared" si="268"/>
        <v>Sim</v>
      </c>
      <c r="X2828" t="str">
        <f t="shared" si="269"/>
        <v>Não</v>
      </c>
      <c r="Y2828" t="str">
        <f t="shared" si="270"/>
        <v>Sim</v>
      </c>
    </row>
    <row r="2829" spans="1:25" x14ac:dyDescent="0.25">
      <c r="A2829" s="5">
        <v>420040</v>
      </c>
      <c r="B2829">
        <f>IFERROR(VLOOKUP(A2829,[1]Monitoramento_Base_somente_disp!$A:$J,5,FALSE),0)</f>
        <v>0</v>
      </c>
      <c r="C2829">
        <f>IFERROR(VLOOKUP(A2829,[1]Monitoramento_Base_somente_disp!$A:$J,6,FALSE),0)</f>
        <v>0</v>
      </c>
      <c r="D2829">
        <f>IFERROR(VLOOKUP(A2829,[1]Monitoramento_Base_somente_disp!$A:$J,7,FALSE),0)</f>
        <v>0</v>
      </c>
      <c r="E2829">
        <f>IFERROR(VLOOKUP(A2829,[1]Monitoramento_Base_somente_disp!$A:$J,8,FALSE),0)</f>
        <v>0</v>
      </c>
      <c r="F2829">
        <f>IFERROR(VLOOKUP(A2829,[1]Monitoramento_Base_somente_disp!$A:$J,9,FALSE),0)</f>
        <v>0</v>
      </c>
      <c r="G2829">
        <f>IFERROR(VLOOKUP(A2829,[1]Monitoramento_Base_somente_disp!$A:$J,10,FALSE),0)</f>
        <v>0</v>
      </c>
      <c r="H2829">
        <f>IFERROR(VLOOKUP(A2829,[2]Sheet1!$A:$I,4,FALSE),0)</f>
        <v>0</v>
      </c>
      <c r="I2829">
        <f>IFERROR(VLOOKUP(A2829,[2]Sheet1!$A:$I,5,FALSE),0)</f>
        <v>0</v>
      </c>
      <c r="J2829">
        <f>IFERROR(VLOOKUP(A2829,[2]Sheet1!$A:$I,6,FALSE),0)</f>
        <v>0</v>
      </c>
      <c r="K2829">
        <f>IFERROR(VLOOKUP(A2829,[2]Sheet1!$A:$I,7,FALSE),0)</f>
        <v>0</v>
      </c>
      <c r="L2829">
        <f>IFERROR(VLOOKUP(A2829,[2]Sheet1!$A:$I,8,FALSE),0)</f>
        <v>0</v>
      </c>
      <c r="M2829">
        <f>IFERROR(VLOOKUP(A2829,[2]Sheet1!$A:$I,9,FALSE),0)</f>
        <v>0</v>
      </c>
      <c r="N2829">
        <f>IFERROR(VLOOKUP(A2829,[3]Sheet1!$A:$G,2,FALSE),0)</f>
        <v>0</v>
      </c>
      <c r="O2829">
        <f>IFERROR(VLOOKUP(A2829,[3]Sheet1!$A:$G,3,FALSE),0)</f>
        <v>0</v>
      </c>
      <c r="P2829">
        <f>IFERROR(VLOOKUP(A2829,[3]Sheet1!$A:$G,4,FALSE),0)</f>
        <v>119663</v>
      </c>
      <c r="Q2829">
        <f>IFERROR(VLOOKUP(A2829,[3]Sheet1!$A:$G,5,FALSE),0)</f>
        <v>489555</v>
      </c>
      <c r="R2829">
        <f>IFERROR(VLOOKUP(A2829,[3]Sheet1!$A:$G,6,FALSE),0)</f>
        <v>17525</v>
      </c>
      <c r="S2829">
        <f>IFERROR(VLOOKUP(A2829,[3]Sheet1!$A:$G,7,FALSE),0)</f>
        <v>0</v>
      </c>
      <c r="T2829" t="str">
        <f t="shared" si="265"/>
        <v>Não</v>
      </c>
      <c r="U2829" t="str">
        <f t="shared" si="266"/>
        <v>Não</v>
      </c>
      <c r="V2829" t="str">
        <f t="shared" si="267"/>
        <v>Sim</v>
      </c>
      <c r="W2829" t="str">
        <f t="shared" si="268"/>
        <v>Sim</v>
      </c>
      <c r="X2829" t="str">
        <f t="shared" si="269"/>
        <v>Sim</v>
      </c>
      <c r="Y2829" t="str">
        <f t="shared" si="270"/>
        <v>Não</v>
      </c>
    </row>
    <row r="2830" spans="1:25" x14ac:dyDescent="0.25">
      <c r="A2830" s="5">
        <v>420050</v>
      </c>
      <c r="B2830">
        <f>IFERROR(VLOOKUP(A2830,[1]Monitoramento_Base_somente_disp!$A:$J,5,FALSE),0)</f>
        <v>0</v>
      </c>
      <c r="C2830">
        <f>IFERROR(VLOOKUP(A2830,[1]Monitoramento_Base_somente_disp!$A:$J,6,FALSE),0)</f>
        <v>0</v>
      </c>
      <c r="D2830">
        <f>IFERROR(VLOOKUP(A2830,[1]Monitoramento_Base_somente_disp!$A:$J,7,FALSE),0)</f>
        <v>0</v>
      </c>
      <c r="E2830">
        <f>IFERROR(VLOOKUP(A2830,[1]Monitoramento_Base_somente_disp!$A:$J,8,FALSE),0)</f>
        <v>0</v>
      </c>
      <c r="F2830">
        <f>IFERROR(VLOOKUP(A2830,[1]Monitoramento_Base_somente_disp!$A:$J,9,FALSE),0)</f>
        <v>0</v>
      </c>
      <c r="G2830">
        <f>IFERROR(VLOOKUP(A2830,[1]Monitoramento_Base_somente_disp!$A:$J,10,FALSE),0)</f>
        <v>0</v>
      </c>
      <c r="H2830">
        <f>IFERROR(VLOOKUP(A2830,[2]Sheet1!$A:$I,4,FALSE),0)</f>
        <v>66445</v>
      </c>
      <c r="I2830">
        <f>IFERROR(VLOOKUP(A2830,[2]Sheet1!$A:$I,5,FALSE),0)</f>
        <v>311647</v>
      </c>
      <c r="J2830">
        <f>IFERROR(VLOOKUP(A2830,[2]Sheet1!$A:$I,6,FALSE),0)</f>
        <v>0</v>
      </c>
      <c r="K2830">
        <f>IFERROR(VLOOKUP(A2830,[2]Sheet1!$A:$I,7,FALSE),0)</f>
        <v>267540</v>
      </c>
      <c r="L2830">
        <f>IFERROR(VLOOKUP(A2830,[2]Sheet1!$A:$I,8,FALSE),0)</f>
        <v>0</v>
      </c>
      <c r="M2830">
        <f>IFERROR(VLOOKUP(A2830,[2]Sheet1!$A:$I,9,FALSE),0)</f>
        <v>0</v>
      </c>
      <c r="N2830">
        <f>IFERROR(VLOOKUP(A2830,[3]Sheet1!$A:$G,2,FALSE),0)</f>
        <v>0</v>
      </c>
      <c r="O2830">
        <f>IFERROR(VLOOKUP(A2830,[3]Sheet1!$A:$G,3,FALSE),0)</f>
        <v>0</v>
      </c>
      <c r="P2830">
        <f>IFERROR(VLOOKUP(A2830,[3]Sheet1!$A:$G,4,FALSE),0)</f>
        <v>0</v>
      </c>
      <c r="Q2830">
        <f>IFERROR(VLOOKUP(A2830,[3]Sheet1!$A:$G,5,FALSE),0)</f>
        <v>0</v>
      </c>
      <c r="R2830">
        <f>IFERROR(VLOOKUP(A2830,[3]Sheet1!$A:$G,6,FALSE),0)</f>
        <v>0</v>
      </c>
      <c r="S2830">
        <f>IFERROR(VLOOKUP(A2830,[3]Sheet1!$A:$G,7,FALSE),0)</f>
        <v>0</v>
      </c>
      <c r="T2830" t="str">
        <f t="shared" si="265"/>
        <v>Sim</v>
      </c>
      <c r="U2830" t="str">
        <f t="shared" si="266"/>
        <v>Sim</v>
      </c>
      <c r="V2830" t="str">
        <f t="shared" si="267"/>
        <v>Não</v>
      </c>
      <c r="W2830" t="str">
        <f t="shared" si="268"/>
        <v>Sim</v>
      </c>
      <c r="X2830" t="str">
        <f t="shared" si="269"/>
        <v>Não</v>
      </c>
      <c r="Y2830" t="str">
        <f t="shared" si="270"/>
        <v>Não</v>
      </c>
    </row>
    <row r="2831" spans="1:25" x14ac:dyDescent="0.25">
      <c r="A2831" s="5">
        <v>420060</v>
      </c>
      <c r="B2831">
        <f>IFERROR(VLOOKUP(A2831,[1]Monitoramento_Base_somente_disp!$A:$J,5,FALSE),0)</f>
        <v>0</v>
      </c>
      <c r="C2831">
        <f>IFERROR(VLOOKUP(A2831,[1]Monitoramento_Base_somente_disp!$A:$J,6,FALSE),0)</f>
        <v>22213140</v>
      </c>
      <c r="D2831">
        <f>IFERROR(VLOOKUP(A2831,[1]Monitoramento_Base_somente_disp!$A:$J,7,FALSE),0)</f>
        <v>0</v>
      </c>
      <c r="E2831">
        <f>IFERROR(VLOOKUP(A2831,[1]Monitoramento_Base_somente_disp!$A:$J,8,FALSE),0)</f>
        <v>22953578</v>
      </c>
      <c r="F2831">
        <f>IFERROR(VLOOKUP(A2831,[1]Monitoramento_Base_somente_disp!$A:$J,9,FALSE),0)</f>
        <v>0</v>
      </c>
      <c r="G2831">
        <f>IFERROR(VLOOKUP(A2831,[1]Monitoramento_Base_somente_disp!$A:$J,10,FALSE),0)</f>
        <v>3702190</v>
      </c>
      <c r="H2831">
        <f>IFERROR(VLOOKUP(A2831,[2]Sheet1!$A:$I,4,FALSE),0)</f>
        <v>112261</v>
      </c>
      <c r="I2831">
        <f>IFERROR(VLOOKUP(A2831,[2]Sheet1!$A:$I,5,FALSE),0)</f>
        <v>481453</v>
      </c>
      <c r="J2831">
        <f>IFERROR(VLOOKUP(A2831,[2]Sheet1!$A:$I,6,FALSE),0)</f>
        <v>0</v>
      </c>
      <c r="K2831">
        <f>IFERROR(VLOOKUP(A2831,[2]Sheet1!$A:$I,7,FALSE),0)</f>
        <v>407406</v>
      </c>
      <c r="L2831">
        <f>IFERROR(VLOOKUP(A2831,[2]Sheet1!$A:$I,8,FALSE),0)</f>
        <v>0</v>
      </c>
      <c r="M2831">
        <f>IFERROR(VLOOKUP(A2831,[2]Sheet1!$A:$I,9,FALSE),0)</f>
        <v>0</v>
      </c>
      <c r="N2831">
        <f>IFERROR(VLOOKUP(A2831,[3]Sheet1!$A:$G,2,FALSE),0)</f>
        <v>0</v>
      </c>
      <c r="O2831">
        <f>IFERROR(VLOOKUP(A2831,[3]Sheet1!$A:$G,3,FALSE),0)</f>
        <v>0</v>
      </c>
      <c r="P2831">
        <f>IFERROR(VLOOKUP(A2831,[3]Sheet1!$A:$G,4,FALSE),0)</f>
        <v>0</v>
      </c>
      <c r="Q2831">
        <f>IFERROR(VLOOKUP(A2831,[3]Sheet1!$A:$G,5,FALSE),0)</f>
        <v>0</v>
      </c>
      <c r="R2831">
        <f>IFERROR(VLOOKUP(A2831,[3]Sheet1!$A:$G,6,FALSE),0)</f>
        <v>0</v>
      </c>
      <c r="S2831">
        <f>IFERROR(VLOOKUP(A2831,[3]Sheet1!$A:$G,7,FALSE),0)</f>
        <v>0</v>
      </c>
      <c r="T2831" t="str">
        <f t="shared" si="265"/>
        <v>Sim</v>
      </c>
      <c r="U2831" t="str">
        <f t="shared" si="266"/>
        <v>Sim</v>
      </c>
      <c r="V2831" t="str">
        <f t="shared" si="267"/>
        <v>Não</v>
      </c>
      <c r="W2831" t="str">
        <f t="shared" si="268"/>
        <v>Sim</v>
      </c>
      <c r="X2831" t="str">
        <f t="shared" si="269"/>
        <v>Não</v>
      </c>
      <c r="Y2831" t="str">
        <f t="shared" si="270"/>
        <v>Sim</v>
      </c>
    </row>
    <row r="2832" spans="1:25" x14ac:dyDescent="0.25">
      <c r="A2832" s="5">
        <v>420070</v>
      </c>
      <c r="B2832">
        <f>IFERROR(VLOOKUP(A2832,[1]Monitoramento_Base_somente_disp!$A:$J,5,FALSE),0)</f>
        <v>0</v>
      </c>
      <c r="C2832">
        <f>IFERROR(VLOOKUP(A2832,[1]Monitoramento_Base_somente_disp!$A:$J,6,FALSE),0)</f>
        <v>0</v>
      </c>
      <c r="D2832">
        <f>IFERROR(VLOOKUP(A2832,[1]Monitoramento_Base_somente_disp!$A:$J,7,FALSE),0)</f>
        <v>0</v>
      </c>
      <c r="E2832">
        <f>IFERROR(VLOOKUP(A2832,[1]Monitoramento_Base_somente_disp!$A:$J,8,FALSE),0)</f>
        <v>0</v>
      </c>
      <c r="F2832">
        <f>IFERROR(VLOOKUP(A2832,[1]Monitoramento_Base_somente_disp!$A:$J,9,FALSE),0)</f>
        <v>0</v>
      </c>
      <c r="G2832">
        <f>IFERROR(VLOOKUP(A2832,[1]Monitoramento_Base_somente_disp!$A:$J,10,FALSE),0)</f>
        <v>0</v>
      </c>
      <c r="H2832">
        <f>IFERROR(VLOOKUP(A2832,[2]Sheet1!$A:$I,4,FALSE),0)</f>
        <v>0</v>
      </c>
      <c r="I2832">
        <f>IFERROR(VLOOKUP(A2832,[2]Sheet1!$A:$I,5,FALSE),0)</f>
        <v>0</v>
      </c>
      <c r="J2832">
        <f>IFERROR(VLOOKUP(A2832,[2]Sheet1!$A:$I,6,FALSE),0)</f>
        <v>0</v>
      </c>
      <c r="K2832">
        <f>IFERROR(VLOOKUP(A2832,[2]Sheet1!$A:$I,7,FALSE),0)</f>
        <v>0</v>
      </c>
      <c r="L2832">
        <f>IFERROR(VLOOKUP(A2832,[2]Sheet1!$A:$I,8,FALSE),0)</f>
        <v>0</v>
      </c>
      <c r="M2832">
        <f>IFERROR(VLOOKUP(A2832,[2]Sheet1!$A:$I,9,FALSE),0)</f>
        <v>0</v>
      </c>
      <c r="N2832">
        <f>IFERROR(VLOOKUP(A2832,[3]Sheet1!$A:$G,2,FALSE),0)</f>
        <v>0</v>
      </c>
      <c r="O2832">
        <f>IFERROR(VLOOKUP(A2832,[3]Sheet1!$A:$G,3,FALSE),0)</f>
        <v>0</v>
      </c>
      <c r="P2832">
        <f>IFERROR(VLOOKUP(A2832,[3]Sheet1!$A:$G,4,FALSE),0)</f>
        <v>0</v>
      </c>
      <c r="Q2832">
        <f>IFERROR(VLOOKUP(A2832,[3]Sheet1!$A:$G,5,FALSE),0)</f>
        <v>0</v>
      </c>
      <c r="R2832">
        <f>IFERROR(VLOOKUP(A2832,[3]Sheet1!$A:$G,6,FALSE),0)</f>
        <v>0</v>
      </c>
      <c r="S2832">
        <f>IFERROR(VLOOKUP(A2832,[3]Sheet1!$A:$G,7,FALSE),0)</f>
        <v>0</v>
      </c>
      <c r="T2832" t="str">
        <f t="shared" si="265"/>
        <v>Não</v>
      </c>
      <c r="U2832" t="str">
        <f t="shared" si="266"/>
        <v>Não</v>
      </c>
      <c r="V2832" t="str">
        <f t="shared" si="267"/>
        <v>Não</v>
      </c>
      <c r="W2832" t="str">
        <f t="shared" si="268"/>
        <v>Não</v>
      </c>
      <c r="X2832" t="str">
        <f t="shared" si="269"/>
        <v>Não</v>
      </c>
      <c r="Y2832" t="str">
        <f t="shared" si="270"/>
        <v>Não</v>
      </c>
    </row>
    <row r="2833" spans="1:25" x14ac:dyDescent="0.25">
      <c r="A2833" s="5">
        <v>420080</v>
      </c>
      <c r="B2833">
        <f>IFERROR(VLOOKUP(A2833,[1]Monitoramento_Base_somente_disp!$A:$J,5,FALSE),0)</f>
        <v>0</v>
      </c>
      <c r="C2833">
        <f>IFERROR(VLOOKUP(A2833,[1]Monitoramento_Base_somente_disp!$A:$J,6,FALSE),0)</f>
        <v>0</v>
      </c>
      <c r="D2833">
        <f>IFERROR(VLOOKUP(A2833,[1]Monitoramento_Base_somente_disp!$A:$J,7,FALSE),0)</f>
        <v>0</v>
      </c>
      <c r="E2833">
        <f>IFERROR(VLOOKUP(A2833,[1]Monitoramento_Base_somente_disp!$A:$J,8,FALSE),0)</f>
        <v>0</v>
      </c>
      <c r="F2833">
        <f>IFERROR(VLOOKUP(A2833,[1]Monitoramento_Base_somente_disp!$A:$J,9,FALSE),0)</f>
        <v>0</v>
      </c>
      <c r="G2833">
        <f>IFERROR(VLOOKUP(A2833,[1]Monitoramento_Base_somente_disp!$A:$J,10,FALSE),0)</f>
        <v>0</v>
      </c>
      <c r="H2833">
        <f>IFERROR(VLOOKUP(A2833,[2]Sheet1!$A:$I,4,FALSE),0)</f>
        <v>171021</v>
      </c>
      <c r="I2833">
        <f>IFERROR(VLOOKUP(A2833,[2]Sheet1!$A:$I,5,FALSE),0)</f>
        <v>955027</v>
      </c>
      <c r="J2833">
        <f>IFERROR(VLOOKUP(A2833,[2]Sheet1!$A:$I,6,FALSE),0)</f>
        <v>0</v>
      </c>
      <c r="K2833">
        <f>IFERROR(VLOOKUP(A2833,[2]Sheet1!$A:$I,7,FALSE),0)</f>
        <v>932175</v>
      </c>
      <c r="L2833">
        <f>IFERROR(VLOOKUP(A2833,[2]Sheet1!$A:$I,8,FALSE),0)</f>
        <v>0</v>
      </c>
      <c r="M2833">
        <f>IFERROR(VLOOKUP(A2833,[2]Sheet1!$A:$I,9,FALSE),0)</f>
        <v>0</v>
      </c>
      <c r="N2833">
        <f>IFERROR(VLOOKUP(A2833,[3]Sheet1!$A:$G,2,FALSE),0)</f>
        <v>0</v>
      </c>
      <c r="O2833">
        <f>IFERROR(VLOOKUP(A2833,[3]Sheet1!$A:$G,3,FALSE),0)</f>
        <v>0</v>
      </c>
      <c r="P2833">
        <f>IFERROR(VLOOKUP(A2833,[3]Sheet1!$A:$G,4,FALSE),0)</f>
        <v>0</v>
      </c>
      <c r="Q2833">
        <f>IFERROR(VLOOKUP(A2833,[3]Sheet1!$A:$G,5,FALSE),0)</f>
        <v>0</v>
      </c>
      <c r="R2833">
        <f>IFERROR(VLOOKUP(A2833,[3]Sheet1!$A:$G,6,FALSE),0)</f>
        <v>0</v>
      </c>
      <c r="S2833">
        <f>IFERROR(VLOOKUP(A2833,[3]Sheet1!$A:$G,7,FALSE),0)</f>
        <v>0</v>
      </c>
      <c r="T2833" t="str">
        <f t="shared" si="265"/>
        <v>Sim</v>
      </c>
      <c r="U2833" t="str">
        <f t="shared" si="266"/>
        <v>Sim</v>
      </c>
      <c r="V2833" t="str">
        <f t="shared" si="267"/>
        <v>Não</v>
      </c>
      <c r="W2833" t="str">
        <f t="shared" si="268"/>
        <v>Sim</v>
      </c>
      <c r="X2833" t="str">
        <f t="shared" si="269"/>
        <v>Não</v>
      </c>
      <c r="Y2833" t="str">
        <f t="shared" si="270"/>
        <v>Não</v>
      </c>
    </row>
    <row r="2834" spans="1:25" x14ac:dyDescent="0.25">
      <c r="A2834" s="5">
        <v>420090</v>
      </c>
      <c r="B2834">
        <f>IFERROR(VLOOKUP(A2834,[1]Monitoramento_Base_somente_disp!$A:$J,5,FALSE),0)</f>
        <v>0</v>
      </c>
      <c r="C2834">
        <f>IFERROR(VLOOKUP(A2834,[1]Monitoramento_Base_somente_disp!$A:$J,6,FALSE),0)</f>
        <v>0</v>
      </c>
      <c r="D2834">
        <f>IFERROR(VLOOKUP(A2834,[1]Monitoramento_Base_somente_disp!$A:$J,7,FALSE),0)</f>
        <v>0</v>
      </c>
      <c r="E2834">
        <f>IFERROR(VLOOKUP(A2834,[1]Monitoramento_Base_somente_disp!$A:$J,8,FALSE),0)</f>
        <v>0</v>
      </c>
      <c r="F2834">
        <f>IFERROR(VLOOKUP(A2834,[1]Monitoramento_Base_somente_disp!$A:$J,9,FALSE),0)</f>
        <v>0</v>
      </c>
      <c r="G2834">
        <f>IFERROR(VLOOKUP(A2834,[1]Monitoramento_Base_somente_disp!$A:$J,10,FALSE),0)</f>
        <v>0</v>
      </c>
      <c r="H2834">
        <f>IFERROR(VLOOKUP(A2834,[2]Sheet1!$A:$I,4,FALSE),0)</f>
        <v>49184</v>
      </c>
      <c r="I2834">
        <f>IFERROR(VLOOKUP(A2834,[2]Sheet1!$A:$I,5,FALSE),0)</f>
        <v>326761</v>
      </c>
      <c r="J2834">
        <f>IFERROR(VLOOKUP(A2834,[2]Sheet1!$A:$I,6,FALSE),0)</f>
        <v>11015</v>
      </c>
      <c r="K2834">
        <f>IFERROR(VLOOKUP(A2834,[2]Sheet1!$A:$I,7,FALSE),0)</f>
        <v>67919</v>
      </c>
      <c r="L2834">
        <f>IFERROR(VLOOKUP(A2834,[2]Sheet1!$A:$I,8,FALSE),0)</f>
        <v>0</v>
      </c>
      <c r="M2834">
        <f>IFERROR(VLOOKUP(A2834,[2]Sheet1!$A:$I,9,FALSE),0)</f>
        <v>0</v>
      </c>
      <c r="N2834">
        <f>IFERROR(VLOOKUP(A2834,[3]Sheet1!$A:$G,2,FALSE),0)</f>
        <v>0</v>
      </c>
      <c r="O2834">
        <f>IFERROR(VLOOKUP(A2834,[3]Sheet1!$A:$G,3,FALSE),0)</f>
        <v>0</v>
      </c>
      <c r="P2834">
        <f>IFERROR(VLOOKUP(A2834,[3]Sheet1!$A:$G,4,FALSE),0)</f>
        <v>0</v>
      </c>
      <c r="Q2834">
        <f>IFERROR(VLOOKUP(A2834,[3]Sheet1!$A:$G,5,FALSE),0)</f>
        <v>0</v>
      </c>
      <c r="R2834">
        <f>IFERROR(VLOOKUP(A2834,[3]Sheet1!$A:$G,6,FALSE),0)</f>
        <v>0</v>
      </c>
      <c r="S2834">
        <f>IFERROR(VLOOKUP(A2834,[3]Sheet1!$A:$G,7,FALSE),0)</f>
        <v>0</v>
      </c>
      <c r="T2834" t="str">
        <f t="shared" si="265"/>
        <v>Sim</v>
      </c>
      <c r="U2834" t="str">
        <f t="shared" si="266"/>
        <v>Sim</v>
      </c>
      <c r="V2834" t="str">
        <f t="shared" si="267"/>
        <v>Sim</v>
      </c>
      <c r="W2834" t="str">
        <f t="shared" si="268"/>
        <v>Sim</v>
      </c>
      <c r="X2834" t="str">
        <f t="shared" si="269"/>
        <v>Não</v>
      </c>
      <c r="Y2834" t="str">
        <f t="shared" si="270"/>
        <v>Não</v>
      </c>
    </row>
    <row r="2835" spans="1:25" x14ac:dyDescent="0.25">
      <c r="A2835" s="5">
        <v>420110</v>
      </c>
      <c r="B2835">
        <f>IFERROR(VLOOKUP(A2835,[1]Monitoramento_Base_somente_disp!$A:$J,5,FALSE),0)</f>
        <v>0</v>
      </c>
      <c r="C2835">
        <f>IFERROR(VLOOKUP(A2835,[1]Monitoramento_Base_somente_disp!$A:$J,6,FALSE),0)</f>
        <v>0</v>
      </c>
      <c r="D2835">
        <f>IFERROR(VLOOKUP(A2835,[1]Monitoramento_Base_somente_disp!$A:$J,7,FALSE),0)</f>
        <v>0</v>
      </c>
      <c r="E2835">
        <f>IFERROR(VLOOKUP(A2835,[1]Monitoramento_Base_somente_disp!$A:$J,8,FALSE),0)</f>
        <v>0</v>
      </c>
      <c r="F2835">
        <f>IFERROR(VLOOKUP(A2835,[1]Monitoramento_Base_somente_disp!$A:$J,9,FALSE),0)</f>
        <v>0</v>
      </c>
      <c r="G2835">
        <f>IFERROR(VLOOKUP(A2835,[1]Monitoramento_Base_somente_disp!$A:$J,10,FALSE),0)</f>
        <v>0</v>
      </c>
      <c r="H2835">
        <f>IFERROR(VLOOKUP(A2835,[2]Sheet1!$A:$I,4,FALSE),0)</f>
        <v>94258</v>
      </c>
      <c r="I2835">
        <f>IFERROR(VLOOKUP(A2835,[2]Sheet1!$A:$I,5,FALSE),0)</f>
        <v>308625</v>
      </c>
      <c r="J2835">
        <f>IFERROR(VLOOKUP(A2835,[2]Sheet1!$A:$I,6,FALSE),0)</f>
        <v>0</v>
      </c>
      <c r="K2835">
        <f>IFERROR(VLOOKUP(A2835,[2]Sheet1!$A:$I,7,FALSE),0)</f>
        <v>285994</v>
      </c>
      <c r="L2835">
        <f>IFERROR(VLOOKUP(A2835,[2]Sheet1!$A:$I,8,FALSE),0)</f>
        <v>0</v>
      </c>
      <c r="M2835">
        <f>IFERROR(VLOOKUP(A2835,[2]Sheet1!$A:$I,9,FALSE),0)</f>
        <v>0</v>
      </c>
      <c r="N2835">
        <f>IFERROR(VLOOKUP(A2835,[3]Sheet1!$A:$G,2,FALSE),0)</f>
        <v>0</v>
      </c>
      <c r="O2835">
        <f>IFERROR(VLOOKUP(A2835,[3]Sheet1!$A:$G,3,FALSE),0)</f>
        <v>0</v>
      </c>
      <c r="P2835">
        <f>IFERROR(VLOOKUP(A2835,[3]Sheet1!$A:$G,4,FALSE),0)</f>
        <v>0</v>
      </c>
      <c r="Q2835">
        <f>IFERROR(VLOOKUP(A2835,[3]Sheet1!$A:$G,5,FALSE),0)</f>
        <v>0</v>
      </c>
      <c r="R2835">
        <f>IFERROR(VLOOKUP(A2835,[3]Sheet1!$A:$G,6,FALSE),0)</f>
        <v>0</v>
      </c>
      <c r="S2835">
        <f>IFERROR(VLOOKUP(A2835,[3]Sheet1!$A:$G,7,FALSE),0)</f>
        <v>0</v>
      </c>
      <c r="T2835" t="str">
        <f t="shared" si="265"/>
        <v>Sim</v>
      </c>
      <c r="U2835" t="str">
        <f t="shared" si="266"/>
        <v>Sim</v>
      </c>
      <c r="V2835" t="str">
        <f t="shared" si="267"/>
        <v>Não</v>
      </c>
      <c r="W2835" t="str">
        <f t="shared" si="268"/>
        <v>Sim</v>
      </c>
      <c r="X2835" t="str">
        <f t="shared" si="269"/>
        <v>Não</v>
      </c>
      <c r="Y2835" t="str">
        <f t="shared" si="270"/>
        <v>Não</v>
      </c>
    </row>
    <row r="2836" spans="1:25" x14ac:dyDescent="0.25">
      <c r="A2836" s="5">
        <v>420125</v>
      </c>
      <c r="B2836">
        <f>IFERROR(VLOOKUP(A2836,[1]Monitoramento_Base_somente_disp!$A:$J,5,FALSE),0)</f>
        <v>0</v>
      </c>
      <c r="C2836">
        <f>IFERROR(VLOOKUP(A2836,[1]Monitoramento_Base_somente_disp!$A:$J,6,FALSE),0)</f>
        <v>0</v>
      </c>
      <c r="D2836">
        <f>IFERROR(VLOOKUP(A2836,[1]Monitoramento_Base_somente_disp!$A:$J,7,FALSE),0)</f>
        <v>0</v>
      </c>
      <c r="E2836">
        <f>IFERROR(VLOOKUP(A2836,[1]Monitoramento_Base_somente_disp!$A:$J,8,FALSE),0)</f>
        <v>0</v>
      </c>
      <c r="F2836">
        <f>IFERROR(VLOOKUP(A2836,[1]Monitoramento_Base_somente_disp!$A:$J,9,FALSE),0)</f>
        <v>0</v>
      </c>
      <c r="G2836">
        <f>IFERROR(VLOOKUP(A2836,[1]Monitoramento_Base_somente_disp!$A:$J,10,FALSE),0)</f>
        <v>0</v>
      </c>
      <c r="H2836">
        <f>IFERROR(VLOOKUP(A2836,[2]Sheet1!$A:$I,4,FALSE),0)</f>
        <v>0</v>
      </c>
      <c r="I2836">
        <f>IFERROR(VLOOKUP(A2836,[2]Sheet1!$A:$I,5,FALSE),0)</f>
        <v>0</v>
      </c>
      <c r="J2836">
        <f>IFERROR(VLOOKUP(A2836,[2]Sheet1!$A:$I,6,FALSE),0)</f>
        <v>0</v>
      </c>
      <c r="K2836">
        <f>IFERROR(VLOOKUP(A2836,[2]Sheet1!$A:$I,7,FALSE),0)</f>
        <v>0</v>
      </c>
      <c r="L2836">
        <f>IFERROR(VLOOKUP(A2836,[2]Sheet1!$A:$I,8,FALSE),0)</f>
        <v>0</v>
      </c>
      <c r="M2836">
        <f>IFERROR(VLOOKUP(A2836,[2]Sheet1!$A:$I,9,FALSE),0)</f>
        <v>0</v>
      </c>
      <c r="N2836">
        <f>IFERROR(VLOOKUP(A2836,[3]Sheet1!$A:$G,2,FALSE),0)</f>
        <v>330040</v>
      </c>
      <c r="O2836">
        <f>IFERROR(VLOOKUP(A2836,[3]Sheet1!$A:$G,3,FALSE),0)</f>
        <v>1053757</v>
      </c>
      <c r="P2836">
        <f>IFERROR(VLOOKUP(A2836,[3]Sheet1!$A:$G,4,FALSE),0)</f>
        <v>276099</v>
      </c>
      <c r="Q2836">
        <f>IFERROR(VLOOKUP(A2836,[3]Sheet1!$A:$G,5,FALSE),0)</f>
        <v>880096</v>
      </c>
      <c r="R2836">
        <f>IFERROR(VLOOKUP(A2836,[3]Sheet1!$A:$G,6,FALSE),0)</f>
        <v>0</v>
      </c>
      <c r="S2836">
        <f>IFERROR(VLOOKUP(A2836,[3]Sheet1!$A:$G,7,FALSE),0)</f>
        <v>0</v>
      </c>
      <c r="T2836" t="str">
        <f t="shared" si="265"/>
        <v>Sim</v>
      </c>
      <c r="U2836" t="str">
        <f t="shared" si="266"/>
        <v>Sim</v>
      </c>
      <c r="V2836" t="str">
        <f t="shared" si="267"/>
        <v>Sim</v>
      </c>
      <c r="W2836" t="str">
        <f t="shared" si="268"/>
        <v>Sim</v>
      </c>
      <c r="X2836" t="str">
        <f t="shared" si="269"/>
        <v>Não</v>
      </c>
      <c r="Y2836" t="str">
        <f t="shared" si="270"/>
        <v>Não</v>
      </c>
    </row>
    <row r="2837" spans="1:25" x14ac:dyDescent="0.25">
      <c r="A2837" s="5">
        <v>420130</v>
      </c>
      <c r="B2837">
        <f>IFERROR(VLOOKUP(A2837,[1]Monitoramento_Base_somente_disp!$A:$J,5,FALSE),0)</f>
        <v>0</v>
      </c>
      <c r="C2837">
        <f>IFERROR(VLOOKUP(A2837,[1]Monitoramento_Base_somente_disp!$A:$J,6,FALSE),0)</f>
        <v>0</v>
      </c>
      <c r="D2837">
        <f>IFERROR(VLOOKUP(A2837,[1]Monitoramento_Base_somente_disp!$A:$J,7,FALSE),0)</f>
        <v>0</v>
      </c>
      <c r="E2837">
        <f>IFERROR(VLOOKUP(A2837,[1]Monitoramento_Base_somente_disp!$A:$J,8,FALSE),0)</f>
        <v>0</v>
      </c>
      <c r="F2837">
        <f>IFERROR(VLOOKUP(A2837,[1]Monitoramento_Base_somente_disp!$A:$J,9,FALSE),0)</f>
        <v>0</v>
      </c>
      <c r="G2837">
        <f>IFERROR(VLOOKUP(A2837,[1]Monitoramento_Base_somente_disp!$A:$J,10,FALSE),0)</f>
        <v>0</v>
      </c>
      <c r="H2837">
        <f>IFERROR(VLOOKUP(A2837,[2]Sheet1!$A:$I,4,FALSE),0)</f>
        <v>0</v>
      </c>
      <c r="I2837">
        <f>IFERROR(VLOOKUP(A2837,[2]Sheet1!$A:$I,5,FALSE),0)</f>
        <v>0</v>
      </c>
      <c r="J2837">
        <f>IFERROR(VLOOKUP(A2837,[2]Sheet1!$A:$I,6,FALSE),0)</f>
        <v>0</v>
      </c>
      <c r="K2837">
        <f>IFERROR(VLOOKUP(A2837,[2]Sheet1!$A:$I,7,FALSE),0)</f>
        <v>0</v>
      </c>
      <c r="L2837">
        <f>IFERROR(VLOOKUP(A2837,[2]Sheet1!$A:$I,8,FALSE),0)</f>
        <v>0</v>
      </c>
      <c r="M2837">
        <f>IFERROR(VLOOKUP(A2837,[2]Sheet1!$A:$I,9,FALSE),0)</f>
        <v>0</v>
      </c>
      <c r="N2837">
        <f>IFERROR(VLOOKUP(A2837,[3]Sheet1!$A:$G,2,FALSE),0)</f>
        <v>842637</v>
      </c>
      <c r="O2837">
        <f>IFERROR(VLOOKUP(A2837,[3]Sheet1!$A:$G,3,FALSE),0)</f>
        <v>0</v>
      </c>
      <c r="P2837">
        <f>IFERROR(VLOOKUP(A2837,[3]Sheet1!$A:$G,4,FALSE),0)</f>
        <v>957769</v>
      </c>
      <c r="Q2837">
        <f>IFERROR(VLOOKUP(A2837,[3]Sheet1!$A:$G,5,FALSE),0)</f>
        <v>0</v>
      </c>
      <c r="R2837">
        <f>IFERROR(VLOOKUP(A2837,[3]Sheet1!$A:$G,6,FALSE),0)</f>
        <v>10795</v>
      </c>
      <c r="S2837">
        <f>IFERROR(VLOOKUP(A2837,[3]Sheet1!$A:$G,7,FALSE),0)</f>
        <v>0</v>
      </c>
      <c r="T2837" t="str">
        <f t="shared" si="265"/>
        <v>Sim</v>
      </c>
      <c r="U2837" t="str">
        <f t="shared" si="266"/>
        <v>Não</v>
      </c>
      <c r="V2837" t="str">
        <f t="shared" si="267"/>
        <v>Sim</v>
      </c>
      <c r="W2837" t="str">
        <f t="shared" si="268"/>
        <v>Não</v>
      </c>
      <c r="X2837" t="str">
        <f t="shared" si="269"/>
        <v>Sim</v>
      </c>
      <c r="Y2837" t="str">
        <f t="shared" si="270"/>
        <v>Não</v>
      </c>
    </row>
    <row r="2838" spans="1:25" x14ac:dyDescent="0.25">
      <c r="A2838" s="5">
        <v>420140</v>
      </c>
      <c r="B2838">
        <f>IFERROR(VLOOKUP(A2838,[1]Monitoramento_Base_somente_disp!$A:$J,5,FALSE),0)</f>
        <v>0</v>
      </c>
      <c r="C2838">
        <f>IFERROR(VLOOKUP(A2838,[1]Monitoramento_Base_somente_disp!$A:$J,6,FALSE),0)</f>
        <v>0</v>
      </c>
      <c r="D2838">
        <f>IFERROR(VLOOKUP(A2838,[1]Monitoramento_Base_somente_disp!$A:$J,7,FALSE),0)</f>
        <v>0</v>
      </c>
      <c r="E2838">
        <f>IFERROR(VLOOKUP(A2838,[1]Monitoramento_Base_somente_disp!$A:$J,8,FALSE),0)</f>
        <v>0</v>
      </c>
      <c r="F2838">
        <f>IFERROR(VLOOKUP(A2838,[1]Monitoramento_Base_somente_disp!$A:$J,9,FALSE),0)</f>
        <v>0</v>
      </c>
      <c r="G2838">
        <f>IFERROR(VLOOKUP(A2838,[1]Monitoramento_Base_somente_disp!$A:$J,10,FALSE),0)</f>
        <v>0</v>
      </c>
      <c r="H2838">
        <f>IFERROR(VLOOKUP(A2838,[2]Sheet1!$A:$I,4,FALSE),0)</f>
        <v>730946</v>
      </c>
      <c r="I2838">
        <f>IFERROR(VLOOKUP(A2838,[2]Sheet1!$A:$I,5,FALSE),0)</f>
        <v>3075067</v>
      </c>
      <c r="J2838">
        <f>IFERROR(VLOOKUP(A2838,[2]Sheet1!$A:$I,6,FALSE),0)</f>
        <v>706098</v>
      </c>
      <c r="K2838">
        <f>IFERROR(VLOOKUP(A2838,[2]Sheet1!$A:$I,7,FALSE),0)</f>
        <v>373096</v>
      </c>
      <c r="L2838">
        <f>IFERROR(VLOOKUP(A2838,[2]Sheet1!$A:$I,8,FALSE),0)</f>
        <v>61619</v>
      </c>
      <c r="M2838">
        <f>IFERROR(VLOOKUP(A2838,[2]Sheet1!$A:$I,9,FALSE),0)</f>
        <v>292885</v>
      </c>
      <c r="N2838">
        <f>IFERROR(VLOOKUP(A2838,[3]Sheet1!$A:$G,2,FALSE),0)</f>
        <v>0</v>
      </c>
      <c r="O2838">
        <f>IFERROR(VLOOKUP(A2838,[3]Sheet1!$A:$G,3,FALSE),0)</f>
        <v>0</v>
      </c>
      <c r="P2838">
        <f>IFERROR(VLOOKUP(A2838,[3]Sheet1!$A:$G,4,FALSE),0)</f>
        <v>0</v>
      </c>
      <c r="Q2838">
        <f>IFERROR(VLOOKUP(A2838,[3]Sheet1!$A:$G,5,FALSE),0)</f>
        <v>0</v>
      </c>
      <c r="R2838">
        <f>IFERROR(VLOOKUP(A2838,[3]Sheet1!$A:$G,6,FALSE),0)</f>
        <v>0</v>
      </c>
      <c r="S2838">
        <f>IFERROR(VLOOKUP(A2838,[3]Sheet1!$A:$G,7,FALSE),0)</f>
        <v>0</v>
      </c>
      <c r="T2838" t="str">
        <f t="shared" si="265"/>
        <v>Sim</v>
      </c>
      <c r="U2838" t="str">
        <f t="shared" si="266"/>
        <v>Sim</v>
      </c>
      <c r="V2838" t="str">
        <f t="shared" si="267"/>
        <v>Sim</v>
      </c>
      <c r="W2838" t="str">
        <f t="shared" si="268"/>
        <v>Sim</v>
      </c>
      <c r="X2838" t="str">
        <f t="shared" si="269"/>
        <v>Sim</v>
      </c>
      <c r="Y2838" t="str">
        <f t="shared" si="270"/>
        <v>Sim</v>
      </c>
    </row>
    <row r="2839" spans="1:25" x14ac:dyDescent="0.25">
      <c r="A2839" s="5">
        <v>420205</v>
      </c>
      <c r="B2839">
        <f>IFERROR(VLOOKUP(A2839,[1]Monitoramento_Base_somente_disp!$A:$J,5,FALSE),0)</f>
        <v>0</v>
      </c>
      <c r="C2839">
        <f>IFERROR(VLOOKUP(A2839,[1]Monitoramento_Base_somente_disp!$A:$J,6,FALSE),0)</f>
        <v>0</v>
      </c>
      <c r="D2839">
        <f>IFERROR(VLOOKUP(A2839,[1]Monitoramento_Base_somente_disp!$A:$J,7,FALSE),0)</f>
        <v>0</v>
      </c>
      <c r="E2839">
        <f>IFERROR(VLOOKUP(A2839,[1]Monitoramento_Base_somente_disp!$A:$J,8,FALSE),0)</f>
        <v>0</v>
      </c>
      <c r="F2839">
        <f>IFERROR(VLOOKUP(A2839,[1]Monitoramento_Base_somente_disp!$A:$J,9,FALSE),0)</f>
        <v>0</v>
      </c>
      <c r="G2839">
        <f>IFERROR(VLOOKUP(A2839,[1]Monitoramento_Base_somente_disp!$A:$J,10,FALSE),0)</f>
        <v>0</v>
      </c>
      <c r="H2839">
        <f>IFERROR(VLOOKUP(A2839,[2]Sheet1!$A:$I,4,FALSE),0)</f>
        <v>75025</v>
      </c>
      <c r="I2839">
        <f>IFERROR(VLOOKUP(A2839,[2]Sheet1!$A:$I,5,FALSE),0)</f>
        <v>224161</v>
      </c>
      <c r="J2839">
        <f>IFERROR(VLOOKUP(A2839,[2]Sheet1!$A:$I,6,FALSE),0)</f>
        <v>66664</v>
      </c>
      <c r="K2839">
        <f>IFERROR(VLOOKUP(A2839,[2]Sheet1!$A:$I,7,FALSE),0)</f>
        <v>168257</v>
      </c>
      <c r="L2839">
        <f>IFERROR(VLOOKUP(A2839,[2]Sheet1!$A:$I,8,FALSE),0)</f>
        <v>4233</v>
      </c>
      <c r="M2839">
        <f>IFERROR(VLOOKUP(A2839,[2]Sheet1!$A:$I,9,FALSE),0)</f>
        <v>0</v>
      </c>
      <c r="N2839">
        <f>IFERROR(VLOOKUP(A2839,[3]Sheet1!$A:$G,2,FALSE),0)</f>
        <v>0</v>
      </c>
      <c r="O2839">
        <f>IFERROR(VLOOKUP(A2839,[3]Sheet1!$A:$G,3,FALSE),0)</f>
        <v>0</v>
      </c>
      <c r="P2839">
        <f>IFERROR(VLOOKUP(A2839,[3]Sheet1!$A:$G,4,FALSE),0)</f>
        <v>0</v>
      </c>
      <c r="Q2839">
        <f>IFERROR(VLOOKUP(A2839,[3]Sheet1!$A:$G,5,FALSE),0)</f>
        <v>0</v>
      </c>
      <c r="R2839">
        <f>IFERROR(VLOOKUP(A2839,[3]Sheet1!$A:$G,6,FALSE),0)</f>
        <v>0</v>
      </c>
      <c r="S2839">
        <f>IFERROR(VLOOKUP(A2839,[3]Sheet1!$A:$G,7,FALSE),0)</f>
        <v>0</v>
      </c>
      <c r="T2839" t="str">
        <f t="shared" si="265"/>
        <v>Sim</v>
      </c>
      <c r="U2839" t="str">
        <f t="shared" si="266"/>
        <v>Sim</v>
      </c>
      <c r="V2839" t="str">
        <f t="shared" si="267"/>
        <v>Sim</v>
      </c>
      <c r="W2839" t="str">
        <f t="shared" si="268"/>
        <v>Sim</v>
      </c>
      <c r="X2839" t="str">
        <f t="shared" si="269"/>
        <v>Sim</v>
      </c>
      <c r="Y2839" t="str">
        <f t="shared" si="270"/>
        <v>Não</v>
      </c>
    </row>
    <row r="2840" spans="1:25" x14ac:dyDescent="0.25">
      <c r="A2840" s="5">
        <v>420207</v>
      </c>
      <c r="B2840">
        <f>IFERROR(VLOOKUP(A2840,[1]Monitoramento_Base_somente_disp!$A:$J,5,FALSE),0)</f>
        <v>0</v>
      </c>
      <c r="C2840">
        <f>IFERROR(VLOOKUP(A2840,[1]Monitoramento_Base_somente_disp!$A:$J,6,FALSE),0)</f>
        <v>0</v>
      </c>
      <c r="D2840">
        <f>IFERROR(VLOOKUP(A2840,[1]Monitoramento_Base_somente_disp!$A:$J,7,FALSE),0)</f>
        <v>0</v>
      </c>
      <c r="E2840">
        <f>IFERROR(VLOOKUP(A2840,[1]Monitoramento_Base_somente_disp!$A:$J,8,FALSE),0)</f>
        <v>0</v>
      </c>
      <c r="F2840">
        <f>IFERROR(VLOOKUP(A2840,[1]Monitoramento_Base_somente_disp!$A:$J,9,FALSE),0)</f>
        <v>0</v>
      </c>
      <c r="G2840">
        <f>IFERROR(VLOOKUP(A2840,[1]Monitoramento_Base_somente_disp!$A:$J,10,FALSE),0)</f>
        <v>0</v>
      </c>
      <c r="H2840">
        <f>IFERROR(VLOOKUP(A2840,[2]Sheet1!$A:$I,4,FALSE),0)</f>
        <v>0</v>
      </c>
      <c r="I2840">
        <f>IFERROR(VLOOKUP(A2840,[2]Sheet1!$A:$I,5,FALSE),0)</f>
        <v>0</v>
      </c>
      <c r="J2840">
        <f>IFERROR(VLOOKUP(A2840,[2]Sheet1!$A:$I,6,FALSE),0)</f>
        <v>0</v>
      </c>
      <c r="K2840">
        <f>IFERROR(VLOOKUP(A2840,[2]Sheet1!$A:$I,7,FALSE),0)</f>
        <v>0</v>
      </c>
      <c r="L2840">
        <f>IFERROR(VLOOKUP(A2840,[2]Sheet1!$A:$I,8,FALSE),0)</f>
        <v>0</v>
      </c>
      <c r="M2840">
        <f>IFERROR(VLOOKUP(A2840,[2]Sheet1!$A:$I,9,FALSE),0)</f>
        <v>0</v>
      </c>
      <c r="N2840">
        <f>IFERROR(VLOOKUP(A2840,[3]Sheet1!$A:$G,2,FALSE),0)</f>
        <v>548566</v>
      </c>
      <c r="O2840">
        <f>IFERROR(VLOOKUP(A2840,[3]Sheet1!$A:$G,3,FALSE),0)</f>
        <v>857401</v>
      </c>
      <c r="P2840">
        <f>IFERROR(VLOOKUP(A2840,[3]Sheet1!$A:$G,4,FALSE),0)</f>
        <v>430799</v>
      </c>
      <c r="Q2840">
        <f>IFERROR(VLOOKUP(A2840,[3]Sheet1!$A:$G,5,FALSE),0)</f>
        <v>711942</v>
      </c>
      <c r="R2840">
        <f>IFERROR(VLOOKUP(A2840,[3]Sheet1!$A:$G,6,FALSE),0)</f>
        <v>111703</v>
      </c>
      <c r="S2840">
        <f>IFERROR(VLOOKUP(A2840,[3]Sheet1!$A:$G,7,FALSE),0)</f>
        <v>0</v>
      </c>
      <c r="T2840" t="str">
        <f t="shared" si="265"/>
        <v>Sim</v>
      </c>
      <c r="U2840" t="str">
        <f t="shared" si="266"/>
        <v>Sim</v>
      </c>
      <c r="V2840" t="str">
        <f t="shared" si="267"/>
        <v>Sim</v>
      </c>
      <c r="W2840" t="str">
        <f t="shared" si="268"/>
        <v>Sim</v>
      </c>
      <c r="X2840" t="str">
        <f t="shared" si="269"/>
        <v>Sim</v>
      </c>
      <c r="Y2840" t="str">
        <f t="shared" si="270"/>
        <v>Não</v>
      </c>
    </row>
    <row r="2841" spans="1:25" x14ac:dyDescent="0.25">
      <c r="A2841" s="5">
        <v>420208</v>
      </c>
      <c r="B2841">
        <f>IFERROR(VLOOKUP(A2841,[1]Monitoramento_Base_somente_disp!$A:$J,5,FALSE),0)</f>
        <v>0</v>
      </c>
      <c r="C2841">
        <f>IFERROR(VLOOKUP(A2841,[1]Monitoramento_Base_somente_disp!$A:$J,6,FALSE),0)</f>
        <v>0</v>
      </c>
      <c r="D2841">
        <f>IFERROR(VLOOKUP(A2841,[1]Monitoramento_Base_somente_disp!$A:$J,7,FALSE),0)</f>
        <v>0</v>
      </c>
      <c r="E2841">
        <f>IFERROR(VLOOKUP(A2841,[1]Monitoramento_Base_somente_disp!$A:$J,8,FALSE),0)</f>
        <v>0</v>
      </c>
      <c r="F2841">
        <f>IFERROR(VLOOKUP(A2841,[1]Monitoramento_Base_somente_disp!$A:$J,9,FALSE),0)</f>
        <v>0</v>
      </c>
      <c r="G2841">
        <f>IFERROR(VLOOKUP(A2841,[1]Monitoramento_Base_somente_disp!$A:$J,10,FALSE),0)</f>
        <v>0</v>
      </c>
      <c r="H2841">
        <f>IFERROR(VLOOKUP(A2841,[2]Sheet1!$A:$I,4,FALSE),0)</f>
        <v>189506</v>
      </c>
      <c r="I2841">
        <f>IFERROR(VLOOKUP(A2841,[2]Sheet1!$A:$I,5,FALSE),0)</f>
        <v>536131</v>
      </c>
      <c r="J2841">
        <f>IFERROR(VLOOKUP(A2841,[2]Sheet1!$A:$I,6,FALSE),0)</f>
        <v>76989</v>
      </c>
      <c r="K2841">
        <f>IFERROR(VLOOKUP(A2841,[2]Sheet1!$A:$I,7,FALSE),0)</f>
        <v>512496</v>
      </c>
      <c r="L2841">
        <f>IFERROR(VLOOKUP(A2841,[2]Sheet1!$A:$I,8,FALSE),0)</f>
        <v>0</v>
      </c>
      <c r="M2841">
        <f>IFERROR(VLOOKUP(A2841,[2]Sheet1!$A:$I,9,FALSE),0)</f>
        <v>531489</v>
      </c>
      <c r="N2841">
        <f>IFERROR(VLOOKUP(A2841,[3]Sheet1!$A:$G,2,FALSE),0)</f>
        <v>0</v>
      </c>
      <c r="O2841">
        <f>IFERROR(VLOOKUP(A2841,[3]Sheet1!$A:$G,3,FALSE),0)</f>
        <v>0</v>
      </c>
      <c r="P2841">
        <f>IFERROR(VLOOKUP(A2841,[3]Sheet1!$A:$G,4,FALSE),0)</f>
        <v>0</v>
      </c>
      <c r="Q2841">
        <f>IFERROR(VLOOKUP(A2841,[3]Sheet1!$A:$G,5,FALSE),0)</f>
        <v>0</v>
      </c>
      <c r="R2841">
        <f>IFERROR(VLOOKUP(A2841,[3]Sheet1!$A:$G,6,FALSE),0)</f>
        <v>0</v>
      </c>
      <c r="S2841">
        <f>IFERROR(VLOOKUP(A2841,[3]Sheet1!$A:$G,7,FALSE),0)</f>
        <v>0</v>
      </c>
      <c r="T2841" t="str">
        <f t="shared" si="265"/>
        <v>Sim</v>
      </c>
      <c r="U2841" t="str">
        <f t="shared" si="266"/>
        <v>Sim</v>
      </c>
      <c r="V2841" t="str">
        <f t="shared" si="267"/>
        <v>Sim</v>
      </c>
      <c r="W2841" t="str">
        <f t="shared" si="268"/>
        <v>Sim</v>
      </c>
      <c r="X2841" t="str">
        <f t="shared" si="269"/>
        <v>Não</v>
      </c>
      <c r="Y2841" t="str">
        <f t="shared" si="270"/>
        <v>Sim</v>
      </c>
    </row>
    <row r="2842" spans="1:25" x14ac:dyDescent="0.25">
      <c r="A2842" s="5">
        <v>420209</v>
      </c>
      <c r="B2842">
        <f>IFERROR(VLOOKUP(A2842,[1]Monitoramento_Base_somente_disp!$A:$J,5,FALSE),0)</f>
        <v>0</v>
      </c>
      <c r="C2842">
        <f>IFERROR(VLOOKUP(A2842,[1]Monitoramento_Base_somente_disp!$A:$J,6,FALSE),0)</f>
        <v>0</v>
      </c>
      <c r="D2842">
        <f>IFERROR(VLOOKUP(A2842,[1]Monitoramento_Base_somente_disp!$A:$J,7,FALSE),0)</f>
        <v>0</v>
      </c>
      <c r="E2842">
        <f>IFERROR(VLOOKUP(A2842,[1]Monitoramento_Base_somente_disp!$A:$J,8,FALSE),0)</f>
        <v>0</v>
      </c>
      <c r="F2842">
        <f>IFERROR(VLOOKUP(A2842,[1]Monitoramento_Base_somente_disp!$A:$J,9,FALSE),0)</f>
        <v>0</v>
      </c>
      <c r="G2842">
        <f>IFERROR(VLOOKUP(A2842,[1]Monitoramento_Base_somente_disp!$A:$J,10,FALSE),0)</f>
        <v>0</v>
      </c>
      <c r="H2842">
        <f>IFERROR(VLOOKUP(A2842,[2]Sheet1!$A:$I,4,FALSE),0)</f>
        <v>31547</v>
      </c>
      <c r="I2842">
        <f>IFERROR(VLOOKUP(A2842,[2]Sheet1!$A:$I,5,FALSE),0)</f>
        <v>218217</v>
      </c>
      <c r="J2842">
        <f>IFERROR(VLOOKUP(A2842,[2]Sheet1!$A:$I,6,FALSE),0)</f>
        <v>35154</v>
      </c>
      <c r="K2842">
        <f>IFERROR(VLOOKUP(A2842,[2]Sheet1!$A:$I,7,FALSE),0)</f>
        <v>199831</v>
      </c>
      <c r="L2842">
        <f>IFERROR(VLOOKUP(A2842,[2]Sheet1!$A:$I,8,FALSE),0)</f>
        <v>0</v>
      </c>
      <c r="M2842">
        <f>IFERROR(VLOOKUP(A2842,[2]Sheet1!$A:$I,9,FALSE),0)</f>
        <v>186130</v>
      </c>
      <c r="N2842">
        <f>IFERROR(VLOOKUP(A2842,[3]Sheet1!$A:$G,2,FALSE),0)</f>
        <v>0</v>
      </c>
      <c r="O2842">
        <f>IFERROR(VLOOKUP(A2842,[3]Sheet1!$A:$G,3,FALSE),0)</f>
        <v>0</v>
      </c>
      <c r="P2842">
        <f>IFERROR(VLOOKUP(A2842,[3]Sheet1!$A:$G,4,FALSE),0)</f>
        <v>0</v>
      </c>
      <c r="Q2842">
        <f>IFERROR(VLOOKUP(A2842,[3]Sheet1!$A:$G,5,FALSE),0)</f>
        <v>0</v>
      </c>
      <c r="R2842">
        <f>IFERROR(VLOOKUP(A2842,[3]Sheet1!$A:$G,6,FALSE),0)</f>
        <v>0</v>
      </c>
      <c r="S2842">
        <f>IFERROR(VLOOKUP(A2842,[3]Sheet1!$A:$G,7,FALSE),0)</f>
        <v>0</v>
      </c>
      <c r="T2842" t="str">
        <f t="shared" si="265"/>
        <v>Sim</v>
      </c>
      <c r="U2842" t="str">
        <f t="shared" si="266"/>
        <v>Sim</v>
      </c>
      <c r="V2842" t="str">
        <f t="shared" si="267"/>
        <v>Sim</v>
      </c>
      <c r="W2842" t="str">
        <f t="shared" si="268"/>
        <v>Sim</v>
      </c>
      <c r="X2842" t="str">
        <f t="shared" si="269"/>
        <v>Não</v>
      </c>
      <c r="Y2842" t="str">
        <f t="shared" si="270"/>
        <v>Sim</v>
      </c>
    </row>
    <row r="2843" spans="1:25" x14ac:dyDescent="0.25">
      <c r="A2843" s="5">
        <v>420210</v>
      </c>
      <c r="B2843">
        <f>IFERROR(VLOOKUP(A2843,[1]Monitoramento_Base_somente_disp!$A:$J,5,FALSE),0)</f>
        <v>0</v>
      </c>
      <c r="C2843">
        <f>IFERROR(VLOOKUP(A2843,[1]Monitoramento_Base_somente_disp!$A:$J,6,FALSE),0)</f>
        <v>0</v>
      </c>
      <c r="D2843">
        <f>IFERROR(VLOOKUP(A2843,[1]Monitoramento_Base_somente_disp!$A:$J,7,FALSE),0)</f>
        <v>0</v>
      </c>
      <c r="E2843">
        <f>IFERROR(VLOOKUP(A2843,[1]Monitoramento_Base_somente_disp!$A:$J,8,FALSE),0)</f>
        <v>0</v>
      </c>
      <c r="F2843">
        <f>IFERROR(VLOOKUP(A2843,[1]Monitoramento_Base_somente_disp!$A:$J,9,FALSE),0)</f>
        <v>0</v>
      </c>
      <c r="G2843">
        <f>IFERROR(VLOOKUP(A2843,[1]Monitoramento_Base_somente_disp!$A:$J,10,FALSE),0)</f>
        <v>0</v>
      </c>
      <c r="H2843">
        <f>IFERROR(VLOOKUP(A2843,[2]Sheet1!$A:$I,4,FALSE),0)</f>
        <v>212431</v>
      </c>
      <c r="I2843">
        <f>IFERROR(VLOOKUP(A2843,[2]Sheet1!$A:$I,5,FALSE),0)</f>
        <v>0</v>
      </c>
      <c r="J2843">
        <f>IFERROR(VLOOKUP(A2843,[2]Sheet1!$A:$I,6,FALSE),0)</f>
        <v>469575</v>
      </c>
      <c r="K2843">
        <f>IFERROR(VLOOKUP(A2843,[2]Sheet1!$A:$I,7,FALSE),0)</f>
        <v>4799614</v>
      </c>
      <c r="L2843">
        <f>IFERROR(VLOOKUP(A2843,[2]Sheet1!$A:$I,8,FALSE),0)</f>
        <v>27831</v>
      </c>
      <c r="M2843">
        <f>IFERROR(VLOOKUP(A2843,[2]Sheet1!$A:$I,9,FALSE),0)</f>
        <v>0</v>
      </c>
      <c r="N2843">
        <f>IFERROR(VLOOKUP(A2843,[3]Sheet1!$A:$G,2,FALSE),0)</f>
        <v>0</v>
      </c>
      <c r="O2843">
        <f>IFERROR(VLOOKUP(A2843,[3]Sheet1!$A:$G,3,FALSE),0)</f>
        <v>0</v>
      </c>
      <c r="P2843">
        <f>IFERROR(VLOOKUP(A2843,[3]Sheet1!$A:$G,4,FALSE),0)</f>
        <v>0</v>
      </c>
      <c r="Q2843">
        <f>IFERROR(VLOOKUP(A2843,[3]Sheet1!$A:$G,5,FALSE),0)</f>
        <v>0</v>
      </c>
      <c r="R2843">
        <f>IFERROR(VLOOKUP(A2843,[3]Sheet1!$A:$G,6,FALSE),0)</f>
        <v>0</v>
      </c>
      <c r="S2843">
        <f>IFERROR(VLOOKUP(A2843,[3]Sheet1!$A:$G,7,FALSE),0)</f>
        <v>0</v>
      </c>
      <c r="T2843" t="str">
        <f t="shared" si="265"/>
        <v>Sim</v>
      </c>
      <c r="U2843" t="str">
        <f t="shared" si="266"/>
        <v>Não</v>
      </c>
      <c r="V2843" t="str">
        <f t="shared" si="267"/>
        <v>Sim</v>
      </c>
      <c r="W2843" t="str">
        <f t="shared" si="268"/>
        <v>Sim</v>
      </c>
      <c r="X2843" t="str">
        <f t="shared" si="269"/>
        <v>Sim</v>
      </c>
      <c r="Y2843" t="str">
        <f t="shared" si="270"/>
        <v>Não</v>
      </c>
    </row>
    <row r="2844" spans="1:25" x14ac:dyDescent="0.25">
      <c r="A2844" s="5">
        <v>420213</v>
      </c>
      <c r="B2844">
        <f>IFERROR(VLOOKUP(A2844,[1]Monitoramento_Base_somente_disp!$A:$J,5,FALSE),0)</f>
        <v>59279</v>
      </c>
      <c r="C2844">
        <f>IFERROR(VLOOKUP(A2844,[1]Monitoramento_Base_somente_disp!$A:$J,6,FALSE),0)</f>
        <v>12816158</v>
      </c>
      <c r="D2844">
        <f>IFERROR(VLOOKUP(A2844,[1]Monitoramento_Base_somente_disp!$A:$J,7,FALSE),0)</f>
        <v>45850</v>
      </c>
      <c r="E2844">
        <f>IFERROR(VLOOKUP(A2844,[1]Monitoramento_Base_somente_disp!$A:$J,8,FALSE),0)</f>
        <v>12251669</v>
      </c>
      <c r="F2844">
        <f>IFERROR(VLOOKUP(A2844,[1]Monitoramento_Base_somente_disp!$A:$J,9,FALSE),0)</f>
        <v>3992</v>
      </c>
      <c r="G2844">
        <f>IFERROR(VLOOKUP(A2844,[1]Monitoramento_Base_somente_disp!$A:$J,10,FALSE),0)</f>
        <v>1902897</v>
      </c>
      <c r="H2844">
        <f>IFERROR(VLOOKUP(A2844,[2]Sheet1!$A:$I,4,FALSE),0)</f>
        <v>0</v>
      </c>
      <c r="I2844">
        <f>IFERROR(VLOOKUP(A2844,[2]Sheet1!$A:$I,5,FALSE),0)</f>
        <v>0</v>
      </c>
      <c r="J2844">
        <f>IFERROR(VLOOKUP(A2844,[2]Sheet1!$A:$I,6,FALSE),0)</f>
        <v>0</v>
      </c>
      <c r="K2844">
        <f>IFERROR(VLOOKUP(A2844,[2]Sheet1!$A:$I,7,FALSE),0)</f>
        <v>0</v>
      </c>
      <c r="L2844">
        <f>IFERROR(VLOOKUP(A2844,[2]Sheet1!$A:$I,8,FALSE),0)</f>
        <v>0</v>
      </c>
      <c r="M2844">
        <f>IFERROR(VLOOKUP(A2844,[2]Sheet1!$A:$I,9,FALSE),0)</f>
        <v>0</v>
      </c>
      <c r="N2844">
        <f>IFERROR(VLOOKUP(A2844,[3]Sheet1!$A:$G,2,FALSE),0)</f>
        <v>0</v>
      </c>
      <c r="O2844">
        <f>IFERROR(VLOOKUP(A2844,[3]Sheet1!$A:$G,3,FALSE),0)</f>
        <v>0</v>
      </c>
      <c r="P2844">
        <f>IFERROR(VLOOKUP(A2844,[3]Sheet1!$A:$G,4,FALSE),0)</f>
        <v>0</v>
      </c>
      <c r="Q2844">
        <f>IFERROR(VLOOKUP(A2844,[3]Sheet1!$A:$G,5,FALSE),0)</f>
        <v>0</v>
      </c>
      <c r="R2844">
        <f>IFERROR(VLOOKUP(A2844,[3]Sheet1!$A:$G,6,FALSE),0)</f>
        <v>0</v>
      </c>
      <c r="S2844">
        <f>IFERROR(VLOOKUP(A2844,[3]Sheet1!$A:$G,7,FALSE),0)</f>
        <v>0</v>
      </c>
      <c r="T2844" t="str">
        <f t="shared" si="265"/>
        <v>Sim</v>
      </c>
      <c r="U2844" t="str">
        <f t="shared" si="266"/>
        <v>Sim</v>
      </c>
      <c r="V2844" t="str">
        <f t="shared" si="267"/>
        <v>Sim</v>
      </c>
      <c r="W2844" t="str">
        <f t="shared" si="268"/>
        <v>Sim</v>
      </c>
      <c r="X2844" t="str">
        <f t="shared" si="269"/>
        <v>Sim</v>
      </c>
      <c r="Y2844" t="str">
        <f t="shared" si="270"/>
        <v>Sim</v>
      </c>
    </row>
    <row r="2845" spans="1:25" x14ac:dyDescent="0.25">
      <c r="A2845" s="5">
        <v>420215</v>
      </c>
      <c r="B2845">
        <f>IFERROR(VLOOKUP(A2845,[1]Monitoramento_Base_somente_disp!$A:$J,5,FALSE),0)</f>
        <v>0</v>
      </c>
      <c r="C2845">
        <f>IFERROR(VLOOKUP(A2845,[1]Monitoramento_Base_somente_disp!$A:$J,6,FALSE),0)</f>
        <v>0</v>
      </c>
      <c r="D2845">
        <f>IFERROR(VLOOKUP(A2845,[1]Monitoramento_Base_somente_disp!$A:$J,7,FALSE),0)</f>
        <v>0</v>
      </c>
      <c r="E2845">
        <f>IFERROR(VLOOKUP(A2845,[1]Monitoramento_Base_somente_disp!$A:$J,8,FALSE),0)</f>
        <v>0</v>
      </c>
      <c r="F2845">
        <f>IFERROR(VLOOKUP(A2845,[1]Monitoramento_Base_somente_disp!$A:$J,9,FALSE),0)</f>
        <v>0</v>
      </c>
      <c r="G2845">
        <f>IFERROR(VLOOKUP(A2845,[1]Monitoramento_Base_somente_disp!$A:$J,10,FALSE),0)</f>
        <v>0</v>
      </c>
      <c r="H2845">
        <f>IFERROR(VLOOKUP(A2845,[2]Sheet1!$A:$I,4,FALSE),0)</f>
        <v>50193</v>
      </c>
      <c r="I2845">
        <f>IFERROR(VLOOKUP(A2845,[2]Sheet1!$A:$I,5,FALSE),0)</f>
        <v>230948</v>
      </c>
      <c r="J2845">
        <f>IFERROR(VLOOKUP(A2845,[2]Sheet1!$A:$I,6,FALSE),0)</f>
        <v>0</v>
      </c>
      <c r="K2845">
        <f>IFERROR(VLOOKUP(A2845,[2]Sheet1!$A:$I,7,FALSE),0)</f>
        <v>206274</v>
      </c>
      <c r="L2845">
        <f>IFERROR(VLOOKUP(A2845,[2]Sheet1!$A:$I,8,FALSE),0)</f>
        <v>0</v>
      </c>
      <c r="M2845">
        <f>IFERROR(VLOOKUP(A2845,[2]Sheet1!$A:$I,9,FALSE),0)</f>
        <v>0</v>
      </c>
      <c r="N2845">
        <f>IFERROR(VLOOKUP(A2845,[3]Sheet1!$A:$G,2,FALSE),0)</f>
        <v>0</v>
      </c>
      <c r="O2845">
        <f>IFERROR(VLOOKUP(A2845,[3]Sheet1!$A:$G,3,FALSE),0)</f>
        <v>0</v>
      </c>
      <c r="P2845">
        <f>IFERROR(VLOOKUP(A2845,[3]Sheet1!$A:$G,4,FALSE),0)</f>
        <v>0</v>
      </c>
      <c r="Q2845">
        <f>IFERROR(VLOOKUP(A2845,[3]Sheet1!$A:$G,5,FALSE),0)</f>
        <v>0</v>
      </c>
      <c r="R2845">
        <f>IFERROR(VLOOKUP(A2845,[3]Sheet1!$A:$G,6,FALSE),0)</f>
        <v>0</v>
      </c>
      <c r="S2845">
        <f>IFERROR(VLOOKUP(A2845,[3]Sheet1!$A:$G,7,FALSE),0)</f>
        <v>0</v>
      </c>
      <c r="T2845" t="str">
        <f t="shared" si="265"/>
        <v>Sim</v>
      </c>
      <c r="U2845" t="str">
        <f t="shared" si="266"/>
        <v>Sim</v>
      </c>
      <c r="V2845" t="str">
        <f t="shared" si="267"/>
        <v>Não</v>
      </c>
      <c r="W2845" t="str">
        <f t="shared" si="268"/>
        <v>Sim</v>
      </c>
      <c r="X2845" t="str">
        <f t="shared" si="269"/>
        <v>Não</v>
      </c>
      <c r="Y2845" t="str">
        <f t="shared" si="270"/>
        <v>Não</v>
      </c>
    </row>
    <row r="2846" spans="1:25" x14ac:dyDescent="0.25">
      <c r="A2846" s="5">
        <v>420230</v>
      </c>
      <c r="B2846">
        <f>IFERROR(VLOOKUP(A2846,[1]Monitoramento_Base_somente_disp!$A:$J,5,FALSE),0)</f>
        <v>0</v>
      </c>
      <c r="C2846">
        <f>IFERROR(VLOOKUP(A2846,[1]Monitoramento_Base_somente_disp!$A:$J,6,FALSE),0)</f>
        <v>0</v>
      </c>
      <c r="D2846">
        <f>IFERROR(VLOOKUP(A2846,[1]Monitoramento_Base_somente_disp!$A:$J,7,FALSE),0)</f>
        <v>0</v>
      </c>
      <c r="E2846">
        <f>IFERROR(VLOOKUP(A2846,[1]Monitoramento_Base_somente_disp!$A:$J,8,FALSE),0)</f>
        <v>0</v>
      </c>
      <c r="F2846">
        <f>IFERROR(VLOOKUP(A2846,[1]Monitoramento_Base_somente_disp!$A:$J,9,FALSE),0)</f>
        <v>0</v>
      </c>
      <c r="G2846">
        <f>IFERROR(VLOOKUP(A2846,[1]Monitoramento_Base_somente_disp!$A:$J,10,FALSE),0)</f>
        <v>0</v>
      </c>
      <c r="H2846">
        <f>IFERROR(VLOOKUP(A2846,[2]Sheet1!$A:$I,4,FALSE),0)</f>
        <v>0</v>
      </c>
      <c r="I2846">
        <f>IFERROR(VLOOKUP(A2846,[2]Sheet1!$A:$I,5,FALSE),0)</f>
        <v>0</v>
      </c>
      <c r="J2846">
        <f>IFERROR(VLOOKUP(A2846,[2]Sheet1!$A:$I,6,FALSE),0)</f>
        <v>0</v>
      </c>
      <c r="K2846">
        <f>IFERROR(VLOOKUP(A2846,[2]Sheet1!$A:$I,7,FALSE),0)</f>
        <v>0</v>
      </c>
      <c r="L2846">
        <f>IFERROR(VLOOKUP(A2846,[2]Sheet1!$A:$I,8,FALSE),0)</f>
        <v>0</v>
      </c>
      <c r="M2846">
        <f>IFERROR(VLOOKUP(A2846,[2]Sheet1!$A:$I,9,FALSE),0)</f>
        <v>0</v>
      </c>
      <c r="N2846">
        <f>IFERROR(VLOOKUP(A2846,[3]Sheet1!$A:$G,2,FALSE),0)</f>
        <v>1611674</v>
      </c>
      <c r="O2846">
        <f>IFERROR(VLOOKUP(A2846,[3]Sheet1!$A:$G,3,FALSE),0)</f>
        <v>6084316</v>
      </c>
      <c r="P2846">
        <f>IFERROR(VLOOKUP(A2846,[3]Sheet1!$A:$G,4,FALSE),0)</f>
        <v>0</v>
      </c>
      <c r="Q2846">
        <f>IFERROR(VLOOKUP(A2846,[3]Sheet1!$A:$G,5,FALSE),0)</f>
        <v>0</v>
      </c>
      <c r="R2846">
        <f>IFERROR(VLOOKUP(A2846,[3]Sheet1!$A:$G,6,FALSE),0)</f>
        <v>0</v>
      </c>
      <c r="S2846">
        <f>IFERROR(VLOOKUP(A2846,[3]Sheet1!$A:$G,7,FALSE),0)</f>
        <v>0</v>
      </c>
      <c r="T2846" t="str">
        <f t="shared" si="265"/>
        <v>Sim</v>
      </c>
      <c r="U2846" t="str">
        <f t="shared" si="266"/>
        <v>Sim</v>
      </c>
      <c r="V2846" t="str">
        <f t="shared" si="267"/>
        <v>Não</v>
      </c>
      <c r="W2846" t="str">
        <f t="shared" si="268"/>
        <v>Não</v>
      </c>
      <c r="X2846" t="str">
        <f t="shared" si="269"/>
        <v>Não</v>
      </c>
      <c r="Y2846" t="str">
        <f t="shared" si="270"/>
        <v>Não</v>
      </c>
    </row>
    <row r="2847" spans="1:25" x14ac:dyDescent="0.25">
      <c r="A2847" s="5">
        <v>420243</v>
      </c>
      <c r="B2847">
        <f>IFERROR(VLOOKUP(A2847,[1]Monitoramento_Base_somente_disp!$A:$J,5,FALSE),0)</f>
        <v>0</v>
      </c>
      <c r="C2847">
        <f>IFERROR(VLOOKUP(A2847,[1]Monitoramento_Base_somente_disp!$A:$J,6,FALSE),0)</f>
        <v>34803100</v>
      </c>
      <c r="D2847">
        <f>IFERROR(VLOOKUP(A2847,[1]Monitoramento_Base_somente_disp!$A:$J,7,FALSE),0)</f>
        <v>0</v>
      </c>
      <c r="E2847">
        <f>IFERROR(VLOOKUP(A2847,[1]Monitoramento_Base_somente_disp!$A:$J,8,FALSE),0)</f>
        <v>35964650</v>
      </c>
      <c r="F2847">
        <f>IFERROR(VLOOKUP(A2847,[1]Monitoramento_Base_somente_disp!$A:$J,9,FALSE),0)</f>
        <v>0</v>
      </c>
      <c r="G2847">
        <f>IFERROR(VLOOKUP(A2847,[1]Monitoramento_Base_somente_disp!$A:$J,10,FALSE),0)</f>
        <v>5800750</v>
      </c>
      <c r="H2847">
        <f>IFERROR(VLOOKUP(A2847,[2]Sheet1!$A:$I,4,FALSE),0)</f>
        <v>0</v>
      </c>
      <c r="I2847">
        <f>IFERROR(VLOOKUP(A2847,[2]Sheet1!$A:$I,5,FALSE),0)</f>
        <v>0</v>
      </c>
      <c r="J2847">
        <f>IFERROR(VLOOKUP(A2847,[2]Sheet1!$A:$I,6,FALSE),0)</f>
        <v>0</v>
      </c>
      <c r="K2847">
        <f>IFERROR(VLOOKUP(A2847,[2]Sheet1!$A:$I,7,FALSE),0)</f>
        <v>0</v>
      </c>
      <c r="L2847">
        <f>IFERROR(VLOOKUP(A2847,[2]Sheet1!$A:$I,8,FALSE),0)</f>
        <v>0</v>
      </c>
      <c r="M2847">
        <f>IFERROR(VLOOKUP(A2847,[2]Sheet1!$A:$I,9,FALSE),0)</f>
        <v>0</v>
      </c>
      <c r="N2847">
        <f>IFERROR(VLOOKUP(A2847,[3]Sheet1!$A:$G,2,FALSE),0)</f>
        <v>52244</v>
      </c>
      <c r="O2847">
        <f>IFERROR(VLOOKUP(A2847,[3]Sheet1!$A:$G,3,FALSE),0)</f>
        <v>307011</v>
      </c>
      <c r="P2847">
        <f>IFERROR(VLOOKUP(A2847,[3]Sheet1!$A:$G,4,FALSE),0)</f>
        <v>56531</v>
      </c>
      <c r="Q2847">
        <f>IFERROR(VLOOKUP(A2847,[3]Sheet1!$A:$G,5,FALSE),0)</f>
        <v>354163</v>
      </c>
      <c r="R2847">
        <f>IFERROR(VLOOKUP(A2847,[3]Sheet1!$A:$G,6,FALSE),0)</f>
        <v>0</v>
      </c>
      <c r="S2847">
        <f>IFERROR(VLOOKUP(A2847,[3]Sheet1!$A:$G,7,FALSE),0)</f>
        <v>0</v>
      </c>
      <c r="T2847" t="str">
        <f t="shared" si="265"/>
        <v>Sim</v>
      </c>
      <c r="U2847" t="str">
        <f t="shared" si="266"/>
        <v>Sim</v>
      </c>
      <c r="V2847" t="str">
        <f t="shared" si="267"/>
        <v>Sim</v>
      </c>
      <c r="W2847" t="str">
        <f t="shared" si="268"/>
        <v>Sim</v>
      </c>
      <c r="X2847" t="str">
        <f t="shared" si="269"/>
        <v>Não</v>
      </c>
      <c r="Y2847" t="str">
        <f t="shared" si="270"/>
        <v>Sim</v>
      </c>
    </row>
    <row r="2848" spans="1:25" x14ac:dyDescent="0.25">
      <c r="A2848" s="5">
        <v>420250</v>
      </c>
      <c r="B2848">
        <f>IFERROR(VLOOKUP(A2848,[1]Monitoramento_Base_somente_disp!$A:$J,5,FALSE),0)</f>
        <v>0</v>
      </c>
      <c r="C2848">
        <f>IFERROR(VLOOKUP(A2848,[1]Monitoramento_Base_somente_disp!$A:$J,6,FALSE),0)</f>
        <v>0</v>
      </c>
      <c r="D2848">
        <f>IFERROR(VLOOKUP(A2848,[1]Monitoramento_Base_somente_disp!$A:$J,7,FALSE),0)</f>
        <v>0</v>
      </c>
      <c r="E2848">
        <f>IFERROR(VLOOKUP(A2848,[1]Monitoramento_Base_somente_disp!$A:$J,8,FALSE),0)</f>
        <v>0</v>
      </c>
      <c r="F2848">
        <f>IFERROR(VLOOKUP(A2848,[1]Monitoramento_Base_somente_disp!$A:$J,9,FALSE),0)</f>
        <v>0</v>
      </c>
      <c r="G2848">
        <f>IFERROR(VLOOKUP(A2848,[1]Monitoramento_Base_somente_disp!$A:$J,10,FALSE),0)</f>
        <v>0</v>
      </c>
      <c r="H2848">
        <f>IFERROR(VLOOKUP(A2848,[2]Sheet1!$A:$I,4,FALSE),0)</f>
        <v>120378</v>
      </c>
      <c r="I2848">
        <f>IFERROR(VLOOKUP(A2848,[2]Sheet1!$A:$I,5,FALSE),0)</f>
        <v>471881</v>
      </c>
      <c r="J2848">
        <f>IFERROR(VLOOKUP(A2848,[2]Sheet1!$A:$I,6,FALSE),0)</f>
        <v>0</v>
      </c>
      <c r="K2848">
        <f>IFERROR(VLOOKUP(A2848,[2]Sheet1!$A:$I,7,FALSE),0)</f>
        <v>408603</v>
      </c>
      <c r="L2848">
        <f>IFERROR(VLOOKUP(A2848,[2]Sheet1!$A:$I,8,FALSE),0)</f>
        <v>0</v>
      </c>
      <c r="M2848">
        <f>IFERROR(VLOOKUP(A2848,[2]Sheet1!$A:$I,9,FALSE),0)</f>
        <v>0</v>
      </c>
      <c r="N2848">
        <f>IFERROR(VLOOKUP(A2848,[3]Sheet1!$A:$G,2,FALSE),0)</f>
        <v>0</v>
      </c>
      <c r="O2848">
        <f>IFERROR(VLOOKUP(A2848,[3]Sheet1!$A:$G,3,FALSE),0)</f>
        <v>0</v>
      </c>
      <c r="P2848">
        <f>IFERROR(VLOOKUP(A2848,[3]Sheet1!$A:$G,4,FALSE),0)</f>
        <v>0</v>
      </c>
      <c r="Q2848">
        <f>IFERROR(VLOOKUP(A2848,[3]Sheet1!$A:$G,5,FALSE),0)</f>
        <v>0</v>
      </c>
      <c r="R2848">
        <f>IFERROR(VLOOKUP(A2848,[3]Sheet1!$A:$G,6,FALSE),0)</f>
        <v>0</v>
      </c>
      <c r="S2848">
        <f>IFERROR(VLOOKUP(A2848,[3]Sheet1!$A:$G,7,FALSE),0)</f>
        <v>0</v>
      </c>
      <c r="T2848" t="str">
        <f t="shared" si="265"/>
        <v>Sim</v>
      </c>
      <c r="U2848" t="str">
        <f t="shared" si="266"/>
        <v>Sim</v>
      </c>
      <c r="V2848" t="str">
        <f t="shared" si="267"/>
        <v>Não</v>
      </c>
      <c r="W2848" t="str">
        <f t="shared" si="268"/>
        <v>Sim</v>
      </c>
      <c r="X2848" t="str">
        <f t="shared" si="269"/>
        <v>Não</v>
      </c>
      <c r="Y2848" t="str">
        <f t="shared" si="270"/>
        <v>Não</v>
      </c>
    </row>
    <row r="2849" spans="1:25" x14ac:dyDescent="0.25">
      <c r="A2849" s="5">
        <v>420253</v>
      </c>
      <c r="B2849">
        <f>IFERROR(VLOOKUP(A2849,[1]Monitoramento_Base_somente_disp!$A:$J,5,FALSE),0)</f>
        <v>0</v>
      </c>
      <c r="C2849">
        <f>IFERROR(VLOOKUP(A2849,[1]Monitoramento_Base_somente_disp!$A:$J,6,FALSE),0)</f>
        <v>13794720</v>
      </c>
      <c r="D2849">
        <f>IFERROR(VLOOKUP(A2849,[1]Monitoramento_Base_somente_disp!$A:$J,7,FALSE),0)</f>
        <v>0</v>
      </c>
      <c r="E2849">
        <f>IFERROR(VLOOKUP(A2849,[1]Monitoramento_Base_somente_disp!$A:$J,8,FALSE),0)</f>
        <v>14258450</v>
      </c>
      <c r="F2849">
        <f>IFERROR(VLOOKUP(A2849,[1]Monitoramento_Base_somente_disp!$A:$J,9,FALSE),0)</f>
        <v>0</v>
      </c>
      <c r="G2849">
        <f>IFERROR(VLOOKUP(A2849,[1]Monitoramento_Base_somente_disp!$A:$J,10,FALSE),0)</f>
        <v>2299750</v>
      </c>
      <c r="H2849">
        <f>IFERROR(VLOOKUP(A2849,[2]Sheet1!$A:$I,4,FALSE),0)</f>
        <v>59791</v>
      </c>
      <c r="I2849">
        <f>IFERROR(VLOOKUP(A2849,[2]Sheet1!$A:$I,5,FALSE),0)</f>
        <v>230581</v>
      </c>
      <c r="J2849">
        <f>IFERROR(VLOOKUP(A2849,[2]Sheet1!$A:$I,6,FALSE),0)</f>
        <v>0</v>
      </c>
      <c r="K2849">
        <f>IFERROR(VLOOKUP(A2849,[2]Sheet1!$A:$I,7,FALSE),0)</f>
        <v>0</v>
      </c>
      <c r="L2849">
        <f>IFERROR(VLOOKUP(A2849,[2]Sheet1!$A:$I,8,FALSE),0)</f>
        <v>0</v>
      </c>
      <c r="M2849">
        <f>IFERROR(VLOOKUP(A2849,[2]Sheet1!$A:$I,9,FALSE),0)</f>
        <v>0</v>
      </c>
      <c r="N2849">
        <f>IFERROR(VLOOKUP(A2849,[3]Sheet1!$A:$G,2,FALSE),0)</f>
        <v>0</v>
      </c>
      <c r="O2849">
        <f>IFERROR(VLOOKUP(A2849,[3]Sheet1!$A:$G,3,FALSE),0)</f>
        <v>0</v>
      </c>
      <c r="P2849">
        <f>IFERROR(VLOOKUP(A2849,[3]Sheet1!$A:$G,4,FALSE),0)</f>
        <v>0</v>
      </c>
      <c r="Q2849">
        <f>IFERROR(VLOOKUP(A2849,[3]Sheet1!$A:$G,5,FALSE),0)</f>
        <v>0</v>
      </c>
      <c r="R2849">
        <f>IFERROR(VLOOKUP(A2849,[3]Sheet1!$A:$G,6,FALSE),0)</f>
        <v>0</v>
      </c>
      <c r="S2849">
        <f>IFERROR(VLOOKUP(A2849,[3]Sheet1!$A:$G,7,FALSE),0)</f>
        <v>0</v>
      </c>
      <c r="T2849" t="str">
        <f t="shared" si="265"/>
        <v>Sim</v>
      </c>
      <c r="U2849" t="str">
        <f t="shared" si="266"/>
        <v>Sim</v>
      </c>
      <c r="V2849" t="str">
        <f t="shared" si="267"/>
        <v>Não</v>
      </c>
      <c r="W2849" t="str">
        <f t="shared" si="268"/>
        <v>Sim</v>
      </c>
      <c r="X2849" t="str">
        <f t="shared" si="269"/>
        <v>Não</v>
      </c>
      <c r="Y2849" t="str">
        <f t="shared" si="270"/>
        <v>Sim</v>
      </c>
    </row>
    <row r="2850" spans="1:25" x14ac:dyDescent="0.25">
      <c r="A2850" s="5">
        <v>420257</v>
      </c>
      <c r="B2850">
        <f>IFERROR(VLOOKUP(A2850,[1]Monitoramento_Base_somente_disp!$A:$J,5,FALSE),0)</f>
        <v>0</v>
      </c>
      <c r="C2850">
        <f>IFERROR(VLOOKUP(A2850,[1]Monitoramento_Base_somente_disp!$A:$J,6,FALSE),0)</f>
        <v>0</v>
      </c>
      <c r="D2850">
        <f>IFERROR(VLOOKUP(A2850,[1]Monitoramento_Base_somente_disp!$A:$J,7,FALSE),0)</f>
        <v>0</v>
      </c>
      <c r="E2850">
        <f>IFERROR(VLOOKUP(A2850,[1]Monitoramento_Base_somente_disp!$A:$J,8,FALSE),0)</f>
        <v>0</v>
      </c>
      <c r="F2850">
        <f>IFERROR(VLOOKUP(A2850,[1]Monitoramento_Base_somente_disp!$A:$J,9,FALSE),0)</f>
        <v>0</v>
      </c>
      <c r="G2850">
        <f>IFERROR(VLOOKUP(A2850,[1]Monitoramento_Base_somente_disp!$A:$J,10,FALSE),0)</f>
        <v>0</v>
      </c>
      <c r="H2850">
        <f>IFERROR(VLOOKUP(A2850,[2]Sheet1!$A:$I,4,FALSE),0)</f>
        <v>40329</v>
      </c>
      <c r="I2850">
        <f>IFERROR(VLOOKUP(A2850,[2]Sheet1!$A:$I,5,FALSE),0)</f>
        <v>255183</v>
      </c>
      <c r="J2850">
        <f>IFERROR(VLOOKUP(A2850,[2]Sheet1!$A:$I,6,FALSE),0)</f>
        <v>0</v>
      </c>
      <c r="K2850">
        <f>IFERROR(VLOOKUP(A2850,[2]Sheet1!$A:$I,7,FALSE),0)</f>
        <v>255104</v>
      </c>
      <c r="L2850">
        <f>IFERROR(VLOOKUP(A2850,[2]Sheet1!$A:$I,8,FALSE),0)</f>
        <v>0</v>
      </c>
      <c r="M2850">
        <f>IFERROR(VLOOKUP(A2850,[2]Sheet1!$A:$I,9,FALSE),0)</f>
        <v>0</v>
      </c>
      <c r="N2850">
        <f>IFERROR(VLOOKUP(A2850,[3]Sheet1!$A:$G,2,FALSE),0)</f>
        <v>0</v>
      </c>
      <c r="O2850">
        <f>IFERROR(VLOOKUP(A2850,[3]Sheet1!$A:$G,3,FALSE),0)</f>
        <v>0</v>
      </c>
      <c r="P2850">
        <f>IFERROR(VLOOKUP(A2850,[3]Sheet1!$A:$G,4,FALSE),0)</f>
        <v>0</v>
      </c>
      <c r="Q2850">
        <f>IFERROR(VLOOKUP(A2850,[3]Sheet1!$A:$G,5,FALSE),0)</f>
        <v>0</v>
      </c>
      <c r="R2850">
        <f>IFERROR(VLOOKUP(A2850,[3]Sheet1!$A:$G,6,FALSE),0)</f>
        <v>0</v>
      </c>
      <c r="S2850">
        <f>IFERROR(VLOOKUP(A2850,[3]Sheet1!$A:$G,7,FALSE),0)</f>
        <v>0</v>
      </c>
      <c r="T2850" t="str">
        <f t="shared" si="265"/>
        <v>Sim</v>
      </c>
      <c r="U2850" t="str">
        <f t="shared" si="266"/>
        <v>Sim</v>
      </c>
      <c r="V2850" t="str">
        <f t="shared" si="267"/>
        <v>Não</v>
      </c>
      <c r="W2850" t="str">
        <f t="shared" si="268"/>
        <v>Sim</v>
      </c>
      <c r="X2850" t="str">
        <f t="shared" si="269"/>
        <v>Não</v>
      </c>
      <c r="Y2850" t="str">
        <f t="shared" si="270"/>
        <v>Não</v>
      </c>
    </row>
    <row r="2851" spans="1:25" x14ac:dyDescent="0.25">
      <c r="A2851" s="5">
        <v>420270</v>
      </c>
      <c r="B2851">
        <f>IFERROR(VLOOKUP(A2851,[1]Monitoramento_Base_somente_disp!$A:$J,5,FALSE),0)</f>
        <v>0</v>
      </c>
      <c r="C2851">
        <f>IFERROR(VLOOKUP(A2851,[1]Monitoramento_Base_somente_disp!$A:$J,6,FALSE),0)</f>
        <v>23514930</v>
      </c>
      <c r="D2851">
        <f>IFERROR(VLOOKUP(A2851,[1]Monitoramento_Base_somente_disp!$A:$J,7,FALSE),0)</f>
        <v>0</v>
      </c>
      <c r="E2851">
        <f>IFERROR(VLOOKUP(A2851,[1]Monitoramento_Base_somente_disp!$A:$J,8,FALSE),0)</f>
        <v>24385561</v>
      </c>
      <c r="F2851">
        <f>IFERROR(VLOOKUP(A2851,[1]Monitoramento_Base_somente_disp!$A:$J,9,FALSE),0)</f>
        <v>0</v>
      </c>
      <c r="G2851">
        <f>IFERROR(VLOOKUP(A2851,[1]Monitoramento_Base_somente_disp!$A:$J,10,FALSE),0)</f>
        <v>3933155</v>
      </c>
      <c r="H2851">
        <f>IFERROR(VLOOKUP(A2851,[2]Sheet1!$A:$I,4,FALSE),0)</f>
        <v>0</v>
      </c>
      <c r="I2851">
        <f>IFERROR(VLOOKUP(A2851,[2]Sheet1!$A:$I,5,FALSE),0)</f>
        <v>0</v>
      </c>
      <c r="J2851">
        <f>IFERROR(VLOOKUP(A2851,[2]Sheet1!$A:$I,6,FALSE),0)</f>
        <v>0</v>
      </c>
      <c r="K2851">
        <f>IFERROR(VLOOKUP(A2851,[2]Sheet1!$A:$I,7,FALSE),0)</f>
        <v>0</v>
      </c>
      <c r="L2851">
        <f>IFERROR(VLOOKUP(A2851,[2]Sheet1!$A:$I,8,FALSE),0)</f>
        <v>0</v>
      </c>
      <c r="M2851">
        <f>IFERROR(VLOOKUP(A2851,[2]Sheet1!$A:$I,9,FALSE),0)</f>
        <v>0</v>
      </c>
      <c r="N2851">
        <f>IFERROR(VLOOKUP(A2851,[3]Sheet1!$A:$G,2,FALSE),0)</f>
        <v>152008</v>
      </c>
      <c r="O2851">
        <f>IFERROR(VLOOKUP(A2851,[3]Sheet1!$A:$G,3,FALSE),0)</f>
        <v>442545</v>
      </c>
      <c r="P2851">
        <f>IFERROR(VLOOKUP(A2851,[3]Sheet1!$A:$G,4,FALSE),0)</f>
        <v>128993</v>
      </c>
      <c r="Q2851">
        <f>IFERROR(VLOOKUP(A2851,[3]Sheet1!$A:$G,5,FALSE),0)</f>
        <v>368342</v>
      </c>
      <c r="R2851">
        <f>IFERROR(VLOOKUP(A2851,[3]Sheet1!$A:$G,6,FALSE),0)</f>
        <v>0</v>
      </c>
      <c r="S2851">
        <f>IFERROR(VLOOKUP(A2851,[3]Sheet1!$A:$G,7,FALSE),0)</f>
        <v>0</v>
      </c>
      <c r="T2851" t="str">
        <f t="shared" si="265"/>
        <v>Sim</v>
      </c>
      <c r="U2851" t="str">
        <f t="shared" si="266"/>
        <v>Sim</v>
      </c>
      <c r="V2851" t="str">
        <f t="shared" si="267"/>
        <v>Sim</v>
      </c>
      <c r="W2851" t="str">
        <f t="shared" si="268"/>
        <v>Sim</v>
      </c>
      <c r="X2851" t="str">
        <f t="shared" si="269"/>
        <v>Não</v>
      </c>
      <c r="Y2851" t="str">
        <f t="shared" si="270"/>
        <v>Sim</v>
      </c>
    </row>
    <row r="2852" spans="1:25" x14ac:dyDescent="0.25">
      <c r="A2852" s="5">
        <v>420287</v>
      </c>
      <c r="B2852">
        <f>IFERROR(VLOOKUP(A2852,[1]Monitoramento_Base_somente_disp!$A:$J,5,FALSE),0)</f>
        <v>0</v>
      </c>
      <c r="C2852">
        <f>IFERROR(VLOOKUP(A2852,[1]Monitoramento_Base_somente_disp!$A:$J,6,FALSE),0)</f>
        <v>0</v>
      </c>
      <c r="D2852">
        <f>IFERROR(VLOOKUP(A2852,[1]Monitoramento_Base_somente_disp!$A:$J,7,FALSE),0)</f>
        <v>0</v>
      </c>
      <c r="E2852">
        <f>IFERROR(VLOOKUP(A2852,[1]Monitoramento_Base_somente_disp!$A:$J,8,FALSE),0)</f>
        <v>0</v>
      </c>
      <c r="F2852">
        <f>IFERROR(VLOOKUP(A2852,[1]Monitoramento_Base_somente_disp!$A:$J,9,FALSE),0)</f>
        <v>0</v>
      </c>
      <c r="G2852">
        <f>IFERROR(VLOOKUP(A2852,[1]Monitoramento_Base_somente_disp!$A:$J,10,FALSE),0)</f>
        <v>0</v>
      </c>
      <c r="H2852">
        <f>IFERROR(VLOOKUP(A2852,[2]Sheet1!$A:$I,4,FALSE),0)</f>
        <v>0</v>
      </c>
      <c r="I2852">
        <f>IFERROR(VLOOKUP(A2852,[2]Sheet1!$A:$I,5,FALSE),0)</f>
        <v>0</v>
      </c>
      <c r="J2852">
        <f>IFERROR(VLOOKUP(A2852,[2]Sheet1!$A:$I,6,FALSE),0)</f>
        <v>0</v>
      </c>
      <c r="K2852">
        <f>IFERROR(VLOOKUP(A2852,[2]Sheet1!$A:$I,7,FALSE),0)</f>
        <v>0</v>
      </c>
      <c r="L2852">
        <f>IFERROR(VLOOKUP(A2852,[2]Sheet1!$A:$I,8,FALSE),0)</f>
        <v>0</v>
      </c>
      <c r="M2852">
        <f>IFERROR(VLOOKUP(A2852,[2]Sheet1!$A:$I,9,FALSE),0)</f>
        <v>0</v>
      </c>
      <c r="N2852">
        <f>IFERROR(VLOOKUP(A2852,[3]Sheet1!$A:$G,2,FALSE),0)</f>
        <v>0</v>
      </c>
      <c r="O2852">
        <f>IFERROR(VLOOKUP(A2852,[3]Sheet1!$A:$G,3,FALSE),0)</f>
        <v>0</v>
      </c>
      <c r="P2852">
        <f>IFERROR(VLOOKUP(A2852,[3]Sheet1!$A:$G,4,FALSE),0)</f>
        <v>0</v>
      </c>
      <c r="Q2852">
        <f>IFERROR(VLOOKUP(A2852,[3]Sheet1!$A:$G,5,FALSE),0)</f>
        <v>0</v>
      </c>
      <c r="R2852">
        <f>IFERROR(VLOOKUP(A2852,[3]Sheet1!$A:$G,6,FALSE),0)</f>
        <v>0</v>
      </c>
      <c r="S2852">
        <f>IFERROR(VLOOKUP(A2852,[3]Sheet1!$A:$G,7,FALSE),0)</f>
        <v>0</v>
      </c>
      <c r="T2852" t="str">
        <f t="shared" si="265"/>
        <v>Não</v>
      </c>
      <c r="U2852" t="str">
        <f t="shared" si="266"/>
        <v>Não</v>
      </c>
      <c r="V2852" t="str">
        <f t="shared" si="267"/>
        <v>Não</v>
      </c>
      <c r="W2852" t="str">
        <f t="shared" si="268"/>
        <v>Não</v>
      </c>
      <c r="X2852" t="str">
        <f t="shared" si="269"/>
        <v>Não</v>
      </c>
      <c r="Y2852" t="str">
        <f t="shared" si="270"/>
        <v>Não</v>
      </c>
    </row>
    <row r="2853" spans="1:25" x14ac:dyDescent="0.25">
      <c r="A2853" s="5">
        <v>420290</v>
      </c>
      <c r="B2853">
        <f>IFERROR(VLOOKUP(A2853,[1]Monitoramento_Base_somente_disp!$A:$J,5,FALSE),0)</f>
        <v>0</v>
      </c>
      <c r="C2853">
        <f>IFERROR(VLOOKUP(A2853,[1]Monitoramento_Base_somente_disp!$A:$J,6,FALSE),0)</f>
        <v>80899680</v>
      </c>
      <c r="D2853">
        <f>IFERROR(VLOOKUP(A2853,[1]Monitoramento_Base_somente_disp!$A:$J,7,FALSE),0)</f>
        <v>0</v>
      </c>
      <c r="E2853">
        <f>IFERROR(VLOOKUP(A2853,[1]Monitoramento_Base_somente_disp!$A:$J,8,FALSE),0)</f>
        <v>83596336</v>
      </c>
      <c r="F2853">
        <f>IFERROR(VLOOKUP(A2853,[1]Monitoramento_Base_somente_disp!$A:$J,9,FALSE),0)</f>
        <v>0</v>
      </c>
      <c r="G2853">
        <f>IFERROR(VLOOKUP(A2853,[1]Monitoramento_Base_somente_disp!$A:$J,10,FALSE),0)</f>
        <v>13483280</v>
      </c>
      <c r="H2853">
        <f>IFERROR(VLOOKUP(A2853,[2]Sheet1!$A:$I,4,FALSE),0)</f>
        <v>120872</v>
      </c>
      <c r="I2853">
        <f>IFERROR(VLOOKUP(A2853,[2]Sheet1!$A:$I,5,FALSE),0)</f>
        <v>5328331</v>
      </c>
      <c r="J2853">
        <f>IFERROR(VLOOKUP(A2853,[2]Sheet1!$A:$I,6,FALSE),0)</f>
        <v>37486</v>
      </c>
      <c r="K2853">
        <f>IFERROR(VLOOKUP(A2853,[2]Sheet1!$A:$I,7,FALSE),0)</f>
        <v>460156</v>
      </c>
      <c r="L2853">
        <f>IFERROR(VLOOKUP(A2853,[2]Sheet1!$A:$I,8,FALSE),0)</f>
        <v>0</v>
      </c>
      <c r="M2853">
        <f>IFERROR(VLOOKUP(A2853,[2]Sheet1!$A:$I,9,FALSE),0)</f>
        <v>21574</v>
      </c>
      <c r="N2853">
        <f>IFERROR(VLOOKUP(A2853,[3]Sheet1!$A:$G,2,FALSE),0)</f>
        <v>0</v>
      </c>
      <c r="O2853">
        <f>IFERROR(VLOOKUP(A2853,[3]Sheet1!$A:$G,3,FALSE),0)</f>
        <v>0</v>
      </c>
      <c r="P2853">
        <f>IFERROR(VLOOKUP(A2853,[3]Sheet1!$A:$G,4,FALSE),0)</f>
        <v>0</v>
      </c>
      <c r="Q2853">
        <f>IFERROR(VLOOKUP(A2853,[3]Sheet1!$A:$G,5,FALSE),0)</f>
        <v>0</v>
      </c>
      <c r="R2853">
        <f>IFERROR(VLOOKUP(A2853,[3]Sheet1!$A:$G,6,FALSE),0)</f>
        <v>0</v>
      </c>
      <c r="S2853">
        <f>IFERROR(VLOOKUP(A2853,[3]Sheet1!$A:$G,7,FALSE),0)</f>
        <v>0</v>
      </c>
      <c r="T2853" t="str">
        <f t="shared" si="265"/>
        <v>Sim</v>
      </c>
      <c r="U2853" t="str">
        <f t="shared" si="266"/>
        <v>Sim</v>
      </c>
      <c r="V2853" t="str">
        <f t="shared" si="267"/>
        <v>Sim</v>
      </c>
      <c r="W2853" t="str">
        <f t="shared" si="268"/>
        <v>Sim</v>
      </c>
      <c r="X2853" t="str">
        <f t="shared" si="269"/>
        <v>Não</v>
      </c>
      <c r="Y2853" t="str">
        <f t="shared" si="270"/>
        <v>Sim</v>
      </c>
    </row>
    <row r="2854" spans="1:25" x14ac:dyDescent="0.25">
      <c r="A2854" s="5">
        <v>420300</v>
      </c>
      <c r="B2854">
        <f>IFERROR(VLOOKUP(A2854,[1]Monitoramento_Base_somente_disp!$A:$J,5,FALSE),0)</f>
        <v>0</v>
      </c>
      <c r="C2854">
        <f>IFERROR(VLOOKUP(A2854,[1]Monitoramento_Base_somente_disp!$A:$J,6,FALSE),0)</f>
        <v>0</v>
      </c>
      <c r="D2854">
        <f>IFERROR(VLOOKUP(A2854,[1]Monitoramento_Base_somente_disp!$A:$J,7,FALSE),0)</f>
        <v>0</v>
      </c>
      <c r="E2854">
        <f>IFERROR(VLOOKUP(A2854,[1]Monitoramento_Base_somente_disp!$A:$J,8,FALSE),0)</f>
        <v>0</v>
      </c>
      <c r="F2854">
        <f>IFERROR(VLOOKUP(A2854,[1]Monitoramento_Base_somente_disp!$A:$J,9,FALSE),0)</f>
        <v>0</v>
      </c>
      <c r="G2854">
        <f>IFERROR(VLOOKUP(A2854,[1]Monitoramento_Base_somente_disp!$A:$J,10,FALSE),0)</f>
        <v>0</v>
      </c>
      <c r="H2854">
        <f>IFERROR(VLOOKUP(A2854,[2]Sheet1!$A:$I,4,FALSE),0)</f>
        <v>0</v>
      </c>
      <c r="I2854">
        <f>IFERROR(VLOOKUP(A2854,[2]Sheet1!$A:$I,5,FALSE),0)</f>
        <v>0</v>
      </c>
      <c r="J2854">
        <f>IFERROR(VLOOKUP(A2854,[2]Sheet1!$A:$I,6,FALSE),0)</f>
        <v>0</v>
      </c>
      <c r="K2854">
        <f>IFERROR(VLOOKUP(A2854,[2]Sheet1!$A:$I,7,FALSE),0)</f>
        <v>0</v>
      </c>
      <c r="L2854">
        <f>IFERROR(VLOOKUP(A2854,[2]Sheet1!$A:$I,8,FALSE),0)</f>
        <v>0</v>
      </c>
      <c r="M2854">
        <f>IFERROR(VLOOKUP(A2854,[2]Sheet1!$A:$I,9,FALSE),0)</f>
        <v>0</v>
      </c>
      <c r="N2854">
        <f>IFERROR(VLOOKUP(A2854,[3]Sheet1!$A:$G,2,FALSE),0)</f>
        <v>0</v>
      </c>
      <c r="O2854">
        <f>IFERROR(VLOOKUP(A2854,[3]Sheet1!$A:$G,3,FALSE),0)</f>
        <v>0</v>
      </c>
      <c r="P2854">
        <f>IFERROR(VLOOKUP(A2854,[3]Sheet1!$A:$G,4,FALSE),0)</f>
        <v>0</v>
      </c>
      <c r="Q2854">
        <f>IFERROR(VLOOKUP(A2854,[3]Sheet1!$A:$G,5,FALSE),0)</f>
        <v>0</v>
      </c>
      <c r="R2854">
        <f>IFERROR(VLOOKUP(A2854,[3]Sheet1!$A:$G,6,FALSE),0)</f>
        <v>0</v>
      </c>
      <c r="S2854">
        <f>IFERROR(VLOOKUP(A2854,[3]Sheet1!$A:$G,7,FALSE),0)</f>
        <v>0</v>
      </c>
      <c r="T2854" t="str">
        <f t="shared" si="265"/>
        <v>Não</v>
      </c>
      <c r="U2854" t="str">
        <f t="shared" si="266"/>
        <v>Não</v>
      </c>
      <c r="V2854" t="str">
        <f t="shared" si="267"/>
        <v>Não</v>
      </c>
      <c r="W2854" t="str">
        <f t="shared" si="268"/>
        <v>Não</v>
      </c>
      <c r="X2854" t="str">
        <f t="shared" si="269"/>
        <v>Não</v>
      </c>
      <c r="Y2854" t="str">
        <f t="shared" si="270"/>
        <v>Não</v>
      </c>
    </row>
    <row r="2855" spans="1:25" x14ac:dyDescent="0.25">
      <c r="A2855" s="5">
        <v>420310</v>
      </c>
      <c r="B2855">
        <f>IFERROR(VLOOKUP(A2855,[1]Monitoramento_Base_somente_disp!$A:$J,5,FALSE),0)</f>
        <v>0</v>
      </c>
      <c r="C2855">
        <f>IFERROR(VLOOKUP(A2855,[1]Monitoramento_Base_somente_disp!$A:$J,6,FALSE),0)</f>
        <v>0</v>
      </c>
      <c r="D2855">
        <f>IFERROR(VLOOKUP(A2855,[1]Monitoramento_Base_somente_disp!$A:$J,7,FALSE),0)</f>
        <v>0</v>
      </c>
      <c r="E2855">
        <f>IFERROR(VLOOKUP(A2855,[1]Monitoramento_Base_somente_disp!$A:$J,8,FALSE),0)</f>
        <v>0</v>
      </c>
      <c r="F2855">
        <f>IFERROR(VLOOKUP(A2855,[1]Monitoramento_Base_somente_disp!$A:$J,9,FALSE),0)</f>
        <v>0</v>
      </c>
      <c r="G2855">
        <f>IFERROR(VLOOKUP(A2855,[1]Monitoramento_Base_somente_disp!$A:$J,10,FALSE),0)</f>
        <v>0</v>
      </c>
      <c r="H2855">
        <f>IFERROR(VLOOKUP(A2855,[2]Sheet1!$A:$I,4,FALSE),0)</f>
        <v>88493</v>
      </c>
      <c r="I2855">
        <f>IFERROR(VLOOKUP(A2855,[2]Sheet1!$A:$I,5,FALSE),0)</f>
        <v>313210</v>
      </c>
      <c r="J2855">
        <f>IFERROR(VLOOKUP(A2855,[2]Sheet1!$A:$I,6,FALSE),0)</f>
        <v>0</v>
      </c>
      <c r="K2855">
        <f>IFERROR(VLOOKUP(A2855,[2]Sheet1!$A:$I,7,FALSE),0)</f>
        <v>299095</v>
      </c>
      <c r="L2855">
        <f>IFERROR(VLOOKUP(A2855,[2]Sheet1!$A:$I,8,FALSE),0)</f>
        <v>0</v>
      </c>
      <c r="M2855">
        <f>IFERROR(VLOOKUP(A2855,[2]Sheet1!$A:$I,9,FALSE),0)</f>
        <v>0</v>
      </c>
      <c r="N2855">
        <f>IFERROR(VLOOKUP(A2855,[3]Sheet1!$A:$G,2,FALSE),0)</f>
        <v>0</v>
      </c>
      <c r="O2855">
        <f>IFERROR(VLOOKUP(A2855,[3]Sheet1!$A:$G,3,FALSE),0)</f>
        <v>0</v>
      </c>
      <c r="P2855">
        <f>IFERROR(VLOOKUP(A2855,[3]Sheet1!$A:$G,4,FALSE),0)</f>
        <v>0</v>
      </c>
      <c r="Q2855">
        <f>IFERROR(VLOOKUP(A2855,[3]Sheet1!$A:$G,5,FALSE),0)</f>
        <v>0</v>
      </c>
      <c r="R2855">
        <f>IFERROR(VLOOKUP(A2855,[3]Sheet1!$A:$G,6,FALSE),0)</f>
        <v>0</v>
      </c>
      <c r="S2855">
        <f>IFERROR(VLOOKUP(A2855,[3]Sheet1!$A:$G,7,FALSE),0)</f>
        <v>0</v>
      </c>
      <c r="T2855" t="str">
        <f t="shared" si="265"/>
        <v>Sim</v>
      </c>
      <c r="U2855" t="str">
        <f t="shared" si="266"/>
        <v>Sim</v>
      </c>
      <c r="V2855" t="str">
        <f t="shared" si="267"/>
        <v>Não</v>
      </c>
      <c r="W2855" t="str">
        <f t="shared" si="268"/>
        <v>Sim</v>
      </c>
      <c r="X2855" t="str">
        <f t="shared" si="269"/>
        <v>Não</v>
      </c>
      <c r="Y2855" t="str">
        <f t="shared" si="270"/>
        <v>Não</v>
      </c>
    </row>
    <row r="2856" spans="1:25" x14ac:dyDescent="0.25">
      <c r="A2856" s="5">
        <v>420315</v>
      </c>
      <c r="B2856">
        <f>IFERROR(VLOOKUP(A2856,[1]Monitoramento_Base_somente_disp!$A:$J,5,FALSE),0)</f>
        <v>0</v>
      </c>
      <c r="C2856">
        <f>IFERROR(VLOOKUP(A2856,[1]Monitoramento_Base_somente_disp!$A:$J,6,FALSE),0)</f>
        <v>6533012</v>
      </c>
      <c r="D2856">
        <f>IFERROR(VLOOKUP(A2856,[1]Monitoramento_Base_somente_disp!$A:$J,7,FALSE),0)</f>
        <v>0</v>
      </c>
      <c r="E2856">
        <f>IFERROR(VLOOKUP(A2856,[1]Monitoramento_Base_somente_disp!$A:$J,8,FALSE),0)</f>
        <v>6750808</v>
      </c>
      <c r="F2856">
        <f>IFERROR(VLOOKUP(A2856,[1]Monitoramento_Base_somente_disp!$A:$J,9,FALSE),0)</f>
        <v>0</v>
      </c>
      <c r="G2856">
        <f>IFERROR(VLOOKUP(A2856,[1]Monitoramento_Base_somente_disp!$A:$J,10,FALSE),0)</f>
        <v>1088840</v>
      </c>
      <c r="H2856">
        <f>IFERROR(VLOOKUP(A2856,[2]Sheet1!$A:$I,4,FALSE),0)</f>
        <v>13290</v>
      </c>
      <c r="I2856">
        <f>IFERROR(VLOOKUP(A2856,[2]Sheet1!$A:$I,5,FALSE),0)</f>
        <v>468680</v>
      </c>
      <c r="J2856">
        <f>IFERROR(VLOOKUP(A2856,[2]Sheet1!$A:$I,6,FALSE),0)</f>
        <v>0</v>
      </c>
      <c r="K2856">
        <f>IFERROR(VLOOKUP(A2856,[2]Sheet1!$A:$I,7,FALSE),0)</f>
        <v>463387</v>
      </c>
      <c r="L2856">
        <f>IFERROR(VLOOKUP(A2856,[2]Sheet1!$A:$I,8,FALSE),0)</f>
        <v>0</v>
      </c>
      <c r="M2856">
        <f>IFERROR(VLOOKUP(A2856,[2]Sheet1!$A:$I,9,FALSE),0)</f>
        <v>0</v>
      </c>
      <c r="N2856">
        <f>IFERROR(VLOOKUP(A2856,[3]Sheet1!$A:$G,2,FALSE),0)</f>
        <v>0</v>
      </c>
      <c r="O2856">
        <f>IFERROR(VLOOKUP(A2856,[3]Sheet1!$A:$G,3,FALSE),0)</f>
        <v>0</v>
      </c>
      <c r="P2856">
        <f>IFERROR(VLOOKUP(A2856,[3]Sheet1!$A:$G,4,FALSE),0)</f>
        <v>0</v>
      </c>
      <c r="Q2856">
        <f>IFERROR(VLOOKUP(A2856,[3]Sheet1!$A:$G,5,FALSE),0)</f>
        <v>0</v>
      </c>
      <c r="R2856">
        <f>IFERROR(VLOOKUP(A2856,[3]Sheet1!$A:$G,6,FALSE),0)</f>
        <v>0</v>
      </c>
      <c r="S2856">
        <f>IFERROR(VLOOKUP(A2856,[3]Sheet1!$A:$G,7,FALSE),0)</f>
        <v>0</v>
      </c>
      <c r="T2856" t="str">
        <f t="shared" si="265"/>
        <v>Sim</v>
      </c>
      <c r="U2856" t="str">
        <f t="shared" si="266"/>
        <v>Sim</v>
      </c>
      <c r="V2856" t="str">
        <f t="shared" si="267"/>
        <v>Não</v>
      </c>
      <c r="W2856" t="str">
        <f t="shared" si="268"/>
        <v>Sim</v>
      </c>
      <c r="X2856" t="str">
        <f t="shared" si="269"/>
        <v>Não</v>
      </c>
      <c r="Y2856" t="str">
        <f t="shared" si="270"/>
        <v>Sim</v>
      </c>
    </row>
    <row r="2857" spans="1:25" x14ac:dyDescent="0.25">
      <c r="A2857" s="5">
        <v>420320</v>
      </c>
      <c r="B2857">
        <f>IFERROR(VLOOKUP(A2857,[1]Monitoramento_Base_somente_disp!$A:$J,5,FALSE),0)</f>
        <v>0</v>
      </c>
      <c r="C2857">
        <f>IFERROR(VLOOKUP(A2857,[1]Monitoramento_Base_somente_disp!$A:$J,6,FALSE),0)</f>
        <v>0</v>
      </c>
      <c r="D2857">
        <f>IFERROR(VLOOKUP(A2857,[1]Monitoramento_Base_somente_disp!$A:$J,7,FALSE),0)</f>
        <v>0</v>
      </c>
      <c r="E2857">
        <f>IFERROR(VLOOKUP(A2857,[1]Monitoramento_Base_somente_disp!$A:$J,8,FALSE),0)</f>
        <v>0</v>
      </c>
      <c r="F2857">
        <f>IFERROR(VLOOKUP(A2857,[1]Monitoramento_Base_somente_disp!$A:$J,9,FALSE),0)</f>
        <v>0</v>
      </c>
      <c r="G2857">
        <f>IFERROR(VLOOKUP(A2857,[1]Monitoramento_Base_somente_disp!$A:$J,10,FALSE),0)</f>
        <v>0</v>
      </c>
      <c r="H2857">
        <f>IFERROR(VLOOKUP(A2857,[2]Sheet1!$A:$I,4,FALSE),0)</f>
        <v>0</v>
      </c>
      <c r="I2857">
        <f>IFERROR(VLOOKUP(A2857,[2]Sheet1!$A:$I,5,FALSE),0)</f>
        <v>0</v>
      </c>
      <c r="J2857">
        <f>IFERROR(VLOOKUP(A2857,[2]Sheet1!$A:$I,6,FALSE),0)</f>
        <v>0</v>
      </c>
      <c r="K2857">
        <f>IFERROR(VLOOKUP(A2857,[2]Sheet1!$A:$I,7,FALSE),0)</f>
        <v>0</v>
      </c>
      <c r="L2857">
        <f>IFERROR(VLOOKUP(A2857,[2]Sheet1!$A:$I,8,FALSE),0)</f>
        <v>0</v>
      </c>
      <c r="M2857">
        <f>IFERROR(VLOOKUP(A2857,[2]Sheet1!$A:$I,9,FALSE),0)</f>
        <v>0</v>
      </c>
      <c r="N2857">
        <f>IFERROR(VLOOKUP(A2857,[3]Sheet1!$A:$G,2,FALSE),0)</f>
        <v>0</v>
      </c>
      <c r="O2857">
        <f>IFERROR(VLOOKUP(A2857,[3]Sheet1!$A:$G,3,FALSE),0)</f>
        <v>0</v>
      </c>
      <c r="P2857">
        <f>IFERROR(VLOOKUP(A2857,[3]Sheet1!$A:$G,4,FALSE),0)</f>
        <v>0</v>
      </c>
      <c r="Q2857">
        <f>IFERROR(VLOOKUP(A2857,[3]Sheet1!$A:$G,5,FALSE),0)</f>
        <v>0</v>
      </c>
      <c r="R2857">
        <f>IFERROR(VLOOKUP(A2857,[3]Sheet1!$A:$G,6,FALSE),0)</f>
        <v>0</v>
      </c>
      <c r="S2857">
        <f>IFERROR(VLOOKUP(A2857,[3]Sheet1!$A:$G,7,FALSE),0)</f>
        <v>0</v>
      </c>
      <c r="T2857" t="str">
        <f t="shared" si="265"/>
        <v>Não</v>
      </c>
      <c r="U2857" t="str">
        <f t="shared" si="266"/>
        <v>Não</v>
      </c>
      <c r="V2857" t="str">
        <f t="shared" si="267"/>
        <v>Não</v>
      </c>
      <c r="W2857" t="str">
        <f t="shared" si="268"/>
        <v>Não</v>
      </c>
      <c r="X2857" t="str">
        <f t="shared" si="269"/>
        <v>Não</v>
      </c>
      <c r="Y2857" t="str">
        <f t="shared" si="270"/>
        <v>Não</v>
      </c>
    </row>
    <row r="2858" spans="1:25" x14ac:dyDescent="0.25">
      <c r="A2858" s="5">
        <v>420325</v>
      </c>
      <c r="B2858">
        <f>IFERROR(VLOOKUP(A2858,[1]Monitoramento_Base_somente_disp!$A:$J,5,FALSE),0)</f>
        <v>0</v>
      </c>
      <c r="C2858">
        <f>IFERROR(VLOOKUP(A2858,[1]Monitoramento_Base_somente_disp!$A:$J,6,FALSE),0)</f>
        <v>0</v>
      </c>
      <c r="D2858">
        <f>IFERROR(VLOOKUP(A2858,[1]Monitoramento_Base_somente_disp!$A:$J,7,FALSE),0)</f>
        <v>0</v>
      </c>
      <c r="E2858">
        <f>IFERROR(VLOOKUP(A2858,[1]Monitoramento_Base_somente_disp!$A:$J,8,FALSE),0)</f>
        <v>0</v>
      </c>
      <c r="F2858">
        <f>IFERROR(VLOOKUP(A2858,[1]Monitoramento_Base_somente_disp!$A:$J,9,FALSE),0)</f>
        <v>0</v>
      </c>
      <c r="G2858">
        <f>IFERROR(VLOOKUP(A2858,[1]Monitoramento_Base_somente_disp!$A:$J,10,FALSE),0)</f>
        <v>0</v>
      </c>
      <c r="H2858">
        <f>IFERROR(VLOOKUP(A2858,[2]Sheet1!$A:$I,4,FALSE),0)</f>
        <v>0</v>
      </c>
      <c r="I2858">
        <f>IFERROR(VLOOKUP(A2858,[2]Sheet1!$A:$I,5,FALSE),0)</f>
        <v>0</v>
      </c>
      <c r="J2858">
        <f>IFERROR(VLOOKUP(A2858,[2]Sheet1!$A:$I,6,FALSE),0)</f>
        <v>0</v>
      </c>
      <c r="K2858">
        <f>IFERROR(VLOOKUP(A2858,[2]Sheet1!$A:$I,7,FALSE),0)</f>
        <v>0</v>
      </c>
      <c r="L2858">
        <f>IFERROR(VLOOKUP(A2858,[2]Sheet1!$A:$I,8,FALSE),0)</f>
        <v>0</v>
      </c>
      <c r="M2858">
        <f>IFERROR(VLOOKUP(A2858,[2]Sheet1!$A:$I,9,FALSE),0)</f>
        <v>0</v>
      </c>
      <c r="N2858">
        <f>IFERROR(VLOOKUP(A2858,[3]Sheet1!$A:$G,2,FALSE),0)</f>
        <v>0</v>
      </c>
      <c r="O2858">
        <f>IFERROR(VLOOKUP(A2858,[3]Sheet1!$A:$G,3,FALSE),0)</f>
        <v>0</v>
      </c>
      <c r="P2858">
        <f>IFERROR(VLOOKUP(A2858,[3]Sheet1!$A:$G,4,FALSE),0)</f>
        <v>0</v>
      </c>
      <c r="Q2858">
        <f>IFERROR(VLOOKUP(A2858,[3]Sheet1!$A:$G,5,FALSE),0)</f>
        <v>0</v>
      </c>
      <c r="R2858">
        <f>IFERROR(VLOOKUP(A2858,[3]Sheet1!$A:$G,6,FALSE),0)</f>
        <v>0</v>
      </c>
      <c r="S2858">
        <f>IFERROR(VLOOKUP(A2858,[3]Sheet1!$A:$G,7,FALSE),0)</f>
        <v>0</v>
      </c>
      <c r="T2858" t="str">
        <f t="shared" si="265"/>
        <v>Não</v>
      </c>
      <c r="U2858" t="str">
        <f t="shared" si="266"/>
        <v>Não</v>
      </c>
      <c r="V2858" t="str">
        <f t="shared" si="267"/>
        <v>Não</v>
      </c>
      <c r="W2858" t="str">
        <f t="shared" si="268"/>
        <v>Não</v>
      </c>
      <c r="X2858" t="str">
        <f t="shared" si="269"/>
        <v>Não</v>
      </c>
      <c r="Y2858" t="str">
        <f t="shared" si="270"/>
        <v>Não</v>
      </c>
    </row>
    <row r="2859" spans="1:25" x14ac:dyDescent="0.25">
      <c r="A2859" s="5">
        <v>420330</v>
      </c>
      <c r="B2859">
        <f>IFERROR(VLOOKUP(A2859,[1]Monitoramento_Base_somente_disp!$A:$J,5,FALSE),0)</f>
        <v>0</v>
      </c>
      <c r="C2859">
        <f>IFERROR(VLOOKUP(A2859,[1]Monitoramento_Base_somente_disp!$A:$J,6,FALSE),0)</f>
        <v>0</v>
      </c>
      <c r="D2859">
        <f>IFERROR(VLOOKUP(A2859,[1]Monitoramento_Base_somente_disp!$A:$J,7,FALSE),0)</f>
        <v>0</v>
      </c>
      <c r="E2859">
        <f>IFERROR(VLOOKUP(A2859,[1]Monitoramento_Base_somente_disp!$A:$J,8,FALSE),0)</f>
        <v>0</v>
      </c>
      <c r="F2859">
        <f>IFERROR(VLOOKUP(A2859,[1]Monitoramento_Base_somente_disp!$A:$J,9,FALSE),0)</f>
        <v>0</v>
      </c>
      <c r="G2859">
        <f>IFERROR(VLOOKUP(A2859,[1]Monitoramento_Base_somente_disp!$A:$J,10,FALSE),0)</f>
        <v>0</v>
      </c>
      <c r="H2859">
        <f>IFERROR(VLOOKUP(A2859,[2]Sheet1!$A:$I,4,FALSE),0)</f>
        <v>0</v>
      </c>
      <c r="I2859">
        <f>IFERROR(VLOOKUP(A2859,[2]Sheet1!$A:$I,5,FALSE),0)</f>
        <v>0</v>
      </c>
      <c r="J2859">
        <f>IFERROR(VLOOKUP(A2859,[2]Sheet1!$A:$I,6,FALSE),0)</f>
        <v>0</v>
      </c>
      <c r="K2859">
        <f>IFERROR(VLOOKUP(A2859,[2]Sheet1!$A:$I,7,FALSE),0)</f>
        <v>0</v>
      </c>
      <c r="L2859">
        <f>IFERROR(VLOOKUP(A2859,[2]Sheet1!$A:$I,8,FALSE),0)</f>
        <v>0</v>
      </c>
      <c r="M2859">
        <f>IFERROR(VLOOKUP(A2859,[2]Sheet1!$A:$I,9,FALSE),0)</f>
        <v>0</v>
      </c>
      <c r="N2859">
        <f>IFERROR(VLOOKUP(A2859,[3]Sheet1!$A:$G,2,FALSE),0)</f>
        <v>0</v>
      </c>
      <c r="O2859">
        <f>IFERROR(VLOOKUP(A2859,[3]Sheet1!$A:$G,3,FALSE),0)</f>
        <v>0</v>
      </c>
      <c r="P2859">
        <f>IFERROR(VLOOKUP(A2859,[3]Sheet1!$A:$G,4,FALSE),0)</f>
        <v>0</v>
      </c>
      <c r="Q2859">
        <f>IFERROR(VLOOKUP(A2859,[3]Sheet1!$A:$G,5,FALSE),0)</f>
        <v>0</v>
      </c>
      <c r="R2859">
        <f>IFERROR(VLOOKUP(A2859,[3]Sheet1!$A:$G,6,FALSE),0)</f>
        <v>0</v>
      </c>
      <c r="S2859">
        <f>IFERROR(VLOOKUP(A2859,[3]Sheet1!$A:$G,7,FALSE),0)</f>
        <v>0</v>
      </c>
      <c r="T2859" t="str">
        <f t="shared" si="265"/>
        <v>Não</v>
      </c>
      <c r="U2859" t="str">
        <f t="shared" si="266"/>
        <v>Não</v>
      </c>
      <c r="V2859" t="str">
        <f t="shared" si="267"/>
        <v>Não</v>
      </c>
      <c r="W2859" t="str">
        <f t="shared" si="268"/>
        <v>Não</v>
      </c>
      <c r="X2859" t="str">
        <f t="shared" si="269"/>
        <v>Não</v>
      </c>
      <c r="Y2859" t="str">
        <f t="shared" si="270"/>
        <v>Não</v>
      </c>
    </row>
    <row r="2860" spans="1:25" x14ac:dyDescent="0.25">
      <c r="A2860" s="5">
        <v>420340</v>
      </c>
      <c r="B2860">
        <f>IFERROR(VLOOKUP(A2860,[1]Monitoramento_Base_somente_disp!$A:$J,5,FALSE),0)</f>
        <v>0</v>
      </c>
      <c r="C2860">
        <f>IFERROR(VLOOKUP(A2860,[1]Monitoramento_Base_somente_disp!$A:$J,6,FALSE),0)</f>
        <v>0</v>
      </c>
      <c r="D2860">
        <f>IFERROR(VLOOKUP(A2860,[1]Monitoramento_Base_somente_disp!$A:$J,7,FALSE),0)</f>
        <v>0</v>
      </c>
      <c r="E2860">
        <f>IFERROR(VLOOKUP(A2860,[1]Monitoramento_Base_somente_disp!$A:$J,8,FALSE),0)</f>
        <v>0</v>
      </c>
      <c r="F2860">
        <f>IFERROR(VLOOKUP(A2860,[1]Monitoramento_Base_somente_disp!$A:$J,9,FALSE),0)</f>
        <v>0</v>
      </c>
      <c r="G2860">
        <f>IFERROR(VLOOKUP(A2860,[1]Monitoramento_Base_somente_disp!$A:$J,10,FALSE),0)</f>
        <v>0</v>
      </c>
      <c r="H2860">
        <f>IFERROR(VLOOKUP(A2860,[2]Sheet1!$A:$I,4,FALSE),0)</f>
        <v>0</v>
      </c>
      <c r="I2860">
        <f>IFERROR(VLOOKUP(A2860,[2]Sheet1!$A:$I,5,FALSE),0)</f>
        <v>0</v>
      </c>
      <c r="J2860">
        <f>IFERROR(VLOOKUP(A2860,[2]Sheet1!$A:$I,6,FALSE),0)</f>
        <v>0</v>
      </c>
      <c r="K2860">
        <f>IFERROR(VLOOKUP(A2860,[2]Sheet1!$A:$I,7,FALSE),0)</f>
        <v>0</v>
      </c>
      <c r="L2860">
        <f>IFERROR(VLOOKUP(A2860,[2]Sheet1!$A:$I,8,FALSE),0)</f>
        <v>0</v>
      </c>
      <c r="M2860">
        <f>IFERROR(VLOOKUP(A2860,[2]Sheet1!$A:$I,9,FALSE),0)</f>
        <v>0</v>
      </c>
      <c r="N2860">
        <f>IFERROR(VLOOKUP(A2860,[3]Sheet1!$A:$G,2,FALSE),0)</f>
        <v>0</v>
      </c>
      <c r="O2860">
        <f>IFERROR(VLOOKUP(A2860,[3]Sheet1!$A:$G,3,FALSE),0)</f>
        <v>0</v>
      </c>
      <c r="P2860">
        <f>IFERROR(VLOOKUP(A2860,[3]Sheet1!$A:$G,4,FALSE),0)</f>
        <v>0</v>
      </c>
      <c r="Q2860">
        <f>IFERROR(VLOOKUP(A2860,[3]Sheet1!$A:$G,5,FALSE),0)</f>
        <v>0</v>
      </c>
      <c r="R2860">
        <f>IFERROR(VLOOKUP(A2860,[3]Sheet1!$A:$G,6,FALSE),0)</f>
        <v>0</v>
      </c>
      <c r="S2860">
        <f>IFERROR(VLOOKUP(A2860,[3]Sheet1!$A:$G,7,FALSE),0)</f>
        <v>0</v>
      </c>
      <c r="T2860" t="str">
        <f t="shared" si="265"/>
        <v>Não</v>
      </c>
      <c r="U2860" t="str">
        <f t="shared" si="266"/>
        <v>Não</v>
      </c>
      <c r="V2860" t="str">
        <f t="shared" si="267"/>
        <v>Não</v>
      </c>
      <c r="W2860" t="str">
        <f t="shared" si="268"/>
        <v>Não</v>
      </c>
      <c r="X2860" t="str">
        <f t="shared" si="269"/>
        <v>Não</v>
      </c>
      <c r="Y2860" t="str">
        <f t="shared" si="270"/>
        <v>Não</v>
      </c>
    </row>
    <row r="2861" spans="1:25" x14ac:dyDescent="0.25">
      <c r="A2861" s="5">
        <v>420350</v>
      </c>
      <c r="B2861">
        <f>IFERROR(VLOOKUP(A2861,[1]Monitoramento_Base_somente_disp!$A:$J,5,FALSE),0)</f>
        <v>0</v>
      </c>
      <c r="C2861">
        <f>IFERROR(VLOOKUP(A2861,[1]Monitoramento_Base_somente_disp!$A:$J,6,FALSE),0)</f>
        <v>0</v>
      </c>
      <c r="D2861">
        <f>IFERROR(VLOOKUP(A2861,[1]Monitoramento_Base_somente_disp!$A:$J,7,FALSE),0)</f>
        <v>0</v>
      </c>
      <c r="E2861">
        <f>IFERROR(VLOOKUP(A2861,[1]Monitoramento_Base_somente_disp!$A:$J,8,FALSE),0)</f>
        <v>0</v>
      </c>
      <c r="F2861">
        <f>IFERROR(VLOOKUP(A2861,[1]Monitoramento_Base_somente_disp!$A:$J,9,FALSE),0)</f>
        <v>0</v>
      </c>
      <c r="G2861">
        <f>IFERROR(VLOOKUP(A2861,[1]Monitoramento_Base_somente_disp!$A:$J,10,FALSE),0)</f>
        <v>0</v>
      </c>
      <c r="H2861">
        <f>IFERROR(VLOOKUP(A2861,[2]Sheet1!$A:$I,4,FALSE),0)</f>
        <v>152621</v>
      </c>
      <c r="I2861">
        <f>IFERROR(VLOOKUP(A2861,[2]Sheet1!$A:$I,5,FALSE),0)</f>
        <v>507394</v>
      </c>
      <c r="J2861">
        <f>IFERROR(VLOOKUP(A2861,[2]Sheet1!$A:$I,6,FALSE),0)</f>
        <v>160506</v>
      </c>
      <c r="K2861">
        <f>IFERROR(VLOOKUP(A2861,[2]Sheet1!$A:$I,7,FALSE),0)</f>
        <v>581618</v>
      </c>
      <c r="L2861">
        <f>IFERROR(VLOOKUP(A2861,[2]Sheet1!$A:$I,8,FALSE),0)</f>
        <v>0</v>
      </c>
      <c r="M2861">
        <f>IFERROR(VLOOKUP(A2861,[2]Sheet1!$A:$I,9,FALSE),0)</f>
        <v>532534</v>
      </c>
      <c r="N2861">
        <f>IFERROR(VLOOKUP(A2861,[3]Sheet1!$A:$G,2,FALSE),0)</f>
        <v>0</v>
      </c>
      <c r="O2861">
        <f>IFERROR(VLOOKUP(A2861,[3]Sheet1!$A:$G,3,FALSE),0)</f>
        <v>0</v>
      </c>
      <c r="P2861">
        <f>IFERROR(VLOOKUP(A2861,[3]Sheet1!$A:$G,4,FALSE),0)</f>
        <v>0</v>
      </c>
      <c r="Q2861">
        <f>IFERROR(VLOOKUP(A2861,[3]Sheet1!$A:$G,5,FALSE),0)</f>
        <v>0</v>
      </c>
      <c r="R2861">
        <f>IFERROR(VLOOKUP(A2861,[3]Sheet1!$A:$G,6,FALSE),0)</f>
        <v>0</v>
      </c>
      <c r="S2861">
        <f>IFERROR(VLOOKUP(A2861,[3]Sheet1!$A:$G,7,FALSE),0)</f>
        <v>0</v>
      </c>
      <c r="T2861" t="str">
        <f t="shared" si="265"/>
        <v>Sim</v>
      </c>
      <c r="U2861" t="str">
        <f t="shared" si="266"/>
        <v>Sim</v>
      </c>
      <c r="V2861" t="str">
        <f t="shared" si="267"/>
        <v>Sim</v>
      </c>
      <c r="W2861" t="str">
        <f t="shared" si="268"/>
        <v>Sim</v>
      </c>
      <c r="X2861" t="str">
        <f t="shared" si="269"/>
        <v>Não</v>
      </c>
      <c r="Y2861" t="str">
        <f t="shared" si="270"/>
        <v>Sim</v>
      </c>
    </row>
    <row r="2862" spans="1:25" x14ac:dyDescent="0.25">
      <c r="A2862" s="5">
        <v>420360</v>
      </c>
      <c r="B2862">
        <f>IFERROR(VLOOKUP(A2862,[1]Monitoramento_Base_somente_disp!$A:$J,5,FALSE),0)</f>
        <v>0</v>
      </c>
      <c r="C2862">
        <f>IFERROR(VLOOKUP(A2862,[1]Monitoramento_Base_somente_disp!$A:$J,6,FALSE),0)</f>
        <v>0</v>
      </c>
      <c r="D2862">
        <f>IFERROR(VLOOKUP(A2862,[1]Monitoramento_Base_somente_disp!$A:$J,7,FALSE),0)</f>
        <v>0</v>
      </c>
      <c r="E2862">
        <f>IFERROR(VLOOKUP(A2862,[1]Monitoramento_Base_somente_disp!$A:$J,8,FALSE),0)</f>
        <v>0</v>
      </c>
      <c r="F2862">
        <f>IFERROR(VLOOKUP(A2862,[1]Monitoramento_Base_somente_disp!$A:$J,9,FALSE),0)</f>
        <v>0</v>
      </c>
      <c r="G2862">
        <f>IFERROR(VLOOKUP(A2862,[1]Monitoramento_Base_somente_disp!$A:$J,10,FALSE),0)</f>
        <v>0</v>
      </c>
      <c r="H2862">
        <f>IFERROR(VLOOKUP(A2862,[2]Sheet1!$A:$I,4,FALSE),0)</f>
        <v>640880</v>
      </c>
      <c r="I2862">
        <f>IFERROR(VLOOKUP(A2862,[2]Sheet1!$A:$I,5,FALSE),0)</f>
        <v>244563910</v>
      </c>
      <c r="J2862">
        <f>IFERROR(VLOOKUP(A2862,[2]Sheet1!$A:$I,6,FALSE),0)</f>
        <v>550642</v>
      </c>
      <c r="K2862">
        <f>IFERROR(VLOOKUP(A2862,[2]Sheet1!$A:$I,7,FALSE),0)</f>
        <v>243933405</v>
      </c>
      <c r="L2862">
        <f>IFERROR(VLOOKUP(A2862,[2]Sheet1!$A:$I,8,FALSE),0)</f>
        <v>0</v>
      </c>
      <c r="M2862">
        <f>IFERROR(VLOOKUP(A2862,[2]Sheet1!$A:$I,9,FALSE),0)</f>
        <v>178574</v>
      </c>
      <c r="N2862">
        <f>IFERROR(VLOOKUP(A2862,[3]Sheet1!$A:$G,2,FALSE),0)</f>
        <v>0</v>
      </c>
      <c r="O2862">
        <f>IFERROR(VLOOKUP(A2862,[3]Sheet1!$A:$G,3,FALSE),0)</f>
        <v>0</v>
      </c>
      <c r="P2862">
        <f>IFERROR(VLOOKUP(A2862,[3]Sheet1!$A:$G,4,FALSE),0)</f>
        <v>0</v>
      </c>
      <c r="Q2862">
        <f>IFERROR(VLOOKUP(A2862,[3]Sheet1!$A:$G,5,FALSE),0)</f>
        <v>0</v>
      </c>
      <c r="R2862">
        <f>IFERROR(VLOOKUP(A2862,[3]Sheet1!$A:$G,6,FALSE),0)</f>
        <v>0</v>
      </c>
      <c r="S2862">
        <f>IFERROR(VLOOKUP(A2862,[3]Sheet1!$A:$G,7,FALSE),0)</f>
        <v>0</v>
      </c>
      <c r="T2862" t="str">
        <f t="shared" si="265"/>
        <v>Sim</v>
      </c>
      <c r="U2862" t="str">
        <f t="shared" si="266"/>
        <v>Sim</v>
      </c>
      <c r="V2862" t="str">
        <f t="shared" si="267"/>
        <v>Sim</v>
      </c>
      <c r="W2862" t="str">
        <f t="shared" si="268"/>
        <v>Sim</v>
      </c>
      <c r="X2862" t="str">
        <f t="shared" si="269"/>
        <v>Não</v>
      </c>
      <c r="Y2862" t="str">
        <f t="shared" si="270"/>
        <v>Sim</v>
      </c>
    </row>
    <row r="2863" spans="1:25" x14ac:dyDescent="0.25">
      <c r="A2863" s="5">
        <v>420370</v>
      </c>
      <c r="B2863">
        <f>IFERROR(VLOOKUP(A2863,[1]Monitoramento_Base_somente_disp!$A:$J,5,FALSE),0)</f>
        <v>0</v>
      </c>
      <c r="C2863">
        <f>IFERROR(VLOOKUP(A2863,[1]Monitoramento_Base_somente_disp!$A:$J,6,FALSE),0)</f>
        <v>30318142</v>
      </c>
      <c r="D2863">
        <f>IFERROR(VLOOKUP(A2863,[1]Monitoramento_Base_somente_disp!$A:$J,7,FALSE),0)</f>
        <v>0</v>
      </c>
      <c r="E2863">
        <f>IFERROR(VLOOKUP(A2863,[1]Monitoramento_Base_somente_disp!$A:$J,8,FALSE),0)</f>
        <v>31535432</v>
      </c>
      <c r="F2863">
        <f>IFERROR(VLOOKUP(A2863,[1]Monitoramento_Base_somente_disp!$A:$J,9,FALSE),0)</f>
        <v>0</v>
      </c>
      <c r="G2863">
        <f>IFERROR(VLOOKUP(A2863,[1]Monitoramento_Base_somente_disp!$A:$J,10,FALSE),0)</f>
        <v>5086360</v>
      </c>
      <c r="H2863">
        <f>IFERROR(VLOOKUP(A2863,[2]Sheet1!$A:$I,4,FALSE),0)</f>
        <v>127929</v>
      </c>
      <c r="I2863">
        <f>IFERROR(VLOOKUP(A2863,[2]Sheet1!$A:$I,5,FALSE),0)</f>
        <v>419835</v>
      </c>
      <c r="J2863">
        <f>IFERROR(VLOOKUP(A2863,[2]Sheet1!$A:$I,6,FALSE),0)</f>
        <v>120264</v>
      </c>
      <c r="K2863">
        <f>IFERROR(VLOOKUP(A2863,[2]Sheet1!$A:$I,7,FALSE),0)</f>
        <v>400576</v>
      </c>
      <c r="L2863">
        <f>IFERROR(VLOOKUP(A2863,[2]Sheet1!$A:$I,8,FALSE),0)</f>
        <v>0</v>
      </c>
      <c r="M2863">
        <f>IFERROR(VLOOKUP(A2863,[2]Sheet1!$A:$I,9,FALSE),0)</f>
        <v>353618</v>
      </c>
      <c r="N2863">
        <f>IFERROR(VLOOKUP(A2863,[3]Sheet1!$A:$G,2,FALSE),0)</f>
        <v>0</v>
      </c>
      <c r="O2863">
        <f>IFERROR(VLOOKUP(A2863,[3]Sheet1!$A:$G,3,FALSE),0)</f>
        <v>0</v>
      </c>
      <c r="P2863">
        <f>IFERROR(VLOOKUP(A2863,[3]Sheet1!$A:$G,4,FALSE),0)</f>
        <v>0</v>
      </c>
      <c r="Q2863">
        <f>IFERROR(VLOOKUP(A2863,[3]Sheet1!$A:$G,5,FALSE),0)</f>
        <v>0</v>
      </c>
      <c r="R2863">
        <f>IFERROR(VLOOKUP(A2863,[3]Sheet1!$A:$G,6,FALSE),0)</f>
        <v>0</v>
      </c>
      <c r="S2863">
        <f>IFERROR(VLOOKUP(A2863,[3]Sheet1!$A:$G,7,FALSE),0)</f>
        <v>0</v>
      </c>
      <c r="T2863" t="str">
        <f t="shared" si="265"/>
        <v>Sim</v>
      </c>
      <c r="U2863" t="str">
        <f t="shared" si="266"/>
        <v>Sim</v>
      </c>
      <c r="V2863" t="str">
        <f t="shared" si="267"/>
        <v>Sim</v>
      </c>
      <c r="W2863" t="str">
        <f t="shared" si="268"/>
        <v>Sim</v>
      </c>
      <c r="X2863" t="str">
        <f t="shared" si="269"/>
        <v>Não</v>
      </c>
      <c r="Y2863" t="str">
        <f t="shared" si="270"/>
        <v>Sim</v>
      </c>
    </row>
    <row r="2864" spans="1:25" x14ac:dyDescent="0.25">
      <c r="A2864" s="5">
        <v>420380</v>
      </c>
      <c r="B2864">
        <f>IFERROR(VLOOKUP(A2864,[1]Monitoramento_Base_somente_disp!$A:$J,5,FALSE),0)</f>
        <v>0</v>
      </c>
      <c r="C2864">
        <f>IFERROR(VLOOKUP(A2864,[1]Monitoramento_Base_somente_disp!$A:$J,6,FALSE),0)</f>
        <v>0</v>
      </c>
      <c r="D2864">
        <f>IFERROR(VLOOKUP(A2864,[1]Monitoramento_Base_somente_disp!$A:$J,7,FALSE),0)</f>
        <v>0</v>
      </c>
      <c r="E2864">
        <f>IFERROR(VLOOKUP(A2864,[1]Monitoramento_Base_somente_disp!$A:$J,8,FALSE),0)</f>
        <v>0</v>
      </c>
      <c r="F2864">
        <f>IFERROR(VLOOKUP(A2864,[1]Monitoramento_Base_somente_disp!$A:$J,9,FALSE),0)</f>
        <v>0</v>
      </c>
      <c r="G2864">
        <f>IFERROR(VLOOKUP(A2864,[1]Monitoramento_Base_somente_disp!$A:$J,10,FALSE),0)</f>
        <v>0</v>
      </c>
      <c r="H2864">
        <f>IFERROR(VLOOKUP(A2864,[2]Sheet1!$A:$I,4,FALSE),0)</f>
        <v>0</v>
      </c>
      <c r="I2864">
        <f>IFERROR(VLOOKUP(A2864,[2]Sheet1!$A:$I,5,FALSE),0)</f>
        <v>0</v>
      </c>
      <c r="J2864">
        <f>IFERROR(VLOOKUP(A2864,[2]Sheet1!$A:$I,6,FALSE),0)</f>
        <v>0</v>
      </c>
      <c r="K2864">
        <f>IFERROR(VLOOKUP(A2864,[2]Sheet1!$A:$I,7,FALSE),0)</f>
        <v>0</v>
      </c>
      <c r="L2864">
        <f>IFERROR(VLOOKUP(A2864,[2]Sheet1!$A:$I,8,FALSE),0)</f>
        <v>0</v>
      </c>
      <c r="M2864">
        <f>IFERROR(VLOOKUP(A2864,[2]Sheet1!$A:$I,9,FALSE),0)</f>
        <v>0</v>
      </c>
      <c r="N2864">
        <f>IFERROR(VLOOKUP(A2864,[3]Sheet1!$A:$G,2,FALSE),0)</f>
        <v>333045</v>
      </c>
      <c r="O2864">
        <f>IFERROR(VLOOKUP(A2864,[3]Sheet1!$A:$G,3,FALSE),0)</f>
        <v>227121</v>
      </c>
      <c r="P2864">
        <f>IFERROR(VLOOKUP(A2864,[3]Sheet1!$A:$G,4,FALSE),0)</f>
        <v>0</v>
      </c>
      <c r="Q2864">
        <f>IFERROR(VLOOKUP(A2864,[3]Sheet1!$A:$G,5,FALSE),0)</f>
        <v>0</v>
      </c>
      <c r="R2864">
        <f>IFERROR(VLOOKUP(A2864,[3]Sheet1!$A:$G,6,FALSE),0)</f>
        <v>0</v>
      </c>
      <c r="S2864">
        <f>IFERROR(VLOOKUP(A2864,[3]Sheet1!$A:$G,7,FALSE),0)</f>
        <v>0</v>
      </c>
      <c r="T2864" t="str">
        <f t="shared" si="265"/>
        <v>Sim</v>
      </c>
      <c r="U2864" t="str">
        <f t="shared" si="266"/>
        <v>Sim</v>
      </c>
      <c r="V2864" t="str">
        <f t="shared" si="267"/>
        <v>Não</v>
      </c>
      <c r="W2864" t="str">
        <f t="shared" si="268"/>
        <v>Não</v>
      </c>
      <c r="X2864" t="str">
        <f t="shared" si="269"/>
        <v>Não</v>
      </c>
      <c r="Y2864" t="str">
        <f t="shared" si="270"/>
        <v>Não</v>
      </c>
    </row>
    <row r="2865" spans="1:25" x14ac:dyDescent="0.25">
      <c r="A2865" s="5">
        <v>420400</v>
      </c>
      <c r="B2865">
        <f>IFERROR(VLOOKUP(A2865,[1]Monitoramento_Base_somente_disp!$A:$J,5,FALSE),0)</f>
        <v>0</v>
      </c>
      <c r="C2865">
        <f>IFERROR(VLOOKUP(A2865,[1]Monitoramento_Base_somente_disp!$A:$J,6,FALSE),0)</f>
        <v>0</v>
      </c>
      <c r="D2865">
        <f>IFERROR(VLOOKUP(A2865,[1]Monitoramento_Base_somente_disp!$A:$J,7,FALSE),0)</f>
        <v>0</v>
      </c>
      <c r="E2865">
        <f>IFERROR(VLOOKUP(A2865,[1]Monitoramento_Base_somente_disp!$A:$J,8,FALSE),0)</f>
        <v>0</v>
      </c>
      <c r="F2865">
        <f>IFERROR(VLOOKUP(A2865,[1]Monitoramento_Base_somente_disp!$A:$J,9,FALSE),0)</f>
        <v>0</v>
      </c>
      <c r="G2865">
        <f>IFERROR(VLOOKUP(A2865,[1]Monitoramento_Base_somente_disp!$A:$J,10,FALSE),0)</f>
        <v>0</v>
      </c>
      <c r="H2865">
        <f>IFERROR(VLOOKUP(A2865,[2]Sheet1!$A:$I,4,FALSE),0)</f>
        <v>0</v>
      </c>
      <c r="I2865">
        <f>IFERROR(VLOOKUP(A2865,[2]Sheet1!$A:$I,5,FALSE),0)</f>
        <v>0</v>
      </c>
      <c r="J2865">
        <f>IFERROR(VLOOKUP(A2865,[2]Sheet1!$A:$I,6,FALSE),0)</f>
        <v>151046</v>
      </c>
      <c r="K2865">
        <f>IFERROR(VLOOKUP(A2865,[2]Sheet1!$A:$I,7,FALSE),0)</f>
        <v>513991</v>
      </c>
      <c r="L2865">
        <f>IFERROR(VLOOKUP(A2865,[2]Sheet1!$A:$I,8,FALSE),0)</f>
        <v>0</v>
      </c>
      <c r="M2865">
        <f>IFERROR(VLOOKUP(A2865,[2]Sheet1!$A:$I,9,FALSE),0)</f>
        <v>0</v>
      </c>
      <c r="N2865">
        <f>IFERROR(VLOOKUP(A2865,[3]Sheet1!$A:$G,2,FALSE),0)</f>
        <v>0</v>
      </c>
      <c r="O2865">
        <f>IFERROR(VLOOKUP(A2865,[3]Sheet1!$A:$G,3,FALSE),0)</f>
        <v>0</v>
      </c>
      <c r="P2865">
        <f>IFERROR(VLOOKUP(A2865,[3]Sheet1!$A:$G,4,FALSE),0)</f>
        <v>0</v>
      </c>
      <c r="Q2865">
        <f>IFERROR(VLOOKUP(A2865,[3]Sheet1!$A:$G,5,FALSE),0)</f>
        <v>0</v>
      </c>
      <c r="R2865">
        <f>IFERROR(VLOOKUP(A2865,[3]Sheet1!$A:$G,6,FALSE),0)</f>
        <v>0</v>
      </c>
      <c r="S2865">
        <f>IFERROR(VLOOKUP(A2865,[3]Sheet1!$A:$G,7,FALSE),0)</f>
        <v>0</v>
      </c>
      <c r="T2865" t="str">
        <f t="shared" si="265"/>
        <v>Não</v>
      </c>
      <c r="U2865" t="str">
        <f t="shared" si="266"/>
        <v>Não</v>
      </c>
      <c r="V2865" t="str">
        <f t="shared" si="267"/>
        <v>Sim</v>
      </c>
      <c r="W2865" t="str">
        <f t="shared" si="268"/>
        <v>Sim</v>
      </c>
      <c r="X2865" t="str">
        <f t="shared" si="269"/>
        <v>Não</v>
      </c>
      <c r="Y2865" t="str">
        <f t="shared" si="270"/>
        <v>Não</v>
      </c>
    </row>
    <row r="2866" spans="1:25" x14ac:dyDescent="0.25">
      <c r="A2866" s="5">
        <v>420410</v>
      </c>
      <c r="B2866">
        <f>IFERROR(VLOOKUP(A2866,[1]Monitoramento_Base_somente_disp!$A:$J,5,FALSE),0)</f>
        <v>0</v>
      </c>
      <c r="C2866">
        <f>IFERROR(VLOOKUP(A2866,[1]Monitoramento_Base_somente_disp!$A:$J,6,FALSE),0)</f>
        <v>0</v>
      </c>
      <c r="D2866">
        <f>IFERROR(VLOOKUP(A2866,[1]Monitoramento_Base_somente_disp!$A:$J,7,FALSE),0)</f>
        <v>0</v>
      </c>
      <c r="E2866">
        <f>IFERROR(VLOOKUP(A2866,[1]Monitoramento_Base_somente_disp!$A:$J,8,FALSE),0)</f>
        <v>0</v>
      </c>
      <c r="F2866">
        <f>IFERROR(VLOOKUP(A2866,[1]Monitoramento_Base_somente_disp!$A:$J,9,FALSE),0)</f>
        <v>0</v>
      </c>
      <c r="G2866">
        <f>IFERROR(VLOOKUP(A2866,[1]Monitoramento_Base_somente_disp!$A:$J,10,FALSE),0)</f>
        <v>0</v>
      </c>
      <c r="H2866">
        <f>IFERROR(VLOOKUP(A2866,[2]Sheet1!$A:$I,4,FALSE),0)</f>
        <v>0</v>
      </c>
      <c r="I2866">
        <f>IFERROR(VLOOKUP(A2866,[2]Sheet1!$A:$I,5,FALSE),0)</f>
        <v>0</v>
      </c>
      <c r="J2866">
        <f>IFERROR(VLOOKUP(A2866,[2]Sheet1!$A:$I,6,FALSE),0)</f>
        <v>0</v>
      </c>
      <c r="K2866">
        <f>IFERROR(VLOOKUP(A2866,[2]Sheet1!$A:$I,7,FALSE),0)</f>
        <v>0</v>
      </c>
      <c r="L2866">
        <f>IFERROR(VLOOKUP(A2866,[2]Sheet1!$A:$I,8,FALSE),0)</f>
        <v>0</v>
      </c>
      <c r="M2866">
        <f>IFERROR(VLOOKUP(A2866,[2]Sheet1!$A:$I,9,FALSE),0)</f>
        <v>0</v>
      </c>
      <c r="N2866">
        <f>IFERROR(VLOOKUP(A2866,[3]Sheet1!$A:$G,2,FALSE),0)</f>
        <v>0</v>
      </c>
      <c r="O2866">
        <f>IFERROR(VLOOKUP(A2866,[3]Sheet1!$A:$G,3,FALSE),0)</f>
        <v>0</v>
      </c>
      <c r="P2866">
        <f>IFERROR(VLOOKUP(A2866,[3]Sheet1!$A:$G,4,FALSE),0)</f>
        <v>0</v>
      </c>
      <c r="Q2866">
        <f>IFERROR(VLOOKUP(A2866,[3]Sheet1!$A:$G,5,FALSE),0)</f>
        <v>0</v>
      </c>
      <c r="R2866">
        <f>IFERROR(VLOOKUP(A2866,[3]Sheet1!$A:$G,6,FALSE),0)</f>
        <v>0</v>
      </c>
      <c r="S2866">
        <f>IFERROR(VLOOKUP(A2866,[3]Sheet1!$A:$G,7,FALSE),0)</f>
        <v>0</v>
      </c>
      <c r="T2866" t="str">
        <f t="shared" si="265"/>
        <v>Não</v>
      </c>
      <c r="U2866" t="str">
        <f t="shared" si="266"/>
        <v>Não</v>
      </c>
      <c r="V2866" t="str">
        <f t="shared" si="267"/>
        <v>Não</v>
      </c>
      <c r="W2866" t="str">
        <f t="shared" si="268"/>
        <v>Não</v>
      </c>
      <c r="X2866" t="str">
        <f t="shared" si="269"/>
        <v>Não</v>
      </c>
      <c r="Y2866" t="str">
        <f t="shared" si="270"/>
        <v>Não</v>
      </c>
    </row>
    <row r="2867" spans="1:25" x14ac:dyDescent="0.25">
      <c r="A2867" s="5">
        <v>420415</v>
      </c>
      <c r="B2867">
        <f>IFERROR(VLOOKUP(A2867,[1]Monitoramento_Base_somente_disp!$A:$J,5,FALSE),0)</f>
        <v>0</v>
      </c>
      <c r="C2867">
        <f>IFERROR(VLOOKUP(A2867,[1]Monitoramento_Base_somente_disp!$A:$J,6,FALSE),0)</f>
        <v>0</v>
      </c>
      <c r="D2867">
        <f>IFERROR(VLOOKUP(A2867,[1]Monitoramento_Base_somente_disp!$A:$J,7,FALSE),0)</f>
        <v>0</v>
      </c>
      <c r="E2867">
        <f>IFERROR(VLOOKUP(A2867,[1]Monitoramento_Base_somente_disp!$A:$J,8,FALSE),0)</f>
        <v>0</v>
      </c>
      <c r="F2867">
        <f>IFERROR(VLOOKUP(A2867,[1]Monitoramento_Base_somente_disp!$A:$J,9,FALSE),0)</f>
        <v>0</v>
      </c>
      <c r="G2867">
        <f>IFERROR(VLOOKUP(A2867,[1]Monitoramento_Base_somente_disp!$A:$J,10,FALSE),0)</f>
        <v>0</v>
      </c>
      <c r="H2867">
        <f>IFERROR(VLOOKUP(A2867,[2]Sheet1!$A:$I,4,FALSE),0)</f>
        <v>0</v>
      </c>
      <c r="I2867">
        <f>IFERROR(VLOOKUP(A2867,[2]Sheet1!$A:$I,5,FALSE),0)</f>
        <v>0</v>
      </c>
      <c r="J2867">
        <f>IFERROR(VLOOKUP(A2867,[2]Sheet1!$A:$I,6,FALSE),0)</f>
        <v>0</v>
      </c>
      <c r="K2867">
        <f>IFERROR(VLOOKUP(A2867,[2]Sheet1!$A:$I,7,FALSE),0)</f>
        <v>0</v>
      </c>
      <c r="L2867">
        <f>IFERROR(VLOOKUP(A2867,[2]Sheet1!$A:$I,8,FALSE),0)</f>
        <v>0</v>
      </c>
      <c r="M2867">
        <f>IFERROR(VLOOKUP(A2867,[2]Sheet1!$A:$I,9,FALSE),0)</f>
        <v>0</v>
      </c>
      <c r="N2867">
        <f>IFERROR(VLOOKUP(A2867,[3]Sheet1!$A:$G,2,FALSE),0)</f>
        <v>0</v>
      </c>
      <c r="O2867">
        <f>IFERROR(VLOOKUP(A2867,[3]Sheet1!$A:$G,3,FALSE),0)</f>
        <v>0</v>
      </c>
      <c r="P2867">
        <f>IFERROR(VLOOKUP(A2867,[3]Sheet1!$A:$G,4,FALSE),0)</f>
        <v>0</v>
      </c>
      <c r="Q2867">
        <f>IFERROR(VLOOKUP(A2867,[3]Sheet1!$A:$G,5,FALSE),0)</f>
        <v>0</v>
      </c>
      <c r="R2867">
        <f>IFERROR(VLOOKUP(A2867,[3]Sheet1!$A:$G,6,FALSE),0)</f>
        <v>0</v>
      </c>
      <c r="S2867">
        <f>IFERROR(VLOOKUP(A2867,[3]Sheet1!$A:$G,7,FALSE),0)</f>
        <v>0</v>
      </c>
      <c r="T2867" t="str">
        <f t="shared" si="265"/>
        <v>Não</v>
      </c>
      <c r="U2867" t="str">
        <f t="shared" si="266"/>
        <v>Não</v>
      </c>
      <c r="V2867" t="str">
        <f t="shared" si="267"/>
        <v>Não</v>
      </c>
      <c r="W2867" t="str">
        <f t="shared" si="268"/>
        <v>Não</v>
      </c>
      <c r="X2867" t="str">
        <f t="shared" si="269"/>
        <v>Não</v>
      </c>
      <c r="Y2867" t="str">
        <f t="shared" si="270"/>
        <v>Não</v>
      </c>
    </row>
    <row r="2868" spans="1:25" x14ac:dyDescent="0.25">
      <c r="A2868" s="5">
        <v>420417</v>
      </c>
      <c r="B2868">
        <f>IFERROR(VLOOKUP(A2868,[1]Monitoramento_Base_somente_disp!$A:$J,5,FALSE),0)</f>
        <v>0</v>
      </c>
      <c r="C2868">
        <f>IFERROR(VLOOKUP(A2868,[1]Monitoramento_Base_somente_disp!$A:$J,6,FALSE),0)</f>
        <v>0</v>
      </c>
      <c r="D2868">
        <f>IFERROR(VLOOKUP(A2868,[1]Monitoramento_Base_somente_disp!$A:$J,7,FALSE),0)</f>
        <v>0</v>
      </c>
      <c r="E2868">
        <f>IFERROR(VLOOKUP(A2868,[1]Monitoramento_Base_somente_disp!$A:$J,8,FALSE),0)</f>
        <v>0</v>
      </c>
      <c r="F2868">
        <f>IFERROR(VLOOKUP(A2868,[1]Monitoramento_Base_somente_disp!$A:$J,9,FALSE),0)</f>
        <v>0</v>
      </c>
      <c r="G2868">
        <f>IFERROR(VLOOKUP(A2868,[1]Monitoramento_Base_somente_disp!$A:$J,10,FALSE),0)</f>
        <v>0</v>
      </c>
      <c r="H2868">
        <f>IFERROR(VLOOKUP(A2868,[2]Sheet1!$A:$I,4,FALSE),0)</f>
        <v>0</v>
      </c>
      <c r="I2868">
        <f>IFERROR(VLOOKUP(A2868,[2]Sheet1!$A:$I,5,FALSE),0)</f>
        <v>0</v>
      </c>
      <c r="J2868">
        <f>IFERROR(VLOOKUP(A2868,[2]Sheet1!$A:$I,6,FALSE),0)</f>
        <v>0</v>
      </c>
      <c r="K2868">
        <f>IFERROR(VLOOKUP(A2868,[2]Sheet1!$A:$I,7,FALSE),0)</f>
        <v>0</v>
      </c>
      <c r="L2868">
        <f>IFERROR(VLOOKUP(A2868,[2]Sheet1!$A:$I,8,FALSE),0)</f>
        <v>0</v>
      </c>
      <c r="M2868">
        <f>IFERROR(VLOOKUP(A2868,[2]Sheet1!$A:$I,9,FALSE),0)</f>
        <v>0</v>
      </c>
      <c r="N2868">
        <f>IFERROR(VLOOKUP(A2868,[3]Sheet1!$A:$G,2,FALSE),0)</f>
        <v>0</v>
      </c>
      <c r="O2868">
        <f>IFERROR(VLOOKUP(A2868,[3]Sheet1!$A:$G,3,FALSE),0)</f>
        <v>0</v>
      </c>
      <c r="P2868">
        <f>IFERROR(VLOOKUP(A2868,[3]Sheet1!$A:$G,4,FALSE),0)</f>
        <v>0</v>
      </c>
      <c r="Q2868">
        <f>IFERROR(VLOOKUP(A2868,[3]Sheet1!$A:$G,5,FALSE),0)</f>
        <v>0</v>
      </c>
      <c r="R2868">
        <f>IFERROR(VLOOKUP(A2868,[3]Sheet1!$A:$G,6,FALSE),0)</f>
        <v>0</v>
      </c>
      <c r="S2868">
        <f>IFERROR(VLOOKUP(A2868,[3]Sheet1!$A:$G,7,FALSE),0)</f>
        <v>0</v>
      </c>
      <c r="T2868" t="str">
        <f t="shared" si="265"/>
        <v>Não</v>
      </c>
      <c r="U2868" t="str">
        <f t="shared" si="266"/>
        <v>Não</v>
      </c>
      <c r="V2868" t="str">
        <f t="shared" si="267"/>
        <v>Não</v>
      </c>
      <c r="W2868" t="str">
        <f t="shared" si="268"/>
        <v>Não</v>
      </c>
      <c r="X2868" t="str">
        <f t="shared" si="269"/>
        <v>Não</v>
      </c>
      <c r="Y2868" t="str">
        <f t="shared" si="270"/>
        <v>Não</v>
      </c>
    </row>
    <row r="2869" spans="1:25" x14ac:dyDescent="0.25">
      <c r="A2869" s="5">
        <v>420419</v>
      </c>
      <c r="B2869">
        <f>IFERROR(VLOOKUP(A2869,[1]Monitoramento_Base_somente_disp!$A:$J,5,FALSE),0)</f>
        <v>0</v>
      </c>
      <c r="C2869">
        <f>IFERROR(VLOOKUP(A2869,[1]Monitoramento_Base_somente_disp!$A:$J,6,FALSE),0)</f>
        <v>0</v>
      </c>
      <c r="D2869">
        <f>IFERROR(VLOOKUP(A2869,[1]Monitoramento_Base_somente_disp!$A:$J,7,FALSE),0)</f>
        <v>0</v>
      </c>
      <c r="E2869">
        <f>IFERROR(VLOOKUP(A2869,[1]Monitoramento_Base_somente_disp!$A:$J,8,FALSE),0)</f>
        <v>0</v>
      </c>
      <c r="F2869">
        <f>IFERROR(VLOOKUP(A2869,[1]Monitoramento_Base_somente_disp!$A:$J,9,FALSE),0)</f>
        <v>0</v>
      </c>
      <c r="G2869">
        <f>IFERROR(VLOOKUP(A2869,[1]Monitoramento_Base_somente_disp!$A:$J,10,FALSE),0)</f>
        <v>0</v>
      </c>
      <c r="H2869">
        <f>IFERROR(VLOOKUP(A2869,[2]Sheet1!$A:$I,4,FALSE),0)</f>
        <v>0</v>
      </c>
      <c r="I2869">
        <f>IFERROR(VLOOKUP(A2869,[2]Sheet1!$A:$I,5,FALSE),0)</f>
        <v>0</v>
      </c>
      <c r="J2869">
        <f>IFERROR(VLOOKUP(A2869,[2]Sheet1!$A:$I,6,FALSE),0)</f>
        <v>0</v>
      </c>
      <c r="K2869">
        <f>IFERROR(VLOOKUP(A2869,[2]Sheet1!$A:$I,7,FALSE),0)</f>
        <v>0</v>
      </c>
      <c r="L2869">
        <f>IFERROR(VLOOKUP(A2869,[2]Sheet1!$A:$I,8,FALSE),0)</f>
        <v>0</v>
      </c>
      <c r="M2869">
        <f>IFERROR(VLOOKUP(A2869,[2]Sheet1!$A:$I,9,FALSE),0)</f>
        <v>0</v>
      </c>
      <c r="N2869">
        <f>IFERROR(VLOOKUP(A2869,[3]Sheet1!$A:$G,2,FALSE),0)</f>
        <v>0</v>
      </c>
      <c r="O2869">
        <f>IFERROR(VLOOKUP(A2869,[3]Sheet1!$A:$G,3,FALSE),0)</f>
        <v>0</v>
      </c>
      <c r="P2869">
        <f>IFERROR(VLOOKUP(A2869,[3]Sheet1!$A:$G,4,FALSE),0)</f>
        <v>0</v>
      </c>
      <c r="Q2869">
        <f>IFERROR(VLOOKUP(A2869,[3]Sheet1!$A:$G,5,FALSE),0)</f>
        <v>0</v>
      </c>
      <c r="R2869">
        <f>IFERROR(VLOOKUP(A2869,[3]Sheet1!$A:$G,6,FALSE),0)</f>
        <v>0</v>
      </c>
      <c r="S2869">
        <f>IFERROR(VLOOKUP(A2869,[3]Sheet1!$A:$G,7,FALSE),0)</f>
        <v>0</v>
      </c>
      <c r="T2869" t="str">
        <f t="shared" si="265"/>
        <v>Não</v>
      </c>
      <c r="U2869" t="str">
        <f t="shared" si="266"/>
        <v>Não</v>
      </c>
      <c r="V2869" t="str">
        <f t="shared" si="267"/>
        <v>Não</v>
      </c>
      <c r="W2869" t="str">
        <f t="shared" si="268"/>
        <v>Não</v>
      </c>
      <c r="X2869" t="str">
        <f t="shared" si="269"/>
        <v>Não</v>
      </c>
      <c r="Y2869" t="str">
        <f t="shared" si="270"/>
        <v>Não</v>
      </c>
    </row>
    <row r="2870" spans="1:25" x14ac:dyDescent="0.25">
      <c r="A2870" s="5">
        <v>420420</v>
      </c>
      <c r="B2870">
        <f>IFERROR(VLOOKUP(A2870,[1]Monitoramento_Base_somente_disp!$A:$J,5,FALSE),0)</f>
        <v>0</v>
      </c>
      <c r="C2870">
        <f>IFERROR(VLOOKUP(A2870,[1]Monitoramento_Base_somente_disp!$A:$J,6,FALSE),0)</f>
        <v>0</v>
      </c>
      <c r="D2870">
        <f>IFERROR(VLOOKUP(A2870,[1]Monitoramento_Base_somente_disp!$A:$J,7,FALSE),0)</f>
        <v>0</v>
      </c>
      <c r="E2870">
        <f>IFERROR(VLOOKUP(A2870,[1]Monitoramento_Base_somente_disp!$A:$J,8,FALSE),0)</f>
        <v>0</v>
      </c>
      <c r="F2870">
        <f>IFERROR(VLOOKUP(A2870,[1]Monitoramento_Base_somente_disp!$A:$J,9,FALSE),0)</f>
        <v>0</v>
      </c>
      <c r="G2870">
        <f>IFERROR(VLOOKUP(A2870,[1]Monitoramento_Base_somente_disp!$A:$J,10,FALSE),0)</f>
        <v>0</v>
      </c>
      <c r="H2870">
        <f>IFERROR(VLOOKUP(A2870,[2]Sheet1!$A:$I,4,FALSE),0)</f>
        <v>0</v>
      </c>
      <c r="I2870">
        <f>IFERROR(VLOOKUP(A2870,[2]Sheet1!$A:$I,5,FALSE),0)</f>
        <v>0</v>
      </c>
      <c r="J2870">
        <f>IFERROR(VLOOKUP(A2870,[2]Sheet1!$A:$I,6,FALSE),0)</f>
        <v>0</v>
      </c>
      <c r="K2870">
        <f>IFERROR(VLOOKUP(A2870,[2]Sheet1!$A:$I,7,FALSE),0)</f>
        <v>0</v>
      </c>
      <c r="L2870">
        <f>IFERROR(VLOOKUP(A2870,[2]Sheet1!$A:$I,8,FALSE),0)</f>
        <v>0</v>
      </c>
      <c r="M2870">
        <f>IFERROR(VLOOKUP(A2870,[2]Sheet1!$A:$I,9,FALSE),0)</f>
        <v>0</v>
      </c>
      <c r="N2870">
        <f>IFERROR(VLOOKUP(A2870,[3]Sheet1!$A:$G,2,FALSE),0)</f>
        <v>5021061</v>
      </c>
      <c r="O2870">
        <f>IFERROR(VLOOKUP(A2870,[3]Sheet1!$A:$G,3,FALSE),0)</f>
        <v>18929148</v>
      </c>
      <c r="P2870">
        <f>IFERROR(VLOOKUP(A2870,[3]Sheet1!$A:$G,4,FALSE),0)</f>
        <v>4537937</v>
      </c>
      <c r="Q2870">
        <f>IFERROR(VLOOKUP(A2870,[3]Sheet1!$A:$G,5,FALSE),0)</f>
        <v>8815709</v>
      </c>
      <c r="R2870">
        <f>IFERROR(VLOOKUP(A2870,[3]Sheet1!$A:$G,6,FALSE),0)</f>
        <v>0</v>
      </c>
      <c r="S2870">
        <f>IFERROR(VLOOKUP(A2870,[3]Sheet1!$A:$G,7,FALSE),0)</f>
        <v>0</v>
      </c>
      <c r="T2870" t="str">
        <f t="shared" si="265"/>
        <v>Sim</v>
      </c>
      <c r="U2870" t="str">
        <f t="shared" si="266"/>
        <v>Sim</v>
      </c>
      <c r="V2870" t="str">
        <f t="shared" si="267"/>
        <v>Sim</v>
      </c>
      <c r="W2870" t="str">
        <f t="shared" si="268"/>
        <v>Sim</v>
      </c>
      <c r="X2870" t="str">
        <f t="shared" si="269"/>
        <v>Não</v>
      </c>
      <c r="Y2870" t="str">
        <f t="shared" si="270"/>
        <v>Não</v>
      </c>
    </row>
    <row r="2871" spans="1:25" x14ac:dyDescent="0.25">
      <c r="A2871" s="5">
        <v>420445</v>
      </c>
      <c r="B2871">
        <f>IFERROR(VLOOKUP(A2871,[1]Monitoramento_Base_somente_disp!$A:$J,5,FALSE),0)</f>
        <v>0</v>
      </c>
      <c r="C2871">
        <f>IFERROR(VLOOKUP(A2871,[1]Monitoramento_Base_somente_disp!$A:$J,6,FALSE),0)</f>
        <v>0</v>
      </c>
      <c r="D2871">
        <f>IFERROR(VLOOKUP(A2871,[1]Monitoramento_Base_somente_disp!$A:$J,7,FALSE),0)</f>
        <v>0</v>
      </c>
      <c r="E2871">
        <f>IFERROR(VLOOKUP(A2871,[1]Monitoramento_Base_somente_disp!$A:$J,8,FALSE),0)</f>
        <v>0</v>
      </c>
      <c r="F2871">
        <f>IFERROR(VLOOKUP(A2871,[1]Monitoramento_Base_somente_disp!$A:$J,9,FALSE),0)</f>
        <v>0</v>
      </c>
      <c r="G2871">
        <f>IFERROR(VLOOKUP(A2871,[1]Monitoramento_Base_somente_disp!$A:$J,10,FALSE),0)</f>
        <v>0</v>
      </c>
      <c r="H2871">
        <f>IFERROR(VLOOKUP(A2871,[2]Sheet1!$A:$I,4,FALSE),0)</f>
        <v>38915</v>
      </c>
      <c r="I2871">
        <f>IFERROR(VLOOKUP(A2871,[2]Sheet1!$A:$I,5,FALSE),0)</f>
        <v>202233</v>
      </c>
      <c r="J2871">
        <f>IFERROR(VLOOKUP(A2871,[2]Sheet1!$A:$I,6,FALSE),0)</f>
        <v>0</v>
      </c>
      <c r="K2871">
        <f>IFERROR(VLOOKUP(A2871,[2]Sheet1!$A:$I,7,FALSE),0)</f>
        <v>0</v>
      </c>
      <c r="L2871">
        <f>IFERROR(VLOOKUP(A2871,[2]Sheet1!$A:$I,8,FALSE),0)</f>
        <v>0</v>
      </c>
      <c r="M2871">
        <f>IFERROR(VLOOKUP(A2871,[2]Sheet1!$A:$I,9,FALSE),0)</f>
        <v>0</v>
      </c>
      <c r="N2871">
        <f>IFERROR(VLOOKUP(A2871,[3]Sheet1!$A:$G,2,FALSE),0)</f>
        <v>0</v>
      </c>
      <c r="O2871">
        <f>IFERROR(VLOOKUP(A2871,[3]Sheet1!$A:$G,3,FALSE),0)</f>
        <v>0</v>
      </c>
      <c r="P2871">
        <f>IFERROR(VLOOKUP(A2871,[3]Sheet1!$A:$G,4,FALSE),0)</f>
        <v>0</v>
      </c>
      <c r="Q2871">
        <f>IFERROR(VLOOKUP(A2871,[3]Sheet1!$A:$G,5,FALSE),0)</f>
        <v>0</v>
      </c>
      <c r="R2871">
        <f>IFERROR(VLOOKUP(A2871,[3]Sheet1!$A:$G,6,FALSE),0)</f>
        <v>0</v>
      </c>
      <c r="S2871">
        <f>IFERROR(VLOOKUP(A2871,[3]Sheet1!$A:$G,7,FALSE),0)</f>
        <v>0</v>
      </c>
      <c r="T2871" t="str">
        <f t="shared" si="265"/>
        <v>Sim</v>
      </c>
      <c r="U2871" t="str">
        <f t="shared" si="266"/>
        <v>Sim</v>
      </c>
      <c r="V2871" t="str">
        <f t="shared" si="267"/>
        <v>Não</v>
      </c>
      <c r="W2871" t="str">
        <f t="shared" si="268"/>
        <v>Não</v>
      </c>
      <c r="X2871" t="str">
        <f t="shared" si="269"/>
        <v>Não</v>
      </c>
      <c r="Y2871" t="str">
        <f t="shared" si="270"/>
        <v>Não</v>
      </c>
    </row>
    <row r="2872" spans="1:25" x14ac:dyDescent="0.25">
      <c r="A2872" s="5">
        <v>420455</v>
      </c>
      <c r="B2872">
        <f>IFERROR(VLOOKUP(A2872,[1]Monitoramento_Base_somente_disp!$A:$J,5,FALSE),0)</f>
        <v>65693</v>
      </c>
      <c r="C2872">
        <f>IFERROR(VLOOKUP(A2872,[1]Monitoramento_Base_somente_disp!$A:$J,6,FALSE),0)</f>
        <v>17094520</v>
      </c>
      <c r="D2872">
        <f>IFERROR(VLOOKUP(A2872,[1]Monitoramento_Base_somente_disp!$A:$J,7,FALSE),0)</f>
        <v>104787</v>
      </c>
      <c r="E2872">
        <f>IFERROR(VLOOKUP(A2872,[1]Monitoramento_Base_somente_disp!$A:$J,8,FALSE),0)</f>
        <v>19305793</v>
      </c>
      <c r="F2872">
        <f>IFERROR(VLOOKUP(A2872,[1]Monitoramento_Base_somente_disp!$A:$J,9,FALSE),0)</f>
        <v>1784</v>
      </c>
      <c r="G2872">
        <f>IFERROR(VLOOKUP(A2872,[1]Monitoramento_Base_somente_disp!$A:$J,10,FALSE),0)</f>
        <v>3013774</v>
      </c>
      <c r="H2872">
        <f>IFERROR(VLOOKUP(A2872,[2]Sheet1!$A:$I,4,FALSE),0)</f>
        <v>0</v>
      </c>
      <c r="I2872">
        <f>IFERROR(VLOOKUP(A2872,[2]Sheet1!$A:$I,5,FALSE),0)</f>
        <v>0</v>
      </c>
      <c r="J2872">
        <f>IFERROR(VLOOKUP(A2872,[2]Sheet1!$A:$I,6,FALSE),0)</f>
        <v>0</v>
      </c>
      <c r="K2872">
        <f>IFERROR(VLOOKUP(A2872,[2]Sheet1!$A:$I,7,FALSE),0)</f>
        <v>0</v>
      </c>
      <c r="L2872">
        <f>IFERROR(VLOOKUP(A2872,[2]Sheet1!$A:$I,8,FALSE),0)</f>
        <v>0</v>
      </c>
      <c r="M2872">
        <f>IFERROR(VLOOKUP(A2872,[2]Sheet1!$A:$I,9,FALSE),0)</f>
        <v>0</v>
      </c>
      <c r="N2872">
        <f>IFERROR(VLOOKUP(A2872,[3]Sheet1!$A:$G,2,FALSE),0)</f>
        <v>0</v>
      </c>
      <c r="O2872">
        <f>IFERROR(VLOOKUP(A2872,[3]Sheet1!$A:$G,3,FALSE),0)</f>
        <v>0</v>
      </c>
      <c r="P2872">
        <f>IFERROR(VLOOKUP(A2872,[3]Sheet1!$A:$G,4,FALSE),0)</f>
        <v>0</v>
      </c>
      <c r="Q2872">
        <f>IFERROR(VLOOKUP(A2872,[3]Sheet1!$A:$G,5,FALSE),0)</f>
        <v>0</v>
      </c>
      <c r="R2872">
        <f>IFERROR(VLOOKUP(A2872,[3]Sheet1!$A:$G,6,FALSE),0)</f>
        <v>0</v>
      </c>
      <c r="S2872">
        <f>IFERROR(VLOOKUP(A2872,[3]Sheet1!$A:$G,7,FALSE),0)</f>
        <v>0</v>
      </c>
      <c r="T2872" t="str">
        <f t="shared" si="265"/>
        <v>Sim</v>
      </c>
      <c r="U2872" t="str">
        <f t="shared" si="266"/>
        <v>Sim</v>
      </c>
      <c r="V2872" t="str">
        <f t="shared" si="267"/>
        <v>Sim</v>
      </c>
      <c r="W2872" t="str">
        <f t="shared" si="268"/>
        <v>Sim</v>
      </c>
      <c r="X2872" t="str">
        <f t="shared" si="269"/>
        <v>Sim</v>
      </c>
      <c r="Y2872" t="str">
        <f t="shared" si="270"/>
        <v>Sim</v>
      </c>
    </row>
    <row r="2873" spans="1:25" x14ac:dyDescent="0.25">
      <c r="A2873" s="5">
        <v>420460</v>
      </c>
      <c r="B2873">
        <f>IFERROR(VLOOKUP(A2873,[1]Monitoramento_Base_somente_disp!$A:$J,5,FALSE),0)</f>
        <v>0</v>
      </c>
      <c r="C2873">
        <f>IFERROR(VLOOKUP(A2873,[1]Monitoramento_Base_somente_disp!$A:$J,6,FALSE),0)</f>
        <v>0</v>
      </c>
      <c r="D2873">
        <f>IFERROR(VLOOKUP(A2873,[1]Monitoramento_Base_somente_disp!$A:$J,7,FALSE),0)</f>
        <v>0</v>
      </c>
      <c r="E2873">
        <f>IFERROR(VLOOKUP(A2873,[1]Monitoramento_Base_somente_disp!$A:$J,8,FALSE),0)</f>
        <v>0</v>
      </c>
      <c r="F2873">
        <f>IFERROR(VLOOKUP(A2873,[1]Monitoramento_Base_somente_disp!$A:$J,9,FALSE),0)</f>
        <v>0</v>
      </c>
      <c r="G2873">
        <f>IFERROR(VLOOKUP(A2873,[1]Monitoramento_Base_somente_disp!$A:$J,10,FALSE),0)</f>
        <v>0</v>
      </c>
      <c r="H2873">
        <f>IFERROR(VLOOKUP(A2873,[2]Sheet1!$A:$I,4,FALSE),0)</f>
        <v>0</v>
      </c>
      <c r="I2873">
        <f>IFERROR(VLOOKUP(A2873,[2]Sheet1!$A:$I,5,FALSE),0)</f>
        <v>0</v>
      </c>
      <c r="J2873">
        <f>IFERROR(VLOOKUP(A2873,[2]Sheet1!$A:$I,6,FALSE),0)</f>
        <v>0</v>
      </c>
      <c r="K2873">
        <f>IFERROR(VLOOKUP(A2873,[2]Sheet1!$A:$I,7,FALSE),0)</f>
        <v>0</v>
      </c>
      <c r="L2873">
        <f>IFERROR(VLOOKUP(A2873,[2]Sheet1!$A:$I,8,FALSE),0)</f>
        <v>0</v>
      </c>
      <c r="M2873">
        <f>IFERROR(VLOOKUP(A2873,[2]Sheet1!$A:$I,9,FALSE),0)</f>
        <v>0</v>
      </c>
      <c r="N2873">
        <f>IFERROR(VLOOKUP(A2873,[3]Sheet1!$A:$G,2,FALSE),0)</f>
        <v>3495534</v>
      </c>
      <c r="O2873">
        <f>IFERROR(VLOOKUP(A2873,[3]Sheet1!$A:$G,3,FALSE),0)</f>
        <v>8066210</v>
      </c>
      <c r="P2873">
        <f>IFERROR(VLOOKUP(A2873,[3]Sheet1!$A:$G,4,FALSE),0)</f>
        <v>3427783</v>
      </c>
      <c r="Q2873">
        <f>IFERROR(VLOOKUP(A2873,[3]Sheet1!$A:$G,5,FALSE),0)</f>
        <v>6228667</v>
      </c>
      <c r="R2873">
        <f>IFERROR(VLOOKUP(A2873,[3]Sheet1!$A:$G,6,FALSE),0)</f>
        <v>362094</v>
      </c>
      <c r="S2873">
        <f>IFERROR(VLOOKUP(A2873,[3]Sheet1!$A:$G,7,FALSE),0)</f>
        <v>0</v>
      </c>
      <c r="T2873" t="str">
        <f t="shared" si="265"/>
        <v>Sim</v>
      </c>
      <c r="U2873" t="str">
        <f t="shared" si="266"/>
        <v>Sim</v>
      </c>
      <c r="V2873" t="str">
        <f t="shared" si="267"/>
        <v>Sim</v>
      </c>
      <c r="W2873" t="str">
        <f t="shared" si="268"/>
        <v>Sim</v>
      </c>
      <c r="X2873" t="str">
        <f t="shared" si="269"/>
        <v>Sim</v>
      </c>
      <c r="Y2873" t="str">
        <f t="shared" si="270"/>
        <v>Não</v>
      </c>
    </row>
    <row r="2874" spans="1:25" x14ac:dyDescent="0.25">
      <c r="A2874" s="5">
        <v>420480</v>
      </c>
      <c r="B2874">
        <f>IFERROR(VLOOKUP(A2874,[1]Monitoramento_Base_somente_disp!$A:$J,5,FALSE),0)</f>
        <v>0</v>
      </c>
      <c r="C2874">
        <f>IFERROR(VLOOKUP(A2874,[1]Monitoramento_Base_somente_disp!$A:$J,6,FALSE),0)</f>
        <v>0</v>
      </c>
      <c r="D2874">
        <f>IFERROR(VLOOKUP(A2874,[1]Monitoramento_Base_somente_disp!$A:$J,7,FALSE),0)</f>
        <v>0</v>
      </c>
      <c r="E2874">
        <f>IFERROR(VLOOKUP(A2874,[1]Monitoramento_Base_somente_disp!$A:$J,8,FALSE),0)</f>
        <v>0</v>
      </c>
      <c r="F2874">
        <f>IFERROR(VLOOKUP(A2874,[1]Monitoramento_Base_somente_disp!$A:$J,9,FALSE),0)</f>
        <v>0</v>
      </c>
      <c r="G2874">
        <f>IFERROR(VLOOKUP(A2874,[1]Monitoramento_Base_somente_disp!$A:$J,10,FALSE),0)</f>
        <v>0</v>
      </c>
      <c r="H2874">
        <f>IFERROR(VLOOKUP(A2874,[2]Sheet1!$A:$I,4,FALSE),0)</f>
        <v>587482</v>
      </c>
      <c r="I2874">
        <f>IFERROR(VLOOKUP(A2874,[2]Sheet1!$A:$I,5,FALSE),0)</f>
        <v>2170298</v>
      </c>
      <c r="J2874">
        <f>IFERROR(VLOOKUP(A2874,[2]Sheet1!$A:$I,6,FALSE),0)</f>
        <v>0</v>
      </c>
      <c r="K2874">
        <f>IFERROR(VLOOKUP(A2874,[2]Sheet1!$A:$I,7,FALSE),0)</f>
        <v>0</v>
      </c>
      <c r="L2874">
        <f>IFERROR(VLOOKUP(A2874,[2]Sheet1!$A:$I,8,FALSE),0)</f>
        <v>0</v>
      </c>
      <c r="M2874">
        <f>IFERROR(VLOOKUP(A2874,[2]Sheet1!$A:$I,9,FALSE),0)</f>
        <v>0</v>
      </c>
      <c r="N2874">
        <f>IFERROR(VLOOKUP(A2874,[3]Sheet1!$A:$G,2,FALSE),0)</f>
        <v>0</v>
      </c>
      <c r="O2874">
        <f>IFERROR(VLOOKUP(A2874,[3]Sheet1!$A:$G,3,FALSE),0)</f>
        <v>0</v>
      </c>
      <c r="P2874">
        <f>IFERROR(VLOOKUP(A2874,[3]Sheet1!$A:$G,4,FALSE),0)</f>
        <v>0</v>
      </c>
      <c r="Q2874">
        <f>IFERROR(VLOOKUP(A2874,[3]Sheet1!$A:$G,5,FALSE),0)</f>
        <v>0</v>
      </c>
      <c r="R2874">
        <f>IFERROR(VLOOKUP(A2874,[3]Sheet1!$A:$G,6,FALSE),0)</f>
        <v>0</v>
      </c>
      <c r="S2874">
        <f>IFERROR(VLOOKUP(A2874,[3]Sheet1!$A:$G,7,FALSE),0)</f>
        <v>0</v>
      </c>
      <c r="T2874" t="str">
        <f t="shared" si="265"/>
        <v>Sim</v>
      </c>
      <c r="U2874" t="str">
        <f t="shared" si="266"/>
        <v>Sim</v>
      </c>
      <c r="V2874" t="str">
        <f t="shared" si="267"/>
        <v>Não</v>
      </c>
      <c r="W2874" t="str">
        <f t="shared" si="268"/>
        <v>Não</v>
      </c>
      <c r="X2874" t="str">
        <f t="shared" si="269"/>
        <v>Não</v>
      </c>
      <c r="Y2874" t="str">
        <f t="shared" si="270"/>
        <v>Não</v>
      </c>
    </row>
    <row r="2875" spans="1:25" x14ac:dyDescent="0.25">
      <c r="A2875" s="5">
        <v>420500</v>
      </c>
      <c r="B2875">
        <f>IFERROR(VLOOKUP(A2875,[1]Monitoramento_Base_somente_disp!$A:$J,5,FALSE),0)</f>
        <v>0</v>
      </c>
      <c r="C2875">
        <f>IFERROR(VLOOKUP(A2875,[1]Monitoramento_Base_somente_disp!$A:$J,6,FALSE),0)</f>
        <v>0</v>
      </c>
      <c r="D2875">
        <f>IFERROR(VLOOKUP(A2875,[1]Monitoramento_Base_somente_disp!$A:$J,7,FALSE),0)</f>
        <v>0</v>
      </c>
      <c r="E2875">
        <f>IFERROR(VLOOKUP(A2875,[1]Monitoramento_Base_somente_disp!$A:$J,8,FALSE),0)</f>
        <v>0</v>
      </c>
      <c r="F2875">
        <f>IFERROR(VLOOKUP(A2875,[1]Monitoramento_Base_somente_disp!$A:$J,9,FALSE),0)</f>
        <v>0</v>
      </c>
      <c r="G2875">
        <f>IFERROR(VLOOKUP(A2875,[1]Monitoramento_Base_somente_disp!$A:$J,10,FALSE),0)</f>
        <v>0</v>
      </c>
      <c r="H2875">
        <f>IFERROR(VLOOKUP(A2875,[2]Sheet1!$A:$I,4,FALSE),0)</f>
        <v>0</v>
      </c>
      <c r="I2875">
        <f>IFERROR(VLOOKUP(A2875,[2]Sheet1!$A:$I,5,FALSE),0)</f>
        <v>0</v>
      </c>
      <c r="J2875">
        <f>IFERROR(VLOOKUP(A2875,[2]Sheet1!$A:$I,6,FALSE),0)</f>
        <v>0</v>
      </c>
      <c r="K2875">
        <f>IFERROR(VLOOKUP(A2875,[2]Sheet1!$A:$I,7,FALSE),0)</f>
        <v>0</v>
      </c>
      <c r="L2875">
        <f>IFERROR(VLOOKUP(A2875,[2]Sheet1!$A:$I,8,FALSE),0)</f>
        <v>0</v>
      </c>
      <c r="M2875">
        <f>IFERROR(VLOOKUP(A2875,[2]Sheet1!$A:$I,9,FALSE),0)</f>
        <v>0</v>
      </c>
      <c r="N2875">
        <f>IFERROR(VLOOKUP(A2875,[3]Sheet1!$A:$G,2,FALSE),0)</f>
        <v>114990</v>
      </c>
      <c r="O2875">
        <f>IFERROR(VLOOKUP(A2875,[3]Sheet1!$A:$G,3,FALSE),0)</f>
        <v>24440</v>
      </c>
      <c r="P2875">
        <f>IFERROR(VLOOKUP(A2875,[3]Sheet1!$A:$G,4,FALSE),0)</f>
        <v>0</v>
      </c>
      <c r="Q2875">
        <f>IFERROR(VLOOKUP(A2875,[3]Sheet1!$A:$G,5,FALSE),0)</f>
        <v>863204</v>
      </c>
      <c r="R2875">
        <f>IFERROR(VLOOKUP(A2875,[3]Sheet1!$A:$G,6,FALSE),0)</f>
        <v>0</v>
      </c>
      <c r="S2875">
        <f>IFERROR(VLOOKUP(A2875,[3]Sheet1!$A:$G,7,FALSE),0)</f>
        <v>0</v>
      </c>
      <c r="T2875" t="str">
        <f t="shared" si="265"/>
        <v>Sim</v>
      </c>
      <c r="U2875" t="str">
        <f t="shared" si="266"/>
        <v>Sim</v>
      </c>
      <c r="V2875" t="str">
        <f t="shared" si="267"/>
        <v>Não</v>
      </c>
      <c r="W2875" t="str">
        <f t="shared" si="268"/>
        <v>Sim</v>
      </c>
      <c r="X2875" t="str">
        <f t="shared" si="269"/>
        <v>Não</v>
      </c>
      <c r="Y2875" t="str">
        <f t="shared" si="270"/>
        <v>Não</v>
      </c>
    </row>
    <row r="2876" spans="1:25" x14ac:dyDescent="0.25">
      <c r="A2876" s="5">
        <v>420515</v>
      </c>
      <c r="B2876">
        <f>IFERROR(VLOOKUP(A2876,[1]Monitoramento_Base_somente_disp!$A:$J,5,FALSE),0)</f>
        <v>0</v>
      </c>
      <c r="C2876">
        <f>IFERROR(VLOOKUP(A2876,[1]Monitoramento_Base_somente_disp!$A:$J,6,FALSE),0)</f>
        <v>9617370</v>
      </c>
      <c r="D2876">
        <f>IFERROR(VLOOKUP(A2876,[1]Monitoramento_Base_somente_disp!$A:$J,7,FALSE),0)</f>
        <v>0</v>
      </c>
      <c r="E2876">
        <f>IFERROR(VLOOKUP(A2876,[1]Monitoramento_Base_somente_disp!$A:$J,8,FALSE),0)</f>
        <v>9937949</v>
      </c>
      <c r="F2876">
        <f>IFERROR(VLOOKUP(A2876,[1]Monitoramento_Base_somente_disp!$A:$J,9,FALSE),0)</f>
        <v>0</v>
      </c>
      <c r="G2876">
        <f>IFERROR(VLOOKUP(A2876,[1]Monitoramento_Base_somente_disp!$A:$J,10,FALSE),0)</f>
        <v>1602895</v>
      </c>
      <c r="H2876">
        <f>IFERROR(VLOOKUP(A2876,[2]Sheet1!$A:$I,4,FALSE),0)</f>
        <v>0</v>
      </c>
      <c r="I2876">
        <f>IFERROR(VLOOKUP(A2876,[2]Sheet1!$A:$I,5,FALSE),0)</f>
        <v>0</v>
      </c>
      <c r="J2876">
        <f>IFERROR(VLOOKUP(A2876,[2]Sheet1!$A:$I,6,FALSE),0)</f>
        <v>0</v>
      </c>
      <c r="K2876">
        <f>IFERROR(VLOOKUP(A2876,[2]Sheet1!$A:$I,7,FALSE),0)</f>
        <v>0</v>
      </c>
      <c r="L2876">
        <f>IFERROR(VLOOKUP(A2876,[2]Sheet1!$A:$I,8,FALSE),0)</f>
        <v>0</v>
      </c>
      <c r="M2876">
        <f>IFERROR(VLOOKUP(A2876,[2]Sheet1!$A:$I,9,FALSE),0)</f>
        <v>0</v>
      </c>
      <c r="N2876">
        <f>IFERROR(VLOOKUP(A2876,[3]Sheet1!$A:$G,2,FALSE),0)</f>
        <v>79621</v>
      </c>
      <c r="O2876">
        <f>IFERROR(VLOOKUP(A2876,[3]Sheet1!$A:$G,3,FALSE),0)</f>
        <v>306698</v>
      </c>
      <c r="P2876">
        <f>IFERROR(VLOOKUP(A2876,[3]Sheet1!$A:$G,4,FALSE),0)</f>
        <v>0</v>
      </c>
      <c r="Q2876">
        <f>IFERROR(VLOOKUP(A2876,[3]Sheet1!$A:$G,5,FALSE),0)</f>
        <v>0</v>
      </c>
      <c r="R2876">
        <f>IFERROR(VLOOKUP(A2876,[3]Sheet1!$A:$G,6,FALSE),0)</f>
        <v>0</v>
      </c>
      <c r="S2876">
        <f>IFERROR(VLOOKUP(A2876,[3]Sheet1!$A:$G,7,FALSE),0)</f>
        <v>0</v>
      </c>
      <c r="T2876" t="str">
        <f t="shared" si="265"/>
        <v>Sim</v>
      </c>
      <c r="U2876" t="str">
        <f t="shared" si="266"/>
        <v>Sim</v>
      </c>
      <c r="V2876" t="str">
        <f t="shared" si="267"/>
        <v>Não</v>
      </c>
      <c r="W2876" t="str">
        <f t="shared" si="268"/>
        <v>Sim</v>
      </c>
      <c r="X2876" t="str">
        <f t="shared" si="269"/>
        <v>Não</v>
      </c>
      <c r="Y2876" t="str">
        <f t="shared" si="270"/>
        <v>Sim</v>
      </c>
    </row>
    <row r="2877" spans="1:25" x14ac:dyDescent="0.25">
      <c r="A2877" s="5">
        <v>420517</v>
      </c>
      <c r="B2877">
        <f>IFERROR(VLOOKUP(A2877,[1]Monitoramento_Base_somente_disp!$A:$J,5,FALSE),0)</f>
        <v>0</v>
      </c>
      <c r="C2877">
        <f>IFERROR(VLOOKUP(A2877,[1]Monitoramento_Base_somente_disp!$A:$J,6,FALSE),0)</f>
        <v>12664650</v>
      </c>
      <c r="D2877">
        <f>IFERROR(VLOOKUP(A2877,[1]Monitoramento_Base_somente_disp!$A:$J,7,FALSE),0)</f>
        <v>0</v>
      </c>
      <c r="E2877">
        <f>IFERROR(VLOOKUP(A2877,[1]Monitoramento_Base_somente_disp!$A:$J,8,FALSE),0)</f>
        <v>13086805</v>
      </c>
      <c r="F2877">
        <f>IFERROR(VLOOKUP(A2877,[1]Monitoramento_Base_somente_disp!$A:$J,9,FALSE),0)</f>
        <v>0</v>
      </c>
      <c r="G2877">
        <f>IFERROR(VLOOKUP(A2877,[1]Monitoramento_Base_somente_disp!$A:$J,10,FALSE),0)</f>
        <v>2110775</v>
      </c>
      <c r="H2877">
        <f>IFERROR(VLOOKUP(A2877,[2]Sheet1!$A:$I,4,FALSE),0)</f>
        <v>0</v>
      </c>
      <c r="I2877">
        <f>IFERROR(VLOOKUP(A2877,[2]Sheet1!$A:$I,5,FALSE),0)</f>
        <v>0</v>
      </c>
      <c r="J2877">
        <f>IFERROR(VLOOKUP(A2877,[2]Sheet1!$A:$I,6,FALSE),0)</f>
        <v>0</v>
      </c>
      <c r="K2877">
        <f>IFERROR(VLOOKUP(A2877,[2]Sheet1!$A:$I,7,FALSE),0)</f>
        <v>0</v>
      </c>
      <c r="L2877">
        <f>IFERROR(VLOOKUP(A2877,[2]Sheet1!$A:$I,8,FALSE),0)</f>
        <v>0</v>
      </c>
      <c r="M2877">
        <f>IFERROR(VLOOKUP(A2877,[2]Sheet1!$A:$I,9,FALSE),0)</f>
        <v>0</v>
      </c>
      <c r="N2877">
        <f>IFERROR(VLOOKUP(A2877,[3]Sheet1!$A:$G,2,FALSE),0)</f>
        <v>0</v>
      </c>
      <c r="O2877">
        <f>IFERROR(VLOOKUP(A2877,[3]Sheet1!$A:$G,3,FALSE),0)</f>
        <v>0</v>
      </c>
      <c r="P2877">
        <f>IFERROR(VLOOKUP(A2877,[3]Sheet1!$A:$G,4,FALSE),0)</f>
        <v>0</v>
      </c>
      <c r="Q2877">
        <f>IFERROR(VLOOKUP(A2877,[3]Sheet1!$A:$G,5,FALSE),0)</f>
        <v>0</v>
      </c>
      <c r="R2877">
        <f>IFERROR(VLOOKUP(A2877,[3]Sheet1!$A:$G,6,FALSE),0)</f>
        <v>0</v>
      </c>
      <c r="S2877">
        <f>IFERROR(VLOOKUP(A2877,[3]Sheet1!$A:$G,7,FALSE),0)</f>
        <v>0</v>
      </c>
      <c r="T2877" t="str">
        <f t="shared" si="265"/>
        <v>Não</v>
      </c>
      <c r="U2877" t="str">
        <f t="shared" si="266"/>
        <v>Sim</v>
      </c>
      <c r="V2877" t="str">
        <f t="shared" si="267"/>
        <v>Não</v>
      </c>
      <c r="W2877" t="str">
        <f t="shared" si="268"/>
        <v>Sim</v>
      </c>
      <c r="X2877" t="str">
        <f t="shared" si="269"/>
        <v>Não</v>
      </c>
      <c r="Y2877" t="str">
        <f t="shared" si="270"/>
        <v>Sim</v>
      </c>
    </row>
    <row r="2878" spans="1:25" x14ac:dyDescent="0.25">
      <c r="A2878" s="5">
        <v>420519</v>
      </c>
      <c r="B2878">
        <f>IFERROR(VLOOKUP(A2878,[1]Monitoramento_Base_somente_disp!$A:$J,5,FALSE),0)</f>
        <v>0</v>
      </c>
      <c r="C2878">
        <f>IFERROR(VLOOKUP(A2878,[1]Monitoramento_Base_somente_disp!$A:$J,6,FALSE),0)</f>
        <v>0</v>
      </c>
      <c r="D2878">
        <f>IFERROR(VLOOKUP(A2878,[1]Monitoramento_Base_somente_disp!$A:$J,7,FALSE),0)</f>
        <v>0</v>
      </c>
      <c r="E2878">
        <f>IFERROR(VLOOKUP(A2878,[1]Monitoramento_Base_somente_disp!$A:$J,8,FALSE),0)</f>
        <v>0</v>
      </c>
      <c r="F2878">
        <f>IFERROR(VLOOKUP(A2878,[1]Monitoramento_Base_somente_disp!$A:$J,9,FALSE),0)</f>
        <v>0</v>
      </c>
      <c r="G2878">
        <f>IFERROR(VLOOKUP(A2878,[1]Monitoramento_Base_somente_disp!$A:$J,10,FALSE),0)</f>
        <v>0</v>
      </c>
      <c r="H2878">
        <f>IFERROR(VLOOKUP(A2878,[2]Sheet1!$A:$I,4,FALSE),0)</f>
        <v>0</v>
      </c>
      <c r="I2878">
        <f>IFERROR(VLOOKUP(A2878,[2]Sheet1!$A:$I,5,FALSE),0)</f>
        <v>0</v>
      </c>
      <c r="J2878">
        <f>IFERROR(VLOOKUP(A2878,[2]Sheet1!$A:$I,6,FALSE),0)</f>
        <v>0</v>
      </c>
      <c r="K2878">
        <f>IFERROR(VLOOKUP(A2878,[2]Sheet1!$A:$I,7,FALSE),0)</f>
        <v>0</v>
      </c>
      <c r="L2878">
        <f>IFERROR(VLOOKUP(A2878,[2]Sheet1!$A:$I,8,FALSE),0)</f>
        <v>0</v>
      </c>
      <c r="M2878">
        <f>IFERROR(VLOOKUP(A2878,[2]Sheet1!$A:$I,9,FALSE),0)</f>
        <v>0</v>
      </c>
      <c r="N2878">
        <f>IFERROR(VLOOKUP(A2878,[3]Sheet1!$A:$G,2,FALSE),0)</f>
        <v>78472</v>
      </c>
      <c r="O2878">
        <f>IFERROR(VLOOKUP(A2878,[3]Sheet1!$A:$G,3,FALSE),0)</f>
        <v>526604</v>
      </c>
      <c r="P2878">
        <f>IFERROR(VLOOKUP(A2878,[3]Sheet1!$A:$G,4,FALSE),0)</f>
        <v>79709</v>
      </c>
      <c r="Q2878">
        <f>IFERROR(VLOOKUP(A2878,[3]Sheet1!$A:$G,5,FALSE),0)</f>
        <v>609576</v>
      </c>
      <c r="R2878">
        <f>IFERROR(VLOOKUP(A2878,[3]Sheet1!$A:$G,6,FALSE),0)</f>
        <v>16089</v>
      </c>
      <c r="S2878">
        <f>IFERROR(VLOOKUP(A2878,[3]Sheet1!$A:$G,7,FALSE),0)</f>
        <v>0</v>
      </c>
      <c r="T2878" t="str">
        <f t="shared" si="265"/>
        <v>Sim</v>
      </c>
      <c r="U2878" t="str">
        <f t="shared" si="266"/>
        <v>Sim</v>
      </c>
      <c r="V2878" t="str">
        <f t="shared" si="267"/>
        <v>Sim</v>
      </c>
      <c r="W2878" t="str">
        <f t="shared" si="268"/>
        <v>Sim</v>
      </c>
      <c r="X2878" t="str">
        <f t="shared" si="269"/>
        <v>Sim</v>
      </c>
      <c r="Y2878" t="str">
        <f t="shared" si="270"/>
        <v>Não</v>
      </c>
    </row>
    <row r="2879" spans="1:25" x14ac:dyDescent="0.25">
      <c r="A2879" s="5">
        <v>420520</v>
      </c>
      <c r="B2879">
        <f>IFERROR(VLOOKUP(A2879,[1]Monitoramento_Base_somente_disp!$A:$J,5,FALSE),0)</f>
        <v>0</v>
      </c>
      <c r="C2879">
        <f>IFERROR(VLOOKUP(A2879,[1]Monitoramento_Base_somente_disp!$A:$J,6,FALSE),0)</f>
        <v>0</v>
      </c>
      <c r="D2879">
        <f>IFERROR(VLOOKUP(A2879,[1]Monitoramento_Base_somente_disp!$A:$J,7,FALSE),0)</f>
        <v>0</v>
      </c>
      <c r="E2879">
        <f>IFERROR(VLOOKUP(A2879,[1]Monitoramento_Base_somente_disp!$A:$J,8,FALSE),0)</f>
        <v>0</v>
      </c>
      <c r="F2879">
        <f>IFERROR(VLOOKUP(A2879,[1]Monitoramento_Base_somente_disp!$A:$J,9,FALSE),0)</f>
        <v>0</v>
      </c>
      <c r="G2879">
        <f>IFERROR(VLOOKUP(A2879,[1]Monitoramento_Base_somente_disp!$A:$J,10,FALSE),0)</f>
        <v>0</v>
      </c>
      <c r="H2879">
        <f>IFERROR(VLOOKUP(A2879,[2]Sheet1!$A:$I,4,FALSE),0)</f>
        <v>0</v>
      </c>
      <c r="I2879">
        <f>IFERROR(VLOOKUP(A2879,[2]Sheet1!$A:$I,5,FALSE),0)</f>
        <v>0</v>
      </c>
      <c r="J2879">
        <f>IFERROR(VLOOKUP(A2879,[2]Sheet1!$A:$I,6,FALSE),0)</f>
        <v>0</v>
      </c>
      <c r="K2879">
        <f>IFERROR(VLOOKUP(A2879,[2]Sheet1!$A:$I,7,FALSE),0)</f>
        <v>763674</v>
      </c>
      <c r="L2879">
        <f>IFERROR(VLOOKUP(A2879,[2]Sheet1!$A:$I,8,FALSE),0)</f>
        <v>0</v>
      </c>
      <c r="M2879">
        <f>IFERROR(VLOOKUP(A2879,[2]Sheet1!$A:$I,9,FALSE),0)</f>
        <v>0</v>
      </c>
      <c r="N2879">
        <f>IFERROR(VLOOKUP(A2879,[3]Sheet1!$A:$G,2,FALSE),0)</f>
        <v>0</v>
      </c>
      <c r="O2879">
        <f>IFERROR(VLOOKUP(A2879,[3]Sheet1!$A:$G,3,FALSE),0)</f>
        <v>0</v>
      </c>
      <c r="P2879">
        <f>IFERROR(VLOOKUP(A2879,[3]Sheet1!$A:$G,4,FALSE),0)</f>
        <v>0</v>
      </c>
      <c r="Q2879">
        <f>IFERROR(VLOOKUP(A2879,[3]Sheet1!$A:$G,5,FALSE),0)</f>
        <v>0</v>
      </c>
      <c r="R2879">
        <f>IFERROR(VLOOKUP(A2879,[3]Sheet1!$A:$G,6,FALSE),0)</f>
        <v>0</v>
      </c>
      <c r="S2879">
        <f>IFERROR(VLOOKUP(A2879,[3]Sheet1!$A:$G,7,FALSE),0)</f>
        <v>0</v>
      </c>
      <c r="T2879" t="str">
        <f t="shared" si="265"/>
        <v>Não</v>
      </c>
      <c r="U2879" t="str">
        <f t="shared" si="266"/>
        <v>Não</v>
      </c>
      <c r="V2879" t="str">
        <f t="shared" si="267"/>
        <v>Não</v>
      </c>
      <c r="W2879" t="str">
        <f t="shared" si="268"/>
        <v>Sim</v>
      </c>
      <c r="X2879" t="str">
        <f t="shared" si="269"/>
        <v>Não</v>
      </c>
      <c r="Y2879" t="str">
        <f t="shared" si="270"/>
        <v>Não</v>
      </c>
    </row>
    <row r="2880" spans="1:25" x14ac:dyDescent="0.25">
      <c r="A2880" s="5">
        <v>420535</v>
      </c>
      <c r="B2880">
        <f>IFERROR(VLOOKUP(A2880,[1]Monitoramento_Base_somente_disp!$A:$J,5,FALSE),0)</f>
        <v>0</v>
      </c>
      <c r="C2880">
        <f>IFERROR(VLOOKUP(A2880,[1]Monitoramento_Base_somente_disp!$A:$J,6,FALSE),0)</f>
        <v>0</v>
      </c>
      <c r="D2880">
        <f>IFERROR(VLOOKUP(A2880,[1]Monitoramento_Base_somente_disp!$A:$J,7,FALSE),0)</f>
        <v>0</v>
      </c>
      <c r="E2880">
        <f>IFERROR(VLOOKUP(A2880,[1]Monitoramento_Base_somente_disp!$A:$J,8,FALSE),0)</f>
        <v>0</v>
      </c>
      <c r="F2880">
        <f>IFERROR(VLOOKUP(A2880,[1]Monitoramento_Base_somente_disp!$A:$J,9,FALSE),0)</f>
        <v>0</v>
      </c>
      <c r="G2880">
        <f>IFERROR(VLOOKUP(A2880,[1]Monitoramento_Base_somente_disp!$A:$J,10,FALSE),0)</f>
        <v>0</v>
      </c>
      <c r="H2880">
        <f>IFERROR(VLOOKUP(A2880,[2]Sheet1!$A:$I,4,FALSE),0)</f>
        <v>61920</v>
      </c>
      <c r="I2880">
        <f>IFERROR(VLOOKUP(A2880,[2]Sheet1!$A:$I,5,FALSE),0)</f>
        <v>210121</v>
      </c>
      <c r="J2880">
        <f>IFERROR(VLOOKUP(A2880,[2]Sheet1!$A:$I,6,FALSE),0)</f>
        <v>48472</v>
      </c>
      <c r="K2880">
        <f>IFERROR(VLOOKUP(A2880,[2]Sheet1!$A:$I,7,FALSE),0)</f>
        <v>180571</v>
      </c>
      <c r="L2880">
        <f>IFERROR(VLOOKUP(A2880,[2]Sheet1!$A:$I,8,FALSE),0)</f>
        <v>0</v>
      </c>
      <c r="M2880">
        <f>IFERROR(VLOOKUP(A2880,[2]Sheet1!$A:$I,9,FALSE),0)</f>
        <v>133183</v>
      </c>
      <c r="N2880">
        <f>IFERROR(VLOOKUP(A2880,[3]Sheet1!$A:$G,2,FALSE),0)</f>
        <v>0</v>
      </c>
      <c r="O2880">
        <f>IFERROR(VLOOKUP(A2880,[3]Sheet1!$A:$G,3,FALSE),0)</f>
        <v>0</v>
      </c>
      <c r="P2880">
        <f>IFERROR(VLOOKUP(A2880,[3]Sheet1!$A:$G,4,FALSE),0)</f>
        <v>0</v>
      </c>
      <c r="Q2880">
        <f>IFERROR(VLOOKUP(A2880,[3]Sheet1!$A:$G,5,FALSE),0)</f>
        <v>0</v>
      </c>
      <c r="R2880">
        <f>IFERROR(VLOOKUP(A2880,[3]Sheet1!$A:$G,6,FALSE),0)</f>
        <v>0</v>
      </c>
      <c r="S2880">
        <f>IFERROR(VLOOKUP(A2880,[3]Sheet1!$A:$G,7,FALSE),0)</f>
        <v>0</v>
      </c>
      <c r="T2880" t="str">
        <f t="shared" si="265"/>
        <v>Sim</v>
      </c>
      <c r="U2880" t="str">
        <f t="shared" si="266"/>
        <v>Sim</v>
      </c>
      <c r="V2880" t="str">
        <f t="shared" si="267"/>
        <v>Sim</v>
      </c>
      <c r="W2880" t="str">
        <f t="shared" si="268"/>
        <v>Sim</v>
      </c>
      <c r="X2880" t="str">
        <f t="shared" si="269"/>
        <v>Não</v>
      </c>
      <c r="Y2880" t="str">
        <f t="shared" si="270"/>
        <v>Sim</v>
      </c>
    </row>
    <row r="2881" spans="1:25" x14ac:dyDescent="0.25">
      <c r="A2881" s="5">
        <v>420543</v>
      </c>
      <c r="B2881">
        <f>IFERROR(VLOOKUP(A2881,[1]Monitoramento_Base_somente_disp!$A:$J,5,FALSE),0)</f>
        <v>0</v>
      </c>
      <c r="C2881">
        <f>IFERROR(VLOOKUP(A2881,[1]Monitoramento_Base_somente_disp!$A:$J,6,FALSE),0)</f>
        <v>2634570</v>
      </c>
      <c r="D2881">
        <f>IFERROR(VLOOKUP(A2881,[1]Monitoramento_Base_somente_disp!$A:$J,7,FALSE),0)</f>
        <v>0</v>
      </c>
      <c r="E2881">
        <f>IFERROR(VLOOKUP(A2881,[1]Monitoramento_Base_somente_disp!$A:$J,8,FALSE),0)</f>
        <v>2722389</v>
      </c>
      <c r="F2881">
        <f>IFERROR(VLOOKUP(A2881,[1]Monitoramento_Base_somente_disp!$A:$J,9,FALSE),0)</f>
        <v>0</v>
      </c>
      <c r="G2881">
        <f>IFERROR(VLOOKUP(A2881,[1]Monitoramento_Base_somente_disp!$A:$J,10,FALSE),0)</f>
        <v>439095</v>
      </c>
      <c r="H2881">
        <f>IFERROR(VLOOKUP(A2881,[2]Sheet1!$A:$I,4,FALSE),0)</f>
        <v>107994</v>
      </c>
      <c r="I2881">
        <f>IFERROR(VLOOKUP(A2881,[2]Sheet1!$A:$I,5,FALSE),0)</f>
        <v>490635</v>
      </c>
      <c r="J2881">
        <f>IFERROR(VLOOKUP(A2881,[2]Sheet1!$A:$I,6,FALSE),0)</f>
        <v>0</v>
      </c>
      <c r="K2881">
        <f>IFERROR(VLOOKUP(A2881,[2]Sheet1!$A:$I,7,FALSE),0)</f>
        <v>0</v>
      </c>
      <c r="L2881">
        <f>IFERROR(VLOOKUP(A2881,[2]Sheet1!$A:$I,8,FALSE),0)</f>
        <v>0</v>
      </c>
      <c r="M2881">
        <f>IFERROR(VLOOKUP(A2881,[2]Sheet1!$A:$I,9,FALSE),0)</f>
        <v>0</v>
      </c>
      <c r="N2881">
        <f>IFERROR(VLOOKUP(A2881,[3]Sheet1!$A:$G,2,FALSE),0)</f>
        <v>0</v>
      </c>
      <c r="O2881">
        <f>IFERROR(VLOOKUP(A2881,[3]Sheet1!$A:$G,3,FALSE),0)</f>
        <v>0</v>
      </c>
      <c r="P2881">
        <f>IFERROR(VLOOKUP(A2881,[3]Sheet1!$A:$G,4,FALSE),0)</f>
        <v>0</v>
      </c>
      <c r="Q2881">
        <f>IFERROR(VLOOKUP(A2881,[3]Sheet1!$A:$G,5,FALSE),0)</f>
        <v>0</v>
      </c>
      <c r="R2881">
        <f>IFERROR(VLOOKUP(A2881,[3]Sheet1!$A:$G,6,FALSE),0)</f>
        <v>0</v>
      </c>
      <c r="S2881">
        <f>IFERROR(VLOOKUP(A2881,[3]Sheet1!$A:$G,7,FALSE),0)</f>
        <v>0</v>
      </c>
      <c r="T2881" t="str">
        <f t="shared" si="265"/>
        <v>Sim</v>
      </c>
      <c r="U2881" t="str">
        <f t="shared" si="266"/>
        <v>Sim</v>
      </c>
      <c r="V2881" t="str">
        <f t="shared" si="267"/>
        <v>Não</v>
      </c>
      <c r="W2881" t="str">
        <f t="shared" si="268"/>
        <v>Sim</v>
      </c>
      <c r="X2881" t="str">
        <f t="shared" si="269"/>
        <v>Não</v>
      </c>
      <c r="Y2881" t="str">
        <f t="shared" si="270"/>
        <v>Sim</v>
      </c>
    </row>
    <row r="2882" spans="1:25" x14ac:dyDescent="0.25">
      <c r="A2882" s="5">
        <v>420545</v>
      </c>
      <c r="B2882">
        <f>IFERROR(VLOOKUP(A2882,[1]Monitoramento_Base_somente_disp!$A:$J,5,FALSE),0)</f>
        <v>0</v>
      </c>
      <c r="C2882">
        <f>IFERROR(VLOOKUP(A2882,[1]Monitoramento_Base_somente_disp!$A:$J,6,FALSE),0)</f>
        <v>0</v>
      </c>
      <c r="D2882">
        <f>IFERROR(VLOOKUP(A2882,[1]Monitoramento_Base_somente_disp!$A:$J,7,FALSE),0)</f>
        <v>0</v>
      </c>
      <c r="E2882">
        <f>IFERROR(VLOOKUP(A2882,[1]Monitoramento_Base_somente_disp!$A:$J,8,FALSE),0)</f>
        <v>0</v>
      </c>
      <c r="F2882">
        <f>IFERROR(VLOOKUP(A2882,[1]Monitoramento_Base_somente_disp!$A:$J,9,FALSE),0)</f>
        <v>0</v>
      </c>
      <c r="G2882">
        <f>IFERROR(VLOOKUP(A2882,[1]Monitoramento_Base_somente_disp!$A:$J,10,FALSE),0)</f>
        <v>0</v>
      </c>
      <c r="H2882">
        <f>IFERROR(VLOOKUP(A2882,[2]Sheet1!$A:$I,4,FALSE),0)</f>
        <v>0</v>
      </c>
      <c r="I2882">
        <f>IFERROR(VLOOKUP(A2882,[2]Sheet1!$A:$I,5,FALSE),0)</f>
        <v>0</v>
      </c>
      <c r="J2882">
        <f>IFERROR(VLOOKUP(A2882,[2]Sheet1!$A:$I,6,FALSE),0)</f>
        <v>0</v>
      </c>
      <c r="K2882">
        <f>IFERROR(VLOOKUP(A2882,[2]Sheet1!$A:$I,7,FALSE),0)</f>
        <v>0</v>
      </c>
      <c r="L2882">
        <f>IFERROR(VLOOKUP(A2882,[2]Sheet1!$A:$I,8,FALSE),0)</f>
        <v>0</v>
      </c>
      <c r="M2882">
        <f>IFERROR(VLOOKUP(A2882,[2]Sheet1!$A:$I,9,FALSE),0)</f>
        <v>0</v>
      </c>
      <c r="N2882">
        <f>IFERROR(VLOOKUP(A2882,[3]Sheet1!$A:$G,2,FALSE),0)</f>
        <v>411019</v>
      </c>
      <c r="O2882">
        <f>IFERROR(VLOOKUP(A2882,[3]Sheet1!$A:$G,3,FALSE),0)</f>
        <v>2654556</v>
      </c>
      <c r="P2882">
        <f>IFERROR(VLOOKUP(A2882,[3]Sheet1!$A:$G,4,FALSE),0)</f>
        <v>437529</v>
      </c>
      <c r="Q2882">
        <f>IFERROR(VLOOKUP(A2882,[3]Sheet1!$A:$G,5,FALSE),0)</f>
        <v>2460582</v>
      </c>
      <c r="R2882">
        <f>IFERROR(VLOOKUP(A2882,[3]Sheet1!$A:$G,6,FALSE),0)</f>
        <v>71386</v>
      </c>
      <c r="S2882">
        <f>IFERROR(VLOOKUP(A2882,[3]Sheet1!$A:$G,7,FALSE),0)</f>
        <v>0</v>
      </c>
      <c r="T2882" t="str">
        <f t="shared" si="265"/>
        <v>Sim</v>
      </c>
      <c r="U2882" t="str">
        <f t="shared" si="266"/>
        <v>Sim</v>
      </c>
      <c r="V2882" t="str">
        <f t="shared" si="267"/>
        <v>Sim</v>
      </c>
      <c r="W2882" t="str">
        <f t="shared" si="268"/>
        <v>Sim</v>
      </c>
      <c r="X2882" t="str">
        <f t="shared" si="269"/>
        <v>Sim</v>
      </c>
      <c r="Y2882" t="str">
        <f t="shared" si="270"/>
        <v>Não</v>
      </c>
    </row>
    <row r="2883" spans="1:25" x14ac:dyDescent="0.25">
      <c r="A2883" s="5">
        <v>420550</v>
      </c>
      <c r="B2883">
        <f>IFERROR(VLOOKUP(A2883,[1]Monitoramento_Base_somente_disp!$A:$J,5,FALSE),0)</f>
        <v>0</v>
      </c>
      <c r="C2883">
        <f>IFERROR(VLOOKUP(A2883,[1]Monitoramento_Base_somente_disp!$A:$J,6,FALSE),0)</f>
        <v>0</v>
      </c>
      <c r="D2883">
        <f>IFERROR(VLOOKUP(A2883,[1]Monitoramento_Base_somente_disp!$A:$J,7,FALSE),0)</f>
        <v>0</v>
      </c>
      <c r="E2883">
        <f>IFERROR(VLOOKUP(A2883,[1]Monitoramento_Base_somente_disp!$A:$J,8,FALSE),0)</f>
        <v>0</v>
      </c>
      <c r="F2883">
        <f>IFERROR(VLOOKUP(A2883,[1]Monitoramento_Base_somente_disp!$A:$J,9,FALSE),0)</f>
        <v>0</v>
      </c>
      <c r="G2883">
        <f>IFERROR(VLOOKUP(A2883,[1]Monitoramento_Base_somente_disp!$A:$J,10,FALSE),0)</f>
        <v>0</v>
      </c>
      <c r="H2883">
        <f>IFERROR(VLOOKUP(A2883,[2]Sheet1!$A:$I,4,FALSE),0)</f>
        <v>662030</v>
      </c>
      <c r="I2883">
        <f>IFERROR(VLOOKUP(A2883,[2]Sheet1!$A:$I,5,FALSE),0)</f>
        <v>2851465</v>
      </c>
      <c r="J2883">
        <f>IFERROR(VLOOKUP(A2883,[2]Sheet1!$A:$I,6,FALSE),0)</f>
        <v>566057</v>
      </c>
      <c r="K2883">
        <f>IFERROR(VLOOKUP(A2883,[2]Sheet1!$A:$I,7,FALSE),0)</f>
        <v>1324808</v>
      </c>
      <c r="L2883">
        <f>IFERROR(VLOOKUP(A2883,[2]Sheet1!$A:$I,8,FALSE),0)</f>
        <v>0</v>
      </c>
      <c r="M2883">
        <f>IFERROR(VLOOKUP(A2883,[2]Sheet1!$A:$I,9,FALSE),0)</f>
        <v>1067489</v>
      </c>
      <c r="N2883">
        <f>IFERROR(VLOOKUP(A2883,[3]Sheet1!$A:$G,2,FALSE),0)</f>
        <v>0</v>
      </c>
      <c r="O2883">
        <f>IFERROR(VLOOKUP(A2883,[3]Sheet1!$A:$G,3,FALSE),0)</f>
        <v>0</v>
      </c>
      <c r="P2883">
        <f>IFERROR(VLOOKUP(A2883,[3]Sheet1!$A:$G,4,FALSE),0)</f>
        <v>0</v>
      </c>
      <c r="Q2883">
        <f>IFERROR(VLOOKUP(A2883,[3]Sheet1!$A:$G,5,FALSE),0)</f>
        <v>0</v>
      </c>
      <c r="R2883">
        <f>IFERROR(VLOOKUP(A2883,[3]Sheet1!$A:$G,6,FALSE),0)</f>
        <v>0</v>
      </c>
      <c r="S2883">
        <f>IFERROR(VLOOKUP(A2883,[3]Sheet1!$A:$G,7,FALSE),0)</f>
        <v>0</v>
      </c>
      <c r="T2883" t="str">
        <f t="shared" si="265"/>
        <v>Sim</v>
      </c>
      <c r="U2883" t="str">
        <f t="shared" si="266"/>
        <v>Sim</v>
      </c>
      <c r="V2883" t="str">
        <f t="shared" si="267"/>
        <v>Sim</v>
      </c>
      <c r="W2883" t="str">
        <f t="shared" si="268"/>
        <v>Sim</v>
      </c>
      <c r="X2883" t="str">
        <f t="shared" si="269"/>
        <v>Não</v>
      </c>
      <c r="Y2883" t="str">
        <f t="shared" si="270"/>
        <v>Sim</v>
      </c>
    </row>
    <row r="2884" spans="1:25" x14ac:dyDescent="0.25">
      <c r="A2884" s="5">
        <v>420555</v>
      </c>
      <c r="B2884">
        <f>IFERROR(VLOOKUP(A2884,[1]Monitoramento_Base_somente_disp!$A:$J,5,FALSE),0)</f>
        <v>0</v>
      </c>
      <c r="C2884">
        <f>IFERROR(VLOOKUP(A2884,[1]Monitoramento_Base_somente_disp!$A:$J,6,FALSE),0)</f>
        <v>0</v>
      </c>
      <c r="D2884">
        <f>IFERROR(VLOOKUP(A2884,[1]Monitoramento_Base_somente_disp!$A:$J,7,FALSE),0)</f>
        <v>0</v>
      </c>
      <c r="E2884">
        <f>IFERROR(VLOOKUP(A2884,[1]Monitoramento_Base_somente_disp!$A:$J,8,FALSE),0)</f>
        <v>0</v>
      </c>
      <c r="F2884">
        <f>IFERROR(VLOOKUP(A2884,[1]Monitoramento_Base_somente_disp!$A:$J,9,FALSE),0)</f>
        <v>0</v>
      </c>
      <c r="G2884">
        <f>IFERROR(VLOOKUP(A2884,[1]Monitoramento_Base_somente_disp!$A:$J,10,FALSE),0)</f>
        <v>0</v>
      </c>
      <c r="H2884">
        <f>IFERROR(VLOOKUP(A2884,[2]Sheet1!$A:$I,4,FALSE),0)</f>
        <v>0</v>
      </c>
      <c r="I2884">
        <f>IFERROR(VLOOKUP(A2884,[2]Sheet1!$A:$I,5,FALSE),0)</f>
        <v>0</v>
      </c>
      <c r="J2884">
        <f>IFERROR(VLOOKUP(A2884,[2]Sheet1!$A:$I,6,FALSE),0)</f>
        <v>0</v>
      </c>
      <c r="K2884">
        <f>IFERROR(VLOOKUP(A2884,[2]Sheet1!$A:$I,7,FALSE),0)</f>
        <v>0</v>
      </c>
      <c r="L2884">
        <f>IFERROR(VLOOKUP(A2884,[2]Sheet1!$A:$I,8,FALSE),0)</f>
        <v>0</v>
      </c>
      <c r="M2884">
        <f>IFERROR(VLOOKUP(A2884,[2]Sheet1!$A:$I,9,FALSE),0)</f>
        <v>0</v>
      </c>
      <c r="N2884">
        <f>IFERROR(VLOOKUP(A2884,[3]Sheet1!$A:$G,2,FALSE),0)</f>
        <v>0</v>
      </c>
      <c r="O2884">
        <f>IFERROR(VLOOKUP(A2884,[3]Sheet1!$A:$G,3,FALSE),0)</f>
        <v>0</v>
      </c>
      <c r="P2884">
        <f>IFERROR(VLOOKUP(A2884,[3]Sheet1!$A:$G,4,FALSE),0)</f>
        <v>0</v>
      </c>
      <c r="Q2884">
        <f>IFERROR(VLOOKUP(A2884,[3]Sheet1!$A:$G,5,FALSE),0)</f>
        <v>0</v>
      </c>
      <c r="R2884">
        <f>IFERROR(VLOOKUP(A2884,[3]Sheet1!$A:$G,6,FALSE),0)</f>
        <v>0</v>
      </c>
      <c r="S2884">
        <f>IFERROR(VLOOKUP(A2884,[3]Sheet1!$A:$G,7,FALSE),0)</f>
        <v>0</v>
      </c>
      <c r="T2884" t="str">
        <f t="shared" si="265"/>
        <v>Não</v>
      </c>
      <c r="U2884" t="str">
        <f t="shared" si="266"/>
        <v>Não</v>
      </c>
      <c r="V2884" t="str">
        <f t="shared" si="267"/>
        <v>Não</v>
      </c>
      <c r="W2884" t="str">
        <f t="shared" si="268"/>
        <v>Não</v>
      </c>
      <c r="X2884" t="str">
        <f t="shared" si="269"/>
        <v>Não</v>
      </c>
      <c r="Y2884" t="str">
        <f t="shared" si="270"/>
        <v>Não</v>
      </c>
    </row>
    <row r="2885" spans="1:25" x14ac:dyDescent="0.25">
      <c r="A2885" s="5">
        <v>420560</v>
      </c>
      <c r="B2885">
        <f>IFERROR(VLOOKUP(A2885,[1]Monitoramento_Base_somente_disp!$A:$J,5,FALSE),0)</f>
        <v>0</v>
      </c>
      <c r="C2885">
        <f>IFERROR(VLOOKUP(A2885,[1]Monitoramento_Base_somente_disp!$A:$J,6,FALSE),0)</f>
        <v>0</v>
      </c>
      <c r="D2885">
        <f>IFERROR(VLOOKUP(A2885,[1]Monitoramento_Base_somente_disp!$A:$J,7,FALSE),0)</f>
        <v>0</v>
      </c>
      <c r="E2885">
        <f>IFERROR(VLOOKUP(A2885,[1]Monitoramento_Base_somente_disp!$A:$J,8,FALSE),0)</f>
        <v>0</v>
      </c>
      <c r="F2885">
        <f>IFERROR(VLOOKUP(A2885,[1]Monitoramento_Base_somente_disp!$A:$J,9,FALSE),0)</f>
        <v>0</v>
      </c>
      <c r="G2885">
        <f>IFERROR(VLOOKUP(A2885,[1]Monitoramento_Base_somente_disp!$A:$J,10,FALSE),0)</f>
        <v>0</v>
      </c>
      <c r="H2885">
        <f>IFERROR(VLOOKUP(A2885,[2]Sheet1!$A:$I,4,FALSE),0)</f>
        <v>76085</v>
      </c>
      <c r="I2885">
        <f>IFERROR(VLOOKUP(A2885,[2]Sheet1!$A:$I,5,FALSE),0)</f>
        <v>221010</v>
      </c>
      <c r="J2885">
        <f>IFERROR(VLOOKUP(A2885,[2]Sheet1!$A:$I,6,FALSE),0)</f>
        <v>37487</v>
      </c>
      <c r="K2885">
        <f>IFERROR(VLOOKUP(A2885,[2]Sheet1!$A:$I,7,FALSE),0)</f>
        <v>161393</v>
      </c>
      <c r="L2885">
        <f>IFERROR(VLOOKUP(A2885,[2]Sheet1!$A:$I,8,FALSE),0)</f>
        <v>0</v>
      </c>
      <c r="M2885">
        <f>IFERROR(VLOOKUP(A2885,[2]Sheet1!$A:$I,9,FALSE),0)</f>
        <v>122956</v>
      </c>
      <c r="N2885">
        <f>IFERROR(VLOOKUP(A2885,[3]Sheet1!$A:$G,2,FALSE),0)</f>
        <v>0</v>
      </c>
      <c r="O2885">
        <f>IFERROR(VLOOKUP(A2885,[3]Sheet1!$A:$G,3,FALSE),0)</f>
        <v>0</v>
      </c>
      <c r="P2885">
        <f>IFERROR(VLOOKUP(A2885,[3]Sheet1!$A:$G,4,FALSE),0)</f>
        <v>0</v>
      </c>
      <c r="Q2885">
        <f>IFERROR(VLOOKUP(A2885,[3]Sheet1!$A:$G,5,FALSE),0)</f>
        <v>0</v>
      </c>
      <c r="R2885">
        <f>IFERROR(VLOOKUP(A2885,[3]Sheet1!$A:$G,6,FALSE),0)</f>
        <v>0</v>
      </c>
      <c r="S2885">
        <f>IFERROR(VLOOKUP(A2885,[3]Sheet1!$A:$G,7,FALSE),0)</f>
        <v>0</v>
      </c>
      <c r="T2885" t="str">
        <f t="shared" si="265"/>
        <v>Sim</v>
      </c>
      <c r="U2885" t="str">
        <f t="shared" si="266"/>
        <v>Sim</v>
      </c>
      <c r="V2885" t="str">
        <f t="shared" si="267"/>
        <v>Sim</v>
      </c>
      <c r="W2885" t="str">
        <f t="shared" si="268"/>
        <v>Sim</v>
      </c>
      <c r="X2885" t="str">
        <f t="shared" si="269"/>
        <v>Não</v>
      </c>
      <c r="Y2885" t="str">
        <f t="shared" si="270"/>
        <v>Sim</v>
      </c>
    </row>
    <row r="2886" spans="1:25" x14ac:dyDescent="0.25">
      <c r="A2886" s="5">
        <v>420570</v>
      </c>
      <c r="B2886">
        <f>IFERROR(VLOOKUP(A2886,[1]Monitoramento_Base_somente_disp!$A:$J,5,FALSE),0)</f>
        <v>0</v>
      </c>
      <c r="C2886">
        <f>IFERROR(VLOOKUP(A2886,[1]Monitoramento_Base_somente_disp!$A:$J,6,FALSE),0)</f>
        <v>9061470</v>
      </c>
      <c r="D2886">
        <f>IFERROR(VLOOKUP(A2886,[1]Monitoramento_Base_somente_disp!$A:$J,7,FALSE),0)</f>
        <v>0</v>
      </c>
      <c r="E2886">
        <f>IFERROR(VLOOKUP(A2886,[1]Monitoramento_Base_somente_disp!$A:$J,8,FALSE),0)</f>
        <v>9363519</v>
      </c>
      <c r="F2886">
        <f>IFERROR(VLOOKUP(A2886,[1]Monitoramento_Base_somente_disp!$A:$J,9,FALSE),0)</f>
        <v>0</v>
      </c>
      <c r="G2886">
        <f>IFERROR(VLOOKUP(A2886,[1]Monitoramento_Base_somente_disp!$A:$J,10,FALSE),0)</f>
        <v>1510245</v>
      </c>
      <c r="H2886">
        <f>IFERROR(VLOOKUP(A2886,[2]Sheet1!$A:$I,4,FALSE),0)</f>
        <v>0</v>
      </c>
      <c r="I2886">
        <f>IFERROR(VLOOKUP(A2886,[2]Sheet1!$A:$I,5,FALSE),0)</f>
        <v>0</v>
      </c>
      <c r="J2886">
        <f>IFERROR(VLOOKUP(A2886,[2]Sheet1!$A:$I,6,FALSE),0)</f>
        <v>0</v>
      </c>
      <c r="K2886">
        <f>IFERROR(VLOOKUP(A2886,[2]Sheet1!$A:$I,7,FALSE),0)</f>
        <v>0</v>
      </c>
      <c r="L2886">
        <f>IFERROR(VLOOKUP(A2886,[2]Sheet1!$A:$I,8,FALSE),0)</f>
        <v>0</v>
      </c>
      <c r="M2886">
        <f>IFERROR(VLOOKUP(A2886,[2]Sheet1!$A:$I,9,FALSE),0)</f>
        <v>0</v>
      </c>
      <c r="N2886">
        <f>IFERROR(VLOOKUP(A2886,[3]Sheet1!$A:$G,2,FALSE),0)</f>
        <v>12</v>
      </c>
      <c r="O2886">
        <f>IFERROR(VLOOKUP(A2886,[3]Sheet1!$A:$G,3,FALSE),0)</f>
        <v>631943</v>
      </c>
      <c r="P2886">
        <f>IFERROR(VLOOKUP(A2886,[3]Sheet1!$A:$G,4,FALSE),0)</f>
        <v>181939</v>
      </c>
      <c r="Q2886">
        <f>IFERROR(VLOOKUP(A2886,[3]Sheet1!$A:$G,5,FALSE),0)</f>
        <v>266473</v>
      </c>
      <c r="R2886">
        <f>IFERROR(VLOOKUP(A2886,[3]Sheet1!$A:$G,6,FALSE),0)</f>
        <v>33070</v>
      </c>
      <c r="S2886">
        <f>IFERROR(VLOOKUP(A2886,[3]Sheet1!$A:$G,7,FALSE),0)</f>
        <v>0</v>
      </c>
      <c r="T2886" t="str">
        <f t="shared" ref="T2886:T2949" si="271">IF(B2886+H2886+N2886&gt;0,"Sim","Não")</f>
        <v>Sim</v>
      </c>
      <c r="U2886" t="str">
        <f t="shared" ref="U2886:U2949" si="272">IF(C2886+I2886+O2886&gt;0,"Sim","Não")</f>
        <v>Sim</v>
      </c>
      <c r="V2886" t="str">
        <f t="shared" ref="V2886:V2949" si="273">IF(D2886+J2886+P2886&gt;0,"Sim","Não")</f>
        <v>Sim</v>
      </c>
      <c r="W2886" t="str">
        <f t="shared" ref="W2886:W2949" si="274">IF(E2886+K2886+Q2886&gt;0,"Sim","Não")</f>
        <v>Sim</v>
      </c>
      <c r="X2886" t="str">
        <f t="shared" ref="X2886:X2949" si="275">IF(F2886+L2886+R2886&gt;0,"Sim","Não")</f>
        <v>Sim</v>
      </c>
      <c r="Y2886" t="str">
        <f t="shared" ref="Y2886:Y2949" si="276">IF(G2886+M2886+S2886&gt;0,"Sim","Não")</f>
        <v>Sim</v>
      </c>
    </row>
    <row r="2887" spans="1:25" x14ac:dyDescent="0.25">
      <c r="A2887" s="5">
        <v>420580</v>
      </c>
      <c r="B2887">
        <f>IFERROR(VLOOKUP(A2887,[1]Monitoramento_Base_somente_disp!$A:$J,5,FALSE),0)</f>
        <v>0</v>
      </c>
      <c r="C2887">
        <f>IFERROR(VLOOKUP(A2887,[1]Monitoramento_Base_somente_disp!$A:$J,6,FALSE),0)</f>
        <v>0</v>
      </c>
      <c r="D2887">
        <f>IFERROR(VLOOKUP(A2887,[1]Monitoramento_Base_somente_disp!$A:$J,7,FALSE),0)</f>
        <v>0</v>
      </c>
      <c r="E2887">
        <f>IFERROR(VLOOKUP(A2887,[1]Monitoramento_Base_somente_disp!$A:$J,8,FALSE),0)</f>
        <v>0</v>
      </c>
      <c r="F2887">
        <f>IFERROR(VLOOKUP(A2887,[1]Monitoramento_Base_somente_disp!$A:$J,9,FALSE),0)</f>
        <v>0</v>
      </c>
      <c r="G2887">
        <f>IFERROR(VLOOKUP(A2887,[1]Monitoramento_Base_somente_disp!$A:$J,10,FALSE),0)</f>
        <v>0</v>
      </c>
      <c r="H2887">
        <f>IFERROR(VLOOKUP(A2887,[2]Sheet1!$A:$I,4,FALSE),0)</f>
        <v>355264</v>
      </c>
      <c r="I2887">
        <f>IFERROR(VLOOKUP(A2887,[2]Sheet1!$A:$I,5,FALSE),0)</f>
        <v>1026625</v>
      </c>
      <c r="J2887">
        <f>IFERROR(VLOOKUP(A2887,[2]Sheet1!$A:$I,6,FALSE),0)</f>
        <v>323310</v>
      </c>
      <c r="K2887">
        <f>IFERROR(VLOOKUP(A2887,[2]Sheet1!$A:$I,7,FALSE),0)</f>
        <v>1522873</v>
      </c>
      <c r="L2887">
        <f>IFERROR(VLOOKUP(A2887,[2]Sheet1!$A:$I,8,FALSE),0)</f>
        <v>25137</v>
      </c>
      <c r="M2887">
        <f>IFERROR(VLOOKUP(A2887,[2]Sheet1!$A:$I,9,FALSE),0)</f>
        <v>0</v>
      </c>
      <c r="N2887">
        <f>IFERROR(VLOOKUP(A2887,[3]Sheet1!$A:$G,2,FALSE),0)</f>
        <v>0</v>
      </c>
      <c r="O2887">
        <f>IFERROR(VLOOKUP(A2887,[3]Sheet1!$A:$G,3,FALSE),0)</f>
        <v>0</v>
      </c>
      <c r="P2887">
        <f>IFERROR(VLOOKUP(A2887,[3]Sheet1!$A:$G,4,FALSE),0)</f>
        <v>0</v>
      </c>
      <c r="Q2887">
        <f>IFERROR(VLOOKUP(A2887,[3]Sheet1!$A:$G,5,FALSE),0)</f>
        <v>0</v>
      </c>
      <c r="R2887">
        <f>IFERROR(VLOOKUP(A2887,[3]Sheet1!$A:$G,6,FALSE),0)</f>
        <v>0</v>
      </c>
      <c r="S2887">
        <f>IFERROR(VLOOKUP(A2887,[3]Sheet1!$A:$G,7,FALSE),0)</f>
        <v>0</v>
      </c>
      <c r="T2887" t="str">
        <f t="shared" si="271"/>
        <v>Sim</v>
      </c>
      <c r="U2887" t="str">
        <f t="shared" si="272"/>
        <v>Sim</v>
      </c>
      <c r="V2887" t="str">
        <f t="shared" si="273"/>
        <v>Sim</v>
      </c>
      <c r="W2887" t="str">
        <f t="shared" si="274"/>
        <v>Sim</v>
      </c>
      <c r="X2887" t="str">
        <f t="shared" si="275"/>
        <v>Sim</v>
      </c>
      <c r="Y2887" t="str">
        <f t="shared" si="276"/>
        <v>Não</v>
      </c>
    </row>
    <row r="2888" spans="1:25" x14ac:dyDescent="0.25">
      <c r="A2888" s="5">
        <v>420630</v>
      </c>
      <c r="B2888">
        <f>IFERROR(VLOOKUP(A2888,[1]Monitoramento_Base_somente_disp!$A:$J,5,FALSE),0)</f>
        <v>0</v>
      </c>
      <c r="C2888">
        <f>IFERROR(VLOOKUP(A2888,[1]Monitoramento_Base_somente_disp!$A:$J,6,FALSE),0)</f>
        <v>0</v>
      </c>
      <c r="D2888">
        <f>IFERROR(VLOOKUP(A2888,[1]Monitoramento_Base_somente_disp!$A:$J,7,FALSE),0)</f>
        <v>0</v>
      </c>
      <c r="E2888">
        <f>IFERROR(VLOOKUP(A2888,[1]Monitoramento_Base_somente_disp!$A:$J,8,FALSE),0)</f>
        <v>0</v>
      </c>
      <c r="F2888">
        <f>IFERROR(VLOOKUP(A2888,[1]Monitoramento_Base_somente_disp!$A:$J,9,FALSE),0)</f>
        <v>0</v>
      </c>
      <c r="G2888">
        <f>IFERROR(VLOOKUP(A2888,[1]Monitoramento_Base_somente_disp!$A:$J,10,FALSE),0)</f>
        <v>0</v>
      </c>
      <c r="H2888">
        <f>IFERROR(VLOOKUP(A2888,[2]Sheet1!$A:$I,4,FALSE),0)</f>
        <v>0</v>
      </c>
      <c r="I2888">
        <f>IFERROR(VLOOKUP(A2888,[2]Sheet1!$A:$I,5,FALSE),0)</f>
        <v>0</v>
      </c>
      <c r="J2888">
        <f>IFERROR(VLOOKUP(A2888,[2]Sheet1!$A:$I,6,FALSE),0)</f>
        <v>0</v>
      </c>
      <c r="K2888">
        <f>IFERROR(VLOOKUP(A2888,[2]Sheet1!$A:$I,7,FALSE),0)</f>
        <v>0</v>
      </c>
      <c r="L2888">
        <f>IFERROR(VLOOKUP(A2888,[2]Sheet1!$A:$I,8,FALSE),0)</f>
        <v>0</v>
      </c>
      <c r="M2888">
        <f>IFERROR(VLOOKUP(A2888,[2]Sheet1!$A:$I,9,FALSE),0)</f>
        <v>0</v>
      </c>
      <c r="N2888">
        <f>IFERROR(VLOOKUP(A2888,[3]Sheet1!$A:$G,2,FALSE),0)</f>
        <v>348041</v>
      </c>
      <c r="O2888">
        <f>IFERROR(VLOOKUP(A2888,[3]Sheet1!$A:$G,3,FALSE),0)</f>
        <v>117654</v>
      </c>
      <c r="P2888">
        <f>IFERROR(VLOOKUP(A2888,[3]Sheet1!$A:$G,4,FALSE),0)</f>
        <v>0</v>
      </c>
      <c r="Q2888">
        <f>IFERROR(VLOOKUP(A2888,[3]Sheet1!$A:$G,5,FALSE),0)</f>
        <v>0</v>
      </c>
      <c r="R2888">
        <f>IFERROR(VLOOKUP(A2888,[3]Sheet1!$A:$G,6,FALSE),0)</f>
        <v>0</v>
      </c>
      <c r="S2888">
        <f>IFERROR(VLOOKUP(A2888,[3]Sheet1!$A:$G,7,FALSE),0)</f>
        <v>0</v>
      </c>
      <c r="T2888" t="str">
        <f t="shared" si="271"/>
        <v>Sim</v>
      </c>
      <c r="U2888" t="str">
        <f t="shared" si="272"/>
        <v>Sim</v>
      </c>
      <c r="V2888" t="str">
        <f t="shared" si="273"/>
        <v>Não</v>
      </c>
      <c r="W2888" t="str">
        <f t="shared" si="274"/>
        <v>Não</v>
      </c>
      <c r="X2888" t="str">
        <f t="shared" si="275"/>
        <v>Não</v>
      </c>
      <c r="Y2888" t="str">
        <f t="shared" si="276"/>
        <v>Não</v>
      </c>
    </row>
    <row r="2889" spans="1:25" x14ac:dyDescent="0.25">
      <c r="A2889" s="5">
        <v>420650</v>
      </c>
      <c r="B2889">
        <f>IFERROR(VLOOKUP(A2889,[1]Monitoramento_Base_somente_disp!$A:$J,5,FALSE),0)</f>
        <v>0</v>
      </c>
      <c r="C2889">
        <f>IFERROR(VLOOKUP(A2889,[1]Monitoramento_Base_somente_disp!$A:$J,6,FALSE),0)</f>
        <v>0</v>
      </c>
      <c r="D2889">
        <f>IFERROR(VLOOKUP(A2889,[1]Monitoramento_Base_somente_disp!$A:$J,7,FALSE),0)</f>
        <v>0</v>
      </c>
      <c r="E2889">
        <f>IFERROR(VLOOKUP(A2889,[1]Monitoramento_Base_somente_disp!$A:$J,8,FALSE),0)</f>
        <v>0</v>
      </c>
      <c r="F2889">
        <f>IFERROR(VLOOKUP(A2889,[1]Monitoramento_Base_somente_disp!$A:$J,9,FALSE),0)</f>
        <v>0</v>
      </c>
      <c r="G2889">
        <f>IFERROR(VLOOKUP(A2889,[1]Monitoramento_Base_somente_disp!$A:$J,10,FALSE),0)</f>
        <v>0</v>
      </c>
      <c r="H2889">
        <f>IFERROR(VLOOKUP(A2889,[2]Sheet1!$A:$I,4,FALSE),0)</f>
        <v>971862</v>
      </c>
      <c r="I2889">
        <f>IFERROR(VLOOKUP(A2889,[2]Sheet1!$A:$I,5,FALSE),0)</f>
        <v>2565235</v>
      </c>
      <c r="J2889">
        <f>IFERROR(VLOOKUP(A2889,[2]Sheet1!$A:$I,6,FALSE),0)</f>
        <v>1085714</v>
      </c>
      <c r="K2889">
        <f>IFERROR(VLOOKUP(A2889,[2]Sheet1!$A:$I,7,FALSE),0)</f>
        <v>1607234</v>
      </c>
      <c r="L2889">
        <f>IFERROR(VLOOKUP(A2889,[2]Sheet1!$A:$I,8,FALSE),0)</f>
        <v>35404</v>
      </c>
      <c r="M2889">
        <f>IFERROR(VLOOKUP(A2889,[2]Sheet1!$A:$I,9,FALSE),0)</f>
        <v>0</v>
      </c>
      <c r="N2889">
        <f>IFERROR(VLOOKUP(A2889,[3]Sheet1!$A:$G,2,FALSE),0)</f>
        <v>0</v>
      </c>
      <c r="O2889">
        <f>IFERROR(VLOOKUP(A2889,[3]Sheet1!$A:$G,3,FALSE),0)</f>
        <v>0</v>
      </c>
      <c r="P2889">
        <f>IFERROR(VLOOKUP(A2889,[3]Sheet1!$A:$G,4,FALSE),0)</f>
        <v>0</v>
      </c>
      <c r="Q2889">
        <f>IFERROR(VLOOKUP(A2889,[3]Sheet1!$A:$G,5,FALSE),0)</f>
        <v>0</v>
      </c>
      <c r="R2889">
        <f>IFERROR(VLOOKUP(A2889,[3]Sheet1!$A:$G,6,FALSE),0)</f>
        <v>0</v>
      </c>
      <c r="S2889">
        <f>IFERROR(VLOOKUP(A2889,[3]Sheet1!$A:$G,7,FALSE),0)</f>
        <v>0</v>
      </c>
      <c r="T2889" t="str">
        <f t="shared" si="271"/>
        <v>Sim</v>
      </c>
      <c r="U2889" t="str">
        <f t="shared" si="272"/>
        <v>Sim</v>
      </c>
      <c r="V2889" t="str">
        <f t="shared" si="273"/>
        <v>Sim</v>
      </c>
      <c r="W2889" t="str">
        <f t="shared" si="274"/>
        <v>Sim</v>
      </c>
      <c r="X2889" t="str">
        <f t="shared" si="275"/>
        <v>Sim</v>
      </c>
      <c r="Y2889" t="str">
        <f t="shared" si="276"/>
        <v>Não</v>
      </c>
    </row>
    <row r="2890" spans="1:25" x14ac:dyDescent="0.25">
      <c r="A2890" s="5">
        <v>420665</v>
      </c>
      <c r="B2890">
        <f>IFERROR(VLOOKUP(A2890,[1]Monitoramento_Base_somente_disp!$A:$J,5,FALSE),0)</f>
        <v>206974</v>
      </c>
      <c r="C2890">
        <f>IFERROR(VLOOKUP(A2890,[1]Monitoramento_Base_somente_disp!$A:$J,6,FALSE),0)</f>
        <v>29132958</v>
      </c>
      <c r="D2890">
        <f>IFERROR(VLOOKUP(A2890,[1]Monitoramento_Base_somente_disp!$A:$J,7,FALSE),0)</f>
        <v>157957</v>
      </c>
      <c r="E2890">
        <f>IFERROR(VLOOKUP(A2890,[1]Monitoramento_Base_somente_disp!$A:$J,8,FALSE),0)</f>
        <v>25992550</v>
      </c>
      <c r="F2890">
        <f>IFERROR(VLOOKUP(A2890,[1]Monitoramento_Base_somente_disp!$A:$J,9,FALSE),0)</f>
        <v>10660</v>
      </c>
      <c r="G2890">
        <f>IFERROR(VLOOKUP(A2890,[1]Monitoramento_Base_somente_disp!$A:$J,10,FALSE),0)</f>
        <v>3706355</v>
      </c>
      <c r="H2890">
        <f>IFERROR(VLOOKUP(A2890,[2]Sheet1!$A:$I,4,FALSE),0)</f>
        <v>0</v>
      </c>
      <c r="I2890">
        <f>IFERROR(VLOOKUP(A2890,[2]Sheet1!$A:$I,5,FALSE),0)</f>
        <v>0</v>
      </c>
      <c r="J2890">
        <f>IFERROR(VLOOKUP(A2890,[2]Sheet1!$A:$I,6,FALSE),0)</f>
        <v>0</v>
      </c>
      <c r="K2890">
        <f>IFERROR(VLOOKUP(A2890,[2]Sheet1!$A:$I,7,FALSE),0)</f>
        <v>0</v>
      </c>
      <c r="L2890">
        <f>IFERROR(VLOOKUP(A2890,[2]Sheet1!$A:$I,8,FALSE),0)</f>
        <v>0</v>
      </c>
      <c r="M2890">
        <f>IFERROR(VLOOKUP(A2890,[2]Sheet1!$A:$I,9,FALSE),0)</f>
        <v>0</v>
      </c>
      <c r="N2890">
        <f>IFERROR(VLOOKUP(A2890,[3]Sheet1!$A:$G,2,FALSE),0)</f>
        <v>0</v>
      </c>
      <c r="O2890">
        <f>IFERROR(VLOOKUP(A2890,[3]Sheet1!$A:$G,3,FALSE),0)</f>
        <v>0</v>
      </c>
      <c r="P2890">
        <f>IFERROR(VLOOKUP(A2890,[3]Sheet1!$A:$G,4,FALSE),0)</f>
        <v>0</v>
      </c>
      <c r="Q2890">
        <f>IFERROR(VLOOKUP(A2890,[3]Sheet1!$A:$G,5,FALSE),0)</f>
        <v>0</v>
      </c>
      <c r="R2890">
        <f>IFERROR(VLOOKUP(A2890,[3]Sheet1!$A:$G,6,FALSE),0)</f>
        <v>0</v>
      </c>
      <c r="S2890">
        <f>IFERROR(VLOOKUP(A2890,[3]Sheet1!$A:$G,7,FALSE),0)</f>
        <v>0</v>
      </c>
      <c r="T2890" t="str">
        <f t="shared" si="271"/>
        <v>Sim</v>
      </c>
      <c r="U2890" t="str">
        <f t="shared" si="272"/>
        <v>Sim</v>
      </c>
      <c r="V2890" t="str">
        <f t="shared" si="273"/>
        <v>Sim</v>
      </c>
      <c r="W2890" t="str">
        <f t="shared" si="274"/>
        <v>Sim</v>
      </c>
      <c r="X2890" t="str">
        <f t="shared" si="275"/>
        <v>Sim</v>
      </c>
      <c r="Y2890" t="str">
        <f t="shared" si="276"/>
        <v>Sim</v>
      </c>
    </row>
    <row r="2891" spans="1:25" x14ac:dyDescent="0.25">
      <c r="A2891" s="5">
        <v>420680</v>
      </c>
      <c r="B2891">
        <f>IFERROR(VLOOKUP(A2891,[1]Monitoramento_Base_somente_disp!$A:$J,5,FALSE),0)</f>
        <v>0</v>
      </c>
      <c r="C2891">
        <f>IFERROR(VLOOKUP(A2891,[1]Monitoramento_Base_somente_disp!$A:$J,6,FALSE),0)</f>
        <v>0</v>
      </c>
      <c r="D2891">
        <f>IFERROR(VLOOKUP(A2891,[1]Monitoramento_Base_somente_disp!$A:$J,7,FALSE),0)</f>
        <v>0</v>
      </c>
      <c r="E2891">
        <f>IFERROR(VLOOKUP(A2891,[1]Monitoramento_Base_somente_disp!$A:$J,8,FALSE),0)</f>
        <v>0</v>
      </c>
      <c r="F2891">
        <f>IFERROR(VLOOKUP(A2891,[1]Monitoramento_Base_somente_disp!$A:$J,9,FALSE),0)</f>
        <v>0</v>
      </c>
      <c r="G2891">
        <f>IFERROR(VLOOKUP(A2891,[1]Monitoramento_Base_somente_disp!$A:$J,10,FALSE),0)</f>
        <v>0</v>
      </c>
      <c r="H2891">
        <f>IFERROR(VLOOKUP(A2891,[2]Sheet1!$A:$I,4,FALSE),0)</f>
        <v>26087</v>
      </c>
      <c r="I2891">
        <f>IFERROR(VLOOKUP(A2891,[2]Sheet1!$A:$I,5,FALSE),0)</f>
        <v>122942</v>
      </c>
      <c r="J2891">
        <f>IFERROR(VLOOKUP(A2891,[2]Sheet1!$A:$I,6,FALSE),0)</f>
        <v>106915</v>
      </c>
      <c r="K2891">
        <f>IFERROR(VLOOKUP(A2891,[2]Sheet1!$A:$I,7,FALSE),0)</f>
        <v>222947</v>
      </c>
      <c r="L2891">
        <f>IFERROR(VLOOKUP(A2891,[2]Sheet1!$A:$I,8,FALSE),0)</f>
        <v>1924</v>
      </c>
      <c r="M2891">
        <f>IFERROR(VLOOKUP(A2891,[2]Sheet1!$A:$I,9,FALSE),0)</f>
        <v>212093</v>
      </c>
      <c r="N2891">
        <f>IFERROR(VLOOKUP(A2891,[3]Sheet1!$A:$G,2,FALSE),0)</f>
        <v>0</v>
      </c>
      <c r="O2891">
        <f>IFERROR(VLOOKUP(A2891,[3]Sheet1!$A:$G,3,FALSE),0)</f>
        <v>0</v>
      </c>
      <c r="P2891">
        <f>IFERROR(VLOOKUP(A2891,[3]Sheet1!$A:$G,4,FALSE),0)</f>
        <v>0</v>
      </c>
      <c r="Q2891">
        <f>IFERROR(VLOOKUP(A2891,[3]Sheet1!$A:$G,5,FALSE),0)</f>
        <v>0</v>
      </c>
      <c r="R2891">
        <f>IFERROR(VLOOKUP(A2891,[3]Sheet1!$A:$G,6,FALSE),0)</f>
        <v>0</v>
      </c>
      <c r="S2891">
        <f>IFERROR(VLOOKUP(A2891,[3]Sheet1!$A:$G,7,FALSE),0)</f>
        <v>0</v>
      </c>
      <c r="T2891" t="str">
        <f t="shared" si="271"/>
        <v>Sim</v>
      </c>
      <c r="U2891" t="str">
        <f t="shared" si="272"/>
        <v>Sim</v>
      </c>
      <c r="V2891" t="str">
        <f t="shared" si="273"/>
        <v>Sim</v>
      </c>
      <c r="W2891" t="str">
        <f t="shared" si="274"/>
        <v>Sim</v>
      </c>
      <c r="X2891" t="str">
        <f t="shared" si="275"/>
        <v>Sim</v>
      </c>
      <c r="Y2891" t="str">
        <f t="shared" si="276"/>
        <v>Sim</v>
      </c>
    </row>
    <row r="2892" spans="1:25" x14ac:dyDescent="0.25">
      <c r="A2892" s="5">
        <v>420690</v>
      </c>
      <c r="B2892">
        <f>IFERROR(VLOOKUP(A2892,[1]Monitoramento_Base_somente_disp!$A:$J,5,FALSE),0)</f>
        <v>0</v>
      </c>
      <c r="C2892">
        <f>IFERROR(VLOOKUP(A2892,[1]Monitoramento_Base_somente_disp!$A:$J,6,FALSE),0)</f>
        <v>0</v>
      </c>
      <c r="D2892">
        <f>IFERROR(VLOOKUP(A2892,[1]Monitoramento_Base_somente_disp!$A:$J,7,FALSE),0)</f>
        <v>0</v>
      </c>
      <c r="E2892">
        <f>IFERROR(VLOOKUP(A2892,[1]Monitoramento_Base_somente_disp!$A:$J,8,FALSE),0)</f>
        <v>0</v>
      </c>
      <c r="F2892">
        <f>IFERROR(VLOOKUP(A2892,[1]Monitoramento_Base_somente_disp!$A:$J,9,FALSE),0)</f>
        <v>0</v>
      </c>
      <c r="G2892">
        <f>IFERROR(VLOOKUP(A2892,[1]Monitoramento_Base_somente_disp!$A:$J,10,FALSE),0)</f>
        <v>0</v>
      </c>
      <c r="H2892">
        <f>IFERROR(VLOOKUP(A2892,[2]Sheet1!$A:$I,4,FALSE),0)</f>
        <v>0</v>
      </c>
      <c r="I2892">
        <f>IFERROR(VLOOKUP(A2892,[2]Sheet1!$A:$I,5,FALSE),0)</f>
        <v>0</v>
      </c>
      <c r="J2892">
        <f>IFERROR(VLOOKUP(A2892,[2]Sheet1!$A:$I,6,FALSE),0)</f>
        <v>376416</v>
      </c>
      <c r="K2892">
        <f>IFERROR(VLOOKUP(A2892,[2]Sheet1!$A:$I,7,FALSE),0)</f>
        <v>906495</v>
      </c>
      <c r="L2892">
        <f>IFERROR(VLOOKUP(A2892,[2]Sheet1!$A:$I,8,FALSE),0)</f>
        <v>0</v>
      </c>
      <c r="M2892">
        <f>IFERROR(VLOOKUP(A2892,[2]Sheet1!$A:$I,9,FALSE),0)</f>
        <v>0</v>
      </c>
      <c r="N2892">
        <f>IFERROR(VLOOKUP(A2892,[3]Sheet1!$A:$G,2,FALSE),0)</f>
        <v>22000</v>
      </c>
      <c r="O2892">
        <f>IFERROR(VLOOKUP(A2892,[3]Sheet1!$A:$G,3,FALSE),0)</f>
        <v>1031540</v>
      </c>
      <c r="P2892">
        <f>IFERROR(VLOOKUP(A2892,[3]Sheet1!$A:$G,4,FALSE),0)</f>
        <v>19269</v>
      </c>
      <c r="Q2892">
        <f>IFERROR(VLOOKUP(A2892,[3]Sheet1!$A:$G,5,FALSE),0)</f>
        <v>906565</v>
      </c>
      <c r="R2892">
        <f>IFERROR(VLOOKUP(A2892,[3]Sheet1!$A:$G,6,FALSE),0)</f>
        <v>0</v>
      </c>
      <c r="S2892">
        <f>IFERROR(VLOOKUP(A2892,[3]Sheet1!$A:$G,7,FALSE),0)</f>
        <v>0</v>
      </c>
      <c r="T2892" t="str">
        <f t="shared" si="271"/>
        <v>Sim</v>
      </c>
      <c r="U2892" t="str">
        <f t="shared" si="272"/>
        <v>Sim</v>
      </c>
      <c r="V2892" t="str">
        <f t="shared" si="273"/>
        <v>Sim</v>
      </c>
      <c r="W2892" t="str">
        <f t="shared" si="274"/>
        <v>Sim</v>
      </c>
      <c r="X2892" t="str">
        <f t="shared" si="275"/>
        <v>Não</v>
      </c>
      <c r="Y2892" t="str">
        <f t="shared" si="276"/>
        <v>Não</v>
      </c>
    </row>
    <row r="2893" spans="1:25" x14ac:dyDescent="0.25">
      <c r="A2893" s="5">
        <v>420700</v>
      </c>
      <c r="B2893">
        <f>IFERROR(VLOOKUP(A2893,[1]Monitoramento_Base_somente_disp!$A:$J,5,FALSE),0)</f>
        <v>0</v>
      </c>
      <c r="C2893">
        <f>IFERROR(VLOOKUP(A2893,[1]Monitoramento_Base_somente_disp!$A:$J,6,FALSE),0)</f>
        <v>0</v>
      </c>
      <c r="D2893">
        <f>IFERROR(VLOOKUP(A2893,[1]Monitoramento_Base_somente_disp!$A:$J,7,FALSE),0)</f>
        <v>0</v>
      </c>
      <c r="E2893">
        <f>IFERROR(VLOOKUP(A2893,[1]Monitoramento_Base_somente_disp!$A:$J,8,FALSE),0)</f>
        <v>0</v>
      </c>
      <c r="F2893">
        <f>IFERROR(VLOOKUP(A2893,[1]Monitoramento_Base_somente_disp!$A:$J,9,FALSE),0)</f>
        <v>0</v>
      </c>
      <c r="G2893">
        <f>IFERROR(VLOOKUP(A2893,[1]Monitoramento_Base_somente_disp!$A:$J,10,FALSE),0)</f>
        <v>0</v>
      </c>
      <c r="H2893">
        <f>IFERROR(VLOOKUP(A2893,[2]Sheet1!$A:$I,4,FALSE),0)</f>
        <v>0</v>
      </c>
      <c r="I2893">
        <f>IFERROR(VLOOKUP(A2893,[2]Sheet1!$A:$I,5,FALSE),0)</f>
        <v>0</v>
      </c>
      <c r="J2893">
        <f>IFERROR(VLOOKUP(A2893,[2]Sheet1!$A:$I,6,FALSE),0)</f>
        <v>0</v>
      </c>
      <c r="K2893">
        <f>IFERROR(VLOOKUP(A2893,[2]Sheet1!$A:$I,7,FALSE),0)</f>
        <v>0</v>
      </c>
      <c r="L2893">
        <f>IFERROR(VLOOKUP(A2893,[2]Sheet1!$A:$I,8,FALSE),0)</f>
        <v>0</v>
      </c>
      <c r="M2893">
        <f>IFERROR(VLOOKUP(A2893,[2]Sheet1!$A:$I,9,FALSE),0)</f>
        <v>0</v>
      </c>
      <c r="N2893">
        <f>IFERROR(VLOOKUP(A2893,[3]Sheet1!$A:$G,2,FALSE),0)</f>
        <v>861573</v>
      </c>
      <c r="O2893">
        <f>IFERROR(VLOOKUP(A2893,[3]Sheet1!$A:$G,3,FALSE),0)</f>
        <v>3794849</v>
      </c>
      <c r="P2893">
        <f>IFERROR(VLOOKUP(A2893,[3]Sheet1!$A:$G,4,FALSE),0)</f>
        <v>865348</v>
      </c>
      <c r="Q2893">
        <f>IFERROR(VLOOKUP(A2893,[3]Sheet1!$A:$G,5,FALSE),0)</f>
        <v>3456922</v>
      </c>
      <c r="R2893">
        <f>IFERROR(VLOOKUP(A2893,[3]Sheet1!$A:$G,6,FALSE),0)</f>
        <v>160679</v>
      </c>
      <c r="S2893">
        <f>IFERROR(VLOOKUP(A2893,[3]Sheet1!$A:$G,7,FALSE),0)</f>
        <v>0</v>
      </c>
      <c r="T2893" t="str">
        <f t="shared" si="271"/>
        <v>Sim</v>
      </c>
      <c r="U2893" t="str">
        <f t="shared" si="272"/>
        <v>Sim</v>
      </c>
      <c r="V2893" t="str">
        <f t="shared" si="273"/>
        <v>Sim</v>
      </c>
      <c r="W2893" t="str">
        <f t="shared" si="274"/>
        <v>Sim</v>
      </c>
      <c r="X2893" t="str">
        <f t="shared" si="275"/>
        <v>Sim</v>
      </c>
      <c r="Y2893" t="str">
        <f t="shared" si="276"/>
        <v>Não</v>
      </c>
    </row>
    <row r="2894" spans="1:25" x14ac:dyDescent="0.25">
      <c r="A2894" s="5">
        <v>420710</v>
      </c>
      <c r="B2894">
        <f>IFERROR(VLOOKUP(A2894,[1]Monitoramento_Base_somente_disp!$A:$J,5,FALSE),0)</f>
        <v>0</v>
      </c>
      <c r="C2894">
        <f>IFERROR(VLOOKUP(A2894,[1]Monitoramento_Base_somente_disp!$A:$J,6,FALSE),0)</f>
        <v>0</v>
      </c>
      <c r="D2894">
        <f>IFERROR(VLOOKUP(A2894,[1]Monitoramento_Base_somente_disp!$A:$J,7,FALSE),0)</f>
        <v>0</v>
      </c>
      <c r="E2894">
        <f>IFERROR(VLOOKUP(A2894,[1]Monitoramento_Base_somente_disp!$A:$J,8,FALSE),0)</f>
        <v>0</v>
      </c>
      <c r="F2894">
        <f>IFERROR(VLOOKUP(A2894,[1]Monitoramento_Base_somente_disp!$A:$J,9,FALSE),0)</f>
        <v>0</v>
      </c>
      <c r="G2894">
        <f>IFERROR(VLOOKUP(A2894,[1]Monitoramento_Base_somente_disp!$A:$J,10,FALSE),0)</f>
        <v>0</v>
      </c>
      <c r="H2894">
        <f>IFERROR(VLOOKUP(A2894,[2]Sheet1!$A:$I,4,FALSE),0)</f>
        <v>0</v>
      </c>
      <c r="I2894">
        <f>IFERROR(VLOOKUP(A2894,[2]Sheet1!$A:$I,5,FALSE),0)</f>
        <v>0</v>
      </c>
      <c r="J2894">
        <f>IFERROR(VLOOKUP(A2894,[2]Sheet1!$A:$I,6,FALSE),0)</f>
        <v>0</v>
      </c>
      <c r="K2894">
        <f>IFERROR(VLOOKUP(A2894,[2]Sheet1!$A:$I,7,FALSE),0)</f>
        <v>0</v>
      </c>
      <c r="L2894">
        <f>IFERROR(VLOOKUP(A2894,[2]Sheet1!$A:$I,8,FALSE),0)</f>
        <v>0</v>
      </c>
      <c r="M2894">
        <f>IFERROR(VLOOKUP(A2894,[2]Sheet1!$A:$I,9,FALSE),0)</f>
        <v>0</v>
      </c>
      <c r="N2894">
        <f>IFERROR(VLOOKUP(A2894,[3]Sheet1!$A:$G,2,FALSE),0)</f>
        <v>223075</v>
      </c>
      <c r="O2894">
        <f>IFERROR(VLOOKUP(A2894,[3]Sheet1!$A:$G,3,FALSE),0)</f>
        <v>1968654</v>
      </c>
      <c r="P2894">
        <f>IFERROR(VLOOKUP(A2894,[3]Sheet1!$A:$G,4,FALSE),0)</f>
        <v>217973</v>
      </c>
      <c r="Q2894">
        <f>IFERROR(VLOOKUP(A2894,[3]Sheet1!$A:$G,5,FALSE),0)</f>
        <v>1515211</v>
      </c>
      <c r="R2894">
        <f>IFERROR(VLOOKUP(A2894,[3]Sheet1!$A:$G,6,FALSE),0)</f>
        <v>23562</v>
      </c>
      <c r="S2894">
        <f>IFERROR(VLOOKUP(A2894,[3]Sheet1!$A:$G,7,FALSE),0)</f>
        <v>0</v>
      </c>
      <c r="T2894" t="str">
        <f t="shared" si="271"/>
        <v>Sim</v>
      </c>
      <c r="U2894" t="str">
        <f t="shared" si="272"/>
        <v>Sim</v>
      </c>
      <c r="V2894" t="str">
        <f t="shared" si="273"/>
        <v>Sim</v>
      </c>
      <c r="W2894" t="str">
        <f t="shared" si="274"/>
        <v>Sim</v>
      </c>
      <c r="X2894" t="str">
        <f t="shared" si="275"/>
        <v>Sim</v>
      </c>
      <c r="Y2894" t="str">
        <f t="shared" si="276"/>
        <v>Não</v>
      </c>
    </row>
    <row r="2895" spans="1:25" x14ac:dyDescent="0.25">
      <c r="A2895" s="5">
        <v>420720</v>
      </c>
      <c r="B2895">
        <f>IFERROR(VLOOKUP(A2895,[1]Monitoramento_Base_somente_disp!$A:$J,5,FALSE),0)</f>
        <v>0</v>
      </c>
      <c r="C2895">
        <f>IFERROR(VLOOKUP(A2895,[1]Monitoramento_Base_somente_disp!$A:$J,6,FALSE),0)</f>
        <v>0</v>
      </c>
      <c r="D2895">
        <f>IFERROR(VLOOKUP(A2895,[1]Monitoramento_Base_somente_disp!$A:$J,7,FALSE),0)</f>
        <v>0</v>
      </c>
      <c r="E2895">
        <f>IFERROR(VLOOKUP(A2895,[1]Monitoramento_Base_somente_disp!$A:$J,8,FALSE),0)</f>
        <v>0</v>
      </c>
      <c r="F2895">
        <f>IFERROR(VLOOKUP(A2895,[1]Monitoramento_Base_somente_disp!$A:$J,9,FALSE),0)</f>
        <v>0</v>
      </c>
      <c r="G2895">
        <f>IFERROR(VLOOKUP(A2895,[1]Monitoramento_Base_somente_disp!$A:$J,10,FALSE),0)</f>
        <v>0</v>
      </c>
      <c r="H2895">
        <f>IFERROR(VLOOKUP(A2895,[2]Sheet1!$A:$I,4,FALSE),0)</f>
        <v>0</v>
      </c>
      <c r="I2895">
        <f>IFERROR(VLOOKUP(A2895,[2]Sheet1!$A:$I,5,FALSE),0)</f>
        <v>0</v>
      </c>
      <c r="J2895">
        <f>IFERROR(VLOOKUP(A2895,[2]Sheet1!$A:$I,6,FALSE),0)</f>
        <v>0</v>
      </c>
      <c r="K2895">
        <f>IFERROR(VLOOKUP(A2895,[2]Sheet1!$A:$I,7,FALSE),0)</f>
        <v>0</v>
      </c>
      <c r="L2895">
        <f>IFERROR(VLOOKUP(A2895,[2]Sheet1!$A:$I,8,FALSE),0)</f>
        <v>0</v>
      </c>
      <c r="M2895">
        <f>IFERROR(VLOOKUP(A2895,[2]Sheet1!$A:$I,9,FALSE),0)</f>
        <v>0</v>
      </c>
      <c r="N2895">
        <f>IFERROR(VLOOKUP(A2895,[3]Sheet1!$A:$G,2,FALSE),0)</f>
        <v>105123</v>
      </c>
      <c r="O2895">
        <f>IFERROR(VLOOKUP(A2895,[3]Sheet1!$A:$G,3,FALSE),0)</f>
        <v>199828</v>
      </c>
      <c r="P2895">
        <f>IFERROR(VLOOKUP(A2895,[3]Sheet1!$A:$G,4,FALSE),0)</f>
        <v>57999</v>
      </c>
      <c r="Q2895">
        <f>IFERROR(VLOOKUP(A2895,[3]Sheet1!$A:$G,5,FALSE),0)</f>
        <v>154621</v>
      </c>
      <c r="R2895">
        <f>IFERROR(VLOOKUP(A2895,[3]Sheet1!$A:$G,6,FALSE),0)</f>
        <v>7009</v>
      </c>
      <c r="S2895">
        <f>IFERROR(VLOOKUP(A2895,[3]Sheet1!$A:$G,7,FALSE),0)</f>
        <v>0</v>
      </c>
      <c r="T2895" t="str">
        <f t="shared" si="271"/>
        <v>Sim</v>
      </c>
      <c r="U2895" t="str">
        <f t="shared" si="272"/>
        <v>Sim</v>
      </c>
      <c r="V2895" t="str">
        <f t="shared" si="273"/>
        <v>Sim</v>
      </c>
      <c r="W2895" t="str">
        <f t="shared" si="274"/>
        <v>Sim</v>
      </c>
      <c r="X2895" t="str">
        <f t="shared" si="275"/>
        <v>Sim</v>
      </c>
      <c r="Y2895" t="str">
        <f t="shared" si="276"/>
        <v>Não</v>
      </c>
    </row>
    <row r="2896" spans="1:25" x14ac:dyDescent="0.25">
      <c r="A2896" s="5">
        <v>420740</v>
      </c>
      <c r="B2896">
        <f>IFERROR(VLOOKUP(A2896,[1]Monitoramento_Base_somente_disp!$A:$J,5,FALSE),0)</f>
        <v>0</v>
      </c>
      <c r="C2896">
        <f>IFERROR(VLOOKUP(A2896,[1]Monitoramento_Base_somente_disp!$A:$J,6,FALSE),0)</f>
        <v>1934774250</v>
      </c>
      <c r="D2896">
        <f>IFERROR(VLOOKUP(A2896,[1]Monitoramento_Base_somente_disp!$A:$J,7,FALSE),0)</f>
        <v>0</v>
      </c>
      <c r="E2896">
        <f>IFERROR(VLOOKUP(A2896,[1]Monitoramento_Base_somente_disp!$A:$J,8,FALSE),0)</f>
        <v>1999266725</v>
      </c>
      <c r="F2896">
        <f>IFERROR(VLOOKUP(A2896,[1]Monitoramento_Base_somente_disp!$A:$J,9,FALSE),0)</f>
        <v>0</v>
      </c>
      <c r="G2896">
        <f>IFERROR(VLOOKUP(A2896,[1]Monitoramento_Base_somente_disp!$A:$J,10,FALSE),0)</f>
        <v>322462375</v>
      </c>
      <c r="H2896">
        <f>IFERROR(VLOOKUP(A2896,[2]Sheet1!$A:$I,4,FALSE),0)</f>
        <v>0</v>
      </c>
      <c r="I2896">
        <f>IFERROR(VLOOKUP(A2896,[2]Sheet1!$A:$I,5,FALSE),0)</f>
        <v>0</v>
      </c>
      <c r="J2896">
        <f>IFERROR(VLOOKUP(A2896,[2]Sheet1!$A:$I,6,FALSE),0)</f>
        <v>0</v>
      </c>
      <c r="K2896">
        <f>IFERROR(VLOOKUP(A2896,[2]Sheet1!$A:$I,7,FALSE),0)</f>
        <v>0</v>
      </c>
      <c r="L2896">
        <f>IFERROR(VLOOKUP(A2896,[2]Sheet1!$A:$I,8,FALSE),0)</f>
        <v>0</v>
      </c>
      <c r="M2896">
        <f>IFERROR(VLOOKUP(A2896,[2]Sheet1!$A:$I,9,FALSE),0)</f>
        <v>0</v>
      </c>
      <c r="N2896">
        <f>IFERROR(VLOOKUP(A2896,[3]Sheet1!$A:$G,2,FALSE),0)</f>
        <v>0</v>
      </c>
      <c r="O2896">
        <f>IFERROR(VLOOKUP(A2896,[3]Sheet1!$A:$G,3,FALSE),0)</f>
        <v>0</v>
      </c>
      <c r="P2896">
        <f>IFERROR(VLOOKUP(A2896,[3]Sheet1!$A:$G,4,FALSE),0)</f>
        <v>0</v>
      </c>
      <c r="Q2896">
        <f>IFERROR(VLOOKUP(A2896,[3]Sheet1!$A:$G,5,FALSE),0)</f>
        <v>0</v>
      </c>
      <c r="R2896">
        <f>IFERROR(VLOOKUP(A2896,[3]Sheet1!$A:$G,6,FALSE),0)</f>
        <v>0</v>
      </c>
      <c r="S2896">
        <f>IFERROR(VLOOKUP(A2896,[3]Sheet1!$A:$G,7,FALSE),0)</f>
        <v>0</v>
      </c>
      <c r="T2896" t="str">
        <f t="shared" si="271"/>
        <v>Não</v>
      </c>
      <c r="U2896" t="str">
        <f t="shared" si="272"/>
        <v>Sim</v>
      </c>
      <c r="V2896" t="str">
        <f t="shared" si="273"/>
        <v>Não</v>
      </c>
      <c r="W2896" t="str">
        <f t="shared" si="274"/>
        <v>Sim</v>
      </c>
      <c r="X2896" t="str">
        <f t="shared" si="275"/>
        <v>Não</v>
      </c>
      <c r="Y2896" t="str">
        <f t="shared" si="276"/>
        <v>Sim</v>
      </c>
    </row>
    <row r="2897" spans="1:25" x14ac:dyDescent="0.25">
      <c r="A2897" s="5">
        <v>420768</v>
      </c>
      <c r="B2897">
        <f>IFERROR(VLOOKUP(A2897,[1]Monitoramento_Base_somente_disp!$A:$J,5,FALSE),0)</f>
        <v>0</v>
      </c>
      <c r="C2897">
        <f>IFERROR(VLOOKUP(A2897,[1]Monitoramento_Base_somente_disp!$A:$J,6,FALSE),0)</f>
        <v>0</v>
      </c>
      <c r="D2897">
        <f>IFERROR(VLOOKUP(A2897,[1]Monitoramento_Base_somente_disp!$A:$J,7,FALSE),0)</f>
        <v>0</v>
      </c>
      <c r="E2897">
        <f>IFERROR(VLOOKUP(A2897,[1]Monitoramento_Base_somente_disp!$A:$J,8,FALSE),0)</f>
        <v>0</v>
      </c>
      <c r="F2897">
        <f>IFERROR(VLOOKUP(A2897,[1]Monitoramento_Base_somente_disp!$A:$J,9,FALSE),0)</f>
        <v>0</v>
      </c>
      <c r="G2897">
        <f>IFERROR(VLOOKUP(A2897,[1]Monitoramento_Base_somente_disp!$A:$J,10,FALSE),0)</f>
        <v>0</v>
      </c>
      <c r="H2897">
        <f>IFERROR(VLOOKUP(A2897,[2]Sheet1!$A:$I,4,FALSE),0)</f>
        <v>138250</v>
      </c>
      <c r="I2897">
        <f>IFERROR(VLOOKUP(A2897,[2]Sheet1!$A:$I,5,FALSE),0)</f>
        <v>673547</v>
      </c>
      <c r="J2897">
        <f>IFERROR(VLOOKUP(A2897,[2]Sheet1!$A:$I,6,FALSE),0)</f>
        <v>0</v>
      </c>
      <c r="K2897">
        <f>IFERROR(VLOOKUP(A2897,[2]Sheet1!$A:$I,7,FALSE),0)</f>
        <v>531562</v>
      </c>
      <c r="L2897">
        <f>IFERROR(VLOOKUP(A2897,[2]Sheet1!$A:$I,8,FALSE),0)</f>
        <v>0</v>
      </c>
      <c r="M2897">
        <f>IFERROR(VLOOKUP(A2897,[2]Sheet1!$A:$I,9,FALSE),0)</f>
        <v>0</v>
      </c>
      <c r="N2897">
        <f>IFERROR(VLOOKUP(A2897,[3]Sheet1!$A:$G,2,FALSE),0)</f>
        <v>0</v>
      </c>
      <c r="O2897">
        <f>IFERROR(VLOOKUP(A2897,[3]Sheet1!$A:$G,3,FALSE),0)</f>
        <v>0</v>
      </c>
      <c r="P2897">
        <f>IFERROR(VLOOKUP(A2897,[3]Sheet1!$A:$G,4,FALSE),0)</f>
        <v>0</v>
      </c>
      <c r="Q2897">
        <f>IFERROR(VLOOKUP(A2897,[3]Sheet1!$A:$G,5,FALSE),0)</f>
        <v>0</v>
      </c>
      <c r="R2897">
        <f>IFERROR(VLOOKUP(A2897,[3]Sheet1!$A:$G,6,FALSE),0)</f>
        <v>0</v>
      </c>
      <c r="S2897">
        <f>IFERROR(VLOOKUP(A2897,[3]Sheet1!$A:$G,7,FALSE),0)</f>
        <v>0</v>
      </c>
      <c r="T2897" t="str">
        <f t="shared" si="271"/>
        <v>Sim</v>
      </c>
      <c r="U2897" t="str">
        <f t="shared" si="272"/>
        <v>Sim</v>
      </c>
      <c r="V2897" t="str">
        <f t="shared" si="273"/>
        <v>Não</v>
      </c>
      <c r="W2897" t="str">
        <f t="shared" si="274"/>
        <v>Sim</v>
      </c>
      <c r="X2897" t="str">
        <f t="shared" si="275"/>
        <v>Não</v>
      </c>
      <c r="Y2897" t="str">
        <f t="shared" si="276"/>
        <v>Não</v>
      </c>
    </row>
    <row r="2898" spans="1:25" x14ac:dyDescent="0.25">
      <c r="A2898" s="5">
        <v>420775</v>
      </c>
      <c r="B2898">
        <f>IFERROR(VLOOKUP(A2898,[1]Monitoramento_Base_somente_disp!$A:$J,5,FALSE),0)</f>
        <v>0</v>
      </c>
      <c r="C2898">
        <f>IFERROR(VLOOKUP(A2898,[1]Monitoramento_Base_somente_disp!$A:$J,6,FALSE),0)</f>
        <v>0</v>
      </c>
      <c r="D2898">
        <f>IFERROR(VLOOKUP(A2898,[1]Monitoramento_Base_somente_disp!$A:$J,7,FALSE),0)</f>
        <v>0</v>
      </c>
      <c r="E2898">
        <f>IFERROR(VLOOKUP(A2898,[1]Monitoramento_Base_somente_disp!$A:$J,8,FALSE),0)</f>
        <v>0</v>
      </c>
      <c r="F2898">
        <f>IFERROR(VLOOKUP(A2898,[1]Monitoramento_Base_somente_disp!$A:$J,9,FALSE),0)</f>
        <v>0</v>
      </c>
      <c r="G2898">
        <f>IFERROR(VLOOKUP(A2898,[1]Monitoramento_Base_somente_disp!$A:$J,10,FALSE),0)</f>
        <v>0</v>
      </c>
      <c r="H2898">
        <f>IFERROR(VLOOKUP(A2898,[2]Sheet1!$A:$I,4,FALSE),0)</f>
        <v>119067</v>
      </c>
      <c r="I2898">
        <f>IFERROR(VLOOKUP(A2898,[2]Sheet1!$A:$I,5,FALSE),0)</f>
        <v>754890</v>
      </c>
      <c r="J2898">
        <f>IFERROR(VLOOKUP(A2898,[2]Sheet1!$A:$I,6,FALSE),0)</f>
        <v>86815</v>
      </c>
      <c r="K2898">
        <f>IFERROR(VLOOKUP(A2898,[2]Sheet1!$A:$I,7,FALSE),0)</f>
        <v>701402</v>
      </c>
      <c r="L2898">
        <f>IFERROR(VLOOKUP(A2898,[2]Sheet1!$A:$I,8,FALSE),0)</f>
        <v>0</v>
      </c>
      <c r="M2898">
        <f>IFERROR(VLOOKUP(A2898,[2]Sheet1!$A:$I,9,FALSE),0)</f>
        <v>742323</v>
      </c>
      <c r="N2898">
        <f>IFERROR(VLOOKUP(A2898,[3]Sheet1!$A:$G,2,FALSE),0)</f>
        <v>0</v>
      </c>
      <c r="O2898">
        <f>IFERROR(VLOOKUP(A2898,[3]Sheet1!$A:$G,3,FALSE),0)</f>
        <v>0</v>
      </c>
      <c r="P2898">
        <f>IFERROR(VLOOKUP(A2898,[3]Sheet1!$A:$G,4,FALSE),0)</f>
        <v>0</v>
      </c>
      <c r="Q2898">
        <f>IFERROR(VLOOKUP(A2898,[3]Sheet1!$A:$G,5,FALSE),0)</f>
        <v>0</v>
      </c>
      <c r="R2898">
        <f>IFERROR(VLOOKUP(A2898,[3]Sheet1!$A:$G,6,FALSE),0)</f>
        <v>0</v>
      </c>
      <c r="S2898">
        <f>IFERROR(VLOOKUP(A2898,[3]Sheet1!$A:$G,7,FALSE),0)</f>
        <v>0</v>
      </c>
      <c r="T2898" t="str">
        <f t="shared" si="271"/>
        <v>Sim</v>
      </c>
      <c r="U2898" t="str">
        <f t="shared" si="272"/>
        <v>Sim</v>
      </c>
      <c r="V2898" t="str">
        <f t="shared" si="273"/>
        <v>Sim</v>
      </c>
      <c r="W2898" t="str">
        <f t="shared" si="274"/>
        <v>Sim</v>
      </c>
      <c r="X2898" t="str">
        <f t="shared" si="275"/>
        <v>Não</v>
      </c>
      <c r="Y2898" t="str">
        <f t="shared" si="276"/>
        <v>Sim</v>
      </c>
    </row>
    <row r="2899" spans="1:25" x14ac:dyDescent="0.25">
      <c r="A2899" s="5">
        <v>420785</v>
      </c>
      <c r="B2899">
        <f>IFERROR(VLOOKUP(A2899,[1]Monitoramento_Base_somente_disp!$A:$J,5,FALSE),0)</f>
        <v>94479</v>
      </c>
      <c r="C2899">
        <f>IFERROR(VLOOKUP(A2899,[1]Monitoramento_Base_somente_disp!$A:$J,6,FALSE),0)</f>
        <v>15683338</v>
      </c>
      <c r="D2899">
        <f>IFERROR(VLOOKUP(A2899,[1]Monitoramento_Base_somente_disp!$A:$J,7,FALSE),0)</f>
        <v>93619</v>
      </c>
      <c r="E2899">
        <f>IFERROR(VLOOKUP(A2899,[1]Monitoramento_Base_somente_disp!$A:$J,8,FALSE),0)</f>
        <v>18064261</v>
      </c>
      <c r="F2899">
        <f>IFERROR(VLOOKUP(A2899,[1]Monitoramento_Base_somente_disp!$A:$J,9,FALSE),0)</f>
        <v>10241</v>
      </c>
      <c r="G2899">
        <f>IFERROR(VLOOKUP(A2899,[1]Monitoramento_Base_somente_disp!$A:$J,10,FALSE),0)</f>
        <v>2833111</v>
      </c>
      <c r="H2899">
        <f>IFERROR(VLOOKUP(A2899,[2]Sheet1!$A:$I,4,FALSE),0)</f>
        <v>0</v>
      </c>
      <c r="I2899">
        <f>IFERROR(VLOOKUP(A2899,[2]Sheet1!$A:$I,5,FALSE),0)</f>
        <v>0</v>
      </c>
      <c r="J2899">
        <f>IFERROR(VLOOKUP(A2899,[2]Sheet1!$A:$I,6,FALSE),0)</f>
        <v>0</v>
      </c>
      <c r="K2899">
        <f>IFERROR(VLOOKUP(A2899,[2]Sheet1!$A:$I,7,FALSE),0)</f>
        <v>0</v>
      </c>
      <c r="L2899">
        <f>IFERROR(VLOOKUP(A2899,[2]Sheet1!$A:$I,8,FALSE),0)</f>
        <v>0</v>
      </c>
      <c r="M2899">
        <f>IFERROR(VLOOKUP(A2899,[2]Sheet1!$A:$I,9,FALSE),0)</f>
        <v>0</v>
      </c>
      <c r="N2899">
        <f>IFERROR(VLOOKUP(A2899,[3]Sheet1!$A:$G,2,FALSE),0)</f>
        <v>0</v>
      </c>
      <c r="O2899">
        <f>IFERROR(VLOOKUP(A2899,[3]Sheet1!$A:$G,3,FALSE),0)</f>
        <v>0</v>
      </c>
      <c r="P2899">
        <f>IFERROR(VLOOKUP(A2899,[3]Sheet1!$A:$G,4,FALSE),0)</f>
        <v>0</v>
      </c>
      <c r="Q2899">
        <f>IFERROR(VLOOKUP(A2899,[3]Sheet1!$A:$G,5,FALSE),0)</f>
        <v>0</v>
      </c>
      <c r="R2899">
        <f>IFERROR(VLOOKUP(A2899,[3]Sheet1!$A:$G,6,FALSE),0)</f>
        <v>0</v>
      </c>
      <c r="S2899">
        <f>IFERROR(VLOOKUP(A2899,[3]Sheet1!$A:$G,7,FALSE),0)</f>
        <v>0</v>
      </c>
      <c r="T2899" t="str">
        <f t="shared" si="271"/>
        <v>Sim</v>
      </c>
      <c r="U2899" t="str">
        <f t="shared" si="272"/>
        <v>Sim</v>
      </c>
      <c r="V2899" t="str">
        <f t="shared" si="273"/>
        <v>Sim</v>
      </c>
      <c r="W2899" t="str">
        <f t="shared" si="274"/>
        <v>Sim</v>
      </c>
      <c r="X2899" t="str">
        <f t="shared" si="275"/>
        <v>Sim</v>
      </c>
      <c r="Y2899" t="str">
        <f t="shared" si="276"/>
        <v>Sim</v>
      </c>
    </row>
    <row r="2900" spans="1:25" x14ac:dyDescent="0.25">
      <c r="A2900" s="5">
        <v>420790</v>
      </c>
      <c r="B2900">
        <f>IFERROR(VLOOKUP(A2900,[1]Monitoramento_Base_somente_disp!$A:$J,5,FALSE),0)</f>
        <v>0</v>
      </c>
      <c r="C2900">
        <f>IFERROR(VLOOKUP(A2900,[1]Monitoramento_Base_somente_disp!$A:$J,6,FALSE),0)</f>
        <v>0</v>
      </c>
      <c r="D2900">
        <f>IFERROR(VLOOKUP(A2900,[1]Monitoramento_Base_somente_disp!$A:$J,7,FALSE),0)</f>
        <v>0</v>
      </c>
      <c r="E2900">
        <f>IFERROR(VLOOKUP(A2900,[1]Monitoramento_Base_somente_disp!$A:$J,8,FALSE),0)</f>
        <v>0</v>
      </c>
      <c r="F2900">
        <f>IFERROR(VLOOKUP(A2900,[1]Monitoramento_Base_somente_disp!$A:$J,9,FALSE),0)</f>
        <v>0</v>
      </c>
      <c r="G2900">
        <f>IFERROR(VLOOKUP(A2900,[1]Monitoramento_Base_somente_disp!$A:$J,10,FALSE),0)</f>
        <v>0</v>
      </c>
      <c r="H2900">
        <f>IFERROR(VLOOKUP(A2900,[2]Sheet1!$A:$I,4,FALSE),0)</f>
        <v>0</v>
      </c>
      <c r="I2900">
        <f>IFERROR(VLOOKUP(A2900,[2]Sheet1!$A:$I,5,FALSE),0)</f>
        <v>0</v>
      </c>
      <c r="J2900">
        <f>IFERROR(VLOOKUP(A2900,[2]Sheet1!$A:$I,6,FALSE),0)</f>
        <v>0</v>
      </c>
      <c r="K2900">
        <f>IFERROR(VLOOKUP(A2900,[2]Sheet1!$A:$I,7,FALSE),0)</f>
        <v>0</v>
      </c>
      <c r="L2900">
        <f>IFERROR(VLOOKUP(A2900,[2]Sheet1!$A:$I,8,FALSE),0)</f>
        <v>0</v>
      </c>
      <c r="M2900">
        <f>IFERROR(VLOOKUP(A2900,[2]Sheet1!$A:$I,9,FALSE),0)</f>
        <v>0</v>
      </c>
      <c r="N2900">
        <f>IFERROR(VLOOKUP(A2900,[3]Sheet1!$A:$G,2,FALSE),0)</f>
        <v>0</v>
      </c>
      <c r="O2900">
        <f>IFERROR(VLOOKUP(A2900,[3]Sheet1!$A:$G,3,FALSE),0)</f>
        <v>0</v>
      </c>
      <c r="P2900">
        <f>IFERROR(VLOOKUP(A2900,[3]Sheet1!$A:$G,4,FALSE),0)</f>
        <v>0</v>
      </c>
      <c r="Q2900">
        <f>IFERROR(VLOOKUP(A2900,[3]Sheet1!$A:$G,5,FALSE),0)</f>
        <v>0</v>
      </c>
      <c r="R2900">
        <f>IFERROR(VLOOKUP(A2900,[3]Sheet1!$A:$G,6,FALSE),0)</f>
        <v>0</v>
      </c>
      <c r="S2900">
        <f>IFERROR(VLOOKUP(A2900,[3]Sheet1!$A:$G,7,FALSE),0)</f>
        <v>0</v>
      </c>
      <c r="T2900" t="str">
        <f t="shared" si="271"/>
        <v>Não</v>
      </c>
      <c r="U2900" t="str">
        <f t="shared" si="272"/>
        <v>Não</v>
      </c>
      <c r="V2900" t="str">
        <f t="shared" si="273"/>
        <v>Não</v>
      </c>
      <c r="W2900" t="str">
        <f t="shared" si="274"/>
        <v>Não</v>
      </c>
      <c r="X2900" t="str">
        <f t="shared" si="275"/>
        <v>Não</v>
      </c>
      <c r="Y2900" t="str">
        <f t="shared" si="276"/>
        <v>Não</v>
      </c>
    </row>
    <row r="2901" spans="1:25" x14ac:dyDescent="0.25">
      <c r="A2901" s="5">
        <v>420810</v>
      </c>
      <c r="B2901">
        <f>IFERROR(VLOOKUP(A2901,[1]Monitoramento_Base_somente_disp!$A:$J,5,FALSE),0)</f>
        <v>111951</v>
      </c>
      <c r="C2901">
        <f>IFERROR(VLOOKUP(A2901,[1]Monitoramento_Base_somente_disp!$A:$J,6,FALSE),0)</f>
        <v>937681309</v>
      </c>
      <c r="D2901">
        <f>IFERROR(VLOOKUP(A2901,[1]Monitoramento_Base_somente_disp!$A:$J,7,FALSE),0)</f>
        <v>96538</v>
      </c>
      <c r="E2901">
        <f>IFERROR(VLOOKUP(A2901,[1]Monitoramento_Base_somente_disp!$A:$J,8,FALSE),0)</f>
        <v>969859792</v>
      </c>
      <c r="F2901">
        <f>IFERROR(VLOOKUP(A2901,[1]Monitoramento_Base_somente_disp!$A:$J,9,FALSE),0)</f>
        <v>2767</v>
      </c>
      <c r="G2901">
        <f>IFERROR(VLOOKUP(A2901,[1]Monitoramento_Base_somente_disp!$A:$J,10,FALSE),0)</f>
        <v>156495444</v>
      </c>
      <c r="H2901">
        <f>IFERROR(VLOOKUP(A2901,[2]Sheet1!$A:$I,4,FALSE),0)</f>
        <v>0</v>
      </c>
      <c r="I2901">
        <f>IFERROR(VLOOKUP(A2901,[2]Sheet1!$A:$I,5,FALSE),0)</f>
        <v>0</v>
      </c>
      <c r="J2901">
        <f>IFERROR(VLOOKUP(A2901,[2]Sheet1!$A:$I,6,FALSE),0)</f>
        <v>0</v>
      </c>
      <c r="K2901">
        <f>IFERROR(VLOOKUP(A2901,[2]Sheet1!$A:$I,7,FALSE),0)</f>
        <v>0</v>
      </c>
      <c r="L2901">
        <f>IFERROR(VLOOKUP(A2901,[2]Sheet1!$A:$I,8,FALSE),0)</f>
        <v>0</v>
      </c>
      <c r="M2901">
        <f>IFERROR(VLOOKUP(A2901,[2]Sheet1!$A:$I,9,FALSE),0)</f>
        <v>0</v>
      </c>
      <c r="N2901">
        <f>IFERROR(VLOOKUP(A2901,[3]Sheet1!$A:$G,2,FALSE),0)</f>
        <v>0</v>
      </c>
      <c r="O2901">
        <f>IFERROR(VLOOKUP(A2901,[3]Sheet1!$A:$G,3,FALSE),0)</f>
        <v>0</v>
      </c>
      <c r="P2901">
        <f>IFERROR(VLOOKUP(A2901,[3]Sheet1!$A:$G,4,FALSE),0)</f>
        <v>0</v>
      </c>
      <c r="Q2901">
        <f>IFERROR(VLOOKUP(A2901,[3]Sheet1!$A:$G,5,FALSE),0)</f>
        <v>0</v>
      </c>
      <c r="R2901">
        <f>IFERROR(VLOOKUP(A2901,[3]Sheet1!$A:$G,6,FALSE),0)</f>
        <v>0</v>
      </c>
      <c r="S2901">
        <f>IFERROR(VLOOKUP(A2901,[3]Sheet1!$A:$G,7,FALSE),0)</f>
        <v>0</v>
      </c>
      <c r="T2901" t="str">
        <f t="shared" si="271"/>
        <v>Sim</v>
      </c>
      <c r="U2901" t="str">
        <f t="shared" si="272"/>
        <v>Sim</v>
      </c>
      <c r="V2901" t="str">
        <f t="shared" si="273"/>
        <v>Sim</v>
      </c>
      <c r="W2901" t="str">
        <f t="shared" si="274"/>
        <v>Sim</v>
      </c>
      <c r="X2901" t="str">
        <f t="shared" si="275"/>
        <v>Sim</v>
      </c>
      <c r="Y2901" t="str">
        <f t="shared" si="276"/>
        <v>Sim</v>
      </c>
    </row>
    <row r="2902" spans="1:25" x14ac:dyDescent="0.25">
      <c r="A2902" s="5">
        <v>420820</v>
      </c>
      <c r="B2902">
        <f>IFERROR(VLOOKUP(A2902,[1]Monitoramento_Base_somente_disp!$A:$J,5,FALSE),0)</f>
        <v>0</v>
      </c>
      <c r="C2902">
        <f>IFERROR(VLOOKUP(A2902,[1]Monitoramento_Base_somente_disp!$A:$J,6,FALSE),0)</f>
        <v>0</v>
      </c>
      <c r="D2902">
        <f>IFERROR(VLOOKUP(A2902,[1]Monitoramento_Base_somente_disp!$A:$J,7,FALSE),0)</f>
        <v>0</v>
      </c>
      <c r="E2902">
        <f>IFERROR(VLOOKUP(A2902,[1]Monitoramento_Base_somente_disp!$A:$J,8,FALSE),0)</f>
        <v>0</v>
      </c>
      <c r="F2902">
        <f>IFERROR(VLOOKUP(A2902,[1]Monitoramento_Base_somente_disp!$A:$J,9,FALSE),0)</f>
        <v>0</v>
      </c>
      <c r="G2902">
        <f>IFERROR(VLOOKUP(A2902,[1]Monitoramento_Base_somente_disp!$A:$J,10,FALSE),0)</f>
        <v>0</v>
      </c>
      <c r="H2902">
        <f>IFERROR(VLOOKUP(A2902,[2]Sheet1!$A:$I,4,FALSE),0)</f>
        <v>0</v>
      </c>
      <c r="I2902">
        <f>IFERROR(VLOOKUP(A2902,[2]Sheet1!$A:$I,5,FALSE),0)</f>
        <v>0</v>
      </c>
      <c r="J2902">
        <f>IFERROR(VLOOKUP(A2902,[2]Sheet1!$A:$I,6,FALSE),0)</f>
        <v>0</v>
      </c>
      <c r="K2902">
        <f>IFERROR(VLOOKUP(A2902,[2]Sheet1!$A:$I,7,FALSE),0)</f>
        <v>0</v>
      </c>
      <c r="L2902">
        <f>IFERROR(VLOOKUP(A2902,[2]Sheet1!$A:$I,8,FALSE),0)</f>
        <v>0</v>
      </c>
      <c r="M2902">
        <f>IFERROR(VLOOKUP(A2902,[2]Sheet1!$A:$I,9,FALSE),0)</f>
        <v>0</v>
      </c>
      <c r="N2902">
        <f>IFERROR(VLOOKUP(A2902,[3]Sheet1!$A:$G,2,FALSE),0)</f>
        <v>0</v>
      </c>
      <c r="O2902">
        <f>IFERROR(VLOOKUP(A2902,[3]Sheet1!$A:$G,3,FALSE),0)</f>
        <v>0</v>
      </c>
      <c r="P2902">
        <f>IFERROR(VLOOKUP(A2902,[3]Sheet1!$A:$G,4,FALSE),0)</f>
        <v>0</v>
      </c>
      <c r="Q2902">
        <f>IFERROR(VLOOKUP(A2902,[3]Sheet1!$A:$G,5,FALSE),0)</f>
        <v>0</v>
      </c>
      <c r="R2902">
        <f>IFERROR(VLOOKUP(A2902,[3]Sheet1!$A:$G,6,FALSE),0)</f>
        <v>0</v>
      </c>
      <c r="S2902">
        <f>IFERROR(VLOOKUP(A2902,[3]Sheet1!$A:$G,7,FALSE),0)</f>
        <v>0</v>
      </c>
      <c r="T2902" t="str">
        <f t="shared" si="271"/>
        <v>Não</v>
      </c>
      <c r="U2902" t="str">
        <f t="shared" si="272"/>
        <v>Não</v>
      </c>
      <c r="V2902" t="str">
        <f t="shared" si="273"/>
        <v>Não</v>
      </c>
      <c r="W2902" t="str">
        <f t="shared" si="274"/>
        <v>Não</v>
      </c>
      <c r="X2902" t="str">
        <f t="shared" si="275"/>
        <v>Não</v>
      </c>
      <c r="Y2902" t="str">
        <f t="shared" si="276"/>
        <v>Não</v>
      </c>
    </row>
    <row r="2903" spans="1:25" x14ac:dyDescent="0.25">
      <c r="A2903" s="5">
        <v>420850</v>
      </c>
      <c r="B2903">
        <f>IFERROR(VLOOKUP(A2903,[1]Monitoramento_Base_somente_disp!$A:$J,5,FALSE),0)</f>
        <v>0</v>
      </c>
      <c r="C2903">
        <f>IFERROR(VLOOKUP(A2903,[1]Monitoramento_Base_somente_disp!$A:$J,6,FALSE),0)</f>
        <v>0</v>
      </c>
      <c r="D2903">
        <f>IFERROR(VLOOKUP(A2903,[1]Monitoramento_Base_somente_disp!$A:$J,7,FALSE),0)</f>
        <v>0</v>
      </c>
      <c r="E2903">
        <f>IFERROR(VLOOKUP(A2903,[1]Monitoramento_Base_somente_disp!$A:$J,8,FALSE),0)</f>
        <v>0</v>
      </c>
      <c r="F2903">
        <f>IFERROR(VLOOKUP(A2903,[1]Monitoramento_Base_somente_disp!$A:$J,9,FALSE),0)</f>
        <v>0</v>
      </c>
      <c r="G2903">
        <f>IFERROR(VLOOKUP(A2903,[1]Monitoramento_Base_somente_disp!$A:$J,10,FALSE),0)</f>
        <v>0</v>
      </c>
      <c r="H2903">
        <f>IFERROR(VLOOKUP(A2903,[2]Sheet1!$A:$I,4,FALSE),0)</f>
        <v>0</v>
      </c>
      <c r="I2903">
        <f>IFERROR(VLOOKUP(A2903,[2]Sheet1!$A:$I,5,FALSE),0)</f>
        <v>0</v>
      </c>
      <c r="J2903">
        <f>IFERROR(VLOOKUP(A2903,[2]Sheet1!$A:$I,6,FALSE),0)</f>
        <v>0</v>
      </c>
      <c r="K2903">
        <f>IFERROR(VLOOKUP(A2903,[2]Sheet1!$A:$I,7,FALSE),0)</f>
        <v>0</v>
      </c>
      <c r="L2903">
        <f>IFERROR(VLOOKUP(A2903,[2]Sheet1!$A:$I,8,FALSE),0)</f>
        <v>0</v>
      </c>
      <c r="M2903">
        <f>IFERROR(VLOOKUP(A2903,[2]Sheet1!$A:$I,9,FALSE),0)</f>
        <v>0</v>
      </c>
      <c r="N2903">
        <f>IFERROR(VLOOKUP(A2903,[3]Sheet1!$A:$G,2,FALSE),0)</f>
        <v>115407</v>
      </c>
      <c r="O2903">
        <f>IFERROR(VLOOKUP(A2903,[3]Sheet1!$A:$G,3,FALSE),0)</f>
        <v>1535392</v>
      </c>
      <c r="P2903">
        <f>IFERROR(VLOOKUP(A2903,[3]Sheet1!$A:$G,4,FALSE),0)</f>
        <v>112974</v>
      </c>
      <c r="Q2903">
        <f>IFERROR(VLOOKUP(A2903,[3]Sheet1!$A:$G,5,FALSE),0)</f>
        <v>2447274</v>
      </c>
      <c r="R2903">
        <f>IFERROR(VLOOKUP(A2903,[3]Sheet1!$A:$G,6,FALSE),0)</f>
        <v>0</v>
      </c>
      <c r="S2903">
        <f>IFERROR(VLOOKUP(A2903,[3]Sheet1!$A:$G,7,FALSE),0)</f>
        <v>0</v>
      </c>
      <c r="T2903" t="str">
        <f t="shared" si="271"/>
        <v>Sim</v>
      </c>
      <c r="U2903" t="str">
        <f t="shared" si="272"/>
        <v>Sim</v>
      </c>
      <c r="V2903" t="str">
        <f t="shared" si="273"/>
        <v>Sim</v>
      </c>
      <c r="W2903" t="str">
        <f t="shared" si="274"/>
        <v>Sim</v>
      </c>
      <c r="X2903" t="str">
        <f t="shared" si="275"/>
        <v>Não</v>
      </c>
      <c r="Y2903" t="str">
        <f t="shared" si="276"/>
        <v>Não</v>
      </c>
    </row>
    <row r="2904" spans="1:25" x14ac:dyDescent="0.25">
      <c r="A2904" s="5">
        <v>420870</v>
      </c>
      <c r="B2904">
        <f>IFERROR(VLOOKUP(A2904,[1]Monitoramento_Base_somente_disp!$A:$J,5,FALSE),0)</f>
        <v>0</v>
      </c>
      <c r="C2904">
        <f>IFERROR(VLOOKUP(A2904,[1]Monitoramento_Base_somente_disp!$A:$J,6,FALSE),0)</f>
        <v>0</v>
      </c>
      <c r="D2904">
        <f>IFERROR(VLOOKUP(A2904,[1]Monitoramento_Base_somente_disp!$A:$J,7,FALSE),0)</f>
        <v>0</v>
      </c>
      <c r="E2904">
        <f>IFERROR(VLOOKUP(A2904,[1]Monitoramento_Base_somente_disp!$A:$J,8,FALSE),0)</f>
        <v>0</v>
      </c>
      <c r="F2904">
        <f>IFERROR(VLOOKUP(A2904,[1]Monitoramento_Base_somente_disp!$A:$J,9,FALSE),0)</f>
        <v>0</v>
      </c>
      <c r="G2904">
        <f>IFERROR(VLOOKUP(A2904,[1]Monitoramento_Base_somente_disp!$A:$J,10,FALSE),0)</f>
        <v>0</v>
      </c>
      <c r="H2904">
        <f>IFERROR(VLOOKUP(A2904,[2]Sheet1!$A:$I,4,FALSE),0)</f>
        <v>0</v>
      </c>
      <c r="I2904">
        <f>IFERROR(VLOOKUP(A2904,[2]Sheet1!$A:$I,5,FALSE),0)</f>
        <v>0</v>
      </c>
      <c r="J2904">
        <f>IFERROR(VLOOKUP(A2904,[2]Sheet1!$A:$I,6,FALSE),0)</f>
        <v>221773</v>
      </c>
      <c r="K2904">
        <f>IFERROR(VLOOKUP(A2904,[2]Sheet1!$A:$I,7,FALSE),0)</f>
        <v>1581687</v>
      </c>
      <c r="L2904">
        <f>IFERROR(VLOOKUP(A2904,[2]Sheet1!$A:$I,8,FALSE),0)</f>
        <v>0</v>
      </c>
      <c r="M2904">
        <f>IFERROR(VLOOKUP(A2904,[2]Sheet1!$A:$I,9,FALSE),0)</f>
        <v>0</v>
      </c>
      <c r="N2904">
        <f>IFERROR(VLOOKUP(A2904,[3]Sheet1!$A:$G,2,FALSE),0)</f>
        <v>207064</v>
      </c>
      <c r="O2904">
        <f>IFERROR(VLOOKUP(A2904,[3]Sheet1!$A:$G,3,FALSE),0)</f>
        <v>1611409</v>
      </c>
      <c r="P2904">
        <f>IFERROR(VLOOKUP(A2904,[3]Sheet1!$A:$G,4,FALSE),0)</f>
        <v>0</v>
      </c>
      <c r="Q2904">
        <f>IFERROR(VLOOKUP(A2904,[3]Sheet1!$A:$G,5,FALSE),0)</f>
        <v>0</v>
      </c>
      <c r="R2904">
        <f>IFERROR(VLOOKUP(A2904,[3]Sheet1!$A:$G,6,FALSE),0)</f>
        <v>0</v>
      </c>
      <c r="S2904">
        <f>IFERROR(VLOOKUP(A2904,[3]Sheet1!$A:$G,7,FALSE),0)</f>
        <v>0</v>
      </c>
      <c r="T2904" t="str">
        <f t="shared" si="271"/>
        <v>Sim</v>
      </c>
      <c r="U2904" t="str">
        <f t="shared" si="272"/>
        <v>Sim</v>
      </c>
      <c r="V2904" t="str">
        <f t="shared" si="273"/>
        <v>Sim</v>
      </c>
      <c r="W2904" t="str">
        <f t="shared" si="274"/>
        <v>Sim</v>
      </c>
      <c r="X2904" t="str">
        <f t="shared" si="275"/>
        <v>Não</v>
      </c>
      <c r="Y2904" t="str">
        <f t="shared" si="276"/>
        <v>Não</v>
      </c>
    </row>
    <row r="2905" spans="1:25" x14ac:dyDescent="0.25">
      <c r="A2905" s="5">
        <v>420895</v>
      </c>
      <c r="B2905">
        <f>IFERROR(VLOOKUP(A2905,[1]Monitoramento_Base_somente_disp!$A:$J,5,FALSE),0)</f>
        <v>0</v>
      </c>
      <c r="C2905">
        <f>IFERROR(VLOOKUP(A2905,[1]Monitoramento_Base_somente_disp!$A:$J,6,FALSE),0)</f>
        <v>0</v>
      </c>
      <c r="D2905">
        <f>IFERROR(VLOOKUP(A2905,[1]Monitoramento_Base_somente_disp!$A:$J,7,FALSE),0)</f>
        <v>0</v>
      </c>
      <c r="E2905">
        <f>IFERROR(VLOOKUP(A2905,[1]Monitoramento_Base_somente_disp!$A:$J,8,FALSE),0)</f>
        <v>0</v>
      </c>
      <c r="F2905">
        <f>IFERROR(VLOOKUP(A2905,[1]Monitoramento_Base_somente_disp!$A:$J,9,FALSE),0)</f>
        <v>0</v>
      </c>
      <c r="G2905">
        <f>IFERROR(VLOOKUP(A2905,[1]Monitoramento_Base_somente_disp!$A:$J,10,FALSE),0)</f>
        <v>0</v>
      </c>
      <c r="H2905">
        <f>IFERROR(VLOOKUP(A2905,[2]Sheet1!$A:$I,4,FALSE),0)</f>
        <v>26546</v>
      </c>
      <c r="I2905">
        <f>IFERROR(VLOOKUP(A2905,[2]Sheet1!$A:$I,5,FALSE),0)</f>
        <v>97308</v>
      </c>
      <c r="J2905">
        <f>IFERROR(VLOOKUP(A2905,[2]Sheet1!$A:$I,6,FALSE),0)</f>
        <v>20866</v>
      </c>
      <c r="K2905">
        <f>IFERROR(VLOOKUP(A2905,[2]Sheet1!$A:$I,7,FALSE),0)</f>
        <v>87246</v>
      </c>
      <c r="L2905">
        <f>IFERROR(VLOOKUP(A2905,[2]Sheet1!$A:$I,8,FALSE),0)</f>
        <v>0</v>
      </c>
      <c r="M2905">
        <f>IFERROR(VLOOKUP(A2905,[2]Sheet1!$A:$I,9,FALSE),0)</f>
        <v>0</v>
      </c>
      <c r="N2905">
        <f>IFERROR(VLOOKUP(A2905,[3]Sheet1!$A:$G,2,FALSE),0)</f>
        <v>0</v>
      </c>
      <c r="O2905">
        <f>IFERROR(VLOOKUP(A2905,[3]Sheet1!$A:$G,3,FALSE),0)</f>
        <v>0</v>
      </c>
      <c r="P2905">
        <f>IFERROR(VLOOKUP(A2905,[3]Sheet1!$A:$G,4,FALSE),0)</f>
        <v>0</v>
      </c>
      <c r="Q2905">
        <f>IFERROR(VLOOKUP(A2905,[3]Sheet1!$A:$G,5,FALSE),0)</f>
        <v>0</v>
      </c>
      <c r="R2905">
        <f>IFERROR(VLOOKUP(A2905,[3]Sheet1!$A:$G,6,FALSE),0)</f>
        <v>0</v>
      </c>
      <c r="S2905">
        <f>IFERROR(VLOOKUP(A2905,[3]Sheet1!$A:$G,7,FALSE),0)</f>
        <v>0</v>
      </c>
      <c r="T2905" t="str">
        <f t="shared" si="271"/>
        <v>Sim</v>
      </c>
      <c r="U2905" t="str">
        <f t="shared" si="272"/>
        <v>Sim</v>
      </c>
      <c r="V2905" t="str">
        <f t="shared" si="273"/>
        <v>Sim</v>
      </c>
      <c r="W2905" t="str">
        <f t="shared" si="274"/>
        <v>Sim</v>
      </c>
      <c r="X2905" t="str">
        <f t="shared" si="275"/>
        <v>Não</v>
      </c>
      <c r="Y2905" t="str">
        <f t="shared" si="276"/>
        <v>Não</v>
      </c>
    </row>
    <row r="2906" spans="1:25" x14ac:dyDescent="0.25">
      <c r="A2906" s="5">
        <v>420915</v>
      </c>
      <c r="B2906">
        <f>IFERROR(VLOOKUP(A2906,[1]Monitoramento_Base_somente_disp!$A:$J,5,FALSE),0)</f>
        <v>0</v>
      </c>
      <c r="C2906">
        <f>IFERROR(VLOOKUP(A2906,[1]Monitoramento_Base_somente_disp!$A:$J,6,FALSE),0)</f>
        <v>0</v>
      </c>
      <c r="D2906">
        <f>IFERROR(VLOOKUP(A2906,[1]Monitoramento_Base_somente_disp!$A:$J,7,FALSE),0)</f>
        <v>0</v>
      </c>
      <c r="E2906">
        <f>IFERROR(VLOOKUP(A2906,[1]Monitoramento_Base_somente_disp!$A:$J,8,FALSE),0)</f>
        <v>0</v>
      </c>
      <c r="F2906">
        <f>IFERROR(VLOOKUP(A2906,[1]Monitoramento_Base_somente_disp!$A:$J,9,FALSE),0)</f>
        <v>0</v>
      </c>
      <c r="G2906">
        <f>IFERROR(VLOOKUP(A2906,[1]Monitoramento_Base_somente_disp!$A:$J,10,FALSE),0)</f>
        <v>0</v>
      </c>
      <c r="H2906">
        <f>IFERROR(VLOOKUP(A2906,[2]Sheet1!$A:$I,4,FALSE),0)</f>
        <v>0</v>
      </c>
      <c r="I2906">
        <f>IFERROR(VLOOKUP(A2906,[2]Sheet1!$A:$I,5,FALSE),0)</f>
        <v>0</v>
      </c>
      <c r="J2906">
        <f>IFERROR(VLOOKUP(A2906,[2]Sheet1!$A:$I,6,FALSE),0)</f>
        <v>0</v>
      </c>
      <c r="K2906">
        <f>IFERROR(VLOOKUP(A2906,[2]Sheet1!$A:$I,7,FALSE),0)</f>
        <v>0</v>
      </c>
      <c r="L2906">
        <f>IFERROR(VLOOKUP(A2906,[2]Sheet1!$A:$I,8,FALSE),0)</f>
        <v>0</v>
      </c>
      <c r="M2906">
        <f>IFERROR(VLOOKUP(A2906,[2]Sheet1!$A:$I,9,FALSE),0)</f>
        <v>0</v>
      </c>
      <c r="N2906">
        <f>IFERROR(VLOOKUP(A2906,[3]Sheet1!$A:$G,2,FALSE),0)</f>
        <v>0</v>
      </c>
      <c r="O2906">
        <f>IFERROR(VLOOKUP(A2906,[3]Sheet1!$A:$G,3,FALSE),0)</f>
        <v>0</v>
      </c>
      <c r="P2906">
        <f>IFERROR(VLOOKUP(A2906,[3]Sheet1!$A:$G,4,FALSE),0)</f>
        <v>0</v>
      </c>
      <c r="Q2906">
        <f>IFERROR(VLOOKUP(A2906,[3]Sheet1!$A:$G,5,FALSE),0)</f>
        <v>0</v>
      </c>
      <c r="R2906">
        <f>IFERROR(VLOOKUP(A2906,[3]Sheet1!$A:$G,6,FALSE),0)</f>
        <v>0</v>
      </c>
      <c r="S2906">
        <f>IFERROR(VLOOKUP(A2906,[3]Sheet1!$A:$G,7,FALSE),0)</f>
        <v>0</v>
      </c>
      <c r="T2906" t="str">
        <f t="shared" si="271"/>
        <v>Não</v>
      </c>
      <c r="U2906" t="str">
        <f t="shared" si="272"/>
        <v>Não</v>
      </c>
      <c r="V2906" t="str">
        <f t="shared" si="273"/>
        <v>Não</v>
      </c>
      <c r="W2906" t="str">
        <f t="shared" si="274"/>
        <v>Não</v>
      </c>
      <c r="X2906" t="str">
        <f t="shared" si="275"/>
        <v>Não</v>
      </c>
      <c r="Y2906" t="str">
        <f t="shared" si="276"/>
        <v>Não</v>
      </c>
    </row>
    <row r="2907" spans="1:25" x14ac:dyDescent="0.25">
      <c r="A2907" s="5">
        <v>420917</v>
      </c>
      <c r="B2907">
        <f>IFERROR(VLOOKUP(A2907,[1]Monitoramento_Base_somente_disp!$A:$J,5,FALSE),0)</f>
        <v>0</v>
      </c>
      <c r="C2907">
        <f>IFERROR(VLOOKUP(A2907,[1]Monitoramento_Base_somente_disp!$A:$J,6,FALSE),0)</f>
        <v>0</v>
      </c>
      <c r="D2907">
        <f>IFERROR(VLOOKUP(A2907,[1]Monitoramento_Base_somente_disp!$A:$J,7,FALSE),0)</f>
        <v>0</v>
      </c>
      <c r="E2907">
        <f>IFERROR(VLOOKUP(A2907,[1]Monitoramento_Base_somente_disp!$A:$J,8,FALSE),0)</f>
        <v>0</v>
      </c>
      <c r="F2907">
        <f>IFERROR(VLOOKUP(A2907,[1]Monitoramento_Base_somente_disp!$A:$J,9,FALSE),0)</f>
        <v>0</v>
      </c>
      <c r="G2907">
        <f>IFERROR(VLOOKUP(A2907,[1]Monitoramento_Base_somente_disp!$A:$J,10,FALSE),0)</f>
        <v>0</v>
      </c>
      <c r="H2907">
        <f>IFERROR(VLOOKUP(A2907,[2]Sheet1!$A:$I,4,FALSE),0)</f>
        <v>23123</v>
      </c>
      <c r="I2907">
        <f>IFERROR(VLOOKUP(A2907,[2]Sheet1!$A:$I,5,FALSE),0)</f>
        <v>212941</v>
      </c>
      <c r="J2907">
        <f>IFERROR(VLOOKUP(A2907,[2]Sheet1!$A:$I,6,FALSE),0)</f>
        <v>0</v>
      </c>
      <c r="K2907">
        <f>IFERROR(VLOOKUP(A2907,[2]Sheet1!$A:$I,7,FALSE),0)</f>
        <v>0</v>
      </c>
      <c r="L2907">
        <f>IFERROR(VLOOKUP(A2907,[2]Sheet1!$A:$I,8,FALSE),0)</f>
        <v>0</v>
      </c>
      <c r="M2907">
        <f>IFERROR(VLOOKUP(A2907,[2]Sheet1!$A:$I,9,FALSE),0)</f>
        <v>0</v>
      </c>
      <c r="N2907">
        <f>IFERROR(VLOOKUP(A2907,[3]Sheet1!$A:$G,2,FALSE),0)</f>
        <v>0</v>
      </c>
      <c r="O2907">
        <f>IFERROR(VLOOKUP(A2907,[3]Sheet1!$A:$G,3,FALSE),0)</f>
        <v>0</v>
      </c>
      <c r="P2907">
        <f>IFERROR(VLOOKUP(A2907,[3]Sheet1!$A:$G,4,FALSE),0)</f>
        <v>0</v>
      </c>
      <c r="Q2907">
        <f>IFERROR(VLOOKUP(A2907,[3]Sheet1!$A:$G,5,FALSE),0)</f>
        <v>0</v>
      </c>
      <c r="R2907">
        <f>IFERROR(VLOOKUP(A2907,[3]Sheet1!$A:$G,6,FALSE),0)</f>
        <v>0</v>
      </c>
      <c r="S2907">
        <f>IFERROR(VLOOKUP(A2907,[3]Sheet1!$A:$G,7,FALSE),0)</f>
        <v>0</v>
      </c>
      <c r="T2907" t="str">
        <f t="shared" si="271"/>
        <v>Sim</v>
      </c>
      <c r="U2907" t="str">
        <f t="shared" si="272"/>
        <v>Sim</v>
      </c>
      <c r="V2907" t="str">
        <f t="shared" si="273"/>
        <v>Não</v>
      </c>
      <c r="W2907" t="str">
        <f t="shared" si="274"/>
        <v>Não</v>
      </c>
      <c r="X2907" t="str">
        <f t="shared" si="275"/>
        <v>Não</v>
      </c>
      <c r="Y2907" t="str">
        <f t="shared" si="276"/>
        <v>Não</v>
      </c>
    </row>
    <row r="2908" spans="1:25" x14ac:dyDescent="0.25">
      <c r="A2908" s="5">
        <v>420930</v>
      </c>
      <c r="B2908">
        <f>IFERROR(VLOOKUP(A2908,[1]Monitoramento_Base_somente_disp!$A:$J,5,FALSE),0)</f>
        <v>0</v>
      </c>
      <c r="C2908">
        <f>IFERROR(VLOOKUP(A2908,[1]Monitoramento_Base_somente_disp!$A:$J,6,FALSE),0)</f>
        <v>0</v>
      </c>
      <c r="D2908">
        <f>IFERROR(VLOOKUP(A2908,[1]Monitoramento_Base_somente_disp!$A:$J,7,FALSE),0)</f>
        <v>0</v>
      </c>
      <c r="E2908">
        <f>IFERROR(VLOOKUP(A2908,[1]Monitoramento_Base_somente_disp!$A:$J,8,FALSE),0)</f>
        <v>0</v>
      </c>
      <c r="F2908">
        <f>IFERROR(VLOOKUP(A2908,[1]Monitoramento_Base_somente_disp!$A:$J,9,FALSE),0)</f>
        <v>0</v>
      </c>
      <c r="G2908">
        <f>IFERROR(VLOOKUP(A2908,[1]Monitoramento_Base_somente_disp!$A:$J,10,FALSE),0)</f>
        <v>0</v>
      </c>
      <c r="H2908">
        <f>IFERROR(VLOOKUP(A2908,[2]Sheet1!$A:$I,4,FALSE),0)</f>
        <v>0</v>
      </c>
      <c r="I2908">
        <f>IFERROR(VLOOKUP(A2908,[2]Sheet1!$A:$I,5,FALSE),0)</f>
        <v>822177</v>
      </c>
      <c r="J2908">
        <f>IFERROR(VLOOKUP(A2908,[2]Sheet1!$A:$I,6,FALSE),0)</f>
        <v>0</v>
      </c>
      <c r="K2908">
        <f>IFERROR(VLOOKUP(A2908,[2]Sheet1!$A:$I,7,FALSE),0)</f>
        <v>810183</v>
      </c>
      <c r="L2908">
        <f>IFERROR(VLOOKUP(A2908,[2]Sheet1!$A:$I,8,FALSE),0)</f>
        <v>0</v>
      </c>
      <c r="M2908">
        <f>IFERROR(VLOOKUP(A2908,[2]Sheet1!$A:$I,9,FALSE),0)</f>
        <v>0</v>
      </c>
      <c r="N2908">
        <f>IFERROR(VLOOKUP(A2908,[3]Sheet1!$A:$G,2,FALSE),0)</f>
        <v>0</v>
      </c>
      <c r="O2908">
        <f>IFERROR(VLOOKUP(A2908,[3]Sheet1!$A:$G,3,FALSE),0)</f>
        <v>0</v>
      </c>
      <c r="P2908">
        <f>IFERROR(VLOOKUP(A2908,[3]Sheet1!$A:$G,4,FALSE),0)</f>
        <v>0</v>
      </c>
      <c r="Q2908">
        <f>IFERROR(VLOOKUP(A2908,[3]Sheet1!$A:$G,5,FALSE),0)</f>
        <v>0</v>
      </c>
      <c r="R2908">
        <f>IFERROR(VLOOKUP(A2908,[3]Sheet1!$A:$G,6,FALSE),0)</f>
        <v>0</v>
      </c>
      <c r="S2908">
        <f>IFERROR(VLOOKUP(A2908,[3]Sheet1!$A:$G,7,FALSE),0)</f>
        <v>0</v>
      </c>
      <c r="T2908" t="str">
        <f t="shared" si="271"/>
        <v>Não</v>
      </c>
      <c r="U2908" t="str">
        <f t="shared" si="272"/>
        <v>Sim</v>
      </c>
      <c r="V2908" t="str">
        <f t="shared" si="273"/>
        <v>Não</v>
      </c>
      <c r="W2908" t="str">
        <f t="shared" si="274"/>
        <v>Sim</v>
      </c>
      <c r="X2908" t="str">
        <f t="shared" si="275"/>
        <v>Não</v>
      </c>
      <c r="Y2908" t="str">
        <f t="shared" si="276"/>
        <v>Não</v>
      </c>
    </row>
    <row r="2909" spans="1:25" x14ac:dyDescent="0.25">
      <c r="A2909" s="5">
        <v>420960</v>
      </c>
      <c r="B2909">
        <f>IFERROR(VLOOKUP(A2909,[1]Monitoramento_Base_somente_disp!$A:$J,5,FALSE),0)</f>
        <v>0</v>
      </c>
      <c r="C2909">
        <f>IFERROR(VLOOKUP(A2909,[1]Monitoramento_Base_somente_disp!$A:$J,6,FALSE),0)</f>
        <v>0</v>
      </c>
      <c r="D2909">
        <f>IFERROR(VLOOKUP(A2909,[1]Monitoramento_Base_somente_disp!$A:$J,7,FALSE),0)</f>
        <v>0</v>
      </c>
      <c r="E2909">
        <f>IFERROR(VLOOKUP(A2909,[1]Monitoramento_Base_somente_disp!$A:$J,8,FALSE),0)</f>
        <v>0</v>
      </c>
      <c r="F2909">
        <f>IFERROR(VLOOKUP(A2909,[1]Monitoramento_Base_somente_disp!$A:$J,9,FALSE),0)</f>
        <v>0</v>
      </c>
      <c r="G2909">
        <f>IFERROR(VLOOKUP(A2909,[1]Monitoramento_Base_somente_disp!$A:$J,10,FALSE),0)</f>
        <v>0</v>
      </c>
      <c r="H2909">
        <f>IFERROR(VLOOKUP(A2909,[2]Sheet1!$A:$I,4,FALSE),0)</f>
        <v>0</v>
      </c>
      <c r="I2909">
        <f>IFERROR(VLOOKUP(A2909,[2]Sheet1!$A:$I,5,FALSE),0)</f>
        <v>0</v>
      </c>
      <c r="J2909">
        <f>IFERROR(VLOOKUP(A2909,[2]Sheet1!$A:$I,6,FALSE),0)</f>
        <v>0</v>
      </c>
      <c r="K2909">
        <f>IFERROR(VLOOKUP(A2909,[2]Sheet1!$A:$I,7,FALSE),0)</f>
        <v>0</v>
      </c>
      <c r="L2909">
        <f>IFERROR(VLOOKUP(A2909,[2]Sheet1!$A:$I,8,FALSE),0)</f>
        <v>0</v>
      </c>
      <c r="M2909">
        <f>IFERROR(VLOOKUP(A2909,[2]Sheet1!$A:$I,9,FALSE),0)</f>
        <v>0</v>
      </c>
      <c r="N2909">
        <f>IFERROR(VLOOKUP(A2909,[3]Sheet1!$A:$G,2,FALSE),0)</f>
        <v>177262</v>
      </c>
      <c r="O2909">
        <f>IFERROR(VLOOKUP(A2909,[3]Sheet1!$A:$G,3,FALSE),0)</f>
        <v>426407</v>
      </c>
      <c r="P2909">
        <f>IFERROR(VLOOKUP(A2909,[3]Sheet1!$A:$G,4,FALSE),0)</f>
        <v>145823</v>
      </c>
      <c r="Q2909">
        <f>IFERROR(VLOOKUP(A2909,[3]Sheet1!$A:$G,5,FALSE),0)</f>
        <v>436282</v>
      </c>
      <c r="R2909">
        <f>IFERROR(VLOOKUP(A2909,[3]Sheet1!$A:$G,6,FALSE),0)</f>
        <v>22013</v>
      </c>
      <c r="S2909">
        <f>IFERROR(VLOOKUP(A2909,[3]Sheet1!$A:$G,7,FALSE),0)</f>
        <v>0</v>
      </c>
      <c r="T2909" t="str">
        <f t="shared" si="271"/>
        <v>Sim</v>
      </c>
      <c r="U2909" t="str">
        <f t="shared" si="272"/>
        <v>Sim</v>
      </c>
      <c r="V2909" t="str">
        <f t="shared" si="273"/>
        <v>Sim</v>
      </c>
      <c r="W2909" t="str">
        <f t="shared" si="274"/>
        <v>Sim</v>
      </c>
      <c r="X2909" t="str">
        <f t="shared" si="275"/>
        <v>Sim</v>
      </c>
      <c r="Y2909" t="str">
        <f t="shared" si="276"/>
        <v>Não</v>
      </c>
    </row>
    <row r="2910" spans="1:25" x14ac:dyDescent="0.25">
      <c r="A2910" s="5">
        <v>420970</v>
      </c>
      <c r="B2910">
        <f>IFERROR(VLOOKUP(A2910,[1]Monitoramento_Base_somente_disp!$A:$J,5,FALSE),0)</f>
        <v>0</v>
      </c>
      <c r="C2910">
        <f>IFERROR(VLOOKUP(A2910,[1]Monitoramento_Base_somente_disp!$A:$J,6,FALSE),0)</f>
        <v>5580</v>
      </c>
      <c r="D2910">
        <f>IFERROR(VLOOKUP(A2910,[1]Monitoramento_Base_somente_disp!$A:$J,7,FALSE),0)</f>
        <v>0</v>
      </c>
      <c r="E2910">
        <f>IFERROR(VLOOKUP(A2910,[1]Monitoramento_Base_somente_disp!$A:$J,8,FALSE),0)</f>
        <v>5766</v>
      </c>
      <c r="F2910">
        <f>IFERROR(VLOOKUP(A2910,[1]Monitoramento_Base_somente_disp!$A:$J,9,FALSE),0)</f>
        <v>0</v>
      </c>
      <c r="G2910">
        <f>IFERROR(VLOOKUP(A2910,[1]Monitoramento_Base_somente_disp!$A:$J,10,FALSE),0)</f>
        <v>930</v>
      </c>
      <c r="H2910">
        <f>IFERROR(VLOOKUP(A2910,[2]Sheet1!$A:$I,4,FALSE),0)</f>
        <v>189275</v>
      </c>
      <c r="I2910">
        <f>IFERROR(VLOOKUP(A2910,[2]Sheet1!$A:$I,5,FALSE),0)</f>
        <v>1135772</v>
      </c>
      <c r="J2910">
        <f>IFERROR(VLOOKUP(A2910,[2]Sheet1!$A:$I,6,FALSE),0)</f>
        <v>0</v>
      </c>
      <c r="K2910">
        <f>IFERROR(VLOOKUP(A2910,[2]Sheet1!$A:$I,7,FALSE),0)</f>
        <v>961349</v>
      </c>
      <c r="L2910">
        <f>IFERROR(VLOOKUP(A2910,[2]Sheet1!$A:$I,8,FALSE),0)</f>
        <v>0</v>
      </c>
      <c r="M2910">
        <f>IFERROR(VLOOKUP(A2910,[2]Sheet1!$A:$I,9,FALSE),0)</f>
        <v>0</v>
      </c>
      <c r="N2910">
        <f>IFERROR(VLOOKUP(A2910,[3]Sheet1!$A:$G,2,FALSE),0)</f>
        <v>0</v>
      </c>
      <c r="O2910">
        <f>IFERROR(VLOOKUP(A2910,[3]Sheet1!$A:$G,3,FALSE),0)</f>
        <v>0</v>
      </c>
      <c r="P2910">
        <f>IFERROR(VLOOKUP(A2910,[3]Sheet1!$A:$G,4,FALSE),0)</f>
        <v>0</v>
      </c>
      <c r="Q2910">
        <f>IFERROR(VLOOKUP(A2910,[3]Sheet1!$A:$G,5,FALSE),0)</f>
        <v>0</v>
      </c>
      <c r="R2910">
        <f>IFERROR(VLOOKUP(A2910,[3]Sheet1!$A:$G,6,FALSE),0)</f>
        <v>0</v>
      </c>
      <c r="S2910">
        <f>IFERROR(VLOOKUP(A2910,[3]Sheet1!$A:$G,7,FALSE),0)</f>
        <v>0</v>
      </c>
      <c r="T2910" t="str">
        <f t="shared" si="271"/>
        <v>Sim</v>
      </c>
      <c r="U2910" t="str">
        <f t="shared" si="272"/>
        <v>Sim</v>
      </c>
      <c r="V2910" t="str">
        <f t="shared" si="273"/>
        <v>Não</v>
      </c>
      <c r="W2910" t="str">
        <f t="shared" si="274"/>
        <v>Sim</v>
      </c>
      <c r="X2910" t="str">
        <f t="shared" si="275"/>
        <v>Não</v>
      </c>
      <c r="Y2910" t="str">
        <f t="shared" si="276"/>
        <v>Sim</v>
      </c>
    </row>
    <row r="2911" spans="1:25" x14ac:dyDescent="0.25">
      <c r="A2911" s="5">
        <v>420980</v>
      </c>
      <c r="B2911">
        <f>IFERROR(VLOOKUP(A2911,[1]Monitoramento_Base_somente_disp!$A:$J,5,FALSE),0)</f>
        <v>0</v>
      </c>
      <c r="C2911">
        <f>IFERROR(VLOOKUP(A2911,[1]Monitoramento_Base_somente_disp!$A:$J,6,FALSE),0)</f>
        <v>14542955</v>
      </c>
      <c r="D2911">
        <f>IFERROR(VLOOKUP(A2911,[1]Monitoramento_Base_somente_disp!$A:$J,7,FALSE),0)</f>
        <v>0</v>
      </c>
      <c r="E2911">
        <f>IFERROR(VLOOKUP(A2911,[1]Monitoramento_Base_somente_disp!$A:$J,8,FALSE),0)</f>
        <v>15064140</v>
      </c>
      <c r="F2911">
        <f>IFERROR(VLOOKUP(A2911,[1]Monitoramento_Base_somente_disp!$A:$J,9,FALSE),0)</f>
        <v>0</v>
      </c>
      <c r="G2911">
        <f>IFERROR(VLOOKUP(A2911,[1]Monitoramento_Base_somente_disp!$A:$J,10,FALSE),0)</f>
        <v>2429700</v>
      </c>
      <c r="H2911">
        <f>IFERROR(VLOOKUP(A2911,[2]Sheet1!$A:$I,4,FALSE),0)</f>
        <v>48633</v>
      </c>
      <c r="I2911">
        <f>IFERROR(VLOOKUP(A2911,[2]Sheet1!$A:$I,5,FALSE),0)</f>
        <v>308361</v>
      </c>
      <c r="J2911">
        <f>IFERROR(VLOOKUP(A2911,[2]Sheet1!$A:$I,6,FALSE),0)</f>
        <v>0</v>
      </c>
      <c r="K2911">
        <f>IFERROR(VLOOKUP(A2911,[2]Sheet1!$A:$I,7,FALSE),0)</f>
        <v>260011</v>
      </c>
      <c r="L2911">
        <f>IFERROR(VLOOKUP(A2911,[2]Sheet1!$A:$I,8,FALSE),0)</f>
        <v>0</v>
      </c>
      <c r="M2911">
        <f>IFERROR(VLOOKUP(A2911,[2]Sheet1!$A:$I,9,FALSE),0)</f>
        <v>0</v>
      </c>
      <c r="N2911">
        <f>IFERROR(VLOOKUP(A2911,[3]Sheet1!$A:$G,2,FALSE),0)</f>
        <v>0</v>
      </c>
      <c r="O2911">
        <f>IFERROR(VLOOKUP(A2911,[3]Sheet1!$A:$G,3,FALSE),0)</f>
        <v>0</v>
      </c>
      <c r="P2911">
        <f>IFERROR(VLOOKUP(A2911,[3]Sheet1!$A:$G,4,FALSE),0)</f>
        <v>0</v>
      </c>
      <c r="Q2911">
        <f>IFERROR(VLOOKUP(A2911,[3]Sheet1!$A:$G,5,FALSE),0)</f>
        <v>0</v>
      </c>
      <c r="R2911">
        <f>IFERROR(VLOOKUP(A2911,[3]Sheet1!$A:$G,6,FALSE),0)</f>
        <v>0</v>
      </c>
      <c r="S2911">
        <f>IFERROR(VLOOKUP(A2911,[3]Sheet1!$A:$G,7,FALSE),0)</f>
        <v>0</v>
      </c>
      <c r="T2911" t="str">
        <f t="shared" si="271"/>
        <v>Sim</v>
      </c>
      <c r="U2911" t="str">
        <f t="shared" si="272"/>
        <v>Sim</v>
      </c>
      <c r="V2911" t="str">
        <f t="shared" si="273"/>
        <v>Não</v>
      </c>
      <c r="W2911" t="str">
        <f t="shared" si="274"/>
        <v>Sim</v>
      </c>
      <c r="X2911" t="str">
        <f t="shared" si="275"/>
        <v>Não</v>
      </c>
      <c r="Y2911" t="str">
        <f t="shared" si="276"/>
        <v>Sim</v>
      </c>
    </row>
    <row r="2912" spans="1:25" x14ac:dyDescent="0.25">
      <c r="A2912" s="5">
        <v>420990</v>
      </c>
      <c r="B2912">
        <f>IFERROR(VLOOKUP(A2912,[1]Monitoramento_Base_somente_disp!$A:$J,5,FALSE),0)</f>
        <v>0</v>
      </c>
      <c r="C2912">
        <f>IFERROR(VLOOKUP(A2912,[1]Monitoramento_Base_somente_disp!$A:$J,6,FALSE),0)</f>
        <v>0</v>
      </c>
      <c r="D2912">
        <f>IFERROR(VLOOKUP(A2912,[1]Monitoramento_Base_somente_disp!$A:$J,7,FALSE),0)</f>
        <v>0</v>
      </c>
      <c r="E2912">
        <f>IFERROR(VLOOKUP(A2912,[1]Monitoramento_Base_somente_disp!$A:$J,8,FALSE),0)</f>
        <v>0</v>
      </c>
      <c r="F2912">
        <f>IFERROR(VLOOKUP(A2912,[1]Monitoramento_Base_somente_disp!$A:$J,9,FALSE),0)</f>
        <v>0</v>
      </c>
      <c r="G2912">
        <f>IFERROR(VLOOKUP(A2912,[1]Monitoramento_Base_somente_disp!$A:$J,10,FALSE),0)</f>
        <v>0</v>
      </c>
      <c r="H2912">
        <f>IFERROR(VLOOKUP(A2912,[2]Sheet1!$A:$I,4,FALSE),0)</f>
        <v>0</v>
      </c>
      <c r="I2912">
        <f>IFERROR(VLOOKUP(A2912,[2]Sheet1!$A:$I,5,FALSE),0)</f>
        <v>0</v>
      </c>
      <c r="J2912">
        <f>IFERROR(VLOOKUP(A2912,[2]Sheet1!$A:$I,6,FALSE),0)</f>
        <v>0</v>
      </c>
      <c r="K2912">
        <f>IFERROR(VLOOKUP(A2912,[2]Sheet1!$A:$I,7,FALSE),0)</f>
        <v>0</v>
      </c>
      <c r="L2912">
        <f>IFERROR(VLOOKUP(A2912,[2]Sheet1!$A:$I,8,FALSE),0)</f>
        <v>0</v>
      </c>
      <c r="M2912">
        <f>IFERROR(VLOOKUP(A2912,[2]Sheet1!$A:$I,9,FALSE),0)</f>
        <v>0</v>
      </c>
      <c r="N2912">
        <f>IFERROR(VLOOKUP(A2912,[3]Sheet1!$A:$G,2,FALSE),0)</f>
        <v>115407</v>
      </c>
      <c r="O2912">
        <f>IFERROR(VLOOKUP(A2912,[3]Sheet1!$A:$G,3,FALSE),0)</f>
        <v>671383</v>
      </c>
      <c r="P2912">
        <f>IFERROR(VLOOKUP(A2912,[3]Sheet1!$A:$G,4,FALSE),0)</f>
        <v>0</v>
      </c>
      <c r="Q2912">
        <f>IFERROR(VLOOKUP(A2912,[3]Sheet1!$A:$G,5,FALSE),0)</f>
        <v>0</v>
      </c>
      <c r="R2912">
        <f>IFERROR(VLOOKUP(A2912,[3]Sheet1!$A:$G,6,FALSE),0)</f>
        <v>0</v>
      </c>
      <c r="S2912">
        <f>IFERROR(VLOOKUP(A2912,[3]Sheet1!$A:$G,7,FALSE),0)</f>
        <v>0</v>
      </c>
      <c r="T2912" t="str">
        <f t="shared" si="271"/>
        <v>Sim</v>
      </c>
      <c r="U2912" t="str">
        <f t="shared" si="272"/>
        <v>Sim</v>
      </c>
      <c r="V2912" t="str">
        <f t="shared" si="273"/>
        <v>Não</v>
      </c>
      <c r="W2912" t="str">
        <f t="shared" si="274"/>
        <v>Não</v>
      </c>
      <c r="X2912" t="str">
        <f t="shared" si="275"/>
        <v>Não</v>
      </c>
      <c r="Y2912" t="str">
        <f t="shared" si="276"/>
        <v>Não</v>
      </c>
    </row>
    <row r="2913" spans="1:25" x14ac:dyDescent="0.25">
      <c r="A2913" s="5">
        <v>421000</v>
      </c>
      <c r="B2913">
        <f>IFERROR(VLOOKUP(A2913,[1]Monitoramento_Base_somente_disp!$A:$J,5,FALSE),0)</f>
        <v>0</v>
      </c>
      <c r="C2913">
        <f>IFERROR(VLOOKUP(A2913,[1]Monitoramento_Base_somente_disp!$A:$J,6,FALSE),0)</f>
        <v>0</v>
      </c>
      <c r="D2913">
        <f>IFERROR(VLOOKUP(A2913,[1]Monitoramento_Base_somente_disp!$A:$J,7,FALSE),0)</f>
        <v>0</v>
      </c>
      <c r="E2913">
        <f>IFERROR(VLOOKUP(A2913,[1]Monitoramento_Base_somente_disp!$A:$J,8,FALSE),0)</f>
        <v>0</v>
      </c>
      <c r="F2913">
        <f>IFERROR(VLOOKUP(A2913,[1]Monitoramento_Base_somente_disp!$A:$J,9,FALSE),0)</f>
        <v>0</v>
      </c>
      <c r="G2913">
        <f>IFERROR(VLOOKUP(A2913,[1]Monitoramento_Base_somente_disp!$A:$J,10,FALSE),0)</f>
        <v>0</v>
      </c>
      <c r="H2913">
        <f>IFERROR(VLOOKUP(A2913,[2]Sheet1!$A:$I,4,FALSE),0)</f>
        <v>0</v>
      </c>
      <c r="I2913">
        <f>IFERROR(VLOOKUP(A2913,[2]Sheet1!$A:$I,5,FALSE),0)</f>
        <v>0</v>
      </c>
      <c r="J2913">
        <f>IFERROR(VLOOKUP(A2913,[2]Sheet1!$A:$I,6,FALSE),0)</f>
        <v>0</v>
      </c>
      <c r="K2913">
        <f>IFERROR(VLOOKUP(A2913,[2]Sheet1!$A:$I,7,FALSE),0)</f>
        <v>0</v>
      </c>
      <c r="L2913">
        <f>IFERROR(VLOOKUP(A2913,[2]Sheet1!$A:$I,8,FALSE),0)</f>
        <v>0</v>
      </c>
      <c r="M2913">
        <f>IFERROR(VLOOKUP(A2913,[2]Sheet1!$A:$I,9,FALSE),0)</f>
        <v>0</v>
      </c>
      <c r="N2913">
        <f>IFERROR(VLOOKUP(A2913,[3]Sheet1!$A:$G,2,FALSE),0)</f>
        <v>211778</v>
      </c>
      <c r="O2913">
        <f>IFERROR(VLOOKUP(A2913,[3]Sheet1!$A:$G,3,FALSE),0)</f>
        <v>1043313</v>
      </c>
      <c r="P2913">
        <f>IFERROR(VLOOKUP(A2913,[3]Sheet1!$A:$G,4,FALSE),0)</f>
        <v>226966</v>
      </c>
      <c r="Q2913">
        <f>IFERROR(VLOOKUP(A2913,[3]Sheet1!$A:$G,5,FALSE),0)</f>
        <v>838746</v>
      </c>
      <c r="R2913">
        <f>IFERROR(VLOOKUP(A2913,[3]Sheet1!$A:$G,6,FALSE),0)</f>
        <v>20652</v>
      </c>
      <c r="S2913">
        <f>IFERROR(VLOOKUP(A2913,[3]Sheet1!$A:$G,7,FALSE),0)</f>
        <v>0</v>
      </c>
      <c r="T2913" t="str">
        <f t="shared" si="271"/>
        <v>Sim</v>
      </c>
      <c r="U2913" t="str">
        <f t="shared" si="272"/>
        <v>Sim</v>
      </c>
      <c r="V2913" t="str">
        <f t="shared" si="273"/>
        <v>Sim</v>
      </c>
      <c r="W2913" t="str">
        <f t="shared" si="274"/>
        <v>Sim</v>
      </c>
      <c r="X2913" t="str">
        <f t="shared" si="275"/>
        <v>Sim</v>
      </c>
      <c r="Y2913" t="str">
        <f t="shared" si="276"/>
        <v>Não</v>
      </c>
    </row>
    <row r="2914" spans="1:25" x14ac:dyDescent="0.25">
      <c r="A2914" s="5">
        <v>421005</v>
      </c>
      <c r="B2914">
        <f>IFERROR(VLOOKUP(A2914,[1]Monitoramento_Base_somente_disp!$A:$J,5,FALSE),0)</f>
        <v>17170</v>
      </c>
      <c r="C2914">
        <f>IFERROR(VLOOKUP(A2914,[1]Monitoramento_Base_somente_disp!$A:$J,6,FALSE),0)</f>
        <v>12026447</v>
      </c>
      <c r="D2914">
        <f>IFERROR(VLOOKUP(A2914,[1]Monitoramento_Base_somente_disp!$A:$J,7,FALSE),0)</f>
        <v>8754</v>
      </c>
      <c r="E2914">
        <f>IFERROR(VLOOKUP(A2914,[1]Monitoramento_Base_somente_disp!$A:$J,8,FALSE),0)</f>
        <v>12125555</v>
      </c>
      <c r="F2914">
        <f>IFERROR(VLOOKUP(A2914,[1]Monitoramento_Base_somente_disp!$A:$J,9,FALSE),0)</f>
        <v>0</v>
      </c>
      <c r="G2914">
        <f>IFERROR(VLOOKUP(A2914,[1]Monitoramento_Base_somente_disp!$A:$J,10,FALSE),0)</f>
        <v>1938215</v>
      </c>
      <c r="H2914">
        <f>IFERROR(VLOOKUP(A2914,[2]Sheet1!$A:$I,4,FALSE),0)</f>
        <v>0</v>
      </c>
      <c r="I2914">
        <f>IFERROR(VLOOKUP(A2914,[2]Sheet1!$A:$I,5,FALSE),0)</f>
        <v>0</v>
      </c>
      <c r="J2914">
        <f>IFERROR(VLOOKUP(A2914,[2]Sheet1!$A:$I,6,FALSE),0)</f>
        <v>0</v>
      </c>
      <c r="K2914">
        <f>IFERROR(VLOOKUP(A2914,[2]Sheet1!$A:$I,7,FALSE),0)</f>
        <v>0</v>
      </c>
      <c r="L2914">
        <f>IFERROR(VLOOKUP(A2914,[2]Sheet1!$A:$I,8,FALSE),0)</f>
        <v>0</v>
      </c>
      <c r="M2914">
        <f>IFERROR(VLOOKUP(A2914,[2]Sheet1!$A:$I,9,FALSE),0)</f>
        <v>0</v>
      </c>
      <c r="N2914">
        <f>IFERROR(VLOOKUP(A2914,[3]Sheet1!$A:$G,2,FALSE),0)</f>
        <v>0</v>
      </c>
      <c r="O2914">
        <f>IFERROR(VLOOKUP(A2914,[3]Sheet1!$A:$G,3,FALSE),0)</f>
        <v>0</v>
      </c>
      <c r="P2914">
        <f>IFERROR(VLOOKUP(A2914,[3]Sheet1!$A:$G,4,FALSE),0)</f>
        <v>0</v>
      </c>
      <c r="Q2914">
        <f>IFERROR(VLOOKUP(A2914,[3]Sheet1!$A:$G,5,FALSE),0)</f>
        <v>0</v>
      </c>
      <c r="R2914">
        <f>IFERROR(VLOOKUP(A2914,[3]Sheet1!$A:$G,6,FALSE),0)</f>
        <v>0</v>
      </c>
      <c r="S2914">
        <f>IFERROR(VLOOKUP(A2914,[3]Sheet1!$A:$G,7,FALSE),0)</f>
        <v>0</v>
      </c>
      <c r="T2914" t="str">
        <f t="shared" si="271"/>
        <v>Sim</v>
      </c>
      <c r="U2914" t="str">
        <f t="shared" si="272"/>
        <v>Sim</v>
      </c>
      <c r="V2914" t="str">
        <f t="shared" si="273"/>
        <v>Sim</v>
      </c>
      <c r="W2914" t="str">
        <f t="shared" si="274"/>
        <v>Sim</v>
      </c>
      <c r="X2914" t="str">
        <f t="shared" si="275"/>
        <v>Não</v>
      </c>
      <c r="Y2914" t="str">
        <f t="shared" si="276"/>
        <v>Sim</v>
      </c>
    </row>
    <row r="2915" spans="1:25" x14ac:dyDescent="0.25">
      <c r="A2915" s="5">
        <v>421020</v>
      </c>
      <c r="B2915">
        <f>IFERROR(VLOOKUP(A2915,[1]Monitoramento_Base_somente_disp!$A:$J,5,FALSE),0)</f>
        <v>0</v>
      </c>
      <c r="C2915">
        <f>IFERROR(VLOOKUP(A2915,[1]Monitoramento_Base_somente_disp!$A:$J,6,FALSE),0)</f>
        <v>8589670</v>
      </c>
      <c r="D2915">
        <f>IFERROR(VLOOKUP(A2915,[1]Monitoramento_Base_somente_disp!$A:$J,7,FALSE),0)</f>
        <v>0</v>
      </c>
      <c r="E2915">
        <f>IFERROR(VLOOKUP(A2915,[1]Monitoramento_Base_somente_disp!$A:$J,8,FALSE),0)</f>
        <v>8877439</v>
      </c>
      <c r="F2915">
        <f>IFERROR(VLOOKUP(A2915,[1]Monitoramento_Base_somente_disp!$A:$J,9,FALSE),0)</f>
        <v>0</v>
      </c>
      <c r="G2915">
        <f>IFERROR(VLOOKUP(A2915,[1]Monitoramento_Base_somente_disp!$A:$J,10,FALSE),0)</f>
        <v>1431845</v>
      </c>
      <c r="H2915">
        <f>IFERROR(VLOOKUP(A2915,[2]Sheet1!$A:$I,4,FALSE),0)</f>
        <v>62572</v>
      </c>
      <c r="I2915">
        <f>IFERROR(VLOOKUP(A2915,[2]Sheet1!$A:$I,5,FALSE),0)</f>
        <v>463091</v>
      </c>
      <c r="J2915">
        <f>IFERROR(VLOOKUP(A2915,[2]Sheet1!$A:$I,6,FALSE),0)</f>
        <v>0</v>
      </c>
      <c r="K2915">
        <f>IFERROR(VLOOKUP(A2915,[2]Sheet1!$A:$I,7,FALSE),0)</f>
        <v>313542</v>
      </c>
      <c r="L2915">
        <f>IFERROR(VLOOKUP(A2915,[2]Sheet1!$A:$I,8,FALSE),0)</f>
        <v>0</v>
      </c>
      <c r="M2915">
        <f>IFERROR(VLOOKUP(A2915,[2]Sheet1!$A:$I,9,FALSE),0)</f>
        <v>0</v>
      </c>
      <c r="N2915">
        <f>IFERROR(VLOOKUP(A2915,[3]Sheet1!$A:$G,2,FALSE),0)</f>
        <v>0</v>
      </c>
      <c r="O2915">
        <f>IFERROR(VLOOKUP(A2915,[3]Sheet1!$A:$G,3,FALSE),0)</f>
        <v>0</v>
      </c>
      <c r="P2915">
        <f>IFERROR(VLOOKUP(A2915,[3]Sheet1!$A:$G,4,FALSE),0)</f>
        <v>0</v>
      </c>
      <c r="Q2915">
        <f>IFERROR(VLOOKUP(A2915,[3]Sheet1!$A:$G,5,FALSE),0)</f>
        <v>0</v>
      </c>
      <c r="R2915">
        <f>IFERROR(VLOOKUP(A2915,[3]Sheet1!$A:$G,6,FALSE),0)</f>
        <v>0</v>
      </c>
      <c r="S2915">
        <f>IFERROR(VLOOKUP(A2915,[3]Sheet1!$A:$G,7,FALSE),0)</f>
        <v>0</v>
      </c>
      <c r="T2915" t="str">
        <f t="shared" si="271"/>
        <v>Sim</v>
      </c>
      <c r="U2915" t="str">
        <f t="shared" si="272"/>
        <v>Sim</v>
      </c>
      <c r="V2915" t="str">
        <f t="shared" si="273"/>
        <v>Não</v>
      </c>
      <c r="W2915" t="str">
        <f t="shared" si="274"/>
        <v>Sim</v>
      </c>
      <c r="X2915" t="str">
        <f t="shared" si="275"/>
        <v>Não</v>
      </c>
      <c r="Y2915" t="str">
        <f t="shared" si="276"/>
        <v>Sim</v>
      </c>
    </row>
    <row r="2916" spans="1:25" x14ac:dyDescent="0.25">
      <c r="A2916" s="5">
        <v>421030</v>
      </c>
      <c r="B2916">
        <f>IFERROR(VLOOKUP(A2916,[1]Monitoramento_Base_somente_disp!$A:$J,5,FALSE),0)</f>
        <v>0</v>
      </c>
      <c r="C2916">
        <f>IFERROR(VLOOKUP(A2916,[1]Monitoramento_Base_somente_disp!$A:$J,6,FALSE),0)</f>
        <v>315270</v>
      </c>
      <c r="D2916">
        <f>IFERROR(VLOOKUP(A2916,[1]Monitoramento_Base_somente_disp!$A:$J,7,FALSE),0)</f>
        <v>0</v>
      </c>
      <c r="E2916">
        <f>IFERROR(VLOOKUP(A2916,[1]Monitoramento_Base_somente_disp!$A:$J,8,FALSE),0)</f>
        <v>325779</v>
      </c>
      <c r="F2916">
        <f>IFERROR(VLOOKUP(A2916,[1]Monitoramento_Base_somente_disp!$A:$J,9,FALSE),0)</f>
        <v>0</v>
      </c>
      <c r="G2916">
        <f>IFERROR(VLOOKUP(A2916,[1]Monitoramento_Base_somente_disp!$A:$J,10,FALSE),0)</f>
        <v>52545</v>
      </c>
      <c r="H2916">
        <f>IFERROR(VLOOKUP(A2916,[2]Sheet1!$A:$I,4,FALSE),0)</f>
        <v>0</v>
      </c>
      <c r="I2916">
        <f>IFERROR(VLOOKUP(A2916,[2]Sheet1!$A:$I,5,FALSE),0)</f>
        <v>0</v>
      </c>
      <c r="J2916">
        <f>IFERROR(VLOOKUP(A2916,[2]Sheet1!$A:$I,6,FALSE),0)</f>
        <v>0</v>
      </c>
      <c r="K2916">
        <f>IFERROR(VLOOKUP(A2916,[2]Sheet1!$A:$I,7,FALSE),0)</f>
        <v>0</v>
      </c>
      <c r="L2916">
        <f>IFERROR(VLOOKUP(A2916,[2]Sheet1!$A:$I,8,FALSE),0)</f>
        <v>0</v>
      </c>
      <c r="M2916">
        <f>IFERROR(VLOOKUP(A2916,[2]Sheet1!$A:$I,9,FALSE),0)</f>
        <v>0</v>
      </c>
      <c r="N2916">
        <f>IFERROR(VLOOKUP(A2916,[3]Sheet1!$A:$G,2,FALSE),0)</f>
        <v>0</v>
      </c>
      <c r="O2916">
        <f>IFERROR(VLOOKUP(A2916,[3]Sheet1!$A:$G,3,FALSE),0)</f>
        <v>0</v>
      </c>
      <c r="P2916">
        <f>IFERROR(VLOOKUP(A2916,[3]Sheet1!$A:$G,4,FALSE),0)</f>
        <v>0</v>
      </c>
      <c r="Q2916">
        <f>IFERROR(VLOOKUP(A2916,[3]Sheet1!$A:$G,5,FALSE),0)</f>
        <v>0</v>
      </c>
      <c r="R2916">
        <f>IFERROR(VLOOKUP(A2916,[3]Sheet1!$A:$G,6,FALSE),0)</f>
        <v>0</v>
      </c>
      <c r="S2916">
        <f>IFERROR(VLOOKUP(A2916,[3]Sheet1!$A:$G,7,FALSE),0)</f>
        <v>0</v>
      </c>
      <c r="T2916" t="str">
        <f t="shared" si="271"/>
        <v>Não</v>
      </c>
      <c r="U2916" t="str">
        <f t="shared" si="272"/>
        <v>Sim</v>
      </c>
      <c r="V2916" t="str">
        <f t="shared" si="273"/>
        <v>Não</v>
      </c>
      <c r="W2916" t="str">
        <f t="shared" si="274"/>
        <v>Sim</v>
      </c>
      <c r="X2916" t="str">
        <f t="shared" si="275"/>
        <v>Não</v>
      </c>
      <c r="Y2916" t="str">
        <f t="shared" si="276"/>
        <v>Sim</v>
      </c>
    </row>
    <row r="2917" spans="1:25" x14ac:dyDescent="0.25">
      <c r="A2917" s="5">
        <v>421070</v>
      </c>
      <c r="B2917">
        <f>IFERROR(VLOOKUP(A2917,[1]Monitoramento_Base_somente_disp!$A:$J,5,FALSE),0)</f>
        <v>0</v>
      </c>
      <c r="C2917">
        <f>IFERROR(VLOOKUP(A2917,[1]Monitoramento_Base_somente_disp!$A:$J,6,FALSE),0)</f>
        <v>7387740</v>
      </c>
      <c r="D2917">
        <f>IFERROR(VLOOKUP(A2917,[1]Monitoramento_Base_somente_disp!$A:$J,7,FALSE),0)</f>
        <v>0</v>
      </c>
      <c r="E2917">
        <f>IFERROR(VLOOKUP(A2917,[1]Monitoramento_Base_somente_disp!$A:$J,8,FALSE),0)</f>
        <v>7633998</v>
      </c>
      <c r="F2917">
        <f>IFERROR(VLOOKUP(A2917,[1]Monitoramento_Base_somente_disp!$A:$J,9,FALSE),0)</f>
        <v>0</v>
      </c>
      <c r="G2917">
        <f>IFERROR(VLOOKUP(A2917,[1]Monitoramento_Base_somente_disp!$A:$J,10,FALSE),0)</f>
        <v>1231290</v>
      </c>
      <c r="H2917">
        <f>IFERROR(VLOOKUP(A2917,[2]Sheet1!$A:$I,4,FALSE),0)</f>
        <v>0</v>
      </c>
      <c r="I2917">
        <f>IFERROR(VLOOKUP(A2917,[2]Sheet1!$A:$I,5,FALSE),0)</f>
        <v>0</v>
      </c>
      <c r="J2917">
        <f>IFERROR(VLOOKUP(A2917,[2]Sheet1!$A:$I,6,FALSE),0)</f>
        <v>0</v>
      </c>
      <c r="K2917">
        <f>IFERROR(VLOOKUP(A2917,[2]Sheet1!$A:$I,7,FALSE),0)</f>
        <v>0</v>
      </c>
      <c r="L2917">
        <f>IFERROR(VLOOKUP(A2917,[2]Sheet1!$A:$I,8,FALSE),0)</f>
        <v>0</v>
      </c>
      <c r="M2917">
        <f>IFERROR(VLOOKUP(A2917,[2]Sheet1!$A:$I,9,FALSE),0)</f>
        <v>0</v>
      </c>
      <c r="N2917">
        <f>IFERROR(VLOOKUP(A2917,[3]Sheet1!$A:$G,2,FALSE),0)</f>
        <v>100382</v>
      </c>
      <c r="O2917">
        <f>IFERROR(VLOOKUP(A2917,[3]Sheet1!$A:$G,3,FALSE),0)</f>
        <v>2967212</v>
      </c>
      <c r="P2917">
        <f>IFERROR(VLOOKUP(A2917,[3]Sheet1!$A:$G,4,FALSE),0)</f>
        <v>96064</v>
      </c>
      <c r="Q2917">
        <f>IFERROR(VLOOKUP(A2917,[3]Sheet1!$A:$G,5,FALSE),0)</f>
        <v>2975745</v>
      </c>
      <c r="R2917">
        <f>IFERROR(VLOOKUP(A2917,[3]Sheet1!$A:$G,6,FALSE),0)</f>
        <v>0</v>
      </c>
      <c r="S2917">
        <f>IFERROR(VLOOKUP(A2917,[3]Sheet1!$A:$G,7,FALSE),0)</f>
        <v>0</v>
      </c>
      <c r="T2917" t="str">
        <f t="shared" si="271"/>
        <v>Sim</v>
      </c>
      <c r="U2917" t="str">
        <f t="shared" si="272"/>
        <v>Sim</v>
      </c>
      <c r="V2917" t="str">
        <f t="shared" si="273"/>
        <v>Sim</v>
      </c>
      <c r="W2917" t="str">
        <f t="shared" si="274"/>
        <v>Sim</v>
      </c>
      <c r="X2917" t="str">
        <f t="shared" si="275"/>
        <v>Não</v>
      </c>
      <c r="Y2917" t="str">
        <f t="shared" si="276"/>
        <v>Sim</v>
      </c>
    </row>
    <row r="2918" spans="1:25" x14ac:dyDescent="0.25">
      <c r="A2918" s="5">
        <v>421105</v>
      </c>
      <c r="B2918">
        <f>IFERROR(VLOOKUP(A2918,[1]Monitoramento_Base_somente_disp!$A:$J,5,FALSE),0)</f>
        <v>0</v>
      </c>
      <c r="C2918">
        <f>IFERROR(VLOOKUP(A2918,[1]Monitoramento_Base_somente_disp!$A:$J,6,FALSE),0)</f>
        <v>0</v>
      </c>
      <c r="D2918">
        <f>IFERROR(VLOOKUP(A2918,[1]Monitoramento_Base_somente_disp!$A:$J,7,FALSE),0)</f>
        <v>0</v>
      </c>
      <c r="E2918">
        <f>IFERROR(VLOOKUP(A2918,[1]Monitoramento_Base_somente_disp!$A:$J,8,FALSE),0)</f>
        <v>0</v>
      </c>
      <c r="F2918">
        <f>IFERROR(VLOOKUP(A2918,[1]Monitoramento_Base_somente_disp!$A:$J,9,FALSE),0)</f>
        <v>0</v>
      </c>
      <c r="G2918">
        <f>IFERROR(VLOOKUP(A2918,[1]Monitoramento_Base_somente_disp!$A:$J,10,FALSE),0)</f>
        <v>0</v>
      </c>
      <c r="H2918">
        <f>IFERROR(VLOOKUP(A2918,[2]Sheet1!$A:$I,4,FALSE),0)</f>
        <v>0</v>
      </c>
      <c r="I2918">
        <f>IFERROR(VLOOKUP(A2918,[2]Sheet1!$A:$I,5,FALSE),0)</f>
        <v>0</v>
      </c>
      <c r="J2918">
        <f>IFERROR(VLOOKUP(A2918,[2]Sheet1!$A:$I,6,FALSE),0)</f>
        <v>0</v>
      </c>
      <c r="K2918">
        <f>IFERROR(VLOOKUP(A2918,[2]Sheet1!$A:$I,7,FALSE),0)</f>
        <v>0</v>
      </c>
      <c r="L2918">
        <f>IFERROR(VLOOKUP(A2918,[2]Sheet1!$A:$I,8,FALSE),0)</f>
        <v>0</v>
      </c>
      <c r="M2918">
        <f>IFERROR(VLOOKUP(A2918,[2]Sheet1!$A:$I,9,FALSE),0)</f>
        <v>0</v>
      </c>
      <c r="N2918">
        <f>IFERROR(VLOOKUP(A2918,[3]Sheet1!$A:$G,2,FALSE),0)</f>
        <v>0</v>
      </c>
      <c r="O2918">
        <f>IFERROR(VLOOKUP(A2918,[3]Sheet1!$A:$G,3,FALSE),0)</f>
        <v>0</v>
      </c>
      <c r="P2918">
        <f>IFERROR(VLOOKUP(A2918,[3]Sheet1!$A:$G,4,FALSE),0)</f>
        <v>0</v>
      </c>
      <c r="Q2918">
        <f>IFERROR(VLOOKUP(A2918,[3]Sheet1!$A:$G,5,FALSE),0)</f>
        <v>0</v>
      </c>
      <c r="R2918">
        <f>IFERROR(VLOOKUP(A2918,[3]Sheet1!$A:$G,6,FALSE),0)</f>
        <v>0</v>
      </c>
      <c r="S2918">
        <f>IFERROR(VLOOKUP(A2918,[3]Sheet1!$A:$G,7,FALSE),0)</f>
        <v>0</v>
      </c>
      <c r="T2918" t="str">
        <f t="shared" si="271"/>
        <v>Não</v>
      </c>
      <c r="U2918" t="str">
        <f t="shared" si="272"/>
        <v>Não</v>
      </c>
      <c r="V2918" t="str">
        <f t="shared" si="273"/>
        <v>Não</v>
      </c>
      <c r="W2918" t="str">
        <f t="shared" si="274"/>
        <v>Não</v>
      </c>
      <c r="X2918" t="str">
        <f t="shared" si="275"/>
        <v>Não</v>
      </c>
      <c r="Y2918" t="str">
        <f t="shared" si="276"/>
        <v>Não</v>
      </c>
    </row>
    <row r="2919" spans="1:25" x14ac:dyDescent="0.25">
      <c r="A2919" s="5">
        <v>421110</v>
      </c>
      <c r="B2919">
        <f>IFERROR(VLOOKUP(A2919,[1]Monitoramento_Base_somente_disp!$A:$J,5,FALSE),0)</f>
        <v>0</v>
      </c>
      <c r="C2919">
        <f>IFERROR(VLOOKUP(A2919,[1]Monitoramento_Base_somente_disp!$A:$J,6,FALSE),0)</f>
        <v>0</v>
      </c>
      <c r="D2919">
        <f>IFERROR(VLOOKUP(A2919,[1]Monitoramento_Base_somente_disp!$A:$J,7,FALSE),0)</f>
        <v>0</v>
      </c>
      <c r="E2919">
        <f>IFERROR(VLOOKUP(A2919,[1]Monitoramento_Base_somente_disp!$A:$J,8,FALSE),0)</f>
        <v>0</v>
      </c>
      <c r="F2919">
        <f>IFERROR(VLOOKUP(A2919,[1]Monitoramento_Base_somente_disp!$A:$J,9,FALSE),0)</f>
        <v>0</v>
      </c>
      <c r="G2919">
        <f>IFERROR(VLOOKUP(A2919,[1]Monitoramento_Base_somente_disp!$A:$J,10,FALSE),0)</f>
        <v>0</v>
      </c>
      <c r="H2919">
        <f>IFERROR(VLOOKUP(A2919,[2]Sheet1!$A:$I,4,FALSE),0)</f>
        <v>0</v>
      </c>
      <c r="I2919">
        <f>IFERROR(VLOOKUP(A2919,[2]Sheet1!$A:$I,5,FALSE),0)</f>
        <v>0</v>
      </c>
      <c r="J2919">
        <f>IFERROR(VLOOKUP(A2919,[2]Sheet1!$A:$I,6,FALSE),0)</f>
        <v>0</v>
      </c>
      <c r="K2919">
        <f>IFERROR(VLOOKUP(A2919,[2]Sheet1!$A:$I,7,FALSE),0)</f>
        <v>0</v>
      </c>
      <c r="L2919">
        <f>IFERROR(VLOOKUP(A2919,[2]Sheet1!$A:$I,8,FALSE),0)</f>
        <v>0</v>
      </c>
      <c r="M2919">
        <f>IFERROR(VLOOKUP(A2919,[2]Sheet1!$A:$I,9,FALSE),0)</f>
        <v>0</v>
      </c>
      <c r="N2919">
        <f>IFERROR(VLOOKUP(A2919,[3]Sheet1!$A:$G,2,FALSE),0)</f>
        <v>118662</v>
      </c>
      <c r="O2919">
        <f>IFERROR(VLOOKUP(A2919,[3]Sheet1!$A:$G,3,FALSE),0)</f>
        <v>375826</v>
      </c>
      <c r="P2919">
        <f>IFERROR(VLOOKUP(A2919,[3]Sheet1!$A:$G,4,FALSE),0)</f>
        <v>85407</v>
      </c>
      <c r="Q2919">
        <f>IFERROR(VLOOKUP(A2919,[3]Sheet1!$A:$G,5,FALSE),0)</f>
        <v>289787</v>
      </c>
      <c r="R2919">
        <f>IFERROR(VLOOKUP(A2919,[3]Sheet1!$A:$G,6,FALSE),0)</f>
        <v>67</v>
      </c>
      <c r="S2919">
        <f>IFERROR(VLOOKUP(A2919,[3]Sheet1!$A:$G,7,FALSE),0)</f>
        <v>0</v>
      </c>
      <c r="T2919" t="str">
        <f t="shared" si="271"/>
        <v>Sim</v>
      </c>
      <c r="U2919" t="str">
        <f t="shared" si="272"/>
        <v>Sim</v>
      </c>
      <c r="V2919" t="str">
        <f t="shared" si="273"/>
        <v>Sim</v>
      </c>
      <c r="W2919" t="str">
        <f t="shared" si="274"/>
        <v>Sim</v>
      </c>
      <c r="X2919" t="str">
        <f t="shared" si="275"/>
        <v>Sim</v>
      </c>
      <c r="Y2919" t="str">
        <f t="shared" si="276"/>
        <v>Não</v>
      </c>
    </row>
    <row r="2920" spans="1:25" x14ac:dyDescent="0.25">
      <c r="A2920" s="5">
        <v>421120</v>
      </c>
      <c r="B2920">
        <f>IFERROR(VLOOKUP(A2920,[1]Monitoramento_Base_somente_disp!$A:$J,5,FALSE),0)</f>
        <v>0</v>
      </c>
      <c r="C2920">
        <f>IFERROR(VLOOKUP(A2920,[1]Monitoramento_Base_somente_disp!$A:$J,6,FALSE),0)</f>
        <v>0</v>
      </c>
      <c r="D2920">
        <f>IFERROR(VLOOKUP(A2920,[1]Monitoramento_Base_somente_disp!$A:$J,7,FALSE),0)</f>
        <v>0</v>
      </c>
      <c r="E2920">
        <f>IFERROR(VLOOKUP(A2920,[1]Monitoramento_Base_somente_disp!$A:$J,8,FALSE),0)</f>
        <v>0</v>
      </c>
      <c r="F2920">
        <f>IFERROR(VLOOKUP(A2920,[1]Monitoramento_Base_somente_disp!$A:$J,9,FALSE),0)</f>
        <v>0</v>
      </c>
      <c r="G2920">
        <f>IFERROR(VLOOKUP(A2920,[1]Monitoramento_Base_somente_disp!$A:$J,10,FALSE),0)</f>
        <v>0</v>
      </c>
      <c r="H2920">
        <f>IFERROR(VLOOKUP(A2920,[2]Sheet1!$A:$I,4,FALSE),0)</f>
        <v>0</v>
      </c>
      <c r="I2920">
        <f>IFERROR(VLOOKUP(A2920,[2]Sheet1!$A:$I,5,FALSE),0)</f>
        <v>0</v>
      </c>
      <c r="J2920">
        <f>IFERROR(VLOOKUP(A2920,[2]Sheet1!$A:$I,6,FALSE),0)</f>
        <v>0</v>
      </c>
      <c r="K2920">
        <f>IFERROR(VLOOKUP(A2920,[2]Sheet1!$A:$I,7,FALSE),0)</f>
        <v>0</v>
      </c>
      <c r="L2920">
        <f>IFERROR(VLOOKUP(A2920,[2]Sheet1!$A:$I,8,FALSE),0)</f>
        <v>0</v>
      </c>
      <c r="M2920">
        <f>IFERROR(VLOOKUP(A2920,[2]Sheet1!$A:$I,9,FALSE),0)</f>
        <v>0</v>
      </c>
      <c r="N2920">
        <f>IFERROR(VLOOKUP(A2920,[3]Sheet1!$A:$G,2,FALSE),0)</f>
        <v>200595</v>
      </c>
      <c r="O2920">
        <f>IFERROR(VLOOKUP(A2920,[3]Sheet1!$A:$G,3,FALSE),0)</f>
        <v>660683</v>
      </c>
      <c r="P2920">
        <f>IFERROR(VLOOKUP(A2920,[3]Sheet1!$A:$G,4,FALSE),0)</f>
        <v>194923</v>
      </c>
      <c r="Q2920">
        <f>IFERROR(VLOOKUP(A2920,[3]Sheet1!$A:$G,5,FALSE),0)</f>
        <v>387544</v>
      </c>
      <c r="R2920">
        <f>IFERROR(VLOOKUP(A2920,[3]Sheet1!$A:$G,6,FALSE),0)</f>
        <v>33723</v>
      </c>
      <c r="S2920">
        <f>IFERROR(VLOOKUP(A2920,[3]Sheet1!$A:$G,7,FALSE),0)</f>
        <v>0</v>
      </c>
      <c r="T2920" t="str">
        <f t="shared" si="271"/>
        <v>Sim</v>
      </c>
      <c r="U2920" t="str">
        <f t="shared" si="272"/>
        <v>Sim</v>
      </c>
      <c r="V2920" t="str">
        <f t="shared" si="273"/>
        <v>Sim</v>
      </c>
      <c r="W2920" t="str">
        <f t="shared" si="274"/>
        <v>Sim</v>
      </c>
      <c r="X2920" t="str">
        <f t="shared" si="275"/>
        <v>Sim</v>
      </c>
      <c r="Y2920" t="str">
        <f t="shared" si="276"/>
        <v>Não</v>
      </c>
    </row>
    <row r="2921" spans="1:25" x14ac:dyDescent="0.25">
      <c r="A2921" s="5">
        <v>421125</v>
      </c>
      <c r="B2921">
        <f>IFERROR(VLOOKUP(A2921,[1]Monitoramento_Base_somente_disp!$A:$J,5,FALSE),0)</f>
        <v>0</v>
      </c>
      <c r="C2921">
        <f>IFERROR(VLOOKUP(A2921,[1]Monitoramento_Base_somente_disp!$A:$J,6,FALSE),0)</f>
        <v>0</v>
      </c>
      <c r="D2921">
        <f>IFERROR(VLOOKUP(A2921,[1]Monitoramento_Base_somente_disp!$A:$J,7,FALSE),0)</f>
        <v>0</v>
      </c>
      <c r="E2921">
        <f>IFERROR(VLOOKUP(A2921,[1]Monitoramento_Base_somente_disp!$A:$J,8,FALSE),0)</f>
        <v>0</v>
      </c>
      <c r="F2921">
        <f>IFERROR(VLOOKUP(A2921,[1]Monitoramento_Base_somente_disp!$A:$J,9,FALSE),0)</f>
        <v>0</v>
      </c>
      <c r="G2921">
        <f>IFERROR(VLOOKUP(A2921,[1]Monitoramento_Base_somente_disp!$A:$J,10,FALSE),0)</f>
        <v>0</v>
      </c>
      <c r="H2921">
        <f>IFERROR(VLOOKUP(A2921,[2]Sheet1!$A:$I,4,FALSE),0)</f>
        <v>64164</v>
      </c>
      <c r="I2921">
        <f>IFERROR(VLOOKUP(A2921,[2]Sheet1!$A:$I,5,FALSE),0)</f>
        <v>299453</v>
      </c>
      <c r="J2921">
        <f>IFERROR(VLOOKUP(A2921,[2]Sheet1!$A:$I,6,FALSE),0)</f>
        <v>60625</v>
      </c>
      <c r="K2921">
        <f>IFERROR(VLOOKUP(A2921,[2]Sheet1!$A:$I,7,FALSE),0)</f>
        <v>295832</v>
      </c>
      <c r="L2921">
        <f>IFERROR(VLOOKUP(A2921,[2]Sheet1!$A:$I,8,FALSE),0)</f>
        <v>0</v>
      </c>
      <c r="M2921">
        <f>IFERROR(VLOOKUP(A2921,[2]Sheet1!$A:$I,9,FALSE),0)</f>
        <v>0</v>
      </c>
      <c r="N2921">
        <f>IFERROR(VLOOKUP(A2921,[3]Sheet1!$A:$G,2,FALSE),0)</f>
        <v>0</v>
      </c>
      <c r="O2921">
        <f>IFERROR(VLOOKUP(A2921,[3]Sheet1!$A:$G,3,FALSE),0)</f>
        <v>0</v>
      </c>
      <c r="P2921">
        <f>IFERROR(VLOOKUP(A2921,[3]Sheet1!$A:$G,4,FALSE),0)</f>
        <v>0</v>
      </c>
      <c r="Q2921">
        <f>IFERROR(VLOOKUP(A2921,[3]Sheet1!$A:$G,5,FALSE),0)</f>
        <v>0</v>
      </c>
      <c r="R2921">
        <f>IFERROR(VLOOKUP(A2921,[3]Sheet1!$A:$G,6,FALSE),0)</f>
        <v>0</v>
      </c>
      <c r="S2921">
        <f>IFERROR(VLOOKUP(A2921,[3]Sheet1!$A:$G,7,FALSE),0)</f>
        <v>0</v>
      </c>
      <c r="T2921" t="str">
        <f t="shared" si="271"/>
        <v>Sim</v>
      </c>
      <c r="U2921" t="str">
        <f t="shared" si="272"/>
        <v>Sim</v>
      </c>
      <c r="V2921" t="str">
        <f t="shared" si="273"/>
        <v>Sim</v>
      </c>
      <c r="W2921" t="str">
        <f t="shared" si="274"/>
        <v>Sim</v>
      </c>
      <c r="X2921" t="str">
        <f t="shared" si="275"/>
        <v>Não</v>
      </c>
      <c r="Y2921" t="str">
        <f t="shared" si="276"/>
        <v>Não</v>
      </c>
    </row>
    <row r="2922" spans="1:25" x14ac:dyDescent="0.25">
      <c r="A2922" s="5">
        <v>421130</v>
      </c>
      <c r="B2922">
        <f>IFERROR(VLOOKUP(A2922,[1]Monitoramento_Base_somente_disp!$A:$J,5,FALSE),0)</f>
        <v>0</v>
      </c>
      <c r="C2922">
        <f>IFERROR(VLOOKUP(A2922,[1]Monitoramento_Base_somente_disp!$A:$J,6,FALSE),0)</f>
        <v>0</v>
      </c>
      <c r="D2922">
        <f>IFERROR(VLOOKUP(A2922,[1]Monitoramento_Base_somente_disp!$A:$J,7,FALSE),0)</f>
        <v>0</v>
      </c>
      <c r="E2922">
        <f>IFERROR(VLOOKUP(A2922,[1]Monitoramento_Base_somente_disp!$A:$J,8,FALSE),0)</f>
        <v>0</v>
      </c>
      <c r="F2922">
        <f>IFERROR(VLOOKUP(A2922,[1]Monitoramento_Base_somente_disp!$A:$J,9,FALSE),0)</f>
        <v>0</v>
      </c>
      <c r="G2922">
        <f>IFERROR(VLOOKUP(A2922,[1]Monitoramento_Base_somente_disp!$A:$J,10,FALSE),0)</f>
        <v>0</v>
      </c>
      <c r="H2922">
        <f>IFERROR(VLOOKUP(A2922,[2]Sheet1!$A:$I,4,FALSE),0)</f>
        <v>0</v>
      </c>
      <c r="I2922">
        <f>IFERROR(VLOOKUP(A2922,[2]Sheet1!$A:$I,5,FALSE),0)</f>
        <v>0</v>
      </c>
      <c r="J2922">
        <f>IFERROR(VLOOKUP(A2922,[2]Sheet1!$A:$I,6,FALSE),0)</f>
        <v>0</v>
      </c>
      <c r="K2922">
        <f>IFERROR(VLOOKUP(A2922,[2]Sheet1!$A:$I,7,FALSE),0)</f>
        <v>0</v>
      </c>
      <c r="L2922">
        <f>IFERROR(VLOOKUP(A2922,[2]Sheet1!$A:$I,8,FALSE),0)</f>
        <v>0</v>
      </c>
      <c r="M2922">
        <f>IFERROR(VLOOKUP(A2922,[2]Sheet1!$A:$I,9,FALSE),0)</f>
        <v>0</v>
      </c>
      <c r="N2922">
        <f>IFERROR(VLOOKUP(A2922,[3]Sheet1!$A:$G,2,FALSE),0)</f>
        <v>763479</v>
      </c>
      <c r="O2922">
        <f>IFERROR(VLOOKUP(A2922,[3]Sheet1!$A:$G,3,FALSE),0)</f>
        <v>4640135</v>
      </c>
      <c r="P2922">
        <f>IFERROR(VLOOKUP(A2922,[3]Sheet1!$A:$G,4,FALSE),0)</f>
        <v>722784</v>
      </c>
      <c r="Q2922">
        <f>IFERROR(VLOOKUP(A2922,[3]Sheet1!$A:$G,5,FALSE),0)</f>
        <v>4571609</v>
      </c>
      <c r="R2922">
        <f>IFERROR(VLOOKUP(A2922,[3]Sheet1!$A:$G,6,FALSE),0)</f>
        <v>109038</v>
      </c>
      <c r="S2922">
        <f>IFERROR(VLOOKUP(A2922,[3]Sheet1!$A:$G,7,FALSE),0)</f>
        <v>0</v>
      </c>
      <c r="T2922" t="str">
        <f t="shared" si="271"/>
        <v>Sim</v>
      </c>
      <c r="U2922" t="str">
        <f t="shared" si="272"/>
        <v>Sim</v>
      </c>
      <c r="V2922" t="str">
        <f t="shared" si="273"/>
        <v>Sim</v>
      </c>
      <c r="W2922" t="str">
        <f t="shared" si="274"/>
        <v>Sim</v>
      </c>
      <c r="X2922" t="str">
        <f t="shared" si="275"/>
        <v>Sim</v>
      </c>
      <c r="Y2922" t="str">
        <f t="shared" si="276"/>
        <v>Não</v>
      </c>
    </row>
    <row r="2923" spans="1:25" x14ac:dyDescent="0.25">
      <c r="A2923" s="5">
        <v>421165</v>
      </c>
      <c r="B2923">
        <f>IFERROR(VLOOKUP(A2923,[1]Monitoramento_Base_somente_disp!$A:$J,5,FALSE),0)</f>
        <v>0</v>
      </c>
      <c r="C2923">
        <f>IFERROR(VLOOKUP(A2923,[1]Monitoramento_Base_somente_disp!$A:$J,6,FALSE),0)</f>
        <v>0</v>
      </c>
      <c r="D2923">
        <f>IFERROR(VLOOKUP(A2923,[1]Monitoramento_Base_somente_disp!$A:$J,7,FALSE),0)</f>
        <v>0</v>
      </c>
      <c r="E2923">
        <f>IFERROR(VLOOKUP(A2923,[1]Monitoramento_Base_somente_disp!$A:$J,8,FALSE),0)</f>
        <v>0</v>
      </c>
      <c r="F2923">
        <f>IFERROR(VLOOKUP(A2923,[1]Monitoramento_Base_somente_disp!$A:$J,9,FALSE),0)</f>
        <v>0</v>
      </c>
      <c r="G2923">
        <f>IFERROR(VLOOKUP(A2923,[1]Monitoramento_Base_somente_disp!$A:$J,10,FALSE),0)</f>
        <v>0</v>
      </c>
      <c r="H2923">
        <f>IFERROR(VLOOKUP(A2923,[2]Sheet1!$A:$I,4,FALSE),0)</f>
        <v>0</v>
      </c>
      <c r="I2923">
        <f>IFERROR(VLOOKUP(A2923,[2]Sheet1!$A:$I,5,FALSE),0)</f>
        <v>0</v>
      </c>
      <c r="J2923">
        <f>IFERROR(VLOOKUP(A2923,[2]Sheet1!$A:$I,6,FALSE),0)</f>
        <v>0</v>
      </c>
      <c r="K2923">
        <f>IFERROR(VLOOKUP(A2923,[2]Sheet1!$A:$I,7,FALSE),0)</f>
        <v>0</v>
      </c>
      <c r="L2923">
        <f>IFERROR(VLOOKUP(A2923,[2]Sheet1!$A:$I,8,FALSE),0)</f>
        <v>0</v>
      </c>
      <c r="M2923">
        <f>IFERROR(VLOOKUP(A2923,[2]Sheet1!$A:$I,9,FALSE),0)</f>
        <v>0</v>
      </c>
      <c r="N2923">
        <f>IFERROR(VLOOKUP(A2923,[3]Sheet1!$A:$G,2,FALSE),0)</f>
        <v>0</v>
      </c>
      <c r="O2923">
        <f>IFERROR(VLOOKUP(A2923,[3]Sheet1!$A:$G,3,FALSE),0)</f>
        <v>0</v>
      </c>
      <c r="P2923">
        <f>IFERROR(VLOOKUP(A2923,[3]Sheet1!$A:$G,4,FALSE),0)</f>
        <v>0</v>
      </c>
      <c r="Q2923">
        <f>IFERROR(VLOOKUP(A2923,[3]Sheet1!$A:$G,5,FALSE),0)</f>
        <v>0</v>
      </c>
      <c r="R2923">
        <f>IFERROR(VLOOKUP(A2923,[3]Sheet1!$A:$G,6,FALSE),0)</f>
        <v>0</v>
      </c>
      <c r="S2923">
        <f>IFERROR(VLOOKUP(A2923,[3]Sheet1!$A:$G,7,FALSE),0)</f>
        <v>0</v>
      </c>
      <c r="T2923" t="str">
        <f t="shared" si="271"/>
        <v>Não</v>
      </c>
      <c r="U2923" t="str">
        <f t="shared" si="272"/>
        <v>Não</v>
      </c>
      <c r="V2923" t="str">
        <f t="shared" si="273"/>
        <v>Não</v>
      </c>
      <c r="W2923" t="str">
        <f t="shared" si="274"/>
        <v>Não</v>
      </c>
      <c r="X2923" t="str">
        <f t="shared" si="275"/>
        <v>Não</v>
      </c>
      <c r="Y2923" t="str">
        <f t="shared" si="276"/>
        <v>Não</v>
      </c>
    </row>
    <row r="2924" spans="1:25" x14ac:dyDescent="0.25">
      <c r="A2924" s="5">
        <v>421170</v>
      </c>
      <c r="B2924">
        <f>IFERROR(VLOOKUP(A2924,[1]Monitoramento_Base_somente_disp!$A:$J,5,FALSE),0)</f>
        <v>0</v>
      </c>
      <c r="C2924">
        <f>IFERROR(VLOOKUP(A2924,[1]Monitoramento_Base_somente_disp!$A:$J,6,FALSE),0)</f>
        <v>0</v>
      </c>
      <c r="D2924">
        <f>IFERROR(VLOOKUP(A2924,[1]Monitoramento_Base_somente_disp!$A:$J,7,FALSE),0)</f>
        <v>0</v>
      </c>
      <c r="E2924">
        <f>IFERROR(VLOOKUP(A2924,[1]Monitoramento_Base_somente_disp!$A:$J,8,FALSE),0)</f>
        <v>0</v>
      </c>
      <c r="F2924">
        <f>IFERROR(VLOOKUP(A2924,[1]Monitoramento_Base_somente_disp!$A:$J,9,FALSE),0)</f>
        <v>0</v>
      </c>
      <c r="G2924">
        <f>IFERROR(VLOOKUP(A2924,[1]Monitoramento_Base_somente_disp!$A:$J,10,FALSE),0)</f>
        <v>0</v>
      </c>
      <c r="H2924">
        <f>IFERROR(VLOOKUP(A2924,[2]Sheet1!$A:$I,4,FALSE),0)</f>
        <v>0</v>
      </c>
      <c r="I2924">
        <f>IFERROR(VLOOKUP(A2924,[2]Sheet1!$A:$I,5,FALSE),0)</f>
        <v>0</v>
      </c>
      <c r="J2924">
        <f>IFERROR(VLOOKUP(A2924,[2]Sheet1!$A:$I,6,FALSE),0)</f>
        <v>0</v>
      </c>
      <c r="K2924">
        <f>IFERROR(VLOOKUP(A2924,[2]Sheet1!$A:$I,7,FALSE),0)</f>
        <v>0</v>
      </c>
      <c r="L2924">
        <f>IFERROR(VLOOKUP(A2924,[2]Sheet1!$A:$I,8,FALSE),0)</f>
        <v>0</v>
      </c>
      <c r="M2924">
        <f>IFERROR(VLOOKUP(A2924,[2]Sheet1!$A:$I,9,FALSE),0)</f>
        <v>0</v>
      </c>
      <c r="N2924">
        <f>IFERROR(VLOOKUP(A2924,[3]Sheet1!$A:$G,2,FALSE),0)</f>
        <v>199730</v>
      </c>
      <c r="O2924">
        <f>IFERROR(VLOOKUP(A2924,[3]Sheet1!$A:$G,3,FALSE),0)</f>
        <v>1671962</v>
      </c>
      <c r="P2924">
        <f>IFERROR(VLOOKUP(A2924,[3]Sheet1!$A:$G,4,FALSE),0)</f>
        <v>289585</v>
      </c>
      <c r="Q2924">
        <f>IFERROR(VLOOKUP(A2924,[3]Sheet1!$A:$G,5,FALSE),0)</f>
        <v>4685856</v>
      </c>
      <c r="R2924">
        <f>IFERROR(VLOOKUP(A2924,[3]Sheet1!$A:$G,6,FALSE),0)</f>
        <v>0</v>
      </c>
      <c r="S2924">
        <f>IFERROR(VLOOKUP(A2924,[3]Sheet1!$A:$G,7,FALSE),0)</f>
        <v>144666</v>
      </c>
      <c r="T2924" t="str">
        <f t="shared" si="271"/>
        <v>Sim</v>
      </c>
      <c r="U2924" t="str">
        <f t="shared" si="272"/>
        <v>Sim</v>
      </c>
      <c r="V2924" t="str">
        <f t="shared" si="273"/>
        <v>Sim</v>
      </c>
      <c r="W2924" t="str">
        <f t="shared" si="274"/>
        <v>Sim</v>
      </c>
      <c r="X2924" t="str">
        <f t="shared" si="275"/>
        <v>Não</v>
      </c>
      <c r="Y2924" t="str">
        <f t="shared" si="276"/>
        <v>Sim</v>
      </c>
    </row>
    <row r="2925" spans="1:25" x14ac:dyDescent="0.25">
      <c r="A2925" s="5">
        <v>421175</v>
      </c>
      <c r="B2925">
        <f>IFERROR(VLOOKUP(A2925,[1]Monitoramento_Base_somente_disp!$A:$J,5,FALSE),0)</f>
        <v>0</v>
      </c>
      <c r="C2925">
        <f>IFERROR(VLOOKUP(A2925,[1]Monitoramento_Base_somente_disp!$A:$J,6,FALSE),0)</f>
        <v>0</v>
      </c>
      <c r="D2925">
        <f>IFERROR(VLOOKUP(A2925,[1]Monitoramento_Base_somente_disp!$A:$J,7,FALSE),0)</f>
        <v>0</v>
      </c>
      <c r="E2925">
        <f>IFERROR(VLOOKUP(A2925,[1]Monitoramento_Base_somente_disp!$A:$J,8,FALSE),0)</f>
        <v>0</v>
      </c>
      <c r="F2925">
        <f>IFERROR(VLOOKUP(A2925,[1]Monitoramento_Base_somente_disp!$A:$J,9,FALSE),0)</f>
        <v>0</v>
      </c>
      <c r="G2925">
        <f>IFERROR(VLOOKUP(A2925,[1]Monitoramento_Base_somente_disp!$A:$J,10,FALSE),0)</f>
        <v>0</v>
      </c>
      <c r="H2925">
        <f>IFERROR(VLOOKUP(A2925,[2]Sheet1!$A:$I,4,FALSE),0)</f>
        <v>0</v>
      </c>
      <c r="I2925">
        <f>IFERROR(VLOOKUP(A2925,[2]Sheet1!$A:$I,5,FALSE),0)</f>
        <v>0</v>
      </c>
      <c r="J2925">
        <f>IFERROR(VLOOKUP(A2925,[2]Sheet1!$A:$I,6,FALSE),0)</f>
        <v>0</v>
      </c>
      <c r="K2925">
        <f>IFERROR(VLOOKUP(A2925,[2]Sheet1!$A:$I,7,FALSE),0)</f>
        <v>0</v>
      </c>
      <c r="L2925">
        <f>IFERROR(VLOOKUP(A2925,[2]Sheet1!$A:$I,8,FALSE),0)</f>
        <v>0</v>
      </c>
      <c r="M2925">
        <f>IFERROR(VLOOKUP(A2925,[2]Sheet1!$A:$I,9,FALSE),0)</f>
        <v>0</v>
      </c>
      <c r="N2925">
        <f>IFERROR(VLOOKUP(A2925,[3]Sheet1!$A:$G,2,FALSE),0)</f>
        <v>0</v>
      </c>
      <c r="O2925">
        <f>IFERROR(VLOOKUP(A2925,[3]Sheet1!$A:$G,3,FALSE),0)</f>
        <v>0</v>
      </c>
      <c r="P2925">
        <f>IFERROR(VLOOKUP(A2925,[3]Sheet1!$A:$G,4,FALSE),0)</f>
        <v>0</v>
      </c>
      <c r="Q2925">
        <f>IFERROR(VLOOKUP(A2925,[3]Sheet1!$A:$G,5,FALSE),0)</f>
        <v>0</v>
      </c>
      <c r="R2925">
        <f>IFERROR(VLOOKUP(A2925,[3]Sheet1!$A:$G,6,FALSE),0)</f>
        <v>0</v>
      </c>
      <c r="S2925">
        <f>IFERROR(VLOOKUP(A2925,[3]Sheet1!$A:$G,7,FALSE),0)</f>
        <v>0</v>
      </c>
      <c r="T2925" t="str">
        <f t="shared" si="271"/>
        <v>Não</v>
      </c>
      <c r="U2925" t="str">
        <f t="shared" si="272"/>
        <v>Não</v>
      </c>
      <c r="V2925" t="str">
        <f t="shared" si="273"/>
        <v>Não</v>
      </c>
      <c r="W2925" t="str">
        <f t="shared" si="274"/>
        <v>Não</v>
      </c>
      <c r="X2925" t="str">
        <f t="shared" si="275"/>
        <v>Não</v>
      </c>
      <c r="Y2925" t="str">
        <f t="shared" si="276"/>
        <v>Não</v>
      </c>
    </row>
    <row r="2926" spans="1:25" x14ac:dyDescent="0.25">
      <c r="A2926" s="5">
        <v>421185</v>
      </c>
      <c r="B2926">
        <f>IFERROR(VLOOKUP(A2926,[1]Monitoramento_Base_somente_disp!$A:$J,5,FALSE),0)</f>
        <v>0</v>
      </c>
      <c r="C2926">
        <f>IFERROR(VLOOKUP(A2926,[1]Monitoramento_Base_somente_disp!$A:$J,6,FALSE),0)</f>
        <v>0</v>
      </c>
      <c r="D2926">
        <f>IFERROR(VLOOKUP(A2926,[1]Monitoramento_Base_somente_disp!$A:$J,7,FALSE),0)</f>
        <v>0</v>
      </c>
      <c r="E2926">
        <f>IFERROR(VLOOKUP(A2926,[1]Monitoramento_Base_somente_disp!$A:$J,8,FALSE),0)</f>
        <v>0</v>
      </c>
      <c r="F2926">
        <f>IFERROR(VLOOKUP(A2926,[1]Monitoramento_Base_somente_disp!$A:$J,9,FALSE),0)</f>
        <v>0</v>
      </c>
      <c r="G2926">
        <f>IFERROR(VLOOKUP(A2926,[1]Monitoramento_Base_somente_disp!$A:$J,10,FALSE),0)</f>
        <v>0</v>
      </c>
      <c r="H2926">
        <f>IFERROR(VLOOKUP(A2926,[2]Sheet1!$A:$I,4,FALSE),0)</f>
        <v>0</v>
      </c>
      <c r="I2926">
        <f>IFERROR(VLOOKUP(A2926,[2]Sheet1!$A:$I,5,FALSE),0)</f>
        <v>0</v>
      </c>
      <c r="J2926">
        <f>IFERROR(VLOOKUP(A2926,[2]Sheet1!$A:$I,6,FALSE),0)</f>
        <v>0</v>
      </c>
      <c r="K2926">
        <f>IFERROR(VLOOKUP(A2926,[2]Sheet1!$A:$I,7,FALSE),0)</f>
        <v>0</v>
      </c>
      <c r="L2926">
        <f>IFERROR(VLOOKUP(A2926,[2]Sheet1!$A:$I,8,FALSE),0)</f>
        <v>0</v>
      </c>
      <c r="M2926">
        <f>IFERROR(VLOOKUP(A2926,[2]Sheet1!$A:$I,9,FALSE),0)</f>
        <v>0</v>
      </c>
      <c r="N2926">
        <f>IFERROR(VLOOKUP(A2926,[3]Sheet1!$A:$G,2,FALSE),0)</f>
        <v>4250</v>
      </c>
      <c r="O2926">
        <f>IFERROR(VLOOKUP(A2926,[3]Sheet1!$A:$G,3,FALSE),0)</f>
        <v>40359</v>
      </c>
      <c r="P2926">
        <f>IFERROR(VLOOKUP(A2926,[3]Sheet1!$A:$G,4,FALSE),0)</f>
        <v>3878</v>
      </c>
      <c r="Q2926">
        <f>IFERROR(VLOOKUP(A2926,[3]Sheet1!$A:$G,5,FALSE),0)</f>
        <v>37381</v>
      </c>
      <c r="R2926">
        <f>IFERROR(VLOOKUP(A2926,[3]Sheet1!$A:$G,6,FALSE),0)</f>
        <v>0</v>
      </c>
      <c r="S2926">
        <f>IFERROR(VLOOKUP(A2926,[3]Sheet1!$A:$G,7,FALSE),0)</f>
        <v>0</v>
      </c>
      <c r="T2926" t="str">
        <f t="shared" si="271"/>
        <v>Sim</v>
      </c>
      <c r="U2926" t="str">
        <f t="shared" si="272"/>
        <v>Sim</v>
      </c>
      <c r="V2926" t="str">
        <f t="shared" si="273"/>
        <v>Sim</v>
      </c>
      <c r="W2926" t="str">
        <f t="shared" si="274"/>
        <v>Sim</v>
      </c>
      <c r="X2926" t="str">
        <f t="shared" si="275"/>
        <v>Não</v>
      </c>
      <c r="Y2926" t="str">
        <f t="shared" si="276"/>
        <v>Não</v>
      </c>
    </row>
    <row r="2927" spans="1:25" x14ac:dyDescent="0.25">
      <c r="A2927" s="5">
        <v>421187</v>
      </c>
      <c r="B2927">
        <f>IFERROR(VLOOKUP(A2927,[1]Monitoramento_Base_somente_disp!$A:$J,5,FALSE),0)</f>
        <v>0</v>
      </c>
      <c r="C2927">
        <f>IFERROR(VLOOKUP(A2927,[1]Monitoramento_Base_somente_disp!$A:$J,6,FALSE),0)</f>
        <v>0</v>
      </c>
      <c r="D2927">
        <f>IFERROR(VLOOKUP(A2927,[1]Monitoramento_Base_somente_disp!$A:$J,7,FALSE),0)</f>
        <v>0</v>
      </c>
      <c r="E2927">
        <f>IFERROR(VLOOKUP(A2927,[1]Monitoramento_Base_somente_disp!$A:$J,8,FALSE),0)</f>
        <v>0</v>
      </c>
      <c r="F2927">
        <f>IFERROR(VLOOKUP(A2927,[1]Monitoramento_Base_somente_disp!$A:$J,9,FALSE),0)</f>
        <v>0</v>
      </c>
      <c r="G2927">
        <f>IFERROR(VLOOKUP(A2927,[1]Monitoramento_Base_somente_disp!$A:$J,10,FALSE),0)</f>
        <v>0</v>
      </c>
      <c r="H2927">
        <f>IFERROR(VLOOKUP(A2927,[2]Sheet1!$A:$I,4,FALSE),0)</f>
        <v>54086</v>
      </c>
      <c r="I2927">
        <f>IFERROR(VLOOKUP(A2927,[2]Sheet1!$A:$I,5,FALSE),0)</f>
        <v>0</v>
      </c>
      <c r="J2927">
        <f>IFERROR(VLOOKUP(A2927,[2]Sheet1!$A:$I,6,FALSE),0)</f>
        <v>0</v>
      </c>
      <c r="K2927">
        <f>IFERROR(VLOOKUP(A2927,[2]Sheet1!$A:$I,7,FALSE),0)</f>
        <v>0</v>
      </c>
      <c r="L2927">
        <f>IFERROR(VLOOKUP(A2927,[2]Sheet1!$A:$I,8,FALSE),0)</f>
        <v>0</v>
      </c>
      <c r="M2927">
        <f>IFERROR(VLOOKUP(A2927,[2]Sheet1!$A:$I,9,FALSE),0)</f>
        <v>0</v>
      </c>
      <c r="N2927">
        <f>IFERROR(VLOOKUP(A2927,[3]Sheet1!$A:$G,2,FALSE),0)</f>
        <v>0</v>
      </c>
      <c r="O2927">
        <f>IFERROR(VLOOKUP(A2927,[3]Sheet1!$A:$G,3,FALSE),0)</f>
        <v>0</v>
      </c>
      <c r="P2927">
        <f>IFERROR(VLOOKUP(A2927,[3]Sheet1!$A:$G,4,FALSE),0)</f>
        <v>0</v>
      </c>
      <c r="Q2927">
        <f>IFERROR(VLOOKUP(A2927,[3]Sheet1!$A:$G,5,FALSE),0)</f>
        <v>0</v>
      </c>
      <c r="R2927">
        <f>IFERROR(VLOOKUP(A2927,[3]Sheet1!$A:$G,6,FALSE),0)</f>
        <v>0</v>
      </c>
      <c r="S2927">
        <f>IFERROR(VLOOKUP(A2927,[3]Sheet1!$A:$G,7,FALSE),0)</f>
        <v>0</v>
      </c>
      <c r="T2927" t="str">
        <f t="shared" si="271"/>
        <v>Sim</v>
      </c>
      <c r="U2927" t="str">
        <f t="shared" si="272"/>
        <v>Não</v>
      </c>
      <c r="V2927" t="str">
        <f t="shared" si="273"/>
        <v>Não</v>
      </c>
      <c r="W2927" t="str">
        <f t="shared" si="274"/>
        <v>Não</v>
      </c>
      <c r="X2927" t="str">
        <f t="shared" si="275"/>
        <v>Não</v>
      </c>
      <c r="Y2927" t="str">
        <f t="shared" si="276"/>
        <v>Não</v>
      </c>
    </row>
    <row r="2928" spans="1:25" x14ac:dyDescent="0.25">
      <c r="A2928" s="5">
        <v>421189</v>
      </c>
      <c r="B2928">
        <f>IFERROR(VLOOKUP(A2928,[1]Monitoramento_Base_somente_disp!$A:$J,5,FALSE),0)</f>
        <v>71166</v>
      </c>
      <c r="C2928">
        <f>IFERROR(VLOOKUP(A2928,[1]Monitoramento_Base_somente_disp!$A:$J,6,FALSE),0)</f>
        <v>18959720</v>
      </c>
      <c r="D2928">
        <f>IFERROR(VLOOKUP(A2928,[1]Monitoramento_Base_somente_disp!$A:$J,7,FALSE),0)</f>
        <v>69951</v>
      </c>
      <c r="E2928">
        <f>IFERROR(VLOOKUP(A2928,[1]Monitoramento_Base_somente_disp!$A:$J,8,FALSE),0)</f>
        <v>19592057</v>
      </c>
      <c r="F2928">
        <f>IFERROR(VLOOKUP(A2928,[1]Monitoramento_Base_somente_disp!$A:$J,9,FALSE),0)</f>
        <v>4633</v>
      </c>
      <c r="G2928">
        <f>IFERROR(VLOOKUP(A2928,[1]Monitoramento_Base_somente_disp!$A:$J,10,FALSE),0)</f>
        <v>3088069</v>
      </c>
      <c r="H2928">
        <f>IFERROR(VLOOKUP(A2928,[2]Sheet1!$A:$I,4,FALSE),0)</f>
        <v>0</v>
      </c>
      <c r="I2928">
        <f>IFERROR(VLOOKUP(A2928,[2]Sheet1!$A:$I,5,FALSE),0)</f>
        <v>0</v>
      </c>
      <c r="J2928">
        <f>IFERROR(VLOOKUP(A2928,[2]Sheet1!$A:$I,6,FALSE),0)</f>
        <v>0</v>
      </c>
      <c r="K2928">
        <f>IFERROR(VLOOKUP(A2928,[2]Sheet1!$A:$I,7,FALSE),0)</f>
        <v>0</v>
      </c>
      <c r="L2928">
        <f>IFERROR(VLOOKUP(A2928,[2]Sheet1!$A:$I,8,FALSE),0)</f>
        <v>0</v>
      </c>
      <c r="M2928">
        <f>IFERROR(VLOOKUP(A2928,[2]Sheet1!$A:$I,9,FALSE),0)</f>
        <v>0</v>
      </c>
      <c r="N2928">
        <f>IFERROR(VLOOKUP(A2928,[3]Sheet1!$A:$G,2,FALSE),0)</f>
        <v>0</v>
      </c>
      <c r="O2928">
        <f>IFERROR(VLOOKUP(A2928,[3]Sheet1!$A:$G,3,FALSE),0)</f>
        <v>0</v>
      </c>
      <c r="P2928">
        <f>IFERROR(VLOOKUP(A2928,[3]Sheet1!$A:$G,4,FALSE),0)</f>
        <v>0</v>
      </c>
      <c r="Q2928">
        <f>IFERROR(VLOOKUP(A2928,[3]Sheet1!$A:$G,5,FALSE),0)</f>
        <v>0</v>
      </c>
      <c r="R2928">
        <f>IFERROR(VLOOKUP(A2928,[3]Sheet1!$A:$G,6,FALSE),0)</f>
        <v>0</v>
      </c>
      <c r="S2928">
        <f>IFERROR(VLOOKUP(A2928,[3]Sheet1!$A:$G,7,FALSE),0)</f>
        <v>0</v>
      </c>
      <c r="T2928" t="str">
        <f t="shared" si="271"/>
        <v>Sim</v>
      </c>
      <c r="U2928" t="str">
        <f t="shared" si="272"/>
        <v>Sim</v>
      </c>
      <c r="V2928" t="str">
        <f t="shared" si="273"/>
        <v>Sim</v>
      </c>
      <c r="W2928" t="str">
        <f t="shared" si="274"/>
        <v>Sim</v>
      </c>
      <c r="X2928" t="str">
        <f t="shared" si="275"/>
        <v>Sim</v>
      </c>
      <c r="Y2928" t="str">
        <f t="shared" si="276"/>
        <v>Sim</v>
      </c>
    </row>
    <row r="2929" spans="1:25" x14ac:dyDescent="0.25">
      <c r="A2929" s="5">
        <v>421190</v>
      </c>
      <c r="B2929">
        <f>IFERROR(VLOOKUP(A2929,[1]Monitoramento_Base_somente_disp!$A:$J,5,FALSE),0)</f>
        <v>0</v>
      </c>
      <c r="C2929">
        <f>IFERROR(VLOOKUP(A2929,[1]Monitoramento_Base_somente_disp!$A:$J,6,FALSE),0)</f>
        <v>19928250</v>
      </c>
      <c r="D2929">
        <f>IFERROR(VLOOKUP(A2929,[1]Monitoramento_Base_somente_disp!$A:$J,7,FALSE),0)</f>
        <v>0</v>
      </c>
      <c r="E2929">
        <f>IFERROR(VLOOKUP(A2929,[1]Monitoramento_Base_somente_disp!$A:$J,8,FALSE),0)</f>
        <v>20592525</v>
      </c>
      <c r="F2929">
        <f>IFERROR(VLOOKUP(A2929,[1]Monitoramento_Base_somente_disp!$A:$J,9,FALSE),0)</f>
        <v>0</v>
      </c>
      <c r="G2929">
        <f>IFERROR(VLOOKUP(A2929,[1]Monitoramento_Base_somente_disp!$A:$J,10,FALSE),0)</f>
        <v>3321375</v>
      </c>
      <c r="H2929">
        <f>IFERROR(VLOOKUP(A2929,[2]Sheet1!$A:$I,4,FALSE),0)</f>
        <v>0</v>
      </c>
      <c r="I2929">
        <f>IFERROR(VLOOKUP(A2929,[2]Sheet1!$A:$I,5,FALSE),0)</f>
        <v>0</v>
      </c>
      <c r="J2929">
        <f>IFERROR(VLOOKUP(A2929,[2]Sheet1!$A:$I,6,FALSE),0)</f>
        <v>0</v>
      </c>
      <c r="K2929">
        <f>IFERROR(VLOOKUP(A2929,[2]Sheet1!$A:$I,7,FALSE),0)</f>
        <v>0</v>
      </c>
      <c r="L2929">
        <f>IFERROR(VLOOKUP(A2929,[2]Sheet1!$A:$I,8,FALSE),0)</f>
        <v>0</v>
      </c>
      <c r="M2929">
        <f>IFERROR(VLOOKUP(A2929,[2]Sheet1!$A:$I,9,FALSE),0)</f>
        <v>0</v>
      </c>
      <c r="N2929">
        <f>IFERROR(VLOOKUP(A2929,[3]Sheet1!$A:$G,2,FALSE),0)</f>
        <v>0</v>
      </c>
      <c r="O2929">
        <f>IFERROR(VLOOKUP(A2929,[3]Sheet1!$A:$G,3,FALSE),0)</f>
        <v>0</v>
      </c>
      <c r="P2929">
        <f>IFERROR(VLOOKUP(A2929,[3]Sheet1!$A:$G,4,FALSE),0)</f>
        <v>0</v>
      </c>
      <c r="Q2929">
        <f>IFERROR(VLOOKUP(A2929,[3]Sheet1!$A:$G,5,FALSE),0)</f>
        <v>0</v>
      </c>
      <c r="R2929">
        <f>IFERROR(VLOOKUP(A2929,[3]Sheet1!$A:$G,6,FALSE),0)</f>
        <v>0</v>
      </c>
      <c r="S2929">
        <f>IFERROR(VLOOKUP(A2929,[3]Sheet1!$A:$G,7,FALSE),0)</f>
        <v>0</v>
      </c>
      <c r="T2929" t="str">
        <f t="shared" si="271"/>
        <v>Não</v>
      </c>
      <c r="U2929" t="str">
        <f t="shared" si="272"/>
        <v>Sim</v>
      </c>
      <c r="V2929" t="str">
        <f t="shared" si="273"/>
        <v>Não</v>
      </c>
      <c r="W2929" t="str">
        <f t="shared" si="274"/>
        <v>Sim</v>
      </c>
      <c r="X2929" t="str">
        <f t="shared" si="275"/>
        <v>Não</v>
      </c>
      <c r="Y2929" t="str">
        <f t="shared" si="276"/>
        <v>Sim</v>
      </c>
    </row>
    <row r="2930" spans="1:25" x14ac:dyDescent="0.25">
      <c r="A2930" s="5">
        <v>421200</v>
      </c>
      <c r="B2930">
        <f>IFERROR(VLOOKUP(A2930,[1]Monitoramento_Base_somente_disp!$A:$J,5,FALSE),0)</f>
        <v>0</v>
      </c>
      <c r="C2930">
        <f>IFERROR(VLOOKUP(A2930,[1]Monitoramento_Base_somente_disp!$A:$J,6,FALSE),0)</f>
        <v>0</v>
      </c>
      <c r="D2930">
        <f>IFERROR(VLOOKUP(A2930,[1]Monitoramento_Base_somente_disp!$A:$J,7,FALSE),0)</f>
        <v>0</v>
      </c>
      <c r="E2930">
        <f>IFERROR(VLOOKUP(A2930,[1]Monitoramento_Base_somente_disp!$A:$J,8,FALSE),0)</f>
        <v>0</v>
      </c>
      <c r="F2930">
        <f>IFERROR(VLOOKUP(A2930,[1]Monitoramento_Base_somente_disp!$A:$J,9,FALSE),0)</f>
        <v>0</v>
      </c>
      <c r="G2930">
        <f>IFERROR(VLOOKUP(A2930,[1]Monitoramento_Base_somente_disp!$A:$J,10,FALSE),0)</f>
        <v>0</v>
      </c>
      <c r="H2930">
        <f>IFERROR(VLOOKUP(A2930,[2]Sheet1!$A:$I,4,FALSE),0)</f>
        <v>92185</v>
      </c>
      <c r="I2930">
        <f>IFERROR(VLOOKUP(A2930,[2]Sheet1!$A:$I,5,FALSE),0)</f>
        <v>786544</v>
      </c>
      <c r="J2930">
        <f>IFERROR(VLOOKUP(A2930,[2]Sheet1!$A:$I,6,FALSE),0)</f>
        <v>81461</v>
      </c>
      <c r="K2930">
        <f>IFERROR(VLOOKUP(A2930,[2]Sheet1!$A:$I,7,FALSE),0)</f>
        <v>699680</v>
      </c>
      <c r="L2930">
        <f>IFERROR(VLOOKUP(A2930,[2]Sheet1!$A:$I,8,FALSE),0)</f>
        <v>0</v>
      </c>
      <c r="M2930">
        <f>IFERROR(VLOOKUP(A2930,[2]Sheet1!$A:$I,9,FALSE),0)</f>
        <v>634928</v>
      </c>
      <c r="N2930">
        <f>IFERROR(VLOOKUP(A2930,[3]Sheet1!$A:$G,2,FALSE),0)</f>
        <v>0</v>
      </c>
      <c r="O2930">
        <f>IFERROR(VLOOKUP(A2930,[3]Sheet1!$A:$G,3,FALSE),0)</f>
        <v>0</v>
      </c>
      <c r="P2930">
        <f>IFERROR(VLOOKUP(A2930,[3]Sheet1!$A:$G,4,FALSE),0)</f>
        <v>0</v>
      </c>
      <c r="Q2930">
        <f>IFERROR(VLOOKUP(A2930,[3]Sheet1!$A:$G,5,FALSE),0)</f>
        <v>0</v>
      </c>
      <c r="R2930">
        <f>IFERROR(VLOOKUP(A2930,[3]Sheet1!$A:$G,6,FALSE),0)</f>
        <v>0</v>
      </c>
      <c r="S2930">
        <f>IFERROR(VLOOKUP(A2930,[3]Sheet1!$A:$G,7,FALSE),0)</f>
        <v>0</v>
      </c>
      <c r="T2930" t="str">
        <f t="shared" si="271"/>
        <v>Sim</v>
      </c>
      <c r="U2930" t="str">
        <f t="shared" si="272"/>
        <v>Sim</v>
      </c>
      <c r="V2930" t="str">
        <f t="shared" si="273"/>
        <v>Sim</v>
      </c>
      <c r="W2930" t="str">
        <f t="shared" si="274"/>
        <v>Sim</v>
      </c>
      <c r="X2930" t="str">
        <f t="shared" si="275"/>
        <v>Não</v>
      </c>
      <c r="Y2930" t="str">
        <f t="shared" si="276"/>
        <v>Sim</v>
      </c>
    </row>
    <row r="2931" spans="1:25" x14ac:dyDescent="0.25">
      <c r="A2931" s="5">
        <v>421205</v>
      </c>
      <c r="B2931">
        <f>IFERROR(VLOOKUP(A2931,[1]Monitoramento_Base_somente_disp!$A:$J,5,FALSE),0)</f>
        <v>915</v>
      </c>
      <c r="C2931">
        <f>IFERROR(VLOOKUP(A2931,[1]Monitoramento_Base_somente_disp!$A:$J,6,FALSE),0)</f>
        <v>20537728</v>
      </c>
      <c r="D2931">
        <f>IFERROR(VLOOKUP(A2931,[1]Monitoramento_Base_somente_disp!$A:$J,7,FALSE),0)</f>
        <v>408</v>
      </c>
      <c r="E2931">
        <f>IFERROR(VLOOKUP(A2931,[1]Monitoramento_Base_somente_disp!$A:$J,8,FALSE),0)</f>
        <v>21204877</v>
      </c>
      <c r="F2931">
        <f>IFERROR(VLOOKUP(A2931,[1]Monitoramento_Base_somente_disp!$A:$J,9,FALSE),0)</f>
        <v>0</v>
      </c>
      <c r="G2931">
        <f>IFERROR(VLOOKUP(A2931,[1]Monitoramento_Base_somente_disp!$A:$J,10,FALSE),0)</f>
        <v>3419600</v>
      </c>
      <c r="H2931">
        <f>IFERROR(VLOOKUP(A2931,[2]Sheet1!$A:$I,4,FALSE),0)</f>
        <v>0</v>
      </c>
      <c r="I2931">
        <f>IFERROR(VLOOKUP(A2931,[2]Sheet1!$A:$I,5,FALSE),0)</f>
        <v>0</v>
      </c>
      <c r="J2931">
        <f>IFERROR(VLOOKUP(A2931,[2]Sheet1!$A:$I,6,FALSE),0)</f>
        <v>0</v>
      </c>
      <c r="K2931">
        <f>IFERROR(VLOOKUP(A2931,[2]Sheet1!$A:$I,7,FALSE),0)</f>
        <v>0</v>
      </c>
      <c r="L2931">
        <f>IFERROR(VLOOKUP(A2931,[2]Sheet1!$A:$I,8,FALSE),0)</f>
        <v>0</v>
      </c>
      <c r="M2931">
        <f>IFERROR(VLOOKUP(A2931,[2]Sheet1!$A:$I,9,FALSE),0)</f>
        <v>0</v>
      </c>
      <c r="N2931">
        <f>IFERROR(VLOOKUP(A2931,[3]Sheet1!$A:$G,2,FALSE),0)</f>
        <v>56125</v>
      </c>
      <c r="O2931">
        <f>IFERROR(VLOOKUP(A2931,[3]Sheet1!$A:$G,3,FALSE),0)</f>
        <v>390299</v>
      </c>
      <c r="P2931">
        <f>IFERROR(VLOOKUP(A2931,[3]Sheet1!$A:$G,4,FALSE),0)</f>
        <v>64769</v>
      </c>
      <c r="Q2931">
        <f>IFERROR(VLOOKUP(A2931,[3]Sheet1!$A:$G,5,FALSE),0)</f>
        <v>394887</v>
      </c>
      <c r="R2931">
        <f>IFERROR(VLOOKUP(A2931,[3]Sheet1!$A:$G,6,FALSE),0)</f>
        <v>0</v>
      </c>
      <c r="S2931">
        <f>IFERROR(VLOOKUP(A2931,[3]Sheet1!$A:$G,7,FALSE),0)</f>
        <v>0</v>
      </c>
      <c r="T2931" t="str">
        <f t="shared" si="271"/>
        <v>Sim</v>
      </c>
      <c r="U2931" t="str">
        <f t="shared" si="272"/>
        <v>Sim</v>
      </c>
      <c r="V2931" t="str">
        <f t="shared" si="273"/>
        <v>Sim</v>
      </c>
      <c r="W2931" t="str">
        <f t="shared" si="274"/>
        <v>Sim</v>
      </c>
      <c r="X2931" t="str">
        <f t="shared" si="275"/>
        <v>Não</v>
      </c>
      <c r="Y2931" t="str">
        <f t="shared" si="276"/>
        <v>Sim</v>
      </c>
    </row>
    <row r="2932" spans="1:25" x14ac:dyDescent="0.25">
      <c r="A2932" s="5">
        <v>421220</v>
      </c>
      <c r="B2932">
        <f>IFERROR(VLOOKUP(A2932,[1]Monitoramento_Base_somente_disp!$A:$J,5,FALSE),0)</f>
        <v>0</v>
      </c>
      <c r="C2932">
        <f>IFERROR(VLOOKUP(A2932,[1]Monitoramento_Base_somente_disp!$A:$J,6,FALSE),0)</f>
        <v>42583530</v>
      </c>
      <c r="D2932">
        <f>IFERROR(VLOOKUP(A2932,[1]Monitoramento_Base_somente_disp!$A:$J,7,FALSE),0)</f>
        <v>0</v>
      </c>
      <c r="E2932">
        <f>IFERROR(VLOOKUP(A2932,[1]Monitoramento_Base_somente_disp!$A:$J,8,FALSE),0)</f>
        <v>44010142</v>
      </c>
      <c r="F2932">
        <f>IFERROR(VLOOKUP(A2932,[1]Monitoramento_Base_somente_disp!$A:$J,9,FALSE),0)</f>
        <v>0</v>
      </c>
      <c r="G2932">
        <f>IFERROR(VLOOKUP(A2932,[1]Monitoramento_Base_somente_disp!$A:$J,10,FALSE),0)</f>
        <v>7098410</v>
      </c>
      <c r="H2932">
        <f>IFERROR(VLOOKUP(A2932,[2]Sheet1!$A:$I,4,FALSE),0)</f>
        <v>0</v>
      </c>
      <c r="I2932">
        <f>IFERROR(VLOOKUP(A2932,[2]Sheet1!$A:$I,5,FALSE),0)</f>
        <v>0</v>
      </c>
      <c r="J2932">
        <f>IFERROR(VLOOKUP(A2932,[2]Sheet1!$A:$I,6,FALSE),0)</f>
        <v>0</v>
      </c>
      <c r="K2932">
        <f>IFERROR(VLOOKUP(A2932,[2]Sheet1!$A:$I,7,FALSE),0)</f>
        <v>0</v>
      </c>
      <c r="L2932">
        <f>IFERROR(VLOOKUP(A2932,[2]Sheet1!$A:$I,8,FALSE),0)</f>
        <v>0</v>
      </c>
      <c r="M2932">
        <f>IFERROR(VLOOKUP(A2932,[2]Sheet1!$A:$I,9,FALSE),0)</f>
        <v>0</v>
      </c>
      <c r="N2932">
        <f>IFERROR(VLOOKUP(A2932,[3]Sheet1!$A:$G,2,FALSE),0)</f>
        <v>205972</v>
      </c>
      <c r="O2932">
        <f>IFERROR(VLOOKUP(A2932,[3]Sheet1!$A:$G,3,FALSE),0)</f>
        <v>303506</v>
      </c>
      <c r="P2932">
        <f>IFERROR(VLOOKUP(A2932,[3]Sheet1!$A:$G,4,FALSE),0)</f>
        <v>202956</v>
      </c>
      <c r="Q2932">
        <f>IFERROR(VLOOKUP(A2932,[3]Sheet1!$A:$G,5,FALSE),0)</f>
        <v>244742</v>
      </c>
      <c r="R2932">
        <f>IFERROR(VLOOKUP(A2932,[3]Sheet1!$A:$G,6,FALSE),0)</f>
        <v>0</v>
      </c>
      <c r="S2932">
        <f>IFERROR(VLOOKUP(A2932,[3]Sheet1!$A:$G,7,FALSE),0)</f>
        <v>0</v>
      </c>
      <c r="T2932" t="str">
        <f t="shared" si="271"/>
        <v>Sim</v>
      </c>
      <c r="U2932" t="str">
        <f t="shared" si="272"/>
        <v>Sim</v>
      </c>
      <c r="V2932" t="str">
        <f t="shared" si="273"/>
        <v>Sim</v>
      </c>
      <c r="W2932" t="str">
        <f t="shared" si="274"/>
        <v>Sim</v>
      </c>
      <c r="X2932" t="str">
        <f t="shared" si="275"/>
        <v>Não</v>
      </c>
      <c r="Y2932" t="str">
        <f t="shared" si="276"/>
        <v>Sim</v>
      </c>
    </row>
    <row r="2933" spans="1:25" x14ac:dyDescent="0.25">
      <c r="A2933" s="5">
        <v>421223</v>
      </c>
      <c r="B2933">
        <f>IFERROR(VLOOKUP(A2933,[1]Monitoramento_Base_somente_disp!$A:$J,5,FALSE),0)</f>
        <v>0</v>
      </c>
      <c r="C2933">
        <f>IFERROR(VLOOKUP(A2933,[1]Monitoramento_Base_somente_disp!$A:$J,6,FALSE),0)</f>
        <v>0</v>
      </c>
      <c r="D2933">
        <f>IFERROR(VLOOKUP(A2933,[1]Monitoramento_Base_somente_disp!$A:$J,7,FALSE),0)</f>
        <v>0</v>
      </c>
      <c r="E2933">
        <f>IFERROR(VLOOKUP(A2933,[1]Monitoramento_Base_somente_disp!$A:$J,8,FALSE),0)</f>
        <v>0</v>
      </c>
      <c r="F2933">
        <f>IFERROR(VLOOKUP(A2933,[1]Monitoramento_Base_somente_disp!$A:$J,9,FALSE),0)</f>
        <v>0</v>
      </c>
      <c r="G2933">
        <f>IFERROR(VLOOKUP(A2933,[1]Monitoramento_Base_somente_disp!$A:$J,10,FALSE),0)</f>
        <v>0</v>
      </c>
      <c r="H2933">
        <f>IFERROR(VLOOKUP(A2933,[2]Sheet1!$A:$I,4,FALSE),0)</f>
        <v>49564</v>
      </c>
      <c r="I2933">
        <f>IFERROR(VLOOKUP(A2933,[2]Sheet1!$A:$I,5,FALSE),0)</f>
        <v>425431</v>
      </c>
      <c r="J2933">
        <f>IFERROR(VLOOKUP(A2933,[2]Sheet1!$A:$I,6,FALSE),0)</f>
        <v>49887</v>
      </c>
      <c r="K2933">
        <f>IFERROR(VLOOKUP(A2933,[2]Sheet1!$A:$I,7,FALSE),0)</f>
        <v>384346</v>
      </c>
      <c r="L2933">
        <f>IFERROR(VLOOKUP(A2933,[2]Sheet1!$A:$I,8,FALSE),0)</f>
        <v>0</v>
      </c>
      <c r="M2933">
        <f>IFERROR(VLOOKUP(A2933,[2]Sheet1!$A:$I,9,FALSE),0)</f>
        <v>349824</v>
      </c>
      <c r="N2933">
        <f>IFERROR(VLOOKUP(A2933,[3]Sheet1!$A:$G,2,FALSE),0)</f>
        <v>0</v>
      </c>
      <c r="O2933">
        <f>IFERROR(VLOOKUP(A2933,[3]Sheet1!$A:$G,3,FALSE),0)</f>
        <v>0</v>
      </c>
      <c r="P2933">
        <f>IFERROR(VLOOKUP(A2933,[3]Sheet1!$A:$G,4,FALSE),0)</f>
        <v>0</v>
      </c>
      <c r="Q2933">
        <f>IFERROR(VLOOKUP(A2933,[3]Sheet1!$A:$G,5,FALSE),0)</f>
        <v>0</v>
      </c>
      <c r="R2933">
        <f>IFERROR(VLOOKUP(A2933,[3]Sheet1!$A:$G,6,FALSE),0)</f>
        <v>0</v>
      </c>
      <c r="S2933">
        <f>IFERROR(VLOOKUP(A2933,[3]Sheet1!$A:$G,7,FALSE),0)</f>
        <v>0</v>
      </c>
      <c r="T2933" t="str">
        <f t="shared" si="271"/>
        <v>Sim</v>
      </c>
      <c r="U2933" t="str">
        <f t="shared" si="272"/>
        <v>Sim</v>
      </c>
      <c r="V2933" t="str">
        <f t="shared" si="273"/>
        <v>Sim</v>
      </c>
      <c r="W2933" t="str">
        <f t="shared" si="274"/>
        <v>Sim</v>
      </c>
      <c r="X2933" t="str">
        <f t="shared" si="275"/>
        <v>Não</v>
      </c>
      <c r="Y2933" t="str">
        <f t="shared" si="276"/>
        <v>Sim</v>
      </c>
    </row>
    <row r="2934" spans="1:25" x14ac:dyDescent="0.25">
      <c r="A2934" s="5">
        <v>421225</v>
      </c>
      <c r="B2934">
        <f>IFERROR(VLOOKUP(A2934,[1]Monitoramento_Base_somente_disp!$A:$J,5,FALSE),0)</f>
        <v>0</v>
      </c>
      <c r="C2934">
        <f>IFERROR(VLOOKUP(A2934,[1]Monitoramento_Base_somente_disp!$A:$J,6,FALSE),0)</f>
        <v>0</v>
      </c>
      <c r="D2934">
        <f>IFERROR(VLOOKUP(A2934,[1]Monitoramento_Base_somente_disp!$A:$J,7,FALSE),0)</f>
        <v>0</v>
      </c>
      <c r="E2934">
        <f>IFERROR(VLOOKUP(A2934,[1]Monitoramento_Base_somente_disp!$A:$J,8,FALSE),0)</f>
        <v>0</v>
      </c>
      <c r="F2934">
        <f>IFERROR(VLOOKUP(A2934,[1]Monitoramento_Base_somente_disp!$A:$J,9,FALSE),0)</f>
        <v>0</v>
      </c>
      <c r="G2934">
        <f>IFERROR(VLOOKUP(A2934,[1]Monitoramento_Base_somente_disp!$A:$J,10,FALSE),0)</f>
        <v>0</v>
      </c>
      <c r="H2934">
        <f>IFERROR(VLOOKUP(A2934,[2]Sheet1!$A:$I,4,FALSE),0)</f>
        <v>131071</v>
      </c>
      <c r="I2934">
        <f>IFERROR(VLOOKUP(A2934,[2]Sheet1!$A:$I,5,FALSE),0)</f>
        <v>818843</v>
      </c>
      <c r="J2934">
        <f>IFERROR(VLOOKUP(A2934,[2]Sheet1!$A:$I,6,FALSE),0)</f>
        <v>125556</v>
      </c>
      <c r="K2934">
        <f>IFERROR(VLOOKUP(A2934,[2]Sheet1!$A:$I,7,FALSE),0)</f>
        <v>1113906</v>
      </c>
      <c r="L2934">
        <f>IFERROR(VLOOKUP(A2934,[2]Sheet1!$A:$I,8,FALSE),0)</f>
        <v>0</v>
      </c>
      <c r="M2934">
        <f>IFERROR(VLOOKUP(A2934,[2]Sheet1!$A:$I,9,FALSE),0)</f>
        <v>0</v>
      </c>
      <c r="N2934">
        <f>IFERROR(VLOOKUP(A2934,[3]Sheet1!$A:$G,2,FALSE),0)</f>
        <v>0</v>
      </c>
      <c r="O2934">
        <f>IFERROR(VLOOKUP(A2934,[3]Sheet1!$A:$G,3,FALSE),0)</f>
        <v>0</v>
      </c>
      <c r="P2934">
        <f>IFERROR(VLOOKUP(A2934,[3]Sheet1!$A:$G,4,FALSE),0)</f>
        <v>0</v>
      </c>
      <c r="Q2934">
        <f>IFERROR(VLOOKUP(A2934,[3]Sheet1!$A:$G,5,FALSE),0)</f>
        <v>0</v>
      </c>
      <c r="R2934">
        <f>IFERROR(VLOOKUP(A2934,[3]Sheet1!$A:$G,6,FALSE),0)</f>
        <v>0</v>
      </c>
      <c r="S2934">
        <f>IFERROR(VLOOKUP(A2934,[3]Sheet1!$A:$G,7,FALSE),0)</f>
        <v>0</v>
      </c>
      <c r="T2934" t="str">
        <f t="shared" si="271"/>
        <v>Sim</v>
      </c>
      <c r="U2934" t="str">
        <f t="shared" si="272"/>
        <v>Sim</v>
      </c>
      <c r="V2934" t="str">
        <f t="shared" si="273"/>
        <v>Sim</v>
      </c>
      <c r="W2934" t="str">
        <f t="shared" si="274"/>
        <v>Sim</v>
      </c>
      <c r="X2934" t="str">
        <f t="shared" si="275"/>
        <v>Não</v>
      </c>
      <c r="Y2934" t="str">
        <f t="shared" si="276"/>
        <v>Não</v>
      </c>
    </row>
    <row r="2935" spans="1:25" x14ac:dyDescent="0.25">
      <c r="A2935" s="5">
        <v>421227</v>
      </c>
      <c r="B2935">
        <f>IFERROR(VLOOKUP(A2935,[1]Monitoramento_Base_somente_disp!$A:$J,5,FALSE),0)</f>
        <v>0</v>
      </c>
      <c r="C2935">
        <f>IFERROR(VLOOKUP(A2935,[1]Monitoramento_Base_somente_disp!$A:$J,6,FALSE),0)</f>
        <v>0</v>
      </c>
      <c r="D2935">
        <f>IFERROR(VLOOKUP(A2935,[1]Monitoramento_Base_somente_disp!$A:$J,7,FALSE),0)</f>
        <v>0</v>
      </c>
      <c r="E2935">
        <f>IFERROR(VLOOKUP(A2935,[1]Monitoramento_Base_somente_disp!$A:$J,8,FALSE),0)</f>
        <v>0</v>
      </c>
      <c r="F2935">
        <f>IFERROR(VLOOKUP(A2935,[1]Monitoramento_Base_somente_disp!$A:$J,9,FALSE),0)</f>
        <v>0</v>
      </c>
      <c r="G2935">
        <f>IFERROR(VLOOKUP(A2935,[1]Monitoramento_Base_somente_disp!$A:$J,10,FALSE),0)</f>
        <v>0</v>
      </c>
      <c r="H2935">
        <f>IFERROR(VLOOKUP(A2935,[2]Sheet1!$A:$I,4,FALSE),0)</f>
        <v>94726</v>
      </c>
      <c r="I2935">
        <f>IFERROR(VLOOKUP(A2935,[2]Sheet1!$A:$I,5,FALSE),0)</f>
        <v>369711</v>
      </c>
      <c r="J2935">
        <f>IFERROR(VLOOKUP(A2935,[2]Sheet1!$A:$I,6,FALSE),0)</f>
        <v>0</v>
      </c>
      <c r="K2935">
        <f>IFERROR(VLOOKUP(A2935,[2]Sheet1!$A:$I,7,FALSE),0)</f>
        <v>0</v>
      </c>
      <c r="L2935">
        <f>IFERROR(VLOOKUP(A2935,[2]Sheet1!$A:$I,8,FALSE),0)</f>
        <v>0</v>
      </c>
      <c r="M2935">
        <f>IFERROR(VLOOKUP(A2935,[2]Sheet1!$A:$I,9,FALSE),0)</f>
        <v>0</v>
      </c>
      <c r="N2935">
        <f>IFERROR(VLOOKUP(A2935,[3]Sheet1!$A:$G,2,FALSE),0)</f>
        <v>0</v>
      </c>
      <c r="O2935">
        <f>IFERROR(VLOOKUP(A2935,[3]Sheet1!$A:$G,3,FALSE),0)</f>
        <v>0</v>
      </c>
      <c r="P2935">
        <f>IFERROR(VLOOKUP(A2935,[3]Sheet1!$A:$G,4,FALSE),0)</f>
        <v>0</v>
      </c>
      <c r="Q2935">
        <f>IFERROR(VLOOKUP(A2935,[3]Sheet1!$A:$G,5,FALSE),0)</f>
        <v>0</v>
      </c>
      <c r="R2935">
        <f>IFERROR(VLOOKUP(A2935,[3]Sheet1!$A:$G,6,FALSE),0)</f>
        <v>0</v>
      </c>
      <c r="S2935">
        <f>IFERROR(VLOOKUP(A2935,[3]Sheet1!$A:$G,7,FALSE),0)</f>
        <v>0</v>
      </c>
      <c r="T2935" t="str">
        <f t="shared" si="271"/>
        <v>Sim</v>
      </c>
      <c r="U2935" t="str">
        <f t="shared" si="272"/>
        <v>Sim</v>
      </c>
      <c r="V2935" t="str">
        <f t="shared" si="273"/>
        <v>Não</v>
      </c>
      <c r="W2935" t="str">
        <f t="shared" si="274"/>
        <v>Não</v>
      </c>
      <c r="X2935" t="str">
        <f t="shared" si="275"/>
        <v>Não</v>
      </c>
      <c r="Y2935" t="str">
        <f t="shared" si="276"/>
        <v>Não</v>
      </c>
    </row>
    <row r="2936" spans="1:25" x14ac:dyDescent="0.25">
      <c r="A2936" s="5">
        <v>421230</v>
      </c>
      <c r="B2936">
        <f>IFERROR(VLOOKUP(A2936,[1]Monitoramento_Base_somente_disp!$A:$J,5,FALSE),0)</f>
        <v>0</v>
      </c>
      <c r="C2936">
        <f>IFERROR(VLOOKUP(A2936,[1]Monitoramento_Base_somente_disp!$A:$J,6,FALSE),0)</f>
        <v>0</v>
      </c>
      <c r="D2936">
        <f>IFERROR(VLOOKUP(A2936,[1]Monitoramento_Base_somente_disp!$A:$J,7,FALSE),0)</f>
        <v>0</v>
      </c>
      <c r="E2936">
        <f>IFERROR(VLOOKUP(A2936,[1]Monitoramento_Base_somente_disp!$A:$J,8,FALSE),0)</f>
        <v>0</v>
      </c>
      <c r="F2936">
        <f>IFERROR(VLOOKUP(A2936,[1]Monitoramento_Base_somente_disp!$A:$J,9,FALSE),0)</f>
        <v>0</v>
      </c>
      <c r="G2936">
        <f>IFERROR(VLOOKUP(A2936,[1]Monitoramento_Base_somente_disp!$A:$J,10,FALSE),0)</f>
        <v>0</v>
      </c>
      <c r="H2936">
        <f>IFERROR(VLOOKUP(A2936,[2]Sheet1!$A:$I,4,FALSE),0)</f>
        <v>128493</v>
      </c>
      <c r="I2936">
        <f>IFERROR(VLOOKUP(A2936,[2]Sheet1!$A:$I,5,FALSE),0)</f>
        <v>481641</v>
      </c>
      <c r="J2936">
        <f>IFERROR(VLOOKUP(A2936,[2]Sheet1!$A:$I,6,FALSE),0)</f>
        <v>0</v>
      </c>
      <c r="K2936">
        <f>IFERROR(VLOOKUP(A2936,[2]Sheet1!$A:$I,7,FALSE),0)</f>
        <v>348808</v>
      </c>
      <c r="L2936">
        <f>IFERROR(VLOOKUP(A2936,[2]Sheet1!$A:$I,8,FALSE),0)</f>
        <v>0</v>
      </c>
      <c r="M2936">
        <f>IFERROR(VLOOKUP(A2936,[2]Sheet1!$A:$I,9,FALSE),0)</f>
        <v>0</v>
      </c>
      <c r="N2936">
        <f>IFERROR(VLOOKUP(A2936,[3]Sheet1!$A:$G,2,FALSE),0)</f>
        <v>0</v>
      </c>
      <c r="O2936">
        <f>IFERROR(VLOOKUP(A2936,[3]Sheet1!$A:$G,3,FALSE),0)</f>
        <v>0</v>
      </c>
      <c r="P2936">
        <f>IFERROR(VLOOKUP(A2936,[3]Sheet1!$A:$G,4,FALSE),0)</f>
        <v>0</v>
      </c>
      <c r="Q2936">
        <f>IFERROR(VLOOKUP(A2936,[3]Sheet1!$A:$G,5,FALSE),0)</f>
        <v>0</v>
      </c>
      <c r="R2936">
        <f>IFERROR(VLOOKUP(A2936,[3]Sheet1!$A:$G,6,FALSE),0)</f>
        <v>0</v>
      </c>
      <c r="S2936">
        <f>IFERROR(VLOOKUP(A2936,[3]Sheet1!$A:$G,7,FALSE),0)</f>
        <v>0</v>
      </c>
      <c r="T2936" t="str">
        <f t="shared" si="271"/>
        <v>Sim</v>
      </c>
      <c r="U2936" t="str">
        <f t="shared" si="272"/>
        <v>Sim</v>
      </c>
      <c r="V2936" t="str">
        <f t="shared" si="273"/>
        <v>Não</v>
      </c>
      <c r="W2936" t="str">
        <f t="shared" si="274"/>
        <v>Sim</v>
      </c>
      <c r="X2936" t="str">
        <f t="shared" si="275"/>
        <v>Não</v>
      </c>
      <c r="Y2936" t="str">
        <f t="shared" si="276"/>
        <v>Não</v>
      </c>
    </row>
    <row r="2937" spans="1:25" x14ac:dyDescent="0.25">
      <c r="A2937" s="5">
        <v>421250</v>
      </c>
      <c r="B2937">
        <f>IFERROR(VLOOKUP(A2937,[1]Monitoramento_Base_somente_disp!$A:$J,5,FALSE),0)</f>
        <v>0</v>
      </c>
      <c r="C2937">
        <f>IFERROR(VLOOKUP(A2937,[1]Monitoramento_Base_somente_disp!$A:$J,6,FALSE),0)</f>
        <v>0</v>
      </c>
      <c r="D2937">
        <f>IFERROR(VLOOKUP(A2937,[1]Monitoramento_Base_somente_disp!$A:$J,7,FALSE),0)</f>
        <v>0</v>
      </c>
      <c r="E2937">
        <f>IFERROR(VLOOKUP(A2937,[1]Monitoramento_Base_somente_disp!$A:$J,8,FALSE),0)</f>
        <v>0</v>
      </c>
      <c r="F2937">
        <f>IFERROR(VLOOKUP(A2937,[1]Monitoramento_Base_somente_disp!$A:$J,9,FALSE),0)</f>
        <v>0</v>
      </c>
      <c r="G2937">
        <f>IFERROR(VLOOKUP(A2937,[1]Monitoramento_Base_somente_disp!$A:$J,10,FALSE),0)</f>
        <v>0</v>
      </c>
      <c r="H2937">
        <f>IFERROR(VLOOKUP(A2937,[2]Sheet1!$A:$I,4,FALSE),0)</f>
        <v>0</v>
      </c>
      <c r="I2937">
        <f>IFERROR(VLOOKUP(A2937,[2]Sheet1!$A:$I,5,FALSE),0)</f>
        <v>0</v>
      </c>
      <c r="J2937">
        <f>IFERROR(VLOOKUP(A2937,[2]Sheet1!$A:$I,6,FALSE),0)</f>
        <v>0</v>
      </c>
      <c r="K2937">
        <f>IFERROR(VLOOKUP(A2937,[2]Sheet1!$A:$I,7,FALSE),0)</f>
        <v>0</v>
      </c>
      <c r="L2937">
        <f>IFERROR(VLOOKUP(A2937,[2]Sheet1!$A:$I,8,FALSE),0)</f>
        <v>0</v>
      </c>
      <c r="M2937">
        <f>IFERROR(VLOOKUP(A2937,[2]Sheet1!$A:$I,9,FALSE),0)</f>
        <v>0</v>
      </c>
      <c r="N2937">
        <f>IFERROR(VLOOKUP(A2937,[3]Sheet1!$A:$G,2,FALSE),0)</f>
        <v>456690</v>
      </c>
      <c r="O2937">
        <f>IFERROR(VLOOKUP(A2937,[3]Sheet1!$A:$G,3,FALSE),0)</f>
        <v>1499610</v>
      </c>
      <c r="P2937">
        <f>IFERROR(VLOOKUP(A2937,[3]Sheet1!$A:$G,4,FALSE),0)</f>
        <v>323981</v>
      </c>
      <c r="Q2937">
        <f>IFERROR(VLOOKUP(A2937,[3]Sheet1!$A:$G,5,FALSE),0)</f>
        <v>826782</v>
      </c>
      <c r="R2937">
        <f>IFERROR(VLOOKUP(A2937,[3]Sheet1!$A:$G,6,FALSE),0)</f>
        <v>61693</v>
      </c>
      <c r="S2937">
        <f>IFERROR(VLOOKUP(A2937,[3]Sheet1!$A:$G,7,FALSE),0)</f>
        <v>0</v>
      </c>
      <c r="T2937" t="str">
        <f t="shared" si="271"/>
        <v>Sim</v>
      </c>
      <c r="U2937" t="str">
        <f t="shared" si="272"/>
        <v>Sim</v>
      </c>
      <c r="V2937" t="str">
        <f t="shared" si="273"/>
        <v>Sim</v>
      </c>
      <c r="W2937" t="str">
        <f t="shared" si="274"/>
        <v>Sim</v>
      </c>
      <c r="X2937" t="str">
        <f t="shared" si="275"/>
        <v>Sim</v>
      </c>
      <c r="Y2937" t="str">
        <f t="shared" si="276"/>
        <v>Não</v>
      </c>
    </row>
    <row r="2938" spans="1:25" x14ac:dyDescent="0.25">
      <c r="A2938" s="5">
        <v>421270</v>
      </c>
      <c r="B2938">
        <f>IFERROR(VLOOKUP(A2938,[1]Monitoramento_Base_somente_disp!$A:$J,5,FALSE),0)</f>
        <v>0</v>
      </c>
      <c r="C2938">
        <f>IFERROR(VLOOKUP(A2938,[1]Monitoramento_Base_somente_disp!$A:$J,6,FALSE),0)</f>
        <v>0</v>
      </c>
      <c r="D2938">
        <f>IFERROR(VLOOKUP(A2938,[1]Monitoramento_Base_somente_disp!$A:$J,7,FALSE),0)</f>
        <v>0</v>
      </c>
      <c r="E2938">
        <f>IFERROR(VLOOKUP(A2938,[1]Monitoramento_Base_somente_disp!$A:$J,8,FALSE),0)</f>
        <v>0</v>
      </c>
      <c r="F2938">
        <f>IFERROR(VLOOKUP(A2938,[1]Monitoramento_Base_somente_disp!$A:$J,9,FALSE),0)</f>
        <v>0</v>
      </c>
      <c r="G2938">
        <f>IFERROR(VLOOKUP(A2938,[1]Monitoramento_Base_somente_disp!$A:$J,10,FALSE),0)</f>
        <v>0</v>
      </c>
      <c r="H2938">
        <f>IFERROR(VLOOKUP(A2938,[2]Sheet1!$A:$I,4,FALSE),0)</f>
        <v>0</v>
      </c>
      <c r="I2938">
        <f>IFERROR(VLOOKUP(A2938,[2]Sheet1!$A:$I,5,FALSE),0)</f>
        <v>0</v>
      </c>
      <c r="J2938">
        <f>IFERROR(VLOOKUP(A2938,[2]Sheet1!$A:$I,6,FALSE),0)</f>
        <v>0</v>
      </c>
      <c r="K2938">
        <f>IFERROR(VLOOKUP(A2938,[2]Sheet1!$A:$I,7,FALSE),0)</f>
        <v>0</v>
      </c>
      <c r="L2938">
        <f>IFERROR(VLOOKUP(A2938,[2]Sheet1!$A:$I,8,FALSE),0)</f>
        <v>0</v>
      </c>
      <c r="M2938">
        <f>IFERROR(VLOOKUP(A2938,[2]Sheet1!$A:$I,9,FALSE),0)</f>
        <v>0</v>
      </c>
      <c r="N2938">
        <f>IFERROR(VLOOKUP(A2938,[3]Sheet1!$A:$G,2,FALSE),0)</f>
        <v>0</v>
      </c>
      <c r="O2938">
        <f>IFERROR(VLOOKUP(A2938,[3]Sheet1!$A:$G,3,FALSE),0)</f>
        <v>0</v>
      </c>
      <c r="P2938">
        <f>IFERROR(VLOOKUP(A2938,[3]Sheet1!$A:$G,4,FALSE),0)</f>
        <v>0</v>
      </c>
      <c r="Q2938">
        <f>IFERROR(VLOOKUP(A2938,[3]Sheet1!$A:$G,5,FALSE),0)</f>
        <v>0</v>
      </c>
      <c r="R2938">
        <f>IFERROR(VLOOKUP(A2938,[3]Sheet1!$A:$G,6,FALSE),0)</f>
        <v>0</v>
      </c>
      <c r="S2938">
        <f>IFERROR(VLOOKUP(A2938,[3]Sheet1!$A:$G,7,FALSE),0)</f>
        <v>0</v>
      </c>
      <c r="T2938" t="str">
        <f t="shared" si="271"/>
        <v>Não</v>
      </c>
      <c r="U2938" t="str">
        <f t="shared" si="272"/>
        <v>Não</v>
      </c>
      <c r="V2938" t="str">
        <f t="shared" si="273"/>
        <v>Não</v>
      </c>
      <c r="W2938" t="str">
        <f t="shared" si="274"/>
        <v>Não</v>
      </c>
      <c r="X2938" t="str">
        <f t="shared" si="275"/>
        <v>Não</v>
      </c>
      <c r="Y2938" t="str">
        <f t="shared" si="276"/>
        <v>Não</v>
      </c>
    </row>
    <row r="2939" spans="1:25" x14ac:dyDescent="0.25">
      <c r="A2939" s="5">
        <v>421330</v>
      </c>
      <c r="B2939">
        <f>IFERROR(VLOOKUP(A2939,[1]Monitoramento_Base_somente_disp!$A:$J,5,FALSE),0)</f>
        <v>0</v>
      </c>
      <c r="C2939">
        <f>IFERROR(VLOOKUP(A2939,[1]Monitoramento_Base_somente_disp!$A:$J,6,FALSE),0)</f>
        <v>0</v>
      </c>
      <c r="D2939">
        <f>IFERROR(VLOOKUP(A2939,[1]Monitoramento_Base_somente_disp!$A:$J,7,FALSE),0)</f>
        <v>0</v>
      </c>
      <c r="E2939">
        <f>IFERROR(VLOOKUP(A2939,[1]Monitoramento_Base_somente_disp!$A:$J,8,FALSE),0)</f>
        <v>0</v>
      </c>
      <c r="F2939">
        <f>IFERROR(VLOOKUP(A2939,[1]Monitoramento_Base_somente_disp!$A:$J,9,FALSE),0)</f>
        <v>0</v>
      </c>
      <c r="G2939">
        <f>IFERROR(VLOOKUP(A2939,[1]Monitoramento_Base_somente_disp!$A:$J,10,FALSE),0)</f>
        <v>0</v>
      </c>
      <c r="H2939">
        <f>IFERROR(VLOOKUP(A2939,[2]Sheet1!$A:$I,4,FALSE),0)</f>
        <v>0</v>
      </c>
      <c r="I2939">
        <f>IFERROR(VLOOKUP(A2939,[2]Sheet1!$A:$I,5,FALSE),0)</f>
        <v>0</v>
      </c>
      <c r="J2939">
        <f>IFERROR(VLOOKUP(A2939,[2]Sheet1!$A:$I,6,FALSE),0)</f>
        <v>0</v>
      </c>
      <c r="K2939">
        <f>IFERROR(VLOOKUP(A2939,[2]Sheet1!$A:$I,7,FALSE),0)</f>
        <v>0</v>
      </c>
      <c r="L2939">
        <f>IFERROR(VLOOKUP(A2939,[2]Sheet1!$A:$I,8,FALSE),0)</f>
        <v>0</v>
      </c>
      <c r="M2939">
        <f>IFERROR(VLOOKUP(A2939,[2]Sheet1!$A:$I,9,FALSE),0)</f>
        <v>0</v>
      </c>
      <c r="N2939">
        <f>IFERROR(VLOOKUP(A2939,[3]Sheet1!$A:$G,2,FALSE),0)</f>
        <v>0</v>
      </c>
      <c r="O2939">
        <f>IFERROR(VLOOKUP(A2939,[3]Sheet1!$A:$G,3,FALSE),0)</f>
        <v>0</v>
      </c>
      <c r="P2939">
        <f>IFERROR(VLOOKUP(A2939,[3]Sheet1!$A:$G,4,FALSE),0)</f>
        <v>0</v>
      </c>
      <c r="Q2939">
        <f>IFERROR(VLOOKUP(A2939,[3]Sheet1!$A:$G,5,FALSE),0)</f>
        <v>0</v>
      </c>
      <c r="R2939">
        <f>IFERROR(VLOOKUP(A2939,[3]Sheet1!$A:$G,6,FALSE),0)</f>
        <v>0</v>
      </c>
      <c r="S2939">
        <f>IFERROR(VLOOKUP(A2939,[3]Sheet1!$A:$G,7,FALSE),0)</f>
        <v>0</v>
      </c>
      <c r="T2939" t="str">
        <f t="shared" si="271"/>
        <v>Não</v>
      </c>
      <c r="U2939" t="str">
        <f t="shared" si="272"/>
        <v>Não</v>
      </c>
      <c r="V2939" t="str">
        <f t="shared" si="273"/>
        <v>Não</v>
      </c>
      <c r="W2939" t="str">
        <f t="shared" si="274"/>
        <v>Não</v>
      </c>
      <c r="X2939" t="str">
        <f t="shared" si="275"/>
        <v>Não</v>
      </c>
      <c r="Y2939" t="str">
        <f t="shared" si="276"/>
        <v>Não</v>
      </c>
    </row>
    <row r="2940" spans="1:25" x14ac:dyDescent="0.25">
      <c r="A2940" s="5">
        <v>421335</v>
      </c>
      <c r="B2940">
        <f>IFERROR(VLOOKUP(A2940,[1]Monitoramento_Base_somente_disp!$A:$J,5,FALSE),0)</f>
        <v>0</v>
      </c>
      <c r="C2940">
        <f>IFERROR(VLOOKUP(A2940,[1]Monitoramento_Base_somente_disp!$A:$J,6,FALSE),0)</f>
        <v>10758553</v>
      </c>
      <c r="D2940">
        <f>IFERROR(VLOOKUP(A2940,[1]Monitoramento_Base_somente_disp!$A:$J,7,FALSE),0)</f>
        <v>0</v>
      </c>
      <c r="E2940">
        <f>IFERROR(VLOOKUP(A2940,[1]Monitoramento_Base_somente_disp!$A:$J,8,FALSE),0)</f>
        <v>11145461</v>
      </c>
      <c r="F2940">
        <f>IFERROR(VLOOKUP(A2940,[1]Monitoramento_Base_somente_disp!$A:$J,9,FALSE),0)</f>
        <v>0</v>
      </c>
      <c r="G2940">
        <f>IFERROR(VLOOKUP(A2940,[1]Monitoramento_Base_somente_disp!$A:$J,10,FALSE),0)</f>
        <v>1797655</v>
      </c>
      <c r="H2940">
        <f>IFERROR(VLOOKUP(A2940,[2]Sheet1!$A:$I,4,FALSE),0)</f>
        <v>0</v>
      </c>
      <c r="I2940">
        <f>IFERROR(VLOOKUP(A2940,[2]Sheet1!$A:$I,5,FALSE),0)</f>
        <v>0</v>
      </c>
      <c r="J2940">
        <f>IFERROR(VLOOKUP(A2940,[2]Sheet1!$A:$I,6,FALSE),0)</f>
        <v>0</v>
      </c>
      <c r="K2940">
        <f>IFERROR(VLOOKUP(A2940,[2]Sheet1!$A:$I,7,FALSE),0)</f>
        <v>0</v>
      </c>
      <c r="L2940">
        <f>IFERROR(VLOOKUP(A2940,[2]Sheet1!$A:$I,8,FALSE),0)</f>
        <v>0</v>
      </c>
      <c r="M2940">
        <f>IFERROR(VLOOKUP(A2940,[2]Sheet1!$A:$I,9,FALSE),0)</f>
        <v>0</v>
      </c>
      <c r="N2940">
        <f>IFERROR(VLOOKUP(A2940,[3]Sheet1!$A:$G,2,FALSE),0)</f>
        <v>0</v>
      </c>
      <c r="O2940">
        <f>IFERROR(VLOOKUP(A2940,[3]Sheet1!$A:$G,3,FALSE),0)</f>
        <v>0</v>
      </c>
      <c r="P2940">
        <f>IFERROR(VLOOKUP(A2940,[3]Sheet1!$A:$G,4,FALSE),0)</f>
        <v>0</v>
      </c>
      <c r="Q2940">
        <f>IFERROR(VLOOKUP(A2940,[3]Sheet1!$A:$G,5,FALSE),0)</f>
        <v>0</v>
      </c>
      <c r="R2940">
        <f>IFERROR(VLOOKUP(A2940,[3]Sheet1!$A:$G,6,FALSE),0)</f>
        <v>0</v>
      </c>
      <c r="S2940">
        <f>IFERROR(VLOOKUP(A2940,[3]Sheet1!$A:$G,7,FALSE),0)</f>
        <v>0</v>
      </c>
      <c r="T2940" t="str">
        <f t="shared" si="271"/>
        <v>Não</v>
      </c>
      <c r="U2940" t="str">
        <f t="shared" si="272"/>
        <v>Sim</v>
      </c>
      <c r="V2940" t="str">
        <f t="shared" si="273"/>
        <v>Não</v>
      </c>
      <c r="W2940" t="str">
        <f t="shared" si="274"/>
        <v>Sim</v>
      </c>
      <c r="X2940" t="str">
        <f t="shared" si="275"/>
        <v>Não</v>
      </c>
      <c r="Y2940" t="str">
        <f t="shared" si="276"/>
        <v>Sim</v>
      </c>
    </row>
    <row r="2941" spans="1:25" x14ac:dyDescent="0.25">
      <c r="A2941" s="5">
        <v>421340</v>
      </c>
      <c r="B2941">
        <f>IFERROR(VLOOKUP(A2941,[1]Monitoramento_Base_somente_disp!$A:$J,5,FALSE),0)</f>
        <v>0</v>
      </c>
      <c r="C2941">
        <f>IFERROR(VLOOKUP(A2941,[1]Monitoramento_Base_somente_disp!$A:$J,6,FALSE),0)</f>
        <v>0</v>
      </c>
      <c r="D2941">
        <f>IFERROR(VLOOKUP(A2941,[1]Monitoramento_Base_somente_disp!$A:$J,7,FALSE),0)</f>
        <v>0</v>
      </c>
      <c r="E2941">
        <f>IFERROR(VLOOKUP(A2941,[1]Monitoramento_Base_somente_disp!$A:$J,8,FALSE),0)</f>
        <v>0</v>
      </c>
      <c r="F2941">
        <f>IFERROR(VLOOKUP(A2941,[1]Monitoramento_Base_somente_disp!$A:$J,9,FALSE),0)</f>
        <v>0</v>
      </c>
      <c r="G2941">
        <f>IFERROR(VLOOKUP(A2941,[1]Monitoramento_Base_somente_disp!$A:$J,10,FALSE),0)</f>
        <v>0</v>
      </c>
      <c r="H2941">
        <f>IFERROR(VLOOKUP(A2941,[2]Sheet1!$A:$I,4,FALSE),0)</f>
        <v>248773</v>
      </c>
      <c r="I2941">
        <f>IFERROR(VLOOKUP(A2941,[2]Sheet1!$A:$I,5,FALSE),0)</f>
        <v>820353</v>
      </c>
      <c r="J2941">
        <f>IFERROR(VLOOKUP(A2941,[2]Sheet1!$A:$I,6,FALSE),0)</f>
        <v>0</v>
      </c>
      <c r="K2941">
        <f>IFERROR(VLOOKUP(A2941,[2]Sheet1!$A:$I,7,FALSE),0)</f>
        <v>0</v>
      </c>
      <c r="L2941">
        <f>IFERROR(VLOOKUP(A2941,[2]Sheet1!$A:$I,8,FALSE),0)</f>
        <v>0</v>
      </c>
      <c r="M2941">
        <f>IFERROR(VLOOKUP(A2941,[2]Sheet1!$A:$I,9,FALSE),0)</f>
        <v>0</v>
      </c>
      <c r="N2941">
        <f>IFERROR(VLOOKUP(A2941,[3]Sheet1!$A:$G,2,FALSE),0)</f>
        <v>0</v>
      </c>
      <c r="O2941">
        <f>IFERROR(VLOOKUP(A2941,[3]Sheet1!$A:$G,3,FALSE),0)</f>
        <v>0</v>
      </c>
      <c r="P2941">
        <f>IFERROR(VLOOKUP(A2941,[3]Sheet1!$A:$G,4,FALSE),0)</f>
        <v>0</v>
      </c>
      <c r="Q2941">
        <f>IFERROR(VLOOKUP(A2941,[3]Sheet1!$A:$G,5,FALSE),0)</f>
        <v>0</v>
      </c>
      <c r="R2941">
        <f>IFERROR(VLOOKUP(A2941,[3]Sheet1!$A:$G,6,FALSE),0)</f>
        <v>0</v>
      </c>
      <c r="S2941">
        <f>IFERROR(VLOOKUP(A2941,[3]Sheet1!$A:$G,7,FALSE),0)</f>
        <v>0</v>
      </c>
      <c r="T2941" t="str">
        <f t="shared" si="271"/>
        <v>Sim</v>
      </c>
      <c r="U2941" t="str">
        <f t="shared" si="272"/>
        <v>Sim</v>
      </c>
      <c r="V2941" t="str">
        <f t="shared" si="273"/>
        <v>Não</v>
      </c>
      <c r="W2941" t="str">
        <f t="shared" si="274"/>
        <v>Não</v>
      </c>
      <c r="X2941" t="str">
        <f t="shared" si="275"/>
        <v>Não</v>
      </c>
      <c r="Y2941" t="str">
        <f t="shared" si="276"/>
        <v>Não</v>
      </c>
    </row>
    <row r="2942" spans="1:25" x14ac:dyDescent="0.25">
      <c r="A2942" s="5">
        <v>421370</v>
      </c>
      <c r="B2942">
        <f>IFERROR(VLOOKUP(A2942,[1]Monitoramento_Base_somente_disp!$A:$J,5,FALSE),0)</f>
        <v>0</v>
      </c>
      <c r="C2942">
        <f>IFERROR(VLOOKUP(A2942,[1]Monitoramento_Base_somente_disp!$A:$J,6,FALSE),0)</f>
        <v>0</v>
      </c>
      <c r="D2942">
        <f>IFERROR(VLOOKUP(A2942,[1]Monitoramento_Base_somente_disp!$A:$J,7,FALSE),0)</f>
        <v>0</v>
      </c>
      <c r="E2942">
        <f>IFERROR(VLOOKUP(A2942,[1]Monitoramento_Base_somente_disp!$A:$J,8,FALSE),0)</f>
        <v>0</v>
      </c>
      <c r="F2942">
        <f>IFERROR(VLOOKUP(A2942,[1]Monitoramento_Base_somente_disp!$A:$J,9,FALSE),0)</f>
        <v>0</v>
      </c>
      <c r="G2942">
        <f>IFERROR(VLOOKUP(A2942,[1]Monitoramento_Base_somente_disp!$A:$J,10,FALSE),0)</f>
        <v>0</v>
      </c>
      <c r="H2942">
        <f>IFERROR(VLOOKUP(A2942,[2]Sheet1!$A:$I,4,FALSE),0)</f>
        <v>0</v>
      </c>
      <c r="I2942">
        <f>IFERROR(VLOOKUP(A2942,[2]Sheet1!$A:$I,5,FALSE),0)</f>
        <v>0</v>
      </c>
      <c r="J2942">
        <f>IFERROR(VLOOKUP(A2942,[2]Sheet1!$A:$I,6,FALSE),0)</f>
        <v>0</v>
      </c>
      <c r="K2942">
        <f>IFERROR(VLOOKUP(A2942,[2]Sheet1!$A:$I,7,FALSE),0)</f>
        <v>0</v>
      </c>
      <c r="L2942">
        <f>IFERROR(VLOOKUP(A2942,[2]Sheet1!$A:$I,8,FALSE),0)</f>
        <v>0</v>
      </c>
      <c r="M2942">
        <f>IFERROR(VLOOKUP(A2942,[2]Sheet1!$A:$I,9,FALSE),0)</f>
        <v>0</v>
      </c>
      <c r="N2942">
        <f>IFERROR(VLOOKUP(A2942,[3]Sheet1!$A:$G,2,FALSE),0)</f>
        <v>0</v>
      </c>
      <c r="O2942">
        <f>IFERROR(VLOOKUP(A2942,[3]Sheet1!$A:$G,3,FALSE),0)</f>
        <v>0</v>
      </c>
      <c r="P2942">
        <f>IFERROR(VLOOKUP(A2942,[3]Sheet1!$A:$G,4,FALSE),0)</f>
        <v>0</v>
      </c>
      <c r="Q2942">
        <f>IFERROR(VLOOKUP(A2942,[3]Sheet1!$A:$G,5,FALSE),0)</f>
        <v>0</v>
      </c>
      <c r="R2942">
        <f>IFERROR(VLOOKUP(A2942,[3]Sheet1!$A:$G,6,FALSE),0)</f>
        <v>0</v>
      </c>
      <c r="S2942">
        <f>IFERROR(VLOOKUP(A2942,[3]Sheet1!$A:$G,7,FALSE),0)</f>
        <v>0</v>
      </c>
      <c r="T2942" t="str">
        <f t="shared" si="271"/>
        <v>Não</v>
      </c>
      <c r="U2942" t="str">
        <f t="shared" si="272"/>
        <v>Não</v>
      </c>
      <c r="V2942" t="str">
        <f t="shared" si="273"/>
        <v>Não</v>
      </c>
      <c r="W2942" t="str">
        <f t="shared" si="274"/>
        <v>Não</v>
      </c>
      <c r="X2942" t="str">
        <f t="shared" si="275"/>
        <v>Não</v>
      </c>
      <c r="Y2942" t="str">
        <f t="shared" si="276"/>
        <v>Não</v>
      </c>
    </row>
    <row r="2943" spans="1:25" x14ac:dyDescent="0.25">
      <c r="A2943" s="5">
        <v>421380</v>
      </c>
      <c r="B2943">
        <f>IFERROR(VLOOKUP(A2943,[1]Monitoramento_Base_somente_disp!$A:$J,5,FALSE),0)</f>
        <v>0</v>
      </c>
      <c r="C2943">
        <f>IFERROR(VLOOKUP(A2943,[1]Monitoramento_Base_somente_disp!$A:$J,6,FALSE),0)</f>
        <v>0</v>
      </c>
      <c r="D2943">
        <f>IFERROR(VLOOKUP(A2943,[1]Monitoramento_Base_somente_disp!$A:$J,7,FALSE),0)</f>
        <v>0</v>
      </c>
      <c r="E2943">
        <f>IFERROR(VLOOKUP(A2943,[1]Monitoramento_Base_somente_disp!$A:$J,8,FALSE),0)</f>
        <v>0</v>
      </c>
      <c r="F2943">
        <f>IFERROR(VLOOKUP(A2943,[1]Monitoramento_Base_somente_disp!$A:$J,9,FALSE),0)</f>
        <v>0</v>
      </c>
      <c r="G2943">
        <f>IFERROR(VLOOKUP(A2943,[1]Monitoramento_Base_somente_disp!$A:$J,10,FALSE),0)</f>
        <v>0</v>
      </c>
      <c r="H2943">
        <f>IFERROR(VLOOKUP(A2943,[2]Sheet1!$A:$I,4,FALSE),0)</f>
        <v>116552</v>
      </c>
      <c r="I2943">
        <f>IFERROR(VLOOKUP(A2943,[2]Sheet1!$A:$I,5,FALSE),0)</f>
        <v>602814</v>
      </c>
      <c r="J2943">
        <f>IFERROR(VLOOKUP(A2943,[2]Sheet1!$A:$I,6,FALSE),0)</f>
        <v>113814</v>
      </c>
      <c r="K2943">
        <f>IFERROR(VLOOKUP(A2943,[2]Sheet1!$A:$I,7,FALSE),0)</f>
        <v>608760</v>
      </c>
      <c r="L2943">
        <f>IFERROR(VLOOKUP(A2943,[2]Sheet1!$A:$I,8,FALSE),0)</f>
        <v>0</v>
      </c>
      <c r="M2943">
        <f>IFERROR(VLOOKUP(A2943,[2]Sheet1!$A:$I,9,FALSE),0)</f>
        <v>0</v>
      </c>
      <c r="N2943">
        <f>IFERROR(VLOOKUP(A2943,[3]Sheet1!$A:$G,2,FALSE),0)</f>
        <v>0</v>
      </c>
      <c r="O2943">
        <f>IFERROR(VLOOKUP(A2943,[3]Sheet1!$A:$G,3,FALSE),0)</f>
        <v>0</v>
      </c>
      <c r="P2943">
        <f>IFERROR(VLOOKUP(A2943,[3]Sheet1!$A:$G,4,FALSE),0)</f>
        <v>0</v>
      </c>
      <c r="Q2943">
        <f>IFERROR(VLOOKUP(A2943,[3]Sheet1!$A:$G,5,FALSE),0)</f>
        <v>0</v>
      </c>
      <c r="R2943">
        <f>IFERROR(VLOOKUP(A2943,[3]Sheet1!$A:$G,6,FALSE),0)</f>
        <v>0</v>
      </c>
      <c r="S2943">
        <f>IFERROR(VLOOKUP(A2943,[3]Sheet1!$A:$G,7,FALSE),0)</f>
        <v>0</v>
      </c>
      <c r="T2943" t="str">
        <f t="shared" si="271"/>
        <v>Sim</v>
      </c>
      <c r="U2943" t="str">
        <f t="shared" si="272"/>
        <v>Sim</v>
      </c>
      <c r="V2943" t="str">
        <f t="shared" si="273"/>
        <v>Sim</v>
      </c>
      <c r="W2943" t="str">
        <f t="shared" si="274"/>
        <v>Sim</v>
      </c>
      <c r="X2943" t="str">
        <f t="shared" si="275"/>
        <v>Não</v>
      </c>
      <c r="Y2943" t="str">
        <f t="shared" si="276"/>
        <v>Não</v>
      </c>
    </row>
    <row r="2944" spans="1:25" x14ac:dyDescent="0.25">
      <c r="A2944" s="5">
        <v>421415</v>
      </c>
      <c r="B2944">
        <f>IFERROR(VLOOKUP(A2944,[1]Monitoramento_Base_somente_disp!$A:$J,5,FALSE),0)</f>
        <v>0</v>
      </c>
      <c r="C2944">
        <f>IFERROR(VLOOKUP(A2944,[1]Monitoramento_Base_somente_disp!$A:$J,6,FALSE),0)</f>
        <v>0</v>
      </c>
      <c r="D2944">
        <f>IFERROR(VLOOKUP(A2944,[1]Monitoramento_Base_somente_disp!$A:$J,7,FALSE),0)</f>
        <v>0</v>
      </c>
      <c r="E2944">
        <f>IFERROR(VLOOKUP(A2944,[1]Monitoramento_Base_somente_disp!$A:$J,8,FALSE),0)</f>
        <v>0</v>
      </c>
      <c r="F2944">
        <f>IFERROR(VLOOKUP(A2944,[1]Monitoramento_Base_somente_disp!$A:$J,9,FALSE),0)</f>
        <v>0</v>
      </c>
      <c r="G2944">
        <f>IFERROR(VLOOKUP(A2944,[1]Monitoramento_Base_somente_disp!$A:$J,10,FALSE),0)</f>
        <v>0</v>
      </c>
      <c r="H2944">
        <f>IFERROR(VLOOKUP(A2944,[2]Sheet1!$A:$I,4,FALSE),0)</f>
        <v>70437</v>
      </c>
      <c r="I2944">
        <f>IFERROR(VLOOKUP(A2944,[2]Sheet1!$A:$I,5,FALSE),0)</f>
        <v>437717</v>
      </c>
      <c r="J2944">
        <f>IFERROR(VLOOKUP(A2944,[2]Sheet1!$A:$I,6,FALSE),0)</f>
        <v>65883</v>
      </c>
      <c r="K2944">
        <f>IFERROR(VLOOKUP(A2944,[2]Sheet1!$A:$I,7,FALSE),0)</f>
        <v>422283</v>
      </c>
      <c r="L2944">
        <f>IFERROR(VLOOKUP(A2944,[2]Sheet1!$A:$I,8,FALSE),0)</f>
        <v>0</v>
      </c>
      <c r="M2944">
        <f>IFERROR(VLOOKUP(A2944,[2]Sheet1!$A:$I,9,FALSE),0)</f>
        <v>414471</v>
      </c>
      <c r="N2944">
        <f>IFERROR(VLOOKUP(A2944,[3]Sheet1!$A:$G,2,FALSE),0)</f>
        <v>0</v>
      </c>
      <c r="O2944">
        <f>IFERROR(VLOOKUP(A2944,[3]Sheet1!$A:$G,3,FALSE),0)</f>
        <v>0</v>
      </c>
      <c r="P2944">
        <f>IFERROR(VLOOKUP(A2944,[3]Sheet1!$A:$G,4,FALSE),0)</f>
        <v>0</v>
      </c>
      <c r="Q2944">
        <f>IFERROR(VLOOKUP(A2944,[3]Sheet1!$A:$G,5,FALSE),0)</f>
        <v>0</v>
      </c>
      <c r="R2944">
        <f>IFERROR(VLOOKUP(A2944,[3]Sheet1!$A:$G,6,FALSE),0)</f>
        <v>0</v>
      </c>
      <c r="S2944">
        <f>IFERROR(VLOOKUP(A2944,[3]Sheet1!$A:$G,7,FALSE),0)</f>
        <v>0</v>
      </c>
      <c r="T2944" t="str">
        <f t="shared" si="271"/>
        <v>Sim</v>
      </c>
      <c r="U2944" t="str">
        <f t="shared" si="272"/>
        <v>Sim</v>
      </c>
      <c r="V2944" t="str">
        <f t="shared" si="273"/>
        <v>Sim</v>
      </c>
      <c r="W2944" t="str">
        <f t="shared" si="274"/>
        <v>Sim</v>
      </c>
      <c r="X2944" t="str">
        <f t="shared" si="275"/>
        <v>Não</v>
      </c>
      <c r="Y2944" t="str">
        <f t="shared" si="276"/>
        <v>Sim</v>
      </c>
    </row>
    <row r="2945" spans="1:25" x14ac:dyDescent="0.25">
      <c r="A2945" s="5">
        <v>421440</v>
      </c>
      <c r="B2945">
        <f>IFERROR(VLOOKUP(A2945,[1]Monitoramento_Base_somente_disp!$A:$J,5,FALSE),0)</f>
        <v>0</v>
      </c>
      <c r="C2945">
        <f>IFERROR(VLOOKUP(A2945,[1]Monitoramento_Base_somente_disp!$A:$J,6,FALSE),0)</f>
        <v>0</v>
      </c>
      <c r="D2945">
        <f>IFERROR(VLOOKUP(A2945,[1]Monitoramento_Base_somente_disp!$A:$J,7,FALSE),0)</f>
        <v>0</v>
      </c>
      <c r="E2945">
        <f>IFERROR(VLOOKUP(A2945,[1]Monitoramento_Base_somente_disp!$A:$J,8,FALSE),0)</f>
        <v>0</v>
      </c>
      <c r="F2945">
        <f>IFERROR(VLOOKUP(A2945,[1]Monitoramento_Base_somente_disp!$A:$J,9,FALSE),0)</f>
        <v>0</v>
      </c>
      <c r="G2945">
        <f>IFERROR(VLOOKUP(A2945,[1]Monitoramento_Base_somente_disp!$A:$J,10,FALSE),0)</f>
        <v>0</v>
      </c>
      <c r="H2945">
        <f>IFERROR(VLOOKUP(A2945,[2]Sheet1!$A:$I,4,FALSE),0)</f>
        <v>75557</v>
      </c>
      <c r="I2945">
        <f>IFERROR(VLOOKUP(A2945,[2]Sheet1!$A:$I,5,FALSE),0)</f>
        <v>357395</v>
      </c>
      <c r="J2945">
        <f>IFERROR(VLOOKUP(A2945,[2]Sheet1!$A:$I,6,FALSE),0)</f>
        <v>0</v>
      </c>
      <c r="K2945">
        <f>IFERROR(VLOOKUP(A2945,[2]Sheet1!$A:$I,7,FALSE),0)</f>
        <v>256694</v>
      </c>
      <c r="L2945">
        <f>IFERROR(VLOOKUP(A2945,[2]Sheet1!$A:$I,8,FALSE),0)</f>
        <v>0</v>
      </c>
      <c r="M2945">
        <f>IFERROR(VLOOKUP(A2945,[2]Sheet1!$A:$I,9,FALSE),0)</f>
        <v>0</v>
      </c>
      <c r="N2945">
        <f>IFERROR(VLOOKUP(A2945,[3]Sheet1!$A:$G,2,FALSE),0)</f>
        <v>0</v>
      </c>
      <c r="O2945">
        <f>IFERROR(VLOOKUP(A2945,[3]Sheet1!$A:$G,3,FALSE),0)</f>
        <v>0</v>
      </c>
      <c r="P2945">
        <f>IFERROR(VLOOKUP(A2945,[3]Sheet1!$A:$G,4,FALSE),0)</f>
        <v>72617</v>
      </c>
      <c r="Q2945">
        <f>IFERROR(VLOOKUP(A2945,[3]Sheet1!$A:$G,5,FALSE),0)</f>
        <v>32986</v>
      </c>
      <c r="R2945">
        <f>IFERROR(VLOOKUP(A2945,[3]Sheet1!$A:$G,6,FALSE),0)</f>
        <v>0</v>
      </c>
      <c r="S2945">
        <f>IFERROR(VLOOKUP(A2945,[3]Sheet1!$A:$G,7,FALSE),0)</f>
        <v>380175</v>
      </c>
      <c r="T2945" t="str">
        <f t="shared" si="271"/>
        <v>Sim</v>
      </c>
      <c r="U2945" t="str">
        <f t="shared" si="272"/>
        <v>Sim</v>
      </c>
      <c r="V2945" t="str">
        <f t="shared" si="273"/>
        <v>Sim</v>
      </c>
      <c r="W2945" t="str">
        <f t="shared" si="274"/>
        <v>Sim</v>
      </c>
      <c r="X2945" t="str">
        <f t="shared" si="275"/>
        <v>Não</v>
      </c>
      <c r="Y2945" t="str">
        <f t="shared" si="276"/>
        <v>Sim</v>
      </c>
    </row>
    <row r="2946" spans="1:25" x14ac:dyDescent="0.25">
      <c r="A2946" s="5">
        <v>421450</v>
      </c>
      <c r="B2946">
        <f>IFERROR(VLOOKUP(A2946,[1]Monitoramento_Base_somente_disp!$A:$J,5,FALSE),0)</f>
        <v>0</v>
      </c>
      <c r="C2946">
        <f>IFERROR(VLOOKUP(A2946,[1]Monitoramento_Base_somente_disp!$A:$J,6,FALSE),0)</f>
        <v>0</v>
      </c>
      <c r="D2946">
        <f>IFERROR(VLOOKUP(A2946,[1]Monitoramento_Base_somente_disp!$A:$J,7,FALSE),0)</f>
        <v>0</v>
      </c>
      <c r="E2946">
        <f>IFERROR(VLOOKUP(A2946,[1]Monitoramento_Base_somente_disp!$A:$J,8,FALSE),0)</f>
        <v>0</v>
      </c>
      <c r="F2946">
        <f>IFERROR(VLOOKUP(A2946,[1]Monitoramento_Base_somente_disp!$A:$J,9,FALSE),0)</f>
        <v>0</v>
      </c>
      <c r="G2946">
        <f>IFERROR(VLOOKUP(A2946,[1]Monitoramento_Base_somente_disp!$A:$J,10,FALSE),0)</f>
        <v>0</v>
      </c>
      <c r="H2946">
        <f>IFERROR(VLOOKUP(A2946,[2]Sheet1!$A:$I,4,FALSE),0)</f>
        <v>105576</v>
      </c>
      <c r="I2946">
        <f>IFERROR(VLOOKUP(A2946,[2]Sheet1!$A:$I,5,FALSE),0)</f>
        <v>627304</v>
      </c>
      <c r="J2946">
        <f>IFERROR(VLOOKUP(A2946,[2]Sheet1!$A:$I,6,FALSE),0)</f>
        <v>106647</v>
      </c>
      <c r="K2946">
        <f>IFERROR(VLOOKUP(A2946,[2]Sheet1!$A:$I,7,FALSE),0)</f>
        <v>656365</v>
      </c>
      <c r="L2946">
        <f>IFERROR(VLOOKUP(A2946,[2]Sheet1!$A:$I,8,FALSE),0)</f>
        <v>0</v>
      </c>
      <c r="M2946">
        <f>IFERROR(VLOOKUP(A2946,[2]Sheet1!$A:$I,9,FALSE),0)</f>
        <v>580797</v>
      </c>
      <c r="N2946">
        <f>IFERROR(VLOOKUP(A2946,[3]Sheet1!$A:$G,2,FALSE),0)</f>
        <v>0</v>
      </c>
      <c r="O2946">
        <f>IFERROR(VLOOKUP(A2946,[3]Sheet1!$A:$G,3,FALSE),0)</f>
        <v>0</v>
      </c>
      <c r="P2946">
        <f>IFERROR(VLOOKUP(A2946,[3]Sheet1!$A:$G,4,FALSE),0)</f>
        <v>0</v>
      </c>
      <c r="Q2946">
        <f>IFERROR(VLOOKUP(A2946,[3]Sheet1!$A:$G,5,FALSE),0)</f>
        <v>0</v>
      </c>
      <c r="R2946">
        <f>IFERROR(VLOOKUP(A2946,[3]Sheet1!$A:$G,6,FALSE),0)</f>
        <v>0</v>
      </c>
      <c r="S2946">
        <f>IFERROR(VLOOKUP(A2946,[3]Sheet1!$A:$G,7,FALSE),0)</f>
        <v>0</v>
      </c>
      <c r="T2946" t="str">
        <f t="shared" si="271"/>
        <v>Sim</v>
      </c>
      <c r="U2946" t="str">
        <f t="shared" si="272"/>
        <v>Sim</v>
      </c>
      <c r="V2946" t="str">
        <f t="shared" si="273"/>
        <v>Sim</v>
      </c>
      <c r="W2946" t="str">
        <f t="shared" si="274"/>
        <v>Sim</v>
      </c>
      <c r="X2946" t="str">
        <f t="shared" si="275"/>
        <v>Não</v>
      </c>
      <c r="Y2946" t="str">
        <f t="shared" si="276"/>
        <v>Sim</v>
      </c>
    </row>
    <row r="2947" spans="1:25" x14ac:dyDescent="0.25">
      <c r="A2947" s="5">
        <v>421470</v>
      </c>
      <c r="B2947">
        <f>IFERROR(VLOOKUP(A2947,[1]Monitoramento_Base_somente_disp!$A:$J,5,FALSE),0)</f>
        <v>0</v>
      </c>
      <c r="C2947">
        <f>IFERROR(VLOOKUP(A2947,[1]Monitoramento_Base_somente_disp!$A:$J,6,FALSE),0)</f>
        <v>0</v>
      </c>
      <c r="D2947">
        <f>IFERROR(VLOOKUP(A2947,[1]Monitoramento_Base_somente_disp!$A:$J,7,FALSE),0)</f>
        <v>0</v>
      </c>
      <c r="E2947">
        <f>IFERROR(VLOOKUP(A2947,[1]Monitoramento_Base_somente_disp!$A:$J,8,FALSE),0)</f>
        <v>0</v>
      </c>
      <c r="F2947">
        <f>IFERROR(VLOOKUP(A2947,[1]Monitoramento_Base_somente_disp!$A:$J,9,FALSE),0)</f>
        <v>0</v>
      </c>
      <c r="G2947">
        <f>IFERROR(VLOOKUP(A2947,[1]Monitoramento_Base_somente_disp!$A:$J,10,FALSE),0)</f>
        <v>0</v>
      </c>
      <c r="H2947">
        <f>IFERROR(VLOOKUP(A2947,[2]Sheet1!$A:$I,4,FALSE),0)</f>
        <v>0</v>
      </c>
      <c r="I2947">
        <f>IFERROR(VLOOKUP(A2947,[2]Sheet1!$A:$I,5,FALSE),0)</f>
        <v>0</v>
      </c>
      <c r="J2947">
        <f>IFERROR(VLOOKUP(A2947,[2]Sheet1!$A:$I,6,FALSE),0)</f>
        <v>0</v>
      </c>
      <c r="K2947">
        <f>IFERROR(VLOOKUP(A2947,[2]Sheet1!$A:$I,7,FALSE),0)</f>
        <v>0</v>
      </c>
      <c r="L2947">
        <f>IFERROR(VLOOKUP(A2947,[2]Sheet1!$A:$I,8,FALSE),0)</f>
        <v>0</v>
      </c>
      <c r="M2947">
        <f>IFERROR(VLOOKUP(A2947,[2]Sheet1!$A:$I,9,FALSE),0)</f>
        <v>0</v>
      </c>
      <c r="N2947">
        <f>IFERROR(VLOOKUP(A2947,[3]Sheet1!$A:$G,2,FALSE),0)</f>
        <v>0</v>
      </c>
      <c r="O2947">
        <f>IFERROR(VLOOKUP(A2947,[3]Sheet1!$A:$G,3,FALSE),0)</f>
        <v>0</v>
      </c>
      <c r="P2947">
        <f>IFERROR(VLOOKUP(A2947,[3]Sheet1!$A:$G,4,FALSE),0)</f>
        <v>0</v>
      </c>
      <c r="Q2947">
        <f>IFERROR(VLOOKUP(A2947,[3]Sheet1!$A:$G,5,FALSE),0)</f>
        <v>0</v>
      </c>
      <c r="R2947">
        <f>IFERROR(VLOOKUP(A2947,[3]Sheet1!$A:$G,6,FALSE),0)</f>
        <v>0</v>
      </c>
      <c r="S2947">
        <f>IFERROR(VLOOKUP(A2947,[3]Sheet1!$A:$G,7,FALSE),0)</f>
        <v>0</v>
      </c>
      <c r="T2947" t="str">
        <f t="shared" si="271"/>
        <v>Não</v>
      </c>
      <c r="U2947" t="str">
        <f t="shared" si="272"/>
        <v>Não</v>
      </c>
      <c r="V2947" t="str">
        <f t="shared" si="273"/>
        <v>Não</v>
      </c>
      <c r="W2947" t="str">
        <f t="shared" si="274"/>
        <v>Não</v>
      </c>
      <c r="X2947" t="str">
        <f t="shared" si="275"/>
        <v>Não</v>
      </c>
      <c r="Y2947" t="str">
        <f t="shared" si="276"/>
        <v>Não</v>
      </c>
    </row>
    <row r="2948" spans="1:25" x14ac:dyDescent="0.25">
      <c r="A2948" s="5">
        <v>421500</v>
      </c>
      <c r="B2948">
        <f>IFERROR(VLOOKUP(A2948,[1]Monitoramento_Base_somente_disp!$A:$J,5,FALSE),0)</f>
        <v>0</v>
      </c>
      <c r="C2948">
        <f>IFERROR(VLOOKUP(A2948,[1]Monitoramento_Base_somente_disp!$A:$J,6,FALSE),0)</f>
        <v>0</v>
      </c>
      <c r="D2948">
        <f>IFERROR(VLOOKUP(A2948,[1]Monitoramento_Base_somente_disp!$A:$J,7,FALSE),0)</f>
        <v>0</v>
      </c>
      <c r="E2948">
        <f>IFERROR(VLOOKUP(A2948,[1]Monitoramento_Base_somente_disp!$A:$J,8,FALSE),0)</f>
        <v>0</v>
      </c>
      <c r="F2948">
        <f>IFERROR(VLOOKUP(A2948,[1]Monitoramento_Base_somente_disp!$A:$J,9,FALSE),0)</f>
        <v>0</v>
      </c>
      <c r="G2948">
        <f>IFERROR(VLOOKUP(A2948,[1]Monitoramento_Base_somente_disp!$A:$J,10,FALSE),0)</f>
        <v>0</v>
      </c>
      <c r="H2948">
        <f>IFERROR(VLOOKUP(A2948,[2]Sheet1!$A:$I,4,FALSE),0)</f>
        <v>609703</v>
      </c>
      <c r="I2948">
        <f>IFERROR(VLOOKUP(A2948,[2]Sheet1!$A:$I,5,FALSE),0)</f>
        <v>2258937</v>
      </c>
      <c r="J2948">
        <f>IFERROR(VLOOKUP(A2948,[2]Sheet1!$A:$I,6,FALSE),0)</f>
        <v>603391</v>
      </c>
      <c r="K2948">
        <f>IFERROR(VLOOKUP(A2948,[2]Sheet1!$A:$I,7,FALSE),0)</f>
        <v>1664380</v>
      </c>
      <c r="L2948">
        <f>IFERROR(VLOOKUP(A2948,[2]Sheet1!$A:$I,8,FALSE),0)</f>
        <v>56248</v>
      </c>
      <c r="M2948">
        <f>IFERROR(VLOOKUP(A2948,[2]Sheet1!$A:$I,9,FALSE),0)</f>
        <v>0</v>
      </c>
      <c r="N2948">
        <f>IFERROR(VLOOKUP(A2948,[3]Sheet1!$A:$G,2,FALSE),0)</f>
        <v>0</v>
      </c>
      <c r="O2948">
        <f>IFERROR(VLOOKUP(A2948,[3]Sheet1!$A:$G,3,FALSE),0)</f>
        <v>0</v>
      </c>
      <c r="P2948">
        <f>IFERROR(VLOOKUP(A2948,[3]Sheet1!$A:$G,4,FALSE),0)</f>
        <v>0</v>
      </c>
      <c r="Q2948">
        <f>IFERROR(VLOOKUP(A2948,[3]Sheet1!$A:$G,5,FALSE),0)</f>
        <v>0</v>
      </c>
      <c r="R2948">
        <f>IFERROR(VLOOKUP(A2948,[3]Sheet1!$A:$G,6,FALSE),0)</f>
        <v>0</v>
      </c>
      <c r="S2948">
        <f>IFERROR(VLOOKUP(A2948,[3]Sheet1!$A:$G,7,FALSE),0)</f>
        <v>0</v>
      </c>
      <c r="T2948" t="str">
        <f t="shared" si="271"/>
        <v>Sim</v>
      </c>
      <c r="U2948" t="str">
        <f t="shared" si="272"/>
        <v>Sim</v>
      </c>
      <c r="V2948" t="str">
        <f t="shared" si="273"/>
        <v>Sim</v>
      </c>
      <c r="W2948" t="str">
        <f t="shared" si="274"/>
        <v>Sim</v>
      </c>
      <c r="X2948" t="str">
        <f t="shared" si="275"/>
        <v>Sim</v>
      </c>
      <c r="Y2948" t="str">
        <f t="shared" si="276"/>
        <v>Não</v>
      </c>
    </row>
    <row r="2949" spans="1:25" x14ac:dyDescent="0.25">
      <c r="A2949" s="5">
        <v>421505</v>
      </c>
      <c r="B2949">
        <f>IFERROR(VLOOKUP(A2949,[1]Monitoramento_Base_somente_disp!$A:$J,5,FALSE),0)</f>
        <v>0</v>
      </c>
      <c r="C2949">
        <f>IFERROR(VLOOKUP(A2949,[1]Monitoramento_Base_somente_disp!$A:$J,6,FALSE),0)</f>
        <v>0</v>
      </c>
      <c r="D2949">
        <f>IFERROR(VLOOKUP(A2949,[1]Monitoramento_Base_somente_disp!$A:$J,7,FALSE),0)</f>
        <v>0</v>
      </c>
      <c r="E2949">
        <f>IFERROR(VLOOKUP(A2949,[1]Monitoramento_Base_somente_disp!$A:$J,8,FALSE),0)</f>
        <v>0</v>
      </c>
      <c r="F2949">
        <f>IFERROR(VLOOKUP(A2949,[1]Monitoramento_Base_somente_disp!$A:$J,9,FALSE),0)</f>
        <v>0</v>
      </c>
      <c r="G2949">
        <f>IFERROR(VLOOKUP(A2949,[1]Monitoramento_Base_somente_disp!$A:$J,10,FALSE),0)</f>
        <v>0</v>
      </c>
      <c r="H2949">
        <f>IFERROR(VLOOKUP(A2949,[2]Sheet1!$A:$I,4,FALSE),0)</f>
        <v>0</v>
      </c>
      <c r="I2949">
        <f>IFERROR(VLOOKUP(A2949,[2]Sheet1!$A:$I,5,FALSE),0)</f>
        <v>0</v>
      </c>
      <c r="J2949">
        <f>IFERROR(VLOOKUP(A2949,[2]Sheet1!$A:$I,6,FALSE),0)</f>
        <v>0</v>
      </c>
      <c r="K2949">
        <f>IFERROR(VLOOKUP(A2949,[2]Sheet1!$A:$I,7,FALSE),0)</f>
        <v>0</v>
      </c>
      <c r="L2949">
        <f>IFERROR(VLOOKUP(A2949,[2]Sheet1!$A:$I,8,FALSE),0)</f>
        <v>0</v>
      </c>
      <c r="M2949">
        <f>IFERROR(VLOOKUP(A2949,[2]Sheet1!$A:$I,9,FALSE),0)</f>
        <v>0</v>
      </c>
      <c r="N2949">
        <f>IFERROR(VLOOKUP(A2949,[3]Sheet1!$A:$G,2,FALSE),0)</f>
        <v>67552</v>
      </c>
      <c r="O2949">
        <f>IFERROR(VLOOKUP(A2949,[3]Sheet1!$A:$G,3,FALSE),0)</f>
        <v>290651</v>
      </c>
      <c r="P2949">
        <f>IFERROR(VLOOKUP(A2949,[3]Sheet1!$A:$G,4,FALSE),0)</f>
        <v>82190</v>
      </c>
      <c r="Q2949">
        <f>IFERROR(VLOOKUP(A2949,[3]Sheet1!$A:$G,5,FALSE),0)</f>
        <v>252201</v>
      </c>
      <c r="R2949">
        <f>IFERROR(VLOOKUP(A2949,[3]Sheet1!$A:$G,6,FALSE),0)</f>
        <v>0</v>
      </c>
      <c r="S2949">
        <f>IFERROR(VLOOKUP(A2949,[3]Sheet1!$A:$G,7,FALSE),0)</f>
        <v>0</v>
      </c>
      <c r="T2949" t="str">
        <f t="shared" si="271"/>
        <v>Sim</v>
      </c>
      <c r="U2949" t="str">
        <f t="shared" si="272"/>
        <v>Sim</v>
      </c>
      <c r="V2949" t="str">
        <f t="shared" si="273"/>
        <v>Sim</v>
      </c>
      <c r="W2949" t="str">
        <f t="shared" si="274"/>
        <v>Sim</v>
      </c>
      <c r="X2949" t="str">
        <f t="shared" si="275"/>
        <v>Não</v>
      </c>
      <c r="Y2949" t="str">
        <f t="shared" si="276"/>
        <v>Não</v>
      </c>
    </row>
    <row r="2950" spans="1:25" x14ac:dyDescent="0.25">
      <c r="A2950" s="5">
        <v>421507</v>
      </c>
      <c r="B2950">
        <f>IFERROR(VLOOKUP(A2950,[1]Monitoramento_Base_somente_disp!$A:$J,5,FALSE),0)</f>
        <v>0</v>
      </c>
      <c r="C2950">
        <f>IFERROR(VLOOKUP(A2950,[1]Monitoramento_Base_somente_disp!$A:$J,6,FALSE),0)</f>
        <v>0</v>
      </c>
      <c r="D2950">
        <f>IFERROR(VLOOKUP(A2950,[1]Monitoramento_Base_somente_disp!$A:$J,7,FALSE),0)</f>
        <v>0</v>
      </c>
      <c r="E2950">
        <f>IFERROR(VLOOKUP(A2950,[1]Monitoramento_Base_somente_disp!$A:$J,8,FALSE),0)</f>
        <v>0</v>
      </c>
      <c r="F2950">
        <f>IFERROR(VLOOKUP(A2950,[1]Monitoramento_Base_somente_disp!$A:$J,9,FALSE),0)</f>
        <v>0</v>
      </c>
      <c r="G2950">
        <f>IFERROR(VLOOKUP(A2950,[1]Monitoramento_Base_somente_disp!$A:$J,10,FALSE),0)</f>
        <v>0</v>
      </c>
      <c r="H2950">
        <f>IFERROR(VLOOKUP(A2950,[2]Sheet1!$A:$I,4,FALSE),0)</f>
        <v>0</v>
      </c>
      <c r="I2950">
        <f>IFERROR(VLOOKUP(A2950,[2]Sheet1!$A:$I,5,FALSE),0)</f>
        <v>357979</v>
      </c>
      <c r="J2950">
        <f>IFERROR(VLOOKUP(A2950,[2]Sheet1!$A:$I,6,FALSE),0)</f>
        <v>0</v>
      </c>
      <c r="K2950">
        <f>IFERROR(VLOOKUP(A2950,[2]Sheet1!$A:$I,7,FALSE),0)</f>
        <v>0</v>
      </c>
      <c r="L2950">
        <f>IFERROR(VLOOKUP(A2950,[2]Sheet1!$A:$I,8,FALSE),0)</f>
        <v>0</v>
      </c>
      <c r="M2950">
        <f>IFERROR(VLOOKUP(A2950,[2]Sheet1!$A:$I,9,FALSE),0)</f>
        <v>0</v>
      </c>
      <c r="N2950">
        <f>IFERROR(VLOOKUP(A2950,[3]Sheet1!$A:$G,2,FALSE),0)</f>
        <v>0</v>
      </c>
      <c r="O2950">
        <f>IFERROR(VLOOKUP(A2950,[3]Sheet1!$A:$G,3,FALSE),0)</f>
        <v>0</v>
      </c>
      <c r="P2950">
        <f>IFERROR(VLOOKUP(A2950,[3]Sheet1!$A:$G,4,FALSE),0)</f>
        <v>0</v>
      </c>
      <c r="Q2950">
        <f>IFERROR(VLOOKUP(A2950,[3]Sheet1!$A:$G,5,FALSE),0)</f>
        <v>0</v>
      </c>
      <c r="R2950">
        <f>IFERROR(VLOOKUP(A2950,[3]Sheet1!$A:$G,6,FALSE),0)</f>
        <v>0</v>
      </c>
      <c r="S2950">
        <f>IFERROR(VLOOKUP(A2950,[3]Sheet1!$A:$G,7,FALSE),0)</f>
        <v>0</v>
      </c>
      <c r="T2950" t="str">
        <f t="shared" ref="T2950:T3013" si="277">IF(B2950+H2950+N2950&gt;0,"Sim","Não")</f>
        <v>Não</v>
      </c>
      <c r="U2950" t="str">
        <f t="shared" ref="U2950:U3013" si="278">IF(C2950+I2950+O2950&gt;0,"Sim","Não")</f>
        <v>Sim</v>
      </c>
      <c r="V2950" t="str">
        <f t="shared" ref="V2950:V3013" si="279">IF(D2950+J2950+P2950&gt;0,"Sim","Não")</f>
        <v>Não</v>
      </c>
      <c r="W2950" t="str">
        <f t="shared" ref="W2950:W3013" si="280">IF(E2950+K2950+Q2950&gt;0,"Sim","Não")</f>
        <v>Não</v>
      </c>
      <c r="X2950" t="str">
        <f t="shared" ref="X2950:X3013" si="281">IF(F2950+L2950+R2950&gt;0,"Sim","Não")</f>
        <v>Não</v>
      </c>
      <c r="Y2950" t="str">
        <f t="shared" ref="Y2950:Y3013" si="282">IF(G2950+M2950+S2950&gt;0,"Sim","Não")</f>
        <v>Não</v>
      </c>
    </row>
    <row r="2951" spans="1:25" x14ac:dyDescent="0.25">
      <c r="A2951" s="5">
        <v>421520</v>
      </c>
      <c r="B2951">
        <f>IFERROR(VLOOKUP(A2951,[1]Monitoramento_Base_somente_disp!$A:$J,5,FALSE),0)</f>
        <v>0</v>
      </c>
      <c r="C2951">
        <f>IFERROR(VLOOKUP(A2951,[1]Monitoramento_Base_somente_disp!$A:$J,6,FALSE),0)</f>
        <v>0</v>
      </c>
      <c r="D2951">
        <f>IFERROR(VLOOKUP(A2951,[1]Monitoramento_Base_somente_disp!$A:$J,7,FALSE),0)</f>
        <v>0</v>
      </c>
      <c r="E2951">
        <f>IFERROR(VLOOKUP(A2951,[1]Monitoramento_Base_somente_disp!$A:$J,8,FALSE),0)</f>
        <v>0</v>
      </c>
      <c r="F2951">
        <f>IFERROR(VLOOKUP(A2951,[1]Monitoramento_Base_somente_disp!$A:$J,9,FALSE),0)</f>
        <v>0</v>
      </c>
      <c r="G2951">
        <f>IFERROR(VLOOKUP(A2951,[1]Monitoramento_Base_somente_disp!$A:$J,10,FALSE),0)</f>
        <v>0</v>
      </c>
      <c r="H2951">
        <f>IFERROR(VLOOKUP(A2951,[2]Sheet1!$A:$I,4,FALSE),0)</f>
        <v>124394</v>
      </c>
      <c r="I2951">
        <f>IFERROR(VLOOKUP(A2951,[2]Sheet1!$A:$I,5,FALSE),0)</f>
        <v>468728</v>
      </c>
      <c r="J2951">
        <f>IFERROR(VLOOKUP(A2951,[2]Sheet1!$A:$I,6,FALSE),0)</f>
        <v>0</v>
      </c>
      <c r="K2951">
        <f>IFERROR(VLOOKUP(A2951,[2]Sheet1!$A:$I,7,FALSE),0)</f>
        <v>502551</v>
      </c>
      <c r="L2951">
        <f>IFERROR(VLOOKUP(A2951,[2]Sheet1!$A:$I,8,FALSE),0)</f>
        <v>0</v>
      </c>
      <c r="M2951">
        <f>IFERROR(VLOOKUP(A2951,[2]Sheet1!$A:$I,9,FALSE),0)</f>
        <v>0</v>
      </c>
      <c r="N2951">
        <f>IFERROR(VLOOKUP(A2951,[3]Sheet1!$A:$G,2,FALSE),0)</f>
        <v>0</v>
      </c>
      <c r="O2951">
        <f>IFERROR(VLOOKUP(A2951,[3]Sheet1!$A:$G,3,FALSE),0)</f>
        <v>0</v>
      </c>
      <c r="P2951">
        <f>IFERROR(VLOOKUP(A2951,[3]Sheet1!$A:$G,4,FALSE),0)</f>
        <v>0</v>
      </c>
      <c r="Q2951">
        <f>IFERROR(VLOOKUP(A2951,[3]Sheet1!$A:$G,5,FALSE),0)</f>
        <v>0</v>
      </c>
      <c r="R2951">
        <f>IFERROR(VLOOKUP(A2951,[3]Sheet1!$A:$G,6,FALSE),0)</f>
        <v>0</v>
      </c>
      <c r="S2951">
        <f>IFERROR(VLOOKUP(A2951,[3]Sheet1!$A:$G,7,FALSE),0)</f>
        <v>0</v>
      </c>
      <c r="T2951" t="str">
        <f t="shared" si="277"/>
        <v>Sim</v>
      </c>
      <c r="U2951" t="str">
        <f t="shared" si="278"/>
        <v>Sim</v>
      </c>
      <c r="V2951" t="str">
        <f t="shared" si="279"/>
        <v>Não</v>
      </c>
      <c r="W2951" t="str">
        <f t="shared" si="280"/>
        <v>Sim</v>
      </c>
      <c r="X2951" t="str">
        <f t="shared" si="281"/>
        <v>Não</v>
      </c>
      <c r="Y2951" t="str">
        <f t="shared" si="282"/>
        <v>Não</v>
      </c>
    </row>
    <row r="2952" spans="1:25" x14ac:dyDescent="0.25">
      <c r="A2952" s="5">
        <v>421535</v>
      </c>
      <c r="B2952">
        <f>IFERROR(VLOOKUP(A2952,[1]Monitoramento_Base_somente_disp!$A:$J,5,FALSE),0)</f>
        <v>0</v>
      </c>
      <c r="C2952">
        <f>IFERROR(VLOOKUP(A2952,[1]Monitoramento_Base_somente_disp!$A:$J,6,FALSE),0)</f>
        <v>0</v>
      </c>
      <c r="D2952">
        <f>IFERROR(VLOOKUP(A2952,[1]Monitoramento_Base_somente_disp!$A:$J,7,FALSE),0)</f>
        <v>0</v>
      </c>
      <c r="E2952">
        <f>IFERROR(VLOOKUP(A2952,[1]Monitoramento_Base_somente_disp!$A:$J,8,FALSE),0)</f>
        <v>0</v>
      </c>
      <c r="F2952">
        <f>IFERROR(VLOOKUP(A2952,[1]Monitoramento_Base_somente_disp!$A:$J,9,FALSE),0)</f>
        <v>0</v>
      </c>
      <c r="G2952">
        <f>IFERROR(VLOOKUP(A2952,[1]Monitoramento_Base_somente_disp!$A:$J,10,FALSE),0)</f>
        <v>0</v>
      </c>
      <c r="H2952">
        <f>IFERROR(VLOOKUP(A2952,[2]Sheet1!$A:$I,4,FALSE),0)</f>
        <v>50512</v>
      </c>
      <c r="I2952">
        <f>IFERROR(VLOOKUP(A2952,[2]Sheet1!$A:$I,5,FALSE),0)</f>
        <v>616758</v>
      </c>
      <c r="J2952">
        <f>IFERROR(VLOOKUP(A2952,[2]Sheet1!$A:$I,6,FALSE),0)</f>
        <v>110390</v>
      </c>
      <c r="K2952">
        <f>IFERROR(VLOOKUP(A2952,[2]Sheet1!$A:$I,7,FALSE),0)</f>
        <v>590334</v>
      </c>
      <c r="L2952">
        <f>IFERROR(VLOOKUP(A2952,[2]Sheet1!$A:$I,8,FALSE),0)</f>
        <v>0</v>
      </c>
      <c r="M2952">
        <f>IFERROR(VLOOKUP(A2952,[2]Sheet1!$A:$I,9,FALSE),0)</f>
        <v>0</v>
      </c>
      <c r="N2952">
        <f>IFERROR(VLOOKUP(A2952,[3]Sheet1!$A:$G,2,FALSE),0)</f>
        <v>0</v>
      </c>
      <c r="O2952">
        <f>IFERROR(VLOOKUP(A2952,[3]Sheet1!$A:$G,3,FALSE),0)</f>
        <v>0</v>
      </c>
      <c r="P2952">
        <f>IFERROR(VLOOKUP(A2952,[3]Sheet1!$A:$G,4,FALSE),0)</f>
        <v>0</v>
      </c>
      <c r="Q2952">
        <f>IFERROR(VLOOKUP(A2952,[3]Sheet1!$A:$G,5,FALSE),0)</f>
        <v>0</v>
      </c>
      <c r="R2952">
        <f>IFERROR(VLOOKUP(A2952,[3]Sheet1!$A:$G,6,FALSE),0)</f>
        <v>0</v>
      </c>
      <c r="S2952">
        <f>IFERROR(VLOOKUP(A2952,[3]Sheet1!$A:$G,7,FALSE),0)</f>
        <v>0</v>
      </c>
      <c r="T2952" t="str">
        <f t="shared" si="277"/>
        <v>Sim</v>
      </c>
      <c r="U2952" t="str">
        <f t="shared" si="278"/>
        <v>Sim</v>
      </c>
      <c r="V2952" t="str">
        <f t="shared" si="279"/>
        <v>Sim</v>
      </c>
      <c r="W2952" t="str">
        <f t="shared" si="280"/>
        <v>Sim</v>
      </c>
      <c r="X2952" t="str">
        <f t="shared" si="281"/>
        <v>Não</v>
      </c>
      <c r="Y2952" t="str">
        <f t="shared" si="282"/>
        <v>Não</v>
      </c>
    </row>
    <row r="2953" spans="1:25" x14ac:dyDescent="0.25">
      <c r="A2953" s="5">
        <v>421545</v>
      </c>
      <c r="B2953">
        <f>IFERROR(VLOOKUP(A2953,[1]Monitoramento_Base_somente_disp!$A:$J,5,FALSE),0)</f>
        <v>0</v>
      </c>
      <c r="C2953">
        <f>IFERROR(VLOOKUP(A2953,[1]Monitoramento_Base_somente_disp!$A:$J,6,FALSE),0)</f>
        <v>0</v>
      </c>
      <c r="D2953">
        <f>IFERROR(VLOOKUP(A2953,[1]Monitoramento_Base_somente_disp!$A:$J,7,FALSE),0)</f>
        <v>0</v>
      </c>
      <c r="E2953">
        <f>IFERROR(VLOOKUP(A2953,[1]Monitoramento_Base_somente_disp!$A:$J,8,FALSE),0)</f>
        <v>0</v>
      </c>
      <c r="F2953">
        <f>IFERROR(VLOOKUP(A2953,[1]Monitoramento_Base_somente_disp!$A:$J,9,FALSE),0)</f>
        <v>0</v>
      </c>
      <c r="G2953">
        <f>IFERROR(VLOOKUP(A2953,[1]Monitoramento_Base_somente_disp!$A:$J,10,FALSE),0)</f>
        <v>0</v>
      </c>
      <c r="H2953">
        <f>IFERROR(VLOOKUP(A2953,[2]Sheet1!$A:$I,4,FALSE),0)</f>
        <v>0</v>
      </c>
      <c r="I2953">
        <f>IFERROR(VLOOKUP(A2953,[2]Sheet1!$A:$I,5,FALSE),0)</f>
        <v>0</v>
      </c>
      <c r="J2953">
        <f>IFERROR(VLOOKUP(A2953,[2]Sheet1!$A:$I,6,FALSE),0)</f>
        <v>0</v>
      </c>
      <c r="K2953">
        <f>IFERROR(VLOOKUP(A2953,[2]Sheet1!$A:$I,7,FALSE),0)</f>
        <v>0</v>
      </c>
      <c r="L2953">
        <f>IFERROR(VLOOKUP(A2953,[2]Sheet1!$A:$I,8,FALSE),0)</f>
        <v>0</v>
      </c>
      <c r="M2953">
        <f>IFERROR(VLOOKUP(A2953,[2]Sheet1!$A:$I,9,FALSE),0)</f>
        <v>0</v>
      </c>
      <c r="N2953">
        <f>IFERROR(VLOOKUP(A2953,[3]Sheet1!$A:$G,2,FALSE),0)</f>
        <v>109664</v>
      </c>
      <c r="O2953">
        <f>IFERROR(VLOOKUP(A2953,[3]Sheet1!$A:$G,3,FALSE),0)</f>
        <v>0</v>
      </c>
      <c r="P2953">
        <f>IFERROR(VLOOKUP(A2953,[3]Sheet1!$A:$G,4,FALSE),0)</f>
        <v>23797</v>
      </c>
      <c r="Q2953">
        <f>IFERROR(VLOOKUP(A2953,[3]Sheet1!$A:$G,5,FALSE),0)</f>
        <v>0</v>
      </c>
      <c r="R2953">
        <f>IFERROR(VLOOKUP(A2953,[3]Sheet1!$A:$G,6,FALSE),0)</f>
        <v>2103</v>
      </c>
      <c r="S2953">
        <f>IFERROR(VLOOKUP(A2953,[3]Sheet1!$A:$G,7,FALSE),0)</f>
        <v>0</v>
      </c>
      <c r="T2953" t="str">
        <f t="shared" si="277"/>
        <v>Sim</v>
      </c>
      <c r="U2953" t="str">
        <f t="shared" si="278"/>
        <v>Não</v>
      </c>
      <c r="V2953" t="str">
        <f t="shared" si="279"/>
        <v>Sim</v>
      </c>
      <c r="W2953" t="str">
        <f t="shared" si="280"/>
        <v>Não</v>
      </c>
      <c r="X2953" t="str">
        <f t="shared" si="281"/>
        <v>Sim</v>
      </c>
      <c r="Y2953" t="str">
        <f t="shared" si="282"/>
        <v>Não</v>
      </c>
    </row>
    <row r="2954" spans="1:25" x14ac:dyDescent="0.25">
      <c r="A2954" s="5">
        <v>421550</v>
      </c>
      <c r="B2954">
        <f>IFERROR(VLOOKUP(A2954,[1]Monitoramento_Base_somente_disp!$A:$J,5,FALSE),0)</f>
        <v>0</v>
      </c>
      <c r="C2954">
        <f>IFERROR(VLOOKUP(A2954,[1]Monitoramento_Base_somente_disp!$A:$J,6,FALSE),0)</f>
        <v>13850670</v>
      </c>
      <c r="D2954">
        <f>IFERROR(VLOOKUP(A2954,[1]Monitoramento_Base_somente_disp!$A:$J,7,FALSE),0)</f>
        <v>0</v>
      </c>
      <c r="E2954">
        <f>IFERROR(VLOOKUP(A2954,[1]Monitoramento_Base_somente_disp!$A:$J,8,FALSE),0)</f>
        <v>14312359</v>
      </c>
      <c r="F2954">
        <f>IFERROR(VLOOKUP(A2954,[1]Monitoramento_Base_somente_disp!$A:$J,9,FALSE),0)</f>
        <v>0</v>
      </c>
      <c r="G2954">
        <f>IFERROR(VLOOKUP(A2954,[1]Monitoramento_Base_somente_disp!$A:$J,10,FALSE),0)</f>
        <v>2308445</v>
      </c>
      <c r="H2954">
        <f>IFERROR(VLOOKUP(A2954,[2]Sheet1!$A:$I,4,FALSE),0)</f>
        <v>101843</v>
      </c>
      <c r="I2954">
        <f>IFERROR(VLOOKUP(A2954,[2]Sheet1!$A:$I,5,FALSE),0)</f>
        <v>323907</v>
      </c>
      <c r="J2954">
        <f>IFERROR(VLOOKUP(A2954,[2]Sheet1!$A:$I,6,FALSE),0)</f>
        <v>0</v>
      </c>
      <c r="K2954">
        <f>IFERROR(VLOOKUP(A2954,[2]Sheet1!$A:$I,7,FALSE),0)</f>
        <v>298793</v>
      </c>
      <c r="L2954">
        <f>IFERROR(VLOOKUP(A2954,[2]Sheet1!$A:$I,8,FALSE),0)</f>
        <v>0</v>
      </c>
      <c r="M2954">
        <f>IFERROR(VLOOKUP(A2954,[2]Sheet1!$A:$I,9,FALSE),0)</f>
        <v>0</v>
      </c>
      <c r="N2954">
        <f>IFERROR(VLOOKUP(A2954,[3]Sheet1!$A:$G,2,FALSE),0)</f>
        <v>0</v>
      </c>
      <c r="O2954">
        <f>IFERROR(VLOOKUP(A2954,[3]Sheet1!$A:$G,3,FALSE),0)</f>
        <v>0</v>
      </c>
      <c r="P2954">
        <f>IFERROR(VLOOKUP(A2954,[3]Sheet1!$A:$G,4,FALSE),0)</f>
        <v>0</v>
      </c>
      <c r="Q2954">
        <f>IFERROR(VLOOKUP(A2954,[3]Sheet1!$A:$G,5,FALSE),0)</f>
        <v>0</v>
      </c>
      <c r="R2954">
        <f>IFERROR(VLOOKUP(A2954,[3]Sheet1!$A:$G,6,FALSE),0)</f>
        <v>0</v>
      </c>
      <c r="S2954">
        <f>IFERROR(VLOOKUP(A2954,[3]Sheet1!$A:$G,7,FALSE),0)</f>
        <v>0</v>
      </c>
      <c r="T2954" t="str">
        <f t="shared" si="277"/>
        <v>Sim</v>
      </c>
      <c r="U2954" t="str">
        <f t="shared" si="278"/>
        <v>Sim</v>
      </c>
      <c r="V2954" t="str">
        <f t="shared" si="279"/>
        <v>Não</v>
      </c>
      <c r="W2954" t="str">
        <f t="shared" si="280"/>
        <v>Sim</v>
      </c>
      <c r="X2954" t="str">
        <f t="shared" si="281"/>
        <v>Não</v>
      </c>
      <c r="Y2954" t="str">
        <f t="shared" si="282"/>
        <v>Sim</v>
      </c>
    </row>
    <row r="2955" spans="1:25" x14ac:dyDescent="0.25">
      <c r="A2955" s="5">
        <v>421565</v>
      </c>
      <c r="B2955">
        <f>IFERROR(VLOOKUP(A2955,[1]Monitoramento_Base_somente_disp!$A:$J,5,FALSE),0)</f>
        <v>0</v>
      </c>
      <c r="C2955">
        <f>IFERROR(VLOOKUP(A2955,[1]Monitoramento_Base_somente_disp!$A:$J,6,FALSE),0)</f>
        <v>0</v>
      </c>
      <c r="D2955">
        <f>IFERROR(VLOOKUP(A2955,[1]Monitoramento_Base_somente_disp!$A:$J,7,FALSE),0)</f>
        <v>0</v>
      </c>
      <c r="E2955">
        <f>IFERROR(VLOOKUP(A2955,[1]Monitoramento_Base_somente_disp!$A:$J,8,FALSE),0)</f>
        <v>0</v>
      </c>
      <c r="F2955">
        <f>IFERROR(VLOOKUP(A2955,[1]Monitoramento_Base_somente_disp!$A:$J,9,FALSE),0)</f>
        <v>0</v>
      </c>
      <c r="G2955">
        <f>IFERROR(VLOOKUP(A2955,[1]Monitoramento_Base_somente_disp!$A:$J,10,FALSE),0)</f>
        <v>0</v>
      </c>
      <c r="H2955">
        <f>IFERROR(VLOOKUP(A2955,[2]Sheet1!$A:$I,4,FALSE),0)</f>
        <v>0</v>
      </c>
      <c r="I2955">
        <f>IFERROR(VLOOKUP(A2955,[2]Sheet1!$A:$I,5,FALSE),0)</f>
        <v>0</v>
      </c>
      <c r="J2955">
        <f>IFERROR(VLOOKUP(A2955,[2]Sheet1!$A:$I,6,FALSE),0)</f>
        <v>0</v>
      </c>
      <c r="K2955">
        <f>IFERROR(VLOOKUP(A2955,[2]Sheet1!$A:$I,7,FALSE),0)</f>
        <v>0</v>
      </c>
      <c r="L2955">
        <f>IFERROR(VLOOKUP(A2955,[2]Sheet1!$A:$I,8,FALSE),0)</f>
        <v>0</v>
      </c>
      <c r="M2955">
        <f>IFERROR(VLOOKUP(A2955,[2]Sheet1!$A:$I,9,FALSE),0)</f>
        <v>0</v>
      </c>
      <c r="N2955">
        <f>IFERROR(VLOOKUP(A2955,[3]Sheet1!$A:$G,2,FALSE),0)</f>
        <v>178620</v>
      </c>
      <c r="O2955">
        <f>IFERROR(VLOOKUP(A2955,[3]Sheet1!$A:$G,3,FALSE),0)</f>
        <v>719862</v>
      </c>
      <c r="P2955">
        <f>IFERROR(VLOOKUP(A2955,[3]Sheet1!$A:$G,4,FALSE),0)</f>
        <v>163796</v>
      </c>
      <c r="Q2955">
        <f>IFERROR(VLOOKUP(A2955,[3]Sheet1!$A:$G,5,FALSE),0)</f>
        <v>808323</v>
      </c>
      <c r="R2955">
        <f>IFERROR(VLOOKUP(A2955,[3]Sheet1!$A:$G,6,FALSE),0)</f>
        <v>23819</v>
      </c>
      <c r="S2955">
        <f>IFERROR(VLOOKUP(A2955,[3]Sheet1!$A:$G,7,FALSE),0)</f>
        <v>0</v>
      </c>
      <c r="T2955" t="str">
        <f t="shared" si="277"/>
        <v>Sim</v>
      </c>
      <c r="U2955" t="str">
        <f t="shared" si="278"/>
        <v>Sim</v>
      </c>
      <c r="V2955" t="str">
        <f t="shared" si="279"/>
        <v>Sim</v>
      </c>
      <c r="W2955" t="str">
        <f t="shared" si="280"/>
        <v>Sim</v>
      </c>
      <c r="X2955" t="str">
        <f t="shared" si="281"/>
        <v>Sim</v>
      </c>
      <c r="Y2955" t="str">
        <f t="shared" si="282"/>
        <v>Não</v>
      </c>
    </row>
    <row r="2956" spans="1:25" x14ac:dyDescent="0.25">
      <c r="A2956" s="5">
        <v>421567</v>
      </c>
      <c r="B2956">
        <f>IFERROR(VLOOKUP(A2956,[1]Monitoramento_Base_somente_disp!$A:$J,5,FALSE),0)</f>
        <v>0</v>
      </c>
      <c r="C2956">
        <f>IFERROR(VLOOKUP(A2956,[1]Monitoramento_Base_somente_disp!$A:$J,6,FALSE),0)</f>
        <v>0</v>
      </c>
      <c r="D2956">
        <f>IFERROR(VLOOKUP(A2956,[1]Monitoramento_Base_somente_disp!$A:$J,7,FALSE),0)</f>
        <v>0</v>
      </c>
      <c r="E2956">
        <f>IFERROR(VLOOKUP(A2956,[1]Monitoramento_Base_somente_disp!$A:$J,8,FALSE),0)</f>
        <v>0</v>
      </c>
      <c r="F2956">
        <f>IFERROR(VLOOKUP(A2956,[1]Monitoramento_Base_somente_disp!$A:$J,9,FALSE),0)</f>
        <v>0</v>
      </c>
      <c r="G2956">
        <f>IFERROR(VLOOKUP(A2956,[1]Monitoramento_Base_somente_disp!$A:$J,10,FALSE),0)</f>
        <v>0</v>
      </c>
      <c r="H2956">
        <f>IFERROR(VLOOKUP(A2956,[2]Sheet1!$A:$I,4,FALSE),0)</f>
        <v>60350</v>
      </c>
      <c r="I2956">
        <f>IFERROR(VLOOKUP(A2956,[2]Sheet1!$A:$I,5,FALSE),0)</f>
        <v>336933</v>
      </c>
      <c r="J2956">
        <f>IFERROR(VLOOKUP(A2956,[2]Sheet1!$A:$I,6,FALSE),0)</f>
        <v>47465</v>
      </c>
      <c r="K2956">
        <f>IFERROR(VLOOKUP(A2956,[2]Sheet1!$A:$I,7,FALSE),0)</f>
        <v>655616</v>
      </c>
      <c r="L2956">
        <f>IFERROR(VLOOKUP(A2956,[2]Sheet1!$A:$I,8,FALSE),0)</f>
        <v>0</v>
      </c>
      <c r="M2956">
        <f>IFERROR(VLOOKUP(A2956,[2]Sheet1!$A:$I,9,FALSE),0)</f>
        <v>294444</v>
      </c>
      <c r="N2956">
        <f>IFERROR(VLOOKUP(A2956,[3]Sheet1!$A:$G,2,FALSE),0)</f>
        <v>0</v>
      </c>
      <c r="O2956">
        <f>IFERROR(VLOOKUP(A2956,[3]Sheet1!$A:$G,3,FALSE),0)</f>
        <v>0</v>
      </c>
      <c r="P2956">
        <f>IFERROR(VLOOKUP(A2956,[3]Sheet1!$A:$G,4,FALSE),0)</f>
        <v>0</v>
      </c>
      <c r="Q2956">
        <f>IFERROR(VLOOKUP(A2956,[3]Sheet1!$A:$G,5,FALSE),0)</f>
        <v>0</v>
      </c>
      <c r="R2956">
        <f>IFERROR(VLOOKUP(A2956,[3]Sheet1!$A:$G,6,FALSE),0)</f>
        <v>0</v>
      </c>
      <c r="S2956">
        <f>IFERROR(VLOOKUP(A2956,[3]Sheet1!$A:$G,7,FALSE),0)</f>
        <v>0</v>
      </c>
      <c r="T2956" t="str">
        <f t="shared" si="277"/>
        <v>Sim</v>
      </c>
      <c r="U2956" t="str">
        <f t="shared" si="278"/>
        <v>Sim</v>
      </c>
      <c r="V2956" t="str">
        <f t="shared" si="279"/>
        <v>Sim</v>
      </c>
      <c r="W2956" t="str">
        <f t="shared" si="280"/>
        <v>Sim</v>
      </c>
      <c r="X2956" t="str">
        <f t="shared" si="281"/>
        <v>Não</v>
      </c>
      <c r="Y2956" t="str">
        <f t="shared" si="282"/>
        <v>Sim</v>
      </c>
    </row>
    <row r="2957" spans="1:25" x14ac:dyDescent="0.25">
      <c r="A2957" s="5">
        <v>421568</v>
      </c>
      <c r="B2957">
        <f>IFERROR(VLOOKUP(A2957,[1]Monitoramento_Base_somente_disp!$A:$J,5,FALSE),0)</f>
        <v>0</v>
      </c>
      <c r="C2957">
        <f>IFERROR(VLOOKUP(A2957,[1]Monitoramento_Base_somente_disp!$A:$J,6,FALSE),0)</f>
        <v>0</v>
      </c>
      <c r="D2957">
        <f>IFERROR(VLOOKUP(A2957,[1]Monitoramento_Base_somente_disp!$A:$J,7,FALSE),0)</f>
        <v>0</v>
      </c>
      <c r="E2957">
        <f>IFERROR(VLOOKUP(A2957,[1]Monitoramento_Base_somente_disp!$A:$J,8,FALSE),0)</f>
        <v>0</v>
      </c>
      <c r="F2957">
        <f>IFERROR(VLOOKUP(A2957,[1]Monitoramento_Base_somente_disp!$A:$J,9,FALSE),0)</f>
        <v>0</v>
      </c>
      <c r="G2957">
        <f>IFERROR(VLOOKUP(A2957,[1]Monitoramento_Base_somente_disp!$A:$J,10,FALSE),0)</f>
        <v>0</v>
      </c>
      <c r="H2957">
        <f>IFERROR(VLOOKUP(A2957,[2]Sheet1!$A:$I,4,FALSE),0)</f>
        <v>42097</v>
      </c>
      <c r="I2957">
        <f>IFERROR(VLOOKUP(A2957,[2]Sheet1!$A:$I,5,FALSE),0)</f>
        <v>168293</v>
      </c>
      <c r="J2957">
        <f>IFERROR(VLOOKUP(A2957,[2]Sheet1!$A:$I,6,FALSE),0)</f>
        <v>45082</v>
      </c>
      <c r="K2957">
        <f>IFERROR(VLOOKUP(A2957,[2]Sheet1!$A:$I,7,FALSE),0)</f>
        <v>164859</v>
      </c>
      <c r="L2957">
        <f>IFERROR(VLOOKUP(A2957,[2]Sheet1!$A:$I,8,FALSE),0)</f>
        <v>0</v>
      </c>
      <c r="M2957">
        <f>IFERROR(VLOOKUP(A2957,[2]Sheet1!$A:$I,9,FALSE),0)</f>
        <v>151886</v>
      </c>
      <c r="N2957">
        <f>IFERROR(VLOOKUP(A2957,[3]Sheet1!$A:$G,2,FALSE),0)</f>
        <v>0</v>
      </c>
      <c r="O2957">
        <f>IFERROR(VLOOKUP(A2957,[3]Sheet1!$A:$G,3,FALSE),0)</f>
        <v>0</v>
      </c>
      <c r="P2957">
        <f>IFERROR(VLOOKUP(A2957,[3]Sheet1!$A:$G,4,FALSE),0)</f>
        <v>0</v>
      </c>
      <c r="Q2957">
        <f>IFERROR(VLOOKUP(A2957,[3]Sheet1!$A:$G,5,FALSE),0)</f>
        <v>0</v>
      </c>
      <c r="R2957">
        <f>IFERROR(VLOOKUP(A2957,[3]Sheet1!$A:$G,6,FALSE),0)</f>
        <v>0</v>
      </c>
      <c r="S2957">
        <f>IFERROR(VLOOKUP(A2957,[3]Sheet1!$A:$G,7,FALSE),0)</f>
        <v>0</v>
      </c>
      <c r="T2957" t="str">
        <f t="shared" si="277"/>
        <v>Sim</v>
      </c>
      <c r="U2957" t="str">
        <f t="shared" si="278"/>
        <v>Sim</v>
      </c>
      <c r="V2957" t="str">
        <f t="shared" si="279"/>
        <v>Sim</v>
      </c>
      <c r="W2957" t="str">
        <f t="shared" si="280"/>
        <v>Sim</v>
      </c>
      <c r="X2957" t="str">
        <f t="shared" si="281"/>
        <v>Não</v>
      </c>
      <c r="Y2957" t="str">
        <f t="shared" si="282"/>
        <v>Sim</v>
      </c>
    </row>
    <row r="2958" spans="1:25" x14ac:dyDescent="0.25">
      <c r="A2958" s="5">
        <v>421569</v>
      </c>
      <c r="B2958">
        <f>IFERROR(VLOOKUP(A2958,[1]Monitoramento_Base_somente_disp!$A:$J,5,FALSE),0)</f>
        <v>0</v>
      </c>
      <c r="C2958">
        <f>IFERROR(VLOOKUP(A2958,[1]Monitoramento_Base_somente_disp!$A:$J,6,FALSE),0)</f>
        <v>0</v>
      </c>
      <c r="D2958">
        <f>IFERROR(VLOOKUP(A2958,[1]Monitoramento_Base_somente_disp!$A:$J,7,FALSE),0)</f>
        <v>0</v>
      </c>
      <c r="E2958">
        <f>IFERROR(VLOOKUP(A2958,[1]Monitoramento_Base_somente_disp!$A:$J,8,FALSE),0)</f>
        <v>0</v>
      </c>
      <c r="F2958">
        <f>IFERROR(VLOOKUP(A2958,[1]Monitoramento_Base_somente_disp!$A:$J,9,FALSE),0)</f>
        <v>0</v>
      </c>
      <c r="G2958">
        <f>IFERROR(VLOOKUP(A2958,[1]Monitoramento_Base_somente_disp!$A:$J,10,FALSE),0)</f>
        <v>0</v>
      </c>
      <c r="H2958">
        <f>IFERROR(VLOOKUP(A2958,[2]Sheet1!$A:$I,4,FALSE),0)</f>
        <v>51704</v>
      </c>
      <c r="I2958">
        <f>IFERROR(VLOOKUP(A2958,[2]Sheet1!$A:$I,5,FALSE),0)</f>
        <v>589060</v>
      </c>
      <c r="J2958">
        <f>IFERROR(VLOOKUP(A2958,[2]Sheet1!$A:$I,6,FALSE),0)</f>
        <v>0</v>
      </c>
      <c r="K2958">
        <f>IFERROR(VLOOKUP(A2958,[2]Sheet1!$A:$I,7,FALSE),0)</f>
        <v>581151</v>
      </c>
      <c r="L2958">
        <f>IFERROR(VLOOKUP(A2958,[2]Sheet1!$A:$I,8,FALSE),0)</f>
        <v>0</v>
      </c>
      <c r="M2958">
        <f>IFERROR(VLOOKUP(A2958,[2]Sheet1!$A:$I,9,FALSE),0)</f>
        <v>0</v>
      </c>
      <c r="N2958">
        <f>IFERROR(VLOOKUP(A2958,[3]Sheet1!$A:$G,2,FALSE),0)</f>
        <v>0</v>
      </c>
      <c r="O2958">
        <f>IFERROR(VLOOKUP(A2958,[3]Sheet1!$A:$G,3,FALSE),0)</f>
        <v>0</v>
      </c>
      <c r="P2958">
        <f>IFERROR(VLOOKUP(A2958,[3]Sheet1!$A:$G,4,FALSE),0)</f>
        <v>0</v>
      </c>
      <c r="Q2958">
        <f>IFERROR(VLOOKUP(A2958,[3]Sheet1!$A:$G,5,FALSE),0)</f>
        <v>0</v>
      </c>
      <c r="R2958">
        <f>IFERROR(VLOOKUP(A2958,[3]Sheet1!$A:$G,6,FALSE),0)</f>
        <v>0</v>
      </c>
      <c r="S2958">
        <f>IFERROR(VLOOKUP(A2958,[3]Sheet1!$A:$G,7,FALSE),0)</f>
        <v>0</v>
      </c>
      <c r="T2958" t="str">
        <f t="shared" si="277"/>
        <v>Sim</v>
      </c>
      <c r="U2958" t="str">
        <f t="shared" si="278"/>
        <v>Sim</v>
      </c>
      <c r="V2958" t="str">
        <f t="shared" si="279"/>
        <v>Não</v>
      </c>
      <c r="W2958" t="str">
        <f t="shared" si="280"/>
        <v>Sim</v>
      </c>
      <c r="X2958" t="str">
        <f t="shared" si="281"/>
        <v>Não</v>
      </c>
      <c r="Y2958" t="str">
        <f t="shared" si="282"/>
        <v>Não</v>
      </c>
    </row>
    <row r="2959" spans="1:25" x14ac:dyDescent="0.25">
      <c r="A2959" s="5">
        <v>421575</v>
      </c>
      <c r="B2959">
        <f>IFERROR(VLOOKUP(A2959,[1]Monitoramento_Base_somente_disp!$A:$J,5,FALSE),0)</f>
        <v>0</v>
      </c>
      <c r="C2959">
        <f>IFERROR(VLOOKUP(A2959,[1]Monitoramento_Base_somente_disp!$A:$J,6,FALSE),0)</f>
        <v>4719660</v>
      </c>
      <c r="D2959">
        <f>IFERROR(VLOOKUP(A2959,[1]Monitoramento_Base_somente_disp!$A:$J,7,FALSE),0)</f>
        <v>0</v>
      </c>
      <c r="E2959">
        <f>IFERROR(VLOOKUP(A2959,[1]Monitoramento_Base_somente_disp!$A:$J,8,FALSE),0)</f>
        <v>4878501</v>
      </c>
      <c r="F2959">
        <f>IFERROR(VLOOKUP(A2959,[1]Monitoramento_Base_somente_disp!$A:$J,9,FALSE),0)</f>
        <v>0</v>
      </c>
      <c r="G2959">
        <f>IFERROR(VLOOKUP(A2959,[1]Monitoramento_Base_somente_disp!$A:$J,10,FALSE),0)</f>
        <v>786855</v>
      </c>
      <c r="H2959">
        <f>IFERROR(VLOOKUP(A2959,[2]Sheet1!$A:$I,4,FALSE),0)</f>
        <v>45001</v>
      </c>
      <c r="I2959">
        <f>IFERROR(VLOOKUP(A2959,[2]Sheet1!$A:$I,5,FALSE),0)</f>
        <v>180659</v>
      </c>
      <c r="J2959">
        <f>IFERROR(VLOOKUP(A2959,[2]Sheet1!$A:$I,6,FALSE),0)</f>
        <v>0</v>
      </c>
      <c r="K2959">
        <f>IFERROR(VLOOKUP(A2959,[2]Sheet1!$A:$I,7,FALSE),0)</f>
        <v>214567</v>
      </c>
      <c r="L2959">
        <f>IFERROR(VLOOKUP(A2959,[2]Sheet1!$A:$I,8,FALSE),0)</f>
        <v>0</v>
      </c>
      <c r="M2959">
        <f>IFERROR(VLOOKUP(A2959,[2]Sheet1!$A:$I,9,FALSE),0)</f>
        <v>0</v>
      </c>
      <c r="N2959">
        <f>IFERROR(VLOOKUP(A2959,[3]Sheet1!$A:$G,2,FALSE),0)</f>
        <v>0</v>
      </c>
      <c r="O2959">
        <f>IFERROR(VLOOKUP(A2959,[3]Sheet1!$A:$G,3,FALSE),0)</f>
        <v>0</v>
      </c>
      <c r="P2959">
        <f>IFERROR(VLOOKUP(A2959,[3]Sheet1!$A:$G,4,FALSE),0)</f>
        <v>0</v>
      </c>
      <c r="Q2959">
        <f>IFERROR(VLOOKUP(A2959,[3]Sheet1!$A:$G,5,FALSE),0)</f>
        <v>0</v>
      </c>
      <c r="R2959">
        <f>IFERROR(VLOOKUP(A2959,[3]Sheet1!$A:$G,6,FALSE),0)</f>
        <v>0</v>
      </c>
      <c r="S2959">
        <f>IFERROR(VLOOKUP(A2959,[3]Sheet1!$A:$G,7,FALSE),0)</f>
        <v>0</v>
      </c>
      <c r="T2959" t="str">
        <f t="shared" si="277"/>
        <v>Sim</v>
      </c>
      <c r="U2959" t="str">
        <f t="shared" si="278"/>
        <v>Sim</v>
      </c>
      <c r="V2959" t="str">
        <f t="shared" si="279"/>
        <v>Não</v>
      </c>
      <c r="W2959" t="str">
        <f t="shared" si="280"/>
        <v>Sim</v>
      </c>
      <c r="X2959" t="str">
        <f t="shared" si="281"/>
        <v>Não</v>
      </c>
      <c r="Y2959" t="str">
        <f t="shared" si="282"/>
        <v>Sim</v>
      </c>
    </row>
    <row r="2960" spans="1:25" x14ac:dyDescent="0.25">
      <c r="A2960" s="5">
        <v>421620</v>
      </c>
      <c r="B2960">
        <f>IFERROR(VLOOKUP(A2960,[1]Monitoramento_Base_somente_disp!$A:$J,5,FALSE),0)</f>
        <v>0</v>
      </c>
      <c r="C2960">
        <f>IFERROR(VLOOKUP(A2960,[1]Monitoramento_Base_somente_disp!$A:$J,6,FALSE),0)</f>
        <v>0</v>
      </c>
      <c r="D2960">
        <f>IFERROR(VLOOKUP(A2960,[1]Monitoramento_Base_somente_disp!$A:$J,7,FALSE),0)</f>
        <v>0</v>
      </c>
      <c r="E2960">
        <f>IFERROR(VLOOKUP(A2960,[1]Monitoramento_Base_somente_disp!$A:$J,8,FALSE),0)</f>
        <v>0</v>
      </c>
      <c r="F2960">
        <f>IFERROR(VLOOKUP(A2960,[1]Monitoramento_Base_somente_disp!$A:$J,9,FALSE),0)</f>
        <v>0</v>
      </c>
      <c r="G2960">
        <f>IFERROR(VLOOKUP(A2960,[1]Monitoramento_Base_somente_disp!$A:$J,10,FALSE),0)</f>
        <v>0</v>
      </c>
      <c r="H2960">
        <f>IFERROR(VLOOKUP(A2960,[2]Sheet1!$A:$I,4,FALSE),0)</f>
        <v>598897</v>
      </c>
      <c r="I2960">
        <f>IFERROR(VLOOKUP(A2960,[2]Sheet1!$A:$I,5,FALSE),0)</f>
        <v>3146058</v>
      </c>
      <c r="J2960">
        <f>IFERROR(VLOOKUP(A2960,[2]Sheet1!$A:$I,6,FALSE),0)</f>
        <v>613044</v>
      </c>
      <c r="K2960">
        <f>IFERROR(VLOOKUP(A2960,[2]Sheet1!$A:$I,7,FALSE),0)</f>
        <v>3017953</v>
      </c>
      <c r="L2960">
        <f>IFERROR(VLOOKUP(A2960,[2]Sheet1!$A:$I,8,FALSE),0)</f>
        <v>39596</v>
      </c>
      <c r="M2960">
        <f>IFERROR(VLOOKUP(A2960,[2]Sheet1!$A:$I,9,FALSE),0)</f>
        <v>0</v>
      </c>
      <c r="N2960">
        <f>IFERROR(VLOOKUP(A2960,[3]Sheet1!$A:$G,2,FALSE),0)</f>
        <v>0</v>
      </c>
      <c r="O2960">
        <f>IFERROR(VLOOKUP(A2960,[3]Sheet1!$A:$G,3,FALSE),0)</f>
        <v>0</v>
      </c>
      <c r="P2960">
        <f>IFERROR(VLOOKUP(A2960,[3]Sheet1!$A:$G,4,FALSE),0)</f>
        <v>0</v>
      </c>
      <c r="Q2960">
        <f>IFERROR(VLOOKUP(A2960,[3]Sheet1!$A:$G,5,FALSE),0)</f>
        <v>0</v>
      </c>
      <c r="R2960">
        <f>IFERROR(VLOOKUP(A2960,[3]Sheet1!$A:$G,6,FALSE),0)</f>
        <v>0</v>
      </c>
      <c r="S2960">
        <f>IFERROR(VLOOKUP(A2960,[3]Sheet1!$A:$G,7,FALSE),0)</f>
        <v>0</v>
      </c>
      <c r="T2960" t="str">
        <f t="shared" si="277"/>
        <v>Sim</v>
      </c>
      <c r="U2960" t="str">
        <f t="shared" si="278"/>
        <v>Sim</v>
      </c>
      <c r="V2960" t="str">
        <f t="shared" si="279"/>
        <v>Sim</v>
      </c>
      <c r="W2960" t="str">
        <f t="shared" si="280"/>
        <v>Sim</v>
      </c>
      <c r="X2960" t="str">
        <f t="shared" si="281"/>
        <v>Sim</v>
      </c>
      <c r="Y2960" t="str">
        <f t="shared" si="282"/>
        <v>Não</v>
      </c>
    </row>
    <row r="2961" spans="1:25" x14ac:dyDescent="0.25">
      <c r="A2961" s="5">
        <v>421630</v>
      </c>
      <c r="B2961">
        <f>IFERROR(VLOOKUP(A2961,[1]Monitoramento_Base_somente_disp!$A:$J,5,FALSE),0)</f>
        <v>404004</v>
      </c>
      <c r="C2961">
        <f>IFERROR(VLOOKUP(A2961,[1]Monitoramento_Base_somente_disp!$A:$J,6,FALSE),0)</f>
        <v>64282449</v>
      </c>
      <c r="D2961">
        <f>IFERROR(VLOOKUP(A2961,[1]Monitoramento_Base_somente_disp!$A:$J,7,FALSE),0)</f>
        <v>293966</v>
      </c>
      <c r="E2961">
        <f>IFERROR(VLOOKUP(A2961,[1]Monitoramento_Base_somente_disp!$A:$J,8,FALSE),0)</f>
        <v>59142111</v>
      </c>
      <c r="F2961">
        <f>IFERROR(VLOOKUP(A2961,[1]Monitoramento_Base_somente_disp!$A:$J,9,FALSE),0)</f>
        <v>23947</v>
      </c>
      <c r="G2961">
        <f>IFERROR(VLOOKUP(A2961,[1]Monitoramento_Base_somente_disp!$A:$J,10,FALSE),0)</f>
        <v>9038624</v>
      </c>
      <c r="H2961">
        <f>IFERROR(VLOOKUP(A2961,[2]Sheet1!$A:$I,4,FALSE),0)</f>
        <v>0</v>
      </c>
      <c r="I2961">
        <f>IFERROR(VLOOKUP(A2961,[2]Sheet1!$A:$I,5,FALSE),0)</f>
        <v>0</v>
      </c>
      <c r="J2961">
        <f>IFERROR(VLOOKUP(A2961,[2]Sheet1!$A:$I,6,FALSE),0)</f>
        <v>0</v>
      </c>
      <c r="K2961">
        <f>IFERROR(VLOOKUP(A2961,[2]Sheet1!$A:$I,7,FALSE),0)</f>
        <v>0</v>
      </c>
      <c r="L2961">
        <f>IFERROR(VLOOKUP(A2961,[2]Sheet1!$A:$I,8,FALSE),0)</f>
        <v>0</v>
      </c>
      <c r="M2961">
        <f>IFERROR(VLOOKUP(A2961,[2]Sheet1!$A:$I,9,FALSE),0)</f>
        <v>0</v>
      </c>
      <c r="N2961">
        <f>IFERROR(VLOOKUP(A2961,[3]Sheet1!$A:$G,2,FALSE),0)</f>
        <v>0</v>
      </c>
      <c r="O2961">
        <f>IFERROR(VLOOKUP(A2961,[3]Sheet1!$A:$G,3,FALSE),0)</f>
        <v>0</v>
      </c>
      <c r="P2961">
        <f>IFERROR(VLOOKUP(A2961,[3]Sheet1!$A:$G,4,FALSE),0)</f>
        <v>0</v>
      </c>
      <c r="Q2961">
        <f>IFERROR(VLOOKUP(A2961,[3]Sheet1!$A:$G,5,FALSE),0)</f>
        <v>0</v>
      </c>
      <c r="R2961">
        <f>IFERROR(VLOOKUP(A2961,[3]Sheet1!$A:$G,6,FALSE),0)</f>
        <v>0</v>
      </c>
      <c r="S2961">
        <f>IFERROR(VLOOKUP(A2961,[3]Sheet1!$A:$G,7,FALSE),0)</f>
        <v>0</v>
      </c>
      <c r="T2961" t="str">
        <f t="shared" si="277"/>
        <v>Sim</v>
      </c>
      <c r="U2961" t="str">
        <f t="shared" si="278"/>
        <v>Sim</v>
      </c>
      <c r="V2961" t="str">
        <f t="shared" si="279"/>
        <v>Sim</v>
      </c>
      <c r="W2961" t="str">
        <f t="shared" si="280"/>
        <v>Sim</v>
      </c>
      <c r="X2961" t="str">
        <f t="shared" si="281"/>
        <v>Sim</v>
      </c>
      <c r="Y2961" t="str">
        <f t="shared" si="282"/>
        <v>Sim</v>
      </c>
    </row>
    <row r="2962" spans="1:25" x14ac:dyDescent="0.25">
      <c r="A2962" s="5">
        <v>421640</v>
      </c>
      <c r="B2962">
        <f>IFERROR(VLOOKUP(A2962,[1]Monitoramento_Base_somente_disp!$A:$J,5,FALSE),0)</f>
        <v>0</v>
      </c>
      <c r="C2962">
        <f>IFERROR(VLOOKUP(A2962,[1]Monitoramento_Base_somente_disp!$A:$J,6,FALSE),0)</f>
        <v>0</v>
      </c>
      <c r="D2962">
        <f>IFERROR(VLOOKUP(A2962,[1]Monitoramento_Base_somente_disp!$A:$J,7,FALSE),0)</f>
        <v>0</v>
      </c>
      <c r="E2962">
        <f>IFERROR(VLOOKUP(A2962,[1]Monitoramento_Base_somente_disp!$A:$J,8,FALSE),0)</f>
        <v>0</v>
      </c>
      <c r="F2962">
        <f>IFERROR(VLOOKUP(A2962,[1]Monitoramento_Base_somente_disp!$A:$J,9,FALSE),0)</f>
        <v>0</v>
      </c>
      <c r="G2962">
        <f>IFERROR(VLOOKUP(A2962,[1]Monitoramento_Base_somente_disp!$A:$J,10,FALSE),0)</f>
        <v>0</v>
      </c>
      <c r="H2962">
        <f>IFERROR(VLOOKUP(A2962,[2]Sheet1!$A:$I,4,FALSE),0)</f>
        <v>0</v>
      </c>
      <c r="I2962">
        <f>IFERROR(VLOOKUP(A2962,[2]Sheet1!$A:$I,5,FALSE),0)</f>
        <v>0</v>
      </c>
      <c r="J2962">
        <f>IFERROR(VLOOKUP(A2962,[2]Sheet1!$A:$I,6,FALSE),0)</f>
        <v>0</v>
      </c>
      <c r="K2962">
        <f>IFERROR(VLOOKUP(A2962,[2]Sheet1!$A:$I,7,FALSE),0)</f>
        <v>0</v>
      </c>
      <c r="L2962">
        <f>IFERROR(VLOOKUP(A2962,[2]Sheet1!$A:$I,8,FALSE),0)</f>
        <v>0</v>
      </c>
      <c r="M2962">
        <f>IFERROR(VLOOKUP(A2962,[2]Sheet1!$A:$I,9,FALSE),0)</f>
        <v>0</v>
      </c>
      <c r="N2962">
        <f>IFERROR(VLOOKUP(A2962,[3]Sheet1!$A:$G,2,FALSE),0)</f>
        <v>0</v>
      </c>
      <c r="O2962">
        <f>IFERROR(VLOOKUP(A2962,[3]Sheet1!$A:$G,3,FALSE),0)</f>
        <v>0</v>
      </c>
      <c r="P2962">
        <f>IFERROR(VLOOKUP(A2962,[3]Sheet1!$A:$G,4,FALSE),0)</f>
        <v>0</v>
      </c>
      <c r="Q2962">
        <f>IFERROR(VLOOKUP(A2962,[3]Sheet1!$A:$G,5,FALSE),0)</f>
        <v>0</v>
      </c>
      <c r="R2962">
        <f>IFERROR(VLOOKUP(A2962,[3]Sheet1!$A:$G,6,FALSE),0)</f>
        <v>0</v>
      </c>
      <c r="S2962">
        <f>IFERROR(VLOOKUP(A2962,[3]Sheet1!$A:$G,7,FALSE),0)</f>
        <v>0</v>
      </c>
      <c r="T2962" t="str">
        <f t="shared" si="277"/>
        <v>Não</v>
      </c>
      <c r="U2962" t="str">
        <f t="shared" si="278"/>
        <v>Não</v>
      </c>
      <c r="V2962" t="str">
        <f t="shared" si="279"/>
        <v>Não</v>
      </c>
      <c r="W2962" t="str">
        <f t="shared" si="280"/>
        <v>Não</v>
      </c>
      <c r="X2962" t="str">
        <f t="shared" si="281"/>
        <v>Não</v>
      </c>
      <c r="Y2962" t="str">
        <f t="shared" si="282"/>
        <v>Não</v>
      </c>
    </row>
    <row r="2963" spans="1:25" x14ac:dyDescent="0.25">
      <c r="A2963" s="5">
        <v>421650</v>
      </c>
      <c r="B2963">
        <f>IFERROR(VLOOKUP(A2963,[1]Monitoramento_Base_somente_disp!$A:$J,5,FALSE),0)</f>
        <v>0</v>
      </c>
      <c r="C2963">
        <f>IFERROR(VLOOKUP(A2963,[1]Monitoramento_Base_somente_disp!$A:$J,6,FALSE),0)</f>
        <v>0</v>
      </c>
      <c r="D2963">
        <f>IFERROR(VLOOKUP(A2963,[1]Monitoramento_Base_somente_disp!$A:$J,7,FALSE),0)</f>
        <v>0</v>
      </c>
      <c r="E2963">
        <f>IFERROR(VLOOKUP(A2963,[1]Monitoramento_Base_somente_disp!$A:$J,8,FALSE),0)</f>
        <v>0</v>
      </c>
      <c r="F2963">
        <f>IFERROR(VLOOKUP(A2963,[1]Monitoramento_Base_somente_disp!$A:$J,9,FALSE),0)</f>
        <v>0</v>
      </c>
      <c r="G2963">
        <f>IFERROR(VLOOKUP(A2963,[1]Monitoramento_Base_somente_disp!$A:$J,10,FALSE),0)</f>
        <v>0</v>
      </c>
      <c r="H2963">
        <f>IFERROR(VLOOKUP(A2963,[2]Sheet1!$A:$I,4,FALSE),0)</f>
        <v>0</v>
      </c>
      <c r="I2963">
        <f>IFERROR(VLOOKUP(A2963,[2]Sheet1!$A:$I,5,FALSE),0)</f>
        <v>0</v>
      </c>
      <c r="J2963">
        <f>IFERROR(VLOOKUP(A2963,[2]Sheet1!$A:$I,6,FALSE),0)</f>
        <v>0</v>
      </c>
      <c r="K2963">
        <f>IFERROR(VLOOKUP(A2963,[2]Sheet1!$A:$I,7,FALSE),0)</f>
        <v>0</v>
      </c>
      <c r="L2963">
        <f>IFERROR(VLOOKUP(A2963,[2]Sheet1!$A:$I,8,FALSE),0)</f>
        <v>0</v>
      </c>
      <c r="M2963">
        <f>IFERROR(VLOOKUP(A2963,[2]Sheet1!$A:$I,9,FALSE),0)</f>
        <v>0</v>
      </c>
      <c r="N2963">
        <f>IFERROR(VLOOKUP(A2963,[3]Sheet1!$A:$G,2,FALSE),0)</f>
        <v>0</v>
      </c>
      <c r="O2963">
        <f>IFERROR(VLOOKUP(A2963,[3]Sheet1!$A:$G,3,FALSE),0)</f>
        <v>0</v>
      </c>
      <c r="P2963">
        <f>IFERROR(VLOOKUP(A2963,[3]Sheet1!$A:$G,4,FALSE),0)</f>
        <v>0</v>
      </c>
      <c r="Q2963">
        <f>IFERROR(VLOOKUP(A2963,[3]Sheet1!$A:$G,5,FALSE),0)</f>
        <v>0</v>
      </c>
      <c r="R2963">
        <f>IFERROR(VLOOKUP(A2963,[3]Sheet1!$A:$G,6,FALSE),0)</f>
        <v>0</v>
      </c>
      <c r="S2963">
        <f>IFERROR(VLOOKUP(A2963,[3]Sheet1!$A:$G,7,FALSE),0)</f>
        <v>0</v>
      </c>
      <c r="T2963" t="str">
        <f t="shared" si="277"/>
        <v>Não</v>
      </c>
      <c r="U2963" t="str">
        <f t="shared" si="278"/>
        <v>Não</v>
      </c>
      <c r="V2963" t="str">
        <f t="shared" si="279"/>
        <v>Não</v>
      </c>
      <c r="W2963" t="str">
        <f t="shared" si="280"/>
        <v>Não</v>
      </c>
      <c r="X2963" t="str">
        <f t="shared" si="281"/>
        <v>Não</v>
      </c>
      <c r="Y2963" t="str">
        <f t="shared" si="282"/>
        <v>Não</v>
      </c>
    </row>
    <row r="2964" spans="1:25" x14ac:dyDescent="0.25">
      <c r="A2964" s="5">
        <v>421670</v>
      </c>
      <c r="B2964">
        <f>IFERROR(VLOOKUP(A2964,[1]Monitoramento_Base_somente_disp!$A:$J,5,FALSE),0)</f>
        <v>0</v>
      </c>
      <c r="C2964">
        <f>IFERROR(VLOOKUP(A2964,[1]Monitoramento_Base_somente_disp!$A:$J,6,FALSE),0)</f>
        <v>0</v>
      </c>
      <c r="D2964">
        <f>IFERROR(VLOOKUP(A2964,[1]Monitoramento_Base_somente_disp!$A:$J,7,FALSE),0)</f>
        <v>0</v>
      </c>
      <c r="E2964">
        <f>IFERROR(VLOOKUP(A2964,[1]Monitoramento_Base_somente_disp!$A:$J,8,FALSE),0)</f>
        <v>0</v>
      </c>
      <c r="F2964">
        <f>IFERROR(VLOOKUP(A2964,[1]Monitoramento_Base_somente_disp!$A:$J,9,FALSE),0)</f>
        <v>0</v>
      </c>
      <c r="G2964">
        <f>IFERROR(VLOOKUP(A2964,[1]Monitoramento_Base_somente_disp!$A:$J,10,FALSE),0)</f>
        <v>0</v>
      </c>
      <c r="H2964">
        <f>IFERROR(VLOOKUP(A2964,[2]Sheet1!$A:$I,4,FALSE),0)</f>
        <v>161447</v>
      </c>
      <c r="I2964">
        <f>IFERROR(VLOOKUP(A2964,[2]Sheet1!$A:$I,5,FALSE),0)</f>
        <v>6882059</v>
      </c>
      <c r="J2964">
        <f>IFERROR(VLOOKUP(A2964,[2]Sheet1!$A:$I,6,FALSE),0)</f>
        <v>158988</v>
      </c>
      <c r="K2964">
        <f>IFERROR(VLOOKUP(A2964,[2]Sheet1!$A:$I,7,FALSE),0)</f>
        <v>7032140</v>
      </c>
      <c r="L2964">
        <f>IFERROR(VLOOKUP(A2964,[2]Sheet1!$A:$I,8,FALSE),0)</f>
        <v>0</v>
      </c>
      <c r="M2964">
        <f>IFERROR(VLOOKUP(A2964,[2]Sheet1!$A:$I,9,FALSE),0)</f>
        <v>7003392</v>
      </c>
      <c r="N2964">
        <f>IFERROR(VLOOKUP(A2964,[3]Sheet1!$A:$G,2,FALSE),0)</f>
        <v>0</v>
      </c>
      <c r="O2964">
        <f>IFERROR(VLOOKUP(A2964,[3]Sheet1!$A:$G,3,FALSE),0)</f>
        <v>0</v>
      </c>
      <c r="P2964">
        <f>IFERROR(VLOOKUP(A2964,[3]Sheet1!$A:$G,4,FALSE),0)</f>
        <v>0</v>
      </c>
      <c r="Q2964">
        <f>IFERROR(VLOOKUP(A2964,[3]Sheet1!$A:$G,5,FALSE),0)</f>
        <v>0</v>
      </c>
      <c r="R2964">
        <f>IFERROR(VLOOKUP(A2964,[3]Sheet1!$A:$G,6,FALSE),0)</f>
        <v>0</v>
      </c>
      <c r="S2964">
        <f>IFERROR(VLOOKUP(A2964,[3]Sheet1!$A:$G,7,FALSE),0)</f>
        <v>0</v>
      </c>
      <c r="T2964" t="str">
        <f t="shared" si="277"/>
        <v>Sim</v>
      </c>
      <c r="U2964" t="str">
        <f t="shared" si="278"/>
        <v>Sim</v>
      </c>
      <c r="V2964" t="str">
        <f t="shared" si="279"/>
        <v>Sim</v>
      </c>
      <c r="W2964" t="str">
        <f t="shared" si="280"/>
        <v>Sim</v>
      </c>
      <c r="X2964" t="str">
        <f t="shared" si="281"/>
        <v>Não</v>
      </c>
      <c r="Y2964" t="str">
        <f t="shared" si="282"/>
        <v>Sim</v>
      </c>
    </row>
    <row r="2965" spans="1:25" x14ac:dyDescent="0.25">
      <c r="A2965" s="5">
        <v>421680</v>
      </c>
      <c r="B2965">
        <f>IFERROR(VLOOKUP(A2965,[1]Monitoramento_Base_somente_disp!$A:$J,5,FALSE),0)</f>
        <v>0</v>
      </c>
      <c r="C2965">
        <f>IFERROR(VLOOKUP(A2965,[1]Monitoramento_Base_somente_disp!$A:$J,6,FALSE),0)</f>
        <v>18733560</v>
      </c>
      <c r="D2965">
        <f>IFERROR(VLOOKUP(A2965,[1]Monitoramento_Base_somente_disp!$A:$J,7,FALSE),0)</f>
        <v>0</v>
      </c>
      <c r="E2965">
        <f>IFERROR(VLOOKUP(A2965,[1]Monitoramento_Base_somente_disp!$A:$J,8,FALSE),0)</f>
        <v>19358012</v>
      </c>
      <c r="F2965">
        <f>IFERROR(VLOOKUP(A2965,[1]Monitoramento_Base_somente_disp!$A:$J,9,FALSE),0)</f>
        <v>0</v>
      </c>
      <c r="G2965">
        <f>IFERROR(VLOOKUP(A2965,[1]Monitoramento_Base_somente_disp!$A:$J,10,FALSE),0)</f>
        <v>3122260</v>
      </c>
      <c r="H2965">
        <f>IFERROR(VLOOKUP(A2965,[2]Sheet1!$A:$I,4,FALSE),0)</f>
        <v>0</v>
      </c>
      <c r="I2965">
        <f>IFERROR(VLOOKUP(A2965,[2]Sheet1!$A:$I,5,FALSE),0)</f>
        <v>0</v>
      </c>
      <c r="J2965">
        <f>IFERROR(VLOOKUP(A2965,[2]Sheet1!$A:$I,6,FALSE),0)</f>
        <v>0</v>
      </c>
      <c r="K2965">
        <f>IFERROR(VLOOKUP(A2965,[2]Sheet1!$A:$I,7,FALSE),0)</f>
        <v>0</v>
      </c>
      <c r="L2965">
        <f>IFERROR(VLOOKUP(A2965,[2]Sheet1!$A:$I,8,FALSE),0)</f>
        <v>0</v>
      </c>
      <c r="M2965">
        <f>IFERROR(VLOOKUP(A2965,[2]Sheet1!$A:$I,9,FALSE),0)</f>
        <v>0</v>
      </c>
      <c r="N2965">
        <f>IFERROR(VLOOKUP(A2965,[3]Sheet1!$A:$G,2,FALSE),0)</f>
        <v>0</v>
      </c>
      <c r="O2965">
        <f>IFERROR(VLOOKUP(A2965,[3]Sheet1!$A:$G,3,FALSE),0)</f>
        <v>0</v>
      </c>
      <c r="P2965">
        <f>IFERROR(VLOOKUP(A2965,[3]Sheet1!$A:$G,4,FALSE),0)</f>
        <v>0</v>
      </c>
      <c r="Q2965">
        <f>IFERROR(VLOOKUP(A2965,[3]Sheet1!$A:$G,5,FALSE),0)</f>
        <v>0</v>
      </c>
      <c r="R2965">
        <f>IFERROR(VLOOKUP(A2965,[3]Sheet1!$A:$G,6,FALSE),0)</f>
        <v>0</v>
      </c>
      <c r="S2965">
        <f>IFERROR(VLOOKUP(A2965,[3]Sheet1!$A:$G,7,FALSE),0)</f>
        <v>0</v>
      </c>
      <c r="T2965" t="str">
        <f t="shared" si="277"/>
        <v>Não</v>
      </c>
      <c r="U2965" t="str">
        <f t="shared" si="278"/>
        <v>Sim</v>
      </c>
      <c r="V2965" t="str">
        <f t="shared" si="279"/>
        <v>Não</v>
      </c>
      <c r="W2965" t="str">
        <f t="shared" si="280"/>
        <v>Sim</v>
      </c>
      <c r="X2965" t="str">
        <f t="shared" si="281"/>
        <v>Não</v>
      </c>
      <c r="Y2965" t="str">
        <f t="shared" si="282"/>
        <v>Sim</v>
      </c>
    </row>
    <row r="2966" spans="1:25" x14ac:dyDescent="0.25">
      <c r="A2966" s="5">
        <v>421715</v>
      </c>
      <c r="B2966">
        <f>IFERROR(VLOOKUP(A2966,[1]Monitoramento_Base_somente_disp!$A:$J,5,FALSE),0)</f>
        <v>0</v>
      </c>
      <c r="C2966">
        <f>IFERROR(VLOOKUP(A2966,[1]Monitoramento_Base_somente_disp!$A:$J,6,FALSE),0)</f>
        <v>0</v>
      </c>
      <c r="D2966">
        <f>IFERROR(VLOOKUP(A2966,[1]Monitoramento_Base_somente_disp!$A:$J,7,FALSE),0)</f>
        <v>0</v>
      </c>
      <c r="E2966">
        <f>IFERROR(VLOOKUP(A2966,[1]Monitoramento_Base_somente_disp!$A:$J,8,FALSE),0)</f>
        <v>0</v>
      </c>
      <c r="F2966">
        <f>IFERROR(VLOOKUP(A2966,[1]Monitoramento_Base_somente_disp!$A:$J,9,FALSE),0)</f>
        <v>0</v>
      </c>
      <c r="G2966">
        <f>IFERROR(VLOOKUP(A2966,[1]Monitoramento_Base_somente_disp!$A:$J,10,FALSE),0)</f>
        <v>0</v>
      </c>
      <c r="H2966">
        <f>IFERROR(VLOOKUP(A2966,[2]Sheet1!$A:$I,4,FALSE),0)</f>
        <v>67692</v>
      </c>
      <c r="I2966">
        <f>IFERROR(VLOOKUP(A2966,[2]Sheet1!$A:$I,5,FALSE),0)</f>
        <v>372799</v>
      </c>
      <c r="J2966">
        <f>IFERROR(VLOOKUP(A2966,[2]Sheet1!$A:$I,6,FALSE),0)</f>
        <v>0</v>
      </c>
      <c r="K2966">
        <f>IFERROR(VLOOKUP(A2966,[2]Sheet1!$A:$I,7,FALSE),0)</f>
        <v>353391</v>
      </c>
      <c r="L2966">
        <f>IFERROR(VLOOKUP(A2966,[2]Sheet1!$A:$I,8,FALSE),0)</f>
        <v>0</v>
      </c>
      <c r="M2966">
        <f>IFERROR(VLOOKUP(A2966,[2]Sheet1!$A:$I,9,FALSE),0)</f>
        <v>0</v>
      </c>
      <c r="N2966">
        <f>IFERROR(VLOOKUP(A2966,[3]Sheet1!$A:$G,2,FALSE),0)</f>
        <v>0</v>
      </c>
      <c r="O2966">
        <f>IFERROR(VLOOKUP(A2966,[3]Sheet1!$A:$G,3,FALSE),0)</f>
        <v>0</v>
      </c>
      <c r="P2966">
        <f>IFERROR(VLOOKUP(A2966,[3]Sheet1!$A:$G,4,FALSE),0)</f>
        <v>0</v>
      </c>
      <c r="Q2966">
        <f>IFERROR(VLOOKUP(A2966,[3]Sheet1!$A:$G,5,FALSE),0)</f>
        <v>0</v>
      </c>
      <c r="R2966">
        <f>IFERROR(VLOOKUP(A2966,[3]Sheet1!$A:$G,6,FALSE),0)</f>
        <v>0</v>
      </c>
      <c r="S2966">
        <f>IFERROR(VLOOKUP(A2966,[3]Sheet1!$A:$G,7,FALSE),0)</f>
        <v>0</v>
      </c>
      <c r="T2966" t="str">
        <f t="shared" si="277"/>
        <v>Sim</v>
      </c>
      <c r="U2966" t="str">
        <f t="shared" si="278"/>
        <v>Sim</v>
      </c>
      <c r="V2966" t="str">
        <f t="shared" si="279"/>
        <v>Não</v>
      </c>
      <c r="W2966" t="str">
        <f t="shared" si="280"/>
        <v>Sim</v>
      </c>
      <c r="X2966" t="str">
        <f t="shared" si="281"/>
        <v>Não</v>
      </c>
      <c r="Y2966" t="str">
        <f t="shared" si="282"/>
        <v>Não</v>
      </c>
    </row>
    <row r="2967" spans="1:25" x14ac:dyDescent="0.25">
      <c r="A2967" s="5">
        <v>421770</v>
      </c>
      <c r="B2967">
        <f>IFERROR(VLOOKUP(A2967,[1]Monitoramento_Base_somente_disp!$A:$J,5,FALSE),0)</f>
        <v>0</v>
      </c>
      <c r="C2967">
        <f>IFERROR(VLOOKUP(A2967,[1]Monitoramento_Base_somente_disp!$A:$J,6,FALSE),0)</f>
        <v>9038340</v>
      </c>
      <c r="D2967">
        <f>IFERROR(VLOOKUP(A2967,[1]Monitoramento_Base_somente_disp!$A:$J,7,FALSE),0)</f>
        <v>0</v>
      </c>
      <c r="E2967">
        <f>IFERROR(VLOOKUP(A2967,[1]Monitoramento_Base_somente_disp!$A:$J,8,FALSE),0)</f>
        <v>9339618</v>
      </c>
      <c r="F2967">
        <f>IFERROR(VLOOKUP(A2967,[1]Monitoramento_Base_somente_disp!$A:$J,9,FALSE),0)</f>
        <v>0</v>
      </c>
      <c r="G2967">
        <f>IFERROR(VLOOKUP(A2967,[1]Monitoramento_Base_somente_disp!$A:$J,10,FALSE),0)</f>
        <v>1506390</v>
      </c>
      <c r="H2967">
        <f>IFERROR(VLOOKUP(A2967,[2]Sheet1!$A:$I,4,FALSE),0)</f>
        <v>0</v>
      </c>
      <c r="I2967">
        <f>IFERROR(VLOOKUP(A2967,[2]Sheet1!$A:$I,5,FALSE),0)</f>
        <v>0</v>
      </c>
      <c r="J2967">
        <f>IFERROR(VLOOKUP(A2967,[2]Sheet1!$A:$I,6,FALSE),0)</f>
        <v>0</v>
      </c>
      <c r="K2967">
        <f>IFERROR(VLOOKUP(A2967,[2]Sheet1!$A:$I,7,FALSE),0)</f>
        <v>0</v>
      </c>
      <c r="L2967">
        <f>IFERROR(VLOOKUP(A2967,[2]Sheet1!$A:$I,8,FALSE),0)</f>
        <v>0</v>
      </c>
      <c r="M2967">
        <f>IFERROR(VLOOKUP(A2967,[2]Sheet1!$A:$I,9,FALSE),0)</f>
        <v>0</v>
      </c>
      <c r="N2967">
        <f>IFERROR(VLOOKUP(A2967,[3]Sheet1!$A:$G,2,FALSE),0)</f>
        <v>303132</v>
      </c>
      <c r="O2967">
        <f>IFERROR(VLOOKUP(A2967,[3]Sheet1!$A:$G,3,FALSE),0)</f>
        <v>1250438</v>
      </c>
      <c r="P2967">
        <f>IFERROR(VLOOKUP(A2967,[3]Sheet1!$A:$G,4,FALSE),0)</f>
        <v>303485</v>
      </c>
      <c r="Q2967">
        <f>IFERROR(VLOOKUP(A2967,[3]Sheet1!$A:$G,5,FALSE),0)</f>
        <v>1051681</v>
      </c>
      <c r="R2967">
        <f>IFERROR(VLOOKUP(A2967,[3]Sheet1!$A:$G,6,FALSE),0)</f>
        <v>60041</v>
      </c>
      <c r="S2967">
        <f>IFERROR(VLOOKUP(A2967,[3]Sheet1!$A:$G,7,FALSE),0)</f>
        <v>0</v>
      </c>
      <c r="T2967" t="str">
        <f t="shared" si="277"/>
        <v>Sim</v>
      </c>
      <c r="U2967" t="str">
        <f t="shared" si="278"/>
        <v>Sim</v>
      </c>
      <c r="V2967" t="str">
        <f t="shared" si="279"/>
        <v>Sim</v>
      </c>
      <c r="W2967" t="str">
        <f t="shared" si="280"/>
        <v>Sim</v>
      </c>
      <c r="X2967" t="str">
        <f t="shared" si="281"/>
        <v>Sim</v>
      </c>
      <c r="Y2967" t="str">
        <f t="shared" si="282"/>
        <v>Sim</v>
      </c>
    </row>
    <row r="2968" spans="1:25" x14ac:dyDescent="0.25">
      <c r="A2968" s="5">
        <v>421775</v>
      </c>
      <c r="B2968">
        <f>IFERROR(VLOOKUP(A2968,[1]Monitoramento_Base_somente_disp!$A:$J,5,FALSE),0)</f>
        <v>0</v>
      </c>
      <c r="C2968">
        <f>IFERROR(VLOOKUP(A2968,[1]Monitoramento_Base_somente_disp!$A:$J,6,FALSE),0)</f>
        <v>0</v>
      </c>
      <c r="D2968">
        <f>IFERROR(VLOOKUP(A2968,[1]Monitoramento_Base_somente_disp!$A:$J,7,FALSE),0)</f>
        <v>0</v>
      </c>
      <c r="E2968">
        <f>IFERROR(VLOOKUP(A2968,[1]Monitoramento_Base_somente_disp!$A:$J,8,FALSE),0)</f>
        <v>0</v>
      </c>
      <c r="F2968">
        <f>IFERROR(VLOOKUP(A2968,[1]Monitoramento_Base_somente_disp!$A:$J,9,FALSE),0)</f>
        <v>0</v>
      </c>
      <c r="G2968">
        <f>IFERROR(VLOOKUP(A2968,[1]Monitoramento_Base_somente_disp!$A:$J,10,FALSE),0)</f>
        <v>0</v>
      </c>
      <c r="H2968">
        <f>IFERROR(VLOOKUP(A2968,[2]Sheet1!$A:$I,4,FALSE),0)</f>
        <v>81700</v>
      </c>
      <c r="I2968">
        <f>IFERROR(VLOOKUP(A2968,[2]Sheet1!$A:$I,5,FALSE),0)</f>
        <v>260391</v>
      </c>
      <c r="J2968">
        <f>IFERROR(VLOOKUP(A2968,[2]Sheet1!$A:$I,6,FALSE),0)</f>
        <v>88701</v>
      </c>
      <c r="K2968">
        <f>IFERROR(VLOOKUP(A2968,[2]Sheet1!$A:$I,7,FALSE),0)</f>
        <v>349241</v>
      </c>
      <c r="L2968">
        <f>IFERROR(VLOOKUP(A2968,[2]Sheet1!$A:$I,8,FALSE),0)</f>
        <v>0</v>
      </c>
      <c r="M2968">
        <f>IFERROR(VLOOKUP(A2968,[2]Sheet1!$A:$I,9,FALSE),0)</f>
        <v>308735</v>
      </c>
      <c r="N2968">
        <f>IFERROR(VLOOKUP(A2968,[3]Sheet1!$A:$G,2,FALSE),0)</f>
        <v>0</v>
      </c>
      <c r="O2968">
        <f>IFERROR(VLOOKUP(A2968,[3]Sheet1!$A:$G,3,FALSE),0)</f>
        <v>0</v>
      </c>
      <c r="P2968">
        <f>IFERROR(VLOOKUP(A2968,[3]Sheet1!$A:$G,4,FALSE),0)</f>
        <v>0</v>
      </c>
      <c r="Q2968">
        <f>IFERROR(VLOOKUP(A2968,[3]Sheet1!$A:$G,5,FALSE),0)</f>
        <v>0</v>
      </c>
      <c r="R2968">
        <f>IFERROR(VLOOKUP(A2968,[3]Sheet1!$A:$G,6,FALSE),0)</f>
        <v>0</v>
      </c>
      <c r="S2968">
        <f>IFERROR(VLOOKUP(A2968,[3]Sheet1!$A:$G,7,FALSE),0)</f>
        <v>0</v>
      </c>
      <c r="T2968" t="str">
        <f t="shared" si="277"/>
        <v>Sim</v>
      </c>
      <c r="U2968" t="str">
        <f t="shared" si="278"/>
        <v>Sim</v>
      </c>
      <c r="V2968" t="str">
        <f t="shared" si="279"/>
        <v>Sim</v>
      </c>
      <c r="W2968" t="str">
        <f t="shared" si="280"/>
        <v>Sim</v>
      </c>
      <c r="X2968" t="str">
        <f t="shared" si="281"/>
        <v>Não</v>
      </c>
      <c r="Y2968" t="str">
        <f t="shared" si="282"/>
        <v>Sim</v>
      </c>
    </row>
    <row r="2969" spans="1:25" x14ac:dyDescent="0.25">
      <c r="A2969" s="5">
        <v>421795</v>
      </c>
      <c r="B2969">
        <f>IFERROR(VLOOKUP(A2969,[1]Monitoramento_Base_somente_disp!$A:$J,5,FALSE),0)</f>
        <v>0</v>
      </c>
      <c r="C2969">
        <f>IFERROR(VLOOKUP(A2969,[1]Monitoramento_Base_somente_disp!$A:$J,6,FALSE),0)</f>
        <v>0</v>
      </c>
      <c r="D2969">
        <f>IFERROR(VLOOKUP(A2969,[1]Monitoramento_Base_somente_disp!$A:$J,7,FALSE),0)</f>
        <v>0</v>
      </c>
      <c r="E2969">
        <f>IFERROR(VLOOKUP(A2969,[1]Monitoramento_Base_somente_disp!$A:$J,8,FALSE),0)</f>
        <v>0</v>
      </c>
      <c r="F2969">
        <f>IFERROR(VLOOKUP(A2969,[1]Monitoramento_Base_somente_disp!$A:$J,9,FALSE),0)</f>
        <v>0</v>
      </c>
      <c r="G2969">
        <f>IFERROR(VLOOKUP(A2969,[1]Monitoramento_Base_somente_disp!$A:$J,10,FALSE),0)</f>
        <v>0</v>
      </c>
      <c r="H2969">
        <f>IFERROR(VLOOKUP(A2969,[2]Sheet1!$A:$I,4,FALSE),0)</f>
        <v>55391</v>
      </c>
      <c r="I2969">
        <f>IFERROR(VLOOKUP(A2969,[2]Sheet1!$A:$I,5,FALSE),0)</f>
        <v>271432</v>
      </c>
      <c r="J2969">
        <f>IFERROR(VLOOKUP(A2969,[2]Sheet1!$A:$I,6,FALSE),0)</f>
        <v>56437</v>
      </c>
      <c r="K2969">
        <f>IFERROR(VLOOKUP(A2969,[2]Sheet1!$A:$I,7,FALSE),0)</f>
        <v>363083</v>
      </c>
      <c r="L2969">
        <f>IFERROR(VLOOKUP(A2969,[2]Sheet1!$A:$I,8,FALSE),0)</f>
        <v>0</v>
      </c>
      <c r="M2969">
        <f>IFERROR(VLOOKUP(A2969,[2]Sheet1!$A:$I,9,FALSE),0)</f>
        <v>325449</v>
      </c>
      <c r="N2969">
        <f>IFERROR(VLOOKUP(A2969,[3]Sheet1!$A:$G,2,FALSE),0)</f>
        <v>0</v>
      </c>
      <c r="O2969">
        <f>IFERROR(VLOOKUP(A2969,[3]Sheet1!$A:$G,3,FALSE),0)</f>
        <v>0</v>
      </c>
      <c r="P2969">
        <f>IFERROR(VLOOKUP(A2969,[3]Sheet1!$A:$G,4,FALSE),0)</f>
        <v>0</v>
      </c>
      <c r="Q2969">
        <f>IFERROR(VLOOKUP(A2969,[3]Sheet1!$A:$G,5,FALSE),0)</f>
        <v>0</v>
      </c>
      <c r="R2969">
        <f>IFERROR(VLOOKUP(A2969,[3]Sheet1!$A:$G,6,FALSE),0)</f>
        <v>0</v>
      </c>
      <c r="S2969">
        <f>IFERROR(VLOOKUP(A2969,[3]Sheet1!$A:$G,7,FALSE),0)</f>
        <v>0</v>
      </c>
      <c r="T2969" t="str">
        <f t="shared" si="277"/>
        <v>Sim</v>
      </c>
      <c r="U2969" t="str">
        <f t="shared" si="278"/>
        <v>Sim</v>
      </c>
      <c r="V2969" t="str">
        <f t="shared" si="279"/>
        <v>Sim</v>
      </c>
      <c r="W2969" t="str">
        <f t="shared" si="280"/>
        <v>Sim</v>
      </c>
      <c r="X2969" t="str">
        <f t="shared" si="281"/>
        <v>Não</v>
      </c>
      <c r="Y2969" t="str">
        <f t="shared" si="282"/>
        <v>Sim</v>
      </c>
    </row>
    <row r="2970" spans="1:25" x14ac:dyDescent="0.25">
      <c r="A2970" s="5">
        <v>421810</v>
      </c>
      <c r="B2970">
        <f>IFERROR(VLOOKUP(A2970,[1]Monitoramento_Base_somente_disp!$A:$J,5,FALSE),0)</f>
        <v>0</v>
      </c>
      <c r="C2970">
        <f>IFERROR(VLOOKUP(A2970,[1]Monitoramento_Base_somente_disp!$A:$J,6,FALSE),0)</f>
        <v>0</v>
      </c>
      <c r="D2970">
        <f>IFERROR(VLOOKUP(A2970,[1]Monitoramento_Base_somente_disp!$A:$J,7,FALSE),0)</f>
        <v>0</v>
      </c>
      <c r="E2970">
        <f>IFERROR(VLOOKUP(A2970,[1]Monitoramento_Base_somente_disp!$A:$J,8,FALSE),0)</f>
        <v>0</v>
      </c>
      <c r="F2970">
        <f>IFERROR(VLOOKUP(A2970,[1]Monitoramento_Base_somente_disp!$A:$J,9,FALSE),0)</f>
        <v>0</v>
      </c>
      <c r="G2970">
        <f>IFERROR(VLOOKUP(A2970,[1]Monitoramento_Base_somente_disp!$A:$J,10,FALSE),0)</f>
        <v>0</v>
      </c>
      <c r="H2970">
        <f>IFERROR(VLOOKUP(A2970,[2]Sheet1!$A:$I,4,FALSE),0)</f>
        <v>106731</v>
      </c>
      <c r="I2970">
        <f>IFERROR(VLOOKUP(A2970,[2]Sheet1!$A:$I,5,FALSE),0)</f>
        <v>551073</v>
      </c>
      <c r="J2970">
        <f>IFERROR(VLOOKUP(A2970,[2]Sheet1!$A:$I,6,FALSE),0)</f>
        <v>89570</v>
      </c>
      <c r="K2970">
        <f>IFERROR(VLOOKUP(A2970,[2]Sheet1!$A:$I,7,FALSE),0)</f>
        <v>508100</v>
      </c>
      <c r="L2970">
        <f>IFERROR(VLOOKUP(A2970,[2]Sheet1!$A:$I,8,FALSE),0)</f>
        <v>0</v>
      </c>
      <c r="M2970">
        <f>IFERROR(VLOOKUP(A2970,[2]Sheet1!$A:$I,9,FALSE),0)</f>
        <v>0</v>
      </c>
      <c r="N2970">
        <f>IFERROR(VLOOKUP(A2970,[3]Sheet1!$A:$G,2,FALSE),0)</f>
        <v>0</v>
      </c>
      <c r="O2970">
        <f>IFERROR(VLOOKUP(A2970,[3]Sheet1!$A:$G,3,FALSE),0)</f>
        <v>0</v>
      </c>
      <c r="P2970">
        <f>IFERROR(VLOOKUP(A2970,[3]Sheet1!$A:$G,4,FALSE),0)</f>
        <v>0</v>
      </c>
      <c r="Q2970">
        <f>IFERROR(VLOOKUP(A2970,[3]Sheet1!$A:$G,5,FALSE),0)</f>
        <v>0</v>
      </c>
      <c r="R2970">
        <f>IFERROR(VLOOKUP(A2970,[3]Sheet1!$A:$G,6,FALSE),0)</f>
        <v>0</v>
      </c>
      <c r="S2970">
        <f>IFERROR(VLOOKUP(A2970,[3]Sheet1!$A:$G,7,FALSE),0)</f>
        <v>0</v>
      </c>
      <c r="T2970" t="str">
        <f t="shared" si="277"/>
        <v>Sim</v>
      </c>
      <c r="U2970" t="str">
        <f t="shared" si="278"/>
        <v>Sim</v>
      </c>
      <c r="V2970" t="str">
        <f t="shared" si="279"/>
        <v>Sim</v>
      </c>
      <c r="W2970" t="str">
        <f t="shared" si="280"/>
        <v>Sim</v>
      </c>
      <c r="X2970" t="str">
        <f t="shared" si="281"/>
        <v>Não</v>
      </c>
      <c r="Y2970" t="str">
        <f t="shared" si="282"/>
        <v>Não</v>
      </c>
    </row>
    <row r="2971" spans="1:25" x14ac:dyDescent="0.25">
      <c r="A2971" s="5">
        <v>421825</v>
      </c>
      <c r="B2971">
        <f>IFERROR(VLOOKUP(A2971,[1]Monitoramento_Base_somente_disp!$A:$J,5,FALSE),0)</f>
        <v>0</v>
      </c>
      <c r="C2971">
        <f>IFERROR(VLOOKUP(A2971,[1]Monitoramento_Base_somente_disp!$A:$J,6,FALSE),0)</f>
        <v>14702070</v>
      </c>
      <c r="D2971">
        <f>IFERROR(VLOOKUP(A2971,[1]Monitoramento_Base_somente_disp!$A:$J,7,FALSE),0)</f>
        <v>0</v>
      </c>
      <c r="E2971">
        <f>IFERROR(VLOOKUP(A2971,[1]Monitoramento_Base_somente_disp!$A:$J,8,FALSE),0)</f>
        <v>15192139</v>
      </c>
      <c r="F2971">
        <f>IFERROR(VLOOKUP(A2971,[1]Monitoramento_Base_somente_disp!$A:$J,9,FALSE),0)</f>
        <v>0</v>
      </c>
      <c r="G2971">
        <f>IFERROR(VLOOKUP(A2971,[1]Monitoramento_Base_somente_disp!$A:$J,10,FALSE),0)</f>
        <v>2450345</v>
      </c>
      <c r="H2971">
        <f>IFERROR(VLOOKUP(A2971,[2]Sheet1!$A:$I,4,FALSE),0)</f>
        <v>25200</v>
      </c>
      <c r="I2971">
        <f>IFERROR(VLOOKUP(A2971,[2]Sheet1!$A:$I,5,FALSE),0)</f>
        <v>252813</v>
      </c>
      <c r="J2971">
        <f>IFERROR(VLOOKUP(A2971,[2]Sheet1!$A:$I,6,FALSE),0)</f>
        <v>0</v>
      </c>
      <c r="K2971">
        <f>IFERROR(VLOOKUP(A2971,[2]Sheet1!$A:$I,7,FALSE),0)</f>
        <v>227432</v>
      </c>
      <c r="L2971">
        <f>IFERROR(VLOOKUP(A2971,[2]Sheet1!$A:$I,8,FALSE),0)</f>
        <v>0</v>
      </c>
      <c r="M2971">
        <f>IFERROR(VLOOKUP(A2971,[2]Sheet1!$A:$I,9,FALSE),0)</f>
        <v>0</v>
      </c>
      <c r="N2971">
        <f>IFERROR(VLOOKUP(A2971,[3]Sheet1!$A:$G,2,FALSE),0)</f>
        <v>0</v>
      </c>
      <c r="O2971">
        <f>IFERROR(VLOOKUP(A2971,[3]Sheet1!$A:$G,3,FALSE),0)</f>
        <v>0</v>
      </c>
      <c r="P2971">
        <f>IFERROR(VLOOKUP(A2971,[3]Sheet1!$A:$G,4,FALSE),0)</f>
        <v>0</v>
      </c>
      <c r="Q2971">
        <f>IFERROR(VLOOKUP(A2971,[3]Sheet1!$A:$G,5,FALSE),0)</f>
        <v>0</v>
      </c>
      <c r="R2971">
        <f>IFERROR(VLOOKUP(A2971,[3]Sheet1!$A:$G,6,FALSE),0)</f>
        <v>0</v>
      </c>
      <c r="S2971">
        <f>IFERROR(VLOOKUP(A2971,[3]Sheet1!$A:$G,7,FALSE),0)</f>
        <v>0</v>
      </c>
      <c r="T2971" t="str">
        <f t="shared" si="277"/>
        <v>Sim</v>
      </c>
      <c r="U2971" t="str">
        <f t="shared" si="278"/>
        <v>Sim</v>
      </c>
      <c r="V2971" t="str">
        <f t="shared" si="279"/>
        <v>Não</v>
      </c>
      <c r="W2971" t="str">
        <f t="shared" si="280"/>
        <v>Sim</v>
      </c>
      <c r="X2971" t="str">
        <f t="shared" si="281"/>
        <v>Não</v>
      </c>
      <c r="Y2971" t="str">
        <f t="shared" si="282"/>
        <v>Sim</v>
      </c>
    </row>
    <row r="2972" spans="1:25" x14ac:dyDescent="0.25">
      <c r="A2972" s="5">
        <v>421830</v>
      </c>
      <c r="B2972">
        <f>IFERROR(VLOOKUP(A2972,[1]Monitoramento_Base_somente_disp!$A:$J,5,FALSE),0)</f>
        <v>0</v>
      </c>
      <c r="C2972">
        <f>IFERROR(VLOOKUP(A2972,[1]Monitoramento_Base_somente_disp!$A:$J,6,FALSE),0)</f>
        <v>0</v>
      </c>
      <c r="D2972">
        <f>IFERROR(VLOOKUP(A2972,[1]Monitoramento_Base_somente_disp!$A:$J,7,FALSE),0)</f>
        <v>0</v>
      </c>
      <c r="E2972">
        <f>IFERROR(VLOOKUP(A2972,[1]Monitoramento_Base_somente_disp!$A:$J,8,FALSE),0)</f>
        <v>0</v>
      </c>
      <c r="F2972">
        <f>IFERROR(VLOOKUP(A2972,[1]Monitoramento_Base_somente_disp!$A:$J,9,FALSE),0)</f>
        <v>0</v>
      </c>
      <c r="G2972">
        <f>IFERROR(VLOOKUP(A2972,[1]Monitoramento_Base_somente_disp!$A:$J,10,FALSE),0)</f>
        <v>0</v>
      </c>
      <c r="H2972">
        <f>IFERROR(VLOOKUP(A2972,[2]Sheet1!$A:$I,4,FALSE),0)</f>
        <v>203061</v>
      </c>
      <c r="I2972">
        <f>IFERROR(VLOOKUP(A2972,[2]Sheet1!$A:$I,5,FALSE),0)</f>
        <v>9103254</v>
      </c>
      <c r="J2972">
        <f>IFERROR(VLOOKUP(A2972,[2]Sheet1!$A:$I,6,FALSE),0)</f>
        <v>0</v>
      </c>
      <c r="K2972">
        <f>IFERROR(VLOOKUP(A2972,[2]Sheet1!$A:$I,7,FALSE),0)</f>
        <v>0</v>
      </c>
      <c r="L2972">
        <f>IFERROR(VLOOKUP(A2972,[2]Sheet1!$A:$I,8,FALSE),0)</f>
        <v>0</v>
      </c>
      <c r="M2972">
        <f>IFERROR(VLOOKUP(A2972,[2]Sheet1!$A:$I,9,FALSE),0)</f>
        <v>0</v>
      </c>
      <c r="N2972">
        <f>IFERROR(VLOOKUP(A2972,[3]Sheet1!$A:$G,2,FALSE),0)</f>
        <v>202353</v>
      </c>
      <c r="O2972">
        <f>IFERROR(VLOOKUP(A2972,[3]Sheet1!$A:$G,3,FALSE),0)</f>
        <v>4523102</v>
      </c>
      <c r="P2972">
        <f>IFERROR(VLOOKUP(A2972,[3]Sheet1!$A:$G,4,FALSE),0)</f>
        <v>190737</v>
      </c>
      <c r="Q2972">
        <f>IFERROR(VLOOKUP(A2972,[3]Sheet1!$A:$G,5,FALSE),0)</f>
        <v>4458364</v>
      </c>
      <c r="R2972">
        <f>IFERROR(VLOOKUP(A2972,[3]Sheet1!$A:$G,6,FALSE),0)</f>
        <v>0</v>
      </c>
      <c r="S2972">
        <f>IFERROR(VLOOKUP(A2972,[3]Sheet1!$A:$G,7,FALSE),0)</f>
        <v>0</v>
      </c>
      <c r="T2972" t="str">
        <f t="shared" si="277"/>
        <v>Sim</v>
      </c>
      <c r="U2972" t="str">
        <f t="shared" si="278"/>
        <v>Sim</v>
      </c>
      <c r="V2972" t="str">
        <f t="shared" si="279"/>
        <v>Sim</v>
      </c>
      <c r="W2972" t="str">
        <f t="shared" si="280"/>
        <v>Sim</v>
      </c>
      <c r="X2972" t="str">
        <f t="shared" si="281"/>
        <v>Não</v>
      </c>
      <c r="Y2972" t="str">
        <f t="shared" si="282"/>
        <v>Não</v>
      </c>
    </row>
    <row r="2973" spans="1:25" x14ac:dyDescent="0.25">
      <c r="A2973" s="5">
        <v>421840</v>
      </c>
      <c r="B2973">
        <f>IFERROR(VLOOKUP(A2973,[1]Monitoramento_Base_somente_disp!$A:$J,5,FALSE),0)</f>
        <v>0</v>
      </c>
      <c r="C2973">
        <f>IFERROR(VLOOKUP(A2973,[1]Monitoramento_Base_somente_disp!$A:$J,6,FALSE),0)</f>
        <v>0</v>
      </c>
      <c r="D2973">
        <f>IFERROR(VLOOKUP(A2973,[1]Monitoramento_Base_somente_disp!$A:$J,7,FALSE),0)</f>
        <v>0</v>
      </c>
      <c r="E2973">
        <f>IFERROR(VLOOKUP(A2973,[1]Monitoramento_Base_somente_disp!$A:$J,8,FALSE),0)</f>
        <v>0</v>
      </c>
      <c r="F2973">
        <f>IFERROR(VLOOKUP(A2973,[1]Monitoramento_Base_somente_disp!$A:$J,9,FALSE),0)</f>
        <v>0</v>
      </c>
      <c r="G2973">
        <f>IFERROR(VLOOKUP(A2973,[1]Monitoramento_Base_somente_disp!$A:$J,10,FALSE),0)</f>
        <v>0</v>
      </c>
      <c r="H2973">
        <f>IFERROR(VLOOKUP(A2973,[2]Sheet1!$A:$I,4,FALSE),0)</f>
        <v>0</v>
      </c>
      <c r="I2973">
        <f>IFERROR(VLOOKUP(A2973,[2]Sheet1!$A:$I,5,FALSE),0)</f>
        <v>0</v>
      </c>
      <c r="J2973">
        <f>IFERROR(VLOOKUP(A2973,[2]Sheet1!$A:$I,6,FALSE),0)</f>
        <v>0</v>
      </c>
      <c r="K2973">
        <f>IFERROR(VLOOKUP(A2973,[2]Sheet1!$A:$I,7,FALSE),0)</f>
        <v>0</v>
      </c>
      <c r="L2973">
        <f>IFERROR(VLOOKUP(A2973,[2]Sheet1!$A:$I,8,FALSE),0)</f>
        <v>0</v>
      </c>
      <c r="M2973">
        <f>IFERROR(VLOOKUP(A2973,[2]Sheet1!$A:$I,9,FALSE),0)</f>
        <v>0</v>
      </c>
      <c r="N2973">
        <f>IFERROR(VLOOKUP(A2973,[3]Sheet1!$A:$G,2,FALSE),0)</f>
        <v>125103</v>
      </c>
      <c r="O2973">
        <f>IFERROR(VLOOKUP(A2973,[3]Sheet1!$A:$G,3,FALSE),0)</f>
        <v>732007</v>
      </c>
      <c r="P2973">
        <f>IFERROR(VLOOKUP(A2973,[3]Sheet1!$A:$G,4,FALSE),0)</f>
        <v>104844</v>
      </c>
      <c r="Q2973">
        <f>IFERROR(VLOOKUP(A2973,[3]Sheet1!$A:$G,5,FALSE),0)</f>
        <v>647728</v>
      </c>
      <c r="R2973">
        <f>IFERROR(VLOOKUP(A2973,[3]Sheet1!$A:$G,6,FALSE),0)</f>
        <v>20310</v>
      </c>
      <c r="S2973">
        <f>IFERROR(VLOOKUP(A2973,[3]Sheet1!$A:$G,7,FALSE),0)</f>
        <v>0</v>
      </c>
      <c r="T2973" t="str">
        <f t="shared" si="277"/>
        <v>Sim</v>
      </c>
      <c r="U2973" t="str">
        <f t="shared" si="278"/>
        <v>Sim</v>
      </c>
      <c r="V2973" t="str">
        <f t="shared" si="279"/>
        <v>Sim</v>
      </c>
      <c r="W2973" t="str">
        <f t="shared" si="280"/>
        <v>Sim</v>
      </c>
      <c r="X2973" t="str">
        <f t="shared" si="281"/>
        <v>Sim</v>
      </c>
      <c r="Y2973" t="str">
        <f t="shared" si="282"/>
        <v>Não</v>
      </c>
    </row>
    <row r="2974" spans="1:25" x14ac:dyDescent="0.25">
      <c r="A2974" s="5">
        <v>421885</v>
      </c>
      <c r="B2974">
        <f>IFERROR(VLOOKUP(A2974,[1]Monitoramento_Base_somente_disp!$A:$J,5,FALSE),0)</f>
        <v>0</v>
      </c>
      <c r="C2974">
        <f>IFERROR(VLOOKUP(A2974,[1]Monitoramento_Base_somente_disp!$A:$J,6,FALSE),0)</f>
        <v>11854560</v>
      </c>
      <c r="D2974">
        <f>IFERROR(VLOOKUP(A2974,[1]Monitoramento_Base_somente_disp!$A:$J,7,FALSE),0)</f>
        <v>0</v>
      </c>
      <c r="E2974">
        <f>IFERROR(VLOOKUP(A2974,[1]Monitoramento_Base_somente_disp!$A:$J,8,FALSE),0)</f>
        <v>12249712</v>
      </c>
      <c r="F2974">
        <f>IFERROR(VLOOKUP(A2974,[1]Monitoramento_Base_somente_disp!$A:$J,9,FALSE),0)</f>
        <v>0</v>
      </c>
      <c r="G2974">
        <f>IFERROR(VLOOKUP(A2974,[1]Monitoramento_Base_somente_disp!$A:$J,10,FALSE),0)</f>
        <v>1975760</v>
      </c>
      <c r="H2974">
        <f>IFERROR(VLOOKUP(A2974,[2]Sheet1!$A:$I,4,FALSE),0)</f>
        <v>3772</v>
      </c>
      <c r="I2974">
        <f>IFERROR(VLOOKUP(A2974,[2]Sheet1!$A:$I,5,FALSE),0)</f>
        <v>28595</v>
      </c>
      <c r="J2974">
        <f>IFERROR(VLOOKUP(A2974,[2]Sheet1!$A:$I,6,FALSE),0)</f>
        <v>5720</v>
      </c>
      <c r="K2974">
        <f>IFERROR(VLOOKUP(A2974,[2]Sheet1!$A:$I,7,FALSE),0)</f>
        <v>65784</v>
      </c>
      <c r="L2974">
        <f>IFERROR(VLOOKUP(A2974,[2]Sheet1!$A:$I,8,FALSE),0)</f>
        <v>0</v>
      </c>
      <c r="M2974">
        <f>IFERROR(VLOOKUP(A2974,[2]Sheet1!$A:$I,9,FALSE),0)</f>
        <v>71071</v>
      </c>
      <c r="N2974">
        <f>IFERROR(VLOOKUP(A2974,[3]Sheet1!$A:$G,2,FALSE),0)</f>
        <v>0</v>
      </c>
      <c r="O2974">
        <f>IFERROR(VLOOKUP(A2974,[3]Sheet1!$A:$G,3,FALSE),0)</f>
        <v>0</v>
      </c>
      <c r="P2974">
        <f>IFERROR(VLOOKUP(A2974,[3]Sheet1!$A:$G,4,FALSE),0)</f>
        <v>0</v>
      </c>
      <c r="Q2974">
        <f>IFERROR(VLOOKUP(A2974,[3]Sheet1!$A:$G,5,FALSE),0)</f>
        <v>0</v>
      </c>
      <c r="R2974">
        <f>IFERROR(VLOOKUP(A2974,[3]Sheet1!$A:$G,6,FALSE),0)</f>
        <v>0</v>
      </c>
      <c r="S2974">
        <f>IFERROR(VLOOKUP(A2974,[3]Sheet1!$A:$G,7,FALSE),0)</f>
        <v>0</v>
      </c>
      <c r="T2974" t="str">
        <f t="shared" si="277"/>
        <v>Sim</v>
      </c>
      <c r="U2974" t="str">
        <f t="shared" si="278"/>
        <v>Sim</v>
      </c>
      <c r="V2974" t="str">
        <f t="shared" si="279"/>
        <v>Sim</v>
      </c>
      <c r="W2974" t="str">
        <f t="shared" si="280"/>
        <v>Sim</v>
      </c>
      <c r="X2974" t="str">
        <f t="shared" si="281"/>
        <v>Não</v>
      </c>
      <c r="Y2974" t="str">
        <f t="shared" si="282"/>
        <v>Sim</v>
      </c>
    </row>
    <row r="2975" spans="1:25" x14ac:dyDescent="0.25">
      <c r="A2975" s="5">
        <v>421890</v>
      </c>
      <c r="B2975">
        <f>IFERROR(VLOOKUP(A2975,[1]Monitoramento_Base_somente_disp!$A:$J,5,FALSE),0)</f>
        <v>0</v>
      </c>
      <c r="C2975">
        <f>IFERROR(VLOOKUP(A2975,[1]Monitoramento_Base_somente_disp!$A:$J,6,FALSE),0)</f>
        <v>0</v>
      </c>
      <c r="D2975">
        <f>IFERROR(VLOOKUP(A2975,[1]Monitoramento_Base_somente_disp!$A:$J,7,FALSE),0)</f>
        <v>0</v>
      </c>
      <c r="E2975">
        <f>IFERROR(VLOOKUP(A2975,[1]Monitoramento_Base_somente_disp!$A:$J,8,FALSE),0)</f>
        <v>0</v>
      </c>
      <c r="F2975">
        <f>IFERROR(VLOOKUP(A2975,[1]Monitoramento_Base_somente_disp!$A:$J,9,FALSE),0)</f>
        <v>0</v>
      </c>
      <c r="G2975">
        <f>IFERROR(VLOOKUP(A2975,[1]Monitoramento_Base_somente_disp!$A:$J,10,FALSE),0)</f>
        <v>0</v>
      </c>
      <c r="H2975">
        <f>IFERROR(VLOOKUP(A2975,[2]Sheet1!$A:$I,4,FALSE),0)</f>
        <v>0</v>
      </c>
      <c r="I2975">
        <f>IFERROR(VLOOKUP(A2975,[2]Sheet1!$A:$I,5,FALSE),0)</f>
        <v>0</v>
      </c>
      <c r="J2975">
        <f>IFERROR(VLOOKUP(A2975,[2]Sheet1!$A:$I,6,FALSE),0)</f>
        <v>0</v>
      </c>
      <c r="K2975">
        <f>IFERROR(VLOOKUP(A2975,[2]Sheet1!$A:$I,7,FALSE),0)</f>
        <v>0</v>
      </c>
      <c r="L2975">
        <f>IFERROR(VLOOKUP(A2975,[2]Sheet1!$A:$I,8,FALSE),0)</f>
        <v>0</v>
      </c>
      <c r="M2975">
        <f>IFERROR(VLOOKUP(A2975,[2]Sheet1!$A:$I,9,FALSE),0)</f>
        <v>0</v>
      </c>
      <c r="N2975">
        <f>IFERROR(VLOOKUP(A2975,[3]Sheet1!$A:$G,2,FALSE),0)</f>
        <v>0</v>
      </c>
      <c r="O2975">
        <f>IFERROR(VLOOKUP(A2975,[3]Sheet1!$A:$G,3,FALSE),0)</f>
        <v>0</v>
      </c>
      <c r="P2975">
        <f>IFERROR(VLOOKUP(A2975,[3]Sheet1!$A:$G,4,FALSE),0)</f>
        <v>0</v>
      </c>
      <c r="Q2975">
        <f>IFERROR(VLOOKUP(A2975,[3]Sheet1!$A:$G,5,FALSE),0)</f>
        <v>0</v>
      </c>
      <c r="R2975">
        <f>IFERROR(VLOOKUP(A2975,[3]Sheet1!$A:$G,6,FALSE),0)</f>
        <v>0</v>
      </c>
      <c r="S2975">
        <f>IFERROR(VLOOKUP(A2975,[3]Sheet1!$A:$G,7,FALSE),0)</f>
        <v>0</v>
      </c>
      <c r="T2975" t="str">
        <f t="shared" si="277"/>
        <v>Não</v>
      </c>
      <c r="U2975" t="str">
        <f t="shared" si="278"/>
        <v>Não</v>
      </c>
      <c r="V2975" t="str">
        <f t="shared" si="279"/>
        <v>Não</v>
      </c>
      <c r="W2975" t="str">
        <f t="shared" si="280"/>
        <v>Não</v>
      </c>
      <c r="X2975" t="str">
        <f t="shared" si="281"/>
        <v>Não</v>
      </c>
      <c r="Y2975" t="str">
        <f t="shared" si="282"/>
        <v>Não</v>
      </c>
    </row>
    <row r="2976" spans="1:25" x14ac:dyDescent="0.25">
      <c r="A2976" s="5">
        <v>421895</v>
      </c>
      <c r="B2976">
        <f>IFERROR(VLOOKUP(A2976,[1]Monitoramento_Base_somente_disp!$A:$J,5,FALSE),0)</f>
        <v>0</v>
      </c>
      <c r="C2976">
        <f>IFERROR(VLOOKUP(A2976,[1]Monitoramento_Base_somente_disp!$A:$J,6,FALSE),0)</f>
        <v>0</v>
      </c>
      <c r="D2976">
        <f>IFERROR(VLOOKUP(A2976,[1]Monitoramento_Base_somente_disp!$A:$J,7,FALSE),0)</f>
        <v>0</v>
      </c>
      <c r="E2976">
        <f>IFERROR(VLOOKUP(A2976,[1]Monitoramento_Base_somente_disp!$A:$J,8,FALSE),0)</f>
        <v>0</v>
      </c>
      <c r="F2976">
        <f>IFERROR(VLOOKUP(A2976,[1]Monitoramento_Base_somente_disp!$A:$J,9,FALSE),0)</f>
        <v>0</v>
      </c>
      <c r="G2976">
        <f>IFERROR(VLOOKUP(A2976,[1]Monitoramento_Base_somente_disp!$A:$J,10,FALSE),0)</f>
        <v>0</v>
      </c>
      <c r="H2976">
        <f>IFERROR(VLOOKUP(A2976,[2]Sheet1!$A:$I,4,FALSE),0)</f>
        <v>30940</v>
      </c>
      <c r="I2976">
        <f>IFERROR(VLOOKUP(A2976,[2]Sheet1!$A:$I,5,FALSE),0)</f>
        <v>164258</v>
      </c>
      <c r="J2976">
        <f>IFERROR(VLOOKUP(A2976,[2]Sheet1!$A:$I,6,FALSE),0)</f>
        <v>0</v>
      </c>
      <c r="K2976">
        <f>IFERROR(VLOOKUP(A2976,[2]Sheet1!$A:$I,7,FALSE),0)</f>
        <v>0</v>
      </c>
      <c r="L2976">
        <f>IFERROR(VLOOKUP(A2976,[2]Sheet1!$A:$I,8,FALSE),0)</f>
        <v>0</v>
      </c>
      <c r="M2976">
        <f>IFERROR(VLOOKUP(A2976,[2]Sheet1!$A:$I,9,FALSE),0)</f>
        <v>0</v>
      </c>
      <c r="N2976">
        <f>IFERROR(VLOOKUP(A2976,[3]Sheet1!$A:$G,2,FALSE),0)</f>
        <v>0</v>
      </c>
      <c r="O2976">
        <f>IFERROR(VLOOKUP(A2976,[3]Sheet1!$A:$G,3,FALSE),0)</f>
        <v>0</v>
      </c>
      <c r="P2976">
        <f>IFERROR(VLOOKUP(A2976,[3]Sheet1!$A:$G,4,FALSE),0)</f>
        <v>0</v>
      </c>
      <c r="Q2976">
        <f>IFERROR(VLOOKUP(A2976,[3]Sheet1!$A:$G,5,FALSE),0)</f>
        <v>0</v>
      </c>
      <c r="R2976">
        <f>IFERROR(VLOOKUP(A2976,[3]Sheet1!$A:$G,6,FALSE),0)</f>
        <v>0</v>
      </c>
      <c r="S2976">
        <f>IFERROR(VLOOKUP(A2976,[3]Sheet1!$A:$G,7,FALSE),0)</f>
        <v>0</v>
      </c>
      <c r="T2976" t="str">
        <f t="shared" si="277"/>
        <v>Sim</v>
      </c>
      <c r="U2976" t="str">
        <f t="shared" si="278"/>
        <v>Sim</v>
      </c>
      <c r="V2976" t="str">
        <f t="shared" si="279"/>
        <v>Não</v>
      </c>
      <c r="W2976" t="str">
        <f t="shared" si="280"/>
        <v>Não</v>
      </c>
      <c r="X2976" t="str">
        <f t="shared" si="281"/>
        <v>Não</v>
      </c>
      <c r="Y2976" t="str">
        <f t="shared" si="282"/>
        <v>Não</v>
      </c>
    </row>
    <row r="2977" spans="1:25" x14ac:dyDescent="0.25">
      <c r="A2977" s="5">
        <v>421910</v>
      </c>
      <c r="B2977">
        <f>IFERROR(VLOOKUP(A2977,[1]Monitoramento_Base_somente_disp!$A:$J,5,FALSE),0)</f>
        <v>0</v>
      </c>
      <c r="C2977">
        <f>IFERROR(VLOOKUP(A2977,[1]Monitoramento_Base_somente_disp!$A:$J,6,FALSE),0)</f>
        <v>0</v>
      </c>
      <c r="D2977">
        <f>IFERROR(VLOOKUP(A2977,[1]Monitoramento_Base_somente_disp!$A:$J,7,FALSE),0)</f>
        <v>0</v>
      </c>
      <c r="E2977">
        <f>IFERROR(VLOOKUP(A2977,[1]Monitoramento_Base_somente_disp!$A:$J,8,FALSE),0)</f>
        <v>0</v>
      </c>
      <c r="F2977">
        <f>IFERROR(VLOOKUP(A2977,[1]Monitoramento_Base_somente_disp!$A:$J,9,FALSE),0)</f>
        <v>0</v>
      </c>
      <c r="G2977">
        <f>IFERROR(VLOOKUP(A2977,[1]Monitoramento_Base_somente_disp!$A:$J,10,FALSE),0)</f>
        <v>0</v>
      </c>
      <c r="H2977">
        <f>IFERROR(VLOOKUP(A2977,[2]Sheet1!$A:$I,4,FALSE),0)</f>
        <v>77932</v>
      </c>
      <c r="I2977">
        <f>IFERROR(VLOOKUP(A2977,[2]Sheet1!$A:$I,5,FALSE),0)</f>
        <v>335533</v>
      </c>
      <c r="J2977">
        <f>IFERROR(VLOOKUP(A2977,[2]Sheet1!$A:$I,6,FALSE),0)</f>
        <v>54474</v>
      </c>
      <c r="K2977">
        <f>IFERROR(VLOOKUP(A2977,[2]Sheet1!$A:$I,7,FALSE),0)</f>
        <v>266716</v>
      </c>
      <c r="L2977">
        <f>IFERROR(VLOOKUP(A2977,[2]Sheet1!$A:$I,8,FALSE),0)</f>
        <v>0</v>
      </c>
      <c r="M2977">
        <f>IFERROR(VLOOKUP(A2977,[2]Sheet1!$A:$I,9,FALSE),0)</f>
        <v>249312</v>
      </c>
      <c r="N2977">
        <f>IFERROR(VLOOKUP(A2977,[3]Sheet1!$A:$G,2,FALSE),0)</f>
        <v>0</v>
      </c>
      <c r="O2977">
        <f>IFERROR(VLOOKUP(A2977,[3]Sheet1!$A:$G,3,FALSE),0)</f>
        <v>0</v>
      </c>
      <c r="P2977">
        <f>IFERROR(VLOOKUP(A2977,[3]Sheet1!$A:$G,4,FALSE),0)</f>
        <v>0</v>
      </c>
      <c r="Q2977">
        <f>IFERROR(VLOOKUP(A2977,[3]Sheet1!$A:$G,5,FALSE),0)</f>
        <v>0</v>
      </c>
      <c r="R2977">
        <f>IFERROR(VLOOKUP(A2977,[3]Sheet1!$A:$G,6,FALSE),0)</f>
        <v>0</v>
      </c>
      <c r="S2977">
        <f>IFERROR(VLOOKUP(A2977,[3]Sheet1!$A:$G,7,FALSE),0)</f>
        <v>0</v>
      </c>
      <c r="T2977" t="str">
        <f t="shared" si="277"/>
        <v>Sim</v>
      </c>
      <c r="U2977" t="str">
        <f t="shared" si="278"/>
        <v>Sim</v>
      </c>
      <c r="V2977" t="str">
        <f t="shared" si="279"/>
        <v>Sim</v>
      </c>
      <c r="W2977" t="str">
        <f t="shared" si="280"/>
        <v>Sim</v>
      </c>
      <c r="X2977" t="str">
        <f t="shared" si="281"/>
        <v>Não</v>
      </c>
      <c r="Y2977" t="str">
        <f t="shared" si="282"/>
        <v>Sim</v>
      </c>
    </row>
    <row r="2978" spans="1:25" x14ac:dyDescent="0.25">
      <c r="A2978" s="5">
        <v>421915</v>
      </c>
      <c r="B2978">
        <f>IFERROR(VLOOKUP(A2978,[1]Monitoramento_Base_somente_disp!$A:$J,5,FALSE),0)</f>
        <v>0</v>
      </c>
      <c r="C2978">
        <f>IFERROR(VLOOKUP(A2978,[1]Monitoramento_Base_somente_disp!$A:$J,6,FALSE),0)</f>
        <v>14090470</v>
      </c>
      <c r="D2978">
        <f>IFERROR(VLOOKUP(A2978,[1]Monitoramento_Base_somente_disp!$A:$J,7,FALSE),0)</f>
        <v>0</v>
      </c>
      <c r="E2978">
        <f>IFERROR(VLOOKUP(A2978,[1]Monitoramento_Base_somente_disp!$A:$J,8,FALSE),0)</f>
        <v>14560514</v>
      </c>
      <c r="F2978">
        <f>IFERROR(VLOOKUP(A2978,[1]Monitoramento_Base_somente_disp!$A:$J,9,FALSE),0)</f>
        <v>0</v>
      </c>
      <c r="G2978">
        <f>IFERROR(VLOOKUP(A2978,[1]Monitoramento_Base_somente_disp!$A:$J,10,FALSE),0)</f>
        <v>2348470</v>
      </c>
      <c r="H2978">
        <f>IFERROR(VLOOKUP(A2978,[2]Sheet1!$A:$I,4,FALSE),0)</f>
        <v>0</v>
      </c>
      <c r="I2978">
        <f>IFERROR(VLOOKUP(A2978,[2]Sheet1!$A:$I,5,FALSE),0)</f>
        <v>0</v>
      </c>
      <c r="J2978">
        <f>IFERROR(VLOOKUP(A2978,[2]Sheet1!$A:$I,6,FALSE),0)</f>
        <v>0</v>
      </c>
      <c r="K2978">
        <f>IFERROR(VLOOKUP(A2978,[2]Sheet1!$A:$I,7,FALSE),0)</f>
        <v>0</v>
      </c>
      <c r="L2978">
        <f>IFERROR(VLOOKUP(A2978,[2]Sheet1!$A:$I,8,FALSE),0)</f>
        <v>0</v>
      </c>
      <c r="M2978">
        <f>IFERROR(VLOOKUP(A2978,[2]Sheet1!$A:$I,9,FALSE),0)</f>
        <v>0</v>
      </c>
      <c r="N2978">
        <f>IFERROR(VLOOKUP(A2978,[3]Sheet1!$A:$G,2,FALSE),0)</f>
        <v>0</v>
      </c>
      <c r="O2978">
        <f>IFERROR(VLOOKUP(A2978,[3]Sheet1!$A:$G,3,FALSE),0)</f>
        <v>0</v>
      </c>
      <c r="P2978">
        <f>IFERROR(VLOOKUP(A2978,[3]Sheet1!$A:$G,4,FALSE),0)</f>
        <v>0</v>
      </c>
      <c r="Q2978">
        <f>IFERROR(VLOOKUP(A2978,[3]Sheet1!$A:$G,5,FALSE),0)</f>
        <v>0</v>
      </c>
      <c r="R2978">
        <f>IFERROR(VLOOKUP(A2978,[3]Sheet1!$A:$G,6,FALSE),0)</f>
        <v>0</v>
      </c>
      <c r="S2978">
        <f>IFERROR(VLOOKUP(A2978,[3]Sheet1!$A:$G,7,FALSE),0)</f>
        <v>0</v>
      </c>
      <c r="T2978" t="str">
        <f t="shared" si="277"/>
        <v>Não</v>
      </c>
      <c r="U2978" t="str">
        <f t="shared" si="278"/>
        <v>Sim</v>
      </c>
      <c r="V2978" t="str">
        <f t="shared" si="279"/>
        <v>Não</v>
      </c>
      <c r="W2978" t="str">
        <f t="shared" si="280"/>
        <v>Sim</v>
      </c>
      <c r="X2978" t="str">
        <f t="shared" si="281"/>
        <v>Não</v>
      </c>
      <c r="Y2978" t="str">
        <f t="shared" si="282"/>
        <v>Sim</v>
      </c>
    </row>
    <row r="2979" spans="1:25" x14ac:dyDescent="0.25">
      <c r="A2979" s="5">
        <v>421917</v>
      </c>
      <c r="B2979">
        <f>IFERROR(VLOOKUP(A2979,[1]Monitoramento_Base_somente_disp!$A:$J,5,FALSE),0)</f>
        <v>0</v>
      </c>
      <c r="C2979">
        <f>IFERROR(VLOOKUP(A2979,[1]Monitoramento_Base_somente_disp!$A:$J,6,FALSE),0)</f>
        <v>0</v>
      </c>
      <c r="D2979">
        <f>IFERROR(VLOOKUP(A2979,[1]Monitoramento_Base_somente_disp!$A:$J,7,FALSE),0)</f>
        <v>0</v>
      </c>
      <c r="E2979">
        <f>IFERROR(VLOOKUP(A2979,[1]Monitoramento_Base_somente_disp!$A:$J,8,FALSE),0)</f>
        <v>0</v>
      </c>
      <c r="F2979">
        <f>IFERROR(VLOOKUP(A2979,[1]Monitoramento_Base_somente_disp!$A:$J,9,FALSE),0)</f>
        <v>0</v>
      </c>
      <c r="G2979">
        <f>IFERROR(VLOOKUP(A2979,[1]Monitoramento_Base_somente_disp!$A:$J,10,FALSE),0)</f>
        <v>0</v>
      </c>
      <c r="H2979">
        <f>IFERROR(VLOOKUP(A2979,[2]Sheet1!$A:$I,4,FALSE),0)</f>
        <v>0</v>
      </c>
      <c r="I2979">
        <f>IFERROR(VLOOKUP(A2979,[2]Sheet1!$A:$I,5,FALSE),0)</f>
        <v>0</v>
      </c>
      <c r="J2979">
        <f>IFERROR(VLOOKUP(A2979,[2]Sheet1!$A:$I,6,FALSE),0)</f>
        <v>0</v>
      </c>
      <c r="K2979">
        <f>IFERROR(VLOOKUP(A2979,[2]Sheet1!$A:$I,7,FALSE),0)</f>
        <v>0</v>
      </c>
      <c r="L2979">
        <f>IFERROR(VLOOKUP(A2979,[2]Sheet1!$A:$I,8,FALSE),0)</f>
        <v>0</v>
      </c>
      <c r="M2979">
        <f>IFERROR(VLOOKUP(A2979,[2]Sheet1!$A:$I,9,FALSE),0)</f>
        <v>0</v>
      </c>
      <c r="N2979">
        <f>IFERROR(VLOOKUP(A2979,[3]Sheet1!$A:$G,2,FALSE),0)</f>
        <v>0</v>
      </c>
      <c r="O2979">
        <f>IFERROR(VLOOKUP(A2979,[3]Sheet1!$A:$G,3,FALSE),0)</f>
        <v>0</v>
      </c>
      <c r="P2979">
        <f>IFERROR(VLOOKUP(A2979,[3]Sheet1!$A:$G,4,FALSE),0)</f>
        <v>0</v>
      </c>
      <c r="Q2979">
        <f>IFERROR(VLOOKUP(A2979,[3]Sheet1!$A:$G,5,FALSE),0)</f>
        <v>0</v>
      </c>
      <c r="R2979">
        <f>IFERROR(VLOOKUP(A2979,[3]Sheet1!$A:$G,6,FALSE),0)</f>
        <v>0</v>
      </c>
      <c r="S2979">
        <f>IFERROR(VLOOKUP(A2979,[3]Sheet1!$A:$G,7,FALSE),0)</f>
        <v>0</v>
      </c>
      <c r="T2979" t="str">
        <f t="shared" si="277"/>
        <v>Não</v>
      </c>
      <c r="U2979" t="str">
        <f t="shared" si="278"/>
        <v>Não</v>
      </c>
      <c r="V2979" t="str">
        <f t="shared" si="279"/>
        <v>Não</v>
      </c>
      <c r="W2979" t="str">
        <f t="shared" si="280"/>
        <v>Não</v>
      </c>
      <c r="X2979" t="str">
        <f t="shared" si="281"/>
        <v>Não</v>
      </c>
      <c r="Y2979" t="str">
        <f t="shared" si="282"/>
        <v>Não</v>
      </c>
    </row>
    <row r="2980" spans="1:25" x14ac:dyDescent="0.25">
      <c r="A2980" s="5">
        <v>421920</v>
      </c>
      <c r="B2980">
        <f>IFERROR(VLOOKUP(A2980,[1]Monitoramento_Base_somente_disp!$A:$J,5,FALSE),0)</f>
        <v>0</v>
      </c>
      <c r="C2980">
        <f>IFERROR(VLOOKUP(A2980,[1]Monitoramento_Base_somente_disp!$A:$J,6,FALSE),0)</f>
        <v>0</v>
      </c>
      <c r="D2980">
        <f>IFERROR(VLOOKUP(A2980,[1]Monitoramento_Base_somente_disp!$A:$J,7,FALSE),0)</f>
        <v>0</v>
      </c>
      <c r="E2980">
        <f>IFERROR(VLOOKUP(A2980,[1]Monitoramento_Base_somente_disp!$A:$J,8,FALSE),0)</f>
        <v>0</v>
      </c>
      <c r="F2980">
        <f>IFERROR(VLOOKUP(A2980,[1]Monitoramento_Base_somente_disp!$A:$J,9,FALSE),0)</f>
        <v>0</v>
      </c>
      <c r="G2980">
        <f>IFERROR(VLOOKUP(A2980,[1]Monitoramento_Base_somente_disp!$A:$J,10,FALSE),0)</f>
        <v>0</v>
      </c>
      <c r="H2980">
        <f>IFERROR(VLOOKUP(A2980,[2]Sheet1!$A:$I,4,FALSE),0)</f>
        <v>0</v>
      </c>
      <c r="I2980">
        <f>IFERROR(VLOOKUP(A2980,[2]Sheet1!$A:$I,5,FALSE),0)</f>
        <v>0</v>
      </c>
      <c r="J2980">
        <f>IFERROR(VLOOKUP(A2980,[2]Sheet1!$A:$I,6,FALSE),0)</f>
        <v>0</v>
      </c>
      <c r="K2980">
        <f>IFERROR(VLOOKUP(A2980,[2]Sheet1!$A:$I,7,FALSE),0)</f>
        <v>0</v>
      </c>
      <c r="L2980">
        <f>IFERROR(VLOOKUP(A2980,[2]Sheet1!$A:$I,8,FALSE),0)</f>
        <v>0</v>
      </c>
      <c r="M2980">
        <f>IFERROR(VLOOKUP(A2980,[2]Sheet1!$A:$I,9,FALSE),0)</f>
        <v>0</v>
      </c>
      <c r="N2980">
        <f>IFERROR(VLOOKUP(A2980,[3]Sheet1!$A:$G,2,FALSE),0)</f>
        <v>0</v>
      </c>
      <c r="O2980">
        <f>IFERROR(VLOOKUP(A2980,[3]Sheet1!$A:$G,3,FALSE),0)</f>
        <v>0</v>
      </c>
      <c r="P2980">
        <f>IFERROR(VLOOKUP(A2980,[3]Sheet1!$A:$G,4,FALSE),0)</f>
        <v>0</v>
      </c>
      <c r="Q2980">
        <f>IFERROR(VLOOKUP(A2980,[3]Sheet1!$A:$G,5,FALSE),0)</f>
        <v>0</v>
      </c>
      <c r="R2980">
        <f>IFERROR(VLOOKUP(A2980,[3]Sheet1!$A:$G,6,FALSE),0)</f>
        <v>0</v>
      </c>
      <c r="S2980">
        <f>IFERROR(VLOOKUP(A2980,[3]Sheet1!$A:$G,7,FALSE),0)</f>
        <v>0</v>
      </c>
      <c r="T2980" t="str">
        <f t="shared" si="277"/>
        <v>Não</v>
      </c>
      <c r="U2980" t="str">
        <f t="shared" si="278"/>
        <v>Não</v>
      </c>
      <c r="V2980" t="str">
        <f t="shared" si="279"/>
        <v>Não</v>
      </c>
      <c r="W2980" t="str">
        <f t="shared" si="280"/>
        <v>Não</v>
      </c>
      <c r="X2980" t="str">
        <f t="shared" si="281"/>
        <v>Não</v>
      </c>
      <c r="Y2980" t="str">
        <f t="shared" si="282"/>
        <v>Não</v>
      </c>
    </row>
    <row r="2981" spans="1:25" x14ac:dyDescent="0.25">
      <c r="A2981" s="5">
        <v>421930</v>
      </c>
      <c r="B2981">
        <f>IFERROR(VLOOKUP(A2981,[1]Monitoramento_Base_somente_disp!$A:$J,5,FALSE),0)</f>
        <v>0</v>
      </c>
      <c r="C2981">
        <f>IFERROR(VLOOKUP(A2981,[1]Monitoramento_Base_somente_disp!$A:$J,6,FALSE),0)</f>
        <v>0</v>
      </c>
      <c r="D2981">
        <f>IFERROR(VLOOKUP(A2981,[1]Monitoramento_Base_somente_disp!$A:$J,7,FALSE),0)</f>
        <v>0</v>
      </c>
      <c r="E2981">
        <f>IFERROR(VLOOKUP(A2981,[1]Monitoramento_Base_somente_disp!$A:$J,8,FALSE),0)</f>
        <v>0</v>
      </c>
      <c r="F2981">
        <f>IFERROR(VLOOKUP(A2981,[1]Monitoramento_Base_somente_disp!$A:$J,9,FALSE),0)</f>
        <v>0</v>
      </c>
      <c r="G2981">
        <f>IFERROR(VLOOKUP(A2981,[1]Monitoramento_Base_somente_disp!$A:$J,10,FALSE),0)</f>
        <v>0</v>
      </c>
      <c r="H2981">
        <f>IFERROR(VLOOKUP(A2981,[2]Sheet1!$A:$I,4,FALSE),0)</f>
        <v>766171</v>
      </c>
      <c r="I2981">
        <f>IFERROR(VLOOKUP(A2981,[2]Sheet1!$A:$I,5,FALSE),0)</f>
        <v>393050</v>
      </c>
      <c r="J2981">
        <f>IFERROR(VLOOKUP(A2981,[2]Sheet1!$A:$I,6,FALSE),0)</f>
        <v>623730</v>
      </c>
      <c r="K2981">
        <f>IFERROR(VLOOKUP(A2981,[2]Sheet1!$A:$I,7,FALSE),0)</f>
        <v>1194088</v>
      </c>
      <c r="L2981">
        <f>IFERROR(VLOOKUP(A2981,[2]Sheet1!$A:$I,8,FALSE),0)</f>
        <v>0</v>
      </c>
      <c r="M2981">
        <f>IFERROR(VLOOKUP(A2981,[2]Sheet1!$A:$I,9,FALSE),0)</f>
        <v>0</v>
      </c>
      <c r="N2981">
        <f>IFERROR(VLOOKUP(A2981,[3]Sheet1!$A:$G,2,FALSE),0)</f>
        <v>0</v>
      </c>
      <c r="O2981">
        <f>IFERROR(VLOOKUP(A2981,[3]Sheet1!$A:$G,3,FALSE),0)</f>
        <v>0</v>
      </c>
      <c r="P2981">
        <f>IFERROR(VLOOKUP(A2981,[3]Sheet1!$A:$G,4,FALSE),0)</f>
        <v>0</v>
      </c>
      <c r="Q2981">
        <f>IFERROR(VLOOKUP(A2981,[3]Sheet1!$A:$G,5,FALSE),0)</f>
        <v>0</v>
      </c>
      <c r="R2981">
        <f>IFERROR(VLOOKUP(A2981,[3]Sheet1!$A:$G,6,FALSE),0)</f>
        <v>0</v>
      </c>
      <c r="S2981">
        <f>IFERROR(VLOOKUP(A2981,[3]Sheet1!$A:$G,7,FALSE),0)</f>
        <v>0</v>
      </c>
      <c r="T2981" t="str">
        <f t="shared" si="277"/>
        <v>Sim</v>
      </c>
      <c r="U2981" t="str">
        <f t="shared" si="278"/>
        <v>Sim</v>
      </c>
      <c r="V2981" t="str">
        <f t="shared" si="279"/>
        <v>Sim</v>
      </c>
      <c r="W2981" t="str">
        <f t="shared" si="280"/>
        <v>Sim</v>
      </c>
      <c r="X2981" t="str">
        <f t="shared" si="281"/>
        <v>Não</v>
      </c>
      <c r="Y2981" t="str">
        <f t="shared" si="282"/>
        <v>Não</v>
      </c>
    </row>
    <row r="2982" spans="1:25" x14ac:dyDescent="0.25">
      <c r="A2982" s="5">
        <v>421935</v>
      </c>
      <c r="B2982">
        <f>IFERROR(VLOOKUP(A2982,[1]Monitoramento_Base_somente_disp!$A:$J,5,FALSE),0)</f>
        <v>0</v>
      </c>
      <c r="C2982">
        <f>IFERROR(VLOOKUP(A2982,[1]Monitoramento_Base_somente_disp!$A:$J,6,FALSE),0)</f>
        <v>0</v>
      </c>
      <c r="D2982">
        <f>IFERROR(VLOOKUP(A2982,[1]Monitoramento_Base_somente_disp!$A:$J,7,FALSE),0)</f>
        <v>0</v>
      </c>
      <c r="E2982">
        <f>IFERROR(VLOOKUP(A2982,[1]Monitoramento_Base_somente_disp!$A:$J,8,FALSE),0)</f>
        <v>0</v>
      </c>
      <c r="F2982">
        <f>IFERROR(VLOOKUP(A2982,[1]Monitoramento_Base_somente_disp!$A:$J,9,FALSE),0)</f>
        <v>0</v>
      </c>
      <c r="G2982">
        <f>IFERROR(VLOOKUP(A2982,[1]Monitoramento_Base_somente_disp!$A:$J,10,FALSE),0)</f>
        <v>0</v>
      </c>
      <c r="H2982">
        <f>IFERROR(VLOOKUP(A2982,[2]Sheet1!$A:$I,4,FALSE),0)</f>
        <v>0</v>
      </c>
      <c r="I2982">
        <f>IFERROR(VLOOKUP(A2982,[2]Sheet1!$A:$I,5,FALSE),0)</f>
        <v>0</v>
      </c>
      <c r="J2982">
        <f>IFERROR(VLOOKUP(A2982,[2]Sheet1!$A:$I,6,FALSE),0)</f>
        <v>0</v>
      </c>
      <c r="K2982">
        <f>IFERROR(VLOOKUP(A2982,[2]Sheet1!$A:$I,7,FALSE),0)</f>
        <v>0</v>
      </c>
      <c r="L2982">
        <f>IFERROR(VLOOKUP(A2982,[2]Sheet1!$A:$I,8,FALSE),0)</f>
        <v>0</v>
      </c>
      <c r="M2982">
        <f>IFERROR(VLOOKUP(A2982,[2]Sheet1!$A:$I,9,FALSE),0)</f>
        <v>0</v>
      </c>
      <c r="N2982">
        <f>IFERROR(VLOOKUP(A2982,[3]Sheet1!$A:$G,2,FALSE),0)</f>
        <v>0</v>
      </c>
      <c r="O2982">
        <f>IFERROR(VLOOKUP(A2982,[3]Sheet1!$A:$G,3,FALSE),0)</f>
        <v>0</v>
      </c>
      <c r="P2982">
        <f>IFERROR(VLOOKUP(A2982,[3]Sheet1!$A:$G,4,FALSE),0)</f>
        <v>0</v>
      </c>
      <c r="Q2982">
        <f>IFERROR(VLOOKUP(A2982,[3]Sheet1!$A:$G,5,FALSE),0)</f>
        <v>0</v>
      </c>
      <c r="R2982">
        <f>IFERROR(VLOOKUP(A2982,[3]Sheet1!$A:$G,6,FALSE),0)</f>
        <v>0</v>
      </c>
      <c r="S2982">
        <f>IFERROR(VLOOKUP(A2982,[3]Sheet1!$A:$G,7,FALSE),0)</f>
        <v>0</v>
      </c>
      <c r="T2982" t="str">
        <f t="shared" si="277"/>
        <v>Não</v>
      </c>
      <c r="U2982" t="str">
        <f t="shared" si="278"/>
        <v>Não</v>
      </c>
      <c r="V2982" t="str">
        <f t="shared" si="279"/>
        <v>Não</v>
      </c>
      <c r="W2982" t="str">
        <f t="shared" si="280"/>
        <v>Não</v>
      </c>
      <c r="X2982" t="str">
        <f t="shared" si="281"/>
        <v>Não</v>
      </c>
      <c r="Y2982" t="str">
        <f t="shared" si="282"/>
        <v>Não</v>
      </c>
    </row>
    <row r="2983" spans="1:25" x14ac:dyDescent="0.25">
      <c r="A2983" s="5">
        <v>421940</v>
      </c>
      <c r="B2983">
        <f>IFERROR(VLOOKUP(A2983,[1]Monitoramento_Base_somente_disp!$A:$J,5,FALSE),0)</f>
        <v>0</v>
      </c>
      <c r="C2983">
        <f>IFERROR(VLOOKUP(A2983,[1]Monitoramento_Base_somente_disp!$A:$J,6,FALSE),0)</f>
        <v>0</v>
      </c>
      <c r="D2983">
        <f>IFERROR(VLOOKUP(A2983,[1]Monitoramento_Base_somente_disp!$A:$J,7,FALSE),0)</f>
        <v>0</v>
      </c>
      <c r="E2983">
        <f>IFERROR(VLOOKUP(A2983,[1]Monitoramento_Base_somente_disp!$A:$J,8,FALSE),0)</f>
        <v>0</v>
      </c>
      <c r="F2983">
        <f>IFERROR(VLOOKUP(A2983,[1]Monitoramento_Base_somente_disp!$A:$J,9,FALSE),0)</f>
        <v>0</v>
      </c>
      <c r="G2983">
        <f>IFERROR(VLOOKUP(A2983,[1]Monitoramento_Base_somente_disp!$A:$J,10,FALSE),0)</f>
        <v>0</v>
      </c>
      <c r="H2983">
        <f>IFERROR(VLOOKUP(A2983,[2]Sheet1!$A:$I,4,FALSE),0)</f>
        <v>0</v>
      </c>
      <c r="I2983">
        <f>IFERROR(VLOOKUP(A2983,[2]Sheet1!$A:$I,5,FALSE),0)</f>
        <v>0</v>
      </c>
      <c r="J2983">
        <f>IFERROR(VLOOKUP(A2983,[2]Sheet1!$A:$I,6,FALSE),0)</f>
        <v>0</v>
      </c>
      <c r="K2983">
        <f>IFERROR(VLOOKUP(A2983,[2]Sheet1!$A:$I,7,FALSE),0)</f>
        <v>0</v>
      </c>
      <c r="L2983">
        <f>IFERROR(VLOOKUP(A2983,[2]Sheet1!$A:$I,8,FALSE),0)</f>
        <v>0</v>
      </c>
      <c r="M2983">
        <f>IFERROR(VLOOKUP(A2983,[2]Sheet1!$A:$I,9,FALSE),0)</f>
        <v>0</v>
      </c>
      <c r="N2983">
        <f>IFERROR(VLOOKUP(A2983,[3]Sheet1!$A:$G,2,FALSE),0)</f>
        <v>0</v>
      </c>
      <c r="O2983">
        <f>IFERROR(VLOOKUP(A2983,[3]Sheet1!$A:$G,3,FALSE),0)</f>
        <v>0</v>
      </c>
      <c r="P2983">
        <f>IFERROR(VLOOKUP(A2983,[3]Sheet1!$A:$G,4,FALSE),0)</f>
        <v>0</v>
      </c>
      <c r="Q2983">
        <f>IFERROR(VLOOKUP(A2983,[3]Sheet1!$A:$G,5,FALSE),0)</f>
        <v>0</v>
      </c>
      <c r="R2983">
        <f>IFERROR(VLOOKUP(A2983,[3]Sheet1!$A:$G,6,FALSE),0)</f>
        <v>0</v>
      </c>
      <c r="S2983">
        <f>IFERROR(VLOOKUP(A2983,[3]Sheet1!$A:$G,7,FALSE),0)</f>
        <v>0</v>
      </c>
      <c r="T2983" t="str">
        <f t="shared" si="277"/>
        <v>Não</v>
      </c>
      <c r="U2983" t="str">
        <f t="shared" si="278"/>
        <v>Não</v>
      </c>
      <c r="V2983" t="str">
        <f t="shared" si="279"/>
        <v>Não</v>
      </c>
      <c r="W2983" t="str">
        <f t="shared" si="280"/>
        <v>Não</v>
      </c>
      <c r="X2983" t="str">
        <f t="shared" si="281"/>
        <v>Não</v>
      </c>
      <c r="Y2983" t="str">
        <f t="shared" si="282"/>
        <v>Não</v>
      </c>
    </row>
    <row r="2984" spans="1:25" x14ac:dyDescent="0.25">
      <c r="A2984" s="5">
        <v>421970</v>
      </c>
      <c r="B2984">
        <f>IFERROR(VLOOKUP(A2984,[1]Monitoramento_Base_somente_disp!$A:$J,5,FALSE),0)</f>
        <v>0</v>
      </c>
      <c r="C2984">
        <f>IFERROR(VLOOKUP(A2984,[1]Monitoramento_Base_somente_disp!$A:$J,6,FALSE),0)</f>
        <v>0</v>
      </c>
      <c r="D2984">
        <f>IFERROR(VLOOKUP(A2984,[1]Monitoramento_Base_somente_disp!$A:$J,7,FALSE),0)</f>
        <v>0</v>
      </c>
      <c r="E2984">
        <f>IFERROR(VLOOKUP(A2984,[1]Monitoramento_Base_somente_disp!$A:$J,8,FALSE),0)</f>
        <v>0</v>
      </c>
      <c r="F2984">
        <f>IFERROR(VLOOKUP(A2984,[1]Monitoramento_Base_somente_disp!$A:$J,9,FALSE),0)</f>
        <v>0</v>
      </c>
      <c r="G2984">
        <f>IFERROR(VLOOKUP(A2984,[1]Monitoramento_Base_somente_disp!$A:$J,10,FALSE),0)</f>
        <v>0</v>
      </c>
      <c r="H2984">
        <f>IFERROR(VLOOKUP(A2984,[2]Sheet1!$A:$I,4,FALSE),0)</f>
        <v>0</v>
      </c>
      <c r="I2984">
        <f>IFERROR(VLOOKUP(A2984,[2]Sheet1!$A:$I,5,FALSE),0)</f>
        <v>0</v>
      </c>
      <c r="J2984">
        <f>IFERROR(VLOOKUP(A2984,[2]Sheet1!$A:$I,6,FALSE),0)</f>
        <v>0</v>
      </c>
      <c r="K2984">
        <f>IFERROR(VLOOKUP(A2984,[2]Sheet1!$A:$I,7,FALSE),0)</f>
        <v>0</v>
      </c>
      <c r="L2984">
        <f>IFERROR(VLOOKUP(A2984,[2]Sheet1!$A:$I,8,FALSE),0)</f>
        <v>0</v>
      </c>
      <c r="M2984">
        <f>IFERROR(VLOOKUP(A2984,[2]Sheet1!$A:$I,9,FALSE),0)</f>
        <v>0</v>
      </c>
      <c r="N2984">
        <f>IFERROR(VLOOKUP(A2984,[3]Sheet1!$A:$G,2,FALSE),0)</f>
        <v>387178</v>
      </c>
      <c r="O2984">
        <f>IFERROR(VLOOKUP(A2984,[3]Sheet1!$A:$G,3,FALSE),0)</f>
        <v>2783572</v>
      </c>
      <c r="P2984">
        <f>IFERROR(VLOOKUP(A2984,[3]Sheet1!$A:$G,4,FALSE),0)</f>
        <v>442595</v>
      </c>
      <c r="Q2984">
        <f>IFERROR(VLOOKUP(A2984,[3]Sheet1!$A:$G,5,FALSE),0)</f>
        <v>2439706</v>
      </c>
      <c r="R2984">
        <f>IFERROR(VLOOKUP(A2984,[3]Sheet1!$A:$G,6,FALSE),0)</f>
        <v>5649</v>
      </c>
      <c r="S2984">
        <f>IFERROR(VLOOKUP(A2984,[3]Sheet1!$A:$G,7,FALSE),0)</f>
        <v>0</v>
      </c>
      <c r="T2984" t="str">
        <f t="shared" si="277"/>
        <v>Sim</v>
      </c>
      <c r="U2984" t="str">
        <f t="shared" si="278"/>
        <v>Sim</v>
      </c>
      <c r="V2984" t="str">
        <f t="shared" si="279"/>
        <v>Sim</v>
      </c>
      <c r="W2984" t="str">
        <f t="shared" si="280"/>
        <v>Sim</v>
      </c>
      <c r="X2984" t="str">
        <f t="shared" si="281"/>
        <v>Sim</v>
      </c>
      <c r="Y2984" t="str">
        <f t="shared" si="282"/>
        <v>Não</v>
      </c>
    </row>
    <row r="2985" spans="1:25" x14ac:dyDescent="0.25">
      <c r="A2985" s="5">
        <v>430003</v>
      </c>
      <c r="B2985">
        <f>IFERROR(VLOOKUP(A2985,[1]Monitoramento_Base_somente_disp!$A:$J,5,FALSE),0)</f>
        <v>1162</v>
      </c>
      <c r="C2985">
        <f>IFERROR(VLOOKUP(A2985,[1]Monitoramento_Base_somente_disp!$A:$J,6,FALSE),0)</f>
        <v>18264819</v>
      </c>
      <c r="D2985">
        <f>IFERROR(VLOOKUP(A2985,[1]Monitoramento_Base_somente_disp!$A:$J,7,FALSE),0)</f>
        <v>1414</v>
      </c>
      <c r="E2985">
        <f>IFERROR(VLOOKUP(A2985,[1]Monitoramento_Base_somente_disp!$A:$J,8,FALSE),0)</f>
        <v>28005217</v>
      </c>
      <c r="F2985">
        <f>IFERROR(VLOOKUP(A2985,[1]Monitoramento_Base_somente_disp!$A:$J,9,FALSE),0)</f>
        <v>651</v>
      </c>
      <c r="G2985">
        <f>IFERROR(VLOOKUP(A2985,[1]Monitoramento_Base_somente_disp!$A:$J,10,FALSE),0)</f>
        <v>5196332</v>
      </c>
      <c r="H2985">
        <f>IFERROR(VLOOKUP(A2985,[2]Sheet1!$A:$I,4,FALSE),0)</f>
        <v>0</v>
      </c>
      <c r="I2985">
        <f>IFERROR(VLOOKUP(A2985,[2]Sheet1!$A:$I,5,FALSE),0)</f>
        <v>0</v>
      </c>
      <c r="J2985">
        <f>IFERROR(VLOOKUP(A2985,[2]Sheet1!$A:$I,6,FALSE),0)</f>
        <v>0</v>
      </c>
      <c r="K2985">
        <f>IFERROR(VLOOKUP(A2985,[2]Sheet1!$A:$I,7,FALSE),0)</f>
        <v>0</v>
      </c>
      <c r="L2985">
        <f>IFERROR(VLOOKUP(A2985,[2]Sheet1!$A:$I,8,FALSE),0)</f>
        <v>0</v>
      </c>
      <c r="M2985">
        <f>IFERROR(VLOOKUP(A2985,[2]Sheet1!$A:$I,9,FALSE),0)</f>
        <v>0</v>
      </c>
      <c r="N2985">
        <f>IFERROR(VLOOKUP(A2985,[3]Sheet1!$A:$G,2,FALSE),0)</f>
        <v>0</v>
      </c>
      <c r="O2985">
        <f>IFERROR(VLOOKUP(A2985,[3]Sheet1!$A:$G,3,FALSE),0)</f>
        <v>0</v>
      </c>
      <c r="P2985">
        <f>IFERROR(VLOOKUP(A2985,[3]Sheet1!$A:$G,4,FALSE),0)</f>
        <v>0</v>
      </c>
      <c r="Q2985">
        <f>IFERROR(VLOOKUP(A2985,[3]Sheet1!$A:$G,5,FALSE),0)</f>
        <v>0</v>
      </c>
      <c r="R2985">
        <f>IFERROR(VLOOKUP(A2985,[3]Sheet1!$A:$G,6,FALSE),0)</f>
        <v>0</v>
      </c>
      <c r="S2985">
        <f>IFERROR(VLOOKUP(A2985,[3]Sheet1!$A:$G,7,FALSE),0)</f>
        <v>0</v>
      </c>
      <c r="T2985" t="str">
        <f t="shared" si="277"/>
        <v>Sim</v>
      </c>
      <c r="U2985" t="str">
        <f t="shared" si="278"/>
        <v>Sim</v>
      </c>
      <c r="V2985" t="str">
        <f t="shared" si="279"/>
        <v>Sim</v>
      </c>
      <c r="W2985" t="str">
        <f t="shared" si="280"/>
        <v>Sim</v>
      </c>
      <c r="X2985" t="str">
        <f t="shared" si="281"/>
        <v>Sim</v>
      </c>
      <c r="Y2985" t="str">
        <f t="shared" si="282"/>
        <v>Sim</v>
      </c>
    </row>
    <row r="2986" spans="1:25" x14ac:dyDescent="0.25">
      <c r="A2986" s="5">
        <v>430010</v>
      </c>
      <c r="B2986">
        <f>IFERROR(VLOOKUP(A2986,[1]Monitoramento_Base_somente_disp!$A:$J,5,FALSE),0)</f>
        <v>0</v>
      </c>
      <c r="C2986">
        <f>IFERROR(VLOOKUP(A2986,[1]Monitoramento_Base_somente_disp!$A:$J,6,FALSE),0)</f>
        <v>14892140</v>
      </c>
      <c r="D2986">
        <f>IFERROR(VLOOKUP(A2986,[1]Monitoramento_Base_somente_disp!$A:$J,7,FALSE),0)</f>
        <v>0</v>
      </c>
      <c r="E2986">
        <f>IFERROR(VLOOKUP(A2986,[1]Monitoramento_Base_somente_disp!$A:$J,8,FALSE),0)</f>
        <v>15389051</v>
      </c>
      <c r="F2986">
        <f>IFERROR(VLOOKUP(A2986,[1]Monitoramento_Base_somente_disp!$A:$J,9,FALSE),0)</f>
        <v>0</v>
      </c>
      <c r="G2986">
        <f>IFERROR(VLOOKUP(A2986,[1]Monitoramento_Base_somente_disp!$A:$J,10,FALSE),0)</f>
        <v>2482105</v>
      </c>
      <c r="H2986">
        <f>IFERROR(VLOOKUP(A2986,[2]Sheet1!$A:$I,4,FALSE),0)</f>
        <v>0</v>
      </c>
      <c r="I2986">
        <f>IFERROR(VLOOKUP(A2986,[2]Sheet1!$A:$I,5,FALSE),0)</f>
        <v>0</v>
      </c>
      <c r="J2986">
        <f>IFERROR(VLOOKUP(A2986,[2]Sheet1!$A:$I,6,FALSE),0)</f>
        <v>0</v>
      </c>
      <c r="K2986">
        <f>IFERROR(VLOOKUP(A2986,[2]Sheet1!$A:$I,7,FALSE),0)</f>
        <v>0</v>
      </c>
      <c r="L2986">
        <f>IFERROR(VLOOKUP(A2986,[2]Sheet1!$A:$I,8,FALSE),0)</f>
        <v>0</v>
      </c>
      <c r="M2986">
        <f>IFERROR(VLOOKUP(A2986,[2]Sheet1!$A:$I,9,FALSE),0)</f>
        <v>0</v>
      </c>
      <c r="N2986">
        <f>IFERROR(VLOOKUP(A2986,[3]Sheet1!$A:$G,2,FALSE),0)</f>
        <v>212623</v>
      </c>
      <c r="O2986">
        <f>IFERROR(VLOOKUP(A2986,[3]Sheet1!$A:$G,3,FALSE),0)</f>
        <v>3969520</v>
      </c>
      <c r="P2986">
        <f>IFERROR(VLOOKUP(A2986,[3]Sheet1!$A:$G,4,FALSE),0)</f>
        <v>202375</v>
      </c>
      <c r="Q2986">
        <f>IFERROR(VLOOKUP(A2986,[3]Sheet1!$A:$G,5,FALSE),0)</f>
        <v>3886048</v>
      </c>
      <c r="R2986">
        <f>IFERROR(VLOOKUP(A2986,[3]Sheet1!$A:$G,6,FALSE),0)</f>
        <v>51252</v>
      </c>
      <c r="S2986">
        <f>IFERROR(VLOOKUP(A2986,[3]Sheet1!$A:$G,7,FALSE),0)</f>
        <v>0</v>
      </c>
      <c r="T2986" t="str">
        <f t="shared" si="277"/>
        <v>Sim</v>
      </c>
      <c r="U2986" t="str">
        <f t="shared" si="278"/>
        <v>Sim</v>
      </c>
      <c r="V2986" t="str">
        <f t="shared" si="279"/>
        <v>Sim</v>
      </c>
      <c r="W2986" t="str">
        <f t="shared" si="280"/>
        <v>Sim</v>
      </c>
      <c r="X2986" t="str">
        <f t="shared" si="281"/>
        <v>Sim</v>
      </c>
      <c r="Y2986" t="str">
        <f t="shared" si="282"/>
        <v>Sim</v>
      </c>
    </row>
    <row r="2987" spans="1:25" x14ac:dyDescent="0.25">
      <c r="A2987" s="5">
        <v>430030</v>
      </c>
      <c r="B2987">
        <f>IFERROR(VLOOKUP(A2987,[1]Monitoramento_Base_somente_disp!$A:$J,5,FALSE),0)</f>
        <v>0</v>
      </c>
      <c r="C2987">
        <f>IFERROR(VLOOKUP(A2987,[1]Monitoramento_Base_somente_disp!$A:$J,6,FALSE),0)</f>
        <v>0</v>
      </c>
      <c r="D2987">
        <f>IFERROR(VLOOKUP(A2987,[1]Monitoramento_Base_somente_disp!$A:$J,7,FALSE),0)</f>
        <v>0</v>
      </c>
      <c r="E2987">
        <f>IFERROR(VLOOKUP(A2987,[1]Monitoramento_Base_somente_disp!$A:$J,8,FALSE),0)</f>
        <v>0</v>
      </c>
      <c r="F2987">
        <f>IFERROR(VLOOKUP(A2987,[1]Monitoramento_Base_somente_disp!$A:$J,9,FALSE),0)</f>
        <v>0</v>
      </c>
      <c r="G2987">
        <f>IFERROR(VLOOKUP(A2987,[1]Monitoramento_Base_somente_disp!$A:$J,10,FALSE),0)</f>
        <v>0</v>
      </c>
      <c r="H2987">
        <f>IFERROR(VLOOKUP(A2987,[2]Sheet1!$A:$I,4,FALSE),0)</f>
        <v>0</v>
      </c>
      <c r="I2987">
        <f>IFERROR(VLOOKUP(A2987,[2]Sheet1!$A:$I,5,FALSE),0)</f>
        <v>0</v>
      </c>
      <c r="J2987">
        <f>IFERROR(VLOOKUP(A2987,[2]Sheet1!$A:$I,6,FALSE),0)</f>
        <v>0</v>
      </c>
      <c r="K2987">
        <f>IFERROR(VLOOKUP(A2987,[2]Sheet1!$A:$I,7,FALSE),0)</f>
        <v>0</v>
      </c>
      <c r="L2987">
        <f>IFERROR(VLOOKUP(A2987,[2]Sheet1!$A:$I,8,FALSE),0)</f>
        <v>0</v>
      </c>
      <c r="M2987">
        <f>IFERROR(VLOOKUP(A2987,[2]Sheet1!$A:$I,9,FALSE),0)</f>
        <v>0</v>
      </c>
      <c r="N2987">
        <f>IFERROR(VLOOKUP(A2987,[3]Sheet1!$A:$G,2,FALSE),0)</f>
        <v>0</v>
      </c>
      <c r="O2987">
        <f>IFERROR(VLOOKUP(A2987,[3]Sheet1!$A:$G,3,FALSE),0)</f>
        <v>0</v>
      </c>
      <c r="P2987">
        <f>IFERROR(VLOOKUP(A2987,[3]Sheet1!$A:$G,4,FALSE),0)</f>
        <v>0</v>
      </c>
      <c r="Q2987">
        <f>IFERROR(VLOOKUP(A2987,[3]Sheet1!$A:$G,5,FALSE),0)</f>
        <v>0</v>
      </c>
      <c r="R2987">
        <f>IFERROR(VLOOKUP(A2987,[3]Sheet1!$A:$G,6,FALSE),0)</f>
        <v>0</v>
      </c>
      <c r="S2987">
        <f>IFERROR(VLOOKUP(A2987,[3]Sheet1!$A:$G,7,FALSE),0)</f>
        <v>0</v>
      </c>
      <c r="T2987" t="str">
        <f t="shared" si="277"/>
        <v>Não</v>
      </c>
      <c r="U2987" t="str">
        <f t="shared" si="278"/>
        <v>Não</v>
      </c>
      <c r="V2987" t="str">
        <f t="shared" si="279"/>
        <v>Não</v>
      </c>
      <c r="W2987" t="str">
        <f t="shared" si="280"/>
        <v>Não</v>
      </c>
      <c r="X2987" t="str">
        <f t="shared" si="281"/>
        <v>Não</v>
      </c>
      <c r="Y2987" t="str">
        <f t="shared" si="282"/>
        <v>Não</v>
      </c>
    </row>
    <row r="2988" spans="1:25" x14ac:dyDescent="0.25">
      <c r="A2988" s="5">
        <v>430045</v>
      </c>
      <c r="B2988">
        <f>IFERROR(VLOOKUP(A2988,[1]Monitoramento_Base_somente_disp!$A:$J,5,FALSE),0)</f>
        <v>0</v>
      </c>
      <c r="C2988">
        <f>IFERROR(VLOOKUP(A2988,[1]Monitoramento_Base_somente_disp!$A:$J,6,FALSE),0)</f>
        <v>0</v>
      </c>
      <c r="D2988">
        <f>IFERROR(VLOOKUP(A2988,[1]Monitoramento_Base_somente_disp!$A:$J,7,FALSE),0)</f>
        <v>0</v>
      </c>
      <c r="E2988">
        <f>IFERROR(VLOOKUP(A2988,[1]Monitoramento_Base_somente_disp!$A:$J,8,FALSE),0)</f>
        <v>0</v>
      </c>
      <c r="F2988">
        <f>IFERROR(VLOOKUP(A2988,[1]Monitoramento_Base_somente_disp!$A:$J,9,FALSE),0)</f>
        <v>0</v>
      </c>
      <c r="G2988">
        <f>IFERROR(VLOOKUP(A2988,[1]Monitoramento_Base_somente_disp!$A:$J,10,FALSE),0)</f>
        <v>0</v>
      </c>
      <c r="H2988">
        <f>IFERROR(VLOOKUP(A2988,[2]Sheet1!$A:$I,4,FALSE),0)</f>
        <v>0</v>
      </c>
      <c r="I2988">
        <f>IFERROR(VLOOKUP(A2988,[2]Sheet1!$A:$I,5,FALSE),0)</f>
        <v>0</v>
      </c>
      <c r="J2988">
        <f>IFERROR(VLOOKUP(A2988,[2]Sheet1!$A:$I,6,FALSE),0)</f>
        <v>0</v>
      </c>
      <c r="K2988">
        <f>IFERROR(VLOOKUP(A2988,[2]Sheet1!$A:$I,7,FALSE),0)</f>
        <v>0</v>
      </c>
      <c r="L2988">
        <f>IFERROR(VLOOKUP(A2988,[2]Sheet1!$A:$I,8,FALSE),0)</f>
        <v>0</v>
      </c>
      <c r="M2988">
        <f>IFERROR(VLOOKUP(A2988,[2]Sheet1!$A:$I,9,FALSE),0)</f>
        <v>0</v>
      </c>
      <c r="N2988">
        <f>IFERROR(VLOOKUP(A2988,[3]Sheet1!$A:$G,2,FALSE),0)</f>
        <v>27079</v>
      </c>
      <c r="O2988">
        <f>IFERROR(VLOOKUP(A2988,[3]Sheet1!$A:$G,3,FALSE),0)</f>
        <v>447170</v>
      </c>
      <c r="P2988">
        <f>IFERROR(VLOOKUP(A2988,[3]Sheet1!$A:$G,4,FALSE),0)</f>
        <v>30151</v>
      </c>
      <c r="Q2988">
        <f>IFERROR(VLOOKUP(A2988,[3]Sheet1!$A:$G,5,FALSE),0)</f>
        <v>490284</v>
      </c>
      <c r="R2988">
        <f>IFERROR(VLOOKUP(A2988,[3]Sheet1!$A:$G,6,FALSE),0)</f>
        <v>0</v>
      </c>
      <c r="S2988">
        <f>IFERROR(VLOOKUP(A2988,[3]Sheet1!$A:$G,7,FALSE),0)</f>
        <v>0</v>
      </c>
      <c r="T2988" t="str">
        <f t="shared" si="277"/>
        <v>Sim</v>
      </c>
      <c r="U2988" t="str">
        <f t="shared" si="278"/>
        <v>Sim</v>
      </c>
      <c r="V2988" t="str">
        <f t="shared" si="279"/>
        <v>Sim</v>
      </c>
      <c r="W2988" t="str">
        <f t="shared" si="280"/>
        <v>Sim</v>
      </c>
      <c r="X2988" t="str">
        <f t="shared" si="281"/>
        <v>Não</v>
      </c>
      <c r="Y2988" t="str">
        <f t="shared" si="282"/>
        <v>Não</v>
      </c>
    </row>
    <row r="2989" spans="1:25" x14ac:dyDescent="0.25">
      <c r="A2989" s="5">
        <v>430050</v>
      </c>
      <c r="B2989">
        <f>IFERROR(VLOOKUP(A2989,[1]Monitoramento_Base_somente_disp!$A:$J,5,FALSE),0)</f>
        <v>0</v>
      </c>
      <c r="C2989">
        <f>IFERROR(VLOOKUP(A2989,[1]Monitoramento_Base_somente_disp!$A:$J,6,FALSE),0)</f>
        <v>0</v>
      </c>
      <c r="D2989">
        <f>IFERROR(VLOOKUP(A2989,[1]Monitoramento_Base_somente_disp!$A:$J,7,FALSE),0)</f>
        <v>0</v>
      </c>
      <c r="E2989">
        <f>IFERROR(VLOOKUP(A2989,[1]Monitoramento_Base_somente_disp!$A:$J,8,FALSE),0)</f>
        <v>0</v>
      </c>
      <c r="F2989">
        <f>IFERROR(VLOOKUP(A2989,[1]Monitoramento_Base_somente_disp!$A:$J,9,FALSE),0)</f>
        <v>0</v>
      </c>
      <c r="G2989">
        <f>IFERROR(VLOOKUP(A2989,[1]Monitoramento_Base_somente_disp!$A:$J,10,FALSE),0)</f>
        <v>0</v>
      </c>
      <c r="H2989">
        <f>IFERROR(VLOOKUP(A2989,[2]Sheet1!$A:$I,4,FALSE),0)</f>
        <v>179706</v>
      </c>
      <c r="I2989">
        <f>IFERROR(VLOOKUP(A2989,[2]Sheet1!$A:$I,5,FALSE),0)</f>
        <v>206908</v>
      </c>
      <c r="J2989">
        <f>IFERROR(VLOOKUP(A2989,[2]Sheet1!$A:$I,6,FALSE),0)</f>
        <v>0</v>
      </c>
      <c r="K2989">
        <f>IFERROR(VLOOKUP(A2989,[2]Sheet1!$A:$I,7,FALSE),0)</f>
        <v>161311</v>
      </c>
      <c r="L2989">
        <f>IFERROR(VLOOKUP(A2989,[2]Sheet1!$A:$I,8,FALSE),0)</f>
        <v>0</v>
      </c>
      <c r="M2989">
        <f>IFERROR(VLOOKUP(A2989,[2]Sheet1!$A:$I,9,FALSE),0)</f>
        <v>0</v>
      </c>
      <c r="N2989">
        <f>IFERROR(VLOOKUP(A2989,[3]Sheet1!$A:$G,2,FALSE),0)</f>
        <v>0</v>
      </c>
      <c r="O2989">
        <f>IFERROR(VLOOKUP(A2989,[3]Sheet1!$A:$G,3,FALSE),0)</f>
        <v>0</v>
      </c>
      <c r="P2989">
        <f>IFERROR(VLOOKUP(A2989,[3]Sheet1!$A:$G,4,FALSE),0)</f>
        <v>0</v>
      </c>
      <c r="Q2989">
        <f>IFERROR(VLOOKUP(A2989,[3]Sheet1!$A:$G,5,FALSE),0)</f>
        <v>0</v>
      </c>
      <c r="R2989">
        <f>IFERROR(VLOOKUP(A2989,[3]Sheet1!$A:$G,6,FALSE),0)</f>
        <v>0</v>
      </c>
      <c r="S2989">
        <f>IFERROR(VLOOKUP(A2989,[3]Sheet1!$A:$G,7,FALSE),0)</f>
        <v>0</v>
      </c>
      <c r="T2989" t="str">
        <f t="shared" si="277"/>
        <v>Sim</v>
      </c>
      <c r="U2989" t="str">
        <f t="shared" si="278"/>
        <v>Sim</v>
      </c>
      <c r="V2989" t="str">
        <f t="shared" si="279"/>
        <v>Não</v>
      </c>
      <c r="W2989" t="str">
        <f t="shared" si="280"/>
        <v>Sim</v>
      </c>
      <c r="X2989" t="str">
        <f t="shared" si="281"/>
        <v>Não</v>
      </c>
      <c r="Y2989" t="str">
        <f t="shared" si="282"/>
        <v>Não</v>
      </c>
    </row>
    <row r="2990" spans="1:25" x14ac:dyDescent="0.25">
      <c r="A2990" s="5">
        <v>430060</v>
      </c>
      <c r="B2990">
        <f>IFERROR(VLOOKUP(A2990,[1]Monitoramento_Base_somente_disp!$A:$J,5,FALSE),0)</f>
        <v>0</v>
      </c>
      <c r="C2990">
        <f>IFERROR(VLOOKUP(A2990,[1]Monitoramento_Base_somente_disp!$A:$J,6,FALSE),0)</f>
        <v>0</v>
      </c>
      <c r="D2990">
        <f>IFERROR(VLOOKUP(A2990,[1]Monitoramento_Base_somente_disp!$A:$J,7,FALSE),0)</f>
        <v>0</v>
      </c>
      <c r="E2990">
        <f>IFERROR(VLOOKUP(A2990,[1]Monitoramento_Base_somente_disp!$A:$J,8,FALSE),0)</f>
        <v>0</v>
      </c>
      <c r="F2990">
        <f>IFERROR(VLOOKUP(A2990,[1]Monitoramento_Base_somente_disp!$A:$J,9,FALSE),0)</f>
        <v>0</v>
      </c>
      <c r="G2990">
        <f>IFERROR(VLOOKUP(A2990,[1]Monitoramento_Base_somente_disp!$A:$J,10,FALSE),0)</f>
        <v>0</v>
      </c>
      <c r="H2990">
        <f>IFERROR(VLOOKUP(A2990,[2]Sheet1!$A:$I,4,FALSE),0)</f>
        <v>1570802</v>
      </c>
      <c r="I2990">
        <f>IFERROR(VLOOKUP(A2990,[2]Sheet1!$A:$I,5,FALSE),0)</f>
        <v>10851201</v>
      </c>
      <c r="J2990">
        <f>IFERROR(VLOOKUP(A2990,[2]Sheet1!$A:$I,6,FALSE),0)</f>
        <v>1300628</v>
      </c>
      <c r="K2990">
        <f>IFERROR(VLOOKUP(A2990,[2]Sheet1!$A:$I,7,FALSE),0)</f>
        <v>11350347</v>
      </c>
      <c r="L2990">
        <f>IFERROR(VLOOKUP(A2990,[2]Sheet1!$A:$I,8,FALSE),0)</f>
        <v>0</v>
      </c>
      <c r="M2990">
        <f>IFERROR(VLOOKUP(A2990,[2]Sheet1!$A:$I,9,FALSE),0)</f>
        <v>0</v>
      </c>
      <c r="N2990">
        <f>IFERROR(VLOOKUP(A2990,[3]Sheet1!$A:$G,2,FALSE),0)</f>
        <v>0</v>
      </c>
      <c r="O2990">
        <f>IFERROR(VLOOKUP(A2990,[3]Sheet1!$A:$G,3,FALSE),0)</f>
        <v>0</v>
      </c>
      <c r="P2990">
        <f>IFERROR(VLOOKUP(A2990,[3]Sheet1!$A:$G,4,FALSE),0)</f>
        <v>0</v>
      </c>
      <c r="Q2990">
        <f>IFERROR(VLOOKUP(A2990,[3]Sheet1!$A:$G,5,FALSE),0)</f>
        <v>0</v>
      </c>
      <c r="R2990">
        <f>IFERROR(VLOOKUP(A2990,[3]Sheet1!$A:$G,6,FALSE),0)</f>
        <v>0</v>
      </c>
      <c r="S2990">
        <f>IFERROR(VLOOKUP(A2990,[3]Sheet1!$A:$G,7,FALSE),0)</f>
        <v>0</v>
      </c>
      <c r="T2990" t="str">
        <f t="shared" si="277"/>
        <v>Sim</v>
      </c>
      <c r="U2990" t="str">
        <f t="shared" si="278"/>
        <v>Sim</v>
      </c>
      <c r="V2990" t="str">
        <f t="shared" si="279"/>
        <v>Sim</v>
      </c>
      <c r="W2990" t="str">
        <f t="shared" si="280"/>
        <v>Sim</v>
      </c>
      <c r="X2990" t="str">
        <f t="shared" si="281"/>
        <v>Não</v>
      </c>
      <c r="Y2990" t="str">
        <f t="shared" si="282"/>
        <v>Não</v>
      </c>
    </row>
    <row r="2991" spans="1:25" x14ac:dyDescent="0.25">
      <c r="A2991" s="5">
        <v>430063</v>
      </c>
      <c r="B2991">
        <f>IFERROR(VLOOKUP(A2991,[1]Monitoramento_Base_somente_disp!$A:$J,5,FALSE),0)</f>
        <v>0</v>
      </c>
      <c r="C2991">
        <f>IFERROR(VLOOKUP(A2991,[1]Monitoramento_Base_somente_disp!$A:$J,6,FALSE),0)</f>
        <v>5632860</v>
      </c>
      <c r="D2991">
        <f>IFERROR(VLOOKUP(A2991,[1]Monitoramento_Base_somente_disp!$A:$J,7,FALSE),0)</f>
        <v>0</v>
      </c>
      <c r="E2991">
        <f>IFERROR(VLOOKUP(A2991,[1]Monitoramento_Base_somente_disp!$A:$J,8,FALSE),0)</f>
        <v>5820622</v>
      </c>
      <c r="F2991">
        <f>IFERROR(VLOOKUP(A2991,[1]Monitoramento_Base_somente_disp!$A:$J,9,FALSE),0)</f>
        <v>0</v>
      </c>
      <c r="G2991">
        <f>IFERROR(VLOOKUP(A2991,[1]Monitoramento_Base_somente_disp!$A:$J,10,FALSE),0)</f>
        <v>938810</v>
      </c>
      <c r="H2991">
        <f>IFERROR(VLOOKUP(A2991,[2]Sheet1!$A:$I,4,FALSE),0)</f>
        <v>0</v>
      </c>
      <c r="I2991">
        <f>IFERROR(VLOOKUP(A2991,[2]Sheet1!$A:$I,5,FALSE),0)</f>
        <v>0</v>
      </c>
      <c r="J2991">
        <f>IFERROR(VLOOKUP(A2991,[2]Sheet1!$A:$I,6,FALSE),0)</f>
        <v>0</v>
      </c>
      <c r="K2991">
        <f>IFERROR(VLOOKUP(A2991,[2]Sheet1!$A:$I,7,FALSE),0)</f>
        <v>0</v>
      </c>
      <c r="L2991">
        <f>IFERROR(VLOOKUP(A2991,[2]Sheet1!$A:$I,8,FALSE),0)</f>
        <v>0</v>
      </c>
      <c r="M2991">
        <f>IFERROR(VLOOKUP(A2991,[2]Sheet1!$A:$I,9,FALSE),0)</f>
        <v>0</v>
      </c>
      <c r="N2991">
        <f>IFERROR(VLOOKUP(A2991,[3]Sheet1!$A:$G,2,FALSE),0)</f>
        <v>0</v>
      </c>
      <c r="O2991">
        <f>IFERROR(VLOOKUP(A2991,[3]Sheet1!$A:$G,3,FALSE),0)</f>
        <v>0</v>
      </c>
      <c r="P2991">
        <f>IFERROR(VLOOKUP(A2991,[3]Sheet1!$A:$G,4,FALSE),0)</f>
        <v>0</v>
      </c>
      <c r="Q2991">
        <f>IFERROR(VLOOKUP(A2991,[3]Sheet1!$A:$G,5,FALSE),0)</f>
        <v>0</v>
      </c>
      <c r="R2991">
        <f>IFERROR(VLOOKUP(A2991,[3]Sheet1!$A:$G,6,FALSE),0)</f>
        <v>0</v>
      </c>
      <c r="S2991">
        <f>IFERROR(VLOOKUP(A2991,[3]Sheet1!$A:$G,7,FALSE),0)</f>
        <v>0</v>
      </c>
      <c r="T2991" t="str">
        <f t="shared" si="277"/>
        <v>Não</v>
      </c>
      <c r="U2991" t="str">
        <f t="shared" si="278"/>
        <v>Sim</v>
      </c>
      <c r="V2991" t="str">
        <f t="shared" si="279"/>
        <v>Não</v>
      </c>
      <c r="W2991" t="str">
        <f t="shared" si="280"/>
        <v>Sim</v>
      </c>
      <c r="X2991" t="str">
        <f t="shared" si="281"/>
        <v>Não</v>
      </c>
      <c r="Y2991" t="str">
        <f t="shared" si="282"/>
        <v>Sim</v>
      </c>
    </row>
    <row r="2992" spans="1:25" x14ac:dyDescent="0.25">
      <c r="A2992" s="5">
        <v>430064</v>
      </c>
      <c r="B2992">
        <f>IFERROR(VLOOKUP(A2992,[1]Monitoramento_Base_somente_disp!$A:$J,5,FALSE),0)</f>
        <v>0</v>
      </c>
      <c r="C2992">
        <f>IFERROR(VLOOKUP(A2992,[1]Monitoramento_Base_somente_disp!$A:$J,6,FALSE),0)</f>
        <v>0</v>
      </c>
      <c r="D2992">
        <f>IFERROR(VLOOKUP(A2992,[1]Monitoramento_Base_somente_disp!$A:$J,7,FALSE),0)</f>
        <v>0</v>
      </c>
      <c r="E2992">
        <f>IFERROR(VLOOKUP(A2992,[1]Monitoramento_Base_somente_disp!$A:$J,8,FALSE),0)</f>
        <v>0</v>
      </c>
      <c r="F2992">
        <f>IFERROR(VLOOKUP(A2992,[1]Monitoramento_Base_somente_disp!$A:$J,9,FALSE),0)</f>
        <v>0</v>
      </c>
      <c r="G2992">
        <f>IFERROR(VLOOKUP(A2992,[1]Monitoramento_Base_somente_disp!$A:$J,10,FALSE),0)</f>
        <v>0</v>
      </c>
      <c r="H2992">
        <f>IFERROR(VLOOKUP(A2992,[2]Sheet1!$A:$I,4,FALSE),0)</f>
        <v>47362</v>
      </c>
      <c r="I2992">
        <f>IFERROR(VLOOKUP(A2992,[2]Sheet1!$A:$I,5,FALSE),0)</f>
        <v>262768</v>
      </c>
      <c r="J2992">
        <f>IFERROR(VLOOKUP(A2992,[2]Sheet1!$A:$I,6,FALSE),0)</f>
        <v>38600</v>
      </c>
      <c r="K2992">
        <f>IFERROR(VLOOKUP(A2992,[2]Sheet1!$A:$I,7,FALSE),0)</f>
        <v>185757</v>
      </c>
      <c r="L2992">
        <f>IFERROR(VLOOKUP(A2992,[2]Sheet1!$A:$I,8,FALSE),0)</f>
        <v>0</v>
      </c>
      <c r="M2992">
        <f>IFERROR(VLOOKUP(A2992,[2]Sheet1!$A:$I,9,FALSE),0)</f>
        <v>153093</v>
      </c>
      <c r="N2992">
        <f>IFERROR(VLOOKUP(A2992,[3]Sheet1!$A:$G,2,FALSE),0)</f>
        <v>0</v>
      </c>
      <c r="O2992">
        <f>IFERROR(VLOOKUP(A2992,[3]Sheet1!$A:$G,3,FALSE),0)</f>
        <v>0</v>
      </c>
      <c r="P2992">
        <f>IFERROR(VLOOKUP(A2992,[3]Sheet1!$A:$G,4,FALSE),0)</f>
        <v>0</v>
      </c>
      <c r="Q2992">
        <f>IFERROR(VLOOKUP(A2992,[3]Sheet1!$A:$G,5,FALSE),0)</f>
        <v>0</v>
      </c>
      <c r="R2992">
        <f>IFERROR(VLOOKUP(A2992,[3]Sheet1!$A:$G,6,FALSE),0)</f>
        <v>0</v>
      </c>
      <c r="S2992">
        <f>IFERROR(VLOOKUP(A2992,[3]Sheet1!$A:$G,7,FALSE),0)</f>
        <v>0</v>
      </c>
      <c r="T2992" t="str">
        <f t="shared" si="277"/>
        <v>Sim</v>
      </c>
      <c r="U2992" t="str">
        <f t="shared" si="278"/>
        <v>Sim</v>
      </c>
      <c r="V2992" t="str">
        <f t="shared" si="279"/>
        <v>Sim</v>
      </c>
      <c r="W2992" t="str">
        <f t="shared" si="280"/>
        <v>Sim</v>
      </c>
      <c r="X2992" t="str">
        <f t="shared" si="281"/>
        <v>Não</v>
      </c>
      <c r="Y2992" t="str">
        <f t="shared" si="282"/>
        <v>Sim</v>
      </c>
    </row>
    <row r="2993" spans="1:25" x14ac:dyDescent="0.25">
      <c r="A2993" s="5">
        <v>430087</v>
      </c>
      <c r="B2993">
        <f>IFERROR(VLOOKUP(A2993,[1]Monitoramento_Base_somente_disp!$A:$J,5,FALSE),0)</f>
        <v>0</v>
      </c>
      <c r="C2993">
        <f>IFERROR(VLOOKUP(A2993,[1]Monitoramento_Base_somente_disp!$A:$J,6,FALSE),0)</f>
        <v>0</v>
      </c>
      <c r="D2993">
        <f>IFERROR(VLOOKUP(A2993,[1]Monitoramento_Base_somente_disp!$A:$J,7,FALSE),0)</f>
        <v>0</v>
      </c>
      <c r="E2993">
        <f>IFERROR(VLOOKUP(A2993,[1]Monitoramento_Base_somente_disp!$A:$J,8,FALSE),0)</f>
        <v>0</v>
      </c>
      <c r="F2993">
        <f>IFERROR(VLOOKUP(A2993,[1]Monitoramento_Base_somente_disp!$A:$J,9,FALSE),0)</f>
        <v>0</v>
      </c>
      <c r="G2993">
        <f>IFERROR(VLOOKUP(A2993,[1]Monitoramento_Base_somente_disp!$A:$J,10,FALSE),0)</f>
        <v>0</v>
      </c>
      <c r="H2993">
        <f>IFERROR(VLOOKUP(A2993,[2]Sheet1!$A:$I,4,FALSE),0)</f>
        <v>0</v>
      </c>
      <c r="I2993">
        <f>IFERROR(VLOOKUP(A2993,[2]Sheet1!$A:$I,5,FALSE),0)</f>
        <v>0</v>
      </c>
      <c r="J2993">
        <f>IFERROR(VLOOKUP(A2993,[2]Sheet1!$A:$I,6,FALSE),0)</f>
        <v>0</v>
      </c>
      <c r="K2993">
        <f>IFERROR(VLOOKUP(A2993,[2]Sheet1!$A:$I,7,FALSE),0)</f>
        <v>0</v>
      </c>
      <c r="L2993">
        <f>IFERROR(VLOOKUP(A2993,[2]Sheet1!$A:$I,8,FALSE),0)</f>
        <v>0</v>
      </c>
      <c r="M2993">
        <f>IFERROR(VLOOKUP(A2993,[2]Sheet1!$A:$I,9,FALSE),0)</f>
        <v>0</v>
      </c>
      <c r="N2993">
        <f>IFERROR(VLOOKUP(A2993,[3]Sheet1!$A:$G,2,FALSE),0)</f>
        <v>10183</v>
      </c>
      <c r="O2993">
        <f>IFERROR(VLOOKUP(A2993,[3]Sheet1!$A:$G,3,FALSE),0)</f>
        <v>709787</v>
      </c>
      <c r="P2993">
        <f>IFERROR(VLOOKUP(A2993,[3]Sheet1!$A:$G,4,FALSE),0)</f>
        <v>17961</v>
      </c>
      <c r="Q2993">
        <f>IFERROR(VLOOKUP(A2993,[3]Sheet1!$A:$G,5,FALSE),0)</f>
        <v>167080</v>
      </c>
      <c r="R2993">
        <f>IFERROR(VLOOKUP(A2993,[3]Sheet1!$A:$G,6,FALSE),0)</f>
        <v>0</v>
      </c>
      <c r="S2993">
        <f>IFERROR(VLOOKUP(A2993,[3]Sheet1!$A:$G,7,FALSE),0)</f>
        <v>0</v>
      </c>
      <c r="T2993" t="str">
        <f t="shared" si="277"/>
        <v>Sim</v>
      </c>
      <c r="U2993" t="str">
        <f t="shared" si="278"/>
        <v>Sim</v>
      </c>
      <c r="V2993" t="str">
        <f t="shared" si="279"/>
        <v>Sim</v>
      </c>
      <c r="W2993" t="str">
        <f t="shared" si="280"/>
        <v>Sim</v>
      </c>
      <c r="X2993" t="str">
        <f t="shared" si="281"/>
        <v>Não</v>
      </c>
      <c r="Y2993" t="str">
        <f t="shared" si="282"/>
        <v>Não</v>
      </c>
    </row>
    <row r="2994" spans="1:25" x14ac:dyDescent="0.25">
      <c r="A2994" s="5">
        <v>430107</v>
      </c>
      <c r="B2994">
        <f>IFERROR(VLOOKUP(A2994,[1]Monitoramento_Base_somente_disp!$A:$J,5,FALSE),0)</f>
        <v>0</v>
      </c>
      <c r="C2994">
        <f>IFERROR(VLOOKUP(A2994,[1]Monitoramento_Base_somente_disp!$A:$J,6,FALSE),0)</f>
        <v>0</v>
      </c>
      <c r="D2994">
        <f>IFERROR(VLOOKUP(A2994,[1]Monitoramento_Base_somente_disp!$A:$J,7,FALSE),0)</f>
        <v>0</v>
      </c>
      <c r="E2994">
        <f>IFERROR(VLOOKUP(A2994,[1]Monitoramento_Base_somente_disp!$A:$J,8,FALSE),0)</f>
        <v>0</v>
      </c>
      <c r="F2994">
        <f>IFERROR(VLOOKUP(A2994,[1]Monitoramento_Base_somente_disp!$A:$J,9,FALSE),0)</f>
        <v>0</v>
      </c>
      <c r="G2994">
        <f>IFERROR(VLOOKUP(A2994,[1]Monitoramento_Base_somente_disp!$A:$J,10,FALSE),0)</f>
        <v>0</v>
      </c>
      <c r="H2994">
        <f>IFERROR(VLOOKUP(A2994,[2]Sheet1!$A:$I,4,FALSE),0)</f>
        <v>0</v>
      </c>
      <c r="I2994">
        <f>IFERROR(VLOOKUP(A2994,[2]Sheet1!$A:$I,5,FALSE),0)</f>
        <v>0</v>
      </c>
      <c r="J2994">
        <f>IFERROR(VLOOKUP(A2994,[2]Sheet1!$A:$I,6,FALSE),0)</f>
        <v>0</v>
      </c>
      <c r="K2994">
        <f>IFERROR(VLOOKUP(A2994,[2]Sheet1!$A:$I,7,FALSE),0)</f>
        <v>0</v>
      </c>
      <c r="L2994">
        <f>IFERROR(VLOOKUP(A2994,[2]Sheet1!$A:$I,8,FALSE),0)</f>
        <v>0</v>
      </c>
      <c r="M2994">
        <f>IFERROR(VLOOKUP(A2994,[2]Sheet1!$A:$I,9,FALSE),0)</f>
        <v>0</v>
      </c>
      <c r="N2994">
        <f>IFERROR(VLOOKUP(A2994,[3]Sheet1!$A:$G,2,FALSE),0)</f>
        <v>0</v>
      </c>
      <c r="O2994">
        <f>IFERROR(VLOOKUP(A2994,[3]Sheet1!$A:$G,3,FALSE),0)</f>
        <v>0</v>
      </c>
      <c r="P2994">
        <f>IFERROR(VLOOKUP(A2994,[3]Sheet1!$A:$G,4,FALSE),0)</f>
        <v>0</v>
      </c>
      <c r="Q2994">
        <f>IFERROR(VLOOKUP(A2994,[3]Sheet1!$A:$G,5,FALSE),0)</f>
        <v>0</v>
      </c>
      <c r="R2994">
        <f>IFERROR(VLOOKUP(A2994,[3]Sheet1!$A:$G,6,FALSE),0)</f>
        <v>0</v>
      </c>
      <c r="S2994">
        <f>IFERROR(VLOOKUP(A2994,[3]Sheet1!$A:$G,7,FALSE),0)</f>
        <v>0</v>
      </c>
      <c r="T2994" t="str">
        <f t="shared" si="277"/>
        <v>Não</v>
      </c>
      <c r="U2994" t="str">
        <f t="shared" si="278"/>
        <v>Não</v>
      </c>
      <c r="V2994" t="str">
        <f t="shared" si="279"/>
        <v>Não</v>
      </c>
      <c r="W2994" t="str">
        <f t="shared" si="280"/>
        <v>Não</v>
      </c>
      <c r="X2994" t="str">
        <f t="shared" si="281"/>
        <v>Não</v>
      </c>
      <c r="Y2994" t="str">
        <f t="shared" si="282"/>
        <v>Não</v>
      </c>
    </row>
    <row r="2995" spans="1:25" x14ac:dyDescent="0.25">
      <c r="A2995" s="5">
        <v>430110</v>
      </c>
      <c r="B2995">
        <f>IFERROR(VLOOKUP(A2995,[1]Monitoramento_Base_somente_disp!$A:$J,5,FALSE),0)</f>
        <v>0</v>
      </c>
      <c r="C2995">
        <f>IFERROR(VLOOKUP(A2995,[1]Monitoramento_Base_somente_disp!$A:$J,6,FALSE),0)</f>
        <v>0</v>
      </c>
      <c r="D2995">
        <f>IFERROR(VLOOKUP(A2995,[1]Monitoramento_Base_somente_disp!$A:$J,7,FALSE),0)</f>
        <v>0</v>
      </c>
      <c r="E2995">
        <f>IFERROR(VLOOKUP(A2995,[1]Monitoramento_Base_somente_disp!$A:$J,8,FALSE),0)</f>
        <v>0</v>
      </c>
      <c r="F2995">
        <f>IFERROR(VLOOKUP(A2995,[1]Monitoramento_Base_somente_disp!$A:$J,9,FALSE),0)</f>
        <v>0</v>
      </c>
      <c r="G2995">
        <f>IFERROR(VLOOKUP(A2995,[1]Monitoramento_Base_somente_disp!$A:$J,10,FALSE),0)</f>
        <v>0</v>
      </c>
      <c r="H2995">
        <f>IFERROR(VLOOKUP(A2995,[2]Sheet1!$A:$I,4,FALSE),0)</f>
        <v>0</v>
      </c>
      <c r="I2995">
        <f>IFERROR(VLOOKUP(A2995,[2]Sheet1!$A:$I,5,FALSE),0)</f>
        <v>0</v>
      </c>
      <c r="J2995">
        <f>IFERROR(VLOOKUP(A2995,[2]Sheet1!$A:$I,6,FALSE),0)</f>
        <v>0</v>
      </c>
      <c r="K2995">
        <f>IFERROR(VLOOKUP(A2995,[2]Sheet1!$A:$I,7,FALSE),0)</f>
        <v>0</v>
      </c>
      <c r="L2995">
        <f>IFERROR(VLOOKUP(A2995,[2]Sheet1!$A:$I,8,FALSE),0)</f>
        <v>0</v>
      </c>
      <c r="M2995">
        <f>IFERROR(VLOOKUP(A2995,[2]Sheet1!$A:$I,9,FALSE),0)</f>
        <v>0</v>
      </c>
      <c r="N2995">
        <f>IFERROR(VLOOKUP(A2995,[3]Sheet1!$A:$G,2,FALSE),0)</f>
        <v>59673</v>
      </c>
      <c r="O2995">
        <f>IFERROR(VLOOKUP(A2995,[3]Sheet1!$A:$G,3,FALSE),0)</f>
        <v>880101</v>
      </c>
      <c r="P2995">
        <f>IFERROR(VLOOKUP(A2995,[3]Sheet1!$A:$G,4,FALSE),0)</f>
        <v>78129</v>
      </c>
      <c r="Q2995">
        <f>IFERROR(VLOOKUP(A2995,[3]Sheet1!$A:$G,5,FALSE),0)</f>
        <v>832761</v>
      </c>
      <c r="R2995">
        <f>IFERROR(VLOOKUP(A2995,[3]Sheet1!$A:$G,6,FALSE),0)</f>
        <v>4902</v>
      </c>
      <c r="S2995">
        <f>IFERROR(VLOOKUP(A2995,[3]Sheet1!$A:$G,7,FALSE),0)</f>
        <v>0</v>
      </c>
      <c r="T2995" t="str">
        <f t="shared" si="277"/>
        <v>Sim</v>
      </c>
      <c r="U2995" t="str">
        <f t="shared" si="278"/>
        <v>Sim</v>
      </c>
      <c r="V2995" t="str">
        <f t="shared" si="279"/>
        <v>Sim</v>
      </c>
      <c r="W2995" t="str">
        <f t="shared" si="280"/>
        <v>Sim</v>
      </c>
      <c r="X2995" t="str">
        <f t="shared" si="281"/>
        <v>Sim</v>
      </c>
      <c r="Y2995" t="str">
        <f t="shared" si="282"/>
        <v>Não</v>
      </c>
    </row>
    <row r="2996" spans="1:25" x14ac:dyDescent="0.25">
      <c r="A2996" s="5">
        <v>430120</v>
      </c>
      <c r="B2996">
        <f>IFERROR(VLOOKUP(A2996,[1]Monitoramento_Base_somente_disp!$A:$J,5,FALSE),0)</f>
        <v>0</v>
      </c>
      <c r="C2996">
        <f>IFERROR(VLOOKUP(A2996,[1]Monitoramento_Base_somente_disp!$A:$J,6,FALSE),0)</f>
        <v>12500250</v>
      </c>
      <c r="D2996">
        <f>IFERROR(VLOOKUP(A2996,[1]Monitoramento_Base_somente_disp!$A:$J,7,FALSE),0)</f>
        <v>0</v>
      </c>
      <c r="E2996">
        <f>IFERROR(VLOOKUP(A2996,[1]Monitoramento_Base_somente_disp!$A:$J,8,FALSE),0)</f>
        <v>12916925</v>
      </c>
      <c r="F2996">
        <f>IFERROR(VLOOKUP(A2996,[1]Monitoramento_Base_somente_disp!$A:$J,9,FALSE),0)</f>
        <v>0</v>
      </c>
      <c r="G2996">
        <f>IFERROR(VLOOKUP(A2996,[1]Monitoramento_Base_somente_disp!$A:$J,10,FALSE),0)</f>
        <v>2083375</v>
      </c>
      <c r="H2996">
        <f>IFERROR(VLOOKUP(A2996,[2]Sheet1!$A:$I,4,FALSE),0)</f>
        <v>0</v>
      </c>
      <c r="I2996">
        <f>IFERROR(VLOOKUP(A2996,[2]Sheet1!$A:$I,5,FALSE),0)</f>
        <v>0</v>
      </c>
      <c r="J2996">
        <f>IFERROR(VLOOKUP(A2996,[2]Sheet1!$A:$I,6,FALSE),0)</f>
        <v>0</v>
      </c>
      <c r="K2996">
        <f>IFERROR(VLOOKUP(A2996,[2]Sheet1!$A:$I,7,FALSE),0)</f>
        <v>0</v>
      </c>
      <c r="L2996">
        <f>IFERROR(VLOOKUP(A2996,[2]Sheet1!$A:$I,8,FALSE),0)</f>
        <v>0</v>
      </c>
      <c r="M2996">
        <f>IFERROR(VLOOKUP(A2996,[2]Sheet1!$A:$I,9,FALSE),0)</f>
        <v>0</v>
      </c>
      <c r="N2996">
        <f>IFERROR(VLOOKUP(A2996,[3]Sheet1!$A:$G,2,FALSE),0)</f>
        <v>51196</v>
      </c>
      <c r="O2996">
        <f>IFERROR(VLOOKUP(A2996,[3]Sheet1!$A:$G,3,FALSE),0)</f>
        <v>1468922</v>
      </c>
      <c r="P2996">
        <f>IFERROR(VLOOKUP(A2996,[3]Sheet1!$A:$G,4,FALSE),0)</f>
        <v>0</v>
      </c>
      <c r="Q2996">
        <f>IFERROR(VLOOKUP(A2996,[3]Sheet1!$A:$G,5,FALSE),0)</f>
        <v>0</v>
      </c>
      <c r="R2996">
        <f>IFERROR(VLOOKUP(A2996,[3]Sheet1!$A:$G,6,FALSE),0)</f>
        <v>0</v>
      </c>
      <c r="S2996">
        <f>IFERROR(VLOOKUP(A2996,[3]Sheet1!$A:$G,7,FALSE),0)</f>
        <v>0</v>
      </c>
      <c r="T2996" t="str">
        <f t="shared" si="277"/>
        <v>Sim</v>
      </c>
      <c r="U2996" t="str">
        <f t="shared" si="278"/>
        <v>Sim</v>
      </c>
      <c r="V2996" t="str">
        <f t="shared" si="279"/>
        <v>Não</v>
      </c>
      <c r="W2996" t="str">
        <f t="shared" si="280"/>
        <v>Sim</v>
      </c>
      <c r="X2996" t="str">
        <f t="shared" si="281"/>
        <v>Não</v>
      </c>
      <c r="Y2996" t="str">
        <f t="shared" si="282"/>
        <v>Sim</v>
      </c>
    </row>
    <row r="2997" spans="1:25" x14ac:dyDescent="0.25">
      <c r="A2997" s="5">
        <v>430130</v>
      </c>
      <c r="B2997">
        <f>IFERROR(VLOOKUP(A2997,[1]Monitoramento_Base_somente_disp!$A:$J,5,FALSE),0)</f>
        <v>0</v>
      </c>
      <c r="C2997">
        <f>IFERROR(VLOOKUP(A2997,[1]Monitoramento_Base_somente_disp!$A:$J,6,FALSE),0)</f>
        <v>0</v>
      </c>
      <c r="D2997">
        <f>IFERROR(VLOOKUP(A2997,[1]Monitoramento_Base_somente_disp!$A:$J,7,FALSE),0)</f>
        <v>0</v>
      </c>
      <c r="E2997">
        <f>IFERROR(VLOOKUP(A2997,[1]Monitoramento_Base_somente_disp!$A:$J,8,FALSE),0)</f>
        <v>0</v>
      </c>
      <c r="F2997">
        <f>IFERROR(VLOOKUP(A2997,[1]Monitoramento_Base_somente_disp!$A:$J,9,FALSE),0)</f>
        <v>0</v>
      </c>
      <c r="G2997">
        <f>IFERROR(VLOOKUP(A2997,[1]Monitoramento_Base_somente_disp!$A:$J,10,FALSE),0)</f>
        <v>0</v>
      </c>
      <c r="H2997">
        <f>IFERROR(VLOOKUP(A2997,[2]Sheet1!$A:$I,4,FALSE),0)</f>
        <v>0</v>
      </c>
      <c r="I2997">
        <f>IFERROR(VLOOKUP(A2997,[2]Sheet1!$A:$I,5,FALSE),0)</f>
        <v>0</v>
      </c>
      <c r="J2997">
        <f>IFERROR(VLOOKUP(A2997,[2]Sheet1!$A:$I,6,FALSE),0)</f>
        <v>0</v>
      </c>
      <c r="K2997">
        <f>IFERROR(VLOOKUP(A2997,[2]Sheet1!$A:$I,7,FALSE),0)</f>
        <v>0</v>
      </c>
      <c r="L2997">
        <f>IFERROR(VLOOKUP(A2997,[2]Sheet1!$A:$I,8,FALSE),0)</f>
        <v>0</v>
      </c>
      <c r="M2997">
        <f>IFERROR(VLOOKUP(A2997,[2]Sheet1!$A:$I,9,FALSE),0)</f>
        <v>0</v>
      </c>
      <c r="N2997">
        <f>IFERROR(VLOOKUP(A2997,[3]Sheet1!$A:$G,2,FALSE),0)</f>
        <v>160554</v>
      </c>
      <c r="O2997">
        <f>IFERROR(VLOOKUP(A2997,[3]Sheet1!$A:$G,3,FALSE),0)</f>
        <v>899647</v>
      </c>
      <c r="P2997">
        <f>IFERROR(VLOOKUP(A2997,[3]Sheet1!$A:$G,4,FALSE),0)</f>
        <v>155292</v>
      </c>
      <c r="Q2997">
        <f>IFERROR(VLOOKUP(A2997,[3]Sheet1!$A:$G,5,FALSE),0)</f>
        <v>856406</v>
      </c>
      <c r="R2997">
        <f>IFERROR(VLOOKUP(A2997,[3]Sheet1!$A:$G,6,FALSE),0)</f>
        <v>24138</v>
      </c>
      <c r="S2997">
        <f>IFERROR(VLOOKUP(A2997,[3]Sheet1!$A:$G,7,FALSE),0)</f>
        <v>0</v>
      </c>
      <c r="T2997" t="str">
        <f t="shared" si="277"/>
        <v>Sim</v>
      </c>
      <c r="U2997" t="str">
        <f t="shared" si="278"/>
        <v>Sim</v>
      </c>
      <c r="V2997" t="str">
        <f t="shared" si="279"/>
        <v>Sim</v>
      </c>
      <c r="W2997" t="str">
        <f t="shared" si="280"/>
        <v>Sim</v>
      </c>
      <c r="X2997" t="str">
        <f t="shared" si="281"/>
        <v>Sim</v>
      </c>
      <c r="Y2997" t="str">
        <f t="shared" si="282"/>
        <v>Não</v>
      </c>
    </row>
    <row r="2998" spans="1:25" x14ac:dyDescent="0.25">
      <c r="A2998" s="5">
        <v>430140</v>
      </c>
      <c r="B2998">
        <f>IFERROR(VLOOKUP(A2998,[1]Monitoramento_Base_somente_disp!$A:$J,5,FALSE),0)</f>
        <v>0</v>
      </c>
      <c r="C2998">
        <f>IFERROR(VLOOKUP(A2998,[1]Monitoramento_Base_somente_disp!$A:$J,6,FALSE),0)</f>
        <v>0</v>
      </c>
      <c r="D2998">
        <f>IFERROR(VLOOKUP(A2998,[1]Monitoramento_Base_somente_disp!$A:$J,7,FALSE),0)</f>
        <v>0</v>
      </c>
      <c r="E2998">
        <f>IFERROR(VLOOKUP(A2998,[1]Monitoramento_Base_somente_disp!$A:$J,8,FALSE),0)</f>
        <v>0</v>
      </c>
      <c r="F2998">
        <f>IFERROR(VLOOKUP(A2998,[1]Monitoramento_Base_somente_disp!$A:$J,9,FALSE),0)</f>
        <v>0</v>
      </c>
      <c r="G2998">
        <f>IFERROR(VLOOKUP(A2998,[1]Monitoramento_Base_somente_disp!$A:$J,10,FALSE),0)</f>
        <v>0</v>
      </c>
      <c r="H2998">
        <f>IFERROR(VLOOKUP(A2998,[2]Sheet1!$A:$I,4,FALSE),0)</f>
        <v>0</v>
      </c>
      <c r="I2998">
        <f>IFERROR(VLOOKUP(A2998,[2]Sheet1!$A:$I,5,FALSE),0)</f>
        <v>0</v>
      </c>
      <c r="J2998">
        <f>IFERROR(VLOOKUP(A2998,[2]Sheet1!$A:$I,6,FALSE),0)</f>
        <v>0</v>
      </c>
      <c r="K2998">
        <f>IFERROR(VLOOKUP(A2998,[2]Sheet1!$A:$I,7,FALSE),0)</f>
        <v>0</v>
      </c>
      <c r="L2998">
        <f>IFERROR(VLOOKUP(A2998,[2]Sheet1!$A:$I,8,FALSE),0)</f>
        <v>0</v>
      </c>
      <c r="M2998">
        <f>IFERROR(VLOOKUP(A2998,[2]Sheet1!$A:$I,9,FALSE),0)</f>
        <v>0</v>
      </c>
      <c r="N2998">
        <f>IFERROR(VLOOKUP(A2998,[3]Sheet1!$A:$G,2,FALSE),0)</f>
        <v>120524</v>
      </c>
      <c r="O2998">
        <f>IFERROR(VLOOKUP(A2998,[3]Sheet1!$A:$G,3,FALSE),0)</f>
        <v>252892</v>
      </c>
      <c r="P2998">
        <f>IFERROR(VLOOKUP(A2998,[3]Sheet1!$A:$G,4,FALSE),0)</f>
        <v>139368</v>
      </c>
      <c r="Q2998">
        <f>IFERROR(VLOOKUP(A2998,[3]Sheet1!$A:$G,5,FALSE),0)</f>
        <v>241275</v>
      </c>
      <c r="R2998">
        <f>IFERROR(VLOOKUP(A2998,[3]Sheet1!$A:$G,6,FALSE),0)</f>
        <v>22338</v>
      </c>
      <c r="S2998">
        <f>IFERROR(VLOOKUP(A2998,[3]Sheet1!$A:$G,7,FALSE),0)</f>
        <v>0</v>
      </c>
      <c r="T2998" t="str">
        <f t="shared" si="277"/>
        <v>Sim</v>
      </c>
      <c r="U2998" t="str">
        <f t="shared" si="278"/>
        <v>Sim</v>
      </c>
      <c r="V2998" t="str">
        <f t="shared" si="279"/>
        <v>Sim</v>
      </c>
      <c r="W2998" t="str">
        <f t="shared" si="280"/>
        <v>Sim</v>
      </c>
      <c r="X2998" t="str">
        <f t="shared" si="281"/>
        <v>Sim</v>
      </c>
      <c r="Y2998" t="str">
        <f t="shared" si="282"/>
        <v>Não</v>
      </c>
    </row>
    <row r="2999" spans="1:25" x14ac:dyDescent="0.25">
      <c r="A2999" s="5">
        <v>430155</v>
      </c>
      <c r="B2999">
        <f>IFERROR(VLOOKUP(A2999,[1]Monitoramento_Base_somente_disp!$A:$J,5,FALSE),0)</f>
        <v>0</v>
      </c>
      <c r="C2999">
        <f>IFERROR(VLOOKUP(A2999,[1]Monitoramento_Base_somente_disp!$A:$J,6,FALSE),0)</f>
        <v>0</v>
      </c>
      <c r="D2999">
        <f>IFERROR(VLOOKUP(A2999,[1]Monitoramento_Base_somente_disp!$A:$J,7,FALSE),0)</f>
        <v>0</v>
      </c>
      <c r="E2999">
        <f>IFERROR(VLOOKUP(A2999,[1]Monitoramento_Base_somente_disp!$A:$J,8,FALSE),0)</f>
        <v>0</v>
      </c>
      <c r="F2999">
        <f>IFERROR(VLOOKUP(A2999,[1]Monitoramento_Base_somente_disp!$A:$J,9,FALSE),0)</f>
        <v>0</v>
      </c>
      <c r="G2999">
        <f>IFERROR(VLOOKUP(A2999,[1]Monitoramento_Base_somente_disp!$A:$J,10,FALSE),0)</f>
        <v>0</v>
      </c>
      <c r="H2999">
        <f>IFERROR(VLOOKUP(A2999,[2]Sheet1!$A:$I,4,FALSE),0)</f>
        <v>57182</v>
      </c>
      <c r="I2999">
        <f>IFERROR(VLOOKUP(A2999,[2]Sheet1!$A:$I,5,FALSE),0)</f>
        <v>0</v>
      </c>
      <c r="J2999">
        <f>IFERROR(VLOOKUP(A2999,[2]Sheet1!$A:$I,6,FALSE),0)</f>
        <v>0</v>
      </c>
      <c r="K2999">
        <f>IFERROR(VLOOKUP(A2999,[2]Sheet1!$A:$I,7,FALSE),0)</f>
        <v>0</v>
      </c>
      <c r="L2999">
        <f>IFERROR(VLOOKUP(A2999,[2]Sheet1!$A:$I,8,FALSE),0)</f>
        <v>0</v>
      </c>
      <c r="M2999">
        <f>IFERROR(VLOOKUP(A2999,[2]Sheet1!$A:$I,9,FALSE),0)</f>
        <v>0</v>
      </c>
      <c r="N2999">
        <f>IFERROR(VLOOKUP(A2999,[3]Sheet1!$A:$G,2,FALSE),0)</f>
        <v>4964</v>
      </c>
      <c r="O2999">
        <f>IFERROR(VLOOKUP(A2999,[3]Sheet1!$A:$G,3,FALSE),0)</f>
        <v>0</v>
      </c>
      <c r="P2999">
        <f>IFERROR(VLOOKUP(A2999,[3]Sheet1!$A:$G,4,FALSE),0)</f>
        <v>18516</v>
      </c>
      <c r="Q2999">
        <f>IFERROR(VLOOKUP(A2999,[3]Sheet1!$A:$G,5,FALSE),0)</f>
        <v>0</v>
      </c>
      <c r="R2999">
        <f>IFERROR(VLOOKUP(A2999,[3]Sheet1!$A:$G,6,FALSE),0)</f>
        <v>0</v>
      </c>
      <c r="S2999">
        <f>IFERROR(VLOOKUP(A2999,[3]Sheet1!$A:$G,7,FALSE),0)</f>
        <v>0</v>
      </c>
      <c r="T2999" t="str">
        <f t="shared" si="277"/>
        <v>Sim</v>
      </c>
      <c r="U2999" t="str">
        <f t="shared" si="278"/>
        <v>Não</v>
      </c>
      <c r="V2999" t="str">
        <f t="shared" si="279"/>
        <v>Sim</v>
      </c>
      <c r="W2999" t="str">
        <f t="shared" si="280"/>
        <v>Não</v>
      </c>
      <c r="X2999" t="str">
        <f t="shared" si="281"/>
        <v>Não</v>
      </c>
      <c r="Y2999" t="str">
        <f t="shared" si="282"/>
        <v>Não</v>
      </c>
    </row>
    <row r="3000" spans="1:25" x14ac:dyDescent="0.25">
      <c r="A3000" s="5">
        <v>430160</v>
      </c>
      <c r="B3000">
        <f>IFERROR(VLOOKUP(A3000,[1]Monitoramento_Base_somente_disp!$A:$J,5,FALSE),0)</f>
        <v>0</v>
      </c>
      <c r="C3000">
        <f>IFERROR(VLOOKUP(A3000,[1]Monitoramento_Base_somente_disp!$A:$J,6,FALSE),0)</f>
        <v>0</v>
      </c>
      <c r="D3000">
        <f>IFERROR(VLOOKUP(A3000,[1]Monitoramento_Base_somente_disp!$A:$J,7,FALSE),0)</f>
        <v>0</v>
      </c>
      <c r="E3000">
        <f>IFERROR(VLOOKUP(A3000,[1]Monitoramento_Base_somente_disp!$A:$J,8,FALSE),0)</f>
        <v>0</v>
      </c>
      <c r="F3000">
        <f>IFERROR(VLOOKUP(A3000,[1]Monitoramento_Base_somente_disp!$A:$J,9,FALSE),0)</f>
        <v>0</v>
      </c>
      <c r="G3000">
        <f>IFERROR(VLOOKUP(A3000,[1]Monitoramento_Base_somente_disp!$A:$J,10,FALSE),0)</f>
        <v>0</v>
      </c>
      <c r="H3000">
        <f>IFERROR(VLOOKUP(A3000,[2]Sheet1!$A:$I,4,FALSE),0)</f>
        <v>0</v>
      </c>
      <c r="I3000">
        <f>IFERROR(VLOOKUP(A3000,[2]Sheet1!$A:$I,5,FALSE),0)</f>
        <v>0</v>
      </c>
      <c r="J3000">
        <f>IFERROR(VLOOKUP(A3000,[2]Sheet1!$A:$I,6,FALSE),0)</f>
        <v>0</v>
      </c>
      <c r="K3000">
        <f>IFERROR(VLOOKUP(A3000,[2]Sheet1!$A:$I,7,FALSE),0)</f>
        <v>0</v>
      </c>
      <c r="L3000">
        <f>IFERROR(VLOOKUP(A3000,[2]Sheet1!$A:$I,8,FALSE),0)</f>
        <v>0</v>
      </c>
      <c r="M3000">
        <f>IFERROR(VLOOKUP(A3000,[2]Sheet1!$A:$I,9,FALSE),0)</f>
        <v>0</v>
      </c>
      <c r="N3000">
        <f>IFERROR(VLOOKUP(A3000,[3]Sheet1!$A:$G,2,FALSE),0)</f>
        <v>0</v>
      </c>
      <c r="O3000">
        <f>IFERROR(VLOOKUP(A3000,[3]Sheet1!$A:$G,3,FALSE),0)</f>
        <v>0</v>
      </c>
      <c r="P3000">
        <f>IFERROR(VLOOKUP(A3000,[3]Sheet1!$A:$G,4,FALSE),0)</f>
        <v>0</v>
      </c>
      <c r="Q3000">
        <f>IFERROR(VLOOKUP(A3000,[3]Sheet1!$A:$G,5,FALSE),0)</f>
        <v>0</v>
      </c>
      <c r="R3000">
        <f>IFERROR(VLOOKUP(A3000,[3]Sheet1!$A:$G,6,FALSE),0)</f>
        <v>0</v>
      </c>
      <c r="S3000">
        <f>IFERROR(VLOOKUP(A3000,[3]Sheet1!$A:$G,7,FALSE),0)</f>
        <v>0</v>
      </c>
      <c r="T3000" t="str">
        <f t="shared" si="277"/>
        <v>Não</v>
      </c>
      <c r="U3000" t="str">
        <f t="shared" si="278"/>
        <v>Não</v>
      </c>
      <c r="V3000" t="str">
        <f t="shared" si="279"/>
        <v>Não</v>
      </c>
      <c r="W3000" t="str">
        <f t="shared" si="280"/>
        <v>Não</v>
      </c>
      <c r="X3000" t="str">
        <f t="shared" si="281"/>
        <v>Não</v>
      </c>
      <c r="Y3000" t="str">
        <f t="shared" si="282"/>
        <v>Não</v>
      </c>
    </row>
    <row r="3001" spans="1:25" x14ac:dyDescent="0.25">
      <c r="A3001" s="5">
        <v>430163</v>
      </c>
      <c r="B3001">
        <f>IFERROR(VLOOKUP(A3001,[1]Monitoramento_Base_somente_disp!$A:$J,5,FALSE),0)</f>
        <v>0</v>
      </c>
      <c r="C3001">
        <f>IFERROR(VLOOKUP(A3001,[1]Monitoramento_Base_somente_disp!$A:$J,6,FALSE),0)</f>
        <v>0</v>
      </c>
      <c r="D3001">
        <f>IFERROR(VLOOKUP(A3001,[1]Monitoramento_Base_somente_disp!$A:$J,7,FALSE),0)</f>
        <v>0</v>
      </c>
      <c r="E3001">
        <f>IFERROR(VLOOKUP(A3001,[1]Monitoramento_Base_somente_disp!$A:$J,8,FALSE),0)</f>
        <v>0</v>
      </c>
      <c r="F3001">
        <f>IFERROR(VLOOKUP(A3001,[1]Monitoramento_Base_somente_disp!$A:$J,9,FALSE),0)</f>
        <v>0</v>
      </c>
      <c r="G3001">
        <f>IFERROR(VLOOKUP(A3001,[1]Monitoramento_Base_somente_disp!$A:$J,10,FALSE),0)</f>
        <v>0</v>
      </c>
      <c r="H3001">
        <f>IFERROR(VLOOKUP(A3001,[2]Sheet1!$A:$I,4,FALSE),0)</f>
        <v>0</v>
      </c>
      <c r="I3001">
        <f>IFERROR(VLOOKUP(A3001,[2]Sheet1!$A:$I,5,FALSE),0)</f>
        <v>0</v>
      </c>
      <c r="J3001">
        <f>IFERROR(VLOOKUP(A3001,[2]Sheet1!$A:$I,6,FALSE),0)</f>
        <v>0</v>
      </c>
      <c r="K3001">
        <f>IFERROR(VLOOKUP(A3001,[2]Sheet1!$A:$I,7,FALSE),0)</f>
        <v>0</v>
      </c>
      <c r="L3001">
        <f>IFERROR(VLOOKUP(A3001,[2]Sheet1!$A:$I,8,FALSE),0)</f>
        <v>0</v>
      </c>
      <c r="M3001">
        <f>IFERROR(VLOOKUP(A3001,[2]Sheet1!$A:$I,9,FALSE),0)</f>
        <v>0</v>
      </c>
      <c r="N3001">
        <f>IFERROR(VLOOKUP(A3001,[3]Sheet1!$A:$G,2,FALSE),0)</f>
        <v>0</v>
      </c>
      <c r="O3001">
        <f>IFERROR(VLOOKUP(A3001,[3]Sheet1!$A:$G,3,FALSE),0)</f>
        <v>0</v>
      </c>
      <c r="P3001">
        <f>IFERROR(VLOOKUP(A3001,[3]Sheet1!$A:$G,4,FALSE),0)</f>
        <v>0</v>
      </c>
      <c r="Q3001">
        <f>IFERROR(VLOOKUP(A3001,[3]Sheet1!$A:$G,5,FALSE),0)</f>
        <v>0</v>
      </c>
      <c r="R3001">
        <f>IFERROR(VLOOKUP(A3001,[3]Sheet1!$A:$G,6,FALSE),0)</f>
        <v>0</v>
      </c>
      <c r="S3001">
        <f>IFERROR(VLOOKUP(A3001,[3]Sheet1!$A:$G,7,FALSE),0)</f>
        <v>0</v>
      </c>
      <c r="T3001" t="str">
        <f t="shared" si="277"/>
        <v>Não</v>
      </c>
      <c r="U3001" t="str">
        <f t="shared" si="278"/>
        <v>Não</v>
      </c>
      <c r="V3001" t="str">
        <f t="shared" si="279"/>
        <v>Não</v>
      </c>
      <c r="W3001" t="str">
        <f t="shared" si="280"/>
        <v>Não</v>
      </c>
      <c r="X3001" t="str">
        <f t="shared" si="281"/>
        <v>Não</v>
      </c>
      <c r="Y3001" t="str">
        <f t="shared" si="282"/>
        <v>Não</v>
      </c>
    </row>
    <row r="3002" spans="1:25" x14ac:dyDescent="0.25">
      <c r="A3002" s="5">
        <v>430175</v>
      </c>
      <c r="B3002">
        <f>IFERROR(VLOOKUP(A3002,[1]Monitoramento_Base_somente_disp!$A:$J,5,FALSE),0)</f>
        <v>0</v>
      </c>
      <c r="C3002">
        <f>IFERROR(VLOOKUP(A3002,[1]Monitoramento_Base_somente_disp!$A:$J,6,FALSE),0)</f>
        <v>0</v>
      </c>
      <c r="D3002">
        <f>IFERROR(VLOOKUP(A3002,[1]Monitoramento_Base_somente_disp!$A:$J,7,FALSE),0)</f>
        <v>0</v>
      </c>
      <c r="E3002">
        <f>IFERROR(VLOOKUP(A3002,[1]Monitoramento_Base_somente_disp!$A:$J,8,FALSE),0)</f>
        <v>0</v>
      </c>
      <c r="F3002">
        <f>IFERROR(VLOOKUP(A3002,[1]Monitoramento_Base_somente_disp!$A:$J,9,FALSE),0)</f>
        <v>0</v>
      </c>
      <c r="G3002">
        <f>IFERROR(VLOOKUP(A3002,[1]Monitoramento_Base_somente_disp!$A:$J,10,FALSE),0)</f>
        <v>0</v>
      </c>
      <c r="H3002">
        <f>IFERROR(VLOOKUP(A3002,[2]Sheet1!$A:$I,4,FALSE),0)</f>
        <v>0</v>
      </c>
      <c r="I3002">
        <f>IFERROR(VLOOKUP(A3002,[2]Sheet1!$A:$I,5,FALSE),0)</f>
        <v>0</v>
      </c>
      <c r="J3002">
        <f>IFERROR(VLOOKUP(A3002,[2]Sheet1!$A:$I,6,FALSE),0)</f>
        <v>0</v>
      </c>
      <c r="K3002">
        <f>IFERROR(VLOOKUP(A3002,[2]Sheet1!$A:$I,7,FALSE),0)</f>
        <v>0</v>
      </c>
      <c r="L3002">
        <f>IFERROR(VLOOKUP(A3002,[2]Sheet1!$A:$I,8,FALSE),0)</f>
        <v>0</v>
      </c>
      <c r="M3002">
        <f>IFERROR(VLOOKUP(A3002,[2]Sheet1!$A:$I,9,FALSE),0)</f>
        <v>0</v>
      </c>
      <c r="N3002">
        <f>IFERROR(VLOOKUP(A3002,[3]Sheet1!$A:$G,2,FALSE),0)</f>
        <v>0</v>
      </c>
      <c r="O3002">
        <f>IFERROR(VLOOKUP(A3002,[3]Sheet1!$A:$G,3,FALSE),0)</f>
        <v>0</v>
      </c>
      <c r="P3002">
        <f>IFERROR(VLOOKUP(A3002,[3]Sheet1!$A:$G,4,FALSE),0)</f>
        <v>0</v>
      </c>
      <c r="Q3002">
        <f>IFERROR(VLOOKUP(A3002,[3]Sheet1!$A:$G,5,FALSE),0)</f>
        <v>0</v>
      </c>
      <c r="R3002">
        <f>IFERROR(VLOOKUP(A3002,[3]Sheet1!$A:$G,6,FALSE),0)</f>
        <v>0</v>
      </c>
      <c r="S3002">
        <f>IFERROR(VLOOKUP(A3002,[3]Sheet1!$A:$G,7,FALSE),0)</f>
        <v>0</v>
      </c>
      <c r="T3002" t="str">
        <f t="shared" si="277"/>
        <v>Não</v>
      </c>
      <c r="U3002" t="str">
        <f t="shared" si="278"/>
        <v>Não</v>
      </c>
      <c r="V3002" t="str">
        <f t="shared" si="279"/>
        <v>Não</v>
      </c>
      <c r="W3002" t="str">
        <f t="shared" si="280"/>
        <v>Não</v>
      </c>
      <c r="X3002" t="str">
        <f t="shared" si="281"/>
        <v>Não</v>
      </c>
      <c r="Y3002" t="str">
        <f t="shared" si="282"/>
        <v>Não</v>
      </c>
    </row>
    <row r="3003" spans="1:25" x14ac:dyDescent="0.25">
      <c r="A3003" s="5">
        <v>430187</v>
      </c>
      <c r="B3003">
        <f>IFERROR(VLOOKUP(A3003,[1]Monitoramento_Base_somente_disp!$A:$J,5,FALSE),0)</f>
        <v>0</v>
      </c>
      <c r="C3003">
        <f>IFERROR(VLOOKUP(A3003,[1]Monitoramento_Base_somente_disp!$A:$J,6,FALSE),0)</f>
        <v>0</v>
      </c>
      <c r="D3003">
        <f>IFERROR(VLOOKUP(A3003,[1]Monitoramento_Base_somente_disp!$A:$J,7,FALSE),0)</f>
        <v>0</v>
      </c>
      <c r="E3003">
        <f>IFERROR(VLOOKUP(A3003,[1]Monitoramento_Base_somente_disp!$A:$J,8,FALSE),0)</f>
        <v>0</v>
      </c>
      <c r="F3003">
        <f>IFERROR(VLOOKUP(A3003,[1]Monitoramento_Base_somente_disp!$A:$J,9,FALSE),0)</f>
        <v>0</v>
      </c>
      <c r="G3003">
        <f>IFERROR(VLOOKUP(A3003,[1]Monitoramento_Base_somente_disp!$A:$J,10,FALSE),0)</f>
        <v>0</v>
      </c>
      <c r="H3003">
        <f>IFERROR(VLOOKUP(A3003,[2]Sheet1!$A:$I,4,FALSE),0)</f>
        <v>0</v>
      </c>
      <c r="I3003">
        <f>IFERROR(VLOOKUP(A3003,[2]Sheet1!$A:$I,5,FALSE),0)</f>
        <v>0</v>
      </c>
      <c r="J3003">
        <f>IFERROR(VLOOKUP(A3003,[2]Sheet1!$A:$I,6,FALSE),0)</f>
        <v>0</v>
      </c>
      <c r="K3003">
        <f>IFERROR(VLOOKUP(A3003,[2]Sheet1!$A:$I,7,FALSE),0)</f>
        <v>0</v>
      </c>
      <c r="L3003">
        <f>IFERROR(VLOOKUP(A3003,[2]Sheet1!$A:$I,8,FALSE),0)</f>
        <v>0</v>
      </c>
      <c r="M3003">
        <f>IFERROR(VLOOKUP(A3003,[2]Sheet1!$A:$I,9,FALSE),0)</f>
        <v>0</v>
      </c>
      <c r="N3003">
        <f>IFERROR(VLOOKUP(A3003,[3]Sheet1!$A:$G,2,FALSE),0)</f>
        <v>0</v>
      </c>
      <c r="O3003">
        <f>IFERROR(VLOOKUP(A3003,[3]Sheet1!$A:$G,3,FALSE),0)</f>
        <v>0</v>
      </c>
      <c r="P3003">
        <f>IFERROR(VLOOKUP(A3003,[3]Sheet1!$A:$G,4,FALSE),0)</f>
        <v>0</v>
      </c>
      <c r="Q3003">
        <f>IFERROR(VLOOKUP(A3003,[3]Sheet1!$A:$G,5,FALSE),0)</f>
        <v>0</v>
      </c>
      <c r="R3003">
        <f>IFERROR(VLOOKUP(A3003,[3]Sheet1!$A:$G,6,FALSE),0)</f>
        <v>0</v>
      </c>
      <c r="S3003">
        <f>IFERROR(VLOOKUP(A3003,[3]Sheet1!$A:$G,7,FALSE),0)</f>
        <v>0</v>
      </c>
      <c r="T3003" t="str">
        <f t="shared" si="277"/>
        <v>Não</v>
      </c>
      <c r="U3003" t="str">
        <f t="shared" si="278"/>
        <v>Não</v>
      </c>
      <c r="V3003" t="str">
        <f t="shared" si="279"/>
        <v>Não</v>
      </c>
      <c r="W3003" t="str">
        <f t="shared" si="280"/>
        <v>Não</v>
      </c>
      <c r="X3003" t="str">
        <f t="shared" si="281"/>
        <v>Não</v>
      </c>
      <c r="Y3003" t="str">
        <f t="shared" si="282"/>
        <v>Não</v>
      </c>
    </row>
    <row r="3004" spans="1:25" x14ac:dyDescent="0.25">
      <c r="A3004" s="5">
        <v>430190</v>
      </c>
      <c r="B3004">
        <f>IFERROR(VLOOKUP(A3004,[1]Monitoramento_Base_somente_disp!$A:$J,5,FALSE),0)</f>
        <v>0</v>
      </c>
      <c r="C3004">
        <f>IFERROR(VLOOKUP(A3004,[1]Monitoramento_Base_somente_disp!$A:$J,6,FALSE),0)</f>
        <v>0</v>
      </c>
      <c r="D3004">
        <f>IFERROR(VLOOKUP(A3004,[1]Monitoramento_Base_somente_disp!$A:$J,7,FALSE),0)</f>
        <v>0</v>
      </c>
      <c r="E3004">
        <f>IFERROR(VLOOKUP(A3004,[1]Monitoramento_Base_somente_disp!$A:$J,8,FALSE),0)</f>
        <v>0</v>
      </c>
      <c r="F3004">
        <f>IFERROR(VLOOKUP(A3004,[1]Monitoramento_Base_somente_disp!$A:$J,9,FALSE),0)</f>
        <v>0</v>
      </c>
      <c r="G3004">
        <f>IFERROR(VLOOKUP(A3004,[1]Monitoramento_Base_somente_disp!$A:$J,10,FALSE),0)</f>
        <v>0</v>
      </c>
      <c r="H3004">
        <f>IFERROR(VLOOKUP(A3004,[2]Sheet1!$A:$I,4,FALSE),0)</f>
        <v>0</v>
      </c>
      <c r="I3004">
        <f>IFERROR(VLOOKUP(A3004,[2]Sheet1!$A:$I,5,FALSE),0)</f>
        <v>0</v>
      </c>
      <c r="J3004">
        <f>IFERROR(VLOOKUP(A3004,[2]Sheet1!$A:$I,6,FALSE),0)</f>
        <v>0</v>
      </c>
      <c r="K3004">
        <f>IFERROR(VLOOKUP(A3004,[2]Sheet1!$A:$I,7,FALSE),0)</f>
        <v>0</v>
      </c>
      <c r="L3004">
        <f>IFERROR(VLOOKUP(A3004,[2]Sheet1!$A:$I,8,FALSE),0)</f>
        <v>0</v>
      </c>
      <c r="M3004">
        <f>IFERROR(VLOOKUP(A3004,[2]Sheet1!$A:$I,9,FALSE),0)</f>
        <v>0</v>
      </c>
      <c r="N3004">
        <f>IFERROR(VLOOKUP(A3004,[3]Sheet1!$A:$G,2,FALSE),0)</f>
        <v>179418</v>
      </c>
      <c r="O3004">
        <f>IFERROR(VLOOKUP(A3004,[3]Sheet1!$A:$G,3,FALSE),0)</f>
        <v>188121</v>
      </c>
      <c r="P3004">
        <f>IFERROR(VLOOKUP(A3004,[3]Sheet1!$A:$G,4,FALSE),0)</f>
        <v>139032</v>
      </c>
      <c r="Q3004">
        <f>IFERROR(VLOOKUP(A3004,[3]Sheet1!$A:$G,5,FALSE),0)</f>
        <v>152107</v>
      </c>
      <c r="R3004">
        <f>IFERROR(VLOOKUP(A3004,[3]Sheet1!$A:$G,6,FALSE),0)</f>
        <v>19068</v>
      </c>
      <c r="S3004">
        <f>IFERROR(VLOOKUP(A3004,[3]Sheet1!$A:$G,7,FALSE),0)</f>
        <v>0</v>
      </c>
      <c r="T3004" t="str">
        <f t="shared" si="277"/>
        <v>Sim</v>
      </c>
      <c r="U3004" t="str">
        <f t="shared" si="278"/>
        <v>Sim</v>
      </c>
      <c r="V3004" t="str">
        <f t="shared" si="279"/>
        <v>Sim</v>
      </c>
      <c r="W3004" t="str">
        <f t="shared" si="280"/>
        <v>Sim</v>
      </c>
      <c r="X3004" t="str">
        <f t="shared" si="281"/>
        <v>Sim</v>
      </c>
      <c r="Y3004" t="str">
        <f t="shared" si="282"/>
        <v>Não</v>
      </c>
    </row>
    <row r="3005" spans="1:25" x14ac:dyDescent="0.25">
      <c r="A3005" s="5">
        <v>430200</v>
      </c>
      <c r="B3005">
        <f>IFERROR(VLOOKUP(A3005,[1]Monitoramento_Base_somente_disp!$A:$J,5,FALSE),0)</f>
        <v>0</v>
      </c>
      <c r="C3005">
        <f>IFERROR(VLOOKUP(A3005,[1]Monitoramento_Base_somente_disp!$A:$J,6,FALSE),0)</f>
        <v>0</v>
      </c>
      <c r="D3005">
        <f>IFERROR(VLOOKUP(A3005,[1]Monitoramento_Base_somente_disp!$A:$J,7,FALSE),0)</f>
        <v>0</v>
      </c>
      <c r="E3005">
        <f>IFERROR(VLOOKUP(A3005,[1]Monitoramento_Base_somente_disp!$A:$J,8,FALSE),0)</f>
        <v>0</v>
      </c>
      <c r="F3005">
        <f>IFERROR(VLOOKUP(A3005,[1]Monitoramento_Base_somente_disp!$A:$J,9,FALSE),0)</f>
        <v>0</v>
      </c>
      <c r="G3005">
        <f>IFERROR(VLOOKUP(A3005,[1]Monitoramento_Base_somente_disp!$A:$J,10,FALSE),0)</f>
        <v>0</v>
      </c>
      <c r="H3005">
        <f>IFERROR(VLOOKUP(A3005,[2]Sheet1!$A:$I,4,FALSE),0)</f>
        <v>0</v>
      </c>
      <c r="I3005">
        <f>IFERROR(VLOOKUP(A3005,[2]Sheet1!$A:$I,5,FALSE),0)</f>
        <v>0</v>
      </c>
      <c r="J3005">
        <f>IFERROR(VLOOKUP(A3005,[2]Sheet1!$A:$I,6,FALSE),0)</f>
        <v>0</v>
      </c>
      <c r="K3005">
        <f>IFERROR(VLOOKUP(A3005,[2]Sheet1!$A:$I,7,FALSE),0)</f>
        <v>0</v>
      </c>
      <c r="L3005">
        <f>IFERROR(VLOOKUP(A3005,[2]Sheet1!$A:$I,8,FALSE),0)</f>
        <v>0</v>
      </c>
      <c r="M3005">
        <f>IFERROR(VLOOKUP(A3005,[2]Sheet1!$A:$I,9,FALSE),0)</f>
        <v>0</v>
      </c>
      <c r="N3005">
        <f>IFERROR(VLOOKUP(A3005,[3]Sheet1!$A:$G,2,FALSE),0)</f>
        <v>43756</v>
      </c>
      <c r="O3005">
        <f>IFERROR(VLOOKUP(A3005,[3]Sheet1!$A:$G,3,FALSE),0)</f>
        <v>75668</v>
      </c>
      <c r="P3005">
        <f>IFERROR(VLOOKUP(A3005,[3]Sheet1!$A:$G,4,FALSE),0)</f>
        <v>63451</v>
      </c>
      <c r="Q3005">
        <f>IFERROR(VLOOKUP(A3005,[3]Sheet1!$A:$G,5,FALSE),0)</f>
        <v>242922</v>
      </c>
      <c r="R3005">
        <f>IFERROR(VLOOKUP(A3005,[3]Sheet1!$A:$G,6,FALSE),0)</f>
        <v>10124</v>
      </c>
      <c r="S3005">
        <f>IFERROR(VLOOKUP(A3005,[3]Sheet1!$A:$G,7,FALSE),0)</f>
        <v>0</v>
      </c>
      <c r="T3005" t="str">
        <f t="shared" si="277"/>
        <v>Sim</v>
      </c>
      <c r="U3005" t="str">
        <f t="shared" si="278"/>
        <v>Sim</v>
      </c>
      <c r="V3005" t="str">
        <f t="shared" si="279"/>
        <v>Sim</v>
      </c>
      <c r="W3005" t="str">
        <f t="shared" si="280"/>
        <v>Sim</v>
      </c>
      <c r="X3005" t="str">
        <f t="shared" si="281"/>
        <v>Sim</v>
      </c>
      <c r="Y3005" t="str">
        <f t="shared" si="282"/>
        <v>Não</v>
      </c>
    </row>
    <row r="3006" spans="1:25" x14ac:dyDescent="0.25">
      <c r="A3006" s="5">
        <v>430205</v>
      </c>
      <c r="B3006">
        <f>IFERROR(VLOOKUP(A3006,[1]Monitoramento_Base_somente_disp!$A:$J,5,FALSE),0)</f>
        <v>0</v>
      </c>
      <c r="C3006">
        <f>IFERROR(VLOOKUP(A3006,[1]Monitoramento_Base_somente_disp!$A:$J,6,FALSE),0)</f>
        <v>2357880</v>
      </c>
      <c r="D3006">
        <f>IFERROR(VLOOKUP(A3006,[1]Monitoramento_Base_somente_disp!$A:$J,7,FALSE),0)</f>
        <v>0</v>
      </c>
      <c r="E3006">
        <f>IFERROR(VLOOKUP(A3006,[1]Monitoramento_Base_somente_disp!$A:$J,8,FALSE),0)</f>
        <v>2436476</v>
      </c>
      <c r="F3006">
        <f>IFERROR(VLOOKUP(A3006,[1]Monitoramento_Base_somente_disp!$A:$J,9,FALSE),0)</f>
        <v>0</v>
      </c>
      <c r="G3006">
        <f>IFERROR(VLOOKUP(A3006,[1]Monitoramento_Base_somente_disp!$A:$J,10,FALSE),0)</f>
        <v>392980</v>
      </c>
      <c r="H3006">
        <f>IFERROR(VLOOKUP(A3006,[2]Sheet1!$A:$I,4,FALSE),0)</f>
        <v>0</v>
      </c>
      <c r="I3006">
        <f>IFERROR(VLOOKUP(A3006,[2]Sheet1!$A:$I,5,FALSE),0)</f>
        <v>0</v>
      </c>
      <c r="J3006">
        <f>IFERROR(VLOOKUP(A3006,[2]Sheet1!$A:$I,6,FALSE),0)</f>
        <v>0</v>
      </c>
      <c r="K3006">
        <f>IFERROR(VLOOKUP(A3006,[2]Sheet1!$A:$I,7,FALSE),0)</f>
        <v>0</v>
      </c>
      <c r="L3006">
        <f>IFERROR(VLOOKUP(A3006,[2]Sheet1!$A:$I,8,FALSE),0)</f>
        <v>0</v>
      </c>
      <c r="M3006">
        <f>IFERROR(VLOOKUP(A3006,[2]Sheet1!$A:$I,9,FALSE),0)</f>
        <v>0</v>
      </c>
      <c r="N3006">
        <f>IFERROR(VLOOKUP(A3006,[3]Sheet1!$A:$G,2,FALSE),0)</f>
        <v>0</v>
      </c>
      <c r="O3006">
        <f>IFERROR(VLOOKUP(A3006,[3]Sheet1!$A:$G,3,FALSE),0)</f>
        <v>0</v>
      </c>
      <c r="P3006">
        <f>IFERROR(VLOOKUP(A3006,[3]Sheet1!$A:$G,4,FALSE),0)</f>
        <v>0</v>
      </c>
      <c r="Q3006">
        <f>IFERROR(VLOOKUP(A3006,[3]Sheet1!$A:$G,5,FALSE),0)</f>
        <v>0</v>
      </c>
      <c r="R3006">
        <f>IFERROR(VLOOKUP(A3006,[3]Sheet1!$A:$G,6,FALSE),0)</f>
        <v>0</v>
      </c>
      <c r="S3006">
        <f>IFERROR(VLOOKUP(A3006,[3]Sheet1!$A:$G,7,FALSE),0)</f>
        <v>0</v>
      </c>
      <c r="T3006" t="str">
        <f t="shared" si="277"/>
        <v>Não</v>
      </c>
      <c r="U3006" t="str">
        <f t="shared" si="278"/>
        <v>Sim</v>
      </c>
      <c r="V3006" t="str">
        <f t="shared" si="279"/>
        <v>Não</v>
      </c>
      <c r="W3006" t="str">
        <f t="shared" si="280"/>
        <v>Sim</v>
      </c>
      <c r="X3006" t="str">
        <f t="shared" si="281"/>
        <v>Não</v>
      </c>
      <c r="Y3006" t="str">
        <f t="shared" si="282"/>
        <v>Sim</v>
      </c>
    </row>
    <row r="3007" spans="1:25" x14ac:dyDescent="0.25">
      <c r="A3007" s="5">
        <v>430215</v>
      </c>
      <c r="B3007">
        <f>IFERROR(VLOOKUP(A3007,[1]Monitoramento_Base_somente_disp!$A:$J,5,FALSE),0)</f>
        <v>0</v>
      </c>
      <c r="C3007">
        <f>IFERROR(VLOOKUP(A3007,[1]Monitoramento_Base_somente_disp!$A:$J,6,FALSE),0)</f>
        <v>0</v>
      </c>
      <c r="D3007">
        <f>IFERROR(VLOOKUP(A3007,[1]Monitoramento_Base_somente_disp!$A:$J,7,FALSE),0)</f>
        <v>0</v>
      </c>
      <c r="E3007">
        <f>IFERROR(VLOOKUP(A3007,[1]Monitoramento_Base_somente_disp!$A:$J,8,FALSE),0)</f>
        <v>0</v>
      </c>
      <c r="F3007">
        <f>IFERROR(VLOOKUP(A3007,[1]Monitoramento_Base_somente_disp!$A:$J,9,FALSE),0)</f>
        <v>0</v>
      </c>
      <c r="G3007">
        <f>IFERROR(VLOOKUP(A3007,[1]Monitoramento_Base_somente_disp!$A:$J,10,FALSE),0)</f>
        <v>0</v>
      </c>
      <c r="H3007">
        <f>IFERROR(VLOOKUP(A3007,[2]Sheet1!$A:$I,4,FALSE),0)</f>
        <v>0</v>
      </c>
      <c r="I3007">
        <f>IFERROR(VLOOKUP(A3007,[2]Sheet1!$A:$I,5,FALSE),0)</f>
        <v>0</v>
      </c>
      <c r="J3007">
        <f>IFERROR(VLOOKUP(A3007,[2]Sheet1!$A:$I,6,FALSE),0)</f>
        <v>0</v>
      </c>
      <c r="K3007">
        <f>IFERROR(VLOOKUP(A3007,[2]Sheet1!$A:$I,7,FALSE),0)</f>
        <v>0</v>
      </c>
      <c r="L3007">
        <f>IFERROR(VLOOKUP(A3007,[2]Sheet1!$A:$I,8,FALSE),0)</f>
        <v>0</v>
      </c>
      <c r="M3007">
        <f>IFERROR(VLOOKUP(A3007,[2]Sheet1!$A:$I,9,FALSE),0)</f>
        <v>0</v>
      </c>
      <c r="N3007">
        <f>IFERROR(VLOOKUP(A3007,[3]Sheet1!$A:$G,2,FALSE),0)</f>
        <v>0</v>
      </c>
      <c r="O3007">
        <f>IFERROR(VLOOKUP(A3007,[3]Sheet1!$A:$G,3,FALSE),0)</f>
        <v>0</v>
      </c>
      <c r="P3007">
        <f>IFERROR(VLOOKUP(A3007,[3]Sheet1!$A:$G,4,FALSE),0)</f>
        <v>0</v>
      </c>
      <c r="Q3007">
        <f>IFERROR(VLOOKUP(A3007,[3]Sheet1!$A:$G,5,FALSE),0)</f>
        <v>0</v>
      </c>
      <c r="R3007">
        <f>IFERROR(VLOOKUP(A3007,[3]Sheet1!$A:$G,6,FALSE),0)</f>
        <v>0</v>
      </c>
      <c r="S3007">
        <f>IFERROR(VLOOKUP(A3007,[3]Sheet1!$A:$G,7,FALSE),0)</f>
        <v>0</v>
      </c>
      <c r="T3007" t="str">
        <f t="shared" si="277"/>
        <v>Não</v>
      </c>
      <c r="U3007" t="str">
        <f t="shared" si="278"/>
        <v>Não</v>
      </c>
      <c r="V3007" t="str">
        <f t="shared" si="279"/>
        <v>Não</v>
      </c>
      <c r="W3007" t="str">
        <f t="shared" si="280"/>
        <v>Não</v>
      </c>
      <c r="X3007" t="str">
        <f t="shared" si="281"/>
        <v>Não</v>
      </c>
      <c r="Y3007" t="str">
        <f t="shared" si="282"/>
        <v>Não</v>
      </c>
    </row>
    <row r="3008" spans="1:25" x14ac:dyDescent="0.25">
      <c r="A3008" s="5">
        <v>430230</v>
      </c>
      <c r="B3008">
        <f>IFERROR(VLOOKUP(A3008,[1]Monitoramento_Base_somente_disp!$A:$J,5,FALSE),0)</f>
        <v>132802</v>
      </c>
      <c r="C3008">
        <f>IFERROR(VLOOKUP(A3008,[1]Monitoramento_Base_somente_disp!$A:$J,6,FALSE),0)</f>
        <v>14894119</v>
      </c>
      <c r="D3008">
        <f>IFERROR(VLOOKUP(A3008,[1]Monitoramento_Base_somente_disp!$A:$J,7,FALSE),0)</f>
        <v>119507</v>
      </c>
      <c r="E3008">
        <f>IFERROR(VLOOKUP(A3008,[1]Monitoramento_Base_somente_disp!$A:$J,8,FALSE),0)</f>
        <v>13335934</v>
      </c>
      <c r="F3008">
        <f>IFERROR(VLOOKUP(A3008,[1]Monitoramento_Base_somente_disp!$A:$J,9,FALSE),0)</f>
        <v>0</v>
      </c>
      <c r="G3008">
        <f>IFERROR(VLOOKUP(A3008,[1]Monitoramento_Base_somente_disp!$A:$J,10,FALSE),0)</f>
        <v>2009092</v>
      </c>
      <c r="H3008">
        <f>IFERROR(VLOOKUP(A3008,[2]Sheet1!$A:$I,4,FALSE),0)</f>
        <v>0</v>
      </c>
      <c r="I3008">
        <f>IFERROR(VLOOKUP(A3008,[2]Sheet1!$A:$I,5,FALSE),0)</f>
        <v>0</v>
      </c>
      <c r="J3008">
        <f>IFERROR(VLOOKUP(A3008,[2]Sheet1!$A:$I,6,FALSE),0)</f>
        <v>0</v>
      </c>
      <c r="K3008">
        <f>IFERROR(VLOOKUP(A3008,[2]Sheet1!$A:$I,7,FALSE),0)</f>
        <v>0</v>
      </c>
      <c r="L3008">
        <f>IFERROR(VLOOKUP(A3008,[2]Sheet1!$A:$I,8,FALSE),0)</f>
        <v>0</v>
      </c>
      <c r="M3008">
        <f>IFERROR(VLOOKUP(A3008,[2]Sheet1!$A:$I,9,FALSE),0)</f>
        <v>0</v>
      </c>
      <c r="N3008">
        <f>IFERROR(VLOOKUP(A3008,[3]Sheet1!$A:$G,2,FALSE),0)</f>
        <v>0</v>
      </c>
      <c r="O3008">
        <f>IFERROR(VLOOKUP(A3008,[3]Sheet1!$A:$G,3,FALSE),0)</f>
        <v>0</v>
      </c>
      <c r="P3008">
        <f>IFERROR(VLOOKUP(A3008,[3]Sheet1!$A:$G,4,FALSE),0)</f>
        <v>0</v>
      </c>
      <c r="Q3008">
        <f>IFERROR(VLOOKUP(A3008,[3]Sheet1!$A:$G,5,FALSE),0)</f>
        <v>0</v>
      </c>
      <c r="R3008">
        <f>IFERROR(VLOOKUP(A3008,[3]Sheet1!$A:$G,6,FALSE),0)</f>
        <v>0</v>
      </c>
      <c r="S3008">
        <f>IFERROR(VLOOKUP(A3008,[3]Sheet1!$A:$G,7,FALSE),0)</f>
        <v>0</v>
      </c>
      <c r="T3008" t="str">
        <f t="shared" si="277"/>
        <v>Sim</v>
      </c>
      <c r="U3008" t="str">
        <f t="shared" si="278"/>
        <v>Sim</v>
      </c>
      <c r="V3008" t="str">
        <f t="shared" si="279"/>
        <v>Sim</v>
      </c>
      <c r="W3008" t="str">
        <f t="shared" si="280"/>
        <v>Sim</v>
      </c>
      <c r="X3008" t="str">
        <f t="shared" si="281"/>
        <v>Não</v>
      </c>
      <c r="Y3008" t="str">
        <f t="shared" si="282"/>
        <v>Sim</v>
      </c>
    </row>
    <row r="3009" spans="1:25" x14ac:dyDescent="0.25">
      <c r="A3009" s="5">
        <v>430245</v>
      </c>
      <c r="B3009">
        <f>IFERROR(VLOOKUP(A3009,[1]Monitoramento_Base_somente_disp!$A:$J,5,FALSE),0)</f>
        <v>0</v>
      </c>
      <c r="C3009">
        <f>IFERROR(VLOOKUP(A3009,[1]Monitoramento_Base_somente_disp!$A:$J,6,FALSE),0)</f>
        <v>0</v>
      </c>
      <c r="D3009">
        <f>IFERROR(VLOOKUP(A3009,[1]Monitoramento_Base_somente_disp!$A:$J,7,FALSE),0)</f>
        <v>0</v>
      </c>
      <c r="E3009">
        <f>IFERROR(VLOOKUP(A3009,[1]Monitoramento_Base_somente_disp!$A:$J,8,FALSE),0)</f>
        <v>0</v>
      </c>
      <c r="F3009">
        <f>IFERROR(VLOOKUP(A3009,[1]Monitoramento_Base_somente_disp!$A:$J,9,FALSE),0)</f>
        <v>0</v>
      </c>
      <c r="G3009">
        <f>IFERROR(VLOOKUP(A3009,[1]Monitoramento_Base_somente_disp!$A:$J,10,FALSE),0)</f>
        <v>0</v>
      </c>
      <c r="H3009">
        <f>IFERROR(VLOOKUP(A3009,[2]Sheet1!$A:$I,4,FALSE),0)</f>
        <v>0</v>
      </c>
      <c r="I3009">
        <f>IFERROR(VLOOKUP(A3009,[2]Sheet1!$A:$I,5,FALSE),0)</f>
        <v>0</v>
      </c>
      <c r="J3009">
        <f>IFERROR(VLOOKUP(A3009,[2]Sheet1!$A:$I,6,FALSE),0)</f>
        <v>0</v>
      </c>
      <c r="K3009">
        <f>IFERROR(VLOOKUP(A3009,[2]Sheet1!$A:$I,7,FALSE),0)</f>
        <v>0</v>
      </c>
      <c r="L3009">
        <f>IFERROR(VLOOKUP(A3009,[2]Sheet1!$A:$I,8,FALSE),0)</f>
        <v>0</v>
      </c>
      <c r="M3009">
        <f>IFERROR(VLOOKUP(A3009,[2]Sheet1!$A:$I,9,FALSE),0)</f>
        <v>0</v>
      </c>
      <c r="N3009">
        <f>IFERROR(VLOOKUP(A3009,[3]Sheet1!$A:$G,2,FALSE),0)</f>
        <v>0</v>
      </c>
      <c r="O3009">
        <f>IFERROR(VLOOKUP(A3009,[3]Sheet1!$A:$G,3,FALSE),0)</f>
        <v>0</v>
      </c>
      <c r="P3009">
        <f>IFERROR(VLOOKUP(A3009,[3]Sheet1!$A:$G,4,FALSE),0)</f>
        <v>0</v>
      </c>
      <c r="Q3009">
        <f>IFERROR(VLOOKUP(A3009,[3]Sheet1!$A:$G,5,FALSE),0)</f>
        <v>0</v>
      </c>
      <c r="R3009">
        <f>IFERROR(VLOOKUP(A3009,[3]Sheet1!$A:$G,6,FALSE),0)</f>
        <v>0</v>
      </c>
      <c r="S3009">
        <f>IFERROR(VLOOKUP(A3009,[3]Sheet1!$A:$G,7,FALSE),0)</f>
        <v>0</v>
      </c>
      <c r="T3009" t="str">
        <f t="shared" si="277"/>
        <v>Não</v>
      </c>
      <c r="U3009" t="str">
        <f t="shared" si="278"/>
        <v>Não</v>
      </c>
      <c r="V3009" t="str">
        <f t="shared" si="279"/>
        <v>Não</v>
      </c>
      <c r="W3009" t="str">
        <f t="shared" si="280"/>
        <v>Não</v>
      </c>
      <c r="X3009" t="str">
        <f t="shared" si="281"/>
        <v>Não</v>
      </c>
      <c r="Y3009" t="str">
        <f t="shared" si="282"/>
        <v>Não</v>
      </c>
    </row>
    <row r="3010" spans="1:25" x14ac:dyDescent="0.25">
      <c r="A3010" s="5">
        <v>430250</v>
      </c>
      <c r="B3010">
        <f>IFERROR(VLOOKUP(A3010,[1]Monitoramento_Base_somente_disp!$A:$J,5,FALSE),0)</f>
        <v>0</v>
      </c>
      <c r="C3010">
        <f>IFERROR(VLOOKUP(A3010,[1]Monitoramento_Base_somente_disp!$A:$J,6,FALSE),0)</f>
        <v>0</v>
      </c>
      <c r="D3010">
        <f>IFERROR(VLOOKUP(A3010,[1]Monitoramento_Base_somente_disp!$A:$J,7,FALSE),0)</f>
        <v>0</v>
      </c>
      <c r="E3010">
        <f>IFERROR(VLOOKUP(A3010,[1]Monitoramento_Base_somente_disp!$A:$J,8,FALSE),0)</f>
        <v>0</v>
      </c>
      <c r="F3010">
        <f>IFERROR(VLOOKUP(A3010,[1]Monitoramento_Base_somente_disp!$A:$J,9,FALSE),0)</f>
        <v>0</v>
      </c>
      <c r="G3010">
        <f>IFERROR(VLOOKUP(A3010,[1]Monitoramento_Base_somente_disp!$A:$J,10,FALSE),0)</f>
        <v>0</v>
      </c>
      <c r="H3010">
        <f>IFERROR(VLOOKUP(A3010,[2]Sheet1!$A:$I,4,FALSE),0)</f>
        <v>0</v>
      </c>
      <c r="I3010">
        <f>IFERROR(VLOOKUP(A3010,[2]Sheet1!$A:$I,5,FALSE),0)</f>
        <v>0</v>
      </c>
      <c r="J3010">
        <f>IFERROR(VLOOKUP(A3010,[2]Sheet1!$A:$I,6,FALSE),0)</f>
        <v>0</v>
      </c>
      <c r="K3010">
        <f>IFERROR(VLOOKUP(A3010,[2]Sheet1!$A:$I,7,FALSE),0)</f>
        <v>0</v>
      </c>
      <c r="L3010">
        <f>IFERROR(VLOOKUP(A3010,[2]Sheet1!$A:$I,8,FALSE),0)</f>
        <v>0</v>
      </c>
      <c r="M3010">
        <f>IFERROR(VLOOKUP(A3010,[2]Sheet1!$A:$I,9,FALSE),0)</f>
        <v>0</v>
      </c>
      <c r="N3010">
        <f>IFERROR(VLOOKUP(A3010,[3]Sheet1!$A:$G,2,FALSE),0)</f>
        <v>54817</v>
      </c>
      <c r="O3010">
        <f>IFERROR(VLOOKUP(A3010,[3]Sheet1!$A:$G,3,FALSE),0)</f>
        <v>580554</v>
      </c>
      <c r="P3010">
        <f>IFERROR(VLOOKUP(A3010,[3]Sheet1!$A:$G,4,FALSE),0)</f>
        <v>47603</v>
      </c>
      <c r="Q3010">
        <f>IFERROR(VLOOKUP(A3010,[3]Sheet1!$A:$G,5,FALSE),0)</f>
        <v>616227</v>
      </c>
      <c r="R3010">
        <f>IFERROR(VLOOKUP(A3010,[3]Sheet1!$A:$G,6,FALSE),0)</f>
        <v>0</v>
      </c>
      <c r="S3010">
        <f>IFERROR(VLOOKUP(A3010,[3]Sheet1!$A:$G,7,FALSE),0)</f>
        <v>0</v>
      </c>
      <c r="T3010" t="str">
        <f t="shared" si="277"/>
        <v>Sim</v>
      </c>
      <c r="U3010" t="str">
        <f t="shared" si="278"/>
        <v>Sim</v>
      </c>
      <c r="V3010" t="str">
        <f t="shared" si="279"/>
        <v>Sim</v>
      </c>
      <c r="W3010" t="str">
        <f t="shared" si="280"/>
        <v>Sim</v>
      </c>
      <c r="X3010" t="str">
        <f t="shared" si="281"/>
        <v>Não</v>
      </c>
      <c r="Y3010" t="str">
        <f t="shared" si="282"/>
        <v>Não</v>
      </c>
    </row>
    <row r="3011" spans="1:25" x14ac:dyDescent="0.25">
      <c r="A3011" s="5">
        <v>430260</v>
      </c>
      <c r="B3011">
        <f>IFERROR(VLOOKUP(A3011,[1]Monitoramento_Base_somente_disp!$A:$J,5,FALSE),0)</f>
        <v>0</v>
      </c>
      <c r="C3011">
        <f>IFERROR(VLOOKUP(A3011,[1]Monitoramento_Base_somente_disp!$A:$J,6,FALSE),0)</f>
        <v>0</v>
      </c>
      <c r="D3011">
        <f>IFERROR(VLOOKUP(A3011,[1]Monitoramento_Base_somente_disp!$A:$J,7,FALSE),0)</f>
        <v>0</v>
      </c>
      <c r="E3011">
        <f>IFERROR(VLOOKUP(A3011,[1]Monitoramento_Base_somente_disp!$A:$J,8,FALSE),0)</f>
        <v>0</v>
      </c>
      <c r="F3011">
        <f>IFERROR(VLOOKUP(A3011,[1]Monitoramento_Base_somente_disp!$A:$J,9,FALSE),0)</f>
        <v>0</v>
      </c>
      <c r="G3011">
        <f>IFERROR(VLOOKUP(A3011,[1]Monitoramento_Base_somente_disp!$A:$J,10,FALSE),0)</f>
        <v>0</v>
      </c>
      <c r="H3011">
        <f>IFERROR(VLOOKUP(A3011,[2]Sheet1!$A:$I,4,FALSE),0)</f>
        <v>0</v>
      </c>
      <c r="I3011">
        <f>IFERROR(VLOOKUP(A3011,[2]Sheet1!$A:$I,5,FALSE),0)</f>
        <v>0</v>
      </c>
      <c r="J3011">
        <f>IFERROR(VLOOKUP(A3011,[2]Sheet1!$A:$I,6,FALSE),0)</f>
        <v>0</v>
      </c>
      <c r="K3011">
        <f>IFERROR(VLOOKUP(A3011,[2]Sheet1!$A:$I,7,FALSE),0)</f>
        <v>0</v>
      </c>
      <c r="L3011">
        <f>IFERROR(VLOOKUP(A3011,[2]Sheet1!$A:$I,8,FALSE),0)</f>
        <v>0</v>
      </c>
      <c r="M3011">
        <f>IFERROR(VLOOKUP(A3011,[2]Sheet1!$A:$I,9,FALSE),0)</f>
        <v>0</v>
      </c>
      <c r="N3011">
        <f>IFERROR(VLOOKUP(A3011,[3]Sheet1!$A:$G,2,FALSE),0)</f>
        <v>0</v>
      </c>
      <c r="O3011">
        <f>IFERROR(VLOOKUP(A3011,[3]Sheet1!$A:$G,3,FALSE),0)</f>
        <v>0</v>
      </c>
      <c r="P3011">
        <f>IFERROR(VLOOKUP(A3011,[3]Sheet1!$A:$G,4,FALSE),0)</f>
        <v>0</v>
      </c>
      <c r="Q3011">
        <f>IFERROR(VLOOKUP(A3011,[3]Sheet1!$A:$G,5,FALSE),0)</f>
        <v>0</v>
      </c>
      <c r="R3011">
        <f>IFERROR(VLOOKUP(A3011,[3]Sheet1!$A:$G,6,FALSE),0)</f>
        <v>0</v>
      </c>
      <c r="S3011">
        <f>IFERROR(VLOOKUP(A3011,[3]Sheet1!$A:$G,7,FALSE),0)</f>
        <v>0</v>
      </c>
      <c r="T3011" t="str">
        <f t="shared" si="277"/>
        <v>Não</v>
      </c>
      <c r="U3011" t="str">
        <f t="shared" si="278"/>
        <v>Não</v>
      </c>
      <c r="V3011" t="str">
        <f t="shared" si="279"/>
        <v>Não</v>
      </c>
      <c r="W3011" t="str">
        <f t="shared" si="280"/>
        <v>Não</v>
      </c>
      <c r="X3011" t="str">
        <f t="shared" si="281"/>
        <v>Não</v>
      </c>
      <c r="Y3011" t="str">
        <f t="shared" si="282"/>
        <v>Não</v>
      </c>
    </row>
    <row r="3012" spans="1:25" x14ac:dyDescent="0.25">
      <c r="A3012" s="5">
        <v>430270</v>
      </c>
      <c r="B3012">
        <f>IFERROR(VLOOKUP(A3012,[1]Monitoramento_Base_somente_disp!$A:$J,5,FALSE),0)</f>
        <v>276584</v>
      </c>
      <c r="C3012">
        <f>IFERROR(VLOOKUP(A3012,[1]Monitoramento_Base_somente_disp!$A:$J,6,FALSE),0)</f>
        <v>29236555</v>
      </c>
      <c r="D3012">
        <f>IFERROR(VLOOKUP(A3012,[1]Monitoramento_Base_somente_disp!$A:$J,7,FALSE),0)</f>
        <v>65715</v>
      </c>
      <c r="E3012">
        <f>IFERROR(VLOOKUP(A3012,[1]Monitoramento_Base_somente_disp!$A:$J,8,FALSE),0)</f>
        <v>19674461</v>
      </c>
      <c r="F3012">
        <f>IFERROR(VLOOKUP(A3012,[1]Monitoramento_Base_somente_disp!$A:$J,9,FALSE),0)</f>
        <v>1175</v>
      </c>
      <c r="G3012">
        <f>IFERROR(VLOOKUP(A3012,[1]Monitoramento_Base_somente_disp!$A:$J,10,FALSE),0)</f>
        <v>1573779</v>
      </c>
      <c r="H3012">
        <f>IFERROR(VLOOKUP(A3012,[2]Sheet1!$A:$I,4,FALSE),0)</f>
        <v>0</v>
      </c>
      <c r="I3012">
        <f>IFERROR(VLOOKUP(A3012,[2]Sheet1!$A:$I,5,FALSE),0)</f>
        <v>0</v>
      </c>
      <c r="J3012">
        <f>IFERROR(VLOOKUP(A3012,[2]Sheet1!$A:$I,6,FALSE),0)</f>
        <v>0</v>
      </c>
      <c r="K3012">
        <f>IFERROR(VLOOKUP(A3012,[2]Sheet1!$A:$I,7,FALSE),0)</f>
        <v>0</v>
      </c>
      <c r="L3012">
        <f>IFERROR(VLOOKUP(A3012,[2]Sheet1!$A:$I,8,FALSE),0)</f>
        <v>0</v>
      </c>
      <c r="M3012">
        <f>IFERROR(VLOOKUP(A3012,[2]Sheet1!$A:$I,9,FALSE),0)</f>
        <v>0</v>
      </c>
      <c r="N3012">
        <f>IFERROR(VLOOKUP(A3012,[3]Sheet1!$A:$G,2,FALSE),0)</f>
        <v>0</v>
      </c>
      <c r="O3012">
        <f>IFERROR(VLOOKUP(A3012,[3]Sheet1!$A:$G,3,FALSE),0)</f>
        <v>0</v>
      </c>
      <c r="P3012">
        <f>IFERROR(VLOOKUP(A3012,[3]Sheet1!$A:$G,4,FALSE),0)</f>
        <v>0</v>
      </c>
      <c r="Q3012">
        <f>IFERROR(VLOOKUP(A3012,[3]Sheet1!$A:$G,5,FALSE),0)</f>
        <v>0</v>
      </c>
      <c r="R3012">
        <f>IFERROR(VLOOKUP(A3012,[3]Sheet1!$A:$G,6,FALSE),0)</f>
        <v>0</v>
      </c>
      <c r="S3012">
        <f>IFERROR(VLOOKUP(A3012,[3]Sheet1!$A:$G,7,FALSE),0)</f>
        <v>0</v>
      </c>
      <c r="T3012" t="str">
        <f t="shared" si="277"/>
        <v>Sim</v>
      </c>
      <c r="U3012" t="str">
        <f t="shared" si="278"/>
        <v>Sim</v>
      </c>
      <c r="V3012" t="str">
        <f t="shared" si="279"/>
        <v>Sim</v>
      </c>
      <c r="W3012" t="str">
        <f t="shared" si="280"/>
        <v>Sim</v>
      </c>
      <c r="X3012" t="str">
        <f t="shared" si="281"/>
        <v>Sim</v>
      </c>
      <c r="Y3012" t="str">
        <f t="shared" si="282"/>
        <v>Sim</v>
      </c>
    </row>
    <row r="3013" spans="1:25" x14ac:dyDescent="0.25">
      <c r="A3013" s="5">
        <v>430280</v>
      </c>
      <c r="B3013">
        <f>IFERROR(VLOOKUP(A3013,[1]Monitoramento_Base_somente_disp!$A:$J,5,FALSE),0)</f>
        <v>0</v>
      </c>
      <c r="C3013">
        <f>IFERROR(VLOOKUP(A3013,[1]Monitoramento_Base_somente_disp!$A:$J,6,FALSE),0)</f>
        <v>0</v>
      </c>
      <c r="D3013">
        <f>IFERROR(VLOOKUP(A3013,[1]Monitoramento_Base_somente_disp!$A:$J,7,FALSE),0)</f>
        <v>0</v>
      </c>
      <c r="E3013">
        <f>IFERROR(VLOOKUP(A3013,[1]Monitoramento_Base_somente_disp!$A:$J,8,FALSE),0)</f>
        <v>0</v>
      </c>
      <c r="F3013">
        <f>IFERROR(VLOOKUP(A3013,[1]Monitoramento_Base_somente_disp!$A:$J,9,FALSE),0)</f>
        <v>0</v>
      </c>
      <c r="G3013">
        <f>IFERROR(VLOOKUP(A3013,[1]Monitoramento_Base_somente_disp!$A:$J,10,FALSE),0)</f>
        <v>0</v>
      </c>
      <c r="H3013">
        <f>IFERROR(VLOOKUP(A3013,[2]Sheet1!$A:$I,4,FALSE),0)</f>
        <v>148457</v>
      </c>
      <c r="I3013">
        <f>IFERROR(VLOOKUP(A3013,[2]Sheet1!$A:$I,5,FALSE),0)</f>
        <v>948462</v>
      </c>
      <c r="J3013">
        <f>IFERROR(VLOOKUP(A3013,[2]Sheet1!$A:$I,6,FALSE),0)</f>
        <v>126127</v>
      </c>
      <c r="K3013">
        <f>IFERROR(VLOOKUP(A3013,[2]Sheet1!$A:$I,7,FALSE),0)</f>
        <v>1164333</v>
      </c>
      <c r="L3013">
        <f>IFERROR(VLOOKUP(A3013,[2]Sheet1!$A:$I,8,FALSE),0)</f>
        <v>7140</v>
      </c>
      <c r="M3013">
        <f>IFERROR(VLOOKUP(A3013,[2]Sheet1!$A:$I,9,FALSE),0)</f>
        <v>0</v>
      </c>
      <c r="N3013">
        <f>IFERROR(VLOOKUP(A3013,[3]Sheet1!$A:$G,2,FALSE),0)</f>
        <v>0</v>
      </c>
      <c r="O3013">
        <f>IFERROR(VLOOKUP(A3013,[3]Sheet1!$A:$G,3,FALSE),0)</f>
        <v>0</v>
      </c>
      <c r="P3013">
        <f>IFERROR(VLOOKUP(A3013,[3]Sheet1!$A:$G,4,FALSE),0)</f>
        <v>0</v>
      </c>
      <c r="Q3013">
        <f>IFERROR(VLOOKUP(A3013,[3]Sheet1!$A:$G,5,FALSE),0)</f>
        <v>0</v>
      </c>
      <c r="R3013">
        <f>IFERROR(VLOOKUP(A3013,[3]Sheet1!$A:$G,6,FALSE),0)</f>
        <v>0</v>
      </c>
      <c r="S3013">
        <f>IFERROR(VLOOKUP(A3013,[3]Sheet1!$A:$G,7,FALSE),0)</f>
        <v>0</v>
      </c>
      <c r="T3013" t="str">
        <f t="shared" si="277"/>
        <v>Sim</v>
      </c>
      <c r="U3013" t="str">
        <f t="shared" si="278"/>
        <v>Sim</v>
      </c>
      <c r="V3013" t="str">
        <f t="shared" si="279"/>
        <v>Sim</v>
      </c>
      <c r="W3013" t="str">
        <f t="shared" si="280"/>
        <v>Sim</v>
      </c>
      <c r="X3013" t="str">
        <f t="shared" si="281"/>
        <v>Sim</v>
      </c>
      <c r="Y3013" t="str">
        <f t="shared" si="282"/>
        <v>Não</v>
      </c>
    </row>
    <row r="3014" spans="1:25" x14ac:dyDescent="0.25">
      <c r="A3014" s="5">
        <v>430290</v>
      </c>
      <c r="B3014">
        <f>IFERROR(VLOOKUP(A3014,[1]Monitoramento_Base_somente_disp!$A:$J,5,FALSE),0)</f>
        <v>0</v>
      </c>
      <c r="C3014">
        <f>IFERROR(VLOOKUP(A3014,[1]Monitoramento_Base_somente_disp!$A:$J,6,FALSE),0)</f>
        <v>0</v>
      </c>
      <c r="D3014">
        <f>IFERROR(VLOOKUP(A3014,[1]Monitoramento_Base_somente_disp!$A:$J,7,FALSE),0)</f>
        <v>0</v>
      </c>
      <c r="E3014">
        <f>IFERROR(VLOOKUP(A3014,[1]Monitoramento_Base_somente_disp!$A:$J,8,FALSE),0)</f>
        <v>0</v>
      </c>
      <c r="F3014">
        <f>IFERROR(VLOOKUP(A3014,[1]Monitoramento_Base_somente_disp!$A:$J,9,FALSE),0)</f>
        <v>0</v>
      </c>
      <c r="G3014">
        <f>IFERROR(VLOOKUP(A3014,[1]Monitoramento_Base_somente_disp!$A:$J,10,FALSE),0)</f>
        <v>0</v>
      </c>
      <c r="H3014">
        <f>IFERROR(VLOOKUP(A3014,[2]Sheet1!$A:$I,4,FALSE),0)</f>
        <v>87205</v>
      </c>
      <c r="I3014">
        <f>IFERROR(VLOOKUP(A3014,[2]Sheet1!$A:$I,5,FALSE),0)</f>
        <v>783217</v>
      </c>
      <c r="J3014">
        <f>IFERROR(VLOOKUP(A3014,[2]Sheet1!$A:$I,6,FALSE),0)</f>
        <v>87712</v>
      </c>
      <c r="K3014">
        <f>IFERROR(VLOOKUP(A3014,[2]Sheet1!$A:$I,7,FALSE),0)</f>
        <v>757939</v>
      </c>
      <c r="L3014">
        <f>IFERROR(VLOOKUP(A3014,[2]Sheet1!$A:$I,8,FALSE),0)</f>
        <v>3665</v>
      </c>
      <c r="M3014">
        <f>IFERROR(VLOOKUP(A3014,[2]Sheet1!$A:$I,9,FALSE),0)</f>
        <v>0</v>
      </c>
      <c r="N3014">
        <f>IFERROR(VLOOKUP(A3014,[3]Sheet1!$A:$G,2,FALSE),0)</f>
        <v>0</v>
      </c>
      <c r="O3014">
        <f>IFERROR(VLOOKUP(A3014,[3]Sheet1!$A:$G,3,FALSE),0)</f>
        <v>0</v>
      </c>
      <c r="P3014">
        <f>IFERROR(VLOOKUP(A3014,[3]Sheet1!$A:$G,4,FALSE),0)</f>
        <v>0</v>
      </c>
      <c r="Q3014">
        <f>IFERROR(VLOOKUP(A3014,[3]Sheet1!$A:$G,5,FALSE),0)</f>
        <v>0</v>
      </c>
      <c r="R3014">
        <f>IFERROR(VLOOKUP(A3014,[3]Sheet1!$A:$G,6,FALSE),0)</f>
        <v>0</v>
      </c>
      <c r="S3014">
        <f>IFERROR(VLOOKUP(A3014,[3]Sheet1!$A:$G,7,FALSE),0)</f>
        <v>0</v>
      </c>
      <c r="T3014" t="str">
        <f t="shared" ref="T3014:T3077" si="283">IF(B3014+H3014+N3014&gt;0,"Sim","Não")</f>
        <v>Sim</v>
      </c>
      <c r="U3014" t="str">
        <f t="shared" ref="U3014:U3077" si="284">IF(C3014+I3014+O3014&gt;0,"Sim","Não")</f>
        <v>Sim</v>
      </c>
      <c r="V3014" t="str">
        <f t="shared" ref="V3014:V3077" si="285">IF(D3014+J3014+P3014&gt;0,"Sim","Não")</f>
        <v>Sim</v>
      </c>
      <c r="W3014" t="str">
        <f t="shared" ref="W3014:W3077" si="286">IF(E3014+K3014+Q3014&gt;0,"Sim","Não")</f>
        <v>Sim</v>
      </c>
      <c r="X3014" t="str">
        <f t="shared" ref="X3014:X3077" si="287">IF(F3014+L3014+R3014&gt;0,"Sim","Não")</f>
        <v>Sim</v>
      </c>
      <c r="Y3014" t="str">
        <f t="shared" ref="Y3014:Y3077" si="288">IF(G3014+M3014+S3014&gt;0,"Sim","Não")</f>
        <v>Não</v>
      </c>
    </row>
    <row r="3015" spans="1:25" x14ac:dyDescent="0.25">
      <c r="A3015" s="5">
        <v>430300</v>
      </c>
      <c r="B3015">
        <f>IFERROR(VLOOKUP(A3015,[1]Monitoramento_Base_somente_disp!$A:$J,5,FALSE),0)</f>
        <v>0</v>
      </c>
      <c r="C3015">
        <f>IFERROR(VLOOKUP(A3015,[1]Monitoramento_Base_somente_disp!$A:$J,6,FALSE),0)</f>
        <v>0</v>
      </c>
      <c r="D3015">
        <f>IFERROR(VLOOKUP(A3015,[1]Monitoramento_Base_somente_disp!$A:$J,7,FALSE),0)</f>
        <v>0</v>
      </c>
      <c r="E3015">
        <f>IFERROR(VLOOKUP(A3015,[1]Monitoramento_Base_somente_disp!$A:$J,8,FALSE),0)</f>
        <v>0</v>
      </c>
      <c r="F3015">
        <f>IFERROR(VLOOKUP(A3015,[1]Monitoramento_Base_somente_disp!$A:$J,9,FALSE),0)</f>
        <v>0</v>
      </c>
      <c r="G3015">
        <f>IFERROR(VLOOKUP(A3015,[1]Monitoramento_Base_somente_disp!$A:$J,10,FALSE),0)</f>
        <v>0</v>
      </c>
      <c r="H3015">
        <f>IFERROR(VLOOKUP(A3015,[2]Sheet1!$A:$I,4,FALSE),0)</f>
        <v>288943</v>
      </c>
      <c r="I3015">
        <f>IFERROR(VLOOKUP(A3015,[2]Sheet1!$A:$I,5,FALSE),0)</f>
        <v>2074659</v>
      </c>
      <c r="J3015">
        <f>IFERROR(VLOOKUP(A3015,[2]Sheet1!$A:$I,6,FALSE),0)</f>
        <v>263556</v>
      </c>
      <c r="K3015">
        <f>IFERROR(VLOOKUP(A3015,[2]Sheet1!$A:$I,7,FALSE),0)</f>
        <v>2492584</v>
      </c>
      <c r="L3015">
        <f>IFERROR(VLOOKUP(A3015,[2]Sheet1!$A:$I,8,FALSE),0)</f>
        <v>0</v>
      </c>
      <c r="M3015">
        <f>IFERROR(VLOOKUP(A3015,[2]Sheet1!$A:$I,9,FALSE),0)</f>
        <v>0</v>
      </c>
      <c r="N3015">
        <f>IFERROR(VLOOKUP(A3015,[3]Sheet1!$A:$G,2,FALSE),0)</f>
        <v>0</v>
      </c>
      <c r="O3015">
        <f>IFERROR(VLOOKUP(A3015,[3]Sheet1!$A:$G,3,FALSE),0)</f>
        <v>0</v>
      </c>
      <c r="P3015">
        <f>IFERROR(VLOOKUP(A3015,[3]Sheet1!$A:$G,4,FALSE),0)</f>
        <v>0</v>
      </c>
      <c r="Q3015">
        <f>IFERROR(VLOOKUP(A3015,[3]Sheet1!$A:$G,5,FALSE),0)</f>
        <v>0</v>
      </c>
      <c r="R3015">
        <f>IFERROR(VLOOKUP(A3015,[3]Sheet1!$A:$G,6,FALSE),0)</f>
        <v>0</v>
      </c>
      <c r="S3015">
        <f>IFERROR(VLOOKUP(A3015,[3]Sheet1!$A:$G,7,FALSE),0)</f>
        <v>0</v>
      </c>
      <c r="T3015" t="str">
        <f t="shared" si="283"/>
        <v>Sim</v>
      </c>
      <c r="U3015" t="str">
        <f t="shared" si="284"/>
        <v>Sim</v>
      </c>
      <c r="V3015" t="str">
        <f t="shared" si="285"/>
        <v>Sim</v>
      </c>
      <c r="W3015" t="str">
        <f t="shared" si="286"/>
        <v>Sim</v>
      </c>
      <c r="X3015" t="str">
        <f t="shared" si="287"/>
        <v>Não</v>
      </c>
      <c r="Y3015" t="str">
        <f t="shared" si="288"/>
        <v>Não</v>
      </c>
    </row>
    <row r="3016" spans="1:25" x14ac:dyDescent="0.25">
      <c r="A3016" s="5">
        <v>430320</v>
      </c>
      <c r="B3016">
        <f>IFERROR(VLOOKUP(A3016,[1]Monitoramento_Base_somente_disp!$A:$J,5,FALSE),0)</f>
        <v>0</v>
      </c>
      <c r="C3016">
        <f>IFERROR(VLOOKUP(A3016,[1]Monitoramento_Base_somente_disp!$A:$J,6,FALSE),0)</f>
        <v>0</v>
      </c>
      <c r="D3016">
        <f>IFERROR(VLOOKUP(A3016,[1]Monitoramento_Base_somente_disp!$A:$J,7,FALSE),0)</f>
        <v>0</v>
      </c>
      <c r="E3016">
        <f>IFERROR(VLOOKUP(A3016,[1]Monitoramento_Base_somente_disp!$A:$J,8,FALSE),0)</f>
        <v>0</v>
      </c>
      <c r="F3016">
        <f>IFERROR(VLOOKUP(A3016,[1]Monitoramento_Base_somente_disp!$A:$J,9,FALSE),0)</f>
        <v>0</v>
      </c>
      <c r="G3016">
        <f>IFERROR(VLOOKUP(A3016,[1]Monitoramento_Base_somente_disp!$A:$J,10,FALSE),0)</f>
        <v>0</v>
      </c>
      <c r="H3016">
        <f>IFERROR(VLOOKUP(A3016,[2]Sheet1!$A:$I,4,FALSE),0)</f>
        <v>0</v>
      </c>
      <c r="I3016">
        <f>IFERROR(VLOOKUP(A3016,[2]Sheet1!$A:$I,5,FALSE),0)</f>
        <v>349549</v>
      </c>
      <c r="J3016">
        <f>IFERROR(VLOOKUP(A3016,[2]Sheet1!$A:$I,6,FALSE),0)</f>
        <v>0</v>
      </c>
      <c r="K3016">
        <f>IFERROR(VLOOKUP(A3016,[2]Sheet1!$A:$I,7,FALSE),0)</f>
        <v>267715</v>
      </c>
      <c r="L3016">
        <f>IFERROR(VLOOKUP(A3016,[2]Sheet1!$A:$I,8,FALSE),0)</f>
        <v>0</v>
      </c>
      <c r="M3016">
        <f>IFERROR(VLOOKUP(A3016,[2]Sheet1!$A:$I,9,FALSE),0)</f>
        <v>0</v>
      </c>
      <c r="N3016">
        <f>IFERROR(VLOOKUP(A3016,[3]Sheet1!$A:$G,2,FALSE),0)</f>
        <v>0</v>
      </c>
      <c r="O3016">
        <f>IFERROR(VLOOKUP(A3016,[3]Sheet1!$A:$G,3,FALSE),0)</f>
        <v>0</v>
      </c>
      <c r="P3016">
        <f>IFERROR(VLOOKUP(A3016,[3]Sheet1!$A:$G,4,FALSE),0)</f>
        <v>0</v>
      </c>
      <c r="Q3016">
        <f>IFERROR(VLOOKUP(A3016,[3]Sheet1!$A:$G,5,FALSE),0)</f>
        <v>0</v>
      </c>
      <c r="R3016">
        <f>IFERROR(VLOOKUP(A3016,[3]Sheet1!$A:$G,6,FALSE),0)</f>
        <v>0</v>
      </c>
      <c r="S3016">
        <f>IFERROR(VLOOKUP(A3016,[3]Sheet1!$A:$G,7,FALSE),0)</f>
        <v>0</v>
      </c>
      <c r="T3016" t="str">
        <f t="shared" si="283"/>
        <v>Não</v>
      </c>
      <c r="U3016" t="str">
        <f t="shared" si="284"/>
        <v>Sim</v>
      </c>
      <c r="V3016" t="str">
        <f t="shared" si="285"/>
        <v>Não</v>
      </c>
      <c r="W3016" t="str">
        <f t="shared" si="286"/>
        <v>Sim</v>
      </c>
      <c r="X3016" t="str">
        <f t="shared" si="287"/>
        <v>Não</v>
      </c>
      <c r="Y3016" t="str">
        <f t="shared" si="288"/>
        <v>Não</v>
      </c>
    </row>
    <row r="3017" spans="1:25" x14ac:dyDescent="0.25">
      <c r="A3017" s="5">
        <v>430340</v>
      </c>
      <c r="B3017">
        <f>IFERROR(VLOOKUP(A3017,[1]Monitoramento_Base_somente_disp!$A:$J,5,FALSE),0)</f>
        <v>0</v>
      </c>
      <c r="C3017">
        <f>IFERROR(VLOOKUP(A3017,[1]Monitoramento_Base_somente_disp!$A:$J,6,FALSE),0)</f>
        <v>0</v>
      </c>
      <c r="D3017">
        <f>IFERROR(VLOOKUP(A3017,[1]Monitoramento_Base_somente_disp!$A:$J,7,FALSE),0)</f>
        <v>0</v>
      </c>
      <c r="E3017">
        <f>IFERROR(VLOOKUP(A3017,[1]Monitoramento_Base_somente_disp!$A:$J,8,FALSE),0)</f>
        <v>0</v>
      </c>
      <c r="F3017">
        <f>IFERROR(VLOOKUP(A3017,[1]Monitoramento_Base_somente_disp!$A:$J,9,FALSE),0)</f>
        <v>0</v>
      </c>
      <c r="G3017">
        <f>IFERROR(VLOOKUP(A3017,[1]Monitoramento_Base_somente_disp!$A:$J,10,FALSE),0)</f>
        <v>0</v>
      </c>
      <c r="H3017">
        <f>IFERROR(VLOOKUP(A3017,[2]Sheet1!$A:$I,4,FALSE),0)</f>
        <v>38813</v>
      </c>
      <c r="I3017">
        <f>IFERROR(VLOOKUP(A3017,[2]Sheet1!$A:$I,5,FALSE),0)</f>
        <v>109709</v>
      </c>
      <c r="J3017">
        <f>IFERROR(VLOOKUP(A3017,[2]Sheet1!$A:$I,6,FALSE),0)</f>
        <v>0</v>
      </c>
      <c r="K3017">
        <f>IFERROR(VLOOKUP(A3017,[2]Sheet1!$A:$I,7,FALSE),0)</f>
        <v>0</v>
      </c>
      <c r="L3017">
        <f>IFERROR(VLOOKUP(A3017,[2]Sheet1!$A:$I,8,FALSE),0)</f>
        <v>0</v>
      </c>
      <c r="M3017">
        <f>IFERROR(VLOOKUP(A3017,[2]Sheet1!$A:$I,9,FALSE),0)</f>
        <v>0</v>
      </c>
      <c r="N3017">
        <f>IFERROR(VLOOKUP(A3017,[3]Sheet1!$A:$G,2,FALSE),0)</f>
        <v>0</v>
      </c>
      <c r="O3017">
        <f>IFERROR(VLOOKUP(A3017,[3]Sheet1!$A:$G,3,FALSE),0)</f>
        <v>0</v>
      </c>
      <c r="P3017">
        <f>IFERROR(VLOOKUP(A3017,[3]Sheet1!$A:$G,4,FALSE),0)</f>
        <v>0</v>
      </c>
      <c r="Q3017">
        <f>IFERROR(VLOOKUP(A3017,[3]Sheet1!$A:$G,5,FALSE),0)</f>
        <v>0</v>
      </c>
      <c r="R3017">
        <f>IFERROR(VLOOKUP(A3017,[3]Sheet1!$A:$G,6,FALSE),0)</f>
        <v>0</v>
      </c>
      <c r="S3017">
        <f>IFERROR(VLOOKUP(A3017,[3]Sheet1!$A:$G,7,FALSE),0)</f>
        <v>0</v>
      </c>
      <c r="T3017" t="str">
        <f t="shared" si="283"/>
        <v>Sim</v>
      </c>
      <c r="U3017" t="str">
        <f t="shared" si="284"/>
        <v>Sim</v>
      </c>
      <c r="V3017" t="str">
        <f t="shared" si="285"/>
        <v>Não</v>
      </c>
      <c r="W3017" t="str">
        <f t="shared" si="286"/>
        <v>Não</v>
      </c>
      <c r="X3017" t="str">
        <f t="shared" si="287"/>
        <v>Não</v>
      </c>
      <c r="Y3017" t="str">
        <f t="shared" si="288"/>
        <v>Não</v>
      </c>
    </row>
    <row r="3018" spans="1:25" x14ac:dyDescent="0.25">
      <c r="A3018" s="5">
        <v>430350</v>
      </c>
      <c r="B3018">
        <f>IFERROR(VLOOKUP(A3018,[1]Monitoramento_Base_somente_disp!$A:$J,5,FALSE),0)</f>
        <v>0</v>
      </c>
      <c r="C3018">
        <f>IFERROR(VLOOKUP(A3018,[1]Monitoramento_Base_somente_disp!$A:$J,6,FALSE),0)</f>
        <v>0</v>
      </c>
      <c r="D3018">
        <f>IFERROR(VLOOKUP(A3018,[1]Monitoramento_Base_somente_disp!$A:$J,7,FALSE),0)</f>
        <v>0</v>
      </c>
      <c r="E3018">
        <f>IFERROR(VLOOKUP(A3018,[1]Monitoramento_Base_somente_disp!$A:$J,8,FALSE),0)</f>
        <v>0</v>
      </c>
      <c r="F3018">
        <f>IFERROR(VLOOKUP(A3018,[1]Monitoramento_Base_somente_disp!$A:$J,9,FALSE),0)</f>
        <v>0</v>
      </c>
      <c r="G3018">
        <f>IFERROR(VLOOKUP(A3018,[1]Monitoramento_Base_somente_disp!$A:$J,10,FALSE),0)</f>
        <v>0</v>
      </c>
      <c r="H3018">
        <f>IFERROR(VLOOKUP(A3018,[2]Sheet1!$A:$I,4,FALSE),0)</f>
        <v>398127</v>
      </c>
      <c r="I3018">
        <f>IFERROR(VLOOKUP(A3018,[2]Sheet1!$A:$I,5,FALSE),0)</f>
        <v>1989710</v>
      </c>
      <c r="J3018">
        <f>IFERROR(VLOOKUP(A3018,[2]Sheet1!$A:$I,6,FALSE),0)</f>
        <v>392452</v>
      </c>
      <c r="K3018">
        <f>IFERROR(VLOOKUP(A3018,[2]Sheet1!$A:$I,7,FALSE),0)</f>
        <v>2508930</v>
      </c>
      <c r="L3018">
        <f>IFERROR(VLOOKUP(A3018,[2]Sheet1!$A:$I,8,FALSE),0)</f>
        <v>0</v>
      </c>
      <c r="M3018">
        <f>IFERROR(VLOOKUP(A3018,[2]Sheet1!$A:$I,9,FALSE),0)</f>
        <v>0</v>
      </c>
      <c r="N3018">
        <f>IFERROR(VLOOKUP(A3018,[3]Sheet1!$A:$G,2,FALSE),0)</f>
        <v>0</v>
      </c>
      <c r="O3018">
        <f>IFERROR(VLOOKUP(A3018,[3]Sheet1!$A:$G,3,FALSE),0)</f>
        <v>0</v>
      </c>
      <c r="P3018">
        <f>IFERROR(VLOOKUP(A3018,[3]Sheet1!$A:$G,4,FALSE),0)</f>
        <v>0</v>
      </c>
      <c r="Q3018">
        <f>IFERROR(VLOOKUP(A3018,[3]Sheet1!$A:$G,5,FALSE),0)</f>
        <v>0</v>
      </c>
      <c r="R3018">
        <f>IFERROR(VLOOKUP(A3018,[3]Sheet1!$A:$G,6,FALSE),0)</f>
        <v>0</v>
      </c>
      <c r="S3018">
        <f>IFERROR(VLOOKUP(A3018,[3]Sheet1!$A:$G,7,FALSE),0)</f>
        <v>0</v>
      </c>
      <c r="T3018" t="str">
        <f t="shared" si="283"/>
        <v>Sim</v>
      </c>
      <c r="U3018" t="str">
        <f t="shared" si="284"/>
        <v>Sim</v>
      </c>
      <c r="V3018" t="str">
        <f t="shared" si="285"/>
        <v>Sim</v>
      </c>
      <c r="W3018" t="str">
        <f t="shared" si="286"/>
        <v>Sim</v>
      </c>
      <c r="X3018" t="str">
        <f t="shared" si="287"/>
        <v>Não</v>
      </c>
      <c r="Y3018" t="str">
        <f t="shared" si="288"/>
        <v>Não</v>
      </c>
    </row>
    <row r="3019" spans="1:25" x14ac:dyDescent="0.25">
      <c r="A3019" s="5">
        <v>430360</v>
      </c>
      <c r="B3019">
        <f>IFERROR(VLOOKUP(A3019,[1]Monitoramento_Base_somente_disp!$A:$J,5,FALSE),0)</f>
        <v>0</v>
      </c>
      <c r="C3019">
        <f>IFERROR(VLOOKUP(A3019,[1]Monitoramento_Base_somente_disp!$A:$J,6,FALSE),0)</f>
        <v>1337916</v>
      </c>
      <c r="D3019">
        <f>IFERROR(VLOOKUP(A3019,[1]Monitoramento_Base_somente_disp!$A:$J,7,FALSE),0)</f>
        <v>0</v>
      </c>
      <c r="E3019">
        <f>IFERROR(VLOOKUP(A3019,[1]Monitoramento_Base_somente_disp!$A:$J,8,FALSE),0)</f>
        <v>1384553</v>
      </c>
      <c r="F3019">
        <f>IFERROR(VLOOKUP(A3019,[1]Monitoramento_Base_somente_disp!$A:$J,9,FALSE),0)</f>
        <v>0</v>
      </c>
      <c r="G3019">
        <f>IFERROR(VLOOKUP(A3019,[1]Monitoramento_Base_somente_disp!$A:$J,10,FALSE),0)</f>
        <v>223315</v>
      </c>
      <c r="H3019">
        <f>IFERROR(VLOOKUP(A3019,[2]Sheet1!$A:$I,4,FALSE),0)</f>
        <v>0</v>
      </c>
      <c r="I3019">
        <f>IFERROR(VLOOKUP(A3019,[2]Sheet1!$A:$I,5,FALSE),0)</f>
        <v>0</v>
      </c>
      <c r="J3019">
        <f>IFERROR(VLOOKUP(A3019,[2]Sheet1!$A:$I,6,FALSE),0)</f>
        <v>0</v>
      </c>
      <c r="K3019">
        <f>IFERROR(VLOOKUP(A3019,[2]Sheet1!$A:$I,7,FALSE),0)</f>
        <v>0</v>
      </c>
      <c r="L3019">
        <f>IFERROR(VLOOKUP(A3019,[2]Sheet1!$A:$I,8,FALSE),0)</f>
        <v>0</v>
      </c>
      <c r="M3019">
        <f>IFERROR(VLOOKUP(A3019,[2]Sheet1!$A:$I,9,FALSE),0)</f>
        <v>0</v>
      </c>
      <c r="N3019">
        <f>IFERROR(VLOOKUP(A3019,[3]Sheet1!$A:$G,2,FALSE),0)</f>
        <v>54384</v>
      </c>
      <c r="O3019">
        <f>IFERROR(VLOOKUP(A3019,[3]Sheet1!$A:$G,3,FALSE),0)</f>
        <v>256888</v>
      </c>
      <c r="P3019">
        <f>IFERROR(VLOOKUP(A3019,[3]Sheet1!$A:$G,4,FALSE),0)</f>
        <v>42456</v>
      </c>
      <c r="Q3019">
        <f>IFERROR(VLOOKUP(A3019,[3]Sheet1!$A:$G,5,FALSE),0)</f>
        <v>253553</v>
      </c>
      <c r="R3019">
        <f>IFERROR(VLOOKUP(A3019,[3]Sheet1!$A:$G,6,FALSE),0)</f>
        <v>6596</v>
      </c>
      <c r="S3019">
        <f>IFERROR(VLOOKUP(A3019,[3]Sheet1!$A:$G,7,FALSE),0)</f>
        <v>0</v>
      </c>
      <c r="T3019" t="str">
        <f t="shared" si="283"/>
        <v>Sim</v>
      </c>
      <c r="U3019" t="str">
        <f t="shared" si="284"/>
        <v>Sim</v>
      </c>
      <c r="V3019" t="str">
        <f t="shared" si="285"/>
        <v>Sim</v>
      </c>
      <c r="W3019" t="str">
        <f t="shared" si="286"/>
        <v>Sim</v>
      </c>
      <c r="X3019" t="str">
        <f t="shared" si="287"/>
        <v>Sim</v>
      </c>
      <c r="Y3019" t="str">
        <f t="shared" si="288"/>
        <v>Sim</v>
      </c>
    </row>
    <row r="3020" spans="1:25" x14ac:dyDescent="0.25">
      <c r="A3020" s="5">
        <v>430367</v>
      </c>
      <c r="B3020">
        <f>IFERROR(VLOOKUP(A3020,[1]Monitoramento_Base_somente_disp!$A:$J,5,FALSE),0)</f>
        <v>0</v>
      </c>
      <c r="C3020">
        <f>IFERROR(VLOOKUP(A3020,[1]Monitoramento_Base_somente_disp!$A:$J,6,FALSE),0)</f>
        <v>4112880</v>
      </c>
      <c r="D3020">
        <f>IFERROR(VLOOKUP(A3020,[1]Monitoramento_Base_somente_disp!$A:$J,7,FALSE),0)</f>
        <v>0</v>
      </c>
      <c r="E3020">
        <f>IFERROR(VLOOKUP(A3020,[1]Monitoramento_Base_somente_disp!$A:$J,8,FALSE),0)</f>
        <v>4249976</v>
      </c>
      <c r="F3020">
        <f>IFERROR(VLOOKUP(A3020,[1]Monitoramento_Base_somente_disp!$A:$J,9,FALSE),0)</f>
        <v>0</v>
      </c>
      <c r="G3020">
        <f>IFERROR(VLOOKUP(A3020,[1]Monitoramento_Base_somente_disp!$A:$J,10,FALSE),0)</f>
        <v>685480</v>
      </c>
      <c r="H3020">
        <f>IFERROR(VLOOKUP(A3020,[2]Sheet1!$A:$I,4,FALSE),0)</f>
        <v>0</v>
      </c>
      <c r="I3020">
        <f>IFERROR(VLOOKUP(A3020,[2]Sheet1!$A:$I,5,FALSE),0)</f>
        <v>0</v>
      </c>
      <c r="J3020">
        <f>IFERROR(VLOOKUP(A3020,[2]Sheet1!$A:$I,6,FALSE),0)</f>
        <v>0</v>
      </c>
      <c r="K3020">
        <f>IFERROR(VLOOKUP(A3020,[2]Sheet1!$A:$I,7,FALSE),0)</f>
        <v>0</v>
      </c>
      <c r="L3020">
        <f>IFERROR(VLOOKUP(A3020,[2]Sheet1!$A:$I,8,FALSE),0)</f>
        <v>0</v>
      </c>
      <c r="M3020">
        <f>IFERROR(VLOOKUP(A3020,[2]Sheet1!$A:$I,9,FALSE),0)</f>
        <v>0</v>
      </c>
      <c r="N3020">
        <f>IFERROR(VLOOKUP(A3020,[3]Sheet1!$A:$G,2,FALSE),0)</f>
        <v>0</v>
      </c>
      <c r="O3020">
        <f>IFERROR(VLOOKUP(A3020,[3]Sheet1!$A:$G,3,FALSE),0)</f>
        <v>0</v>
      </c>
      <c r="P3020">
        <f>IFERROR(VLOOKUP(A3020,[3]Sheet1!$A:$G,4,FALSE),0)</f>
        <v>0</v>
      </c>
      <c r="Q3020">
        <f>IFERROR(VLOOKUP(A3020,[3]Sheet1!$A:$G,5,FALSE),0)</f>
        <v>0</v>
      </c>
      <c r="R3020">
        <f>IFERROR(VLOOKUP(A3020,[3]Sheet1!$A:$G,6,FALSE),0)</f>
        <v>0</v>
      </c>
      <c r="S3020">
        <f>IFERROR(VLOOKUP(A3020,[3]Sheet1!$A:$G,7,FALSE),0)</f>
        <v>0</v>
      </c>
      <c r="T3020" t="str">
        <f t="shared" si="283"/>
        <v>Não</v>
      </c>
      <c r="U3020" t="str">
        <f t="shared" si="284"/>
        <v>Sim</v>
      </c>
      <c r="V3020" t="str">
        <f t="shared" si="285"/>
        <v>Não</v>
      </c>
      <c r="W3020" t="str">
        <f t="shared" si="286"/>
        <v>Sim</v>
      </c>
      <c r="X3020" t="str">
        <f t="shared" si="287"/>
        <v>Não</v>
      </c>
      <c r="Y3020" t="str">
        <f t="shared" si="288"/>
        <v>Sim</v>
      </c>
    </row>
    <row r="3021" spans="1:25" x14ac:dyDescent="0.25">
      <c r="A3021" s="5">
        <v>430400</v>
      </c>
      <c r="B3021">
        <f>IFERROR(VLOOKUP(A3021,[1]Monitoramento_Base_somente_disp!$A:$J,5,FALSE),0)</f>
        <v>85045</v>
      </c>
      <c r="C3021">
        <f>IFERROR(VLOOKUP(A3021,[1]Monitoramento_Base_somente_disp!$A:$J,6,FALSE),0)</f>
        <v>14913806</v>
      </c>
      <c r="D3021">
        <f>IFERROR(VLOOKUP(A3021,[1]Monitoramento_Base_somente_disp!$A:$J,7,FALSE),0)</f>
        <v>4839</v>
      </c>
      <c r="E3021">
        <f>IFERROR(VLOOKUP(A3021,[1]Monitoramento_Base_somente_disp!$A:$J,8,FALSE),0)</f>
        <v>16337660</v>
      </c>
      <c r="F3021">
        <f>IFERROR(VLOOKUP(A3021,[1]Monitoramento_Base_somente_disp!$A:$J,9,FALSE),0)</f>
        <v>0</v>
      </c>
      <c r="G3021">
        <f>IFERROR(VLOOKUP(A3021,[1]Monitoramento_Base_somente_disp!$A:$J,10,FALSE),0)</f>
        <v>2634270</v>
      </c>
      <c r="H3021">
        <f>IFERROR(VLOOKUP(A3021,[2]Sheet1!$A:$I,4,FALSE),0)</f>
        <v>0</v>
      </c>
      <c r="I3021">
        <f>IFERROR(VLOOKUP(A3021,[2]Sheet1!$A:$I,5,FALSE),0)</f>
        <v>0</v>
      </c>
      <c r="J3021">
        <f>IFERROR(VLOOKUP(A3021,[2]Sheet1!$A:$I,6,FALSE),0)</f>
        <v>0</v>
      </c>
      <c r="K3021">
        <f>IFERROR(VLOOKUP(A3021,[2]Sheet1!$A:$I,7,FALSE),0)</f>
        <v>0</v>
      </c>
      <c r="L3021">
        <f>IFERROR(VLOOKUP(A3021,[2]Sheet1!$A:$I,8,FALSE),0)</f>
        <v>0</v>
      </c>
      <c r="M3021">
        <f>IFERROR(VLOOKUP(A3021,[2]Sheet1!$A:$I,9,FALSE),0)</f>
        <v>0</v>
      </c>
      <c r="N3021">
        <f>IFERROR(VLOOKUP(A3021,[3]Sheet1!$A:$G,2,FALSE),0)</f>
        <v>0</v>
      </c>
      <c r="O3021">
        <f>IFERROR(VLOOKUP(A3021,[3]Sheet1!$A:$G,3,FALSE),0)</f>
        <v>0</v>
      </c>
      <c r="P3021">
        <f>IFERROR(VLOOKUP(A3021,[3]Sheet1!$A:$G,4,FALSE),0)</f>
        <v>0</v>
      </c>
      <c r="Q3021">
        <f>IFERROR(VLOOKUP(A3021,[3]Sheet1!$A:$G,5,FALSE),0)</f>
        <v>0</v>
      </c>
      <c r="R3021">
        <f>IFERROR(VLOOKUP(A3021,[3]Sheet1!$A:$G,6,FALSE),0)</f>
        <v>0</v>
      </c>
      <c r="S3021">
        <f>IFERROR(VLOOKUP(A3021,[3]Sheet1!$A:$G,7,FALSE),0)</f>
        <v>0</v>
      </c>
      <c r="T3021" t="str">
        <f t="shared" si="283"/>
        <v>Sim</v>
      </c>
      <c r="U3021" t="str">
        <f t="shared" si="284"/>
        <v>Sim</v>
      </c>
      <c r="V3021" t="str">
        <f t="shared" si="285"/>
        <v>Sim</v>
      </c>
      <c r="W3021" t="str">
        <f t="shared" si="286"/>
        <v>Sim</v>
      </c>
      <c r="X3021" t="str">
        <f t="shared" si="287"/>
        <v>Não</v>
      </c>
      <c r="Y3021" t="str">
        <f t="shared" si="288"/>
        <v>Sim</v>
      </c>
    </row>
    <row r="3022" spans="1:25" x14ac:dyDescent="0.25">
      <c r="A3022" s="5">
        <v>430410</v>
      </c>
      <c r="B3022">
        <f>IFERROR(VLOOKUP(A3022,[1]Monitoramento_Base_somente_disp!$A:$J,5,FALSE),0)</f>
        <v>0</v>
      </c>
      <c r="C3022">
        <f>IFERROR(VLOOKUP(A3022,[1]Monitoramento_Base_somente_disp!$A:$J,6,FALSE),0)</f>
        <v>0</v>
      </c>
      <c r="D3022">
        <f>IFERROR(VLOOKUP(A3022,[1]Monitoramento_Base_somente_disp!$A:$J,7,FALSE),0)</f>
        <v>0</v>
      </c>
      <c r="E3022">
        <f>IFERROR(VLOOKUP(A3022,[1]Monitoramento_Base_somente_disp!$A:$J,8,FALSE),0)</f>
        <v>0</v>
      </c>
      <c r="F3022">
        <f>IFERROR(VLOOKUP(A3022,[1]Monitoramento_Base_somente_disp!$A:$J,9,FALSE),0)</f>
        <v>0</v>
      </c>
      <c r="G3022">
        <f>IFERROR(VLOOKUP(A3022,[1]Monitoramento_Base_somente_disp!$A:$J,10,FALSE),0)</f>
        <v>0</v>
      </c>
      <c r="H3022">
        <f>IFERROR(VLOOKUP(A3022,[2]Sheet1!$A:$I,4,FALSE),0)</f>
        <v>106526</v>
      </c>
      <c r="I3022">
        <f>IFERROR(VLOOKUP(A3022,[2]Sheet1!$A:$I,5,FALSE),0)</f>
        <v>309110</v>
      </c>
      <c r="J3022">
        <f>IFERROR(VLOOKUP(A3022,[2]Sheet1!$A:$I,6,FALSE),0)</f>
        <v>0</v>
      </c>
      <c r="K3022">
        <f>IFERROR(VLOOKUP(A3022,[2]Sheet1!$A:$I,7,FALSE),0)</f>
        <v>0</v>
      </c>
      <c r="L3022">
        <f>IFERROR(VLOOKUP(A3022,[2]Sheet1!$A:$I,8,FALSE),0)</f>
        <v>0</v>
      </c>
      <c r="M3022">
        <f>IFERROR(VLOOKUP(A3022,[2]Sheet1!$A:$I,9,FALSE),0)</f>
        <v>0</v>
      </c>
      <c r="N3022">
        <f>IFERROR(VLOOKUP(A3022,[3]Sheet1!$A:$G,2,FALSE),0)</f>
        <v>0</v>
      </c>
      <c r="O3022">
        <f>IFERROR(VLOOKUP(A3022,[3]Sheet1!$A:$G,3,FALSE),0)</f>
        <v>0</v>
      </c>
      <c r="P3022">
        <f>IFERROR(VLOOKUP(A3022,[3]Sheet1!$A:$G,4,FALSE),0)</f>
        <v>0</v>
      </c>
      <c r="Q3022">
        <f>IFERROR(VLOOKUP(A3022,[3]Sheet1!$A:$G,5,FALSE),0)</f>
        <v>0</v>
      </c>
      <c r="R3022">
        <f>IFERROR(VLOOKUP(A3022,[3]Sheet1!$A:$G,6,FALSE),0)</f>
        <v>0</v>
      </c>
      <c r="S3022">
        <f>IFERROR(VLOOKUP(A3022,[3]Sheet1!$A:$G,7,FALSE),0)</f>
        <v>0</v>
      </c>
      <c r="T3022" t="str">
        <f t="shared" si="283"/>
        <v>Sim</v>
      </c>
      <c r="U3022" t="str">
        <f t="shared" si="284"/>
        <v>Sim</v>
      </c>
      <c r="V3022" t="str">
        <f t="shared" si="285"/>
        <v>Não</v>
      </c>
      <c r="W3022" t="str">
        <f t="shared" si="286"/>
        <v>Não</v>
      </c>
      <c r="X3022" t="str">
        <f t="shared" si="287"/>
        <v>Não</v>
      </c>
      <c r="Y3022" t="str">
        <f t="shared" si="288"/>
        <v>Não</v>
      </c>
    </row>
    <row r="3023" spans="1:25" x14ac:dyDescent="0.25">
      <c r="A3023" s="5">
        <v>430420</v>
      </c>
      <c r="B3023">
        <f>IFERROR(VLOOKUP(A3023,[1]Monitoramento_Base_somente_disp!$A:$J,5,FALSE),0)</f>
        <v>0</v>
      </c>
      <c r="C3023">
        <f>IFERROR(VLOOKUP(A3023,[1]Monitoramento_Base_somente_disp!$A:$J,6,FALSE),0)</f>
        <v>0</v>
      </c>
      <c r="D3023">
        <f>IFERROR(VLOOKUP(A3023,[1]Monitoramento_Base_somente_disp!$A:$J,7,FALSE),0)</f>
        <v>0</v>
      </c>
      <c r="E3023">
        <f>IFERROR(VLOOKUP(A3023,[1]Monitoramento_Base_somente_disp!$A:$J,8,FALSE),0)</f>
        <v>0</v>
      </c>
      <c r="F3023">
        <f>IFERROR(VLOOKUP(A3023,[1]Monitoramento_Base_somente_disp!$A:$J,9,FALSE),0)</f>
        <v>0</v>
      </c>
      <c r="G3023">
        <f>IFERROR(VLOOKUP(A3023,[1]Monitoramento_Base_somente_disp!$A:$J,10,FALSE),0)</f>
        <v>0</v>
      </c>
      <c r="H3023">
        <f>IFERROR(VLOOKUP(A3023,[2]Sheet1!$A:$I,4,FALSE),0)</f>
        <v>0</v>
      </c>
      <c r="I3023">
        <f>IFERROR(VLOOKUP(A3023,[2]Sheet1!$A:$I,5,FALSE),0)</f>
        <v>0</v>
      </c>
      <c r="J3023">
        <f>IFERROR(VLOOKUP(A3023,[2]Sheet1!$A:$I,6,FALSE),0)</f>
        <v>0</v>
      </c>
      <c r="K3023">
        <f>IFERROR(VLOOKUP(A3023,[2]Sheet1!$A:$I,7,FALSE),0)</f>
        <v>0</v>
      </c>
      <c r="L3023">
        <f>IFERROR(VLOOKUP(A3023,[2]Sheet1!$A:$I,8,FALSE),0)</f>
        <v>0</v>
      </c>
      <c r="M3023">
        <f>IFERROR(VLOOKUP(A3023,[2]Sheet1!$A:$I,9,FALSE),0)</f>
        <v>0</v>
      </c>
      <c r="N3023">
        <f>IFERROR(VLOOKUP(A3023,[3]Sheet1!$A:$G,2,FALSE),0)</f>
        <v>346</v>
      </c>
      <c r="O3023">
        <f>IFERROR(VLOOKUP(A3023,[3]Sheet1!$A:$G,3,FALSE),0)</f>
        <v>188093</v>
      </c>
      <c r="P3023">
        <f>IFERROR(VLOOKUP(A3023,[3]Sheet1!$A:$G,4,FALSE),0)</f>
        <v>217547</v>
      </c>
      <c r="Q3023">
        <f>IFERROR(VLOOKUP(A3023,[3]Sheet1!$A:$G,5,FALSE),0)</f>
        <v>7195842</v>
      </c>
      <c r="R3023">
        <f>IFERROR(VLOOKUP(A3023,[3]Sheet1!$A:$G,6,FALSE),0)</f>
        <v>0</v>
      </c>
      <c r="S3023">
        <f>IFERROR(VLOOKUP(A3023,[3]Sheet1!$A:$G,7,FALSE),0)</f>
        <v>0</v>
      </c>
      <c r="T3023" t="str">
        <f t="shared" si="283"/>
        <v>Sim</v>
      </c>
      <c r="U3023" t="str">
        <f t="shared" si="284"/>
        <v>Sim</v>
      </c>
      <c r="V3023" t="str">
        <f t="shared" si="285"/>
        <v>Sim</v>
      </c>
      <c r="W3023" t="str">
        <f t="shared" si="286"/>
        <v>Sim</v>
      </c>
      <c r="X3023" t="str">
        <f t="shared" si="287"/>
        <v>Não</v>
      </c>
      <c r="Y3023" t="str">
        <f t="shared" si="288"/>
        <v>Não</v>
      </c>
    </row>
    <row r="3024" spans="1:25" x14ac:dyDescent="0.25">
      <c r="A3024" s="5">
        <v>430435</v>
      </c>
      <c r="B3024">
        <f>IFERROR(VLOOKUP(A3024,[1]Monitoramento_Base_somente_disp!$A:$J,5,FALSE),0)</f>
        <v>0</v>
      </c>
      <c r="C3024">
        <f>IFERROR(VLOOKUP(A3024,[1]Monitoramento_Base_somente_disp!$A:$J,6,FALSE),0)</f>
        <v>32845680</v>
      </c>
      <c r="D3024">
        <f>IFERROR(VLOOKUP(A3024,[1]Monitoramento_Base_somente_disp!$A:$J,7,FALSE),0)</f>
        <v>0</v>
      </c>
      <c r="E3024">
        <f>IFERROR(VLOOKUP(A3024,[1]Monitoramento_Base_somente_disp!$A:$J,8,FALSE),0)</f>
        <v>33940536</v>
      </c>
      <c r="F3024">
        <f>IFERROR(VLOOKUP(A3024,[1]Monitoramento_Base_somente_disp!$A:$J,9,FALSE),0)</f>
        <v>0</v>
      </c>
      <c r="G3024">
        <f>IFERROR(VLOOKUP(A3024,[1]Monitoramento_Base_somente_disp!$A:$J,10,FALSE),0)</f>
        <v>5474280</v>
      </c>
      <c r="H3024">
        <f>IFERROR(VLOOKUP(A3024,[2]Sheet1!$A:$I,4,FALSE),0)</f>
        <v>0</v>
      </c>
      <c r="I3024">
        <f>IFERROR(VLOOKUP(A3024,[2]Sheet1!$A:$I,5,FALSE),0)</f>
        <v>0</v>
      </c>
      <c r="J3024">
        <f>IFERROR(VLOOKUP(A3024,[2]Sheet1!$A:$I,6,FALSE),0)</f>
        <v>0</v>
      </c>
      <c r="K3024">
        <f>IFERROR(VLOOKUP(A3024,[2]Sheet1!$A:$I,7,FALSE),0)</f>
        <v>0</v>
      </c>
      <c r="L3024">
        <f>IFERROR(VLOOKUP(A3024,[2]Sheet1!$A:$I,8,FALSE),0)</f>
        <v>0</v>
      </c>
      <c r="M3024">
        <f>IFERROR(VLOOKUP(A3024,[2]Sheet1!$A:$I,9,FALSE),0)</f>
        <v>0</v>
      </c>
      <c r="N3024">
        <f>IFERROR(VLOOKUP(A3024,[3]Sheet1!$A:$G,2,FALSE),0)</f>
        <v>0</v>
      </c>
      <c r="O3024">
        <f>IFERROR(VLOOKUP(A3024,[3]Sheet1!$A:$G,3,FALSE),0)</f>
        <v>0</v>
      </c>
      <c r="P3024">
        <f>IFERROR(VLOOKUP(A3024,[3]Sheet1!$A:$G,4,FALSE),0)</f>
        <v>0</v>
      </c>
      <c r="Q3024">
        <f>IFERROR(VLOOKUP(A3024,[3]Sheet1!$A:$G,5,FALSE),0)</f>
        <v>0</v>
      </c>
      <c r="R3024">
        <f>IFERROR(VLOOKUP(A3024,[3]Sheet1!$A:$G,6,FALSE),0)</f>
        <v>0</v>
      </c>
      <c r="S3024">
        <f>IFERROR(VLOOKUP(A3024,[3]Sheet1!$A:$G,7,FALSE),0)</f>
        <v>0</v>
      </c>
      <c r="T3024" t="str">
        <f t="shared" si="283"/>
        <v>Não</v>
      </c>
      <c r="U3024" t="str">
        <f t="shared" si="284"/>
        <v>Sim</v>
      </c>
      <c r="V3024" t="str">
        <f t="shared" si="285"/>
        <v>Não</v>
      </c>
      <c r="W3024" t="str">
        <f t="shared" si="286"/>
        <v>Sim</v>
      </c>
      <c r="X3024" t="str">
        <f t="shared" si="287"/>
        <v>Não</v>
      </c>
      <c r="Y3024" t="str">
        <f t="shared" si="288"/>
        <v>Sim</v>
      </c>
    </row>
    <row r="3025" spans="1:25" x14ac:dyDescent="0.25">
      <c r="A3025" s="5">
        <v>430450</v>
      </c>
      <c r="B3025">
        <f>IFERROR(VLOOKUP(A3025,[1]Monitoramento_Base_somente_disp!$A:$J,5,FALSE),0)</f>
        <v>0</v>
      </c>
      <c r="C3025">
        <f>IFERROR(VLOOKUP(A3025,[1]Monitoramento_Base_somente_disp!$A:$J,6,FALSE),0)</f>
        <v>71071290</v>
      </c>
      <c r="D3025">
        <f>IFERROR(VLOOKUP(A3025,[1]Monitoramento_Base_somente_disp!$A:$J,7,FALSE),0)</f>
        <v>0</v>
      </c>
      <c r="E3025">
        <f>IFERROR(VLOOKUP(A3025,[1]Monitoramento_Base_somente_disp!$A:$J,8,FALSE),0)</f>
        <v>73440333</v>
      </c>
      <c r="F3025">
        <f>IFERROR(VLOOKUP(A3025,[1]Monitoramento_Base_somente_disp!$A:$J,9,FALSE),0)</f>
        <v>0</v>
      </c>
      <c r="G3025">
        <f>IFERROR(VLOOKUP(A3025,[1]Monitoramento_Base_somente_disp!$A:$J,10,FALSE),0)</f>
        <v>11845215</v>
      </c>
      <c r="H3025">
        <f>IFERROR(VLOOKUP(A3025,[2]Sheet1!$A:$I,4,FALSE),0)</f>
        <v>0</v>
      </c>
      <c r="I3025">
        <f>IFERROR(VLOOKUP(A3025,[2]Sheet1!$A:$I,5,FALSE),0)</f>
        <v>0</v>
      </c>
      <c r="J3025">
        <f>IFERROR(VLOOKUP(A3025,[2]Sheet1!$A:$I,6,FALSE),0)</f>
        <v>0</v>
      </c>
      <c r="K3025">
        <f>IFERROR(VLOOKUP(A3025,[2]Sheet1!$A:$I,7,FALSE),0)</f>
        <v>0</v>
      </c>
      <c r="L3025">
        <f>IFERROR(VLOOKUP(A3025,[2]Sheet1!$A:$I,8,FALSE),0)</f>
        <v>0</v>
      </c>
      <c r="M3025">
        <f>IFERROR(VLOOKUP(A3025,[2]Sheet1!$A:$I,9,FALSE),0)</f>
        <v>0</v>
      </c>
      <c r="N3025">
        <f>IFERROR(VLOOKUP(A3025,[3]Sheet1!$A:$G,2,FALSE),0)</f>
        <v>0</v>
      </c>
      <c r="O3025">
        <f>IFERROR(VLOOKUP(A3025,[3]Sheet1!$A:$G,3,FALSE),0)</f>
        <v>0</v>
      </c>
      <c r="P3025">
        <f>IFERROR(VLOOKUP(A3025,[3]Sheet1!$A:$G,4,FALSE),0)</f>
        <v>0</v>
      </c>
      <c r="Q3025">
        <f>IFERROR(VLOOKUP(A3025,[3]Sheet1!$A:$G,5,FALSE),0)</f>
        <v>0</v>
      </c>
      <c r="R3025">
        <f>IFERROR(VLOOKUP(A3025,[3]Sheet1!$A:$G,6,FALSE),0)</f>
        <v>0</v>
      </c>
      <c r="S3025">
        <f>IFERROR(VLOOKUP(A3025,[3]Sheet1!$A:$G,7,FALSE),0)</f>
        <v>0</v>
      </c>
      <c r="T3025" t="str">
        <f t="shared" si="283"/>
        <v>Não</v>
      </c>
      <c r="U3025" t="str">
        <f t="shared" si="284"/>
        <v>Sim</v>
      </c>
      <c r="V3025" t="str">
        <f t="shared" si="285"/>
        <v>Não</v>
      </c>
      <c r="W3025" t="str">
        <f t="shared" si="286"/>
        <v>Sim</v>
      </c>
      <c r="X3025" t="str">
        <f t="shared" si="287"/>
        <v>Não</v>
      </c>
      <c r="Y3025" t="str">
        <f t="shared" si="288"/>
        <v>Sim</v>
      </c>
    </row>
    <row r="3026" spans="1:25" x14ac:dyDescent="0.25">
      <c r="A3026" s="5">
        <v>430462</v>
      </c>
      <c r="B3026">
        <f>IFERROR(VLOOKUP(A3026,[1]Monitoramento_Base_somente_disp!$A:$J,5,FALSE),0)</f>
        <v>0</v>
      </c>
      <c r="C3026">
        <f>IFERROR(VLOOKUP(A3026,[1]Monitoramento_Base_somente_disp!$A:$J,6,FALSE),0)</f>
        <v>0</v>
      </c>
      <c r="D3026">
        <f>IFERROR(VLOOKUP(A3026,[1]Monitoramento_Base_somente_disp!$A:$J,7,FALSE),0)</f>
        <v>0</v>
      </c>
      <c r="E3026">
        <f>IFERROR(VLOOKUP(A3026,[1]Monitoramento_Base_somente_disp!$A:$J,8,FALSE),0)</f>
        <v>0</v>
      </c>
      <c r="F3026">
        <f>IFERROR(VLOOKUP(A3026,[1]Monitoramento_Base_somente_disp!$A:$J,9,FALSE),0)</f>
        <v>0</v>
      </c>
      <c r="G3026">
        <f>IFERROR(VLOOKUP(A3026,[1]Monitoramento_Base_somente_disp!$A:$J,10,FALSE),0)</f>
        <v>0</v>
      </c>
      <c r="H3026">
        <f>IFERROR(VLOOKUP(A3026,[2]Sheet1!$A:$I,4,FALSE),0)</f>
        <v>0</v>
      </c>
      <c r="I3026">
        <f>IFERROR(VLOOKUP(A3026,[2]Sheet1!$A:$I,5,FALSE),0)</f>
        <v>0</v>
      </c>
      <c r="J3026">
        <f>IFERROR(VLOOKUP(A3026,[2]Sheet1!$A:$I,6,FALSE),0)</f>
        <v>0</v>
      </c>
      <c r="K3026">
        <f>IFERROR(VLOOKUP(A3026,[2]Sheet1!$A:$I,7,FALSE),0)</f>
        <v>0</v>
      </c>
      <c r="L3026">
        <f>IFERROR(VLOOKUP(A3026,[2]Sheet1!$A:$I,8,FALSE),0)</f>
        <v>0</v>
      </c>
      <c r="M3026">
        <f>IFERROR(VLOOKUP(A3026,[2]Sheet1!$A:$I,9,FALSE),0)</f>
        <v>0</v>
      </c>
      <c r="N3026">
        <f>IFERROR(VLOOKUP(A3026,[3]Sheet1!$A:$G,2,FALSE),0)</f>
        <v>0</v>
      </c>
      <c r="O3026">
        <f>IFERROR(VLOOKUP(A3026,[3]Sheet1!$A:$G,3,FALSE),0)</f>
        <v>0</v>
      </c>
      <c r="P3026">
        <f>IFERROR(VLOOKUP(A3026,[3]Sheet1!$A:$G,4,FALSE),0)</f>
        <v>0</v>
      </c>
      <c r="Q3026">
        <f>IFERROR(VLOOKUP(A3026,[3]Sheet1!$A:$G,5,FALSE),0)</f>
        <v>0</v>
      </c>
      <c r="R3026">
        <f>IFERROR(VLOOKUP(A3026,[3]Sheet1!$A:$G,6,FALSE),0)</f>
        <v>0</v>
      </c>
      <c r="S3026">
        <f>IFERROR(VLOOKUP(A3026,[3]Sheet1!$A:$G,7,FALSE),0)</f>
        <v>0</v>
      </c>
      <c r="T3026" t="str">
        <f t="shared" si="283"/>
        <v>Não</v>
      </c>
      <c r="U3026" t="str">
        <f t="shared" si="284"/>
        <v>Não</v>
      </c>
      <c r="V3026" t="str">
        <f t="shared" si="285"/>
        <v>Não</v>
      </c>
      <c r="W3026" t="str">
        <f t="shared" si="286"/>
        <v>Não</v>
      </c>
      <c r="X3026" t="str">
        <f t="shared" si="287"/>
        <v>Não</v>
      </c>
      <c r="Y3026" t="str">
        <f t="shared" si="288"/>
        <v>Não</v>
      </c>
    </row>
    <row r="3027" spans="1:25" x14ac:dyDescent="0.25">
      <c r="A3027" s="5">
        <v>430465</v>
      </c>
      <c r="B3027">
        <f>IFERROR(VLOOKUP(A3027,[1]Monitoramento_Base_somente_disp!$A:$J,5,FALSE),0)</f>
        <v>0</v>
      </c>
      <c r="C3027">
        <f>IFERROR(VLOOKUP(A3027,[1]Monitoramento_Base_somente_disp!$A:$J,6,FALSE),0)</f>
        <v>0</v>
      </c>
      <c r="D3027">
        <f>IFERROR(VLOOKUP(A3027,[1]Monitoramento_Base_somente_disp!$A:$J,7,FALSE),0)</f>
        <v>0</v>
      </c>
      <c r="E3027">
        <f>IFERROR(VLOOKUP(A3027,[1]Monitoramento_Base_somente_disp!$A:$J,8,FALSE),0)</f>
        <v>0</v>
      </c>
      <c r="F3027">
        <f>IFERROR(VLOOKUP(A3027,[1]Monitoramento_Base_somente_disp!$A:$J,9,FALSE),0)</f>
        <v>0</v>
      </c>
      <c r="G3027">
        <f>IFERROR(VLOOKUP(A3027,[1]Monitoramento_Base_somente_disp!$A:$J,10,FALSE),0)</f>
        <v>0</v>
      </c>
      <c r="H3027">
        <f>IFERROR(VLOOKUP(A3027,[2]Sheet1!$A:$I,4,FALSE),0)</f>
        <v>0</v>
      </c>
      <c r="I3027">
        <f>IFERROR(VLOOKUP(A3027,[2]Sheet1!$A:$I,5,FALSE),0)</f>
        <v>0</v>
      </c>
      <c r="J3027">
        <f>IFERROR(VLOOKUP(A3027,[2]Sheet1!$A:$I,6,FALSE),0)</f>
        <v>0</v>
      </c>
      <c r="K3027">
        <f>IFERROR(VLOOKUP(A3027,[2]Sheet1!$A:$I,7,FALSE),0)</f>
        <v>0</v>
      </c>
      <c r="L3027">
        <f>IFERROR(VLOOKUP(A3027,[2]Sheet1!$A:$I,8,FALSE),0)</f>
        <v>0</v>
      </c>
      <c r="M3027">
        <f>IFERROR(VLOOKUP(A3027,[2]Sheet1!$A:$I,9,FALSE),0)</f>
        <v>0</v>
      </c>
      <c r="N3027">
        <f>IFERROR(VLOOKUP(A3027,[3]Sheet1!$A:$G,2,FALSE),0)</f>
        <v>75211</v>
      </c>
      <c r="O3027">
        <f>IFERROR(VLOOKUP(A3027,[3]Sheet1!$A:$G,3,FALSE),0)</f>
        <v>407106</v>
      </c>
      <c r="P3027">
        <f>IFERROR(VLOOKUP(A3027,[3]Sheet1!$A:$G,4,FALSE),0)</f>
        <v>0</v>
      </c>
      <c r="Q3027">
        <f>IFERROR(VLOOKUP(A3027,[3]Sheet1!$A:$G,5,FALSE),0)</f>
        <v>349370</v>
      </c>
      <c r="R3027">
        <f>IFERROR(VLOOKUP(A3027,[3]Sheet1!$A:$G,6,FALSE),0)</f>
        <v>0</v>
      </c>
      <c r="S3027">
        <f>IFERROR(VLOOKUP(A3027,[3]Sheet1!$A:$G,7,FALSE),0)</f>
        <v>0</v>
      </c>
      <c r="T3027" t="str">
        <f t="shared" si="283"/>
        <v>Sim</v>
      </c>
      <c r="U3027" t="str">
        <f t="shared" si="284"/>
        <v>Sim</v>
      </c>
      <c r="V3027" t="str">
        <f t="shared" si="285"/>
        <v>Não</v>
      </c>
      <c r="W3027" t="str">
        <f t="shared" si="286"/>
        <v>Sim</v>
      </c>
      <c r="X3027" t="str">
        <f t="shared" si="287"/>
        <v>Não</v>
      </c>
      <c r="Y3027" t="str">
        <f t="shared" si="288"/>
        <v>Não</v>
      </c>
    </row>
    <row r="3028" spans="1:25" x14ac:dyDescent="0.25">
      <c r="A3028" s="5">
        <v>430468</v>
      </c>
      <c r="B3028">
        <f>IFERROR(VLOOKUP(A3028,[1]Monitoramento_Base_somente_disp!$A:$J,5,FALSE),0)</f>
        <v>0</v>
      </c>
      <c r="C3028">
        <f>IFERROR(VLOOKUP(A3028,[1]Monitoramento_Base_somente_disp!$A:$J,6,FALSE),0)</f>
        <v>0</v>
      </c>
      <c r="D3028">
        <f>IFERROR(VLOOKUP(A3028,[1]Monitoramento_Base_somente_disp!$A:$J,7,FALSE),0)</f>
        <v>0</v>
      </c>
      <c r="E3028">
        <f>IFERROR(VLOOKUP(A3028,[1]Monitoramento_Base_somente_disp!$A:$J,8,FALSE),0)</f>
        <v>0</v>
      </c>
      <c r="F3028">
        <f>IFERROR(VLOOKUP(A3028,[1]Monitoramento_Base_somente_disp!$A:$J,9,FALSE),0)</f>
        <v>0</v>
      </c>
      <c r="G3028">
        <f>IFERROR(VLOOKUP(A3028,[1]Monitoramento_Base_somente_disp!$A:$J,10,FALSE),0)</f>
        <v>0</v>
      </c>
      <c r="H3028">
        <f>IFERROR(VLOOKUP(A3028,[2]Sheet1!$A:$I,4,FALSE),0)</f>
        <v>0</v>
      </c>
      <c r="I3028">
        <f>IFERROR(VLOOKUP(A3028,[2]Sheet1!$A:$I,5,FALSE),0)</f>
        <v>0</v>
      </c>
      <c r="J3028">
        <f>IFERROR(VLOOKUP(A3028,[2]Sheet1!$A:$I,6,FALSE),0)</f>
        <v>0</v>
      </c>
      <c r="K3028">
        <f>IFERROR(VLOOKUP(A3028,[2]Sheet1!$A:$I,7,FALSE),0)</f>
        <v>0</v>
      </c>
      <c r="L3028">
        <f>IFERROR(VLOOKUP(A3028,[2]Sheet1!$A:$I,8,FALSE),0)</f>
        <v>0</v>
      </c>
      <c r="M3028">
        <f>IFERROR(VLOOKUP(A3028,[2]Sheet1!$A:$I,9,FALSE),0)</f>
        <v>0</v>
      </c>
      <c r="N3028">
        <f>IFERROR(VLOOKUP(A3028,[3]Sheet1!$A:$G,2,FALSE),0)</f>
        <v>87735</v>
      </c>
      <c r="O3028">
        <f>IFERROR(VLOOKUP(A3028,[3]Sheet1!$A:$G,3,FALSE),0)</f>
        <v>131226</v>
      </c>
      <c r="P3028">
        <f>IFERROR(VLOOKUP(A3028,[3]Sheet1!$A:$G,4,FALSE),0)</f>
        <v>42399</v>
      </c>
      <c r="Q3028">
        <f>IFERROR(VLOOKUP(A3028,[3]Sheet1!$A:$G,5,FALSE),0)</f>
        <v>110933</v>
      </c>
      <c r="R3028">
        <f>IFERROR(VLOOKUP(A3028,[3]Sheet1!$A:$G,6,FALSE),0)</f>
        <v>7207</v>
      </c>
      <c r="S3028">
        <f>IFERROR(VLOOKUP(A3028,[3]Sheet1!$A:$G,7,FALSE),0)</f>
        <v>0</v>
      </c>
      <c r="T3028" t="str">
        <f t="shared" si="283"/>
        <v>Sim</v>
      </c>
      <c r="U3028" t="str">
        <f t="shared" si="284"/>
        <v>Sim</v>
      </c>
      <c r="V3028" t="str">
        <f t="shared" si="285"/>
        <v>Sim</v>
      </c>
      <c r="W3028" t="str">
        <f t="shared" si="286"/>
        <v>Sim</v>
      </c>
      <c r="X3028" t="str">
        <f t="shared" si="287"/>
        <v>Sim</v>
      </c>
      <c r="Y3028" t="str">
        <f t="shared" si="288"/>
        <v>Não</v>
      </c>
    </row>
    <row r="3029" spans="1:25" x14ac:dyDescent="0.25">
      <c r="A3029" s="5">
        <v>430471</v>
      </c>
      <c r="B3029">
        <f>IFERROR(VLOOKUP(A3029,[1]Monitoramento_Base_somente_disp!$A:$J,5,FALSE),0)</f>
        <v>92310</v>
      </c>
      <c r="C3029">
        <f>IFERROR(VLOOKUP(A3029,[1]Monitoramento_Base_somente_disp!$A:$J,6,FALSE),0)</f>
        <v>12158921</v>
      </c>
      <c r="D3029">
        <f>IFERROR(VLOOKUP(A3029,[1]Monitoramento_Base_somente_disp!$A:$J,7,FALSE),0)</f>
        <v>84800</v>
      </c>
      <c r="E3029">
        <f>IFERROR(VLOOKUP(A3029,[1]Monitoramento_Base_somente_disp!$A:$J,8,FALSE),0)</f>
        <v>12197667</v>
      </c>
      <c r="F3029">
        <f>IFERROR(VLOOKUP(A3029,[1]Monitoramento_Base_somente_disp!$A:$J,9,FALSE),0)</f>
        <v>8874</v>
      </c>
      <c r="G3029">
        <f>IFERROR(VLOOKUP(A3029,[1]Monitoramento_Base_somente_disp!$A:$J,10,FALSE),0)</f>
        <v>1801211</v>
      </c>
      <c r="H3029">
        <f>IFERROR(VLOOKUP(A3029,[2]Sheet1!$A:$I,4,FALSE),0)</f>
        <v>0</v>
      </c>
      <c r="I3029">
        <f>IFERROR(VLOOKUP(A3029,[2]Sheet1!$A:$I,5,FALSE),0)</f>
        <v>0</v>
      </c>
      <c r="J3029">
        <f>IFERROR(VLOOKUP(A3029,[2]Sheet1!$A:$I,6,FALSE),0)</f>
        <v>0</v>
      </c>
      <c r="K3029">
        <f>IFERROR(VLOOKUP(A3029,[2]Sheet1!$A:$I,7,FALSE),0)</f>
        <v>0</v>
      </c>
      <c r="L3029">
        <f>IFERROR(VLOOKUP(A3029,[2]Sheet1!$A:$I,8,FALSE),0)</f>
        <v>0</v>
      </c>
      <c r="M3029">
        <f>IFERROR(VLOOKUP(A3029,[2]Sheet1!$A:$I,9,FALSE),0)</f>
        <v>0</v>
      </c>
      <c r="N3029">
        <f>IFERROR(VLOOKUP(A3029,[3]Sheet1!$A:$G,2,FALSE),0)</f>
        <v>0</v>
      </c>
      <c r="O3029">
        <f>IFERROR(VLOOKUP(A3029,[3]Sheet1!$A:$G,3,FALSE),0)</f>
        <v>0</v>
      </c>
      <c r="P3029">
        <f>IFERROR(VLOOKUP(A3029,[3]Sheet1!$A:$G,4,FALSE),0)</f>
        <v>0</v>
      </c>
      <c r="Q3029">
        <f>IFERROR(VLOOKUP(A3029,[3]Sheet1!$A:$G,5,FALSE),0)</f>
        <v>0</v>
      </c>
      <c r="R3029">
        <f>IFERROR(VLOOKUP(A3029,[3]Sheet1!$A:$G,6,FALSE),0)</f>
        <v>0</v>
      </c>
      <c r="S3029">
        <f>IFERROR(VLOOKUP(A3029,[3]Sheet1!$A:$G,7,FALSE),0)</f>
        <v>0</v>
      </c>
      <c r="T3029" t="str">
        <f t="shared" si="283"/>
        <v>Sim</v>
      </c>
      <c r="U3029" t="str">
        <f t="shared" si="284"/>
        <v>Sim</v>
      </c>
      <c r="V3029" t="str">
        <f t="shared" si="285"/>
        <v>Sim</v>
      </c>
      <c r="W3029" t="str">
        <f t="shared" si="286"/>
        <v>Sim</v>
      </c>
      <c r="X3029" t="str">
        <f t="shared" si="287"/>
        <v>Sim</v>
      </c>
      <c r="Y3029" t="str">
        <f t="shared" si="288"/>
        <v>Sim</v>
      </c>
    </row>
    <row r="3030" spans="1:25" x14ac:dyDescent="0.25">
      <c r="A3030" s="5">
        <v>430495</v>
      </c>
      <c r="B3030">
        <f>IFERROR(VLOOKUP(A3030,[1]Monitoramento_Base_somente_disp!$A:$J,5,FALSE),0)</f>
        <v>0</v>
      </c>
      <c r="C3030">
        <f>IFERROR(VLOOKUP(A3030,[1]Monitoramento_Base_somente_disp!$A:$J,6,FALSE),0)</f>
        <v>0</v>
      </c>
      <c r="D3030">
        <f>IFERROR(VLOOKUP(A3030,[1]Monitoramento_Base_somente_disp!$A:$J,7,FALSE),0)</f>
        <v>0</v>
      </c>
      <c r="E3030">
        <f>IFERROR(VLOOKUP(A3030,[1]Monitoramento_Base_somente_disp!$A:$J,8,FALSE),0)</f>
        <v>0</v>
      </c>
      <c r="F3030">
        <f>IFERROR(VLOOKUP(A3030,[1]Monitoramento_Base_somente_disp!$A:$J,9,FALSE),0)</f>
        <v>0</v>
      </c>
      <c r="G3030">
        <f>IFERROR(VLOOKUP(A3030,[1]Monitoramento_Base_somente_disp!$A:$J,10,FALSE),0)</f>
        <v>0</v>
      </c>
      <c r="H3030">
        <f>IFERROR(VLOOKUP(A3030,[2]Sheet1!$A:$I,4,FALSE),0)</f>
        <v>0</v>
      </c>
      <c r="I3030">
        <f>IFERROR(VLOOKUP(A3030,[2]Sheet1!$A:$I,5,FALSE),0)</f>
        <v>0</v>
      </c>
      <c r="J3030">
        <f>IFERROR(VLOOKUP(A3030,[2]Sheet1!$A:$I,6,FALSE),0)</f>
        <v>0</v>
      </c>
      <c r="K3030">
        <f>IFERROR(VLOOKUP(A3030,[2]Sheet1!$A:$I,7,FALSE),0)</f>
        <v>0</v>
      </c>
      <c r="L3030">
        <f>IFERROR(VLOOKUP(A3030,[2]Sheet1!$A:$I,8,FALSE),0)</f>
        <v>0</v>
      </c>
      <c r="M3030">
        <f>IFERROR(VLOOKUP(A3030,[2]Sheet1!$A:$I,9,FALSE),0)</f>
        <v>0</v>
      </c>
      <c r="N3030">
        <f>IFERROR(VLOOKUP(A3030,[3]Sheet1!$A:$G,2,FALSE),0)</f>
        <v>0</v>
      </c>
      <c r="O3030">
        <f>IFERROR(VLOOKUP(A3030,[3]Sheet1!$A:$G,3,FALSE),0)</f>
        <v>0</v>
      </c>
      <c r="P3030">
        <f>IFERROR(VLOOKUP(A3030,[3]Sheet1!$A:$G,4,FALSE),0)</f>
        <v>0</v>
      </c>
      <c r="Q3030">
        <f>IFERROR(VLOOKUP(A3030,[3]Sheet1!$A:$G,5,FALSE),0)</f>
        <v>0</v>
      </c>
      <c r="R3030">
        <f>IFERROR(VLOOKUP(A3030,[3]Sheet1!$A:$G,6,FALSE),0)</f>
        <v>0</v>
      </c>
      <c r="S3030">
        <f>IFERROR(VLOOKUP(A3030,[3]Sheet1!$A:$G,7,FALSE),0)</f>
        <v>0</v>
      </c>
      <c r="T3030" t="str">
        <f t="shared" si="283"/>
        <v>Não</v>
      </c>
      <c r="U3030" t="str">
        <f t="shared" si="284"/>
        <v>Não</v>
      </c>
      <c r="V3030" t="str">
        <f t="shared" si="285"/>
        <v>Não</v>
      </c>
      <c r="W3030" t="str">
        <f t="shared" si="286"/>
        <v>Não</v>
      </c>
      <c r="X3030" t="str">
        <f t="shared" si="287"/>
        <v>Não</v>
      </c>
      <c r="Y3030" t="str">
        <f t="shared" si="288"/>
        <v>Não</v>
      </c>
    </row>
    <row r="3031" spans="1:25" x14ac:dyDescent="0.25">
      <c r="A3031" s="5">
        <v>430500</v>
      </c>
      <c r="B3031">
        <f>IFERROR(VLOOKUP(A3031,[1]Monitoramento_Base_somente_disp!$A:$J,5,FALSE),0)</f>
        <v>191913</v>
      </c>
      <c r="C3031">
        <f>IFERROR(VLOOKUP(A3031,[1]Monitoramento_Base_somente_disp!$A:$J,6,FALSE),0)</f>
        <v>25534533</v>
      </c>
      <c r="D3031">
        <f>IFERROR(VLOOKUP(A3031,[1]Monitoramento_Base_somente_disp!$A:$J,7,FALSE),0)</f>
        <v>190040</v>
      </c>
      <c r="E3031">
        <f>IFERROR(VLOOKUP(A3031,[1]Monitoramento_Base_somente_disp!$A:$J,8,FALSE),0)</f>
        <v>28400757</v>
      </c>
      <c r="F3031">
        <f>IFERROR(VLOOKUP(A3031,[1]Monitoramento_Base_somente_disp!$A:$J,9,FALSE),0)</f>
        <v>24509</v>
      </c>
      <c r="G3031">
        <f>IFERROR(VLOOKUP(A3031,[1]Monitoramento_Base_somente_disp!$A:$J,10,FALSE),0)</f>
        <v>4694955</v>
      </c>
      <c r="H3031">
        <f>IFERROR(VLOOKUP(A3031,[2]Sheet1!$A:$I,4,FALSE),0)</f>
        <v>0</v>
      </c>
      <c r="I3031">
        <f>IFERROR(VLOOKUP(A3031,[2]Sheet1!$A:$I,5,FALSE),0)</f>
        <v>0</v>
      </c>
      <c r="J3031">
        <f>IFERROR(VLOOKUP(A3031,[2]Sheet1!$A:$I,6,FALSE),0)</f>
        <v>0</v>
      </c>
      <c r="K3031">
        <f>IFERROR(VLOOKUP(A3031,[2]Sheet1!$A:$I,7,FALSE),0)</f>
        <v>0</v>
      </c>
      <c r="L3031">
        <f>IFERROR(VLOOKUP(A3031,[2]Sheet1!$A:$I,8,FALSE),0)</f>
        <v>0</v>
      </c>
      <c r="M3031">
        <f>IFERROR(VLOOKUP(A3031,[2]Sheet1!$A:$I,9,FALSE),0)</f>
        <v>0</v>
      </c>
      <c r="N3031">
        <f>IFERROR(VLOOKUP(A3031,[3]Sheet1!$A:$G,2,FALSE),0)</f>
        <v>0</v>
      </c>
      <c r="O3031">
        <f>IFERROR(VLOOKUP(A3031,[3]Sheet1!$A:$G,3,FALSE),0)</f>
        <v>0</v>
      </c>
      <c r="P3031">
        <f>IFERROR(VLOOKUP(A3031,[3]Sheet1!$A:$G,4,FALSE),0)</f>
        <v>0</v>
      </c>
      <c r="Q3031">
        <f>IFERROR(VLOOKUP(A3031,[3]Sheet1!$A:$G,5,FALSE),0)</f>
        <v>0</v>
      </c>
      <c r="R3031">
        <f>IFERROR(VLOOKUP(A3031,[3]Sheet1!$A:$G,6,FALSE),0)</f>
        <v>0</v>
      </c>
      <c r="S3031">
        <f>IFERROR(VLOOKUP(A3031,[3]Sheet1!$A:$G,7,FALSE),0)</f>
        <v>0</v>
      </c>
      <c r="T3031" t="str">
        <f t="shared" si="283"/>
        <v>Sim</v>
      </c>
      <c r="U3031" t="str">
        <f t="shared" si="284"/>
        <v>Sim</v>
      </c>
      <c r="V3031" t="str">
        <f t="shared" si="285"/>
        <v>Sim</v>
      </c>
      <c r="W3031" t="str">
        <f t="shared" si="286"/>
        <v>Sim</v>
      </c>
      <c r="X3031" t="str">
        <f t="shared" si="287"/>
        <v>Sim</v>
      </c>
      <c r="Y3031" t="str">
        <f t="shared" si="288"/>
        <v>Sim</v>
      </c>
    </row>
    <row r="3032" spans="1:25" x14ac:dyDescent="0.25">
      <c r="A3032" s="5">
        <v>430512</v>
      </c>
      <c r="B3032">
        <f>IFERROR(VLOOKUP(A3032,[1]Monitoramento_Base_somente_disp!$A:$J,5,FALSE),0)</f>
        <v>0</v>
      </c>
      <c r="C3032">
        <f>IFERROR(VLOOKUP(A3032,[1]Monitoramento_Base_somente_disp!$A:$J,6,FALSE),0)</f>
        <v>0</v>
      </c>
      <c r="D3032">
        <f>IFERROR(VLOOKUP(A3032,[1]Monitoramento_Base_somente_disp!$A:$J,7,FALSE),0)</f>
        <v>0</v>
      </c>
      <c r="E3032">
        <f>IFERROR(VLOOKUP(A3032,[1]Monitoramento_Base_somente_disp!$A:$J,8,FALSE),0)</f>
        <v>0</v>
      </c>
      <c r="F3032">
        <f>IFERROR(VLOOKUP(A3032,[1]Monitoramento_Base_somente_disp!$A:$J,9,FALSE),0)</f>
        <v>0</v>
      </c>
      <c r="G3032">
        <f>IFERROR(VLOOKUP(A3032,[1]Monitoramento_Base_somente_disp!$A:$J,10,FALSE),0)</f>
        <v>0</v>
      </c>
      <c r="H3032">
        <f>IFERROR(VLOOKUP(A3032,[2]Sheet1!$A:$I,4,FALSE),0)</f>
        <v>0</v>
      </c>
      <c r="I3032">
        <f>IFERROR(VLOOKUP(A3032,[2]Sheet1!$A:$I,5,FALSE),0)</f>
        <v>0</v>
      </c>
      <c r="J3032">
        <f>IFERROR(VLOOKUP(A3032,[2]Sheet1!$A:$I,6,FALSE),0)</f>
        <v>0</v>
      </c>
      <c r="K3032">
        <f>IFERROR(VLOOKUP(A3032,[2]Sheet1!$A:$I,7,FALSE),0)</f>
        <v>0</v>
      </c>
      <c r="L3032">
        <f>IFERROR(VLOOKUP(A3032,[2]Sheet1!$A:$I,8,FALSE),0)</f>
        <v>0</v>
      </c>
      <c r="M3032">
        <f>IFERROR(VLOOKUP(A3032,[2]Sheet1!$A:$I,9,FALSE),0)</f>
        <v>0</v>
      </c>
      <c r="N3032">
        <f>IFERROR(VLOOKUP(A3032,[3]Sheet1!$A:$G,2,FALSE),0)</f>
        <v>35180</v>
      </c>
      <c r="O3032">
        <f>IFERROR(VLOOKUP(A3032,[3]Sheet1!$A:$G,3,FALSE),0)</f>
        <v>49179</v>
      </c>
      <c r="P3032">
        <f>IFERROR(VLOOKUP(A3032,[3]Sheet1!$A:$G,4,FALSE),0)</f>
        <v>29484</v>
      </c>
      <c r="Q3032">
        <f>IFERROR(VLOOKUP(A3032,[3]Sheet1!$A:$G,5,FALSE),0)</f>
        <v>86248</v>
      </c>
      <c r="R3032">
        <f>IFERROR(VLOOKUP(A3032,[3]Sheet1!$A:$G,6,FALSE),0)</f>
        <v>3327</v>
      </c>
      <c r="S3032">
        <f>IFERROR(VLOOKUP(A3032,[3]Sheet1!$A:$G,7,FALSE),0)</f>
        <v>0</v>
      </c>
      <c r="T3032" t="str">
        <f t="shared" si="283"/>
        <v>Sim</v>
      </c>
      <c r="U3032" t="str">
        <f t="shared" si="284"/>
        <v>Sim</v>
      </c>
      <c r="V3032" t="str">
        <f t="shared" si="285"/>
        <v>Sim</v>
      </c>
      <c r="W3032" t="str">
        <f t="shared" si="286"/>
        <v>Sim</v>
      </c>
      <c r="X3032" t="str">
        <f t="shared" si="287"/>
        <v>Sim</v>
      </c>
      <c r="Y3032" t="str">
        <f t="shared" si="288"/>
        <v>Não</v>
      </c>
    </row>
    <row r="3033" spans="1:25" x14ac:dyDescent="0.25">
      <c r="A3033" s="5">
        <v>430513</v>
      </c>
      <c r="B3033">
        <f>IFERROR(VLOOKUP(A3033,[1]Monitoramento_Base_somente_disp!$A:$J,5,FALSE),0)</f>
        <v>0</v>
      </c>
      <c r="C3033">
        <f>IFERROR(VLOOKUP(A3033,[1]Monitoramento_Base_somente_disp!$A:$J,6,FALSE),0)</f>
        <v>0</v>
      </c>
      <c r="D3033">
        <f>IFERROR(VLOOKUP(A3033,[1]Monitoramento_Base_somente_disp!$A:$J,7,FALSE),0)</f>
        <v>0</v>
      </c>
      <c r="E3033">
        <f>IFERROR(VLOOKUP(A3033,[1]Monitoramento_Base_somente_disp!$A:$J,8,FALSE),0)</f>
        <v>0</v>
      </c>
      <c r="F3033">
        <f>IFERROR(VLOOKUP(A3033,[1]Monitoramento_Base_somente_disp!$A:$J,9,FALSE),0)</f>
        <v>0</v>
      </c>
      <c r="G3033">
        <f>IFERROR(VLOOKUP(A3033,[1]Monitoramento_Base_somente_disp!$A:$J,10,FALSE),0)</f>
        <v>0</v>
      </c>
      <c r="H3033">
        <f>IFERROR(VLOOKUP(A3033,[2]Sheet1!$A:$I,4,FALSE),0)</f>
        <v>0</v>
      </c>
      <c r="I3033">
        <f>IFERROR(VLOOKUP(A3033,[2]Sheet1!$A:$I,5,FALSE),0)</f>
        <v>0</v>
      </c>
      <c r="J3033">
        <f>IFERROR(VLOOKUP(A3033,[2]Sheet1!$A:$I,6,FALSE),0)</f>
        <v>0</v>
      </c>
      <c r="K3033">
        <f>IFERROR(VLOOKUP(A3033,[2]Sheet1!$A:$I,7,FALSE),0)</f>
        <v>0</v>
      </c>
      <c r="L3033">
        <f>IFERROR(VLOOKUP(A3033,[2]Sheet1!$A:$I,8,FALSE),0)</f>
        <v>0</v>
      </c>
      <c r="M3033">
        <f>IFERROR(VLOOKUP(A3033,[2]Sheet1!$A:$I,9,FALSE),0)</f>
        <v>0</v>
      </c>
      <c r="N3033">
        <f>IFERROR(VLOOKUP(A3033,[3]Sheet1!$A:$G,2,FALSE),0)</f>
        <v>46466</v>
      </c>
      <c r="O3033">
        <f>IFERROR(VLOOKUP(A3033,[3]Sheet1!$A:$G,3,FALSE),0)</f>
        <v>99777</v>
      </c>
      <c r="P3033">
        <f>IFERROR(VLOOKUP(A3033,[3]Sheet1!$A:$G,4,FALSE),0)</f>
        <v>56192</v>
      </c>
      <c r="Q3033">
        <f>IFERROR(VLOOKUP(A3033,[3]Sheet1!$A:$G,5,FALSE),0)</f>
        <v>205233</v>
      </c>
      <c r="R3033">
        <f>IFERROR(VLOOKUP(A3033,[3]Sheet1!$A:$G,6,FALSE),0)</f>
        <v>10327</v>
      </c>
      <c r="S3033">
        <f>IFERROR(VLOOKUP(A3033,[3]Sheet1!$A:$G,7,FALSE),0)</f>
        <v>0</v>
      </c>
      <c r="T3033" t="str">
        <f t="shared" si="283"/>
        <v>Sim</v>
      </c>
      <c r="U3033" t="str">
        <f t="shared" si="284"/>
        <v>Sim</v>
      </c>
      <c r="V3033" t="str">
        <f t="shared" si="285"/>
        <v>Sim</v>
      </c>
      <c r="W3033" t="str">
        <f t="shared" si="286"/>
        <v>Sim</v>
      </c>
      <c r="X3033" t="str">
        <f t="shared" si="287"/>
        <v>Sim</v>
      </c>
      <c r="Y3033" t="str">
        <f t="shared" si="288"/>
        <v>Não</v>
      </c>
    </row>
    <row r="3034" spans="1:25" x14ac:dyDescent="0.25">
      <c r="A3034" s="5">
        <v>430515</v>
      </c>
      <c r="B3034">
        <f>IFERROR(VLOOKUP(A3034,[1]Monitoramento_Base_somente_disp!$A:$J,5,FALSE),0)</f>
        <v>0</v>
      </c>
      <c r="C3034">
        <f>IFERROR(VLOOKUP(A3034,[1]Monitoramento_Base_somente_disp!$A:$J,6,FALSE),0)</f>
        <v>0</v>
      </c>
      <c r="D3034">
        <f>IFERROR(VLOOKUP(A3034,[1]Monitoramento_Base_somente_disp!$A:$J,7,FALSE),0)</f>
        <v>0</v>
      </c>
      <c r="E3034">
        <f>IFERROR(VLOOKUP(A3034,[1]Monitoramento_Base_somente_disp!$A:$J,8,FALSE),0)</f>
        <v>0</v>
      </c>
      <c r="F3034">
        <f>IFERROR(VLOOKUP(A3034,[1]Monitoramento_Base_somente_disp!$A:$J,9,FALSE),0)</f>
        <v>0</v>
      </c>
      <c r="G3034">
        <f>IFERROR(VLOOKUP(A3034,[1]Monitoramento_Base_somente_disp!$A:$J,10,FALSE),0)</f>
        <v>0</v>
      </c>
      <c r="H3034">
        <f>IFERROR(VLOOKUP(A3034,[2]Sheet1!$A:$I,4,FALSE),0)</f>
        <v>0</v>
      </c>
      <c r="I3034">
        <f>IFERROR(VLOOKUP(A3034,[2]Sheet1!$A:$I,5,FALSE),0)</f>
        <v>0</v>
      </c>
      <c r="J3034">
        <f>IFERROR(VLOOKUP(A3034,[2]Sheet1!$A:$I,6,FALSE),0)</f>
        <v>0</v>
      </c>
      <c r="K3034">
        <f>IFERROR(VLOOKUP(A3034,[2]Sheet1!$A:$I,7,FALSE),0)</f>
        <v>0</v>
      </c>
      <c r="L3034">
        <f>IFERROR(VLOOKUP(A3034,[2]Sheet1!$A:$I,8,FALSE),0)</f>
        <v>0</v>
      </c>
      <c r="M3034">
        <f>IFERROR(VLOOKUP(A3034,[2]Sheet1!$A:$I,9,FALSE),0)</f>
        <v>0</v>
      </c>
      <c r="N3034">
        <f>IFERROR(VLOOKUP(A3034,[3]Sheet1!$A:$G,2,FALSE),0)</f>
        <v>0</v>
      </c>
      <c r="O3034">
        <f>IFERROR(VLOOKUP(A3034,[3]Sheet1!$A:$G,3,FALSE),0)</f>
        <v>0</v>
      </c>
      <c r="P3034">
        <f>IFERROR(VLOOKUP(A3034,[3]Sheet1!$A:$G,4,FALSE),0)</f>
        <v>0</v>
      </c>
      <c r="Q3034">
        <f>IFERROR(VLOOKUP(A3034,[3]Sheet1!$A:$G,5,FALSE),0)</f>
        <v>0</v>
      </c>
      <c r="R3034">
        <f>IFERROR(VLOOKUP(A3034,[3]Sheet1!$A:$G,6,FALSE),0)</f>
        <v>0</v>
      </c>
      <c r="S3034">
        <f>IFERROR(VLOOKUP(A3034,[3]Sheet1!$A:$G,7,FALSE),0)</f>
        <v>0</v>
      </c>
      <c r="T3034" t="str">
        <f t="shared" si="283"/>
        <v>Não</v>
      </c>
      <c r="U3034" t="str">
        <f t="shared" si="284"/>
        <v>Não</v>
      </c>
      <c r="V3034" t="str">
        <f t="shared" si="285"/>
        <v>Não</v>
      </c>
      <c r="W3034" t="str">
        <f t="shared" si="286"/>
        <v>Não</v>
      </c>
      <c r="X3034" t="str">
        <f t="shared" si="287"/>
        <v>Não</v>
      </c>
      <c r="Y3034" t="str">
        <f t="shared" si="288"/>
        <v>Não</v>
      </c>
    </row>
    <row r="3035" spans="1:25" x14ac:dyDescent="0.25">
      <c r="A3035" s="5">
        <v>430517</v>
      </c>
      <c r="B3035">
        <f>IFERROR(VLOOKUP(A3035,[1]Monitoramento_Base_somente_disp!$A:$J,5,FALSE),0)</f>
        <v>0</v>
      </c>
      <c r="C3035">
        <f>IFERROR(VLOOKUP(A3035,[1]Monitoramento_Base_somente_disp!$A:$J,6,FALSE),0)</f>
        <v>3399330</v>
      </c>
      <c r="D3035">
        <f>IFERROR(VLOOKUP(A3035,[1]Monitoramento_Base_somente_disp!$A:$J,7,FALSE),0)</f>
        <v>0</v>
      </c>
      <c r="E3035">
        <f>IFERROR(VLOOKUP(A3035,[1]Monitoramento_Base_somente_disp!$A:$J,8,FALSE),0)</f>
        <v>3512641</v>
      </c>
      <c r="F3035">
        <f>IFERROR(VLOOKUP(A3035,[1]Monitoramento_Base_somente_disp!$A:$J,9,FALSE),0)</f>
        <v>0</v>
      </c>
      <c r="G3035">
        <f>IFERROR(VLOOKUP(A3035,[1]Monitoramento_Base_somente_disp!$A:$J,10,FALSE),0)</f>
        <v>566555</v>
      </c>
      <c r="H3035">
        <f>IFERROR(VLOOKUP(A3035,[2]Sheet1!$A:$I,4,FALSE),0)</f>
        <v>0</v>
      </c>
      <c r="I3035">
        <f>IFERROR(VLOOKUP(A3035,[2]Sheet1!$A:$I,5,FALSE),0)</f>
        <v>0</v>
      </c>
      <c r="J3035">
        <f>IFERROR(VLOOKUP(A3035,[2]Sheet1!$A:$I,6,FALSE),0)</f>
        <v>0</v>
      </c>
      <c r="K3035">
        <f>IFERROR(VLOOKUP(A3035,[2]Sheet1!$A:$I,7,FALSE),0)</f>
        <v>0</v>
      </c>
      <c r="L3035">
        <f>IFERROR(VLOOKUP(A3035,[2]Sheet1!$A:$I,8,FALSE),0)</f>
        <v>0</v>
      </c>
      <c r="M3035">
        <f>IFERROR(VLOOKUP(A3035,[2]Sheet1!$A:$I,9,FALSE),0)</f>
        <v>0</v>
      </c>
      <c r="N3035">
        <f>IFERROR(VLOOKUP(A3035,[3]Sheet1!$A:$G,2,FALSE),0)</f>
        <v>0</v>
      </c>
      <c r="O3035">
        <f>IFERROR(VLOOKUP(A3035,[3]Sheet1!$A:$G,3,FALSE),0)</f>
        <v>0</v>
      </c>
      <c r="P3035">
        <f>IFERROR(VLOOKUP(A3035,[3]Sheet1!$A:$G,4,FALSE),0)</f>
        <v>0</v>
      </c>
      <c r="Q3035">
        <f>IFERROR(VLOOKUP(A3035,[3]Sheet1!$A:$G,5,FALSE),0)</f>
        <v>0</v>
      </c>
      <c r="R3035">
        <f>IFERROR(VLOOKUP(A3035,[3]Sheet1!$A:$G,6,FALSE),0)</f>
        <v>0</v>
      </c>
      <c r="S3035">
        <f>IFERROR(VLOOKUP(A3035,[3]Sheet1!$A:$G,7,FALSE),0)</f>
        <v>0</v>
      </c>
      <c r="T3035" t="str">
        <f t="shared" si="283"/>
        <v>Não</v>
      </c>
      <c r="U3035" t="str">
        <f t="shared" si="284"/>
        <v>Sim</v>
      </c>
      <c r="V3035" t="str">
        <f t="shared" si="285"/>
        <v>Não</v>
      </c>
      <c r="W3035" t="str">
        <f t="shared" si="286"/>
        <v>Sim</v>
      </c>
      <c r="X3035" t="str">
        <f t="shared" si="287"/>
        <v>Não</v>
      </c>
      <c r="Y3035" t="str">
        <f t="shared" si="288"/>
        <v>Sim</v>
      </c>
    </row>
    <row r="3036" spans="1:25" x14ac:dyDescent="0.25">
      <c r="A3036" s="5">
        <v>430540</v>
      </c>
      <c r="B3036">
        <f>IFERROR(VLOOKUP(A3036,[1]Monitoramento_Base_somente_disp!$A:$J,5,FALSE),0)</f>
        <v>0</v>
      </c>
      <c r="C3036">
        <f>IFERROR(VLOOKUP(A3036,[1]Monitoramento_Base_somente_disp!$A:$J,6,FALSE),0)</f>
        <v>0</v>
      </c>
      <c r="D3036">
        <f>IFERROR(VLOOKUP(A3036,[1]Monitoramento_Base_somente_disp!$A:$J,7,FALSE),0)</f>
        <v>0</v>
      </c>
      <c r="E3036">
        <f>IFERROR(VLOOKUP(A3036,[1]Monitoramento_Base_somente_disp!$A:$J,8,FALSE),0)</f>
        <v>0</v>
      </c>
      <c r="F3036">
        <f>IFERROR(VLOOKUP(A3036,[1]Monitoramento_Base_somente_disp!$A:$J,9,FALSE),0)</f>
        <v>0</v>
      </c>
      <c r="G3036">
        <f>IFERROR(VLOOKUP(A3036,[1]Monitoramento_Base_somente_disp!$A:$J,10,FALSE),0)</f>
        <v>0</v>
      </c>
      <c r="H3036">
        <f>IFERROR(VLOOKUP(A3036,[2]Sheet1!$A:$I,4,FALSE),0)</f>
        <v>85376</v>
      </c>
      <c r="I3036">
        <f>IFERROR(VLOOKUP(A3036,[2]Sheet1!$A:$I,5,FALSE),0)</f>
        <v>376646</v>
      </c>
      <c r="J3036">
        <f>IFERROR(VLOOKUP(A3036,[2]Sheet1!$A:$I,6,FALSE),0)</f>
        <v>0</v>
      </c>
      <c r="K3036">
        <f>IFERROR(VLOOKUP(A3036,[2]Sheet1!$A:$I,7,FALSE),0)</f>
        <v>0</v>
      </c>
      <c r="L3036">
        <f>IFERROR(VLOOKUP(A3036,[2]Sheet1!$A:$I,8,FALSE),0)</f>
        <v>0</v>
      </c>
      <c r="M3036">
        <f>IFERROR(VLOOKUP(A3036,[2]Sheet1!$A:$I,9,FALSE),0)</f>
        <v>0</v>
      </c>
      <c r="N3036">
        <f>IFERROR(VLOOKUP(A3036,[3]Sheet1!$A:$G,2,FALSE),0)</f>
        <v>0</v>
      </c>
      <c r="O3036">
        <f>IFERROR(VLOOKUP(A3036,[3]Sheet1!$A:$G,3,FALSE),0)</f>
        <v>0</v>
      </c>
      <c r="P3036">
        <f>IFERROR(VLOOKUP(A3036,[3]Sheet1!$A:$G,4,FALSE),0)</f>
        <v>0</v>
      </c>
      <c r="Q3036">
        <f>IFERROR(VLOOKUP(A3036,[3]Sheet1!$A:$G,5,FALSE),0)</f>
        <v>0</v>
      </c>
      <c r="R3036">
        <f>IFERROR(VLOOKUP(A3036,[3]Sheet1!$A:$G,6,FALSE),0)</f>
        <v>0</v>
      </c>
      <c r="S3036">
        <f>IFERROR(VLOOKUP(A3036,[3]Sheet1!$A:$G,7,FALSE),0)</f>
        <v>0</v>
      </c>
      <c r="T3036" t="str">
        <f t="shared" si="283"/>
        <v>Sim</v>
      </c>
      <c r="U3036" t="str">
        <f t="shared" si="284"/>
        <v>Sim</v>
      </c>
      <c r="V3036" t="str">
        <f t="shared" si="285"/>
        <v>Não</v>
      </c>
      <c r="W3036" t="str">
        <f t="shared" si="286"/>
        <v>Não</v>
      </c>
      <c r="X3036" t="str">
        <f t="shared" si="287"/>
        <v>Não</v>
      </c>
      <c r="Y3036" t="str">
        <f t="shared" si="288"/>
        <v>Não</v>
      </c>
    </row>
    <row r="3037" spans="1:25" x14ac:dyDescent="0.25">
      <c r="A3037" s="5">
        <v>430545</v>
      </c>
      <c r="B3037">
        <f>IFERROR(VLOOKUP(A3037,[1]Monitoramento_Base_somente_disp!$A:$J,5,FALSE),0)</f>
        <v>0</v>
      </c>
      <c r="C3037">
        <f>IFERROR(VLOOKUP(A3037,[1]Monitoramento_Base_somente_disp!$A:$J,6,FALSE),0)</f>
        <v>0</v>
      </c>
      <c r="D3037">
        <f>IFERROR(VLOOKUP(A3037,[1]Monitoramento_Base_somente_disp!$A:$J,7,FALSE),0)</f>
        <v>0</v>
      </c>
      <c r="E3037">
        <f>IFERROR(VLOOKUP(A3037,[1]Monitoramento_Base_somente_disp!$A:$J,8,FALSE),0)</f>
        <v>0</v>
      </c>
      <c r="F3037">
        <f>IFERROR(VLOOKUP(A3037,[1]Monitoramento_Base_somente_disp!$A:$J,9,FALSE),0)</f>
        <v>0</v>
      </c>
      <c r="G3037">
        <f>IFERROR(VLOOKUP(A3037,[1]Monitoramento_Base_somente_disp!$A:$J,10,FALSE),0)</f>
        <v>0</v>
      </c>
      <c r="H3037">
        <f>IFERROR(VLOOKUP(A3037,[2]Sheet1!$A:$I,4,FALSE),0)</f>
        <v>0</v>
      </c>
      <c r="I3037">
        <f>IFERROR(VLOOKUP(A3037,[2]Sheet1!$A:$I,5,FALSE),0)</f>
        <v>0</v>
      </c>
      <c r="J3037">
        <f>IFERROR(VLOOKUP(A3037,[2]Sheet1!$A:$I,6,FALSE),0)</f>
        <v>0</v>
      </c>
      <c r="K3037">
        <f>IFERROR(VLOOKUP(A3037,[2]Sheet1!$A:$I,7,FALSE),0)</f>
        <v>0</v>
      </c>
      <c r="L3037">
        <f>IFERROR(VLOOKUP(A3037,[2]Sheet1!$A:$I,8,FALSE),0)</f>
        <v>0</v>
      </c>
      <c r="M3037">
        <f>IFERROR(VLOOKUP(A3037,[2]Sheet1!$A:$I,9,FALSE),0)</f>
        <v>0</v>
      </c>
      <c r="N3037">
        <f>IFERROR(VLOOKUP(A3037,[3]Sheet1!$A:$G,2,FALSE),0)</f>
        <v>0</v>
      </c>
      <c r="O3037">
        <f>IFERROR(VLOOKUP(A3037,[3]Sheet1!$A:$G,3,FALSE),0)</f>
        <v>0</v>
      </c>
      <c r="P3037">
        <f>IFERROR(VLOOKUP(A3037,[3]Sheet1!$A:$G,4,FALSE),0)</f>
        <v>0</v>
      </c>
      <c r="Q3037">
        <f>IFERROR(VLOOKUP(A3037,[3]Sheet1!$A:$G,5,FALSE),0)</f>
        <v>0</v>
      </c>
      <c r="R3037">
        <f>IFERROR(VLOOKUP(A3037,[3]Sheet1!$A:$G,6,FALSE),0)</f>
        <v>0</v>
      </c>
      <c r="S3037">
        <f>IFERROR(VLOOKUP(A3037,[3]Sheet1!$A:$G,7,FALSE),0)</f>
        <v>0</v>
      </c>
      <c r="T3037" t="str">
        <f t="shared" si="283"/>
        <v>Não</v>
      </c>
      <c r="U3037" t="str">
        <f t="shared" si="284"/>
        <v>Não</v>
      </c>
      <c r="V3037" t="str">
        <f t="shared" si="285"/>
        <v>Não</v>
      </c>
      <c r="W3037" t="str">
        <f t="shared" si="286"/>
        <v>Não</v>
      </c>
      <c r="X3037" t="str">
        <f t="shared" si="287"/>
        <v>Não</v>
      </c>
      <c r="Y3037" t="str">
        <f t="shared" si="288"/>
        <v>Não</v>
      </c>
    </row>
    <row r="3038" spans="1:25" x14ac:dyDescent="0.25">
      <c r="A3038" s="5">
        <v>430580</v>
      </c>
      <c r="B3038">
        <f>IFERROR(VLOOKUP(A3038,[1]Monitoramento_Base_somente_disp!$A:$J,5,FALSE),0)</f>
        <v>0</v>
      </c>
      <c r="C3038">
        <f>IFERROR(VLOOKUP(A3038,[1]Monitoramento_Base_somente_disp!$A:$J,6,FALSE),0)</f>
        <v>0</v>
      </c>
      <c r="D3038">
        <f>IFERROR(VLOOKUP(A3038,[1]Monitoramento_Base_somente_disp!$A:$J,7,FALSE),0)</f>
        <v>0</v>
      </c>
      <c r="E3038">
        <f>IFERROR(VLOOKUP(A3038,[1]Monitoramento_Base_somente_disp!$A:$J,8,FALSE),0)</f>
        <v>0</v>
      </c>
      <c r="F3038">
        <f>IFERROR(VLOOKUP(A3038,[1]Monitoramento_Base_somente_disp!$A:$J,9,FALSE),0)</f>
        <v>0</v>
      </c>
      <c r="G3038">
        <f>IFERROR(VLOOKUP(A3038,[1]Monitoramento_Base_somente_disp!$A:$J,10,FALSE),0)</f>
        <v>0</v>
      </c>
      <c r="H3038">
        <f>IFERROR(VLOOKUP(A3038,[2]Sheet1!$A:$I,4,FALSE),0)</f>
        <v>0</v>
      </c>
      <c r="I3038">
        <f>IFERROR(VLOOKUP(A3038,[2]Sheet1!$A:$I,5,FALSE),0)</f>
        <v>0</v>
      </c>
      <c r="J3038">
        <f>IFERROR(VLOOKUP(A3038,[2]Sheet1!$A:$I,6,FALSE),0)</f>
        <v>0</v>
      </c>
      <c r="K3038">
        <f>IFERROR(VLOOKUP(A3038,[2]Sheet1!$A:$I,7,FALSE),0)</f>
        <v>0</v>
      </c>
      <c r="L3038">
        <f>IFERROR(VLOOKUP(A3038,[2]Sheet1!$A:$I,8,FALSE),0)</f>
        <v>0</v>
      </c>
      <c r="M3038">
        <f>IFERROR(VLOOKUP(A3038,[2]Sheet1!$A:$I,9,FALSE),0)</f>
        <v>0</v>
      </c>
      <c r="N3038">
        <f>IFERROR(VLOOKUP(A3038,[3]Sheet1!$A:$G,2,FALSE),0)</f>
        <v>95433</v>
      </c>
      <c r="O3038">
        <f>IFERROR(VLOOKUP(A3038,[3]Sheet1!$A:$G,3,FALSE),0)</f>
        <v>623823</v>
      </c>
      <c r="P3038">
        <f>IFERROR(VLOOKUP(A3038,[3]Sheet1!$A:$G,4,FALSE),0)</f>
        <v>123031</v>
      </c>
      <c r="Q3038">
        <f>IFERROR(VLOOKUP(A3038,[3]Sheet1!$A:$G,5,FALSE),0)</f>
        <v>666147</v>
      </c>
      <c r="R3038">
        <f>IFERROR(VLOOKUP(A3038,[3]Sheet1!$A:$G,6,FALSE),0)</f>
        <v>15719</v>
      </c>
      <c r="S3038">
        <f>IFERROR(VLOOKUP(A3038,[3]Sheet1!$A:$G,7,FALSE),0)</f>
        <v>0</v>
      </c>
      <c r="T3038" t="str">
        <f t="shared" si="283"/>
        <v>Sim</v>
      </c>
      <c r="U3038" t="str">
        <f t="shared" si="284"/>
        <v>Sim</v>
      </c>
      <c r="V3038" t="str">
        <f t="shared" si="285"/>
        <v>Sim</v>
      </c>
      <c r="W3038" t="str">
        <f t="shared" si="286"/>
        <v>Sim</v>
      </c>
      <c r="X3038" t="str">
        <f t="shared" si="287"/>
        <v>Sim</v>
      </c>
      <c r="Y3038" t="str">
        <f t="shared" si="288"/>
        <v>Não</v>
      </c>
    </row>
    <row r="3039" spans="1:25" x14ac:dyDescent="0.25">
      <c r="A3039" s="5">
        <v>430583</v>
      </c>
      <c r="B3039">
        <f>IFERROR(VLOOKUP(A3039,[1]Monitoramento_Base_somente_disp!$A:$J,5,FALSE),0)</f>
        <v>0</v>
      </c>
      <c r="C3039">
        <f>IFERROR(VLOOKUP(A3039,[1]Monitoramento_Base_somente_disp!$A:$J,6,FALSE),0)</f>
        <v>0</v>
      </c>
      <c r="D3039">
        <f>IFERROR(VLOOKUP(A3039,[1]Monitoramento_Base_somente_disp!$A:$J,7,FALSE),0)</f>
        <v>0</v>
      </c>
      <c r="E3039">
        <f>IFERROR(VLOOKUP(A3039,[1]Monitoramento_Base_somente_disp!$A:$J,8,FALSE),0)</f>
        <v>0</v>
      </c>
      <c r="F3039">
        <f>IFERROR(VLOOKUP(A3039,[1]Monitoramento_Base_somente_disp!$A:$J,9,FALSE),0)</f>
        <v>0</v>
      </c>
      <c r="G3039">
        <f>IFERROR(VLOOKUP(A3039,[1]Monitoramento_Base_somente_disp!$A:$J,10,FALSE),0)</f>
        <v>0</v>
      </c>
      <c r="H3039">
        <f>IFERROR(VLOOKUP(A3039,[2]Sheet1!$A:$I,4,FALSE),0)</f>
        <v>0</v>
      </c>
      <c r="I3039">
        <f>IFERROR(VLOOKUP(A3039,[2]Sheet1!$A:$I,5,FALSE),0)</f>
        <v>0</v>
      </c>
      <c r="J3039">
        <f>IFERROR(VLOOKUP(A3039,[2]Sheet1!$A:$I,6,FALSE),0)</f>
        <v>0</v>
      </c>
      <c r="K3039">
        <f>IFERROR(VLOOKUP(A3039,[2]Sheet1!$A:$I,7,FALSE),0)</f>
        <v>0</v>
      </c>
      <c r="L3039">
        <f>IFERROR(VLOOKUP(A3039,[2]Sheet1!$A:$I,8,FALSE),0)</f>
        <v>0</v>
      </c>
      <c r="M3039">
        <f>IFERROR(VLOOKUP(A3039,[2]Sheet1!$A:$I,9,FALSE),0)</f>
        <v>0</v>
      </c>
      <c r="N3039">
        <f>IFERROR(VLOOKUP(A3039,[3]Sheet1!$A:$G,2,FALSE),0)</f>
        <v>0</v>
      </c>
      <c r="O3039">
        <f>IFERROR(VLOOKUP(A3039,[3]Sheet1!$A:$G,3,FALSE),0)</f>
        <v>0</v>
      </c>
      <c r="P3039">
        <f>IFERROR(VLOOKUP(A3039,[3]Sheet1!$A:$G,4,FALSE),0)</f>
        <v>0</v>
      </c>
      <c r="Q3039">
        <f>IFERROR(VLOOKUP(A3039,[3]Sheet1!$A:$G,5,FALSE),0)</f>
        <v>0</v>
      </c>
      <c r="R3039">
        <f>IFERROR(VLOOKUP(A3039,[3]Sheet1!$A:$G,6,FALSE),0)</f>
        <v>0</v>
      </c>
      <c r="S3039">
        <f>IFERROR(VLOOKUP(A3039,[3]Sheet1!$A:$G,7,FALSE),0)</f>
        <v>0</v>
      </c>
      <c r="T3039" t="str">
        <f t="shared" si="283"/>
        <v>Não</v>
      </c>
      <c r="U3039" t="str">
        <f t="shared" si="284"/>
        <v>Não</v>
      </c>
      <c r="V3039" t="str">
        <f t="shared" si="285"/>
        <v>Não</v>
      </c>
      <c r="W3039" t="str">
        <f t="shared" si="286"/>
        <v>Não</v>
      </c>
      <c r="X3039" t="str">
        <f t="shared" si="287"/>
        <v>Não</v>
      </c>
      <c r="Y3039" t="str">
        <f t="shared" si="288"/>
        <v>Não</v>
      </c>
    </row>
    <row r="3040" spans="1:25" x14ac:dyDescent="0.25">
      <c r="A3040" s="5">
        <v>430587</v>
      </c>
      <c r="B3040">
        <f>IFERROR(VLOOKUP(A3040,[1]Monitoramento_Base_somente_disp!$A:$J,5,FALSE),0)</f>
        <v>0</v>
      </c>
      <c r="C3040">
        <f>IFERROR(VLOOKUP(A3040,[1]Monitoramento_Base_somente_disp!$A:$J,6,FALSE),0)</f>
        <v>0</v>
      </c>
      <c r="D3040">
        <f>IFERROR(VLOOKUP(A3040,[1]Monitoramento_Base_somente_disp!$A:$J,7,FALSE),0)</f>
        <v>0</v>
      </c>
      <c r="E3040">
        <f>IFERROR(VLOOKUP(A3040,[1]Monitoramento_Base_somente_disp!$A:$J,8,FALSE),0)</f>
        <v>0</v>
      </c>
      <c r="F3040">
        <f>IFERROR(VLOOKUP(A3040,[1]Monitoramento_Base_somente_disp!$A:$J,9,FALSE),0)</f>
        <v>0</v>
      </c>
      <c r="G3040">
        <f>IFERROR(VLOOKUP(A3040,[1]Monitoramento_Base_somente_disp!$A:$J,10,FALSE),0)</f>
        <v>0</v>
      </c>
      <c r="H3040">
        <f>IFERROR(VLOOKUP(A3040,[2]Sheet1!$A:$I,4,FALSE),0)</f>
        <v>0</v>
      </c>
      <c r="I3040">
        <f>IFERROR(VLOOKUP(A3040,[2]Sheet1!$A:$I,5,FALSE),0)</f>
        <v>0</v>
      </c>
      <c r="J3040">
        <f>IFERROR(VLOOKUP(A3040,[2]Sheet1!$A:$I,6,FALSE),0)</f>
        <v>0</v>
      </c>
      <c r="K3040">
        <f>IFERROR(VLOOKUP(A3040,[2]Sheet1!$A:$I,7,FALSE),0)</f>
        <v>0</v>
      </c>
      <c r="L3040">
        <f>IFERROR(VLOOKUP(A3040,[2]Sheet1!$A:$I,8,FALSE),0)</f>
        <v>0</v>
      </c>
      <c r="M3040">
        <f>IFERROR(VLOOKUP(A3040,[2]Sheet1!$A:$I,9,FALSE),0)</f>
        <v>0</v>
      </c>
      <c r="N3040">
        <f>IFERROR(VLOOKUP(A3040,[3]Sheet1!$A:$G,2,FALSE),0)</f>
        <v>0</v>
      </c>
      <c r="O3040">
        <f>IFERROR(VLOOKUP(A3040,[3]Sheet1!$A:$G,3,FALSE),0)</f>
        <v>0</v>
      </c>
      <c r="P3040">
        <f>IFERROR(VLOOKUP(A3040,[3]Sheet1!$A:$G,4,FALSE),0)</f>
        <v>0</v>
      </c>
      <c r="Q3040">
        <f>IFERROR(VLOOKUP(A3040,[3]Sheet1!$A:$G,5,FALSE),0)</f>
        <v>0</v>
      </c>
      <c r="R3040">
        <f>IFERROR(VLOOKUP(A3040,[3]Sheet1!$A:$G,6,FALSE),0)</f>
        <v>0</v>
      </c>
      <c r="S3040">
        <f>IFERROR(VLOOKUP(A3040,[3]Sheet1!$A:$G,7,FALSE),0)</f>
        <v>0</v>
      </c>
      <c r="T3040" t="str">
        <f t="shared" si="283"/>
        <v>Não</v>
      </c>
      <c r="U3040" t="str">
        <f t="shared" si="284"/>
        <v>Não</v>
      </c>
      <c r="V3040" t="str">
        <f t="shared" si="285"/>
        <v>Não</v>
      </c>
      <c r="W3040" t="str">
        <f t="shared" si="286"/>
        <v>Não</v>
      </c>
      <c r="X3040" t="str">
        <f t="shared" si="287"/>
        <v>Não</v>
      </c>
      <c r="Y3040" t="str">
        <f t="shared" si="288"/>
        <v>Não</v>
      </c>
    </row>
    <row r="3041" spans="1:25" x14ac:dyDescent="0.25">
      <c r="A3041" s="5">
        <v>430590</v>
      </c>
      <c r="B3041">
        <f>IFERROR(VLOOKUP(A3041,[1]Monitoramento_Base_somente_disp!$A:$J,5,FALSE),0)</f>
        <v>0</v>
      </c>
      <c r="C3041">
        <f>IFERROR(VLOOKUP(A3041,[1]Monitoramento_Base_somente_disp!$A:$J,6,FALSE),0)</f>
        <v>0</v>
      </c>
      <c r="D3041">
        <f>IFERROR(VLOOKUP(A3041,[1]Monitoramento_Base_somente_disp!$A:$J,7,FALSE),0)</f>
        <v>0</v>
      </c>
      <c r="E3041">
        <f>IFERROR(VLOOKUP(A3041,[1]Monitoramento_Base_somente_disp!$A:$J,8,FALSE),0)</f>
        <v>0</v>
      </c>
      <c r="F3041">
        <f>IFERROR(VLOOKUP(A3041,[1]Monitoramento_Base_somente_disp!$A:$J,9,FALSE),0)</f>
        <v>0</v>
      </c>
      <c r="G3041">
        <f>IFERROR(VLOOKUP(A3041,[1]Monitoramento_Base_somente_disp!$A:$J,10,FALSE),0)</f>
        <v>0</v>
      </c>
      <c r="H3041">
        <f>IFERROR(VLOOKUP(A3041,[2]Sheet1!$A:$I,4,FALSE),0)</f>
        <v>0</v>
      </c>
      <c r="I3041">
        <f>IFERROR(VLOOKUP(A3041,[2]Sheet1!$A:$I,5,FALSE),0)</f>
        <v>0</v>
      </c>
      <c r="J3041">
        <f>IFERROR(VLOOKUP(A3041,[2]Sheet1!$A:$I,6,FALSE),0)</f>
        <v>0</v>
      </c>
      <c r="K3041">
        <f>IFERROR(VLOOKUP(A3041,[2]Sheet1!$A:$I,7,FALSE),0)</f>
        <v>0</v>
      </c>
      <c r="L3041">
        <f>IFERROR(VLOOKUP(A3041,[2]Sheet1!$A:$I,8,FALSE),0)</f>
        <v>0</v>
      </c>
      <c r="M3041">
        <f>IFERROR(VLOOKUP(A3041,[2]Sheet1!$A:$I,9,FALSE),0)</f>
        <v>0</v>
      </c>
      <c r="N3041">
        <f>IFERROR(VLOOKUP(A3041,[3]Sheet1!$A:$G,2,FALSE),0)</f>
        <v>0</v>
      </c>
      <c r="O3041">
        <f>IFERROR(VLOOKUP(A3041,[3]Sheet1!$A:$G,3,FALSE),0)</f>
        <v>0</v>
      </c>
      <c r="P3041">
        <f>IFERROR(VLOOKUP(A3041,[3]Sheet1!$A:$G,4,FALSE),0)</f>
        <v>0</v>
      </c>
      <c r="Q3041">
        <f>IFERROR(VLOOKUP(A3041,[3]Sheet1!$A:$G,5,FALSE),0)</f>
        <v>0</v>
      </c>
      <c r="R3041">
        <f>IFERROR(VLOOKUP(A3041,[3]Sheet1!$A:$G,6,FALSE),0)</f>
        <v>0</v>
      </c>
      <c r="S3041">
        <f>IFERROR(VLOOKUP(A3041,[3]Sheet1!$A:$G,7,FALSE),0)</f>
        <v>0</v>
      </c>
      <c r="T3041" t="str">
        <f t="shared" si="283"/>
        <v>Não</v>
      </c>
      <c r="U3041" t="str">
        <f t="shared" si="284"/>
        <v>Não</v>
      </c>
      <c r="V3041" t="str">
        <f t="shared" si="285"/>
        <v>Não</v>
      </c>
      <c r="W3041" t="str">
        <f t="shared" si="286"/>
        <v>Não</v>
      </c>
      <c r="X3041" t="str">
        <f t="shared" si="287"/>
        <v>Não</v>
      </c>
      <c r="Y3041" t="str">
        <f t="shared" si="288"/>
        <v>Não</v>
      </c>
    </row>
    <row r="3042" spans="1:25" x14ac:dyDescent="0.25">
      <c r="A3042" s="5">
        <v>430597</v>
      </c>
      <c r="B3042">
        <f>IFERROR(VLOOKUP(A3042,[1]Monitoramento_Base_somente_disp!$A:$J,5,FALSE),0)</f>
        <v>0</v>
      </c>
      <c r="C3042">
        <f>IFERROR(VLOOKUP(A3042,[1]Monitoramento_Base_somente_disp!$A:$J,6,FALSE),0)</f>
        <v>0</v>
      </c>
      <c r="D3042">
        <f>IFERROR(VLOOKUP(A3042,[1]Monitoramento_Base_somente_disp!$A:$J,7,FALSE),0)</f>
        <v>0</v>
      </c>
      <c r="E3042">
        <f>IFERROR(VLOOKUP(A3042,[1]Monitoramento_Base_somente_disp!$A:$J,8,FALSE),0)</f>
        <v>0</v>
      </c>
      <c r="F3042">
        <f>IFERROR(VLOOKUP(A3042,[1]Monitoramento_Base_somente_disp!$A:$J,9,FALSE),0)</f>
        <v>0</v>
      </c>
      <c r="G3042">
        <f>IFERROR(VLOOKUP(A3042,[1]Monitoramento_Base_somente_disp!$A:$J,10,FALSE),0)</f>
        <v>0</v>
      </c>
      <c r="H3042">
        <f>IFERROR(VLOOKUP(A3042,[2]Sheet1!$A:$I,4,FALSE),0)</f>
        <v>0</v>
      </c>
      <c r="I3042">
        <f>IFERROR(VLOOKUP(A3042,[2]Sheet1!$A:$I,5,FALSE),0)</f>
        <v>0</v>
      </c>
      <c r="J3042">
        <f>IFERROR(VLOOKUP(A3042,[2]Sheet1!$A:$I,6,FALSE),0)</f>
        <v>0</v>
      </c>
      <c r="K3042">
        <f>IFERROR(VLOOKUP(A3042,[2]Sheet1!$A:$I,7,FALSE),0)</f>
        <v>0</v>
      </c>
      <c r="L3042">
        <f>IFERROR(VLOOKUP(A3042,[2]Sheet1!$A:$I,8,FALSE),0)</f>
        <v>0</v>
      </c>
      <c r="M3042">
        <f>IFERROR(VLOOKUP(A3042,[2]Sheet1!$A:$I,9,FALSE),0)</f>
        <v>0</v>
      </c>
      <c r="N3042">
        <f>IFERROR(VLOOKUP(A3042,[3]Sheet1!$A:$G,2,FALSE),0)</f>
        <v>0</v>
      </c>
      <c r="O3042">
        <f>IFERROR(VLOOKUP(A3042,[3]Sheet1!$A:$G,3,FALSE),0)</f>
        <v>0</v>
      </c>
      <c r="P3042">
        <f>IFERROR(VLOOKUP(A3042,[3]Sheet1!$A:$G,4,FALSE),0)</f>
        <v>0</v>
      </c>
      <c r="Q3042">
        <f>IFERROR(VLOOKUP(A3042,[3]Sheet1!$A:$G,5,FALSE),0)</f>
        <v>0</v>
      </c>
      <c r="R3042">
        <f>IFERROR(VLOOKUP(A3042,[3]Sheet1!$A:$G,6,FALSE),0)</f>
        <v>0</v>
      </c>
      <c r="S3042">
        <f>IFERROR(VLOOKUP(A3042,[3]Sheet1!$A:$G,7,FALSE),0)</f>
        <v>0</v>
      </c>
      <c r="T3042" t="str">
        <f t="shared" si="283"/>
        <v>Não</v>
      </c>
      <c r="U3042" t="str">
        <f t="shared" si="284"/>
        <v>Não</v>
      </c>
      <c r="V3042" t="str">
        <f t="shared" si="285"/>
        <v>Não</v>
      </c>
      <c r="W3042" t="str">
        <f t="shared" si="286"/>
        <v>Não</v>
      </c>
      <c r="X3042" t="str">
        <f t="shared" si="287"/>
        <v>Não</v>
      </c>
      <c r="Y3042" t="str">
        <f t="shared" si="288"/>
        <v>Não</v>
      </c>
    </row>
    <row r="3043" spans="1:25" x14ac:dyDescent="0.25">
      <c r="A3043" s="5">
        <v>430605</v>
      </c>
      <c r="B3043">
        <f>IFERROR(VLOOKUP(A3043,[1]Monitoramento_Base_somente_disp!$A:$J,5,FALSE),0)</f>
        <v>0</v>
      </c>
      <c r="C3043">
        <f>IFERROR(VLOOKUP(A3043,[1]Monitoramento_Base_somente_disp!$A:$J,6,FALSE),0)</f>
        <v>0</v>
      </c>
      <c r="D3043">
        <f>IFERROR(VLOOKUP(A3043,[1]Monitoramento_Base_somente_disp!$A:$J,7,FALSE),0)</f>
        <v>0</v>
      </c>
      <c r="E3043">
        <f>IFERROR(VLOOKUP(A3043,[1]Monitoramento_Base_somente_disp!$A:$J,8,FALSE),0)</f>
        <v>0</v>
      </c>
      <c r="F3043">
        <f>IFERROR(VLOOKUP(A3043,[1]Monitoramento_Base_somente_disp!$A:$J,9,FALSE),0)</f>
        <v>0</v>
      </c>
      <c r="G3043">
        <f>IFERROR(VLOOKUP(A3043,[1]Monitoramento_Base_somente_disp!$A:$J,10,FALSE),0)</f>
        <v>0</v>
      </c>
      <c r="H3043">
        <f>IFERROR(VLOOKUP(A3043,[2]Sheet1!$A:$I,4,FALSE),0)</f>
        <v>0</v>
      </c>
      <c r="I3043">
        <f>IFERROR(VLOOKUP(A3043,[2]Sheet1!$A:$I,5,FALSE),0)</f>
        <v>0</v>
      </c>
      <c r="J3043">
        <f>IFERROR(VLOOKUP(A3043,[2]Sheet1!$A:$I,6,FALSE),0)</f>
        <v>0</v>
      </c>
      <c r="K3043">
        <f>IFERROR(VLOOKUP(A3043,[2]Sheet1!$A:$I,7,FALSE),0)</f>
        <v>0</v>
      </c>
      <c r="L3043">
        <f>IFERROR(VLOOKUP(A3043,[2]Sheet1!$A:$I,8,FALSE),0)</f>
        <v>0</v>
      </c>
      <c r="M3043">
        <f>IFERROR(VLOOKUP(A3043,[2]Sheet1!$A:$I,9,FALSE),0)</f>
        <v>0</v>
      </c>
      <c r="N3043">
        <f>IFERROR(VLOOKUP(A3043,[3]Sheet1!$A:$G,2,FALSE),0)</f>
        <v>79588</v>
      </c>
      <c r="O3043">
        <f>IFERROR(VLOOKUP(A3043,[3]Sheet1!$A:$G,3,FALSE),0)</f>
        <v>918639</v>
      </c>
      <c r="P3043">
        <f>IFERROR(VLOOKUP(A3043,[3]Sheet1!$A:$G,4,FALSE),0)</f>
        <v>73778</v>
      </c>
      <c r="Q3043">
        <f>IFERROR(VLOOKUP(A3043,[3]Sheet1!$A:$G,5,FALSE),0)</f>
        <v>1026847</v>
      </c>
      <c r="R3043">
        <f>IFERROR(VLOOKUP(A3043,[3]Sheet1!$A:$G,6,FALSE),0)</f>
        <v>11725</v>
      </c>
      <c r="S3043">
        <f>IFERROR(VLOOKUP(A3043,[3]Sheet1!$A:$G,7,FALSE),0)</f>
        <v>0</v>
      </c>
      <c r="T3043" t="str">
        <f t="shared" si="283"/>
        <v>Sim</v>
      </c>
      <c r="U3043" t="str">
        <f t="shared" si="284"/>
        <v>Sim</v>
      </c>
      <c r="V3043" t="str">
        <f t="shared" si="285"/>
        <v>Sim</v>
      </c>
      <c r="W3043" t="str">
        <f t="shared" si="286"/>
        <v>Sim</v>
      </c>
      <c r="X3043" t="str">
        <f t="shared" si="287"/>
        <v>Sim</v>
      </c>
      <c r="Y3043" t="str">
        <f t="shared" si="288"/>
        <v>Não</v>
      </c>
    </row>
    <row r="3044" spans="1:25" x14ac:dyDescent="0.25">
      <c r="A3044" s="5">
        <v>430607</v>
      </c>
      <c r="B3044">
        <f>IFERROR(VLOOKUP(A3044,[1]Monitoramento_Base_somente_disp!$A:$J,5,FALSE),0)</f>
        <v>0</v>
      </c>
      <c r="C3044">
        <f>IFERROR(VLOOKUP(A3044,[1]Monitoramento_Base_somente_disp!$A:$J,6,FALSE),0)</f>
        <v>0</v>
      </c>
      <c r="D3044">
        <f>IFERROR(VLOOKUP(A3044,[1]Monitoramento_Base_somente_disp!$A:$J,7,FALSE),0)</f>
        <v>0</v>
      </c>
      <c r="E3044">
        <f>IFERROR(VLOOKUP(A3044,[1]Monitoramento_Base_somente_disp!$A:$J,8,FALSE),0)</f>
        <v>0</v>
      </c>
      <c r="F3044">
        <f>IFERROR(VLOOKUP(A3044,[1]Monitoramento_Base_somente_disp!$A:$J,9,FALSE),0)</f>
        <v>0</v>
      </c>
      <c r="G3044">
        <f>IFERROR(VLOOKUP(A3044,[1]Monitoramento_Base_somente_disp!$A:$J,10,FALSE),0)</f>
        <v>0</v>
      </c>
      <c r="H3044">
        <f>IFERROR(VLOOKUP(A3044,[2]Sheet1!$A:$I,4,FALSE),0)</f>
        <v>18495</v>
      </c>
      <c r="I3044">
        <f>IFERROR(VLOOKUP(A3044,[2]Sheet1!$A:$I,5,FALSE),0)</f>
        <v>87980</v>
      </c>
      <c r="J3044">
        <f>IFERROR(VLOOKUP(A3044,[2]Sheet1!$A:$I,6,FALSE),0)</f>
        <v>0</v>
      </c>
      <c r="K3044">
        <f>IFERROR(VLOOKUP(A3044,[2]Sheet1!$A:$I,7,FALSE),0)</f>
        <v>109258</v>
      </c>
      <c r="L3044">
        <f>IFERROR(VLOOKUP(A3044,[2]Sheet1!$A:$I,8,FALSE),0)</f>
        <v>0</v>
      </c>
      <c r="M3044">
        <f>IFERROR(VLOOKUP(A3044,[2]Sheet1!$A:$I,9,FALSE),0)</f>
        <v>0</v>
      </c>
      <c r="N3044">
        <f>IFERROR(VLOOKUP(A3044,[3]Sheet1!$A:$G,2,FALSE),0)</f>
        <v>0</v>
      </c>
      <c r="O3044">
        <f>IFERROR(VLOOKUP(A3044,[3]Sheet1!$A:$G,3,FALSE),0)</f>
        <v>0</v>
      </c>
      <c r="P3044">
        <f>IFERROR(VLOOKUP(A3044,[3]Sheet1!$A:$G,4,FALSE),0)</f>
        <v>0</v>
      </c>
      <c r="Q3044">
        <f>IFERROR(VLOOKUP(A3044,[3]Sheet1!$A:$G,5,FALSE),0)</f>
        <v>0</v>
      </c>
      <c r="R3044">
        <f>IFERROR(VLOOKUP(A3044,[3]Sheet1!$A:$G,6,FALSE),0)</f>
        <v>0</v>
      </c>
      <c r="S3044">
        <f>IFERROR(VLOOKUP(A3044,[3]Sheet1!$A:$G,7,FALSE),0)</f>
        <v>0</v>
      </c>
      <c r="T3044" t="str">
        <f t="shared" si="283"/>
        <v>Sim</v>
      </c>
      <c r="U3044" t="str">
        <f t="shared" si="284"/>
        <v>Sim</v>
      </c>
      <c r="V3044" t="str">
        <f t="shared" si="285"/>
        <v>Não</v>
      </c>
      <c r="W3044" t="str">
        <f t="shared" si="286"/>
        <v>Sim</v>
      </c>
      <c r="X3044" t="str">
        <f t="shared" si="287"/>
        <v>Não</v>
      </c>
      <c r="Y3044" t="str">
        <f t="shared" si="288"/>
        <v>Não</v>
      </c>
    </row>
    <row r="3045" spans="1:25" x14ac:dyDescent="0.25">
      <c r="A3045" s="5">
        <v>430632</v>
      </c>
      <c r="B3045">
        <f>IFERROR(VLOOKUP(A3045,[1]Monitoramento_Base_somente_disp!$A:$J,5,FALSE),0)</f>
        <v>0</v>
      </c>
      <c r="C3045">
        <f>IFERROR(VLOOKUP(A3045,[1]Monitoramento_Base_somente_disp!$A:$J,6,FALSE),0)</f>
        <v>0</v>
      </c>
      <c r="D3045">
        <f>IFERROR(VLOOKUP(A3045,[1]Monitoramento_Base_somente_disp!$A:$J,7,FALSE),0)</f>
        <v>0</v>
      </c>
      <c r="E3045">
        <f>IFERROR(VLOOKUP(A3045,[1]Monitoramento_Base_somente_disp!$A:$J,8,FALSE),0)</f>
        <v>0</v>
      </c>
      <c r="F3045">
        <f>IFERROR(VLOOKUP(A3045,[1]Monitoramento_Base_somente_disp!$A:$J,9,FALSE),0)</f>
        <v>0</v>
      </c>
      <c r="G3045">
        <f>IFERROR(VLOOKUP(A3045,[1]Monitoramento_Base_somente_disp!$A:$J,10,FALSE),0)</f>
        <v>0</v>
      </c>
      <c r="H3045">
        <f>IFERROR(VLOOKUP(A3045,[2]Sheet1!$A:$I,4,FALSE),0)</f>
        <v>73407</v>
      </c>
      <c r="I3045">
        <f>IFERROR(VLOOKUP(A3045,[2]Sheet1!$A:$I,5,FALSE),0)</f>
        <v>560799</v>
      </c>
      <c r="J3045">
        <f>IFERROR(VLOOKUP(A3045,[2]Sheet1!$A:$I,6,FALSE),0)</f>
        <v>0</v>
      </c>
      <c r="K3045">
        <f>IFERROR(VLOOKUP(A3045,[2]Sheet1!$A:$I,7,FALSE),0)</f>
        <v>0</v>
      </c>
      <c r="L3045">
        <f>IFERROR(VLOOKUP(A3045,[2]Sheet1!$A:$I,8,FALSE),0)</f>
        <v>0</v>
      </c>
      <c r="M3045">
        <f>IFERROR(VLOOKUP(A3045,[2]Sheet1!$A:$I,9,FALSE),0)</f>
        <v>0</v>
      </c>
      <c r="N3045">
        <f>IFERROR(VLOOKUP(A3045,[3]Sheet1!$A:$G,2,FALSE),0)</f>
        <v>0</v>
      </c>
      <c r="O3045">
        <f>IFERROR(VLOOKUP(A3045,[3]Sheet1!$A:$G,3,FALSE),0)</f>
        <v>0</v>
      </c>
      <c r="P3045">
        <f>IFERROR(VLOOKUP(A3045,[3]Sheet1!$A:$G,4,FALSE),0)</f>
        <v>0</v>
      </c>
      <c r="Q3045">
        <f>IFERROR(VLOOKUP(A3045,[3]Sheet1!$A:$G,5,FALSE),0)</f>
        <v>0</v>
      </c>
      <c r="R3045">
        <f>IFERROR(VLOOKUP(A3045,[3]Sheet1!$A:$G,6,FALSE),0)</f>
        <v>0</v>
      </c>
      <c r="S3045">
        <f>IFERROR(VLOOKUP(A3045,[3]Sheet1!$A:$G,7,FALSE),0)</f>
        <v>0</v>
      </c>
      <c r="T3045" t="str">
        <f t="shared" si="283"/>
        <v>Sim</v>
      </c>
      <c r="U3045" t="str">
        <f t="shared" si="284"/>
        <v>Sim</v>
      </c>
      <c r="V3045" t="str">
        <f t="shared" si="285"/>
        <v>Não</v>
      </c>
      <c r="W3045" t="str">
        <f t="shared" si="286"/>
        <v>Não</v>
      </c>
      <c r="X3045" t="str">
        <f t="shared" si="287"/>
        <v>Não</v>
      </c>
      <c r="Y3045" t="str">
        <f t="shared" si="288"/>
        <v>Não</v>
      </c>
    </row>
    <row r="3046" spans="1:25" x14ac:dyDescent="0.25">
      <c r="A3046" s="5">
        <v>430635</v>
      </c>
      <c r="B3046">
        <f>IFERROR(VLOOKUP(A3046,[1]Monitoramento_Base_somente_disp!$A:$J,5,FALSE),0)</f>
        <v>0</v>
      </c>
      <c r="C3046">
        <f>IFERROR(VLOOKUP(A3046,[1]Monitoramento_Base_somente_disp!$A:$J,6,FALSE),0)</f>
        <v>0</v>
      </c>
      <c r="D3046">
        <f>IFERROR(VLOOKUP(A3046,[1]Monitoramento_Base_somente_disp!$A:$J,7,FALSE),0)</f>
        <v>0</v>
      </c>
      <c r="E3046">
        <f>IFERROR(VLOOKUP(A3046,[1]Monitoramento_Base_somente_disp!$A:$J,8,FALSE),0)</f>
        <v>0</v>
      </c>
      <c r="F3046">
        <f>IFERROR(VLOOKUP(A3046,[1]Monitoramento_Base_somente_disp!$A:$J,9,FALSE),0)</f>
        <v>0</v>
      </c>
      <c r="G3046">
        <f>IFERROR(VLOOKUP(A3046,[1]Monitoramento_Base_somente_disp!$A:$J,10,FALSE),0)</f>
        <v>0</v>
      </c>
      <c r="H3046">
        <f>IFERROR(VLOOKUP(A3046,[2]Sheet1!$A:$I,4,FALSE),0)</f>
        <v>0</v>
      </c>
      <c r="I3046">
        <f>IFERROR(VLOOKUP(A3046,[2]Sheet1!$A:$I,5,FALSE),0)</f>
        <v>0</v>
      </c>
      <c r="J3046">
        <f>IFERROR(VLOOKUP(A3046,[2]Sheet1!$A:$I,6,FALSE),0)</f>
        <v>0</v>
      </c>
      <c r="K3046">
        <f>IFERROR(VLOOKUP(A3046,[2]Sheet1!$A:$I,7,FALSE),0)</f>
        <v>0</v>
      </c>
      <c r="L3046">
        <f>IFERROR(VLOOKUP(A3046,[2]Sheet1!$A:$I,8,FALSE),0)</f>
        <v>0</v>
      </c>
      <c r="M3046">
        <f>IFERROR(VLOOKUP(A3046,[2]Sheet1!$A:$I,9,FALSE),0)</f>
        <v>0</v>
      </c>
      <c r="N3046">
        <f>IFERROR(VLOOKUP(A3046,[3]Sheet1!$A:$G,2,FALSE),0)</f>
        <v>61948</v>
      </c>
      <c r="O3046">
        <f>IFERROR(VLOOKUP(A3046,[3]Sheet1!$A:$G,3,FALSE),0)</f>
        <v>190163</v>
      </c>
      <c r="P3046">
        <f>IFERROR(VLOOKUP(A3046,[3]Sheet1!$A:$G,4,FALSE),0)</f>
        <v>0</v>
      </c>
      <c r="Q3046">
        <f>IFERROR(VLOOKUP(A3046,[3]Sheet1!$A:$G,5,FALSE),0)</f>
        <v>0</v>
      </c>
      <c r="R3046">
        <f>IFERROR(VLOOKUP(A3046,[3]Sheet1!$A:$G,6,FALSE),0)</f>
        <v>0</v>
      </c>
      <c r="S3046">
        <f>IFERROR(VLOOKUP(A3046,[3]Sheet1!$A:$G,7,FALSE),0)</f>
        <v>0</v>
      </c>
      <c r="T3046" t="str">
        <f t="shared" si="283"/>
        <v>Sim</v>
      </c>
      <c r="U3046" t="str">
        <f t="shared" si="284"/>
        <v>Sim</v>
      </c>
      <c r="V3046" t="str">
        <f t="shared" si="285"/>
        <v>Não</v>
      </c>
      <c r="W3046" t="str">
        <f t="shared" si="286"/>
        <v>Não</v>
      </c>
      <c r="X3046" t="str">
        <f t="shared" si="287"/>
        <v>Não</v>
      </c>
      <c r="Y3046" t="str">
        <f t="shared" si="288"/>
        <v>Não</v>
      </c>
    </row>
    <row r="3047" spans="1:25" x14ac:dyDescent="0.25">
      <c r="A3047" s="5">
        <v>430637</v>
      </c>
      <c r="B3047">
        <f>IFERROR(VLOOKUP(A3047,[1]Monitoramento_Base_somente_disp!$A:$J,5,FALSE),0)</f>
        <v>54531</v>
      </c>
      <c r="C3047">
        <f>IFERROR(VLOOKUP(A3047,[1]Monitoramento_Base_somente_disp!$A:$J,6,FALSE),0)</f>
        <v>9727330</v>
      </c>
      <c r="D3047">
        <f>IFERROR(VLOOKUP(A3047,[1]Monitoramento_Base_somente_disp!$A:$J,7,FALSE),0)</f>
        <v>55942</v>
      </c>
      <c r="E3047">
        <f>IFERROR(VLOOKUP(A3047,[1]Monitoramento_Base_somente_disp!$A:$J,8,FALSE),0)</f>
        <v>10488420</v>
      </c>
      <c r="F3047">
        <f>IFERROR(VLOOKUP(A3047,[1]Monitoramento_Base_somente_disp!$A:$J,9,FALSE),0)</f>
        <v>3992</v>
      </c>
      <c r="G3047">
        <f>IFERROR(VLOOKUP(A3047,[1]Monitoramento_Base_somente_disp!$A:$J,10,FALSE),0)</f>
        <v>1773134</v>
      </c>
      <c r="H3047">
        <f>IFERROR(VLOOKUP(A3047,[2]Sheet1!$A:$I,4,FALSE),0)</f>
        <v>0</v>
      </c>
      <c r="I3047">
        <f>IFERROR(VLOOKUP(A3047,[2]Sheet1!$A:$I,5,FALSE),0)</f>
        <v>0</v>
      </c>
      <c r="J3047">
        <f>IFERROR(VLOOKUP(A3047,[2]Sheet1!$A:$I,6,FALSE),0)</f>
        <v>0</v>
      </c>
      <c r="K3047">
        <f>IFERROR(VLOOKUP(A3047,[2]Sheet1!$A:$I,7,FALSE),0)</f>
        <v>0</v>
      </c>
      <c r="L3047">
        <f>IFERROR(VLOOKUP(A3047,[2]Sheet1!$A:$I,8,FALSE),0)</f>
        <v>0</v>
      </c>
      <c r="M3047">
        <f>IFERROR(VLOOKUP(A3047,[2]Sheet1!$A:$I,9,FALSE),0)</f>
        <v>0</v>
      </c>
      <c r="N3047">
        <f>IFERROR(VLOOKUP(A3047,[3]Sheet1!$A:$G,2,FALSE),0)</f>
        <v>0</v>
      </c>
      <c r="O3047">
        <f>IFERROR(VLOOKUP(A3047,[3]Sheet1!$A:$G,3,FALSE),0)</f>
        <v>0</v>
      </c>
      <c r="P3047">
        <f>IFERROR(VLOOKUP(A3047,[3]Sheet1!$A:$G,4,FALSE),0)</f>
        <v>0</v>
      </c>
      <c r="Q3047">
        <f>IFERROR(VLOOKUP(A3047,[3]Sheet1!$A:$G,5,FALSE),0)</f>
        <v>0</v>
      </c>
      <c r="R3047">
        <f>IFERROR(VLOOKUP(A3047,[3]Sheet1!$A:$G,6,FALSE),0)</f>
        <v>0</v>
      </c>
      <c r="S3047">
        <f>IFERROR(VLOOKUP(A3047,[3]Sheet1!$A:$G,7,FALSE),0)</f>
        <v>0</v>
      </c>
      <c r="T3047" t="str">
        <f t="shared" si="283"/>
        <v>Sim</v>
      </c>
      <c r="U3047" t="str">
        <f t="shared" si="284"/>
        <v>Sim</v>
      </c>
      <c r="V3047" t="str">
        <f t="shared" si="285"/>
        <v>Sim</v>
      </c>
      <c r="W3047" t="str">
        <f t="shared" si="286"/>
        <v>Sim</v>
      </c>
      <c r="X3047" t="str">
        <f t="shared" si="287"/>
        <v>Sim</v>
      </c>
      <c r="Y3047" t="str">
        <f t="shared" si="288"/>
        <v>Sim</v>
      </c>
    </row>
    <row r="3048" spans="1:25" x14ac:dyDescent="0.25">
      <c r="A3048" s="5">
        <v>430642</v>
      </c>
      <c r="B3048">
        <f>IFERROR(VLOOKUP(A3048,[1]Monitoramento_Base_somente_disp!$A:$J,5,FALSE),0)</f>
        <v>0</v>
      </c>
      <c r="C3048">
        <f>IFERROR(VLOOKUP(A3048,[1]Monitoramento_Base_somente_disp!$A:$J,6,FALSE),0)</f>
        <v>0</v>
      </c>
      <c r="D3048">
        <f>IFERROR(VLOOKUP(A3048,[1]Monitoramento_Base_somente_disp!$A:$J,7,FALSE),0)</f>
        <v>0</v>
      </c>
      <c r="E3048">
        <f>IFERROR(VLOOKUP(A3048,[1]Monitoramento_Base_somente_disp!$A:$J,8,FALSE),0)</f>
        <v>0</v>
      </c>
      <c r="F3048">
        <f>IFERROR(VLOOKUP(A3048,[1]Monitoramento_Base_somente_disp!$A:$J,9,FALSE),0)</f>
        <v>0</v>
      </c>
      <c r="G3048">
        <f>IFERROR(VLOOKUP(A3048,[1]Monitoramento_Base_somente_disp!$A:$J,10,FALSE),0)</f>
        <v>0</v>
      </c>
      <c r="H3048">
        <f>IFERROR(VLOOKUP(A3048,[2]Sheet1!$A:$I,4,FALSE),0)</f>
        <v>15769</v>
      </c>
      <c r="I3048">
        <f>IFERROR(VLOOKUP(A3048,[2]Sheet1!$A:$I,5,FALSE),0)</f>
        <v>67863</v>
      </c>
      <c r="J3048">
        <f>IFERROR(VLOOKUP(A3048,[2]Sheet1!$A:$I,6,FALSE),0)</f>
        <v>0</v>
      </c>
      <c r="K3048">
        <f>IFERROR(VLOOKUP(A3048,[2]Sheet1!$A:$I,7,FALSE),0)</f>
        <v>0</v>
      </c>
      <c r="L3048">
        <f>IFERROR(VLOOKUP(A3048,[2]Sheet1!$A:$I,8,FALSE),0)</f>
        <v>0</v>
      </c>
      <c r="M3048">
        <f>IFERROR(VLOOKUP(A3048,[2]Sheet1!$A:$I,9,FALSE),0)</f>
        <v>0</v>
      </c>
      <c r="N3048">
        <f>IFERROR(VLOOKUP(A3048,[3]Sheet1!$A:$G,2,FALSE),0)</f>
        <v>0</v>
      </c>
      <c r="O3048">
        <f>IFERROR(VLOOKUP(A3048,[3]Sheet1!$A:$G,3,FALSE),0)</f>
        <v>0</v>
      </c>
      <c r="P3048">
        <f>IFERROR(VLOOKUP(A3048,[3]Sheet1!$A:$G,4,FALSE),0)</f>
        <v>0</v>
      </c>
      <c r="Q3048">
        <f>IFERROR(VLOOKUP(A3048,[3]Sheet1!$A:$G,5,FALSE),0)</f>
        <v>0</v>
      </c>
      <c r="R3048">
        <f>IFERROR(VLOOKUP(A3048,[3]Sheet1!$A:$G,6,FALSE),0)</f>
        <v>0</v>
      </c>
      <c r="S3048">
        <f>IFERROR(VLOOKUP(A3048,[3]Sheet1!$A:$G,7,FALSE),0)</f>
        <v>0</v>
      </c>
      <c r="T3048" t="str">
        <f t="shared" si="283"/>
        <v>Sim</v>
      </c>
      <c r="U3048" t="str">
        <f t="shared" si="284"/>
        <v>Sim</v>
      </c>
      <c r="V3048" t="str">
        <f t="shared" si="285"/>
        <v>Não</v>
      </c>
      <c r="W3048" t="str">
        <f t="shared" si="286"/>
        <v>Não</v>
      </c>
      <c r="X3048" t="str">
        <f t="shared" si="287"/>
        <v>Não</v>
      </c>
      <c r="Y3048" t="str">
        <f t="shared" si="288"/>
        <v>Não</v>
      </c>
    </row>
    <row r="3049" spans="1:25" x14ac:dyDescent="0.25">
      <c r="A3049" s="5">
        <v>430650</v>
      </c>
      <c r="B3049">
        <f>IFERROR(VLOOKUP(A3049,[1]Monitoramento_Base_somente_disp!$A:$J,5,FALSE),0)</f>
        <v>0</v>
      </c>
      <c r="C3049">
        <f>IFERROR(VLOOKUP(A3049,[1]Monitoramento_Base_somente_disp!$A:$J,6,FALSE),0)</f>
        <v>10593180</v>
      </c>
      <c r="D3049">
        <f>IFERROR(VLOOKUP(A3049,[1]Monitoramento_Base_somente_disp!$A:$J,7,FALSE),0)</f>
        <v>0</v>
      </c>
      <c r="E3049">
        <f>IFERROR(VLOOKUP(A3049,[1]Monitoramento_Base_somente_disp!$A:$J,8,FALSE),0)</f>
        <v>10946286</v>
      </c>
      <c r="F3049">
        <f>IFERROR(VLOOKUP(A3049,[1]Monitoramento_Base_somente_disp!$A:$J,9,FALSE),0)</f>
        <v>0</v>
      </c>
      <c r="G3049">
        <f>IFERROR(VLOOKUP(A3049,[1]Monitoramento_Base_somente_disp!$A:$J,10,FALSE),0)</f>
        <v>1765530</v>
      </c>
      <c r="H3049">
        <f>IFERROR(VLOOKUP(A3049,[2]Sheet1!$A:$I,4,FALSE),0)</f>
        <v>96839</v>
      </c>
      <c r="I3049">
        <f>IFERROR(VLOOKUP(A3049,[2]Sheet1!$A:$I,5,FALSE),0)</f>
        <v>392386</v>
      </c>
      <c r="J3049">
        <f>IFERROR(VLOOKUP(A3049,[2]Sheet1!$A:$I,6,FALSE),0)</f>
        <v>90827</v>
      </c>
      <c r="K3049">
        <f>IFERROR(VLOOKUP(A3049,[2]Sheet1!$A:$I,7,FALSE),0)</f>
        <v>672224</v>
      </c>
      <c r="L3049">
        <f>IFERROR(VLOOKUP(A3049,[2]Sheet1!$A:$I,8,FALSE),0)</f>
        <v>0</v>
      </c>
      <c r="M3049">
        <f>IFERROR(VLOOKUP(A3049,[2]Sheet1!$A:$I,9,FALSE),0)</f>
        <v>0</v>
      </c>
      <c r="N3049">
        <f>IFERROR(VLOOKUP(A3049,[3]Sheet1!$A:$G,2,FALSE),0)</f>
        <v>0</v>
      </c>
      <c r="O3049">
        <f>IFERROR(VLOOKUP(A3049,[3]Sheet1!$A:$G,3,FALSE),0)</f>
        <v>0</v>
      </c>
      <c r="P3049">
        <f>IFERROR(VLOOKUP(A3049,[3]Sheet1!$A:$G,4,FALSE),0)</f>
        <v>0</v>
      </c>
      <c r="Q3049">
        <f>IFERROR(VLOOKUP(A3049,[3]Sheet1!$A:$G,5,FALSE),0)</f>
        <v>0</v>
      </c>
      <c r="R3049">
        <f>IFERROR(VLOOKUP(A3049,[3]Sheet1!$A:$G,6,FALSE),0)</f>
        <v>0</v>
      </c>
      <c r="S3049">
        <f>IFERROR(VLOOKUP(A3049,[3]Sheet1!$A:$G,7,FALSE),0)</f>
        <v>0</v>
      </c>
      <c r="T3049" t="str">
        <f t="shared" si="283"/>
        <v>Sim</v>
      </c>
      <c r="U3049" t="str">
        <f t="shared" si="284"/>
        <v>Sim</v>
      </c>
      <c r="V3049" t="str">
        <f t="shared" si="285"/>
        <v>Sim</v>
      </c>
      <c r="W3049" t="str">
        <f t="shared" si="286"/>
        <v>Sim</v>
      </c>
      <c r="X3049" t="str">
        <f t="shared" si="287"/>
        <v>Não</v>
      </c>
      <c r="Y3049" t="str">
        <f t="shared" si="288"/>
        <v>Sim</v>
      </c>
    </row>
    <row r="3050" spans="1:25" x14ac:dyDescent="0.25">
      <c r="A3050" s="5">
        <v>430655</v>
      </c>
      <c r="B3050">
        <f>IFERROR(VLOOKUP(A3050,[1]Monitoramento_Base_somente_disp!$A:$J,5,FALSE),0)</f>
        <v>27944</v>
      </c>
      <c r="C3050">
        <f>IFERROR(VLOOKUP(A3050,[1]Monitoramento_Base_somente_disp!$A:$J,6,FALSE),0)</f>
        <v>8102689</v>
      </c>
      <c r="D3050">
        <f>IFERROR(VLOOKUP(A3050,[1]Monitoramento_Base_somente_disp!$A:$J,7,FALSE),0)</f>
        <v>28786</v>
      </c>
      <c r="E3050">
        <f>IFERROR(VLOOKUP(A3050,[1]Monitoramento_Base_somente_disp!$A:$J,8,FALSE),0)</f>
        <v>8271722</v>
      </c>
      <c r="F3050">
        <f>IFERROR(VLOOKUP(A3050,[1]Monitoramento_Base_somente_disp!$A:$J,9,FALSE),0)</f>
        <v>3900</v>
      </c>
      <c r="G3050">
        <f>IFERROR(VLOOKUP(A3050,[1]Monitoramento_Base_somente_disp!$A:$J,10,FALSE),0)</f>
        <v>1346174</v>
      </c>
      <c r="H3050">
        <f>IFERROR(VLOOKUP(A3050,[2]Sheet1!$A:$I,4,FALSE),0)</f>
        <v>0</v>
      </c>
      <c r="I3050">
        <f>IFERROR(VLOOKUP(A3050,[2]Sheet1!$A:$I,5,FALSE),0)</f>
        <v>0</v>
      </c>
      <c r="J3050">
        <f>IFERROR(VLOOKUP(A3050,[2]Sheet1!$A:$I,6,FALSE),0)</f>
        <v>0</v>
      </c>
      <c r="K3050">
        <f>IFERROR(VLOOKUP(A3050,[2]Sheet1!$A:$I,7,FALSE),0)</f>
        <v>0</v>
      </c>
      <c r="L3050">
        <f>IFERROR(VLOOKUP(A3050,[2]Sheet1!$A:$I,8,FALSE),0)</f>
        <v>0</v>
      </c>
      <c r="M3050">
        <f>IFERROR(VLOOKUP(A3050,[2]Sheet1!$A:$I,9,FALSE),0)</f>
        <v>0</v>
      </c>
      <c r="N3050">
        <f>IFERROR(VLOOKUP(A3050,[3]Sheet1!$A:$G,2,FALSE),0)</f>
        <v>0</v>
      </c>
      <c r="O3050">
        <f>IFERROR(VLOOKUP(A3050,[3]Sheet1!$A:$G,3,FALSE),0)</f>
        <v>0</v>
      </c>
      <c r="P3050">
        <f>IFERROR(VLOOKUP(A3050,[3]Sheet1!$A:$G,4,FALSE),0)</f>
        <v>0</v>
      </c>
      <c r="Q3050">
        <f>IFERROR(VLOOKUP(A3050,[3]Sheet1!$A:$G,5,FALSE),0)</f>
        <v>0</v>
      </c>
      <c r="R3050">
        <f>IFERROR(VLOOKUP(A3050,[3]Sheet1!$A:$G,6,FALSE),0)</f>
        <v>0</v>
      </c>
      <c r="S3050">
        <f>IFERROR(VLOOKUP(A3050,[3]Sheet1!$A:$G,7,FALSE),0)</f>
        <v>0</v>
      </c>
      <c r="T3050" t="str">
        <f t="shared" si="283"/>
        <v>Sim</v>
      </c>
      <c r="U3050" t="str">
        <f t="shared" si="284"/>
        <v>Sim</v>
      </c>
      <c r="V3050" t="str">
        <f t="shared" si="285"/>
        <v>Sim</v>
      </c>
      <c r="W3050" t="str">
        <f t="shared" si="286"/>
        <v>Sim</v>
      </c>
      <c r="X3050" t="str">
        <f t="shared" si="287"/>
        <v>Sim</v>
      </c>
      <c r="Y3050" t="str">
        <f t="shared" si="288"/>
        <v>Sim</v>
      </c>
    </row>
    <row r="3051" spans="1:25" x14ac:dyDescent="0.25">
      <c r="A3051" s="5">
        <v>430660</v>
      </c>
      <c r="B3051">
        <f>IFERROR(VLOOKUP(A3051,[1]Monitoramento_Base_somente_disp!$A:$J,5,FALSE),0)</f>
        <v>0</v>
      </c>
      <c r="C3051">
        <f>IFERROR(VLOOKUP(A3051,[1]Monitoramento_Base_somente_disp!$A:$J,6,FALSE),0)</f>
        <v>0</v>
      </c>
      <c r="D3051">
        <f>IFERROR(VLOOKUP(A3051,[1]Monitoramento_Base_somente_disp!$A:$J,7,FALSE),0)</f>
        <v>0</v>
      </c>
      <c r="E3051">
        <f>IFERROR(VLOOKUP(A3051,[1]Monitoramento_Base_somente_disp!$A:$J,8,FALSE),0)</f>
        <v>0</v>
      </c>
      <c r="F3051">
        <f>IFERROR(VLOOKUP(A3051,[1]Monitoramento_Base_somente_disp!$A:$J,9,FALSE),0)</f>
        <v>0</v>
      </c>
      <c r="G3051">
        <f>IFERROR(VLOOKUP(A3051,[1]Monitoramento_Base_somente_disp!$A:$J,10,FALSE),0)</f>
        <v>0</v>
      </c>
      <c r="H3051">
        <f>IFERROR(VLOOKUP(A3051,[2]Sheet1!$A:$I,4,FALSE),0)</f>
        <v>0</v>
      </c>
      <c r="I3051">
        <f>IFERROR(VLOOKUP(A3051,[2]Sheet1!$A:$I,5,FALSE),0)</f>
        <v>0</v>
      </c>
      <c r="J3051">
        <f>IFERROR(VLOOKUP(A3051,[2]Sheet1!$A:$I,6,FALSE),0)</f>
        <v>0</v>
      </c>
      <c r="K3051">
        <f>IFERROR(VLOOKUP(A3051,[2]Sheet1!$A:$I,7,FALSE),0)</f>
        <v>0</v>
      </c>
      <c r="L3051">
        <f>IFERROR(VLOOKUP(A3051,[2]Sheet1!$A:$I,8,FALSE),0)</f>
        <v>0</v>
      </c>
      <c r="M3051">
        <f>IFERROR(VLOOKUP(A3051,[2]Sheet1!$A:$I,9,FALSE),0)</f>
        <v>0</v>
      </c>
      <c r="N3051">
        <f>IFERROR(VLOOKUP(A3051,[3]Sheet1!$A:$G,2,FALSE),0)</f>
        <v>440195</v>
      </c>
      <c r="O3051">
        <f>IFERROR(VLOOKUP(A3051,[3]Sheet1!$A:$G,3,FALSE),0)</f>
        <v>1914235</v>
      </c>
      <c r="P3051">
        <f>IFERROR(VLOOKUP(A3051,[3]Sheet1!$A:$G,4,FALSE),0)</f>
        <v>408545</v>
      </c>
      <c r="Q3051">
        <f>IFERROR(VLOOKUP(A3051,[3]Sheet1!$A:$G,5,FALSE),0)</f>
        <v>1744085</v>
      </c>
      <c r="R3051">
        <f>IFERROR(VLOOKUP(A3051,[3]Sheet1!$A:$G,6,FALSE),0)</f>
        <v>76796</v>
      </c>
      <c r="S3051">
        <f>IFERROR(VLOOKUP(A3051,[3]Sheet1!$A:$G,7,FALSE),0)</f>
        <v>0</v>
      </c>
      <c r="T3051" t="str">
        <f t="shared" si="283"/>
        <v>Sim</v>
      </c>
      <c r="U3051" t="str">
        <f t="shared" si="284"/>
        <v>Sim</v>
      </c>
      <c r="V3051" t="str">
        <f t="shared" si="285"/>
        <v>Sim</v>
      </c>
      <c r="W3051" t="str">
        <f t="shared" si="286"/>
        <v>Sim</v>
      </c>
      <c r="X3051" t="str">
        <f t="shared" si="287"/>
        <v>Sim</v>
      </c>
      <c r="Y3051" t="str">
        <f t="shared" si="288"/>
        <v>Não</v>
      </c>
    </row>
    <row r="3052" spans="1:25" x14ac:dyDescent="0.25">
      <c r="A3052" s="5">
        <v>430673</v>
      </c>
      <c r="B3052">
        <f>IFERROR(VLOOKUP(A3052,[1]Monitoramento_Base_somente_disp!$A:$J,5,FALSE),0)</f>
        <v>0</v>
      </c>
      <c r="C3052">
        <f>IFERROR(VLOOKUP(A3052,[1]Monitoramento_Base_somente_disp!$A:$J,6,FALSE),0)</f>
        <v>0</v>
      </c>
      <c r="D3052">
        <f>IFERROR(VLOOKUP(A3052,[1]Monitoramento_Base_somente_disp!$A:$J,7,FALSE),0)</f>
        <v>0</v>
      </c>
      <c r="E3052">
        <f>IFERROR(VLOOKUP(A3052,[1]Monitoramento_Base_somente_disp!$A:$J,8,FALSE),0)</f>
        <v>0</v>
      </c>
      <c r="F3052">
        <f>IFERROR(VLOOKUP(A3052,[1]Monitoramento_Base_somente_disp!$A:$J,9,FALSE),0)</f>
        <v>0</v>
      </c>
      <c r="G3052">
        <f>IFERROR(VLOOKUP(A3052,[1]Monitoramento_Base_somente_disp!$A:$J,10,FALSE),0)</f>
        <v>0</v>
      </c>
      <c r="H3052">
        <f>IFERROR(VLOOKUP(A3052,[2]Sheet1!$A:$I,4,FALSE),0)</f>
        <v>0</v>
      </c>
      <c r="I3052">
        <f>IFERROR(VLOOKUP(A3052,[2]Sheet1!$A:$I,5,FALSE),0)</f>
        <v>0</v>
      </c>
      <c r="J3052">
        <f>IFERROR(VLOOKUP(A3052,[2]Sheet1!$A:$I,6,FALSE),0)</f>
        <v>0</v>
      </c>
      <c r="K3052">
        <f>IFERROR(VLOOKUP(A3052,[2]Sheet1!$A:$I,7,FALSE),0)</f>
        <v>0</v>
      </c>
      <c r="L3052">
        <f>IFERROR(VLOOKUP(A3052,[2]Sheet1!$A:$I,8,FALSE),0)</f>
        <v>0</v>
      </c>
      <c r="M3052">
        <f>IFERROR(VLOOKUP(A3052,[2]Sheet1!$A:$I,9,FALSE),0)</f>
        <v>0</v>
      </c>
      <c r="N3052">
        <f>IFERROR(VLOOKUP(A3052,[3]Sheet1!$A:$G,2,FALSE),0)</f>
        <v>119267</v>
      </c>
      <c r="O3052">
        <f>IFERROR(VLOOKUP(A3052,[3]Sheet1!$A:$G,3,FALSE),0)</f>
        <v>777952</v>
      </c>
      <c r="P3052">
        <f>IFERROR(VLOOKUP(A3052,[3]Sheet1!$A:$G,4,FALSE),0)</f>
        <v>89424</v>
      </c>
      <c r="Q3052">
        <f>IFERROR(VLOOKUP(A3052,[3]Sheet1!$A:$G,5,FALSE),0)</f>
        <v>694273</v>
      </c>
      <c r="R3052">
        <f>IFERROR(VLOOKUP(A3052,[3]Sheet1!$A:$G,6,FALSE),0)</f>
        <v>0</v>
      </c>
      <c r="S3052">
        <f>IFERROR(VLOOKUP(A3052,[3]Sheet1!$A:$G,7,FALSE),0)</f>
        <v>0</v>
      </c>
      <c r="T3052" t="str">
        <f t="shared" si="283"/>
        <v>Sim</v>
      </c>
      <c r="U3052" t="str">
        <f t="shared" si="284"/>
        <v>Sim</v>
      </c>
      <c r="V3052" t="str">
        <f t="shared" si="285"/>
        <v>Sim</v>
      </c>
      <c r="W3052" t="str">
        <f t="shared" si="286"/>
        <v>Sim</v>
      </c>
      <c r="X3052" t="str">
        <f t="shared" si="287"/>
        <v>Não</v>
      </c>
      <c r="Y3052" t="str">
        <f t="shared" si="288"/>
        <v>Não</v>
      </c>
    </row>
    <row r="3053" spans="1:25" x14ac:dyDescent="0.25">
      <c r="A3053" s="5">
        <v>430675</v>
      </c>
      <c r="B3053">
        <f>IFERROR(VLOOKUP(A3053,[1]Monitoramento_Base_somente_disp!$A:$J,5,FALSE),0)</f>
        <v>64251</v>
      </c>
      <c r="C3053">
        <f>IFERROR(VLOOKUP(A3053,[1]Monitoramento_Base_somente_disp!$A:$J,6,FALSE),0)</f>
        <v>7614657</v>
      </c>
      <c r="D3053">
        <f>IFERROR(VLOOKUP(A3053,[1]Monitoramento_Base_somente_disp!$A:$J,7,FALSE),0)</f>
        <v>63744</v>
      </c>
      <c r="E3053">
        <f>IFERROR(VLOOKUP(A3053,[1]Monitoramento_Base_somente_disp!$A:$J,8,FALSE),0)</f>
        <v>10721951</v>
      </c>
      <c r="F3053">
        <f>IFERROR(VLOOKUP(A3053,[1]Monitoramento_Base_somente_disp!$A:$J,9,FALSE),0)</f>
        <v>10834</v>
      </c>
      <c r="G3053">
        <f>IFERROR(VLOOKUP(A3053,[1]Monitoramento_Base_somente_disp!$A:$J,10,FALSE),0)</f>
        <v>1650348</v>
      </c>
      <c r="H3053">
        <f>IFERROR(VLOOKUP(A3053,[2]Sheet1!$A:$I,4,FALSE),0)</f>
        <v>0</v>
      </c>
      <c r="I3053">
        <f>IFERROR(VLOOKUP(A3053,[2]Sheet1!$A:$I,5,FALSE),0)</f>
        <v>0</v>
      </c>
      <c r="J3053">
        <f>IFERROR(VLOOKUP(A3053,[2]Sheet1!$A:$I,6,FALSE),0)</f>
        <v>0</v>
      </c>
      <c r="K3053">
        <f>IFERROR(VLOOKUP(A3053,[2]Sheet1!$A:$I,7,FALSE),0)</f>
        <v>0</v>
      </c>
      <c r="L3053">
        <f>IFERROR(VLOOKUP(A3053,[2]Sheet1!$A:$I,8,FALSE),0)</f>
        <v>0</v>
      </c>
      <c r="M3053">
        <f>IFERROR(VLOOKUP(A3053,[2]Sheet1!$A:$I,9,FALSE),0)</f>
        <v>0</v>
      </c>
      <c r="N3053">
        <f>IFERROR(VLOOKUP(A3053,[3]Sheet1!$A:$G,2,FALSE),0)</f>
        <v>0</v>
      </c>
      <c r="O3053">
        <f>IFERROR(VLOOKUP(A3053,[3]Sheet1!$A:$G,3,FALSE),0)</f>
        <v>0</v>
      </c>
      <c r="P3053">
        <f>IFERROR(VLOOKUP(A3053,[3]Sheet1!$A:$G,4,FALSE),0)</f>
        <v>0</v>
      </c>
      <c r="Q3053">
        <f>IFERROR(VLOOKUP(A3053,[3]Sheet1!$A:$G,5,FALSE),0)</f>
        <v>0</v>
      </c>
      <c r="R3053">
        <f>IFERROR(VLOOKUP(A3053,[3]Sheet1!$A:$G,6,FALSE),0)</f>
        <v>0</v>
      </c>
      <c r="S3053">
        <f>IFERROR(VLOOKUP(A3053,[3]Sheet1!$A:$G,7,FALSE),0)</f>
        <v>0</v>
      </c>
      <c r="T3053" t="str">
        <f t="shared" si="283"/>
        <v>Sim</v>
      </c>
      <c r="U3053" t="str">
        <f t="shared" si="284"/>
        <v>Sim</v>
      </c>
      <c r="V3053" t="str">
        <f t="shared" si="285"/>
        <v>Sim</v>
      </c>
      <c r="W3053" t="str">
        <f t="shared" si="286"/>
        <v>Sim</v>
      </c>
      <c r="X3053" t="str">
        <f t="shared" si="287"/>
        <v>Sim</v>
      </c>
      <c r="Y3053" t="str">
        <f t="shared" si="288"/>
        <v>Sim</v>
      </c>
    </row>
    <row r="3054" spans="1:25" x14ac:dyDescent="0.25">
      <c r="A3054" s="5">
        <v>430676</v>
      </c>
      <c r="B3054">
        <f>IFERROR(VLOOKUP(A3054,[1]Monitoramento_Base_somente_disp!$A:$J,5,FALSE),0)</f>
        <v>0</v>
      </c>
      <c r="C3054">
        <f>IFERROR(VLOOKUP(A3054,[1]Monitoramento_Base_somente_disp!$A:$J,6,FALSE),0)</f>
        <v>0</v>
      </c>
      <c r="D3054">
        <f>IFERROR(VLOOKUP(A3054,[1]Monitoramento_Base_somente_disp!$A:$J,7,FALSE),0)</f>
        <v>0</v>
      </c>
      <c r="E3054">
        <f>IFERROR(VLOOKUP(A3054,[1]Monitoramento_Base_somente_disp!$A:$J,8,FALSE),0)</f>
        <v>0</v>
      </c>
      <c r="F3054">
        <f>IFERROR(VLOOKUP(A3054,[1]Monitoramento_Base_somente_disp!$A:$J,9,FALSE),0)</f>
        <v>0</v>
      </c>
      <c r="G3054">
        <f>IFERROR(VLOOKUP(A3054,[1]Monitoramento_Base_somente_disp!$A:$J,10,FALSE),0)</f>
        <v>0</v>
      </c>
      <c r="H3054">
        <f>IFERROR(VLOOKUP(A3054,[2]Sheet1!$A:$I,4,FALSE),0)</f>
        <v>0</v>
      </c>
      <c r="I3054">
        <f>IFERROR(VLOOKUP(A3054,[2]Sheet1!$A:$I,5,FALSE),0)</f>
        <v>0</v>
      </c>
      <c r="J3054">
        <f>IFERROR(VLOOKUP(A3054,[2]Sheet1!$A:$I,6,FALSE),0)</f>
        <v>0</v>
      </c>
      <c r="K3054">
        <f>IFERROR(VLOOKUP(A3054,[2]Sheet1!$A:$I,7,FALSE),0)</f>
        <v>0</v>
      </c>
      <c r="L3054">
        <f>IFERROR(VLOOKUP(A3054,[2]Sheet1!$A:$I,8,FALSE),0)</f>
        <v>0</v>
      </c>
      <c r="M3054">
        <f>IFERROR(VLOOKUP(A3054,[2]Sheet1!$A:$I,9,FALSE),0)</f>
        <v>0</v>
      </c>
      <c r="N3054">
        <f>IFERROR(VLOOKUP(A3054,[3]Sheet1!$A:$G,2,FALSE),0)</f>
        <v>194</v>
      </c>
      <c r="O3054">
        <f>IFERROR(VLOOKUP(A3054,[3]Sheet1!$A:$G,3,FALSE),0)</f>
        <v>2855725</v>
      </c>
      <c r="P3054">
        <f>IFERROR(VLOOKUP(A3054,[3]Sheet1!$A:$G,4,FALSE),0)</f>
        <v>281</v>
      </c>
      <c r="Q3054">
        <f>IFERROR(VLOOKUP(A3054,[3]Sheet1!$A:$G,5,FALSE),0)</f>
        <v>1772548</v>
      </c>
      <c r="R3054">
        <f>IFERROR(VLOOKUP(A3054,[3]Sheet1!$A:$G,6,FALSE),0)</f>
        <v>76</v>
      </c>
      <c r="S3054">
        <f>IFERROR(VLOOKUP(A3054,[3]Sheet1!$A:$G,7,FALSE),0)</f>
        <v>0</v>
      </c>
      <c r="T3054" t="str">
        <f t="shared" si="283"/>
        <v>Sim</v>
      </c>
      <c r="U3054" t="str">
        <f t="shared" si="284"/>
        <v>Sim</v>
      </c>
      <c r="V3054" t="str">
        <f t="shared" si="285"/>
        <v>Sim</v>
      </c>
      <c r="W3054" t="str">
        <f t="shared" si="286"/>
        <v>Sim</v>
      </c>
      <c r="X3054" t="str">
        <f t="shared" si="287"/>
        <v>Sim</v>
      </c>
      <c r="Y3054" t="str">
        <f t="shared" si="288"/>
        <v>Não</v>
      </c>
    </row>
    <row r="3055" spans="1:25" x14ac:dyDescent="0.25">
      <c r="A3055" s="5">
        <v>430690</v>
      </c>
      <c r="B3055">
        <f>IFERROR(VLOOKUP(A3055,[1]Monitoramento_Base_somente_disp!$A:$J,5,FALSE),0)</f>
        <v>208690</v>
      </c>
      <c r="C3055">
        <f>IFERROR(VLOOKUP(A3055,[1]Monitoramento_Base_somente_disp!$A:$J,6,FALSE),0)</f>
        <v>19867025</v>
      </c>
      <c r="D3055">
        <f>IFERROR(VLOOKUP(A3055,[1]Monitoramento_Base_somente_disp!$A:$J,7,FALSE),0)</f>
        <v>269654</v>
      </c>
      <c r="E3055">
        <f>IFERROR(VLOOKUP(A3055,[1]Monitoramento_Base_somente_disp!$A:$J,8,FALSE),0)</f>
        <v>35682967</v>
      </c>
      <c r="F3055">
        <f>IFERROR(VLOOKUP(A3055,[1]Monitoramento_Base_somente_disp!$A:$J,9,FALSE),0)</f>
        <v>22069</v>
      </c>
      <c r="G3055">
        <f>IFERROR(VLOOKUP(A3055,[1]Monitoramento_Base_somente_disp!$A:$J,10,FALSE),0)</f>
        <v>5422886</v>
      </c>
      <c r="H3055">
        <f>IFERROR(VLOOKUP(A3055,[2]Sheet1!$A:$I,4,FALSE),0)</f>
        <v>0</v>
      </c>
      <c r="I3055">
        <f>IFERROR(VLOOKUP(A3055,[2]Sheet1!$A:$I,5,FALSE),0)</f>
        <v>0</v>
      </c>
      <c r="J3055">
        <f>IFERROR(VLOOKUP(A3055,[2]Sheet1!$A:$I,6,FALSE),0)</f>
        <v>0</v>
      </c>
      <c r="K3055">
        <f>IFERROR(VLOOKUP(A3055,[2]Sheet1!$A:$I,7,FALSE),0)</f>
        <v>0</v>
      </c>
      <c r="L3055">
        <f>IFERROR(VLOOKUP(A3055,[2]Sheet1!$A:$I,8,FALSE),0)</f>
        <v>0</v>
      </c>
      <c r="M3055">
        <f>IFERROR(VLOOKUP(A3055,[2]Sheet1!$A:$I,9,FALSE),0)</f>
        <v>0</v>
      </c>
      <c r="N3055">
        <f>IFERROR(VLOOKUP(A3055,[3]Sheet1!$A:$G,2,FALSE),0)</f>
        <v>0</v>
      </c>
      <c r="O3055">
        <f>IFERROR(VLOOKUP(A3055,[3]Sheet1!$A:$G,3,FALSE),0)</f>
        <v>0</v>
      </c>
      <c r="P3055">
        <f>IFERROR(VLOOKUP(A3055,[3]Sheet1!$A:$G,4,FALSE),0)</f>
        <v>0</v>
      </c>
      <c r="Q3055">
        <f>IFERROR(VLOOKUP(A3055,[3]Sheet1!$A:$G,5,FALSE),0)</f>
        <v>0</v>
      </c>
      <c r="R3055">
        <f>IFERROR(VLOOKUP(A3055,[3]Sheet1!$A:$G,6,FALSE),0)</f>
        <v>0</v>
      </c>
      <c r="S3055">
        <f>IFERROR(VLOOKUP(A3055,[3]Sheet1!$A:$G,7,FALSE),0)</f>
        <v>0</v>
      </c>
      <c r="T3055" t="str">
        <f t="shared" si="283"/>
        <v>Sim</v>
      </c>
      <c r="U3055" t="str">
        <f t="shared" si="284"/>
        <v>Sim</v>
      </c>
      <c r="V3055" t="str">
        <f t="shared" si="285"/>
        <v>Sim</v>
      </c>
      <c r="W3055" t="str">
        <f t="shared" si="286"/>
        <v>Sim</v>
      </c>
      <c r="X3055" t="str">
        <f t="shared" si="287"/>
        <v>Sim</v>
      </c>
      <c r="Y3055" t="str">
        <f t="shared" si="288"/>
        <v>Sim</v>
      </c>
    </row>
    <row r="3056" spans="1:25" x14ac:dyDescent="0.25">
      <c r="A3056" s="5">
        <v>430692</v>
      </c>
      <c r="B3056">
        <f>IFERROR(VLOOKUP(A3056,[1]Monitoramento_Base_somente_disp!$A:$J,5,FALSE),0)</f>
        <v>0</v>
      </c>
      <c r="C3056">
        <f>IFERROR(VLOOKUP(A3056,[1]Monitoramento_Base_somente_disp!$A:$J,6,FALSE),0)</f>
        <v>0</v>
      </c>
      <c r="D3056">
        <f>IFERROR(VLOOKUP(A3056,[1]Monitoramento_Base_somente_disp!$A:$J,7,FALSE),0)</f>
        <v>0</v>
      </c>
      <c r="E3056">
        <f>IFERROR(VLOOKUP(A3056,[1]Monitoramento_Base_somente_disp!$A:$J,8,FALSE),0)</f>
        <v>0</v>
      </c>
      <c r="F3056">
        <f>IFERROR(VLOOKUP(A3056,[1]Monitoramento_Base_somente_disp!$A:$J,9,FALSE),0)</f>
        <v>0</v>
      </c>
      <c r="G3056">
        <f>IFERROR(VLOOKUP(A3056,[1]Monitoramento_Base_somente_disp!$A:$J,10,FALSE),0)</f>
        <v>0</v>
      </c>
      <c r="H3056">
        <f>IFERROR(VLOOKUP(A3056,[2]Sheet1!$A:$I,4,FALSE),0)</f>
        <v>4773</v>
      </c>
      <c r="I3056">
        <f>IFERROR(VLOOKUP(A3056,[2]Sheet1!$A:$I,5,FALSE),0)</f>
        <v>631602</v>
      </c>
      <c r="J3056">
        <f>IFERROR(VLOOKUP(A3056,[2]Sheet1!$A:$I,6,FALSE),0)</f>
        <v>3666</v>
      </c>
      <c r="K3056">
        <f>IFERROR(VLOOKUP(A3056,[2]Sheet1!$A:$I,7,FALSE),0)</f>
        <v>414063</v>
      </c>
      <c r="L3056">
        <f>IFERROR(VLOOKUP(A3056,[2]Sheet1!$A:$I,8,FALSE),0)</f>
        <v>0</v>
      </c>
      <c r="M3056">
        <f>IFERROR(VLOOKUP(A3056,[2]Sheet1!$A:$I,9,FALSE),0)</f>
        <v>0</v>
      </c>
      <c r="N3056">
        <f>IFERROR(VLOOKUP(A3056,[3]Sheet1!$A:$G,2,FALSE),0)</f>
        <v>0</v>
      </c>
      <c r="O3056">
        <f>IFERROR(VLOOKUP(A3056,[3]Sheet1!$A:$G,3,FALSE),0)</f>
        <v>0</v>
      </c>
      <c r="P3056">
        <f>IFERROR(VLOOKUP(A3056,[3]Sheet1!$A:$G,4,FALSE),0)</f>
        <v>0</v>
      </c>
      <c r="Q3056">
        <f>IFERROR(VLOOKUP(A3056,[3]Sheet1!$A:$G,5,FALSE),0)</f>
        <v>0</v>
      </c>
      <c r="R3056">
        <f>IFERROR(VLOOKUP(A3056,[3]Sheet1!$A:$G,6,FALSE),0)</f>
        <v>0</v>
      </c>
      <c r="S3056">
        <f>IFERROR(VLOOKUP(A3056,[3]Sheet1!$A:$G,7,FALSE),0)</f>
        <v>0</v>
      </c>
      <c r="T3056" t="str">
        <f t="shared" si="283"/>
        <v>Sim</v>
      </c>
      <c r="U3056" t="str">
        <f t="shared" si="284"/>
        <v>Sim</v>
      </c>
      <c r="V3056" t="str">
        <f t="shared" si="285"/>
        <v>Sim</v>
      </c>
      <c r="W3056" t="str">
        <f t="shared" si="286"/>
        <v>Sim</v>
      </c>
      <c r="X3056" t="str">
        <f t="shared" si="287"/>
        <v>Não</v>
      </c>
      <c r="Y3056" t="str">
        <f t="shared" si="288"/>
        <v>Não</v>
      </c>
    </row>
    <row r="3057" spans="1:25" x14ac:dyDescent="0.25">
      <c r="A3057" s="5">
        <v>430693</v>
      </c>
      <c r="B3057">
        <f>IFERROR(VLOOKUP(A3057,[1]Monitoramento_Base_somente_disp!$A:$J,5,FALSE),0)</f>
        <v>0</v>
      </c>
      <c r="C3057">
        <f>IFERROR(VLOOKUP(A3057,[1]Monitoramento_Base_somente_disp!$A:$J,6,FALSE),0)</f>
        <v>5700</v>
      </c>
      <c r="D3057">
        <f>IFERROR(VLOOKUP(A3057,[1]Monitoramento_Base_somente_disp!$A:$J,7,FALSE),0)</f>
        <v>0</v>
      </c>
      <c r="E3057">
        <f>IFERROR(VLOOKUP(A3057,[1]Monitoramento_Base_somente_disp!$A:$J,8,FALSE),0)</f>
        <v>5890</v>
      </c>
      <c r="F3057">
        <f>IFERROR(VLOOKUP(A3057,[1]Monitoramento_Base_somente_disp!$A:$J,9,FALSE),0)</f>
        <v>0</v>
      </c>
      <c r="G3057">
        <f>IFERROR(VLOOKUP(A3057,[1]Monitoramento_Base_somente_disp!$A:$J,10,FALSE),0)</f>
        <v>950</v>
      </c>
      <c r="H3057">
        <f>IFERROR(VLOOKUP(A3057,[2]Sheet1!$A:$I,4,FALSE),0)</f>
        <v>0</v>
      </c>
      <c r="I3057">
        <f>IFERROR(VLOOKUP(A3057,[2]Sheet1!$A:$I,5,FALSE),0)</f>
        <v>0</v>
      </c>
      <c r="J3057">
        <f>IFERROR(VLOOKUP(A3057,[2]Sheet1!$A:$I,6,FALSE),0)</f>
        <v>0</v>
      </c>
      <c r="K3057">
        <f>IFERROR(VLOOKUP(A3057,[2]Sheet1!$A:$I,7,FALSE),0)</f>
        <v>1224383</v>
      </c>
      <c r="L3057">
        <f>IFERROR(VLOOKUP(A3057,[2]Sheet1!$A:$I,8,FALSE),0)</f>
        <v>0</v>
      </c>
      <c r="M3057">
        <f>IFERROR(VLOOKUP(A3057,[2]Sheet1!$A:$I,9,FALSE),0)</f>
        <v>0</v>
      </c>
      <c r="N3057">
        <f>IFERROR(VLOOKUP(A3057,[3]Sheet1!$A:$G,2,FALSE),0)</f>
        <v>0</v>
      </c>
      <c r="O3057">
        <f>IFERROR(VLOOKUP(A3057,[3]Sheet1!$A:$G,3,FALSE),0)</f>
        <v>0</v>
      </c>
      <c r="P3057">
        <f>IFERROR(VLOOKUP(A3057,[3]Sheet1!$A:$G,4,FALSE),0)</f>
        <v>0</v>
      </c>
      <c r="Q3057">
        <f>IFERROR(VLOOKUP(A3057,[3]Sheet1!$A:$G,5,FALSE),0)</f>
        <v>0</v>
      </c>
      <c r="R3057">
        <f>IFERROR(VLOOKUP(A3057,[3]Sheet1!$A:$G,6,FALSE),0)</f>
        <v>0</v>
      </c>
      <c r="S3057">
        <f>IFERROR(VLOOKUP(A3057,[3]Sheet1!$A:$G,7,FALSE),0)</f>
        <v>0</v>
      </c>
      <c r="T3057" t="str">
        <f t="shared" si="283"/>
        <v>Não</v>
      </c>
      <c r="U3057" t="str">
        <f t="shared" si="284"/>
        <v>Sim</v>
      </c>
      <c r="V3057" t="str">
        <f t="shared" si="285"/>
        <v>Não</v>
      </c>
      <c r="W3057" t="str">
        <f t="shared" si="286"/>
        <v>Sim</v>
      </c>
      <c r="X3057" t="str">
        <f t="shared" si="287"/>
        <v>Não</v>
      </c>
      <c r="Y3057" t="str">
        <f t="shared" si="288"/>
        <v>Sim</v>
      </c>
    </row>
    <row r="3058" spans="1:25" x14ac:dyDescent="0.25">
      <c r="A3058" s="5">
        <v>430697</v>
      </c>
      <c r="B3058">
        <f>IFERROR(VLOOKUP(A3058,[1]Monitoramento_Base_somente_disp!$A:$J,5,FALSE),0)</f>
        <v>0</v>
      </c>
      <c r="C3058">
        <f>IFERROR(VLOOKUP(A3058,[1]Monitoramento_Base_somente_disp!$A:$J,6,FALSE),0)</f>
        <v>0</v>
      </c>
      <c r="D3058">
        <f>IFERROR(VLOOKUP(A3058,[1]Monitoramento_Base_somente_disp!$A:$J,7,FALSE),0)</f>
        <v>0</v>
      </c>
      <c r="E3058">
        <f>IFERROR(VLOOKUP(A3058,[1]Monitoramento_Base_somente_disp!$A:$J,8,FALSE),0)</f>
        <v>0</v>
      </c>
      <c r="F3058">
        <f>IFERROR(VLOOKUP(A3058,[1]Monitoramento_Base_somente_disp!$A:$J,9,FALSE),0)</f>
        <v>0</v>
      </c>
      <c r="G3058">
        <f>IFERROR(VLOOKUP(A3058,[1]Monitoramento_Base_somente_disp!$A:$J,10,FALSE),0)</f>
        <v>0</v>
      </c>
      <c r="H3058">
        <f>IFERROR(VLOOKUP(A3058,[2]Sheet1!$A:$I,4,FALSE),0)</f>
        <v>0</v>
      </c>
      <c r="I3058">
        <f>IFERROR(VLOOKUP(A3058,[2]Sheet1!$A:$I,5,FALSE),0)</f>
        <v>0</v>
      </c>
      <c r="J3058">
        <f>IFERROR(VLOOKUP(A3058,[2]Sheet1!$A:$I,6,FALSE),0)</f>
        <v>0</v>
      </c>
      <c r="K3058">
        <f>IFERROR(VLOOKUP(A3058,[2]Sheet1!$A:$I,7,FALSE),0)</f>
        <v>0</v>
      </c>
      <c r="L3058">
        <f>IFERROR(VLOOKUP(A3058,[2]Sheet1!$A:$I,8,FALSE),0)</f>
        <v>0</v>
      </c>
      <c r="M3058">
        <f>IFERROR(VLOOKUP(A3058,[2]Sheet1!$A:$I,9,FALSE),0)</f>
        <v>0</v>
      </c>
      <c r="N3058">
        <f>IFERROR(VLOOKUP(A3058,[3]Sheet1!$A:$G,2,FALSE),0)</f>
        <v>0</v>
      </c>
      <c r="O3058">
        <f>IFERROR(VLOOKUP(A3058,[3]Sheet1!$A:$G,3,FALSE),0)</f>
        <v>0</v>
      </c>
      <c r="P3058">
        <f>IFERROR(VLOOKUP(A3058,[3]Sheet1!$A:$G,4,FALSE),0)</f>
        <v>0</v>
      </c>
      <c r="Q3058">
        <f>IFERROR(VLOOKUP(A3058,[3]Sheet1!$A:$G,5,FALSE),0)</f>
        <v>0</v>
      </c>
      <c r="R3058">
        <f>IFERROR(VLOOKUP(A3058,[3]Sheet1!$A:$G,6,FALSE),0)</f>
        <v>0</v>
      </c>
      <c r="S3058">
        <f>IFERROR(VLOOKUP(A3058,[3]Sheet1!$A:$G,7,FALSE),0)</f>
        <v>0</v>
      </c>
      <c r="T3058" t="str">
        <f t="shared" si="283"/>
        <v>Não</v>
      </c>
      <c r="U3058" t="str">
        <f t="shared" si="284"/>
        <v>Não</v>
      </c>
      <c r="V3058" t="str">
        <f t="shared" si="285"/>
        <v>Não</v>
      </c>
      <c r="W3058" t="str">
        <f t="shared" si="286"/>
        <v>Não</v>
      </c>
      <c r="X3058" t="str">
        <f t="shared" si="287"/>
        <v>Não</v>
      </c>
      <c r="Y3058" t="str">
        <f t="shared" si="288"/>
        <v>Não</v>
      </c>
    </row>
    <row r="3059" spans="1:25" x14ac:dyDescent="0.25">
      <c r="A3059" s="5">
        <v>430710</v>
      </c>
      <c r="B3059">
        <f>IFERROR(VLOOKUP(A3059,[1]Monitoramento_Base_somente_disp!$A:$J,5,FALSE),0)</f>
        <v>0</v>
      </c>
      <c r="C3059">
        <f>IFERROR(VLOOKUP(A3059,[1]Monitoramento_Base_somente_disp!$A:$J,6,FALSE),0)</f>
        <v>0</v>
      </c>
      <c r="D3059">
        <f>IFERROR(VLOOKUP(A3059,[1]Monitoramento_Base_somente_disp!$A:$J,7,FALSE),0)</f>
        <v>0</v>
      </c>
      <c r="E3059">
        <f>IFERROR(VLOOKUP(A3059,[1]Monitoramento_Base_somente_disp!$A:$J,8,FALSE),0)</f>
        <v>0</v>
      </c>
      <c r="F3059">
        <f>IFERROR(VLOOKUP(A3059,[1]Monitoramento_Base_somente_disp!$A:$J,9,FALSE),0)</f>
        <v>0</v>
      </c>
      <c r="G3059">
        <f>IFERROR(VLOOKUP(A3059,[1]Monitoramento_Base_somente_disp!$A:$J,10,FALSE),0)</f>
        <v>0</v>
      </c>
      <c r="H3059">
        <f>IFERROR(VLOOKUP(A3059,[2]Sheet1!$A:$I,4,FALSE),0)</f>
        <v>0</v>
      </c>
      <c r="I3059">
        <f>IFERROR(VLOOKUP(A3059,[2]Sheet1!$A:$I,5,FALSE),0)</f>
        <v>0</v>
      </c>
      <c r="J3059">
        <f>IFERROR(VLOOKUP(A3059,[2]Sheet1!$A:$I,6,FALSE),0)</f>
        <v>0</v>
      </c>
      <c r="K3059">
        <f>IFERROR(VLOOKUP(A3059,[2]Sheet1!$A:$I,7,FALSE),0)</f>
        <v>0</v>
      </c>
      <c r="L3059">
        <f>IFERROR(VLOOKUP(A3059,[2]Sheet1!$A:$I,8,FALSE),0)</f>
        <v>0</v>
      </c>
      <c r="M3059">
        <f>IFERROR(VLOOKUP(A3059,[2]Sheet1!$A:$I,9,FALSE),0)</f>
        <v>0</v>
      </c>
      <c r="N3059">
        <f>IFERROR(VLOOKUP(A3059,[3]Sheet1!$A:$G,2,FALSE),0)</f>
        <v>80694</v>
      </c>
      <c r="O3059">
        <f>IFERROR(VLOOKUP(A3059,[3]Sheet1!$A:$G,3,FALSE),0)</f>
        <v>284287</v>
      </c>
      <c r="P3059">
        <f>IFERROR(VLOOKUP(A3059,[3]Sheet1!$A:$G,4,FALSE),0)</f>
        <v>63710</v>
      </c>
      <c r="Q3059">
        <f>IFERROR(VLOOKUP(A3059,[3]Sheet1!$A:$G,5,FALSE),0)</f>
        <v>262614</v>
      </c>
      <c r="R3059">
        <f>IFERROR(VLOOKUP(A3059,[3]Sheet1!$A:$G,6,FALSE),0)</f>
        <v>13321</v>
      </c>
      <c r="S3059">
        <f>IFERROR(VLOOKUP(A3059,[3]Sheet1!$A:$G,7,FALSE),0)</f>
        <v>0</v>
      </c>
      <c r="T3059" t="str">
        <f t="shared" si="283"/>
        <v>Sim</v>
      </c>
      <c r="U3059" t="str">
        <f t="shared" si="284"/>
        <v>Sim</v>
      </c>
      <c r="V3059" t="str">
        <f t="shared" si="285"/>
        <v>Sim</v>
      </c>
      <c r="W3059" t="str">
        <f t="shared" si="286"/>
        <v>Sim</v>
      </c>
      <c r="X3059" t="str">
        <f t="shared" si="287"/>
        <v>Sim</v>
      </c>
      <c r="Y3059" t="str">
        <f t="shared" si="288"/>
        <v>Não</v>
      </c>
    </row>
    <row r="3060" spans="1:25" x14ac:dyDescent="0.25">
      <c r="A3060" s="5">
        <v>430720</v>
      </c>
      <c r="B3060">
        <f>IFERROR(VLOOKUP(A3060,[1]Monitoramento_Base_somente_disp!$A:$J,5,FALSE),0)</f>
        <v>0</v>
      </c>
      <c r="C3060">
        <f>IFERROR(VLOOKUP(A3060,[1]Monitoramento_Base_somente_disp!$A:$J,6,FALSE),0)</f>
        <v>0</v>
      </c>
      <c r="D3060">
        <f>IFERROR(VLOOKUP(A3060,[1]Monitoramento_Base_somente_disp!$A:$J,7,FALSE),0)</f>
        <v>0</v>
      </c>
      <c r="E3060">
        <f>IFERROR(VLOOKUP(A3060,[1]Monitoramento_Base_somente_disp!$A:$J,8,FALSE),0)</f>
        <v>0</v>
      </c>
      <c r="F3060">
        <f>IFERROR(VLOOKUP(A3060,[1]Monitoramento_Base_somente_disp!$A:$J,9,FALSE),0)</f>
        <v>0</v>
      </c>
      <c r="G3060">
        <f>IFERROR(VLOOKUP(A3060,[1]Monitoramento_Base_somente_disp!$A:$J,10,FALSE),0)</f>
        <v>0</v>
      </c>
      <c r="H3060">
        <f>IFERROR(VLOOKUP(A3060,[2]Sheet1!$A:$I,4,FALSE),0)</f>
        <v>0</v>
      </c>
      <c r="I3060">
        <f>IFERROR(VLOOKUP(A3060,[2]Sheet1!$A:$I,5,FALSE),0)</f>
        <v>0</v>
      </c>
      <c r="J3060">
        <f>IFERROR(VLOOKUP(A3060,[2]Sheet1!$A:$I,6,FALSE),0)</f>
        <v>0</v>
      </c>
      <c r="K3060">
        <f>IFERROR(VLOOKUP(A3060,[2]Sheet1!$A:$I,7,FALSE),0)</f>
        <v>0</v>
      </c>
      <c r="L3060">
        <f>IFERROR(VLOOKUP(A3060,[2]Sheet1!$A:$I,8,FALSE),0)</f>
        <v>0</v>
      </c>
      <c r="M3060">
        <f>IFERROR(VLOOKUP(A3060,[2]Sheet1!$A:$I,9,FALSE),0)</f>
        <v>0</v>
      </c>
      <c r="N3060">
        <f>IFERROR(VLOOKUP(A3060,[3]Sheet1!$A:$G,2,FALSE),0)</f>
        <v>0</v>
      </c>
      <c r="O3060">
        <f>IFERROR(VLOOKUP(A3060,[3]Sheet1!$A:$G,3,FALSE),0)</f>
        <v>0</v>
      </c>
      <c r="P3060">
        <f>IFERROR(VLOOKUP(A3060,[3]Sheet1!$A:$G,4,FALSE),0)</f>
        <v>74691</v>
      </c>
      <c r="Q3060">
        <f>IFERROR(VLOOKUP(A3060,[3]Sheet1!$A:$G,5,FALSE),0)</f>
        <v>0</v>
      </c>
      <c r="R3060">
        <f>IFERROR(VLOOKUP(A3060,[3]Sheet1!$A:$G,6,FALSE),0)</f>
        <v>0</v>
      </c>
      <c r="S3060">
        <f>IFERROR(VLOOKUP(A3060,[3]Sheet1!$A:$G,7,FALSE),0)</f>
        <v>0</v>
      </c>
      <c r="T3060" t="str">
        <f t="shared" si="283"/>
        <v>Não</v>
      </c>
      <c r="U3060" t="str">
        <f t="shared" si="284"/>
        <v>Não</v>
      </c>
      <c r="V3060" t="str">
        <f t="shared" si="285"/>
        <v>Sim</v>
      </c>
      <c r="W3060" t="str">
        <f t="shared" si="286"/>
        <v>Não</v>
      </c>
      <c r="X3060" t="str">
        <f t="shared" si="287"/>
        <v>Não</v>
      </c>
      <c r="Y3060" t="str">
        <f t="shared" si="288"/>
        <v>Não</v>
      </c>
    </row>
    <row r="3061" spans="1:25" x14ac:dyDescent="0.25">
      <c r="A3061" s="5">
        <v>430730</v>
      </c>
      <c r="B3061">
        <f>IFERROR(VLOOKUP(A3061,[1]Monitoramento_Base_somente_disp!$A:$J,5,FALSE),0)</f>
        <v>0</v>
      </c>
      <c r="C3061">
        <f>IFERROR(VLOOKUP(A3061,[1]Monitoramento_Base_somente_disp!$A:$J,6,FALSE),0)</f>
        <v>0</v>
      </c>
      <c r="D3061">
        <f>IFERROR(VLOOKUP(A3061,[1]Monitoramento_Base_somente_disp!$A:$J,7,FALSE),0)</f>
        <v>0</v>
      </c>
      <c r="E3061">
        <f>IFERROR(VLOOKUP(A3061,[1]Monitoramento_Base_somente_disp!$A:$J,8,FALSE),0)</f>
        <v>0</v>
      </c>
      <c r="F3061">
        <f>IFERROR(VLOOKUP(A3061,[1]Monitoramento_Base_somente_disp!$A:$J,9,FALSE),0)</f>
        <v>0</v>
      </c>
      <c r="G3061">
        <f>IFERROR(VLOOKUP(A3061,[1]Monitoramento_Base_somente_disp!$A:$J,10,FALSE),0)</f>
        <v>0</v>
      </c>
      <c r="H3061">
        <f>IFERROR(VLOOKUP(A3061,[2]Sheet1!$A:$I,4,FALSE),0)</f>
        <v>65302</v>
      </c>
      <c r="I3061">
        <f>IFERROR(VLOOKUP(A3061,[2]Sheet1!$A:$I,5,FALSE),0)</f>
        <v>190124</v>
      </c>
      <c r="J3061">
        <f>IFERROR(VLOOKUP(A3061,[2]Sheet1!$A:$I,6,FALSE),0)</f>
        <v>65145</v>
      </c>
      <c r="K3061">
        <f>IFERROR(VLOOKUP(A3061,[2]Sheet1!$A:$I,7,FALSE),0)</f>
        <v>288176</v>
      </c>
      <c r="L3061">
        <f>IFERROR(VLOOKUP(A3061,[2]Sheet1!$A:$I,8,FALSE),0)</f>
        <v>0</v>
      </c>
      <c r="M3061">
        <f>IFERROR(VLOOKUP(A3061,[2]Sheet1!$A:$I,9,FALSE),0)</f>
        <v>270463</v>
      </c>
      <c r="N3061">
        <f>IFERROR(VLOOKUP(A3061,[3]Sheet1!$A:$G,2,FALSE),0)</f>
        <v>0</v>
      </c>
      <c r="O3061">
        <f>IFERROR(VLOOKUP(A3061,[3]Sheet1!$A:$G,3,FALSE),0)</f>
        <v>0</v>
      </c>
      <c r="P3061">
        <f>IFERROR(VLOOKUP(A3061,[3]Sheet1!$A:$G,4,FALSE),0)</f>
        <v>0</v>
      </c>
      <c r="Q3061">
        <f>IFERROR(VLOOKUP(A3061,[3]Sheet1!$A:$G,5,FALSE),0)</f>
        <v>0</v>
      </c>
      <c r="R3061">
        <f>IFERROR(VLOOKUP(A3061,[3]Sheet1!$A:$G,6,FALSE),0)</f>
        <v>0</v>
      </c>
      <c r="S3061">
        <f>IFERROR(VLOOKUP(A3061,[3]Sheet1!$A:$G,7,FALSE),0)</f>
        <v>0</v>
      </c>
      <c r="T3061" t="str">
        <f t="shared" si="283"/>
        <v>Sim</v>
      </c>
      <c r="U3061" t="str">
        <f t="shared" si="284"/>
        <v>Sim</v>
      </c>
      <c r="V3061" t="str">
        <f t="shared" si="285"/>
        <v>Sim</v>
      </c>
      <c r="W3061" t="str">
        <f t="shared" si="286"/>
        <v>Sim</v>
      </c>
      <c r="X3061" t="str">
        <f t="shared" si="287"/>
        <v>Não</v>
      </c>
      <c r="Y3061" t="str">
        <f t="shared" si="288"/>
        <v>Sim</v>
      </c>
    </row>
    <row r="3062" spans="1:25" x14ac:dyDescent="0.25">
      <c r="A3062" s="5">
        <v>430740</v>
      </c>
      <c r="B3062">
        <f>IFERROR(VLOOKUP(A3062,[1]Monitoramento_Base_somente_disp!$A:$J,5,FALSE),0)</f>
        <v>0</v>
      </c>
      <c r="C3062">
        <f>IFERROR(VLOOKUP(A3062,[1]Monitoramento_Base_somente_disp!$A:$J,6,FALSE),0)</f>
        <v>0</v>
      </c>
      <c r="D3062">
        <f>IFERROR(VLOOKUP(A3062,[1]Monitoramento_Base_somente_disp!$A:$J,7,FALSE),0)</f>
        <v>0</v>
      </c>
      <c r="E3062">
        <f>IFERROR(VLOOKUP(A3062,[1]Monitoramento_Base_somente_disp!$A:$J,8,FALSE),0)</f>
        <v>0</v>
      </c>
      <c r="F3062">
        <f>IFERROR(VLOOKUP(A3062,[1]Monitoramento_Base_somente_disp!$A:$J,9,FALSE),0)</f>
        <v>0</v>
      </c>
      <c r="G3062">
        <f>IFERROR(VLOOKUP(A3062,[1]Monitoramento_Base_somente_disp!$A:$J,10,FALSE),0)</f>
        <v>0</v>
      </c>
      <c r="H3062">
        <f>IFERROR(VLOOKUP(A3062,[2]Sheet1!$A:$I,4,FALSE),0)</f>
        <v>0</v>
      </c>
      <c r="I3062">
        <f>IFERROR(VLOOKUP(A3062,[2]Sheet1!$A:$I,5,FALSE),0)</f>
        <v>0</v>
      </c>
      <c r="J3062">
        <f>IFERROR(VLOOKUP(A3062,[2]Sheet1!$A:$I,6,FALSE),0)</f>
        <v>0</v>
      </c>
      <c r="K3062">
        <f>IFERROR(VLOOKUP(A3062,[2]Sheet1!$A:$I,7,FALSE),0)</f>
        <v>0</v>
      </c>
      <c r="L3062">
        <f>IFERROR(VLOOKUP(A3062,[2]Sheet1!$A:$I,8,FALSE),0)</f>
        <v>0</v>
      </c>
      <c r="M3062">
        <f>IFERROR(VLOOKUP(A3062,[2]Sheet1!$A:$I,9,FALSE),0)</f>
        <v>0</v>
      </c>
      <c r="N3062">
        <f>IFERROR(VLOOKUP(A3062,[3]Sheet1!$A:$G,2,FALSE),0)</f>
        <v>0</v>
      </c>
      <c r="O3062">
        <f>IFERROR(VLOOKUP(A3062,[3]Sheet1!$A:$G,3,FALSE),0)</f>
        <v>187026</v>
      </c>
      <c r="P3062">
        <f>IFERROR(VLOOKUP(A3062,[3]Sheet1!$A:$G,4,FALSE),0)</f>
        <v>0</v>
      </c>
      <c r="Q3062">
        <f>IFERROR(VLOOKUP(A3062,[3]Sheet1!$A:$G,5,FALSE),0)</f>
        <v>187026</v>
      </c>
      <c r="R3062">
        <f>IFERROR(VLOOKUP(A3062,[3]Sheet1!$A:$G,6,FALSE),0)</f>
        <v>0</v>
      </c>
      <c r="S3062">
        <f>IFERROR(VLOOKUP(A3062,[3]Sheet1!$A:$G,7,FALSE),0)</f>
        <v>0</v>
      </c>
      <c r="T3062" t="str">
        <f t="shared" si="283"/>
        <v>Não</v>
      </c>
      <c r="U3062" t="str">
        <f t="shared" si="284"/>
        <v>Sim</v>
      </c>
      <c r="V3062" t="str">
        <f t="shared" si="285"/>
        <v>Não</v>
      </c>
      <c r="W3062" t="str">
        <f t="shared" si="286"/>
        <v>Sim</v>
      </c>
      <c r="X3062" t="str">
        <f t="shared" si="287"/>
        <v>Não</v>
      </c>
      <c r="Y3062" t="str">
        <f t="shared" si="288"/>
        <v>Não</v>
      </c>
    </row>
    <row r="3063" spans="1:25" x14ac:dyDescent="0.25">
      <c r="A3063" s="5">
        <v>430745</v>
      </c>
      <c r="B3063">
        <f>IFERROR(VLOOKUP(A3063,[1]Monitoramento_Base_somente_disp!$A:$J,5,FALSE),0)</f>
        <v>0</v>
      </c>
      <c r="C3063">
        <f>IFERROR(VLOOKUP(A3063,[1]Monitoramento_Base_somente_disp!$A:$J,6,FALSE),0)</f>
        <v>0</v>
      </c>
      <c r="D3063">
        <f>IFERROR(VLOOKUP(A3063,[1]Monitoramento_Base_somente_disp!$A:$J,7,FALSE),0)</f>
        <v>0</v>
      </c>
      <c r="E3063">
        <f>IFERROR(VLOOKUP(A3063,[1]Monitoramento_Base_somente_disp!$A:$J,8,FALSE),0)</f>
        <v>0</v>
      </c>
      <c r="F3063">
        <f>IFERROR(VLOOKUP(A3063,[1]Monitoramento_Base_somente_disp!$A:$J,9,FALSE),0)</f>
        <v>0</v>
      </c>
      <c r="G3063">
        <f>IFERROR(VLOOKUP(A3063,[1]Monitoramento_Base_somente_disp!$A:$J,10,FALSE),0)</f>
        <v>0</v>
      </c>
      <c r="H3063">
        <f>IFERROR(VLOOKUP(A3063,[2]Sheet1!$A:$I,4,FALSE),0)</f>
        <v>0</v>
      </c>
      <c r="I3063">
        <f>IFERROR(VLOOKUP(A3063,[2]Sheet1!$A:$I,5,FALSE),0)</f>
        <v>0</v>
      </c>
      <c r="J3063">
        <f>IFERROR(VLOOKUP(A3063,[2]Sheet1!$A:$I,6,FALSE),0)</f>
        <v>0</v>
      </c>
      <c r="K3063">
        <f>IFERROR(VLOOKUP(A3063,[2]Sheet1!$A:$I,7,FALSE),0)</f>
        <v>0</v>
      </c>
      <c r="L3063">
        <f>IFERROR(VLOOKUP(A3063,[2]Sheet1!$A:$I,8,FALSE),0)</f>
        <v>0</v>
      </c>
      <c r="M3063">
        <f>IFERROR(VLOOKUP(A3063,[2]Sheet1!$A:$I,9,FALSE),0)</f>
        <v>0</v>
      </c>
      <c r="N3063">
        <f>IFERROR(VLOOKUP(A3063,[3]Sheet1!$A:$G,2,FALSE),0)</f>
        <v>0</v>
      </c>
      <c r="O3063">
        <f>IFERROR(VLOOKUP(A3063,[3]Sheet1!$A:$G,3,FALSE),0)</f>
        <v>0</v>
      </c>
      <c r="P3063">
        <f>IFERROR(VLOOKUP(A3063,[3]Sheet1!$A:$G,4,FALSE),0)</f>
        <v>0</v>
      </c>
      <c r="Q3063">
        <f>IFERROR(VLOOKUP(A3063,[3]Sheet1!$A:$G,5,FALSE),0)</f>
        <v>0</v>
      </c>
      <c r="R3063">
        <f>IFERROR(VLOOKUP(A3063,[3]Sheet1!$A:$G,6,FALSE),0)</f>
        <v>0</v>
      </c>
      <c r="S3063">
        <f>IFERROR(VLOOKUP(A3063,[3]Sheet1!$A:$G,7,FALSE),0)</f>
        <v>0</v>
      </c>
      <c r="T3063" t="str">
        <f t="shared" si="283"/>
        <v>Não</v>
      </c>
      <c r="U3063" t="str">
        <f t="shared" si="284"/>
        <v>Não</v>
      </c>
      <c r="V3063" t="str">
        <f t="shared" si="285"/>
        <v>Não</v>
      </c>
      <c r="W3063" t="str">
        <f t="shared" si="286"/>
        <v>Não</v>
      </c>
      <c r="X3063" t="str">
        <f t="shared" si="287"/>
        <v>Não</v>
      </c>
      <c r="Y3063" t="str">
        <f t="shared" si="288"/>
        <v>Não</v>
      </c>
    </row>
    <row r="3064" spans="1:25" x14ac:dyDescent="0.25">
      <c r="A3064" s="5">
        <v>430770</v>
      </c>
      <c r="B3064">
        <f>IFERROR(VLOOKUP(A3064,[1]Monitoramento_Base_somente_disp!$A:$J,5,FALSE),0)</f>
        <v>0</v>
      </c>
      <c r="C3064">
        <f>IFERROR(VLOOKUP(A3064,[1]Monitoramento_Base_somente_disp!$A:$J,6,FALSE),0)</f>
        <v>0</v>
      </c>
      <c r="D3064">
        <f>IFERROR(VLOOKUP(A3064,[1]Monitoramento_Base_somente_disp!$A:$J,7,FALSE),0)</f>
        <v>0</v>
      </c>
      <c r="E3064">
        <f>IFERROR(VLOOKUP(A3064,[1]Monitoramento_Base_somente_disp!$A:$J,8,FALSE),0)</f>
        <v>0</v>
      </c>
      <c r="F3064">
        <f>IFERROR(VLOOKUP(A3064,[1]Monitoramento_Base_somente_disp!$A:$J,9,FALSE),0)</f>
        <v>0</v>
      </c>
      <c r="G3064">
        <f>IFERROR(VLOOKUP(A3064,[1]Monitoramento_Base_somente_disp!$A:$J,10,FALSE),0)</f>
        <v>0</v>
      </c>
      <c r="H3064">
        <f>IFERROR(VLOOKUP(A3064,[2]Sheet1!$A:$I,4,FALSE),0)</f>
        <v>0</v>
      </c>
      <c r="I3064">
        <f>IFERROR(VLOOKUP(A3064,[2]Sheet1!$A:$I,5,FALSE),0)</f>
        <v>0</v>
      </c>
      <c r="J3064">
        <f>IFERROR(VLOOKUP(A3064,[2]Sheet1!$A:$I,6,FALSE),0)</f>
        <v>0</v>
      </c>
      <c r="K3064">
        <f>IFERROR(VLOOKUP(A3064,[2]Sheet1!$A:$I,7,FALSE),0)</f>
        <v>0</v>
      </c>
      <c r="L3064">
        <f>IFERROR(VLOOKUP(A3064,[2]Sheet1!$A:$I,8,FALSE),0)</f>
        <v>0</v>
      </c>
      <c r="M3064">
        <f>IFERROR(VLOOKUP(A3064,[2]Sheet1!$A:$I,9,FALSE),0)</f>
        <v>0</v>
      </c>
      <c r="N3064">
        <f>IFERROR(VLOOKUP(A3064,[3]Sheet1!$A:$G,2,FALSE),0)</f>
        <v>623167</v>
      </c>
      <c r="O3064">
        <f>IFERROR(VLOOKUP(A3064,[3]Sheet1!$A:$G,3,FALSE),0)</f>
        <v>6795540</v>
      </c>
      <c r="P3064">
        <f>IFERROR(VLOOKUP(A3064,[3]Sheet1!$A:$G,4,FALSE),0)</f>
        <v>208233</v>
      </c>
      <c r="Q3064">
        <f>IFERROR(VLOOKUP(A3064,[3]Sheet1!$A:$G,5,FALSE),0)</f>
        <v>5868734</v>
      </c>
      <c r="R3064">
        <f>IFERROR(VLOOKUP(A3064,[3]Sheet1!$A:$G,6,FALSE),0)</f>
        <v>0</v>
      </c>
      <c r="S3064">
        <f>IFERROR(VLOOKUP(A3064,[3]Sheet1!$A:$G,7,FALSE),0)</f>
        <v>5867268</v>
      </c>
      <c r="T3064" t="str">
        <f t="shared" si="283"/>
        <v>Sim</v>
      </c>
      <c r="U3064" t="str">
        <f t="shared" si="284"/>
        <v>Sim</v>
      </c>
      <c r="V3064" t="str">
        <f t="shared" si="285"/>
        <v>Sim</v>
      </c>
      <c r="W3064" t="str">
        <f t="shared" si="286"/>
        <v>Sim</v>
      </c>
      <c r="X3064" t="str">
        <f t="shared" si="287"/>
        <v>Não</v>
      </c>
      <c r="Y3064" t="str">
        <f t="shared" si="288"/>
        <v>Sim</v>
      </c>
    </row>
    <row r="3065" spans="1:25" x14ac:dyDescent="0.25">
      <c r="A3065" s="5">
        <v>430781</v>
      </c>
      <c r="B3065">
        <f>IFERROR(VLOOKUP(A3065,[1]Monitoramento_Base_somente_disp!$A:$J,5,FALSE),0)</f>
        <v>0</v>
      </c>
      <c r="C3065">
        <f>IFERROR(VLOOKUP(A3065,[1]Monitoramento_Base_somente_disp!$A:$J,6,FALSE),0)</f>
        <v>0</v>
      </c>
      <c r="D3065">
        <f>IFERROR(VLOOKUP(A3065,[1]Monitoramento_Base_somente_disp!$A:$J,7,FALSE),0)</f>
        <v>0</v>
      </c>
      <c r="E3065">
        <f>IFERROR(VLOOKUP(A3065,[1]Monitoramento_Base_somente_disp!$A:$J,8,FALSE),0)</f>
        <v>0</v>
      </c>
      <c r="F3065">
        <f>IFERROR(VLOOKUP(A3065,[1]Monitoramento_Base_somente_disp!$A:$J,9,FALSE),0)</f>
        <v>0</v>
      </c>
      <c r="G3065">
        <f>IFERROR(VLOOKUP(A3065,[1]Monitoramento_Base_somente_disp!$A:$J,10,FALSE),0)</f>
        <v>0</v>
      </c>
      <c r="H3065">
        <f>IFERROR(VLOOKUP(A3065,[2]Sheet1!$A:$I,4,FALSE),0)</f>
        <v>0</v>
      </c>
      <c r="I3065">
        <f>IFERROR(VLOOKUP(A3065,[2]Sheet1!$A:$I,5,FALSE),0)</f>
        <v>0</v>
      </c>
      <c r="J3065">
        <f>IFERROR(VLOOKUP(A3065,[2]Sheet1!$A:$I,6,FALSE),0)</f>
        <v>0</v>
      </c>
      <c r="K3065">
        <f>IFERROR(VLOOKUP(A3065,[2]Sheet1!$A:$I,7,FALSE),0)</f>
        <v>0</v>
      </c>
      <c r="L3065">
        <f>IFERROR(VLOOKUP(A3065,[2]Sheet1!$A:$I,8,FALSE),0)</f>
        <v>0</v>
      </c>
      <c r="M3065">
        <f>IFERROR(VLOOKUP(A3065,[2]Sheet1!$A:$I,9,FALSE),0)</f>
        <v>0</v>
      </c>
      <c r="N3065">
        <f>IFERROR(VLOOKUP(A3065,[3]Sheet1!$A:$G,2,FALSE),0)</f>
        <v>102934</v>
      </c>
      <c r="O3065">
        <f>IFERROR(VLOOKUP(A3065,[3]Sheet1!$A:$G,3,FALSE),0)</f>
        <v>2655198</v>
      </c>
      <c r="P3065">
        <f>IFERROR(VLOOKUP(A3065,[3]Sheet1!$A:$G,4,FALSE),0)</f>
        <v>100274</v>
      </c>
      <c r="Q3065">
        <f>IFERROR(VLOOKUP(A3065,[3]Sheet1!$A:$G,5,FALSE),0)</f>
        <v>2528280</v>
      </c>
      <c r="R3065">
        <f>IFERROR(VLOOKUP(A3065,[3]Sheet1!$A:$G,6,FALSE),0)</f>
        <v>0</v>
      </c>
      <c r="S3065">
        <f>IFERROR(VLOOKUP(A3065,[3]Sheet1!$A:$G,7,FALSE),0)</f>
        <v>0</v>
      </c>
      <c r="T3065" t="str">
        <f t="shared" si="283"/>
        <v>Sim</v>
      </c>
      <c r="U3065" t="str">
        <f t="shared" si="284"/>
        <v>Sim</v>
      </c>
      <c r="V3065" t="str">
        <f t="shared" si="285"/>
        <v>Sim</v>
      </c>
      <c r="W3065" t="str">
        <f t="shared" si="286"/>
        <v>Sim</v>
      </c>
      <c r="X3065" t="str">
        <f t="shared" si="287"/>
        <v>Não</v>
      </c>
      <c r="Y3065" t="str">
        <f t="shared" si="288"/>
        <v>Não</v>
      </c>
    </row>
    <row r="3066" spans="1:25" x14ac:dyDescent="0.25">
      <c r="A3066" s="5">
        <v>430783</v>
      </c>
      <c r="B3066">
        <f>IFERROR(VLOOKUP(A3066,[1]Monitoramento_Base_somente_disp!$A:$J,5,FALSE),0)</f>
        <v>0</v>
      </c>
      <c r="C3066">
        <f>IFERROR(VLOOKUP(A3066,[1]Monitoramento_Base_somente_disp!$A:$J,6,FALSE),0)</f>
        <v>0</v>
      </c>
      <c r="D3066">
        <f>IFERROR(VLOOKUP(A3066,[1]Monitoramento_Base_somente_disp!$A:$J,7,FALSE),0)</f>
        <v>0</v>
      </c>
      <c r="E3066">
        <f>IFERROR(VLOOKUP(A3066,[1]Monitoramento_Base_somente_disp!$A:$J,8,FALSE),0)</f>
        <v>0</v>
      </c>
      <c r="F3066">
        <f>IFERROR(VLOOKUP(A3066,[1]Monitoramento_Base_somente_disp!$A:$J,9,FALSE),0)</f>
        <v>0</v>
      </c>
      <c r="G3066">
        <f>IFERROR(VLOOKUP(A3066,[1]Monitoramento_Base_somente_disp!$A:$J,10,FALSE),0)</f>
        <v>0</v>
      </c>
      <c r="H3066">
        <f>IFERROR(VLOOKUP(A3066,[2]Sheet1!$A:$I,4,FALSE),0)</f>
        <v>0</v>
      </c>
      <c r="I3066">
        <f>IFERROR(VLOOKUP(A3066,[2]Sheet1!$A:$I,5,FALSE),0)</f>
        <v>0</v>
      </c>
      <c r="J3066">
        <f>IFERROR(VLOOKUP(A3066,[2]Sheet1!$A:$I,6,FALSE),0)</f>
        <v>0</v>
      </c>
      <c r="K3066">
        <f>IFERROR(VLOOKUP(A3066,[2]Sheet1!$A:$I,7,FALSE),0)</f>
        <v>0</v>
      </c>
      <c r="L3066">
        <f>IFERROR(VLOOKUP(A3066,[2]Sheet1!$A:$I,8,FALSE),0)</f>
        <v>0</v>
      </c>
      <c r="M3066">
        <f>IFERROR(VLOOKUP(A3066,[2]Sheet1!$A:$I,9,FALSE),0)</f>
        <v>0</v>
      </c>
      <c r="N3066">
        <f>IFERROR(VLOOKUP(A3066,[3]Sheet1!$A:$G,2,FALSE),0)</f>
        <v>2043</v>
      </c>
      <c r="O3066">
        <f>IFERROR(VLOOKUP(A3066,[3]Sheet1!$A:$G,3,FALSE),0)</f>
        <v>37643</v>
      </c>
      <c r="P3066">
        <f>IFERROR(VLOOKUP(A3066,[3]Sheet1!$A:$G,4,FALSE),0)</f>
        <v>2580</v>
      </c>
      <c r="Q3066">
        <f>IFERROR(VLOOKUP(A3066,[3]Sheet1!$A:$G,5,FALSE),0)</f>
        <v>34887</v>
      </c>
      <c r="R3066">
        <f>IFERROR(VLOOKUP(A3066,[3]Sheet1!$A:$G,6,FALSE),0)</f>
        <v>551</v>
      </c>
      <c r="S3066">
        <f>IFERROR(VLOOKUP(A3066,[3]Sheet1!$A:$G,7,FALSE),0)</f>
        <v>0</v>
      </c>
      <c r="T3066" t="str">
        <f t="shared" si="283"/>
        <v>Sim</v>
      </c>
      <c r="U3066" t="str">
        <f t="shared" si="284"/>
        <v>Sim</v>
      </c>
      <c r="V3066" t="str">
        <f t="shared" si="285"/>
        <v>Sim</v>
      </c>
      <c r="W3066" t="str">
        <f t="shared" si="286"/>
        <v>Sim</v>
      </c>
      <c r="X3066" t="str">
        <f t="shared" si="287"/>
        <v>Sim</v>
      </c>
      <c r="Y3066" t="str">
        <f t="shared" si="288"/>
        <v>Não</v>
      </c>
    </row>
    <row r="3067" spans="1:25" x14ac:dyDescent="0.25">
      <c r="A3067" s="5">
        <v>430805</v>
      </c>
      <c r="B3067">
        <f>IFERROR(VLOOKUP(A3067,[1]Monitoramento_Base_somente_disp!$A:$J,5,FALSE),0)</f>
        <v>0</v>
      </c>
      <c r="C3067">
        <f>IFERROR(VLOOKUP(A3067,[1]Monitoramento_Base_somente_disp!$A:$J,6,FALSE),0)</f>
        <v>0</v>
      </c>
      <c r="D3067">
        <f>IFERROR(VLOOKUP(A3067,[1]Monitoramento_Base_somente_disp!$A:$J,7,FALSE),0)</f>
        <v>0</v>
      </c>
      <c r="E3067">
        <f>IFERROR(VLOOKUP(A3067,[1]Monitoramento_Base_somente_disp!$A:$J,8,FALSE),0)</f>
        <v>0</v>
      </c>
      <c r="F3067">
        <f>IFERROR(VLOOKUP(A3067,[1]Monitoramento_Base_somente_disp!$A:$J,9,FALSE),0)</f>
        <v>0</v>
      </c>
      <c r="G3067">
        <f>IFERROR(VLOOKUP(A3067,[1]Monitoramento_Base_somente_disp!$A:$J,10,FALSE),0)</f>
        <v>0</v>
      </c>
      <c r="H3067">
        <f>IFERROR(VLOOKUP(A3067,[2]Sheet1!$A:$I,4,FALSE),0)</f>
        <v>0</v>
      </c>
      <c r="I3067">
        <f>IFERROR(VLOOKUP(A3067,[2]Sheet1!$A:$I,5,FALSE),0)</f>
        <v>0</v>
      </c>
      <c r="J3067">
        <f>IFERROR(VLOOKUP(A3067,[2]Sheet1!$A:$I,6,FALSE),0)</f>
        <v>0</v>
      </c>
      <c r="K3067">
        <f>IFERROR(VLOOKUP(A3067,[2]Sheet1!$A:$I,7,FALSE),0)</f>
        <v>0</v>
      </c>
      <c r="L3067">
        <f>IFERROR(VLOOKUP(A3067,[2]Sheet1!$A:$I,8,FALSE),0)</f>
        <v>0</v>
      </c>
      <c r="M3067">
        <f>IFERROR(VLOOKUP(A3067,[2]Sheet1!$A:$I,9,FALSE),0)</f>
        <v>0</v>
      </c>
      <c r="N3067">
        <f>IFERROR(VLOOKUP(A3067,[3]Sheet1!$A:$G,2,FALSE),0)</f>
        <v>0</v>
      </c>
      <c r="O3067">
        <f>IFERROR(VLOOKUP(A3067,[3]Sheet1!$A:$G,3,FALSE),0)</f>
        <v>0</v>
      </c>
      <c r="P3067">
        <f>IFERROR(VLOOKUP(A3067,[3]Sheet1!$A:$G,4,FALSE),0)</f>
        <v>0</v>
      </c>
      <c r="Q3067">
        <f>IFERROR(VLOOKUP(A3067,[3]Sheet1!$A:$G,5,FALSE),0)</f>
        <v>0</v>
      </c>
      <c r="R3067">
        <f>IFERROR(VLOOKUP(A3067,[3]Sheet1!$A:$G,6,FALSE),0)</f>
        <v>0</v>
      </c>
      <c r="S3067">
        <f>IFERROR(VLOOKUP(A3067,[3]Sheet1!$A:$G,7,FALSE),0)</f>
        <v>0</v>
      </c>
      <c r="T3067" t="str">
        <f t="shared" si="283"/>
        <v>Não</v>
      </c>
      <c r="U3067" t="str">
        <f t="shared" si="284"/>
        <v>Não</v>
      </c>
      <c r="V3067" t="str">
        <f t="shared" si="285"/>
        <v>Não</v>
      </c>
      <c r="W3067" t="str">
        <f t="shared" si="286"/>
        <v>Não</v>
      </c>
      <c r="X3067" t="str">
        <f t="shared" si="287"/>
        <v>Não</v>
      </c>
      <c r="Y3067" t="str">
        <f t="shared" si="288"/>
        <v>Não</v>
      </c>
    </row>
    <row r="3068" spans="1:25" x14ac:dyDescent="0.25">
      <c r="A3068" s="5">
        <v>430807</v>
      </c>
      <c r="B3068">
        <f>IFERROR(VLOOKUP(A3068,[1]Monitoramento_Base_somente_disp!$A:$J,5,FALSE),0)</f>
        <v>0</v>
      </c>
      <c r="C3068">
        <f>IFERROR(VLOOKUP(A3068,[1]Monitoramento_Base_somente_disp!$A:$J,6,FALSE),0)</f>
        <v>0</v>
      </c>
      <c r="D3068">
        <f>IFERROR(VLOOKUP(A3068,[1]Monitoramento_Base_somente_disp!$A:$J,7,FALSE),0)</f>
        <v>0</v>
      </c>
      <c r="E3068">
        <f>IFERROR(VLOOKUP(A3068,[1]Monitoramento_Base_somente_disp!$A:$J,8,FALSE),0)</f>
        <v>0</v>
      </c>
      <c r="F3068">
        <f>IFERROR(VLOOKUP(A3068,[1]Monitoramento_Base_somente_disp!$A:$J,9,FALSE),0)</f>
        <v>0</v>
      </c>
      <c r="G3068">
        <f>IFERROR(VLOOKUP(A3068,[1]Monitoramento_Base_somente_disp!$A:$J,10,FALSE),0)</f>
        <v>0</v>
      </c>
      <c r="H3068">
        <f>IFERROR(VLOOKUP(A3068,[2]Sheet1!$A:$I,4,FALSE),0)</f>
        <v>0</v>
      </c>
      <c r="I3068">
        <f>IFERROR(VLOOKUP(A3068,[2]Sheet1!$A:$I,5,FALSE),0)</f>
        <v>0</v>
      </c>
      <c r="J3068">
        <f>IFERROR(VLOOKUP(A3068,[2]Sheet1!$A:$I,6,FALSE),0)</f>
        <v>0</v>
      </c>
      <c r="K3068">
        <f>IFERROR(VLOOKUP(A3068,[2]Sheet1!$A:$I,7,FALSE),0)</f>
        <v>0</v>
      </c>
      <c r="L3068">
        <f>IFERROR(VLOOKUP(A3068,[2]Sheet1!$A:$I,8,FALSE),0)</f>
        <v>0</v>
      </c>
      <c r="M3068">
        <f>IFERROR(VLOOKUP(A3068,[2]Sheet1!$A:$I,9,FALSE),0)</f>
        <v>0</v>
      </c>
      <c r="N3068">
        <f>IFERROR(VLOOKUP(A3068,[3]Sheet1!$A:$G,2,FALSE),0)</f>
        <v>153302</v>
      </c>
      <c r="O3068">
        <f>IFERROR(VLOOKUP(A3068,[3]Sheet1!$A:$G,3,FALSE),0)</f>
        <v>1796512</v>
      </c>
      <c r="P3068">
        <f>IFERROR(VLOOKUP(A3068,[3]Sheet1!$A:$G,4,FALSE),0)</f>
        <v>167219</v>
      </c>
      <c r="Q3068">
        <f>IFERROR(VLOOKUP(A3068,[3]Sheet1!$A:$G,5,FALSE),0)</f>
        <v>723511</v>
      </c>
      <c r="R3068">
        <f>IFERROR(VLOOKUP(A3068,[3]Sheet1!$A:$G,6,FALSE),0)</f>
        <v>0</v>
      </c>
      <c r="S3068">
        <f>IFERROR(VLOOKUP(A3068,[3]Sheet1!$A:$G,7,FALSE),0)</f>
        <v>0</v>
      </c>
      <c r="T3068" t="str">
        <f t="shared" si="283"/>
        <v>Sim</v>
      </c>
      <c r="U3068" t="str">
        <f t="shared" si="284"/>
        <v>Sim</v>
      </c>
      <c r="V3068" t="str">
        <f t="shared" si="285"/>
        <v>Sim</v>
      </c>
      <c r="W3068" t="str">
        <f t="shared" si="286"/>
        <v>Sim</v>
      </c>
      <c r="X3068" t="str">
        <f t="shared" si="287"/>
        <v>Não</v>
      </c>
      <c r="Y3068" t="str">
        <f t="shared" si="288"/>
        <v>Não</v>
      </c>
    </row>
    <row r="3069" spans="1:25" x14ac:dyDescent="0.25">
      <c r="A3069" s="5">
        <v>430825</v>
      </c>
      <c r="B3069">
        <f>IFERROR(VLOOKUP(A3069,[1]Monitoramento_Base_somente_disp!$A:$J,5,FALSE),0)</f>
        <v>0</v>
      </c>
      <c r="C3069">
        <f>IFERROR(VLOOKUP(A3069,[1]Monitoramento_Base_somente_disp!$A:$J,6,FALSE),0)</f>
        <v>0</v>
      </c>
      <c r="D3069">
        <f>IFERROR(VLOOKUP(A3069,[1]Monitoramento_Base_somente_disp!$A:$J,7,FALSE),0)</f>
        <v>0</v>
      </c>
      <c r="E3069">
        <f>IFERROR(VLOOKUP(A3069,[1]Monitoramento_Base_somente_disp!$A:$J,8,FALSE),0)</f>
        <v>0</v>
      </c>
      <c r="F3069">
        <f>IFERROR(VLOOKUP(A3069,[1]Monitoramento_Base_somente_disp!$A:$J,9,FALSE),0)</f>
        <v>0</v>
      </c>
      <c r="G3069">
        <f>IFERROR(VLOOKUP(A3069,[1]Monitoramento_Base_somente_disp!$A:$J,10,FALSE),0)</f>
        <v>0</v>
      </c>
      <c r="H3069">
        <f>IFERROR(VLOOKUP(A3069,[2]Sheet1!$A:$I,4,FALSE),0)</f>
        <v>0</v>
      </c>
      <c r="I3069">
        <f>IFERROR(VLOOKUP(A3069,[2]Sheet1!$A:$I,5,FALSE),0)</f>
        <v>0</v>
      </c>
      <c r="J3069">
        <f>IFERROR(VLOOKUP(A3069,[2]Sheet1!$A:$I,6,FALSE),0)</f>
        <v>0</v>
      </c>
      <c r="K3069">
        <f>IFERROR(VLOOKUP(A3069,[2]Sheet1!$A:$I,7,FALSE),0)</f>
        <v>0</v>
      </c>
      <c r="L3069">
        <f>IFERROR(VLOOKUP(A3069,[2]Sheet1!$A:$I,8,FALSE),0)</f>
        <v>0</v>
      </c>
      <c r="M3069">
        <f>IFERROR(VLOOKUP(A3069,[2]Sheet1!$A:$I,9,FALSE),0)</f>
        <v>0</v>
      </c>
      <c r="N3069">
        <f>IFERROR(VLOOKUP(A3069,[3]Sheet1!$A:$G,2,FALSE),0)</f>
        <v>0</v>
      </c>
      <c r="O3069">
        <f>IFERROR(VLOOKUP(A3069,[3]Sheet1!$A:$G,3,FALSE),0)</f>
        <v>0</v>
      </c>
      <c r="P3069">
        <f>IFERROR(VLOOKUP(A3069,[3]Sheet1!$A:$G,4,FALSE),0)</f>
        <v>0</v>
      </c>
      <c r="Q3069">
        <f>IFERROR(VLOOKUP(A3069,[3]Sheet1!$A:$G,5,FALSE),0)</f>
        <v>0</v>
      </c>
      <c r="R3069">
        <f>IFERROR(VLOOKUP(A3069,[3]Sheet1!$A:$G,6,FALSE),0)</f>
        <v>0</v>
      </c>
      <c r="S3069">
        <f>IFERROR(VLOOKUP(A3069,[3]Sheet1!$A:$G,7,FALSE),0)</f>
        <v>0</v>
      </c>
      <c r="T3069" t="str">
        <f t="shared" si="283"/>
        <v>Não</v>
      </c>
      <c r="U3069" t="str">
        <f t="shared" si="284"/>
        <v>Não</v>
      </c>
      <c r="V3069" t="str">
        <f t="shared" si="285"/>
        <v>Não</v>
      </c>
      <c r="W3069" t="str">
        <f t="shared" si="286"/>
        <v>Não</v>
      </c>
      <c r="X3069" t="str">
        <f t="shared" si="287"/>
        <v>Não</v>
      </c>
      <c r="Y3069" t="str">
        <f t="shared" si="288"/>
        <v>Não</v>
      </c>
    </row>
    <row r="3070" spans="1:25" x14ac:dyDescent="0.25">
      <c r="A3070" s="5">
        <v>430830</v>
      </c>
      <c r="B3070">
        <f>IFERROR(VLOOKUP(A3070,[1]Monitoramento_Base_somente_disp!$A:$J,5,FALSE),0)</f>
        <v>0</v>
      </c>
      <c r="C3070">
        <f>IFERROR(VLOOKUP(A3070,[1]Monitoramento_Base_somente_disp!$A:$J,6,FALSE),0)</f>
        <v>0</v>
      </c>
      <c r="D3070">
        <f>IFERROR(VLOOKUP(A3070,[1]Monitoramento_Base_somente_disp!$A:$J,7,FALSE),0)</f>
        <v>0</v>
      </c>
      <c r="E3070">
        <f>IFERROR(VLOOKUP(A3070,[1]Monitoramento_Base_somente_disp!$A:$J,8,FALSE),0)</f>
        <v>0</v>
      </c>
      <c r="F3070">
        <f>IFERROR(VLOOKUP(A3070,[1]Monitoramento_Base_somente_disp!$A:$J,9,FALSE),0)</f>
        <v>0</v>
      </c>
      <c r="G3070">
        <f>IFERROR(VLOOKUP(A3070,[1]Monitoramento_Base_somente_disp!$A:$J,10,FALSE),0)</f>
        <v>0</v>
      </c>
      <c r="H3070">
        <f>IFERROR(VLOOKUP(A3070,[2]Sheet1!$A:$I,4,FALSE),0)</f>
        <v>0</v>
      </c>
      <c r="I3070">
        <f>IFERROR(VLOOKUP(A3070,[2]Sheet1!$A:$I,5,FALSE),0)</f>
        <v>0</v>
      </c>
      <c r="J3070">
        <f>IFERROR(VLOOKUP(A3070,[2]Sheet1!$A:$I,6,FALSE),0)</f>
        <v>0</v>
      </c>
      <c r="K3070">
        <f>IFERROR(VLOOKUP(A3070,[2]Sheet1!$A:$I,7,FALSE),0)</f>
        <v>0</v>
      </c>
      <c r="L3070">
        <f>IFERROR(VLOOKUP(A3070,[2]Sheet1!$A:$I,8,FALSE),0)</f>
        <v>0</v>
      </c>
      <c r="M3070">
        <f>IFERROR(VLOOKUP(A3070,[2]Sheet1!$A:$I,9,FALSE),0)</f>
        <v>0</v>
      </c>
      <c r="N3070">
        <f>IFERROR(VLOOKUP(A3070,[3]Sheet1!$A:$G,2,FALSE),0)</f>
        <v>0</v>
      </c>
      <c r="O3070">
        <f>IFERROR(VLOOKUP(A3070,[3]Sheet1!$A:$G,3,FALSE),0)</f>
        <v>0</v>
      </c>
      <c r="P3070">
        <f>IFERROR(VLOOKUP(A3070,[3]Sheet1!$A:$G,4,FALSE),0)</f>
        <v>0</v>
      </c>
      <c r="Q3070">
        <f>IFERROR(VLOOKUP(A3070,[3]Sheet1!$A:$G,5,FALSE),0)</f>
        <v>0</v>
      </c>
      <c r="R3070">
        <f>IFERROR(VLOOKUP(A3070,[3]Sheet1!$A:$G,6,FALSE),0)</f>
        <v>0</v>
      </c>
      <c r="S3070">
        <f>IFERROR(VLOOKUP(A3070,[3]Sheet1!$A:$G,7,FALSE),0)</f>
        <v>0</v>
      </c>
      <c r="T3070" t="str">
        <f t="shared" si="283"/>
        <v>Não</v>
      </c>
      <c r="U3070" t="str">
        <f t="shared" si="284"/>
        <v>Não</v>
      </c>
      <c r="V3070" t="str">
        <f t="shared" si="285"/>
        <v>Não</v>
      </c>
      <c r="W3070" t="str">
        <f t="shared" si="286"/>
        <v>Não</v>
      </c>
      <c r="X3070" t="str">
        <f t="shared" si="287"/>
        <v>Não</v>
      </c>
      <c r="Y3070" t="str">
        <f t="shared" si="288"/>
        <v>Não</v>
      </c>
    </row>
    <row r="3071" spans="1:25" x14ac:dyDescent="0.25">
      <c r="A3071" s="5">
        <v>430840</v>
      </c>
      <c r="B3071">
        <f>IFERROR(VLOOKUP(A3071,[1]Monitoramento_Base_somente_disp!$A:$J,5,FALSE),0)</f>
        <v>0</v>
      </c>
      <c r="C3071">
        <f>IFERROR(VLOOKUP(A3071,[1]Monitoramento_Base_somente_disp!$A:$J,6,FALSE),0)</f>
        <v>4131450</v>
      </c>
      <c r="D3071">
        <f>IFERROR(VLOOKUP(A3071,[1]Monitoramento_Base_somente_disp!$A:$J,7,FALSE),0)</f>
        <v>0</v>
      </c>
      <c r="E3071">
        <f>IFERROR(VLOOKUP(A3071,[1]Monitoramento_Base_somente_disp!$A:$J,8,FALSE),0)</f>
        <v>4269165</v>
      </c>
      <c r="F3071">
        <f>IFERROR(VLOOKUP(A3071,[1]Monitoramento_Base_somente_disp!$A:$J,9,FALSE),0)</f>
        <v>0</v>
      </c>
      <c r="G3071">
        <f>IFERROR(VLOOKUP(A3071,[1]Monitoramento_Base_somente_disp!$A:$J,10,FALSE),0)</f>
        <v>688575</v>
      </c>
      <c r="H3071">
        <f>IFERROR(VLOOKUP(A3071,[2]Sheet1!$A:$I,4,FALSE),0)</f>
        <v>0</v>
      </c>
      <c r="I3071">
        <f>IFERROR(VLOOKUP(A3071,[2]Sheet1!$A:$I,5,FALSE),0)</f>
        <v>0</v>
      </c>
      <c r="J3071">
        <f>IFERROR(VLOOKUP(A3071,[2]Sheet1!$A:$I,6,FALSE),0)</f>
        <v>0</v>
      </c>
      <c r="K3071">
        <f>IFERROR(VLOOKUP(A3071,[2]Sheet1!$A:$I,7,FALSE),0)</f>
        <v>0</v>
      </c>
      <c r="L3071">
        <f>IFERROR(VLOOKUP(A3071,[2]Sheet1!$A:$I,8,FALSE),0)</f>
        <v>0</v>
      </c>
      <c r="M3071">
        <f>IFERROR(VLOOKUP(A3071,[2]Sheet1!$A:$I,9,FALSE),0)</f>
        <v>0</v>
      </c>
      <c r="N3071">
        <f>IFERROR(VLOOKUP(A3071,[3]Sheet1!$A:$G,2,FALSE),0)</f>
        <v>45337</v>
      </c>
      <c r="O3071">
        <f>IFERROR(VLOOKUP(A3071,[3]Sheet1!$A:$G,3,FALSE),0)</f>
        <v>52041</v>
      </c>
      <c r="P3071">
        <f>IFERROR(VLOOKUP(A3071,[3]Sheet1!$A:$G,4,FALSE),0)</f>
        <v>46890</v>
      </c>
      <c r="Q3071">
        <f>IFERROR(VLOOKUP(A3071,[3]Sheet1!$A:$G,5,FALSE),0)</f>
        <v>191574</v>
      </c>
      <c r="R3071">
        <f>IFERROR(VLOOKUP(A3071,[3]Sheet1!$A:$G,6,FALSE),0)</f>
        <v>6435</v>
      </c>
      <c r="S3071">
        <f>IFERROR(VLOOKUP(A3071,[3]Sheet1!$A:$G,7,FALSE),0)</f>
        <v>0</v>
      </c>
      <c r="T3071" t="str">
        <f t="shared" si="283"/>
        <v>Sim</v>
      </c>
      <c r="U3071" t="str">
        <f t="shared" si="284"/>
        <v>Sim</v>
      </c>
      <c r="V3071" t="str">
        <f t="shared" si="285"/>
        <v>Sim</v>
      </c>
      <c r="W3071" t="str">
        <f t="shared" si="286"/>
        <v>Sim</v>
      </c>
      <c r="X3071" t="str">
        <f t="shared" si="287"/>
        <v>Sim</v>
      </c>
      <c r="Y3071" t="str">
        <f t="shared" si="288"/>
        <v>Sim</v>
      </c>
    </row>
    <row r="3072" spans="1:25" x14ac:dyDescent="0.25">
      <c r="A3072" s="5">
        <v>430843</v>
      </c>
      <c r="B3072">
        <f>IFERROR(VLOOKUP(A3072,[1]Monitoramento_Base_somente_disp!$A:$J,5,FALSE),0)</f>
        <v>0</v>
      </c>
      <c r="C3072">
        <f>IFERROR(VLOOKUP(A3072,[1]Monitoramento_Base_somente_disp!$A:$J,6,FALSE),0)</f>
        <v>0</v>
      </c>
      <c r="D3072">
        <f>IFERROR(VLOOKUP(A3072,[1]Monitoramento_Base_somente_disp!$A:$J,7,FALSE),0)</f>
        <v>0</v>
      </c>
      <c r="E3072">
        <f>IFERROR(VLOOKUP(A3072,[1]Monitoramento_Base_somente_disp!$A:$J,8,FALSE),0)</f>
        <v>0</v>
      </c>
      <c r="F3072">
        <f>IFERROR(VLOOKUP(A3072,[1]Monitoramento_Base_somente_disp!$A:$J,9,FALSE),0)</f>
        <v>0</v>
      </c>
      <c r="G3072">
        <f>IFERROR(VLOOKUP(A3072,[1]Monitoramento_Base_somente_disp!$A:$J,10,FALSE),0)</f>
        <v>0</v>
      </c>
      <c r="H3072">
        <f>IFERROR(VLOOKUP(A3072,[2]Sheet1!$A:$I,4,FALSE),0)</f>
        <v>0</v>
      </c>
      <c r="I3072">
        <f>IFERROR(VLOOKUP(A3072,[2]Sheet1!$A:$I,5,FALSE),0)</f>
        <v>0</v>
      </c>
      <c r="J3072">
        <f>IFERROR(VLOOKUP(A3072,[2]Sheet1!$A:$I,6,FALSE),0)</f>
        <v>0</v>
      </c>
      <c r="K3072">
        <f>IFERROR(VLOOKUP(A3072,[2]Sheet1!$A:$I,7,FALSE),0)</f>
        <v>0</v>
      </c>
      <c r="L3072">
        <f>IFERROR(VLOOKUP(A3072,[2]Sheet1!$A:$I,8,FALSE),0)</f>
        <v>0</v>
      </c>
      <c r="M3072">
        <f>IFERROR(VLOOKUP(A3072,[2]Sheet1!$A:$I,9,FALSE),0)</f>
        <v>0</v>
      </c>
      <c r="N3072">
        <f>IFERROR(VLOOKUP(A3072,[3]Sheet1!$A:$G,2,FALSE),0)</f>
        <v>20750</v>
      </c>
      <c r="O3072">
        <f>IFERROR(VLOOKUP(A3072,[3]Sheet1!$A:$G,3,FALSE),0)</f>
        <v>130512</v>
      </c>
      <c r="P3072">
        <f>IFERROR(VLOOKUP(A3072,[3]Sheet1!$A:$G,4,FALSE),0)</f>
        <v>18777</v>
      </c>
      <c r="Q3072">
        <f>IFERROR(VLOOKUP(A3072,[3]Sheet1!$A:$G,5,FALSE),0)</f>
        <v>80330</v>
      </c>
      <c r="R3072">
        <f>IFERROR(VLOOKUP(A3072,[3]Sheet1!$A:$G,6,FALSE),0)</f>
        <v>0</v>
      </c>
      <c r="S3072">
        <f>IFERROR(VLOOKUP(A3072,[3]Sheet1!$A:$G,7,FALSE),0)</f>
        <v>0</v>
      </c>
      <c r="T3072" t="str">
        <f t="shared" si="283"/>
        <v>Sim</v>
      </c>
      <c r="U3072" t="str">
        <f t="shared" si="284"/>
        <v>Sim</v>
      </c>
      <c r="V3072" t="str">
        <f t="shared" si="285"/>
        <v>Sim</v>
      </c>
      <c r="W3072" t="str">
        <f t="shared" si="286"/>
        <v>Sim</v>
      </c>
      <c r="X3072" t="str">
        <f t="shared" si="287"/>
        <v>Não</v>
      </c>
      <c r="Y3072" t="str">
        <f t="shared" si="288"/>
        <v>Não</v>
      </c>
    </row>
    <row r="3073" spans="1:25" x14ac:dyDescent="0.25">
      <c r="A3073" s="5">
        <v>430845</v>
      </c>
      <c r="B3073">
        <f>IFERROR(VLOOKUP(A3073,[1]Monitoramento_Base_somente_disp!$A:$J,5,FALSE),0)</f>
        <v>0</v>
      </c>
      <c r="C3073">
        <f>IFERROR(VLOOKUP(A3073,[1]Monitoramento_Base_somente_disp!$A:$J,6,FALSE),0)</f>
        <v>15321</v>
      </c>
      <c r="D3073">
        <f>IFERROR(VLOOKUP(A3073,[1]Monitoramento_Base_somente_disp!$A:$J,7,FALSE),0)</f>
        <v>0</v>
      </c>
      <c r="E3073">
        <f>IFERROR(VLOOKUP(A3073,[1]Monitoramento_Base_somente_disp!$A:$J,8,FALSE),0)</f>
        <v>16027</v>
      </c>
      <c r="F3073">
        <f>IFERROR(VLOOKUP(A3073,[1]Monitoramento_Base_somente_disp!$A:$J,9,FALSE),0)</f>
        <v>0</v>
      </c>
      <c r="G3073">
        <f>IFERROR(VLOOKUP(A3073,[1]Monitoramento_Base_somente_disp!$A:$J,10,FALSE),0)</f>
        <v>2585</v>
      </c>
      <c r="H3073">
        <f>IFERROR(VLOOKUP(A3073,[2]Sheet1!$A:$I,4,FALSE),0)</f>
        <v>89948</v>
      </c>
      <c r="I3073">
        <f>IFERROR(VLOOKUP(A3073,[2]Sheet1!$A:$I,5,FALSE),0)</f>
        <v>457638</v>
      </c>
      <c r="J3073">
        <f>IFERROR(VLOOKUP(A3073,[2]Sheet1!$A:$I,6,FALSE),0)</f>
        <v>94157</v>
      </c>
      <c r="K3073">
        <f>IFERROR(VLOOKUP(A3073,[2]Sheet1!$A:$I,7,FALSE),0)</f>
        <v>299796</v>
      </c>
      <c r="L3073">
        <f>IFERROR(VLOOKUP(A3073,[2]Sheet1!$A:$I,8,FALSE),0)</f>
        <v>0</v>
      </c>
      <c r="M3073">
        <f>IFERROR(VLOOKUP(A3073,[2]Sheet1!$A:$I,9,FALSE),0)</f>
        <v>0</v>
      </c>
      <c r="N3073">
        <f>IFERROR(VLOOKUP(A3073,[3]Sheet1!$A:$G,2,FALSE),0)</f>
        <v>0</v>
      </c>
      <c r="O3073">
        <f>IFERROR(VLOOKUP(A3073,[3]Sheet1!$A:$G,3,FALSE),0)</f>
        <v>0</v>
      </c>
      <c r="P3073">
        <f>IFERROR(VLOOKUP(A3073,[3]Sheet1!$A:$G,4,FALSE),0)</f>
        <v>0</v>
      </c>
      <c r="Q3073">
        <f>IFERROR(VLOOKUP(A3073,[3]Sheet1!$A:$G,5,FALSE),0)</f>
        <v>0</v>
      </c>
      <c r="R3073">
        <f>IFERROR(VLOOKUP(A3073,[3]Sheet1!$A:$G,6,FALSE),0)</f>
        <v>0</v>
      </c>
      <c r="S3073">
        <f>IFERROR(VLOOKUP(A3073,[3]Sheet1!$A:$G,7,FALSE),0)</f>
        <v>0</v>
      </c>
      <c r="T3073" t="str">
        <f t="shared" si="283"/>
        <v>Sim</v>
      </c>
      <c r="U3073" t="str">
        <f t="shared" si="284"/>
        <v>Sim</v>
      </c>
      <c r="V3073" t="str">
        <f t="shared" si="285"/>
        <v>Sim</v>
      </c>
      <c r="W3073" t="str">
        <f t="shared" si="286"/>
        <v>Sim</v>
      </c>
      <c r="X3073" t="str">
        <f t="shared" si="287"/>
        <v>Não</v>
      </c>
      <c r="Y3073" t="str">
        <f t="shared" si="288"/>
        <v>Sim</v>
      </c>
    </row>
    <row r="3074" spans="1:25" x14ac:dyDescent="0.25">
      <c r="A3074" s="5">
        <v>430865</v>
      </c>
      <c r="B3074">
        <f>IFERROR(VLOOKUP(A3074,[1]Monitoramento_Base_somente_disp!$A:$J,5,FALSE),0)</f>
        <v>0</v>
      </c>
      <c r="C3074">
        <f>IFERROR(VLOOKUP(A3074,[1]Monitoramento_Base_somente_disp!$A:$J,6,FALSE),0)</f>
        <v>0</v>
      </c>
      <c r="D3074">
        <f>IFERROR(VLOOKUP(A3074,[1]Monitoramento_Base_somente_disp!$A:$J,7,FALSE),0)</f>
        <v>0</v>
      </c>
      <c r="E3074">
        <f>IFERROR(VLOOKUP(A3074,[1]Monitoramento_Base_somente_disp!$A:$J,8,FALSE),0)</f>
        <v>0</v>
      </c>
      <c r="F3074">
        <f>IFERROR(VLOOKUP(A3074,[1]Monitoramento_Base_somente_disp!$A:$J,9,FALSE),0)</f>
        <v>0</v>
      </c>
      <c r="G3074">
        <f>IFERROR(VLOOKUP(A3074,[1]Monitoramento_Base_somente_disp!$A:$J,10,FALSE),0)</f>
        <v>0</v>
      </c>
      <c r="H3074">
        <f>IFERROR(VLOOKUP(A3074,[2]Sheet1!$A:$I,4,FALSE),0)</f>
        <v>0</v>
      </c>
      <c r="I3074">
        <f>IFERROR(VLOOKUP(A3074,[2]Sheet1!$A:$I,5,FALSE),0)</f>
        <v>0</v>
      </c>
      <c r="J3074">
        <f>IFERROR(VLOOKUP(A3074,[2]Sheet1!$A:$I,6,FALSE),0)</f>
        <v>0</v>
      </c>
      <c r="K3074">
        <f>IFERROR(VLOOKUP(A3074,[2]Sheet1!$A:$I,7,FALSE),0)</f>
        <v>0</v>
      </c>
      <c r="L3074">
        <f>IFERROR(VLOOKUP(A3074,[2]Sheet1!$A:$I,8,FALSE),0)</f>
        <v>0</v>
      </c>
      <c r="M3074">
        <f>IFERROR(VLOOKUP(A3074,[2]Sheet1!$A:$I,9,FALSE),0)</f>
        <v>0</v>
      </c>
      <c r="N3074">
        <f>IFERROR(VLOOKUP(A3074,[3]Sheet1!$A:$G,2,FALSE),0)</f>
        <v>80109</v>
      </c>
      <c r="O3074">
        <f>IFERROR(VLOOKUP(A3074,[3]Sheet1!$A:$G,3,FALSE),0)</f>
        <v>612736</v>
      </c>
      <c r="P3074">
        <f>IFERROR(VLOOKUP(A3074,[3]Sheet1!$A:$G,4,FALSE),0)</f>
        <v>59974</v>
      </c>
      <c r="Q3074">
        <f>IFERROR(VLOOKUP(A3074,[3]Sheet1!$A:$G,5,FALSE),0)</f>
        <v>547551</v>
      </c>
      <c r="R3074">
        <f>IFERROR(VLOOKUP(A3074,[3]Sheet1!$A:$G,6,FALSE),0)</f>
        <v>17294</v>
      </c>
      <c r="S3074">
        <f>IFERROR(VLOOKUP(A3074,[3]Sheet1!$A:$G,7,FALSE),0)</f>
        <v>0</v>
      </c>
      <c r="T3074" t="str">
        <f t="shared" si="283"/>
        <v>Sim</v>
      </c>
      <c r="U3074" t="str">
        <f t="shared" si="284"/>
        <v>Sim</v>
      </c>
      <c r="V3074" t="str">
        <f t="shared" si="285"/>
        <v>Sim</v>
      </c>
      <c r="W3074" t="str">
        <f t="shared" si="286"/>
        <v>Sim</v>
      </c>
      <c r="X3074" t="str">
        <f t="shared" si="287"/>
        <v>Sim</v>
      </c>
      <c r="Y3074" t="str">
        <f t="shared" si="288"/>
        <v>Não</v>
      </c>
    </row>
    <row r="3075" spans="1:25" x14ac:dyDescent="0.25">
      <c r="A3075" s="5">
        <v>430880</v>
      </c>
      <c r="B3075">
        <f>IFERROR(VLOOKUP(A3075,[1]Monitoramento_Base_somente_disp!$A:$J,5,FALSE),0)</f>
        <v>0</v>
      </c>
      <c r="C3075">
        <f>IFERROR(VLOOKUP(A3075,[1]Monitoramento_Base_somente_disp!$A:$J,6,FALSE),0)</f>
        <v>0</v>
      </c>
      <c r="D3075">
        <f>IFERROR(VLOOKUP(A3075,[1]Monitoramento_Base_somente_disp!$A:$J,7,FALSE),0)</f>
        <v>0</v>
      </c>
      <c r="E3075">
        <f>IFERROR(VLOOKUP(A3075,[1]Monitoramento_Base_somente_disp!$A:$J,8,FALSE),0)</f>
        <v>0</v>
      </c>
      <c r="F3075">
        <f>IFERROR(VLOOKUP(A3075,[1]Monitoramento_Base_somente_disp!$A:$J,9,FALSE),0)</f>
        <v>0</v>
      </c>
      <c r="G3075">
        <f>IFERROR(VLOOKUP(A3075,[1]Monitoramento_Base_somente_disp!$A:$J,10,FALSE),0)</f>
        <v>0</v>
      </c>
      <c r="H3075">
        <f>IFERROR(VLOOKUP(A3075,[2]Sheet1!$A:$I,4,FALSE),0)</f>
        <v>0</v>
      </c>
      <c r="I3075">
        <f>IFERROR(VLOOKUP(A3075,[2]Sheet1!$A:$I,5,FALSE),0)</f>
        <v>0</v>
      </c>
      <c r="J3075">
        <f>IFERROR(VLOOKUP(A3075,[2]Sheet1!$A:$I,6,FALSE),0)</f>
        <v>0</v>
      </c>
      <c r="K3075">
        <f>IFERROR(VLOOKUP(A3075,[2]Sheet1!$A:$I,7,FALSE),0)</f>
        <v>0</v>
      </c>
      <c r="L3075">
        <f>IFERROR(VLOOKUP(A3075,[2]Sheet1!$A:$I,8,FALSE),0)</f>
        <v>0</v>
      </c>
      <c r="M3075">
        <f>IFERROR(VLOOKUP(A3075,[2]Sheet1!$A:$I,9,FALSE),0)</f>
        <v>0</v>
      </c>
      <c r="N3075">
        <f>IFERROR(VLOOKUP(A3075,[3]Sheet1!$A:$G,2,FALSE),0)</f>
        <v>98839</v>
      </c>
      <c r="O3075">
        <f>IFERROR(VLOOKUP(A3075,[3]Sheet1!$A:$G,3,FALSE),0)</f>
        <v>485049</v>
      </c>
      <c r="P3075">
        <f>IFERROR(VLOOKUP(A3075,[3]Sheet1!$A:$G,4,FALSE),0)</f>
        <v>86168</v>
      </c>
      <c r="Q3075">
        <f>IFERROR(VLOOKUP(A3075,[3]Sheet1!$A:$G,5,FALSE),0)</f>
        <v>484488</v>
      </c>
      <c r="R3075">
        <f>IFERROR(VLOOKUP(A3075,[3]Sheet1!$A:$G,6,FALSE),0)</f>
        <v>23645</v>
      </c>
      <c r="S3075">
        <f>IFERROR(VLOOKUP(A3075,[3]Sheet1!$A:$G,7,FALSE),0)</f>
        <v>0</v>
      </c>
      <c r="T3075" t="str">
        <f t="shared" si="283"/>
        <v>Sim</v>
      </c>
      <c r="U3075" t="str">
        <f t="shared" si="284"/>
        <v>Sim</v>
      </c>
      <c r="V3075" t="str">
        <f t="shared" si="285"/>
        <v>Sim</v>
      </c>
      <c r="W3075" t="str">
        <f t="shared" si="286"/>
        <v>Sim</v>
      </c>
      <c r="X3075" t="str">
        <f t="shared" si="287"/>
        <v>Sim</v>
      </c>
      <c r="Y3075" t="str">
        <f t="shared" si="288"/>
        <v>Não</v>
      </c>
    </row>
    <row r="3076" spans="1:25" x14ac:dyDescent="0.25">
      <c r="A3076" s="5">
        <v>430905</v>
      </c>
      <c r="B3076">
        <f>IFERROR(VLOOKUP(A3076,[1]Monitoramento_Base_somente_disp!$A:$J,5,FALSE),0)</f>
        <v>0</v>
      </c>
      <c r="C3076">
        <f>IFERROR(VLOOKUP(A3076,[1]Monitoramento_Base_somente_disp!$A:$J,6,FALSE),0)</f>
        <v>0</v>
      </c>
      <c r="D3076">
        <f>IFERROR(VLOOKUP(A3076,[1]Monitoramento_Base_somente_disp!$A:$J,7,FALSE),0)</f>
        <v>0</v>
      </c>
      <c r="E3076">
        <f>IFERROR(VLOOKUP(A3076,[1]Monitoramento_Base_somente_disp!$A:$J,8,FALSE),0)</f>
        <v>0</v>
      </c>
      <c r="F3076">
        <f>IFERROR(VLOOKUP(A3076,[1]Monitoramento_Base_somente_disp!$A:$J,9,FALSE),0)</f>
        <v>0</v>
      </c>
      <c r="G3076">
        <f>IFERROR(VLOOKUP(A3076,[1]Monitoramento_Base_somente_disp!$A:$J,10,FALSE),0)</f>
        <v>0</v>
      </c>
      <c r="H3076">
        <f>IFERROR(VLOOKUP(A3076,[2]Sheet1!$A:$I,4,FALSE),0)</f>
        <v>0</v>
      </c>
      <c r="I3076">
        <f>IFERROR(VLOOKUP(A3076,[2]Sheet1!$A:$I,5,FALSE),0)</f>
        <v>0</v>
      </c>
      <c r="J3076">
        <f>IFERROR(VLOOKUP(A3076,[2]Sheet1!$A:$I,6,FALSE),0)</f>
        <v>0</v>
      </c>
      <c r="K3076">
        <f>IFERROR(VLOOKUP(A3076,[2]Sheet1!$A:$I,7,FALSE),0)</f>
        <v>0</v>
      </c>
      <c r="L3076">
        <f>IFERROR(VLOOKUP(A3076,[2]Sheet1!$A:$I,8,FALSE),0)</f>
        <v>0</v>
      </c>
      <c r="M3076">
        <f>IFERROR(VLOOKUP(A3076,[2]Sheet1!$A:$I,9,FALSE),0)</f>
        <v>0</v>
      </c>
      <c r="N3076">
        <f>IFERROR(VLOOKUP(A3076,[3]Sheet1!$A:$G,2,FALSE),0)</f>
        <v>106394</v>
      </c>
      <c r="O3076">
        <f>IFERROR(VLOOKUP(A3076,[3]Sheet1!$A:$G,3,FALSE),0)</f>
        <v>520744</v>
      </c>
      <c r="P3076">
        <f>IFERROR(VLOOKUP(A3076,[3]Sheet1!$A:$G,4,FALSE),0)</f>
        <v>121105</v>
      </c>
      <c r="Q3076">
        <f>IFERROR(VLOOKUP(A3076,[3]Sheet1!$A:$G,5,FALSE),0)</f>
        <v>465444</v>
      </c>
      <c r="R3076">
        <f>IFERROR(VLOOKUP(A3076,[3]Sheet1!$A:$G,6,FALSE),0)</f>
        <v>18365</v>
      </c>
      <c r="S3076">
        <f>IFERROR(VLOOKUP(A3076,[3]Sheet1!$A:$G,7,FALSE),0)</f>
        <v>0</v>
      </c>
      <c r="T3076" t="str">
        <f t="shared" si="283"/>
        <v>Sim</v>
      </c>
      <c r="U3076" t="str">
        <f t="shared" si="284"/>
        <v>Sim</v>
      </c>
      <c r="V3076" t="str">
        <f t="shared" si="285"/>
        <v>Sim</v>
      </c>
      <c r="W3076" t="str">
        <f t="shared" si="286"/>
        <v>Sim</v>
      </c>
      <c r="X3076" t="str">
        <f t="shared" si="287"/>
        <v>Sim</v>
      </c>
      <c r="Y3076" t="str">
        <f t="shared" si="288"/>
        <v>Não</v>
      </c>
    </row>
    <row r="3077" spans="1:25" x14ac:dyDescent="0.25">
      <c r="A3077" s="5">
        <v>430912</v>
      </c>
      <c r="B3077">
        <f>IFERROR(VLOOKUP(A3077,[1]Monitoramento_Base_somente_disp!$A:$J,5,FALSE),0)</f>
        <v>0</v>
      </c>
      <c r="C3077">
        <f>IFERROR(VLOOKUP(A3077,[1]Monitoramento_Base_somente_disp!$A:$J,6,FALSE),0)</f>
        <v>0</v>
      </c>
      <c r="D3077">
        <f>IFERROR(VLOOKUP(A3077,[1]Monitoramento_Base_somente_disp!$A:$J,7,FALSE),0)</f>
        <v>0</v>
      </c>
      <c r="E3077">
        <f>IFERROR(VLOOKUP(A3077,[1]Monitoramento_Base_somente_disp!$A:$J,8,FALSE),0)</f>
        <v>0</v>
      </c>
      <c r="F3077">
        <f>IFERROR(VLOOKUP(A3077,[1]Monitoramento_Base_somente_disp!$A:$J,9,FALSE),0)</f>
        <v>0</v>
      </c>
      <c r="G3077">
        <f>IFERROR(VLOOKUP(A3077,[1]Monitoramento_Base_somente_disp!$A:$J,10,FALSE),0)</f>
        <v>0</v>
      </c>
      <c r="H3077">
        <f>IFERROR(VLOOKUP(A3077,[2]Sheet1!$A:$I,4,FALSE),0)</f>
        <v>0</v>
      </c>
      <c r="I3077">
        <f>IFERROR(VLOOKUP(A3077,[2]Sheet1!$A:$I,5,FALSE),0)</f>
        <v>0</v>
      </c>
      <c r="J3077">
        <f>IFERROR(VLOOKUP(A3077,[2]Sheet1!$A:$I,6,FALSE),0)</f>
        <v>0</v>
      </c>
      <c r="K3077">
        <f>IFERROR(VLOOKUP(A3077,[2]Sheet1!$A:$I,7,FALSE),0)</f>
        <v>0</v>
      </c>
      <c r="L3077">
        <f>IFERROR(VLOOKUP(A3077,[2]Sheet1!$A:$I,8,FALSE),0)</f>
        <v>0</v>
      </c>
      <c r="M3077">
        <f>IFERROR(VLOOKUP(A3077,[2]Sheet1!$A:$I,9,FALSE),0)</f>
        <v>0</v>
      </c>
      <c r="N3077">
        <f>IFERROR(VLOOKUP(A3077,[3]Sheet1!$A:$G,2,FALSE),0)</f>
        <v>0</v>
      </c>
      <c r="O3077">
        <f>IFERROR(VLOOKUP(A3077,[3]Sheet1!$A:$G,3,FALSE),0)</f>
        <v>0</v>
      </c>
      <c r="P3077">
        <f>IFERROR(VLOOKUP(A3077,[3]Sheet1!$A:$G,4,FALSE),0)</f>
        <v>0</v>
      </c>
      <c r="Q3077">
        <f>IFERROR(VLOOKUP(A3077,[3]Sheet1!$A:$G,5,FALSE),0)</f>
        <v>0</v>
      </c>
      <c r="R3077">
        <f>IFERROR(VLOOKUP(A3077,[3]Sheet1!$A:$G,6,FALSE),0)</f>
        <v>0</v>
      </c>
      <c r="S3077">
        <f>IFERROR(VLOOKUP(A3077,[3]Sheet1!$A:$G,7,FALSE),0)</f>
        <v>0</v>
      </c>
      <c r="T3077" t="str">
        <f t="shared" si="283"/>
        <v>Não</v>
      </c>
      <c r="U3077" t="str">
        <f t="shared" si="284"/>
        <v>Não</v>
      </c>
      <c r="V3077" t="str">
        <f t="shared" si="285"/>
        <v>Não</v>
      </c>
      <c r="W3077" t="str">
        <f t="shared" si="286"/>
        <v>Não</v>
      </c>
      <c r="X3077" t="str">
        <f t="shared" si="287"/>
        <v>Não</v>
      </c>
      <c r="Y3077" t="str">
        <f t="shared" si="288"/>
        <v>Não</v>
      </c>
    </row>
    <row r="3078" spans="1:25" x14ac:dyDescent="0.25">
      <c r="A3078" s="5">
        <v>430915</v>
      </c>
      <c r="B3078">
        <f>IFERROR(VLOOKUP(A3078,[1]Monitoramento_Base_somente_disp!$A:$J,5,FALSE),0)</f>
        <v>95259</v>
      </c>
      <c r="C3078">
        <f>IFERROR(VLOOKUP(A3078,[1]Monitoramento_Base_somente_disp!$A:$J,6,FALSE),0)</f>
        <v>22314959</v>
      </c>
      <c r="D3078">
        <f>IFERROR(VLOOKUP(A3078,[1]Monitoramento_Base_somente_disp!$A:$J,7,FALSE),0)</f>
        <v>98180</v>
      </c>
      <c r="E3078">
        <f>IFERROR(VLOOKUP(A3078,[1]Monitoramento_Base_somente_disp!$A:$J,8,FALSE),0)</f>
        <v>20537690</v>
      </c>
      <c r="F3078">
        <f>IFERROR(VLOOKUP(A3078,[1]Monitoramento_Base_somente_disp!$A:$J,9,FALSE),0)</f>
        <v>11442</v>
      </c>
      <c r="G3078">
        <f>IFERROR(VLOOKUP(A3078,[1]Monitoramento_Base_somente_disp!$A:$J,10,FALSE),0)</f>
        <v>3296346</v>
      </c>
      <c r="H3078">
        <f>IFERROR(VLOOKUP(A3078,[2]Sheet1!$A:$I,4,FALSE),0)</f>
        <v>0</v>
      </c>
      <c r="I3078">
        <f>IFERROR(VLOOKUP(A3078,[2]Sheet1!$A:$I,5,FALSE),0)</f>
        <v>0</v>
      </c>
      <c r="J3078">
        <f>IFERROR(VLOOKUP(A3078,[2]Sheet1!$A:$I,6,FALSE),0)</f>
        <v>0</v>
      </c>
      <c r="K3078">
        <f>IFERROR(VLOOKUP(A3078,[2]Sheet1!$A:$I,7,FALSE),0)</f>
        <v>0</v>
      </c>
      <c r="L3078">
        <f>IFERROR(VLOOKUP(A3078,[2]Sheet1!$A:$I,8,FALSE),0)</f>
        <v>0</v>
      </c>
      <c r="M3078">
        <f>IFERROR(VLOOKUP(A3078,[2]Sheet1!$A:$I,9,FALSE),0)</f>
        <v>0</v>
      </c>
      <c r="N3078">
        <f>IFERROR(VLOOKUP(A3078,[3]Sheet1!$A:$G,2,FALSE),0)</f>
        <v>0</v>
      </c>
      <c r="O3078">
        <f>IFERROR(VLOOKUP(A3078,[3]Sheet1!$A:$G,3,FALSE),0)</f>
        <v>0</v>
      </c>
      <c r="P3078">
        <f>IFERROR(VLOOKUP(A3078,[3]Sheet1!$A:$G,4,FALSE),0)</f>
        <v>0</v>
      </c>
      <c r="Q3078">
        <f>IFERROR(VLOOKUP(A3078,[3]Sheet1!$A:$G,5,FALSE),0)</f>
        <v>0</v>
      </c>
      <c r="R3078">
        <f>IFERROR(VLOOKUP(A3078,[3]Sheet1!$A:$G,6,FALSE),0)</f>
        <v>0</v>
      </c>
      <c r="S3078">
        <f>IFERROR(VLOOKUP(A3078,[3]Sheet1!$A:$G,7,FALSE),0)</f>
        <v>0</v>
      </c>
      <c r="T3078" t="str">
        <f t="shared" ref="T3078:T3141" si="289">IF(B3078+H3078+N3078&gt;0,"Sim","Não")</f>
        <v>Sim</v>
      </c>
      <c r="U3078" t="str">
        <f t="shared" ref="U3078:U3141" si="290">IF(C3078+I3078+O3078&gt;0,"Sim","Não")</f>
        <v>Sim</v>
      </c>
      <c r="V3078" t="str">
        <f t="shared" ref="V3078:V3141" si="291">IF(D3078+J3078+P3078&gt;0,"Sim","Não")</f>
        <v>Sim</v>
      </c>
      <c r="W3078" t="str">
        <f t="shared" ref="W3078:W3141" si="292">IF(E3078+K3078+Q3078&gt;0,"Sim","Não")</f>
        <v>Sim</v>
      </c>
      <c r="X3078" t="str">
        <f t="shared" ref="X3078:X3141" si="293">IF(F3078+L3078+R3078&gt;0,"Sim","Não")</f>
        <v>Sim</v>
      </c>
      <c r="Y3078" t="str">
        <f t="shared" ref="Y3078:Y3141" si="294">IF(G3078+M3078+S3078&gt;0,"Sim","Não")</f>
        <v>Sim</v>
      </c>
    </row>
    <row r="3079" spans="1:25" x14ac:dyDescent="0.25">
      <c r="A3079" s="5">
        <v>430920</v>
      </c>
      <c r="B3079">
        <f>IFERROR(VLOOKUP(A3079,[1]Monitoramento_Base_somente_disp!$A:$J,5,FALSE),0)</f>
        <v>0</v>
      </c>
      <c r="C3079">
        <f>IFERROR(VLOOKUP(A3079,[1]Monitoramento_Base_somente_disp!$A:$J,6,FALSE),0)</f>
        <v>0</v>
      </c>
      <c r="D3079">
        <f>IFERROR(VLOOKUP(A3079,[1]Monitoramento_Base_somente_disp!$A:$J,7,FALSE),0)</f>
        <v>0</v>
      </c>
      <c r="E3079">
        <f>IFERROR(VLOOKUP(A3079,[1]Monitoramento_Base_somente_disp!$A:$J,8,FALSE),0)</f>
        <v>0</v>
      </c>
      <c r="F3079">
        <f>IFERROR(VLOOKUP(A3079,[1]Monitoramento_Base_somente_disp!$A:$J,9,FALSE),0)</f>
        <v>0</v>
      </c>
      <c r="G3079">
        <f>IFERROR(VLOOKUP(A3079,[1]Monitoramento_Base_somente_disp!$A:$J,10,FALSE),0)</f>
        <v>0</v>
      </c>
      <c r="H3079">
        <f>IFERROR(VLOOKUP(A3079,[2]Sheet1!$A:$I,4,FALSE),0)</f>
        <v>0</v>
      </c>
      <c r="I3079">
        <f>IFERROR(VLOOKUP(A3079,[2]Sheet1!$A:$I,5,FALSE),0)</f>
        <v>0</v>
      </c>
      <c r="J3079">
        <f>IFERROR(VLOOKUP(A3079,[2]Sheet1!$A:$I,6,FALSE),0)</f>
        <v>0</v>
      </c>
      <c r="K3079">
        <f>IFERROR(VLOOKUP(A3079,[2]Sheet1!$A:$I,7,FALSE),0)</f>
        <v>0</v>
      </c>
      <c r="L3079">
        <f>IFERROR(VLOOKUP(A3079,[2]Sheet1!$A:$I,8,FALSE),0)</f>
        <v>0</v>
      </c>
      <c r="M3079">
        <f>IFERROR(VLOOKUP(A3079,[2]Sheet1!$A:$I,9,FALSE),0)</f>
        <v>0</v>
      </c>
      <c r="N3079">
        <f>IFERROR(VLOOKUP(A3079,[3]Sheet1!$A:$G,2,FALSE),0)</f>
        <v>444456</v>
      </c>
      <c r="O3079">
        <f>IFERROR(VLOOKUP(A3079,[3]Sheet1!$A:$G,3,FALSE),0)</f>
        <v>28521917</v>
      </c>
      <c r="P3079">
        <f>IFERROR(VLOOKUP(A3079,[3]Sheet1!$A:$G,4,FALSE),0)</f>
        <v>0</v>
      </c>
      <c r="Q3079">
        <f>IFERROR(VLOOKUP(A3079,[3]Sheet1!$A:$G,5,FALSE),0)</f>
        <v>0</v>
      </c>
      <c r="R3079">
        <f>IFERROR(VLOOKUP(A3079,[3]Sheet1!$A:$G,6,FALSE),0)</f>
        <v>0</v>
      </c>
      <c r="S3079">
        <f>IFERROR(VLOOKUP(A3079,[3]Sheet1!$A:$G,7,FALSE),0)</f>
        <v>0</v>
      </c>
      <c r="T3079" t="str">
        <f t="shared" si="289"/>
        <v>Sim</v>
      </c>
      <c r="U3079" t="str">
        <f t="shared" si="290"/>
        <v>Sim</v>
      </c>
      <c r="V3079" t="str">
        <f t="shared" si="291"/>
        <v>Não</v>
      </c>
      <c r="W3079" t="str">
        <f t="shared" si="292"/>
        <v>Não</v>
      </c>
      <c r="X3079" t="str">
        <f t="shared" si="293"/>
        <v>Não</v>
      </c>
      <c r="Y3079" t="str">
        <f t="shared" si="294"/>
        <v>Não</v>
      </c>
    </row>
    <row r="3080" spans="1:25" x14ac:dyDescent="0.25">
      <c r="A3080" s="5">
        <v>430930</v>
      </c>
      <c r="B3080">
        <f>IFERROR(VLOOKUP(A3080,[1]Monitoramento_Base_somente_disp!$A:$J,5,FALSE),0)</f>
        <v>0</v>
      </c>
      <c r="C3080">
        <f>IFERROR(VLOOKUP(A3080,[1]Monitoramento_Base_somente_disp!$A:$J,6,FALSE),0)</f>
        <v>51623310</v>
      </c>
      <c r="D3080">
        <f>IFERROR(VLOOKUP(A3080,[1]Monitoramento_Base_somente_disp!$A:$J,7,FALSE),0)</f>
        <v>0</v>
      </c>
      <c r="E3080">
        <f>IFERROR(VLOOKUP(A3080,[1]Monitoramento_Base_somente_disp!$A:$J,8,FALSE),0)</f>
        <v>53344087</v>
      </c>
      <c r="F3080">
        <f>IFERROR(VLOOKUP(A3080,[1]Monitoramento_Base_somente_disp!$A:$J,9,FALSE),0)</f>
        <v>0</v>
      </c>
      <c r="G3080">
        <f>IFERROR(VLOOKUP(A3080,[1]Monitoramento_Base_somente_disp!$A:$J,10,FALSE),0)</f>
        <v>8603885</v>
      </c>
      <c r="H3080">
        <f>IFERROR(VLOOKUP(A3080,[2]Sheet1!$A:$I,4,FALSE),0)</f>
        <v>0</v>
      </c>
      <c r="I3080">
        <f>IFERROR(VLOOKUP(A3080,[2]Sheet1!$A:$I,5,FALSE),0)</f>
        <v>0</v>
      </c>
      <c r="J3080">
        <f>IFERROR(VLOOKUP(A3080,[2]Sheet1!$A:$I,6,FALSE),0)</f>
        <v>0</v>
      </c>
      <c r="K3080">
        <f>IFERROR(VLOOKUP(A3080,[2]Sheet1!$A:$I,7,FALSE),0)</f>
        <v>0</v>
      </c>
      <c r="L3080">
        <f>IFERROR(VLOOKUP(A3080,[2]Sheet1!$A:$I,8,FALSE),0)</f>
        <v>0</v>
      </c>
      <c r="M3080">
        <f>IFERROR(VLOOKUP(A3080,[2]Sheet1!$A:$I,9,FALSE),0)</f>
        <v>0</v>
      </c>
      <c r="N3080">
        <f>IFERROR(VLOOKUP(A3080,[3]Sheet1!$A:$G,2,FALSE),0)</f>
        <v>62715</v>
      </c>
      <c r="O3080">
        <f>IFERROR(VLOOKUP(A3080,[3]Sheet1!$A:$G,3,FALSE),0)</f>
        <v>4566079</v>
      </c>
      <c r="P3080">
        <f>IFERROR(VLOOKUP(A3080,[3]Sheet1!$A:$G,4,FALSE),0)</f>
        <v>54097</v>
      </c>
      <c r="Q3080">
        <f>IFERROR(VLOOKUP(A3080,[3]Sheet1!$A:$G,5,FALSE),0)</f>
        <v>4541215</v>
      </c>
      <c r="R3080">
        <f>IFERROR(VLOOKUP(A3080,[3]Sheet1!$A:$G,6,FALSE),0)</f>
        <v>0</v>
      </c>
      <c r="S3080">
        <f>IFERROR(VLOOKUP(A3080,[3]Sheet1!$A:$G,7,FALSE),0)</f>
        <v>0</v>
      </c>
      <c r="T3080" t="str">
        <f t="shared" si="289"/>
        <v>Sim</v>
      </c>
      <c r="U3080" t="str">
        <f t="shared" si="290"/>
        <v>Sim</v>
      </c>
      <c r="V3080" t="str">
        <f t="shared" si="291"/>
        <v>Sim</v>
      </c>
      <c r="W3080" t="str">
        <f t="shared" si="292"/>
        <v>Sim</v>
      </c>
      <c r="X3080" t="str">
        <f t="shared" si="293"/>
        <v>Não</v>
      </c>
      <c r="Y3080" t="str">
        <f t="shared" si="294"/>
        <v>Sim</v>
      </c>
    </row>
    <row r="3081" spans="1:25" x14ac:dyDescent="0.25">
      <c r="A3081" s="5">
        <v>430957</v>
      </c>
      <c r="B3081">
        <f>IFERROR(VLOOKUP(A3081,[1]Monitoramento_Base_somente_disp!$A:$J,5,FALSE),0)</f>
        <v>0</v>
      </c>
      <c r="C3081">
        <f>IFERROR(VLOOKUP(A3081,[1]Monitoramento_Base_somente_disp!$A:$J,6,FALSE),0)</f>
        <v>0</v>
      </c>
      <c r="D3081">
        <f>IFERROR(VLOOKUP(A3081,[1]Monitoramento_Base_somente_disp!$A:$J,7,FALSE),0)</f>
        <v>0</v>
      </c>
      <c r="E3081">
        <f>IFERROR(VLOOKUP(A3081,[1]Monitoramento_Base_somente_disp!$A:$J,8,FALSE),0)</f>
        <v>0</v>
      </c>
      <c r="F3081">
        <f>IFERROR(VLOOKUP(A3081,[1]Monitoramento_Base_somente_disp!$A:$J,9,FALSE),0)</f>
        <v>0</v>
      </c>
      <c r="G3081">
        <f>IFERROR(VLOOKUP(A3081,[1]Monitoramento_Base_somente_disp!$A:$J,10,FALSE),0)</f>
        <v>0</v>
      </c>
      <c r="H3081">
        <f>IFERROR(VLOOKUP(A3081,[2]Sheet1!$A:$I,4,FALSE),0)</f>
        <v>0</v>
      </c>
      <c r="I3081">
        <f>IFERROR(VLOOKUP(A3081,[2]Sheet1!$A:$I,5,FALSE),0)</f>
        <v>0</v>
      </c>
      <c r="J3081">
        <f>IFERROR(VLOOKUP(A3081,[2]Sheet1!$A:$I,6,FALSE),0)</f>
        <v>0</v>
      </c>
      <c r="K3081">
        <f>IFERROR(VLOOKUP(A3081,[2]Sheet1!$A:$I,7,FALSE),0)</f>
        <v>0</v>
      </c>
      <c r="L3081">
        <f>IFERROR(VLOOKUP(A3081,[2]Sheet1!$A:$I,8,FALSE),0)</f>
        <v>0</v>
      </c>
      <c r="M3081">
        <f>IFERROR(VLOOKUP(A3081,[2]Sheet1!$A:$I,9,FALSE),0)</f>
        <v>0</v>
      </c>
      <c r="N3081">
        <f>IFERROR(VLOOKUP(A3081,[3]Sheet1!$A:$G,2,FALSE),0)</f>
        <v>0</v>
      </c>
      <c r="O3081">
        <f>IFERROR(VLOOKUP(A3081,[3]Sheet1!$A:$G,3,FALSE),0)</f>
        <v>0</v>
      </c>
      <c r="P3081">
        <f>IFERROR(VLOOKUP(A3081,[3]Sheet1!$A:$G,4,FALSE),0)</f>
        <v>0</v>
      </c>
      <c r="Q3081">
        <f>IFERROR(VLOOKUP(A3081,[3]Sheet1!$A:$G,5,FALSE),0)</f>
        <v>0</v>
      </c>
      <c r="R3081">
        <f>IFERROR(VLOOKUP(A3081,[3]Sheet1!$A:$G,6,FALSE),0)</f>
        <v>0</v>
      </c>
      <c r="S3081">
        <f>IFERROR(VLOOKUP(A3081,[3]Sheet1!$A:$G,7,FALSE),0)</f>
        <v>0</v>
      </c>
      <c r="T3081" t="str">
        <f t="shared" si="289"/>
        <v>Não</v>
      </c>
      <c r="U3081" t="str">
        <f t="shared" si="290"/>
        <v>Não</v>
      </c>
      <c r="V3081" t="str">
        <f t="shared" si="291"/>
        <v>Não</v>
      </c>
      <c r="W3081" t="str">
        <f t="shared" si="292"/>
        <v>Não</v>
      </c>
      <c r="X3081" t="str">
        <f t="shared" si="293"/>
        <v>Não</v>
      </c>
      <c r="Y3081" t="str">
        <f t="shared" si="294"/>
        <v>Não</v>
      </c>
    </row>
    <row r="3082" spans="1:25" x14ac:dyDescent="0.25">
      <c r="A3082" s="5">
        <v>430965</v>
      </c>
      <c r="B3082">
        <f>IFERROR(VLOOKUP(A3082,[1]Monitoramento_Base_somente_disp!$A:$J,5,FALSE),0)</f>
        <v>0</v>
      </c>
      <c r="C3082">
        <f>IFERROR(VLOOKUP(A3082,[1]Monitoramento_Base_somente_disp!$A:$J,6,FALSE),0)</f>
        <v>1414530</v>
      </c>
      <c r="D3082">
        <f>IFERROR(VLOOKUP(A3082,[1]Monitoramento_Base_somente_disp!$A:$J,7,FALSE),0)</f>
        <v>0</v>
      </c>
      <c r="E3082">
        <f>IFERROR(VLOOKUP(A3082,[1]Monitoramento_Base_somente_disp!$A:$J,8,FALSE),0)</f>
        <v>1461681</v>
      </c>
      <c r="F3082">
        <f>IFERROR(VLOOKUP(A3082,[1]Monitoramento_Base_somente_disp!$A:$J,9,FALSE),0)</f>
        <v>0</v>
      </c>
      <c r="G3082">
        <f>IFERROR(VLOOKUP(A3082,[1]Monitoramento_Base_somente_disp!$A:$J,10,FALSE),0)</f>
        <v>235755</v>
      </c>
      <c r="H3082">
        <f>IFERROR(VLOOKUP(A3082,[2]Sheet1!$A:$I,4,FALSE),0)</f>
        <v>0</v>
      </c>
      <c r="I3082">
        <f>IFERROR(VLOOKUP(A3082,[2]Sheet1!$A:$I,5,FALSE),0)</f>
        <v>0</v>
      </c>
      <c r="J3082">
        <f>IFERROR(VLOOKUP(A3082,[2]Sheet1!$A:$I,6,FALSE),0)</f>
        <v>0</v>
      </c>
      <c r="K3082">
        <f>IFERROR(VLOOKUP(A3082,[2]Sheet1!$A:$I,7,FALSE),0)</f>
        <v>0</v>
      </c>
      <c r="L3082">
        <f>IFERROR(VLOOKUP(A3082,[2]Sheet1!$A:$I,8,FALSE),0)</f>
        <v>0</v>
      </c>
      <c r="M3082">
        <f>IFERROR(VLOOKUP(A3082,[2]Sheet1!$A:$I,9,FALSE),0)</f>
        <v>0</v>
      </c>
      <c r="N3082">
        <f>IFERROR(VLOOKUP(A3082,[3]Sheet1!$A:$G,2,FALSE),0)</f>
        <v>73193</v>
      </c>
      <c r="O3082">
        <f>IFERROR(VLOOKUP(A3082,[3]Sheet1!$A:$G,3,FALSE),0)</f>
        <v>1019918</v>
      </c>
      <c r="P3082">
        <f>IFERROR(VLOOKUP(A3082,[3]Sheet1!$A:$G,4,FALSE),0)</f>
        <v>70874</v>
      </c>
      <c r="Q3082">
        <f>IFERROR(VLOOKUP(A3082,[3]Sheet1!$A:$G,5,FALSE),0)</f>
        <v>943256</v>
      </c>
      <c r="R3082">
        <f>IFERROR(VLOOKUP(A3082,[3]Sheet1!$A:$G,6,FALSE),0)</f>
        <v>28836</v>
      </c>
      <c r="S3082">
        <f>IFERROR(VLOOKUP(A3082,[3]Sheet1!$A:$G,7,FALSE),0)</f>
        <v>0</v>
      </c>
      <c r="T3082" t="str">
        <f t="shared" si="289"/>
        <v>Sim</v>
      </c>
      <c r="U3082" t="str">
        <f t="shared" si="290"/>
        <v>Sim</v>
      </c>
      <c r="V3082" t="str">
        <f t="shared" si="291"/>
        <v>Sim</v>
      </c>
      <c r="W3082" t="str">
        <f t="shared" si="292"/>
        <v>Sim</v>
      </c>
      <c r="X3082" t="str">
        <f t="shared" si="293"/>
        <v>Sim</v>
      </c>
      <c r="Y3082" t="str">
        <f t="shared" si="294"/>
        <v>Sim</v>
      </c>
    </row>
    <row r="3083" spans="1:25" x14ac:dyDescent="0.25">
      <c r="A3083" s="5">
        <v>430970</v>
      </c>
      <c r="B3083">
        <f>IFERROR(VLOOKUP(A3083,[1]Monitoramento_Base_somente_disp!$A:$J,5,FALSE),0)</f>
        <v>0</v>
      </c>
      <c r="C3083">
        <f>IFERROR(VLOOKUP(A3083,[1]Monitoramento_Base_somente_disp!$A:$J,6,FALSE),0)</f>
        <v>0</v>
      </c>
      <c r="D3083">
        <f>IFERROR(VLOOKUP(A3083,[1]Monitoramento_Base_somente_disp!$A:$J,7,FALSE),0)</f>
        <v>0</v>
      </c>
      <c r="E3083">
        <f>IFERROR(VLOOKUP(A3083,[1]Monitoramento_Base_somente_disp!$A:$J,8,FALSE),0)</f>
        <v>0</v>
      </c>
      <c r="F3083">
        <f>IFERROR(VLOOKUP(A3083,[1]Monitoramento_Base_somente_disp!$A:$J,9,FALSE),0)</f>
        <v>0</v>
      </c>
      <c r="G3083">
        <f>IFERROR(VLOOKUP(A3083,[1]Monitoramento_Base_somente_disp!$A:$J,10,FALSE),0)</f>
        <v>0</v>
      </c>
      <c r="H3083">
        <f>IFERROR(VLOOKUP(A3083,[2]Sheet1!$A:$I,4,FALSE),0)</f>
        <v>50865</v>
      </c>
      <c r="I3083">
        <f>IFERROR(VLOOKUP(A3083,[2]Sheet1!$A:$I,5,FALSE),0)</f>
        <v>659465</v>
      </c>
      <c r="J3083">
        <f>IFERROR(VLOOKUP(A3083,[2]Sheet1!$A:$I,6,FALSE),0)</f>
        <v>0</v>
      </c>
      <c r="K3083">
        <f>IFERROR(VLOOKUP(A3083,[2]Sheet1!$A:$I,7,FALSE),0)</f>
        <v>0</v>
      </c>
      <c r="L3083">
        <f>IFERROR(VLOOKUP(A3083,[2]Sheet1!$A:$I,8,FALSE),0)</f>
        <v>0</v>
      </c>
      <c r="M3083">
        <f>IFERROR(VLOOKUP(A3083,[2]Sheet1!$A:$I,9,FALSE),0)</f>
        <v>0</v>
      </c>
      <c r="N3083">
        <f>IFERROR(VLOOKUP(A3083,[3]Sheet1!$A:$G,2,FALSE),0)</f>
        <v>0</v>
      </c>
      <c r="O3083">
        <f>IFERROR(VLOOKUP(A3083,[3]Sheet1!$A:$G,3,FALSE),0)</f>
        <v>0</v>
      </c>
      <c r="P3083">
        <f>IFERROR(VLOOKUP(A3083,[3]Sheet1!$A:$G,4,FALSE),0)</f>
        <v>0</v>
      </c>
      <c r="Q3083">
        <f>IFERROR(VLOOKUP(A3083,[3]Sheet1!$A:$G,5,FALSE),0)</f>
        <v>0</v>
      </c>
      <c r="R3083">
        <f>IFERROR(VLOOKUP(A3083,[3]Sheet1!$A:$G,6,FALSE),0)</f>
        <v>0</v>
      </c>
      <c r="S3083">
        <f>IFERROR(VLOOKUP(A3083,[3]Sheet1!$A:$G,7,FALSE),0)</f>
        <v>0</v>
      </c>
      <c r="T3083" t="str">
        <f t="shared" si="289"/>
        <v>Sim</v>
      </c>
      <c r="U3083" t="str">
        <f t="shared" si="290"/>
        <v>Sim</v>
      </c>
      <c r="V3083" t="str">
        <f t="shared" si="291"/>
        <v>Não</v>
      </c>
      <c r="W3083" t="str">
        <f t="shared" si="292"/>
        <v>Não</v>
      </c>
      <c r="X3083" t="str">
        <f t="shared" si="293"/>
        <v>Não</v>
      </c>
      <c r="Y3083" t="str">
        <f t="shared" si="294"/>
        <v>Não</v>
      </c>
    </row>
    <row r="3084" spans="1:25" x14ac:dyDescent="0.25">
      <c r="A3084" s="5">
        <v>430975</v>
      </c>
      <c r="B3084">
        <f>IFERROR(VLOOKUP(A3084,[1]Monitoramento_Base_somente_disp!$A:$J,5,FALSE),0)</f>
        <v>128742</v>
      </c>
      <c r="C3084">
        <f>IFERROR(VLOOKUP(A3084,[1]Monitoramento_Base_somente_disp!$A:$J,6,FALSE),0)</f>
        <v>20123183</v>
      </c>
      <c r="D3084">
        <f>IFERROR(VLOOKUP(A3084,[1]Monitoramento_Base_somente_disp!$A:$J,7,FALSE),0)</f>
        <v>129939</v>
      </c>
      <c r="E3084">
        <f>IFERROR(VLOOKUP(A3084,[1]Monitoramento_Base_somente_disp!$A:$J,8,FALSE),0)</f>
        <v>17984334</v>
      </c>
      <c r="F3084">
        <f>IFERROR(VLOOKUP(A3084,[1]Monitoramento_Base_somente_disp!$A:$J,9,FALSE),0)</f>
        <v>14530</v>
      </c>
      <c r="G3084">
        <f>IFERROR(VLOOKUP(A3084,[1]Monitoramento_Base_somente_disp!$A:$J,10,FALSE),0)</f>
        <v>2900630</v>
      </c>
      <c r="H3084">
        <f>IFERROR(VLOOKUP(A3084,[2]Sheet1!$A:$I,4,FALSE),0)</f>
        <v>0</v>
      </c>
      <c r="I3084">
        <f>IFERROR(VLOOKUP(A3084,[2]Sheet1!$A:$I,5,FALSE),0)</f>
        <v>0</v>
      </c>
      <c r="J3084">
        <f>IFERROR(VLOOKUP(A3084,[2]Sheet1!$A:$I,6,FALSE),0)</f>
        <v>0</v>
      </c>
      <c r="K3084">
        <f>IFERROR(VLOOKUP(A3084,[2]Sheet1!$A:$I,7,FALSE),0)</f>
        <v>0</v>
      </c>
      <c r="L3084">
        <f>IFERROR(VLOOKUP(A3084,[2]Sheet1!$A:$I,8,FALSE),0)</f>
        <v>0</v>
      </c>
      <c r="M3084">
        <f>IFERROR(VLOOKUP(A3084,[2]Sheet1!$A:$I,9,FALSE),0)</f>
        <v>0</v>
      </c>
      <c r="N3084">
        <f>IFERROR(VLOOKUP(A3084,[3]Sheet1!$A:$G,2,FALSE),0)</f>
        <v>0</v>
      </c>
      <c r="O3084">
        <f>IFERROR(VLOOKUP(A3084,[3]Sheet1!$A:$G,3,FALSE),0)</f>
        <v>0</v>
      </c>
      <c r="P3084">
        <f>IFERROR(VLOOKUP(A3084,[3]Sheet1!$A:$G,4,FALSE),0)</f>
        <v>0</v>
      </c>
      <c r="Q3084">
        <f>IFERROR(VLOOKUP(A3084,[3]Sheet1!$A:$G,5,FALSE),0)</f>
        <v>0</v>
      </c>
      <c r="R3084">
        <f>IFERROR(VLOOKUP(A3084,[3]Sheet1!$A:$G,6,FALSE),0)</f>
        <v>0</v>
      </c>
      <c r="S3084">
        <f>IFERROR(VLOOKUP(A3084,[3]Sheet1!$A:$G,7,FALSE),0)</f>
        <v>0</v>
      </c>
      <c r="T3084" t="str">
        <f t="shared" si="289"/>
        <v>Sim</v>
      </c>
      <c r="U3084" t="str">
        <f t="shared" si="290"/>
        <v>Sim</v>
      </c>
      <c r="V3084" t="str">
        <f t="shared" si="291"/>
        <v>Sim</v>
      </c>
      <c r="W3084" t="str">
        <f t="shared" si="292"/>
        <v>Sim</v>
      </c>
      <c r="X3084" t="str">
        <f t="shared" si="293"/>
        <v>Sim</v>
      </c>
      <c r="Y3084" t="str">
        <f t="shared" si="294"/>
        <v>Sim</v>
      </c>
    </row>
    <row r="3085" spans="1:25" x14ac:dyDescent="0.25">
      <c r="A3085" s="5">
        <v>430995</v>
      </c>
      <c r="B3085">
        <f>IFERROR(VLOOKUP(A3085,[1]Monitoramento_Base_somente_disp!$A:$J,5,FALSE),0)</f>
        <v>98744</v>
      </c>
      <c r="C3085">
        <f>IFERROR(VLOOKUP(A3085,[1]Monitoramento_Base_somente_disp!$A:$J,6,FALSE),0)</f>
        <v>30267900</v>
      </c>
      <c r="D3085">
        <f>IFERROR(VLOOKUP(A3085,[1]Monitoramento_Base_somente_disp!$A:$J,7,FALSE),0)</f>
        <v>113169</v>
      </c>
      <c r="E3085">
        <f>IFERROR(VLOOKUP(A3085,[1]Monitoramento_Base_somente_disp!$A:$J,8,FALSE),0)</f>
        <v>31121167</v>
      </c>
      <c r="F3085">
        <f>IFERROR(VLOOKUP(A3085,[1]Monitoramento_Base_somente_disp!$A:$J,9,FALSE),0)</f>
        <v>9334</v>
      </c>
      <c r="G3085">
        <f>IFERROR(VLOOKUP(A3085,[1]Monitoramento_Base_somente_disp!$A:$J,10,FALSE),0)</f>
        <v>5162939</v>
      </c>
      <c r="H3085">
        <f>IFERROR(VLOOKUP(A3085,[2]Sheet1!$A:$I,4,FALSE),0)</f>
        <v>0</v>
      </c>
      <c r="I3085">
        <f>IFERROR(VLOOKUP(A3085,[2]Sheet1!$A:$I,5,FALSE),0)</f>
        <v>0</v>
      </c>
      <c r="J3085">
        <f>IFERROR(VLOOKUP(A3085,[2]Sheet1!$A:$I,6,FALSE),0)</f>
        <v>0</v>
      </c>
      <c r="K3085">
        <f>IFERROR(VLOOKUP(A3085,[2]Sheet1!$A:$I,7,FALSE),0)</f>
        <v>0</v>
      </c>
      <c r="L3085">
        <f>IFERROR(VLOOKUP(A3085,[2]Sheet1!$A:$I,8,FALSE),0)</f>
        <v>0</v>
      </c>
      <c r="M3085">
        <f>IFERROR(VLOOKUP(A3085,[2]Sheet1!$A:$I,9,FALSE),0)</f>
        <v>0</v>
      </c>
      <c r="N3085">
        <f>IFERROR(VLOOKUP(A3085,[3]Sheet1!$A:$G,2,FALSE),0)</f>
        <v>0</v>
      </c>
      <c r="O3085">
        <f>IFERROR(VLOOKUP(A3085,[3]Sheet1!$A:$G,3,FALSE),0)</f>
        <v>0</v>
      </c>
      <c r="P3085">
        <f>IFERROR(VLOOKUP(A3085,[3]Sheet1!$A:$G,4,FALSE),0)</f>
        <v>0</v>
      </c>
      <c r="Q3085">
        <f>IFERROR(VLOOKUP(A3085,[3]Sheet1!$A:$G,5,FALSE),0)</f>
        <v>0</v>
      </c>
      <c r="R3085">
        <f>IFERROR(VLOOKUP(A3085,[3]Sheet1!$A:$G,6,FALSE),0)</f>
        <v>0</v>
      </c>
      <c r="S3085">
        <f>IFERROR(VLOOKUP(A3085,[3]Sheet1!$A:$G,7,FALSE),0)</f>
        <v>0</v>
      </c>
      <c r="T3085" t="str">
        <f t="shared" si="289"/>
        <v>Sim</v>
      </c>
      <c r="U3085" t="str">
        <f t="shared" si="290"/>
        <v>Sim</v>
      </c>
      <c r="V3085" t="str">
        <f t="shared" si="291"/>
        <v>Sim</v>
      </c>
      <c r="W3085" t="str">
        <f t="shared" si="292"/>
        <v>Sim</v>
      </c>
      <c r="X3085" t="str">
        <f t="shared" si="293"/>
        <v>Sim</v>
      </c>
      <c r="Y3085" t="str">
        <f t="shared" si="294"/>
        <v>Sim</v>
      </c>
    </row>
    <row r="3086" spans="1:25" x14ac:dyDescent="0.25">
      <c r="A3086" s="5">
        <v>431010</v>
      </c>
      <c r="B3086">
        <f>IFERROR(VLOOKUP(A3086,[1]Monitoramento_Base_somente_disp!$A:$J,5,FALSE),0)</f>
        <v>0</v>
      </c>
      <c r="C3086">
        <f>IFERROR(VLOOKUP(A3086,[1]Monitoramento_Base_somente_disp!$A:$J,6,FALSE),0)</f>
        <v>0</v>
      </c>
      <c r="D3086">
        <f>IFERROR(VLOOKUP(A3086,[1]Monitoramento_Base_somente_disp!$A:$J,7,FALSE),0)</f>
        <v>0</v>
      </c>
      <c r="E3086">
        <f>IFERROR(VLOOKUP(A3086,[1]Monitoramento_Base_somente_disp!$A:$J,8,FALSE),0)</f>
        <v>0</v>
      </c>
      <c r="F3086">
        <f>IFERROR(VLOOKUP(A3086,[1]Monitoramento_Base_somente_disp!$A:$J,9,FALSE),0)</f>
        <v>0</v>
      </c>
      <c r="G3086">
        <f>IFERROR(VLOOKUP(A3086,[1]Monitoramento_Base_somente_disp!$A:$J,10,FALSE),0)</f>
        <v>0</v>
      </c>
      <c r="H3086">
        <f>IFERROR(VLOOKUP(A3086,[2]Sheet1!$A:$I,4,FALSE),0)</f>
        <v>0</v>
      </c>
      <c r="I3086">
        <f>IFERROR(VLOOKUP(A3086,[2]Sheet1!$A:$I,5,FALSE),0)</f>
        <v>1756481</v>
      </c>
      <c r="J3086">
        <f>IFERROR(VLOOKUP(A3086,[2]Sheet1!$A:$I,6,FALSE),0)</f>
        <v>0</v>
      </c>
      <c r="K3086">
        <f>IFERROR(VLOOKUP(A3086,[2]Sheet1!$A:$I,7,FALSE),0)</f>
        <v>0</v>
      </c>
      <c r="L3086">
        <f>IFERROR(VLOOKUP(A3086,[2]Sheet1!$A:$I,8,FALSE),0)</f>
        <v>0</v>
      </c>
      <c r="M3086">
        <f>IFERROR(VLOOKUP(A3086,[2]Sheet1!$A:$I,9,FALSE),0)</f>
        <v>0</v>
      </c>
      <c r="N3086">
        <f>IFERROR(VLOOKUP(A3086,[3]Sheet1!$A:$G,2,FALSE),0)</f>
        <v>466526</v>
      </c>
      <c r="O3086">
        <f>IFERROR(VLOOKUP(A3086,[3]Sheet1!$A:$G,3,FALSE),0)</f>
        <v>3694422</v>
      </c>
      <c r="P3086">
        <f>IFERROR(VLOOKUP(A3086,[3]Sheet1!$A:$G,4,FALSE),0)</f>
        <v>6</v>
      </c>
      <c r="Q3086">
        <f>IFERROR(VLOOKUP(A3086,[3]Sheet1!$A:$G,5,FALSE),0)</f>
        <v>3146640</v>
      </c>
      <c r="R3086">
        <f>IFERROR(VLOOKUP(A3086,[3]Sheet1!$A:$G,6,FALSE),0)</f>
        <v>0</v>
      </c>
      <c r="S3086">
        <f>IFERROR(VLOOKUP(A3086,[3]Sheet1!$A:$G,7,FALSE),0)</f>
        <v>4271629</v>
      </c>
      <c r="T3086" t="str">
        <f t="shared" si="289"/>
        <v>Sim</v>
      </c>
      <c r="U3086" t="str">
        <f t="shared" si="290"/>
        <v>Sim</v>
      </c>
      <c r="V3086" t="str">
        <f t="shared" si="291"/>
        <v>Sim</v>
      </c>
      <c r="W3086" t="str">
        <f t="shared" si="292"/>
        <v>Sim</v>
      </c>
      <c r="X3086" t="str">
        <f t="shared" si="293"/>
        <v>Não</v>
      </c>
      <c r="Y3086" t="str">
        <f t="shared" si="294"/>
        <v>Sim</v>
      </c>
    </row>
    <row r="3087" spans="1:25" x14ac:dyDescent="0.25">
      <c r="A3087" s="5">
        <v>431040</v>
      </c>
      <c r="B3087">
        <f>IFERROR(VLOOKUP(A3087,[1]Monitoramento_Base_somente_disp!$A:$J,5,FALSE),0)</f>
        <v>0</v>
      </c>
      <c r="C3087">
        <f>IFERROR(VLOOKUP(A3087,[1]Monitoramento_Base_somente_disp!$A:$J,6,FALSE),0)</f>
        <v>0</v>
      </c>
      <c r="D3087">
        <f>IFERROR(VLOOKUP(A3087,[1]Monitoramento_Base_somente_disp!$A:$J,7,FALSE),0)</f>
        <v>0</v>
      </c>
      <c r="E3087">
        <f>IFERROR(VLOOKUP(A3087,[1]Monitoramento_Base_somente_disp!$A:$J,8,FALSE),0)</f>
        <v>0</v>
      </c>
      <c r="F3087">
        <f>IFERROR(VLOOKUP(A3087,[1]Monitoramento_Base_somente_disp!$A:$J,9,FALSE),0)</f>
        <v>0</v>
      </c>
      <c r="G3087">
        <f>IFERROR(VLOOKUP(A3087,[1]Monitoramento_Base_somente_disp!$A:$J,10,FALSE),0)</f>
        <v>0</v>
      </c>
      <c r="H3087">
        <f>IFERROR(VLOOKUP(A3087,[2]Sheet1!$A:$I,4,FALSE),0)</f>
        <v>0</v>
      </c>
      <c r="I3087">
        <f>IFERROR(VLOOKUP(A3087,[2]Sheet1!$A:$I,5,FALSE),0)</f>
        <v>0</v>
      </c>
      <c r="J3087">
        <f>IFERROR(VLOOKUP(A3087,[2]Sheet1!$A:$I,6,FALSE),0)</f>
        <v>0</v>
      </c>
      <c r="K3087">
        <f>IFERROR(VLOOKUP(A3087,[2]Sheet1!$A:$I,7,FALSE),0)</f>
        <v>0</v>
      </c>
      <c r="L3087">
        <f>IFERROR(VLOOKUP(A3087,[2]Sheet1!$A:$I,8,FALSE),0)</f>
        <v>0</v>
      </c>
      <c r="M3087">
        <f>IFERROR(VLOOKUP(A3087,[2]Sheet1!$A:$I,9,FALSE),0)</f>
        <v>0</v>
      </c>
      <c r="N3087">
        <f>IFERROR(VLOOKUP(A3087,[3]Sheet1!$A:$G,2,FALSE),0)</f>
        <v>95118</v>
      </c>
      <c r="O3087">
        <f>IFERROR(VLOOKUP(A3087,[3]Sheet1!$A:$G,3,FALSE),0)</f>
        <v>414774</v>
      </c>
      <c r="P3087">
        <f>IFERROR(VLOOKUP(A3087,[3]Sheet1!$A:$G,4,FALSE),0)</f>
        <v>0</v>
      </c>
      <c r="Q3087">
        <f>IFERROR(VLOOKUP(A3087,[3]Sheet1!$A:$G,5,FALSE),0)</f>
        <v>0</v>
      </c>
      <c r="R3087">
        <f>IFERROR(VLOOKUP(A3087,[3]Sheet1!$A:$G,6,FALSE),0)</f>
        <v>0</v>
      </c>
      <c r="S3087">
        <f>IFERROR(VLOOKUP(A3087,[3]Sheet1!$A:$G,7,FALSE),0)</f>
        <v>0</v>
      </c>
      <c r="T3087" t="str">
        <f t="shared" si="289"/>
        <v>Sim</v>
      </c>
      <c r="U3087" t="str">
        <f t="shared" si="290"/>
        <v>Sim</v>
      </c>
      <c r="V3087" t="str">
        <f t="shared" si="291"/>
        <v>Não</v>
      </c>
      <c r="W3087" t="str">
        <f t="shared" si="292"/>
        <v>Não</v>
      </c>
      <c r="X3087" t="str">
        <f t="shared" si="293"/>
        <v>Não</v>
      </c>
      <c r="Y3087" t="str">
        <f t="shared" si="294"/>
        <v>Não</v>
      </c>
    </row>
    <row r="3088" spans="1:25" x14ac:dyDescent="0.25">
      <c r="A3088" s="5">
        <v>431041</v>
      </c>
      <c r="B3088">
        <f>IFERROR(VLOOKUP(A3088,[1]Monitoramento_Base_somente_disp!$A:$J,5,FALSE),0)</f>
        <v>0</v>
      </c>
      <c r="C3088">
        <f>IFERROR(VLOOKUP(A3088,[1]Monitoramento_Base_somente_disp!$A:$J,6,FALSE),0)</f>
        <v>0</v>
      </c>
      <c r="D3088">
        <f>IFERROR(VLOOKUP(A3088,[1]Monitoramento_Base_somente_disp!$A:$J,7,FALSE),0)</f>
        <v>0</v>
      </c>
      <c r="E3088">
        <f>IFERROR(VLOOKUP(A3088,[1]Monitoramento_Base_somente_disp!$A:$J,8,FALSE),0)</f>
        <v>0</v>
      </c>
      <c r="F3088">
        <f>IFERROR(VLOOKUP(A3088,[1]Monitoramento_Base_somente_disp!$A:$J,9,FALSE),0)</f>
        <v>0</v>
      </c>
      <c r="G3088">
        <f>IFERROR(VLOOKUP(A3088,[1]Monitoramento_Base_somente_disp!$A:$J,10,FALSE),0)</f>
        <v>0</v>
      </c>
      <c r="H3088">
        <f>IFERROR(VLOOKUP(A3088,[2]Sheet1!$A:$I,4,FALSE),0)</f>
        <v>66032</v>
      </c>
      <c r="I3088">
        <f>IFERROR(VLOOKUP(A3088,[2]Sheet1!$A:$I,5,FALSE),0)</f>
        <v>397054</v>
      </c>
      <c r="J3088">
        <f>IFERROR(VLOOKUP(A3088,[2]Sheet1!$A:$I,6,FALSE),0)</f>
        <v>0</v>
      </c>
      <c r="K3088">
        <f>IFERROR(VLOOKUP(A3088,[2]Sheet1!$A:$I,7,FALSE),0)</f>
        <v>0</v>
      </c>
      <c r="L3088">
        <f>IFERROR(VLOOKUP(A3088,[2]Sheet1!$A:$I,8,FALSE),0)</f>
        <v>0</v>
      </c>
      <c r="M3088">
        <f>IFERROR(VLOOKUP(A3088,[2]Sheet1!$A:$I,9,FALSE),0)</f>
        <v>0</v>
      </c>
      <c r="N3088">
        <f>IFERROR(VLOOKUP(A3088,[3]Sheet1!$A:$G,2,FALSE),0)</f>
        <v>0</v>
      </c>
      <c r="O3088">
        <f>IFERROR(VLOOKUP(A3088,[3]Sheet1!$A:$G,3,FALSE),0)</f>
        <v>0</v>
      </c>
      <c r="P3088">
        <f>IFERROR(VLOOKUP(A3088,[3]Sheet1!$A:$G,4,FALSE),0)</f>
        <v>0</v>
      </c>
      <c r="Q3088">
        <f>IFERROR(VLOOKUP(A3088,[3]Sheet1!$A:$G,5,FALSE),0)</f>
        <v>0</v>
      </c>
      <c r="R3088">
        <f>IFERROR(VLOOKUP(A3088,[3]Sheet1!$A:$G,6,FALSE),0)</f>
        <v>0</v>
      </c>
      <c r="S3088">
        <f>IFERROR(VLOOKUP(A3088,[3]Sheet1!$A:$G,7,FALSE),0)</f>
        <v>0</v>
      </c>
      <c r="T3088" t="str">
        <f t="shared" si="289"/>
        <v>Sim</v>
      </c>
      <c r="U3088" t="str">
        <f t="shared" si="290"/>
        <v>Sim</v>
      </c>
      <c r="V3088" t="str">
        <f t="shared" si="291"/>
        <v>Não</v>
      </c>
      <c r="W3088" t="str">
        <f t="shared" si="292"/>
        <v>Não</v>
      </c>
      <c r="X3088" t="str">
        <f t="shared" si="293"/>
        <v>Não</v>
      </c>
      <c r="Y3088" t="str">
        <f t="shared" si="294"/>
        <v>Não</v>
      </c>
    </row>
    <row r="3089" spans="1:25" x14ac:dyDescent="0.25">
      <c r="A3089" s="5">
        <v>431043</v>
      </c>
      <c r="B3089">
        <f>IFERROR(VLOOKUP(A3089,[1]Monitoramento_Base_somente_disp!$A:$J,5,FALSE),0)</f>
        <v>135980</v>
      </c>
      <c r="C3089">
        <f>IFERROR(VLOOKUP(A3089,[1]Monitoramento_Base_somente_disp!$A:$J,6,FALSE),0)</f>
        <v>31041456</v>
      </c>
      <c r="D3089">
        <f>IFERROR(VLOOKUP(A3089,[1]Monitoramento_Base_somente_disp!$A:$J,7,FALSE),0)</f>
        <v>146356</v>
      </c>
      <c r="E3089">
        <f>IFERROR(VLOOKUP(A3089,[1]Monitoramento_Base_somente_disp!$A:$J,8,FALSE),0)</f>
        <v>29351355</v>
      </c>
      <c r="F3089">
        <f>IFERROR(VLOOKUP(A3089,[1]Monitoramento_Base_somente_disp!$A:$J,9,FALSE),0)</f>
        <v>11789</v>
      </c>
      <c r="G3089">
        <f>IFERROR(VLOOKUP(A3089,[1]Monitoramento_Base_somente_disp!$A:$J,10,FALSE),0)</f>
        <v>4421324</v>
      </c>
      <c r="H3089">
        <f>IFERROR(VLOOKUP(A3089,[2]Sheet1!$A:$I,4,FALSE),0)</f>
        <v>0</v>
      </c>
      <c r="I3089">
        <f>IFERROR(VLOOKUP(A3089,[2]Sheet1!$A:$I,5,FALSE),0)</f>
        <v>0</v>
      </c>
      <c r="J3089">
        <f>IFERROR(VLOOKUP(A3089,[2]Sheet1!$A:$I,6,FALSE),0)</f>
        <v>0</v>
      </c>
      <c r="K3089">
        <f>IFERROR(VLOOKUP(A3089,[2]Sheet1!$A:$I,7,FALSE),0)</f>
        <v>0</v>
      </c>
      <c r="L3089">
        <f>IFERROR(VLOOKUP(A3089,[2]Sheet1!$A:$I,8,FALSE),0)</f>
        <v>0</v>
      </c>
      <c r="M3089">
        <f>IFERROR(VLOOKUP(A3089,[2]Sheet1!$A:$I,9,FALSE),0)</f>
        <v>0</v>
      </c>
      <c r="N3089">
        <f>IFERROR(VLOOKUP(A3089,[3]Sheet1!$A:$G,2,FALSE),0)</f>
        <v>0</v>
      </c>
      <c r="O3089">
        <f>IFERROR(VLOOKUP(A3089,[3]Sheet1!$A:$G,3,FALSE),0)</f>
        <v>0</v>
      </c>
      <c r="P3089">
        <f>IFERROR(VLOOKUP(A3089,[3]Sheet1!$A:$G,4,FALSE),0)</f>
        <v>0</v>
      </c>
      <c r="Q3089">
        <f>IFERROR(VLOOKUP(A3089,[3]Sheet1!$A:$G,5,FALSE),0)</f>
        <v>0</v>
      </c>
      <c r="R3089">
        <f>IFERROR(VLOOKUP(A3089,[3]Sheet1!$A:$G,6,FALSE),0)</f>
        <v>0</v>
      </c>
      <c r="S3089">
        <f>IFERROR(VLOOKUP(A3089,[3]Sheet1!$A:$G,7,FALSE),0)</f>
        <v>0</v>
      </c>
      <c r="T3089" t="str">
        <f t="shared" si="289"/>
        <v>Sim</v>
      </c>
      <c r="U3089" t="str">
        <f t="shared" si="290"/>
        <v>Sim</v>
      </c>
      <c r="V3089" t="str">
        <f t="shared" si="291"/>
        <v>Sim</v>
      </c>
      <c r="W3089" t="str">
        <f t="shared" si="292"/>
        <v>Sim</v>
      </c>
      <c r="X3089" t="str">
        <f t="shared" si="293"/>
        <v>Sim</v>
      </c>
      <c r="Y3089" t="str">
        <f t="shared" si="294"/>
        <v>Sim</v>
      </c>
    </row>
    <row r="3090" spans="1:25" x14ac:dyDescent="0.25">
      <c r="A3090" s="5">
        <v>431050</v>
      </c>
      <c r="B3090">
        <f>IFERROR(VLOOKUP(A3090,[1]Monitoramento_Base_somente_disp!$A:$J,5,FALSE),0)</f>
        <v>0</v>
      </c>
      <c r="C3090">
        <f>IFERROR(VLOOKUP(A3090,[1]Monitoramento_Base_somente_disp!$A:$J,6,FALSE),0)</f>
        <v>0</v>
      </c>
      <c r="D3090">
        <f>IFERROR(VLOOKUP(A3090,[1]Monitoramento_Base_somente_disp!$A:$J,7,FALSE),0)</f>
        <v>0</v>
      </c>
      <c r="E3090">
        <f>IFERROR(VLOOKUP(A3090,[1]Monitoramento_Base_somente_disp!$A:$J,8,FALSE),0)</f>
        <v>0</v>
      </c>
      <c r="F3090">
        <f>IFERROR(VLOOKUP(A3090,[1]Monitoramento_Base_somente_disp!$A:$J,9,FALSE),0)</f>
        <v>0</v>
      </c>
      <c r="G3090">
        <f>IFERROR(VLOOKUP(A3090,[1]Monitoramento_Base_somente_disp!$A:$J,10,FALSE),0)</f>
        <v>0</v>
      </c>
      <c r="H3090">
        <f>IFERROR(VLOOKUP(A3090,[2]Sheet1!$A:$I,4,FALSE),0)</f>
        <v>71718</v>
      </c>
      <c r="I3090">
        <f>IFERROR(VLOOKUP(A3090,[2]Sheet1!$A:$I,5,FALSE),0)</f>
        <v>141556</v>
      </c>
      <c r="J3090">
        <f>IFERROR(VLOOKUP(A3090,[2]Sheet1!$A:$I,6,FALSE),0)</f>
        <v>79677</v>
      </c>
      <c r="K3090">
        <f>IFERROR(VLOOKUP(A3090,[2]Sheet1!$A:$I,7,FALSE),0)</f>
        <v>204120</v>
      </c>
      <c r="L3090">
        <f>IFERROR(VLOOKUP(A3090,[2]Sheet1!$A:$I,8,FALSE),0)</f>
        <v>0</v>
      </c>
      <c r="M3090">
        <f>IFERROR(VLOOKUP(A3090,[2]Sheet1!$A:$I,9,FALSE),0)</f>
        <v>184795</v>
      </c>
      <c r="N3090">
        <f>IFERROR(VLOOKUP(A3090,[3]Sheet1!$A:$G,2,FALSE),0)</f>
        <v>0</v>
      </c>
      <c r="O3090">
        <f>IFERROR(VLOOKUP(A3090,[3]Sheet1!$A:$G,3,FALSE),0)</f>
        <v>0</v>
      </c>
      <c r="P3090">
        <f>IFERROR(VLOOKUP(A3090,[3]Sheet1!$A:$G,4,FALSE),0)</f>
        <v>0</v>
      </c>
      <c r="Q3090">
        <f>IFERROR(VLOOKUP(A3090,[3]Sheet1!$A:$G,5,FALSE),0)</f>
        <v>0</v>
      </c>
      <c r="R3090">
        <f>IFERROR(VLOOKUP(A3090,[3]Sheet1!$A:$G,6,FALSE),0)</f>
        <v>0</v>
      </c>
      <c r="S3090">
        <f>IFERROR(VLOOKUP(A3090,[3]Sheet1!$A:$G,7,FALSE),0)</f>
        <v>0</v>
      </c>
      <c r="T3090" t="str">
        <f t="shared" si="289"/>
        <v>Sim</v>
      </c>
      <c r="U3090" t="str">
        <f t="shared" si="290"/>
        <v>Sim</v>
      </c>
      <c r="V3090" t="str">
        <f t="shared" si="291"/>
        <v>Sim</v>
      </c>
      <c r="W3090" t="str">
        <f t="shared" si="292"/>
        <v>Sim</v>
      </c>
      <c r="X3090" t="str">
        <f t="shared" si="293"/>
        <v>Não</v>
      </c>
      <c r="Y3090" t="str">
        <f t="shared" si="294"/>
        <v>Sim</v>
      </c>
    </row>
    <row r="3091" spans="1:25" x14ac:dyDescent="0.25">
      <c r="A3091" s="5">
        <v>431055</v>
      </c>
      <c r="B3091">
        <f>IFERROR(VLOOKUP(A3091,[1]Monitoramento_Base_somente_disp!$A:$J,5,FALSE),0)</f>
        <v>0</v>
      </c>
      <c r="C3091">
        <f>IFERROR(VLOOKUP(A3091,[1]Monitoramento_Base_somente_disp!$A:$J,6,FALSE),0)</f>
        <v>5127053</v>
      </c>
      <c r="D3091">
        <f>IFERROR(VLOOKUP(A3091,[1]Monitoramento_Base_somente_disp!$A:$J,7,FALSE),0)</f>
        <v>0</v>
      </c>
      <c r="E3091">
        <f>IFERROR(VLOOKUP(A3091,[1]Monitoramento_Base_somente_disp!$A:$J,8,FALSE),0)</f>
        <v>5297962</v>
      </c>
      <c r="F3091">
        <f>IFERROR(VLOOKUP(A3091,[1]Monitoramento_Base_somente_disp!$A:$J,9,FALSE),0)</f>
        <v>0</v>
      </c>
      <c r="G3091">
        <f>IFERROR(VLOOKUP(A3091,[1]Monitoramento_Base_somente_disp!$A:$J,10,FALSE),0)</f>
        <v>854510</v>
      </c>
      <c r="H3091">
        <f>IFERROR(VLOOKUP(A3091,[2]Sheet1!$A:$I,4,FALSE),0)</f>
        <v>0</v>
      </c>
      <c r="I3091">
        <f>IFERROR(VLOOKUP(A3091,[2]Sheet1!$A:$I,5,FALSE),0)</f>
        <v>0</v>
      </c>
      <c r="J3091">
        <f>IFERROR(VLOOKUP(A3091,[2]Sheet1!$A:$I,6,FALSE),0)</f>
        <v>0</v>
      </c>
      <c r="K3091">
        <f>IFERROR(VLOOKUP(A3091,[2]Sheet1!$A:$I,7,FALSE),0)</f>
        <v>0</v>
      </c>
      <c r="L3091">
        <f>IFERROR(VLOOKUP(A3091,[2]Sheet1!$A:$I,8,FALSE),0)</f>
        <v>0</v>
      </c>
      <c r="M3091">
        <f>IFERROR(VLOOKUP(A3091,[2]Sheet1!$A:$I,9,FALSE),0)</f>
        <v>0</v>
      </c>
      <c r="N3091">
        <f>IFERROR(VLOOKUP(A3091,[3]Sheet1!$A:$G,2,FALSE),0)</f>
        <v>0</v>
      </c>
      <c r="O3091">
        <f>IFERROR(VLOOKUP(A3091,[3]Sheet1!$A:$G,3,FALSE),0)</f>
        <v>0</v>
      </c>
      <c r="P3091">
        <f>IFERROR(VLOOKUP(A3091,[3]Sheet1!$A:$G,4,FALSE),0)</f>
        <v>12418</v>
      </c>
      <c r="Q3091">
        <f>IFERROR(VLOOKUP(A3091,[3]Sheet1!$A:$G,5,FALSE),0)</f>
        <v>72237</v>
      </c>
      <c r="R3091">
        <f>IFERROR(VLOOKUP(A3091,[3]Sheet1!$A:$G,6,FALSE),0)</f>
        <v>0</v>
      </c>
      <c r="S3091">
        <f>IFERROR(VLOOKUP(A3091,[3]Sheet1!$A:$G,7,FALSE),0)</f>
        <v>0</v>
      </c>
      <c r="T3091" t="str">
        <f t="shared" si="289"/>
        <v>Não</v>
      </c>
      <c r="U3091" t="str">
        <f t="shared" si="290"/>
        <v>Sim</v>
      </c>
      <c r="V3091" t="str">
        <f t="shared" si="291"/>
        <v>Sim</v>
      </c>
      <c r="W3091" t="str">
        <f t="shared" si="292"/>
        <v>Sim</v>
      </c>
      <c r="X3091" t="str">
        <f t="shared" si="293"/>
        <v>Não</v>
      </c>
      <c r="Y3091" t="str">
        <f t="shared" si="294"/>
        <v>Sim</v>
      </c>
    </row>
    <row r="3092" spans="1:25" x14ac:dyDescent="0.25">
      <c r="A3092" s="5">
        <v>431057</v>
      </c>
      <c r="B3092">
        <f>IFERROR(VLOOKUP(A3092,[1]Monitoramento_Base_somente_disp!$A:$J,5,FALSE),0)</f>
        <v>0</v>
      </c>
      <c r="C3092">
        <f>IFERROR(VLOOKUP(A3092,[1]Monitoramento_Base_somente_disp!$A:$J,6,FALSE),0)</f>
        <v>0</v>
      </c>
      <c r="D3092">
        <f>IFERROR(VLOOKUP(A3092,[1]Monitoramento_Base_somente_disp!$A:$J,7,FALSE),0)</f>
        <v>0</v>
      </c>
      <c r="E3092">
        <f>IFERROR(VLOOKUP(A3092,[1]Monitoramento_Base_somente_disp!$A:$J,8,FALSE),0)</f>
        <v>0</v>
      </c>
      <c r="F3092">
        <f>IFERROR(VLOOKUP(A3092,[1]Monitoramento_Base_somente_disp!$A:$J,9,FALSE),0)</f>
        <v>0</v>
      </c>
      <c r="G3092">
        <f>IFERROR(VLOOKUP(A3092,[1]Monitoramento_Base_somente_disp!$A:$J,10,FALSE),0)</f>
        <v>0</v>
      </c>
      <c r="H3092">
        <f>IFERROR(VLOOKUP(A3092,[2]Sheet1!$A:$I,4,FALSE),0)</f>
        <v>0</v>
      </c>
      <c r="I3092">
        <f>IFERROR(VLOOKUP(A3092,[2]Sheet1!$A:$I,5,FALSE),0)</f>
        <v>0</v>
      </c>
      <c r="J3092">
        <f>IFERROR(VLOOKUP(A3092,[2]Sheet1!$A:$I,6,FALSE),0)</f>
        <v>0</v>
      </c>
      <c r="K3092">
        <f>IFERROR(VLOOKUP(A3092,[2]Sheet1!$A:$I,7,FALSE),0)</f>
        <v>0</v>
      </c>
      <c r="L3092">
        <f>IFERROR(VLOOKUP(A3092,[2]Sheet1!$A:$I,8,FALSE),0)</f>
        <v>0</v>
      </c>
      <c r="M3092">
        <f>IFERROR(VLOOKUP(A3092,[2]Sheet1!$A:$I,9,FALSE),0)</f>
        <v>0</v>
      </c>
      <c r="N3092">
        <f>IFERROR(VLOOKUP(A3092,[3]Sheet1!$A:$G,2,FALSE),0)</f>
        <v>0</v>
      </c>
      <c r="O3092">
        <f>IFERROR(VLOOKUP(A3092,[3]Sheet1!$A:$G,3,FALSE),0)</f>
        <v>0</v>
      </c>
      <c r="P3092">
        <f>IFERROR(VLOOKUP(A3092,[3]Sheet1!$A:$G,4,FALSE),0)</f>
        <v>0</v>
      </c>
      <c r="Q3092">
        <f>IFERROR(VLOOKUP(A3092,[3]Sheet1!$A:$G,5,FALSE),0)</f>
        <v>0</v>
      </c>
      <c r="R3092">
        <f>IFERROR(VLOOKUP(A3092,[3]Sheet1!$A:$G,6,FALSE),0)</f>
        <v>0</v>
      </c>
      <c r="S3092">
        <f>IFERROR(VLOOKUP(A3092,[3]Sheet1!$A:$G,7,FALSE),0)</f>
        <v>0</v>
      </c>
      <c r="T3092" t="str">
        <f t="shared" si="289"/>
        <v>Não</v>
      </c>
      <c r="U3092" t="str">
        <f t="shared" si="290"/>
        <v>Não</v>
      </c>
      <c r="V3092" t="str">
        <f t="shared" si="291"/>
        <v>Não</v>
      </c>
      <c r="W3092" t="str">
        <f t="shared" si="292"/>
        <v>Não</v>
      </c>
      <c r="X3092" t="str">
        <f t="shared" si="293"/>
        <v>Não</v>
      </c>
      <c r="Y3092" t="str">
        <f t="shared" si="294"/>
        <v>Não</v>
      </c>
    </row>
    <row r="3093" spans="1:25" x14ac:dyDescent="0.25">
      <c r="A3093" s="5">
        <v>431060</v>
      </c>
      <c r="B3093">
        <f>IFERROR(VLOOKUP(A3093,[1]Monitoramento_Base_somente_disp!$A:$J,5,FALSE),0)</f>
        <v>0</v>
      </c>
      <c r="C3093">
        <f>IFERROR(VLOOKUP(A3093,[1]Monitoramento_Base_somente_disp!$A:$J,6,FALSE),0)</f>
        <v>0</v>
      </c>
      <c r="D3093">
        <f>IFERROR(VLOOKUP(A3093,[1]Monitoramento_Base_somente_disp!$A:$J,7,FALSE),0)</f>
        <v>0</v>
      </c>
      <c r="E3093">
        <f>IFERROR(VLOOKUP(A3093,[1]Monitoramento_Base_somente_disp!$A:$J,8,FALSE),0)</f>
        <v>0</v>
      </c>
      <c r="F3093">
        <f>IFERROR(VLOOKUP(A3093,[1]Monitoramento_Base_somente_disp!$A:$J,9,FALSE),0)</f>
        <v>0</v>
      </c>
      <c r="G3093">
        <f>IFERROR(VLOOKUP(A3093,[1]Monitoramento_Base_somente_disp!$A:$J,10,FALSE),0)</f>
        <v>0</v>
      </c>
      <c r="H3093">
        <f>IFERROR(VLOOKUP(A3093,[2]Sheet1!$A:$I,4,FALSE),0)</f>
        <v>0</v>
      </c>
      <c r="I3093">
        <f>IFERROR(VLOOKUP(A3093,[2]Sheet1!$A:$I,5,FALSE),0)</f>
        <v>0</v>
      </c>
      <c r="J3093">
        <f>IFERROR(VLOOKUP(A3093,[2]Sheet1!$A:$I,6,FALSE),0)</f>
        <v>0</v>
      </c>
      <c r="K3093">
        <f>IFERROR(VLOOKUP(A3093,[2]Sheet1!$A:$I,7,FALSE),0)</f>
        <v>0</v>
      </c>
      <c r="L3093">
        <f>IFERROR(VLOOKUP(A3093,[2]Sheet1!$A:$I,8,FALSE),0)</f>
        <v>0</v>
      </c>
      <c r="M3093">
        <f>IFERROR(VLOOKUP(A3093,[2]Sheet1!$A:$I,9,FALSE),0)</f>
        <v>0</v>
      </c>
      <c r="N3093">
        <f>IFERROR(VLOOKUP(A3093,[3]Sheet1!$A:$G,2,FALSE),0)</f>
        <v>0</v>
      </c>
      <c r="O3093">
        <f>IFERROR(VLOOKUP(A3093,[3]Sheet1!$A:$G,3,FALSE),0)</f>
        <v>0</v>
      </c>
      <c r="P3093">
        <f>IFERROR(VLOOKUP(A3093,[3]Sheet1!$A:$G,4,FALSE),0)</f>
        <v>0</v>
      </c>
      <c r="Q3093">
        <f>IFERROR(VLOOKUP(A3093,[3]Sheet1!$A:$G,5,FALSE),0)</f>
        <v>0</v>
      </c>
      <c r="R3093">
        <f>IFERROR(VLOOKUP(A3093,[3]Sheet1!$A:$G,6,FALSE),0)</f>
        <v>0</v>
      </c>
      <c r="S3093">
        <f>IFERROR(VLOOKUP(A3093,[3]Sheet1!$A:$G,7,FALSE),0)</f>
        <v>0</v>
      </c>
      <c r="T3093" t="str">
        <f t="shared" si="289"/>
        <v>Não</v>
      </c>
      <c r="U3093" t="str">
        <f t="shared" si="290"/>
        <v>Não</v>
      </c>
      <c r="V3093" t="str">
        <f t="shared" si="291"/>
        <v>Não</v>
      </c>
      <c r="W3093" t="str">
        <f t="shared" si="292"/>
        <v>Não</v>
      </c>
      <c r="X3093" t="str">
        <f t="shared" si="293"/>
        <v>Não</v>
      </c>
      <c r="Y3093" t="str">
        <f t="shared" si="294"/>
        <v>Não</v>
      </c>
    </row>
    <row r="3094" spans="1:25" x14ac:dyDescent="0.25">
      <c r="A3094" s="5">
        <v>431065</v>
      </c>
      <c r="B3094">
        <f>IFERROR(VLOOKUP(A3094,[1]Monitoramento_Base_somente_disp!$A:$J,5,FALSE),0)</f>
        <v>0</v>
      </c>
      <c r="C3094">
        <f>IFERROR(VLOOKUP(A3094,[1]Monitoramento_Base_somente_disp!$A:$J,6,FALSE),0)</f>
        <v>0</v>
      </c>
      <c r="D3094">
        <f>IFERROR(VLOOKUP(A3094,[1]Monitoramento_Base_somente_disp!$A:$J,7,FALSE),0)</f>
        <v>0</v>
      </c>
      <c r="E3094">
        <f>IFERROR(VLOOKUP(A3094,[1]Monitoramento_Base_somente_disp!$A:$J,8,FALSE),0)</f>
        <v>0</v>
      </c>
      <c r="F3094">
        <f>IFERROR(VLOOKUP(A3094,[1]Monitoramento_Base_somente_disp!$A:$J,9,FALSE),0)</f>
        <v>0</v>
      </c>
      <c r="G3094">
        <f>IFERROR(VLOOKUP(A3094,[1]Monitoramento_Base_somente_disp!$A:$J,10,FALSE),0)</f>
        <v>0</v>
      </c>
      <c r="H3094">
        <f>IFERROR(VLOOKUP(A3094,[2]Sheet1!$A:$I,4,FALSE),0)</f>
        <v>0</v>
      </c>
      <c r="I3094">
        <f>IFERROR(VLOOKUP(A3094,[2]Sheet1!$A:$I,5,FALSE),0)</f>
        <v>0</v>
      </c>
      <c r="J3094">
        <f>IFERROR(VLOOKUP(A3094,[2]Sheet1!$A:$I,6,FALSE),0)</f>
        <v>0</v>
      </c>
      <c r="K3094">
        <f>IFERROR(VLOOKUP(A3094,[2]Sheet1!$A:$I,7,FALSE),0)</f>
        <v>0</v>
      </c>
      <c r="L3094">
        <f>IFERROR(VLOOKUP(A3094,[2]Sheet1!$A:$I,8,FALSE),0)</f>
        <v>0</v>
      </c>
      <c r="M3094">
        <f>IFERROR(VLOOKUP(A3094,[2]Sheet1!$A:$I,9,FALSE),0)</f>
        <v>0</v>
      </c>
      <c r="N3094">
        <f>IFERROR(VLOOKUP(A3094,[3]Sheet1!$A:$G,2,FALSE),0)</f>
        <v>27387</v>
      </c>
      <c r="O3094">
        <f>IFERROR(VLOOKUP(A3094,[3]Sheet1!$A:$G,3,FALSE),0)</f>
        <v>1580</v>
      </c>
      <c r="P3094">
        <f>IFERROR(VLOOKUP(A3094,[3]Sheet1!$A:$G,4,FALSE),0)</f>
        <v>33014</v>
      </c>
      <c r="Q3094">
        <f>IFERROR(VLOOKUP(A3094,[3]Sheet1!$A:$G,5,FALSE),0)</f>
        <v>297581</v>
      </c>
      <c r="R3094">
        <f>IFERROR(VLOOKUP(A3094,[3]Sheet1!$A:$G,6,FALSE),0)</f>
        <v>0</v>
      </c>
      <c r="S3094">
        <f>IFERROR(VLOOKUP(A3094,[3]Sheet1!$A:$G,7,FALSE),0)</f>
        <v>0</v>
      </c>
      <c r="T3094" t="str">
        <f t="shared" si="289"/>
        <v>Sim</v>
      </c>
      <c r="U3094" t="str">
        <f t="shared" si="290"/>
        <v>Sim</v>
      </c>
      <c r="V3094" t="str">
        <f t="shared" si="291"/>
        <v>Sim</v>
      </c>
      <c r="W3094" t="str">
        <f t="shared" si="292"/>
        <v>Sim</v>
      </c>
      <c r="X3094" t="str">
        <f t="shared" si="293"/>
        <v>Não</v>
      </c>
      <c r="Y3094" t="str">
        <f t="shared" si="294"/>
        <v>Não</v>
      </c>
    </row>
    <row r="3095" spans="1:25" x14ac:dyDescent="0.25">
      <c r="A3095" s="5">
        <v>431070</v>
      </c>
      <c r="B3095">
        <f>IFERROR(VLOOKUP(A3095,[1]Monitoramento_Base_somente_disp!$A:$J,5,FALSE),0)</f>
        <v>0</v>
      </c>
      <c r="C3095">
        <f>IFERROR(VLOOKUP(A3095,[1]Monitoramento_Base_somente_disp!$A:$J,6,FALSE),0)</f>
        <v>0</v>
      </c>
      <c r="D3095">
        <f>IFERROR(VLOOKUP(A3095,[1]Monitoramento_Base_somente_disp!$A:$J,7,FALSE),0)</f>
        <v>0</v>
      </c>
      <c r="E3095">
        <f>IFERROR(VLOOKUP(A3095,[1]Monitoramento_Base_somente_disp!$A:$J,8,FALSE),0)</f>
        <v>0</v>
      </c>
      <c r="F3095">
        <f>IFERROR(VLOOKUP(A3095,[1]Monitoramento_Base_somente_disp!$A:$J,9,FALSE),0)</f>
        <v>0</v>
      </c>
      <c r="G3095">
        <f>IFERROR(VLOOKUP(A3095,[1]Monitoramento_Base_somente_disp!$A:$J,10,FALSE),0)</f>
        <v>0</v>
      </c>
      <c r="H3095">
        <f>IFERROR(VLOOKUP(A3095,[2]Sheet1!$A:$I,4,FALSE),0)</f>
        <v>0</v>
      </c>
      <c r="I3095">
        <f>IFERROR(VLOOKUP(A3095,[2]Sheet1!$A:$I,5,FALSE),0)</f>
        <v>0</v>
      </c>
      <c r="J3095">
        <f>IFERROR(VLOOKUP(A3095,[2]Sheet1!$A:$I,6,FALSE),0)</f>
        <v>0</v>
      </c>
      <c r="K3095">
        <f>IFERROR(VLOOKUP(A3095,[2]Sheet1!$A:$I,7,FALSE),0)</f>
        <v>0</v>
      </c>
      <c r="L3095">
        <f>IFERROR(VLOOKUP(A3095,[2]Sheet1!$A:$I,8,FALSE),0)</f>
        <v>0</v>
      </c>
      <c r="M3095">
        <f>IFERROR(VLOOKUP(A3095,[2]Sheet1!$A:$I,9,FALSE),0)</f>
        <v>0</v>
      </c>
      <c r="N3095">
        <f>IFERROR(VLOOKUP(A3095,[3]Sheet1!$A:$G,2,FALSE),0)</f>
        <v>0</v>
      </c>
      <c r="O3095">
        <f>IFERROR(VLOOKUP(A3095,[3]Sheet1!$A:$G,3,FALSE),0)</f>
        <v>0</v>
      </c>
      <c r="P3095">
        <f>IFERROR(VLOOKUP(A3095,[3]Sheet1!$A:$G,4,FALSE),0)</f>
        <v>26605</v>
      </c>
      <c r="Q3095">
        <f>IFERROR(VLOOKUP(A3095,[3]Sheet1!$A:$G,5,FALSE),0)</f>
        <v>102541</v>
      </c>
      <c r="R3095">
        <f>IFERROR(VLOOKUP(A3095,[3]Sheet1!$A:$G,6,FALSE),0)</f>
        <v>0</v>
      </c>
      <c r="S3095">
        <f>IFERROR(VLOOKUP(A3095,[3]Sheet1!$A:$G,7,FALSE),0)</f>
        <v>0</v>
      </c>
      <c r="T3095" t="str">
        <f t="shared" si="289"/>
        <v>Não</v>
      </c>
      <c r="U3095" t="str">
        <f t="shared" si="290"/>
        <v>Não</v>
      </c>
      <c r="V3095" t="str">
        <f t="shared" si="291"/>
        <v>Sim</v>
      </c>
      <c r="W3095" t="str">
        <f t="shared" si="292"/>
        <v>Sim</v>
      </c>
      <c r="X3095" t="str">
        <f t="shared" si="293"/>
        <v>Não</v>
      </c>
      <c r="Y3095" t="str">
        <f t="shared" si="294"/>
        <v>Não</v>
      </c>
    </row>
    <row r="3096" spans="1:25" x14ac:dyDescent="0.25">
      <c r="A3096" s="5">
        <v>431075</v>
      </c>
      <c r="B3096">
        <f>IFERROR(VLOOKUP(A3096,[1]Monitoramento_Base_somente_disp!$A:$J,5,FALSE),0)</f>
        <v>0</v>
      </c>
      <c r="C3096">
        <f>IFERROR(VLOOKUP(A3096,[1]Monitoramento_Base_somente_disp!$A:$J,6,FALSE),0)</f>
        <v>23733690</v>
      </c>
      <c r="D3096">
        <f>IFERROR(VLOOKUP(A3096,[1]Monitoramento_Base_somente_disp!$A:$J,7,FALSE),0)</f>
        <v>0</v>
      </c>
      <c r="E3096">
        <f>IFERROR(VLOOKUP(A3096,[1]Monitoramento_Base_somente_disp!$A:$J,8,FALSE),0)</f>
        <v>24524813</v>
      </c>
      <c r="F3096">
        <f>IFERROR(VLOOKUP(A3096,[1]Monitoramento_Base_somente_disp!$A:$J,9,FALSE),0)</f>
        <v>0</v>
      </c>
      <c r="G3096">
        <f>IFERROR(VLOOKUP(A3096,[1]Monitoramento_Base_somente_disp!$A:$J,10,FALSE),0)</f>
        <v>3955615</v>
      </c>
      <c r="H3096">
        <f>IFERROR(VLOOKUP(A3096,[2]Sheet1!$A:$I,4,FALSE),0)</f>
        <v>0</v>
      </c>
      <c r="I3096">
        <f>IFERROR(VLOOKUP(A3096,[2]Sheet1!$A:$I,5,FALSE),0)</f>
        <v>0</v>
      </c>
      <c r="J3096">
        <f>IFERROR(VLOOKUP(A3096,[2]Sheet1!$A:$I,6,FALSE),0)</f>
        <v>0</v>
      </c>
      <c r="K3096">
        <f>IFERROR(VLOOKUP(A3096,[2]Sheet1!$A:$I,7,FALSE),0)</f>
        <v>0</v>
      </c>
      <c r="L3096">
        <f>IFERROR(VLOOKUP(A3096,[2]Sheet1!$A:$I,8,FALSE),0)</f>
        <v>0</v>
      </c>
      <c r="M3096">
        <f>IFERROR(VLOOKUP(A3096,[2]Sheet1!$A:$I,9,FALSE),0)</f>
        <v>0</v>
      </c>
      <c r="N3096">
        <f>IFERROR(VLOOKUP(A3096,[3]Sheet1!$A:$G,2,FALSE),0)</f>
        <v>0</v>
      </c>
      <c r="O3096">
        <f>IFERROR(VLOOKUP(A3096,[3]Sheet1!$A:$G,3,FALSE),0)</f>
        <v>0</v>
      </c>
      <c r="P3096">
        <f>IFERROR(VLOOKUP(A3096,[3]Sheet1!$A:$G,4,FALSE),0)</f>
        <v>0</v>
      </c>
      <c r="Q3096">
        <f>IFERROR(VLOOKUP(A3096,[3]Sheet1!$A:$G,5,FALSE),0)</f>
        <v>0</v>
      </c>
      <c r="R3096">
        <f>IFERROR(VLOOKUP(A3096,[3]Sheet1!$A:$G,6,FALSE),0)</f>
        <v>0</v>
      </c>
      <c r="S3096">
        <f>IFERROR(VLOOKUP(A3096,[3]Sheet1!$A:$G,7,FALSE),0)</f>
        <v>0</v>
      </c>
      <c r="T3096" t="str">
        <f t="shared" si="289"/>
        <v>Não</v>
      </c>
      <c r="U3096" t="str">
        <f t="shared" si="290"/>
        <v>Sim</v>
      </c>
      <c r="V3096" t="str">
        <f t="shared" si="291"/>
        <v>Não</v>
      </c>
      <c r="W3096" t="str">
        <f t="shared" si="292"/>
        <v>Sim</v>
      </c>
      <c r="X3096" t="str">
        <f t="shared" si="293"/>
        <v>Não</v>
      </c>
      <c r="Y3096" t="str">
        <f t="shared" si="294"/>
        <v>Sim</v>
      </c>
    </row>
    <row r="3097" spans="1:25" x14ac:dyDescent="0.25">
      <c r="A3097" s="5">
        <v>431085</v>
      </c>
      <c r="B3097">
        <f>IFERROR(VLOOKUP(A3097,[1]Monitoramento_Base_somente_disp!$A:$J,5,FALSE),0)</f>
        <v>0</v>
      </c>
      <c r="C3097">
        <f>IFERROR(VLOOKUP(A3097,[1]Monitoramento_Base_somente_disp!$A:$J,6,FALSE),0)</f>
        <v>0</v>
      </c>
      <c r="D3097">
        <f>IFERROR(VLOOKUP(A3097,[1]Monitoramento_Base_somente_disp!$A:$J,7,FALSE),0)</f>
        <v>0</v>
      </c>
      <c r="E3097">
        <f>IFERROR(VLOOKUP(A3097,[1]Monitoramento_Base_somente_disp!$A:$J,8,FALSE),0)</f>
        <v>0</v>
      </c>
      <c r="F3097">
        <f>IFERROR(VLOOKUP(A3097,[1]Monitoramento_Base_somente_disp!$A:$J,9,FALSE),0)</f>
        <v>0</v>
      </c>
      <c r="G3097">
        <f>IFERROR(VLOOKUP(A3097,[1]Monitoramento_Base_somente_disp!$A:$J,10,FALSE),0)</f>
        <v>0</v>
      </c>
      <c r="H3097">
        <f>IFERROR(VLOOKUP(A3097,[2]Sheet1!$A:$I,4,FALSE),0)</f>
        <v>0</v>
      </c>
      <c r="I3097">
        <f>IFERROR(VLOOKUP(A3097,[2]Sheet1!$A:$I,5,FALSE),0)</f>
        <v>0</v>
      </c>
      <c r="J3097">
        <f>IFERROR(VLOOKUP(A3097,[2]Sheet1!$A:$I,6,FALSE),0)</f>
        <v>0</v>
      </c>
      <c r="K3097">
        <f>IFERROR(VLOOKUP(A3097,[2]Sheet1!$A:$I,7,FALSE),0)</f>
        <v>0</v>
      </c>
      <c r="L3097">
        <f>IFERROR(VLOOKUP(A3097,[2]Sheet1!$A:$I,8,FALSE),0)</f>
        <v>0</v>
      </c>
      <c r="M3097">
        <f>IFERROR(VLOOKUP(A3097,[2]Sheet1!$A:$I,9,FALSE),0)</f>
        <v>0</v>
      </c>
      <c r="N3097">
        <f>IFERROR(VLOOKUP(A3097,[3]Sheet1!$A:$G,2,FALSE),0)</f>
        <v>0</v>
      </c>
      <c r="O3097">
        <f>IFERROR(VLOOKUP(A3097,[3]Sheet1!$A:$G,3,FALSE),0)</f>
        <v>0</v>
      </c>
      <c r="P3097">
        <f>IFERROR(VLOOKUP(A3097,[3]Sheet1!$A:$G,4,FALSE),0)</f>
        <v>0</v>
      </c>
      <c r="Q3097">
        <f>IFERROR(VLOOKUP(A3097,[3]Sheet1!$A:$G,5,FALSE),0)</f>
        <v>0</v>
      </c>
      <c r="R3097">
        <f>IFERROR(VLOOKUP(A3097,[3]Sheet1!$A:$G,6,FALSE),0)</f>
        <v>0</v>
      </c>
      <c r="S3097">
        <f>IFERROR(VLOOKUP(A3097,[3]Sheet1!$A:$G,7,FALSE),0)</f>
        <v>0</v>
      </c>
      <c r="T3097" t="str">
        <f t="shared" si="289"/>
        <v>Não</v>
      </c>
      <c r="U3097" t="str">
        <f t="shared" si="290"/>
        <v>Não</v>
      </c>
      <c r="V3097" t="str">
        <f t="shared" si="291"/>
        <v>Não</v>
      </c>
      <c r="W3097" t="str">
        <f t="shared" si="292"/>
        <v>Não</v>
      </c>
      <c r="X3097" t="str">
        <f t="shared" si="293"/>
        <v>Não</v>
      </c>
      <c r="Y3097" t="str">
        <f t="shared" si="294"/>
        <v>Não</v>
      </c>
    </row>
    <row r="3098" spans="1:25" x14ac:dyDescent="0.25">
      <c r="A3098" s="5">
        <v>431087</v>
      </c>
      <c r="B3098">
        <f>IFERROR(VLOOKUP(A3098,[1]Monitoramento_Base_somente_disp!$A:$J,5,FALSE),0)</f>
        <v>0</v>
      </c>
      <c r="C3098">
        <f>IFERROR(VLOOKUP(A3098,[1]Monitoramento_Base_somente_disp!$A:$J,6,FALSE),0)</f>
        <v>13774130</v>
      </c>
      <c r="D3098">
        <f>IFERROR(VLOOKUP(A3098,[1]Monitoramento_Base_somente_disp!$A:$J,7,FALSE),0)</f>
        <v>0</v>
      </c>
      <c r="E3098">
        <f>IFERROR(VLOOKUP(A3098,[1]Monitoramento_Base_somente_disp!$A:$J,8,FALSE),0)</f>
        <v>14233340</v>
      </c>
      <c r="F3098">
        <f>IFERROR(VLOOKUP(A3098,[1]Monitoramento_Base_somente_disp!$A:$J,9,FALSE),0)</f>
        <v>0</v>
      </c>
      <c r="G3098">
        <f>IFERROR(VLOOKUP(A3098,[1]Monitoramento_Base_somente_disp!$A:$J,10,FALSE),0)</f>
        <v>2295700</v>
      </c>
      <c r="H3098">
        <f>IFERROR(VLOOKUP(A3098,[2]Sheet1!$A:$I,4,FALSE),0)</f>
        <v>0</v>
      </c>
      <c r="I3098">
        <f>IFERROR(VLOOKUP(A3098,[2]Sheet1!$A:$I,5,FALSE),0)</f>
        <v>0</v>
      </c>
      <c r="J3098">
        <f>IFERROR(VLOOKUP(A3098,[2]Sheet1!$A:$I,6,FALSE),0)</f>
        <v>0</v>
      </c>
      <c r="K3098">
        <f>IFERROR(VLOOKUP(A3098,[2]Sheet1!$A:$I,7,FALSE),0)</f>
        <v>0</v>
      </c>
      <c r="L3098">
        <f>IFERROR(VLOOKUP(A3098,[2]Sheet1!$A:$I,8,FALSE),0)</f>
        <v>0</v>
      </c>
      <c r="M3098">
        <f>IFERROR(VLOOKUP(A3098,[2]Sheet1!$A:$I,9,FALSE),0)</f>
        <v>0</v>
      </c>
      <c r="N3098">
        <f>IFERROR(VLOOKUP(A3098,[3]Sheet1!$A:$G,2,FALSE),0)</f>
        <v>0</v>
      </c>
      <c r="O3098">
        <f>IFERROR(VLOOKUP(A3098,[3]Sheet1!$A:$G,3,FALSE),0)</f>
        <v>0</v>
      </c>
      <c r="P3098">
        <f>IFERROR(VLOOKUP(A3098,[3]Sheet1!$A:$G,4,FALSE),0)</f>
        <v>0</v>
      </c>
      <c r="Q3098">
        <f>IFERROR(VLOOKUP(A3098,[3]Sheet1!$A:$G,5,FALSE),0)</f>
        <v>0</v>
      </c>
      <c r="R3098">
        <f>IFERROR(VLOOKUP(A3098,[3]Sheet1!$A:$G,6,FALSE),0)</f>
        <v>0</v>
      </c>
      <c r="S3098">
        <f>IFERROR(VLOOKUP(A3098,[3]Sheet1!$A:$G,7,FALSE),0)</f>
        <v>0</v>
      </c>
      <c r="T3098" t="str">
        <f t="shared" si="289"/>
        <v>Não</v>
      </c>
      <c r="U3098" t="str">
        <f t="shared" si="290"/>
        <v>Sim</v>
      </c>
      <c r="V3098" t="str">
        <f t="shared" si="291"/>
        <v>Não</v>
      </c>
      <c r="W3098" t="str">
        <f t="shared" si="292"/>
        <v>Sim</v>
      </c>
      <c r="X3098" t="str">
        <f t="shared" si="293"/>
        <v>Não</v>
      </c>
      <c r="Y3098" t="str">
        <f t="shared" si="294"/>
        <v>Sim</v>
      </c>
    </row>
    <row r="3099" spans="1:25" x14ac:dyDescent="0.25">
      <c r="A3099" s="5">
        <v>431100</v>
      </c>
      <c r="B3099">
        <f>IFERROR(VLOOKUP(A3099,[1]Monitoramento_Base_somente_disp!$A:$J,5,FALSE),0)</f>
        <v>0</v>
      </c>
      <c r="C3099">
        <f>IFERROR(VLOOKUP(A3099,[1]Monitoramento_Base_somente_disp!$A:$J,6,FALSE),0)</f>
        <v>0</v>
      </c>
      <c r="D3099">
        <f>IFERROR(VLOOKUP(A3099,[1]Monitoramento_Base_somente_disp!$A:$J,7,FALSE),0)</f>
        <v>0</v>
      </c>
      <c r="E3099">
        <f>IFERROR(VLOOKUP(A3099,[1]Monitoramento_Base_somente_disp!$A:$J,8,FALSE),0)</f>
        <v>0</v>
      </c>
      <c r="F3099">
        <f>IFERROR(VLOOKUP(A3099,[1]Monitoramento_Base_somente_disp!$A:$J,9,FALSE),0)</f>
        <v>0</v>
      </c>
      <c r="G3099">
        <f>IFERROR(VLOOKUP(A3099,[1]Monitoramento_Base_somente_disp!$A:$J,10,FALSE),0)</f>
        <v>0</v>
      </c>
      <c r="H3099">
        <f>IFERROR(VLOOKUP(A3099,[2]Sheet1!$A:$I,4,FALSE),0)</f>
        <v>0</v>
      </c>
      <c r="I3099">
        <f>IFERROR(VLOOKUP(A3099,[2]Sheet1!$A:$I,5,FALSE),0)</f>
        <v>0</v>
      </c>
      <c r="J3099">
        <f>IFERROR(VLOOKUP(A3099,[2]Sheet1!$A:$I,6,FALSE),0)</f>
        <v>0</v>
      </c>
      <c r="K3099">
        <f>IFERROR(VLOOKUP(A3099,[2]Sheet1!$A:$I,7,FALSE),0)</f>
        <v>0</v>
      </c>
      <c r="L3099">
        <f>IFERROR(VLOOKUP(A3099,[2]Sheet1!$A:$I,8,FALSE),0)</f>
        <v>0</v>
      </c>
      <c r="M3099">
        <f>IFERROR(VLOOKUP(A3099,[2]Sheet1!$A:$I,9,FALSE),0)</f>
        <v>0</v>
      </c>
      <c r="N3099">
        <f>IFERROR(VLOOKUP(A3099,[3]Sheet1!$A:$G,2,FALSE),0)</f>
        <v>180195</v>
      </c>
      <c r="O3099">
        <f>IFERROR(VLOOKUP(A3099,[3]Sheet1!$A:$G,3,FALSE),0)</f>
        <v>1664827</v>
      </c>
      <c r="P3099">
        <f>IFERROR(VLOOKUP(A3099,[3]Sheet1!$A:$G,4,FALSE),0)</f>
        <v>176381</v>
      </c>
      <c r="Q3099">
        <f>IFERROR(VLOOKUP(A3099,[3]Sheet1!$A:$G,5,FALSE),0)</f>
        <v>1653202</v>
      </c>
      <c r="R3099">
        <f>IFERROR(VLOOKUP(A3099,[3]Sheet1!$A:$G,6,FALSE),0)</f>
        <v>29678</v>
      </c>
      <c r="S3099">
        <f>IFERROR(VLOOKUP(A3099,[3]Sheet1!$A:$G,7,FALSE),0)</f>
        <v>0</v>
      </c>
      <c r="T3099" t="str">
        <f t="shared" si="289"/>
        <v>Sim</v>
      </c>
      <c r="U3099" t="str">
        <f t="shared" si="290"/>
        <v>Sim</v>
      </c>
      <c r="V3099" t="str">
        <f t="shared" si="291"/>
        <v>Sim</v>
      </c>
      <c r="W3099" t="str">
        <f t="shared" si="292"/>
        <v>Sim</v>
      </c>
      <c r="X3099" t="str">
        <f t="shared" si="293"/>
        <v>Sim</v>
      </c>
      <c r="Y3099" t="str">
        <f t="shared" si="294"/>
        <v>Não</v>
      </c>
    </row>
    <row r="3100" spans="1:25" x14ac:dyDescent="0.25">
      <c r="A3100" s="5">
        <v>431110</v>
      </c>
      <c r="B3100">
        <f>IFERROR(VLOOKUP(A3100,[1]Monitoramento_Base_somente_disp!$A:$J,5,FALSE),0)</f>
        <v>0</v>
      </c>
      <c r="C3100">
        <f>IFERROR(VLOOKUP(A3100,[1]Monitoramento_Base_somente_disp!$A:$J,6,FALSE),0)</f>
        <v>0</v>
      </c>
      <c r="D3100">
        <f>IFERROR(VLOOKUP(A3100,[1]Monitoramento_Base_somente_disp!$A:$J,7,FALSE),0)</f>
        <v>0</v>
      </c>
      <c r="E3100">
        <f>IFERROR(VLOOKUP(A3100,[1]Monitoramento_Base_somente_disp!$A:$J,8,FALSE),0)</f>
        <v>0</v>
      </c>
      <c r="F3100">
        <f>IFERROR(VLOOKUP(A3100,[1]Monitoramento_Base_somente_disp!$A:$J,9,FALSE),0)</f>
        <v>0</v>
      </c>
      <c r="G3100">
        <f>IFERROR(VLOOKUP(A3100,[1]Monitoramento_Base_somente_disp!$A:$J,10,FALSE),0)</f>
        <v>0</v>
      </c>
      <c r="H3100">
        <f>IFERROR(VLOOKUP(A3100,[2]Sheet1!$A:$I,4,FALSE),0)</f>
        <v>86397</v>
      </c>
      <c r="I3100">
        <f>IFERROR(VLOOKUP(A3100,[2]Sheet1!$A:$I,5,FALSE),0)</f>
        <v>0</v>
      </c>
      <c r="J3100">
        <f>IFERROR(VLOOKUP(A3100,[2]Sheet1!$A:$I,6,FALSE),0)</f>
        <v>100476</v>
      </c>
      <c r="K3100">
        <f>IFERROR(VLOOKUP(A3100,[2]Sheet1!$A:$I,7,FALSE),0)</f>
        <v>0</v>
      </c>
      <c r="L3100">
        <f>IFERROR(VLOOKUP(A3100,[2]Sheet1!$A:$I,8,FALSE),0)</f>
        <v>0</v>
      </c>
      <c r="M3100">
        <f>IFERROR(VLOOKUP(A3100,[2]Sheet1!$A:$I,9,FALSE),0)</f>
        <v>0</v>
      </c>
      <c r="N3100">
        <f>IFERROR(VLOOKUP(A3100,[3]Sheet1!$A:$G,2,FALSE),0)</f>
        <v>0</v>
      </c>
      <c r="O3100">
        <f>IFERROR(VLOOKUP(A3100,[3]Sheet1!$A:$G,3,FALSE),0)</f>
        <v>0</v>
      </c>
      <c r="P3100">
        <f>IFERROR(VLOOKUP(A3100,[3]Sheet1!$A:$G,4,FALSE),0)</f>
        <v>0</v>
      </c>
      <c r="Q3100">
        <f>IFERROR(VLOOKUP(A3100,[3]Sheet1!$A:$G,5,FALSE),0)</f>
        <v>0</v>
      </c>
      <c r="R3100">
        <f>IFERROR(VLOOKUP(A3100,[3]Sheet1!$A:$G,6,FALSE),0)</f>
        <v>0</v>
      </c>
      <c r="S3100">
        <f>IFERROR(VLOOKUP(A3100,[3]Sheet1!$A:$G,7,FALSE),0)</f>
        <v>0</v>
      </c>
      <c r="T3100" t="str">
        <f t="shared" si="289"/>
        <v>Sim</v>
      </c>
      <c r="U3100" t="str">
        <f t="shared" si="290"/>
        <v>Não</v>
      </c>
      <c r="V3100" t="str">
        <f t="shared" si="291"/>
        <v>Sim</v>
      </c>
      <c r="W3100" t="str">
        <f t="shared" si="292"/>
        <v>Não</v>
      </c>
      <c r="X3100" t="str">
        <f t="shared" si="293"/>
        <v>Não</v>
      </c>
      <c r="Y3100" t="str">
        <f t="shared" si="294"/>
        <v>Não</v>
      </c>
    </row>
    <row r="3101" spans="1:25" x14ac:dyDescent="0.25">
      <c r="A3101" s="5">
        <v>431112</v>
      </c>
      <c r="B3101">
        <f>IFERROR(VLOOKUP(A3101,[1]Monitoramento_Base_somente_disp!$A:$J,5,FALSE),0)</f>
        <v>0</v>
      </c>
      <c r="C3101">
        <f>IFERROR(VLOOKUP(A3101,[1]Monitoramento_Base_somente_disp!$A:$J,6,FALSE),0)</f>
        <v>0</v>
      </c>
      <c r="D3101">
        <f>IFERROR(VLOOKUP(A3101,[1]Monitoramento_Base_somente_disp!$A:$J,7,FALSE),0)</f>
        <v>0</v>
      </c>
      <c r="E3101">
        <f>IFERROR(VLOOKUP(A3101,[1]Monitoramento_Base_somente_disp!$A:$J,8,FALSE),0)</f>
        <v>0</v>
      </c>
      <c r="F3101">
        <f>IFERROR(VLOOKUP(A3101,[1]Monitoramento_Base_somente_disp!$A:$J,9,FALSE),0)</f>
        <v>0</v>
      </c>
      <c r="G3101">
        <f>IFERROR(VLOOKUP(A3101,[1]Monitoramento_Base_somente_disp!$A:$J,10,FALSE),0)</f>
        <v>0</v>
      </c>
      <c r="H3101">
        <f>IFERROR(VLOOKUP(A3101,[2]Sheet1!$A:$I,4,FALSE),0)</f>
        <v>0</v>
      </c>
      <c r="I3101">
        <f>IFERROR(VLOOKUP(A3101,[2]Sheet1!$A:$I,5,FALSE),0)</f>
        <v>0</v>
      </c>
      <c r="J3101">
        <f>IFERROR(VLOOKUP(A3101,[2]Sheet1!$A:$I,6,FALSE),0)</f>
        <v>0</v>
      </c>
      <c r="K3101">
        <f>IFERROR(VLOOKUP(A3101,[2]Sheet1!$A:$I,7,FALSE),0)</f>
        <v>0</v>
      </c>
      <c r="L3101">
        <f>IFERROR(VLOOKUP(A3101,[2]Sheet1!$A:$I,8,FALSE),0)</f>
        <v>0</v>
      </c>
      <c r="M3101">
        <f>IFERROR(VLOOKUP(A3101,[2]Sheet1!$A:$I,9,FALSE),0)</f>
        <v>0</v>
      </c>
      <c r="N3101">
        <f>IFERROR(VLOOKUP(A3101,[3]Sheet1!$A:$G,2,FALSE),0)</f>
        <v>79401</v>
      </c>
      <c r="O3101">
        <f>IFERROR(VLOOKUP(A3101,[3]Sheet1!$A:$G,3,FALSE),0)</f>
        <v>421103</v>
      </c>
      <c r="P3101">
        <f>IFERROR(VLOOKUP(A3101,[3]Sheet1!$A:$G,4,FALSE),0)</f>
        <v>0</v>
      </c>
      <c r="Q3101">
        <f>IFERROR(VLOOKUP(A3101,[3]Sheet1!$A:$G,5,FALSE),0)</f>
        <v>0</v>
      </c>
      <c r="R3101">
        <f>IFERROR(VLOOKUP(A3101,[3]Sheet1!$A:$G,6,FALSE),0)</f>
        <v>0</v>
      </c>
      <c r="S3101">
        <f>IFERROR(VLOOKUP(A3101,[3]Sheet1!$A:$G,7,FALSE),0)</f>
        <v>0</v>
      </c>
      <c r="T3101" t="str">
        <f t="shared" si="289"/>
        <v>Sim</v>
      </c>
      <c r="U3101" t="str">
        <f t="shared" si="290"/>
        <v>Sim</v>
      </c>
      <c r="V3101" t="str">
        <f t="shared" si="291"/>
        <v>Não</v>
      </c>
      <c r="W3101" t="str">
        <f t="shared" si="292"/>
        <v>Não</v>
      </c>
      <c r="X3101" t="str">
        <f t="shared" si="293"/>
        <v>Não</v>
      </c>
      <c r="Y3101" t="str">
        <f t="shared" si="294"/>
        <v>Não</v>
      </c>
    </row>
    <row r="3102" spans="1:25" x14ac:dyDescent="0.25">
      <c r="A3102" s="5">
        <v>431113</v>
      </c>
      <c r="B3102">
        <f>IFERROR(VLOOKUP(A3102,[1]Monitoramento_Base_somente_disp!$A:$J,5,FALSE),0)</f>
        <v>0</v>
      </c>
      <c r="C3102">
        <f>IFERROR(VLOOKUP(A3102,[1]Monitoramento_Base_somente_disp!$A:$J,6,FALSE),0)</f>
        <v>43720999</v>
      </c>
      <c r="D3102">
        <f>IFERROR(VLOOKUP(A3102,[1]Monitoramento_Base_somente_disp!$A:$J,7,FALSE),0)</f>
        <v>0</v>
      </c>
      <c r="E3102">
        <f>IFERROR(VLOOKUP(A3102,[1]Monitoramento_Base_somente_disp!$A:$J,8,FALSE),0)</f>
        <v>45550687</v>
      </c>
      <c r="F3102">
        <f>IFERROR(VLOOKUP(A3102,[1]Monitoramento_Base_somente_disp!$A:$J,9,FALSE),0)</f>
        <v>0</v>
      </c>
      <c r="G3102">
        <f>IFERROR(VLOOKUP(A3102,[1]Monitoramento_Base_somente_disp!$A:$J,10,FALSE),0)</f>
        <v>7346885</v>
      </c>
      <c r="H3102">
        <f>IFERROR(VLOOKUP(A3102,[2]Sheet1!$A:$I,4,FALSE),0)</f>
        <v>0</v>
      </c>
      <c r="I3102">
        <f>IFERROR(VLOOKUP(A3102,[2]Sheet1!$A:$I,5,FALSE),0)</f>
        <v>0</v>
      </c>
      <c r="J3102">
        <f>IFERROR(VLOOKUP(A3102,[2]Sheet1!$A:$I,6,FALSE),0)</f>
        <v>0</v>
      </c>
      <c r="K3102">
        <f>IFERROR(VLOOKUP(A3102,[2]Sheet1!$A:$I,7,FALSE),0)</f>
        <v>0</v>
      </c>
      <c r="L3102">
        <f>IFERROR(VLOOKUP(A3102,[2]Sheet1!$A:$I,8,FALSE),0)</f>
        <v>0</v>
      </c>
      <c r="M3102">
        <f>IFERROR(VLOOKUP(A3102,[2]Sheet1!$A:$I,9,FALSE),0)</f>
        <v>0</v>
      </c>
      <c r="N3102">
        <f>IFERROR(VLOOKUP(A3102,[3]Sheet1!$A:$G,2,FALSE),0)</f>
        <v>58116</v>
      </c>
      <c r="O3102">
        <f>IFERROR(VLOOKUP(A3102,[3]Sheet1!$A:$G,3,FALSE),0)</f>
        <v>325571</v>
      </c>
      <c r="P3102">
        <f>IFERROR(VLOOKUP(A3102,[3]Sheet1!$A:$G,4,FALSE),0)</f>
        <v>44340</v>
      </c>
      <c r="Q3102">
        <f>IFERROR(VLOOKUP(A3102,[3]Sheet1!$A:$G,5,FALSE),0)</f>
        <v>242793</v>
      </c>
      <c r="R3102">
        <f>IFERROR(VLOOKUP(A3102,[3]Sheet1!$A:$G,6,FALSE),0)</f>
        <v>4874</v>
      </c>
      <c r="S3102">
        <f>IFERROR(VLOOKUP(A3102,[3]Sheet1!$A:$G,7,FALSE),0)</f>
        <v>0</v>
      </c>
      <c r="T3102" t="str">
        <f t="shared" si="289"/>
        <v>Sim</v>
      </c>
      <c r="U3102" t="str">
        <f t="shared" si="290"/>
        <v>Sim</v>
      </c>
      <c r="V3102" t="str">
        <f t="shared" si="291"/>
        <v>Sim</v>
      </c>
      <c r="W3102" t="str">
        <f t="shared" si="292"/>
        <v>Sim</v>
      </c>
      <c r="X3102" t="str">
        <f t="shared" si="293"/>
        <v>Sim</v>
      </c>
      <c r="Y3102" t="str">
        <f t="shared" si="294"/>
        <v>Sim</v>
      </c>
    </row>
    <row r="3103" spans="1:25" x14ac:dyDescent="0.25">
      <c r="A3103" s="5">
        <v>431115</v>
      </c>
      <c r="B3103">
        <f>IFERROR(VLOOKUP(A3103,[1]Monitoramento_Base_somente_disp!$A:$J,5,FALSE),0)</f>
        <v>0</v>
      </c>
      <c r="C3103">
        <f>IFERROR(VLOOKUP(A3103,[1]Monitoramento_Base_somente_disp!$A:$J,6,FALSE),0)</f>
        <v>0</v>
      </c>
      <c r="D3103">
        <f>IFERROR(VLOOKUP(A3103,[1]Monitoramento_Base_somente_disp!$A:$J,7,FALSE),0)</f>
        <v>0</v>
      </c>
      <c r="E3103">
        <f>IFERROR(VLOOKUP(A3103,[1]Monitoramento_Base_somente_disp!$A:$J,8,FALSE),0)</f>
        <v>0</v>
      </c>
      <c r="F3103">
        <f>IFERROR(VLOOKUP(A3103,[1]Monitoramento_Base_somente_disp!$A:$J,9,FALSE),0)</f>
        <v>0</v>
      </c>
      <c r="G3103">
        <f>IFERROR(VLOOKUP(A3103,[1]Monitoramento_Base_somente_disp!$A:$J,10,FALSE),0)</f>
        <v>0</v>
      </c>
      <c r="H3103">
        <f>IFERROR(VLOOKUP(A3103,[2]Sheet1!$A:$I,4,FALSE),0)</f>
        <v>86247</v>
      </c>
      <c r="I3103">
        <f>IFERROR(VLOOKUP(A3103,[2]Sheet1!$A:$I,5,FALSE),0)</f>
        <v>648347</v>
      </c>
      <c r="J3103">
        <f>IFERROR(VLOOKUP(A3103,[2]Sheet1!$A:$I,6,FALSE),0)</f>
        <v>0</v>
      </c>
      <c r="K3103">
        <f>IFERROR(VLOOKUP(A3103,[2]Sheet1!$A:$I,7,FALSE),0)</f>
        <v>0</v>
      </c>
      <c r="L3103">
        <f>IFERROR(VLOOKUP(A3103,[2]Sheet1!$A:$I,8,FALSE),0)</f>
        <v>0</v>
      </c>
      <c r="M3103">
        <f>IFERROR(VLOOKUP(A3103,[2]Sheet1!$A:$I,9,FALSE),0)</f>
        <v>0</v>
      </c>
      <c r="N3103">
        <f>IFERROR(VLOOKUP(A3103,[3]Sheet1!$A:$G,2,FALSE),0)</f>
        <v>0</v>
      </c>
      <c r="O3103">
        <f>IFERROR(VLOOKUP(A3103,[3]Sheet1!$A:$G,3,FALSE),0)</f>
        <v>0</v>
      </c>
      <c r="P3103">
        <f>IFERROR(VLOOKUP(A3103,[3]Sheet1!$A:$G,4,FALSE),0)</f>
        <v>0</v>
      </c>
      <c r="Q3103">
        <f>IFERROR(VLOOKUP(A3103,[3]Sheet1!$A:$G,5,FALSE),0)</f>
        <v>0</v>
      </c>
      <c r="R3103">
        <f>IFERROR(VLOOKUP(A3103,[3]Sheet1!$A:$G,6,FALSE),0)</f>
        <v>0</v>
      </c>
      <c r="S3103">
        <f>IFERROR(VLOOKUP(A3103,[3]Sheet1!$A:$G,7,FALSE),0)</f>
        <v>0</v>
      </c>
      <c r="T3103" t="str">
        <f t="shared" si="289"/>
        <v>Sim</v>
      </c>
      <c r="U3103" t="str">
        <f t="shared" si="290"/>
        <v>Sim</v>
      </c>
      <c r="V3103" t="str">
        <f t="shared" si="291"/>
        <v>Não</v>
      </c>
      <c r="W3103" t="str">
        <f t="shared" si="292"/>
        <v>Não</v>
      </c>
      <c r="X3103" t="str">
        <f t="shared" si="293"/>
        <v>Não</v>
      </c>
      <c r="Y3103" t="str">
        <f t="shared" si="294"/>
        <v>Não</v>
      </c>
    </row>
    <row r="3104" spans="1:25" x14ac:dyDescent="0.25">
      <c r="A3104" s="5">
        <v>431120</v>
      </c>
      <c r="B3104">
        <f>IFERROR(VLOOKUP(A3104,[1]Monitoramento_Base_somente_disp!$A:$J,5,FALSE),0)</f>
        <v>0</v>
      </c>
      <c r="C3104">
        <f>IFERROR(VLOOKUP(A3104,[1]Monitoramento_Base_somente_disp!$A:$J,6,FALSE),0)</f>
        <v>0</v>
      </c>
      <c r="D3104">
        <f>IFERROR(VLOOKUP(A3104,[1]Monitoramento_Base_somente_disp!$A:$J,7,FALSE),0)</f>
        <v>0</v>
      </c>
      <c r="E3104">
        <f>IFERROR(VLOOKUP(A3104,[1]Monitoramento_Base_somente_disp!$A:$J,8,FALSE),0)</f>
        <v>0</v>
      </c>
      <c r="F3104">
        <f>IFERROR(VLOOKUP(A3104,[1]Monitoramento_Base_somente_disp!$A:$J,9,FALSE),0)</f>
        <v>0</v>
      </c>
      <c r="G3104">
        <f>IFERROR(VLOOKUP(A3104,[1]Monitoramento_Base_somente_disp!$A:$J,10,FALSE),0)</f>
        <v>0</v>
      </c>
      <c r="H3104">
        <f>IFERROR(VLOOKUP(A3104,[2]Sheet1!$A:$I,4,FALSE),0)</f>
        <v>95439</v>
      </c>
      <c r="I3104">
        <f>IFERROR(VLOOKUP(A3104,[2]Sheet1!$A:$I,5,FALSE),0)</f>
        <v>1306250</v>
      </c>
      <c r="J3104">
        <f>IFERROR(VLOOKUP(A3104,[2]Sheet1!$A:$I,6,FALSE),0)</f>
        <v>93255</v>
      </c>
      <c r="K3104">
        <f>IFERROR(VLOOKUP(A3104,[2]Sheet1!$A:$I,7,FALSE),0)</f>
        <v>1264588</v>
      </c>
      <c r="L3104">
        <f>IFERROR(VLOOKUP(A3104,[2]Sheet1!$A:$I,8,FALSE),0)</f>
        <v>0</v>
      </c>
      <c r="M3104">
        <f>IFERROR(VLOOKUP(A3104,[2]Sheet1!$A:$I,9,FALSE),0)</f>
        <v>0</v>
      </c>
      <c r="N3104">
        <f>IFERROR(VLOOKUP(A3104,[3]Sheet1!$A:$G,2,FALSE),0)</f>
        <v>0</v>
      </c>
      <c r="O3104">
        <f>IFERROR(VLOOKUP(A3104,[3]Sheet1!$A:$G,3,FALSE),0)</f>
        <v>0</v>
      </c>
      <c r="P3104">
        <f>IFERROR(VLOOKUP(A3104,[3]Sheet1!$A:$G,4,FALSE),0)</f>
        <v>0</v>
      </c>
      <c r="Q3104">
        <f>IFERROR(VLOOKUP(A3104,[3]Sheet1!$A:$G,5,FALSE),0)</f>
        <v>0</v>
      </c>
      <c r="R3104">
        <f>IFERROR(VLOOKUP(A3104,[3]Sheet1!$A:$G,6,FALSE),0)</f>
        <v>0</v>
      </c>
      <c r="S3104">
        <f>IFERROR(VLOOKUP(A3104,[3]Sheet1!$A:$G,7,FALSE),0)</f>
        <v>0</v>
      </c>
      <c r="T3104" t="str">
        <f t="shared" si="289"/>
        <v>Sim</v>
      </c>
      <c r="U3104" t="str">
        <f t="shared" si="290"/>
        <v>Sim</v>
      </c>
      <c r="V3104" t="str">
        <f t="shared" si="291"/>
        <v>Sim</v>
      </c>
      <c r="W3104" t="str">
        <f t="shared" si="292"/>
        <v>Sim</v>
      </c>
      <c r="X3104" t="str">
        <f t="shared" si="293"/>
        <v>Não</v>
      </c>
      <c r="Y3104" t="str">
        <f t="shared" si="294"/>
        <v>Não</v>
      </c>
    </row>
    <row r="3105" spans="1:25" x14ac:dyDescent="0.25">
      <c r="A3105" s="5">
        <v>431123</v>
      </c>
      <c r="B3105">
        <f>IFERROR(VLOOKUP(A3105,[1]Monitoramento_Base_somente_disp!$A:$J,5,FALSE),0)</f>
        <v>78688</v>
      </c>
      <c r="C3105">
        <f>IFERROR(VLOOKUP(A3105,[1]Monitoramento_Base_somente_disp!$A:$J,6,FALSE),0)</f>
        <v>11936625</v>
      </c>
      <c r="D3105">
        <f>IFERROR(VLOOKUP(A3105,[1]Monitoramento_Base_somente_disp!$A:$J,7,FALSE),0)</f>
        <v>72125</v>
      </c>
      <c r="E3105">
        <f>IFERROR(VLOOKUP(A3105,[1]Monitoramento_Base_somente_disp!$A:$J,8,FALSE),0)</f>
        <v>13104117</v>
      </c>
      <c r="F3105">
        <f>IFERROR(VLOOKUP(A3105,[1]Monitoramento_Base_somente_disp!$A:$J,9,FALSE),0)</f>
        <v>5954</v>
      </c>
      <c r="G3105">
        <f>IFERROR(VLOOKUP(A3105,[1]Monitoramento_Base_somente_disp!$A:$J,10,FALSE),0)</f>
        <v>1959540</v>
      </c>
      <c r="H3105">
        <f>IFERROR(VLOOKUP(A3105,[2]Sheet1!$A:$I,4,FALSE),0)</f>
        <v>0</v>
      </c>
      <c r="I3105">
        <f>IFERROR(VLOOKUP(A3105,[2]Sheet1!$A:$I,5,FALSE),0)</f>
        <v>0</v>
      </c>
      <c r="J3105">
        <f>IFERROR(VLOOKUP(A3105,[2]Sheet1!$A:$I,6,FALSE),0)</f>
        <v>0</v>
      </c>
      <c r="K3105">
        <f>IFERROR(VLOOKUP(A3105,[2]Sheet1!$A:$I,7,FALSE),0)</f>
        <v>0</v>
      </c>
      <c r="L3105">
        <f>IFERROR(VLOOKUP(A3105,[2]Sheet1!$A:$I,8,FALSE),0)</f>
        <v>0</v>
      </c>
      <c r="M3105">
        <f>IFERROR(VLOOKUP(A3105,[2]Sheet1!$A:$I,9,FALSE),0)</f>
        <v>0</v>
      </c>
      <c r="N3105">
        <f>IFERROR(VLOOKUP(A3105,[3]Sheet1!$A:$G,2,FALSE),0)</f>
        <v>0</v>
      </c>
      <c r="O3105">
        <f>IFERROR(VLOOKUP(A3105,[3]Sheet1!$A:$G,3,FALSE),0)</f>
        <v>0</v>
      </c>
      <c r="P3105">
        <f>IFERROR(VLOOKUP(A3105,[3]Sheet1!$A:$G,4,FALSE),0)</f>
        <v>0</v>
      </c>
      <c r="Q3105">
        <f>IFERROR(VLOOKUP(A3105,[3]Sheet1!$A:$G,5,FALSE),0)</f>
        <v>0</v>
      </c>
      <c r="R3105">
        <f>IFERROR(VLOOKUP(A3105,[3]Sheet1!$A:$G,6,FALSE),0)</f>
        <v>0</v>
      </c>
      <c r="S3105">
        <f>IFERROR(VLOOKUP(A3105,[3]Sheet1!$A:$G,7,FALSE),0)</f>
        <v>0</v>
      </c>
      <c r="T3105" t="str">
        <f t="shared" si="289"/>
        <v>Sim</v>
      </c>
      <c r="U3105" t="str">
        <f t="shared" si="290"/>
        <v>Sim</v>
      </c>
      <c r="V3105" t="str">
        <f t="shared" si="291"/>
        <v>Sim</v>
      </c>
      <c r="W3105" t="str">
        <f t="shared" si="292"/>
        <v>Sim</v>
      </c>
      <c r="X3105" t="str">
        <f t="shared" si="293"/>
        <v>Sim</v>
      </c>
      <c r="Y3105" t="str">
        <f t="shared" si="294"/>
        <v>Sim</v>
      </c>
    </row>
    <row r="3106" spans="1:25" x14ac:dyDescent="0.25">
      <c r="A3106" s="5">
        <v>431125</v>
      </c>
      <c r="B3106">
        <f>IFERROR(VLOOKUP(A3106,[1]Monitoramento_Base_somente_disp!$A:$J,5,FALSE),0)</f>
        <v>26531</v>
      </c>
      <c r="C3106">
        <f>IFERROR(VLOOKUP(A3106,[1]Monitoramento_Base_somente_disp!$A:$J,6,FALSE),0)</f>
        <v>23449874</v>
      </c>
      <c r="D3106">
        <f>IFERROR(VLOOKUP(A3106,[1]Monitoramento_Base_somente_disp!$A:$J,7,FALSE),0)</f>
        <v>45798</v>
      </c>
      <c r="E3106">
        <f>IFERROR(VLOOKUP(A3106,[1]Monitoramento_Base_somente_disp!$A:$J,8,FALSE),0)</f>
        <v>24165749</v>
      </c>
      <c r="F3106">
        <f>IFERROR(VLOOKUP(A3106,[1]Monitoramento_Base_somente_disp!$A:$J,9,FALSE),0)</f>
        <v>6671</v>
      </c>
      <c r="G3106">
        <f>IFERROR(VLOOKUP(A3106,[1]Monitoramento_Base_somente_disp!$A:$J,10,FALSE),0)</f>
        <v>3785256</v>
      </c>
      <c r="H3106">
        <f>IFERROR(VLOOKUP(A3106,[2]Sheet1!$A:$I,4,FALSE),0)</f>
        <v>0</v>
      </c>
      <c r="I3106">
        <f>IFERROR(VLOOKUP(A3106,[2]Sheet1!$A:$I,5,FALSE),0)</f>
        <v>0</v>
      </c>
      <c r="J3106">
        <f>IFERROR(VLOOKUP(A3106,[2]Sheet1!$A:$I,6,FALSE),0)</f>
        <v>0</v>
      </c>
      <c r="K3106">
        <f>IFERROR(VLOOKUP(A3106,[2]Sheet1!$A:$I,7,FALSE),0)</f>
        <v>0</v>
      </c>
      <c r="L3106">
        <f>IFERROR(VLOOKUP(A3106,[2]Sheet1!$A:$I,8,FALSE),0)</f>
        <v>0</v>
      </c>
      <c r="M3106">
        <f>IFERROR(VLOOKUP(A3106,[2]Sheet1!$A:$I,9,FALSE),0)</f>
        <v>0</v>
      </c>
      <c r="N3106">
        <f>IFERROR(VLOOKUP(A3106,[3]Sheet1!$A:$G,2,FALSE),0)</f>
        <v>0</v>
      </c>
      <c r="O3106">
        <f>IFERROR(VLOOKUP(A3106,[3]Sheet1!$A:$G,3,FALSE),0)</f>
        <v>0</v>
      </c>
      <c r="P3106">
        <f>IFERROR(VLOOKUP(A3106,[3]Sheet1!$A:$G,4,FALSE),0)</f>
        <v>0</v>
      </c>
      <c r="Q3106">
        <f>IFERROR(VLOOKUP(A3106,[3]Sheet1!$A:$G,5,FALSE),0)</f>
        <v>0</v>
      </c>
      <c r="R3106">
        <f>IFERROR(VLOOKUP(A3106,[3]Sheet1!$A:$G,6,FALSE),0)</f>
        <v>0</v>
      </c>
      <c r="S3106">
        <f>IFERROR(VLOOKUP(A3106,[3]Sheet1!$A:$G,7,FALSE),0)</f>
        <v>0</v>
      </c>
      <c r="T3106" t="str">
        <f t="shared" si="289"/>
        <v>Sim</v>
      </c>
      <c r="U3106" t="str">
        <f t="shared" si="290"/>
        <v>Sim</v>
      </c>
      <c r="V3106" t="str">
        <f t="shared" si="291"/>
        <v>Sim</v>
      </c>
      <c r="W3106" t="str">
        <f t="shared" si="292"/>
        <v>Sim</v>
      </c>
      <c r="X3106" t="str">
        <f t="shared" si="293"/>
        <v>Sim</v>
      </c>
      <c r="Y3106" t="str">
        <f t="shared" si="294"/>
        <v>Sim</v>
      </c>
    </row>
    <row r="3107" spans="1:25" x14ac:dyDescent="0.25">
      <c r="A3107" s="5">
        <v>431130</v>
      </c>
      <c r="B3107">
        <f>IFERROR(VLOOKUP(A3107,[1]Monitoramento_Base_somente_disp!$A:$J,5,FALSE),0)</f>
        <v>0</v>
      </c>
      <c r="C3107">
        <f>IFERROR(VLOOKUP(A3107,[1]Monitoramento_Base_somente_disp!$A:$J,6,FALSE),0)</f>
        <v>0</v>
      </c>
      <c r="D3107">
        <f>IFERROR(VLOOKUP(A3107,[1]Monitoramento_Base_somente_disp!$A:$J,7,FALSE),0)</f>
        <v>0</v>
      </c>
      <c r="E3107">
        <f>IFERROR(VLOOKUP(A3107,[1]Monitoramento_Base_somente_disp!$A:$J,8,FALSE),0)</f>
        <v>0</v>
      </c>
      <c r="F3107">
        <f>IFERROR(VLOOKUP(A3107,[1]Monitoramento_Base_somente_disp!$A:$J,9,FALSE),0)</f>
        <v>0</v>
      </c>
      <c r="G3107">
        <f>IFERROR(VLOOKUP(A3107,[1]Monitoramento_Base_somente_disp!$A:$J,10,FALSE),0)</f>
        <v>0</v>
      </c>
      <c r="H3107">
        <f>IFERROR(VLOOKUP(A3107,[2]Sheet1!$A:$I,4,FALSE),0)</f>
        <v>0</v>
      </c>
      <c r="I3107">
        <f>IFERROR(VLOOKUP(A3107,[2]Sheet1!$A:$I,5,FALSE),0)</f>
        <v>0</v>
      </c>
      <c r="J3107">
        <f>IFERROR(VLOOKUP(A3107,[2]Sheet1!$A:$I,6,FALSE),0)</f>
        <v>0</v>
      </c>
      <c r="K3107">
        <f>IFERROR(VLOOKUP(A3107,[2]Sheet1!$A:$I,7,FALSE),0)</f>
        <v>0</v>
      </c>
      <c r="L3107">
        <f>IFERROR(VLOOKUP(A3107,[2]Sheet1!$A:$I,8,FALSE),0)</f>
        <v>0</v>
      </c>
      <c r="M3107">
        <f>IFERROR(VLOOKUP(A3107,[2]Sheet1!$A:$I,9,FALSE),0)</f>
        <v>0</v>
      </c>
      <c r="N3107">
        <f>IFERROR(VLOOKUP(A3107,[3]Sheet1!$A:$G,2,FALSE),0)</f>
        <v>316120</v>
      </c>
      <c r="O3107">
        <f>IFERROR(VLOOKUP(A3107,[3]Sheet1!$A:$G,3,FALSE),0)</f>
        <v>4220369</v>
      </c>
      <c r="P3107">
        <f>IFERROR(VLOOKUP(A3107,[3]Sheet1!$A:$G,4,FALSE),0)</f>
        <v>316317</v>
      </c>
      <c r="Q3107">
        <f>IFERROR(VLOOKUP(A3107,[3]Sheet1!$A:$G,5,FALSE),0)</f>
        <v>4155060</v>
      </c>
      <c r="R3107">
        <f>IFERROR(VLOOKUP(A3107,[3]Sheet1!$A:$G,6,FALSE),0)</f>
        <v>0</v>
      </c>
      <c r="S3107">
        <f>IFERROR(VLOOKUP(A3107,[3]Sheet1!$A:$G,7,FALSE),0)</f>
        <v>0</v>
      </c>
      <c r="T3107" t="str">
        <f t="shared" si="289"/>
        <v>Sim</v>
      </c>
      <c r="U3107" t="str">
        <f t="shared" si="290"/>
        <v>Sim</v>
      </c>
      <c r="V3107" t="str">
        <f t="shared" si="291"/>
        <v>Sim</v>
      </c>
      <c r="W3107" t="str">
        <f t="shared" si="292"/>
        <v>Sim</v>
      </c>
      <c r="X3107" t="str">
        <f t="shared" si="293"/>
        <v>Não</v>
      </c>
      <c r="Y3107" t="str">
        <f t="shared" si="294"/>
        <v>Não</v>
      </c>
    </row>
    <row r="3108" spans="1:25" x14ac:dyDescent="0.25">
      <c r="A3108" s="5">
        <v>431142</v>
      </c>
      <c r="B3108">
        <f>IFERROR(VLOOKUP(A3108,[1]Monitoramento_Base_somente_disp!$A:$J,5,FALSE),0)</f>
        <v>0</v>
      </c>
      <c r="C3108">
        <f>IFERROR(VLOOKUP(A3108,[1]Monitoramento_Base_somente_disp!$A:$J,6,FALSE),0)</f>
        <v>0</v>
      </c>
      <c r="D3108">
        <f>IFERROR(VLOOKUP(A3108,[1]Monitoramento_Base_somente_disp!$A:$J,7,FALSE),0)</f>
        <v>0</v>
      </c>
      <c r="E3108">
        <f>IFERROR(VLOOKUP(A3108,[1]Monitoramento_Base_somente_disp!$A:$J,8,FALSE),0)</f>
        <v>0</v>
      </c>
      <c r="F3108">
        <f>IFERROR(VLOOKUP(A3108,[1]Monitoramento_Base_somente_disp!$A:$J,9,FALSE),0)</f>
        <v>0</v>
      </c>
      <c r="G3108">
        <f>IFERROR(VLOOKUP(A3108,[1]Monitoramento_Base_somente_disp!$A:$J,10,FALSE),0)</f>
        <v>0</v>
      </c>
      <c r="H3108">
        <f>IFERROR(VLOOKUP(A3108,[2]Sheet1!$A:$I,4,FALSE),0)</f>
        <v>18367</v>
      </c>
      <c r="I3108">
        <f>IFERROR(VLOOKUP(A3108,[2]Sheet1!$A:$I,5,FALSE),0)</f>
        <v>100260</v>
      </c>
      <c r="J3108">
        <f>IFERROR(VLOOKUP(A3108,[2]Sheet1!$A:$I,6,FALSE),0)</f>
        <v>19038</v>
      </c>
      <c r="K3108">
        <f>IFERROR(VLOOKUP(A3108,[2]Sheet1!$A:$I,7,FALSE),0)</f>
        <v>96781</v>
      </c>
      <c r="L3108">
        <f>IFERROR(VLOOKUP(A3108,[2]Sheet1!$A:$I,8,FALSE),0)</f>
        <v>0</v>
      </c>
      <c r="M3108">
        <f>IFERROR(VLOOKUP(A3108,[2]Sheet1!$A:$I,9,FALSE),0)</f>
        <v>0</v>
      </c>
      <c r="N3108">
        <f>IFERROR(VLOOKUP(A3108,[3]Sheet1!$A:$G,2,FALSE),0)</f>
        <v>0</v>
      </c>
      <c r="O3108">
        <f>IFERROR(VLOOKUP(A3108,[3]Sheet1!$A:$G,3,FALSE),0)</f>
        <v>0</v>
      </c>
      <c r="P3108">
        <f>IFERROR(VLOOKUP(A3108,[3]Sheet1!$A:$G,4,FALSE),0)</f>
        <v>0</v>
      </c>
      <c r="Q3108">
        <f>IFERROR(VLOOKUP(A3108,[3]Sheet1!$A:$G,5,FALSE),0)</f>
        <v>0</v>
      </c>
      <c r="R3108">
        <f>IFERROR(VLOOKUP(A3108,[3]Sheet1!$A:$G,6,FALSE),0)</f>
        <v>0</v>
      </c>
      <c r="S3108">
        <f>IFERROR(VLOOKUP(A3108,[3]Sheet1!$A:$G,7,FALSE),0)</f>
        <v>0</v>
      </c>
      <c r="T3108" t="str">
        <f t="shared" si="289"/>
        <v>Sim</v>
      </c>
      <c r="U3108" t="str">
        <f t="shared" si="290"/>
        <v>Sim</v>
      </c>
      <c r="V3108" t="str">
        <f t="shared" si="291"/>
        <v>Sim</v>
      </c>
      <c r="W3108" t="str">
        <f t="shared" si="292"/>
        <v>Sim</v>
      </c>
      <c r="X3108" t="str">
        <f t="shared" si="293"/>
        <v>Não</v>
      </c>
      <c r="Y3108" t="str">
        <f t="shared" si="294"/>
        <v>Não</v>
      </c>
    </row>
    <row r="3109" spans="1:25" x14ac:dyDescent="0.25">
      <c r="A3109" s="5">
        <v>431150</v>
      </c>
      <c r="B3109">
        <f>IFERROR(VLOOKUP(A3109,[1]Monitoramento_Base_somente_disp!$A:$J,5,FALSE),0)</f>
        <v>0</v>
      </c>
      <c r="C3109">
        <f>IFERROR(VLOOKUP(A3109,[1]Monitoramento_Base_somente_disp!$A:$J,6,FALSE),0)</f>
        <v>0</v>
      </c>
      <c r="D3109">
        <f>IFERROR(VLOOKUP(A3109,[1]Monitoramento_Base_somente_disp!$A:$J,7,FALSE),0)</f>
        <v>0</v>
      </c>
      <c r="E3109">
        <f>IFERROR(VLOOKUP(A3109,[1]Monitoramento_Base_somente_disp!$A:$J,8,FALSE),0)</f>
        <v>0</v>
      </c>
      <c r="F3109">
        <f>IFERROR(VLOOKUP(A3109,[1]Monitoramento_Base_somente_disp!$A:$J,9,FALSE),0)</f>
        <v>0</v>
      </c>
      <c r="G3109">
        <f>IFERROR(VLOOKUP(A3109,[1]Monitoramento_Base_somente_disp!$A:$J,10,FALSE),0)</f>
        <v>0</v>
      </c>
      <c r="H3109">
        <f>IFERROR(VLOOKUP(A3109,[2]Sheet1!$A:$I,4,FALSE),0)</f>
        <v>0</v>
      </c>
      <c r="I3109">
        <f>IFERROR(VLOOKUP(A3109,[2]Sheet1!$A:$I,5,FALSE),0)</f>
        <v>0</v>
      </c>
      <c r="J3109">
        <f>IFERROR(VLOOKUP(A3109,[2]Sheet1!$A:$I,6,FALSE),0)</f>
        <v>0</v>
      </c>
      <c r="K3109">
        <f>IFERROR(VLOOKUP(A3109,[2]Sheet1!$A:$I,7,FALSE),0)</f>
        <v>0</v>
      </c>
      <c r="L3109">
        <f>IFERROR(VLOOKUP(A3109,[2]Sheet1!$A:$I,8,FALSE),0)</f>
        <v>0</v>
      </c>
      <c r="M3109">
        <f>IFERROR(VLOOKUP(A3109,[2]Sheet1!$A:$I,9,FALSE),0)</f>
        <v>0</v>
      </c>
      <c r="N3109">
        <f>IFERROR(VLOOKUP(A3109,[3]Sheet1!$A:$G,2,FALSE),0)</f>
        <v>0</v>
      </c>
      <c r="O3109">
        <f>IFERROR(VLOOKUP(A3109,[3]Sheet1!$A:$G,3,FALSE),0)</f>
        <v>159888</v>
      </c>
      <c r="P3109">
        <f>IFERROR(VLOOKUP(A3109,[3]Sheet1!$A:$G,4,FALSE),0)</f>
        <v>0</v>
      </c>
      <c r="Q3109">
        <f>IFERROR(VLOOKUP(A3109,[3]Sheet1!$A:$G,5,FALSE),0)</f>
        <v>158598</v>
      </c>
      <c r="R3109">
        <f>IFERROR(VLOOKUP(A3109,[3]Sheet1!$A:$G,6,FALSE),0)</f>
        <v>0</v>
      </c>
      <c r="S3109">
        <f>IFERROR(VLOOKUP(A3109,[3]Sheet1!$A:$G,7,FALSE),0)</f>
        <v>0</v>
      </c>
      <c r="T3109" t="str">
        <f t="shared" si="289"/>
        <v>Não</v>
      </c>
      <c r="U3109" t="str">
        <f t="shared" si="290"/>
        <v>Sim</v>
      </c>
      <c r="V3109" t="str">
        <f t="shared" si="291"/>
        <v>Não</v>
      </c>
      <c r="W3109" t="str">
        <f t="shared" si="292"/>
        <v>Sim</v>
      </c>
      <c r="X3109" t="str">
        <f t="shared" si="293"/>
        <v>Não</v>
      </c>
      <c r="Y3109" t="str">
        <f t="shared" si="294"/>
        <v>Não</v>
      </c>
    </row>
    <row r="3110" spans="1:25" x14ac:dyDescent="0.25">
      <c r="A3110" s="5">
        <v>431160</v>
      </c>
      <c r="B3110">
        <f>IFERROR(VLOOKUP(A3110,[1]Monitoramento_Base_somente_disp!$A:$J,5,FALSE),0)</f>
        <v>0</v>
      </c>
      <c r="C3110">
        <f>IFERROR(VLOOKUP(A3110,[1]Monitoramento_Base_somente_disp!$A:$J,6,FALSE),0)</f>
        <v>0</v>
      </c>
      <c r="D3110">
        <f>IFERROR(VLOOKUP(A3110,[1]Monitoramento_Base_somente_disp!$A:$J,7,FALSE),0)</f>
        <v>0</v>
      </c>
      <c r="E3110">
        <f>IFERROR(VLOOKUP(A3110,[1]Monitoramento_Base_somente_disp!$A:$J,8,FALSE),0)</f>
        <v>0</v>
      </c>
      <c r="F3110">
        <f>IFERROR(VLOOKUP(A3110,[1]Monitoramento_Base_somente_disp!$A:$J,9,FALSE),0)</f>
        <v>0</v>
      </c>
      <c r="G3110">
        <f>IFERROR(VLOOKUP(A3110,[1]Monitoramento_Base_somente_disp!$A:$J,10,FALSE),0)</f>
        <v>0</v>
      </c>
      <c r="H3110">
        <f>IFERROR(VLOOKUP(A3110,[2]Sheet1!$A:$I,4,FALSE),0)</f>
        <v>49595</v>
      </c>
      <c r="I3110">
        <f>IFERROR(VLOOKUP(A3110,[2]Sheet1!$A:$I,5,FALSE),0)</f>
        <v>367165</v>
      </c>
      <c r="J3110">
        <f>IFERROR(VLOOKUP(A3110,[2]Sheet1!$A:$I,6,FALSE),0)</f>
        <v>59566</v>
      </c>
      <c r="K3110">
        <f>IFERROR(VLOOKUP(A3110,[2]Sheet1!$A:$I,7,FALSE),0)</f>
        <v>352228</v>
      </c>
      <c r="L3110">
        <f>IFERROR(VLOOKUP(A3110,[2]Sheet1!$A:$I,8,FALSE),0)</f>
        <v>0</v>
      </c>
      <c r="M3110">
        <f>IFERROR(VLOOKUP(A3110,[2]Sheet1!$A:$I,9,FALSE),0)</f>
        <v>0</v>
      </c>
      <c r="N3110">
        <f>IFERROR(VLOOKUP(A3110,[3]Sheet1!$A:$G,2,FALSE),0)</f>
        <v>0</v>
      </c>
      <c r="O3110">
        <f>IFERROR(VLOOKUP(A3110,[3]Sheet1!$A:$G,3,FALSE),0)</f>
        <v>0</v>
      </c>
      <c r="P3110">
        <f>IFERROR(VLOOKUP(A3110,[3]Sheet1!$A:$G,4,FALSE),0)</f>
        <v>0</v>
      </c>
      <c r="Q3110">
        <f>IFERROR(VLOOKUP(A3110,[3]Sheet1!$A:$G,5,FALSE),0)</f>
        <v>0</v>
      </c>
      <c r="R3110">
        <f>IFERROR(VLOOKUP(A3110,[3]Sheet1!$A:$G,6,FALSE),0)</f>
        <v>0</v>
      </c>
      <c r="S3110">
        <f>IFERROR(VLOOKUP(A3110,[3]Sheet1!$A:$G,7,FALSE),0)</f>
        <v>0</v>
      </c>
      <c r="T3110" t="str">
        <f t="shared" si="289"/>
        <v>Sim</v>
      </c>
      <c r="U3110" t="str">
        <f t="shared" si="290"/>
        <v>Sim</v>
      </c>
      <c r="V3110" t="str">
        <f t="shared" si="291"/>
        <v>Sim</v>
      </c>
      <c r="W3110" t="str">
        <f t="shared" si="292"/>
        <v>Sim</v>
      </c>
      <c r="X3110" t="str">
        <f t="shared" si="293"/>
        <v>Não</v>
      </c>
      <c r="Y3110" t="str">
        <f t="shared" si="294"/>
        <v>Não</v>
      </c>
    </row>
    <row r="3111" spans="1:25" x14ac:dyDescent="0.25">
      <c r="A3111" s="5">
        <v>431162</v>
      </c>
      <c r="B3111">
        <f>IFERROR(VLOOKUP(A3111,[1]Monitoramento_Base_somente_disp!$A:$J,5,FALSE),0)</f>
        <v>0</v>
      </c>
      <c r="C3111">
        <f>IFERROR(VLOOKUP(A3111,[1]Monitoramento_Base_somente_disp!$A:$J,6,FALSE),0)</f>
        <v>0</v>
      </c>
      <c r="D3111">
        <f>IFERROR(VLOOKUP(A3111,[1]Monitoramento_Base_somente_disp!$A:$J,7,FALSE),0)</f>
        <v>0</v>
      </c>
      <c r="E3111">
        <f>IFERROR(VLOOKUP(A3111,[1]Monitoramento_Base_somente_disp!$A:$J,8,FALSE),0)</f>
        <v>0</v>
      </c>
      <c r="F3111">
        <f>IFERROR(VLOOKUP(A3111,[1]Monitoramento_Base_somente_disp!$A:$J,9,FALSE),0)</f>
        <v>0</v>
      </c>
      <c r="G3111">
        <f>IFERROR(VLOOKUP(A3111,[1]Monitoramento_Base_somente_disp!$A:$J,10,FALSE),0)</f>
        <v>0</v>
      </c>
      <c r="H3111">
        <f>IFERROR(VLOOKUP(A3111,[2]Sheet1!$A:$I,4,FALSE),0)</f>
        <v>0</v>
      </c>
      <c r="I3111">
        <f>IFERROR(VLOOKUP(A3111,[2]Sheet1!$A:$I,5,FALSE),0)</f>
        <v>0</v>
      </c>
      <c r="J3111">
        <f>IFERROR(VLOOKUP(A3111,[2]Sheet1!$A:$I,6,FALSE),0)</f>
        <v>0</v>
      </c>
      <c r="K3111">
        <f>IFERROR(VLOOKUP(A3111,[2]Sheet1!$A:$I,7,FALSE),0)</f>
        <v>0</v>
      </c>
      <c r="L3111">
        <f>IFERROR(VLOOKUP(A3111,[2]Sheet1!$A:$I,8,FALSE),0)</f>
        <v>0</v>
      </c>
      <c r="M3111">
        <f>IFERROR(VLOOKUP(A3111,[2]Sheet1!$A:$I,9,FALSE),0)</f>
        <v>0</v>
      </c>
      <c r="N3111">
        <f>IFERROR(VLOOKUP(A3111,[3]Sheet1!$A:$G,2,FALSE),0)</f>
        <v>62504</v>
      </c>
      <c r="O3111">
        <f>IFERROR(VLOOKUP(A3111,[3]Sheet1!$A:$G,3,FALSE),0)</f>
        <v>190530</v>
      </c>
      <c r="P3111">
        <f>IFERROR(VLOOKUP(A3111,[3]Sheet1!$A:$G,4,FALSE),0)</f>
        <v>63485</v>
      </c>
      <c r="Q3111">
        <f>IFERROR(VLOOKUP(A3111,[3]Sheet1!$A:$G,5,FALSE),0)</f>
        <v>180760</v>
      </c>
      <c r="R3111">
        <f>IFERROR(VLOOKUP(A3111,[3]Sheet1!$A:$G,6,FALSE),0)</f>
        <v>0</v>
      </c>
      <c r="S3111">
        <f>IFERROR(VLOOKUP(A3111,[3]Sheet1!$A:$G,7,FALSE),0)</f>
        <v>0</v>
      </c>
      <c r="T3111" t="str">
        <f t="shared" si="289"/>
        <v>Sim</v>
      </c>
      <c r="U3111" t="str">
        <f t="shared" si="290"/>
        <v>Sim</v>
      </c>
      <c r="V3111" t="str">
        <f t="shared" si="291"/>
        <v>Sim</v>
      </c>
      <c r="W3111" t="str">
        <f t="shared" si="292"/>
        <v>Sim</v>
      </c>
      <c r="X3111" t="str">
        <f t="shared" si="293"/>
        <v>Não</v>
      </c>
      <c r="Y3111" t="str">
        <f t="shared" si="294"/>
        <v>Não</v>
      </c>
    </row>
    <row r="3112" spans="1:25" x14ac:dyDescent="0.25">
      <c r="A3112" s="5">
        <v>431164</v>
      </c>
      <c r="B3112">
        <f>IFERROR(VLOOKUP(A3112,[1]Monitoramento_Base_somente_disp!$A:$J,5,FALSE),0)</f>
        <v>60371</v>
      </c>
      <c r="C3112">
        <f>IFERROR(VLOOKUP(A3112,[1]Monitoramento_Base_somente_disp!$A:$J,6,FALSE),0)</f>
        <v>18041900</v>
      </c>
      <c r="D3112">
        <f>IFERROR(VLOOKUP(A3112,[1]Monitoramento_Base_somente_disp!$A:$J,7,FALSE),0)</f>
        <v>75975</v>
      </c>
      <c r="E3112">
        <f>IFERROR(VLOOKUP(A3112,[1]Monitoramento_Base_somente_disp!$A:$J,8,FALSE),0)</f>
        <v>17191794</v>
      </c>
      <c r="F3112">
        <f>IFERROR(VLOOKUP(A3112,[1]Monitoramento_Base_somente_disp!$A:$J,9,FALSE),0)</f>
        <v>5159</v>
      </c>
      <c r="G3112">
        <f>IFERROR(VLOOKUP(A3112,[1]Monitoramento_Base_somente_disp!$A:$J,10,FALSE),0)</f>
        <v>2623882</v>
      </c>
      <c r="H3112">
        <f>IFERROR(VLOOKUP(A3112,[2]Sheet1!$A:$I,4,FALSE),0)</f>
        <v>0</v>
      </c>
      <c r="I3112">
        <f>IFERROR(VLOOKUP(A3112,[2]Sheet1!$A:$I,5,FALSE),0)</f>
        <v>0</v>
      </c>
      <c r="J3112">
        <f>IFERROR(VLOOKUP(A3112,[2]Sheet1!$A:$I,6,FALSE),0)</f>
        <v>0</v>
      </c>
      <c r="K3112">
        <f>IFERROR(VLOOKUP(A3112,[2]Sheet1!$A:$I,7,FALSE),0)</f>
        <v>0</v>
      </c>
      <c r="L3112">
        <f>IFERROR(VLOOKUP(A3112,[2]Sheet1!$A:$I,8,FALSE),0)</f>
        <v>0</v>
      </c>
      <c r="M3112">
        <f>IFERROR(VLOOKUP(A3112,[2]Sheet1!$A:$I,9,FALSE),0)</f>
        <v>0</v>
      </c>
      <c r="N3112">
        <f>IFERROR(VLOOKUP(A3112,[3]Sheet1!$A:$G,2,FALSE),0)</f>
        <v>0</v>
      </c>
      <c r="O3112">
        <f>IFERROR(VLOOKUP(A3112,[3]Sheet1!$A:$G,3,FALSE),0)</f>
        <v>0</v>
      </c>
      <c r="P3112">
        <f>IFERROR(VLOOKUP(A3112,[3]Sheet1!$A:$G,4,FALSE),0)</f>
        <v>0</v>
      </c>
      <c r="Q3112">
        <f>IFERROR(VLOOKUP(A3112,[3]Sheet1!$A:$G,5,FALSE),0)</f>
        <v>0</v>
      </c>
      <c r="R3112">
        <f>IFERROR(VLOOKUP(A3112,[3]Sheet1!$A:$G,6,FALSE),0)</f>
        <v>0</v>
      </c>
      <c r="S3112">
        <f>IFERROR(VLOOKUP(A3112,[3]Sheet1!$A:$G,7,FALSE),0)</f>
        <v>0</v>
      </c>
      <c r="T3112" t="str">
        <f t="shared" si="289"/>
        <v>Sim</v>
      </c>
      <c r="U3112" t="str">
        <f t="shared" si="290"/>
        <v>Sim</v>
      </c>
      <c r="V3112" t="str">
        <f t="shared" si="291"/>
        <v>Sim</v>
      </c>
      <c r="W3112" t="str">
        <f t="shared" si="292"/>
        <v>Sim</v>
      </c>
      <c r="X3112" t="str">
        <f t="shared" si="293"/>
        <v>Sim</v>
      </c>
      <c r="Y3112" t="str">
        <f t="shared" si="294"/>
        <v>Sim</v>
      </c>
    </row>
    <row r="3113" spans="1:25" x14ac:dyDescent="0.25">
      <c r="A3113" s="5">
        <v>431170</v>
      </c>
      <c r="B3113">
        <f>IFERROR(VLOOKUP(A3113,[1]Monitoramento_Base_somente_disp!$A:$J,5,FALSE),0)</f>
        <v>0</v>
      </c>
      <c r="C3113">
        <f>IFERROR(VLOOKUP(A3113,[1]Monitoramento_Base_somente_disp!$A:$J,6,FALSE),0)</f>
        <v>0</v>
      </c>
      <c r="D3113">
        <f>IFERROR(VLOOKUP(A3113,[1]Monitoramento_Base_somente_disp!$A:$J,7,FALSE),0)</f>
        <v>0</v>
      </c>
      <c r="E3113">
        <f>IFERROR(VLOOKUP(A3113,[1]Monitoramento_Base_somente_disp!$A:$J,8,FALSE),0)</f>
        <v>0</v>
      </c>
      <c r="F3113">
        <f>IFERROR(VLOOKUP(A3113,[1]Monitoramento_Base_somente_disp!$A:$J,9,FALSE),0)</f>
        <v>0</v>
      </c>
      <c r="G3113">
        <f>IFERROR(VLOOKUP(A3113,[1]Monitoramento_Base_somente_disp!$A:$J,10,FALSE),0)</f>
        <v>0</v>
      </c>
      <c r="H3113">
        <f>IFERROR(VLOOKUP(A3113,[2]Sheet1!$A:$I,4,FALSE),0)</f>
        <v>0</v>
      </c>
      <c r="I3113">
        <f>IFERROR(VLOOKUP(A3113,[2]Sheet1!$A:$I,5,FALSE),0)</f>
        <v>0</v>
      </c>
      <c r="J3113">
        <f>IFERROR(VLOOKUP(A3113,[2]Sheet1!$A:$I,6,FALSE),0)</f>
        <v>0</v>
      </c>
      <c r="K3113">
        <f>IFERROR(VLOOKUP(A3113,[2]Sheet1!$A:$I,7,FALSE),0)</f>
        <v>0</v>
      </c>
      <c r="L3113">
        <f>IFERROR(VLOOKUP(A3113,[2]Sheet1!$A:$I,8,FALSE),0)</f>
        <v>0</v>
      </c>
      <c r="M3113">
        <f>IFERROR(VLOOKUP(A3113,[2]Sheet1!$A:$I,9,FALSE),0)</f>
        <v>0</v>
      </c>
      <c r="N3113">
        <f>IFERROR(VLOOKUP(A3113,[3]Sheet1!$A:$G,2,FALSE),0)</f>
        <v>114502</v>
      </c>
      <c r="O3113">
        <f>IFERROR(VLOOKUP(A3113,[3]Sheet1!$A:$G,3,FALSE),0)</f>
        <v>698519</v>
      </c>
      <c r="P3113">
        <f>IFERROR(VLOOKUP(A3113,[3]Sheet1!$A:$G,4,FALSE),0)</f>
        <v>110558</v>
      </c>
      <c r="Q3113">
        <f>IFERROR(VLOOKUP(A3113,[3]Sheet1!$A:$G,5,FALSE),0)</f>
        <v>657149</v>
      </c>
      <c r="R3113">
        <f>IFERROR(VLOOKUP(A3113,[3]Sheet1!$A:$G,6,FALSE),0)</f>
        <v>28589</v>
      </c>
      <c r="S3113">
        <f>IFERROR(VLOOKUP(A3113,[3]Sheet1!$A:$G,7,FALSE),0)</f>
        <v>0</v>
      </c>
      <c r="T3113" t="str">
        <f t="shared" si="289"/>
        <v>Sim</v>
      </c>
      <c r="U3113" t="str">
        <f t="shared" si="290"/>
        <v>Sim</v>
      </c>
      <c r="V3113" t="str">
        <f t="shared" si="291"/>
        <v>Sim</v>
      </c>
      <c r="W3113" t="str">
        <f t="shared" si="292"/>
        <v>Sim</v>
      </c>
      <c r="X3113" t="str">
        <f t="shared" si="293"/>
        <v>Sim</v>
      </c>
      <c r="Y3113" t="str">
        <f t="shared" si="294"/>
        <v>Não</v>
      </c>
    </row>
    <row r="3114" spans="1:25" x14ac:dyDescent="0.25">
      <c r="A3114" s="5">
        <v>431171</v>
      </c>
      <c r="B3114">
        <f>IFERROR(VLOOKUP(A3114,[1]Monitoramento_Base_somente_disp!$A:$J,5,FALSE),0)</f>
        <v>0</v>
      </c>
      <c r="C3114">
        <f>IFERROR(VLOOKUP(A3114,[1]Monitoramento_Base_somente_disp!$A:$J,6,FALSE),0)</f>
        <v>0</v>
      </c>
      <c r="D3114">
        <f>IFERROR(VLOOKUP(A3114,[1]Monitoramento_Base_somente_disp!$A:$J,7,FALSE),0)</f>
        <v>0</v>
      </c>
      <c r="E3114">
        <f>IFERROR(VLOOKUP(A3114,[1]Monitoramento_Base_somente_disp!$A:$J,8,FALSE),0)</f>
        <v>0</v>
      </c>
      <c r="F3114">
        <f>IFERROR(VLOOKUP(A3114,[1]Monitoramento_Base_somente_disp!$A:$J,9,FALSE),0)</f>
        <v>0</v>
      </c>
      <c r="G3114">
        <f>IFERROR(VLOOKUP(A3114,[1]Monitoramento_Base_somente_disp!$A:$J,10,FALSE),0)</f>
        <v>0</v>
      </c>
      <c r="H3114">
        <f>IFERROR(VLOOKUP(A3114,[2]Sheet1!$A:$I,4,FALSE),0)</f>
        <v>0</v>
      </c>
      <c r="I3114">
        <f>IFERROR(VLOOKUP(A3114,[2]Sheet1!$A:$I,5,FALSE),0)</f>
        <v>0</v>
      </c>
      <c r="J3114">
        <f>IFERROR(VLOOKUP(A3114,[2]Sheet1!$A:$I,6,FALSE),0)</f>
        <v>0</v>
      </c>
      <c r="K3114">
        <f>IFERROR(VLOOKUP(A3114,[2]Sheet1!$A:$I,7,FALSE),0)</f>
        <v>0</v>
      </c>
      <c r="L3114">
        <f>IFERROR(VLOOKUP(A3114,[2]Sheet1!$A:$I,8,FALSE),0)</f>
        <v>0</v>
      </c>
      <c r="M3114">
        <f>IFERROR(VLOOKUP(A3114,[2]Sheet1!$A:$I,9,FALSE),0)</f>
        <v>0</v>
      </c>
      <c r="N3114">
        <f>IFERROR(VLOOKUP(A3114,[3]Sheet1!$A:$G,2,FALSE),0)</f>
        <v>0</v>
      </c>
      <c r="O3114">
        <f>IFERROR(VLOOKUP(A3114,[3]Sheet1!$A:$G,3,FALSE),0)</f>
        <v>0</v>
      </c>
      <c r="P3114">
        <f>IFERROR(VLOOKUP(A3114,[3]Sheet1!$A:$G,4,FALSE),0)</f>
        <v>0</v>
      </c>
      <c r="Q3114">
        <f>IFERROR(VLOOKUP(A3114,[3]Sheet1!$A:$G,5,FALSE),0)</f>
        <v>0</v>
      </c>
      <c r="R3114">
        <f>IFERROR(VLOOKUP(A3114,[3]Sheet1!$A:$G,6,FALSE),0)</f>
        <v>0</v>
      </c>
      <c r="S3114">
        <f>IFERROR(VLOOKUP(A3114,[3]Sheet1!$A:$G,7,FALSE),0)</f>
        <v>0</v>
      </c>
      <c r="T3114" t="str">
        <f t="shared" si="289"/>
        <v>Não</v>
      </c>
      <c r="U3114" t="str">
        <f t="shared" si="290"/>
        <v>Não</v>
      </c>
      <c r="V3114" t="str">
        <f t="shared" si="291"/>
        <v>Não</v>
      </c>
      <c r="W3114" t="str">
        <f t="shared" si="292"/>
        <v>Não</v>
      </c>
      <c r="X3114" t="str">
        <f t="shared" si="293"/>
        <v>Não</v>
      </c>
      <c r="Y3114" t="str">
        <f t="shared" si="294"/>
        <v>Não</v>
      </c>
    </row>
    <row r="3115" spans="1:25" x14ac:dyDescent="0.25">
      <c r="A3115" s="5">
        <v>431173</v>
      </c>
      <c r="B3115">
        <f>IFERROR(VLOOKUP(A3115,[1]Monitoramento_Base_somente_disp!$A:$J,5,FALSE),0)</f>
        <v>0</v>
      </c>
      <c r="C3115">
        <f>IFERROR(VLOOKUP(A3115,[1]Monitoramento_Base_somente_disp!$A:$J,6,FALSE),0)</f>
        <v>0</v>
      </c>
      <c r="D3115">
        <f>IFERROR(VLOOKUP(A3115,[1]Monitoramento_Base_somente_disp!$A:$J,7,FALSE),0)</f>
        <v>0</v>
      </c>
      <c r="E3115">
        <f>IFERROR(VLOOKUP(A3115,[1]Monitoramento_Base_somente_disp!$A:$J,8,FALSE),0)</f>
        <v>0</v>
      </c>
      <c r="F3115">
        <f>IFERROR(VLOOKUP(A3115,[1]Monitoramento_Base_somente_disp!$A:$J,9,FALSE),0)</f>
        <v>0</v>
      </c>
      <c r="G3115">
        <f>IFERROR(VLOOKUP(A3115,[1]Monitoramento_Base_somente_disp!$A:$J,10,FALSE),0)</f>
        <v>0</v>
      </c>
      <c r="H3115">
        <f>IFERROR(VLOOKUP(A3115,[2]Sheet1!$A:$I,4,FALSE),0)</f>
        <v>0</v>
      </c>
      <c r="I3115">
        <f>IFERROR(VLOOKUP(A3115,[2]Sheet1!$A:$I,5,FALSE),0)</f>
        <v>0</v>
      </c>
      <c r="J3115">
        <f>IFERROR(VLOOKUP(A3115,[2]Sheet1!$A:$I,6,FALSE),0)</f>
        <v>0</v>
      </c>
      <c r="K3115">
        <f>IFERROR(VLOOKUP(A3115,[2]Sheet1!$A:$I,7,FALSE),0)</f>
        <v>0</v>
      </c>
      <c r="L3115">
        <f>IFERROR(VLOOKUP(A3115,[2]Sheet1!$A:$I,8,FALSE),0)</f>
        <v>0</v>
      </c>
      <c r="M3115">
        <f>IFERROR(VLOOKUP(A3115,[2]Sheet1!$A:$I,9,FALSE),0)</f>
        <v>0</v>
      </c>
      <c r="N3115">
        <f>IFERROR(VLOOKUP(A3115,[3]Sheet1!$A:$G,2,FALSE),0)</f>
        <v>0</v>
      </c>
      <c r="O3115">
        <f>IFERROR(VLOOKUP(A3115,[3]Sheet1!$A:$G,3,FALSE),0)</f>
        <v>0</v>
      </c>
      <c r="P3115">
        <f>IFERROR(VLOOKUP(A3115,[3]Sheet1!$A:$G,4,FALSE),0)</f>
        <v>0</v>
      </c>
      <c r="Q3115">
        <f>IFERROR(VLOOKUP(A3115,[3]Sheet1!$A:$G,5,FALSE),0)</f>
        <v>0</v>
      </c>
      <c r="R3115">
        <f>IFERROR(VLOOKUP(A3115,[3]Sheet1!$A:$G,6,FALSE),0)</f>
        <v>0</v>
      </c>
      <c r="S3115">
        <f>IFERROR(VLOOKUP(A3115,[3]Sheet1!$A:$G,7,FALSE),0)</f>
        <v>0</v>
      </c>
      <c r="T3115" t="str">
        <f t="shared" si="289"/>
        <v>Não</v>
      </c>
      <c r="U3115" t="str">
        <f t="shared" si="290"/>
        <v>Não</v>
      </c>
      <c r="V3115" t="str">
        <f t="shared" si="291"/>
        <v>Não</v>
      </c>
      <c r="W3115" t="str">
        <f t="shared" si="292"/>
        <v>Não</v>
      </c>
      <c r="X3115" t="str">
        <f t="shared" si="293"/>
        <v>Não</v>
      </c>
      <c r="Y3115" t="str">
        <f t="shared" si="294"/>
        <v>Não</v>
      </c>
    </row>
    <row r="3116" spans="1:25" x14ac:dyDescent="0.25">
      <c r="A3116" s="5">
        <v>431175</v>
      </c>
      <c r="B3116">
        <f>IFERROR(VLOOKUP(A3116,[1]Monitoramento_Base_somente_disp!$A:$J,5,FALSE),0)</f>
        <v>0</v>
      </c>
      <c r="C3116">
        <f>IFERROR(VLOOKUP(A3116,[1]Monitoramento_Base_somente_disp!$A:$J,6,FALSE),0)</f>
        <v>0</v>
      </c>
      <c r="D3116">
        <f>IFERROR(VLOOKUP(A3116,[1]Monitoramento_Base_somente_disp!$A:$J,7,FALSE),0)</f>
        <v>0</v>
      </c>
      <c r="E3116">
        <f>IFERROR(VLOOKUP(A3116,[1]Monitoramento_Base_somente_disp!$A:$J,8,FALSE),0)</f>
        <v>0</v>
      </c>
      <c r="F3116">
        <f>IFERROR(VLOOKUP(A3116,[1]Monitoramento_Base_somente_disp!$A:$J,9,FALSE),0)</f>
        <v>0</v>
      </c>
      <c r="G3116">
        <f>IFERROR(VLOOKUP(A3116,[1]Monitoramento_Base_somente_disp!$A:$J,10,FALSE),0)</f>
        <v>0</v>
      </c>
      <c r="H3116">
        <f>IFERROR(VLOOKUP(A3116,[2]Sheet1!$A:$I,4,FALSE),0)</f>
        <v>0</v>
      </c>
      <c r="I3116">
        <f>IFERROR(VLOOKUP(A3116,[2]Sheet1!$A:$I,5,FALSE),0)</f>
        <v>0</v>
      </c>
      <c r="J3116">
        <f>IFERROR(VLOOKUP(A3116,[2]Sheet1!$A:$I,6,FALSE),0)</f>
        <v>0</v>
      </c>
      <c r="K3116">
        <f>IFERROR(VLOOKUP(A3116,[2]Sheet1!$A:$I,7,FALSE),0)</f>
        <v>0</v>
      </c>
      <c r="L3116">
        <f>IFERROR(VLOOKUP(A3116,[2]Sheet1!$A:$I,8,FALSE),0)</f>
        <v>0</v>
      </c>
      <c r="M3116">
        <f>IFERROR(VLOOKUP(A3116,[2]Sheet1!$A:$I,9,FALSE),0)</f>
        <v>0</v>
      </c>
      <c r="N3116">
        <f>IFERROR(VLOOKUP(A3116,[3]Sheet1!$A:$G,2,FALSE),0)</f>
        <v>115852</v>
      </c>
      <c r="O3116">
        <f>IFERROR(VLOOKUP(A3116,[3]Sheet1!$A:$G,3,FALSE),0)</f>
        <v>320894</v>
      </c>
      <c r="P3116">
        <f>IFERROR(VLOOKUP(A3116,[3]Sheet1!$A:$G,4,FALSE),0)</f>
        <v>138592</v>
      </c>
      <c r="Q3116">
        <f>IFERROR(VLOOKUP(A3116,[3]Sheet1!$A:$G,5,FALSE),0)</f>
        <v>352197</v>
      </c>
      <c r="R3116">
        <f>IFERROR(VLOOKUP(A3116,[3]Sheet1!$A:$G,6,FALSE),0)</f>
        <v>24909</v>
      </c>
      <c r="S3116">
        <f>IFERROR(VLOOKUP(A3116,[3]Sheet1!$A:$G,7,FALSE),0)</f>
        <v>0</v>
      </c>
      <c r="T3116" t="str">
        <f t="shared" si="289"/>
        <v>Sim</v>
      </c>
      <c r="U3116" t="str">
        <f t="shared" si="290"/>
        <v>Sim</v>
      </c>
      <c r="V3116" t="str">
        <f t="shared" si="291"/>
        <v>Sim</v>
      </c>
      <c r="W3116" t="str">
        <f t="shared" si="292"/>
        <v>Sim</v>
      </c>
      <c r="X3116" t="str">
        <f t="shared" si="293"/>
        <v>Sim</v>
      </c>
      <c r="Y3116" t="str">
        <f t="shared" si="294"/>
        <v>Não</v>
      </c>
    </row>
    <row r="3117" spans="1:25" x14ac:dyDescent="0.25">
      <c r="A3117" s="5">
        <v>431177</v>
      </c>
      <c r="B3117">
        <f>IFERROR(VLOOKUP(A3117,[1]Monitoramento_Base_somente_disp!$A:$J,5,FALSE),0)</f>
        <v>55705</v>
      </c>
      <c r="C3117">
        <f>IFERROR(VLOOKUP(A3117,[1]Monitoramento_Base_somente_disp!$A:$J,6,FALSE),0)</f>
        <v>9117173</v>
      </c>
      <c r="D3117">
        <f>IFERROR(VLOOKUP(A3117,[1]Monitoramento_Base_somente_disp!$A:$J,7,FALSE),0)</f>
        <v>49405</v>
      </c>
      <c r="E3117">
        <f>IFERROR(VLOOKUP(A3117,[1]Monitoramento_Base_somente_disp!$A:$J,8,FALSE),0)</f>
        <v>9156070</v>
      </c>
      <c r="F3117">
        <f>IFERROR(VLOOKUP(A3117,[1]Monitoramento_Base_somente_disp!$A:$J,9,FALSE),0)</f>
        <v>5939</v>
      </c>
      <c r="G3117">
        <f>IFERROR(VLOOKUP(A3117,[1]Monitoramento_Base_somente_disp!$A:$J,10,FALSE),0)</f>
        <v>1464367</v>
      </c>
      <c r="H3117">
        <f>IFERROR(VLOOKUP(A3117,[2]Sheet1!$A:$I,4,FALSE),0)</f>
        <v>0</v>
      </c>
      <c r="I3117">
        <f>IFERROR(VLOOKUP(A3117,[2]Sheet1!$A:$I,5,FALSE),0)</f>
        <v>0</v>
      </c>
      <c r="J3117">
        <f>IFERROR(VLOOKUP(A3117,[2]Sheet1!$A:$I,6,FALSE),0)</f>
        <v>0</v>
      </c>
      <c r="K3117">
        <f>IFERROR(VLOOKUP(A3117,[2]Sheet1!$A:$I,7,FALSE),0)</f>
        <v>0</v>
      </c>
      <c r="L3117">
        <f>IFERROR(VLOOKUP(A3117,[2]Sheet1!$A:$I,8,FALSE),0)</f>
        <v>0</v>
      </c>
      <c r="M3117">
        <f>IFERROR(VLOOKUP(A3117,[2]Sheet1!$A:$I,9,FALSE),0)</f>
        <v>0</v>
      </c>
      <c r="N3117">
        <f>IFERROR(VLOOKUP(A3117,[3]Sheet1!$A:$G,2,FALSE),0)</f>
        <v>0</v>
      </c>
      <c r="O3117">
        <f>IFERROR(VLOOKUP(A3117,[3]Sheet1!$A:$G,3,FALSE),0)</f>
        <v>0</v>
      </c>
      <c r="P3117">
        <f>IFERROR(VLOOKUP(A3117,[3]Sheet1!$A:$G,4,FALSE),0)</f>
        <v>0</v>
      </c>
      <c r="Q3117">
        <f>IFERROR(VLOOKUP(A3117,[3]Sheet1!$A:$G,5,FALSE),0)</f>
        <v>0</v>
      </c>
      <c r="R3117">
        <f>IFERROR(VLOOKUP(A3117,[3]Sheet1!$A:$G,6,FALSE),0)</f>
        <v>0</v>
      </c>
      <c r="S3117">
        <f>IFERROR(VLOOKUP(A3117,[3]Sheet1!$A:$G,7,FALSE),0)</f>
        <v>0</v>
      </c>
      <c r="T3117" t="str">
        <f t="shared" si="289"/>
        <v>Sim</v>
      </c>
      <c r="U3117" t="str">
        <f t="shared" si="290"/>
        <v>Sim</v>
      </c>
      <c r="V3117" t="str">
        <f t="shared" si="291"/>
        <v>Sim</v>
      </c>
      <c r="W3117" t="str">
        <f t="shared" si="292"/>
        <v>Sim</v>
      </c>
      <c r="X3117" t="str">
        <f t="shared" si="293"/>
        <v>Sim</v>
      </c>
      <c r="Y3117" t="str">
        <f t="shared" si="294"/>
        <v>Sim</v>
      </c>
    </row>
    <row r="3118" spans="1:25" x14ac:dyDescent="0.25">
      <c r="A3118" s="5">
        <v>431179</v>
      </c>
      <c r="B3118">
        <f>IFERROR(VLOOKUP(A3118,[1]Monitoramento_Base_somente_disp!$A:$J,5,FALSE),0)</f>
        <v>0</v>
      </c>
      <c r="C3118">
        <f>IFERROR(VLOOKUP(A3118,[1]Monitoramento_Base_somente_disp!$A:$J,6,FALSE),0)</f>
        <v>18809160</v>
      </c>
      <c r="D3118">
        <f>IFERROR(VLOOKUP(A3118,[1]Monitoramento_Base_somente_disp!$A:$J,7,FALSE),0)</f>
        <v>0</v>
      </c>
      <c r="E3118">
        <f>IFERROR(VLOOKUP(A3118,[1]Monitoramento_Base_somente_disp!$A:$J,8,FALSE),0)</f>
        <v>19436132</v>
      </c>
      <c r="F3118">
        <f>IFERROR(VLOOKUP(A3118,[1]Monitoramento_Base_somente_disp!$A:$J,9,FALSE),0)</f>
        <v>0</v>
      </c>
      <c r="G3118">
        <f>IFERROR(VLOOKUP(A3118,[1]Monitoramento_Base_somente_disp!$A:$J,10,FALSE),0)</f>
        <v>3134860</v>
      </c>
      <c r="H3118">
        <f>IFERROR(VLOOKUP(A3118,[2]Sheet1!$A:$I,4,FALSE),0)</f>
        <v>0</v>
      </c>
      <c r="I3118">
        <f>IFERROR(VLOOKUP(A3118,[2]Sheet1!$A:$I,5,FALSE),0)</f>
        <v>0</v>
      </c>
      <c r="J3118">
        <f>IFERROR(VLOOKUP(A3118,[2]Sheet1!$A:$I,6,FALSE),0)</f>
        <v>0</v>
      </c>
      <c r="K3118">
        <f>IFERROR(VLOOKUP(A3118,[2]Sheet1!$A:$I,7,FALSE),0)</f>
        <v>0</v>
      </c>
      <c r="L3118">
        <f>IFERROR(VLOOKUP(A3118,[2]Sheet1!$A:$I,8,FALSE),0)</f>
        <v>0</v>
      </c>
      <c r="M3118">
        <f>IFERROR(VLOOKUP(A3118,[2]Sheet1!$A:$I,9,FALSE),0)</f>
        <v>0</v>
      </c>
      <c r="N3118">
        <f>IFERROR(VLOOKUP(A3118,[3]Sheet1!$A:$G,2,FALSE),0)</f>
        <v>0</v>
      </c>
      <c r="O3118">
        <f>IFERROR(VLOOKUP(A3118,[3]Sheet1!$A:$G,3,FALSE),0)</f>
        <v>0</v>
      </c>
      <c r="P3118">
        <f>IFERROR(VLOOKUP(A3118,[3]Sheet1!$A:$G,4,FALSE),0)</f>
        <v>0</v>
      </c>
      <c r="Q3118">
        <f>IFERROR(VLOOKUP(A3118,[3]Sheet1!$A:$G,5,FALSE),0)</f>
        <v>0</v>
      </c>
      <c r="R3118">
        <f>IFERROR(VLOOKUP(A3118,[3]Sheet1!$A:$G,6,FALSE),0)</f>
        <v>0</v>
      </c>
      <c r="S3118">
        <f>IFERROR(VLOOKUP(A3118,[3]Sheet1!$A:$G,7,FALSE),0)</f>
        <v>0</v>
      </c>
      <c r="T3118" t="str">
        <f t="shared" si="289"/>
        <v>Não</v>
      </c>
      <c r="U3118" t="str">
        <f t="shared" si="290"/>
        <v>Sim</v>
      </c>
      <c r="V3118" t="str">
        <f t="shared" si="291"/>
        <v>Não</v>
      </c>
      <c r="W3118" t="str">
        <f t="shared" si="292"/>
        <v>Sim</v>
      </c>
      <c r="X3118" t="str">
        <f t="shared" si="293"/>
        <v>Não</v>
      </c>
      <c r="Y3118" t="str">
        <f t="shared" si="294"/>
        <v>Sim</v>
      </c>
    </row>
    <row r="3119" spans="1:25" x14ac:dyDescent="0.25">
      <c r="A3119" s="5">
        <v>431205</v>
      </c>
      <c r="B3119">
        <f>IFERROR(VLOOKUP(A3119,[1]Monitoramento_Base_somente_disp!$A:$J,5,FALSE),0)</f>
        <v>0</v>
      </c>
      <c r="C3119">
        <f>IFERROR(VLOOKUP(A3119,[1]Monitoramento_Base_somente_disp!$A:$J,6,FALSE),0)</f>
        <v>0</v>
      </c>
      <c r="D3119">
        <f>IFERROR(VLOOKUP(A3119,[1]Monitoramento_Base_somente_disp!$A:$J,7,FALSE),0)</f>
        <v>0</v>
      </c>
      <c r="E3119">
        <f>IFERROR(VLOOKUP(A3119,[1]Monitoramento_Base_somente_disp!$A:$J,8,FALSE),0)</f>
        <v>0</v>
      </c>
      <c r="F3119">
        <f>IFERROR(VLOOKUP(A3119,[1]Monitoramento_Base_somente_disp!$A:$J,9,FALSE),0)</f>
        <v>0</v>
      </c>
      <c r="G3119">
        <f>IFERROR(VLOOKUP(A3119,[1]Monitoramento_Base_somente_disp!$A:$J,10,FALSE),0)</f>
        <v>0</v>
      </c>
      <c r="H3119">
        <f>IFERROR(VLOOKUP(A3119,[2]Sheet1!$A:$I,4,FALSE),0)</f>
        <v>0</v>
      </c>
      <c r="I3119">
        <f>IFERROR(VLOOKUP(A3119,[2]Sheet1!$A:$I,5,FALSE),0)</f>
        <v>0</v>
      </c>
      <c r="J3119">
        <f>IFERROR(VLOOKUP(A3119,[2]Sheet1!$A:$I,6,FALSE),0)</f>
        <v>0</v>
      </c>
      <c r="K3119">
        <f>IFERROR(VLOOKUP(A3119,[2]Sheet1!$A:$I,7,FALSE),0)</f>
        <v>0</v>
      </c>
      <c r="L3119">
        <f>IFERROR(VLOOKUP(A3119,[2]Sheet1!$A:$I,8,FALSE),0)</f>
        <v>0</v>
      </c>
      <c r="M3119">
        <f>IFERROR(VLOOKUP(A3119,[2]Sheet1!$A:$I,9,FALSE),0)</f>
        <v>0</v>
      </c>
      <c r="N3119">
        <f>IFERROR(VLOOKUP(A3119,[3]Sheet1!$A:$G,2,FALSE),0)</f>
        <v>179468</v>
      </c>
      <c r="O3119">
        <f>IFERROR(VLOOKUP(A3119,[3]Sheet1!$A:$G,3,FALSE),0)</f>
        <v>720050</v>
      </c>
      <c r="P3119">
        <f>IFERROR(VLOOKUP(A3119,[3]Sheet1!$A:$G,4,FALSE),0)</f>
        <v>195998</v>
      </c>
      <c r="Q3119">
        <f>IFERROR(VLOOKUP(A3119,[3]Sheet1!$A:$G,5,FALSE),0)</f>
        <v>731440</v>
      </c>
      <c r="R3119">
        <f>IFERROR(VLOOKUP(A3119,[3]Sheet1!$A:$G,6,FALSE),0)</f>
        <v>0</v>
      </c>
      <c r="S3119">
        <f>IFERROR(VLOOKUP(A3119,[3]Sheet1!$A:$G,7,FALSE),0)</f>
        <v>0</v>
      </c>
      <c r="T3119" t="str">
        <f t="shared" si="289"/>
        <v>Sim</v>
      </c>
      <c r="U3119" t="str">
        <f t="shared" si="290"/>
        <v>Sim</v>
      </c>
      <c r="V3119" t="str">
        <f t="shared" si="291"/>
        <v>Sim</v>
      </c>
      <c r="W3119" t="str">
        <f t="shared" si="292"/>
        <v>Sim</v>
      </c>
      <c r="X3119" t="str">
        <f t="shared" si="293"/>
        <v>Não</v>
      </c>
      <c r="Y3119" t="str">
        <f t="shared" si="294"/>
        <v>Não</v>
      </c>
    </row>
    <row r="3120" spans="1:25" x14ac:dyDescent="0.25">
      <c r="A3120" s="5">
        <v>431210</v>
      </c>
      <c r="B3120">
        <f>IFERROR(VLOOKUP(A3120,[1]Monitoramento_Base_somente_disp!$A:$J,5,FALSE),0)</f>
        <v>0</v>
      </c>
      <c r="C3120">
        <f>IFERROR(VLOOKUP(A3120,[1]Monitoramento_Base_somente_disp!$A:$J,6,FALSE),0)</f>
        <v>8820930</v>
      </c>
      <c r="D3120">
        <f>IFERROR(VLOOKUP(A3120,[1]Monitoramento_Base_somente_disp!$A:$J,7,FALSE),0)</f>
        <v>0</v>
      </c>
      <c r="E3120">
        <f>IFERROR(VLOOKUP(A3120,[1]Monitoramento_Base_somente_disp!$A:$J,8,FALSE),0)</f>
        <v>9114961</v>
      </c>
      <c r="F3120">
        <f>IFERROR(VLOOKUP(A3120,[1]Monitoramento_Base_somente_disp!$A:$J,9,FALSE),0)</f>
        <v>0</v>
      </c>
      <c r="G3120">
        <f>IFERROR(VLOOKUP(A3120,[1]Monitoramento_Base_somente_disp!$A:$J,10,FALSE),0)</f>
        <v>1470155</v>
      </c>
      <c r="H3120">
        <f>IFERROR(VLOOKUP(A3120,[2]Sheet1!$A:$I,4,FALSE),0)</f>
        <v>0</v>
      </c>
      <c r="I3120">
        <f>IFERROR(VLOOKUP(A3120,[2]Sheet1!$A:$I,5,FALSE),0)</f>
        <v>0</v>
      </c>
      <c r="J3120">
        <f>IFERROR(VLOOKUP(A3120,[2]Sheet1!$A:$I,6,FALSE),0)</f>
        <v>0</v>
      </c>
      <c r="K3120">
        <f>IFERROR(VLOOKUP(A3120,[2]Sheet1!$A:$I,7,FALSE),0)</f>
        <v>0</v>
      </c>
      <c r="L3120">
        <f>IFERROR(VLOOKUP(A3120,[2]Sheet1!$A:$I,8,FALSE),0)</f>
        <v>0</v>
      </c>
      <c r="M3120">
        <f>IFERROR(VLOOKUP(A3120,[2]Sheet1!$A:$I,9,FALSE),0)</f>
        <v>0</v>
      </c>
      <c r="N3120">
        <f>IFERROR(VLOOKUP(A3120,[3]Sheet1!$A:$G,2,FALSE),0)</f>
        <v>57770</v>
      </c>
      <c r="O3120">
        <f>IFERROR(VLOOKUP(A3120,[3]Sheet1!$A:$G,3,FALSE),0)</f>
        <v>324335</v>
      </c>
      <c r="P3120">
        <f>IFERROR(VLOOKUP(A3120,[3]Sheet1!$A:$G,4,FALSE),0)</f>
        <v>52946</v>
      </c>
      <c r="Q3120">
        <f>IFERROR(VLOOKUP(A3120,[3]Sheet1!$A:$G,5,FALSE),0)</f>
        <v>305596</v>
      </c>
      <c r="R3120">
        <f>IFERROR(VLOOKUP(A3120,[3]Sheet1!$A:$G,6,FALSE),0)</f>
        <v>5993</v>
      </c>
      <c r="S3120">
        <f>IFERROR(VLOOKUP(A3120,[3]Sheet1!$A:$G,7,FALSE),0)</f>
        <v>0</v>
      </c>
      <c r="T3120" t="str">
        <f t="shared" si="289"/>
        <v>Sim</v>
      </c>
      <c r="U3120" t="str">
        <f t="shared" si="290"/>
        <v>Sim</v>
      </c>
      <c r="V3120" t="str">
        <f t="shared" si="291"/>
        <v>Sim</v>
      </c>
      <c r="W3120" t="str">
        <f t="shared" si="292"/>
        <v>Sim</v>
      </c>
      <c r="X3120" t="str">
        <f t="shared" si="293"/>
        <v>Sim</v>
      </c>
      <c r="Y3120" t="str">
        <f t="shared" si="294"/>
        <v>Sim</v>
      </c>
    </row>
    <row r="3121" spans="1:25" x14ac:dyDescent="0.25">
      <c r="A3121" s="5">
        <v>431215</v>
      </c>
      <c r="B3121">
        <f>IFERROR(VLOOKUP(A3121,[1]Monitoramento_Base_somente_disp!$A:$J,5,FALSE),0)</f>
        <v>0</v>
      </c>
      <c r="C3121">
        <f>IFERROR(VLOOKUP(A3121,[1]Monitoramento_Base_somente_disp!$A:$J,6,FALSE),0)</f>
        <v>18300</v>
      </c>
      <c r="D3121">
        <f>IFERROR(VLOOKUP(A3121,[1]Monitoramento_Base_somente_disp!$A:$J,7,FALSE),0)</f>
        <v>0</v>
      </c>
      <c r="E3121">
        <f>IFERROR(VLOOKUP(A3121,[1]Monitoramento_Base_somente_disp!$A:$J,8,FALSE),0)</f>
        <v>18910</v>
      </c>
      <c r="F3121">
        <f>IFERROR(VLOOKUP(A3121,[1]Monitoramento_Base_somente_disp!$A:$J,9,FALSE),0)</f>
        <v>0</v>
      </c>
      <c r="G3121">
        <f>IFERROR(VLOOKUP(A3121,[1]Monitoramento_Base_somente_disp!$A:$J,10,FALSE),0)</f>
        <v>3050</v>
      </c>
      <c r="H3121">
        <f>IFERROR(VLOOKUP(A3121,[2]Sheet1!$A:$I,4,FALSE),0)</f>
        <v>0</v>
      </c>
      <c r="I3121">
        <f>IFERROR(VLOOKUP(A3121,[2]Sheet1!$A:$I,5,FALSE),0)</f>
        <v>0</v>
      </c>
      <c r="J3121">
        <f>IFERROR(VLOOKUP(A3121,[2]Sheet1!$A:$I,6,FALSE),0)</f>
        <v>0</v>
      </c>
      <c r="K3121">
        <f>IFERROR(VLOOKUP(A3121,[2]Sheet1!$A:$I,7,FALSE),0)</f>
        <v>0</v>
      </c>
      <c r="L3121">
        <f>IFERROR(VLOOKUP(A3121,[2]Sheet1!$A:$I,8,FALSE),0)</f>
        <v>0</v>
      </c>
      <c r="M3121">
        <f>IFERROR(VLOOKUP(A3121,[2]Sheet1!$A:$I,9,FALSE),0)</f>
        <v>0</v>
      </c>
      <c r="N3121">
        <f>IFERROR(VLOOKUP(A3121,[3]Sheet1!$A:$G,2,FALSE),0)</f>
        <v>128151</v>
      </c>
      <c r="O3121">
        <f>IFERROR(VLOOKUP(A3121,[3]Sheet1!$A:$G,3,FALSE),0)</f>
        <v>1211151</v>
      </c>
      <c r="P3121">
        <f>IFERROR(VLOOKUP(A3121,[3]Sheet1!$A:$G,4,FALSE),0)</f>
        <v>0</v>
      </c>
      <c r="Q3121">
        <f>IFERROR(VLOOKUP(A3121,[3]Sheet1!$A:$G,5,FALSE),0)</f>
        <v>0</v>
      </c>
      <c r="R3121">
        <f>IFERROR(VLOOKUP(A3121,[3]Sheet1!$A:$G,6,FALSE),0)</f>
        <v>0</v>
      </c>
      <c r="S3121">
        <f>IFERROR(VLOOKUP(A3121,[3]Sheet1!$A:$G,7,FALSE),0)</f>
        <v>0</v>
      </c>
      <c r="T3121" t="str">
        <f t="shared" si="289"/>
        <v>Sim</v>
      </c>
      <c r="U3121" t="str">
        <f t="shared" si="290"/>
        <v>Sim</v>
      </c>
      <c r="V3121" t="str">
        <f t="shared" si="291"/>
        <v>Não</v>
      </c>
      <c r="W3121" t="str">
        <f t="shared" si="292"/>
        <v>Sim</v>
      </c>
      <c r="X3121" t="str">
        <f t="shared" si="293"/>
        <v>Não</v>
      </c>
      <c r="Y3121" t="str">
        <f t="shared" si="294"/>
        <v>Sim</v>
      </c>
    </row>
    <row r="3122" spans="1:25" x14ac:dyDescent="0.25">
      <c r="A3122" s="5">
        <v>431225</v>
      </c>
      <c r="B3122">
        <f>IFERROR(VLOOKUP(A3122,[1]Monitoramento_Base_somente_disp!$A:$J,5,FALSE),0)</f>
        <v>0</v>
      </c>
      <c r="C3122">
        <f>IFERROR(VLOOKUP(A3122,[1]Monitoramento_Base_somente_disp!$A:$J,6,FALSE),0)</f>
        <v>0</v>
      </c>
      <c r="D3122">
        <f>IFERROR(VLOOKUP(A3122,[1]Monitoramento_Base_somente_disp!$A:$J,7,FALSE),0)</f>
        <v>0</v>
      </c>
      <c r="E3122">
        <f>IFERROR(VLOOKUP(A3122,[1]Monitoramento_Base_somente_disp!$A:$J,8,FALSE),0)</f>
        <v>0</v>
      </c>
      <c r="F3122">
        <f>IFERROR(VLOOKUP(A3122,[1]Monitoramento_Base_somente_disp!$A:$J,9,FALSE),0)</f>
        <v>0</v>
      </c>
      <c r="G3122">
        <f>IFERROR(VLOOKUP(A3122,[1]Monitoramento_Base_somente_disp!$A:$J,10,FALSE),0)</f>
        <v>0</v>
      </c>
      <c r="H3122">
        <f>IFERROR(VLOOKUP(A3122,[2]Sheet1!$A:$I,4,FALSE),0)</f>
        <v>0</v>
      </c>
      <c r="I3122">
        <f>IFERROR(VLOOKUP(A3122,[2]Sheet1!$A:$I,5,FALSE),0)</f>
        <v>0</v>
      </c>
      <c r="J3122">
        <f>IFERROR(VLOOKUP(A3122,[2]Sheet1!$A:$I,6,FALSE),0)</f>
        <v>0</v>
      </c>
      <c r="K3122">
        <f>IFERROR(VLOOKUP(A3122,[2]Sheet1!$A:$I,7,FALSE),0)</f>
        <v>0</v>
      </c>
      <c r="L3122">
        <f>IFERROR(VLOOKUP(A3122,[2]Sheet1!$A:$I,8,FALSE),0)</f>
        <v>0</v>
      </c>
      <c r="M3122">
        <f>IFERROR(VLOOKUP(A3122,[2]Sheet1!$A:$I,9,FALSE),0)</f>
        <v>0</v>
      </c>
      <c r="N3122">
        <f>IFERROR(VLOOKUP(A3122,[3]Sheet1!$A:$G,2,FALSE),0)</f>
        <v>95391</v>
      </c>
      <c r="O3122">
        <f>IFERROR(VLOOKUP(A3122,[3]Sheet1!$A:$G,3,FALSE),0)</f>
        <v>30906543</v>
      </c>
      <c r="P3122">
        <f>IFERROR(VLOOKUP(A3122,[3]Sheet1!$A:$G,4,FALSE),0)</f>
        <v>63461</v>
      </c>
      <c r="Q3122">
        <f>IFERROR(VLOOKUP(A3122,[3]Sheet1!$A:$G,5,FALSE),0)</f>
        <v>30843617</v>
      </c>
      <c r="R3122">
        <f>IFERROR(VLOOKUP(A3122,[3]Sheet1!$A:$G,6,FALSE),0)</f>
        <v>12009</v>
      </c>
      <c r="S3122">
        <f>IFERROR(VLOOKUP(A3122,[3]Sheet1!$A:$G,7,FALSE),0)</f>
        <v>0</v>
      </c>
      <c r="T3122" t="str">
        <f t="shared" si="289"/>
        <v>Sim</v>
      </c>
      <c r="U3122" t="str">
        <f t="shared" si="290"/>
        <v>Sim</v>
      </c>
      <c r="V3122" t="str">
        <f t="shared" si="291"/>
        <v>Sim</v>
      </c>
      <c r="W3122" t="str">
        <f t="shared" si="292"/>
        <v>Sim</v>
      </c>
      <c r="X3122" t="str">
        <f t="shared" si="293"/>
        <v>Sim</v>
      </c>
      <c r="Y3122" t="str">
        <f t="shared" si="294"/>
        <v>Não</v>
      </c>
    </row>
    <row r="3123" spans="1:25" x14ac:dyDescent="0.25">
      <c r="A3123" s="5">
        <v>431230</v>
      </c>
      <c r="B3123">
        <f>IFERROR(VLOOKUP(A3123,[1]Monitoramento_Base_somente_disp!$A:$J,5,FALSE),0)</f>
        <v>0</v>
      </c>
      <c r="C3123">
        <f>IFERROR(VLOOKUP(A3123,[1]Monitoramento_Base_somente_disp!$A:$J,6,FALSE),0)</f>
        <v>0</v>
      </c>
      <c r="D3123">
        <f>IFERROR(VLOOKUP(A3123,[1]Monitoramento_Base_somente_disp!$A:$J,7,FALSE),0)</f>
        <v>0</v>
      </c>
      <c r="E3123">
        <f>IFERROR(VLOOKUP(A3123,[1]Monitoramento_Base_somente_disp!$A:$J,8,FALSE),0)</f>
        <v>0</v>
      </c>
      <c r="F3123">
        <f>IFERROR(VLOOKUP(A3123,[1]Monitoramento_Base_somente_disp!$A:$J,9,FALSE),0)</f>
        <v>0</v>
      </c>
      <c r="G3123">
        <f>IFERROR(VLOOKUP(A3123,[1]Monitoramento_Base_somente_disp!$A:$J,10,FALSE),0)</f>
        <v>0</v>
      </c>
      <c r="H3123">
        <f>IFERROR(VLOOKUP(A3123,[2]Sheet1!$A:$I,4,FALSE),0)</f>
        <v>105258</v>
      </c>
      <c r="I3123">
        <f>IFERROR(VLOOKUP(A3123,[2]Sheet1!$A:$I,5,FALSE),0)</f>
        <v>457513</v>
      </c>
      <c r="J3123">
        <f>IFERROR(VLOOKUP(A3123,[2]Sheet1!$A:$I,6,FALSE),0)</f>
        <v>0</v>
      </c>
      <c r="K3123">
        <f>IFERROR(VLOOKUP(A3123,[2]Sheet1!$A:$I,7,FALSE),0)</f>
        <v>0</v>
      </c>
      <c r="L3123">
        <f>IFERROR(VLOOKUP(A3123,[2]Sheet1!$A:$I,8,FALSE),0)</f>
        <v>0</v>
      </c>
      <c r="M3123">
        <f>IFERROR(VLOOKUP(A3123,[2]Sheet1!$A:$I,9,FALSE),0)</f>
        <v>0</v>
      </c>
      <c r="N3123">
        <f>IFERROR(VLOOKUP(A3123,[3]Sheet1!$A:$G,2,FALSE),0)</f>
        <v>0</v>
      </c>
      <c r="O3123">
        <f>IFERROR(VLOOKUP(A3123,[3]Sheet1!$A:$G,3,FALSE),0)</f>
        <v>0</v>
      </c>
      <c r="P3123">
        <f>IFERROR(VLOOKUP(A3123,[3]Sheet1!$A:$G,4,FALSE),0)</f>
        <v>0</v>
      </c>
      <c r="Q3123">
        <f>IFERROR(VLOOKUP(A3123,[3]Sheet1!$A:$G,5,FALSE),0)</f>
        <v>0</v>
      </c>
      <c r="R3123">
        <f>IFERROR(VLOOKUP(A3123,[3]Sheet1!$A:$G,6,FALSE),0)</f>
        <v>0</v>
      </c>
      <c r="S3123">
        <f>IFERROR(VLOOKUP(A3123,[3]Sheet1!$A:$G,7,FALSE),0)</f>
        <v>0</v>
      </c>
      <c r="T3123" t="str">
        <f t="shared" si="289"/>
        <v>Sim</v>
      </c>
      <c r="U3123" t="str">
        <f t="shared" si="290"/>
        <v>Sim</v>
      </c>
      <c r="V3123" t="str">
        <f t="shared" si="291"/>
        <v>Não</v>
      </c>
      <c r="W3123" t="str">
        <f t="shared" si="292"/>
        <v>Não</v>
      </c>
      <c r="X3123" t="str">
        <f t="shared" si="293"/>
        <v>Não</v>
      </c>
      <c r="Y3123" t="str">
        <f t="shared" si="294"/>
        <v>Não</v>
      </c>
    </row>
    <row r="3124" spans="1:25" x14ac:dyDescent="0.25">
      <c r="A3124" s="5">
        <v>431244</v>
      </c>
      <c r="B3124">
        <f>IFERROR(VLOOKUP(A3124,[1]Monitoramento_Base_somente_disp!$A:$J,5,FALSE),0)</f>
        <v>0</v>
      </c>
      <c r="C3124">
        <f>IFERROR(VLOOKUP(A3124,[1]Monitoramento_Base_somente_disp!$A:$J,6,FALSE),0)</f>
        <v>0</v>
      </c>
      <c r="D3124">
        <f>IFERROR(VLOOKUP(A3124,[1]Monitoramento_Base_somente_disp!$A:$J,7,FALSE),0)</f>
        <v>0</v>
      </c>
      <c r="E3124">
        <f>IFERROR(VLOOKUP(A3124,[1]Monitoramento_Base_somente_disp!$A:$J,8,FALSE),0)</f>
        <v>0</v>
      </c>
      <c r="F3124">
        <f>IFERROR(VLOOKUP(A3124,[1]Monitoramento_Base_somente_disp!$A:$J,9,FALSE),0)</f>
        <v>0</v>
      </c>
      <c r="G3124">
        <f>IFERROR(VLOOKUP(A3124,[1]Monitoramento_Base_somente_disp!$A:$J,10,FALSE),0)</f>
        <v>0</v>
      </c>
      <c r="H3124">
        <f>IFERROR(VLOOKUP(A3124,[2]Sheet1!$A:$I,4,FALSE),0)</f>
        <v>0</v>
      </c>
      <c r="I3124">
        <f>IFERROR(VLOOKUP(A3124,[2]Sheet1!$A:$I,5,FALSE),0)</f>
        <v>0</v>
      </c>
      <c r="J3124">
        <f>IFERROR(VLOOKUP(A3124,[2]Sheet1!$A:$I,6,FALSE),0)</f>
        <v>0</v>
      </c>
      <c r="K3124">
        <f>IFERROR(VLOOKUP(A3124,[2]Sheet1!$A:$I,7,FALSE),0)</f>
        <v>0</v>
      </c>
      <c r="L3124">
        <f>IFERROR(VLOOKUP(A3124,[2]Sheet1!$A:$I,8,FALSE),0)</f>
        <v>0</v>
      </c>
      <c r="M3124">
        <f>IFERROR(VLOOKUP(A3124,[2]Sheet1!$A:$I,9,FALSE),0)</f>
        <v>0</v>
      </c>
      <c r="N3124">
        <f>IFERROR(VLOOKUP(A3124,[3]Sheet1!$A:$G,2,FALSE),0)</f>
        <v>9832</v>
      </c>
      <c r="O3124">
        <f>IFERROR(VLOOKUP(A3124,[3]Sheet1!$A:$G,3,FALSE),0)</f>
        <v>46236</v>
      </c>
      <c r="P3124">
        <f>IFERROR(VLOOKUP(A3124,[3]Sheet1!$A:$G,4,FALSE),0)</f>
        <v>22699</v>
      </c>
      <c r="Q3124">
        <f>IFERROR(VLOOKUP(A3124,[3]Sheet1!$A:$G,5,FALSE),0)</f>
        <v>45587</v>
      </c>
      <c r="R3124">
        <f>IFERROR(VLOOKUP(A3124,[3]Sheet1!$A:$G,6,FALSE),0)</f>
        <v>1484</v>
      </c>
      <c r="S3124">
        <f>IFERROR(VLOOKUP(A3124,[3]Sheet1!$A:$G,7,FALSE),0)</f>
        <v>0</v>
      </c>
      <c r="T3124" t="str">
        <f t="shared" si="289"/>
        <v>Sim</v>
      </c>
      <c r="U3124" t="str">
        <f t="shared" si="290"/>
        <v>Sim</v>
      </c>
      <c r="V3124" t="str">
        <f t="shared" si="291"/>
        <v>Sim</v>
      </c>
      <c r="W3124" t="str">
        <f t="shared" si="292"/>
        <v>Sim</v>
      </c>
      <c r="X3124" t="str">
        <f t="shared" si="293"/>
        <v>Sim</v>
      </c>
      <c r="Y3124" t="str">
        <f t="shared" si="294"/>
        <v>Não</v>
      </c>
    </row>
    <row r="3125" spans="1:25" x14ac:dyDescent="0.25">
      <c r="A3125" s="5">
        <v>431250</v>
      </c>
      <c r="B3125">
        <f>IFERROR(VLOOKUP(A3125,[1]Monitoramento_Base_somente_disp!$A:$J,5,FALSE),0)</f>
        <v>0</v>
      </c>
      <c r="C3125">
        <f>IFERROR(VLOOKUP(A3125,[1]Monitoramento_Base_somente_disp!$A:$J,6,FALSE),0)</f>
        <v>53829780</v>
      </c>
      <c r="D3125">
        <f>IFERROR(VLOOKUP(A3125,[1]Monitoramento_Base_somente_disp!$A:$J,7,FALSE),0)</f>
        <v>0</v>
      </c>
      <c r="E3125">
        <f>IFERROR(VLOOKUP(A3125,[1]Monitoramento_Base_somente_disp!$A:$J,8,FALSE),0)</f>
        <v>55674016</v>
      </c>
      <c r="F3125">
        <f>IFERROR(VLOOKUP(A3125,[1]Monitoramento_Base_somente_disp!$A:$J,9,FALSE),0)</f>
        <v>0</v>
      </c>
      <c r="G3125">
        <f>IFERROR(VLOOKUP(A3125,[1]Monitoramento_Base_somente_disp!$A:$J,10,FALSE),0)</f>
        <v>8979680</v>
      </c>
      <c r="H3125">
        <f>IFERROR(VLOOKUP(A3125,[2]Sheet1!$A:$I,4,FALSE),0)</f>
        <v>0</v>
      </c>
      <c r="I3125">
        <f>IFERROR(VLOOKUP(A3125,[2]Sheet1!$A:$I,5,FALSE),0)</f>
        <v>0</v>
      </c>
      <c r="J3125">
        <f>IFERROR(VLOOKUP(A3125,[2]Sheet1!$A:$I,6,FALSE),0)</f>
        <v>0</v>
      </c>
      <c r="K3125">
        <f>IFERROR(VLOOKUP(A3125,[2]Sheet1!$A:$I,7,FALSE),0)</f>
        <v>0</v>
      </c>
      <c r="L3125">
        <f>IFERROR(VLOOKUP(A3125,[2]Sheet1!$A:$I,8,FALSE),0)</f>
        <v>0</v>
      </c>
      <c r="M3125">
        <f>IFERROR(VLOOKUP(A3125,[2]Sheet1!$A:$I,9,FALSE),0)</f>
        <v>0</v>
      </c>
      <c r="N3125">
        <f>IFERROR(VLOOKUP(A3125,[3]Sheet1!$A:$G,2,FALSE),0)</f>
        <v>86267</v>
      </c>
      <c r="O3125">
        <f>IFERROR(VLOOKUP(A3125,[3]Sheet1!$A:$G,3,FALSE),0)</f>
        <v>849732</v>
      </c>
      <c r="P3125">
        <f>IFERROR(VLOOKUP(A3125,[3]Sheet1!$A:$G,4,FALSE),0)</f>
        <v>84079</v>
      </c>
      <c r="Q3125">
        <f>IFERROR(VLOOKUP(A3125,[3]Sheet1!$A:$G,5,FALSE),0)</f>
        <v>1043322</v>
      </c>
      <c r="R3125">
        <f>IFERROR(VLOOKUP(A3125,[3]Sheet1!$A:$G,6,FALSE),0)</f>
        <v>6171</v>
      </c>
      <c r="S3125">
        <f>IFERROR(VLOOKUP(A3125,[3]Sheet1!$A:$G,7,FALSE),0)</f>
        <v>246645</v>
      </c>
      <c r="T3125" t="str">
        <f t="shared" si="289"/>
        <v>Sim</v>
      </c>
      <c r="U3125" t="str">
        <f t="shared" si="290"/>
        <v>Sim</v>
      </c>
      <c r="V3125" t="str">
        <f t="shared" si="291"/>
        <v>Sim</v>
      </c>
      <c r="W3125" t="str">
        <f t="shared" si="292"/>
        <v>Sim</v>
      </c>
      <c r="X3125" t="str">
        <f t="shared" si="293"/>
        <v>Sim</v>
      </c>
      <c r="Y3125" t="str">
        <f t="shared" si="294"/>
        <v>Sim</v>
      </c>
    </row>
    <row r="3126" spans="1:25" x14ac:dyDescent="0.25">
      <c r="A3126" s="5">
        <v>431260</v>
      </c>
      <c r="B3126">
        <f>IFERROR(VLOOKUP(A3126,[1]Monitoramento_Base_somente_disp!$A:$J,5,FALSE),0)</f>
        <v>53096</v>
      </c>
      <c r="C3126">
        <f>IFERROR(VLOOKUP(A3126,[1]Monitoramento_Base_somente_disp!$A:$J,6,FALSE),0)</f>
        <v>10401795</v>
      </c>
      <c r="D3126">
        <f>IFERROR(VLOOKUP(A3126,[1]Monitoramento_Base_somente_disp!$A:$J,7,FALSE),0)</f>
        <v>46477</v>
      </c>
      <c r="E3126">
        <f>IFERROR(VLOOKUP(A3126,[1]Monitoramento_Base_somente_disp!$A:$J,8,FALSE),0)</f>
        <v>11603405</v>
      </c>
      <c r="F3126">
        <f>IFERROR(VLOOKUP(A3126,[1]Monitoramento_Base_somente_disp!$A:$J,9,FALSE),0)</f>
        <v>6568</v>
      </c>
      <c r="G3126">
        <f>IFERROR(VLOOKUP(A3126,[1]Monitoramento_Base_somente_disp!$A:$J,10,FALSE),0)</f>
        <v>1794676</v>
      </c>
      <c r="H3126">
        <f>IFERROR(VLOOKUP(A3126,[2]Sheet1!$A:$I,4,FALSE),0)</f>
        <v>0</v>
      </c>
      <c r="I3126">
        <f>IFERROR(VLOOKUP(A3126,[2]Sheet1!$A:$I,5,FALSE),0)</f>
        <v>0</v>
      </c>
      <c r="J3126">
        <f>IFERROR(VLOOKUP(A3126,[2]Sheet1!$A:$I,6,FALSE),0)</f>
        <v>0</v>
      </c>
      <c r="K3126">
        <f>IFERROR(VLOOKUP(A3126,[2]Sheet1!$A:$I,7,FALSE),0)</f>
        <v>0</v>
      </c>
      <c r="L3126">
        <f>IFERROR(VLOOKUP(A3126,[2]Sheet1!$A:$I,8,FALSE),0)</f>
        <v>0</v>
      </c>
      <c r="M3126">
        <f>IFERROR(VLOOKUP(A3126,[2]Sheet1!$A:$I,9,FALSE),0)</f>
        <v>0</v>
      </c>
      <c r="N3126">
        <f>IFERROR(VLOOKUP(A3126,[3]Sheet1!$A:$G,2,FALSE),0)</f>
        <v>0</v>
      </c>
      <c r="O3126">
        <f>IFERROR(VLOOKUP(A3126,[3]Sheet1!$A:$G,3,FALSE),0)</f>
        <v>0</v>
      </c>
      <c r="P3126">
        <f>IFERROR(VLOOKUP(A3126,[3]Sheet1!$A:$G,4,FALSE),0)</f>
        <v>0</v>
      </c>
      <c r="Q3126">
        <f>IFERROR(VLOOKUP(A3126,[3]Sheet1!$A:$G,5,FALSE),0)</f>
        <v>0</v>
      </c>
      <c r="R3126">
        <f>IFERROR(VLOOKUP(A3126,[3]Sheet1!$A:$G,6,FALSE),0)</f>
        <v>0</v>
      </c>
      <c r="S3126">
        <f>IFERROR(VLOOKUP(A3126,[3]Sheet1!$A:$G,7,FALSE),0)</f>
        <v>0</v>
      </c>
      <c r="T3126" t="str">
        <f t="shared" si="289"/>
        <v>Sim</v>
      </c>
      <c r="U3126" t="str">
        <f t="shared" si="290"/>
        <v>Sim</v>
      </c>
      <c r="V3126" t="str">
        <f t="shared" si="291"/>
        <v>Sim</v>
      </c>
      <c r="W3126" t="str">
        <f t="shared" si="292"/>
        <v>Sim</v>
      </c>
      <c r="X3126" t="str">
        <f t="shared" si="293"/>
        <v>Sim</v>
      </c>
      <c r="Y3126" t="str">
        <f t="shared" si="294"/>
        <v>Sim</v>
      </c>
    </row>
    <row r="3127" spans="1:25" x14ac:dyDescent="0.25">
      <c r="A3127" s="5">
        <v>431261</v>
      </c>
      <c r="B3127">
        <f>IFERROR(VLOOKUP(A3127,[1]Monitoramento_Base_somente_disp!$A:$J,5,FALSE),0)</f>
        <v>0</v>
      </c>
      <c r="C3127">
        <f>IFERROR(VLOOKUP(A3127,[1]Monitoramento_Base_somente_disp!$A:$J,6,FALSE),0)</f>
        <v>0</v>
      </c>
      <c r="D3127">
        <f>IFERROR(VLOOKUP(A3127,[1]Monitoramento_Base_somente_disp!$A:$J,7,FALSE),0)</f>
        <v>0</v>
      </c>
      <c r="E3127">
        <f>IFERROR(VLOOKUP(A3127,[1]Monitoramento_Base_somente_disp!$A:$J,8,FALSE),0)</f>
        <v>0</v>
      </c>
      <c r="F3127">
        <f>IFERROR(VLOOKUP(A3127,[1]Monitoramento_Base_somente_disp!$A:$J,9,FALSE),0)</f>
        <v>0</v>
      </c>
      <c r="G3127">
        <f>IFERROR(VLOOKUP(A3127,[1]Monitoramento_Base_somente_disp!$A:$J,10,FALSE),0)</f>
        <v>0</v>
      </c>
      <c r="H3127">
        <f>IFERROR(VLOOKUP(A3127,[2]Sheet1!$A:$I,4,FALSE),0)</f>
        <v>0</v>
      </c>
      <c r="I3127">
        <f>IFERROR(VLOOKUP(A3127,[2]Sheet1!$A:$I,5,FALSE),0)</f>
        <v>0</v>
      </c>
      <c r="J3127">
        <f>IFERROR(VLOOKUP(A3127,[2]Sheet1!$A:$I,6,FALSE),0)</f>
        <v>0</v>
      </c>
      <c r="K3127">
        <f>IFERROR(VLOOKUP(A3127,[2]Sheet1!$A:$I,7,FALSE),0)</f>
        <v>0</v>
      </c>
      <c r="L3127">
        <f>IFERROR(VLOOKUP(A3127,[2]Sheet1!$A:$I,8,FALSE),0)</f>
        <v>0</v>
      </c>
      <c r="M3127">
        <f>IFERROR(VLOOKUP(A3127,[2]Sheet1!$A:$I,9,FALSE),0)</f>
        <v>0</v>
      </c>
      <c r="N3127">
        <f>IFERROR(VLOOKUP(A3127,[3]Sheet1!$A:$G,2,FALSE),0)</f>
        <v>0</v>
      </c>
      <c r="O3127">
        <f>IFERROR(VLOOKUP(A3127,[3]Sheet1!$A:$G,3,FALSE),0)</f>
        <v>0</v>
      </c>
      <c r="P3127">
        <f>IFERROR(VLOOKUP(A3127,[3]Sheet1!$A:$G,4,FALSE),0)</f>
        <v>0</v>
      </c>
      <c r="Q3127">
        <f>IFERROR(VLOOKUP(A3127,[3]Sheet1!$A:$G,5,FALSE),0)</f>
        <v>0</v>
      </c>
      <c r="R3127">
        <f>IFERROR(VLOOKUP(A3127,[3]Sheet1!$A:$G,6,FALSE),0)</f>
        <v>0</v>
      </c>
      <c r="S3127">
        <f>IFERROR(VLOOKUP(A3127,[3]Sheet1!$A:$G,7,FALSE),0)</f>
        <v>0</v>
      </c>
      <c r="T3127" t="str">
        <f t="shared" si="289"/>
        <v>Não</v>
      </c>
      <c r="U3127" t="str">
        <f t="shared" si="290"/>
        <v>Não</v>
      </c>
      <c r="V3127" t="str">
        <f t="shared" si="291"/>
        <v>Não</v>
      </c>
      <c r="W3127" t="str">
        <f t="shared" si="292"/>
        <v>Não</v>
      </c>
      <c r="X3127" t="str">
        <f t="shared" si="293"/>
        <v>Não</v>
      </c>
      <c r="Y3127" t="str">
        <f t="shared" si="294"/>
        <v>Não</v>
      </c>
    </row>
    <row r="3128" spans="1:25" x14ac:dyDescent="0.25">
      <c r="A3128" s="5">
        <v>431262</v>
      </c>
      <c r="B3128">
        <f>IFERROR(VLOOKUP(A3128,[1]Monitoramento_Base_somente_disp!$A:$J,5,FALSE),0)</f>
        <v>0</v>
      </c>
      <c r="C3128">
        <f>IFERROR(VLOOKUP(A3128,[1]Monitoramento_Base_somente_disp!$A:$J,6,FALSE),0)</f>
        <v>0</v>
      </c>
      <c r="D3128">
        <f>IFERROR(VLOOKUP(A3128,[1]Monitoramento_Base_somente_disp!$A:$J,7,FALSE),0)</f>
        <v>0</v>
      </c>
      <c r="E3128">
        <f>IFERROR(VLOOKUP(A3128,[1]Monitoramento_Base_somente_disp!$A:$J,8,FALSE),0)</f>
        <v>0</v>
      </c>
      <c r="F3128">
        <f>IFERROR(VLOOKUP(A3128,[1]Monitoramento_Base_somente_disp!$A:$J,9,FALSE),0)</f>
        <v>0</v>
      </c>
      <c r="G3128">
        <f>IFERROR(VLOOKUP(A3128,[1]Monitoramento_Base_somente_disp!$A:$J,10,FALSE),0)</f>
        <v>0</v>
      </c>
      <c r="H3128">
        <f>IFERROR(VLOOKUP(A3128,[2]Sheet1!$A:$I,4,FALSE),0)</f>
        <v>0</v>
      </c>
      <c r="I3128">
        <f>IFERROR(VLOOKUP(A3128,[2]Sheet1!$A:$I,5,FALSE),0)</f>
        <v>0</v>
      </c>
      <c r="J3128">
        <f>IFERROR(VLOOKUP(A3128,[2]Sheet1!$A:$I,6,FALSE),0)</f>
        <v>0</v>
      </c>
      <c r="K3128">
        <f>IFERROR(VLOOKUP(A3128,[2]Sheet1!$A:$I,7,FALSE),0)</f>
        <v>0</v>
      </c>
      <c r="L3128">
        <f>IFERROR(VLOOKUP(A3128,[2]Sheet1!$A:$I,8,FALSE),0)</f>
        <v>0</v>
      </c>
      <c r="M3128">
        <f>IFERROR(VLOOKUP(A3128,[2]Sheet1!$A:$I,9,FALSE),0)</f>
        <v>0</v>
      </c>
      <c r="N3128">
        <f>IFERROR(VLOOKUP(A3128,[3]Sheet1!$A:$G,2,FALSE),0)</f>
        <v>0</v>
      </c>
      <c r="O3128">
        <f>IFERROR(VLOOKUP(A3128,[3]Sheet1!$A:$G,3,FALSE),0)</f>
        <v>0</v>
      </c>
      <c r="P3128">
        <f>IFERROR(VLOOKUP(A3128,[3]Sheet1!$A:$G,4,FALSE),0)</f>
        <v>0</v>
      </c>
      <c r="Q3128">
        <f>IFERROR(VLOOKUP(A3128,[3]Sheet1!$A:$G,5,FALSE),0)</f>
        <v>0</v>
      </c>
      <c r="R3128">
        <f>IFERROR(VLOOKUP(A3128,[3]Sheet1!$A:$G,6,FALSE),0)</f>
        <v>0</v>
      </c>
      <c r="S3128">
        <f>IFERROR(VLOOKUP(A3128,[3]Sheet1!$A:$G,7,FALSE),0)</f>
        <v>0</v>
      </c>
      <c r="T3128" t="str">
        <f t="shared" si="289"/>
        <v>Não</v>
      </c>
      <c r="U3128" t="str">
        <f t="shared" si="290"/>
        <v>Não</v>
      </c>
      <c r="V3128" t="str">
        <f t="shared" si="291"/>
        <v>Não</v>
      </c>
      <c r="W3128" t="str">
        <f t="shared" si="292"/>
        <v>Não</v>
      </c>
      <c r="X3128" t="str">
        <f t="shared" si="293"/>
        <v>Não</v>
      </c>
      <c r="Y3128" t="str">
        <f t="shared" si="294"/>
        <v>Não</v>
      </c>
    </row>
    <row r="3129" spans="1:25" x14ac:dyDescent="0.25">
      <c r="A3129" s="5">
        <v>431270</v>
      </c>
      <c r="B3129">
        <f>IFERROR(VLOOKUP(A3129,[1]Monitoramento_Base_somente_disp!$A:$J,5,FALSE),0)</f>
        <v>0</v>
      </c>
      <c r="C3129">
        <f>IFERROR(VLOOKUP(A3129,[1]Monitoramento_Base_somente_disp!$A:$J,6,FALSE),0)</f>
        <v>0</v>
      </c>
      <c r="D3129">
        <f>IFERROR(VLOOKUP(A3129,[1]Monitoramento_Base_somente_disp!$A:$J,7,FALSE),0)</f>
        <v>0</v>
      </c>
      <c r="E3129">
        <f>IFERROR(VLOOKUP(A3129,[1]Monitoramento_Base_somente_disp!$A:$J,8,FALSE),0)</f>
        <v>0</v>
      </c>
      <c r="F3129">
        <f>IFERROR(VLOOKUP(A3129,[1]Monitoramento_Base_somente_disp!$A:$J,9,FALSE),0)</f>
        <v>0</v>
      </c>
      <c r="G3129">
        <f>IFERROR(VLOOKUP(A3129,[1]Monitoramento_Base_somente_disp!$A:$J,10,FALSE),0)</f>
        <v>0</v>
      </c>
      <c r="H3129">
        <f>IFERROR(VLOOKUP(A3129,[2]Sheet1!$A:$I,4,FALSE),0)</f>
        <v>0</v>
      </c>
      <c r="I3129">
        <f>IFERROR(VLOOKUP(A3129,[2]Sheet1!$A:$I,5,FALSE),0)</f>
        <v>0</v>
      </c>
      <c r="J3129">
        <f>IFERROR(VLOOKUP(A3129,[2]Sheet1!$A:$I,6,FALSE),0)</f>
        <v>0</v>
      </c>
      <c r="K3129">
        <f>IFERROR(VLOOKUP(A3129,[2]Sheet1!$A:$I,7,FALSE),0)</f>
        <v>0</v>
      </c>
      <c r="L3129">
        <f>IFERROR(VLOOKUP(A3129,[2]Sheet1!$A:$I,8,FALSE),0)</f>
        <v>0</v>
      </c>
      <c r="M3129">
        <f>IFERROR(VLOOKUP(A3129,[2]Sheet1!$A:$I,9,FALSE),0)</f>
        <v>0</v>
      </c>
      <c r="N3129">
        <f>IFERROR(VLOOKUP(A3129,[3]Sheet1!$A:$G,2,FALSE),0)</f>
        <v>243686</v>
      </c>
      <c r="O3129">
        <f>IFERROR(VLOOKUP(A3129,[3]Sheet1!$A:$G,3,FALSE),0)</f>
        <v>893178</v>
      </c>
      <c r="P3129">
        <f>IFERROR(VLOOKUP(A3129,[3]Sheet1!$A:$G,4,FALSE),0)</f>
        <v>0</v>
      </c>
      <c r="Q3129">
        <f>IFERROR(VLOOKUP(A3129,[3]Sheet1!$A:$G,5,FALSE),0)</f>
        <v>0</v>
      </c>
      <c r="R3129">
        <f>IFERROR(VLOOKUP(A3129,[3]Sheet1!$A:$G,6,FALSE),0)</f>
        <v>0</v>
      </c>
      <c r="S3129">
        <f>IFERROR(VLOOKUP(A3129,[3]Sheet1!$A:$G,7,FALSE),0)</f>
        <v>0</v>
      </c>
      <c r="T3129" t="str">
        <f t="shared" si="289"/>
        <v>Sim</v>
      </c>
      <c r="U3129" t="str">
        <f t="shared" si="290"/>
        <v>Sim</v>
      </c>
      <c r="V3129" t="str">
        <f t="shared" si="291"/>
        <v>Não</v>
      </c>
      <c r="W3129" t="str">
        <f t="shared" si="292"/>
        <v>Não</v>
      </c>
      <c r="X3129" t="str">
        <f t="shared" si="293"/>
        <v>Não</v>
      </c>
      <c r="Y3129" t="str">
        <f t="shared" si="294"/>
        <v>Não</v>
      </c>
    </row>
    <row r="3130" spans="1:25" x14ac:dyDescent="0.25">
      <c r="A3130" s="5">
        <v>431306</v>
      </c>
      <c r="B3130">
        <f>IFERROR(VLOOKUP(A3130,[1]Monitoramento_Base_somente_disp!$A:$J,5,FALSE),0)</f>
        <v>0</v>
      </c>
      <c r="C3130">
        <f>IFERROR(VLOOKUP(A3130,[1]Monitoramento_Base_somente_disp!$A:$J,6,FALSE),0)</f>
        <v>0</v>
      </c>
      <c r="D3130">
        <f>IFERROR(VLOOKUP(A3130,[1]Monitoramento_Base_somente_disp!$A:$J,7,FALSE),0)</f>
        <v>0</v>
      </c>
      <c r="E3130">
        <f>IFERROR(VLOOKUP(A3130,[1]Monitoramento_Base_somente_disp!$A:$J,8,FALSE),0)</f>
        <v>0</v>
      </c>
      <c r="F3130">
        <f>IFERROR(VLOOKUP(A3130,[1]Monitoramento_Base_somente_disp!$A:$J,9,FALSE),0)</f>
        <v>0</v>
      </c>
      <c r="G3130">
        <f>IFERROR(VLOOKUP(A3130,[1]Monitoramento_Base_somente_disp!$A:$J,10,FALSE),0)</f>
        <v>0</v>
      </c>
      <c r="H3130">
        <f>IFERROR(VLOOKUP(A3130,[2]Sheet1!$A:$I,4,FALSE),0)</f>
        <v>0</v>
      </c>
      <c r="I3130">
        <f>IFERROR(VLOOKUP(A3130,[2]Sheet1!$A:$I,5,FALSE),0)</f>
        <v>0</v>
      </c>
      <c r="J3130">
        <f>IFERROR(VLOOKUP(A3130,[2]Sheet1!$A:$I,6,FALSE),0)</f>
        <v>0</v>
      </c>
      <c r="K3130">
        <f>IFERROR(VLOOKUP(A3130,[2]Sheet1!$A:$I,7,FALSE),0)</f>
        <v>0</v>
      </c>
      <c r="L3130">
        <f>IFERROR(VLOOKUP(A3130,[2]Sheet1!$A:$I,8,FALSE),0)</f>
        <v>0</v>
      </c>
      <c r="M3130">
        <f>IFERROR(VLOOKUP(A3130,[2]Sheet1!$A:$I,9,FALSE),0)</f>
        <v>0</v>
      </c>
      <c r="N3130">
        <f>IFERROR(VLOOKUP(A3130,[3]Sheet1!$A:$G,2,FALSE),0)</f>
        <v>22967</v>
      </c>
      <c r="O3130">
        <f>IFERROR(VLOOKUP(A3130,[3]Sheet1!$A:$G,3,FALSE),0)</f>
        <v>166286</v>
      </c>
      <c r="P3130">
        <f>IFERROR(VLOOKUP(A3130,[3]Sheet1!$A:$G,4,FALSE),0)</f>
        <v>7792</v>
      </c>
      <c r="Q3130">
        <f>IFERROR(VLOOKUP(A3130,[3]Sheet1!$A:$G,5,FALSE),0)</f>
        <v>58643</v>
      </c>
      <c r="R3130">
        <f>IFERROR(VLOOKUP(A3130,[3]Sheet1!$A:$G,6,FALSE),0)</f>
        <v>0</v>
      </c>
      <c r="S3130">
        <f>IFERROR(VLOOKUP(A3130,[3]Sheet1!$A:$G,7,FALSE),0)</f>
        <v>0</v>
      </c>
      <c r="T3130" t="str">
        <f t="shared" si="289"/>
        <v>Sim</v>
      </c>
      <c r="U3130" t="str">
        <f t="shared" si="290"/>
        <v>Sim</v>
      </c>
      <c r="V3130" t="str">
        <f t="shared" si="291"/>
        <v>Sim</v>
      </c>
      <c r="W3130" t="str">
        <f t="shared" si="292"/>
        <v>Sim</v>
      </c>
      <c r="X3130" t="str">
        <f t="shared" si="293"/>
        <v>Não</v>
      </c>
      <c r="Y3130" t="str">
        <f t="shared" si="294"/>
        <v>Não</v>
      </c>
    </row>
    <row r="3131" spans="1:25" x14ac:dyDescent="0.25">
      <c r="A3131" s="5">
        <v>431333</v>
      </c>
      <c r="B3131">
        <f>IFERROR(VLOOKUP(A3131,[1]Monitoramento_Base_somente_disp!$A:$J,5,FALSE),0)</f>
        <v>103627</v>
      </c>
      <c r="C3131">
        <f>IFERROR(VLOOKUP(A3131,[1]Monitoramento_Base_somente_disp!$A:$J,6,FALSE),0)</f>
        <v>10748989</v>
      </c>
      <c r="D3131">
        <f>IFERROR(VLOOKUP(A3131,[1]Monitoramento_Base_somente_disp!$A:$J,7,FALSE),0)</f>
        <v>108952</v>
      </c>
      <c r="E3131">
        <f>IFERROR(VLOOKUP(A3131,[1]Monitoramento_Base_somente_disp!$A:$J,8,FALSE),0)</f>
        <v>13505809</v>
      </c>
      <c r="F3131">
        <f>IFERROR(VLOOKUP(A3131,[1]Monitoramento_Base_somente_disp!$A:$J,9,FALSE),0)</f>
        <v>17045</v>
      </c>
      <c r="G3131">
        <f>IFERROR(VLOOKUP(A3131,[1]Monitoramento_Base_somente_disp!$A:$J,10,FALSE),0)</f>
        <v>2132745</v>
      </c>
      <c r="H3131">
        <f>IFERROR(VLOOKUP(A3131,[2]Sheet1!$A:$I,4,FALSE),0)</f>
        <v>0</v>
      </c>
      <c r="I3131">
        <f>IFERROR(VLOOKUP(A3131,[2]Sheet1!$A:$I,5,FALSE),0)</f>
        <v>0</v>
      </c>
      <c r="J3131">
        <f>IFERROR(VLOOKUP(A3131,[2]Sheet1!$A:$I,6,FALSE),0)</f>
        <v>0</v>
      </c>
      <c r="K3131">
        <f>IFERROR(VLOOKUP(A3131,[2]Sheet1!$A:$I,7,FALSE),0)</f>
        <v>0</v>
      </c>
      <c r="L3131">
        <f>IFERROR(VLOOKUP(A3131,[2]Sheet1!$A:$I,8,FALSE),0)</f>
        <v>0</v>
      </c>
      <c r="M3131">
        <f>IFERROR(VLOOKUP(A3131,[2]Sheet1!$A:$I,9,FALSE),0)</f>
        <v>0</v>
      </c>
      <c r="N3131">
        <f>IFERROR(VLOOKUP(A3131,[3]Sheet1!$A:$G,2,FALSE),0)</f>
        <v>0</v>
      </c>
      <c r="O3131">
        <f>IFERROR(VLOOKUP(A3131,[3]Sheet1!$A:$G,3,FALSE),0)</f>
        <v>0</v>
      </c>
      <c r="P3131">
        <f>IFERROR(VLOOKUP(A3131,[3]Sheet1!$A:$G,4,FALSE),0)</f>
        <v>0</v>
      </c>
      <c r="Q3131">
        <f>IFERROR(VLOOKUP(A3131,[3]Sheet1!$A:$G,5,FALSE),0)</f>
        <v>0</v>
      </c>
      <c r="R3131">
        <f>IFERROR(VLOOKUP(A3131,[3]Sheet1!$A:$G,6,FALSE),0)</f>
        <v>0</v>
      </c>
      <c r="S3131">
        <f>IFERROR(VLOOKUP(A3131,[3]Sheet1!$A:$G,7,FALSE),0)</f>
        <v>0</v>
      </c>
      <c r="T3131" t="str">
        <f t="shared" si="289"/>
        <v>Sim</v>
      </c>
      <c r="U3131" t="str">
        <f t="shared" si="290"/>
        <v>Sim</v>
      </c>
      <c r="V3131" t="str">
        <f t="shared" si="291"/>
        <v>Sim</v>
      </c>
      <c r="W3131" t="str">
        <f t="shared" si="292"/>
        <v>Sim</v>
      </c>
      <c r="X3131" t="str">
        <f t="shared" si="293"/>
        <v>Sim</v>
      </c>
      <c r="Y3131" t="str">
        <f t="shared" si="294"/>
        <v>Sim</v>
      </c>
    </row>
    <row r="3132" spans="1:25" x14ac:dyDescent="0.25">
      <c r="A3132" s="5">
        <v>431337</v>
      </c>
      <c r="B3132">
        <f>IFERROR(VLOOKUP(A3132,[1]Monitoramento_Base_somente_disp!$A:$J,5,FALSE),0)</f>
        <v>0</v>
      </c>
      <c r="C3132">
        <f>IFERROR(VLOOKUP(A3132,[1]Monitoramento_Base_somente_disp!$A:$J,6,FALSE),0)</f>
        <v>0</v>
      </c>
      <c r="D3132">
        <f>IFERROR(VLOOKUP(A3132,[1]Monitoramento_Base_somente_disp!$A:$J,7,FALSE),0)</f>
        <v>0</v>
      </c>
      <c r="E3132">
        <f>IFERROR(VLOOKUP(A3132,[1]Monitoramento_Base_somente_disp!$A:$J,8,FALSE),0)</f>
        <v>0</v>
      </c>
      <c r="F3132">
        <f>IFERROR(VLOOKUP(A3132,[1]Monitoramento_Base_somente_disp!$A:$J,9,FALSE),0)</f>
        <v>0</v>
      </c>
      <c r="G3132">
        <f>IFERROR(VLOOKUP(A3132,[1]Monitoramento_Base_somente_disp!$A:$J,10,FALSE),0)</f>
        <v>0</v>
      </c>
      <c r="H3132">
        <f>IFERROR(VLOOKUP(A3132,[2]Sheet1!$A:$I,4,FALSE),0)</f>
        <v>279232</v>
      </c>
      <c r="I3132">
        <f>IFERROR(VLOOKUP(A3132,[2]Sheet1!$A:$I,5,FALSE),0)</f>
        <v>1192007</v>
      </c>
      <c r="J3132">
        <f>IFERROR(VLOOKUP(A3132,[2]Sheet1!$A:$I,6,FALSE),0)</f>
        <v>228999</v>
      </c>
      <c r="K3132">
        <f>IFERROR(VLOOKUP(A3132,[2]Sheet1!$A:$I,7,FALSE),0)</f>
        <v>1143978</v>
      </c>
      <c r="L3132">
        <f>IFERROR(VLOOKUP(A3132,[2]Sheet1!$A:$I,8,FALSE),0)</f>
        <v>0</v>
      </c>
      <c r="M3132">
        <f>IFERROR(VLOOKUP(A3132,[2]Sheet1!$A:$I,9,FALSE),0)</f>
        <v>0</v>
      </c>
      <c r="N3132">
        <f>IFERROR(VLOOKUP(A3132,[3]Sheet1!$A:$G,2,FALSE),0)</f>
        <v>0</v>
      </c>
      <c r="O3132">
        <f>IFERROR(VLOOKUP(A3132,[3]Sheet1!$A:$G,3,FALSE),0)</f>
        <v>0</v>
      </c>
      <c r="P3132">
        <f>IFERROR(VLOOKUP(A3132,[3]Sheet1!$A:$G,4,FALSE),0)</f>
        <v>0</v>
      </c>
      <c r="Q3132">
        <f>IFERROR(VLOOKUP(A3132,[3]Sheet1!$A:$G,5,FALSE),0)</f>
        <v>0</v>
      </c>
      <c r="R3132">
        <f>IFERROR(VLOOKUP(A3132,[3]Sheet1!$A:$G,6,FALSE),0)</f>
        <v>0</v>
      </c>
      <c r="S3132">
        <f>IFERROR(VLOOKUP(A3132,[3]Sheet1!$A:$G,7,FALSE),0)</f>
        <v>0</v>
      </c>
      <c r="T3132" t="str">
        <f t="shared" si="289"/>
        <v>Sim</v>
      </c>
      <c r="U3132" t="str">
        <f t="shared" si="290"/>
        <v>Sim</v>
      </c>
      <c r="V3132" t="str">
        <f t="shared" si="291"/>
        <v>Sim</v>
      </c>
      <c r="W3132" t="str">
        <f t="shared" si="292"/>
        <v>Sim</v>
      </c>
      <c r="X3132" t="str">
        <f t="shared" si="293"/>
        <v>Não</v>
      </c>
      <c r="Y3132" t="str">
        <f t="shared" si="294"/>
        <v>Não</v>
      </c>
    </row>
    <row r="3133" spans="1:25" x14ac:dyDescent="0.25">
      <c r="A3133" s="5">
        <v>431339</v>
      </c>
      <c r="B3133">
        <f>IFERROR(VLOOKUP(A3133,[1]Monitoramento_Base_somente_disp!$A:$J,5,FALSE),0)</f>
        <v>93406</v>
      </c>
      <c r="C3133">
        <f>IFERROR(VLOOKUP(A3133,[1]Monitoramento_Base_somente_disp!$A:$J,6,FALSE),0)</f>
        <v>24456817</v>
      </c>
      <c r="D3133">
        <f>IFERROR(VLOOKUP(A3133,[1]Monitoramento_Base_somente_disp!$A:$J,7,FALSE),0)</f>
        <v>89327</v>
      </c>
      <c r="E3133">
        <f>IFERROR(VLOOKUP(A3133,[1]Monitoramento_Base_somente_disp!$A:$J,8,FALSE),0)</f>
        <v>23654721</v>
      </c>
      <c r="F3133">
        <f>IFERROR(VLOOKUP(A3133,[1]Monitoramento_Base_somente_disp!$A:$J,9,FALSE),0)</f>
        <v>12172</v>
      </c>
      <c r="G3133">
        <f>IFERROR(VLOOKUP(A3133,[1]Monitoramento_Base_somente_disp!$A:$J,10,FALSE),0)</f>
        <v>3783360</v>
      </c>
      <c r="H3133">
        <f>IFERROR(VLOOKUP(A3133,[2]Sheet1!$A:$I,4,FALSE),0)</f>
        <v>0</v>
      </c>
      <c r="I3133">
        <f>IFERROR(VLOOKUP(A3133,[2]Sheet1!$A:$I,5,FALSE),0)</f>
        <v>0</v>
      </c>
      <c r="J3133">
        <f>IFERROR(VLOOKUP(A3133,[2]Sheet1!$A:$I,6,FALSE),0)</f>
        <v>0</v>
      </c>
      <c r="K3133">
        <f>IFERROR(VLOOKUP(A3133,[2]Sheet1!$A:$I,7,FALSE),0)</f>
        <v>0</v>
      </c>
      <c r="L3133">
        <f>IFERROR(VLOOKUP(A3133,[2]Sheet1!$A:$I,8,FALSE),0)</f>
        <v>0</v>
      </c>
      <c r="M3133">
        <f>IFERROR(VLOOKUP(A3133,[2]Sheet1!$A:$I,9,FALSE),0)</f>
        <v>0</v>
      </c>
      <c r="N3133">
        <f>IFERROR(VLOOKUP(A3133,[3]Sheet1!$A:$G,2,FALSE),0)</f>
        <v>0</v>
      </c>
      <c r="O3133">
        <f>IFERROR(VLOOKUP(A3133,[3]Sheet1!$A:$G,3,FALSE),0)</f>
        <v>0</v>
      </c>
      <c r="P3133">
        <f>IFERROR(VLOOKUP(A3133,[3]Sheet1!$A:$G,4,FALSE),0)</f>
        <v>0</v>
      </c>
      <c r="Q3133">
        <f>IFERROR(VLOOKUP(A3133,[3]Sheet1!$A:$G,5,FALSE),0)</f>
        <v>0</v>
      </c>
      <c r="R3133">
        <f>IFERROR(VLOOKUP(A3133,[3]Sheet1!$A:$G,6,FALSE),0)</f>
        <v>0</v>
      </c>
      <c r="S3133">
        <f>IFERROR(VLOOKUP(A3133,[3]Sheet1!$A:$G,7,FALSE),0)</f>
        <v>0</v>
      </c>
      <c r="T3133" t="str">
        <f t="shared" si="289"/>
        <v>Sim</v>
      </c>
      <c r="U3133" t="str">
        <f t="shared" si="290"/>
        <v>Sim</v>
      </c>
      <c r="V3133" t="str">
        <f t="shared" si="291"/>
        <v>Sim</v>
      </c>
      <c r="W3133" t="str">
        <f t="shared" si="292"/>
        <v>Sim</v>
      </c>
      <c r="X3133" t="str">
        <f t="shared" si="293"/>
        <v>Sim</v>
      </c>
      <c r="Y3133" t="str">
        <f t="shared" si="294"/>
        <v>Sim</v>
      </c>
    </row>
    <row r="3134" spans="1:25" x14ac:dyDescent="0.25">
      <c r="A3134" s="5">
        <v>431342</v>
      </c>
      <c r="B3134">
        <f>IFERROR(VLOOKUP(A3134,[1]Monitoramento_Base_somente_disp!$A:$J,5,FALSE),0)</f>
        <v>0</v>
      </c>
      <c r="C3134">
        <f>IFERROR(VLOOKUP(A3134,[1]Monitoramento_Base_somente_disp!$A:$J,6,FALSE),0)</f>
        <v>0</v>
      </c>
      <c r="D3134">
        <f>IFERROR(VLOOKUP(A3134,[1]Monitoramento_Base_somente_disp!$A:$J,7,FALSE),0)</f>
        <v>0</v>
      </c>
      <c r="E3134">
        <f>IFERROR(VLOOKUP(A3134,[1]Monitoramento_Base_somente_disp!$A:$J,8,FALSE),0)</f>
        <v>0</v>
      </c>
      <c r="F3134">
        <f>IFERROR(VLOOKUP(A3134,[1]Monitoramento_Base_somente_disp!$A:$J,9,FALSE),0)</f>
        <v>0</v>
      </c>
      <c r="G3134">
        <f>IFERROR(VLOOKUP(A3134,[1]Monitoramento_Base_somente_disp!$A:$J,10,FALSE),0)</f>
        <v>0</v>
      </c>
      <c r="H3134">
        <f>IFERROR(VLOOKUP(A3134,[2]Sheet1!$A:$I,4,FALSE),0)</f>
        <v>0</v>
      </c>
      <c r="I3134">
        <f>IFERROR(VLOOKUP(A3134,[2]Sheet1!$A:$I,5,FALSE),0)</f>
        <v>0</v>
      </c>
      <c r="J3134">
        <f>IFERROR(VLOOKUP(A3134,[2]Sheet1!$A:$I,6,FALSE),0)</f>
        <v>0</v>
      </c>
      <c r="K3134">
        <f>IFERROR(VLOOKUP(A3134,[2]Sheet1!$A:$I,7,FALSE),0)</f>
        <v>0</v>
      </c>
      <c r="L3134">
        <f>IFERROR(VLOOKUP(A3134,[2]Sheet1!$A:$I,8,FALSE),0)</f>
        <v>0</v>
      </c>
      <c r="M3134">
        <f>IFERROR(VLOOKUP(A3134,[2]Sheet1!$A:$I,9,FALSE),0)</f>
        <v>0</v>
      </c>
      <c r="N3134">
        <f>IFERROR(VLOOKUP(A3134,[3]Sheet1!$A:$G,2,FALSE),0)</f>
        <v>37734</v>
      </c>
      <c r="O3134">
        <f>IFERROR(VLOOKUP(A3134,[3]Sheet1!$A:$G,3,FALSE),0)</f>
        <v>320031</v>
      </c>
      <c r="P3134">
        <f>IFERROR(VLOOKUP(A3134,[3]Sheet1!$A:$G,4,FALSE),0)</f>
        <v>53921</v>
      </c>
      <c r="Q3134">
        <f>IFERROR(VLOOKUP(A3134,[3]Sheet1!$A:$G,5,FALSE),0)</f>
        <v>367308</v>
      </c>
      <c r="R3134">
        <f>IFERROR(VLOOKUP(A3134,[3]Sheet1!$A:$G,6,FALSE),0)</f>
        <v>0</v>
      </c>
      <c r="S3134">
        <f>IFERROR(VLOOKUP(A3134,[3]Sheet1!$A:$G,7,FALSE),0)</f>
        <v>0</v>
      </c>
      <c r="T3134" t="str">
        <f t="shared" si="289"/>
        <v>Sim</v>
      </c>
      <c r="U3134" t="str">
        <f t="shared" si="290"/>
        <v>Sim</v>
      </c>
      <c r="V3134" t="str">
        <f t="shared" si="291"/>
        <v>Sim</v>
      </c>
      <c r="W3134" t="str">
        <f t="shared" si="292"/>
        <v>Sim</v>
      </c>
      <c r="X3134" t="str">
        <f t="shared" si="293"/>
        <v>Não</v>
      </c>
      <c r="Y3134" t="str">
        <f t="shared" si="294"/>
        <v>Não</v>
      </c>
    </row>
    <row r="3135" spans="1:25" x14ac:dyDescent="0.25">
      <c r="A3135" s="5">
        <v>431344</v>
      </c>
      <c r="B3135">
        <f>IFERROR(VLOOKUP(A3135,[1]Monitoramento_Base_somente_disp!$A:$J,5,FALSE),0)</f>
        <v>45679</v>
      </c>
      <c r="C3135">
        <f>IFERROR(VLOOKUP(A3135,[1]Monitoramento_Base_somente_disp!$A:$J,6,FALSE),0)</f>
        <v>6601627</v>
      </c>
      <c r="D3135">
        <f>IFERROR(VLOOKUP(A3135,[1]Monitoramento_Base_somente_disp!$A:$J,7,FALSE),0)</f>
        <v>49531</v>
      </c>
      <c r="E3135">
        <f>IFERROR(VLOOKUP(A3135,[1]Monitoramento_Base_somente_disp!$A:$J,8,FALSE),0)</f>
        <v>6647235</v>
      </c>
      <c r="F3135">
        <f>IFERROR(VLOOKUP(A3135,[1]Monitoramento_Base_somente_disp!$A:$J,9,FALSE),0)</f>
        <v>8677</v>
      </c>
      <c r="G3135">
        <f>IFERROR(VLOOKUP(A3135,[1]Monitoramento_Base_somente_disp!$A:$J,10,FALSE),0)</f>
        <v>977312</v>
      </c>
      <c r="H3135">
        <f>IFERROR(VLOOKUP(A3135,[2]Sheet1!$A:$I,4,FALSE),0)</f>
        <v>0</v>
      </c>
      <c r="I3135">
        <f>IFERROR(VLOOKUP(A3135,[2]Sheet1!$A:$I,5,FALSE),0)</f>
        <v>0</v>
      </c>
      <c r="J3135">
        <f>IFERROR(VLOOKUP(A3135,[2]Sheet1!$A:$I,6,FALSE),0)</f>
        <v>0</v>
      </c>
      <c r="K3135">
        <f>IFERROR(VLOOKUP(A3135,[2]Sheet1!$A:$I,7,FALSE),0)</f>
        <v>0</v>
      </c>
      <c r="L3135">
        <f>IFERROR(VLOOKUP(A3135,[2]Sheet1!$A:$I,8,FALSE),0)</f>
        <v>0</v>
      </c>
      <c r="M3135">
        <f>IFERROR(VLOOKUP(A3135,[2]Sheet1!$A:$I,9,FALSE),0)</f>
        <v>0</v>
      </c>
      <c r="N3135">
        <f>IFERROR(VLOOKUP(A3135,[3]Sheet1!$A:$G,2,FALSE),0)</f>
        <v>0</v>
      </c>
      <c r="O3135">
        <f>IFERROR(VLOOKUP(A3135,[3]Sheet1!$A:$G,3,FALSE),0)</f>
        <v>0</v>
      </c>
      <c r="P3135">
        <f>IFERROR(VLOOKUP(A3135,[3]Sheet1!$A:$G,4,FALSE),0)</f>
        <v>0</v>
      </c>
      <c r="Q3135">
        <f>IFERROR(VLOOKUP(A3135,[3]Sheet1!$A:$G,5,FALSE),0)</f>
        <v>0</v>
      </c>
      <c r="R3135">
        <f>IFERROR(VLOOKUP(A3135,[3]Sheet1!$A:$G,6,FALSE),0)</f>
        <v>0</v>
      </c>
      <c r="S3135">
        <f>IFERROR(VLOOKUP(A3135,[3]Sheet1!$A:$G,7,FALSE),0)</f>
        <v>0</v>
      </c>
      <c r="T3135" t="str">
        <f t="shared" si="289"/>
        <v>Sim</v>
      </c>
      <c r="U3135" t="str">
        <f t="shared" si="290"/>
        <v>Sim</v>
      </c>
      <c r="V3135" t="str">
        <f t="shared" si="291"/>
        <v>Sim</v>
      </c>
      <c r="W3135" t="str">
        <f t="shared" si="292"/>
        <v>Sim</v>
      </c>
      <c r="X3135" t="str">
        <f t="shared" si="293"/>
        <v>Sim</v>
      </c>
      <c r="Y3135" t="str">
        <f t="shared" si="294"/>
        <v>Sim</v>
      </c>
    </row>
    <row r="3136" spans="1:25" x14ac:dyDescent="0.25">
      <c r="A3136" s="5">
        <v>431349</v>
      </c>
      <c r="B3136">
        <f>IFERROR(VLOOKUP(A3136,[1]Monitoramento_Base_somente_disp!$A:$J,5,FALSE),0)</f>
        <v>0</v>
      </c>
      <c r="C3136">
        <f>IFERROR(VLOOKUP(A3136,[1]Monitoramento_Base_somente_disp!$A:$J,6,FALSE),0)</f>
        <v>0</v>
      </c>
      <c r="D3136">
        <f>IFERROR(VLOOKUP(A3136,[1]Monitoramento_Base_somente_disp!$A:$J,7,FALSE),0)</f>
        <v>0</v>
      </c>
      <c r="E3136">
        <f>IFERROR(VLOOKUP(A3136,[1]Monitoramento_Base_somente_disp!$A:$J,8,FALSE),0)</f>
        <v>0</v>
      </c>
      <c r="F3136">
        <f>IFERROR(VLOOKUP(A3136,[1]Monitoramento_Base_somente_disp!$A:$J,9,FALSE),0)</f>
        <v>0</v>
      </c>
      <c r="G3136">
        <f>IFERROR(VLOOKUP(A3136,[1]Monitoramento_Base_somente_disp!$A:$J,10,FALSE),0)</f>
        <v>0</v>
      </c>
      <c r="H3136">
        <f>IFERROR(VLOOKUP(A3136,[2]Sheet1!$A:$I,4,FALSE),0)</f>
        <v>0</v>
      </c>
      <c r="I3136">
        <f>IFERROR(VLOOKUP(A3136,[2]Sheet1!$A:$I,5,FALSE),0)</f>
        <v>0</v>
      </c>
      <c r="J3136">
        <f>IFERROR(VLOOKUP(A3136,[2]Sheet1!$A:$I,6,FALSE),0)</f>
        <v>0</v>
      </c>
      <c r="K3136">
        <f>IFERROR(VLOOKUP(A3136,[2]Sheet1!$A:$I,7,FALSE),0)</f>
        <v>0</v>
      </c>
      <c r="L3136">
        <f>IFERROR(VLOOKUP(A3136,[2]Sheet1!$A:$I,8,FALSE),0)</f>
        <v>0</v>
      </c>
      <c r="M3136">
        <f>IFERROR(VLOOKUP(A3136,[2]Sheet1!$A:$I,9,FALSE),0)</f>
        <v>0</v>
      </c>
      <c r="N3136">
        <f>IFERROR(VLOOKUP(A3136,[3]Sheet1!$A:$G,2,FALSE),0)</f>
        <v>0</v>
      </c>
      <c r="O3136">
        <f>IFERROR(VLOOKUP(A3136,[3]Sheet1!$A:$G,3,FALSE),0)</f>
        <v>0</v>
      </c>
      <c r="P3136">
        <f>IFERROR(VLOOKUP(A3136,[3]Sheet1!$A:$G,4,FALSE),0)</f>
        <v>0</v>
      </c>
      <c r="Q3136">
        <f>IFERROR(VLOOKUP(A3136,[3]Sheet1!$A:$G,5,FALSE),0)</f>
        <v>0</v>
      </c>
      <c r="R3136">
        <f>IFERROR(VLOOKUP(A3136,[3]Sheet1!$A:$G,6,FALSE),0)</f>
        <v>0</v>
      </c>
      <c r="S3136">
        <f>IFERROR(VLOOKUP(A3136,[3]Sheet1!$A:$G,7,FALSE),0)</f>
        <v>0</v>
      </c>
      <c r="T3136" t="str">
        <f t="shared" si="289"/>
        <v>Não</v>
      </c>
      <c r="U3136" t="str">
        <f t="shared" si="290"/>
        <v>Não</v>
      </c>
      <c r="V3136" t="str">
        <f t="shared" si="291"/>
        <v>Não</v>
      </c>
      <c r="W3136" t="str">
        <f t="shared" si="292"/>
        <v>Não</v>
      </c>
      <c r="X3136" t="str">
        <f t="shared" si="293"/>
        <v>Não</v>
      </c>
      <c r="Y3136" t="str">
        <f t="shared" si="294"/>
        <v>Não</v>
      </c>
    </row>
    <row r="3137" spans="1:25" x14ac:dyDescent="0.25">
      <c r="A3137" s="5">
        <v>431360</v>
      </c>
      <c r="B3137">
        <f>IFERROR(VLOOKUP(A3137,[1]Monitoramento_Base_somente_disp!$A:$J,5,FALSE),0)</f>
        <v>0</v>
      </c>
      <c r="C3137">
        <f>IFERROR(VLOOKUP(A3137,[1]Monitoramento_Base_somente_disp!$A:$J,6,FALSE),0)</f>
        <v>0</v>
      </c>
      <c r="D3137">
        <f>IFERROR(VLOOKUP(A3137,[1]Monitoramento_Base_somente_disp!$A:$J,7,FALSE),0)</f>
        <v>0</v>
      </c>
      <c r="E3137">
        <f>IFERROR(VLOOKUP(A3137,[1]Monitoramento_Base_somente_disp!$A:$J,8,FALSE),0)</f>
        <v>0</v>
      </c>
      <c r="F3137">
        <f>IFERROR(VLOOKUP(A3137,[1]Monitoramento_Base_somente_disp!$A:$J,9,FALSE),0)</f>
        <v>0</v>
      </c>
      <c r="G3137">
        <f>IFERROR(VLOOKUP(A3137,[1]Monitoramento_Base_somente_disp!$A:$J,10,FALSE),0)</f>
        <v>0</v>
      </c>
      <c r="H3137">
        <f>IFERROR(VLOOKUP(A3137,[2]Sheet1!$A:$I,4,FALSE),0)</f>
        <v>0</v>
      </c>
      <c r="I3137">
        <f>IFERROR(VLOOKUP(A3137,[2]Sheet1!$A:$I,5,FALSE),0)</f>
        <v>0</v>
      </c>
      <c r="J3137">
        <f>IFERROR(VLOOKUP(A3137,[2]Sheet1!$A:$I,6,FALSE),0)</f>
        <v>75300</v>
      </c>
      <c r="K3137">
        <f>IFERROR(VLOOKUP(A3137,[2]Sheet1!$A:$I,7,FALSE),0)</f>
        <v>482895</v>
      </c>
      <c r="L3137">
        <f>IFERROR(VLOOKUP(A3137,[2]Sheet1!$A:$I,8,FALSE),0)</f>
        <v>0</v>
      </c>
      <c r="M3137">
        <f>IFERROR(VLOOKUP(A3137,[2]Sheet1!$A:$I,9,FALSE),0)</f>
        <v>0</v>
      </c>
      <c r="N3137">
        <f>IFERROR(VLOOKUP(A3137,[3]Sheet1!$A:$G,2,FALSE),0)</f>
        <v>0</v>
      </c>
      <c r="O3137">
        <f>IFERROR(VLOOKUP(A3137,[3]Sheet1!$A:$G,3,FALSE),0)</f>
        <v>0</v>
      </c>
      <c r="P3137">
        <f>IFERROR(VLOOKUP(A3137,[3]Sheet1!$A:$G,4,FALSE),0)</f>
        <v>0</v>
      </c>
      <c r="Q3137">
        <f>IFERROR(VLOOKUP(A3137,[3]Sheet1!$A:$G,5,FALSE),0)</f>
        <v>0</v>
      </c>
      <c r="R3137">
        <f>IFERROR(VLOOKUP(A3137,[3]Sheet1!$A:$G,6,FALSE),0)</f>
        <v>0</v>
      </c>
      <c r="S3137">
        <f>IFERROR(VLOOKUP(A3137,[3]Sheet1!$A:$G,7,FALSE),0)</f>
        <v>0</v>
      </c>
      <c r="T3137" t="str">
        <f t="shared" si="289"/>
        <v>Não</v>
      </c>
      <c r="U3137" t="str">
        <f t="shared" si="290"/>
        <v>Não</v>
      </c>
      <c r="V3137" t="str">
        <f t="shared" si="291"/>
        <v>Sim</v>
      </c>
      <c r="W3137" t="str">
        <f t="shared" si="292"/>
        <v>Sim</v>
      </c>
      <c r="X3137" t="str">
        <f t="shared" si="293"/>
        <v>Não</v>
      </c>
      <c r="Y3137" t="str">
        <f t="shared" si="294"/>
        <v>Não</v>
      </c>
    </row>
    <row r="3138" spans="1:25" x14ac:dyDescent="0.25">
      <c r="A3138" s="5">
        <v>431370</v>
      </c>
      <c r="B3138">
        <f>IFERROR(VLOOKUP(A3138,[1]Monitoramento_Base_somente_disp!$A:$J,5,FALSE),0)</f>
        <v>0</v>
      </c>
      <c r="C3138">
        <f>IFERROR(VLOOKUP(A3138,[1]Monitoramento_Base_somente_disp!$A:$J,6,FALSE),0)</f>
        <v>0</v>
      </c>
      <c r="D3138">
        <f>IFERROR(VLOOKUP(A3138,[1]Monitoramento_Base_somente_disp!$A:$J,7,FALSE),0)</f>
        <v>0</v>
      </c>
      <c r="E3138">
        <f>IFERROR(VLOOKUP(A3138,[1]Monitoramento_Base_somente_disp!$A:$J,8,FALSE),0)</f>
        <v>0</v>
      </c>
      <c r="F3138">
        <f>IFERROR(VLOOKUP(A3138,[1]Monitoramento_Base_somente_disp!$A:$J,9,FALSE),0)</f>
        <v>0</v>
      </c>
      <c r="G3138">
        <f>IFERROR(VLOOKUP(A3138,[1]Monitoramento_Base_somente_disp!$A:$J,10,FALSE),0)</f>
        <v>0</v>
      </c>
      <c r="H3138">
        <f>IFERROR(VLOOKUP(A3138,[2]Sheet1!$A:$I,4,FALSE),0)</f>
        <v>271891</v>
      </c>
      <c r="I3138">
        <f>IFERROR(VLOOKUP(A3138,[2]Sheet1!$A:$I,5,FALSE),0)</f>
        <v>1275232</v>
      </c>
      <c r="J3138">
        <f>IFERROR(VLOOKUP(A3138,[2]Sheet1!$A:$I,6,FALSE),0)</f>
        <v>0</v>
      </c>
      <c r="K3138">
        <f>IFERROR(VLOOKUP(A3138,[2]Sheet1!$A:$I,7,FALSE),0)</f>
        <v>0</v>
      </c>
      <c r="L3138">
        <f>IFERROR(VLOOKUP(A3138,[2]Sheet1!$A:$I,8,FALSE),0)</f>
        <v>0</v>
      </c>
      <c r="M3138">
        <f>IFERROR(VLOOKUP(A3138,[2]Sheet1!$A:$I,9,FALSE),0)</f>
        <v>0</v>
      </c>
      <c r="N3138">
        <f>IFERROR(VLOOKUP(A3138,[3]Sheet1!$A:$G,2,FALSE),0)</f>
        <v>0</v>
      </c>
      <c r="O3138">
        <f>IFERROR(VLOOKUP(A3138,[3]Sheet1!$A:$G,3,FALSE),0)</f>
        <v>0</v>
      </c>
      <c r="P3138">
        <f>IFERROR(VLOOKUP(A3138,[3]Sheet1!$A:$G,4,FALSE),0)</f>
        <v>0</v>
      </c>
      <c r="Q3138">
        <f>IFERROR(VLOOKUP(A3138,[3]Sheet1!$A:$G,5,FALSE),0)</f>
        <v>0</v>
      </c>
      <c r="R3138">
        <f>IFERROR(VLOOKUP(A3138,[3]Sheet1!$A:$G,6,FALSE),0)</f>
        <v>0</v>
      </c>
      <c r="S3138">
        <f>IFERROR(VLOOKUP(A3138,[3]Sheet1!$A:$G,7,FALSE),0)</f>
        <v>0</v>
      </c>
      <c r="T3138" t="str">
        <f t="shared" si="289"/>
        <v>Sim</v>
      </c>
      <c r="U3138" t="str">
        <f t="shared" si="290"/>
        <v>Sim</v>
      </c>
      <c r="V3138" t="str">
        <f t="shared" si="291"/>
        <v>Não</v>
      </c>
      <c r="W3138" t="str">
        <f t="shared" si="292"/>
        <v>Não</v>
      </c>
      <c r="X3138" t="str">
        <f t="shared" si="293"/>
        <v>Não</v>
      </c>
      <c r="Y3138" t="str">
        <f t="shared" si="294"/>
        <v>Não</v>
      </c>
    </row>
    <row r="3139" spans="1:25" x14ac:dyDescent="0.25">
      <c r="A3139" s="5">
        <v>431395</v>
      </c>
      <c r="B3139">
        <f>IFERROR(VLOOKUP(A3139,[1]Monitoramento_Base_somente_disp!$A:$J,5,FALSE),0)</f>
        <v>0</v>
      </c>
      <c r="C3139">
        <f>IFERROR(VLOOKUP(A3139,[1]Monitoramento_Base_somente_disp!$A:$J,6,FALSE),0)</f>
        <v>0</v>
      </c>
      <c r="D3139">
        <f>IFERROR(VLOOKUP(A3139,[1]Monitoramento_Base_somente_disp!$A:$J,7,FALSE),0)</f>
        <v>0</v>
      </c>
      <c r="E3139">
        <f>IFERROR(VLOOKUP(A3139,[1]Monitoramento_Base_somente_disp!$A:$J,8,FALSE),0)</f>
        <v>0</v>
      </c>
      <c r="F3139">
        <f>IFERROR(VLOOKUP(A3139,[1]Monitoramento_Base_somente_disp!$A:$J,9,FALSE),0)</f>
        <v>0</v>
      </c>
      <c r="G3139">
        <f>IFERROR(VLOOKUP(A3139,[1]Monitoramento_Base_somente_disp!$A:$J,10,FALSE),0)</f>
        <v>0</v>
      </c>
      <c r="H3139">
        <f>IFERROR(VLOOKUP(A3139,[2]Sheet1!$A:$I,4,FALSE),0)</f>
        <v>0</v>
      </c>
      <c r="I3139">
        <f>IFERROR(VLOOKUP(A3139,[2]Sheet1!$A:$I,5,FALSE),0)</f>
        <v>0</v>
      </c>
      <c r="J3139">
        <f>IFERROR(VLOOKUP(A3139,[2]Sheet1!$A:$I,6,FALSE),0)</f>
        <v>0</v>
      </c>
      <c r="K3139">
        <f>IFERROR(VLOOKUP(A3139,[2]Sheet1!$A:$I,7,FALSE),0)</f>
        <v>0</v>
      </c>
      <c r="L3139">
        <f>IFERROR(VLOOKUP(A3139,[2]Sheet1!$A:$I,8,FALSE),0)</f>
        <v>0</v>
      </c>
      <c r="M3139">
        <f>IFERROR(VLOOKUP(A3139,[2]Sheet1!$A:$I,9,FALSE),0)</f>
        <v>0</v>
      </c>
      <c r="N3139">
        <f>IFERROR(VLOOKUP(A3139,[3]Sheet1!$A:$G,2,FALSE),0)</f>
        <v>0</v>
      </c>
      <c r="O3139">
        <f>IFERROR(VLOOKUP(A3139,[3]Sheet1!$A:$G,3,FALSE),0)</f>
        <v>0</v>
      </c>
      <c r="P3139">
        <f>IFERROR(VLOOKUP(A3139,[3]Sheet1!$A:$G,4,FALSE),0)</f>
        <v>0</v>
      </c>
      <c r="Q3139">
        <f>IFERROR(VLOOKUP(A3139,[3]Sheet1!$A:$G,5,FALSE),0)</f>
        <v>0</v>
      </c>
      <c r="R3139">
        <f>IFERROR(VLOOKUP(A3139,[3]Sheet1!$A:$G,6,FALSE),0)</f>
        <v>0</v>
      </c>
      <c r="S3139">
        <f>IFERROR(VLOOKUP(A3139,[3]Sheet1!$A:$G,7,FALSE),0)</f>
        <v>0</v>
      </c>
      <c r="T3139" t="str">
        <f t="shared" si="289"/>
        <v>Não</v>
      </c>
      <c r="U3139" t="str">
        <f t="shared" si="290"/>
        <v>Não</v>
      </c>
      <c r="V3139" t="str">
        <f t="shared" si="291"/>
        <v>Não</v>
      </c>
      <c r="W3139" t="str">
        <f t="shared" si="292"/>
        <v>Não</v>
      </c>
      <c r="X3139" t="str">
        <f t="shared" si="293"/>
        <v>Não</v>
      </c>
      <c r="Y3139" t="str">
        <f t="shared" si="294"/>
        <v>Não</v>
      </c>
    </row>
    <row r="3140" spans="1:25" x14ac:dyDescent="0.25">
      <c r="A3140" s="5">
        <v>431402</v>
      </c>
      <c r="B3140">
        <f>IFERROR(VLOOKUP(A3140,[1]Monitoramento_Base_somente_disp!$A:$J,5,FALSE),0)</f>
        <v>63317</v>
      </c>
      <c r="C3140">
        <f>IFERROR(VLOOKUP(A3140,[1]Monitoramento_Base_somente_disp!$A:$J,6,FALSE),0)</f>
        <v>5307766</v>
      </c>
      <c r="D3140">
        <f>IFERROR(VLOOKUP(A3140,[1]Monitoramento_Base_somente_disp!$A:$J,7,FALSE),0)</f>
        <v>62916</v>
      </c>
      <c r="E3140">
        <f>IFERROR(VLOOKUP(A3140,[1]Monitoramento_Base_somente_disp!$A:$J,8,FALSE),0)</f>
        <v>9120804</v>
      </c>
      <c r="F3140">
        <f>IFERROR(VLOOKUP(A3140,[1]Monitoramento_Base_somente_disp!$A:$J,9,FALSE),0)</f>
        <v>7408</v>
      </c>
      <c r="G3140">
        <f>IFERROR(VLOOKUP(A3140,[1]Monitoramento_Base_somente_disp!$A:$J,10,FALSE),0)</f>
        <v>1677898</v>
      </c>
      <c r="H3140">
        <f>IFERROR(VLOOKUP(A3140,[2]Sheet1!$A:$I,4,FALSE),0)</f>
        <v>0</v>
      </c>
      <c r="I3140">
        <f>IFERROR(VLOOKUP(A3140,[2]Sheet1!$A:$I,5,FALSE),0)</f>
        <v>0</v>
      </c>
      <c r="J3140">
        <f>IFERROR(VLOOKUP(A3140,[2]Sheet1!$A:$I,6,FALSE),0)</f>
        <v>0</v>
      </c>
      <c r="K3140">
        <f>IFERROR(VLOOKUP(A3140,[2]Sheet1!$A:$I,7,FALSE),0)</f>
        <v>0</v>
      </c>
      <c r="L3140">
        <f>IFERROR(VLOOKUP(A3140,[2]Sheet1!$A:$I,8,FALSE),0)</f>
        <v>0</v>
      </c>
      <c r="M3140">
        <f>IFERROR(VLOOKUP(A3140,[2]Sheet1!$A:$I,9,FALSE),0)</f>
        <v>0</v>
      </c>
      <c r="N3140">
        <f>IFERROR(VLOOKUP(A3140,[3]Sheet1!$A:$G,2,FALSE),0)</f>
        <v>0</v>
      </c>
      <c r="O3140">
        <f>IFERROR(VLOOKUP(A3140,[3]Sheet1!$A:$G,3,FALSE),0)</f>
        <v>0</v>
      </c>
      <c r="P3140">
        <f>IFERROR(VLOOKUP(A3140,[3]Sheet1!$A:$G,4,FALSE),0)</f>
        <v>0</v>
      </c>
      <c r="Q3140">
        <f>IFERROR(VLOOKUP(A3140,[3]Sheet1!$A:$G,5,FALSE),0)</f>
        <v>0</v>
      </c>
      <c r="R3140">
        <f>IFERROR(VLOOKUP(A3140,[3]Sheet1!$A:$G,6,FALSE),0)</f>
        <v>0</v>
      </c>
      <c r="S3140">
        <f>IFERROR(VLOOKUP(A3140,[3]Sheet1!$A:$G,7,FALSE),0)</f>
        <v>0</v>
      </c>
      <c r="T3140" t="str">
        <f t="shared" si="289"/>
        <v>Sim</v>
      </c>
      <c r="U3140" t="str">
        <f t="shared" si="290"/>
        <v>Sim</v>
      </c>
      <c r="V3140" t="str">
        <f t="shared" si="291"/>
        <v>Sim</v>
      </c>
      <c r="W3140" t="str">
        <f t="shared" si="292"/>
        <v>Sim</v>
      </c>
      <c r="X3140" t="str">
        <f t="shared" si="293"/>
        <v>Sim</v>
      </c>
      <c r="Y3140" t="str">
        <f t="shared" si="294"/>
        <v>Sim</v>
      </c>
    </row>
    <row r="3141" spans="1:25" x14ac:dyDescent="0.25">
      <c r="A3141" s="5">
        <v>431405</v>
      </c>
      <c r="B3141">
        <f>IFERROR(VLOOKUP(A3141,[1]Monitoramento_Base_somente_disp!$A:$J,5,FALSE),0)</f>
        <v>0</v>
      </c>
      <c r="C3141">
        <f>IFERROR(VLOOKUP(A3141,[1]Monitoramento_Base_somente_disp!$A:$J,6,FALSE),0)</f>
        <v>0</v>
      </c>
      <c r="D3141">
        <f>IFERROR(VLOOKUP(A3141,[1]Monitoramento_Base_somente_disp!$A:$J,7,FALSE),0)</f>
        <v>0</v>
      </c>
      <c r="E3141">
        <f>IFERROR(VLOOKUP(A3141,[1]Monitoramento_Base_somente_disp!$A:$J,8,FALSE),0)</f>
        <v>0</v>
      </c>
      <c r="F3141">
        <f>IFERROR(VLOOKUP(A3141,[1]Monitoramento_Base_somente_disp!$A:$J,9,FALSE),0)</f>
        <v>0</v>
      </c>
      <c r="G3141">
        <f>IFERROR(VLOOKUP(A3141,[1]Monitoramento_Base_somente_disp!$A:$J,10,FALSE),0)</f>
        <v>0</v>
      </c>
      <c r="H3141">
        <f>IFERROR(VLOOKUP(A3141,[2]Sheet1!$A:$I,4,FALSE),0)</f>
        <v>0</v>
      </c>
      <c r="I3141">
        <f>IFERROR(VLOOKUP(A3141,[2]Sheet1!$A:$I,5,FALSE),0)</f>
        <v>0</v>
      </c>
      <c r="J3141">
        <f>IFERROR(VLOOKUP(A3141,[2]Sheet1!$A:$I,6,FALSE),0)</f>
        <v>0</v>
      </c>
      <c r="K3141">
        <f>IFERROR(VLOOKUP(A3141,[2]Sheet1!$A:$I,7,FALSE),0)</f>
        <v>0</v>
      </c>
      <c r="L3141">
        <f>IFERROR(VLOOKUP(A3141,[2]Sheet1!$A:$I,8,FALSE),0)</f>
        <v>0</v>
      </c>
      <c r="M3141">
        <f>IFERROR(VLOOKUP(A3141,[2]Sheet1!$A:$I,9,FALSE),0)</f>
        <v>0</v>
      </c>
      <c r="N3141">
        <f>IFERROR(VLOOKUP(A3141,[3]Sheet1!$A:$G,2,FALSE),0)</f>
        <v>0</v>
      </c>
      <c r="O3141">
        <f>IFERROR(VLOOKUP(A3141,[3]Sheet1!$A:$G,3,FALSE),0)</f>
        <v>0</v>
      </c>
      <c r="P3141">
        <f>IFERROR(VLOOKUP(A3141,[3]Sheet1!$A:$G,4,FALSE),0)</f>
        <v>0</v>
      </c>
      <c r="Q3141">
        <f>IFERROR(VLOOKUP(A3141,[3]Sheet1!$A:$G,5,FALSE),0)</f>
        <v>0</v>
      </c>
      <c r="R3141">
        <f>IFERROR(VLOOKUP(A3141,[3]Sheet1!$A:$G,6,FALSE),0)</f>
        <v>0</v>
      </c>
      <c r="S3141">
        <f>IFERROR(VLOOKUP(A3141,[3]Sheet1!$A:$G,7,FALSE),0)</f>
        <v>0</v>
      </c>
      <c r="T3141" t="str">
        <f t="shared" si="289"/>
        <v>Não</v>
      </c>
      <c r="U3141" t="str">
        <f t="shared" si="290"/>
        <v>Não</v>
      </c>
      <c r="V3141" t="str">
        <f t="shared" si="291"/>
        <v>Não</v>
      </c>
      <c r="W3141" t="str">
        <f t="shared" si="292"/>
        <v>Não</v>
      </c>
      <c r="X3141" t="str">
        <f t="shared" si="293"/>
        <v>Não</v>
      </c>
      <c r="Y3141" t="str">
        <f t="shared" si="294"/>
        <v>Não</v>
      </c>
    </row>
    <row r="3142" spans="1:25" x14ac:dyDescent="0.25">
      <c r="A3142" s="5">
        <v>431406</v>
      </c>
      <c r="B3142">
        <f>IFERROR(VLOOKUP(A3142,[1]Monitoramento_Base_somente_disp!$A:$J,5,FALSE),0)</f>
        <v>51828</v>
      </c>
      <c r="C3142">
        <f>IFERROR(VLOOKUP(A3142,[1]Monitoramento_Base_somente_disp!$A:$J,6,FALSE),0)</f>
        <v>18366973</v>
      </c>
      <c r="D3142">
        <f>IFERROR(VLOOKUP(A3142,[1]Monitoramento_Base_somente_disp!$A:$J,7,FALSE),0)</f>
        <v>54388</v>
      </c>
      <c r="E3142">
        <f>IFERROR(VLOOKUP(A3142,[1]Monitoramento_Base_somente_disp!$A:$J,8,FALSE),0)</f>
        <v>19563423</v>
      </c>
      <c r="F3142">
        <f>IFERROR(VLOOKUP(A3142,[1]Monitoramento_Base_somente_disp!$A:$J,9,FALSE),0)</f>
        <v>3925</v>
      </c>
      <c r="G3142">
        <f>IFERROR(VLOOKUP(A3142,[1]Monitoramento_Base_somente_disp!$A:$J,10,FALSE),0)</f>
        <v>3054618</v>
      </c>
      <c r="H3142">
        <f>IFERROR(VLOOKUP(A3142,[2]Sheet1!$A:$I,4,FALSE),0)</f>
        <v>0</v>
      </c>
      <c r="I3142">
        <f>IFERROR(VLOOKUP(A3142,[2]Sheet1!$A:$I,5,FALSE),0)</f>
        <v>0</v>
      </c>
      <c r="J3142">
        <f>IFERROR(VLOOKUP(A3142,[2]Sheet1!$A:$I,6,FALSE),0)</f>
        <v>0</v>
      </c>
      <c r="K3142">
        <f>IFERROR(VLOOKUP(A3142,[2]Sheet1!$A:$I,7,FALSE),0)</f>
        <v>0</v>
      </c>
      <c r="L3142">
        <f>IFERROR(VLOOKUP(A3142,[2]Sheet1!$A:$I,8,FALSE),0)</f>
        <v>0</v>
      </c>
      <c r="M3142">
        <f>IFERROR(VLOOKUP(A3142,[2]Sheet1!$A:$I,9,FALSE),0)</f>
        <v>0</v>
      </c>
      <c r="N3142">
        <f>IFERROR(VLOOKUP(A3142,[3]Sheet1!$A:$G,2,FALSE),0)</f>
        <v>0</v>
      </c>
      <c r="O3142">
        <f>IFERROR(VLOOKUP(A3142,[3]Sheet1!$A:$G,3,FALSE),0)</f>
        <v>0</v>
      </c>
      <c r="P3142">
        <f>IFERROR(VLOOKUP(A3142,[3]Sheet1!$A:$G,4,FALSE),0)</f>
        <v>0</v>
      </c>
      <c r="Q3142">
        <f>IFERROR(VLOOKUP(A3142,[3]Sheet1!$A:$G,5,FALSE),0)</f>
        <v>0</v>
      </c>
      <c r="R3142">
        <f>IFERROR(VLOOKUP(A3142,[3]Sheet1!$A:$G,6,FALSE),0)</f>
        <v>0</v>
      </c>
      <c r="S3142">
        <f>IFERROR(VLOOKUP(A3142,[3]Sheet1!$A:$G,7,FALSE),0)</f>
        <v>0</v>
      </c>
      <c r="T3142" t="str">
        <f t="shared" ref="T3142:T3205" si="295">IF(B3142+H3142+N3142&gt;0,"Sim","Não")</f>
        <v>Sim</v>
      </c>
      <c r="U3142" t="str">
        <f t="shared" ref="U3142:U3205" si="296">IF(C3142+I3142+O3142&gt;0,"Sim","Não")</f>
        <v>Sim</v>
      </c>
      <c r="V3142" t="str">
        <f t="shared" ref="V3142:V3205" si="297">IF(D3142+J3142+P3142&gt;0,"Sim","Não")</f>
        <v>Sim</v>
      </c>
      <c r="W3142" t="str">
        <f t="shared" ref="W3142:W3205" si="298">IF(E3142+K3142+Q3142&gt;0,"Sim","Não")</f>
        <v>Sim</v>
      </c>
      <c r="X3142" t="str">
        <f t="shared" ref="X3142:X3205" si="299">IF(F3142+L3142+R3142&gt;0,"Sim","Não")</f>
        <v>Sim</v>
      </c>
      <c r="Y3142" t="str">
        <f t="shared" ref="Y3142:Y3205" si="300">IF(G3142+M3142+S3142&gt;0,"Sim","Não")</f>
        <v>Sim</v>
      </c>
    </row>
    <row r="3143" spans="1:25" x14ac:dyDescent="0.25">
      <c r="A3143" s="5">
        <v>431407</v>
      </c>
      <c r="B3143">
        <f>IFERROR(VLOOKUP(A3143,[1]Monitoramento_Base_somente_disp!$A:$J,5,FALSE),0)</f>
        <v>0</v>
      </c>
      <c r="C3143">
        <f>IFERROR(VLOOKUP(A3143,[1]Monitoramento_Base_somente_disp!$A:$J,6,FALSE),0)</f>
        <v>7102500</v>
      </c>
      <c r="D3143">
        <f>IFERROR(VLOOKUP(A3143,[1]Monitoramento_Base_somente_disp!$A:$J,7,FALSE),0)</f>
        <v>0</v>
      </c>
      <c r="E3143">
        <f>IFERROR(VLOOKUP(A3143,[1]Monitoramento_Base_somente_disp!$A:$J,8,FALSE),0)</f>
        <v>7339250</v>
      </c>
      <c r="F3143">
        <f>IFERROR(VLOOKUP(A3143,[1]Monitoramento_Base_somente_disp!$A:$J,9,FALSE),0)</f>
        <v>0</v>
      </c>
      <c r="G3143">
        <f>IFERROR(VLOOKUP(A3143,[1]Monitoramento_Base_somente_disp!$A:$J,10,FALSE),0)</f>
        <v>1183750</v>
      </c>
      <c r="H3143">
        <f>IFERROR(VLOOKUP(A3143,[2]Sheet1!$A:$I,4,FALSE),0)</f>
        <v>0</v>
      </c>
      <c r="I3143">
        <f>IFERROR(VLOOKUP(A3143,[2]Sheet1!$A:$I,5,FALSE),0)</f>
        <v>0</v>
      </c>
      <c r="J3143">
        <f>IFERROR(VLOOKUP(A3143,[2]Sheet1!$A:$I,6,FALSE),0)</f>
        <v>0</v>
      </c>
      <c r="K3143">
        <f>IFERROR(VLOOKUP(A3143,[2]Sheet1!$A:$I,7,FALSE),0)</f>
        <v>0</v>
      </c>
      <c r="L3143">
        <f>IFERROR(VLOOKUP(A3143,[2]Sheet1!$A:$I,8,FALSE),0)</f>
        <v>0</v>
      </c>
      <c r="M3143">
        <f>IFERROR(VLOOKUP(A3143,[2]Sheet1!$A:$I,9,FALSE),0)</f>
        <v>0</v>
      </c>
      <c r="N3143">
        <f>IFERROR(VLOOKUP(A3143,[3]Sheet1!$A:$G,2,FALSE),0)</f>
        <v>210941</v>
      </c>
      <c r="O3143">
        <f>IFERROR(VLOOKUP(A3143,[3]Sheet1!$A:$G,3,FALSE),0)</f>
        <v>0</v>
      </c>
      <c r="P3143">
        <f>IFERROR(VLOOKUP(A3143,[3]Sheet1!$A:$G,4,FALSE),0)</f>
        <v>215770</v>
      </c>
      <c r="Q3143">
        <f>IFERROR(VLOOKUP(A3143,[3]Sheet1!$A:$G,5,FALSE),0)</f>
        <v>0</v>
      </c>
      <c r="R3143">
        <f>IFERROR(VLOOKUP(A3143,[3]Sheet1!$A:$G,6,FALSE),0)</f>
        <v>0</v>
      </c>
      <c r="S3143">
        <f>IFERROR(VLOOKUP(A3143,[3]Sheet1!$A:$G,7,FALSE),0)</f>
        <v>0</v>
      </c>
      <c r="T3143" t="str">
        <f t="shared" si="295"/>
        <v>Sim</v>
      </c>
      <c r="U3143" t="str">
        <f t="shared" si="296"/>
        <v>Sim</v>
      </c>
      <c r="V3143" t="str">
        <f t="shared" si="297"/>
        <v>Sim</v>
      </c>
      <c r="W3143" t="str">
        <f t="shared" si="298"/>
        <v>Sim</v>
      </c>
      <c r="X3143" t="str">
        <f t="shared" si="299"/>
        <v>Não</v>
      </c>
      <c r="Y3143" t="str">
        <f t="shared" si="300"/>
        <v>Sim</v>
      </c>
    </row>
    <row r="3144" spans="1:25" x14ac:dyDescent="0.25">
      <c r="A3144" s="5">
        <v>431413</v>
      </c>
      <c r="B3144">
        <f>IFERROR(VLOOKUP(A3144,[1]Monitoramento_Base_somente_disp!$A:$J,5,FALSE),0)</f>
        <v>0</v>
      </c>
      <c r="C3144">
        <f>IFERROR(VLOOKUP(A3144,[1]Monitoramento_Base_somente_disp!$A:$J,6,FALSE),0)</f>
        <v>0</v>
      </c>
      <c r="D3144">
        <f>IFERROR(VLOOKUP(A3144,[1]Monitoramento_Base_somente_disp!$A:$J,7,FALSE),0)</f>
        <v>0</v>
      </c>
      <c r="E3144">
        <f>IFERROR(VLOOKUP(A3144,[1]Monitoramento_Base_somente_disp!$A:$J,8,FALSE),0)</f>
        <v>0</v>
      </c>
      <c r="F3144">
        <f>IFERROR(VLOOKUP(A3144,[1]Monitoramento_Base_somente_disp!$A:$J,9,FALSE),0)</f>
        <v>0</v>
      </c>
      <c r="G3144">
        <f>IFERROR(VLOOKUP(A3144,[1]Monitoramento_Base_somente_disp!$A:$J,10,FALSE),0)</f>
        <v>0</v>
      </c>
      <c r="H3144">
        <f>IFERROR(VLOOKUP(A3144,[2]Sheet1!$A:$I,4,FALSE),0)</f>
        <v>0</v>
      </c>
      <c r="I3144">
        <f>IFERROR(VLOOKUP(A3144,[2]Sheet1!$A:$I,5,FALSE),0)</f>
        <v>0</v>
      </c>
      <c r="J3144">
        <f>IFERROR(VLOOKUP(A3144,[2]Sheet1!$A:$I,6,FALSE),0)</f>
        <v>0</v>
      </c>
      <c r="K3144">
        <f>IFERROR(VLOOKUP(A3144,[2]Sheet1!$A:$I,7,FALSE),0)</f>
        <v>0</v>
      </c>
      <c r="L3144">
        <f>IFERROR(VLOOKUP(A3144,[2]Sheet1!$A:$I,8,FALSE),0)</f>
        <v>0</v>
      </c>
      <c r="M3144">
        <f>IFERROR(VLOOKUP(A3144,[2]Sheet1!$A:$I,9,FALSE),0)</f>
        <v>0</v>
      </c>
      <c r="N3144">
        <f>IFERROR(VLOOKUP(A3144,[3]Sheet1!$A:$G,2,FALSE),0)</f>
        <v>0</v>
      </c>
      <c r="O3144">
        <f>IFERROR(VLOOKUP(A3144,[3]Sheet1!$A:$G,3,FALSE),0)</f>
        <v>0</v>
      </c>
      <c r="P3144">
        <f>IFERROR(VLOOKUP(A3144,[3]Sheet1!$A:$G,4,FALSE),0)</f>
        <v>0</v>
      </c>
      <c r="Q3144">
        <f>IFERROR(VLOOKUP(A3144,[3]Sheet1!$A:$G,5,FALSE),0)</f>
        <v>0</v>
      </c>
      <c r="R3144">
        <f>IFERROR(VLOOKUP(A3144,[3]Sheet1!$A:$G,6,FALSE),0)</f>
        <v>0</v>
      </c>
      <c r="S3144">
        <f>IFERROR(VLOOKUP(A3144,[3]Sheet1!$A:$G,7,FALSE),0)</f>
        <v>0</v>
      </c>
      <c r="T3144" t="str">
        <f t="shared" si="295"/>
        <v>Não</v>
      </c>
      <c r="U3144" t="str">
        <f t="shared" si="296"/>
        <v>Não</v>
      </c>
      <c r="V3144" t="str">
        <f t="shared" si="297"/>
        <v>Não</v>
      </c>
      <c r="W3144" t="str">
        <f t="shared" si="298"/>
        <v>Não</v>
      </c>
      <c r="X3144" t="str">
        <f t="shared" si="299"/>
        <v>Não</v>
      </c>
      <c r="Y3144" t="str">
        <f t="shared" si="300"/>
        <v>Não</v>
      </c>
    </row>
    <row r="3145" spans="1:25" x14ac:dyDescent="0.25">
      <c r="A3145" s="5">
        <v>431415</v>
      </c>
      <c r="B3145">
        <f>IFERROR(VLOOKUP(A3145,[1]Monitoramento_Base_somente_disp!$A:$J,5,FALSE),0)</f>
        <v>0</v>
      </c>
      <c r="C3145">
        <f>IFERROR(VLOOKUP(A3145,[1]Monitoramento_Base_somente_disp!$A:$J,6,FALSE),0)</f>
        <v>0</v>
      </c>
      <c r="D3145">
        <f>IFERROR(VLOOKUP(A3145,[1]Monitoramento_Base_somente_disp!$A:$J,7,FALSE),0)</f>
        <v>0</v>
      </c>
      <c r="E3145">
        <f>IFERROR(VLOOKUP(A3145,[1]Monitoramento_Base_somente_disp!$A:$J,8,FALSE),0)</f>
        <v>0</v>
      </c>
      <c r="F3145">
        <f>IFERROR(VLOOKUP(A3145,[1]Monitoramento_Base_somente_disp!$A:$J,9,FALSE),0)</f>
        <v>0</v>
      </c>
      <c r="G3145">
        <f>IFERROR(VLOOKUP(A3145,[1]Monitoramento_Base_somente_disp!$A:$J,10,FALSE),0)</f>
        <v>0</v>
      </c>
      <c r="H3145">
        <f>IFERROR(VLOOKUP(A3145,[2]Sheet1!$A:$I,4,FALSE),0)</f>
        <v>0</v>
      </c>
      <c r="I3145">
        <f>IFERROR(VLOOKUP(A3145,[2]Sheet1!$A:$I,5,FALSE),0)</f>
        <v>0</v>
      </c>
      <c r="J3145">
        <f>IFERROR(VLOOKUP(A3145,[2]Sheet1!$A:$I,6,FALSE),0)</f>
        <v>0</v>
      </c>
      <c r="K3145">
        <f>IFERROR(VLOOKUP(A3145,[2]Sheet1!$A:$I,7,FALSE),0)</f>
        <v>0</v>
      </c>
      <c r="L3145">
        <f>IFERROR(VLOOKUP(A3145,[2]Sheet1!$A:$I,8,FALSE),0)</f>
        <v>0</v>
      </c>
      <c r="M3145">
        <f>IFERROR(VLOOKUP(A3145,[2]Sheet1!$A:$I,9,FALSE),0)</f>
        <v>0</v>
      </c>
      <c r="N3145">
        <f>IFERROR(VLOOKUP(A3145,[3]Sheet1!$A:$G,2,FALSE),0)</f>
        <v>83593</v>
      </c>
      <c r="O3145">
        <f>IFERROR(VLOOKUP(A3145,[3]Sheet1!$A:$G,3,FALSE),0)</f>
        <v>293549</v>
      </c>
      <c r="P3145">
        <f>IFERROR(VLOOKUP(A3145,[3]Sheet1!$A:$G,4,FALSE),0)</f>
        <v>76918</v>
      </c>
      <c r="Q3145">
        <f>IFERROR(VLOOKUP(A3145,[3]Sheet1!$A:$G,5,FALSE),0)</f>
        <v>421699</v>
      </c>
      <c r="R3145">
        <f>IFERROR(VLOOKUP(A3145,[3]Sheet1!$A:$G,6,FALSE),0)</f>
        <v>0</v>
      </c>
      <c r="S3145">
        <f>IFERROR(VLOOKUP(A3145,[3]Sheet1!$A:$G,7,FALSE),0)</f>
        <v>0</v>
      </c>
      <c r="T3145" t="str">
        <f t="shared" si="295"/>
        <v>Sim</v>
      </c>
      <c r="U3145" t="str">
        <f t="shared" si="296"/>
        <v>Sim</v>
      </c>
      <c r="V3145" t="str">
        <f t="shared" si="297"/>
        <v>Sim</v>
      </c>
      <c r="W3145" t="str">
        <f t="shared" si="298"/>
        <v>Sim</v>
      </c>
      <c r="X3145" t="str">
        <f t="shared" si="299"/>
        <v>Não</v>
      </c>
      <c r="Y3145" t="str">
        <f t="shared" si="300"/>
        <v>Não</v>
      </c>
    </row>
    <row r="3146" spans="1:25" x14ac:dyDescent="0.25">
      <c r="A3146" s="5">
        <v>431417</v>
      </c>
      <c r="B3146">
        <f>IFERROR(VLOOKUP(A3146,[1]Monitoramento_Base_somente_disp!$A:$J,5,FALSE),0)</f>
        <v>0</v>
      </c>
      <c r="C3146">
        <f>IFERROR(VLOOKUP(A3146,[1]Monitoramento_Base_somente_disp!$A:$J,6,FALSE),0)</f>
        <v>0</v>
      </c>
      <c r="D3146">
        <f>IFERROR(VLOOKUP(A3146,[1]Monitoramento_Base_somente_disp!$A:$J,7,FALSE),0)</f>
        <v>0</v>
      </c>
      <c r="E3146">
        <f>IFERROR(VLOOKUP(A3146,[1]Monitoramento_Base_somente_disp!$A:$J,8,FALSE),0)</f>
        <v>0</v>
      </c>
      <c r="F3146">
        <f>IFERROR(VLOOKUP(A3146,[1]Monitoramento_Base_somente_disp!$A:$J,9,FALSE),0)</f>
        <v>0</v>
      </c>
      <c r="G3146">
        <f>IFERROR(VLOOKUP(A3146,[1]Monitoramento_Base_somente_disp!$A:$J,10,FALSE),0)</f>
        <v>0</v>
      </c>
      <c r="H3146">
        <f>IFERROR(VLOOKUP(A3146,[2]Sheet1!$A:$I,4,FALSE),0)</f>
        <v>0</v>
      </c>
      <c r="I3146">
        <f>IFERROR(VLOOKUP(A3146,[2]Sheet1!$A:$I,5,FALSE),0)</f>
        <v>0</v>
      </c>
      <c r="J3146">
        <f>IFERROR(VLOOKUP(A3146,[2]Sheet1!$A:$I,6,FALSE),0)</f>
        <v>0</v>
      </c>
      <c r="K3146">
        <f>IFERROR(VLOOKUP(A3146,[2]Sheet1!$A:$I,7,FALSE),0)</f>
        <v>0</v>
      </c>
      <c r="L3146">
        <f>IFERROR(VLOOKUP(A3146,[2]Sheet1!$A:$I,8,FALSE),0)</f>
        <v>0</v>
      </c>
      <c r="M3146">
        <f>IFERROR(VLOOKUP(A3146,[2]Sheet1!$A:$I,9,FALSE),0)</f>
        <v>0</v>
      </c>
      <c r="N3146">
        <f>IFERROR(VLOOKUP(A3146,[3]Sheet1!$A:$G,2,FALSE),0)</f>
        <v>64535</v>
      </c>
      <c r="O3146">
        <f>IFERROR(VLOOKUP(A3146,[3]Sheet1!$A:$G,3,FALSE),0)</f>
        <v>702819</v>
      </c>
      <c r="P3146">
        <f>IFERROR(VLOOKUP(A3146,[3]Sheet1!$A:$G,4,FALSE),0)</f>
        <v>38625</v>
      </c>
      <c r="Q3146">
        <f>IFERROR(VLOOKUP(A3146,[3]Sheet1!$A:$G,5,FALSE),0)</f>
        <v>655252</v>
      </c>
      <c r="R3146">
        <f>IFERROR(VLOOKUP(A3146,[3]Sheet1!$A:$G,6,FALSE),0)</f>
        <v>7258</v>
      </c>
      <c r="S3146">
        <f>IFERROR(VLOOKUP(A3146,[3]Sheet1!$A:$G,7,FALSE),0)</f>
        <v>0</v>
      </c>
      <c r="T3146" t="str">
        <f t="shared" si="295"/>
        <v>Sim</v>
      </c>
      <c r="U3146" t="str">
        <f t="shared" si="296"/>
        <v>Sim</v>
      </c>
      <c r="V3146" t="str">
        <f t="shared" si="297"/>
        <v>Sim</v>
      </c>
      <c r="W3146" t="str">
        <f t="shared" si="298"/>
        <v>Sim</v>
      </c>
      <c r="X3146" t="str">
        <f t="shared" si="299"/>
        <v>Sim</v>
      </c>
      <c r="Y3146" t="str">
        <f t="shared" si="300"/>
        <v>Não</v>
      </c>
    </row>
    <row r="3147" spans="1:25" x14ac:dyDescent="0.25">
      <c r="A3147" s="5">
        <v>431420</v>
      </c>
      <c r="B3147">
        <f>IFERROR(VLOOKUP(A3147,[1]Monitoramento_Base_somente_disp!$A:$J,5,FALSE),0)</f>
        <v>0</v>
      </c>
      <c r="C3147">
        <f>IFERROR(VLOOKUP(A3147,[1]Monitoramento_Base_somente_disp!$A:$J,6,FALSE),0)</f>
        <v>0</v>
      </c>
      <c r="D3147">
        <f>IFERROR(VLOOKUP(A3147,[1]Monitoramento_Base_somente_disp!$A:$J,7,FALSE),0)</f>
        <v>0</v>
      </c>
      <c r="E3147">
        <f>IFERROR(VLOOKUP(A3147,[1]Monitoramento_Base_somente_disp!$A:$J,8,FALSE),0)</f>
        <v>0</v>
      </c>
      <c r="F3147">
        <f>IFERROR(VLOOKUP(A3147,[1]Monitoramento_Base_somente_disp!$A:$J,9,FALSE),0)</f>
        <v>0</v>
      </c>
      <c r="G3147">
        <f>IFERROR(VLOOKUP(A3147,[1]Monitoramento_Base_somente_disp!$A:$J,10,FALSE),0)</f>
        <v>0</v>
      </c>
      <c r="H3147">
        <f>IFERROR(VLOOKUP(A3147,[2]Sheet1!$A:$I,4,FALSE),0)</f>
        <v>0</v>
      </c>
      <c r="I3147">
        <f>IFERROR(VLOOKUP(A3147,[2]Sheet1!$A:$I,5,FALSE),0)</f>
        <v>0</v>
      </c>
      <c r="J3147">
        <f>IFERROR(VLOOKUP(A3147,[2]Sheet1!$A:$I,6,FALSE),0)</f>
        <v>0</v>
      </c>
      <c r="K3147">
        <f>IFERROR(VLOOKUP(A3147,[2]Sheet1!$A:$I,7,FALSE),0)</f>
        <v>0</v>
      </c>
      <c r="L3147">
        <f>IFERROR(VLOOKUP(A3147,[2]Sheet1!$A:$I,8,FALSE),0)</f>
        <v>0</v>
      </c>
      <c r="M3147">
        <f>IFERROR(VLOOKUP(A3147,[2]Sheet1!$A:$I,9,FALSE),0)</f>
        <v>0</v>
      </c>
      <c r="N3147">
        <f>IFERROR(VLOOKUP(A3147,[3]Sheet1!$A:$G,2,FALSE),0)</f>
        <v>75149</v>
      </c>
      <c r="O3147">
        <f>IFERROR(VLOOKUP(A3147,[3]Sheet1!$A:$G,3,FALSE),0)</f>
        <v>0</v>
      </c>
      <c r="P3147">
        <f>IFERROR(VLOOKUP(A3147,[3]Sheet1!$A:$G,4,FALSE),0)</f>
        <v>69958</v>
      </c>
      <c r="Q3147">
        <f>IFERROR(VLOOKUP(A3147,[3]Sheet1!$A:$G,5,FALSE),0)</f>
        <v>273288</v>
      </c>
      <c r="R3147">
        <f>IFERROR(VLOOKUP(A3147,[3]Sheet1!$A:$G,6,FALSE),0)</f>
        <v>10211</v>
      </c>
      <c r="S3147">
        <f>IFERROR(VLOOKUP(A3147,[3]Sheet1!$A:$G,7,FALSE),0)</f>
        <v>0</v>
      </c>
      <c r="T3147" t="str">
        <f t="shared" si="295"/>
        <v>Sim</v>
      </c>
      <c r="U3147" t="str">
        <f t="shared" si="296"/>
        <v>Não</v>
      </c>
      <c r="V3147" t="str">
        <f t="shared" si="297"/>
        <v>Sim</v>
      </c>
      <c r="W3147" t="str">
        <f t="shared" si="298"/>
        <v>Sim</v>
      </c>
      <c r="X3147" t="str">
        <f t="shared" si="299"/>
        <v>Sim</v>
      </c>
      <c r="Y3147" t="str">
        <f t="shared" si="300"/>
        <v>Não</v>
      </c>
    </row>
    <row r="3148" spans="1:25" x14ac:dyDescent="0.25">
      <c r="A3148" s="5">
        <v>431430</v>
      </c>
      <c r="B3148">
        <f>IFERROR(VLOOKUP(A3148,[1]Monitoramento_Base_somente_disp!$A:$J,5,FALSE),0)</f>
        <v>0</v>
      </c>
      <c r="C3148">
        <f>IFERROR(VLOOKUP(A3148,[1]Monitoramento_Base_somente_disp!$A:$J,6,FALSE),0)</f>
        <v>2387460</v>
      </c>
      <c r="D3148">
        <f>IFERROR(VLOOKUP(A3148,[1]Monitoramento_Base_somente_disp!$A:$J,7,FALSE),0)</f>
        <v>0</v>
      </c>
      <c r="E3148">
        <f>IFERROR(VLOOKUP(A3148,[1]Monitoramento_Base_somente_disp!$A:$J,8,FALSE),0)</f>
        <v>2467042</v>
      </c>
      <c r="F3148">
        <f>IFERROR(VLOOKUP(A3148,[1]Monitoramento_Base_somente_disp!$A:$J,9,FALSE),0)</f>
        <v>0</v>
      </c>
      <c r="G3148">
        <f>IFERROR(VLOOKUP(A3148,[1]Monitoramento_Base_somente_disp!$A:$J,10,FALSE),0)</f>
        <v>397910</v>
      </c>
      <c r="H3148">
        <f>IFERROR(VLOOKUP(A3148,[2]Sheet1!$A:$I,4,FALSE),0)</f>
        <v>0</v>
      </c>
      <c r="I3148">
        <f>IFERROR(VLOOKUP(A3148,[2]Sheet1!$A:$I,5,FALSE),0)</f>
        <v>0</v>
      </c>
      <c r="J3148">
        <f>IFERROR(VLOOKUP(A3148,[2]Sheet1!$A:$I,6,FALSE),0)</f>
        <v>0</v>
      </c>
      <c r="K3148">
        <f>IFERROR(VLOOKUP(A3148,[2]Sheet1!$A:$I,7,FALSE),0)</f>
        <v>0</v>
      </c>
      <c r="L3148">
        <f>IFERROR(VLOOKUP(A3148,[2]Sheet1!$A:$I,8,FALSE),0)</f>
        <v>0</v>
      </c>
      <c r="M3148">
        <f>IFERROR(VLOOKUP(A3148,[2]Sheet1!$A:$I,9,FALSE),0)</f>
        <v>0</v>
      </c>
      <c r="N3148">
        <f>IFERROR(VLOOKUP(A3148,[3]Sheet1!$A:$G,2,FALSE),0)</f>
        <v>16516</v>
      </c>
      <c r="O3148">
        <f>IFERROR(VLOOKUP(A3148,[3]Sheet1!$A:$G,3,FALSE),0)</f>
        <v>0</v>
      </c>
      <c r="P3148">
        <f>IFERROR(VLOOKUP(A3148,[3]Sheet1!$A:$G,4,FALSE),0)</f>
        <v>16226</v>
      </c>
      <c r="Q3148">
        <f>IFERROR(VLOOKUP(A3148,[3]Sheet1!$A:$G,5,FALSE),0)</f>
        <v>0</v>
      </c>
      <c r="R3148">
        <f>IFERROR(VLOOKUP(A3148,[3]Sheet1!$A:$G,6,FALSE),0)</f>
        <v>0</v>
      </c>
      <c r="S3148">
        <f>IFERROR(VLOOKUP(A3148,[3]Sheet1!$A:$G,7,FALSE),0)</f>
        <v>0</v>
      </c>
      <c r="T3148" t="str">
        <f t="shared" si="295"/>
        <v>Sim</v>
      </c>
      <c r="U3148" t="str">
        <f t="shared" si="296"/>
        <v>Sim</v>
      </c>
      <c r="V3148" t="str">
        <f t="shared" si="297"/>
        <v>Sim</v>
      </c>
      <c r="W3148" t="str">
        <f t="shared" si="298"/>
        <v>Sim</v>
      </c>
      <c r="X3148" t="str">
        <f t="shared" si="299"/>
        <v>Não</v>
      </c>
      <c r="Y3148" t="str">
        <f t="shared" si="300"/>
        <v>Sim</v>
      </c>
    </row>
    <row r="3149" spans="1:25" x14ac:dyDescent="0.25">
      <c r="A3149" s="5">
        <v>431440</v>
      </c>
      <c r="B3149">
        <f>IFERROR(VLOOKUP(A3149,[1]Monitoramento_Base_somente_disp!$A:$J,5,FALSE),0)</f>
        <v>1610642</v>
      </c>
      <c r="C3149">
        <f>IFERROR(VLOOKUP(A3149,[1]Monitoramento_Base_somente_disp!$A:$J,6,FALSE),0)</f>
        <v>425142950</v>
      </c>
      <c r="D3149">
        <f>IFERROR(VLOOKUP(A3149,[1]Monitoramento_Base_somente_disp!$A:$J,7,FALSE),0)</f>
        <v>1625636</v>
      </c>
      <c r="E3149">
        <f>IFERROR(VLOOKUP(A3149,[1]Monitoramento_Base_somente_disp!$A:$J,8,FALSE),0)</f>
        <v>417458468</v>
      </c>
      <c r="F3149">
        <f>IFERROR(VLOOKUP(A3149,[1]Monitoramento_Base_somente_disp!$A:$J,9,FALSE),0)</f>
        <v>160141</v>
      </c>
      <c r="G3149">
        <f>IFERROR(VLOOKUP(A3149,[1]Monitoramento_Base_somente_disp!$A:$J,10,FALSE),0)</f>
        <v>61769321</v>
      </c>
      <c r="H3149">
        <f>IFERROR(VLOOKUP(A3149,[2]Sheet1!$A:$I,4,FALSE),0)</f>
        <v>0</v>
      </c>
      <c r="I3149">
        <f>IFERROR(VLOOKUP(A3149,[2]Sheet1!$A:$I,5,FALSE),0)</f>
        <v>0</v>
      </c>
      <c r="J3149">
        <f>IFERROR(VLOOKUP(A3149,[2]Sheet1!$A:$I,6,FALSE),0)</f>
        <v>0</v>
      </c>
      <c r="K3149">
        <f>IFERROR(VLOOKUP(A3149,[2]Sheet1!$A:$I,7,FALSE),0)</f>
        <v>0</v>
      </c>
      <c r="L3149">
        <f>IFERROR(VLOOKUP(A3149,[2]Sheet1!$A:$I,8,FALSE),0)</f>
        <v>0</v>
      </c>
      <c r="M3149">
        <f>IFERROR(VLOOKUP(A3149,[2]Sheet1!$A:$I,9,FALSE),0)</f>
        <v>0</v>
      </c>
      <c r="N3149">
        <f>IFERROR(VLOOKUP(A3149,[3]Sheet1!$A:$G,2,FALSE),0)</f>
        <v>0</v>
      </c>
      <c r="O3149">
        <f>IFERROR(VLOOKUP(A3149,[3]Sheet1!$A:$G,3,FALSE),0)</f>
        <v>0</v>
      </c>
      <c r="P3149">
        <f>IFERROR(VLOOKUP(A3149,[3]Sheet1!$A:$G,4,FALSE),0)</f>
        <v>0</v>
      </c>
      <c r="Q3149">
        <f>IFERROR(VLOOKUP(A3149,[3]Sheet1!$A:$G,5,FALSE),0)</f>
        <v>0</v>
      </c>
      <c r="R3149">
        <f>IFERROR(VLOOKUP(A3149,[3]Sheet1!$A:$G,6,FALSE),0)</f>
        <v>0</v>
      </c>
      <c r="S3149">
        <f>IFERROR(VLOOKUP(A3149,[3]Sheet1!$A:$G,7,FALSE),0)</f>
        <v>0</v>
      </c>
      <c r="T3149" t="str">
        <f t="shared" si="295"/>
        <v>Sim</v>
      </c>
      <c r="U3149" t="str">
        <f t="shared" si="296"/>
        <v>Sim</v>
      </c>
      <c r="V3149" t="str">
        <f t="shared" si="297"/>
        <v>Sim</v>
      </c>
      <c r="W3149" t="str">
        <f t="shared" si="298"/>
        <v>Sim</v>
      </c>
      <c r="X3149" t="str">
        <f t="shared" si="299"/>
        <v>Sim</v>
      </c>
      <c r="Y3149" t="str">
        <f t="shared" si="300"/>
        <v>Sim</v>
      </c>
    </row>
    <row r="3150" spans="1:25" x14ac:dyDescent="0.25">
      <c r="A3150" s="5">
        <v>431446</v>
      </c>
      <c r="B3150">
        <f>IFERROR(VLOOKUP(A3150,[1]Monitoramento_Base_somente_disp!$A:$J,5,FALSE),0)</f>
        <v>0</v>
      </c>
      <c r="C3150">
        <f>IFERROR(VLOOKUP(A3150,[1]Monitoramento_Base_somente_disp!$A:$J,6,FALSE),0)</f>
        <v>0</v>
      </c>
      <c r="D3150">
        <f>IFERROR(VLOOKUP(A3150,[1]Monitoramento_Base_somente_disp!$A:$J,7,FALSE),0)</f>
        <v>0</v>
      </c>
      <c r="E3150">
        <f>IFERROR(VLOOKUP(A3150,[1]Monitoramento_Base_somente_disp!$A:$J,8,FALSE),0)</f>
        <v>0</v>
      </c>
      <c r="F3150">
        <f>IFERROR(VLOOKUP(A3150,[1]Monitoramento_Base_somente_disp!$A:$J,9,FALSE),0)</f>
        <v>0</v>
      </c>
      <c r="G3150">
        <f>IFERROR(VLOOKUP(A3150,[1]Monitoramento_Base_somente_disp!$A:$J,10,FALSE),0)</f>
        <v>0</v>
      </c>
      <c r="H3150">
        <f>IFERROR(VLOOKUP(A3150,[2]Sheet1!$A:$I,4,FALSE),0)</f>
        <v>0</v>
      </c>
      <c r="I3150">
        <f>IFERROR(VLOOKUP(A3150,[2]Sheet1!$A:$I,5,FALSE),0)</f>
        <v>0</v>
      </c>
      <c r="J3150">
        <f>IFERROR(VLOOKUP(A3150,[2]Sheet1!$A:$I,6,FALSE),0)</f>
        <v>0</v>
      </c>
      <c r="K3150">
        <f>IFERROR(VLOOKUP(A3150,[2]Sheet1!$A:$I,7,FALSE),0)</f>
        <v>0</v>
      </c>
      <c r="L3150">
        <f>IFERROR(VLOOKUP(A3150,[2]Sheet1!$A:$I,8,FALSE),0)</f>
        <v>0</v>
      </c>
      <c r="M3150">
        <f>IFERROR(VLOOKUP(A3150,[2]Sheet1!$A:$I,9,FALSE),0)</f>
        <v>0</v>
      </c>
      <c r="N3150">
        <f>IFERROR(VLOOKUP(A3150,[3]Sheet1!$A:$G,2,FALSE),0)</f>
        <v>112943</v>
      </c>
      <c r="O3150">
        <f>IFERROR(VLOOKUP(A3150,[3]Sheet1!$A:$G,3,FALSE),0)</f>
        <v>1164381</v>
      </c>
      <c r="P3150">
        <f>IFERROR(VLOOKUP(A3150,[3]Sheet1!$A:$G,4,FALSE),0)</f>
        <v>109613</v>
      </c>
      <c r="Q3150">
        <f>IFERROR(VLOOKUP(A3150,[3]Sheet1!$A:$G,5,FALSE),0)</f>
        <v>1045553</v>
      </c>
      <c r="R3150">
        <f>IFERROR(VLOOKUP(A3150,[3]Sheet1!$A:$G,6,FALSE),0)</f>
        <v>14565</v>
      </c>
      <c r="S3150">
        <f>IFERROR(VLOOKUP(A3150,[3]Sheet1!$A:$G,7,FALSE),0)</f>
        <v>0</v>
      </c>
      <c r="T3150" t="str">
        <f t="shared" si="295"/>
        <v>Sim</v>
      </c>
      <c r="U3150" t="str">
        <f t="shared" si="296"/>
        <v>Sim</v>
      </c>
      <c r="V3150" t="str">
        <f t="shared" si="297"/>
        <v>Sim</v>
      </c>
      <c r="W3150" t="str">
        <f t="shared" si="298"/>
        <v>Sim</v>
      </c>
      <c r="X3150" t="str">
        <f t="shared" si="299"/>
        <v>Sim</v>
      </c>
      <c r="Y3150" t="str">
        <f t="shared" si="300"/>
        <v>Não</v>
      </c>
    </row>
    <row r="3151" spans="1:25" x14ac:dyDescent="0.25">
      <c r="A3151" s="5">
        <v>431449</v>
      </c>
      <c r="B3151">
        <f>IFERROR(VLOOKUP(A3151,[1]Monitoramento_Base_somente_disp!$A:$J,5,FALSE),0)</f>
        <v>0</v>
      </c>
      <c r="C3151">
        <f>IFERROR(VLOOKUP(A3151,[1]Monitoramento_Base_somente_disp!$A:$J,6,FALSE),0)</f>
        <v>0</v>
      </c>
      <c r="D3151">
        <f>IFERROR(VLOOKUP(A3151,[1]Monitoramento_Base_somente_disp!$A:$J,7,FALSE),0)</f>
        <v>0</v>
      </c>
      <c r="E3151">
        <f>IFERROR(VLOOKUP(A3151,[1]Monitoramento_Base_somente_disp!$A:$J,8,FALSE),0)</f>
        <v>0</v>
      </c>
      <c r="F3151">
        <f>IFERROR(VLOOKUP(A3151,[1]Monitoramento_Base_somente_disp!$A:$J,9,FALSE),0)</f>
        <v>0</v>
      </c>
      <c r="G3151">
        <f>IFERROR(VLOOKUP(A3151,[1]Monitoramento_Base_somente_disp!$A:$J,10,FALSE),0)</f>
        <v>0</v>
      </c>
      <c r="H3151">
        <f>IFERROR(VLOOKUP(A3151,[2]Sheet1!$A:$I,4,FALSE),0)</f>
        <v>0</v>
      </c>
      <c r="I3151">
        <f>IFERROR(VLOOKUP(A3151,[2]Sheet1!$A:$I,5,FALSE),0)</f>
        <v>0</v>
      </c>
      <c r="J3151">
        <f>IFERROR(VLOOKUP(A3151,[2]Sheet1!$A:$I,6,FALSE),0)</f>
        <v>0</v>
      </c>
      <c r="K3151">
        <f>IFERROR(VLOOKUP(A3151,[2]Sheet1!$A:$I,7,FALSE),0)</f>
        <v>0</v>
      </c>
      <c r="L3151">
        <f>IFERROR(VLOOKUP(A3151,[2]Sheet1!$A:$I,8,FALSE),0)</f>
        <v>0</v>
      </c>
      <c r="M3151">
        <f>IFERROR(VLOOKUP(A3151,[2]Sheet1!$A:$I,9,FALSE),0)</f>
        <v>0</v>
      </c>
      <c r="N3151">
        <f>IFERROR(VLOOKUP(A3151,[3]Sheet1!$A:$G,2,FALSE),0)</f>
        <v>49372</v>
      </c>
      <c r="O3151">
        <f>IFERROR(VLOOKUP(A3151,[3]Sheet1!$A:$G,3,FALSE),0)</f>
        <v>1114902</v>
      </c>
      <c r="P3151">
        <f>IFERROR(VLOOKUP(A3151,[3]Sheet1!$A:$G,4,FALSE),0)</f>
        <v>62562</v>
      </c>
      <c r="Q3151">
        <f>IFERROR(VLOOKUP(A3151,[3]Sheet1!$A:$G,5,FALSE),0)</f>
        <v>1119318</v>
      </c>
      <c r="R3151">
        <f>IFERROR(VLOOKUP(A3151,[3]Sheet1!$A:$G,6,FALSE),0)</f>
        <v>0</v>
      </c>
      <c r="S3151">
        <f>IFERROR(VLOOKUP(A3151,[3]Sheet1!$A:$G,7,FALSE),0)</f>
        <v>0</v>
      </c>
      <c r="T3151" t="str">
        <f t="shared" si="295"/>
        <v>Sim</v>
      </c>
      <c r="U3151" t="str">
        <f t="shared" si="296"/>
        <v>Sim</v>
      </c>
      <c r="V3151" t="str">
        <f t="shared" si="297"/>
        <v>Sim</v>
      </c>
      <c r="W3151" t="str">
        <f t="shared" si="298"/>
        <v>Sim</v>
      </c>
      <c r="X3151" t="str">
        <f t="shared" si="299"/>
        <v>Não</v>
      </c>
      <c r="Y3151" t="str">
        <f t="shared" si="300"/>
        <v>Não</v>
      </c>
    </row>
    <row r="3152" spans="1:25" x14ac:dyDescent="0.25">
      <c r="A3152" s="5">
        <v>431450</v>
      </c>
      <c r="B3152">
        <f>IFERROR(VLOOKUP(A3152,[1]Monitoramento_Base_somente_disp!$A:$J,5,FALSE),0)</f>
        <v>0</v>
      </c>
      <c r="C3152">
        <f>IFERROR(VLOOKUP(A3152,[1]Monitoramento_Base_somente_disp!$A:$J,6,FALSE),0)</f>
        <v>209569500</v>
      </c>
      <c r="D3152">
        <f>IFERROR(VLOOKUP(A3152,[1]Monitoramento_Base_somente_disp!$A:$J,7,FALSE),0)</f>
        <v>0</v>
      </c>
      <c r="E3152">
        <f>IFERROR(VLOOKUP(A3152,[1]Monitoramento_Base_somente_disp!$A:$J,8,FALSE),0)</f>
        <v>216555150</v>
      </c>
      <c r="F3152">
        <f>IFERROR(VLOOKUP(A3152,[1]Monitoramento_Base_somente_disp!$A:$J,9,FALSE),0)</f>
        <v>0</v>
      </c>
      <c r="G3152">
        <f>IFERROR(VLOOKUP(A3152,[1]Monitoramento_Base_somente_disp!$A:$J,10,FALSE),0)</f>
        <v>34928250</v>
      </c>
      <c r="H3152">
        <f>IFERROR(VLOOKUP(A3152,[2]Sheet1!$A:$I,4,FALSE),0)</f>
        <v>0</v>
      </c>
      <c r="I3152">
        <f>IFERROR(VLOOKUP(A3152,[2]Sheet1!$A:$I,5,FALSE),0)</f>
        <v>0</v>
      </c>
      <c r="J3152">
        <f>IFERROR(VLOOKUP(A3152,[2]Sheet1!$A:$I,6,FALSE),0)</f>
        <v>0</v>
      </c>
      <c r="K3152">
        <f>IFERROR(VLOOKUP(A3152,[2]Sheet1!$A:$I,7,FALSE),0)</f>
        <v>0</v>
      </c>
      <c r="L3152">
        <f>IFERROR(VLOOKUP(A3152,[2]Sheet1!$A:$I,8,FALSE),0)</f>
        <v>0</v>
      </c>
      <c r="M3152">
        <f>IFERROR(VLOOKUP(A3152,[2]Sheet1!$A:$I,9,FALSE),0)</f>
        <v>0</v>
      </c>
      <c r="N3152">
        <f>IFERROR(VLOOKUP(A3152,[3]Sheet1!$A:$G,2,FALSE),0)</f>
        <v>141219</v>
      </c>
      <c r="O3152">
        <f>IFERROR(VLOOKUP(A3152,[3]Sheet1!$A:$G,3,FALSE),0)</f>
        <v>32221299</v>
      </c>
      <c r="P3152">
        <f>IFERROR(VLOOKUP(A3152,[3]Sheet1!$A:$G,4,FALSE),0)</f>
        <v>142142</v>
      </c>
      <c r="Q3152">
        <f>IFERROR(VLOOKUP(A3152,[3]Sheet1!$A:$G,5,FALSE),0)</f>
        <v>32205467</v>
      </c>
      <c r="R3152">
        <f>IFERROR(VLOOKUP(A3152,[3]Sheet1!$A:$G,6,FALSE),0)</f>
        <v>32623</v>
      </c>
      <c r="S3152">
        <f>IFERROR(VLOOKUP(A3152,[3]Sheet1!$A:$G,7,FALSE),0)</f>
        <v>0</v>
      </c>
      <c r="T3152" t="str">
        <f t="shared" si="295"/>
        <v>Sim</v>
      </c>
      <c r="U3152" t="str">
        <f t="shared" si="296"/>
        <v>Sim</v>
      </c>
      <c r="V3152" t="str">
        <f t="shared" si="297"/>
        <v>Sim</v>
      </c>
      <c r="W3152" t="str">
        <f t="shared" si="298"/>
        <v>Sim</v>
      </c>
      <c r="X3152" t="str">
        <f t="shared" si="299"/>
        <v>Sim</v>
      </c>
      <c r="Y3152" t="str">
        <f t="shared" si="300"/>
        <v>Sim</v>
      </c>
    </row>
    <row r="3153" spans="1:25" x14ac:dyDescent="0.25">
      <c r="A3153" s="5">
        <v>431455</v>
      </c>
      <c r="B3153">
        <f>IFERROR(VLOOKUP(A3153,[1]Monitoramento_Base_somente_disp!$A:$J,5,FALSE),0)</f>
        <v>0</v>
      </c>
      <c r="C3153">
        <f>IFERROR(VLOOKUP(A3153,[1]Monitoramento_Base_somente_disp!$A:$J,6,FALSE),0)</f>
        <v>0</v>
      </c>
      <c r="D3153">
        <f>IFERROR(VLOOKUP(A3153,[1]Monitoramento_Base_somente_disp!$A:$J,7,FALSE),0)</f>
        <v>0</v>
      </c>
      <c r="E3153">
        <f>IFERROR(VLOOKUP(A3153,[1]Monitoramento_Base_somente_disp!$A:$J,8,FALSE),0)</f>
        <v>0</v>
      </c>
      <c r="F3153">
        <f>IFERROR(VLOOKUP(A3153,[1]Monitoramento_Base_somente_disp!$A:$J,9,FALSE),0)</f>
        <v>0</v>
      </c>
      <c r="G3153">
        <f>IFERROR(VLOOKUP(A3153,[1]Monitoramento_Base_somente_disp!$A:$J,10,FALSE),0)</f>
        <v>0</v>
      </c>
      <c r="H3153">
        <f>IFERROR(VLOOKUP(A3153,[2]Sheet1!$A:$I,4,FALSE),0)</f>
        <v>55675</v>
      </c>
      <c r="I3153">
        <f>IFERROR(VLOOKUP(A3153,[2]Sheet1!$A:$I,5,FALSE),0)</f>
        <v>313859</v>
      </c>
      <c r="J3153">
        <f>IFERROR(VLOOKUP(A3153,[2]Sheet1!$A:$I,6,FALSE),0)</f>
        <v>48408</v>
      </c>
      <c r="K3153">
        <f>IFERROR(VLOOKUP(A3153,[2]Sheet1!$A:$I,7,FALSE),0)</f>
        <v>316018</v>
      </c>
      <c r="L3153">
        <f>IFERROR(VLOOKUP(A3153,[2]Sheet1!$A:$I,8,FALSE),0)</f>
        <v>0</v>
      </c>
      <c r="M3153">
        <f>IFERROR(VLOOKUP(A3153,[2]Sheet1!$A:$I,9,FALSE),0)</f>
        <v>0</v>
      </c>
      <c r="N3153">
        <f>IFERROR(VLOOKUP(A3153,[3]Sheet1!$A:$G,2,FALSE),0)</f>
        <v>0</v>
      </c>
      <c r="O3153">
        <f>IFERROR(VLOOKUP(A3153,[3]Sheet1!$A:$G,3,FALSE),0)</f>
        <v>0</v>
      </c>
      <c r="P3153">
        <f>IFERROR(VLOOKUP(A3153,[3]Sheet1!$A:$G,4,FALSE),0)</f>
        <v>0</v>
      </c>
      <c r="Q3153">
        <f>IFERROR(VLOOKUP(A3153,[3]Sheet1!$A:$G,5,FALSE),0)</f>
        <v>0</v>
      </c>
      <c r="R3153">
        <f>IFERROR(VLOOKUP(A3153,[3]Sheet1!$A:$G,6,FALSE),0)</f>
        <v>0</v>
      </c>
      <c r="S3153">
        <f>IFERROR(VLOOKUP(A3153,[3]Sheet1!$A:$G,7,FALSE),0)</f>
        <v>0</v>
      </c>
      <c r="T3153" t="str">
        <f t="shared" si="295"/>
        <v>Sim</v>
      </c>
      <c r="U3153" t="str">
        <f t="shared" si="296"/>
        <v>Sim</v>
      </c>
      <c r="V3153" t="str">
        <f t="shared" si="297"/>
        <v>Sim</v>
      </c>
      <c r="W3153" t="str">
        <f t="shared" si="298"/>
        <v>Sim</v>
      </c>
      <c r="X3153" t="str">
        <f t="shared" si="299"/>
        <v>Não</v>
      </c>
      <c r="Y3153" t="str">
        <f t="shared" si="300"/>
        <v>Não</v>
      </c>
    </row>
    <row r="3154" spans="1:25" x14ac:dyDescent="0.25">
      <c r="A3154" s="5">
        <v>431460</v>
      </c>
      <c r="B3154">
        <f>IFERROR(VLOOKUP(A3154,[1]Monitoramento_Base_somente_disp!$A:$J,5,FALSE),0)</f>
        <v>0</v>
      </c>
      <c r="C3154">
        <f>IFERROR(VLOOKUP(A3154,[1]Monitoramento_Base_somente_disp!$A:$J,6,FALSE),0)</f>
        <v>20202990</v>
      </c>
      <c r="D3154">
        <f>IFERROR(VLOOKUP(A3154,[1]Monitoramento_Base_somente_disp!$A:$J,7,FALSE),0)</f>
        <v>0</v>
      </c>
      <c r="E3154">
        <f>IFERROR(VLOOKUP(A3154,[1]Monitoramento_Base_somente_disp!$A:$J,8,FALSE),0)</f>
        <v>20876423</v>
      </c>
      <c r="F3154">
        <f>IFERROR(VLOOKUP(A3154,[1]Monitoramento_Base_somente_disp!$A:$J,9,FALSE),0)</f>
        <v>0</v>
      </c>
      <c r="G3154">
        <f>IFERROR(VLOOKUP(A3154,[1]Monitoramento_Base_somente_disp!$A:$J,10,FALSE),0)</f>
        <v>3367165</v>
      </c>
      <c r="H3154">
        <f>IFERROR(VLOOKUP(A3154,[2]Sheet1!$A:$I,4,FALSE),0)</f>
        <v>0</v>
      </c>
      <c r="I3154">
        <f>IFERROR(VLOOKUP(A3154,[2]Sheet1!$A:$I,5,FALSE),0)</f>
        <v>0</v>
      </c>
      <c r="J3154">
        <f>IFERROR(VLOOKUP(A3154,[2]Sheet1!$A:$I,6,FALSE),0)</f>
        <v>0</v>
      </c>
      <c r="K3154">
        <f>IFERROR(VLOOKUP(A3154,[2]Sheet1!$A:$I,7,FALSE),0)</f>
        <v>0</v>
      </c>
      <c r="L3154">
        <f>IFERROR(VLOOKUP(A3154,[2]Sheet1!$A:$I,8,FALSE),0)</f>
        <v>0</v>
      </c>
      <c r="M3154">
        <f>IFERROR(VLOOKUP(A3154,[2]Sheet1!$A:$I,9,FALSE),0)</f>
        <v>0</v>
      </c>
      <c r="N3154">
        <f>IFERROR(VLOOKUP(A3154,[3]Sheet1!$A:$G,2,FALSE),0)</f>
        <v>83078</v>
      </c>
      <c r="O3154">
        <f>IFERROR(VLOOKUP(A3154,[3]Sheet1!$A:$G,3,FALSE),0)</f>
        <v>540480</v>
      </c>
      <c r="P3154">
        <f>IFERROR(VLOOKUP(A3154,[3]Sheet1!$A:$G,4,FALSE),0)</f>
        <v>76759</v>
      </c>
      <c r="Q3154">
        <f>IFERROR(VLOOKUP(A3154,[3]Sheet1!$A:$G,5,FALSE),0)</f>
        <v>533329</v>
      </c>
      <c r="R3154">
        <f>IFERROR(VLOOKUP(A3154,[3]Sheet1!$A:$G,6,FALSE),0)</f>
        <v>10270</v>
      </c>
      <c r="S3154">
        <f>IFERROR(VLOOKUP(A3154,[3]Sheet1!$A:$G,7,FALSE),0)</f>
        <v>0</v>
      </c>
      <c r="T3154" t="str">
        <f t="shared" si="295"/>
        <v>Sim</v>
      </c>
      <c r="U3154" t="str">
        <f t="shared" si="296"/>
        <v>Sim</v>
      </c>
      <c r="V3154" t="str">
        <f t="shared" si="297"/>
        <v>Sim</v>
      </c>
      <c r="W3154" t="str">
        <f t="shared" si="298"/>
        <v>Sim</v>
      </c>
      <c r="X3154" t="str">
        <f t="shared" si="299"/>
        <v>Sim</v>
      </c>
      <c r="Y3154" t="str">
        <f t="shared" si="300"/>
        <v>Sim</v>
      </c>
    </row>
    <row r="3155" spans="1:25" x14ac:dyDescent="0.25">
      <c r="A3155" s="5">
        <v>431470</v>
      </c>
      <c r="B3155">
        <f>IFERROR(VLOOKUP(A3155,[1]Monitoramento_Base_somente_disp!$A:$J,5,FALSE),0)</f>
        <v>0</v>
      </c>
      <c r="C3155">
        <f>IFERROR(VLOOKUP(A3155,[1]Monitoramento_Base_somente_disp!$A:$J,6,FALSE),0)</f>
        <v>20253410</v>
      </c>
      <c r="D3155">
        <f>IFERROR(VLOOKUP(A3155,[1]Monitoramento_Base_somente_disp!$A:$J,7,FALSE),0)</f>
        <v>0</v>
      </c>
      <c r="E3155">
        <f>IFERROR(VLOOKUP(A3155,[1]Monitoramento_Base_somente_disp!$A:$J,8,FALSE),0)</f>
        <v>20929247</v>
      </c>
      <c r="F3155">
        <f>IFERROR(VLOOKUP(A3155,[1]Monitoramento_Base_somente_disp!$A:$J,9,FALSE),0)</f>
        <v>0</v>
      </c>
      <c r="G3155">
        <f>IFERROR(VLOOKUP(A3155,[1]Monitoramento_Base_somente_disp!$A:$J,10,FALSE),0)</f>
        <v>3375685</v>
      </c>
      <c r="H3155">
        <f>IFERROR(VLOOKUP(A3155,[2]Sheet1!$A:$I,4,FALSE),0)</f>
        <v>0</v>
      </c>
      <c r="I3155">
        <f>IFERROR(VLOOKUP(A3155,[2]Sheet1!$A:$I,5,FALSE),0)</f>
        <v>0</v>
      </c>
      <c r="J3155">
        <f>IFERROR(VLOOKUP(A3155,[2]Sheet1!$A:$I,6,FALSE),0)</f>
        <v>164343</v>
      </c>
      <c r="K3155">
        <f>IFERROR(VLOOKUP(A3155,[2]Sheet1!$A:$I,7,FALSE),0)</f>
        <v>269289</v>
      </c>
      <c r="L3155">
        <f>IFERROR(VLOOKUP(A3155,[2]Sheet1!$A:$I,8,FALSE),0)</f>
        <v>0</v>
      </c>
      <c r="M3155">
        <f>IFERROR(VLOOKUP(A3155,[2]Sheet1!$A:$I,9,FALSE),0)</f>
        <v>0</v>
      </c>
      <c r="N3155">
        <f>IFERROR(VLOOKUP(A3155,[3]Sheet1!$A:$G,2,FALSE),0)</f>
        <v>0</v>
      </c>
      <c r="O3155">
        <f>IFERROR(VLOOKUP(A3155,[3]Sheet1!$A:$G,3,FALSE),0)</f>
        <v>0</v>
      </c>
      <c r="P3155">
        <f>IFERROR(VLOOKUP(A3155,[3]Sheet1!$A:$G,4,FALSE),0)</f>
        <v>0</v>
      </c>
      <c r="Q3155">
        <f>IFERROR(VLOOKUP(A3155,[3]Sheet1!$A:$G,5,FALSE),0)</f>
        <v>0</v>
      </c>
      <c r="R3155">
        <f>IFERROR(VLOOKUP(A3155,[3]Sheet1!$A:$G,6,FALSE),0)</f>
        <v>0</v>
      </c>
      <c r="S3155">
        <f>IFERROR(VLOOKUP(A3155,[3]Sheet1!$A:$G,7,FALSE),0)</f>
        <v>0</v>
      </c>
      <c r="T3155" t="str">
        <f t="shared" si="295"/>
        <v>Não</v>
      </c>
      <c r="U3155" t="str">
        <f t="shared" si="296"/>
        <v>Sim</v>
      </c>
      <c r="V3155" t="str">
        <f t="shared" si="297"/>
        <v>Sim</v>
      </c>
      <c r="W3155" t="str">
        <f t="shared" si="298"/>
        <v>Sim</v>
      </c>
      <c r="X3155" t="str">
        <f t="shared" si="299"/>
        <v>Não</v>
      </c>
      <c r="Y3155" t="str">
        <f t="shared" si="300"/>
        <v>Sim</v>
      </c>
    </row>
    <row r="3156" spans="1:25" x14ac:dyDescent="0.25">
      <c r="A3156" s="5">
        <v>431480</v>
      </c>
      <c r="B3156">
        <f>IFERROR(VLOOKUP(A3156,[1]Monitoramento_Base_somente_disp!$A:$J,5,FALSE),0)</f>
        <v>0</v>
      </c>
      <c r="C3156">
        <f>IFERROR(VLOOKUP(A3156,[1]Monitoramento_Base_somente_disp!$A:$J,6,FALSE),0)</f>
        <v>178404240</v>
      </c>
      <c r="D3156">
        <f>IFERROR(VLOOKUP(A3156,[1]Monitoramento_Base_somente_disp!$A:$J,7,FALSE),0)</f>
        <v>0</v>
      </c>
      <c r="E3156">
        <f>IFERROR(VLOOKUP(A3156,[1]Monitoramento_Base_somente_disp!$A:$J,8,FALSE),0)</f>
        <v>184351048</v>
      </c>
      <c r="F3156">
        <f>IFERROR(VLOOKUP(A3156,[1]Monitoramento_Base_somente_disp!$A:$J,9,FALSE),0)</f>
        <v>0</v>
      </c>
      <c r="G3156">
        <f>IFERROR(VLOOKUP(A3156,[1]Monitoramento_Base_somente_disp!$A:$J,10,FALSE),0)</f>
        <v>29734040</v>
      </c>
      <c r="H3156">
        <f>IFERROR(VLOOKUP(A3156,[2]Sheet1!$A:$I,4,FALSE),0)</f>
        <v>0</v>
      </c>
      <c r="I3156">
        <f>IFERROR(VLOOKUP(A3156,[2]Sheet1!$A:$I,5,FALSE),0)</f>
        <v>0</v>
      </c>
      <c r="J3156">
        <f>IFERROR(VLOOKUP(A3156,[2]Sheet1!$A:$I,6,FALSE),0)</f>
        <v>0</v>
      </c>
      <c r="K3156">
        <f>IFERROR(VLOOKUP(A3156,[2]Sheet1!$A:$I,7,FALSE),0)</f>
        <v>0</v>
      </c>
      <c r="L3156">
        <f>IFERROR(VLOOKUP(A3156,[2]Sheet1!$A:$I,8,FALSE),0)</f>
        <v>0</v>
      </c>
      <c r="M3156">
        <f>IFERROR(VLOOKUP(A3156,[2]Sheet1!$A:$I,9,FALSE),0)</f>
        <v>0</v>
      </c>
      <c r="N3156">
        <f>IFERROR(VLOOKUP(A3156,[3]Sheet1!$A:$G,2,FALSE),0)</f>
        <v>406437</v>
      </c>
      <c r="O3156">
        <f>IFERROR(VLOOKUP(A3156,[3]Sheet1!$A:$G,3,FALSE),0)</f>
        <v>857446</v>
      </c>
      <c r="P3156">
        <f>IFERROR(VLOOKUP(A3156,[3]Sheet1!$A:$G,4,FALSE),0)</f>
        <v>403729</v>
      </c>
      <c r="Q3156">
        <f>IFERROR(VLOOKUP(A3156,[3]Sheet1!$A:$G,5,FALSE),0)</f>
        <v>1403325</v>
      </c>
      <c r="R3156">
        <f>IFERROR(VLOOKUP(A3156,[3]Sheet1!$A:$G,6,FALSE),0)</f>
        <v>44637</v>
      </c>
      <c r="S3156">
        <f>IFERROR(VLOOKUP(A3156,[3]Sheet1!$A:$G,7,FALSE),0)</f>
        <v>271141</v>
      </c>
      <c r="T3156" t="str">
        <f t="shared" si="295"/>
        <v>Sim</v>
      </c>
      <c r="U3156" t="str">
        <f t="shared" si="296"/>
        <v>Sim</v>
      </c>
      <c r="V3156" t="str">
        <f t="shared" si="297"/>
        <v>Sim</v>
      </c>
      <c r="W3156" t="str">
        <f t="shared" si="298"/>
        <v>Sim</v>
      </c>
      <c r="X3156" t="str">
        <f t="shared" si="299"/>
        <v>Sim</v>
      </c>
      <c r="Y3156" t="str">
        <f t="shared" si="300"/>
        <v>Sim</v>
      </c>
    </row>
    <row r="3157" spans="1:25" x14ac:dyDescent="0.25">
      <c r="A3157" s="5">
        <v>431500</v>
      </c>
      <c r="B3157">
        <f>IFERROR(VLOOKUP(A3157,[1]Monitoramento_Base_somente_disp!$A:$J,5,FALSE),0)</f>
        <v>0</v>
      </c>
      <c r="C3157">
        <f>IFERROR(VLOOKUP(A3157,[1]Monitoramento_Base_somente_disp!$A:$J,6,FALSE),0)</f>
        <v>7874610</v>
      </c>
      <c r="D3157">
        <f>IFERROR(VLOOKUP(A3157,[1]Monitoramento_Base_somente_disp!$A:$J,7,FALSE),0)</f>
        <v>0</v>
      </c>
      <c r="E3157">
        <f>IFERROR(VLOOKUP(A3157,[1]Monitoramento_Base_somente_disp!$A:$J,8,FALSE),0)</f>
        <v>8137097</v>
      </c>
      <c r="F3157">
        <f>IFERROR(VLOOKUP(A3157,[1]Monitoramento_Base_somente_disp!$A:$J,9,FALSE),0)</f>
        <v>0</v>
      </c>
      <c r="G3157">
        <f>IFERROR(VLOOKUP(A3157,[1]Monitoramento_Base_somente_disp!$A:$J,10,FALSE),0)</f>
        <v>1312435</v>
      </c>
      <c r="H3157">
        <f>IFERROR(VLOOKUP(A3157,[2]Sheet1!$A:$I,4,FALSE),0)</f>
        <v>0</v>
      </c>
      <c r="I3157">
        <f>IFERROR(VLOOKUP(A3157,[2]Sheet1!$A:$I,5,FALSE),0)</f>
        <v>0</v>
      </c>
      <c r="J3157">
        <f>IFERROR(VLOOKUP(A3157,[2]Sheet1!$A:$I,6,FALSE),0)</f>
        <v>0</v>
      </c>
      <c r="K3157">
        <f>IFERROR(VLOOKUP(A3157,[2]Sheet1!$A:$I,7,FALSE),0)</f>
        <v>0</v>
      </c>
      <c r="L3157">
        <f>IFERROR(VLOOKUP(A3157,[2]Sheet1!$A:$I,8,FALSE),0)</f>
        <v>0</v>
      </c>
      <c r="M3157">
        <f>IFERROR(VLOOKUP(A3157,[2]Sheet1!$A:$I,9,FALSE),0)</f>
        <v>0</v>
      </c>
      <c r="N3157">
        <f>IFERROR(VLOOKUP(A3157,[3]Sheet1!$A:$G,2,FALSE),0)</f>
        <v>44614</v>
      </c>
      <c r="O3157">
        <f>IFERROR(VLOOKUP(A3157,[3]Sheet1!$A:$G,3,FALSE),0)</f>
        <v>100861</v>
      </c>
      <c r="P3157">
        <f>IFERROR(VLOOKUP(A3157,[3]Sheet1!$A:$G,4,FALSE),0)</f>
        <v>38489</v>
      </c>
      <c r="Q3157">
        <f>IFERROR(VLOOKUP(A3157,[3]Sheet1!$A:$G,5,FALSE),0)</f>
        <v>97952</v>
      </c>
      <c r="R3157">
        <f>IFERROR(VLOOKUP(A3157,[3]Sheet1!$A:$G,6,FALSE),0)</f>
        <v>0</v>
      </c>
      <c r="S3157">
        <f>IFERROR(VLOOKUP(A3157,[3]Sheet1!$A:$G,7,FALSE),0)</f>
        <v>0</v>
      </c>
      <c r="T3157" t="str">
        <f t="shared" si="295"/>
        <v>Sim</v>
      </c>
      <c r="U3157" t="str">
        <f t="shared" si="296"/>
        <v>Sim</v>
      </c>
      <c r="V3157" t="str">
        <f t="shared" si="297"/>
        <v>Sim</v>
      </c>
      <c r="W3157" t="str">
        <f t="shared" si="298"/>
        <v>Sim</v>
      </c>
      <c r="X3157" t="str">
        <f t="shared" si="299"/>
        <v>Não</v>
      </c>
      <c r="Y3157" t="str">
        <f t="shared" si="300"/>
        <v>Sim</v>
      </c>
    </row>
    <row r="3158" spans="1:25" x14ac:dyDescent="0.25">
      <c r="A3158" s="5">
        <v>431505</v>
      </c>
      <c r="B3158">
        <f>IFERROR(VLOOKUP(A3158,[1]Monitoramento_Base_somente_disp!$A:$J,5,FALSE),0)</f>
        <v>0</v>
      </c>
      <c r="C3158">
        <f>IFERROR(VLOOKUP(A3158,[1]Monitoramento_Base_somente_disp!$A:$J,6,FALSE),0)</f>
        <v>0</v>
      </c>
      <c r="D3158">
        <f>IFERROR(VLOOKUP(A3158,[1]Monitoramento_Base_somente_disp!$A:$J,7,FALSE),0)</f>
        <v>0</v>
      </c>
      <c r="E3158">
        <f>IFERROR(VLOOKUP(A3158,[1]Monitoramento_Base_somente_disp!$A:$J,8,FALSE),0)</f>
        <v>0</v>
      </c>
      <c r="F3158">
        <f>IFERROR(VLOOKUP(A3158,[1]Monitoramento_Base_somente_disp!$A:$J,9,FALSE),0)</f>
        <v>0</v>
      </c>
      <c r="G3158">
        <f>IFERROR(VLOOKUP(A3158,[1]Monitoramento_Base_somente_disp!$A:$J,10,FALSE),0)</f>
        <v>0</v>
      </c>
      <c r="H3158">
        <f>IFERROR(VLOOKUP(A3158,[2]Sheet1!$A:$I,4,FALSE),0)</f>
        <v>0</v>
      </c>
      <c r="I3158">
        <f>IFERROR(VLOOKUP(A3158,[2]Sheet1!$A:$I,5,FALSE),0)</f>
        <v>0</v>
      </c>
      <c r="J3158">
        <f>IFERROR(VLOOKUP(A3158,[2]Sheet1!$A:$I,6,FALSE),0)</f>
        <v>0</v>
      </c>
      <c r="K3158">
        <f>IFERROR(VLOOKUP(A3158,[2]Sheet1!$A:$I,7,FALSE),0)</f>
        <v>0</v>
      </c>
      <c r="L3158">
        <f>IFERROR(VLOOKUP(A3158,[2]Sheet1!$A:$I,8,FALSE),0)</f>
        <v>0</v>
      </c>
      <c r="M3158">
        <f>IFERROR(VLOOKUP(A3158,[2]Sheet1!$A:$I,9,FALSE),0)</f>
        <v>0</v>
      </c>
      <c r="N3158">
        <f>IFERROR(VLOOKUP(A3158,[3]Sheet1!$A:$G,2,FALSE),0)</f>
        <v>55552</v>
      </c>
      <c r="O3158">
        <f>IFERROR(VLOOKUP(A3158,[3]Sheet1!$A:$G,3,FALSE),0)</f>
        <v>274908</v>
      </c>
      <c r="P3158">
        <f>IFERROR(VLOOKUP(A3158,[3]Sheet1!$A:$G,4,FALSE),0)</f>
        <v>0</v>
      </c>
      <c r="Q3158">
        <f>IFERROR(VLOOKUP(A3158,[3]Sheet1!$A:$G,5,FALSE),0)</f>
        <v>0</v>
      </c>
      <c r="R3158">
        <f>IFERROR(VLOOKUP(A3158,[3]Sheet1!$A:$G,6,FALSE),0)</f>
        <v>0</v>
      </c>
      <c r="S3158">
        <f>IFERROR(VLOOKUP(A3158,[3]Sheet1!$A:$G,7,FALSE),0)</f>
        <v>0</v>
      </c>
      <c r="T3158" t="str">
        <f t="shared" si="295"/>
        <v>Sim</v>
      </c>
      <c r="U3158" t="str">
        <f t="shared" si="296"/>
        <v>Sim</v>
      </c>
      <c r="V3158" t="str">
        <f t="shared" si="297"/>
        <v>Não</v>
      </c>
      <c r="W3158" t="str">
        <f t="shared" si="298"/>
        <v>Não</v>
      </c>
      <c r="X3158" t="str">
        <f t="shared" si="299"/>
        <v>Não</v>
      </c>
      <c r="Y3158" t="str">
        <f t="shared" si="300"/>
        <v>Não</v>
      </c>
    </row>
    <row r="3159" spans="1:25" x14ac:dyDescent="0.25">
      <c r="A3159" s="5">
        <v>431507</v>
      </c>
      <c r="B3159">
        <f>IFERROR(VLOOKUP(A3159,[1]Monitoramento_Base_somente_disp!$A:$J,5,FALSE),0)</f>
        <v>0</v>
      </c>
      <c r="C3159">
        <f>IFERROR(VLOOKUP(A3159,[1]Monitoramento_Base_somente_disp!$A:$J,6,FALSE),0)</f>
        <v>0</v>
      </c>
      <c r="D3159">
        <f>IFERROR(VLOOKUP(A3159,[1]Monitoramento_Base_somente_disp!$A:$J,7,FALSE),0)</f>
        <v>0</v>
      </c>
      <c r="E3159">
        <f>IFERROR(VLOOKUP(A3159,[1]Monitoramento_Base_somente_disp!$A:$J,8,FALSE),0)</f>
        <v>0</v>
      </c>
      <c r="F3159">
        <f>IFERROR(VLOOKUP(A3159,[1]Monitoramento_Base_somente_disp!$A:$J,9,FALSE),0)</f>
        <v>0</v>
      </c>
      <c r="G3159">
        <f>IFERROR(VLOOKUP(A3159,[1]Monitoramento_Base_somente_disp!$A:$J,10,FALSE),0)</f>
        <v>0</v>
      </c>
      <c r="H3159">
        <f>IFERROR(VLOOKUP(A3159,[2]Sheet1!$A:$I,4,FALSE),0)</f>
        <v>0</v>
      </c>
      <c r="I3159">
        <f>IFERROR(VLOOKUP(A3159,[2]Sheet1!$A:$I,5,FALSE),0)</f>
        <v>0</v>
      </c>
      <c r="J3159">
        <f>IFERROR(VLOOKUP(A3159,[2]Sheet1!$A:$I,6,FALSE),0)</f>
        <v>0</v>
      </c>
      <c r="K3159">
        <f>IFERROR(VLOOKUP(A3159,[2]Sheet1!$A:$I,7,FALSE),0)</f>
        <v>0</v>
      </c>
      <c r="L3159">
        <f>IFERROR(VLOOKUP(A3159,[2]Sheet1!$A:$I,8,FALSE),0)</f>
        <v>0</v>
      </c>
      <c r="M3159">
        <f>IFERROR(VLOOKUP(A3159,[2]Sheet1!$A:$I,9,FALSE),0)</f>
        <v>0</v>
      </c>
      <c r="N3159">
        <f>IFERROR(VLOOKUP(A3159,[3]Sheet1!$A:$G,2,FALSE),0)</f>
        <v>0</v>
      </c>
      <c r="O3159">
        <f>IFERROR(VLOOKUP(A3159,[3]Sheet1!$A:$G,3,FALSE),0)</f>
        <v>0</v>
      </c>
      <c r="P3159">
        <f>IFERROR(VLOOKUP(A3159,[3]Sheet1!$A:$G,4,FALSE),0)</f>
        <v>0</v>
      </c>
      <c r="Q3159">
        <f>IFERROR(VLOOKUP(A3159,[3]Sheet1!$A:$G,5,FALSE),0)</f>
        <v>0</v>
      </c>
      <c r="R3159">
        <f>IFERROR(VLOOKUP(A3159,[3]Sheet1!$A:$G,6,FALSE),0)</f>
        <v>0</v>
      </c>
      <c r="S3159">
        <f>IFERROR(VLOOKUP(A3159,[3]Sheet1!$A:$G,7,FALSE),0)</f>
        <v>0</v>
      </c>
      <c r="T3159" t="str">
        <f t="shared" si="295"/>
        <v>Não</v>
      </c>
      <c r="U3159" t="str">
        <f t="shared" si="296"/>
        <v>Não</v>
      </c>
      <c r="V3159" t="str">
        <f t="shared" si="297"/>
        <v>Não</v>
      </c>
      <c r="W3159" t="str">
        <f t="shared" si="298"/>
        <v>Não</v>
      </c>
      <c r="X3159" t="str">
        <f t="shared" si="299"/>
        <v>Não</v>
      </c>
      <c r="Y3159" t="str">
        <f t="shared" si="300"/>
        <v>Não</v>
      </c>
    </row>
    <row r="3160" spans="1:25" x14ac:dyDescent="0.25">
      <c r="A3160" s="5">
        <v>431513</v>
      </c>
      <c r="B3160">
        <f>IFERROR(VLOOKUP(A3160,[1]Monitoramento_Base_somente_disp!$A:$J,5,FALSE),0)</f>
        <v>0</v>
      </c>
      <c r="C3160">
        <f>IFERROR(VLOOKUP(A3160,[1]Monitoramento_Base_somente_disp!$A:$J,6,FALSE),0)</f>
        <v>0</v>
      </c>
      <c r="D3160">
        <f>IFERROR(VLOOKUP(A3160,[1]Monitoramento_Base_somente_disp!$A:$J,7,FALSE),0)</f>
        <v>0</v>
      </c>
      <c r="E3160">
        <f>IFERROR(VLOOKUP(A3160,[1]Monitoramento_Base_somente_disp!$A:$J,8,FALSE),0)</f>
        <v>0</v>
      </c>
      <c r="F3160">
        <f>IFERROR(VLOOKUP(A3160,[1]Monitoramento_Base_somente_disp!$A:$J,9,FALSE),0)</f>
        <v>0</v>
      </c>
      <c r="G3160">
        <f>IFERROR(VLOOKUP(A3160,[1]Monitoramento_Base_somente_disp!$A:$J,10,FALSE),0)</f>
        <v>0</v>
      </c>
      <c r="H3160">
        <f>IFERROR(VLOOKUP(A3160,[2]Sheet1!$A:$I,4,FALSE),0)</f>
        <v>0</v>
      </c>
      <c r="I3160">
        <f>IFERROR(VLOOKUP(A3160,[2]Sheet1!$A:$I,5,FALSE),0)</f>
        <v>0</v>
      </c>
      <c r="J3160">
        <f>IFERROR(VLOOKUP(A3160,[2]Sheet1!$A:$I,6,FALSE),0)</f>
        <v>0</v>
      </c>
      <c r="K3160">
        <f>IFERROR(VLOOKUP(A3160,[2]Sheet1!$A:$I,7,FALSE),0)</f>
        <v>0</v>
      </c>
      <c r="L3160">
        <f>IFERROR(VLOOKUP(A3160,[2]Sheet1!$A:$I,8,FALSE),0)</f>
        <v>0</v>
      </c>
      <c r="M3160">
        <f>IFERROR(VLOOKUP(A3160,[2]Sheet1!$A:$I,9,FALSE),0)</f>
        <v>0</v>
      </c>
      <c r="N3160">
        <f>IFERROR(VLOOKUP(A3160,[3]Sheet1!$A:$G,2,FALSE),0)</f>
        <v>57484</v>
      </c>
      <c r="O3160">
        <f>IFERROR(VLOOKUP(A3160,[3]Sheet1!$A:$G,3,FALSE),0)</f>
        <v>761457</v>
      </c>
      <c r="P3160">
        <f>IFERROR(VLOOKUP(A3160,[3]Sheet1!$A:$G,4,FALSE),0)</f>
        <v>0</v>
      </c>
      <c r="Q3160">
        <f>IFERROR(VLOOKUP(A3160,[3]Sheet1!$A:$G,5,FALSE),0)</f>
        <v>0</v>
      </c>
      <c r="R3160">
        <f>IFERROR(VLOOKUP(A3160,[3]Sheet1!$A:$G,6,FALSE),0)</f>
        <v>0</v>
      </c>
      <c r="S3160">
        <f>IFERROR(VLOOKUP(A3160,[3]Sheet1!$A:$G,7,FALSE),0)</f>
        <v>0</v>
      </c>
      <c r="T3160" t="str">
        <f t="shared" si="295"/>
        <v>Sim</v>
      </c>
      <c r="U3160" t="str">
        <f t="shared" si="296"/>
        <v>Sim</v>
      </c>
      <c r="V3160" t="str">
        <f t="shared" si="297"/>
        <v>Não</v>
      </c>
      <c r="W3160" t="str">
        <f t="shared" si="298"/>
        <v>Não</v>
      </c>
      <c r="X3160" t="str">
        <f t="shared" si="299"/>
        <v>Não</v>
      </c>
      <c r="Y3160" t="str">
        <f t="shared" si="300"/>
        <v>Não</v>
      </c>
    </row>
    <row r="3161" spans="1:25" x14ac:dyDescent="0.25">
      <c r="A3161" s="5">
        <v>431515</v>
      </c>
      <c r="B3161">
        <f>IFERROR(VLOOKUP(A3161,[1]Monitoramento_Base_somente_disp!$A:$J,5,FALSE),0)</f>
        <v>0</v>
      </c>
      <c r="C3161">
        <f>IFERROR(VLOOKUP(A3161,[1]Monitoramento_Base_somente_disp!$A:$J,6,FALSE),0)</f>
        <v>0</v>
      </c>
      <c r="D3161">
        <f>IFERROR(VLOOKUP(A3161,[1]Monitoramento_Base_somente_disp!$A:$J,7,FALSE),0)</f>
        <v>0</v>
      </c>
      <c r="E3161">
        <f>IFERROR(VLOOKUP(A3161,[1]Monitoramento_Base_somente_disp!$A:$J,8,FALSE),0)</f>
        <v>0</v>
      </c>
      <c r="F3161">
        <f>IFERROR(VLOOKUP(A3161,[1]Monitoramento_Base_somente_disp!$A:$J,9,FALSE),0)</f>
        <v>0</v>
      </c>
      <c r="G3161">
        <f>IFERROR(VLOOKUP(A3161,[1]Monitoramento_Base_somente_disp!$A:$J,10,FALSE),0)</f>
        <v>0</v>
      </c>
      <c r="H3161">
        <f>IFERROR(VLOOKUP(A3161,[2]Sheet1!$A:$I,4,FALSE),0)</f>
        <v>0</v>
      </c>
      <c r="I3161">
        <f>IFERROR(VLOOKUP(A3161,[2]Sheet1!$A:$I,5,FALSE),0)</f>
        <v>0</v>
      </c>
      <c r="J3161">
        <f>IFERROR(VLOOKUP(A3161,[2]Sheet1!$A:$I,6,FALSE),0)</f>
        <v>0</v>
      </c>
      <c r="K3161">
        <f>IFERROR(VLOOKUP(A3161,[2]Sheet1!$A:$I,7,FALSE),0)</f>
        <v>0</v>
      </c>
      <c r="L3161">
        <f>IFERROR(VLOOKUP(A3161,[2]Sheet1!$A:$I,8,FALSE),0)</f>
        <v>0</v>
      </c>
      <c r="M3161">
        <f>IFERROR(VLOOKUP(A3161,[2]Sheet1!$A:$I,9,FALSE),0)</f>
        <v>0</v>
      </c>
      <c r="N3161">
        <f>IFERROR(VLOOKUP(A3161,[3]Sheet1!$A:$G,2,FALSE),0)</f>
        <v>0</v>
      </c>
      <c r="O3161">
        <f>IFERROR(VLOOKUP(A3161,[3]Sheet1!$A:$G,3,FALSE),0)</f>
        <v>0</v>
      </c>
      <c r="P3161">
        <f>IFERROR(VLOOKUP(A3161,[3]Sheet1!$A:$G,4,FALSE),0)</f>
        <v>0</v>
      </c>
      <c r="Q3161">
        <f>IFERROR(VLOOKUP(A3161,[3]Sheet1!$A:$G,5,FALSE),0)</f>
        <v>0</v>
      </c>
      <c r="R3161">
        <f>IFERROR(VLOOKUP(A3161,[3]Sheet1!$A:$G,6,FALSE),0)</f>
        <v>0</v>
      </c>
      <c r="S3161">
        <f>IFERROR(VLOOKUP(A3161,[3]Sheet1!$A:$G,7,FALSE),0)</f>
        <v>0</v>
      </c>
      <c r="T3161" t="str">
        <f t="shared" si="295"/>
        <v>Não</v>
      </c>
      <c r="U3161" t="str">
        <f t="shared" si="296"/>
        <v>Não</v>
      </c>
      <c r="V3161" t="str">
        <f t="shared" si="297"/>
        <v>Não</v>
      </c>
      <c r="W3161" t="str">
        <f t="shared" si="298"/>
        <v>Não</v>
      </c>
      <c r="X3161" t="str">
        <f t="shared" si="299"/>
        <v>Não</v>
      </c>
      <c r="Y3161" t="str">
        <f t="shared" si="300"/>
        <v>Não</v>
      </c>
    </row>
    <row r="3162" spans="1:25" x14ac:dyDescent="0.25">
      <c r="A3162" s="5">
        <v>431517</v>
      </c>
      <c r="B3162">
        <f>IFERROR(VLOOKUP(A3162,[1]Monitoramento_Base_somente_disp!$A:$J,5,FALSE),0)</f>
        <v>0</v>
      </c>
      <c r="C3162">
        <f>IFERROR(VLOOKUP(A3162,[1]Monitoramento_Base_somente_disp!$A:$J,6,FALSE),0)</f>
        <v>0</v>
      </c>
      <c r="D3162">
        <f>IFERROR(VLOOKUP(A3162,[1]Monitoramento_Base_somente_disp!$A:$J,7,FALSE),0)</f>
        <v>0</v>
      </c>
      <c r="E3162">
        <f>IFERROR(VLOOKUP(A3162,[1]Monitoramento_Base_somente_disp!$A:$J,8,FALSE),0)</f>
        <v>0</v>
      </c>
      <c r="F3162">
        <f>IFERROR(VLOOKUP(A3162,[1]Monitoramento_Base_somente_disp!$A:$J,9,FALSE),0)</f>
        <v>0</v>
      </c>
      <c r="G3162">
        <f>IFERROR(VLOOKUP(A3162,[1]Monitoramento_Base_somente_disp!$A:$J,10,FALSE),0)</f>
        <v>0</v>
      </c>
      <c r="H3162">
        <f>IFERROR(VLOOKUP(A3162,[2]Sheet1!$A:$I,4,FALSE),0)</f>
        <v>0</v>
      </c>
      <c r="I3162">
        <f>IFERROR(VLOOKUP(A3162,[2]Sheet1!$A:$I,5,FALSE),0)</f>
        <v>0</v>
      </c>
      <c r="J3162">
        <f>IFERROR(VLOOKUP(A3162,[2]Sheet1!$A:$I,6,FALSE),0)</f>
        <v>0</v>
      </c>
      <c r="K3162">
        <f>IFERROR(VLOOKUP(A3162,[2]Sheet1!$A:$I,7,FALSE),0)</f>
        <v>0</v>
      </c>
      <c r="L3162">
        <f>IFERROR(VLOOKUP(A3162,[2]Sheet1!$A:$I,8,FALSE),0)</f>
        <v>0</v>
      </c>
      <c r="M3162">
        <f>IFERROR(VLOOKUP(A3162,[2]Sheet1!$A:$I,9,FALSE),0)</f>
        <v>0</v>
      </c>
      <c r="N3162">
        <f>IFERROR(VLOOKUP(A3162,[3]Sheet1!$A:$G,2,FALSE),0)</f>
        <v>0</v>
      </c>
      <c r="O3162">
        <f>IFERROR(VLOOKUP(A3162,[3]Sheet1!$A:$G,3,FALSE),0)</f>
        <v>0</v>
      </c>
      <c r="P3162">
        <f>IFERROR(VLOOKUP(A3162,[3]Sheet1!$A:$G,4,FALSE),0)</f>
        <v>0</v>
      </c>
      <c r="Q3162">
        <f>IFERROR(VLOOKUP(A3162,[3]Sheet1!$A:$G,5,FALSE),0)</f>
        <v>0</v>
      </c>
      <c r="R3162">
        <f>IFERROR(VLOOKUP(A3162,[3]Sheet1!$A:$G,6,FALSE),0)</f>
        <v>0</v>
      </c>
      <c r="S3162">
        <f>IFERROR(VLOOKUP(A3162,[3]Sheet1!$A:$G,7,FALSE),0)</f>
        <v>0</v>
      </c>
      <c r="T3162" t="str">
        <f t="shared" si="295"/>
        <v>Não</v>
      </c>
      <c r="U3162" t="str">
        <f t="shared" si="296"/>
        <v>Não</v>
      </c>
      <c r="V3162" t="str">
        <f t="shared" si="297"/>
        <v>Não</v>
      </c>
      <c r="W3162" t="str">
        <f t="shared" si="298"/>
        <v>Não</v>
      </c>
      <c r="X3162" t="str">
        <f t="shared" si="299"/>
        <v>Não</v>
      </c>
      <c r="Y3162" t="str">
        <f t="shared" si="300"/>
        <v>Não</v>
      </c>
    </row>
    <row r="3163" spans="1:25" x14ac:dyDescent="0.25">
      <c r="A3163" s="5">
        <v>431530</v>
      </c>
      <c r="B3163">
        <f>IFERROR(VLOOKUP(A3163,[1]Monitoramento_Base_somente_disp!$A:$J,5,FALSE),0)</f>
        <v>0</v>
      </c>
      <c r="C3163">
        <f>IFERROR(VLOOKUP(A3163,[1]Monitoramento_Base_somente_disp!$A:$J,6,FALSE),0)</f>
        <v>0</v>
      </c>
      <c r="D3163">
        <f>IFERROR(VLOOKUP(A3163,[1]Monitoramento_Base_somente_disp!$A:$J,7,FALSE),0)</f>
        <v>0</v>
      </c>
      <c r="E3163">
        <f>IFERROR(VLOOKUP(A3163,[1]Monitoramento_Base_somente_disp!$A:$J,8,FALSE),0)</f>
        <v>0</v>
      </c>
      <c r="F3163">
        <f>IFERROR(VLOOKUP(A3163,[1]Monitoramento_Base_somente_disp!$A:$J,9,FALSE),0)</f>
        <v>0</v>
      </c>
      <c r="G3163">
        <f>IFERROR(VLOOKUP(A3163,[1]Monitoramento_Base_somente_disp!$A:$J,10,FALSE),0)</f>
        <v>0</v>
      </c>
      <c r="H3163">
        <f>IFERROR(VLOOKUP(A3163,[2]Sheet1!$A:$I,4,FALSE),0)</f>
        <v>0</v>
      </c>
      <c r="I3163">
        <f>IFERROR(VLOOKUP(A3163,[2]Sheet1!$A:$I,5,FALSE),0)</f>
        <v>0</v>
      </c>
      <c r="J3163">
        <f>IFERROR(VLOOKUP(A3163,[2]Sheet1!$A:$I,6,FALSE),0)</f>
        <v>0</v>
      </c>
      <c r="K3163">
        <f>IFERROR(VLOOKUP(A3163,[2]Sheet1!$A:$I,7,FALSE),0)</f>
        <v>0</v>
      </c>
      <c r="L3163">
        <f>IFERROR(VLOOKUP(A3163,[2]Sheet1!$A:$I,8,FALSE),0)</f>
        <v>0</v>
      </c>
      <c r="M3163">
        <f>IFERROR(VLOOKUP(A3163,[2]Sheet1!$A:$I,9,FALSE),0)</f>
        <v>0</v>
      </c>
      <c r="N3163">
        <f>IFERROR(VLOOKUP(A3163,[3]Sheet1!$A:$G,2,FALSE),0)</f>
        <v>0</v>
      </c>
      <c r="O3163">
        <f>IFERROR(VLOOKUP(A3163,[3]Sheet1!$A:$G,3,FALSE),0)</f>
        <v>0</v>
      </c>
      <c r="P3163">
        <f>IFERROR(VLOOKUP(A3163,[3]Sheet1!$A:$G,4,FALSE),0)</f>
        <v>0</v>
      </c>
      <c r="Q3163">
        <f>IFERROR(VLOOKUP(A3163,[3]Sheet1!$A:$G,5,FALSE),0)</f>
        <v>0</v>
      </c>
      <c r="R3163">
        <f>IFERROR(VLOOKUP(A3163,[3]Sheet1!$A:$G,6,FALSE),0)</f>
        <v>0</v>
      </c>
      <c r="S3163">
        <f>IFERROR(VLOOKUP(A3163,[3]Sheet1!$A:$G,7,FALSE),0)</f>
        <v>0</v>
      </c>
      <c r="T3163" t="str">
        <f t="shared" si="295"/>
        <v>Não</v>
      </c>
      <c r="U3163" t="str">
        <f t="shared" si="296"/>
        <v>Não</v>
      </c>
      <c r="V3163" t="str">
        <f t="shared" si="297"/>
        <v>Não</v>
      </c>
      <c r="W3163" t="str">
        <f t="shared" si="298"/>
        <v>Não</v>
      </c>
      <c r="X3163" t="str">
        <f t="shared" si="299"/>
        <v>Não</v>
      </c>
      <c r="Y3163" t="str">
        <f t="shared" si="300"/>
        <v>Não</v>
      </c>
    </row>
    <row r="3164" spans="1:25" x14ac:dyDescent="0.25">
      <c r="A3164" s="5">
        <v>431531</v>
      </c>
      <c r="B3164">
        <f>IFERROR(VLOOKUP(A3164,[1]Monitoramento_Base_somente_disp!$A:$J,5,FALSE),0)</f>
        <v>0</v>
      </c>
      <c r="C3164">
        <f>IFERROR(VLOOKUP(A3164,[1]Monitoramento_Base_somente_disp!$A:$J,6,FALSE),0)</f>
        <v>0</v>
      </c>
      <c r="D3164">
        <f>IFERROR(VLOOKUP(A3164,[1]Monitoramento_Base_somente_disp!$A:$J,7,FALSE),0)</f>
        <v>0</v>
      </c>
      <c r="E3164">
        <f>IFERROR(VLOOKUP(A3164,[1]Monitoramento_Base_somente_disp!$A:$J,8,FALSE),0)</f>
        <v>0</v>
      </c>
      <c r="F3164">
        <f>IFERROR(VLOOKUP(A3164,[1]Monitoramento_Base_somente_disp!$A:$J,9,FALSE),0)</f>
        <v>0</v>
      </c>
      <c r="G3164">
        <f>IFERROR(VLOOKUP(A3164,[1]Monitoramento_Base_somente_disp!$A:$J,10,FALSE),0)</f>
        <v>0</v>
      </c>
      <c r="H3164">
        <f>IFERROR(VLOOKUP(A3164,[2]Sheet1!$A:$I,4,FALSE),0)</f>
        <v>0</v>
      </c>
      <c r="I3164">
        <f>IFERROR(VLOOKUP(A3164,[2]Sheet1!$A:$I,5,FALSE),0)</f>
        <v>0</v>
      </c>
      <c r="J3164">
        <f>IFERROR(VLOOKUP(A3164,[2]Sheet1!$A:$I,6,FALSE),0)</f>
        <v>0</v>
      </c>
      <c r="K3164">
        <f>IFERROR(VLOOKUP(A3164,[2]Sheet1!$A:$I,7,FALSE),0)</f>
        <v>0</v>
      </c>
      <c r="L3164">
        <f>IFERROR(VLOOKUP(A3164,[2]Sheet1!$A:$I,8,FALSE),0)</f>
        <v>0</v>
      </c>
      <c r="M3164">
        <f>IFERROR(VLOOKUP(A3164,[2]Sheet1!$A:$I,9,FALSE),0)</f>
        <v>0</v>
      </c>
      <c r="N3164">
        <f>IFERROR(VLOOKUP(A3164,[3]Sheet1!$A:$G,2,FALSE),0)</f>
        <v>0</v>
      </c>
      <c r="O3164">
        <f>IFERROR(VLOOKUP(A3164,[3]Sheet1!$A:$G,3,FALSE),0)</f>
        <v>0</v>
      </c>
      <c r="P3164">
        <f>IFERROR(VLOOKUP(A3164,[3]Sheet1!$A:$G,4,FALSE),0)</f>
        <v>0</v>
      </c>
      <c r="Q3164">
        <f>IFERROR(VLOOKUP(A3164,[3]Sheet1!$A:$G,5,FALSE),0)</f>
        <v>0</v>
      </c>
      <c r="R3164">
        <f>IFERROR(VLOOKUP(A3164,[3]Sheet1!$A:$G,6,FALSE),0)</f>
        <v>0</v>
      </c>
      <c r="S3164">
        <f>IFERROR(VLOOKUP(A3164,[3]Sheet1!$A:$G,7,FALSE),0)</f>
        <v>0</v>
      </c>
      <c r="T3164" t="str">
        <f t="shared" si="295"/>
        <v>Não</v>
      </c>
      <c r="U3164" t="str">
        <f t="shared" si="296"/>
        <v>Não</v>
      </c>
      <c r="V3164" t="str">
        <f t="shared" si="297"/>
        <v>Não</v>
      </c>
      <c r="W3164" t="str">
        <f t="shared" si="298"/>
        <v>Não</v>
      </c>
      <c r="X3164" t="str">
        <f t="shared" si="299"/>
        <v>Não</v>
      </c>
      <c r="Y3164" t="str">
        <f t="shared" si="300"/>
        <v>Não</v>
      </c>
    </row>
    <row r="3165" spans="1:25" x14ac:dyDescent="0.25">
      <c r="A3165" s="5">
        <v>431532</v>
      </c>
      <c r="B3165">
        <f>IFERROR(VLOOKUP(A3165,[1]Monitoramento_Base_somente_disp!$A:$J,5,FALSE),0)</f>
        <v>0</v>
      </c>
      <c r="C3165">
        <f>IFERROR(VLOOKUP(A3165,[1]Monitoramento_Base_somente_disp!$A:$J,6,FALSE),0)</f>
        <v>5496220</v>
      </c>
      <c r="D3165">
        <f>IFERROR(VLOOKUP(A3165,[1]Monitoramento_Base_somente_disp!$A:$J,7,FALSE),0)</f>
        <v>0</v>
      </c>
      <c r="E3165">
        <f>IFERROR(VLOOKUP(A3165,[1]Monitoramento_Base_somente_disp!$A:$J,8,FALSE),0)</f>
        <v>5680874</v>
      </c>
      <c r="F3165">
        <f>IFERROR(VLOOKUP(A3165,[1]Monitoramento_Base_somente_disp!$A:$J,9,FALSE),0)</f>
        <v>0</v>
      </c>
      <c r="G3165">
        <f>IFERROR(VLOOKUP(A3165,[1]Monitoramento_Base_somente_disp!$A:$J,10,FALSE),0)</f>
        <v>916270</v>
      </c>
      <c r="H3165">
        <f>IFERROR(VLOOKUP(A3165,[2]Sheet1!$A:$I,4,FALSE),0)</f>
        <v>0</v>
      </c>
      <c r="I3165">
        <f>IFERROR(VLOOKUP(A3165,[2]Sheet1!$A:$I,5,FALSE),0)</f>
        <v>0</v>
      </c>
      <c r="J3165">
        <f>IFERROR(VLOOKUP(A3165,[2]Sheet1!$A:$I,6,FALSE),0)</f>
        <v>0</v>
      </c>
      <c r="K3165">
        <f>IFERROR(VLOOKUP(A3165,[2]Sheet1!$A:$I,7,FALSE),0)</f>
        <v>0</v>
      </c>
      <c r="L3165">
        <f>IFERROR(VLOOKUP(A3165,[2]Sheet1!$A:$I,8,FALSE),0)</f>
        <v>0</v>
      </c>
      <c r="M3165">
        <f>IFERROR(VLOOKUP(A3165,[2]Sheet1!$A:$I,9,FALSE),0)</f>
        <v>0</v>
      </c>
      <c r="N3165">
        <f>IFERROR(VLOOKUP(A3165,[3]Sheet1!$A:$G,2,FALSE),0)</f>
        <v>0</v>
      </c>
      <c r="O3165">
        <f>IFERROR(VLOOKUP(A3165,[3]Sheet1!$A:$G,3,FALSE),0)</f>
        <v>0</v>
      </c>
      <c r="P3165">
        <f>IFERROR(VLOOKUP(A3165,[3]Sheet1!$A:$G,4,FALSE),0)</f>
        <v>0</v>
      </c>
      <c r="Q3165">
        <f>IFERROR(VLOOKUP(A3165,[3]Sheet1!$A:$G,5,FALSE),0)</f>
        <v>0</v>
      </c>
      <c r="R3165">
        <f>IFERROR(VLOOKUP(A3165,[3]Sheet1!$A:$G,6,FALSE),0)</f>
        <v>0</v>
      </c>
      <c r="S3165">
        <f>IFERROR(VLOOKUP(A3165,[3]Sheet1!$A:$G,7,FALSE),0)</f>
        <v>0</v>
      </c>
      <c r="T3165" t="str">
        <f t="shared" si="295"/>
        <v>Não</v>
      </c>
      <c r="U3165" t="str">
        <f t="shared" si="296"/>
        <v>Sim</v>
      </c>
      <c r="V3165" t="str">
        <f t="shared" si="297"/>
        <v>Não</v>
      </c>
      <c r="W3165" t="str">
        <f t="shared" si="298"/>
        <v>Sim</v>
      </c>
      <c r="X3165" t="str">
        <f t="shared" si="299"/>
        <v>Não</v>
      </c>
      <c r="Y3165" t="str">
        <f t="shared" si="300"/>
        <v>Sim</v>
      </c>
    </row>
    <row r="3166" spans="1:25" x14ac:dyDescent="0.25">
      <c r="A3166" s="5">
        <v>431540</v>
      </c>
      <c r="B3166">
        <f>IFERROR(VLOOKUP(A3166,[1]Monitoramento_Base_somente_disp!$A:$J,5,FALSE),0)</f>
        <v>0</v>
      </c>
      <c r="C3166">
        <f>IFERROR(VLOOKUP(A3166,[1]Monitoramento_Base_somente_disp!$A:$J,6,FALSE),0)</f>
        <v>0</v>
      </c>
      <c r="D3166">
        <f>IFERROR(VLOOKUP(A3166,[1]Monitoramento_Base_somente_disp!$A:$J,7,FALSE),0)</f>
        <v>0</v>
      </c>
      <c r="E3166">
        <f>IFERROR(VLOOKUP(A3166,[1]Monitoramento_Base_somente_disp!$A:$J,8,FALSE),0)</f>
        <v>0</v>
      </c>
      <c r="F3166">
        <f>IFERROR(VLOOKUP(A3166,[1]Monitoramento_Base_somente_disp!$A:$J,9,FALSE),0)</f>
        <v>0</v>
      </c>
      <c r="G3166">
        <f>IFERROR(VLOOKUP(A3166,[1]Monitoramento_Base_somente_disp!$A:$J,10,FALSE),0)</f>
        <v>0</v>
      </c>
      <c r="H3166">
        <f>IFERROR(VLOOKUP(A3166,[2]Sheet1!$A:$I,4,FALSE),0)</f>
        <v>0</v>
      </c>
      <c r="I3166">
        <f>IFERROR(VLOOKUP(A3166,[2]Sheet1!$A:$I,5,FALSE),0)</f>
        <v>0</v>
      </c>
      <c r="J3166">
        <f>IFERROR(VLOOKUP(A3166,[2]Sheet1!$A:$I,6,FALSE),0)</f>
        <v>0</v>
      </c>
      <c r="K3166">
        <f>IFERROR(VLOOKUP(A3166,[2]Sheet1!$A:$I,7,FALSE),0)</f>
        <v>0</v>
      </c>
      <c r="L3166">
        <f>IFERROR(VLOOKUP(A3166,[2]Sheet1!$A:$I,8,FALSE),0)</f>
        <v>0</v>
      </c>
      <c r="M3166">
        <f>IFERROR(VLOOKUP(A3166,[2]Sheet1!$A:$I,9,FALSE),0)</f>
        <v>0</v>
      </c>
      <c r="N3166">
        <f>IFERROR(VLOOKUP(A3166,[3]Sheet1!$A:$G,2,FALSE),0)</f>
        <v>0</v>
      </c>
      <c r="O3166">
        <f>IFERROR(VLOOKUP(A3166,[3]Sheet1!$A:$G,3,FALSE),0)</f>
        <v>0</v>
      </c>
      <c r="P3166">
        <f>IFERROR(VLOOKUP(A3166,[3]Sheet1!$A:$G,4,FALSE),0)</f>
        <v>140548</v>
      </c>
      <c r="Q3166">
        <f>IFERROR(VLOOKUP(A3166,[3]Sheet1!$A:$G,5,FALSE),0)</f>
        <v>1051251</v>
      </c>
      <c r="R3166">
        <f>IFERROR(VLOOKUP(A3166,[3]Sheet1!$A:$G,6,FALSE),0)</f>
        <v>0</v>
      </c>
      <c r="S3166">
        <f>IFERROR(VLOOKUP(A3166,[3]Sheet1!$A:$G,7,FALSE),0)</f>
        <v>0</v>
      </c>
      <c r="T3166" t="str">
        <f t="shared" si="295"/>
        <v>Não</v>
      </c>
      <c r="U3166" t="str">
        <f t="shared" si="296"/>
        <v>Não</v>
      </c>
      <c r="V3166" t="str">
        <f t="shared" si="297"/>
        <v>Sim</v>
      </c>
      <c r="W3166" t="str">
        <f t="shared" si="298"/>
        <v>Sim</v>
      </c>
      <c r="X3166" t="str">
        <f t="shared" si="299"/>
        <v>Não</v>
      </c>
      <c r="Y3166" t="str">
        <f t="shared" si="300"/>
        <v>Não</v>
      </c>
    </row>
    <row r="3167" spans="1:25" x14ac:dyDescent="0.25">
      <c r="A3167" s="5">
        <v>431545</v>
      </c>
      <c r="B3167">
        <f>IFERROR(VLOOKUP(A3167,[1]Monitoramento_Base_somente_disp!$A:$J,5,FALSE),0)</f>
        <v>94705</v>
      </c>
      <c r="C3167">
        <f>IFERROR(VLOOKUP(A3167,[1]Monitoramento_Base_somente_disp!$A:$J,6,FALSE),0)</f>
        <v>15614445</v>
      </c>
      <c r="D3167">
        <f>IFERROR(VLOOKUP(A3167,[1]Monitoramento_Base_somente_disp!$A:$J,7,FALSE),0)</f>
        <v>95177</v>
      </c>
      <c r="E3167">
        <f>IFERROR(VLOOKUP(A3167,[1]Monitoramento_Base_somente_disp!$A:$J,8,FALSE),0)</f>
        <v>23035571</v>
      </c>
      <c r="F3167">
        <f>IFERROR(VLOOKUP(A3167,[1]Monitoramento_Base_somente_disp!$A:$J,9,FALSE),0)</f>
        <v>9866</v>
      </c>
      <c r="G3167">
        <f>IFERROR(VLOOKUP(A3167,[1]Monitoramento_Base_somente_disp!$A:$J,10,FALSE),0)</f>
        <v>3603342</v>
      </c>
      <c r="H3167">
        <f>IFERROR(VLOOKUP(A3167,[2]Sheet1!$A:$I,4,FALSE),0)</f>
        <v>0</v>
      </c>
      <c r="I3167">
        <f>IFERROR(VLOOKUP(A3167,[2]Sheet1!$A:$I,5,FALSE),0)</f>
        <v>0</v>
      </c>
      <c r="J3167">
        <f>IFERROR(VLOOKUP(A3167,[2]Sheet1!$A:$I,6,FALSE),0)</f>
        <v>0</v>
      </c>
      <c r="K3167">
        <f>IFERROR(VLOOKUP(A3167,[2]Sheet1!$A:$I,7,FALSE),0)</f>
        <v>0</v>
      </c>
      <c r="L3167">
        <f>IFERROR(VLOOKUP(A3167,[2]Sheet1!$A:$I,8,FALSE),0)</f>
        <v>0</v>
      </c>
      <c r="M3167">
        <f>IFERROR(VLOOKUP(A3167,[2]Sheet1!$A:$I,9,FALSE),0)</f>
        <v>0</v>
      </c>
      <c r="N3167">
        <f>IFERROR(VLOOKUP(A3167,[3]Sheet1!$A:$G,2,FALSE),0)</f>
        <v>0</v>
      </c>
      <c r="O3167">
        <f>IFERROR(VLOOKUP(A3167,[3]Sheet1!$A:$G,3,FALSE),0)</f>
        <v>0</v>
      </c>
      <c r="P3167">
        <f>IFERROR(VLOOKUP(A3167,[3]Sheet1!$A:$G,4,FALSE),0)</f>
        <v>0</v>
      </c>
      <c r="Q3167">
        <f>IFERROR(VLOOKUP(A3167,[3]Sheet1!$A:$G,5,FALSE),0)</f>
        <v>0</v>
      </c>
      <c r="R3167">
        <f>IFERROR(VLOOKUP(A3167,[3]Sheet1!$A:$G,6,FALSE),0)</f>
        <v>0</v>
      </c>
      <c r="S3167">
        <f>IFERROR(VLOOKUP(A3167,[3]Sheet1!$A:$G,7,FALSE),0)</f>
        <v>0</v>
      </c>
      <c r="T3167" t="str">
        <f t="shared" si="295"/>
        <v>Sim</v>
      </c>
      <c r="U3167" t="str">
        <f t="shared" si="296"/>
        <v>Sim</v>
      </c>
      <c r="V3167" t="str">
        <f t="shared" si="297"/>
        <v>Sim</v>
      </c>
      <c r="W3167" t="str">
        <f t="shared" si="298"/>
        <v>Sim</v>
      </c>
      <c r="X3167" t="str">
        <f t="shared" si="299"/>
        <v>Sim</v>
      </c>
      <c r="Y3167" t="str">
        <f t="shared" si="300"/>
        <v>Sim</v>
      </c>
    </row>
    <row r="3168" spans="1:25" x14ac:dyDescent="0.25">
      <c r="A3168" s="5">
        <v>431555</v>
      </c>
      <c r="B3168">
        <f>IFERROR(VLOOKUP(A3168,[1]Monitoramento_Base_somente_disp!$A:$J,5,FALSE),0)</f>
        <v>0</v>
      </c>
      <c r="C3168">
        <f>IFERROR(VLOOKUP(A3168,[1]Monitoramento_Base_somente_disp!$A:$J,6,FALSE),0)</f>
        <v>0</v>
      </c>
      <c r="D3168">
        <f>IFERROR(VLOOKUP(A3168,[1]Monitoramento_Base_somente_disp!$A:$J,7,FALSE),0)</f>
        <v>0</v>
      </c>
      <c r="E3168">
        <f>IFERROR(VLOOKUP(A3168,[1]Monitoramento_Base_somente_disp!$A:$J,8,FALSE),0)</f>
        <v>0</v>
      </c>
      <c r="F3168">
        <f>IFERROR(VLOOKUP(A3168,[1]Monitoramento_Base_somente_disp!$A:$J,9,FALSE),0)</f>
        <v>0</v>
      </c>
      <c r="G3168">
        <f>IFERROR(VLOOKUP(A3168,[1]Monitoramento_Base_somente_disp!$A:$J,10,FALSE),0)</f>
        <v>0</v>
      </c>
      <c r="H3168">
        <f>IFERROR(VLOOKUP(A3168,[2]Sheet1!$A:$I,4,FALSE),0)</f>
        <v>45388</v>
      </c>
      <c r="I3168">
        <f>IFERROR(VLOOKUP(A3168,[2]Sheet1!$A:$I,5,FALSE),0)</f>
        <v>290803</v>
      </c>
      <c r="J3168">
        <f>IFERROR(VLOOKUP(A3168,[2]Sheet1!$A:$I,6,FALSE),0)</f>
        <v>0</v>
      </c>
      <c r="K3168">
        <f>IFERROR(VLOOKUP(A3168,[2]Sheet1!$A:$I,7,FALSE),0)</f>
        <v>0</v>
      </c>
      <c r="L3168">
        <f>IFERROR(VLOOKUP(A3168,[2]Sheet1!$A:$I,8,FALSE),0)</f>
        <v>0</v>
      </c>
      <c r="M3168">
        <f>IFERROR(VLOOKUP(A3168,[2]Sheet1!$A:$I,9,FALSE),0)</f>
        <v>0</v>
      </c>
      <c r="N3168">
        <f>IFERROR(VLOOKUP(A3168,[3]Sheet1!$A:$G,2,FALSE),0)</f>
        <v>0</v>
      </c>
      <c r="O3168">
        <f>IFERROR(VLOOKUP(A3168,[3]Sheet1!$A:$G,3,FALSE),0)</f>
        <v>0</v>
      </c>
      <c r="P3168">
        <f>IFERROR(VLOOKUP(A3168,[3]Sheet1!$A:$G,4,FALSE),0)</f>
        <v>0</v>
      </c>
      <c r="Q3168">
        <f>IFERROR(VLOOKUP(A3168,[3]Sheet1!$A:$G,5,FALSE),0)</f>
        <v>0</v>
      </c>
      <c r="R3168">
        <f>IFERROR(VLOOKUP(A3168,[3]Sheet1!$A:$G,6,FALSE),0)</f>
        <v>0</v>
      </c>
      <c r="S3168">
        <f>IFERROR(VLOOKUP(A3168,[3]Sheet1!$A:$G,7,FALSE),0)</f>
        <v>0</v>
      </c>
      <c r="T3168" t="str">
        <f t="shared" si="295"/>
        <v>Sim</v>
      </c>
      <c r="U3168" t="str">
        <f t="shared" si="296"/>
        <v>Sim</v>
      </c>
      <c r="V3168" t="str">
        <f t="shared" si="297"/>
        <v>Não</v>
      </c>
      <c r="W3168" t="str">
        <f t="shared" si="298"/>
        <v>Não</v>
      </c>
      <c r="X3168" t="str">
        <f t="shared" si="299"/>
        <v>Não</v>
      </c>
      <c r="Y3168" t="str">
        <f t="shared" si="300"/>
        <v>Não</v>
      </c>
    </row>
    <row r="3169" spans="1:25" x14ac:dyDescent="0.25">
      <c r="A3169" s="5">
        <v>431560</v>
      </c>
      <c r="B3169">
        <f>IFERROR(VLOOKUP(A3169,[1]Monitoramento_Base_somente_disp!$A:$J,5,FALSE),0)</f>
        <v>0</v>
      </c>
      <c r="C3169">
        <f>IFERROR(VLOOKUP(A3169,[1]Monitoramento_Base_somente_disp!$A:$J,6,FALSE),0)</f>
        <v>0</v>
      </c>
      <c r="D3169">
        <f>IFERROR(VLOOKUP(A3169,[1]Monitoramento_Base_somente_disp!$A:$J,7,FALSE),0)</f>
        <v>0</v>
      </c>
      <c r="E3169">
        <f>IFERROR(VLOOKUP(A3169,[1]Monitoramento_Base_somente_disp!$A:$J,8,FALSE),0)</f>
        <v>0</v>
      </c>
      <c r="F3169">
        <f>IFERROR(VLOOKUP(A3169,[1]Monitoramento_Base_somente_disp!$A:$J,9,FALSE),0)</f>
        <v>0</v>
      </c>
      <c r="G3169">
        <f>IFERROR(VLOOKUP(A3169,[1]Monitoramento_Base_somente_disp!$A:$J,10,FALSE),0)</f>
        <v>0</v>
      </c>
      <c r="H3169">
        <f>IFERROR(VLOOKUP(A3169,[2]Sheet1!$A:$I,4,FALSE),0)</f>
        <v>0</v>
      </c>
      <c r="I3169">
        <f>IFERROR(VLOOKUP(A3169,[2]Sheet1!$A:$I,5,FALSE),0)</f>
        <v>0</v>
      </c>
      <c r="J3169">
        <f>IFERROR(VLOOKUP(A3169,[2]Sheet1!$A:$I,6,FALSE),0)</f>
        <v>0</v>
      </c>
      <c r="K3169">
        <f>IFERROR(VLOOKUP(A3169,[2]Sheet1!$A:$I,7,FALSE),0)</f>
        <v>0</v>
      </c>
      <c r="L3169">
        <f>IFERROR(VLOOKUP(A3169,[2]Sheet1!$A:$I,8,FALSE),0)</f>
        <v>0</v>
      </c>
      <c r="M3169">
        <f>IFERROR(VLOOKUP(A3169,[2]Sheet1!$A:$I,9,FALSE),0)</f>
        <v>0</v>
      </c>
      <c r="N3169">
        <f>IFERROR(VLOOKUP(A3169,[3]Sheet1!$A:$G,2,FALSE),0)</f>
        <v>13572</v>
      </c>
      <c r="O3169">
        <f>IFERROR(VLOOKUP(A3169,[3]Sheet1!$A:$G,3,FALSE),0)</f>
        <v>60096</v>
      </c>
      <c r="P3169">
        <f>IFERROR(VLOOKUP(A3169,[3]Sheet1!$A:$G,4,FALSE),0)</f>
        <v>0</v>
      </c>
      <c r="Q3169">
        <f>IFERROR(VLOOKUP(A3169,[3]Sheet1!$A:$G,5,FALSE),0)</f>
        <v>50004</v>
      </c>
      <c r="R3169">
        <f>IFERROR(VLOOKUP(A3169,[3]Sheet1!$A:$G,6,FALSE),0)</f>
        <v>0</v>
      </c>
      <c r="S3169">
        <f>IFERROR(VLOOKUP(A3169,[3]Sheet1!$A:$G,7,FALSE),0)</f>
        <v>0</v>
      </c>
      <c r="T3169" t="str">
        <f t="shared" si="295"/>
        <v>Sim</v>
      </c>
      <c r="U3169" t="str">
        <f t="shared" si="296"/>
        <v>Sim</v>
      </c>
      <c r="V3169" t="str">
        <f t="shared" si="297"/>
        <v>Não</v>
      </c>
      <c r="W3169" t="str">
        <f t="shared" si="298"/>
        <v>Sim</v>
      </c>
      <c r="X3169" t="str">
        <f t="shared" si="299"/>
        <v>Não</v>
      </c>
      <c r="Y3169" t="str">
        <f t="shared" si="300"/>
        <v>Não</v>
      </c>
    </row>
    <row r="3170" spans="1:25" x14ac:dyDescent="0.25">
      <c r="A3170" s="5">
        <v>431570</v>
      </c>
      <c r="B3170">
        <f>IFERROR(VLOOKUP(A3170,[1]Monitoramento_Base_somente_disp!$A:$J,5,FALSE),0)</f>
        <v>0</v>
      </c>
      <c r="C3170">
        <f>IFERROR(VLOOKUP(A3170,[1]Monitoramento_Base_somente_disp!$A:$J,6,FALSE),0)</f>
        <v>45930590</v>
      </c>
      <c r="D3170">
        <f>IFERROR(VLOOKUP(A3170,[1]Monitoramento_Base_somente_disp!$A:$J,7,FALSE),0)</f>
        <v>0</v>
      </c>
      <c r="E3170">
        <f>IFERROR(VLOOKUP(A3170,[1]Monitoramento_Base_somente_disp!$A:$J,8,FALSE),0)</f>
        <v>47491411</v>
      </c>
      <c r="F3170">
        <f>IFERROR(VLOOKUP(A3170,[1]Monitoramento_Base_somente_disp!$A:$J,9,FALSE),0)</f>
        <v>0</v>
      </c>
      <c r="G3170">
        <f>IFERROR(VLOOKUP(A3170,[1]Monitoramento_Base_somente_disp!$A:$J,10,FALSE),0)</f>
        <v>7659905</v>
      </c>
      <c r="H3170">
        <f>IFERROR(VLOOKUP(A3170,[2]Sheet1!$A:$I,4,FALSE),0)</f>
        <v>0</v>
      </c>
      <c r="I3170">
        <f>IFERROR(VLOOKUP(A3170,[2]Sheet1!$A:$I,5,FALSE),0)</f>
        <v>0</v>
      </c>
      <c r="J3170">
        <f>IFERROR(VLOOKUP(A3170,[2]Sheet1!$A:$I,6,FALSE),0)</f>
        <v>0</v>
      </c>
      <c r="K3170">
        <f>IFERROR(VLOOKUP(A3170,[2]Sheet1!$A:$I,7,FALSE),0)</f>
        <v>0</v>
      </c>
      <c r="L3170">
        <f>IFERROR(VLOOKUP(A3170,[2]Sheet1!$A:$I,8,FALSE),0)</f>
        <v>0</v>
      </c>
      <c r="M3170">
        <f>IFERROR(VLOOKUP(A3170,[2]Sheet1!$A:$I,9,FALSE),0)</f>
        <v>0</v>
      </c>
      <c r="N3170">
        <f>IFERROR(VLOOKUP(A3170,[3]Sheet1!$A:$G,2,FALSE),0)</f>
        <v>296161</v>
      </c>
      <c r="O3170">
        <f>IFERROR(VLOOKUP(A3170,[3]Sheet1!$A:$G,3,FALSE),0)</f>
        <v>31066884</v>
      </c>
      <c r="P3170">
        <f>IFERROR(VLOOKUP(A3170,[3]Sheet1!$A:$G,4,FALSE),0)</f>
        <v>264620</v>
      </c>
      <c r="Q3170">
        <f>IFERROR(VLOOKUP(A3170,[3]Sheet1!$A:$G,5,FALSE),0)</f>
        <v>31029706</v>
      </c>
      <c r="R3170">
        <f>IFERROR(VLOOKUP(A3170,[3]Sheet1!$A:$G,6,FALSE),0)</f>
        <v>50082</v>
      </c>
      <c r="S3170">
        <f>IFERROR(VLOOKUP(A3170,[3]Sheet1!$A:$G,7,FALSE),0)</f>
        <v>0</v>
      </c>
      <c r="T3170" t="str">
        <f t="shared" si="295"/>
        <v>Sim</v>
      </c>
      <c r="U3170" t="str">
        <f t="shared" si="296"/>
        <v>Sim</v>
      </c>
      <c r="V3170" t="str">
        <f t="shared" si="297"/>
        <v>Sim</v>
      </c>
      <c r="W3170" t="str">
        <f t="shared" si="298"/>
        <v>Sim</v>
      </c>
      <c r="X3170" t="str">
        <f t="shared" si="299"/>
        <v>Sim</v>
      </c>
      <c r="Y3170" t="str">
        <f t="shared" si="300"/>
        <v>Sim</v>
      </c>
    </row>
    <row r="3171" spans="1:25" x14ac:dyDescent="0.25">
      <c r="A3171" s="5">
        <v>431575</v>
      </c>
      <c r="B3171">
        <f>IFERROR(VLOOKUP(A3171,[1]Monitoramento_Base_somente_disp!$A:$J,5,FALSE),0)</f>
        <v>0</v>
      </c>
      <c r="C3171">
        <f>IFERROR(VLOOKUP(A3171,[1]Monitoramento_Base_somente_disp!$A:$J,6,FALSE),0)</f>
        <v>0</v>
      </c>
      <c r="D3171">
        <f>IFERROR(VLOOKUP(A3171,[1]Monitoramento_Base_somente_disp!$A:$J,7,FALSE),0)</f>
        <v>0</v>
      </c>
      <c r="E3171">
        <f>IFERROR(VLOOKUP(A3171,[1]Monitoramento_Base_somente_disp!$A:$J,8,FALSE),0)</f>
        <v>0</v>
      </c>
      <c r="F3171">
        <f>IFERROR(VLOOKUP(A3171,[1]Monitoramento_Base_somente_disp!$A:$J,9,FALSE),0)</f>
        <v>0</v>
      </c>
      <c r="G3171">
        <f>IFERROR(VLOOKUP(A3171,[1]Monitoramento_Base_somente_disp!$A:$J,10,FALSE),0)</f>
        <v>0</v>
      </c>
      <c r="H3171">
        <f>IFERROR(VLOOKUP(A3171,[2]Sheet1!$A:$I,4,FALSE),0)</f>
        <v>0</v>
      </c>
      <c r="I3171">
        <f>IFERROR(VLOOKUP(A3171,[2]Sheet1!$A:$I,5,FALSE),0)</f>
        <v>0</v>
      </c>
      <c r="J3171">
        <f>IFERROR(VLOOKUP(A3171,[2]Sheet1!$A:$I,6,FALSE),0)</f>
        <v>0</v>
      </c>
      <c r="K3171">
        <f>IFERROR(VLOOKUP(A3171,[2]Sheet1!$A:$I,7,FALSE),0)</f>
        <v>0</v>
      </c>
      <c r="L3171">
        <f>IFERROR(VLOOKUP(A3171,[2]Sheet1!$A:$I,8,FALSE),0)</f>
        <v>0</v>
      </c>
      <c r="M3171">
        <f>IFERROR(VLOOKUP(A3171,[2]Sheet1!$A:$I,9,FALSE),0)</f>
        <v>0</v>
      </c>
      <c r="N3171">
        <f>IFERROR(VLOOKUP(A3171,[3]Sheet1!$A:$G,2,FALSE),0)</f>
        <v>0</v>
      </c>
      <c r="O3171">
        <f>IFERROR(VLOOKUP(A3171,[3]Sheet1!$A:$G,3,FALSE),0)</f>
        <v>0</v>
      </c>
      <c r="P3171">
        <f>IFERROR(VLOOKUP(A3171,[3]Sheet1!$A:$G,4,FALSE),0)</f>
        <v>0</v>
      </c>
      <c r="Q3171">
        <f>IFERROR(VLOOKUP(A3171,[3]Sheet1!$A:$G,5,FALSE),0)</f>
        <v>0</v>
      </c>
      <c r="R3171">
        <f>IFERROR(VLOOKUP(A3171,[3]Sheet1!$A:$G,6,FALSE),0)</f>
        <v>0</v>
      </c>
      <c r="S3171">
        <f>IFERROR(VLOOKUP(A3171,[3]Sheet1!$A:$G,7,FALSE),0)</f>
        <v>0</v>
      </c>
      <c r="T3171" t="str">
        <f t="shared" si="295"/>
        <v>Não</v>
      </c>
      <c r="U3171" t="str">
        <f t="shared" si="296"/>
        <v>Não</v>
      </c>
      <c r="V3171" t="str">
        <f t="shared" si="297"/>
        <v>Não</v>
      </c>
      <c r="W3171" t="str">
        <f t="shared" si="298"/>
        <v>Não</v>
      </c>
      <c r="X3171" t="str">
        <f t="shared" si="299"/>
        <v>Não</v>
      </c>
      <c r="Y3171" t="str">
        <f t="shared" si="300"/>
        <v>Não</v>
      </c>
    </row>
    <row r="3172" spans="1:25" x14ac:dyDescent="0.25">
      <c r="A3172" s="5">
        <v>431595</v>
      </c>
      <c r="B3172">
        <f>IFERROR(VLOOKUP(A3172,[1]Monitoramento_Base_somente_disp!$A:$J,5,FALSE),0)</f>
        <v>0</v>
      </c>
      <c r="C3172">
        <f>IFERROR(VLOOKUP(A3172,[1]Monitoramento_Base_somente_disp!$A:$J,6,FALSE),0)</f>
        <v>0</v>
      </c>
      <c r="D3172">
        <f>IFERROR(VLOOKUP(A3172,[1]Monitoramento_Base_somente_disp!$A:$J,7,FALSE),0)</f>
        <v>0</v>
      </c>
      <c r="E3172">
        <f>IFERROR(VLOOKUP(A3172,[1]Monitoramento_Base_somente_disp!$A:$J,8,FALSE),0)</f>
        <v>0</v>
      </c>
      <c r="F3172">
        <f>IFERROR(VLOOKUP(A3172,[1]Monitoramento_Base_somente_disp!$A:$J,9,FALSE),0)</f>
        <v>0</v>
      </c>
      <c r="G3172">
        <f>IFERROR(VLOOKUP(A3172,[1]Monitoramento_Base_somente_disp!$A:$J,10,FALSE),0)</f>
        <v>0</v>
      </c>
      <c r="H3172">
        <f>IFERROR(VLOOKUP(A3172,[2]Sheet1!$A:$I,4,FALSE),0)</f>
        <v>0</v>
      </c>
      <c r="I3172">
        <f>IFERROR(VLOOKUP(A3172,[2]Sheet1!$A:$I,5,FALSE),0)</f>
        <v>0</v>
      </c>
      <c r="J3172">
        <f>IFERROR(VLOOKUP(A3172,[2]Sheet1!$A:$I,6,FALSE),0)</f>
        <v>0</v>
      </c>
      <c r="K3172">
        <f>IFERROR(VLOOKUP(A3172,[2]Sheet1!$A:$I,7,FALSE),0)</f>
        <v>0</v>
      </c>
      <c r="L3172">
        <f>IFERROR(VLOOKUP(A3172,[2]Sheet1!$A:$I,8,FALSE),0)</f>
        <v>0</v>
      </c>
      <c r="M3172">
        <f>IFERROR(VLOOKUP(A3172,[2]Sheet1!$A:$I,9,FALSE),0)</f>
        <v>0</v>
      </c>
      <c r="N3172">
        <f>IFERROR(VLOOKUP(A3172,[3]Sheet1!$A:$G,2,FALSE),0)</f>
        <v>61361</v>
      </c>
      <c r="O3172">
        <f>IFERROR(VLOOKUP(A3172,[3]Sheet1!$A:$G,3,FALSE),0)</f>
        <v>360171</v>
      </c>
      <c r="P3172">
        <f>IFERROR(VLOOKUP(A3172,[3]Sheet1!$A:$G,4,FALSE),0)</f>
        <v>0</v>
      </c>
      <c r="Q3172">
        <f>IFERROR(VLOOKUP(A3172,[3]Sheet1!$A:$G,5,FALSE),0)</f>
        <v>0</v>
      </c>
      <c r="R3172">
        <f>IFERROR(VLOOKUP(A3172,[3]Sheet1!$A:$G,6,FALSE),0)</f>
        <v>0</v>
      </c>
      <c r="S3172">
        <f>IFERROR(VLOOKUP(A3172,[3]Sheet1!$A:$G,7,FALSE),0)</f>
        <v>0</v>
      </c>
      <c r="T3172" t="str">
        <f t="shared" si="295"/>
        <v>Sim</v>
      </c>
      <c r="U3172" t="str">
        <f t="shared" si="296"/>
        <v>Sim</v>
      </c>
      <c r="V3172" t="str">
        <f t="shared" si="297"/>
        <v>Não</v>
      </c>
      <c r="W3172" t="str">
        <f t="shared" si="298"/>
        <v>Não</v>
      </c>
      <c r="X3172" t="str">
        <f t="shared" si="299"/>
        <v>Não</v>
      </c>
      <c r="Y3172" t="str">
        <f t="shared" si="300"/>
        <v>Não</v>
      </c>
    </row>
    <row r="3173" spans="1:25" x14ac:dyDescent="0.25">
      <c r="A3173" s="5">
        <v>431600</v>
      </c>
      <c r="B3173">
        <f>IFERROR(VLOOKUP(A3173,[1]Monitoramento_Base_somente_disp!$A:$J,5,FALSE),0)</f>
        <v>0</v>
      </c>
      <c r="C3173">
        <f>IFERROR(VLOOKUP(A3173,[1]Monitoramento_Base_somente_disp!$A:$J,6,FALSE),0)</f>
        <v>0</v>
      </c>
      <c r="D3173">
        <f>IFERROR(VLOOKUP(A3173,[1]Monitoramento_Base_somente_disp!$A:$J,7,FALSE),0)</f>
        <v>0</v>
      </c>
      <c r="E3173">
        <f>IFERROR(VLOOKUP(A3173,[1]Monitoramento_Base_somente_disp!$A:$J,8,FALSE),0)</f>
        <v>0</v>
      </c>
      <c r="F3173">
        <f>IFERROR(VLOOKUP(A3173,[1]Monitoramento_Base_somente_disp!$A:$J,9,FALSE),0)</f>
        <v>0</v>
      </c>
      <c r="G3173">
        <f>IFERROR(VLOOKUP(A3173,[1]Monitoramento_Base_somente_disp!$A:$J,10,FALSE),0)</f>
        <v>0</v>
      </c>
      <c r="H3173">
        <f>IFERROR(VLOOKUP(A3173,[2]Sheet1!$A:$I,4,FALSE),0)</f>
        <v>0</v>
      </c>
      <c r="I3173">
        <f>IFERROR(VLOOKUP(A3173,[2]Sheet1!$A:$I,5,FALSE),0)</f>
        <v>0</v>
      </c>
      <c r="J3173">
        <f>IFERROR(VLOOKUP(A3173,[2]Sheet1!$A:$I,6,FALSE),0)</f>
        <v>0</v>
      </c>
      <c r="K3173">
        <f>IFERROR(VLOOKUP(A3173,[2]Sheet1!$A:$I,7,FALSE),0)</f>
        <v>0</v>
      </c>
      <c r="L3173">
        <f>IFERROR(VLOOKUP(A3173,[2]Sheet1!$A:$I,8,FALSE),0)</f>
        <v>0</v>
      </c>
      <c r="M3173">
        <f>IFERROR(VLOOKUP(A3173,[2]Sheet1!$A:$I,9,FALSE),0)</f>
        <v>0</v>
      </c>
      <c r="N3173">
        <f>IFERROR(VLOOKUP(A3173,[3]Sheet1!$A:$G,2,FALSE),0)</f>
        <v>0</v>
      </c>
      <c r="O3173">
        <f>IFERROR(VLOOKUP(A3173,[3]Sheet1!$A:$G,3,FALSE),0)</f>
        <v>0</v>
      </c>
      <c r="P3173">
        <f>IFERROR(VLOOKUP(A3173,[3]Sheet1!$A:$G,4,FALSE),0)</f>
        <v>0</v>
      </c>
      <c r="Q3173">
        <f>IFERROR(VLOOKUP(A3173,[3]Sheet1!$A:$G,5,FALSE),0)</f>
        <v>0</v>
      </c>
      <c r="R3173">
        <f>IFERROR(VLOOKUP(A3173,[3]Sheet1!$A:$G,6,FALSE),0)</f>
        <v>0</v>
      </c>
      <c r="S3173">
        <f>IFERROR(VLOOKUP(A3173,[3]Sheet1!$A:$G,7,FALSE),0)</f>
        <v>0</v>
      </c>
      <c r="T3173" t="str">
        <f t="shared" si="295"/>
        <v>Não</v>
      </c>
      <c r="U3173" t="str">
        <f t="shared" si="296"/>
        <v>Não</v>
      </c>
      <c r="V3173" t="str">
        <f t="shared" si="297"/>
        <v>Não</v>
      </c>
      <c r="W3173" t="str">
        <f t="shared" si="298"/>
        <v>Não</v>
      </c>
      <c r="X3173" t="str">
        <f t="shared" si="299"/>
        <v>Não</v>
      </c>
      <c r="Y3173" t="str">
        <f t="shared" si="300"/>
        <v>Não</v>
      </c>
    </row>
    <row r="3174" spans="1:25" x14ac:dyDescent="0.25">
      <c r="A3174" s="5">
        <v>431610</v>
      </c>
      <c r="B3174">
        <f>IFERROR(VLOOKUP(A3174,[1]Monitoramento_Base_somente_disp!$A:$J,5,FALSE),0)</f>
        <v>0</v>
      </c>
      <c r="C3174">
        <f>IFERROR(VLOOKUP(A3174,[1]Monitoramento_Base_somente_disp!$A:$J,6,FALSE),0)</f>
        <v>0</v>
      </c>
      <c r="D3174">
        <f>IFERROR(VLOOKUP(A3174,[1]Monitoramento_Base_somente_disp!$A:$J,7,FALSE),0)</f>
        <v>0</v>
      </c>
      <c r="E3174">
        <f>IFERROR(VLOOKUP(A3174,[1]Monitoramento_Base_somente_disp!$A:$J,8,FALSE),0)</f>
        <v>0</v>
      </c>
      <c r="F3174">
        <f>IFERROR(VLOOKUP(A3174,[1]Monitoramento_Base_somente_disp!$A:$J,9,FALSE),0)</f>
        <v>0</v>
      </c>
      <c r="G3174">
        <f>IFERROR(VLOOKUP(A3174,[1]Monitoramento_Base_somente_disp!$A:$J,10,FALSE),0)</f>
        <v>0</v>
      </c>
      <c r="H3174">
        <f>IFERROR(VLOOKUP(A3174,[2]Sheet1!$A:$I,4,FALSE),0)</f>
        <v>71396</v>
      </c>
      <c r="I3174">
        <f>IFERROR(VLOOKUP(A3174,[2]Sheet1!$A:$I,5,FALSE),0)</f>
        <v>5007809</v>
      </c>
      <c r="J3174">
        <f>IFERROR(VLOOKUP(A3174,[2]Sheet1!$A:$I,6,FALSE),0)</f>
        <v>0</v>
      </c>
      <c r="K3174">
        <f>IFERROR(VLOOKUP(A3174,[2]Sheet1!$A:$I,7,FALSE),0)</f>
        <v>0</v>
      </c>
      <c r="L3174">
        <f>IFERROR(VLOOKUP(A3174,[2]Sheet1!$A:$I,8,FALSE),0)</f>
        <v>0</v>
      </c>
      <c r="M3174">
        <f>IFERROR(VLOOKUP(A3174,[2]Sheet1!$A:$I,9,FALSE),0)</f>
        <v>0</v>
      </c>
      <c r="N3174">
        <f>IFERROR(VLOOKUP(A3174,[3]Sheet1!$A:$G,2,FALSE),0)</f>
        <v>0</v>
      </c>
      <c r="O3174">
        <f>IFERROR(VLOOKUP(A3174,[3]Sheet1!$A:$G,3,FALSE),0)</f>
        <v>0</v>
      </c>
      <c r="P3174">
        <f>IFERROR(VLOOKUP(A3174,[3]Sheet1!$A:$G,4,FALSE),0)</f>
        <v>0</v>
      </c>
      <c r="Q3174">
        <f>IFERROR(VLOOKUP(A3174,[3]Sheet1!$A:$G,5,FALSE),0)</f>
        <v>0</v>
      </c>
      <c r="R3174">
        <f>IFERROR(VLOOKUP(A3174,[3]Sheet1!$A:$G,6,FALSE),0)</f>
        <v>0</v>
      </c>
      <c r="S3174">
        <f>IFERROR(VLOOKUP(A3174,[3]Sheet1!$A:$G,7,FALSE),0)</f>
        <v>0</v>
      </c>
      <c r="T3174" t="str">
        <f t="shared" si="295"/>
        <v>Sim</v>
      </c>
      <c r="U3174" t="str">
        <f t="shared" si="296"/>
        <v>Sim</v>
      </c>
      <c r="V3174" t="str">
        <f t="shared" si="297"/>
        <v>Não</v>
      </c>
      <c r="W3174" t="str">
        <f t="shared" si="298"/>
        <v>Não</v>
      </c>
      <c r="X3174" t="str">
        <f t="shared" si="299"/>
        <v>Não</v>
      </c>
      <c r="Y3174" t="str">
        <f t="shared" si="300"/>
        <v>Não</v>
      </c>
    </row>
    <row r="3175" spans="1:25" x14ac:dyDescent="0.25">
      <c r="A3175" s="5">
        <v>431630</v>
      </c>
      <c r="B3175">
        <f>IFERROR(VLOOKUP(A3175,[1]Monitoramento_Base_somente_disp!$A:$J,5,FALSE),0)</f>
        <v>0</v>
      </c>
      <c r="C3175">
        <f>IFERROR(VLOOKUP(A3175,[1]Monitoramento_Base_somente_disp!$A:$J,6,FALSE),0)</f>
        <v>0</v>
      </c>
      <c r="D3175">
        <f>IFERROR(VLOOKUP(A3175,[1]Monitoramento_Base_somente_disp!$A:$J,7,FALSE),0)</f>
        <v>0</v>
      </c>
      <c r="E3175">
        <f>IFERROR(VLOOKUP(A3175,[1]Monitoramento_Base_somente_disp!$A:$J,8,FALSE),0)</f>
        <v>0</v>
      </c>
      <c r="F3175">
        <f>IFERROR(VLOOKUP(A3175,[1]Monitoramento_Base_somente_disp!$A:$J,9,FALSE),0)</f>
        <v>0</v>
      </c>
      <c r="G3175">
        <f>IFERROR(VLOOKUP(A3175,[1]Monitoramento_Base_somente_disp!$A:$J,10,FALSE),0)</f>
        <v>0</v>
      </c>
      <c r="H3175">
        <f>IFERROR(VLOOKUP(A3175,[2]Sheet1!$A:$I,4,FALSE),0)</f>
        <v>0</v>
      </c>
      <c r="I3175">
        <f>IFERROR(VLOOKUP(A3175,[2]Sheet1!$A:$I,5,FALSE),0)</f>
        <v>0</v>
      </c>
      <c r="J3175">
        <f>IFERROR(VLOOKUP(A3175,[2]Sheet1!$A:$I,6,FALSE),0)</f>
        <v>0</v>
      </c>
      <c r="K3175">
        <f>IFERROR(VLOOKUP(A3175,[2]Sheet1!$A:$I,7,FALSE),0)</f>
        <v>0</v>
      </c>
      <c r="L3175">
        <f>IFERROR(VLOOKUP(A3175,[2]Sheet1!$A:$I,8,FALSE),0)</f>
        <v>0</v>
      </c>
      <c r="M3175">
        <f>IFERROR(VLOOKUP(A3175,[2]Sheet1!$A:$I,9,FALSE),0)</f>
        <v>0</v>
      </c>
      <c r="N3175">
        <f>IFERROR(VLOOKUP(A3175,[3]Sheet1!$A:$G,2,FALSE),0)</f>
        <v>179501</v>
      </c>
      <c r="O3175">
        <f>IFERROR(VLOOKUP(A3175,[3]Sheet1!$A:$G,3,FALSE),0)</f>
        <v>1078783</v>
      </c>
      <c r="P3175">
        <f>IFERROR(VLOOKUP(A3175,[3]Sheet1!$A:$G,4,FALSE),0)</f>
        <v>140915</v>
      </c>
      <c r="Q3175">
        <f>IFERROR(VLOOKUP(A3175,[3]Sheet1!$A:$G,5,FALSE),0)</f>
        <v>1014149</v>
      </c>
      <c r="R3175">
        <f>IFERROR(VLOOKUP(A3175,[3]Sheet1!$A:$G,6,FALSE),0)</f>
        <v>0</v>
      </c>
      <c r="S3175">
        <f>IFERROR(VLOOKUP(A3175,[3]Sheet1!$A:$G,7,FALSE),0)</f>
        <v>0</v>
      </c>
      <c r="T3175" t="str">
        <f t="shared" si="295"/>
        <v>Sim</v>
      </c>
      <c r="U3175" t="str">
        <f t="shared" si="296"/>
        <v>Sim</v>
      </c>
      <c r="V3175" t="str">
        <f t="shared" si="297"/>
        <v>Sim</v>
      </c>
      <c r="W3175" t="str">
        <f t="shared" si="298"/>
        <v>Sim</v>
      </c>
      <c r="X3175" t="str">
        <f t="shared" si="299"/>
        <v>Não</v>
      </c>
      <c r="Y3175" t="str">
        <f t="shared" si="300"/>
        <v>Não</v>
      </c>
    </row>
    <row r="3176" spans="1:25" x14ac:dyDescent="0.25">
      <c r="A3176" s="5">
        <v>431640</v>
      </c>
      <c r="B3176">
        <f>IFERROR(VLOOKUP(A3176,[1]Monitoramento_Base_somente_disp!$A:$J,5,FALSE),0)</f>
        <v>0</v>
      </c>
      <c r="C3176">
        <f>IFERROR(VLOOKUP(A3176,[1]Monitoramento_Base_somente_disp!$A:$J,6,FALSE),0)</f>
        <v>136928010</v>
      </c>
      <c r="D3176">
        <f>IFERROR(VLOOKUP(A3176,[1]Monitoramento_Base_somente_disp!$A:$J,7,FALSE),0)</f>
        <v>0</v>
      </c>
      <c r="E3176">
        <f>IFERROR(VLOOKUP(A3176,[1]Monitoramento_Base_somente_disp!$A:$J,8,FALSE),0)</f>
        <v>141492277</v>
      </c>
      <c r="F3176">
        <f>IFERROR(VLOOKUP(A3176,[1]Monitoramento_Base_somente_disp!$A:$J,9,FALSE),0)</f>
        <v>0</v>
      </c>
      <c r="G3176">
        <f>IFERROR(VLOOKUP(A3176,[1]Monitoramento_Base_somente_disp!$A:$J,10,FALSE),0)</f>
        <v>22821335</v>
      </c>
      <c r="H3176">
        <f>IFERROR(VLOOKUP(A3176,[2]Sheet1!$A:$I,4,FALSE),0)</f>
        <v>0</v>
      </c>
      <c r="I3176">
        <f>IFERROR(VLOOKUP(A3176,[2]Sheet1!$A:$I,5,FALSE),0)</f>
        <v>0</v>
      </c>
      <c r="J3176">
        <f>IFERROR(VLOOKUP(A3176,[2]Sheet1!$A:$I,6,FALSE),0)</f>
        <v>0</v>
      </c>
      <c r="K3176">
        <f>IFERROR(VLOOKUP(A3176,[2]Sheet1!$A:$I,7,FALSE),0)</f>
        <v>0</v>
      </c>
      <c r="L3176">
        <f>IFERROR(VLOOKUP(A3176,[2]Sheet1!$A:$I,8,FALSE),0)</f>
        <v>0</v>
      </c>
      <c r="M3176">
        <f>IFERROR(VLOOKUP(A3176,[2]Sheet1!$A:$I,9,FALSE),0)</f>
        <v>0</v>
      </c>
      <c r="N3176">
        <f>IFERROR(VLOOKUP(A3176,[3]Sheet1!$A:$G,2,FALSE),0)</f>
        <v>131922</v>
      </c>
      <c r="O3176">
        <f>IFERROR(VLOOKUP(A3176,[3]Sheet1!$A:$G,3,FALSE),0)</f>
        <v>1131158</v>
      </c>
      <c r="P3176">
        <f>IFERROR(VLOOKUP(A3176,[3]Sheet1!$A:$G,4,FALSE),0)</f>
        <v>94694</v>
      </c>
      <c r="Q3176">
        <f>IFERROR(VLOOKUP(A3176,[3]Sheet1!$A:$G,5,FALSE),0)</f>
        <v>1098074</v>
      </c>
      <c r="R3176">
        <f>IFERROR(VLOOKUP(A3176,[3]Sheet1!$A:$G,6,FALSE),0)</f>
        <v>19949</v>
      </c>
      <c r="S3176">
        <f>IFERROR(VLOOKUP(A3176,[3]Sheet1!$A:$G,7,FALSE),0)</f>
        <v>0</v>
      </c>
      <c r="T3176" t="str">
        <f t="shared" si="295"/>
        <v>Sim</v>
      </c>
      <c r="U3176" t="str">
        <f t="shared" si="296"/>
        <v>Sim</v>
      </c>
      <c r="V3176" t="str">
        <f t="shared" si="297"/>
        <v>Sim</v>
      </c>
      <c r="W3176" t="str">
        <f t="shared" si="298"/>
        <v>Sim</v>
      </c>
      <c r="X3176" t="str">
        <f t="shared" si="299"/>
        <v>Sim</v>
      </c>
      <c r="Y3176" t="str">
        <f t="shared" si="300"/>
        <v>Sim</v>
      </c>
    </row>
    <row r="3177" spans="1:25" x14ac:dyDescent="0.25">
      <c r="A3177" s="5">
        <v>431642</v>
      </c>
      <c r="B3177">
        <f>IFERROR(VLOOKUP(A3177,[1]Monitoramento_Base_somente_disp!$A:$J,5,FALSE),0)</f>
        <v>0</v>
      </c>
      <c r="C3177">
        <f>IFERROR(VLOOKUP(A3177,[1]Monitoramento_Base_somente_disp!$A:$J,6,FALSE),0)</f>
        <v>0</v>
      </c>
      <c r="D3177">
        <f>IFERROR(VLOOKUP(A3177,[1]Monitoramento_Base_somente_disp!$A:$J,7,FALSE),0)</f>
        <v>0</v>
      </c>
      <c r="E3177">
        <f>IFERROR(VLOOKUP(A3177,[1]Monitoramento_Base_somente_disp!$A:$J,8,FALSE),0)</f>
        <v>0</v>
      </c>
      <c r="F3177">
        <f>IFERROR(VLOOKUP(A3177,[1]Monitoramento_Base_somente_disp!$A:$J,9,FALSE),0)</f>
        <v>0</v>
      </c>
      <c r="G3177">
        <f>IFERROR(VLOOKUP(A3177,[1]Monitoramento_Base_somente_disp!$A:$J,10,FALSE),0)</f>
        <v>0</v>
      </c>
      <c r="H3177">
        <f>IFERROR(VLOOKUP(A3177,[2]Sheet1!$A:$I,4,FALSE),0)</f>
        <v>0</v>
      </c>
      <c r="I3177">
        <f>IFERROR(VLOOKUP(A3177,[2]Sheet1!$A:$I,5,FALSE),0)</f>
        <v>0</v>
      </c>
      <c r="J3177">
        <f>IFERROR(VLOOKUP(A3177,[2]Sheet1!$A:$I,6,FALSE),0)</f>
        <v>0</v>
      </c>
      <c r="K3177">
        <f>IFERROR(VLOOKUP(A3177,[2]Sheet1!$A:$I,7,FALSE),0)</f>
        <v>0</v>
      </c>
      <c r="L3177">
        <f>IFERROR(VLOOKUP(A3177,[2]Sheet1!$A:$I,8,FALSE),0)</f>
        <v>0</v>
      </c>
      <c r="M3177">
        <f>IFERROR(VLOOKUP(A3177,[2]Sheet1!$A:$I,9,FALSE),0)</f>
        <v>0</v>
      </c>
      <c r="N3177">
        <f>IFERROR(VLOOKUP(A3177,[3]Sheet1!$A:$G,2,FALSE),0)</f>
        <v>0</v>
      </c>
      <c r="O3177">
        <f>IFERROR(VLOOKUP(A3177,[3]Sheet1!$A:$G,3,FALSE),0)</f>
        <v>0</v>
      </c>
      <c r="P3177">
        <f>IFERROR(VLOOKUP(A3177,[3]Sheet1!$A:$G,4,FALSE),0)</f>
        <v>0</v>
      </c>
      <c r="Q3177">
        <f>IFERROR(VLOOKUP(A3177,[3]Sheet1!$A:$G,5,FALSE),0)</f>
        <v>0</v>
      </c>
      <c r="R3177">
        <f>IFERROR(VLOOKUP(A3177,[3]Sheet1!$A:$G,6,FALSE),0)</f>
        <v>0</v>
      </c>
      <c r="S3177">
        <f>IFERROR(VLOOKUP(A3177,[3]Sheet1!$A:$G,7,FALSE),0)</f>
        <v>0</v>
      </c>
      <c r="T3177" t="str">
        <f t="shared" si="295"/>
        <v>Não</v>
      </c>
      <c r="U3177" t="str">
        <f t="shared" si="296"/>
        <v>Não</v>
      </c>
      <c r="V3177" t="str">
        <f t="shared" si="297"/>
        <v>Não</v>
      </c>
      <c r="W3177" t="str">
        <f t="shared" si="298"/>
        <v>Não</v>
      </c>
      <c r="X3177" t="str">
        <f t="shared" si="299"/>
        <v>Não</v>
      </c>
      <c r="Y3177" t="str">
        <f t="shared" si="300"/>
        <v>Não</v>
      </c>
    </row>
    <row r="3178" spans="1:25" x14ac:dyDescent="0.25">
      <c r="A3178" s="5">
        <v>431643</v>
      </c>
      <c r="B3178">
        <f>IFERROR(VLOOKUP(A3178,[1]Monitoramento_Base_somente_disp!$A:$J,5,FALSE),0)</f>
        <v>0</v>
      </c>
      <c r="C3178">
        <f>IFERROR(VLOOKUP(A3178,[1]Monitoramento_Base_somente_disp!$A:$J,6,FALSE),0)</f>
        <v>0</v>
      </c>
      <c r="D3178">
        <f>IFERROR(VLOOKUP(A3178,[1]Monitoramento_Base_somente_disp!$A:$J,7,FALSE),0)</f>
        <v>0</v>
      </c>
      <c r="E3178">
        <f>IFERROR(VLOOKUP(A3178,[1]Monitoramento_Base_somente_disp!$A:$J,8,FALSE),0)</f>
        <v>0</v>
      </c>
      <c r="F3178">
        <f>IFERROR(VLOOKUP(A3178,[1]Monitoramento_Base_somente_disp!$A:$J,9,FALSE),0)</f>
        <v>0</v>
      </c>
      <c r="G3178">
        <f>IFERROR(VLOOKUP(A3178,[1]Monitoramento_Base_somente_disp!$A:$J,10,FALSE),0)</f>
        <v>0</v>
      </c>
      <c r="H3178">
        <f>IFERROR(VLOOKUP(A3178,[2]Sheet1!$A:$I,4,FALSE),0)</f>
        <v>0</v>
      </c>
      <c r="I3178">
        <f>IFERROR(VLOOKUP(A3178,[2]Sheet1!$A:$I,5,FALSE),0)</f>
        <v>0</v>
      </c>
      <c r="J3178">
        <f>IFERROR(VLOOKUP(A3178,[2]Sheet1!$A:$I,6,FALSE),0)</f>
        <v>0</v>
      </c>
      <c r="K3178">
        <f>IFERROR(VLOOKUP(A3178,[2]Sheet1!$A:$I,7,FALSE),0)</f>
        <v>0</v>
      </c>
      <c r="L3178">
        <f>IFERROR(VLOOKUP(A3178,[2]Sheet1!$A:$I,8,FALSE),0)</f>
        <v>0</v>
      </c>
      <c r="M3178">
        <f>IFERROR(VLOOKUP(A3178,[2]Sheet1!$A:$I,9,FALSE),0)</f>
        <v>0</v>
      </c>
      <c r="N3178">
        <f>IFERROR(VLOOKUP(A3178,[3]Sheet1!$A:$G,2,FALSE),0)</f>
        <v>0</v>
      </c>
      <c r="O3178">
        <f>IFERROR(VLOOKUP(A3178,[3]Sheet1!$A:$G,3,FALSE),0)</f>
        <v>0</v>
      </c>
      <c r="P3178">
        <f>IFERROR(VLOOKUP(A3178,[3]Sheet1!$A:$G,4,FALSE),0)</f>
        <v>0</v>
      </c>
      <c r="Q3178">
        <f>IFERROR(VLOOKUP(A3178,[3]Sheet1!$A:$G,5,FALSE),0)</f>
        <v>0</v>
      </c>
      <c r="R3178">
        <f>IFERROR(VLOOKUP(A3178,[3]Sheet1!$A:$G,6,FALSE),0)</f>
        <v>0</v>
      </c>
      <c r="S3178">
        <f>IFERROR(VLOOKUP(A3178,[3]Sheet1!$A:$G,7,FALSE),0)</f>
        <v>0</v>
      </c>
      <c r="T3178" t="str">
        <f t="shared" si="295"/>
        <v>Não</v>
      </c>
      <c r="U3178" t="str">
        <f t="shared" si="296"/>
        <v>Não</v>
      </c>
      <c r="V3178" t="str">
        <f t="shared" si="297"/>
        <v>Não</v>
      </c>
      <c r="W3178" t="str">
        <f t="shared" si="298"/>
        <v>Não</v>
      </c>
      <c r="X3178" t="str">
        <f t="shared" si="299"/>
        <v>Não</v>
      </c>
      <c r="Y3178" t="str">
        <f t="shared" si="300"/>
        <v>Não</v>
      </c>
    </row>
    <row r="3179" spans="1:25" x14ac:dyDescent="0.25">
      <c r="A3179" s="5">
        <v>431650</v>
      </c>
      <c r="B3179">
        <f>IFERROR(VLOOKUP(A3179,[1]Monitoramento_Base_somente_disp!$A:$J,5,FALSE),0)</f>
        <v>0</v>
      </c>
      <c r="C3179">
        <f>IFERROR(VLOOKUP(A3179,[1]Monitoramento_Base_somente_disp!$A:$J,6,FALSE),0)</f>
        <v>0</v>
      </c>
      <c r="D3179">
        <f>IFERROR(VLOOKUP(A3179,[1]Monitoramento_Base_somente_disp!$A:$J,7,FALSE),0)</f>
        <v>0</v>
      </c>
      <c r="E3179">
        <f>IFERROR(VLOOKUP(A3179,[1]Monitoramento_Base_somente_disp!$A:$J,8,FALSE),0)</f>
        <v>0</v>
      </c>
      <c r="F3179">
        <f>IFERROR(VLOOKUP(A3179,[1]Monitoramento_Base_somente_disp!$A:$J,9,FALSE),0)</f>
        <v>0</v>
      </c>
      <c r="G3179">
        <f>IFERROR(VLOOKUP(A3179,[1]Monitoramento_Base_somente_disp!$A:$J,10,FALSE),0)</f>
        <v>0</v>
      </c>
      <c r="H3179">
        <f>IFERROR(VLOOKUP(A3179,[2]Sheet1!$A:$I,4,FALSE),0)</f>
        <v>0</v>
      </c>
      <c r="I3179">
        <f>IFERROR(VLOOKUP(A3179,[2]Sheet1!$A:$I,5,FALSE),0)</f>
        <v>0</v>
      </c>
      <c r="J3179">
        <f>IFERROR(VLOOKUP(A3179,[2]Sheet1!$A:$I,6,FALSE),0)</f>
        <v>0</v>
      </c>
      <c r="K3179">
        <f>IFERROR(VLOOKUP(A3179,[2]Sheet1!$A:$I,7,FALSE),0)</f>
        <v>0</v>
      </c>
      <c r="L3179">
        <f>IFERROR(VLOOKUP(A3179,[2]Sheet1!$A:$I,8,FALSE),0)</f>
        <v>0</v>
      </c>
      <c r="M3179">
        <f>IFERROR(VLOOKUP(A3179,[2]Sheet1!$A:$I,9,FALSE),0)</f>
        <v>0</v>
      </c>
      <c r="N3179">
        <f>IFERROR(VLOOKUP(A3179,[3]Sheet1!$A:$G,2,FALSE),0)</f>
        <v>111169</v>
      </c>
      <c r="O3179">
        <f>IFERROR(VLOOKUP(A3179,[3]Sheet1!$A:$G,3,FALSE),0)</f>
        <v>521519</v>
      </c>
      <c r="P3179">
        <f>IFERROR(VLOOKUP(A3179,[3]Sheet1!$A:$G,4,FALSE),0)</f>
        <v>0</v>
      </c>
      <c r="Q3179">
        <f>IFERROR(VLOOKUP(A3179,[3]Sheet1!$A:$G,5,FALSE),0)</f>
        <v>0</v>
      </c>
      <c r="R3179">
        <f>IFERROR(VLOOKUP(A3179,[3]Sheet1!$A:$G,6,FALSE),0)</f>
        <v>0</v>
      </c>
      <c r="S3179">
        <f>IFERROR(VLOOKUP(A3179,[3]Sheet1!$A:$G,7,FALSE),0)</f>
        <v>0</v>
      </c>
      <c r="T3179" t="str">
        <f t="shared" si="295"/>
        <v>Sim</v>
      </c>
      <c r="U3179" t="str">
        <f t="shared" si="296"/>
        <v>Sim</v>
      </c>
      <c r="V3179" t="str">
        <f t="shared" si="297"/>
        <v>Não</v>
      </c>
      <c r="W3179" t="str">
        <f t="shared" si="298"/>
        <v>Não</v>
      </c>
      <c r="X3179" t="str">
        <f t="shared" si="299"/>
        <v>Não</v>
      </c>
      <c r="Y3179" t="str">
        <f t="shared" si="300"/>
        <v>Não</v>
      </c>
    </row>
    <row r="3180" spans="1:25" x14ac:dyDescent="0.25">
      <c r="A3180" s="5">
        <v>431695</v>
      </c>
      <c r="B3180">
        <f>IFERROR(VLOOKUP(A3180,[1]Monitoramento_Base_somente_disp!$A:$J,5,FALSE),0)</f>
        <v>0</v>
      </c>
      <c r="C3180">
        <f>IFERROR(VLOOKUP(A3180,[1]Monitoramento_Base_somente_disp!$A:$J,6,FALSE),0)</f>
        <v>0</v>
      </c>
      <c r="D3180">
        <f>IFERROR(VLOOKUP(A3180,[1]Monitoramento_Base_somente_disp!$A:$J,7,FALSE),0)</f>
        <v>0</v>
      </c>
      <c r="E3180">
        <f>IFERROR(VLOOKUP(A3180,[1]Monitoramento_Base_somente_disp!$A:$J,8,FALSE),0)</f>
        <v>0</v>
      </c>
      <c r="F3180">
        <f>IFERROR(VLOOKUP(A3180,[1]Monitoramento_Base_somente_disp!$A:$J,9,FALSE),0)</f>
        <v>0</v>
      </c>
      <c r="G3180">
        <f>IFERROR(VLOOKUP(A3180,[1]Monitoramento_Base_somente_disp!$A:$J,10,FALSE),0)</f>
        <v>0</v>
      </c>
      <c r="H3180">
        <f>IFERROR(VLOOKUP(A3180,[2]Sheet1!$A:$I,4,FALSE),0)</f>
        <v>0</v>
      </c>
      <c r="I3180">
        <f>IFERROR(VLOOKUP(A3180,[2]Sheet1!$A:$I,5,FALSE),0)</f>
        <v>0</v>
      </c>
      <c r="J3180">
        <f>IFERROR(VLOOKUP(A3180,[2]Sheet1!$A:$I,6,FALSE),0)</f>
        <v>0</v>
      </c>
      <c r="K3180">
        <f>IFERROR(VLOOKUP(A3180,[2]Sheet1!$A:$I,7,FALSE),0)</f>
        <v>0</v>
      </c>
      <c r="L3180">
        <f>IFERROR(VLOOKUP(A3180,[2]Sheet1!$A:$I,8,FALSE),0)</f>
        <v>0</v>
      </c>
      <c r="M3180">
        <f>IFERROR(VLOOKUP(A3180,[2]Sheet1!$A:$I,9,FALSE),0)</f>
        <v>0</v>
      </c>
      <c r="N3180">
        <f>IFERROR(VLOOKUP(A3180,[3]Sheet1!$A:$G,2,FALSE),0)</f>
        <v>0</v>
      </c>
      <c r="O3180">
        <f>IFERROR(VLOOKUP(A3180,[3]Sheet1!$A:$G,3,FALSE),0)</f>
        <v>0</v>
      </c>
      <c r="P3180">
        <f>IFERROR(VLOOKUP(A3180,[3]Sheet1!$A:$G,4,FALSE),0)</f>
        <v>0</v>
      </c>
      <c r="Q3180">
        <f>IFERROR(VLOOKUP(A3180,[3]Sheet1!$A:$G,5,FALSE),0)</f>
        <v>0</v>
      </c>
      <c r="R3180">
        <f>IFERROR(VLOOKUP(A3180,[3]Sheet1!$A:$G,6,FALSE),0)</f>
        <v>0</v>
      </c>
      <c r="S3180">
        <f>IFERROR(VLOOKUP(A3180,[3]Sheet1!$A:$G,7,FALSE),0)</f>
        <v>0</v>
      </c>
      <c r="T3180" t="str">
        <f t="shared" si="295"/>
        <v>Não</v>
      </c>
      <c r="U3180" t="str">
        <f t="shared" si="296"/>
        <v>Não</v>
      </c>
      <c r="V3180" t="str">
        <f t="shared" si="297"/>
        <v>Não</v>
      </c>
      <c r="W3180" t="str">
        <f t="shared" si="298"/>
        <v>Não</v>
      </c>
      <c r="X3180" t="str">
        <f t="shared" si="299"/>
        <v>Não</v>
      </c>
      <c r="Y3180" t="str">
        <f t="shared" si="300"/>
        <v>Não</v>
      </c>
    </row>
    <row r="3181" spans="1:25" x14ac:dyDescent="0.25">
      <c r="A3181" s="5">
        <v>431697</v>
      </c>
      <c r="B3181">
        <f>IFERROR(VLOOKUP(A3181,[1]Monitoramento_Base_somente_disp!$A:$J,5,FALSE),0)</f>
        <v>0</v>
      </c>
      <c r="C3181">
        <f>IFERROR(VLOOKUP(A3181,[1]Monitoramento_Base_somente_disp!$A:$J,6,FALSE),0)</f>
        <v>0</v>
      </c>
      <c r="D3181">
        <f>IFERROR(VLOOKUP(A3181,[1]Monitoramento_Base_somente_disp!$A:$J,7,FALSE),0)</f>
        <v>0</v>
      </c>
      <c r="E3181">
        <f>IFERROR(VLOOKUP(A3181,[1]Monitoramento_Base_somente_disp!$A:$J,8,FALSE),0)</f>
        <v>0</v>
      </c>
      <c r="F3181">
        <f>IFERROR(VLOOKUP(A3181,[1]Monitoramento_Base_somente_disp!$A:$J,9,FALSE),0)</f>
        <v>0</v>
      </c>
      <c r="G3181">
        <f>IFERROR(VLOOKUP(A3181,[1]Monitoramento_Base_somente_disp!$A:$J,10,FALSE),0)</f>
        <v>0</v>
      </c>
      <c r="H3181">
        <f>IFERROR(VLOOKUP(A3181,[2]Sheet1!$A:$I,4,FALSE),0)</f>
        <v>0</v>
      </c>
      <c r="I3181">
        <f>IFERROR(VLOOKUP(A3181,[2]Sheet1!$A:$I,5,FALSE),0)</f>
        <v>0</v>
      </c>
      <c r="J3181">
        <f>IFERROR(VLOOKUP(A3181,[2]Sheet1!$A:$I,6,FALSE),0)</f>
        <v>0</v>
      </c>
      <c r="K3181">
        <f>IFERROR(VLOOKUP(A3181,[2]Sheet1!$A:$I,7,FALSE),0)</f>
        <v>0</v>
      </c>
      <c r="L3181">
        <f>IFERROR(VLOOKUP(A3181,[2]Sheet1!$A:$I,8,FALSE),0)</f>
        <v>0</v>
      </c>
      <c r="M3181">
        <f>IFERROR(VLOOKUP(A3181,[2]Sheet1!$A:$I,9,FALSE),0)</f>
        <v>0</v>
      </c>
      <c r="N3181">
        <f>IFERROR(VLOOKUP(A3181,[3]Sheet1!$A:$G,2,FALSE),0)</f>
        <v>0</v>
      </c>
      <c r="O3181">
        <f>IFERROR(VLOOKUP(A3181,[3]Sheet1!$A:$G,3,FALSE),0)</f>
        <v>0</v>
      </c>
      <c r="P3181">
        <f>IFERROR(VLOOKUP(A3181,[3]Sheet1!$A:$G,4,FALSE),0)</f>
        <v>0</v>
      </c>
      <c r="Q3181">
        <f>IFERROR(VLOOKUP(A3181,[3]Sheet1!$A:$G,5,FALSE),0)</f>
        <v>0</v>
      </c>
      <c r="R3181">
        <f>IFERROR(VLOOKUP(A3181,[3]Sheet1!$A:$G,6,FALSE),0)</f>
        <v>0</v>
      </c>
      <c r="S3181">
        <f>IFERROR(VLOOKUP(A3181,[3]Sheet1!$A:$G,7,FALSE),0)</f>
        <v>0</v>
      </c>
      <c r="T3181" t="str">
        <f t="shared" si="295"/>
        <v>Não</v>
      </c>
      <c r="U3181" t="str">
        <f t="shared" si="296"/>
        <v>Não</v>
      </c>
      <c r="V3181" t="str">
        <f t="shared" si="297"/>
        <v>Não</v>
      </c>
      <c r="W3181" t="str">
        <f t="shared" si="298"/>
        <v>Não</v>
      </c>
      <c r="X3181" t="str">
        <f t="shared" si="299"/>
        <v>Não</v>
      </c>
      <c r="Y3181" t="str">
        <f t="shared" si="300"/>
        <v>Não</v>
      </c>
    </row>
    <row r="3182" spans="1:25" x14ac:dyDescent="0.25">
      <c r="A3182" s="5">
        <v>431700</v>
      </c>
      <c r="B3182">
        <f>IFERROR(VLOOKUP(A3182,[1]Monitoramento_Base_somente_disp!$A:$J,5,FALSE),0)</f>
        <v>0</v>
      </c>
      <c r="C3182">
        <f>IFERROR(VLOOKUP(A3182,[1]Monitoramento_Base_somente_disp!$A:$J,6,FALSE),0)</f>
        <v>0</v>
      </c>
      <c r="D3182">
        <f>IFERROR(VLOOKUP(A3182,[1]Monitoramento_Base_somente_disp!$A:$J,7,FALSE),0)</f>
        <v>0</v>
      </c>
      <c r="E3182">
        <f>IFERROR(VLOOKUP(A3182,[1]Monitoramento_Base_somente_disp!$A:$J,8,FALSE),0)</f>
        <v>0</v>
      </c>
      <c r="F3182">
        <f>IFERROR(VLOOKUP(A3182,[1]Monitoramento_Base_somente_disp!$A:$J,9,FALSE),0)</f>
        <v>0</v>
      </c>
      <c r="G3182">
        <f>IFERROR(VLOOKUP(A3182,[1]Monitoramento_Base_somente_disp!$A:$J,10,FALSE),0)</f>
        <v>0</v>
      </c>
      <c r="H3182">
        <f>IFERROR(VLOOKUP(A3182,[2]Sheet1!$A:$I,4,FALSE),0)</f>
        <v>0</v>
      </c>
      <c r="I3182">
        <f>IFERROR(VLOOKUP(A3182,[2]Sheet1!$A:$I,5,FALSE),0)</f>
        <v>0</v>
      </c>
      <c r="J3182">
        <f>IFERROR(VLOOKUP(A3182,[2]Sheet1!$A:$I,6,FALSE),0)</f>
        <v>0</v>
      </c>
      <c r="K3182">
        <f>IFERROR(VLOOKUP(A3182,[2]Sheet1!$A:$I,7,FALSE),0)</f>
        <v>0</v>
      </c>
      <c r="L3182">
        <f>IFERROR(VLOOKUP(A3182,[2]Sheet1!$A:$I,8,FALSE),0)</f>
        <v>0</v>
      </c>
      <c r="M3182">
        <f>IFERROR(VLOOKUP(A3182,[2]Sheet1!$A:$I,9,FALSE),0)</f>
        <v>0</v>
      </c>
      <c r="N3182">
        <f>IFERROR(VLOOKUP(A3182,[3]Sheet1!$A:$G,2,FALSE),0)</f>
        <v>45413</v>
      </c>
      <c r="O3182">
        <f>IFERROR(VLOOKUP(A3182,[3]Sheet1!$A:$G,3,FALSE),0)</f>
        <v>0</v>
      </c>
      <c r="P3182">
        <f>IFERROR(VLOOKUP(A3182,[3]Sheet1!$A:$G,4,FALSE),0)</f>
        <v>45584</v>
      </c>
      <c r="Q3182">
        <f>IFERROR(VLOOKUP(A3182,[3]Sheet1!$A:$G,5,FALSE),0)</f>
        <v>0</v>
      </c>
      <c r="R3182">
        <f>IFERROR(VLOOKUP(A3182,[3]Sheet1!$A:$G,6,FALSE),0)</f>
        <v>7069</v>
      </c>
      <c r="S3182">
        <f>IFERROR(VLOOKUP(A3182,[3]Sheet1!$A:$G,7,FALSE),0)</f>
        <v>0</v>
      </c>
      <c r="T3182" t="str">
        <f t="shared" si="295"/>
        <v>Sim</v>
      </c>
      <c r="U3182" t="str">
        <f t="shared" si="296"/>
        <v>Não</v>
      </c>
      <c r="V3182" t="str">
        <f t="shared" si="297"/>
        <v>Sim</v>
      </c>
      <c r="W3182" t="str">
        <f t="shared" si="298"/>
        <v>Não</v>
      </c>
      <c r="X3182" t="str">
        <f t="shared" si="299"/>
        <v>Sim</v>
      </c>
      <c r="Y3182" t="str">
        <f t="shared" si="300"/>
        <v>Não</v>
      </c>
    </row>
    <row r="3183" spans="1:25" x14ac:dyDescent="0.25">
      <c r="A3183" s="5">
        <v>431725</v>
      </c>
      <c r="B3183">
        <f>IFERROR(VLOOKUP(A3183,[1]Monitoramento_Base_somente_disp!$A:$J,5,FALSE),0)</f>
        <v>0</v>
      </c>
      <c r="C3183">
        <f>IFERROR(VLOOKUP(A3183,[1]Monitoramento_Base_somente_disp!$A:$J,6,FALSE),0)</f>
        <v>22662393</v>
      </c>
      <c r="D3183">
        <f>IFERROR(VLOOKUP(A3183,[1]Monitoramento_Base_somente_disp!$A:$J,7,FALSE),0)</f>
        <v>240</v>
      </c>
      <c r="E3183">
        <f>IFERROR(VLOOKUP(A3183,[1]Monitoramento_Base_somente_disp!$A:$J,8,FALSE),0)</f>
        <v>24984461</v>
      </c>
      <c r="F3183">
        <f>IFERROR(VLOOKUP(A3183,[1]Monitoramento_Base_somente_disp!$A:$J,9,FALSE),0)</f>
        <v>0</v>
      </c>
      <c r="G3183">
        <f>IFERROR(VLOOKUP(A3183,[1]Monitoramento_Base_somente_disp!$A:$J,10,FALSE),0)</f>
        <v>4041299</v>
      </c>
      <c r="H3183">
        <f>IFERROR(VLOOKUP(A3183,[2]Sheet1!$A:$I,4,FALSE),0)</f>
        <v>0</v>
      </c>
      <c r="I3183">
        <f>IFERROR(VLOOKUP(A3183,[2]Sheet1!$A:$I,5,FALSE),0)</f>
        <v>0</v>
      </c>
      <c r="J3183">
        <f>IFERROR(VLOOKUP(A3183,[2]Sheet1!$A:$I,6,FALSE),0)</f>
        <v>0</v>
      </c>
      <c r="K3183">
        <f>IFERROR(VLOOKUP(A3183,[2]Sheet1!$A:$I,7,FALSE),0)</f>
        <v>0</v>
      </c>
      <c r="L3183">
        <f>IFERROR(VLOOKUP(A3183,[2]Sheet1!$A:$I,8,FALSE),0)</f>
        <v>0</v>
      </c>
      <c r="M3183">
        <f>IFERROR(VLOOKUP(A3183,[2]Sheet1!$A:$I,9,FALSE),0)</f>
        <v>0</v>
      </c>
      <c r="N3183">
        <f>IFERROR(VLOOKUP(A3183,[3]Sheet1!$A:$G,2,FALSE),0)</f>
        <v>0</v>
      </c>
      <c r="O3183">
        <f>IFERROR(VLOOKUP(A3183,[3]Sheet1!$A:$G,3,FALSE),0)</f>
        <v>0</v>
      </c>
      <c r="P3183">
        <f>IFERROR(VLOOKUP(A3183,[3]Sheet1!$A:$G,4,FALSE),0)</f>
        <v>0</v>
      </c>
      <c r="Q3183">
        <f>IFERROR(VLOOKUP(A3183,[3]Sheet1!$A:$G,5,FALSE),0)</f>
        <v>0</v>
      </c>
      <c r="R3183">
        <f>IFERROR(VLOOKUP(A3183,[3]Sheet1!$A:$G,6,FALSE),0)</f>
        <v>0</v>
      </c>
      <c r="S3183">
        <f>IFERROR(VLOOKUP(A3183,[3]Sheet1!$A:$G,7,FALSE),0)</f>
        <v>0</v>
      </c>
      <c r="T3183" t="str">
        <f t="shared" si="295"/>
        <v>Não</v>
      </c>
      <c r="U3183" t="str">
        <f t="shared" si="296"/>
        <v>Sim</v>
      </c>
      <c r="V3183" t="str">
        <f t="shared" si="297"/>
        <v>Sim</v>
      </c>
      <c r="W3183" t="str">
        <f t="shared" si="298"/>
        <v>Sim</v>
      </c>
      <c r="X3183" t="str">
        <f t="shared" si="299"/>
        <v>Não</v>
      </c>
      <c r="Y3183" t="str">
        <f t="shared" si="300"/>
        <v>Sim</v>
      </c>
    </row>
    <row r="3184" spans="1:25" x14ac:dyDescent="0.25">
      <c r="A3184" s="5">
        <v>431760</v>
      </c>
      <c r="B3184">
        <f>IFERROR(VLOOKUP(A3184,[1]Monitoramento_Base_somente_disp!$A:$J,5,FALSE),0)</f>
        <v>0</v>
      </c>
      <c r="C3184">
        <f>IFERROR(VLOOKUP(A3184,[1]Monitoramento_Base_somente_disp!$A:$J,6,FALSE),0)</f>
        <v>0</v>
      </c>
      <c r="D3184">
        <f>IFERROR(VLOOKUP(A3184,[1]Monitoramento_Base_somente_disp!$A:$J,7,FALSE),0)</f>
        <v>0</v>
      </c>
      <c r="E3184">
        <f>IFERROR(VLOOKUP(A3184,[1]Monitoramento_Base_somente_disp!$A:$J,8,FALSE),0)</f>
        <v>0</v>
      </c>
      <c r="F3184">
        <f>IFERROR(VLOOKUP(A3184,[1]Monitoramento_Base_somente_disp!$A:$J,9,FALSE),0)</f>
        <v>0</v>
      </c>
      <c r="G3184">
        <f>IFERROR(VLOOKUP(A3184,[1]Monitoramento_Base_somente_disp!$A:$J,10,FALSE),0)</f>
        <v>0</v>
      </c>
      <c r="H3184">
        <f>IFERROR(VLOOKUP(A3184,[2]Sheet1!$A:$I,4,FALSE),0)</f>
        <v>0</v>
      </c>
      <c r="I3184">
        <f>IFERROR(VLOOKUP(A3184,[2]Sheet1!$A:$I,5,FALSE),0)</f>
        <v>0</v>
      </c>
      <c r="J3184">
        <f>IFERROR(VLOOKUP(A3184,[2]Sheet1!$A:$I,6,FALSE),0)</f>
        <v>0</v>
      </c>
      <c r="K3184">
        <f>IFERROR(VLOOKUP(A3184,[2]Sheet1!$A:$I,7,FALSE),0)</f>
        <v>0</v>
      </c>
      <c r="L3184">
        <f>IFERROR(VLOOKUP(A3184,[2]Sheet1!$A:$I,8,FALSE),0)</f>
        <v>0</v>
      </c>
      <c r="M3184">
        <f>IFERROR(VLOOKUP(A3184,[2]Sheet1!$A:$I,9,FALSE),0)</f>
        <v>0</v>
      </c>
      <c r="N3184">
        <f>IFERROR(VLOOKUP(A3184,[3]Sheet1!$A:$G,2,FALSE),0)</f>
        <v>766080</v>
      </c>
      <c r="O3184">
        <f>IFERROR(VLOOKUP(A3184,[3]Sheet1!$A:$G,3,FALSE),0)</f>
        <v>56762</v>
      </c>
      <c r="P3184">
        <f>IFERROR(VLOOKUP(A3184,[3]Sheet1!$A:$G,4,FALSE),0)</f>
        <v>729674</v>
      </c>
      <c r="Q3184">
        <f>IFERROR(VLOOKUP(A3184,[3]Sheet1!$A:$G,5,FALSE),0)</f>
        <v>90542</v>
      </c>
      <c r="R3184">
        <f>IFERROR(VLOOKUP(A3184,[3]Sheet1!$A:$G,6,FALSE),0)</f>
        <v>0</v>
      </c>
      <c r="S3184">
        <f>IFERROR(VLOOKUP(A3184,[3]Sheet1!$A:$G,7,FALSE),0)</f>
        <v>1288798</v>
      </c>
      <c r="T3184" t="str">
        <f t="shared" si="295"/>
        <v>Sim</v>
      </c>
      <c r="U3184" t="str">
        <f t="shared" si="296"/>
        <v>Sim</v>
      </c>
      <c r="V3184" t="str">
        <f t="shared" si="297"/>
        <v>Sim</v>
      </c>
      <c r="W3184" t="str">
        <f t="shared" si="298"/>
        <v>Sim</v>
      </c>
      <c r="X3184" t="str">
        <f t="shared" si="299"/>
        <v>Não</v>
      </c>
      <c r="Y3184" t="str">
        <f t="shared" si="300"/>
        <v>Sim</v>
      </c>
    </row>
    <row r="3185" spans="1:25" x14ac:dyDescent="0.25">
      <c r="A3185" s="5">
        <v>431770</v>
      </c>
      <c r="B3185">
        <f>IFERROR(VLOOKUP(A3185,[1]Monitoramento_Base_somente_disp!$A:$J,5,FALSE),0)</f>
        <v>0</v>
      </c>
      <c r="C3185">
        <f>IFERROR(VLOOKUP(A3185,[1]Monitoramento_Base_somente_disp!$A:$J,6,FALSE),0)</f>
        <v>0</v>
      </c>
      <c r="D3185">
        <f>IFERROR(VLOOKUP(A3185,[1]Monitoramento_Base_somente_disp!$A:$J,7,FALSE),0)</f>
        <v>0</v>
      </c>
      <c r="E3185">
        <f>IFERROR(VLOOKUP(A3185,[1]Monitoramento_Base_somente_disp!$A:$J,8,FALSE),0)</f>
        <v>0</v>
      </c>
      <c r="F3185">
        <f>IFERROR(VLOOKUP(A3185,[1]Monitoramento_Base_somente_disp!$A:$J,9,FALSE),0)</f>
        <v>0</v>
      </c>
      <c r="G3185">
        <f>IFERROR(VLOOKUP(A3185,[1]Monitoramento_Base_somente_disp!$A:$J,10,FALSE),0)</f>
        <v>0</v>
      </c>
      <c r="H3185">
        <f>IFERROR(VLOOKUP(A3185,[2]Sheet1!$A:$I,4,FALSE),0)</f>
        <v>0</v>
      </c>
      <c r="I3185">
        <f>IFERROR(VLOOKUP(A3185,[2]Sheet1!$A:$I,5,FALSE),0)</f>
        <v>0</v>
      </c>
      <c r="J3185">
        <f>IFERROR(VLOOKUP(A3185,[2]Sheet1!$A:$I,6,FALSE),0)</f>
        <v>0</v>
      </c>
      <c r="K3185">
        <f>IFERROR(VLOOKUP(A3185,[2]Sheet1!$A:$I,7,FALSE),0)</f>
        <v>0</v>
      </c>
      <c r="L3185">
        <f>IFERROR(VLOOKUP(A3185,[2]Sheet1!$A:$I,8,FALSE),0)</f>
        <v>0</v>
      </c>
      <c r="M3185">
        <f>IFERROR(VLOOKUP(A3185,[2]Sheet1!$A:$I,9,FALSE),0)</f>
        <v>0</v>
      </c>
      <c r="N3185">
        <f>IFERROR(VLOOKUP(A3185,[3]Sheet1!$A:$G,2,FALSE),0)</f>
        <v>0</v>
      </c>
      <c r="O3185">
        <f>IFERROR(VLOOKUP(A3185,[3]Sheet1!$A:$G,3,FALSE),0)</f>
        <v>0</v>
      </c>
      <c r="P3185">
        <f>IFERROR(VLOOKUP(A3185,[3]Sheet1!$A:$G,4,FALSE),0)</f>
        <v>0</v>
      </c>
      <c r="Q3185">
        <f>IFERROR(VLOOKUP(A3185,[3]Sheet1!$A:$G,5,FALSE),0)</f>
        <v>0</v>
      </c>
      <c r="R3185">
        <f>IFERROR(VLOOKUP(A3185,[3]Sheet1!$A:$G,6,FALSE),0)</f>
        <v>0</v>
      </c>
      <c r="S3185">
        <f>IFERROR(VLOOKUP(A3185,[3]Sheet1!$A:$G,7,FALSE),0)</f>
        <v>0</v>
      </c>
      <c r="T3185" t="str">
        <f t="shared" si="295"/>
        <v>Não</v>
      </c>
      <c r="U3185" t="str">
        <f t="shared" si="296"/>
        <v>Não</v>
      </c>
      <c r="V3185" t="str">
        <f t="shared" si="297"/>
        <v>Não</v>
      </c>
      <c r="W3185" t="str">
        <f t="shared" si="298"/>
        <v>Não</v>
      </c>
      <c r="X3185" t="str">
        <f t="shared" si="299"/>
        <v>Não</v>
      </c>
      <c r="Y3185" t="str">
        <f t="shared" si="300"/>
        <v>Não</v>
      </c>
    </row>
    <row r="3186" spans="1:25" x14ac:dyDescent="0.25">
      <c r="A3186" s="5">
        <v>431800</v>
      </c>
      <c r="B3186">
        <f>IFERROR(VLOOKUP(A3186,[1]Monitoramento_Base_somente_disp!$A:$J,5,FALSE),0)</f>
        <v>764089</v>
      </c>
      <c r="C3186">
        <f>IFERROR(VLOOKUP(A3186,[1]Monitoramento_Base_somente_disp!$A:$J,6,FALSE),0)</f>
        <v>92490102</v>
      </c>
      <c r="D3186">
        <f>IFERROR(VLOOKUP(A3186,[1]Monitoramento_Base_somente_disp!$A:$J,7,FALSE),0)</f>
        <v>654029</v>
      </c>
      <c r="E3186">
        <f>IFERROR(VLOOKUP(A3186,[1]Monitoramento_Base_somente_disp!$A:$J,8,FALSE),0)</f>
        <v>82967551</v>
      </c>
      <c r="F3186">
        <f>IFERROR(VLOOKUP(A3186,[1]Monitoramento_Base_somente_disp!$A:$J,9,FALSE),0)</f>
        <v>76654</v>
      </c>
      <c r="G3186">
        <f>IFERROR(VLOOKUP(A3186,[1]Monitoramento_Base_somente_disp!$A:$J,10,FALSE),0)</f>
        <v>12067600</v>
      </c>
      <c r="H3186">
        <f>IFERROR(VLOOKUP(A3186,[2]Sheet1!$A:$I,4,FALSE),0)</f>
        <v>0</v>
      </c>
      <c r="I3186">
        <f>IFERROR(VLOOKUP(A3186,[2]Sheet1!$A:$I,5,FALSE),0)</f>
        <v>0</v>
      </c>
      <c r="J3186">
        <f>IFERROR(VLOOKUP(A3186,[2]Sheet1!$A:$I,6,FALSE),0)</f>
        <v>0</v>
      </c>
      <c r="K3186">
        <f>IFERROR(VLOOKUP(A3186,[2]Sheet1!$A:$I,7,FALSE),0)</f>
        <v>0</v>
      </c>
      <c r="L3186">
        <f>IFERROR(VLOOKUP(A3186,[2]Sheet1!$A:$I,8,FALSE),0)</f>
        <v>0</v>
      </c>
      <c r="M3186">
        <f>IFERROR(VLOOKUP(A3186,[2]Sheet1!$A:$I,9,FALSE),0)</f>
        <v>0</v>
      </c>
      <c r="N3186">
        <f>IFERROR(VLOOKUP(A3186,[3]Sheet1!$A:$G,2,FALSE),0)</f>
        <v>0</v>
      </c>
      <c r="O3186">
        <f>IFERROR(VLOOKUP(A3186,[3]Sheet1!$A:$G,3,FALSE),0)</f>
        <v>0</v>
      </c>
      <c r="P3186">
        <f>IFERROR(VLOOKUP(A3186,[3]Sheet1!$A:$G,4,FALSE),0)</f>
        <v>0</v>
      </c>
      <c r="Q3186">
        <f>IFERROR(VLOOKUP(A3186,[3]Sheet1!$A:$G,5,FALSE),0)</f>
        <v>0</v>
      </c>
      <c r="R3186">
        <f>IFERROR(VLOOKUP(A3186,[3]Sheet1!$A:$G,6,FALSE),0)</f>
        <v>0</v>
      </c>
      <c r="S3186">
        <f>IFERROR(VLOOKUP(A3186,[3]Sheet1!$A:$G,7,FALSE),0)</f>
        <v>0</v>
      </c>
      <c r="T3186" t="str">
        <f t="shared" si="295"/>
        <v>Sim</v>
      </c>
      <c r="U3186" t="str">
        <f t="shared" si="296"/>
        <v>Sim</v>
      </c>
      <c r="V3186" t="str">
        <f t="shared" si="297"/>
        <v>Sim</v>
      </c>
      <c r="W3186" t="str">
        <f t="shared" si="298"/>
        <v>Sim</v>
      </c>
      <c r="X3186" t="str">
        <f t="shared" si="299"/>
        <v>Sim</v>
      </c>
      <c r="Y3186" t="str">
        <f t="shared" si="300"/>
        <v>Sim</v>
      </c>
    </row>
    <row r="3187" spans="1:25" x14ac:dyDescent="0.25">
      <c r="A3187" s="5">
        <v>431810</v>
      </c>
      <c r="B3187">
        <f>IFERROR(VLOOKUP(A3187,[1]Monitoramento_Base_somente_disp!$A:$J,5,FALSE),0)</f>
        <v>13744</v>
      </c>
      <c r="C3187">
        <f>IFERROR(VLOOKUP(A3187,[1]Monitoramento_Base_somente_disp!$A:$J,6,FALSE),0)</f>
        <v>19961459</v>
      </c>
      <c r="D3187">
        <f>IFERROR(VLOOKUP(A3187,[1]Monitoramento_Base_somente_disp!$A:$J,7,FALSE),0)</f>
        <v>14856</v>
      </c>
      <c r="E3187">
        <f>IFERROR(VLOOKUP(A3187,[1]Monitoramento_Base_somente_disp!$A:$J,8,FALSE),0)</f>
        <v>20527815</v>
      </c>
      <c r="F3187">
        <f>IFERROR(VLOOKUP(A3187,[1]Monitoramento_Base_somente_disp!$A:$J,9,FALSE),0)</f>
        <v>2634</v>
      </c>
      <c r="G3187">
        <f>IFERROR(VLOOKUP(A3187,[1]Monitoramento_Base_somente_disp!$A:$J,10,FALSE),0)</f>
        <v>3276129</v>
      </c>
      <c r="H3187">
        <f>IFERROR(VLOOKUP(A3187,[2]Sheet1!$A:$I,4,FALSE),0)</f>
        <v>0</v>
      </c>
      <c r="I3187">
        <f>IFERROR(VLOOKUP(A3187,[2]Sheet1!$A:$I,5,FALSE),0)</f>
        <v>0</v>
      </c>
      <c r="J3187">
        <f>IFERROR(VLOOKUP(A3187,[2]Sheet1!$A:$I,6,FALSE),0)</f>
        <v>0</v>
      </c>
      <c r="K3187">
        <f>IFERROR(VLOOKUP(A3187,[2]Sheet1!$A:$I,7,FALSE),0)</f>
        <v>0</v>
      </c>
      <c r="L3187">
        <f>IFERROR(VLOOKUP(A3187,[2]Sheet1!$A:$I,8,FALSE),0)</f>
        <v>0</v>
      </c>
      <c r="M3187">
        <f>IFERROR(VLOOKUP(A3187,[2]Sheet1!$A:$I,9,FALSE),0)</f>
        <v>0</v>
      </c>
      <c r="N3187">
        <f>IFERROR(VLOOKUP(A3187,[3]Sheet1!$A:$G,2,FALSE),0)</f>
        <v>0</v>
      </c>
      <c r="O3187">
        <f>IFERROR(VLOOKUP(A3187,[3]Sheet1!$A:$G,3,FALSE),0)</f>
        <v>0</v>
      </c>
      <c r="P3187">
        <f>IFERROR(VLOOKUP(A3187,[3]Sheet1!$A:$G,4,FALSE),0)</f>
        <v>0</v>
      </c>
      <c r="Q3187">
        <f>IFERROR(VLOOKUP(A3187,[3]Sheet1!$A:$G,5,FALSE),0)</f>
        <v>0</v>
      </c>
      <c r="R3187">
        <f>IFERROR(VLOOKUP(A3187,[3]Sheet1!$A:$G,6,FALSE),0)</f>
        <v>0</v>
      </c>
      <c r="S3187">
        <f>IFERROR(VLOOKUP(A3187,[3]Sheet1!$A:$G,7,FALSE),0)</f>
        <v>0</v>
      </c>
      <c r="T3187" t="str">
        <f t="shared" si="295"/>
        <v>Sim</v>
      </c>
      <c r="U3187" t="str">
        <f t="shared" si="296"/>
        <v>Sim</v>
      </c>
      <c r="V3187" t="str">
        <f t="shared" si="297"/>
        <v>Sim</v>
      </c>
      <c r="W3187" t="str">
        <f t="shared" si="298"/>
        <v>Sim</v>
      </c>
      <c r="X3187" t="str">
        <f t="shared" si="299"/>
        <v>Sim</v>
      </c>
      <c r="Y3187" t="str">
        <f t="shared" si="300"/>
        <v>Sim</v>
      </c>
    </row>
    <row r="3188" spans="1:25" x14ac:dyDescent="0.25">
      <c r="A3188" s="5">
        <v>431820</v>
      </c>
      <c r="B3188">
        <f>IFERROR(VLOOKUP(A3188,[1]Monitoramento_Base_somente_disp!$A:$J,5,FALSE),0)</f>
        <v>0</v>
      </c>
      <c r="C3188">
        <f>IFERROR(VLOOKUP(A3188,[1]Monitoramento_Base_somente_disp!$A:$J,6,FALSE),0)</f>
        <v>38713260</v>
      </c>
      <c r="D3188">
        <f>IFERROR(VLOOKUP(A3188,[1]Monitoramento_Base_somente_disp!$A:$J,7,FALSE),0)</f>
        <v>0</v>
      </c>
      <c r="E3188">
        <f>IFERROR(VLOOKUP(A3188,[1]Monitoramento_Base_somente_disp!$A:$J,8,FALSE),0)</f>
        <v>40003702</v>
      </c>
      <c r="F3188">
        <f>IFERROR(VLOOKUP(A3188,[1]Monitoramento_Base_somente_disp!$A:$J,9,FALSE),0)</f>
        <v>0</v>
      </c>
      <c r="G3188">
        <f>IFERROR(VLOOKUP(A3188,[1]Monitoramento_Base_somente_disp!$A:$J,10,FALSE),0)</f>
        <v>6452210</v>
      </c>
      <c r="H3188">
        <f>IFERROR(VLOOKUP(A3188,[2]Sheet1!$A:$I,4,FALSE),0)</f>
        <v>375649</v>
      </c>
      <c r="I3188">
        <f>IFERROR(VLOOKUP(A3188,[2]Sheet1!$A:$I,5,FALSE),0)</f>
        <v>1308120</v>
      </c>
      <c r="J3188">
        <f>IFERROR(VLOOKUP(A3188,[2]Sheet1!$A:$I,6,FALSE),0)</f>
        <v>310134</v>
      </c>
      <c r="K3188">
        <f>IFERROR(VLOOKUP(A3188,[2]Sheet1!$A:$I,7,FALSE),0)</f>
        <v>1398364</v>
      </c>
      <c r="L3188">
        <f>IFERROR(VLOOKUP(A3188,[2]Sheet1!$A:$I,8,FALSE),0)</f>
        <v>0</v>
      </c>
      <c r="M3188">
        <f>IFERROR(VLOOKUP(A3188,[2]Sheet1!$A:$I,9,FALSE),0)</f>
        <v>0</v>
      </c>
      <c r="N3188">
        <f>IFERROR(VLOOKUP(A3188,[3]Sheet1!$A:$G,2,FALSE),0)</f>
        <v>0</v>
      </c>
      <c r="O3188">
        <f>IFERROR(VLOOKUP(A3188,[3]Sheet1!$A:$G,3,FALSE),0)</f>
        <v>0</v>
      </c>
      <c r="P3188">
        <f>IFERROR(VLOOKUP(A3188,[3]Sheet1!$A:$G,4,FALSE),0)</f>
        <v>0</v>
      </c>
      <c r="Q3188">
        <f>IFERROR(VLOOKUP(A3188,[3]Sheet1!$A:$G,5,FALSE),0)</f>
        <v>0</v>
      </c>
      <c r="R3188">
        <f>IFERROR(VLOOKUP(A3188,[3]Sheet1!$A:$G,6,FALSE),0)</f>
        <v>0</v>
      </c>
      <c r="S3188">
        <f>IFERROR(VLOOKUP(A3188,[3]Sheet1!$A:$G,7,FALSE),0)</f>
        <v>0</v>
      </c>
      <c r="T3188" t="str">
        <f t="shared" si="295"/>
        <v>Sim</v>
      </c>
      <c r="U3188" t="str">
        <f t="shared" si="296"/>
        <v>Sim</v>
      </c>
      <c r="V3188" t="str">
        <f t="shared" si="297"/>
        <v>Sim</v>
      </c>
      <c r="W3188" t="str">
        <f t="shared" si="298"/>
        <v>Sim</v>
      </c>
      <c r="X3188" t="str">
        <f t="shared" si="299"/>
        <v>Não</v>
      </c>
      <c r="Y3188" t="str">
        <f t="shared" si="300"/>
        <v>Sim</v>
      </c>
    </row>
    <row r="3189" spans="1:25" x14ac:dyDescent="0.25">
      <c r="A3189" s="5">
        <v>431830</v>
      </c>
      <c r="B3189">
        <f>IFERROR(VLOOKUP(A3189,[1]Monitoramento_Base_somente_disp!$A:$J,5,FALSE),0)</f>
        <v>0</v>
      </c>
      <c r="C3189">
        <f>IFERROR(VLOOKUP(A3189,[1]Monitoramento_Base_somente_disp!$A:$J,6,FALSE),0)</f>
        <v>119884980</v>
      </c>
      <c r="D3189">
        <f>IFERROR(VLOOKUP(A3189,[1]Monitoramento_Base_somente_disp!$A:$J,7,FALSE),0)</f>
        <v>0</v>
      </c>
      <c r="E3189">
        <f>IFERROR(VLOOKUP(A3189,[1]Monitoramento_Base_somente_disp!$A:$J,8,FALSE),0)</f>
        <v>124098146</v>
      </c>
      <c r="F3189">
        <f>IFERROR(VLOOKUP(A3189,[1]Monitoramento_Base_somente_disp!$A:$J,9,FALSE),0)</f>
        <v>0</v>
      </c>
      <c r="G3189">
        <f>IFERROR(VLOOKUP(A3189,[1]Monitoramento_Base_somente_disp!$A:$J,10,FALSE),0)</f>
        <v>20015830</v>
      </c>
      <c r="H3189">
        <f>IFERROR(VLOOKUP(A3189,[2]Sheet1!$A:$I,4,FALSE),0)</f>
        <v>0</v>
      </c>
      <c r="I3189">
        <f>IFERROR(VLOOKUP(A3189,[2]Sheet1!$A:$I,5,FALSE),0)</f>
        <v>0</v>
      </c>
      <c r="J3189">
        <f>IFERROR(VLOOKUP(A3189,[2]Sheet1!$A:$I,6,FALSE),0)</f>
        <v>0</v>
      </c>
      <c r="K3189">
        <f>IFERROR(VLOOKUP(A3189,[2]Sheet1!$A:$I,7,FALSE),0)</f>
        <v>0</v>
      </c>
      <c r="L3189">
        <f>IFERROR(VLOOKUP(A3189,[2]Sheet1!$A:$I,8,FALSE),0)</f>
        <v>0</v>
      </c>
      <c r="M3189">
        <f>IFERROR(VLOOKUP(A3189,[2]Sheet1!$A:$I,9,FALSE),0)</f>
        <v>0</v>
      </c>
      <c r="N3189">
        <f>IFERROR(VLOOKUP(A3189,[3]Sheet1!$A:$G,2,FALSE),0)</f>
        <v>571160</v>
      </c>
      <c r="O3189">
        <f>IFERROR(VLOOKUP(A3189,[3]Sheet1!$A:$G,3,FALSE),0)</f>
        <v>2540808</v>
      </c>
      <c r="P3189">
        <f>IFERROR(VLOOKUP(A3189,[3]Sheet1!$A:$G,4,FALSE),0)</f>
        <v>555801</v>
      </c>
      <c r="Q3189">
        <f>IFERROR(VLOOKUP(A3189,[3]Sheet1!$A:$G,5,FALSE),0)</f>
        <v>2519838</v>
      </c>
      <c r="R3189">
        <f>IFERROR(VLOOKUP(A3189,[3]Sheet1!$A:$G,6,FALSE),0)</f>
        <v>112425</v>
      </c>
      <c r="S3189">
        <f>IFERROR(VLOOKUP(A3189,[3]Sheet1!$A:$G,7,FALSE),0)</f>
        <v>0</v>
      </c>
      <c r="T3189" t="str">
        <f t="shared" si="295"/>
        <v>Sim</v>
      </c>
      <c r="U3189" t="str">
        <f t="shared" si="296"/>
        <v>Sim</v>
      </c>
      <c r="V3189" t="str">
        <f t="shared" si="297"/>
        <v>Sim</v>
      </c>
      <c r="W3189" t="str">
        <f t="shared" si="298"/>
        <v>Sim</v>
      </c>
      <c r="X3189" t="str">
        <f t="shared" si="299"/>
        <v>Sim</v>
      </c>
      <c r="Y3189" t="str">
        <f t="shared" si="300"/>
        <v>Sim</v>
      </c>
    </row>
    <row r="3190" spans="1:25" x14ac:dyDescent="0.25">
      <c r="A3190" s="5">
        <v>431842</v>
      </c>
      <c r="B3190">
        <f>IFERROR(VLOOKUP(A3190,[1]Monitoramento_Base_somente_disp!$A:$J,5,FALSE),0)</f>
        <v>0</v>
      </c>
      <c r="C3190">
        <f>IFERROR(VLOOKUP(A3190,[1]Monitoramento_Base_somente_disp!$A:$J,6,FALSE),0)</f>
        <v>9998018</v>
      </c>
      <c r="D3190">
        <f>IFERROR(VLOOKUP(A3190,[1]Monitoramento_Base_somente_disp!$A:$J,7,FALSE),0)</f>
        <v>0</v>
      </c>
      <c r="E3190">
        <f>IFERROR(VLOOKUP(A3190,[1]Monitoramento_Base_somente_disp!$A:$J,8,FALSE),0)</f>
        <v>10331401</v>
      </c>
      <c r="F3190">
        <f>IFERROR(VLOOKUP(A3190,[1]Monitoramento_Base_somente_disp!$A:$J,9,FALSE),0)</f>
        <v>0</v>
      </c>
      <c r="G3190">
        <f>IFERROR(VLOOKUP(A3190,[1]Monitoramento_Base_somente_disp!$A:$J,10,FALSE),0)</f>
        <v>1666355</v>
      </c>
      <c r="H3190">
        <f>IFERROR(VLOOKUP(A3190,[2]Sheet1!$A:$I,4,FALSE),0)</f>
        <v>0</v>
      </c>
      <c r="I3190">
        <f>IFERROR(VLOOKUP(A3190,[2]Sheet1!$A:$I,5,FALSE),0)</f>
        <v>0</v>
      </c>
      <c r="J3190">
        <f>IFERROR(VLOOKUP(A3190,[2]Sheet1!$A:$I,6,FALSE),0)</f>
        <v>0</v>
      </c>
      <c r="K3190">
        <f>IFERROR(VLOOKUP(A3190,[2]Sheet1!$A:$I,7,FALSE),0)</f>
        <v>0</v>
      </c>
      <c r="L3190">
        <f>IFERROR(VLOOKUP(A3190,[2]Sheet1!$A:$I,8,FALSE),0)</f>
        <v>0</v>
      </c>
      <c r="M3190">
        <f>IFERROR(VLOOKUP(A3190,[2]Sheet1!$A:$I,9,FALSE),0)</f>
        <v>0</v>
      </c>
      <c r="N3190">
        <f>IFERROR(VLOOKUP(A3190,[3]Sheet1!$A:$G,2,FALSE),0)</f>
        <v>0</v>
      </c>
      <c r="O3190">
        <f>IFERROR(VLOOKUP(A3190,[3]Sheet1!$A:$G,3,FALSE),0)</f>
        <v>0</v>
      </c>
      <c r="P3190">
        <f>IFERROR(VLOOKUP(A3190,[3]Sheet1!$A:$G,4,FALSE),0)</f>
        <v>0</v>
      </c>
      <c r="Q3190">
        <f>IFERROR(VLOOKUP(A3190,[3]Sheet1!$A:$G,5,FALSE),0)</f>
        <v>0</v>
      </c>
      <c r="R3190">
        <f>IFERROR(VLOOKUP(A3190,[3]Sheet1!$A:$G,6,FALSE),0)</f>
        <v>0</v>
      </c>
      <c r="S3190">
        <f>IFERROR(VLOOKUP(A3190,[3]Sheet1!$A:$G,7,FALSE),0)</f>
        <v>0</v>
      </c>
      <c r="T3190" t="str">
        <f t="shared" si="295"/>
        <v>Não</v>
      </c>
      <c r="U3190" t="str">
        <f t="shared" si="296"/>
        <v>Sim</v>
      </c>
      <c r="V3190" t="str">
        <f t="shared" si="297"/>
        <v>Não</v>
      </c>
      <c r="W3190" t="str">
        <f t="shared" si="298"/>
        <v>Sim</v>
      </c>
      <c r="X3190" t="str">
        <f t="shared" si="299"/>
        <v>Não</v>
      </c>
      <c r="Y3190" t="str">
        <f t="shared" si="300"/>
        <v>Sim</v>
      </c>
    </row>
    <row r="3191" spans="1:25" x14ac:dyDescent="0.25">
      <c r="A3191" s="5">
        <v>431845</v>
      </c>
      <c r="B3191">
        <f>IFERROR(VLOOKUP(A3191,[1]Monitoramento_Base_somente_disp!$A:$J,5,FALSE),0)</f>
        <v>0</v>
      </c>
      <c r="C3191">
        <f>IFERROR(VLOOKUP(A3191,[1]Monitoramento_Base_somente_disp!$A:$J,6,FALSE),0)</f>
        <v>0</v>
      </c>
      <c r="D3191">
        <f>IFERROR(VLOOKUP(A3191,[1]Monitoramento_Base_somente_disp!$A:$J,7,FALSE),0)</f>
        <v>0</v>
      </c>
      <c r="E3191">
        <f>IFERROR(VLOOKUP(A3191,[1]Monitoramento_Base_somente_disp!$A:$J,8,FALSE),0)</f>
        <v>0</v>
      </c>
      <c r="F3191">
        <f>IFERROR(VLOOKUP(A3191,[1]Monitoramento_Base_somente_disp!$A:$J,9,FALSE),0)</f>
        <v>0</v>
      </c>
      <c r="G3191">
        <f>IFERROR(VLOOKUP(A3191,[1]Monitoramento_Base_somente_disp!$A:$J,10,FALSE),0)</f>
        <v>0</v>
      </c>
      <c r="H3191">
        <f>IFERROR(VLOOKUP(A3191,[2]Sheet1!$A:$I,4,FALSE),0)</f>
        <v>0</v>
      </c>
      <c r="I3191">
        <f>IFERROR(VLOOKUP(A3191,[2]Sheet1!$A:$I,5,FALSE),0)</f>
        <v>0</v>
      </c>
      <c r="J3191">
        <f>IFERROR(VLOOKUP(A3191,[2]Sheet1!$A:$I,6,FALSE),0)</f>
        <v>0</v>
      </c>
      <c r="K3191">
        <f>IFERROR(VLOOKUP(A3191,[2]Sheet1!$A:$I,7,FALSE),0)</f>
        <v>0</v>
      </c>
      <c r="L3191">
        <f>IFERROR(VLOOKUP(A3191,[2]Sheet1!$A:$I,8,FALSE),0)</f>
        <v>0</v>
      </c>
      <c r="M3191">
        <f>IFERROR(VLOOKUP(A3191,[2]Sheet1!$A:$I,9,FALSE),0)</f>
        <v>0</v>
      </c>
      <c r="N3191">
        <f>IFERROR(VLOOKUP(A3191,[3]Sheet1!$A:$G,2,FALSE),0)</f>
        <v>0</v>
      </c>
      <c r="O3191">
        <f>IFERROR(VLOOKUP(A3191,[3]Sheet1!$A:$G,3,FALSE),0)</f>
        <v>0</v>
      </c>
      <c r="P3191">
        <f>IFERROR(VLOOKUP(A3191,[3]Sheet1!$A:$G,4,FALSE),0)</f>
        <v>0</v>
      </c>
      <c r="Q3191">
        <f>IFERROR(VLOOKUP(A3191,[3]Sheet1!$A:$G,5,FALSE),0)</f>
        <v>0</v>
      </c>
      <c r="R3191">
        <f>IFERROR(VLOOKUP(A3191,[3]Sheet1!$A:$G,6,FALSE),0)</f>
        <v>0</v>
      </c>
      <c r="S3191">
        <f>IFERROR(VLOOKUP(A3191,[3]Sheet1!$A:$G,7,FALSE),0)</f>
        <v>0</v>
      </c>
      <c r="T3191" t="str">
        <f t="shared" si="295"/>
        <v>Não</v>
      </c>
      <c r="U3191" t="str">
        <f t="shared" si="296"/>
        <v>Não</v>
      </c>
      <c r="V3191" t="str">
        <f t="shared" si="297"/>
        <v>Não</v>
      </c>
      <c r="W3191" t="str">
        <f t="shared" si="298"/>
        <v>Não</v>
      </c>
      <c r="X3191" t="str">
        <f t="shared" si="299"/>
        <v>Não</v>
      </c>
      <c r="Y3191" t="str">
        <f t="shared" si="300"/>
        <v>Não</v>
      </c>
    </row>
    <row r="3192" spans="1:25" x14ac:dyDescent="0.25">
      <c r="A3192" s="5">
        <v>431848</v>
      </c>
      <c r="B3192">
        <f>IFERROR(VLOOKUP(A3192,[1]Monitoramento_Base_somente_disp!$A:$J,5,FALSE),0)</f>
        <v>0</v>
      </c>
      <c r="C3192">
        <f>IFERROR(VLOOKUP(A3192,[1]Monitoramento_Base_somente_disp!$A:$J,6,FALSE),0)</f>
        <v>0</v>
      </c>
      <c r="D3192">
        <f>IFERROR(VLOOKUP(A3192,[1]Monitoramento_Base_somente_disp!$A:$J,7,FALSE),0)</f>
        <v>0</v>
      </c>
      <c r="E3192">
        <f>IFERROR(VLOOKUP(A3192,[1]Monitoramento_Base_somente_disp!$A:$J,8,FALSE),0)</f>
        <v>0</v>
      </c>
      <c r="F3192">
        <f>IFERROR(VLOOKUP(A3192,[1]Monitoramento_Base_somente_disp!$A:$J,9,FALSE),0)</f>
        <v>0</v>
      </c>
      <c r="G3192">
        <f>IFERROR(VLOOKUP(A3192,[1]Monitoramento_Base_somente_disp!$A:$J,10,FALSE),0)</f>
        <v>0</v>
      </c>
      <c r="H3192">
        <f>IFERROR(VLOOKUP(A3192,[2]Sheet1!$A:$I,4,FALSE),0)</f>
        <v>0</v>
      </c>
      <c r="I3192">
        <f>IFERROR(VLOOKUP(A3192,[2]Sheet1!$A:$I,5,FALSE),0)</f>
        <v>0</v>
      </c>
      <c r="J3192">
        <f>IFERROR(VLOOKUP(A3192,[2]Sheet1!$A:$I,6,FALSE),0)</f>
        <v>0</v>
      </c>
      <c r="K3192">
        <f>IFERROR(VLOOKUP(A3192,[2]Sheet1!$A:$I,7,FALSE),0)</f>
        <v>0</v>
      </c>
      <c r="L3192">
        <f>IFERROR(VLOOKUP(A3192,[2]Sheet1!$A:$I,8,FALSE),0)</f>
        <v>0</v>
      </c>
      <c r="M3192">
        <f>IFERROR(VLOOKUP(A3192,[2]Sheet1!$A:$I,9,FALSE),0)</f>
        <v>0</v>
      </c>
      <c r="N3192">
        <f>IFERROR(VLOOKUP(A3192,[3]Sheet1!$A:$G,2,FALSE),0)</f>
        <v>80548</v>
      </c>
      <c r="O3192">
        <f>IFERROR(VLOOKUP(A3192,[3]Sheet1!$A:$G,3,FALSE),0)</f>
        <v>507879</v>
      </c>
      <c r="P3192">
        <f>IFERROR(VLOOKUP(A3192,[3]Sheet1!$A:$G,4,FALSE),0)</f>
        <v>82596</v>
      </c>
      <c r="Q3192">
        <f>IFERROR(VLOOKUP(A3192,[3]Sheet1!$A:$G,5,FALSE),0)</f>
        <v>227480</v>
      </c>
      <c r="R3192">
        <f>IFERROR(VLOOKUP(A3192,[3]Sheet1!$A:$G,6,FALSE),0)</f>
        <v>0</v>
      </c>
      <c r="S3192">
        <f>IFERROR(VLOOKUP(A3192,[3]Sheet1!$A:$G,7,FALSE),0)</f>
        <v>0</v>
      </c>
      <c r="T3192" t="str">
        <f t="shared" si="295"/>
        <v>Sim</v>
      </c>
      <c r="U3192" t="str">
        <f t="shared" si="296"/>
        <v>Sim</v>
      </c>
      <c r="V3192" t="str">
        <f t="shared" si="297"/>
        <v>Sim</v>
      </c>
      <c r="W3192" t="str">
        <f t="shared" si="298"/>
        <v>Sim</v>
      </c>
      <c r="X3192" t="str">
        <f t="shared" si="299"/>
        <v>Não</v>
      </c>
      <c r="Y3192" t="str">
        <f t="shared" si="300"/>
        <v>Não</v>
      </c>
    </row>
    <row r="3193" spans="1:25" x14ac:dyDescent="0.25">
      <c r="A3193" s="5">
        <v>431850</v>
      </c>
      <c r="B3193">
        <f>IFERROR(VLOOKUP(A3193,[1]Monitoramento_Base_somente_disp!$A:$J,5,FALSE),0)</f>
        <v>0</v>
      </c>
      <c r="C3193">
        <f>IFERROR(VLOOKUP(A3193,[1]Monitoramento_Base_somente_disp!$A:$J,6,FALSE),0)</f>
        <v>0</v>
      </c>
      <c r="D3193">
        <f>IFERROR(VLOOKUP(A3193,[1]Monitoramento_Base_somente_disp!$A:$J,7,FALSE),0)</f>
        <v>0</v>
      </c>
      <c r="E3193">
        <f>IFERROR(VLOOKUP(A3193,[1]Monitoramento_Base_somente_disp!$A:$J,8,FALSE),0)</f>
        <v>0</v>
      </c>
      <c r="F3193">
        <f>IFERROR(VLOOKUP(A3193,[1]Monitoramento_Base_somente_disp!$A:$J,9,FALSE),0)</f>
        <v>0</v>
      </c>
      <c r="G3193">
        <f>IFERROR(VLOOKUP(A3193,[1]Monitoramento_Base_somente_disp!$A:$J,10,FALSE),0)</f>
        <v>0</v>
      </c>
      <c r="H3193">
        <f>IFERROR(VLOOKUP(A3193,[2]Sheet1!$A:$I,4,FALSE),0)</f>
        <v>0</v>
      </c>
      <c r="I3193">
        <f>IFERROR(VLOOKUP(A3193,[2]Sheet1!$A:$I,5,FALSE),0)</f>
        <v>0</v>
      </c>
      <c r="J3193">
        <f>IFERROR(VLOOKUP(A3193,[2]Sheet1!$A:$I,6,FALSE),0)</f>
        <v>0</v>
      </c>
      <c r="K3193">
        <f>IFERROR(VLOOKUP(A3193,[2]Sheet1!$A:$I,7,FALSE),0)</f>
        <v>0</v>
      </c>
      <c r="L3193">
        <f>IFERROR(VLOOKUP(A3193,[2]Sheet1!$A:$I,8,FALSE),0)</f>
        <v>0</v>
      </c>
      <c r="M3193">
        <f>IFERROR(VLOOKUP(A3193,[2]Sheet1!$A:$I,9,FALSE),0)</f>
        <v>0</v>
      </c>
      <c r="N3193">
        <f>IFERROR(VLOOKUP(A3193,[3]Sheet1!$A:$G,2,FALSE),0)</f>
        <v>0</v>
      </c>
      <c r="O3193">
        <f>IFERROR(VLOOKUP(A3193,[3]Sheet1!$A:$G,3,FALSE),0)</f>
        <v>0</v>
      </c>
      <c r="P3193">
        <f>IFERROR(VLOOKUP(A3193,[3]Sheet1!$A:$G,4,FALSE),0)</f>
        <v>0</v>
      </c>
      <c r="Q3193">
        <f>IFERROR(VLOOKUP(A3193,[3]Sheet1!$A:$G,5,FALSE),0)</f>
        <v>0</v>
      </c>
      <c r="R3193">
        <f>IFERROR(VLOOKUP(A3193,[3]Sheet1!$A:$G,6,FALSE),0)</f>
        <v>0</v>
      </c>
      <c r="S3193">
        <f>IFERROR(VLOOKUP(A3193,[3]Sheet1!$A:$G,7,FALSE),0)</f>
        <v>0</v>
      </c>
      <c r="T3193" t="str">
        <f t="shared" si="295"/>
        <v>Não</v>
      </c>
      <c r="U3193" t="str">
        <f t="shared" si="296"/>
        <v>Não</v>
      </c>
      <c r="V3193" t="str">
        <f t="shared" si="297"/>
        <v>Não</v>
      </c>
      <c r="W3193" t="str">
        <f t="shared" si="298"/>
        <v>Não</v>
      </c>
      <c r="X3193" t="str">
        <f t="shared" si="299"/>
        <v>Não</v>
      </c>
      <c r="Y3193" t="str">
        <f t="shared" si="300"/>
        <v>Não</v>
      </c>
    </row>
    <row r="3194" spans="1:25" x14ac:dyDescent="0.25">
      <c r="A3194" s="5">
        <v>431862</v>
      </c>
      <c r="B3194">
        <f>IFERROR(VLOOKUP(A3194,[1]Monitoramento_Base_somente_disp!$A:$J,5,FALSE),0)</f>
        <v>0</v>
      </c>
      <c r="C3194">
        <f>IFERROR(VLOOKUP(A3194,[1]Monitoramento_Base_somente_disp!$A:$J,6,FALSE),0)</f>
        <v>1204320</v>
      </c>
      <c r="D3194">
        <f>IFERROR(VLOOKUP(A3194,[1]Monitoramento_Base_somente_disp!$A:$J,7,FALSE),0)</f>
        <v>0</v>
      </c>
      <c r="E3194">
        <f>IFERROR(VLOOKUP(A3194,[1]Monitoramento_Base_somente_disp!$A:$J,8,FALSE),0)</f>
        <v>1244464</v>
      </c>
      <c r="F3194">
        <f>IFERROR(VLOOKUP(A3194,[1]Monitoramento_Base_somente_disp!$A:$J,9,FALSE),0)</f>
        <v>0</v>
      </c>
      <c r="G3194">
        <f>IFERROR(VLOOKUP(A3194,[1]Monitoramento_Base_somente_disp!$A:$J,10,FALSE),0)</f>
        <v>200720</v>
      </c>
      <c r="H3194">
        <f>IFERROR(VLOOKUP(A3194,[2]Sheet1!$A:$I,4,FALSE),0)</f>
        <v>0</v>
      </c>
      <c r="I3194">
        <f>IFERROR(VLOOKUP(A3194,[2]Sheet1!$A:$I,5,FALSE),0)</f>
        <v>0</v>
      </c>
      <c r="J3194">
        <f>IFERROR(VLOOKUP(A3194,[2]Sheet1!$A:$I,6,FALSE),0)</f>
        <v>0</v>
      </c>
      <c r="K3194">
        <f>IFERROR(VLOOKUP(A3194,[2]Sheet1!$A:$I,7,FALSE),0)</f>
        <v>0</v>
      </c>
      <c r="L3194">
        <f>IFERROR(VLOOKUP(A3194,[2]Sheet1!$A:$I,8,FALSE),0)</f>
        <v>0</v>
      </c>
      <c r="M3194">
        <f>IFERROR(VLOOKUP(A3194,[2]Sheet1!$A:$I,9,FALSE),0)</f>
        <v>0</v>
      </c>
      <c r="N3194">
        <f>IFERROR(VLOOKUP(A3194,[3]Sheet1!$A:$G,2,FALSE),0)</f>
        <v>0</v>
      </c>
      <c r="O3194">
        <f>IFERROR(VLOOKUP(A3194,[3]Sheet1!$A:$G,3,FALSE),0)</f>
        <v>0</v>
      </c>
      <c r="P3194">
        <f>IFERROR(VLOOKUP(A3194,[3]Sheet1!$A:$G,4,FALSE),0)</f>
        <v>0</v>
      </c>
      <c r="Q3194">
        <f>IFERROR(VLOOKUP(A3194,[3]Sheet1!$A:$G,5,FALSE),0)</f>
        <v>0</v>
      </c>
      <c r="R3194">
        <f>IFERROR(VLOOKUP(A3194,[3]Sheet1!$A:$G,6,FALSE),0)</f>
        <v>0</v>
      </c>
      <c r="S3194">
        <f>IFERROR(VLOOKUP(A3194,[3]Sheet1!$A:$G,7,FALSE),0)</f>
        <v>0</v>
      </c>
      <c r="T3194" t="str">
        <f t="shared" si="295"/>
        <v>Não</v>
      </c>
      <c r="U3194" t="str">
        <f t="shared" si="296"/>
        <v>Sim</v>
      </c>
      <c r="V3194" t="str">
        <f t="shared" si="297"/>
        <v>Não</v>
      </c>
      <c r="W3194" t="str">
        <f t="shared" si="298"/>
        <v>Sim</v>
      </c>
      <c r="X3194" t="str">
        <f t="shared" si="299"/>
        <v>Não</v>
      </c>
      <c r="Y3194" t="str">
        <f t="shared" si="300"/>
        <v>Sim</v>
      </c>
    </row>
    <row r="3195" spans="1:25" x14ac:dyDescent="0.25">
      <c r="A3195" s="5">
        <v>431870</v>
      </c>
      <c r="B3195">
        <f>IFERROR(VLOOKUP(A3195,[1]Monitoramento_Base_somente_disp!$A:$J,5,FALSE),0)</f>
        <v>0</v>
      </c>
      <c r="C3195">
        <f>IFERROR(VLOOKUP(A3195,[1]Monitoramento_Base_somente_disp!$A:$J,6,FALSE),0)</f>
        <v>63126890</v>
      </c>
      <c r="D3195">
        <f>IFERROR(VLOOKUP(A3195,[1]Monitoramento_Base_somente_disp!$A:$J,7,FALSE),0)</f>
        <v>0</v>
      </c>
      <c r="E3195">
        <f>IFERROR(VLOOKUP(A3195,[1]Monitoramento_Base_somente_disp!$A:$J,8,FALSE),0)</f>
        <v>65234013</v>
      </c>
      <c r="F3195">
        <f>IFERROR(VLOOKUP(A3195,[1]Monitoramento_Base_somente_disp!$A:$J,9,FALSE),0)</f>
        <v>0</v>
      </c>
      <c r="G3195">
        <f>IFERROR(VLOOKUP(A3195,[1]Monitoramento_Base_somente_disp!$A:$J,10,FALSE),0)</f>
        <v>10521615</v>
      </c>
      <c r="H3195">
        <f>IFERROR(VLOOKUP(A3195,[2]Sheet1!$A:$I,4,FALSE),0)</f>
        <v>707513</v>
      </c>
      <c r="I3195">
        <f>IFERROR(VLOOKUP(A3195,[2]Sheet1!$A:$I,5,FALSE),0)</f>
        <v>1693859</v>
      </c>
      <c r="J3195">
        <f>IFERROR(VLOOKUP(A3195,[2]Sheet1!$A:$I,6,FALSE),0)</f>
        <v>487252</v>
      </c>
      <c r="K3195">
        <f>IFERROR(VLOOKUP(A3195,[2]Sheet1!$A:$I,7,FALSE),0)</f>
        <v>1151121</v>
      </c>
      <c r="L3195">
        <f>IFERROR(VLOOKUP(A3195,[2]Sheet1!$A:$I,8,FALSE),0)</f>
        <v>0</v>
      </c>
      <c r="M3195">
        <f>IFERROR(VLOOKUP(A3195,[2]Sheet1!$A:$I,9,FALSE),0)</f>
        <v>1053260</v>
      </c>
      <c r="N3195">
        <f>IFERROR(VLOOKUP(A3195,[3]Sheet1!$A:$G,2,FALSE),0)</f>
        <v>0</v>
      </c>
      <c r="O3195">
        <f>IFERROR(VLOOKUP(A3195,[3]Sheet1!$A:$G,3,FALSE),0)</f>
        <v>0</v>
      </c>
      <c r="P3195">
        <f>IFERROR(VLOOKUP(A3195,[3]Sheet1!$A:$G,4,FALSE),0)</f>
        <v>0</v>
      </c>
      <c r="Q3195">
        <f>IFERROR(VLOOKUP(A3195,[3]Sheet1!$A:$G,5,FALSE),0)</f>
        <v>0</v>
      </c>
      <c r="R3195">
        <f>IFERROR(VLOOKUP(A3195,[3]Sheet1!$A:$G,6,FALSE),0)</f>
        <v>0</v>
      </c>
      <c r="S3195">
        <f>IFERROR(VLOOKUP(A3195,[3]Sheet1!$A:$G,7,FALSE),0)</f>
        <v>0</v>
      </c>
      <c r="T3195" t="str">
        <f t="shared" si="295"/>
        <v>Sim</v>
      </c>
      <c r="U3195" t="str">
        <f t="shared" si="296"/>
        <v>Sim</v>
      </c>
      <c r="V3195" t="str">
        <f t="shared" si="297"/>
        <v>Sim</v>
      </c>
      <c r="W3195" t="str">
        <f t="shared" si="298"/>
        <v>Sim</v>
      </c>
      <c r="X3195" t="str">
        <f t="shared" si="299"/>
        <v>Não</v>
      </c>
      <c r="Y3195" t="str">
        <f t="shared" si="300"/>
        <v>Sim</v>
      </c>
    </row>
    <row r="3196" spans="1:25" x14ac:dyDescent="0.25">
      <c r="A3196" s="5">
        <v>431880</v>
      </c>
      <c r="B3196">
        <f>IFERROR(VLOOKUP(A3196,[1]Monitoramento_Base_somente_disp!$A:$J,5,FALSE),0)</f>
        <v>0</v>
      </c>
      <c r="C3196">
        <f>IFERROR(VLOOKUP(A3196,[1]Monitoramento_Base_somente_disp!$A:$J,6,FALSE),0)</f>
        <v>0</v>
      </c>
      <c r="D3196">
        <f>IFERROR(VLOOKUP(A3196,[1]Monitoramento_Base_somente_disp!$A:$J,7,FALSE),0)</f>
        <v>0</v>
      </c>
      <c r="E3196">
        <f>IFERROR(VLOOKUP(A3196,[1]Monitoramento_Base_somente_disp!$A:$J,8,FALSE),0)</f>
        <v>0</v>
      </c>
      <c r="F3196">
        <f>IFERROR(VLOOKUP(A3196,[1]Monitoramento_Base_somente_disp!$A:$J,9,FALSE),0)</f>
        <v>0</v>
      </c>
      <c r="G3196">
        <f>IFERROR(VLOOKUP(A3196,[1]Monitoramento_Base_somente_disp!$A:$J,10,FALSE),0)</f>
        <v>0</v>
      </c>
      <c r="H3196">
        <f>IFERROR(VLOOKUP(A3196,[2]Sheet1!$A:$I,4,FALSE),0)</f>
        <v>0</v>
      </c>
      <c r="I3196">
        <f>IFERROR(VLOOKUP(A3196,[2]Sheet1!$A:$I,5,FALSE),0)</f>
        <v>0</v>
      </c>
      <c r="J3196">
        <f>IFERROR(VLOOKUP(A3196,[2]Sheet1!$A:$I,6,FALSE),0)</f>
        <v>0</v>
      </c>
      <c r="K3196">
        <f>IFERROR(VLOOKUP(A3196,[2]Sheet1!$A:$I,7,FALSE),0)</f>
        <v>0</v>
      </c>
      <c r="L3196">
        <f>IFERROR(VLOOKUP(A3196,[2]Sheet1!$A:$I,8,FALSE),0)</f>
        <v>0</v>
      </c>
      <c r="M3196">
        <f>IFERROR(VLOOKUP(A3196,[2]Sheet1!$A:$I,9,FALSE),0)</f>
        <v>0</v>
      </c>
      <c r="N3196">
        <f>IFERROR(VLOOKUP(A3196,[3]Sheet1!$A:$G,2,FALSE),0)</f>
        <v>473277</v>
      </c>
      <c r="O3196">
        <f>IFERROR(VLOOKUP(A3196,[3]Sheet1!$A:$G,3,FALSE),0)</f>
        <v>2150793</v>
      </c>
      <c r="P3196">
        <f>IFERROR(VLOOKUP(A3196,[3]Sheet1!$A:$G,4,FALSE),0)</f>
        <v>480338</v>
      </c>
      <c r="Q3196">
        <f>IFERROR(VLOOKUP(A3196,[3]Sheet1!$A:$G,5,FALSE),0)</f>
        <v>2790203</v>
      </c>
      <c r="R3196">
        <f>IFERROR(VLOOKUP(A3196,[3]Sheet1!$A:$G,6,FALSE),0)</f>
        <v>79407</v>
      </c>
      <c r="S3196">
        <f>IFERROR(VLOOKUP(A3196,[3]Sheet1!$A:$G,7,FALSE),0)</f>
        <v>0</v>
      </c>
      <c r="T3196" t="str">
        <f t="shared" si="295"/>
        <v>Sim</v>
      </c>
      <c r="U3196" t="str">
        <f t="shared" si="296"/>
        <v>Sim</v>
      </c>
      <c r="V3196" t="str">
        <f t="shared" si="297"/>
        <v>Sim</v>
      </c>
      <c r="W3196" t="str">
        <f t="shared" si="298"/>
        <v>Sim</v>
      </c>
      <c r="X3196" t="str">
        <f t="shared" si="299"/>
        <v>Sim</v>
      </c>
      <c r="Y3196" t="str">
        <f t="shared" si="300"/>
        <v>Não</v>
      </c>
    </row>
    <row r="3197" spans="1:25" x14ac:dyDescent="0.25">
      <c r="A3197" s="5">
        <v>431890</v>
      </c>
      <c r="B3197">
        <f>IFERROR(VLOOKUP(A3197,[1]Monitoramento_Base_somente_disp!$A:$J,5,FALSE),0)</f>
        <v>0</v>
      </c>
      <c r="C3197">
        <f>IFERROR(VLOOKUP(A3197,[1]Monitoramento_Base_somente_disp!$A:$J,6,FALSE),0)</f>
        <v>55849050</v>
      </c>
      <c r="D3197">
        <f>IFERROR(VLOOKUP(A3197,[1]Monitoramento_Base_somente_disp!$A:$J,7,FALSE),0)</f>
        <v>0</v>
      </c>
      <c r="E3197">
        <f>IFERROR(VLOOKUP(A3197,[1]Monitoramento_Base_somente_disp!$A:$J,8,FALSE),0)</f>
        <v>57710685</v>
      </c>
      <c r="F3197">
        <f>IFERROR(VLOOKUP(A3197,[1]Monitoramento_Base_somente_disp!$A:$J,9,FALSE),0)</f>
        <v>0</v>
      </c>
      <c r="G3197">
        <f>IFERROR(VLOOKUP(A3197,[1]Monitoramento_Base_somente_disp!$A:$J,10,FALSE),0)</f>
        <v>9308175</v>
      </c>
      <c r="H3197">
        <f>IFERROR(VLOOKUP(A3197,[2]Sheet1!$A:$I,4,FALSE),0)</f>
        <v>0</v>
      </c>
      <c r="I3197">
        <f>IFERROR(VLOOKUP(A3197,[2]Sheet1!$A:$I,5,FALSE),0)</f>
        <v>0</v>
      </c>
      <c r="J3197">
        <f>IFERROR(VLOOKUP(A3197,[2]Sheet1!$A:$I,6,FALSE),0)</f>
        <v>0</v>
      </c>
      <c r="K3197">
        <f>IFERROR(VLOOKUP(A3197,[2]Sheet1!$A:$I,7,FALSE),0)</f>
        <v>0</v>
      </c>
      <c r="L3197">
        <f>IFERROR(VLOOKUP(A3197,[2]Sheet1!$A:$I,8,FALSE),0)</f>
        <v>0</v>
      </c>
      <c r="M3197">
        <f>IFERROR(VLOOKUP(A3197,[2]Sheet1!$A:$I,9,FALSE),0)</f>
        <v>0</v>
      </c>
      <c r="N3197">
        <f>IFERROR(VLOOKUP(A3197,[3]Sheet1!$A:$G,2,FALSE),0)</f>
        <v>0</v>
      </c>
      <c r="O3197">
        <f>IFERROR(VLOOKUP(A3197,[3]Sheet1!$A:$G,3,FALSE),0)</f>
        <v>0</v>
      </c>
      <c r="P3197">
        <f>IFERROR(VLOOKUP(A3197,[3]Sheet1!$A:$G,4,FALSE),0)</f>
        <v>0</v>
      </c>
      <c r="Q3197">
        <f>IFERROR(VLOOKUP(A3197,[3]Sheet1!$A:$G,5,FALSE),0)</f>
        <v>0</v>
      </c>
      <c r="R3197">
        <f>IFERROR(VLOOKUP(A3197,[3]Sheet1!$A:$G,6,FALSE),0)</f>
        <v>0</v>
      </c>
      <c r="S3197">
        <f>IFERROR(VLOOKUP(A3197,[3]Sheet1!$A:$G,7,FALSE),0)</f>
        <v>0</v>
      </c>
      <c r="T3197" t="str">
        <f t="shared" si="295"/>
        <v>Não</v>
      </c>
      <c r="U3197" t="str">
        <f t="shared" si="296"/>
        <v>Sim</v>
      </c>
      <c r="V3197" t="str">
        <f t="shared" si="297"/>
        <v>Não</v>
      </c>
      <c r="W3197" t="str">
        <f t="shared" si="298"/>
        <v>Sim</v>
      </c>
      <c r="X3197" t="str">
        <f t="shared" si="299"/>
        <v>Não</v>
      </c>
      <c r="Y3197" t="str">
        <f t="shared" si="300"/>
        <v>Sim</v>
      </c>
    </row>
    <row r="3198" spans="1:25" x14ac:dyDescent="0.25">
      <c r="A3198" s="5">
        <v>431910</v>
      </c>
      <c r="B3198">
        <f>IFERROR(VLOOKUP(A3198,[1]Monitoramento_Base_somente_disp!$A:$J,5,FALSE),0)</f>
        <v>0</v>
      </c>
      <c r="C3198">
        <f>IFERROR(VLOOKUP(A3198,[1]Monitoramento_Base_somente_disp!$A:$J,6,FALSE),0)</f>
        <v>0</v>
      </c>
      <c r="D3198">
        <f>IFERROR(VLOOKUP(A3198,[1]Monitoramento_Base_somente_disp!$A:$J,7,FALSE),0)</f>
        <v>0</v>
      </c>
      <c r="E3198">
        <f>IFERROR(VLOOKUP(A3198,[1]Monitoramento_Base_somente_disp!$A:$J,8,FALSE),0)</f>
        <v>0</v>
      </c>
      <c r="F3198">
        <f>IFERROR(VLOOKUP(A3198,[1]Monitoramento_Base_somente_disp!$A:$J,9,FALSE),0)</f>
        <v>0</v>
      </c>
      <c r="G3198">
        <f>IFERROR(VLOOKUP(A3198,[1]Monitoramento_Base_somente_disp!$A:$J,10,FALSE),0)</f>
        <v>0</v>
      </c>
      <c r="H3198">
        <f>IFERROR(VLOOKUP(A3198,[2]Sheet1!$A:$I,4,FALSE),0)</f>
        <v>110807</v>
      </c>
      <c r="I3198">
        <f>IFERROR(VLOOKUP(A3198,[2]Sheet1!$A:$I,5,FALSE),0)</f>
        <v>495776</v>
      </c>
      <c r="J3198">
        <f>IFERROR(VLOOKUP(A3198,[2]Sheet1!$A:$I,6,FALSE),0)</f>
        <v>0</v>
      </c>
      <c r="K3198">
        <f>IFERROR(VLOOKUP(A3198,[2]Sheet1!$A:$I,7,FALSE),0)</f>
        <v>0</v>
      </c>
      <c r="L3198">
        <f>IFERROR(VLOOKUP(A3198,[2]Sheet1!$A:$I,8,FALSE),0)</f>
        <v>0</v>
      </c>
      <c r="M3198">
        <f>IFERROR(VLOOKUP(A3198,[2]Sheet1!$A:$I,9,FALSE),0)</f>
        <v>0</v>
      </c>
      <c r="N3198">
        <f>IFERROR(VLOOKUP(A3198,[3]Sheet1!$A:$G,2,FALSE),0)</f>
        <v>0</v>
      </c>
      <c r="O3198">
        <f>IFERROR(VLOOKUP(A3198,[3]Sheet1!$A:$G,3,FALSE),0)</f>
        <v>0</v>
      </c>
      <c r="P3198">
        <f>IFERROR(VLOOKUP(A3198,[3]Sheet1!$A:$G,4,FALSE),0)</f>
        <v>0</v>
      </c>
      <c r="Q3198">
        <f>IFERROR(VLOOKUP(A3198,[3]Sheet1!$A:$G,5,FALSE),0)</f>
        <v>0</v>
      </c>
      <c r="R3198">
        <f>IFERROR(VLOOKUP(A3198,[3]Sheet1!$A:$G,6,FALSE),0)</f>
        <v>0</v>
      </c>
      <c r="S3198">
        <f>IFERROR(VLOOKUP(A3198,[3]Sheet1!$A:$G,7,FALSE),0)</f>
        <v>0</v>
      </c>
      <c r="T3198" t="str">
        <f t="shared" si="295"/>
        <v>Sim</v>
      </c>
      <c r="U3198" t="str">
        <f t="shared" si="296"/>
        <v>Sim</v>
      </c>
      <c r="V3198" t="str">
        <f t="shared" si="297"/>
        <v>Não</v>
      </c>
      <c r="W3198" t="str">
        <f t="shared" si="298"/>
        <v>Não</v>
      </c>
      <c r="X3198" t="str">
        <f t="shared" si="299"/>
        <v>Não</v>
      </c>
      <c r="Y3198" t="str">
        <f t="shared" si="300"/>
        <v>Não</v>
      </c>
    </row>
    <row r="3199" spans="1:25" x14ac:dyDescent="0.25">
      <c r="A3199" s="5">
        <v>431912</v>
      </c>
      <c r="B3199">
        <f>IFERROR(VLOOKUP(A3199,[1]Monitoramento_Base_somente_disp!$A:$J,5,FALSE),0)</f>
        <v>0</v>
      </c>
      <c r="C3199">
        <f>IFERROR(VLOOKUP(A3199,[1]Monitoramento_Base_somente_disp!$A:$J,6,FALSE),0)</f>
        <v>7748970</v>
      </c>
      <c r="D3199">
        <f>IFERROR(VLOOKUP(A3199,[1]Monitoramento_Base_somente_disp!$A:$J,7,FALSE),0)</f>
        <v>0</v>
      </c>
      <c r="E3199">
        <f>IFERROR(VLOOKUP(A3199,[1]Monitoramento_Base_somente_disp!$A:$J,8,FALSE),0)</f>
        <v>8008788</v>
      </c>
      <c r="F3199">
        <f>IFERROR(VLOOKUP(A3199,[1]Monitoramento_Base_somente_disp!$A:$J,9,FALSE),0)</f>
        <v>0</v>
      </c>
      <c r="G3199">
        <f>IFERROR(VLOOKUP(A3199,[1]Monitoramento_Base_somente_disp!$A:$J,10,FALSE),0)</f>
        <v>1291740</v>
      </c>
      <c r="H3199">
        <f>IFERROR(VLOOKUP(A3199,[2]Sheet1!$A:$I,4,FALSE),0)</f>
        <v>0</v>
      </c>
      <c r="I3199">
        <f>IFERROR(VLOOKUP(A3199,[2]Sheet1!$A:$I,5,FALSE),0)</f>
        <v>0</v>
      </c>
      <c r="J3199">
        <f>IFERROR(VLOOKUP(A3199,[2]Sheet1!$A:$I,6,FALSE),0)</f>
        <v>0</v>
      </c>
      <c r="K3199">
        <f>IFERROR(VLOOKUP(A3199,[2]Sheet1!$A:$I,7,FALSE),0)</f>
        <v>0</v>
      </c>
      <c r="L3199">
        <f>IFERROR(VLOOKUP(A3199,[2]Sheet1!$A:$I,8,FALSE),0)</f>
        <v>0</v>
      </c>
      <c r="M3199">
        <f>IFERROR(VLOOKUP(A3199,[2]Sheet1!$A:$I,9,FALSE),0)</f>
        <v>0</v>
      </c>
      <c r="N3199">
        <f>IFERROR(VLOOKUP(A3199,[3]Sheet1!$A:$G,2,FALSE),0)</f>
        <v>20487</v>
      </c>
      <c r="O3199">
        <f>IFERROR(VLOOKUP(A3199,[3]Sheet1!$A:$G,3,FALSE),0)</f>
        <v>108236</v>
      </c>
      <c r="P3199">
        <f>IFERROR(VLOOKUP(A3199,[3]Sheet1!$A:$G,4,FALSE),0)</f>
        <v>17375</v>
      </c>
      <c r="Q3199">
        <f>IFERROR(VLOOKUP(A3199,[3]Sheet1!$A:$G,5,FALSE),0)</f>
        <v>93470</v>
      </c>
      <c r="R3199">
        <f>IFERROR(VLOOKUP(A3199,[3]Sheet1!$A:$G,6,FALSE),0)</f>
        <v>2223</v>
      </c>
      <c r="S3199">
        <f>IFERROR(VLOOKUP(A3199,[3]Sheet1!$A:$G,7,FALSE),0)</f>
        <v>0</v>
      </c>
      <c r="T3199" t="str">
        <f t="shared" si="295"/>
        <v>Sim</v>
      </c>
      <c r="U3199" t="str">
        <f t="shared" si="296"/>
        <v>Sim</v>
      </c>
      <c r="V3199" t="str">
        <f t="shared" si="297"/>
        <v>Sim</v>
      </c>
      <c r="W3199" t="str">
        <f t="shared" si="298"/>
        <v>Sim</v>
      </c>
      <c r="X3199" t="str">
        <f t="shared" si="299"/>
        <v>Sim</v>
      </c>
      <c r="Y3199" t="str">
        <f t="shared" si="300"/>
        <v>Sim</v>
      </c>
    </row>
    <row r="3200" spans="1:25" x14ac:dyDescent="0.25">
      <c r="A3200" s="5">
        <v>431915</v>
      </c>
      <c r="B3200">
        <f>IFERROR(VLOOKUP(A3200,[1]Monitoramento_Base_somente_disp!$A:$J,5,FALSE),0)</f>
        <v>0</v>
      </c>
      <c r="C3200">
        <f>IFERROR(VLOOKUP(A3200,[1]Monitoramento_Base_somente_disp!$A:$J,6,FALSE),0)</f>
        <v>0</v>
      </c>
      <c r="D3200">
        <f>IFERROR(VLOOKUP(A3200,[1]Monitoramento_Base_somente_disp!$A:$J,7,FALSE),0)</f>
        <v>0</v>
      </c>
      <c r="E3200">
        <f>IFERROR(VLOOKUP(A3200,[1]Monitoramento_Base_somente_disp!$A:$J,8,FALSE),0)</f>
        <v>0</v>
      </c>
      <c r="F3200">
        <f>IFERROR(VLOOKUP(A3200,[1]Monitoramento_Base_somente_disp!$A:$J,9,FALSE),0)</f>
        <v>0</v>
      </c>
      <c r="G3200">
        <f>IFERROR(VLOOKUP(A3200,[1]Monitoramento_Base_somente_disp!$A:$J,10,FALSE),0)</f>
        <v>0</v>
      </c>
      <c r="H3200">
        <f>IFERROR(VLOOKUP(A3200,[2]Sheet1!$A:$I,4,FALSE),0)</f>
        <v>0</v>
      </c>
      <c r="I3200">
        <f>IFERROR(VLOOKUP(A3200,[2]Sheet1!$A:$I,5,FALSE),0)</f>
        <v>0</v>
      </c>
      <c r="J3200">
        <f>IFERROR(VLOOKUP(A3200,[2]Sheet1!$A:$I,6,FALSE),0)</f>
        <v>0</v>
      </c>
      <c r="K3200">
        <f>IFERROR(VLOOKUP(A3200,[2]Sheet1!$A:$I,7,FALSE),0)</f>
        <v>0</v>
      </c>
      <c r="L3200">
        <f>IFERROR(VLOOKUP(A3200,[2]Sheet1!$A:$I,8,FALSE),0)</f>
        <v>0</v>
      </c>
      <c r="M3200">
        <f>IFERROR(VLOOKUP(A3200,[2]Sheet1!$A:$I,9,FALSE),0)</f>
        <v>0</v>
      </c>
      <c r="N3200">
        <f>IFERROR(VLOOKUP(A3200,[3]Sheet1!$A:$G,2,FALSE),0)</f>
        <v>65058</v>
      </c>
      <c r="O3200">
        <f>IFERROR(VLOOKUP(A3200,[3]Sheet1!$A:$G,3,FALSE),0)</f>
        <v>476643</v>
      </c>
      <c r="P3200">
        <f>IFERROR(VLOOKUP(A3200,[3]Sheet1!$A:$G,4,FALSE),0)</f>
        <v>75800</v>
      </c>
      <c r="Q3200">
        <f>IFERROR(VLOOKUP(A3200,[3]Sheet1!$A:$G,5,FALSE),0)</f>
        <v>340637</v>
      </c>
      <c r="R3200">
        <f>IFERROR(VLOOKUP(A3200,[3]Sheet1!$A:$G,6,FALSE),0)</f>
        <v>0</v>
      </c>
      <c r="S3200">
        <f>IFERROR(VLOOKUP(A3200,[3]Sheet1!$A:$G,7,FALSE),0)</f>
        <v>0</v>
      </c>
      <c r="T3200" t="str">
        <f t="shared" si="295"/>
        <v>Sim</v>
      </c>
      <c r="U3200" t="str">
        <f t="shared" si="296"/>
        <v>Sim</v>
      </c>
      <c r="V3200" t="str">
        <f t="shared" si="297"/>
        <v>Sim</v>
      </c>
      <c r="W3200" t="str">
        <f t="shared" si="298"/>
        <v>Sim</v>
      </c>
      <c r="X3200" t="str">
        <f t="shared" si="299"/>
        <v>Não</v>
      </c>
      <c r="Y3200" t="str">
        <f t="shared" si="300"/>
        <v>Não</v>
      </c>
    </row>
    <row r="3201" spans="1:25" x14ac:dyDescent="0.25">
      <c r="A3201" s="5">
        <v>431920</v>
      </c>
      <c r="B3201">
        <f>IFERROR(VLOOKUP(A3201,[1]Monitoramento_Base_somente_disp!$A:$J,5,FALSE),0)</f>
        <v>0</v>
      </c>
      <c r="C3201">
        <f>IFERROR(VLOOKUP(A3201,[1]Monitoramento_Base_somente_disp!$A:$J,6,FALSE),0)</f>
        <v>0</v>
      </c>
      <c r="D3201">
        <f>IFERROR(VLOOKUP(A3201,[1]Monitoramento_Base_somente_disp!$A:$J,7,FALSE),0)</f>
        <v>0</v>
      </c>
      <c r="E3201">
        <f>IFERROR(VLOOKUP(A3201,[1]Monitoramento_Base_somente_disp!$A:$J,8,FALSE),0)</f>
        <v>0</v>
      </c>
      <c r="F3201">
        <f>IFERROR(VLOOKUP(A3201,[1]Monitoramento_Base_somente_disp!$A:$J,9,FALSE),0)</f>
        <v>0</v>
      </c>
      <c r="G3201">
        <f>IFERROR(VLOOKUP(A3201,[1]Monitoramento_Base_somente_disp!$A:$J,10,FALSE),0)</f>
        <v>0</v>
      </c>
      <c r="H3201">
        <f>IFERROR(VLOOKUP(A3201,[2]Sheet1!$A:$I,4,FALSE),0)</f>
        <v>0</v>
      </c>
      <c r="I3201">
        <f>IFERROR(VLOOKUP(A3201,[2]Sheet1!$A:$I,5,FALSE),0)</f>
        <v>0</v>
      </c>
      <c r="J3201">
        <f>IFERROR(VLOOKUP(A3201,[2]Sheet1!$A:$I,6,FALSE),0)</f>
        <v>0</v>
      </c>
      <c r="K3201">
        <f>IFERROR(VLOOKUP(A3201,[2]Sheet1!$A:$I,7,FALSE),0)</f>
        <v>0</v>
      </c>
      <c r="L3201">
        <f>IFERROR(VLOOKUP(A3201,[2]Sheet1!$A:$I,8,FALSE),0)</f>
        <v>0</v>
      </c>
      <c r="M3201">
        <f>IFERROR(VLOOKUP(A3201,[2]Sheet1!$A:$I,9,FALSE),0)</f>
        <v>0</v>
      </c>
      <c r="N3201">
        <f>IFERROR(VLOOKUP(A3201,[3]Sheet1!$A:$G,2,FALSE),0)</f>
        <v>0</v>
      </c>
      <c r="O3201">
        <f>IFERROR(VLOOKUP(A3201,[3]Sheet1!$A:$G,3,FALSE),0)</f>
        <v>0</v>
      </c>
      <c r="P3201">
        <f>IFERROR(VLOOKUP(A3201,[3]Sheet1!$A:$G,4,FALSE),0)</f>
        <v>0</v>
      </c>
      <c r="Q3201">
        <f>IFERROR(VLOOKUP(A3201,[3]Sheet1!$A:$G,5,FALSE),0)</f>
        <v>0</v>
      </c>
      <c r="R3201">
        <f>IFERROR(VLOOKUP(A3201,[3]Sheet1!$A:$G,6,FALSE),0)</f>
        <v>0</v>
      </c>
      <c r="S3201">
        <f>IFERROR(VLOOKUP(A3201,[3]Sheet1!$A:$G,7,FALSE),0)</f>
        <v>0</v>
      </c>
      <c r="T3201" t="str">
        <f t="shared" si="295"/>
        <v>Não</v>
      </c>
      <c r="U3201" t="str">
        <f t="shared" si="296"/>
        <v>Não</v>
      </c>
      <c r="V3201" t="str">
        <f t="shared" si="297"/>
        <v>Não</v>
      </c>
      <c r="W3201" t="str">
        <f t="shared" si="298"/>
        <v>Não</v>
      </c>
      <c r="X3201" t="str">
        <f t="shared" si="299"/>
        <v>Não</v>
      </c>
      <c r="Y3201" t="str">
        <f t="shared" si="300"/>
        <v>Não</v>
      </c>
    </row>
    <row r="3202" spans="1:25" x14ac:dyDescent="0.25">
      <c r="A3202" s="5">
        <v>431930</v>
      </c>
      <c r="B3202">
        <f>IFERROR(VLOOKUP(A3202,[1]Monitoramento_Base_somente_disp!$A:$J,5,FALSE),0)</f>
        <v>0</v>
      </c>
      <c r="C3202">
        <f>IFERROR(VLOOKUP(A3202,[1]Monitoramento_Base_somente_disp!$A:$J,6,FALSE),0)</f>
        <v>0</v>
      </c>
      <c r="D3202">
        <f>IFERROR(VLOOKUP(A3202,[1]Monitoramento_Base_somente_disp!$A:$J,7,FALSE),0)</f>
        <v>0</v>
      </c>
      <c r="E3202">
        <f>IFERROR(VLOOKUP(A3202,[1]Monitoramento_Base_somente_disp!$A:$J,8,FALSE),0)</f>
        <v>0</v>
      </c>
      <c r="F3202">
        <f>IFERROR(VLOOKUP(A3202,[1]Monitoramento_Base_somente_disp!$A:$J,9,FALSE),0)</f>
        <v>0</v>
      </c>
      <c r="G3202">
        <f>IFERROR(VLOOKUP(A3202,[1]Monitoramento_Base_somente_disp!$A:$J,10,FALSE),0)</f>
        <v>0</v>
      </c>
      <c r="H3202">
        <f>IFERROR(VLOOKUP(A3202,[2]Sheet1!$A:$I,4,FALSE),0)</f>
        <v>0</v>
      </c>
      <c r="I3202">
        <f>IFERROR(VLOOKUP(A3202,[2]Sheet1!$A:$I,5,FALSE),0)</f>
        <v>0</v>
      </c>
      <c r="J3202">
        <f>IFERROR(VLOOKUP(A3202,[2]Sheet1!$A:$I,6,FALSE),0)</f>
        <v>0</v>
      </c>
      <c r="K3202">
        <f>IFERROR(VLOOKUP(A3202,[2]Sheet1!$A:$I,7,FALSE),0)</f>
        <v>0</v>
      </c>
      <c r="L3202">
        <f>IFERROR(VLOOKUP(A3202,[2]Sheet1!$A:$I,8,FALSE),0)</f>
        <v>0</v>
      </c>
      <c r="M3202">
        <f>IFERROR(VLOOKUP(A3202,[2]Sheet1!$A:$I,9,FALSE),0)</f>
        <v>0</v>
      </c>
      <c r="N3202">
        <f>IFERROR(VLOOKUP(A3202,[3]Sheet1!$A:$G,2,FALSE),0)</f>
        <v>50023</v>
      </c>
      <c r="O3202">
        <f>IFERROR(VLOOKUP(A3202,[3]Sheet1!$A:$G,3,FALSE),0)</f>
        <v>221506</v>
      </c>
      <c r="P3202">
        <f>IFERROR(VLOOKUP(A3202,[3]Sheet1!$A:$G,4,FALSE),0)</f>
        <v>0</v>
      </c>
      <c r="Q3202">
        <f>IFERROR(VLOOKUP(A3202,[3]Sheet1!$A:$G,5,FALSE),0)</f>
        <v>0</v>
      </c>
      <c r="R3202">
        <f>IFERROR(VLOOKUP(A3202,[3]Sheet1!$A:$G,6,FALSE),0)</f>
        <v>0</v>
      </c>
      <c r="S3202">
        <f>IFERROR(VLOOKUP(A3202,[3]Sheet1!$A:$G,7,FALSE),0)</f>
        <v>0</v>
      </c>
      <c r="T3202" t="str">
        <f t="shared" si="295"/>
        <v>Sim</v>
      </c>
      <c r="U3202" t="str">
        <f t="shared" si="296"/>
        <v>Sim</v>
      </c>
      <c r="V3202" t="str">
        <f t="shared" si="297"/>
        <v>Não</v>
      </c>
      <c r="W3202" t="str">
        <f t="shared" si="298"/>
        <v>Não</v>
      </c>
      <c r="X3202" t="str">
        <f t="shared" si="299"/>
        <v>Não</v>
      </c>
      <c r="Y3202" t="str">
        <f t="shared" si="300"/>
        <v>Não</v>
      </c>
    </row>
    <row r="3203" spans="1:25" x14ac:dyDescent="0.25">
      <c r="A3203" s="5">
        <v>431936</v>
      </c>
      <c r="B3203">
        <f>IFERROR(VLOOKUP(A3203,[1]Monitoramento_Base_somente_disp!$A:$J,5,FALSE),0)</f>
        <v>0</v>
      </c>
      <c r="C3203">
        <f>IFERROR(VLOOKUP(A3203,[1]Monitoramento_Base_somente_disp!$A:$J,6,FALSE),0)</f>
        <v>0</v>
      </c>
      <c r="D3203">
        <f>IFERROR(VLOOKUP(A3203,[1]Monitoramento_Base_somente_disp!$A:$J,7,FALSE),0)</f>
        <v>0</v>
      </c>
      <c r="E3203">
        <f>IFERROR(VLOOKUP(A3203,[1]Monitoramento_Base_somente_disp!$A:$J,8,FALSE),0)</f>
        <v>0</v>
      </c>
      <c r="F3203">
        <f>IFERROR(VLOOKUP(A3203,[1]Monitoramento_Base_somente_disp!$A:$J,9,FALSE),0)</f>
        <v>0</v>
      </c>
      <c r="G3203">
        <f>IFERROR(VLOOKUP(A3203,[1]Monitoramento_Base_somente_disp!$A:$J,10,FALSE),0)</f>
        <v>0</v>
      </c>
      <c r="H3203">
        <f>IFERROR(VLOOKUP(A3203,[2]Sheet1!$A:$I,4,FALSE),0)</f>
        <v>0</v>
      </c>
      <c r="I3203">
        <f>IFERROR(VLOOKUP(A3203,[2]Sheet1!$A:$I,5,FALSE),0)</f>
        <v>0</v>
      </c>
      <c r="J3203">
        <f>IFERROR(VLOOKUP(A3203,[2]Sheet1!$A:$I,6,FALSE),0)</f>
        <v>0</v>
      </c>
      <c r="K3203">
        <f>IFERROR(VLOOKUP(A3203,[2]Sheet1!$A:$I,7,FALSE),0)</f>
        <v>0</v>
      </c>
      <c r="L3203">
        <f>IFERROR(VLOOKUP(A3203,[2]Sheet1!$A:$I,8,FALSE),0)</f>
        <v>0</v>
      </c>
      <c r="M3203">
        <f>IFERROR(VLOOKUP(A3203,[2]Sheet1!$A:$I,9,FALSE),0)</f>
        <v>0</v>
      </c>
      <c r="N3203">
        <f>IFERROR(VLOOKUP(A3203,[3]Sheet1!$A:$G,2,FALSE),0)</f>
        <v>0</v>
      </c>
      <c r="O3203">
        <f>IFERROR(VLOOKUP(A3203,[3]Sheet1!$A:$G,3,FALSE),0)</f>
        <v>0</v>
      </c>
      <c r="P3203">
        <f>IFERROR(VLOOKUP(A3203,[3]Sheet1!$A:$G,4,FALSE),0)</f>
        <v>0</v>
      </c>
      <c r="Q3203">
        <f>IFERROR(VLOOKUP(A3203,[3]Sheet1!$A:$G,5,FALSE),0)</f>
        <v>0</v>
      </c>
      <c r="R3203">
        <f>IFERROR(VLOOKUP(A3203,[3]Sheet1!$A:$G,6,FALSE),0)</f>
        <v>0</v>
      </c>
      <c r="S3203">
        <f>IFERROR(VLOOKUP(A3203,[3]Sheet1!$A:$G,7,FALSE),0)</f>
        <v>0</v>
      </c>
      <c r="T3203" t="str">
        <f t="shared" si="295"/>
        <v>Não</v>
      </c>
      <c r="U3203" t="str">
        <f t="shared" si="296"/>
        <v>Não</v>
      </c>
      <c r="V3203" t="str">
        <f t="shared" si="297"/>
        <v>Não</v>
      </c>
      <c r="W3203" t="str">
        <f t="shared" si="298"/>
        <v>Não</v>
      </c>
      <c r="X3203" t="str">
        <f t="shared" si="299"/>
        <v>Não</v>
      </c>
      <c r="Y3203" t="str">
        <f t="shared" si="300"/>
        <v>Não</v>
      </c>
    </row>
    <row r="3204" spans="1:25" x14ac:dyDescent="0.25">
      <c r="A3204" s="5">
        <v>431937</v>
      </c>
      <c r="B3204">
        <f>IFERROR(VLOOKUP(A3204,[1]Monitoramento_Base_somente_disp!$A:$J,5,FALSE),0)</f>
        <v>0</v>
      </c>
      <c r="C3204">
        <f>IFERROR(VLOOKUP(A3204,[1]Monitoramento_Base_somente_disp!$A:$J,6,FALSE),0)</f>
        <v>0</v>
      </c>
      <c r="D3204">
        <f>IFERROR(VLOOKUP(A3204,[1]Monitoramento_Base_somente_disp!$A:$J,7,FALSE),0)</f>
        <v>0</v>
      </c>
      <c r="E3204">
        <f>IFERROR(VLOOKUP(A3204,[1]Monitoramento_Base_somente_disp!$A:$J,8,FALSE),0)</f>
        <v>0</v>
      </c>
      <c r="F3204">
        <f>IFERROR(VLOOKUP(A3204,[1]Monitoramento_Base_somente_disp!$A:$J,9,FALSE),0)</f>
        <v>0</v>
      </c>
      <c r="G3204">
        <f>IFERROR(VLOOKUP(A3204,[1]Monitoramento_Base_somente_disp!$A:$J,10,FALSE),0)</f>
        <v>0</v>
      </c>
      <c r="H3204">
        <f>IFERROR(VLOOKUP(A3204,[2]Sheet1!$A:$I,4,FALSE),0)</f>
        <v>46380</v>
      </c>
      <c r="I3204">
        <f>IFERROR(VLOOKUP(A3204,[2]Sheet1!$A:$I,5,FALSE),0)</f>
        <v>278653</v>
      </c>
      <c r="J3204">
        <f>IFERROR(VLOOKUP(A3204,[2]Sheet1!$A:$I,6,FALSE),0)</f>
        <v>0</v>
      </c>
      <c r="K3204">
        <f>IFERROR(VLOOKUP(A3204,[2]Sheet1!$A:$I,7,FALSE),0)</f>
        <v>0</v>
      </c>
      <c r="L3204">
        <f>IFERROR(VLOOKUP(A3204,[2]Sheet1!$A:$I,8,FALSE),0)</f>
        <v>0</v>
      </c>
      <c r="M3204">
        <f>IFERROR(VLOOKUP(A3204,[2]Sheet1!$A:$I,9,FALSE),0)</f>
        <v>0</v>
      </c>
      <c r="N3204">
        <f>IFERROR(VLOOKUP(A3204,[3]Sheet1!$A:$G,2,FALSE),0)</f>
        <v>0</v>
      </c>
      <c r="O3204">
        <f>IFERROR(VLOOKUP(A3204,[3]Sheet1!$A:$G,3,FALSE),0)</f>
        <v>0</v>
      </c>
      <c r="P3204">
        <f>IFERROR(VLOOKUP(A3204,[3]Sheet1!$A:$G,4,FALSE),0)</f>
        <v>0</v>
      </c>
      <c r="Q3204">
        <f>IFERROR(VLOOKUP(A3204,[3]Sheet1!$A:$G,5,FALSE),0)</f>
        <v>0</v>
      </c>
      <c r="R3204">
        <f>IFERROR(VLOOKUP(A3204,[3]Sheet1!$A:$G,6,FALSE),0)</f>
        <v>0</v>
      </c>
      <c r="S3204">
        <f>IFERROR(VLOOKUP(A3204,[3]Sheet1!$A:$G,7,FALSE),0)</f>
        <v>0</v>
      </c>
      <c r="T3204" t="str">
        <f t="shared" si="295"/>
        <v>Sim</v>
      </c>
      <c r="U3204" t="str">
        <f t="shared" si="296"/>
        <v>Sim</v>
      </c>
      <c r="V3204" t="str">
        <f t="shared" si="297"/>
        <v>Não</v>
      </c>
      <c r="W3204" t="str">
        <f t="shared" si="298"/>
        <v>Não</v>
      </c>
      <c r="X3204" t="str">
        <f t="shared" si="299"/>
        <v>Não</v>
      </c>
      <c r="Y3204" t="str">
        <f t="shared" si="300"/>
        <v>Não</v>
      </c>
    </row>
    <row r="3205" spans="1:25" x14ac:dyDescent="0.25">
      <c r="A3205" s="5">
        <v>431940</v>
      </c>
      <c r="B3205">
        <f>IFERROR(VLOOKUP(A3205,[1]Monitoramento_Base_somente_disp!$A:$J,5,FALSE),0)</f>
        <v>0</v>
      </c>
      <c r="C3205">
        <f>IFERROR(VLOOKUP(A3205,[1]Monitoramento_Base_somente_disp!$A:$J,6,FALSE),0)</f>
        <v>5214150</v>
      </c>
      <c r="D3205">
        <f>IFERROR(VLOOKUP(A3205,[1]Monitoramento_Base_somente_disp!$A:$J,7,FALSE),0)</f>
        <v>0</v>
      </c>
      <c r="E3205">
        <f>IFERROR(VLOOKUP(A3205,[1]Monitoramento_Base_somente_disp!$A:$J,8,FALSE),0)</f>
        <v>5387955</v>
      </c>
      <c r="F3205">
        <f>IFERROR(VLOOKUP(A3205,[1]Monitoramento_Base_somente_disp!$A:$J,9,FALSE),0)</f>
        <v>0</v>
      </c>
      <c r="G3205">
        <f>IFERROR(VLOOKUP(A3205,[1]Monitoramento_Base_somente_disp!$A:$J,10,FALSE),0)</f>
        <v>869025</v>
      </c>
      <c r="H3205">
        <f>IFERROR(VLOOKUP(A3205,[2]Sheet1!$A:$I,4,FALSE),0)</f>
        <v>167918</v>
      </c>
      <c r="I3205">
        <f>IFERROR(VLOOKUP(A3205,[2]Sheet1!$A:$I,5,FALSE),0)</f>
        <v>654487</v>
      </c>
      <c r="J3205">
        <f>IFERROR(VLOOKUP(A3205,[2]Sheet1!$A:$I,6,FALSE),0)</f>
        <v>183102</v>
      </c>
      <c r="K3205">
        <f>IFERROR(VLOOKUP(A3205,[2]Sheet1!$A:$I,7,FALSE),0)</f>
        <v>608737</v>
      </c>
      <c r="L3205">
        <f>IFERROR(VLOOKUP(A3205,[2]Sheet1!$A:$I,8,FALSE),0)</f>
        <v>0</v>
      </c>
      <c r="M3205">
        <f>IFERROR(VLOOKUP(A3205,[2]Sheet1!$A:$I,9,FALSE),0)</f>
        <v>0</v>
      </c>
      <c r="N3205">
        <f>IFERROR(VLOOKUP(A3205,[3]Sheet1!$A:$G,2,FALSE),0)</f>
        <v>0</v>
      </c>
      <c r="O3205">
        <f>IFERROR(VLOOKUP(A3205,[3]Sheet1!$A:$G,3,FALSE),0)</f>
        <v>0</v>
      </c>
      <c r="P3205">
        <f>IFERROR(VLOOKUP(A3205,[3]Sheet1!$A:$G,4,FALSE),0)</f>
        <v>0</v>
      </c>
      <c r="Q3205">
        <f>IFERROR(VLOOKUP(A3205,[3]Sheet1!$A:$G,5,FALSE),0)</f>
        <v>0</v>
      </c>
      <c r="R3205">
        <f>IFERROR(VLOOKUP(A3205,[3]Sheet1!$A:$G,6,FALSE),0)</f>
        <v>0</v>
      </c>
      <c r="S3205">
        <f>IFERROR(VLOOKUP(A3205,[3]Sheet1!$A:$G,7,FALSE),0)</f>
        <v>0</v>
      </c>
      <c r="T3205" t="str">
        <f t="shared" si="295"/>
        <v>Sim</v>
      </c>
      <c r="U3205" t="str">
        <f t="shared" si="296"/>
        <v>Sim</v>
      </c>
      <c r="V3205" t="str">
        <f t="shared" si="297"/>
        <v>Sim</v>
      </c>
      <c r="W3205" t="str">
        <f t="shared" si="298"/>
        <v>Sim</v>
      </c>
      <c r="X3205" t="str">
        <f t="shared" si="299"/>
        <v>Não</v>
      </c>
      <c r="Y3205" t="str">
        <f t="shared" si="300"/>
        <v>Sim</v>
      </c>
    </row>
    <row r="3206" spans="1:25" x14ac:dyDescent="0.25">
      <c r="A3206" s="5">
        <v>431960</v>
      </c>
      <c r="B3206">
        <f>IFERROR(VLOOKUP(A3206,[1]Monitoramento_Base_somente_disp!$A:$J,5,FALSE),0)</f>
        <v>0</v>
      </c>
      <c r="C3206">
        <f>IFERROR(VLOOKUP(A3206,[1]Monitoramento_Base_somente_disp!$A:$J,6,FALSE),0)</f>
        <v>46113600</v>
      </c>
      <c r="D3206">
        <f>IFERROR(VLOOKUP(A3206,[1]Monitoramento_Base_somente_disp!$A:$J,7,FALSE),0)</f>
        <v>0</v>
      </c>
      <c r="E3206">
        <f>IFERROR(VLOOKUP(A3206,[1]Monitoramento_Base_somente_disp!$A:$J,8,FALSE),0)</f>
        <v>47650720</v>
      </c>
      <c r="F3206">
        <f>IFERROR(VLOOKUP(A3206,[1]Monitoramento_Base_somente_disp!$A:$J,9,FALSE),0)</f>
        <v>0</v>
      </c>
      <c r="G3206">
        <f>IFERROR(VLOOKUP(A3206,[1]Monitoramento_Base_somente_disp!$A:$J,10,FALSE),0)</f>
        <v>7685600</v>
      </c>
      <c r="H3206">
        <f>IFERROR(VLOOKUP(A3206,[2]Sheet1!$A:$I,4,FALSE),0)</f>
        <v>289275</v>
      </c>
      <c r="I3206">
        <f>IFERROR(VLOOKUP(A3206,[2]Sheet1!$A:$I,5,FALSE),0)</f>
        <v>1869784</v>
      </c>
      <c r="J3206">
        <f>IFERROR(VLOOKUP(A3206,[2]Sheet1!$A:$I,6,FALSE),0)</f>
        <v>275049</v>
      </c>
      <c r="K3206">
        <f>IFERROR(VLOOKUP(A3206,[2]Sheet1!$A:$I,7,FALSE),0)</f>
        <v>1658032</v>
      </c>
      <c r="L3206">
        <f>IFERROR(VLOOKUP(A3206,[2]Sheet1!$A:$I,8,FALSE),0)</f>
        <v>0</v>
      </c>
      <c r="M3206">
        <f>IFERROR(VLOOKUP(A3206,[2]Sheet1!$A:$I,9,FALSE),0)</f>
        <v>0</v>
      </c>
      <c r="N3206">
        <f>IFERROR(VLOOKUP(A3206,[3]Sheet1!$A:$G,2,FALSE),0)</f>
        <v>0</v>
      </c>
      <c r="O3206">
        <f>IFERROR(VLOOKUP(A3206,[3]Sheet1!$A:$G,3,FALSE),0)</f>
        <v>0</v>
      </c>
      <c r="P3206">
        <f>IFERROR(VLOOKUP(A3206,[3]Sheet1!$A:$G,4,FALSE),0)</f>
        <v>0</v>
      </c>
      <c r="Q3206">
        <f>IFERROR(VLOOKUP(A3206,[3]Sheet1!$A:$G,5,FALSE),0)</f>
        <v>0</v>
      </c>
      <c r="R3206">
        <f>IFERROR(VLOOKUP(A3206,[3]Sheet1!$A:$G,6,FALSE),0)</f>
        <v>0</v>
      </c>
      <c r="S3206">
        <f>IFERROR(VLOOKUP(A3206,[3]Sheet1!$A:$G,7,FALSE),0)</f>
        <v>0</v>
      </c>
      <c r="T3206" t="str">
        <f t="shared" ref="T3206:T3269" si="301">IF(B3206+H3206+N3206&gt;0,"Sim","Não")</f>
        <v>Sim</v>
      </c>
      <c r="U3206" t="str">
        <f t="shared" ref="U3206:U3269" si="302">IF(C3206+I3206+O3206&gt;0,"Sim","Não")</f>
        <v>Sim</v>
      </c>
      <c r="V3206" t="str">
        <f t="shared" ref="V3206:V3269" si="303">IF(D3206+J3206+P3206&gt;0,"Sim","Não")</f>
        <v>Sim</v>
      </c>
      <c r="W3206" t="str">
        <f t="shared" ref="W3206:W3269" si="304">IF(E3206+K3206+Q3206&gt;0,"Sim","Não")</f>
        <v>Sim</v>
      </c>
      <c r="X3206" t="str">
        <f t="shared" ref="X3206:X3269" si="305">IF(F3206+L3206+R3206&gt;0,"Sim","Não")</f>
        <v>Não</v>
      </c>
      <c r="Y3206" t="str">
        <f t="shared" ref="Y3206:Y3269" si="306">IF(G3206+M3206+S3206&gt;0,"Sim","Não")</f>
        <v>Sim</v>
      </c>
    </row>
    <row r="3207" spans="1:25" x14ac:dyDescent="0.25">
      <c r="A3207" s="5">
        <v>431973</v>
      </c>
      <c r="B3207">
        <f>IFERROR(VLOOKUP(A3207,[1]Monitoramento_Base_somente_disp!$A:$J,5,FALSE),0)</f>
        <v>0</v>
      </c>
      <c r="C3207">
        <f>IFERROR(VLOOKUP(A3207,[1]Monitoramento_Base_somente_disp!$A:$J,6,FALSE),0)</f>
        <v>0</v>
      </c>
      <c r="D3207">
        <f>IFERROR(VLOOKUP(A3207,[1]Monitoramento_Base_somente_disp!$A:$J,7,FALSE),0)</f>
        <v>0</v>
      </c>
      <c r="E3207">
        <f>IFERROR(VLOOKUP(A3207,[1]Monitoramento_Base_somente_disp!$A:$J,8,FALSE),0)</f>
        <v>0</v>
      </c>
      <c r="F3207">
        <f>IFERROR(VLOOKUP(A3207,[1]Monitoramento_Base_somente_disp!$A:$J,9,FALSE),0)</f>
        <v>0</v>
      </c>
      <c r="G3207">
        <f>IFERROR(VLOOKUP(A3207,[1]Monitoramento_Base_somente_disp!$A:$J,10,FALSE),0)</f>
        <v>0</v>
      </c>
      <c r="H3207">
        <f>IFERROR(VLOOKUP(A3207,[2]Sheet1!$A:$I,4,FALSE),0)</f>
        <v>0</v>
      </c>
      <c r="I3207">
        <f>IFERROR(VLOOKUP(A3207,[2]Sheet1!$A:$I,5,FALSE),0)</f>
        <v>0</v>
      </c>
      <c r="J3207">
        <f>IFERROR(VLOOKUP(A3207,[2]Sheet1!$A:$I,6,FALSE),0)</f>
        <v>0</v>
      </c>
      <c r="K3207">
        <f>IFERROR(VLOOKUP(A3207,[2]Sheet1!$A:$I,7,FALSE),0)</f>
        <v>0</v>
      </c>
      <c r="L3207">
        <f>IFERROR(VLOOKUP(A3207,[2]Sheet1!$A:$I,8,FALSE),0)</f>
        <v>0</v>
      </c>
      <c r="M3207">
        <f>IFERROR(VLOOKUP(A3207,[2]Sheet1!$A:$I,9,FALSE),0)</f>
        <v>0</v>
      </c>
      <c r="N3207">
        <f>IFERROR(VLOOKUP(A3207,[3]Sheet1!$A:$G,2,FALSE),0)</f>
        <v>0</v>
      </c>
      <c r="O3207">
        <f>IFERROR(VLOOKUP(A3207,[3]Sheet1!$A:$G,3,FALSE),0)</f>
        <v>0</v>
      </c>
      <c r="P3207">
        <f>IFERROR(VLOOKUP(A3207,[3]Sheet1!$A:$G,4,FALSE),0)</f>
        <v>0</v>
      </c>
      <c r="Q3207">
        <f>IFERROR(VLOOKUP(A3207,[3]Sheet1!$A:$G,5,FALSE),0)</f>
        <v>0</v>
      </c>
      <c r="R3207">
        <f>IFERROR(VLOOKUP(A3207,[3]Sheet1!$A:$G,6,FALSE),0)</f>
        <v>0</v>
      </c>
      <c r="S3207">
        <f>IFERROR(VLOOKUP(A3207,[3]Sheet1!$A:$G,7,FALSE),0)</f>
        <v>0</v>
      </c>
      <c r="T3207" t="str">
        <f t="shared" si="301"/>
        <v>Não</v>
      </c>
      <c r="U3207" t="str">
        <f t="shared" si="302"/>
        <v>Não</v>
      </c>
      <c r="V3207" t="str">
        <f t="shared" si="303"/>
        <v>Não</v>
      </c>
      <c r="W3207" t="str">
        <f t="shared" si="304"/>
        <v>Não</v>
      </c>
      <c r="X3207" t="str">
        <f t="shared" si="305"/>
        <v>Não</v>
      </c>
      <c r="Y3207" t="str">
        <f t="shared" si="306"/>
        <v>Não</v>
      </c>
    </row>
    <row r="3208" spans="1:25" x14ac:dyDescent="0.25">
      <c r="A3208" s="5">
        <v>431980</v>
      </c>
      <c r="B3208">
        <f>IFERROR(VLOOKUP(A3208,[1]Monitoramento_Base_somente_disp!$A:$J,5,FALSE),0)</f>
        <v>0</v>
      </c>
      <c r="C3208">
        <f>IFERROR(VLOOKUP(A3208,[1]Monitoramento_Base_somente_disp!$A:$J,6,FALSE),0)</f>
        <v>0</v>
      </c>
      <c r="D3208">
        <f>IFERROR(VLOOKUP(A3208,[1]Monitoramento_Base_somente_disp!$A:$J,7,FALSE),0)</f>
        <v>0</v>
      </c>
      <c r="E3208">
        <f>IFERROR(VLOOKUP(A3208,[1]Monitoramento_Base_somente_disp!$A:$J,8,FALSE),0)</f>
        <v>0</v>
      </c>
      <c r="F3208">
        <f>IFERROR(VLOOKUP(A3208,[1]Monitoramento_Base_somente_disp!$A:$J,9,FALSE),0)</f>
        <v>0</v>
      </c>
      <c r="G3208">
        <f>IFERROR(VLOOKUP(A3208,[1]Monitoramento_Base_somente_disp!$A:$J,10,FALSE),0)</f>
        <v>0</v>
      </c>
      <c r="H3208">
        <f>IFERROR(VLOOKUP(A3208,[2]Sheet1!$A:$I,4,FALSE),0)</f>
        <v>19860</v>
      </c>
      <c r="I3208">
        <f>IFERROR(VLOOKUP(A3208,[2]Sheet1!$A:$I,5,FALSE),0)</f>
        <v>199514</v>
      </c>
      <c r="J3208">
        <f>IFERROR(VLOOKUP(A3208,[2]Sheet1!$A:$I,6,FALSE),0)</f>
        <v>20406</v>
      </c>
      <c r="K3208">
        <f>IFERROR(VLOOKUP(A3208,[2]Sheet1!$A:$I,7,FALSE),0)</f>
        <v>71590</v>
      </c>
      <c r="L3208">
        <f>IFERROR(VLOOKUP(A3208,[2]Sheet1!$A:$I,8,FALSE),0)</f>
        <v>0</v>
      </c>
      <c r="M3208">
        <f>IFERROR(VLOOKUP(A3208,[2]Sheet1!$A:$I,9,FALSE),0)</f>
        <v>0</v>
      </c>
      <c r="N3208">
        <f>IFERROR(VLOOKUP(A3208,[3]Sheet1!$A:$G,2,FALSE),0)</f>
        <v>0</v>
      </c>
      <c r="O3208">
        <f>IFERROR(VLOOKUP(A3208,[3]Sheet1!$A:$G,3,FALSE),0)</f>
        <v>0</v>
      </c>
      <c r="P3208">
        <f>IFERROR(VLOOKUP(A3208,[3]Sheet1!$A:$G,4,FALSE),0)</f>
        <v>0</v>
      </c>
      <c r="Q3208">
        <f>IFERROR(VLOOKUP(A3208,[3]Sheet1!$A:$G,5,FALSE),0)</f>
        <v>0</v>
      </c>
      <c r="R3208">
        <f>IFERROR(VLOOKUP(A3208,[3]Sheet1!$A:$G,6,FALSE),0)</f>
        <v>0</v>
      </c>
      <c r="S3208">
        <f>IFERROR(VLOOKUP(A3208,[3]Sheet1!$A:$G,7,FALSE),0)</f>
        <v>0</v>
      </c>
      <c r="T3208" t="str">
        <f t="shared" si="301"/>
        <v>Sim</v>
      </c>
      <c r="U3208" t="str">
        <f t="shared" si="302"/>
        <v>Sim</v>
      </c>
      <c r="V3208" t="str">
        <f t="shared" si="303"/>
        <v>Sim</v>
      </c>
      <c r="W3208" t="str">
        <f t="shared" si="304"/>
        <v>Sim</v>
      </c>
      <c r="X3208" t="str">
        <f t="shared" si="305"/>
        <v>Não</v>
      </c>
      <c r="Y3208" t="str">
        <f t="shared" si="306"/>
        <v>Não</v>
      </c>
    </row>
    <row r="3209" spans="1:25" x14ac:dyDescent="0.25">
      <c r="A3209" s="5">
        <v>431990</v>
      </c>
      <c r="B3209">
        <f>IFERROR(VLOOKUP(A3209,[1]Monitoramento_Base_somente_disp!$A:$J,5,FALSE),0)</f>
        <v>0</v>
      </c>
      <c r="C3209">
        <f>IFERROR(VLOOKUP(A3209,[1]Monitoramento_Base_somente_disp!$A:$J,6,FALSE),0)</f>
        <v>0</v>
      </c>
      <c r="D3209">
        <f>IFERROR(VLOOKUP(A3209,[1]Monitoramento_Base_somente_disp!$A:$J,7,FALSE),0)</f>
        <v>0</v>
      </c>
      <c r="E3209">
        <f>IFERROR(VLOOKUP(A3209,[1]Monitoramento_Base_somente_disp!$A:$J,8,FALSE),0)</f>
        <v>0</v>
      </c>
      <c r="F3209">
        <f>IFERROR(VLOOKUP(A3209,[1]Monitoramento_Base_somente_disp!$A:$J,9,FALSE),0)</f>
        <v>0</v>
      </c>
      <c r="G3209">
        <f>IFERROR(VLOOKUP(A3209,[1]Monitoramento_Base_somente_disp!$A:$J,10,FALSE),0)</f>
        <v>0</v>
      </c>
      <c r="H3209">
        <f>IFERROR(VLOOKUP(A3209,[2]Sheet1!$A:$I,4,FALSE),0)</f>
        <v>0</v>
      </c>
      <c r="I3209">
        <f>IFERROR(VLOOKUP(A3209,[2]Sheet1!$A:$I,5,FALSE),0)</f>
        <v>0</v>
      </c>
      <c r="J3209">
        <f>IFERROR(VLOOKUP(A3209,[2]Sheet1!$A:$I,6,FALSE),0)</f>
        <v>0</v>
      </c>
      <c r="K3209">
        <f>IFERROR(VLOOKUP(A3209,[2]Sheet1!$A:$I,7,FALSE),0)</f>
        <v>0</v>
      </c>
      <c r="L3209">
        <f>IFERROR(VLOOKUP(A3209,[2]Sheet1!$A:$I,8,FALSE),0)</f>
        <v>0</v>
      </c>
      <c r="M3209">
        <f>IFERROR(VLOOKUP(A3209,[2]Sheet1!$A:$I,9,FALSE),0)</f>
        <v>0</v>
      </c>
      <c r="N3209">
        <f>IFERROR(VLOOKUP(A3209,[3]Sheet1!$A:$G,2,FALSE),0)</f>
        <v>0</v>
      </c>
      <c r="O3209">
        <f>IFERROR(VLOOKUP(A3209,[3]Sheet1!$A:$G,3,FALSE),0)</f>
        <v>0</v>
      </c>
      <c r="P3209">
        <f>IFERROR(VLOOKUP(A3209,[3]Sheet1!$A:$G,4,FALSE),0)</f>
        <v>0</v>
      </c>
      <c r="Q3209">
        <f>IFERROR(VLOOKUP(A3209,[3]Sheet1!$A:$G,5,FALSE),0)</f>
        <v>0</v>
      </c>
      <c r="R3209">
        <f>IFERROR(VLOOKUP(A3209,[3]Sheet1!$A:$G,6,FALSE),0)</f>
        <v>0</v>
      </c>
      <c r="S3209">
        <f>IFERROR(VLOOKUP(A3209,[3]Sheet1!$A:$G,7,FALSE),0)</f>
        <v>0</v>
      </c>
      <c r="T3209" t="str">
        <f t="shared" si="301"/>
        <v>Não</v>
      </c>
      <c r="U3209" t="str">
        <f t="shared" si="302"/>
        <v>Não</v>
      </c>
      <c r="V3209" t="str">
        <f t="shared" si="303"/>
        <v>Não</v>
      </c>
      <c r="W3209" t="str">
        <f t="shared" si="304"/>
        <v>Não</v>
      </c>
      <c r="X3209" t="str">
        <f t="shared" si="305"/>
        <v>Não</v>
      </c>
      <c r="Y3209" t="str">
        <f t="shared" si="306"/>
        <v>Não</v>
      </c>
    </row>
    <row r="3210" spans="1:25" x14ac:dyDescent="0.25">
      <c r="A3210" s="5">
        <v>432000</v>
      </c>
      <c r="B3210">
        <f>IFERROR(VLOOKUP(A3210,[1]Monitoramento_Base_somente_disp!$A:$J,5,FALSE),0)</f>
        <v>0</v>
      </c>
      <c r="C3210">
        <f>IFERROR(VLOOKUP(A3210,[1]Monitoramento_Base_somente_disp!$A:$J,6,FALSE),0)</f>
        <v>0</v>
      </c>
      <c r="D3210">
        <f>IFERROR(VLOOKUP(A3210,[1]Monitoramento_Base_somente_disp!$A:$J,7,FALSE),0)</f>
        <v>0</v>
      </c>
      <c r="E3210">
        <f>IFERROR(VLOOKUP(A3210,[1]Monitoramento_Base_somente_disp!$A:$J,8,FALSE),0)</f>
        <v>0</v>
      </c>
      <c r="F3210">
        <f>IFERROR(VLOOKUP(A3210,[1]Monitoramento_Base_somente_disp!$A:$J,9,FALSE),0)</f>
        <v>0</v>
      </c>
      <c r="G3210">
        <f>IFERROR(VLOOKUP(A3210,[1]Monitoramento_Base_somente_disp!$A:$J,10,FALSE),0)</f>
        <v>0</v>
      </c>
      <c r="H3210">
        <f>IFERROR(VLOOKUP(A3210,[2]Sheet1!$A:$I,4,FALSE),0)</f>
        <v>0</v>
      </c>
      <c r="I3210">
        <f>IFERROR(VLOOKUP(A3210,[2]Sheet1!$A:$I,5,FALSE),0)</f>
        <v>0</v>
      </c>
      <c r="J3210">
        <f>IFERROR(VLOOKUP(A3210,[2]Sheet1!$A:$I,6,FALSE),0)</f>
        <v>0</v>
      </c>
      <c r="K3210">
        <f>IFERROR(VLOOKUP(A3210,[2]Sheet1!$A:$I,7,FALSE),0)</f>
        <v>0</v>
      </c>
      <c r="L3210">
        <f>IFERROR(VLOOKUP(A3210,[2]Sheet1!$A:$I,8,FALSE),0)</f>
        <v>0</v>
      </c>
      <c r="M3210">
        <f>IFERROR(VLOOKUP(A3210,[2]Sheet1!$A:$I,9,FALSE),0)</f>
        <v>0</v>
      </c>
      <c r="N3210">
        <f>IFERROR(VLOOKUP(A3210,[3]Sheet1!$A:$G,2,FALSE),0)</f>
        <v>0</v>
      </c>
      <c r="O3210">
        <f>IFERROR(VLOOKUP(A3210,[3]Sheet1!$A:$G,3,FALSE),0)</f>
        <v>0</v>
      </c>
      <c r="P3210">
        <f>IFERROR(VLOOKUP(A3210,[3]Sheet1!$A:$G,4,FALSE),0)</f>
        <v>0</v>
      </c>
      <c r="Q3210">
        <f>IFERROR(VLOOKUP(A3210,[3]Sheet1!$A:$G,5,FALSE),0)</f>
        <v>0</v>
      </c>
      <c r="R3210">
        <f>IFERROR(VLOOKUP(A3210,[3]Sheet1!$A:$G,6,FALSE),0)</f>
        <v>0</v>
      </c>
      <c r="S3210">
        <f>IFERROR(VLOOKUP(A3210,[3]Sheet1!$A:$G,7,FALSE),0)</f>
        <v>0</v>
      </c>
      <c r="T3210" t="str">
        <f t="shared" si="301"/>
        <v>Não</v>
      </c>
      <c r="U3210" t="str">
        <f t="shared" si="302"/>
        <v>Não</v>
      </c>
      <c r="V3210" t="str">
        <f t="shared" si="303"/>
        <v>Não</v>
      </c>
      <c r="W3210" t="str">
        <f t="shared" si="304"/>
        <v>Não</v>
      </c>
      <c r="X3210" t="str">
        <f t="shared" si="305"/>
        <v>Não</v>
      </c>
      <c r="Y3210" t="str">
        <f t="shared" si="306"/>
        <v>Não</v>
      </c>
    </row>
    <row r="3211" spans="1:25" x14ac:dyDescent="0.25">
      <c r="A3211" s="5">
        <v>432020</v>
      </c>
      <c r="B3211">
        <f>IFERROR(VLOOKUP(A3211,[1]Monitoramento_Base_somente_disp!$A:$J,5,FALSE),0)</f>
        <v>0</v>
      </c>
      <c r="C3211">
        <f>IFERROR(VLOOKUP(A3211,[1]Monitoramento_Base_somente_disp!$A:$J,6,FALSE),0)</f>
        <v>0</v>
      </c>
      <c r="D3211">
        <f>IFERROR(VLOOKUP(A3211,[1]Monitoramento_Base_somente_disp!$A:$J,7,FALSE),0)</f>
        <v>0</v>
      </c>
      <c r="E3211">
        <f>IFERROR(VLOOKUP(A3211,[1]Monitoramento_Base_somente_disp!$A:$J,8,FALSE),0)</f>
        <v>0</v>
      </c>
      <c r="F3211">
        <f>IFERROR(VLOOKUP(A3211,[1]Monitoramento_Base_somente_disp!$A:$J,9,FALSE),0)</f>
        <v>0</v>
      </c>
      <c r="G3211">
        <f>IFERROR(VLOOKUP(A3211,[1]Monitoramento_Base_somente_disp!$A:$J,10,FALSE),0)</f>
        <v>0</v>
      </c>
      <c r="H3211">
        <f>IFERROR(VLOOKUP(A3211,[2]Sheet1!$A:$I,4,FALSE),0)</f>
        <v>93224</v>
      </c>
      <c r="I3211">
        <f>IFERROR(VLOOKUP(A3211,[2]Sheet1!$A:$I,5,FALSE),0)</f>
        <v>682929</v>
      </c>
      <c r="J3211">
        <f>IFERROR(VLOOKUP(A3211,[2]Sheet1!$A:$I,6,FALSE),0)</f>
        <v>0</v>
      </c>
      <c r="K3211">
        <f>IFERROR(VLOOKUP(A3211,[2]Sheet1!$A:$I,7,FALSE),0)</f>
        <v>582122</v>
      </c>
      <c r="L3211">
        <f>IFERROR(VLOOKUP(A3211,[2]Sheet1!$A:$I,8,FALSE),0)</f>
        <v>0</v>
      </c>
      <c r="M3211">
        <f>IFERROR(VLOOKUP(A3211,[2]Sheet1!$A:$I,9,FALSE),0)</f>
        <v>0</v>
      </c>
      <c r="N3211">
        <f>IFERROR(VLOOKUP(A3211,[3]Sheet1!$A:$G,2,FALSE),0)</f>
        <v>0</v>
      </c>
      <c r="O3211">
        <f>IFERROR(VLOOKUP(A3211,[3]Sheet1!$A:$G,3,FALSE),0)</f>
        <v>0</v>
      </c>
      <c r="P3211">
        <f>IFERROR(VLOOKUP(A3211,[3]Sheet1!$A:$G,4,FALSE),0)</f>
        <v>0</v>
      </c>
      <c r="Q3211">
        <f>IFERROR(VLOOKUP(A3211,[3]Sheet1!$A:$G,5,FALSE),0)</f>
        <v>0</v>
      </c>
      <c r="R3211">
        <f>IFERROR(VLOOKUP(A3211,[3]Sheet1!$A:$G,6,FALSE),0)</f>
        <v>0</v>
      </c>
      <c r="S3211">
        <f>IFERROR(VLOOKUP(A3211,[3]Sheet1!$A:$G,7,FALSE),0)</f>
        <v>0</v>
      </c>
      <c r="T3211" t="str">
        <f t="shared" si="301"/>
        <v>Sim</v>
      </c>
      <c r="U3211" t="str">
        <f t="shared" si="302"/>
        <v>Sim</v>
      </c>
      <c r="V3211" t="str">
        <f t="shared" si="303"/>
        <v>Não</v>
      </c>
      <c r="W3211" t="str">
        <f t="shared" si="304"/>
        <v>Sim</v>
      </c>
      <c r="X3211" t="str">
        <f t="shared" si="305"/>
        <v>Não</v>
      </c>
      <c r="Y3211" t="str">
        <f t="shared" si="306"/>
        <v>Não</v>
      </c>
    </row>
    <row r="3212" spans="1:25" x14ac:dyDescent="0.25">
      <c r="A3212" s="5">
        <v>432023</v>
      </c>
      <c r="B3212">
        <f>IFERROR(VLOOKUP(A3212,[1]Monitoramento_Base_somente_disp!$A:$J,5,FALSE),0)</f>
        <v>0</v>
      </c>
      <c r="C3212">
        <f>IFERROR(VLOOKUP(A3212,[1]Monitoramento_Base_somente_disp!$A:$J,6,FALSE),0)</f>
        <v>0</v>
      </c>
      <c r="D3212">
        <f>IFERROR(VLOOKUP(A3212,[1]Monitoramento_Base_somente_disp!$A:$J,7,FALSE),0)</f>
        <v>0</v>
      </c>
      <c r="E3212">
        <f>IFERROR(VLOOKUP(A3212,[1]Monitoramento_Base_somente_disp!$A:$J,8,FALSE),0)</f>
        <v>0</v>
      </c>
      <c r="F3212">
        <f>IFERROR(VLOOKUP(A3212,[1]Monitoramento_Base_somente_disp!$A:$J,9,FALSE),0)</f>
        <v>0</v>
      </c>
      <c r="G3212">
        <f>IFERROR(VLOOKUP(A3212,[1]Monitoramento_Base_somente_disp!$A:$J,10,FALSE),0)</f>
        <v>0</v>
      </c>
      <c r="H3212">
        <f>IFERROR(VLOOKUP(A3212,[2]Sheet1!$A:$I,4,FALSE),0)</f>
        <v>0</v>
      </c>
      <c r="I3212">
        <f>IFERROR(VLOOKUP(A3212,[2]Sheet1!$A:$I,5,FALSE),0)</f>
        <v>0</v>
      </c>
      <c r="J3212">
        <f>IFERROR(VLOOKUP(A3212,[2]Sheet1!$A:$I,6,FALSE),0)</f>
        <v>0</v>
      </c>
      <c r="K3212">
        <f>IFERROR(VLOOKUP(A3212,[2]Sheet1!$A:$I,7,FALSE),0)</f>
        <v>0</v>
      </c>
      <c r="L3212">
        <f>IFERROR(VLOOKUP(A3212,[2]Sheet1!$A:$I,8,FALSE),0)</f>
        <v>0</v>
      </c>
      <c r="M3212">
        <f>IFERROR(VLOOKUP(A3212,[2]Sheet1!$A:$I,9,FALSE),0)</f>
        <v>0</v>
      </c>
      <c r="N3212">
        <f>IFERROR(VLOOKUP(A3212,[3]Sheet1!$A:$G,2,FALSE),0)</f>
        <v>26158</v>
      </c>
      <c r="O3212">
        <f>IFERROR(VLOOKUP(A3212,[3]Sheet1!$A:$G,3,FALSE),0)</f>
        <v>580489</v>
      </c>
      <c r="P3212">
        <f>IFERROR(VLOOKUP(A3212,[3]Sheet1!$A:$G,4,FALSE),0)</f>
        <v>0</v>
      </c>
      <c r="Q3212">
        <f>IFERROR(VLOOKUP(A3212,[3]Sheet1!$A:$G,5,FALSE),0)</f>
        <v>0</v>
      </c>
      <c r="R3212">
        <f>IFERROR(VLOOKUP(A3212,[3]Sheet1!$A:$G,6,FALSE),0)</f>
        <v>0</v>
      </c>
      <c r="S3212">
        <f>IFERROR(VLOOKUP(A3212,[3]Sheet1!$A:$G,7,FALSE),0)</f>
        <v>0</v>
      </c>
      <c r="T3212" t="str">
        <f t="shared" si="301"/>
        <v>Sim</v>
      </c>
      <c r="U3212" t="str">
        <f t="shared" si="302"/>
        <v>Sim</v>
      </c>
      <c r="V3212" t="str">
        <f t="shared" si="303"/>
        <v>Não</v>
      </c>
      <c r="W3212" t="str">
        <f t="shared" si="304"/>
        <v>Não</v>
      </c>
      <c r="X3212" t="str">
        <f t="shared" si="305"/>
        <v>Não</v>
      </c>
      <c r="Y3212" t="str">
        <f t="shared" si="306"/>
        <v>Não</v>
      </c>
    </row>
    <row r="3213" spans="1:25" x14ac:dyDescent="0.25">
      <c r="A3213" s="5">
        <v>432026</v>
      </c>
      <c r="B3213">
        <f>IFERROR(VLOOKUP(A3213,[1]Monitoramento_Base_somente_disp!$A:$J,5,FALSE),0)</f>
        <v>0</v>
      </c>
      <c r="C3213">
        <f>IFERROR(VLOOKUP(A3213,[1]Monitoramento_Base_somente_disp!$A:$J,6,FALSE),0)</f>
        <v>0</v>
      </c>
      <c r="D3213">
        <f>IFERROR(VLOOKUP(A3213,[1]Monitoramento_Base_somente_disp!$A:$J,7,FALSE),0)</f>
        <v>0</v>
      </c>
      <c r="E3213">
        <f>IFERROR(VLOOKUP(A3213,[1]Monitoramento_Base_somente_disp!$A:$J,8,FALSE),0)</f>
        <v>0</v>
      </c>
      <c r="F3213">
        <f>IFERROR(VLOOKUP(A3213,[1]Monitoramento_Base_somente_disp!$A:$J,9,FALSE),0)</f>
        <v>0</v>
      </c>
      <c r="G3213">
        <f>IFERROR(VLOOKUP(A3213,[1]Monitoramento_Base_somente_disp!$A:$J,10,FALSE),0)</f>
        <v>0</v>
      </c>
      <c r="H3213">
        <f>IFERROR(VLOOKUP(A3213,[2]Sheet1!$A:$I,4,FALSE),0)</f>
        <v>0</v>
      </c>
      <c r="I3213">
        <f>IFERROR(VLOOKUP(A3213,[2]Sheet1!$A:$I,5,FALSE),0)</f>
        <v>0</v>
      </c>
      <c r="J3213">
        <f>IFERROR(VLOOKUP(A3213,[2]Sheet1!$A:$I,6,FALSE),0)</f>
        <v>0</v>
      </c>
      <c r="K3213">
        <f>IFERROR(VLOOKUP(A3213,[2]Sheet1!$A:$I,7,FALSE),0)</f>
        <v>0</v>
      </c>
      <c r="L3213">
        <f>IFERROR(VLOOKUP(A3213,[2]Sheet1!$A:$I,8,FALSE),0)</f>
        <v>0</v>
      </c>
      <c r="M3213">
        <f>IFERROR(VLOOKUP(A3213,[2]Sheet1!$A:$I,9,FALSE),0)</f>
        <v>0</v>
      </c>
      <c r="N3213">
        <f>IFERROR(VLOOKUP(A3213,[3]Sheet1!$A:$G,2,FALSE),0)</f>
        <v>33529</v>
      </c>
      <c r="O3213">
        <f>IFERROR(VLOOKUP(A3213,[3]Sheet1!$A:$G,3,FALSE),0)</f>
        <v>221280</v>
      </c>
      <c r="P3213">
        <f>IFERROR(VLOOKUP(A3213,[3]Sheet1!$A:$G,4,FALSE),0)</f>
        <v>0</v>
      </c>
      <c r="Q3213">
        <f>IFERROR(VLOOKUP(A3213,[3]Sheet1!$A:$G,5,FALSE),0)</f>
        <v>0</v>
      </c>
      <c r="R3213">
        <f>IFERROR(VLOOKUP(A3213,[3]Sheet1!$A:$G,6,FALSE),0)</f>
        <v>0</v>
      </c>
      <c r="S3213">
        <f>IFERROR(VLOOKUP(A3213,[3]Sheet1!$A:$G,7,FALSE),0)</f>
        <v>0</v>
      </c>
      <c r="T3213" t="str">
        <f t="shared" si="301"/>
        <v>Sim</v>
      </c>
      <c r="U3213" t="str">
        <f t="shared" si="302"/>
        <v>Sim</v>
      </c>
      <c r="V3213" t="str">
        <f t="shared" si="303"/>
        <v>Não</v>
      </c>
      <c r="W3213" t="str">
        <f t="shared" si="304"/>
        <v>Não</v>
      </c>
      <c r="X3213" t="str">
        <f t="shared" si="305"/>
        <v>Não</v>
      </c>
      <c r="Y3213" t="str">
        <f t="shared" si="306"/>
        <v>Não</v>
      </c>
    </row>
    <row r="3214" spans="1:25" x14ac:dyDescent="0.25">
      <c r="A3214" s="5">
        <v>432032</v>
      </c>
      <c r="B3214">
        <f>IFERROR(VLOOKUP(A3214,[1]Monitoramento_Base_somente_disp!$A:$J,5,FALSE),0)</f>
        <v>0</v>
      </c>
      <c r="C3214">
        <f>IFERROR(VLOOKUP(A3214,[1]Monitoramento_Base_somente_disp!$A:$J,6,FALSE),0)</f>
        <v>0</v>
      </c>
      <c r="D3214">
        <f>IFERROR(VLOOKUP(A3214,[1]Monitoramento_Base_somente_disp!$A:$J,7,FALSE),0)</f>
        <v>0</v>
      </c>
      <c r="E3214">
        <f>IFERROR(VLOOKUP(A3214,[1]Monitoramento_Base_somente_disp!$A:$J,8,FALSE),0)</f>
        <v>0</v>
      </c>
      <c r="F3214">
        <f>IFERROR(VLOOKUP(A3214,[1]Monitoramento_Base_somente_disp!$A:$J,9,FALSE),0)</f>
        <v>0</v>
      </c>
      <c r="G3214">
        <f>IFERROR(VLOOKUP(A3214,[1]Monitoramento_Base_somente_disp!$A:$J,10,FALSE),0)</f>
        <v>0</v>
      </c>
      <c r="H3214">
        <f>IFERROR(VLOOKUP(A3214,[2]Sheet1!$A:$I,4,FALSE),0)</f>
        <v>0</v>
      </c>
      <c r="I3214">
        <f>IFERROR(VLOOKUP(A3214,[2]Sheet1!$A:$I,5,FALSE),0)</f>
        <v>0</v>
      </c>
      <c r="J3214">
        <f>IFERROR(VLOOKUP(A3214,[2]Sheet1!$A:$I,6,FALSE),0)</f>
        <v>0</v>
      </c>
      <c r="K3214">
        <f>IFERROR(VLOOKUP(A3214,[2]Sheet1!$A:$I,7,FALSE),0)</f>
        <v>0</v>
      </c>
      <c r="L3214">
        <f>IFERROR(VLOOKUP(A3214,[2]Sheet1!$A:$I,8,FALSE),0)</f>
        <v>0</v>
      </c>
      <c r="M3214">
        <f>IFERROR(VLOOKUP(A3214,[2]Sheet1!$A:$I,9,FALSE),0)</f>
        <v>0</v>
      </c>
      <c r="N3214">
        <f>IFERROR(VLOOKUP(A3214,[3]Sheet1!$A:$G,2,FALSE),0)</f>
        <v>43996</v>
      </c>
      <c r="O3214">
        <f>IFERROR(VLOOKUP(A3214,[3]Sheet1!$A:$G,3,FALSE),0)</f>
        <v>159157</v>
      </c>
      <c r="P3214">
        <f>IFERROR(VLOOKUP(A3214,[3]Sheet1!$A:$G,4,FALSE),0)</f>
        <v>0</v>
      </c>
      <c r="Q3214">
        <f>IFERROR(VLOOKUP(A3214,[3]Sheet1!$A:$G,5,FALSE),0)</f>
        <v>0</v>
      </c>
      <c r="R3214">
        <f>IFERROR(VLOOKUP(A3214,[3]Sheet1!$A:$G,6,FALSE),0)</f>
        <v>0</v>
      </c>
      <c r="S3214">
        <f>IFERROR(VLOOKUP(A3214,[3]Sheet1!$A:$G,7,FALSE),0)</f>
        <v>0</v>
      </c>
      <c r="T3214" t="str">
        <f t="shared" si="301"/>
        <v>Sim</v>
      </c>
      <c r="U3214" t="str">
        <f t="shared" si="302"/>
        <v>Sim</v>
      </c>
      <c r="V3214" t="str">
        <f t="shared" si="303"/>
        <v>Não</v>
      </c>
      <c r="W3214" t="str">
        <f t="shared" si="304"/>
        <v>Não</v>
      </c>
      <c r="X3214" t="str">
        <f t="shared" si="305"/>
        <v>Não</v>
      </c>
      <c r="Y3214" t="str">
        <f t="shared" si="306"/>
        <v>Não</v>
      </c>
    </row>
    <row r="3215" spans="1:25" x14ac:dyDescent="0.25">
      <c r="A3215" s="5">
        <v>432045</v>
      </c>
      <c r="B3215">
        <f>IFERROR(VLOOKUP(A3215,[1]Monitoramento_Base_somente_disp!$A:$J,5,FALSE),0)</f>
        <v>0</v>
      </c>
      <c r="C3215">
        <f>IFERROR(VLOOKUP(A3215,[1]Monitoramento_Base_somente_disp!$A:$J,6,FALSE),0)</f>
        <v>9045000</v>
      </c>
      <c r="D3215">
        <f>IFERROR(VLOOKUP(A3215,[1]Monitoramento_Base_somente_disp!$A:$J,7,FALSE),0)</f>
        <v>0</v>
      </c>
      <c r="E3215">
        <f>IFERROR(VLOOKUP(A3215,[1]Monitoramento_Base_somente_disp!$A:$J,8,FALSE),0)</f>
        <v>9346500</v>
      </c>
      <c r="F3215">
        <f>IFERROR(VLOOKUP(A3215,[1]Monitoramento_Base_somente_disp!$A:$J,9,FALSE),0)</f>
        <v>0</v>
      </c>
      <c r="G3215">
        <f>IFERROR(VLOOKUP(A3215,[1]Monitoramento_Base_somente_disp!$A:$J,10,FALSE),0)</f>
        <v>1507500</v>
      </c>
      <c r="H3215">
        <f>IFERROR(VLOOKUP(A3215,[2]Sheet1!$A:$I,4,FALSE),0)</f>
        <v>0</v>
      </c>
      <c r="I3215">
        <f>IFERROR(VLOOKUP(A3215,[2]Sheet1!$A:$I,5,FALSE),0)</f>
        <v>0</v>
      </c>
      <c r="J3215">
        <f>IFERROR(VLOOKUP(A3215,[2]Sheet1!$A:$I,6,FALSE),0)</f>
        <v>0</v>
      </c>
      <c r="K3215">
        <f>IFERROR(VLOOKUP(A3215,[2]Sheet1!$A:$I,7,FALSE),0)</f>
        <v>0</v>
      </c>
      <c r="L3215">
        <f>IFERROR(VLOOKUP(A3215,[2]Sheet1!$A:$I,8,FALSE),0)</f>
        <v>0</v>
      </c>
      <c r="M3215">
        <f>IFERROR(VLOOKUP(A3215,[2]Sheet1!$A:$I,9,FALSE),0)</f>
        <v>0</v>
      </c>
      <c r="N3215">
        <f>IFERROR(VLOOKUP(A3215,[3]Sheet1!$A:$G,2,FALSE),0)</f>
        <v>0</v>
      </c>
      <c r="O3215">
        <f>IFERROR(VLOOKUP(A3215,[3]Sheet1!$A:$G,3,FALSE),0)</f>
        <v>0</v>
      </c>
      <c r="P3215">
        <f>IFERROR(VLOOKUP(A3215,[3]Sheet1!$A:$G,4,FALSE),0)</f>
        <v>0</v>
      </c>
      <c r="Q3215">
        <f>IFERROR(VLOOKUP(A3215,[3]Sheet1!$A:$G,5,FALSE),0)</f>
        <v>0</v>
      </c>
      <c r="R3215">
        <f>IFERROR(VLOOKUP(A3215,[3]Sheet1!$A:$G,6,FALSE),0)</f>
        <v>0</v>
      </c>
      <c r="S3215">
        <f>IFERROR(VLOOKUP(A3215,[3]Sheet1!$A:$G,7,FALSE),0)</f>
        <v>0</v>
      </c>
      <c r="T3215" t="str">
        <f t="shared" si="301"/>
        <v>Não</v>
      </c>
      <c r="U3215" t="str">
        <f t="shared" si="302"/>
        <v>Sim</v>
      </c>
      <c r="V3215" t="str">
        <f t="shared" si="303"/>
        <v>Não</v>
      </c>
      <c r="W3215" t="str">
        <f t="shared" si="304"/>
        <v>Sim</v>
      </c>
      <c r="X3215" t="str">
        <f t="shared" si="305"/>
        <v>Não</v>
      </c>
      <c r="Y3215" t="str">
        <f t="shared" si="306"/>
        <v>Sim</v>
      </c>
    </row>
    <row r="3216" spans="1:25" x14ac:dyDescent="0.25">
      <c r="A3216" s="5">
        <v>432057</v>
      </c>
      <c r="B3216">
        <f>IFERROR(VLOOKUP(A3216,[1]Monitoramento_Base_somente_disp!$A:$J,5,FALSE),0)</f>
        <v>0</v>
      </c>
      <c r="C3216">
        <f>IFERROR(VLOOKUP(A3216,[1]Monitoramento_Base_somente_disp!$A:$J,6,FALSE),0)</f>
        <v>0</v>
      </c>
      <c r="D3216">
        <f>IFERROR(VLOOKUP(A3216,[1]Monitoramento_Base_somente_disp!$A:$J,7,FALSE),0)</f>
        <v>0</v>
      </c>
      <c r="E3216">
        <f>IFERROR(VLOOKUP(A3216,[1]Monitoramento_Base_somente_disp!$A:$J,8,FALSE),0)</f>
        <v>0</v>
      </c>
      <c r="F3216">
        <f>IFERROR(VLOOKUP(A3216,[1]Monitoramento_Base_somente_disp!$A:$J,9,FALSE),0)</f>
        <v>0</v>
      </c>
      <c r="G3216">
        <f>IFERROR(VLOOKUP(A3216,[1]Monitoramento_Base_somente_disp!$A:$J,10,FALSE),0)</f>
        <v>0</v>
      </c>
      <c r="H3216">
        <f>IFERROR(VLOOKUP(A3216,[2]Sheet1!$A:$I,4,FALSE),0)</f>
        <v>0</v>
      </c>
      <c r="I3216">
        <f>IFERROR(VLOOKUP(A3216,[2]Sheet1!$A:$I,5,FALSE),0)</f>
        <v>0</v>
      </c>
      <c r="J3216">
        <f>IFERROR(VLOOKUP(A3216,[2]Sheet1!$A:$I,6,FALSE),0)</f>
        <v>0</v>
      </c>
      <c r="K3216">
        <f>IFERROR(VLOOKUP(A3216,[2]Sheet1!$A:$I,7,FALSE),0)</f>
        <v>0</v>
      </c>
      <c r="L3216">
        <f>IFERROR(VLOOKUP(A3216,[2]Sheet1!$A:$I,8,FALSE),0)</f>
        <v>0</v>
      </c>
      <c r="M3216">
        <f>IFERROR(VLOOKUP(A3216,[2]Sheet1!$A:$I,9,FALSE),0)</f>
        <v>0</v>
      </c>
      <c r="N3216">
        <f>IFERROR(VLOOKUP(A3216,[3]Sheet1!$A:$G,2,FALSE),0)</f>
        <v>0</v>
      </c>
      <c r="O3216">
        <f>IFERROR(VLOOKUP(A3216,[3]Sheet1!$A:$G,3,FALSE),0)</f>
        <v>0</v>
      </c>
      <c r="P3216">
        <f>IFERROR(VLOOKUP(A3216,[3]Sheet1!$A:$G,4,FALSE),0)</f>
        <v>0</v>
      </c>
      <c r="Q3216">
        <f>IFERROR(VLOOKUP(A3216,[3]Sheet1!$A:$G,5,FALSE),0)</f>
        <v>0</v>
      </c>
      <c r="R3216">
        <f>IFERROR(VLOOKUP(A3216,[3]Sheet1!$A:$G,6,FALSE),0)</f>
        <v>0</v>
      </c>
      <c r="S3216">
        <f>IFERROR(VLOOKUP(A3216,[3]Sheet1!$A:$G,7,FALSE),0)</f>
        <v>0</v>
      </c>
      <c r="T3216" t="str">
        <f t="shared" si="301"/>
        <v>Não</v>
      </c>
      <c r="U3216" t="str">
        <f t="shared" si="302"/>
        <v>Não</v>
      </c>
      <c r="V3216" t="str">
        <f t="shared" si="303"/>
        <v>Não</v>
      </c>
      <c r="W3216" t="str">
        <f t="shared" si="304"/>
        <v>Não</v>
      </c>
      <c r="X3216" t="str">
        <f t="shared" si="305"/>
        <v>Não</v>
      </c>
      <c r="Y3216" t="str">
        <f t="shared" si="306"/>
        <v>Não</v>
      </c>
    </row>
    <row r="3217" spans="1:25" x14ac:dyDescent="0.25">
      <c r="A3217" s="5">
        <v>432067</v>
      </c>
      <c r="B3217">
        <f>IFERROR(VLOOKUP(A3217,[1]Monitoramento_Base_somente_disp!$A:$J,5,FALSE),0)</f>
        <v>0</v>
      </c>
      <c r="C3217">
        <f>IFERROR(VLOOKUP(A3217,[1]Monitoramento_Base_somente_disp!$A:$J,6,FALSE),0)</f>
        <v>17354610</v>
      </c>
      <c r="D3217">
        <f>IFERROR(VLOOKUP(A3217,[1]Monitoramento_Base_somente_disp!$A:$J,7,FALSE),0)</f>
        <v>0</v>
      </c>
      <c r="E3217">
        <f>IFERROR(VLOOKUP(A3217,[1]Monitoramento_Base_somente_disp!$A:$J,8,FALSE),0)</f>
        <v>17933097</v>
      </c>
      <c r="F3217">
        <f>IFERROR(VLOOKUP(A3217,[1]Monitoramento_Base_somente_disp!$A:$J,9,FALSE),0)</f>
        <v>0</v>
      </c>
      <c r="G3217">
        <f>IFERROR(VLOOKUP(A3217,[1]Monitoramento_Base_somente_disp!$A:$J,10,FALSE),0)</f>
        <v>2892435</v>
      </c>
      <c r="H3217">
        <f>IFERROR(VLOOKUP(A3217,[2]Sheet1!$A:$I,4,FALSE),0)</f>
        <v>0</v>
      </c>
      <c r="I3217">
        <f>IFERROR(VLOOKUP(A3217,[2]Sheet1!$A:$I,5,FALSE),0)</f>
        <v>0</v>
      </c>
      <c r="J3217">
        <f>IFERROR(VLOOKUP(A3217,[2]Sheet1!$A:$I,6,FALSE),0)</f>
        <v>0</v>
      </c>
      <c r="K3217">
        <f>IFERROR(VLOOKUP(A3217,[2]Sheet1!$A:$I,7,FALSE),0)</f>
        <v>0</v>
      </c>
      <c r="L3217">
        <f>IFERROR(VLOOKUP(A3217,[2]Sheet1!$A:$I,8,FALSE),0)</f>
        <v>0</v>
      </c>
      <c r="M3217">
        <f>IFERROR(VLOOKUP(A3217,[2]Sheet1!$A:$I,9,FALSE),0)</f>
        <v>0</v>
      </c>
      <c r="N3217">
        <f>IFERROR(VLOOKUP(A3217,[3]Sheet1!$A:$G,2,FALSE),0)</f>
        <v>31455</v>
      </c>
      <c r="O3217">
        <f>IFERROR(VLOOKUP(A3217,[3]Sheet1!$A:$G,3,FALSE),0)</f>
        <v>113435</v>
      </c>
      <c r="P3217">
        <f>IFERROR(VLOOKUP(A3217,[3]Sheet1!$A:$G,4,FALSE),0)</f>
        <v>0</v>
      </c>
      <c r="Q3217">
        <f>IFERROR(VLOOKUP(A3217,[3]Sheet1!$A:$G,5,FALSE),0)</f>
        <v>0</v>
      </c>
      <c r="R3217">
        <f>IFERROR(VLOOKUP(A3217,[3]Sheet1!$A:$G,6,FALSE),0)</f>
        <v>0</v>
      </c>
      <c r="S3217">
        <f>IFERROR(VLOOKUP(A3217,[3]Sheet1!$A:$G,7,FALSE),0)</f>
        <v>0</v>
      </c>
      <c r="T3217" t="str">
        <f t="shared" si="301"/>
        <v>Sim</v>
      </c>
      <c r="U3217" t="str">
        <f t="shared" si="302"/>
        <v>Sim</v>
      </c>
      <c r="V3217" t="str">
        <f t="shared" si="303"/>
        <v>Não</v>
      </c>
      <c r="W3217" t="str">
        <f t="shared" si="304"/>
        <v>Sim</v>
      </c>
      <c r="X3217" t="str">
        <f t="shared" si="305"/>
        <v>Não</v>
      </c>
      <c r="Y3217" t="str">
        <f t="shared" si="306"/>
        <v>Sim</v>
      </c>
    </row>
    <row r="3218" spans="1:25" x14ac:dyDescent="0.25">
      <c r="A3218" s="5">
        <v>432080</v>
      </c>
      <c r="B3218">
        <f>IFERROR(VLOOKUP(A3218,[1]Monitoramento_Base_somente_disp!$A:$J,5,FALSE),0)</f>
        <v>0</v>
      </c>
      <c r="C3218">
        <f>IFERROR(VLOOKUP(A3218,[1]Monitoramento_Base_somente_disp!$A:$J,6,FALSE),0)</f>
        <v>0</v>
      </c>
      <c r="D3218">
        <f>IFERROR(VLOOKUP(A3218,[1]Monitoramento_Base_somente_disp!$A:$J,7,FALSE),0)</f>
        <v>0</v>
      </c>
      <c r="E3218">
        <f>IFERROR(VLOOKUP(A3218,[1]Monitoramento_Base_somente_disp!$A:$J,8,FALSE),0)</f>
        <v>0</v>
      </c>
      <c r="F3218">
        <f>IFERROR(VLOOKUP(A3218,[1]Monitoramento_Base_somente_disp!$A:$J,9,FALSE),0)</f>
        <v>0</v>
      </c>
      <c r="G3218">
        <f>IFERROR(VLOOKUP(A3218,[1]Monitoramento_Base_somente_disp!$A:$J,10,FALSE),0)</f>
        <v>0</v>
      </c>
      <c r="H3218">
        <f>IFERROR(VLOOKUP(A3218,[2]Sheet1!$A:$I,4,FALSE),0)</f>
        <v>0</v>
      </c>
      <c r="I3218">
        <f>IFERROR(VLOOKUP(A3218,[2]Sheet1!$A:$I,5,FALSE),0)</f>
        <v>0</v>
      </c>
      <c r="J3218">
        <f>IFERROR(VLOOKUP(A3218,[2]Sheet1!$A:$I,6,FALSE),0)</f>
        <v>0</v>
      </c>
      <c r="K3218">
        <f>IFERROR(VLOOKUP(A3218,[2]Sheet1!$A:$I,7,FALSE),0)</f>
        <v>0</v>
      </c>
      <c r="L3218">
        <f>IFERROR(VLOOKUP(A3218,[2]Sheet1!$A:$I,8,FALSE),0)</f>
        <v>0</v>
      </c>
      <c r="M3218">
        <f>IFERROR(VLOOKUP(A3218,[2]Sheet1!$A:$I,9,FALSE),0)</f>
        <v>0</v>
      </c>
      <c r="N3218">
        <f>IFERROR(VLOOKUP(A3218,[3]Sheet1!$A:$G,2,FALSE),0)</f>
        <v>320676</v>
      </c>
      <c r="O3218">
        <f>IFERROR(VLOOKUP(A3218,[3]Sheet1!$A:$G,3,FALSE),0)</f>
        <v>1234751</v>
      </c>
      <c r="P3218">
        <f>IFERROR(VLOOKUP(A3218,[3]Sheet1!$A:$G,4,FALSE),0)</f>
        <v>346748</v>
      </c>
      <c r="Q3218">
        <f>IFERROR(VLOOKUP(A3218,[3]Sheet1!$A:$G,5,FALSE),0)</f>
        <v>1010118</v>
      </c>
      <c r="R3218">
        <f>IFERROR(VLOOKUP(A3218,[3]Sheet1!$A:$G,6,FALSE),0)</f>
        <v>65908</v>
      </c>
      <c r="S3218">
        <f>IFERROR(VLOOKUP(A3218,[3]Sheet1!$A:$G,7,FALSE),0)</f>
        <v>0</v>
      </c>
      <c r="T3218" t="str">
        <f t="shared" si="301"/>
        <v>Sim</v>
      </c>
      <c r="U3218" t="str">
        <f t="shared" si="302"/>
        <v>Sim</v>
      </c>
      <c r="V3218" t="str">
        <f t="shared" si="303"/>
        <v>Sim</v>
      </c>
      <c r="W3218" t="str">
        <f t="shared" si="304"/>
        <v>Sim</v>
      </c>
      <c r="X3218" t="str">
        <f t="shared" si="305"/>
        <v>Sim</v>
      </c>
      <c r="Y3218" t="str">
        <f t="shared" si="306"/>
        <v>Não</v>
      </c>
    </row>
    <row r="3219" spans="1:25" x14ac:dyDescent="0.25">
      <c r="A3219" s="5">
        <v>432110</v>
      </c>
      <c r="B3219">
        <f>IFERROR(VLOOKUP(A3219,[1]Monitoramento_Base_somente_disp!$A:$J,5,FALSE),0)</f>
        <v>0</v>
      </c>
      <c r="C3219">
        <f>IFERROR(VLOOKUP(A3219,[1]Monitoramento_Base_somente_disp!$A:$J,6,FALSE),0)</f>
        <v>0</v>
      </c>
      <c r="D3219">
        <f>IFERROR(VLOOKUP(A3219,[1]Monitoramento_Base_somente_disp!$A:$J,7,FALSE),0)</f>
        <v>0</v>
      </c>
      <c r="E3219">
        <f>IFERROR(VLOOKUP(A3219,[1]Monitoramento_Base_somente_disp!$A:$J,8,FALSE),0)</f>
        <v>0</v>
      </c>
      <c r="F3219">
        <f>IFERROR(VLOOKUP(A3219,[1]Monitoramento_Base_somente_disp!$A:$J,9,FALSE),0)</f>
        <v>0</v>
      </c>
      <c r="G3219">
        <f>IFERROR(VLOOKUP(A3219,[1]Monitoramento_Base_somente_disp!$A:$J,10,FALSE),0)</f>
        <v>0</v>
      </c>
      <c r="H3219">
        <f>IFERROR(VLOOKUP(A3219,[2]Sheet1!$A:$I,4,FALSE),0)</f>
        <v>0</v>
      </c>
      <c r="I3219">
        <f>IFERROR(VLOOKUP(A3219,[2]Sheet1!$A:$I,5,FALSE),0)</f>
        <v>0</v>
      </c>
      <c r="J3219">
        <f>IFERROR(VLOOKUP(A3219,[2]Sheet1!$A:$I,6,FALSE),0)</f>
        <v>0</v>
      </c>
      <c r="K3219">
        <f>IFERROR(VLOOKUP(A3219,[2]Sheet1!$A:$I,7,FALSE),0)</f>
        <v>0</v>
      </c>
      <c r="L3219">
        <f>IFERROR(VLOOKUP(A3219,[2]Sheet1!$A:$I,8,FALSE),0)</f>
        <v>0</v>
      </c>
      <c r="M3219">
        <f>IFERROR(VLOOKUP(A3219,[2]Sheet1!$A:$I,9,FALSE),0)</f>
        <v>0</v>
      </c>
      <c r="N3219">
        <f>IFERROR(VLOOKUP(A3219,[3]Sheet1!$A:$G,2,FALSE),0)</f>
        <v>140570</v>
      </c>
      <c r="O3219">
        <f>IFERROR(VLOOKUP(A3219,[3]Sheet1!$A:$G,3,FALSE),0)</f>
        <v>442547</v>
      </c>
      <c r="P3219">
        <f>IFERROR(VLOOKUP(A3219,[3]Sheet1!$A:$G,4,FALSE),0)</f>
        <v>152120</v>
      </c>
      <c r="Q3219">
        <f>IFERROR(VLOOKUP(A3219,[3]Sheet1!$A:$G,5,FALSE),0)</f>
        <v>37818</v>
      </c>
      <c r="R3219">
        <f>IFERROR(VLOOKUP(A3219,[3]Sheet1!$A:$G,6,FALSE),0)</f>
        <v>24369</v>
      </c>
      <c r="S3219">
        <f>IFERROR(VLOOKUP(A3219,[3]Sheet1!$A:$G,7,FALSE),0)</f>
        <v>0</v>
      </c>
      <c r="T3219" t="str">
        <f t="shared" si="301"/>
        <v>Sim</v>
      </c>
      <c r="U3219" t="str">
        <f t="shared" si="302"/>
        <v>Sim</v>
      </c>
      <c r="V3219" t="str">
        <f t="shared" si="303"/>
        <v>Sim</v>
      </c>
      <c r="W3219" t="str">
        <f t="shared" si="304"/>
        <v>Sim</v>
      </c>
      <c r="X3219" t="str">
        <f t="shared" si="305"/>
        <v>Sim</v>
      </c>
      <c r="Y3219" t="str">
        <f t="shared" si="306"/>
        <v>Não</v>
      </c>
    </row>
    <row r="3220" spans="1:25" x14ac:dyDescent="0.25">
      <c r="A3220" s="5">
        <v>432120</v>
      </c>
      <c r="B3220">
        <f>IFERROR(VLOOKUP(A3220,[1]Monitoramento_Base_somente_disp!$A:$J,5,FALSE),0)</f>
        <v>0</v>
      </c>
      <c r="C3220">
        <f>IFERROR(VLOOKUP(A3220,[1]Monitoramento_Base_somente_disp!$A:$J,6,FALSE),0)</f>
        <v>0</v>
      </c>
      <c r="D3220">
        <f>IFERROR(VLOOKUP(A3220,[1]Monitoramento_Base_somente_disp!$A:$J,7,FALSE),0)</f>
        <v>0</v>
      </c>
      <c r="E3220">
        <f>IFERROR(VLOOKUP(A3220,[1]Monitoramento_Base_somente_disp!$A:$J,8,FALSE),0)</f>
        <v>0</v>
      </c>
      <c r="F3220">
        <f>IFERROR(VLOOKUP(A3220,[1]Monitoramento_Base_somente_disp!$A:$J,9,FALSE),0)</f>
        <v>0</v>
      </c>
      <c r="G3220">
        <f>IFERROR(VLOOKUP(A3220,[1]Monitoramento_Base_somente_disp!$A:$J,10,FALSE),0)</f>
        <v>0</v>
      </c>
      <c r="H3220">
        <f>IFERROR(VLOOKUP(A3220,[2]Sheet1!$A:$I,4,FALSE),0)</f>
        <v>0</v>
      </c>
      <c r="I3220">
        <f>IFERROR(VLOOKUP(A3220,[2]Sheet1!$A:$I,5,FALSE),0)</f>
        <v>677312</v>
      </c>
      <c r="J3220">
        <f>IFERROR(VLOOKUP(A3220,[2]Sheet1!$A:$I,6,FALSE),0)</f>
        <v>402641</v>
      </c>
      <c r="K3220">
        <f>IFERROR(VLOOKUP(A3220,[2]Sheet1!$A:$I,7,FALSE),0)</f>
        <v>562819</v>
      </c>
      <c r="L3220">
        <f>IFERROR(VLOOKUP(A3220,[2]Sheet1!$A:$I,8,FALSE),0)</f>
        <v>0</v>
      </c>
      <c r="M3220">
        <f>IFERROR(VLOOKUP(A3220,[2]Sheet1!$A:$I,9,FALSE),0)</f>
        <v>0</v>
      </c>
      <c r="N3220">
        <f>IFERROR(VLOOKUP(A3220,[3]Sheet1!$A:$G,2,FALSE),0)</f>
        <v>0</v>
      </c>
      <c r="O3220">
        <f>IFERROR(VLOOKUP(A3220,[3]Sheet1!$A:$G,3,FALSE),0)</f>
        <v>0</v>
      </c>
      <c r="P3220">
        <f>IFERROR(VLOOKUP(A3220,[3]Sheet1!$A:$G,4,FALSE),0)</f>
        <v>0</v>
      </c>
      <c r="Q3220">
        <f>IFERROR(VLOOKUP(A3220,[3]Sheet1!$A:$G,5,FALSE),0)</f>
        <v>0</v>
      </c>
      <c r="R3220">
        <f>IFERROR(VLOOKUP(A3220,[3]Sheet1!$A:$G,6,FALSE),0)</f>
        <v>0</v>
      </c>
      <c r="S3220">
        <f>IFERROR(VLOOKUP(A3220,[3]Sheet1!$A:$G,7,FALSE),0)</f>
        <v>0</v>
      </c>
      <c r="T3220" t="str">
        <f t="shared" si="301"/>
        <v>Não</v>
      </c>
      <c r="U3220" t="str">
        <f t="shared" si="302"/>
        <v>Sim</v>
      </c>
      <c r="V3220" t="str">
        <f t="shared" si="303"/>
        <v>Sim</v>
      </c>
      <c r="W3220" t="str">
        <f t="shared" si="304"/>
        <v>Sim</v>
      </c>
      <c r="X3220" t="str">
        <f t="shared" si="305"/>
        <v>Não</v>
      </c>
      <c r="Y3220" t="str">
        <f t="shared" si="306"/>
        <v>Não</v>
      </c>
    </row>
    <row r="3221" spans="1:25" x14ac:dyDescent="0.25">
      <c r="A3221" s="5">
        <v>432130</v>
      </c>
      <c r="B3221">
        <f>IFERROR(VLOOKUP(A3221,[1]Monitoramento_Base_somente_disp!$A:$J,5,FALSE),0)</f>
        <v>0</v>
      </c>
      <c r="C3221">
        <f>IFERROR(VLOOKUP(A3221,[1]Monitoramento_Base_somente_disp!$A:$J,6,FALSE),0)</f>
        <v>42348516</v>
      </c>
      <c r="D3221">
        <f>IFERROR(VLOOKUP(A3221,[1]Monitoramento_Base_somente_disp!$A:$J,7,FALSE),0)</f>
        <v>0</v>
      </c>
      <c r="E3221">
        <f>IFERROR(VLOOKUP(A3221,[1]Monitoramento_Base_somente_disp!$A:$J,8,FALSE),0)</f>
        <v>43760220</v>
      </c>
      <c r="F3221">
        <f>IFERROR(VLOOKUP(A3221,[1]Monitoramento_Base_somente_disp!$A:$J,9,FALSE),0)</f>
        <v>0</v>
      </c>
      <c r="G3221">
        <f>IFERROR(VLOOKUP(A3221,[1]Monitoramento_Base_somente_disp!$A:$J,10,FALSE),0)</f>
        <v>7058100</v>
      </c>
      <c r="H3221">
        <f>IFERROR(VLOOKUP(A3221,[2]Sheet1!$A:$I,4,FALSE),0)</f>
        <v>0</v>
      </c>
      <c r="I3221">
        <f>IFERROR(VLOOKUP(A3221,[2]Sheet1!$A:$I,5,FALSE),0)</f>
        <v>0</v>
      </c>
      <c r="J3221">
        <f>IFERROR(VLOOKUP(A3221,[2]Sheet1!$A:$I,6,FALSE),0)</f>
        <v>161419</v>
      </c>
      <c r="K3221">
        <f>IFERROR(VLOOKUP(A3221,[2]Sheet1!$A:$I,7,FALSE),0)</f>
        <v>408898</v>
      </c>
      <c r="L3221">
        <f>IFERROR(VLOOKUP(A3221,[2]Sheet1!$A:$I,8,FALSE),0)</f>
        <v>0</v>
      </c>
      <c r="M3221">
        <f>IFERROR(VLOOKUP(A3221,[2]Sheet1!$A:$I,9,FALSE),0)</f>
        <v>0</v>
      </c>
      <c r="N3221">
        <f>IFERROR(VLOOKUP(A3221,[3]Sheet1!$A:$G,2,FALSE),0)</f>
        <v>0</v>
      </c>
      <c r="O3221">
        <f>IFERROR(VLOOKUP(A3221,[3]Sheet1!$A:$G,3,FALSE),0)</f>
        <v>0</v>
      </c>
      <c r="P3221">
        <f>IFERROR(VLOOKUP(A3221,[3]Sheet1!$A:$G,4,FALSE),0)</f>
        <v>0</v>
      </c>
      <c r="Q3221">
        <f>IFERROR(VLOOKUP(A3221,[3]Sheet1!$A:$G,5,FALSE),0)</f>
        <v>0</v>
      </c>
      <c r="R3221">
        <f>IFERROR(VLOOKUP(A3221,[3]Sheet1!$A:$G,6,FALSE),0)</f>
        <v>0</v>
      </c>
      <c r="S3221">
        <f>IFERROR(VLOOKUP(A3221,[3]Sheet1!$A:$G,7,FALSE),0)</f>
        <v>0</v>
      </c>
      <c r="T3221" t="str">
        <f t="shared" si="301"/>
        <v>Não</v>
      </c>
      <c r="U3221" t="str">
        <f t="shared" si="302"/>
        <v>Sim</v>
      </c>
      <c r="V3221" t="str">
        <f t="shared" si="303"/>
        <v>Sim</v>
      </c>
      <c r="W3221" t="str">
        <f t="shared" si="304"/>
        <v>Sim</v>
      </c>
      <c r="X3221" t="str">
        <f t="shared" si="305"/>
        <v>Não</v>
      </c>
      <c r="Y3221" t="str">
        <f t="shared" si="306"/>
        <v>Sim</v>
      </c>
    </row>
    <row r="3222" spans="1:25" x14ac:dyDescent="0.25">
      <c r="A3222" s="5">
        <v>432132</v>
      </c>
      <c r="B3222">
        <f>IFERROR(VLOOKUP(A3222,[1]Monitoramento_Base_somente_disp!$A:$J,5,FALSE),0)</f>
        <v>0</v>
      </c>
      <c r="C3222">
        <f>IFERROR(VLOOKUP(A3222,[1]Monitoramento_Base_somente_disp!$A:$J,6,FALSE),0)</f>
        <v>0</v>
      </c>
      <c r="D3222">
        <f>IFERROR(VLOOKUP(A3222,[1]Monitoramento_Base_somente_disp!$A:$J,7,FALSE),0)</f>
        <v>0</v>
      </c>
      <c r="E3222">
        <f>IFERROR(VLOOKUP(A3222,[1]Monitoramento_Base_somente_disp!$A:$J,8,FALSE),0)</f>
        <v>0</v>
      </c>
      <c r="F3222">
        <f>IFERROR(VLOOKUP(A3222,[1]Monitoramento_Base_somente_disp!$A:$J,9,FALSE),0)</f>
        <v>0</v>
      </c>
      <c r="G3222">
        <f>IFERROR(VLOOKUP(A3222,[1]Monitoramento_Base_somente_disp!$A:$J,10,FALSE),0)</f>
        <v>0</v>
      </c>
      <c r="H3222">
        <f>IFERROR(VLOOKUP(A3222,[2]Sheet1!$A:$I,4,FALSE),0)</f>
        <v>0</v>
      </c>
      <c r="I3222">
        <f>IFERROR(VLOOKUP(A3222,[2]Sheet1!$A:$I,5,FALSE),0)</f>
        <v>0</v>
      </c>
      <c r="J3222">
        <f>IFERROR(VLOOKUP(A3222,[2]Sheet1!$A:$I,6,FALSE),0)</f>
        <v>0</v>
      </c>
      <c r="K3222">
        <f>IFERROR(VLOOKUP(A3222,[2]Sheet1!$A:$I,7,FALSE),0)</f>
        <v>0</v>
      </c>
      <c r="L3222">
        <f>IFERROR(VLOOKUP(A3222,[2]Sheet1!$A:$I,8,FALSE),0)</f>
        <v>0</v>
      </c>
      <c r="M3222">
        <f>IFERROR(VLOOKUP(A3222,[2]Sheet1!$A:$I,9,FALSE),0)</f>
        <v>0</v>
      </c>
      <c r="N3222">
        <f>IFERROR(VLOOKUP(A3222,[3]Sheet1!$A:$G,2,FALSE),0)</f>
        <v>62692</v>
      </c>
      <c r="O3222">
        <f>IFERROR(VLOOKUP(A3222,[3]Sheet1!$A:$G,3,FALSE),0)</f>
        <v>251438</v>
      </c>
      <c r="P3222">
        <f>IFERROR(VLOOKUP(A3222,[3]Sheet1!$A:$G,4,FALSE),0)</f>
        <v>55923</v>
      </c>
      <c r="Q3222">
        <f>IFERROR(VLOOKUP(A3222,[3]Sheet1!$A:$G,5,FALSE),0)</f>
        <v>275658</v>
      </c>
      <c r="R3222">
        <f>IFERROR(VLOOKUP(A3222,[3]Sheet1!$A:$G,6,FALSE),0)</f>
        <v>0</v>
      </c>
      <c r="S3222">
        <f>IFERROR(VLOOKUP(A3222,[3]Sheet1!$A:$G,7,FALSE),0)</f>
        <v>254936</v>
      </c>
      <c r="T3222" t="str">
        <f t="shared" si="301"/>
        <v>Sim</v>
      </c>
      <c r="U3222" t="str">
        <f t="shared" si="302"/>
        <v>Sim</v>
      </c>
      <c r="V3222" t="str">
        <f t="shared" si="303"/>
        <v>Sim</v>
      </c>
      <c r="W3222" t="str">
        <f t="shared" si="304"/>
        <v>Sim</v>
      </c>
      <c r="X3222" t="str">
        <f t="shared" si="305"/>
        <v>Não</v>
      </c>
      <c r="Y3222" t="str">
        <f t="shared" si="306"/>
        <v>Sim</v>
      </c>
    </row>
    <row r="3223" spans="1:25" x14ac:dyDescent="0.25">
      <c r="A3223" s="5">
        <v>432140</v>
      </c>
      <c r="B3223">
        <f>IFERROR(VLOOKUP(A3223,[1]Monitoramento_Base_somente_disp!$A:$J,5,FALSE),0)</f>
        <v>0</v>
      </c>
      <c r="C3223">
        <f>IFERROR(VLOOKUP(A3223,[1]Monitoramento_Base_somente_disp!$A:$J,6,FALSE),0)</f>
        <v>0</v>
      </c>
      <c r="D3223">
        <f>IFERROR(VLOOKUP(A3223,[1]Monitoramento_Base_somente_disp!$A:$J,7,FALSE),0)</f>
        <v>0</v>
      </c>
      <c r="E3223">
        <f>IFERROR(VLOOKUP(A3223,[1]Monitoramento_Base_somente_disp!$A:$J,8,FALSE),0)</f>
        <v>0</v>
      </c>
      <c r="F3223">
        <f>IFERROR(VLOOKUP(A3223,[1]Monitoramento_Base_somente_disp!$A:$J,9,FALSE),0)</f>
        <v>0</v>
      </c>
      <c r="G3223">
        <f>IFERROR(VLOOKUP(A3223,[1]Monitoramento_Base_somente_disp!$A:$J,10,FALSE),0)</f>
        <v>0</v>
      </c>
      <c r="H3223">
        <f>IFERROR(VLOOKUP(A3223,[2]Sheet1!$A:$I,4,FALSE),0)</f>
        <v>0</v>
      </c>
      <c r="I3223">
        <f>IFERROR(VLOOKUP(A3223,[2]Sheet1!$A:$I,5,FALSE),0)</f>
        <v>0</v>
      </c>
      <c r="J3223">
        <f>IFERROR(VLOOKUP(A3223,[2]Sheet1!$A:$I,6,FALSE),0)</f>
        <v>0</v>
      </c>
      <c r="K3223">
        <f>IFERROR(VLOOKUP(A3223,[2]Sheet1!$A:$I,7,FALSE),0)</f>
        <v>0</v>
      </c>
      <c r="L3223">
        <f>IFERROR(VLOOKUP(A3223,[2]Sheet1!$A:$I,8,FALSE),0)</f>
        <v>0</v>
      </c>
      <c r="M3223">
        <f>IFERROR(VLOOKUP(A3223,[2]Sheet1!$A:$I,9,FALSE),0)</f>
        <v>0</v>
      </c>
      <c r="N3223">
        <f>IFERROR(VLOOKUP(A3223,[3]Sheet1!$A:$G,2,FALSE),0)</f>
        <v>218570</v>
      </c>
      <c r="O3223">
        <f>IFERROR(VLOOKUP(A3223,[3]Sheet1!$A:$G,3,FALSE),0)</f>
        <v>1458340</v>
      </c>
      <c r="P3223">
        <f>IFERROR(VLOOKUP(A3223,[3]Sheet1!$A:$G,4,FALSE),0)</f>
        <v>250507</v>
      </c>
      <c r="Q3223">
        <f>IFERROR(VLOOKUP(A3223,[3]Sheet1!$A:$G,5,FALSE),0)</f>
        <v>1370644</v>
      </c>
      <c r="R3223">
        <f>IFERROR(VLOOKUP(A3223,[3]Sheet1!$A:$G,6,FALSE),0)</f>
        <v>28399</v>
      </c>
      <c r="S3223">
        <f>IFERROR(VLOOKUP(A3223,[3]Sheet1!$A:$G,7,FALSE),0)</f>
        <v>0</v>
      </c>
      <c r="T3223" t="str">
        <f t="shared" si="301"/>
        <v>Sim</v>
      </c>
      <c r="U3223" t="str">
        <f t="shared" si="302"/>
        <v>Sim</v>
      </c>
      <c r="V3223" t="str">
        <f t="shared" si="303"/>
        <v>Sim</v>
      </c>
      <c r="W3223" t="str">
        <f t="shared" si="304"/>
        <v>Sim</v>
      </c>
      <c r="X3223" t="str">
        <f t="shared" si="305"/>
        <v>Sim</v>
      </c>
      <c r="Y3223" t="str">
        <f t="shared" si="306"/>
        <v>Não</v>
      </c>
    </row>
    <row r="3224" spans="1:25" x14ac:dyDescent="0.25">
      <c r="A3224" s="5">
        <v>432143</v>
      </c>
      <c r="B3224">
        <f>IFERROR(VLOOKUP(A3224,[1]Monitoramento_Base_somente_disp!$A:$J,5,FALSE),0)</f>
        <v>0</v>
      </c>
      <c r="C3224">
        <f>IFERROR(VLOOKUP(A3224,[1]Monitoramento_Base_somente_disp!$A:$J,6,FALSE),0)</f>
        <v>0</v>
      </c>
      <c r="D3224">
        <f>IFERROR(VLOOKUP(A3224,[1]Monitoramento_Base_somente_disp!$A:$J,7,FALSE),0)</f>
        <v>0</v>
      </c>
      <c r="E3224">
        <f>IFERROR(VLOOKUP(A3224,[1]Monitoramento_Base_somente_disp!$A:$J,8,FALSE),0)</f>
        <v>0</v>
      </c>
      <c r="F3224">
        <f>IFERROR(VLOOKUP(A3224,[1]Monitoramento_Base_somente_disp!$A:$J,9,FALSE),0)</f>
        <v>0</v>
      </c>
      <c r="G3224">
        <f>IFERROR(VLOOKUP(A3224,[1]Monitoramento_Base_somente_disp!$A:$J,10,FALSE),0)</f>
        <v>0</v>
      </c>
      <c r="H3224">
        <f>IFERROR(VLOOKUP(A3224,[2]Sheet1!$A:$I,4,FALSE),0)</f>
        <v>0</v>
      </c>
      <c r="I3224">
        <f>IFERROR(VLOOKUP(A3224,[2]Sheet1!$A:$I,5,FALSE),0)</f>
        <v>0</v>
      </c>
      <c r="J3224">
        <f>IFERROR(VLOOKUP(A3224,[2]Sheet1!$A:$I,6,FALSE),0)</f>
        <v>0</v>
      </c>
      <c r="K3224">
        <f>IFERROR(VLOOKUP(A3224,[2]Sheet1!$A:$I,7,FALSE),0)</f>
        <v>0</v>
      </c>
      <c r="L3224">
        <f>IFERROR(VLOOKUP(A3224,[2]Sheet1!$A:$I,8,FALSE),0)</f>
        <v>0</v>
      </c>
      <c r="M3224">
        <f>IFERROR(VLOOKUP(A3224,[2]Sheet1!$A:$I,9,FALSE),0)</f>
        <v>0</v>
      </c>
      <c r="N3224">
        <f>IFERROR(VLOOKUP(A3224,[3]Sheet1!$A:$G,2,FALSE),0)</f>
        <v>51383</v>
      </c>
      <c r="O3224">
        <f>IFERROR(VLOOKUP(A3224,[3]Sheet1!$A:$G,3,FALSE),0)</f>
        <v>189546</v>
      </c>
      <c r="P3224">
        <f>IFERROR(VLOOKUP(A3224,[3]Sheet1!$A:$G,4,FALSE),0)</f>
        <v>54638</v>
      </c>
      <c r="Q3224">
        <f>IFERROR(VLOOKUP(A3224,[3]Sheet1!$A:$G,5,FALSE),0)</f>
        <v>79090</v>
      </c>
      <c r="R3224">
        <f>IFERROR(VLOOKUP(A3224,[3]Sheet1!$A:$G,6,FALSE),0)</f>
        <v>0</v>
      </c>
      <c r="S3224">
        <f>IFERROR(VLOOKUP(A3224,[3]Sheet1!$A:$G,7,FALSE),0)</f>
        <v>0</v>
      </c>
      <c r="T3224" t="str">
        <f t="shared" si="301"/>
        <v>Sim</v>
      </c>
      <c r="U3224" t="str">
        <f t="shared" si="302"/>
        <v>Sim</v>
      </c>
      <c r="V3224" t="str">
        <f t="shared" si="303"/>
        <v>Sim</v>
      </c>
      <c r="W3224" t="str">
        <f t="shared" si="304"/>
        <v>Sim</v>
      </c>
      <c r="X3224" t="str">
        <f t="shared" si="305"/>
        <v>Não</v>
      </c>
      <c r="Y3224" t="str">
        <f t="shared" si="306"/>
        <v>Não</v>
      </c>
    </row>
    <row r="3225" spans="1:25" x14ac:dyDescent="0.25">
      <c r="A3225" s="5">
        <v>432145</v>
      </c>
      <c r="B3225">
        <f>IFERROR(VLOOKUP(A3225,[1]Monitoramento_Base_somente_disp!$A:$J,5,FALSE),0)</f>
        <v>0</v>
      </c>
      <c r="C3225">
        <f>IFERROR(VLOOKUP(A3225,[1]Monitoramento_Base_somente_disp!$A:$J,6,FALSE),0)</f>
        <v>0</v>
      </c>
      <c r="D3225">
        <f>IFERROR(VLOOKUP(A3225,[1]Monitoramento_Base_somente_disp!$A:$J,7,FALSE),0)</f>
        <v>0</v>
      </c>
      <c r="E3225">
        <f>IFERROR(VLOOKUP(A3225,[1]Monitoramento_Base_somente_disp!$A:$J,8,FALSE),0)</f>
        <v>0</v>
      </c>
      <c r="F3225">
        <f>IFERROR(VLOOKUP(A3225,[1]Monitoramento_Base_somente_disp!$A:$J,9,FALSE),0)</f>
        <v>0</v>
      </c>
      <c r="G3225">
        <f>IFERROR(VLOOKUP(A3225,[1]Monitoramento_Base_somente_disp!$A:$J,10,FALSE),0)</f>
        <v>0</v>
      </c>
      <c r="H3225">
        <f>IFERROR(VLOOKUP(A3225,[2]Sheet1!$A:$I,4,FALSE),0)</f>
        <v>0</v>
      </c>
      <c r="I3225">
        <f>IFERROR(VLOOKUP(A3225,[2]Sheet1!$A:$I,5,FALSE),0)</f>
        <v>0</v>
      </c>
      <c r="J3225">
        <f>IFERROR(VLOOKUP(A3225,[2]Sheet1!$A:$I,6,FALSE),0)</f>
        <v>0</v>
      </c>
      <c r="K3225">
        <f>IFERROR(VLOOKUP(A3225,[2]Sheet1!$A:$I,7,FALSE),0)</f>
        <v>0</v>
      </c>
      <c r="L3225">
        <f>IFERROR(VLOOKUP(A3225,[2]Sheet1!$A:$I,8,FALSE),0)</f>
        <v>0</v>
      </c>
      <c r="M3225">
        <f>IFERROR(VLOOKUP(A3225,[2]Sheet1!$A:$I,9,FALSE),0)</f>
        <v>0</v>
      </c>
      <c r="N3225">
        <f>IFERROR(VLOOKUP(A3225,[3]Sheet1!$A:$G,2,FALSE),0)</f>
        <v>0</v>
      </c>
      <c r="O3225">
        <f>IFERROR(VLOOKUP(A3225,[3]Sheet1!$A:$G,3,FALSE),0)</f>
        <v>0</v>
      </c>
      <c r="P3225">
        <f>IFERROR(VLOOKUP(A3225,[3]Sheet1!$A:$G,4,FALSE),0)</f>
        <v>0</v>
      </c>
      <c r="Q3225">
        <f>IFERROR(VLOOKUP(A3225,[3]Sheet1!$A:$G,5,FALSE),0)</f>
        <v>0</v>
      </c>
      <c r="R3225">
        <f>IFERROR(VLOOKUP(A3225,[3]Sheet1!$A:$G,6,FALSE),0)</f>
        <v>0</v>
      </c>
      <c r="S3225">
        <f>IFERROR(VLOOKUP(A3225,[3]Sheet1!$A:$G,7,FALSE),0)</f>
        <v>0</v>
      </c>
      <c r="T3225" t="str">
        <f t="shared" si="301"/>
        <v>Não</v>
      </c>
      <c r="U3225" t="str">
        <f t="shared" si="302"/>
        <v>Não</v>
      </c>
      <c r="V3225" t="str">
        <f t="shared" si="303"/>
        <v>Não</v>
      </c>
      <c r="W3225" t="str">
        <f t="shared" si="304"/>
        <v>Não</v>
      </c>
      <c r="X3225" t="str">
        <f t="shared" si="305"/>
        <v>Não</v>
      </c>
      <c r="Y3225" t="str">
        <f t="shared" si="306"/>
        <v>Não</v>
      </c>
    </row>
    <row r="3226" spans="1:25" x14ac:dyDescent="0.25">
      <c r="A3226" s="5">
        <v>432147</v>
      </c>
      <c r="B3226">
        <f>IFERROR(VLOOKUP(A3226,[1]Monitoramento_Base_somente_disp!$A:$J,5,FALSE),0)</f>
        <v>0</v>
      </c>
      <c r="C3226">
        <f>IFERROR(VLOOKUP(A3226,[1]Monitoramento_Base_somente_disp!$A:$J,6,FALSE),0)</f>
        <v>0</v>
      </c>
      <c r="D3226">
        <f>IFERROR(VLOOKUP(A3226,[1]Monitoramento_Base_somente_disp!$A:$J,7,FALSE),0)</f>
        <v>0</v>
      </c>
      <c r="E3226">
        <f>IFERROR(VLOOKUP(A3226,[1]Monitoramento_Base_somente_disp!$A:$J,8,FALSE),0)</f>
        <v>0</v>
      </c>
      <c r="F3226">
        <f>IFERROR(VLOOKUP(A3226,[1]Monitoramento_Base_somente_disp!$A:$J,9,FALSE),0)</f>
        <v>0</v>
      </c>
      <c r="G3226">
        <f>IFERROR(VLOOKUP(A3226,[1]Monitoramento_Base_somente_disp!$A:$J,10,FALSE),0)</f>
        <v>0</v>
      </c>
      <c r="H3226">
        <f>IFERROR(VLOOKUP(A3226,[2]Sheet1!$A:$I,4,FALSE),0)</f>
        <v>0</v>
      </c>
      <c r="I3226">
        <f>IFERROR(VLOOKUP(A3226,[2]Sheet1!$A:$I,5,FALSE),0)</f>
        <v>0</v>
      </c>
      <c r="J3226">
        <f>IFERROR(VLOOKUP(A3226,[2]Sheet1!$A:$I,6,FALSE),0)</f>
        <v>0</v>
      </c>
      <c r="K3226">
        <f>IFERROR(VLOOKUP(A3226,[2]Sheet1!$A:$I,7,FALSE),0)</f>
        <v>0</v>
      </c>
      <c r="L3226">
        <f>IFERROR(VLOOKUP(A3226,[2]Sheet1!$A:$I,8,FALSE),0)</f>
        <v>0</v>
      </c>
      <c r="M3226">
        <f>IFERROR(VLOOKUP(A3226,[2]Sheet1!$A:$I,9,FALSE),0)</f>
        <v>0</v>
      </c>
      <c r="N3226">
        <f>IFERROR(VLOOKUP(A3226,[3]Sheet1!$A:$G,2,FALSE),0)</f>
        <v>0</v>
      </c>
      <c r="O3226">
        <f>IFERROR(VLOOKUP(A3226,[3]Sheet1!$A:$G,3,FALSE),0)</f>
        <v>0</v>
      </c>
      <c r="P3226">
        <f>IFERROR(VLOOKUP(A3226,[3]Sheet1!$A:$G,4,FALSE),0)</f>
        <v>0</v>
      </c>
      <c r="Q3226">
        <f>IFERROR(VLOOKUP(A3226,[3]Sheet1!$A:$G,5,FALSE),0)</f>
        <v>0</v>
      </c>
      <c r="R3226">
        <f>IFERROR(VLOOKUP(A3226,[3]Sheet1!$A:$G,6,FALSE),0)</f>
        <v>0</v>
      </c>
      <c r="S3226">
        <f>IFERROR(VLOOKUP(A3226,[3]Sheet1!$A:$G,7,FALSE),0)</f>
        <v>0</v>
      </c>
      <c r="T3226" t="str">
        <f t="shared" si="301"/>
        <v>Não</v>
      </c>
      <c r="U3226" t="str">
        <f t="shared" si="302"/>
        <v>Não</v>
      </c>
      <c r="V3226" t="str">
        <f t="shared" si="303"/>
        <v>Não</v>
      </c>
      <c r="W3226" t="str">
        <f t="shared" si="304"/>
        <v>Não</v>
      </c>
      <c r="X3226" t="str">
        <f t="shared" si="305"/>
        <v>Não</v>
      </c>
      <c r="Y3226" t="str">
        <f t="shared" si="306"/>
        <v>Não</v>
      </c>
    </row>
    <row r="3227" spans="1:25" x14ac:dyDescent="0.25">
      <c r="A3227" s="5">
        <v>432149</v>
      </c>
      <c r="B3227">
        <f>IFERROR(VLOOKUP(A3227,[1]Monitoramento_Base_somente_disp!$A:$J,5,FALSE),0)</f>
        <v>0</v>
      </c>
      <c r="C3227">
        <f>IFERROR(VLOOKUP(A3227,[1]Monitoramento_Base_somente_disp!$A:$J,6,FALSE),0)</f>
        <v>0</v>
      </c>
      <c r="D3227">
        <f>IFERROR(VLOOKUP(A3227,[1]Monitoramento_Base_somente_disp!$A:$J,7,FALSE),0)</f>
        <v>0</v>
      </c>
      <c r="E3227">
        <f>IFERROR(VLOOKUP(A3227,[1]Monitoramento_Base_somente_disp!$A:$J,8,FALSE),0)</f>
        <v>0</v>
      </c>
      <c r="F3227">
        <f>IFERROR(VLOOKUP(A3227,[1]Monitoramento_Base_somente_disp!$A:$J,9,FALSE),0)</f>
        <v>0</v>
      </c>
      <c r="G3227">
        <f>IFERROR(VLOOKUP(A3227,[1]Monitoramento_Base_somente_disp!$A:$J,10,FALSE),0)</f>
        <v>0</v>
      </c>
      <c r="H3227">
        <f>IFERROR(VLOOKUP(A3227,[2]Sheet1!$A:$I,4,FALSE),0)</f>
        <v>0</v>
      </c>
      <c r="I3227">
        <f>IFERROR(VLOOKUP(A3227,[2]Sheet1!$A:$I,5,FALSE),0)</f>
        <v>0</v>
      </c>
      <c r="J3227">
        <f>IFERROR(VLOOKUP(A3227,[2]Sheet1!$A:$I,6,FALSE),0)</f>
        <v>0</v>
      </c>
      <c r="K3227">
        <f>IFERROR(VLOOKUP(A3227,[2]Sheet1!$A:$I,7,FALSE),0)</f>
        <v>0</v>
      </c>
      <c r="L3227">
        <f>IFERROR(VLOOKUP(A3227,[2]Sheet1!$A:$I,8,FALSE),0)</f>
        <v>0</v>
      </c>
      <c r="M3227">
        <f>IFERROR(VLOOKUP(A3227,[2]Sheet1!$A:$I,9,FALSE),0)</f>
        <v>0</v>
      </c>
      <c r="N3227">
        <f>IFERROR(VLOOKUP(A3227,[3]Sheet1!$A:$G,2,FALSE),0)</f>
        <v>0</v>
      </c>
      <c r="O3227">
        <f>IFERROR(VLOOKUP(A3227,[3]Sheet1!$A:$G,3,FALSE),0)</f>
        <v>0</v>
      </c>
      <c r="P3227">
        <f>IFERROR(VLOOKUP(A3227,[3]Sheet1!$A:$G,4,FALSE),0)</f>
        <v>0</v>
      </c>
      <c r="Q3227">
        <f>IFERROR(VLOOKUP(A3227,[3]Sheet1!$A:$G,5,FALSE),0)</f>
        <v>0</v>
      </c>
      <c r="R3227">
        <f>IFERROR(VLOOKUP(A3227,[3]Sheet1!$A:$G,6,FALSE),0)</f>
        <v>0</v>
      </c>
      <c r="S3227">
        <f>IFERROR(VLOOKUP(A3227,[3]Sheet1!$A:$G,7,FALSE),0)</f>
        <v>0</v>
      </c>
      <c r="T3227" t="str">
        <f t="shared" si="301"/>
        <v>Não</v>
      </c>
      <c r="U3227" t="str">
        <f t="shared" si="302"/>
        <v>Não</v>
      </c>
      <c r="V3227" t="str">
        <f t="shared" si="303"/>
        <v>Não</v>
      </c>
      <c r="W3227" t="str">
        <f t="shared" si="304"/>
        <v>Não</v>
      </c>
      <c r="X3227" t="str">
        <f t="shared" si="305"/>
        <v>Não</v>
      </c>
      <c r="Y3227" t="str">
        <f t="shared" si="306"/>
        <v>Não</v>
      </c>
    </row>
    <row r="3228" spans="1:25" x14ac:dyDescent="0.25">
      <c r="A3228" s="5">
        <v>432162</v>
      </c>
      <c r="B3228">
        <f>IFERROR(VLOOKUP(A3228,[1]Monitoramento_Base_somente_disp!$A:$J,5,FALSE),0)</f>
        <v>0</v>
      </c>
      <c r="C3228">
        <f>IFERROR(VLOOKUP(A3228,[1]Monitoramento_Base_somente_disp!$A:$J,6,FALSE),0)</f>
        <v>0</v>
      </c>
      <c r="D3228">
        <f>IFERROR(VLOOKUP(A3228,[1]Monitoramento_Base_somente_disp!$A:$J,7,FALSE),0)</f>
        <v>0</v>
      </c>
      <c r="E3228">
        <f>IFERROR(VLOOKUP(A3228,[1]Monitoramento_Base_somente_disp!$A:$J,8,FALSE),0)</f>
        <v>0</v>
      </c>
      <c r="F3228">
        <f>IFERROR(VLOOKUP(A3228,[1]Monitoramento_Base_somente_disp!$A:$J,9,FALSE),0)</f>
        <v>0</v>
      </c>
      <c r="G3228">
        <f>IFERROR(VLOOKUP(A3228,[1]Monitoramento_Base_somente_disp!$A:$J,10,FALSE),0)</f>
        <v>0</v>
      </c>
      <c r="H3228">
        <f>IFERROR(VLOOKUP(A3228,[2]Sheet1!$A:$I,4,FALSE),0)</f>
        <v>0</v>
      </c>
      <c r="I3228">
        <f>IFERROR(VLOOKUP(A3228,[2]Sheet1!$A:$I,5,FALSE),0)</f>
        <v>0</v>
      </c>
      <c r="J3228">
        <f>IFERROR(VLOOKUP(A3228,[2]Sheet1!$A:$I,6,FALSE),0)</f>
        <v>0</v>
      </c>
      <c r="K3228">
        <f>IFERROR(VLOOKUP(A3228,[2]Sheet1!$A:$I,7,FALSE),0)</f>
        <v>0</v>
      </c>
      <c r="L3228">
        <f>IFERROR(VLOOKUP(A3228,[2]Sheet1!$A:$I,8,FALSE),0)</f>
        <v>0</v>
      </c>
      <c r="M3228">
        <f>IFERROR(VLOOKUP(A3228,[2]Sheet1!$A:$I,9,FALSE),0)</f>
        <v>0</v>
      </c>
      <c r="N3228">
        <f>IFERROR(VLOOKUP(A3228,[3]Sheet1!$A:$G,2,FALSE),0)</f>
        <v>97444</v>
      </c>
      <c r="O3228">
        <f>IFERROR(VLOOKUP(A3228,[3]Sheet1!$A:$G,3,FALSE),0)</f>
        <v>404870</v>
      </c>
      <c r="P3228">
        <f>IFERROR(VLOOKUP(A3228,[3]Sheet1!$A:$G,4,FALSE),0)</f>
        <v>0</v>
      </c>
      <c r="Q3228">
        <f>IFERROR(VLOOKUP(A3228,[3]Sheet1!$A:$G,5,FALSE),0)</f>
        <v>0</v>
      </c>
      <c r="R3228">
        <f>IFERROR(VLOOKUP(A3228,[3]Sheet1!$A:$G,6,FALSE),0)</f>
        <v>0</v>
      </c>
      <c r="S3228">
        <f>IFERROR(VLOOKUP(A3228,[3]Sheet1!$A:$G,7,FALSE),0)</f>
        <v>0</v>
      </c>
      <c r="T3228" t="str">
        <f t="shared" si="301"/>
        <v>Sim</v>
      </c>
      <c r="U3228" t="str">
        <f t="shared" si="302"/>
        <v>Sim</v>
      </c>
      <c r="V3228" t="str">
        <f t="shared" si="303"/>
        <v>Não</v>
      </c>
      <c r="W3228" t="str">
        <f t="shared" si="304"/>
        <v>Não</v>
      </c>
      <c r="X3228" t="str">
        <f t="shared" si="305"/>
        <v>Não</v>
      </c>
      <c r="Y3228" t="str">
        <f t="shared" si="306"/>
        <v>Não</v>
      </c>
    </row>
    <row r="3229" spans="1:25" x14ac:dyDescent="0.25">
      <c r="A3229" s="5">
        <v>432166</v>
      </c>
      <c r="B3229">
        <f>IFERROR(VLOOKUP(A3229,[1]Monitoramento_Base_somente_disp!$A:$J,5,FALSE),0)</f>
        <v>0</v>
      </c>
      <c r="C3229">
        <f>IFERROR(VLOOKUP(A3229,[1]Monitoramento_Base_somente_disp!$A:$J,6,FALSE),0)</f>
        <v>0</v>
      </c>
      <c r="D3229">
        <f>IFERROR(VLOOKUP(A3229,[1]Monitoramento_Base_somente_disp!$A:$J,7,FALSE),0)</f>
        <v>0</v>
      </c>
      <c r="E3229">
        <f>IFERROR(VLOOKUP(A3229,[1]Monitoramento_Base_somente_disp!$A:$J,8,FALSE),0)</f>
        <v>0</v>
      </c>
      <c r="F3229">
        <f>IFERROR(VLOOKUP(A3229,[1]Monitoramento_Base_somente_disp!$A:$J,9,FALSE),0)</f>
        <v>0</v>
      </c>
      <c r="G3229">
        <f>IFERROR(VLOOKUP(A3229,[1]Monitoramento_Base_somente_disp!$A:$J,10,FALSE),0)</f>
        <v>0</v>
      </c>
      <c r="H3229">
        <f>IFERROR(VLOOKUP(A3229,[2]Sheet1!$A:$I,4,FALSE),0)</f>
        <v>104678</v>
      </c>
      <c r="I3229">
        <f>IFERROR(VLOOKUP(A3229,[2]Sheet1!$A:$I,5,FALSE),0)</f>
        <v>0</v>
      </c>
      <c r="J3229">
        <f>IFERROR(VLOOKUP(A3229,[2]Sheet1!$A:$I,6,FALSE),0)</f>
        <v>0</v>
      </c>
      <c r="K3229">
        <f>IFERROR(VLOOKUP(A3229,[2]Sheet1!$A:$I,7,FALSE),0)</f>
        <v>416604</v>
      </c>
      <c r="L3229">
        <f>IFERROR(VLOOKUP(A3229,[2]Sheet1!$A:$I,8,FALSE),0)</f>
        <v>0</v>
      </c>
      <c r="M3229">
        <f>IFERROR(VLOOKUP(A3229,[2]Sheet1!$A:$I,9,FALSE),0)</f>
        <v>0</v>
      </c>
      <c r="N3229">
        <f>IFERROR(VLOOKUP(A3229,[3]Sheet1!$A:$G,2,FALSE),0)</f>
        <v>0</v>
      </c>
      <c r="O3229">
        <f>IFERROR(VLOOKUP(A3229,[3]Sheet1!$A:$G,3,FALSE),0)</f>
        <v>0</v>
      </c>
      <c r="P3229">
        <f>IFERROR(VLOOKUP(A3229,[3]Sheet1!$A:$G,4,FALSE),0)</f>
        <v>0</v>
      </c>
      <c r="Q3229">
        <f>IFERROR(VLOOKUP(A3229,[3]Sheet1!$A:$G,5,FALSE),0)</f>
        <v>0</v>
      </c>
      <c r="R3229">
        <f>IFERROR(VLOOKUP(A3229,[3]Sheet1!$A:$G,6,FALSE),0)</f>
        <v>0</v>
      </c>
      <c r="S3229">
        <f>IFERROR(VLOOKUP(A3229,[3]Sheet1!$A:$G,7,FALSE),0)</f>
        <v>0</v>
      </c>
      <c r="T3229" t="str">
        <f t="shared" si="301"/>
        <v>Sim</v>
      </c>
      <c r="U3229" t="str">
        <f t="shared" si="302"/>
        <v>Não</v>
      </c>
      <c r="V3229" t="str">
        <f t="shared" si="303"/>
        <v>Não</v>
      </c>
      <c r="W3229" t="str">
        <f t="shared" si="304"/>
        <v>Sim</v>
      </c>
      <c r="X3229" t="str">
        <f t="shared" si="305"/>
        <v>Não</v>
      </c>
      <c r="Y3229" t="str">
        <f t="shared" si="306"/>
        <v>Não</v>
      </c>
    </row>
    <row r="3230" spans="1:25" x14ac:dyDescent="0.25">
      <c r="A3230" s="5">
        <v>432170</v>
      </c>
      <c r="B3230">
        <f>IFERROR(VLOOKUP(A3230,[1]Monitoramento_Base_somente_disp!$A:$J,5,FALSE),0)</f>
        <v>0</v>
      </c>
      <c r="C3230">
        <f>IFERROR(VLOOKUP(A3230,[1]Monitoramento_Base_somente_disp!$A:$J,6,FALSE),0)</f>
        <v>0</v>
      </c>
      <c r="D3230">
        <f>IFERROR(VLOOKUP(A3230,[1]Monitoramento_Base_somente_disp!$A:$J,7,FALSE),0)</f>
        <v>0</v>
      </c>
      <c r="E3230">
        <f>IFERROR(VLOOKUP(A3230,[1]Monitoramento_Base_somente_disp!$A:$J,8,FALSE),0)</f>
        <v>0</v>
      </c>
      <c r="F3230">
        <f>IFERROR(VLOOKUP(A3230,[1]Monitoramento_Base_somente_disp!$A:$J,9,FALSE),0)</f>
        <v>0</v>
      </c>
      <c r="G3230">
        <f>IFERROR(VLOOKUP(A3230,[1]Monitoramento_Base_somente_disp!$A:$J,10,FALSE),0)</f>
        <v>0</v>
      </c>
      <c r="H3230">
        <f>IFERROR(VLOOKUP(A3230,[2]Sheet1!$A:$I,4,FALSE),0)</f>
        <v>0</v>
      </c>
      <c r="I3230">
        <f>IFERROR(VLOOKUP(A3230,[2]Sheet1!$A:$I,5,FALSE),0)</f>
        <v>0</v>
      </c>
      <c r="J3230">
        <f>IFERROR(VLOOKUP(A3230,[2]Sheet1!$A:$I,6,FALSE),0)</f>
        <v>0</v>
      </c>
      <c r="K3230">
        <f>IFERROR(VLOOKUP(A3230,[2]Sheet1!$A:$I,7,FALSE),0)</f>
        <v>0</v>
      </c>
      <c r="L3230">
        <f>IFERROR(VLOOKUP(A3230,[2]Sheet1!$A:$I,8,FALSE),0)</f>
        <v>0</v>
      </c>
      <c r="M3230">
        <f>IFERROR(VLOOKUP(A3230,[2]Sheet1!$A:$I,9,FALSE),0)</f>
        <v>0</v>
      </c>
      <c r="N3230">
        <f>IFERROR(VLOOKUP(A3230,[3]Sheet1!$A:$G,2,FALSE),0)</f>
        <v>0</v>
      </c>
      <c r="O3230">
        <f>IFERROR(VLOOKUP(A3230,[3]Sheet1!$A:$G,3,FALSE),0)</f>
        <v>0</v>
      </c>
      <c r="P3230">
        <f>IFERROR(VLOOKUP(A3230,[3]Sheet1!$A:$G,4,FALSE),0)</f>
        <v>357</v>
      </c>
      <c r="Q3230">
        <f>IFERROR(VLOOKUP(A3230,[3]Sheet1!$A:$G,5,FALSE),0)</f>
        <v>0</v>
      </c>
      <c r="R3230">
        <f>IFERROR(VLOOKUP(A3230,[3]Sheet1!$A:$G,6,FALSE),0)</f>
        <v>0</v>
      </c>
      <c r="S3230">
        <f>IFERROR(VLOOKUP(A3230,[3]Sheet1!$A:$G,7,FALSE),0)</f>
        <v>4332</v>
      </c>
      <c r="T3230" t="str">
        <f t="shared" si="301"/>
        <v>Não</v>
      </c>
      <c r="U3230" t="str">
        <f t="shared" si="302"/>
        <v>Não</v>
      </c>
      <c r="V3230" t="str">
        <f t="shared" si="303"/>
        <v>Sim</v>
      </c>
      <c r="W3230" t="str">
        <f t="shared" si="304"/>
        <v>Não</v>
      </c>
      <c r="X3230" t="str">
        <f t="shared" si="305"/>
        <v>Não</v>
      </c>
      <c r="Y3230" t="str">
        <f t="shared" si="306"/>
        <v>Sim</v>
      </c>
    </row>
    <row r="3231" spans="1:25" x14ac:dyDescent="0.25">
      <c r="A3231" s="5">
        <v>432183</v>
      </c>
      <c r="B3231">
        <f>IFERROR(VLOOKUP(A3231,[1]Monitoramento_Base_somente_disp!$A:$J,5,FALSE),0)</f>
        <v>0</v>
      </c>
      <c r="C3231">
        <f>IFERROR(VLOOKUP(A3231,[1]Monitoramento_Base_somente_disp!$A:$J,6,FALSE),0)</f>
        <v>0</v>
      </c>
      <c r="D3231">
        <f>IFERROR(VLOOKUP(A3231,[1]Monitoramento_Base_somente_disp!$A:$J,7,FALSE),0)</f>
        <v>0</v>
      </c>
      <c r="E3231">
        <f>IFERROR(VLOOKUP(A3231,[1]Monitoramento_Base_somente_disp!$A:$J,8,FALSE),0)</f>
        <v>0</v>
      </c>
      <c r="F3231">
        <f>IFERROR(VLOOKUP(A3231,[1]Monitoramento_Base_somente_disp!$A:$J,9,FALSE),0)</f>
        <v>0</v>
      </c>
      <c r="G3231">
        <f>IFERROR(VLOOKUP(A3231,[1]Monitoramento_Base_somente_disp!$A:$J,10,FALSE),0)</f>
        <v>0</v>
      </c>
      <c r="H3231">
        <f>IFERROR(VLOOKUP(A3231,[2]Sheet1!$A:$I,4,FALSE),0)</f>
        <v>0</v>
      </c>
      <c r="I3231">
        <f>IFERROR(VLOOKUP(A3231,[2]Sheet1!$A:$I,5,FALSE),0)</f>
        <v>0</v>
      </c>
      <c r="J3231">
        <f>IFERROR(VLOOKUP(A3231,[2]Sheet1!$A:$I,6,FALSE),0)</f>
        <v>0</v>
      </c>
      <c r="K3231">
        <f>IFERROR(VLOOKUP(A3231,[2]Sheet1!$A:$I,7,FALSE),0)</f>
        <v>0</v>
      </c>
      <c r="L3231">
        <f>IFERROR(VLOOKUP(A3231,[2]Sheet1!$A:$I,8,FALSE),0)</f>
        <v>0</v>
      </c>
      <c r="M3231">
        <f>IFERROR(VLOOKUP(A3231,[2]Sheet1!$A:$I,9,FALSE),0)</f>
        <v>0</v>
      </c>
      <c r="N3231">
        <f>IFERROR(VLOOKUP(A3231,[3]Sheet1!$A:$G,2,FALSE),0)</f>
        <v>0</v>
      </c>
      <c r="O3231">
        <f>IFERROR(VLOOKUP(A3231,[3]Sheet1!$A:$G,3,FALSE),0)</f>
        <v>0</v>
      </c>
      <c r="P3231">
        <f>IFERROR(VLOOKUP(A3231,[3]Sheet1!$A:$G,4,FALSE),0)</f>
        <v>0</v>
      </c>
      <c r="Q3231">
        <f>IFERROR(VLOOKUP(A3231,[3]Sheet1!$A:$G,5,FALSE),0)</f>
        <v>0</v>
      </c>
      <c r="R3231">
        <f>IFERROR(VLOOKUP(A3231,[3]Sheet1!$A:$G,6,FALSE),0)</f>
        <v>0</v>
      </c>
      <c r="S3231">
        <f>IFERROR(VLOOKUP(A3231,[3]Sheet1!$A:$G,7,FALSE),0)</f>
        <v>0</v>
      </c>
      <c r="T3231" t="str">
        <f t="shared" si="301"/>
        <v>Não</v>
      </c>
      <c r="U3231" t="str">
        <f t="shared" si="302"/>
        <v>Não</v>
      </c>
      <c r="V3231" t="str">
        <f t="shared" si="303"/>
        <v>Não</v>
      </c>
      <c r="W3231" t="str">
        <f t="shared" si="304"/>
        <v>Não</v>
      </c>
      <c r="X3231" t="str">
        <f t="shared" si="305"/>
        <v>Não</v>
      </c>
      <c r="Y3231" t="str">
        <f t="shared" si="306"/>
        <v>Não</v>
      </c>
    </row>
    <row r="3232" spans="1:25" x14ac:dyDescent="0.25">
      <c r="A3232" s="5">
        <v>432185</v>
      </c>
      <c r="B3232">
        <f>IFERROR(VLOOKUP(A3232,[1]Monitoramento_Base_somente_disp!$A:$J,5,FALSE),0)</f>
        <v>0</v>
      </c>
      <c r="C3232">
        <f>IFERROR(VLOOKUP(A3232,[1]Monitoramento_Base_somente_disp!$A:$J,6,FALSE),0)</f>
        <v>0</v>
      </c>
      <c r="D3232">
        <f>IFERROR(VLOOKUP(A3232,[1]Monitoramento_Base_somente_disp!$A:$J,7,FALSE),0)</f>
        <v>0</v>
      </c>
      <c r="E3232">
        <f>IFERROR(VLOOKUP(A3232,[1]Monitoramento_Base_somente_disp!$A:$J,8,FALSE),0)</f>
        <v>0</v>
      </c>
      <c r="F3232">
        <f>IFERROR(VLOOKUP(A3232,[1]Monitoramento_Base_somente_disp!$A:$J,9,FALSE),0)</f>
        <v>0</v>
      </c>
      <c r="G3232">
        <f>IFERROR(VLOOKUP(A3232,[1]Monitoramento_Base_somente_disp!$A:$J,10,FALSE),0)</f>
        <v>0</v>
      </c>
      <c r="H3232">
        <f>IFERROR(VLOOKUP(A3232,[2]Sheet1!$A:$I,4,FALSE),0)</f>
        <v>55590</v>
      </c>
      <c r="I3232">
        <f>IFERROR(VLOOKUP(A3232,[2]Sheet1!$A:$I,5,FALSE),0)</f>
        <v>425252</v>
      </c>
      <c r="J3232">
        <f>IFERROR(VLOOKUP(A3232,[2]Sheet1!$A:$I,6,FALSE),0)</f>
        <v>0</v>
      </c>
      <c r="K3232">
        <f>IFERROR(VLOOKUP(A3232,[2]Sheet1!$A:$I,7,FALSE),0)</f>
        <v>0</v>
      </c>
      <c r="L3232">
        <f>IFERROR(VLOOKUP(A3232,[2]Sheet1!$A:$I,8,FALSE),0)</f>
        <v>0</v>
      </c>
      <c r="M3232">
        <f>IFERROR(VLOOKUP(A3232,[2]Sheet1!$A:$I,9,FALSE),0)</f>
        <v>0</v>
      </c>
      <c r="N3232">
        <f>IFERROR(VLOOKUP(A3232,[3]Sheet1!$A:$G,2,FALSE),0)</f>
        <v>0</v>
      </c>
      <c r="O3232">
        <f>IFERROR(VLOOKUP(A3232,[3]Sheet1!$A:$G,3,FALSE),0)</f>
        <v>0</v>
      </c>
      <c r="P3232">
        <f>IFERROR(VLOOKUP(A3232,[3]Sheet1!$A:$G,4,FALSE),0)</f>
        <v>0</v>
      </c>
      <c r="Q3232">
        <f>IFERROR(VLOOKUP(A3232,[3]Sheet1!$A:$G,5,FALSE),0)</f>
        <v>0</v>
      </c>
      <c r="R3232">
        <f>IFERROR(VLOOKUP(A3232,[3]Sheet1!$A:$G,6,FALSE),0)</f>
        <v>0</v>
      </c>
      <c r="S3232">
        <f>IFERROR(VLOOKUP(A3232,[3]Sheet1!$A:$G,7,FALSE),0)</f>
        <v>0</v>
      </c>
      <c r="T3232" t="str">
        <f t="shared" si="301"/>
        <v>Sim</v>
      </c>
      <c r="U3232" t="str">
        <f t="shared" si="302"/>
        <v>Sim</v>
      </c>
      <c r="V3232" t="str">
        <f t="shared" si="303"/>
        <v>Não</v>
      </c>
      <c r="W3232" t="str">
        <f t="shared" si="304"/>
        <v>Não</v>
      </c>
      <c r="X3232" t="str">
        <f t="shared" si="305"/>
        <v>Não</v>
      </c>
      <c r="Y3232" t="str">
        <f t="shared" si="306"/>
        <v>Não</v>
      </c>
    </row>
    <row r="3233" spans="1:25" x14ac:dyDescent="0.25">
      <c r="A3233" s="5">
        <v>432195</v>
      </c>
      <c r="B3233">
        <f>IFERROR(VLOOKUP(A3233,[1]Monitoramento_Base_somente_disp!$A:$J,5,FALSE),0)</f>
        <v>0</v>
      </c>
      <c r="C3233">
        <f>IFERROR(VLOOKUP(A3233,[1]Monitoramento_Base_somente_disp!$A:$J,6,FALSE),0)</f>
        <v>0</v>
      </c>
      <c r="D3233">
        <f>IFERROR(VLOOKUP(A3233,[1]Monitoramento_Base_somente_disp!$A:$J,7,FALSE),0)</f>
        <v>0</v>
      </c>
      <c r="E3233">
        <f>IFERROR(VLOOKUP(A3233,[1]Monitoramento_Base_somente_disp!$A:$J,8,FALSE),0)</f>
        <v>0</v>
      </c>
      <c r="F3233">
        <f>IFERROR(VLOOKUP(A3233,[1]Monitoramento_Base_somente_disp!$A:$J,9,FALSE),0)</f>
        <v>0</v>
      </c>
      <c r="G3233">
        <f>IFERROR(VLOOKUP(A3233,[1]Monitoramento_Base_somente_disp!$A:$J,10,FALSE),0)</f>
        <v>0</v>
      </c>
      <c r="H3233">
        <f>IFERROR(VLOOKUP(A3233,[2]Sheet1!$A:$I,4,FALSE),0)</f>
        <v>0</v>
      </c>
      <c r="I3233">
        <f>IFERROR(VLOOKUP(A3233,[2]Sheet1!$A:$I,5,FALSE),0)</f>
        <v>0</v>
      </c>
      <c r="J3233">
        <f>IFERROR(VLOOKUP(A3233,[2]Sheet1!$A:$I,6,FALSE),0)</f>
        <v>0</v>
      </c>
      <c r="K3233">
        <f>IFERROR(VLOOKUP(A3233,[2]Sheet1!$A:$I,7,FALSE),0)</f>
        <v>0</v>
      </c>
      <c r="L3233">
        <f>IFERROR(VLOOKUP(A3233,[2]Sheet1!$A:$I,8,FALSE),0)</f>
        <v>0</v>
      </c>
      <c r="M3233">
        <f>IFERROR(VLOOKUP(A3233,[2]Sheet1!$A:$I,9,FALSE),0)</f>
        <v>0</v>
      </c>
      <c r="N3233">
        <f>IFERROR(VLOOKUP(A3233,[3]Sheet1!$A:$G,2,FALSE),0)</f>
        <v>0</v>
      </c>
      <c r="O3233">
        <f>IFERROR(VLOOKUP(A3233,[3]Sheet1!$A:$G,3,FALSE),0)</f>
        <v>0</v>
      </c>
      <c r="P3233">
        <f>IFERROR(VLOOKUP(A3233,[3]Sheet1!$A:$G,4,FALSE),0)</f>
        <v>0</v>
      </c>
      <c r="Q3233">
        <f>IFERROR(VLOOKUP(A3233,[3]Sheet1!$A:$G,5,FALSE),0)</f>
        <v>0</v>
      </c>
      <c r="R3233">
        <f>IFERROR(VLOOKUP(A3233,[3]Sheet1!$A:$G,6,FALSE),0)</f>
        <v>0</v>
      </c>
      <c r="S3233">
        <f>IFERROR(VLOOKUP(A3233,[3]Sheet1!$A:$G,7,FALSE),0)</f>
        <v>0</v>
      </c>
      <c r="T3233" t="str">
        <f t="shared" si="301"/>
        <v>Não</v>
      </c>
      <c r="U3233" t="str">
        <f t="shared" si="302"/>
        <v>Não</v>
      </c>
      <c r="V3233" t="str">
        <f t="shared" si="303"/>
        <v>Não</v>
      </c>
      <c r="W3233" t="str">
        <f t="shared" si="304"/>
        <v>Não</v>
      </c>
      <c r="X3233" t="str">
        <f t="shared" si="305"/>
        <v>Não</v>
      </c>
      <c r="Y3233" t="str">
        <f t="shared" si="306"/>
        <v>Não</v>
      </c>
    </row>
    <row r="3234" spans="1:25" x14ac:dyDescent="0.25">
      <c r="A3234" s="5">
        <v>432200</v>
      </c>
      <c r="B3234">
        <f>IFERROR(VLOOKUP(A3234,[1]Monitoramento_Base_somente_disp!$A:$J,5,FALSE),0)</f>
        <v>0</v>
      </c>
      <c r="C3234">
        <f>IFERROR(VLOOKUP(A3234,[1]Monitoramento_Base_somente_disp!$A:$J,6,FALSE),0)</f>
        <v>0</v>
      </c>
      <c r="D3234">
        <f>IFERROR(VLOOKUP(A3234,[1]Monitoramento_Base_somente_disp!$A:$J,7,FALSE),0)</f>
        <v>0</v>
      </c>
      <c r="E3234">
        <f>IFERROR(VLOOKUP(A3234,[1]Monitoramento_Base_somente_disp!$A:$J,8,FALSE),0)</f>
        <v>0</v>
      </c>
      <c r="F3234">
        <f>IFERROR(VLOOKUP(A3234,[1]Monitoramento_Base_somente_disp!$A:$J,9,FALSE),0)</f>
        <v>0</v>
      </c>
      <c r="G3234">
        <f>IFERROR(VLOOKUP(A3234,[1]Monitoramento_Base_somente_disp!$A:$J,10,FALSE),0)</f>
        <v>0</v>
      </c>
      <c r="H3234">
        <f>IFERROR(VLOOKUP(A3234,[2]Sheet1!$A:$I,4,FALSE),0)</f>
        <v>0</v>
      </c>
      <c r="I3234">
        <f>IFERROR(VLOOKUP(A3234,[2]Sheet1!$A:$I,5,FALSE),0)</f>
        <v>0</v>
      </c>
      <c r="J3234">
        <f>IFERROR(VLOOKUP(A3234,[2]Sheet1!$A:$I,6,FALSE),0)</f>
        <v>0</v>
      </c>
      <c r="K3234">
        <f>IFERROR(VLOOKUP(A3234,[2]Sheet1!$A:$I,7,FALSE),0)</f>
        <v>0</v>
      </c>
      <c r="L3234">
        <f>IFERROR(VLOOKUP(A3234,[2]Sheet1!$A:$I,8,FALSE),0)</f>
        <v>0</v>
      </c>
      <c r="M3234">
        <f>IFERROR(VLOOKUP(A3234,[2]Sheet1!$A:$I,9,FALSE),0)</f>
        <v>0</v>
      </c>
      <c r="N3234">
        <f>IFERROR(VLOOKUP(A3234,[3]Sheet1!$A:$G,2,FALSE),0)</f>
        <v>502809</v>
      </c>
      <c r="O3234">
        <f>IFERROR(VLOOKUP(A3234,[3]Sheet1!$A:$G,3,FALSE),0)</f>
        <v>2774699</v>
      </c>
      <c r="P3234">
        <f>IFERROR(VLOOKUP(A3234,[3]Sheet1!$A:$G,4,FALSE),0)</f>
        <v>479266</v>
      </c>
      <c r="Q3234">
        <f>IFERROR(VLOOKUP(A3234,[3]Sheet1!$A:$G,5,FALSE),0)</f>
        <v>2688785</v>
      </c>
      <c r="R3234">
        <f>IFERROR(VLOOKUP(A3234,[3]Sheet1!$A:$G,6,FALSE),0)</f>
        <v>59808</v>
      </c>
      <c r="S3234">
        <f>IFERROR(VLOOKUP(A3234,[3]Sheet1!$A:$G,7,FALSE),0)</f>
        <v>0</v>
      </c>
      <c r="T3234" t="str">
        <f t="shared" si="301"/>
        <v>Sim</v>
      </c>
      <c r="U3234" t="str">
        <f t="shared" si="302"/>
        <v>Sim</v>
      </c>
      <c r="V3234" t="str">
        <f t="shared" si="303"/>
        <v>Sim</v>
      </c>
      <c r="W3234" t="str">
        <f t="shared" si="304"/>
        <v>Sim</v>
      </c>
      <c r="X3234" t="str">
        <f t="shared" si="305"/>
        <v>Sim</v>
      </c>
      <c r="Y3234" t="str">
        <f t="shared" si="306"/>
        <v>Não</v>
      </c>
    </row>
    <row r="3235" spans="1:25" x14ac:dyDescent="0.25">
      <c r="A3235" s="5">
        <v>432215</v>
      </c>
      <c r="B3235">
        <f>IFERROR(VLOOKUP(A3235,[1]Monitoramento_Base_somente_disp!$A:$J,5,FALSE),0)</f>
        <v>96324</v>
      </c>
      <c r="C3235">
        <f>IFERROR(VLOOKUP(A3235,[1]Monitoramento_Base_somente_disp!$A:$J,6,FALSE),0)</f>
        <v>627123948</v>
      </c>
      <c r="D3235">
        <f>IFERROR(VLOOKUP(A3235,[1]Monitoramento_Base_somente_disp!$A:$J,7,FALSE),0)</f>
        <v>101586</v>
      </c>
      <c r="E3235">
        <f>IFERROR(VLOOKUP(A3235,[1]Monitoramento_Base_somente_disp!$A:$J,8,FALSE),0)</f>
        <v>212519655</v>
      </c>
      <c r="F3235">
        <f>IFERROR(VLOOKUP(A3235,[1]Monitoramento_Base_somente_disp!$A:$J,9,FALSE),0)</f>
        <v>13488</v>
      </c>
      <c r="G3235">
        <f>IFERROR(VLOOKUP(A3235,[1]Monitoramento_Base_somente_disp!$A:$J,10,FALSE),0)</f>
        <v>5806480</v>
      </c>
      <c r="H3235">
        <f>IFERROR(VLOOKUP(A3235,[2]Sheet1!$A:$I,4,FALSE),0)</f>
        <v>0</v>
      </c>
      <c r="I3235">
        <f>IFERROR(VLOOKUP(A3235,[2]Sheet1!$A:$I,5,FALSE),0)</f>
        <v>0</v>
      </c>
      <c r="J3235">
        <f>IFERROR(VLOOKUP(A3235,[2]Sheet1!$A:$I,6,FALSE),0)</f>
        <v>0</v>
      </c>
      <c r="K3235">
        <f>IFERROR(VLOOKUP(A3235,[2]Sheet1!$A:$I,7,FALSE),0)</f>
        <v>0</v>
      </c>
      <c r="L3235">
        <f>IFERROR(VLOOKUP(A3235,[2]Sheet1!$A:$I,8,FALSE),0)</f>
        <v>0</v>
      </c>
      <c r="M3235">
        <f>IFERROR(VLOOKUP(A3235,[2]Sheet1!$A:$I,9,FALSE),0)</f>
        <v>0</v>
      </c>
      <c r="N3235">
        <f>IFERROR(VLOOKUP(A3235,[3]Sheet1!$A:$G,2,FALSE),0)</f>
        <v>0</v>
      </c>
      <c r="O3235">
        <f>IFERROR(VLOOKUP(A3235,[3]Sheet1!$A:$G,3,FALSE),0)</f>
        <v>0</v>
      </c>
      <c r="P3235">
        <f>IFERROR(VLOOKUP(A3235,[3]Sheet1!$A:$G,4,FALSE),0)</f>
        <v>0</v>
      </c>
      <c r="Q3235">
        <f>IFERROR(VLOOKUP(A3235,[3]Sheet1!$A:$G,5,FALSE),0)</f>
        <v>0</v>
      </c>
      <c r="R3235">
        <f>IFERROR(VLOOKUP(A3235,[3]Sheet1!$A:$G,6,FALSE),0)</f>
        <v>0</v>
      </c>
      <c r="S3235">
        <f>IFERROR(VLOOKUP(A3235,[3]Sheet1!$A:$G,7,FALSE),0)</f>
        <v>0</v>
      </c>
      <c r="T3235" t="str">
        <f t="shared" si="301"/>
        <v>Sim</v>
      </c>
      <c r="U3235" t="str">
        <f t="shared" si="302"/>
        <v>Sim</v>
      </c>
      <c r="V3235" t="str">
        <f t="shared" si="303"/>
        <v>Sim</v>
      </c>
      <c r="W3235" t="str">
        <f t="shared" si="304"/>
        <v>Sim</v>
      </c>
      <c r="X3235" t="str">
        <f t="shared" si="305"/>
        <v>Sim</v>
      </c>
      <c r="Y3235" t="str">
        <f t="shared" si="306"/>
        <v>Sim</v>
      </c>
    </row>
    <row r="3236" spans="1:25" x14ac:dyDescent="0.25">
      <c r="A3236" s="5">
        <v>432218</v>
      </c>
      <c r="B3236">
        <f>IFERROR(VLOOKUP(A3236,[1]Monitoramento_Base_somente_disp!$A:$J,5,FALSE),0)</f>
        <v>0</v>
      </c>
      <c r="C3236">
        <f>IFERROR(VLOOKUP(A3236,[1]Monitoramento_Base_somente_disp!$A:$J,6,FALSE),0)</f>
        <v>0</v>
      </c>
      <c r="D3236">
        <f>IFERROR(VLOOKUP(A3236,[1]Monitoramento_Base_somente_disp!$A:$J,7,FALSE),0)</f>
        <v>0</v>
      </c>
      <c r="E3236">
        <f>IFERROR(VLOOKUP(A3236,[1]Monitoramento_Base_somente_disp!$A:$J,8,FALSE),0)</f>
        <v>0</v>
      </c>
      <c r="F3236">
        <f>IFERROR(VLOOKUP(A3236,[1]Monitoramento_Base_somente_disp!$A:$J,9,FALSE),0)</f>
        <v>0</v>
      </c>
      <c r="G3236">
        <f>IFERROR(VLOOKUP(A3236,[1]Monitoramento_Base_somente_disp!$A:$J,10,FALSE),0)</f>
        <v>0</v>
      </c>
      <c r="H3236">
        <f>IFERROR(VLOOKUP(A3236,[2]Sheet1!$A:$I,4,FALSE),0)</f>
        <v>0</v>
      </c>
      <c r="I3236">
        <f>IFERROR(VLOOKUP(A3236,[2]Sheet1!$A:$I,5,FALSE),0)</f>
        <v>0</v>
      </c>
      <c r="J3236">
        <f>IFERROR(VLOOKUP(A3236,[2]Sheet1!$A:$I,6,FALSE),0)</f>
        <v>0</v>
      </c>
      <c r="K3236">
        <f>IFERROR(VLOOKUP(A3236,[2]Sheet1!$A:$I,7,FALSE),0)</f>
        <v>0</v>
      </c>
      <c r="L3236">
        <f>IFERROR(VLOOKUP(A3236,[2]Sheet1!$A:$I,8,FALSE),0)</f>
        <v>0</v>
      </c>
      <c r="M3236">
        <f>IFERROR(VLOOKUP(A3236,[2]Sheet1!$A:$I,9,FALSE),0)</f>
        <v>0</v>
      </c>
      <c r="N3236">
        <f>IFERROR(VLOOKUP(A3236,[3]Sheet1!$A:$G,2,FALSE),0)</f>
        <v>0</v>
      </c>
      <c r="O3236">
        <f>IFERROR(VLOOKUP(A3236,[3]Sheet1!$A:$G,3,FALSE),0)</f>
        <v>0</v>
      </c>
      <c r="P3236">
        <f>IFERROR(VLOOKUP(A3236,[3]Sheet1!$A:$G,4,FALSE),0)</f>
        <v>0</v>
      </c>
      <c r="Q3236">
        <f>IFERROR(VLOOKUP(A3236,[3]Sheet1!$A:$G,5,FALSE),0)</f>
        <v>0</v>
      </c>
      <c r="R3236">
        <f>IFERROR(VLOOKUP(A3236,[3]Sheet1!$A:$G,6,FALSE),0)</f>
        <v>0</v>
      </c>
      <c r="S3236">
        <f>IFERROR(VLOOKUP(A3236,[3]Sheet1!$A:$G,7,FALSE),0)</f>
        <v>0</v>
      </c>
      <c r="T3236" t="str">
        <f t="shared" si="301"/>
        <v>Não</v>
      </c>
      <c r="U3236" t="str">
        <f t="shared" si="302"/>
        <v>Não</v>
      </c>
      <c r="V3236" t="str">
        <f t="shared" si="303"/>
        <v>Não</v>
      </c>
      <c r="W3236" t="str">
        <f t="shared" si="304"/>
        <v>Não</v>
      </c>
      <c r="X3236" t="str">
        <f t="shared" si="305"/>
        <v>Não</v>
      </c>
      <c r="Y3236" t="str">
        <f t="shared" si="306"/>
        <v>Não</v>
      </c>
    </row>
    <row r="3237" spans="1:25" x14ac:dyDescent="0.25">
      <c r="A3237" s="5">
        <v>432220</v>
      </c>
      <c r="B3237">
        <f>IFERROR(VLOOKUP(A3237,[1]Monitoramento_Base_somente_disp!$A:$J,5,FALSE),0)</f>
        <v>0</v>
      </c>
      <c r="C3237">
        <f>IFERROR(VLOOKUP(A3237,[1]Monitoramento_Base_somente_disp!$A:$J,6,FALSE),0)</f>
        <v>0</v>
      </c>
      <c r="D3237">
        <f>IFERROR(VLOOKUP(A3237,[1]Monitoramento_Base_somente_disp!$A:$J,7,FALSE),0)</f>
        <v>0</v>
      </c>
      <c r="E3237">
        <f>IFERROR(VLOOKUP(A3237,[1]Monitoramento_Base_somente_disp!$A:$J,8,FALSE),0)</f>
        <v>0</v>
      </c>
      <c r="F3237">
        <f>IFERROR(VLOOKUP(A3237,[1]Monitoramento_Base_somente_disp!$A:$J,9,FALSE),0)</f>
        <v>0</v>
      </c>
      <c r="G3237">
        <f>IFERROR(VLOOKUP(A3237,[1]Monitoramento_Base_somente_disp!$A:$J,10,FALSE),0)</f>
        <v>0</v>
      </c>
      <c r="H3237">
        <f>IFERROR(VLOOKUP(A3237,[2]Sheet1!$A:$I,4,FALSE),0)</f>
        <v>0</v>
      </c>
      <c r="I3237">
        <f>IFERROR(VLOOKUP(A3237,[2]Sheet1!$A:$I,5,FALSE),0)</f>
        <v>0</v>
      </c>
      <c r="J3237">
        <f>IFERROR(VLOOKUP(A3237,[2]Sheet1!$A:$I,6,FALSE),0)</f>
        <v>0</v>
      </c>
      <c r="K3237">
        <f>IFERROR(VLOOKUP(A3237,[2]Sheet1!$A:$I,7,FALSE),0)</f>
        <v>0</v>
      </c>
      <c r="L3237">
        <f>IFERROR(VLOOKUP(A3237,[2]Sheet1!$A:$I,8,FALSE),0)</f>
        <v>0</v>
      </c>
      <c r="M3237">
        <f>IFERROR(VLOOKUP(A3237,[2]Sheet1!$A:$I,9,FALSE),0)</f>
        <v>0</v>
      </c>
      <c r="N3237">
        <f>IFERROR(VLOOKUP(A3237,[3]Sheet1!$A:$G,2,FALSE),0)</f>
        <v>145255</v>
      </c>
      <c r="O3237">
        <f>IFERROR(VLOOKUP(A3237,[3]Sheet1!$A:$G,3,FALSE),0)</f>
        <v>513565</v>
      </c>
      <c r="P3237">
        <f>IFERROR(VLOOKUP(A3237,[3]Sheet1!$A:$G,4,FALSE),0)</f>
        <v>124510</v>
      </c>
      <c r="Q3237">
        <f>IFERROR(VLOOKUP(A3237,[3]Sheet1!$A:$G,5,FALSE),0)</f>
        <v>476969</v>
      </c>
      <c r="R3237">
        <f>IFERROR(VLOOKUP(A3237,[3]Sheet1!$A:$G,6,FALSE),0)</f>
        <v>25822</v>
      </c>
      <c r="S3237">
        <f>IFERROR(VLOOKUP(A3237,[3]Sheet1!$A:$G,7,FALSE),0)</f>
        <v>0</v>
      </c>
      <c r="T3237" t="str">
        <f t="shared" si="301"/>
        <v>Sim</v>
      </c>
      <c r="U3237" t="str">
        <f t="shared" si="302"/>
        <v>Sim</v>
      </c>
      <c r="V3237" t="str">
        <f t="shared" si="303"/>
        <v>Sim</v>
      </c>
      <c r="W3237" t="str">
        <f t="shared" si="304"/>
        <v>Sim</v>
      </c>
      <c r="X3237" t="str">
        <f t="shared" si="305"/>
        <v>Sim</v>
      </c>
      <c r="Y3237" t="str">
        <f t="shared" si="306"/>
        <v>Não</v>
      </c>
    </row>
    <row r="3238" spans="1:25" x14ac:dyDescent="0.25">
      <c r="A3238" s="5">
        <v>432232</v>
      </c>
      <c r="B3238">
        <f>IFERROR(VLOOKUP(A3238,[1]Monitoramento_Base_somente_disp!$A:$J,5,FALSE),0)</f>
        <v>0</v>
      </c>
      <c r="C3238">
        <f>IFERROR(VLOOKUP(A3238,[1]Monitoramento_Base_somente_disp!$A:$J,6,FALSE),0)</f>
        <v>0</v>
      </c>
      <c r="D3238">
        <f>IFERROR(VLOOKUP(A3238,[1]Monitoramento_Base_somente_disp!$A:$J,7,FALSE),0)</f>
        <v>0</v>
      </c>
      <c r="E3238">
        <f>IFERROR(VLOOKUP(A3238,[1]Monitoramento_Base_somente_disp!$A:$J,8,FALSE),0)</f>
        <v>0</v>
      </c>
      <c r="F3238">
        <f>IFERROR(VLOOKUP(A3238,[1]Monitoramento_Base_somente_disp!$A:$J,9,FALSE),0)</f>
        <v>0</v>
      </c>
      <c r="G3238">
        <f>IFERROR(VLOOKUP(A3238,[1]Monitoramento_Base_somente_disp!$A:$J,10,FALSE),0)</f>
        <v>0</v>
      </c>
      <c r="H3238">
        <f>IFERROR(VLOOKUP(A3238,[2]Sheet1!$A:$I,4,FALSE),0)</f>
        <v>0</v>
      </c>
      <c r="I3238">
        <f>IFERROR(VLOOKUP(A3238,[2]Sheet1!$A:$I,5,FALSE),0)</f>
        <v>0</v>
      </c>
      <c r="J3238">
        <f>IFERROR(VLOOKUP(A3238,[2]Sheet1!$A:$I,6,FALSE),0)</f>
        <v>0</v>
      </c>
      <c r="K3238">
        <f>IFERROR(VLOOKUP(A3238,[2]Sheet1!$A:$I,7,FALSE),0)</f>
        <v>0</v>
      </c>
      <c r="L3238">
        <f>IFERROR(VLOOKUP(A3238,[2]Sheet1!$A:$I,8,FALSE),0)</f>
        <v>0</v>
      </c>
      <c r="M3238">
        <f>IFERROR(VLOOKUP(A3238,[2]Sheet1!$A:$I,9,FALSE),0)</f>
        <v>0</v>
      </c>
      <c r="N3238">
        <f>IFERROR(VLOOKUP(A3238,[3]Sheet1!$A:$G,2,FALSE),0)</f>
        <v>33284</v>
      </c>
      <c r="O3238">
        <f>IFERROR(VLOOKUP(A3238,[3]Sheet1!$A:$G,3,FALSE),0)</f>
        <v>630923</v>
      </c>
      <c r="P3238">
        <f>IFERROR(VLOOKUP(A3238,[3]Sheet1!$A:$G,4,FALSE),0)</f>
        <v>37740</v>
      </c>
      <c r="Q3238">
        <f>IFERROR(VLOOKUP(A3238,[3]Sheet1!$A:$G,5,FALSE),0)</f>
        <v>536952</v>
      </c>
      <c r="R3238">
        <f>IFERROR(VLOOKUP(A3238,[3]Sheet1!$A:$G,6,FALSE),0)</f>
        <v>4431</v>
      </c>
      <c r="S3238">
        <f>IFERROR(VLOOKUP(A3238,[3]Sheet1!$A:$G,7,FALSE),0)</f>
        <v>0</v>
      </c>
      <c r="T3238" t="str">
        <f t="shared" si="301"/>
        <v>Sim</v>
      </c>
      <c r="U3238" t="str">
        <f t="shared" si="302"/>
        <v>Sim</v>
      </c>
      <c r="V3238" t="str">
        <f t="shared" si="303"/>
        <v>Sim</v>
      </c>
      <c r="W3238" t="str">
        <f t="shared" si="304"/>
        <v>Sim</v>
      </c>
      <c r="X3238" t="str">
        <f t="shared" si="305"/>
        <v>Sim</v>
      </c>
      <c r="Y3238" t="str">
        <f t="shared" si="306"/>
        <v>Não</v>
      </c>
    </row>
    <row r="3239" spans="1:25" x14ac:dyDescent="0.25">
      <c r="A3239" s="5">
        <v>432234</v>
      </c>
      <c r="B3239">
        <f>IFERROR(VLOOKUP(A3239,[1]Monitoramento_Base_somente_disp!$A:$J,5,FALSE),0)</f>
        <v>0</v>
      </c>
      <c r="C3239">
        <f>IFERROR(VLOOKUP(A3239,[1]Monitoramento_Base_somente_disp!$A:$J,6,FALSE),0)</f>
        <v>31875050</v>
      </c>
      <c r="D3239">
        <f>IFERROR(VLOOKUP(A3239,[1]Monitoramento_Base_somente_disp!$A:$J,7,FALSE),0)</f>
        <v>0</v>
      </c>
      <c r="E3239">
        <f>IFERROR(VLOOKUP(A3239,[1]Monitoramento_Base_somente_disp!$A:$J,8,FALSE),0)</f>
        <v>32938275</v>
      </c>
      <c r="F3239">
        <f>IFERROR(VLOOKUP(A3239,[1]Monitoramento_Base_somente_disp!$A:$J,9,FALSE),0)</f>
        <v>0</v>
      </c>
      <c r="G3239">
        <f>IFERROR(VLOOKUP(A3239,[1]Monitoramento_Base_somente_disp!$A:$J,10,FALSE),0)</f>
        <v>5312625</v>
      </c>
      <c r="H3239">
        <f>IFERROR(VLOOKUP(A3239,[2]Sheet1!$A:$I,4,FALSE),0)</f>
        <v>46108</v>
      </c>
      <c r="I3239">
        <f>IFERROR(VLOOKUP(A3239,[2]Sheet1!$A:$I,5,FALSE),0)</f>
        <v>200214</v>
      </c>
      <c r="J3239">
        <f>IFERROR(VLOOKUP(A3239,[2]Sheet1!$A:$I,6,FALSE),0)</f>
        <v>0</v>
      </c>
      <c r="K3239">
        <f>IFERROR(VLOOKUP(A3239,[2]Sheet1!$A:$I,7,FALSE),0)</f>
        <v>0</v>
      </c>
      <c r="L3239">
        <f>IFERROR(VLOOKUP(A3239,[2]Sheet1!$A:$I,8,FALSE),0)</f>
        <v>0</v>
      </c>
      <c r="M3239">
        <f>IFERROR(VLOOKUP(A3239,[2]Sheet1!$A:$I,9,FALSE),0)</f>
        <v>0</v>
      </c>
      <c r="N3239">
        <f>IFERROR(VLOOKUP(A3239,[3]Sheet1!$A:$G,2,FALSE),0)</f>
        <v>0</v>
      </c>
      <c r="O3239">
        <f>IFERROR(VLOOKUP(A3239,[3]Sheet1!$A:$G,3,FALSE),0)</f>
        <v>0</v>
      </c>
      <c r="P3239">
        <f>IFERROR(VLOOKUP(A3239,[3]Sheet1!$A:$G,4,FALSE),0)</f>
        <v>0</v>
      </c>
      <c r="Q3239">
        <f>IFERROR(VLOOKUP(A3239,[3]Sheet1!$A:$G,5,FALSE),0)</f>
        <v>0</v>
      </c>
      <c r="R3239">
        <f>IFERROR(VLOOKUP(A3239,[3]Sheet1!$A:$G,6,FALSE),0)</f>
        <v>0</v>
      </c>
      <c r="S3239">
        <f>IFERROR(VLOOKUP(A3239,[3]Sheet1!$A:$G,7,FALSE),0)</f>
        <v>0</v>
      </c>
      <c r="T3239" t="str">
        <f t="shared" si="301"/>
        <v>Sim</v>
      </c>
      <c r="U3239" t="str">
        <f t="shared" si="302"/>
        <v>Sim</v>
      </c>
      <c r="V3239" t="str">
        <f t="shared" si="303"/>
        <v>Não</v>
      </c>
      <c r="W3239" t="str">
        <f t="shared" si="304"/>
        <v>Sim</v>
      </c>
      <c r="X3239" t="str">
        <f t="shared" si="305"/>
        <v>Não</v>
      </c>
      <c r="Y3239" t="str">
        <f t="shared" si="306"/>
        <v>Sim</v>
      </c>
    </row>
    <row r="3240" spans="1:25" x14ac:dyDescent="0.25">
      <c r="A3240" s="5">
        <v>432237</v>
      </c>
      <c r="B3240">
        <f>IFERROR(VLOOKUP(A3240,[1]Monitoramento_Base_somente_disp!$A:$J,5,FALSE),0)</f>
        <v>0</v>
      </c>
      <c r="C3240">
        <f>IFERROR(VLOOKUP(A3240,[1]Monitoramento_Base_somente_disp!$A:$J,6,FALSE),0)</f>
        <v>0</v>
      </c>
      <c r="D3240">
        <f>IFERROR(VLOOKUP(A3240,[1]Monitoramento_Base_somente_disp!$A:$J,7,FALSE),0)</f>
        <v>0</v>
      </c>
      <c r="E3240">
        <f>IFERROR(VLOOKUP(A3240,[1]Monitoramento_Base_somente_disp!$A:$J,8,FALSE),0)</f>
        <v>0</v>
      </c>
      <c r="F3240">
        <f>IFERROR(VLOOKUP(A3240,[1]Monitoramento_Base_somente_disp!$A:$J,9,FALSE),0)</f>
        <v>0</v>
      </c>
      <c r="G3240">
        <f>IFERROR(VLOOKUP(A3240,[1]Monitoramento_Base_somente_disp!$A:$J,10,FALSE),0)</f>
        <v>0</v>
      </c>
      <c r="H3240">
        <f>IFERROR(VLOOKUP(A3240,[2]Sheet1!$A:$I,4,FALSE),0)</f>
        <v>0</v>
      </c>
      <c r="I3240">
        <f>IFERROR(VLOOKUP(A3240,[2]Sheet1!$A:$I,5,FALSE),0)</f>
        <v>0</v>
      </c>
      <c r="J3240">
        <f>IFERROR(VLOOKUP(A3240,[2]Sheet1!$A:$I,6,FALSE),0)</f>
        <v>0</v>
      </c>
      <c r="K3240">
        <f>IFERROR(VLOOKUP(A3240,[2]Sheet1!$A:$I,7,FALSE),0)</f>
        <v>0</v>
      </c>
      <c r="L3240">
        <f>IFERROR(VLOOKUP(A3240,[2]Sheet1!$A:$I,8,FALSE),0)</f>
        <v>0</v>
      </c>
      <c r="M3240">
        <f>IFERROR(VLOOKUP(A3240,[2]Sheet1!$A:$I,9,FALSE),0)</f>
        <v>0</v>
      </c>
      <c r="N3240">
        <f>IFERROR(VLOOKUP(A3240,[3]Sheet1!$A:$G,2,FALSE),0)</f>
        <v>69817</v>
      </c>
      <c r="O3240">
        <f>IFERROR(VLOOKUP(A3240,[3]Sheet1!$A:$G,3,FALSE),0)</f>
        <v>670683</v>
      </c>
      <c r="P3240">
        <f>IFERROR(VLOOKUP(A3240,[3]Sheet1!$A:$G,4,FALSE),0)</f>
        <v>0</v>
      </c>
      <c r="Q3240">
        <f>IFERROR(VLOOKUP(A3240,[3]Sheet1!$A:$G,5,FALSE),0)</f>
        <v>0</v>
      </c>
      <c r="R3240">
        <f>IFERROR(VLOOKUP(A3240,[3]Sheet1!$A:$G,6,FALSE),0)</f>
        <v>0</v>
      </c>
      <c r="S3240">
        <f>IFERROR(VLOOKUP(A3240,[3]Sheet1!$A:$G,7,FALSE),0)</f>
        <v>0</v>
      </c>
      <c r="T3240" t="str">
        <f t="shared" si="301"/>
        <v>Sim</v>
      </c>
      <c r="U3240" t="str">
        <f t="shared" si="302"/>
        <v>Sim</v>
      </c>
      <c r="V3240" t="str">
        <f t="shared" si="303"/>
        <v>Não</v>
      </c>
      <c r="W3240" t="str">
        <f t="shared" si="304"/>
        <v>Não</v>
      </c>
      <c r="X3240" t="str">
        <f t="shared" si="305"/>
        <v>Não</v>
      </c>
      <c r="Y3240" t="str">
        <f t="shared" si="306"/>
        <v>Não</v>
      </c>
    </row>
    <row r="3241" spans="1:25" x14ac:dyDescent="0.25">
      <c r="A3241" s="5">
        <v>432240</v>
      </c>
      <c r="B3241">
        <f>IFERROR(VLOOKUP(A3241,[1]Monitoramento_Base_somente_disp!$A:$J,5,FALSE),0)</f>
        <v>0</v>
      </c>
      <c r="C3241">
        <f>IFERROR(VLOOKUP(A3241,[1]Monitoramento_Base_somente_disp!$A:$J,6,FALSE),0)</f>
        <v>0</v>
      </c>
      <c r="D3241">
        <f>IFERROR(VLOOKUP(A3241,[1]Monitoramento_Base_somente_disp!$A:$J,7,FALSE),0)</f>
        <v>0</v>
      </c>
      <c r="E3241">
        <f>IFERROR(VLOOKUP(A3241,[1]Monitoramento_Base_somente_disp!$A:$J,8,FALSE),0)</f>
        <v>0</v>
      </c>
      <c r="F3241">
        <f>IFERROR(VLOOKUP(A3241,[1]Monitoramento_Base_somente_disp!$A:$J,9,FALSE),0)</f>
        <v>0</v>
      </c>
      <c r="G3241">
        <f>IFERROR(VLOOKUP(A3241,[1]Monitoramento_Base_somente_disp!$A:$J,10,FALSE),0)</f>
        <v>0</v>
      </c>
      <c r="H3241">
        <f>IFERROR(VLOOKUP(A3241,[2]Sheet1!$A:$I,4,FALSE),0)</f>
        <v>0</v>
      </c>
      <c r="I3241">
        <f>IFERROR(VLOOKUP(A3241,[2]Sheet1!$A:$I,5,FALSE),0)</f>
        <v>0</v>
      </c>
      <c r="J3241">
        <f>IFERROR(VLOOKUP(A3241,[2]Sheet1!$A:$I,6,FALSE),0)</f>
        <v>0</v>
      </c>
      <c r="K3241">
        <f>IFERROR(VLOOKUP(A3241,[2]Sheet1!$A:$I,7,FALSE),0)</f>
        <v>0</v>
      </c>
      <c r="L3241">
        <f>IFERROR(VLOOKUP(A3241,[2]Sheet1!$A:$I,8,FALSE),0)</f>
        <v>0</v>
      </c>
      <c r="M3241">
        <f>IFERROR(VLOOKUP(A3241,[2]Sheet1!$A:$I,9,FALSE),0)</f>
        <v>0</v>
      </c>
      <c r="N3241">
        <f>IFERROR(VLOOKUP(A3241,[3]Sheet1!$A:$G,2,FALSE),0)</f>
        <v>398493</v>
      </c>
      <c r="O3241">
        <f>IFERROR(VLOOKUP(A3241,[3]Sheet1!$A:$G,3,FALSE),0)</f>
        <v>3247142</v>
      </c>
      <c r="P3241">
        <f>IFERROR(VLOOKUP(A3241,[3]Sheet1!$A:$G,4,FALSE),0)</f>
        <v>385511</v>
      </c>
      <c r="Q3241">
        <f>IFERROR(VLOOKUP(A3241,[3]Sheet1!$A:$G,5,FALSE),0)</f>
        <v>2727975</v>
      </c>
      <c r="R3241">
        <f>IFERROR(VLOOKUP(A3241,[3]Sheet1!$A:$G,6,FALSE),0)</f>
        <v>64627</v>
      </c>
      <c r="S3241">
        <f>IFERROR(VLOOKUP(A3241,[3]Sheet1!$A:$G,7,FALSE),0)</f>
        <v>0</v>
      </c>
      <c r="T3241" t="str">
        <f t="shared" si="301"/>
        <v>Sim</v>
      </c>
      <c r="U3241" t="str">
        <f t="shared" si="302"/>
        <v>Sim</v>
      </c>
      <c r="V3241" t="str">
        <f t="shared" si="303"/>
        <v>Sim</v>
      </c>
      <c r="W3241" t="str">
        <f t="shared" si="304"/>
        <v>Sim</v>
      </c>
      <c r="X3241" t="str">
        <f t="shared" si="305"/>
        <v>Sim</v>
      </c>
      <c r="Y3241" t="str">
        <f t="shared" si="306"/>
        <v>Não</v>
      </c>
    </row>
    <row r="3242" spans="1:25" x14ac:dyDescent="0.25">
      <c r="A3242" s="5">
        <v>432252</v>
      </c>
      <c r="B3242">
        <f>IFERROR(VLOOKUP(A3242,[1]Monitoramento_Base_somente_disp!$A:$J,5,FALSE),0)</f>
        <v>0</v>
      </c>
      <c r="C3242">
        <f>IFERROR(VLOOKUP(A3242,[1]Monitoramento_Base_somente_disp!$A:$J,6,FALSE),0)</f>
        <v>0</v>
      </c>
      <c r="D3242">
        <f>IFERROR(VLOOKUP(A3242,[1]Monitoramento_Base_somente_disp!$A:$J,7,FALSE),0)</f>
        <v>0</v>
      </c>
      <c r="E3242">
        <f>IFERROR(VLOOKUP(A3242,[1]Monitoramento_Base_somente_disp!$A:$J,8,FALSE),0)</f>
        <v>0</v>
      </c>
      <c r="F3242">
        <f>IFERROR(VLOOKUP(A3242,[1]Monitoramento_Base_somente_disp!$A:$J,9,FALSE),0)</f>
        <v>0</v>
      </c>
      <c r="G3242">
        <f>IFERROR(VLOOKUP(A3242,[1]Monitoramento_Base_somente_disp!$A:$J,10,FALSE),0)</f>
        <v>0</v>
      </c>
      <c r="H3242">
        <f>IFERROR(VLOOKUP(A3242,[2]Sheet1!$A:$I,4,FALSE),0)</f>
        <v>43584</v>
      </c>
      <c r="I3242">
        <f>IFERROR(VLOOKUP(A3242,[2]Sheet1!$A:$I,5,FALSE),0)</f>
        <v>0</v>
      </c>
      <c r="J3242">
        <f>IFERROR(VLOOKUP(A3242,[2]Sheet1!$A:$I,6,FALSE),0)</f>
        <v>0</v>
      </c>
      <c r="K3242">
        <f>IFERROR(VLOOKUP(A3242,[2]Sheet1!$A:$I,7,FALSE),0)</f>
        <v>0</v>
      </c>
      <c r="L3242">
        <f>IFERROR(VLOOKUP(A3242,[2]Sheet1!$A:$I,8,FALSE),0)</f>
        <v>0</v>
      </c>
      <c r="M3242">
        <f>IFERROR(VLOOKUP(A3242,[2]Sheet1!$A:$I,9,FALSE),0)</f>
        <v>0</v>
      </c>
      <c r="N3242">
        <f>IFERROR(VLOOKUP(A3242,[3]Sheet1!$A:$G,2,FALSE),0)</f>
        <v>46096</v>
      </c>
      <c r="O3242">
        <f>IFERROR(VLOOKUP(A3242,[3]Sheet1!$A:$G,3,FALSE),0)</f>
        <v>30749</v>
      </c>
      <c r="P3242">
        <f>IFERROR(VLOOKUP(A3242,[3]Sheet1!$A:$G,4,FALSE),0)</f>
        <v>124772</v>
      </c>
      <c r="Q3242">
        <f>IFERROR(VLOOKUP(A3242,[3]Sheet1!$A:$G,5,FALSE),0)</f>
        <v>11990</v>
      </c>
      <c r="R3242">
        <f>IFERROR(VLOOKUP(A3242,[3]Sheet1!$A:$G,6,FALSE),0)</f>
        <v>0</v>
      </c>
      <c r="S3242">
        <f>IFERROR(VLOOKUP(A3242,[3]Sheet1!$A:$G,7,FALSE),0)</f>
        <v>0</v>
      </c>
      <c r="T3242" t="str">
        <f t="shared" si="301"/>
        <v>Sim</v>
      </c>
      <c r="U3242" t="str">
        <f t="shared" si="302"/>
        <v>Sim</v>
      </c>
      <c r="V3242" t="str">
        <f t="shared" si="303"/>
        <v>Sim</v>
      </c>
      <c r="W3242" t="str">
        <f t="shared" si="304"/>
        <v>Sim</v>
      </c>
      <c r="X3242" t="str">
        <f t="shared" si="305"/>
        <v>Não</v>
      </c>
      <c r="Y3242" t="str">
        <f t="shared" si="306"/>
        <v>Não</v>
      </c>
    </row>
    <row r="3243" spans="1:25" x14ac:dyDescent="0.25">
      <c r="A3243" s="5">
        <v>432253</v>
      </c>
      <c r="B3243">
        <f>IFERROR(VLOOKUP(A3243,[1]Monitoramento_Base_somente_disp!$A:$J,5,FALSE),0)</f>
        <v>95614</v>
      </c>
      <c r="C3243">
        <f>IFERROR(VLOOKUP(A3243,[1]Monitoramento_Base_somente_disp!$A:$J,6,FALSE),0)</f>
        <v>49916259</v>
      </c>
      <c r="D3243">
        <f>IFERROR(VLOOKUP(A3243,[1]Monitoramento_Base_somente_disp!$A:$J,7,FALSE),0)</f>
        <v>83271</v>
      </c>
      <c r="E3243">
        <f>IFERROR(VLOOKUP(A3243,[1]Monitoramento_Base_somente_disp!$A:$J,8,FALSE),0)</f>
        <v>68583715</v>
      </c>
      <c r="F3243">
        <f>IFERROR(VLOOKUP(A3243,[1]Monitoramento_Base_somente_disp!$A:$J,9,FALSE),0)</f>
        <v>0</v>
      </c>
      <c r="G3243">
        <f>IFERROR(VLOOKUP(A3243,[1]Monitoramento_Base_somente_disp!$A:$J,10,FALSE),0)</f>
        <v>11469955</v>
      </c>
      <c r="H3243">
        <f>IFERROR(VLOOKUP(A3243,[2]Sheet1!$A:$I,4,FALSE),0)</f>
        <v>0</v>
      </c>
      <c r="I3243">
        <f>IFERROR(VLOOKUP(A3243,[2]Sheet1!$A:$I,5,FALSE),0)</f>
        <v>0</v>
      </c>
      <c r="J3243">
        <f>IFERROR(VLOOKUP(A3243,[2]Sheet1!$A:$I,6,FALSE),0)</f>
        <v>0</v>
      </c>
      <c r="K3243">
        <f>IFERROR(VLOOKUP(A3243,[2]Sheet1!$A:$I,7,FALSE),0)</f>
        <v>0</v>
      </c>
      <c r="L3243">
        <f>IFERROR(VLOOKUP(A3243,[2]Sheet1!$A:$I,8,FALSE),0)</f>
        <v>0</v>
      </c>
      <c r="M3243">
        <f>IFERROR(VLOOKUP(A3243,[2]Sheet1!$A:$I,9,FALSE),0)</f>
        <v>0</v>
      </c>
      <c r="N3243">
        <f>IFERROR(VLOOKUP(A3243,[3]Sheet1!$A:$G,2,FALSE),0)</f>
        <v>0</v>
      </c>
      <c r="O3243">
        <f>IFERROR(VLOOKUP(A3243,[3]Sheet1!$A:$G,3,FALSE),0)</f>
        <v>0</v>
      </c>
      <c r="P3243">
        <f>IFERROR(VLOOKUP(A3243,[3]Sheet1!$A:$G,4,FALSE),0)</f>
        <v>0</v>
      </c>
      <c r="Q3243">
        <f>IFERROR(VLOOKUP(A3243,[3]Sheet1!$A:$G,5,FALSE),0)</f>
        <v>0</v>
      </c>
      <c r="R3243">
        <f>IFERROR(VLOOKUP(A3243,[3]Sheet1!$A:$G,6,FALSE),0)</f>
        <v>0</v>
      </c>
      <c r="S3243">
        <f>IFERROR(VLOOKUP(A3243,[3]Sheet1!$A:$G,7,FALSE),0)</f>
        <v>0</v>
      </c>
      <c r="T3243" t="str">
        <f t="shared" si="301"/>
        <v>Sim</v>
      </c>
      <c r="U3243" t="str">
        <f t="shared" si="302"/>
        <v>Sim</v>
      </c>
      <c r="V3243" t="str">
        <f t="shared" si="303"/>
        <v>Sim</v>
      </c>
      <c r="W3243" t="str">
        <f t="shared" si="304"/>
        <v>Sim</v>
      </c>
      <c r="X3243" t="str">
        <f t="shared" si="305"/>
        <v>Não</v>
      </c>
      <c r="Y3243" t="str">
        <f t="shared" si="306"/>
        <v>Sim</v>
      </c>
    </row>
    <row r="3244" spans="1:25" x14ac:dyDescent="0.25">
      <c r="A3244" s="5">
        <v>432260</v>
      </c>
      <c r="B3244">
        <f>IFERROR(VLOOKUP(A3244,[1]Monitoramento_Base_somente_disp!$A:$J,5,FALSE),0)</f>
        <v>0</v>
      </c>
      <c r="C3244">
        <f>IFERROR(VLOOKUP(A3244,[1]Monitoramento_Base_somente_disp!$A:$J,6,FALSE),0)</f>
        <v>0</v>
      </c>
      <c r="D3244">
        <f>IFERROR(VLOOKUP(A3244,[1]Monitoramento_Base_somente_disp!$A:$J,7,FALSE),0)</f>
        <v>0</v>
      </c>
      <c r="E3244">
        <f>IFERROR(VLOOKUP(A3244,[1]Monitoramento_Base_somente_disp!$A:$J,8,FALSE),0)</f>
        <v>0</v>
      </c>
      <c r="F3244">
        <f>IFERROR(VLOOKUP(A3244,[1]Monitoramento_Base_somente_disp!$A:$J,9,FALSE),0)</f>
        <v>0</v>
      </c>
      <c r="G3244">
        <f>IFERROR(VLOOKUP(A3244,[1]Monitoramento_Base_somente_disp!$A:$J,10,FALSE),0)</f>
        <v>0</v>
      </c>
      <c r="H3244">
        <f>IFERROR(VLOOKUP(A3244,[2]Sheet1!$A:$I,4,FALSE),0)</f>
        <v>0</v>
      </c>
      <c r="I3244">
        <f>IFERROR(VLOOKUP(A3244,[2]Sheet1!$A:$I,5,FALSE),0)</f>
        <v>0</v>
      </c>
      <c r="J3244">
        <f>IFERROR(VLOOKUP(A3244,[2]Sheet1!$A:$I,6,FALSE),0)</f>
        <v>0</v>
      </c>
      <c r="K3244">
        <f>IFERROR(VLOOKUP(A3244,[2]Sheet1!$A:$I,7,FALSE),0)</f>
        <v>0</v>
      </c>
      <c r="L3244">
        <f>IFERROR(VLOOKUP(A3244,[2]Sheet1!$A:$I,8,FALSE),0)</f>
        <v>0</v>
      </c>
      <c r="M3244">
        <f>IFERROR(VLOOKUP(A3244,[2]Sheet1!$A:$I,9,FALSE),0)</f>
        <v>0</v>
      </c>
      <c r="N3244">
        <f>IFERROR(VLOOKUP(A3244,[3]Sheet1!$A:$G,2,FALSE),0)</f>
        <v>0</v>
      </c>
      <c r="O3244">
        <f>IFERROR(VLOOKUP(A3244,[3]Sheet1!$A:$G,3,FALSE),0)</f>
        <v>0</v>
      </c>
      <c r="P3244">
        <f>IFERROR(VLOOKUP(A3244,[3]Sheet1!$A:$G,4,FALSE),0)</f>
        <v>0</v>
      </c>
      <c r="Q3244">
        <f>IFERROR(VLOOKUP(A3244,[3]Sheet1!$A:$G,5,FALSE),0)</f>
        <v>0</v>
      </c>
      <c r="R3244">
        <f>IFERROR(VLOOKUP(A3244,[3]Sheet1!$A:$G,6,FALSE),0)</f>
        <v>0</v>
      </c>
      <c r="S3244">
        <f>IFERROR(VLOOKUP(A3244,[3]Sheet1!$A:$G,7,FALSE),0)</f>
        <v>0</v>
      </c>
      <c r="T3244" t="str">
        <f t="shared" si="301"/>
        <v>Não</v>
      </c>
      <c r="U3244" t="str">
        <f t="shared" si="302"/>
        <v>Não</v>
      </c>
      <c r="V3244" t="str">
        <f t="shared" si="303"/>
        <v>Não</v>
      </c>
      <c r="W3244" t="str">
        <f t="shared" si="304"/>
        <v>Não</v>
      </c>
      <c r="X3244" t="str">
        <f t="shared" si="305"/>
        <v>Não</v>
      </c>
      <c r="Y3244" t="str">
        <f t="shared" si="306"/>
        <v>Não</v>
      </c>
    </row>
    <row r="3245" spans="1:25" x14ac:dyDescent="0.25">
      <c r="A3245" s="5">
        <v>432270</v>
      </c>
      <c r="B3245">
        <f>IFERROR(VLOOKUP(A3245,[1]Monitoramento_Base_somente_disp!$A:$J,5,FALSE),0)</f>
        <v>322447</v>
      </c>
      <c r="C3245">
        <f>IFERROR(VLOOKUP(A3245,[1]Monitoramento_Base_somente_disp!$A:$J,6,FALSE),0)</f>
        <v>49363998</v>
      </c>
      <c r="D3245">
        <f>IFERROR(VLOOKUP(A3245,[1]Monitoramento_Base_somente_disp!$A:$J,7,FALSE),0)</f>
        <v>277141</v>
      </c>
      <c r="E3245">
        <f>IFERROR(VLOOKUP(A3245,[1]Monitoramento_Base_somente_disp!$A:$J,8,FALSE),0)</f>
        <v>45829768</v>
      </c>
      <c r="F3245">
        <f>IFERROR(VLOOKUP(A3245,[1]Monitoramento_Base_somente_disp!$A:$J,9,FALSE),0)</f>
        <v>14437</v>
      </c>
      <c r="G3245">
        <f>IFERROR(VLOOKUP(A3245,[1]Monitoramento_Base_somente_disp!$A:$J,10,FALSE),0)</f>
        <v>6765884</v>
      </c>
      <c r="H3245">
        <f>IFERROR(VLOOKUP(A3245,[2]Sheet1!$A:$I,4,FALSE),0)</f>
        <v>0</v>
      </c>
      <c r="I3245">
        <f>IFERROR(VLOOKUP(A3245,[2]Sheet1!$A:$I,5,FALSE),0)</f>
        <v>0</v>
      </c>
      <c r="J3245">
        <f>IFERROR(VLOOKUP(A3245,[2]Sheet1!$A:$I,6,FALSE),0)</f>
        <v>0</v>
      </c>
      <c r="K3245">
        <f>IFERROR(VLOOKUP(A3245,[2]Sheet1!$A:$I,7,FALSE),0)</f>
        <v>0</v>
      </c>
      <c r="L3245">
        <f>IFERROR(VLOOKUP(A3245,[2]Sheet1!$A:$I,8,FALSE),0)</f>
        <v>0</v>
      </c>
      <c r="M3245">
        <f>IFERROR(VLOOKUP(A3245,[2]Sheet1!$A:$I,9,FALSE),0)</f>
        <v>0</v>
      </c>
      <c r="N3245">
        <f>IFERROR(VLOOKUP(A3245,[3]Sheet1!$A:$G,2,FALSE),0)</f>
        <v>0</v>
      </c>
      <c r="O3245">
        <f>IFERROR(VLOOKUP(A3245,[3]Sheet1!$A:$G,3,FALSE),0)</f>
        <v>0</v>
      </c>
      <c r="P3245">
        <f>IFERROR(VLOOKUP(A3245,[3]Sheet1!$A:$G,4,FALSE),0)</f>
        <v>0</v>
      </c>
      <c r="Q3245">
        <f>IFERROR(VLOOKUP(A3245,[3]Sheet1!$A:$G,5,FALSE),0)</f>
        <v>0</v>
      </c>
      <c r="R3245">
        <f>IFERROR(VLOOKUP(A3245,[3]Sheet1!$A:$G,6,FALSE),0)</f>
        <v>0</v>
      </c>
      <c r="S3245">
        <f>IFERROR(VLOOKUP(A3245,[3]Sheet1!$A:$G,7,FALSE),0)</f>
        <v>0</v>
      </c>
      <c r="T3245" t="str">
        <f t="shared" si="301"/>
        <v>Sim</v>
      </c>
      <c r="U3245" t="str">
        <f t="shared" si="302"/>
        <v>Sim</v>
      </c>
      <c r="V3245" t="str">
        <f t="shared" si="303"/>
        <v>Sim</v>
      </c>
      <c r="W3245" t="str">
        <f t="shared" si="304"/>
        <v>Sim</v>
      </c>
      <c r="X3245" t="str">
        <f t="shared" si="305"/>
        <v>Sim</v>
      </c>
      <c r="Y3245" t="str">
        <f t="shared" si="306"/>
        <v>Sim</v>
      </c>
    </row>
    <row r="3246" spans="1:25" x14ac:dyDescent="0.25">
      <c r="A3246" s="5">
        <v>432290</v>
      </c>
      <c r="B3246">
        <f>IFERROR(VLOOKUP(A3246,[1]Monitoramento_Base_somente_disp!$A:$J,5,FALSE),0)</f>
        <v>0</v>
      </c>
      <c r="C3246">
        <f>IFERROR(VLOOKUP(A3246,[1]Monitoramento_Base_somente_disp!$A:$J,6,FALSE),0)</f>
        <v>0</v>
      </c>
      <c r="D3246">
        <f>IFERROR(VLOOKUP(A3246,[1]Monitoramento_Base_somente_disp!$A:$J,7,FALSE),0)</f>
        <v>0</v>
      </c>
      <c r="E3246">
        <f>IFERROR(VLOOKUP(A3246,[1]Monitoramento_Base_somente_disp!$A:$J,8,FALSE),0)</f>
        <v>0</v>
      </c>
      <c r="F3246">
        <f>IFERROR(VLOOKUP(A3246,[1]Monitoramento_Base_somente_disp!$A:$J,9,FALSE),0)</f>
        <v>0</v>
      </c>
      <c r="G3246">
        <f>IFERROR(VLOOKUP(A3246,[1]Monitoramento_Base_somente_disp!$A:$J,10,FALSE),0)</f>
        <v>0</v>
      </c>
      <c r="H3246">
        <f>IFERROR(VLOOKUP(A3246,[2]Sheet1!$A:$I,4,FALSE),0)</f>
        <v>0</v>
      </c>
      <c r="I3246">
        <f>IFERROR(VLOOKUP(A3246,[2]Sheet1!$A:$I,5,FALSE),0)</f>
        <v>0</v>
      </c>
      <c r="J3246">
        <f>IFERROR(VLOOKUP(A3246,[2]Sheet1!$A:$I,6,FALSE),0)</f>
        <v>0</v>
      </c>
      <c r="K3246">
        <f>IFERROR(VLOOKUP(A3246,[2]Sheet1!$A:$I,7,FALSE),0)</f>
        <v>0</v>
      </c>
      <c r="L3246">
        <f>IFERROR(VLOOKUP(A3246,[2]Sheet1!$A:$I,8,FALSE),0)</f>
        <v>0</v>
      </c>
      <c r="M3246">
        <f>IFERROR(VLOOKUP(A3246,[2]Sheet1!$A:$I,9,FALSE),0)</f>
        <v>0</v>
      </c>
      <c r="N3246">
        <f>IFERROR(VLOOKUP(A3246,[3]Sheet1!$A:$G,2,FALSE),0)</f>
        <v>54221</v>
      </c>
      <c r="O3246">
        <f>IFERROR(VLOOKUP(A3246,[3]Sheet1!$A:$G,3,FALSE),0)</f>
        <v>148534</v>
      </c>
      <c r="P3246">
        <f>IFERROR(VLOOKUP(A3246,[3]Sheet1!$A:$G,4,FALSE),0)</f>
        <v>44620</v>
      </c>
      <c r="Q3246">
        <f>IFERROR(VLOOKUP(A3246,[3]Sheet1!$A:$G,5,FALSE),0)</f>
        <v>151188</v>
      </c>
      <c r="R3246">
        <f>IFERROR(VLOOKUP(A3246,[3]Sheet1!$A:$G,6,FALSE),0)</f>
        <v>4977</v>
      </c>
      <c r="S3246">
        <f>IFERROR(VLOOKUP(A3246,[3]Sheet1!$A:$G,7,FALSE),0)</f>
        <v>0</v>
      </c>
      <c r="T3246" t="str">
        <f t="shared" si="301"/>
        <v>Sim</v>
      </c>
      <c r="U3246" t="str">
        <f t="shared" si="302"/>
        <v>Sim</v>
      </c>
      <c r="V3246" t="str">
        <f t="shared" si="303"/>
        <v>Sim</v>
      </c>
      <c r="W3246" t="str">
        <f t="shared" si="304"/>
        <v>Sim</v>
      </c>
      <c r="X3246" t="str">
        <f t="shared" si="305"/>
        <v>Sim</v>
      </c>
      <c r="Y3246" t="str">
        <f t="shared" si="306"/>
        <v>Não</v>
      </c>
    </row>
    <row r="3247" spans="1:25" x14ac:dyDescent="0.25">
      <c r="A3247" s="5">
        <v>432310</v>
      </c>
      <c r="B3247">
        <f>IFERROR(VLOOKUP(A3247,[1]Monitoramento_Base_somente_disp!$A:$J,5,FALSE),0)</f>
        <v>0</v>
      </c>
      <c r="C3247">
        <f>IFERROR(VLOOKUP(A3247,[1]Monitoramento_Base_somente_disp!$A:$J,6,FALSE),0)</f>
        <v>0</v>
      </c>
      <c r="D3247">
        <f>IFERROR(VLOOKUP(A3247,[1]Monitoramento_Base_somente_disp!$A:$J,7,FALSE),0)</f>
        <v>0</v>
      </c>
      <c r="E3247">
        <f>IFERROR(VLOOKUP(A3247,[1]Monitoramento_Base_somente_disp!$A:$J,8,FALSE),0)</f>
        <v>0</v>
      </c>
      <c r="F3247">
        <f>IFERROR(VLOOKUP(A3247,[1]Monitoramento_Base_somente_disp!$A:$J,9,FALSE),0)</f>
        <v>0</v>
      </c>
      <c r="G3247">
        <f>IFERROR(VLOOKUP(A3247,[1]Monitoramento_Base_somente_disp!$A:$J,10,FALSE),0)</f>
        <v>0</v>
      </c>
      <c r="H3247">
        <f>IFERROR(VLOOKUP(A3247,[2]Sheet1!$A:$I,4,FALSE),0)</f>
        <v>75305</v>
      </c>
      <c r="I3247">
        <f>IFERROR(VLOOKUP(A3247,[2]Sheet1!$A:$I,5,FALSE),0)</f>
        <v>220968</v>
      </c>
      <c r="J3247">
        <f>IFERROR(VLOOKUP(A3247,[2]Sheet1!$A:$I,6,FALSE),0)</f>
        <v>60736</v>
      </c>
      <c r="K3247">
        <f>IFERROR(VLOOKUP(A3247,[2]Sheet1!$A:$I,7,FALSE),0)</f>
        <v>347394</v>
      </c>
      <c r="L3247">
        <f>IFERROR(VLOOKUP(A3247,[2]Sheet1!$A:$I,8,FALSE),0)</f>
        <v>0</v>
      </c>
      <c r="M3247">
        <f>IFERROR(VLOOKUP(A3247,[2]Sheet1!$A:$I,9,FALSE),0)</f>
        <v>0</v>
      </c>
      <c r="N3247">
        <f>IFERROR(VLOOKUP(A3247,[3]Sheet1!$A:$G,2,FALSE),0)</f>
        <v>0</v>
      </c>
      <c r="O3247">
        <f>IFERROR(VLOOKUP(A3247,[3]Sheet1!$A:$G,3,FALSE),0)</f>
        <v>0</v>
      </c>
      <c r="P3247">
        <f>IFERROR(VLOOKUP(A3247,[3]Sheet1!$A:$G,4,FALSE),0)</f>
        <v>0</v>
      </c>
      <c r="Q3247">
        <f>IFERROR(VLOOKUP(A3247,[3]Sheet1!$A:$G,5,FALSE),0)</f>
        <v>0</v>
      </c>
      <c r="R3247">
        <f>IFERROR(VLOOKUP(A3247,[3]Sheet1!$A:$G,6,FALSE),0)</f>
        <v>0</v>
      </c>
      <c r="S3247">
        <f>IFERROR(VLOOKUP(A3247,[3]Sheet1!$A:$G,7,FALSE),0)</f>
        <v>0</v>
      </c>
      <c r="T3247" t="str">
        <f t="shared" si="301"/>
        <v>Sim</v>
      </c>
      <c r="U3247" t="str">
        <f t="shared" si="302"/>
        <v>Sim</v>
      </c>
      <c r="V3247" t="str">
        <f t="shared" si="303"/>
        <v>Sim</v>
      </c>
      <c r="W3247" t="str">
        <f t="shared" si="304"/>
        <v>Sim</v>
      </c>
      <c r="X3247" t="str">
        <f t="shared" si="305"/>
        <v>Não</v>
      </c>
      <c r="Y3247" t="str">
        <f t="shared" si="306"/>
        <v>Não</v>
      </c>
    </row>
    <row r="3248" spans="1:25" x14ac:dyDescent="0.25">
      <c r="A3248" s="5">
        <v>432335</v>
      </c>
      <c r="B3248">
        <f>IFERROR(VLOOKUP(A3248,[1]Monitoramento_Base_somente_disp!$A:$J,5,FALSE),0)</f>
        <v>0</v>
      </c>
      <c r="C3248">
        <f>IFERROR(VLOOKUP(A3248,[1]Monitoramento_Base_somente_disp!$A:$J,6,FALSE),0)</f>
        <v>0</v>
      </c>
      <c r="D3248">
        <f>IFERROR(VLOOKUP(A3248,[1]Monitoramento_Base_somente_disp!$A:$J,7,FALSE),0)</f>
        <v>0</v>
      </c>
      <c r="E3248">
        <f>IFERROR(VLOOKUP(A3248,[1]Monitoramento_Base_somente_disp!$A:$J,8,FALSE),0)</f>
        <v>0</v>
      </c>
      <c r="F3248">
        <f>IFERROR(VLOOKUP(A3248,[1]Monitoramento_Base_somente_disp!$A:$J,9,FALSE),0)</f>
        <v>0</v>
      </c>
      <c r="G3248">
        <f>IFERROR(VLOOKUP(A3248,[1]Monitoramento_Base_somente_disp!$A:$J,10,FALSE),0)</f>
        <v>0</v>
      </c>
      <c r="H3248">
        <f>IFERROR(VLOOKUP(A3248,[2]Sheet1!$A:$I,4,FALSE),0)</f>
        <v>0</v>
      </c>
      <c r="I3248">
        <f>IFERROR(VLOOKUP(A3248,[2]Sheet1!$A:$I,5,FALSE),0)</f>
        <v>0</v>
      </c>
      <c r="J3248">
        <f>IFERROR(VLOOKUP(A3248,[2]Sheet1!$A:$I,6,FALSE),0)</f>
        <v>0</v>
      </c>
      <c r="K3248">
        <f>IFERROR(VLOOKUP(A3248,[2]Sheet1!$A:$I,7,FALSE),0)</f>
        <v>0</v>
      </c>
      <c r="L3248">
        <f>IFERROR(VLOOKUP(A3248,[2]Sheet1!$A:$I,8,FALSE),0)</f>
        <v>0</v>
      </c>
      <c r="M3248">
        <f>IFERROR(VLOOKUP(A3248,[2]Sheet1!$A:$I,9,FALSE),0)</f>
        <v>0</v>
      </c>
      <c r="N3248">
        <f>IFERROR(VLOOKUP(A3248,[3]Sheet1!$A:$G,2,FALSE),0)</f>
        <v>68323</v>
      </c>
      <c r="O3248">
        <f>IFERROR(VLOOKUP(A3248,[3]Sheet1!$A:$G,3,FALSE),0)</f>
        <v>362485</v>
      </c>
      <c r="P3248">
        <f>IFERROR(VLOOKUP(A3248,[3]Sheet1!$A:$G,4,FALSE),0)</f>
        <v>72601</v>
      </c>
      <c r="Q3248">
        <f>IFERROR(VLOOKUP(A3248,[3]Sheet1!$A:$G,5,FALSE),0)</f>
        <v>366073</v>
      </c>
      <c r="R3248">
        <f>IFERROR(VLOOKUP(A3248,[3]Sheet1!$A:$G,6,FALSE),0)</f>
        <v>0</v>
      </c>
      <c r="S3248">
        <f>IFERROR(VLOOKUP(A3248,[3]Sheet1!$A:$G,7,FALSE),0)</f>
        <v>0</v>
      </c>
      <c r="T3248" t="str">
        <f t="shared" si="301"/>
        <v>Sim</v>
      </c>
      <c r="U3248" t="str">
        <f t="shared" si="302"/>
        <v>Sim</v>
      </c>
      <c r="V3248" t="str">
        <f t="shared" si="303"/>
        <v>Sim</v>
      </c>
      <c r="W3248" t="str">
        <f t="shared" si="304"/>
        <v>Sim</v>
      </c>
      <c r="X3248" t="str">
        <f t="shared" si="305"/>
        <v>Não</v>
      </c>
      <c r="Y3248" t="str">
        <f t="shared" si="306"/>
        <v>Não</v>
      </c>
    </row>
    <row r="3249" spans="1:25" x14ac:dyDescent="0.25">
      <c r="A3249" s="5">
        <v>432345</v>
      </c>
      <c r="B3249">
        <f>IFERROR(VLOOKUP(A3249,[1]Monitoramento_Base_somente_disp!$A:$J,5,FALSE),0)</f>
        <v>48815</v>
      </c>
      <c r="C3249">
        <f>IFERROR(VLOOKUP(A3249,[1]Monitoramento_Base_somente_disp!$A:$J,6,FALSE),0)</f>
        <v>8326046</v>
      </c>
      <c r="D3249">
        <f>IFERROR(VLOOKUP(A3249,[1]Monitoramento_Base_somente_disp!$A:$J,7,FALSE),0)</f>
        <v>47554</v>
      </c>
      <c r="E3249">
        <f>IFERROR(VLOOKUP(A3249,[1]Monitoramento_Base_somente_disp!$A:$J,8,FALSE),0)</f>
        <v>7787604</v>
      </c>
      <c r="F3249">
        <f>IFERROR(VLOOKUP(A3249,[1]Monitoramento_Base_somente_disp!$A:$J,9,FALSE),0)</f>
        <v>7013</v>
      </c>
      <c r="G3249">
        <f>IFERROR(VLOOKUP(A3249,[1]Monitoramento_Base_somente_disp!$A:$J,10,FALSE),0)</f>
        <v>1273715</v>
      </c>
      <c r="H3249">
        <f>IFERROR(VLOOKUP(A3249,[2]Sheet1!$A:$I,4,FALSE),0)</f>
        <v>0</v>
      </c>
      <c r="I3249">
        <f>IFERROR(VLOOKUP(A3249,[2]Sheet1!$A:$I,5,FALSE),0)</f>
        <v>0</v>
      </c>
      <c r="J3249">
        <f>IFERROR(VLOOKUP(A3249,[2]Sheet1!$A:$I,6,FALSE),0)</f>
        <v>0</v>
      </c>
      <c r="K3249">
        <f>IFERROR(VLOOKUP(A3249,[2]Sheet1!$A:$I,7,FALSE),0)</f>
        <v>0</v>
      </c>
      <c r="L3249">
        <f>IFERROR(VLOOKUP(A3249,[2]Sheet1!$A:$I,8,FALSE),0)</f>
        <v>0</v>
      </c>
      <c r="M3249">
        <f>IFERROR(VLOOKUP(A3249,[2]Sheet1!$A:$I,9,FALSE),0)</f>
        <v>0</v>
      </c>
      <c r="N3249">
        <f>IFERROR(VLOOKUP(A3249,[3]Sheet1!$A:$G,2,FALSE),0)</f>
        <v>0</v>
      </c>
      <c r="O3249">
        <f>IFERROR(VLOOKUP(A3249,[3]Sheet1!$A:$G,3,FALSE),0)</f>
        <v>0</v>
      </c>
      <c r="P3249">
        <f>IFERROR(VLOOKUP(A3249,[3]Sheet1!$A:$G,4,FALSE),0)</f>
        <v>0</v>
      </c>
      <c r="Q3249">
        <f>IFERROR(VLOOKUP(A3249,[3]Sheet1!$A:$G,5,FALSE),0)</f>
        <v>0</v>
      </c>
      <c r="R3249">
        <f>IFERROR(VLOOKUP(A3249,[3]Sheet1!$A:$G,6,FALSE),0)</f>
        <v>0</v>
      </c>
      <c r="S3249">
        <f>IFERROR(VLOOKUP(A3249,[3]Sheet1!$A:$G,7,FALSE),0)</f>
        <v>0</v>
      </c>
      <c r="T3249" t="str">
        <f t="shared" si="301"/>
        <v>Sim</v>
      </c>
      <c r="U3249" t="str">
        <f t="shared" si="302"/>
        <v>Sim</v>
      </c>
      <c r="V3249" t="str">
        <f t="shared" si="303"/>
        <v>Sim</v>
      </c>
      <c r="W3249" t="str">
        <f t="shared" si="304"/>
        <v>Sim</v>
      </c>
      <c r="X3249" t="str">
        <f t="shared" si="305"/>
        <v>Sim</v>
      </c>
      <c r="Y3249" t="str">
        <f t="shared" si="306"/>
        <v>Sim</v>
      </c>
    </row>
    <row r="3250" spans="1:25" x14ac:dyDescent="0.25">
      <c r="A3250" s="5">
        <v>432375</v>
      </c>
      <c r="B3250">
        <f>IFERROR(VLOOKUP(A3250,[1]Monitoramento_Base_somente_disp!$A:$J,5,FALSE),0)</f>
        <v>103183</v>
      </c>
      <c r="C3250">
        <f>IFERROR(VLOOKUP(A3250,[1]Monitoramento_Base_somente_disp!$A:$J,6,FALSE),0)</f>
        <v>11342252</v>
      </c>
      <c r="D3250">
        <f>IFERROR(VLOOKUP(A3250,[1]Monitoramento_Base_somente_disp!$A:$J,7,FALSE),0)</f>
        <v>89566</v>
      </c>
      <c r="E3250">
        <f>IFERROR(VLOOKUP(A3250,[1]Monitoramento_Base_somente_disp!$A:$J,8,FALSE),0)</f>
        <v>9838467</v>
      </c>
      <c r="F3250">
        <f>IFERROR(VLOOKUP(A3250,[1]Monitoramento_Base_somente_disp!$A:$J,9,FALSE),0)</f>
        <v>1153</v>
      </c>
      <c r="G3250">
        <f>IFERROR(VLOOKUP(A3250,[1]Monitoramento_Base_somente_disp!$A:$J,10,FALSE),0)</f>
        <v>1239851</v>
      </c>
      <c r="H3250">
        <f>IFERROR(VLOOKUP(A3250,[2]Sheet1!$A:$I,4,FALSE),0)</f>
        <v>0</v>
      </c>
      <c r="I3250">
        <f>IFERROR(VLOOKUP(A3250,[2]Sheet1!$A:$I,5,FALSE),0)</f>
        <v>0</v>
      </c>
      <c r="J3250">
        <f>IFERROR(VLOOKUP(A3250,[2]Sheet1!$A:$I,6,FALSE),0)</f>
        <v>0</v>
      </c>
      <c r="K3250">
        <f>IFERROR(VLOOKUP(A3250,[2]Sheet1!$A:$I,7,FALSE),0)</f>
        <v>0</v>
      </c>
      <c r="L3250">
        <f>IFERROR(VLOOKUP(A3250,[2]Sheet1!$A:$I,8,FALSE),0)</f>
        <v>0</v>
      </c>
      <c r="M3250">
        <f>IFERROR(VLOOKUP(A3250,[2]Sheet1!$A:$I,9,FALSE),0)</f>
        <v>0</v>
      </c>
      <c r="N3250">
        <f>IFERROR(VLOOKUP(A3250,[3]Sheet1!$A:$G,2,FALSE),0)</f>
        <v>0</v>
      </c>
      <c r="O3250">
        <f>IFERROR(VLOOKUP(A3250,[3]Sheet1!$A:$G,3,FALSE),0)</f>
        <v>0</v>
      </c>
      <c r="P3250">
        <f>IFERROR(VLOOKUP(A3250,[3]Sheet1!$A:$G,4,FALSE),0)</f>
        <v>0</v>
      </c>
      <c r="Q3250">
        <f>IFERROR(VLOOKUP(A3250,[3]Sheet1!$A:$G,5,FALSE),0)</f>
        <v>0</v>
      </c>
      <c r="R3250">
        <f>IFERROR(VLOOKUP(A3250,[3]Sheet1!$A:$G,6,FALSE),0)</f>
        <v>0</v>
      </c>
      <c r="S3250">
        <f>IFERROR(VLOOKUP(A3250,[3]Sheet1!$A:$G,7,FALSE),0)</f>
        <v>0</v>
      </c>
      <c r="T3250" t="str">
        <f t="shared" si="301"/>
        <v>Sim</v>
      </c>
      <c r="U3250" t="str">
        <f t="shared" si="302"/>
        <v>Sim</v>
      </c>
      <c r="V3250" t="str">
        <f t="shared" si="303"/>
        <v>Sim</v>
      </c>
      <c r="W3250" t="str">
        <f t="shared" si="304"/>
        <v>Sim</v>
      </c>
      <c r="X3250" t="str">
        <f t="shared" si="305"/>
        <v>Sim</v>
      </c>
      <c r="Y3250" t="str">
        <f t="shared" si="306"/>
        <v>Sim</v>
      </c>
    </row>
    <row r="3251" spans="1:25" x14ac:dyDescent="0.25">
      <c r="A3251" s="5">
        <v>500020</v>
      </c>
      <c r="B3251">
        <f>IFERROR(VLOOKUP(A3251,[1]Monitoramento_Base_somente_disp!$A:$J,5,FALSE),0)</f>
        <v>0</v>
      </c>
      <c r="C3251">
        <f>IFERROR(VLOOKUP(A3251,[1]Monitoramento_Base_somente_disp!$A:$J,6,FALSE),0)</f>
        <v>0</v>
      </c>
      <c r="D3251">
        <f>IFERROR(VLOOKUP(A3251,[1]Monitoramento_Base_somente_disp!$A:$J,7,FALSE),0)</f>
        <v>0</v>
      </c>
      <c r="E3251">
        <f>IFERROR(VLOOKUP(A3251,[1]Monitoramento_Base_somente_disp!$A:$J,8,FALSE),0)</f>
        <v>0</v>
      </c>
      <c r="F3251">
        <f>IFERROR(VLOOKUP(A3251,[1]Monitoramento_Base_somente_disp!$A:$J,9,FALSE),0)</f>
        <v>0</v>
      </c>
      <c r="G3251">
        <f>IFERROR(VLOOKUP(A3251,[1]Monitoramento_Base_somente_disp!$A:$J,10,FALSE),0)</f>
        <v>0</v>
      </c>
      <c r="H3251">
        <f>IFERROR(VLOOKUP(A3251,[2]Sheet1!$A:$I,4,FALSE),0)</f>
        <v>0</v>
      </c>
      <c r="I3251">
        <f>IFERROR(VLOOKUP(A3251,[2]Sheet1!$A:$I,5,FALSE),0)</f>
        <v>0</v>
      </c>
      <c r="J3251">
        <f>IFERROR(VLOOKUP(A3251,[2]Sheet1!$A:$I,6,FALSE),0)</f>
        <v>98835</v>
      </c>
      <c r="K3251">
        <f>IFERROR(VLOOKUP(A3251,[2]Sheet1!$A:$I,7,FALSE),0)</f>
        <v>453454</v>
      </c>
      <c r="L3251">
        <f>IFERROR(VLOOKUP(A3251,[2]Sheet1!$A:$I,8,FALSE),0)</f>
        <v>0</v>
      </c>
      <c r="M3251">
        <f>IFERROR(VLOOKUP(A3251,[2]Sheet1!$A:$I,9,FALSE),0)</f>
        <v>0</v>
      </c>
      <c r="N3251">
        <f>IFERROR(VLOOKUP(A3251,[3]Sheet1!$A:$G,2,FALSE),0)</f>
        <v>0</v>
      </c>
      <c r="O3251">
        <f>IFERROR(VLOOKUP(A3251,[3]Sheet1!$A:$G,3,FALSE),0)</f>
        <v>0</v>
      </c>
      <c r="P3251">
        <f>IFERROR(VLOOKUP(A3251,[3]Sheet1!$A:$G,4,FALSE),0)</f>
        <v>0</v>
      </c>
      <c r="Q3251">
        <f>IFERROR(VLOOKUP(A3251,[3]Sheet1!$A:$G,5,FALSE),0)</f>
        <v>0</v>
      </c>
      <c r="R3251">
        <f>IFERROR(VLOOKUP(A3251,[3]Sheet1!$A:$G,6,FALSE),0)</f>
        <v>0</v>
      </c>
      <c r="S3251">
        <f>IFERROR(VLOOKUP(A3251,[3]Sheet1!$A:$G,7,FALSE),0)</f>
        <v>0</v>
      </c>
      <c r="T3251" t="str">
        <f t="shared" si="301"/>
        <v>Não</v>
      </c>
      <c r="U3251" t="str">
        <f t="shared" si="302"/>
        <v>Não</v>
      </c>
      <c r="V3251" t="str">
        <f t="shared" si="303"/>
        <v>Sim</v>
      </c>
      <c r="W3251" t="str">
        <f t="shared" si="304"/>
        <v>Sim</v>
      </c>
      <c r="X3251" t="str">
        <f t="shared" si="305"/>
        <v>Não</v>
      </c>
      <c r="Y3251" t="str">
        <f t="shared" si="306"/>
        <v>Não</v>
      </c>
    </row>
    <row r="3252" spans="1:25" x14ac:dyDescent="0.25">
      <c r="A3252" s="5">
        <v>500060</v>
      </c>
      <c r="B3252">
        <f>IFERROR(VLOOKUP(A3252,[1]Monitoramento_Base_somente_disp!$A:$J,5,FALSE),0)</f>
        <v>0</v>
      </c>
      <c r="C3252">
        <f>IFERROR(VLOOKUP(A3252,[1]Monitoramento_Base_somente_disp!$A:$J,6,FALSE),0)</f>
        <v>0</v>
      </c>
      <c r="D3252">
        <f>IFERROR(VLOOKUP(A3252,[1]Monitoramento_Base_somente_disp!$A:$J,7,FALSE),0)</f>
        <v>0</v>
      </c>
      <c r="E3252">
        <f>IFERROR(VLOOKUP(A3252,[1]Monitoramento_Base_somente_disp!$A:$J,8,FALSE),0)</f>
        <v>0</v>
      </c>
      <c r="F3252">
        <f>IFERROR(VLOOKUP(A3252,[1]Monitoramento_Base_somente_disp!$A:$J,9,FALSE),0)</f>
        <v>0</v>
      </c>
      <c r="G3252">
        <f>IFERROR(VLOOKUP(A3252,[1]Monitoramento_Base_somente_disp!$A:$J,10,FALSE),0)</f>
        <v>0</v>
      </c>
      <c r="H3252">
        <f>IFERROR(VLOOKUP(A3252,[2]Sheet1!$A:$I,4,FALSE),0)</f>
        <v>133151</v>
      </c>
      <c r="I3252">
        <f>IFERROR(VLOOKUP(A3252,[2]Sheet1!$A:$I,5,FALSE),0)</f>
        <v>924057</v>
      </c>
      <c r="J3252">
        <f>IFERROR(VLOOKUP(A3252,[2]Sheet1!$A:$I,6,FALSE),0)</f>
        <v>0</v>
      </c>
      <c r="K3252">
        <f>IFERROR(VLOOKUP(A3252,[2]Sheet1!$A:$I,7,FALSE),0)</f>
        <v>0</v>
      </c>
      <c r="L3252">
        <f>IFERROR(VLOOKUP(A3252,[2]Sheet1!$A:$I,8,FALSE),0)</f>
        <v>0</v>
      </c>
      <c r="M3252">
        <f>IFERROR(VLOOKUP(A3252,[2]Sheet1!$A:$I,9,FALSE),0)</f>
        <v>0</v>
      </c>
      <c r="N3252">
        <f>IFERROR(VLOOKUP(A3252,[3]Sheet1!$A:$G,2,FALSE),0)</f>
        <v>0</v>
      </c>
      <c r="O3252">
        <f>IFERROR(VLOOKUP(A3252,[3]Sheet1!$A:$G,3,FALSE),0)</f>
        <v>0</v>
      </c>
      <c r="P3252">
        <f>IFERROR(VLOOKUP(A3252,[3]Sheet1!$A:$G,4,FALSE),0)</f>
        <v>0</v>
      </c>
      <c r="Q3252">
        <f>IFERROR(VLOOKUP(A3252,[3]Sheet1!$A:$G,5,FALSE),0)</f>
        <v>0</v>
      </c>
      <c r="R3252">
        <f>IFERROR(VLOOKUP(A3252,[3]Sheet1!$A:$G,6,FALSE),0)</f>
        <v>0</v>
      </c>
      <c r="S3252">
        <f>IFERROR(VLOOKUP(A3252,[3]Sheet1!$A:$G,7,FALSE),0)</f>
        <v>0</v>
      </c>
      <c r="T3252" t="str">
        <f t="shared" si="301"/>
        <v>Sim</v>
      </c>
      <c r="U3252" t="str">
        <f t="shared" si="302"/>
        <v>Sim</v>
      </c>
      <c r="V3252" t="str">
        <f t="shared" si="303"/>
        <v>Não</v>
      </c>
      <c r="W3252" t="str">
        <f t="shared" si="304"/>
        <v>Não</v>
      </c>
      <c r="X3252" t="str">
        <f t="shared" si="305"/>
        <v>Não</v>
      </c>
      <c r="Y3252" t="str">
        <f t="shared" si="306"/>
        <v>Não</v>
      </c>
    </row>
    <row r="3253" spans="1:25" x14ac:dyDescent="0.25">
      <c r="A3253" s="5">
        <v>500070</v>
      </c>
      <c r="B3253">
        <f>IFERROR(VLOOKUP(A3253,[1]Monitoramento_Base_somente_disp!$A:$J,5,FALSE),0)</f>
        <v>0</v>
      </c>
      <c r="C3253">
        <f>IFERROR(VLOOKUP(A3253,[1]Monitoramento_Base_somente_disp!$A:$J,6,FALSE),0)</f>
        <v>0</v>
      </c>
      <c r="D3253">
        <f>IFERROR(VLOOKUP(A3253,[1]Monitoramento_Base_somente_disp!$A:$J,7,FALSE),0)</f>
        <v>0</v>
      </c>
      <c r="E3253">
        <f>IFERROR(VLOOKUP(A3253,[1]Monitoramento_Base_somente_disp!$A:$J,8,FALSE),0)</f>
        <v>0</v>
      </c>
      <c r="F3253">
        <f>IFERROR(VLOOKUP(A3253,[1]Monitoramento_Base_somente_disp!$A:$J,9,FALSE),0)</f>
        <v>0</v>
      </c>
      <c r="G3253">
        <f>IFERROR(VLOOKUP(A3253,[1]Monitoramento_Base_somente_disp!$A:$J,10,FALSE),0)</f>
        <v>0</v>
      </c>
      <c r="H3253">
        <f>IFERROR(VLOOKUP(A3253,[2]Sheet1!$A:$I,4,FALSE),0)</f>
        <v>0</v>
      </c>
      <c r="I3253">
        <f>IFERROR(VLOOKUP(A3253,[2]Sheet1!$A:$I,5,FALSE),0)</f>
        <v>0</v>
      </c>
      <c r="J3253">
        <f>IFERROR(VLOOKUP(A3253,[2]Sheet1!$A:$I,6,FALSE),0)</f>
        <v>0</v>
      </c>
      <c r="K3253">
        <f>IFERROR(VLOOKUP(A3253,[2]Sheet1!$A:$I,7,FALSE),0)</f>
        <v>0</v>
      </c>
      <c r="L3253">
        <f>IFERROR(VLOOKUP(A3253,[2]Sheet1!$A:$I,8,FALSE),0)</f>
        <v>0</v>
      </c>
      <c r="M3253">
        <f>IFERROR(VLOOKUP(A3253,[2]Sheet1!$A:$I,9,FALSE),0)</f>
        <v>0</v>
      </c>
      <c r="N3253">
        <f>IFERROR(VLOOKUP(A3253,[3]Sheet1!$A:$G,2,FALSE),0)</f>
        <v>0</v>
      </c>
      <c r="O3253">
        <f>IFERROR(VLOOKUP(A3253,[3]Sheet1!$A:$G,3,FALSE),0)</f>
        <v>0</v>
      </c>
      <c r="P3253">
        <f>IFERROR(VLOOKUP(A3253,[3]Sheet1!$A:$G,4,FALSE),0)</f>
        <v>0</v>
      </c>
      <c r="Q3253">
        <f>IFERROR(VLOOKUP(A3253,[3]Sheet1!$A:$G,5,FALSE),0)</f>
        <v>0</v>
      </c>
      <c r="R3253">
        <f>IFERROR(VLOOKUP(A3253,[3]Sheet1!$A:$G,6,FALSE),0)</f>
        <v>0</v>
      </c>
      <c r="S3253">
        <f>IFERROR(VLOOKUP(A3253,[3]Sheet1!$A:$G,7,FALSE),0)</f>
        <v>0</v>
      </c>
      <c r="T3253" t="str">
        <f t="shared" si="301"/>
        <v>Não</v>
      </c>
      <c r="U3253" t="str">
        <f t="shared" si="302"/>
        <v>Não</v>
      </c>
      <c r="V3253" t="str">
        <f t="shared" si="303"/>
        <v>Não</v>
      </c>
      <c r="W3253" t="str">
        <f t="shared" si="304"/>
        <v>Não</v>
      </c>
      <c r="X3253" t="str">
        <f t="shared" si="305"/>
        <v>Não</v>
      </c>
      <c r="Y3253" t="str">
        <f t="shared" si="306"/>
        <v>Não</v>
      </c>
    </row>
    <row r="3254" spans="1:25" x14ac:dyDescent="0.25">
      <c r="A3254" s="5">
        <v>500090</v>
      </c>
      <c r="B3254">
        <f>IFERROR(VLOOKUP(A3254,[1]Monitoramento_Base_somente_disp!$A:$J,5,FALSE),0)</f>
        <v>0</v>
      </c>
      <c r="C3254">
        <f>IFERROR(VLOOKUP(A3254,[1]Monitoramento_Base_somente_disp!$A:$J,6,FALSE),0)</f>
        <v>0</v>
      </c>
      <c r="D3254">
        <f>IFERROR(VLOOKUP(A3254,[1]Monitoramento_Base_somente_disp!$A:$J,7,FALSE),0)</f>
        <v>0</v>
      </c>
      <c r="E3254">
        <f>IFERROR(VLOOKUP(A3254,[1]Monitoramento_Base_somente_disp!$A:$J,8,FALSE),0)</f>
        <v>0</v>
      </c>
      <c r="F3254">
        <f>IFERROR(VLOOKUP(A3254,[1]Monitoramento_Base_somente_disp!$A:$J,9,FALSE),0)</f>
        <v>0</v>
      </c>
      <c r="G3254">
        <f>IFERROR(VLOOKUP(A3254,[1]Monitoramento_Base_somente_disp!$A:$J,10,FALSE),0)</f>
        <v>0</v>
      </c>
      <c r="H3254">
        <f>IFERROR(VLOOKUP(A3254,[2]Sheet1!$A:$I,4,FALSE),0)</f>
        <v>0</v>
      </c>
      <c r="I3254">
        <f>IFERROR(VLOOKUP(A3254,[2]Sheet1!$A:$I,5,FALSE),0)</f>
        <v>0</v>
      </c>
      <c r="J3254">
        <f>IFERROR(VLOOKUP(A3254,[2]Sheet1!$A:$I,6,FALSE),0)</f>
        <v>0</v>
      </c>
      <c r="K3254">
        <f>IFERROR(VLOOKUP(A3254,[2]Sheet1!$A:$I,7,FALSE),0)</f>
        <v>0</v>
      </c>
      <c r="L3254">
        <f>IFERROR(VLOOKUP(A3254,[2]Sheet1!$A:$I,8,FALSE),0)</f>
        <v>0</v>
      </c>
      <c r="M3254">
        <f>IFERROR(VLOOKUP(A3254,[2]Sheet1!$A:$I,9,FALSE),0)</f>
        <v>0</v>
      </c>
      <c r="N3254">
        <f>IFERROR(VLOOKUP(A3254,[3]Sheet1!$A:$G,2,FALSE),0)</f>
        <v>0</v>
      </c>
      <c r="O3254">
        <f>IFERROR(VLOOKUP(A3254,[3]Sheet1!$A:$G,3,FALSE),0)</f>
        <v>0</v>
      </c>
      <c r="P3254">
        <f>IFERROR(VLOOKUP(A3254,[3]Sheet1!$A:$G,4,FALSE),0)</f>
        <v>0</v>
      </c>
      <c r="Q3254">
        <f>IFERROR(VLOOKUP(A3254,[3]Sheet1!$A:$G,5,FALSE),0)</f>
        <v>0</v>
      </c>
      <c r="R3254">
        <f>IFERROR(VLOOKUP(A3254,[3]Sheet1!$A:$G,6,FALSE),0)</f>
        <v>0</v>
      </c>
      <c r="S3254">
        <f>IFERROR(VLOOKUP(A3254,[3]Sheet1!$A:$G,7,FALSE),0)</f>
        <v>0</v>
      </c>
      <c r="T3254" t="str">
        <f t="shared" si="301"/>
        <v>Não</v>
      </c>
      <c r="U3254" t="str">
        <f t="shared" si="302"/>
        <v>Não</v>
      </c>
      <c r="V3254" t="str">
        <f t="shared" si="303"/>
        <v>Não</v>
      </c>
      <c r="W3254" t="str">
        <f t="shared" si="304"/>
        <v>Não</v>
      </c>
      <c r="X3254" t="str">
        <f t="shared" si="305"/>
        <v>Não</v>
      </c>
      <c r="Y3254" t="str">
        <f t="shared" si="306"/>
        <v>Não</v>
      </c>
    </row>
    <row r="3255" spans="1:25" x14ac:dyDescent="0.25">
      <c r="A3255" s="5">
        <v>500110</v>
      </c>
      <c r="B3255">
        <f>IFERROR(VLOOKUP(A3255,[1]Monitoramento_Base_somente_disp!$A:$J,5,FALSE),0)</f>
        <v>0</v>
      </c>
      <c r="C3255">
        <f>IFERROR(VLOOKUP(A3255,[1]Monitoramento_Base_somente_disp!$A:$J,6,FALSE),0)</f>
        <v>32591160</v>
      </c>
      <c r="D3255">
        <f>IFERROR(VLOOKUP(A3255,[1]Monitoramento_Base_somente_disp!$A:$J,7,FALSE),0)</f>
        <v>0</v>
      </c>
      <c r="E3255">
        <f>IFERROR(VLOOKUP(A3255,[1]Monitoramento_Base_somente_disp!$A:$J,8,FALSE),0)</f>
        <v>33677532</v>
      </c>
      <c r="F3255">
        <f>IFERROR(VLOOKUP(A3255,[1]Monitoramento_Base_somente_disp!$A:$J,9,FALSE),0)</f>
        <v>0</v>
      </c>
      <c r="G3255">
        <f>IFERROR(VLOOKUP(A3255,[1]Monitoramento_Base_somente_disp!$A:$J,10,FALSE),0)</f>
        <v>5431860</v>
      </c>
      <c r="H3255">
        <f>IFERROR(VLOOKUP(A3255,[2]Sheet1!$A:$I,4,FALSE),0)</f>
        <v>0</v>
      </c>
      <c r="I3255">
        <f>IFERROR(VLOOKUP(A3255,[2]Sheet1!$A:$I,5,FALSE),0)</f>
        <v>0</v>
      </c>
      <c r="J3255">
        <f>IFERROR(VLOOKUP(A3255,[2]Sheet1!$A:$I,6,FALSE),0)</f>
        <v>0</v>
      </c>
      <c r="K3255">
        <f>IFERROR(VLOOKUP(A3255,[2]Sheet1!$A:$I,7,FALSE),0)</f>
        <v>0</v>
      </c>
      <c r="L3255">
        <f>IFERROR(VLOOKUP(A3255,[2]Sheet1!$A:$I,8,FALSE),0)</f>
        <v>0</v>
      </c>
      <c r="M3255">
        <f>IFERROR(VLOOKUP(A3255,[2]Sheet1!$A:$I,9,FALSE),0)</f>
        <v>0</v>
      </c>
      <c r="N3255">
        <f>IFERROR(VLOOKUP(A3255,[3]Sheet1!$A:$G,2,FALSE),0)</f>
        <v>615676</v>
      </c>
      <c r="O3255">
        <f>IFERROR(VLOOKUP(A3255,[3]Sheet1!$A:$G,3,FALSE),0)</f>
        <v>4429594</v>
      </c>
      <c r="P3255">
        <f>IFERROR(VLOOKUP(A3255,[3]Sheet1!$A:$G,4,FALSE),0)</f>
        <v>583486</v>
      </c>
      <c r="Q3255">
        <f>IFERROR(VLOOKUP(A3255,[3]Sheet1!$A:$G,5,FALSE),0)</f>
        <v>4687172</v>
      </c>
      <c r="R3255">
        <f>IFERROR(VLOOKUP(A3255,[3]Sheet1!$A:$G,6,FALSE),0)</f>
        <v>0</v>
      </c>
      <c r="S3255">
        <f>IFERROR(VLOOKUP(A3255,[3]Sheet1!$A:$G,7,FALSE),0)</f>
        <v>0</v>
      </c>
      <c r="T3255" t="str">
        <f t="shared" si="301"/>
        <v>Sim</v>
      </c>
      <c r="U3255" t="str">
        <f t="shared" si="302"/>
        <v>Sim</v>
      </c>
      <c r="V3255" t="str">
        <f t="shared" si="303"/>
        <v>Sim</v>
      </c>
      <c r="W3255" t="str">
        <f t="shared" si="304"/>
        <v>Sim</v>
      </c>
      <c r="X3255" t="str">
        <f t="shared" si="305"/>
        <v>Não</v>
      </c>
      <c r="Y3255" t="str">
        <f t="shared" si="306"/>
        <v>Sim</v>
      </c>
    </row>
    <row r="3256" spans="1:25" x14ac:dyDescent="0.25">
      <c r="A3256" s="5">
        <v>500124</v>
      </c>
      <c r="B3256">
        <f>IFERROR(VLOOKUP(A3256,[1]Monitoramento_Base_somente_disp!$A:$J,5,FALSE),0)</f>
        <v>22487</v>
      </c>
      <c r="C3256">
        <f>IFERROR(VLOOKUP(A3256,[1]Monitoramento_Base_somente_disp!$A:$J,6,FALSE),0)</f>
        <v>20915216</v>
      </c>
      <c r="D3256">
        <f>IFERROR(VLOOKUP(A3256,[1]Monitoramento_Base_somente_disp!$A:$J,7,FALSE),0)</f>
        <v>4929</v>
      </c>
      <c r="E3256">
        <f>IFERROR(VLOOKUP(A3256,[1]Monitoramento_Base_somente_disp!$A:$J,8,FALSE),0)</f>
        <v>19279248</v>
      </c>
      <c r="F3256">
        <f>IFERROR(VLOOKUP(A3256,[1]Monitoramento_Base_somente_disp!$A:$J,9,FALSE),0)</f>
        <v>0</v>
      </c>
      <c r="G3256">
        <f>IFERROR(VLOOKUP(A3256,[1]Monitoramento_Base_somente_disp!$A:$J,10,FALSE),0)</f>
        <v>3091920</v>
      </c>
      <c r="H3256">
        <f>IFERROR(VLOOKUP(A3256,[2]Sheet1!$A:$I,4,FALSE),0)</f>
        <v>0</v>
      </c>
      <c r="I3256">
        <f>IFERROR(VLOOKUP(A3256,[2]Sheet1!$A:$I,5,FALSE),0)</f>
        <v>0</v>
      </c>
      <c r="J3256">
        <f>IFERROR(VLOOKUP(A3256,[2]Sheet1!$A:$I,6,FALSE),0)</f>
        <v>0</v>
      </c>
      <c r="K3256">
        <f>IFERROR(VLOOKUP(A3256,[2]Sheet1!$A:$I,7,FALSE),0)</f>
        <v>0</v>
      </c>
      <c r="L3256">
        <f>IFERROR(VLOOKUP(A3256,[2]Sheet1!$A:$I,8,FALSE),0)</f>
        <v>0</v>
      </c>
      <c r="M3256">
        <f>IFERROR(VLOOKUP(A3256,[2]Sheet1!$A:$I,9,FALSE),0)</f>
        <v>0</v>
      </c>
      <c r="N3256">
        <f>IFERROR(VLOOKUP(A3256,[3]Sheet1!$A:$G,2,FALSE),0)</f>
        <v>0</v>
      </c>
      <c r="O3256">
        <f>IFERROR(VLOOKUP(A3256,[3]Sheet1!$A:$G,3,FALSE),0)</f>
        <v>0</v>
      </c>
      <c r="P3256">
        <f>IFERROR(VLOOKUP(A3256,[3]Sheet1!$A:$G,4,FALSE),0)</f>
        <v>0</v>
      </c>
      <c r="Q3256">
        <f>IFERROR(VLOOKUP(A3256,[3]Sheet1!$A:$G,5,FALSE),0)</f>
        <v>0</v>
      </c>
      <c r="R3256">
        <f>IFERROR(VLOOKUP(A3256,[3]Sheet1!$A:$G,6,FALSE),0)</f>
        <v>0</v>
      </c>
      <c r="S3256">
        <f>IFERROR(VLOOKUP(A3256,[3]Sheet1!$A:$G,7,FALSE),0)</f>
        <v>0</v>
      </c>
      <c r="T3256" t="str">
        <f t="shared" si="301"/>
        <v>Sim</v>
      </c>
      <c r="U3256" t="str">
        <f t="shared" si="302"/>
        <v>Sim</v>
      </c>
      <c r="V3256" t="str">
        <f t="shared" si="303"/>
        <v>Sim</v>
      </c>
      <c r="W3256" t="str">
        <f t="shared" si="304"/>
        <v>Sim</v>
      </c>
      <c r="X3256" t="str">
        <f t="shared" si="305"/>
        <v>Não</v>
      </c>
      <c r="Y3256" t="str">
        <f t="shared" si="306"/>
        <v>Sim</v>
      </c>
    </row>
    <row r="3257" spans="1:25" x14ac:dyDescent="0.25">
      <c r="A3257" s="5">
        <v>500210</v>
      </c>
      <c r="B3257">
        <f>IFERROR(VLOOKUP(A3257,[1]Monitoramento_Base_somente_disp!$A:$J,5,FALSE),0)</f>
        <v>0</v>
      </c>
      <c r="C3257">
        <f>IFERROR(VLOOKUP(A3257,[1]Monitoramento_Base_somente_disp!$A:$J,6,FALSE),0)</f>
        <v>526080</v>
      </c>
      <c r="D3257">
        <f>IFERROR(VLOOKUP(A3257,[1]Monitoramento_Base_somente_disp!$A:$J,7,FALSE),0)</f>
        <v>0</v>
      </c>
      <c r="E3257">
        <f>IFERROR(VLOOKUP(A3257,[1]Monitoramento_Base_somente_disp!$A:$J,8,FALSE),0)</f>
        <v>543616</v>
      </c>
      <c r="F3257">
        <f>IFERROR(VLOOKUP(A3257,[1]Monitoramento_Base_somente_disp!$A:$J,9,FALSE),0)</f>
        <v>0</v>
      </c>
      <c r="G3257">
        <f>IFERROR(VLOOKUP(A3257,[1]Monitoramento_Base_somente_disp!$A:$J,10,FALSE),0)</f>
        <v>87680</v>
      </c>
      <c r="H3257">
        <f>IFERROR(VLOOKUP(A3257,[2]Sheet1!$A:$I,4,FALSE),0)</f>
        <v>0</v>
      </c>
      <c r="I3257">
        <f>IFERROR(VLOOKUP(A3257,[2]Sheet1!$A:$I,5,FALSE),0)</f>
        <v>0</v>
      </c>
      <c r="J3257">
        <f>IFERROR(VLOOKUP(A3257,[2]Sheet1!$A:$I,6,FALSE),0)</f>
        <v>0</v>
      </c>
      <c r="K3257">
        <f>IFERROR(VLOOKUP(A3257,[2]Sheet1!$A:$I,7,FALSE),0)</f>
        <v>0</v>
      </c>
      <c r="L3257">
        <f>IFERROR(VLOOKUP(A3257,[2]Sheet1!$A:$I,8,FALSE),0)</f>
        <v>0</v>
      </c>
      <c r="M3257">
        <f>IFERROR(VLOOKUP(A3257,[2]Sheet1!$A:$I,9,FALSE),0)</f>
        <v>0</v>
      </c>
      <c r="N3257">
        <f>IFERROR(VLOOKUP(A3257,[3]Sheet1!$A:$G,2,FALSE),0)</f>
        <v>82014</v>
      </c>
      <c r="O3257">
        <f>IFERROR(VLOOKUP(A3257,[3]Sheet1!$A:$G,3,FALSE),0)</f>
        <v>3038481</v>
      </c>
      <c r="P3257">
        <f>IFERROR(VLOOKUP(A3257,[3]Sheet1!$A:$G,4,FALSE),0)</f>
        <v>58538</v>
      </c>
      <c r="Q3257">
        <f>IFERROR(VLOOKUP(A3257,[3]Sheet1!$A:$G,5,FALSE),0)</f>
        <v>3004092</v>
      </c>
      <c r="R3257">
        <f>IFERROR(VLOOKUP(A3257,[3]Sheet1!$A:$G,6,FALSE),0)</f>
        <v>0</v>
      </c>
      <c r="S3257">
        <f>IFERROR(VLOOKUP(A3257,[3]Sheet1!$A:$G,7,FALSE),0)</f>
        <v>0</v>
      </c>
      <c r="T3257" t="str">
        <f t="shared" si="301"/>
        <v>Sim</v>
      </c>
      <c r="U3257" t="str">
        <f t="shared" si="302"/>
        <v>Sim</v>
      </c>
      <c r="V3257" t="str">
        <f t="shared" si="303"/>
        <v>Sim</v>
      </c>
      <c r="W3257" t="str">
        <f t="shared" si="304"/>
        <v>Sim</v>
      </c>
      <c r="X3257" t="str">
        <f t="shared" si="305"/>
        <v>Não</v>
      </c>
      <c r="Y3257" t="str">
        <f t="shared" si="306"/>
        <v>Sim</v>
      </c>
    </row>
    <row r="3258" spans="1:25" x14ac:dyDescent="0.25">
      <c r="A3258" s="5">
        <v>500215</v>
      </c>
      <c r="B3258">
        <f>IFERROR(VLOOKUP(A3258,[1]Monitoramento_Base_somente_disp!$A:$J,5,FALSE),0)</f>
        <v>0</v>
      </c>
      <c r="C3258">
        <f>IFERROR(VLOOKUP(A3258,[1]Monitoramento_Base_somente_disp!$A:$J,6,FALSE),0)</f>
        <v>0</v>
      </c>
      <c r="D3258">
        <f>IFERROR(VLOOKUP(A3258,[1]Monitoramento_Base_somente_disp!$A:$J,7,FALSE),0)</f>
        <v>0</v>
      </c>
      <c r="E3258">
        <f>IFERROR(VLOOKUP(A3258,[1]Monitoramento_Base_somente_disp!$A:$J,8,FALSE),0)</f>
        <v>0</v>
      </c>
      <c r="F3258">
        <f>IFERROR(VLOOKUP(A3258,[1]Monitoramento_Base_somente_disp!$A:$J,9,FALSE),0)</f>
        <v>0</v>
      </c>
      <c r="G3258">
        <f>IFERROR(VLOOKUP(A3258,[1]Monitoramento_Base_somente_disp!$A:$J,10,FALSE),0)</f>
        <v>0</v>
      </c>
      <c r="H3258">
        <f>IFERROR(VLOOKUP(A3258,[2]Sheet1!$A:$I,4,FALSE),0)</f>
        <v>0</v>
      </c>
      <c r="I3258">
        <f>IFERROR(VLOOKUP(A3258,[2]Sheet1!$A:$I,5,FALSE),0)</f>
        <v>0</v>
      </c>
      <c r="J3258">
        <f>IFERROR(VLOOKUP(A3258,[2]Sheet1!$A:$I,6,FALSE),0)</f>
        <v>0</v>
      </c>
      <c r="K3258">
        <f>IFERROR(VLOOKUP(A3258,[2]Sheet1!$A:$I,7,FALSE),0)</f>
        <v>0</v>
      </c>
      <c r="L3258">
        <f>IFERROR(VLOOKUP(A3258,[2]Sheet1!$A:$I,8,FALSE),0)</f>
        <v>0</v>
      </c>
      <c r="M3258">
        <f>IFERROR(VLOOKUP(A3258,[2]Sheet1!$A:$I,9,FALSE),0)</f>
        <v>0</v>
      </c>
      <c r="N3258">
        <f>IFERROR(VLOOKUP(A3258,[3]Sheet1!$A:$G,2,FALSE),0)</f>
        <v>0</v>
      </c>
      <c r="O3258">
        <f>IFERROR(VLOOKUP(A3258,[3]Sheet1!$A:$G,3,FALSE),0)</f>
        <v>0</v>
      </c>
      <c r="P3258">
        <f>IFERROR(VLOOKUP(A3258,[3]Sheet1!$A:$G,4,FALSE),0)</f>
        <v>0</v>
      </c>
      <c r="Q3258">
        <f>IFERROR(VLOOKUP(A3258,[3]Sheet1!$A:$G,5,FALSE),0)</f>
        <v>0</v>
      </c>
      <c r="R3258">
        <f>IFERROR(VLOOKUP(A3258,[3]Sheet1!$A:$G,6,FALSE),0)</f>
        <v>0</v>
      </c>
      <c r="S3258">
        <f>IFERROR(VLOOKUP(A3258,[3]Sheet1!$A:$G,7,FALSE),0)</f>
        <v>0</v>
      </c>
      <c r="T3258" t="str">
        <f t="shared" si="301"/>
        <v>Não</v>
      </c>
      <c r="U3258" t="str">
        <f t="shared" si="302"/>
        <v>Não</v>
      </c>
      <c r="V3258" t="str">
        <f t="shared" si="303"/>
        <v>Não</v>
      </c>
      <c r="W3258" t="str">
        <f t="shared" si="304"/>
        <v>Não</v>
      </c>
      <c r="X3258" t="str">
        <f t="shared" si="305"/>
        <v>Não</v>
      </c>
      <c r="Y3258" t="str">
        <f t="shared" si="306"/>
        <v>Não</v>
      </c>
    </row>
    <row r="3259" spans="1:25" x14ac:dyDescent="0.25">
      <c r="A3259" s="5">
        <v>500220</v>
      </c>
      <c r="B3259">
        <f>IFERROR(VLOOKUP(A3259,[1]Monitoramento_Base_somente_disp!$A:$J,5,FALSE),0)</f>
        <v>0</v>
      </c>
      <c r="C3259">
        <f>IFERROR(VLOOKUP(A3259,[1]Monitoramento_Base_somente_disp!$A:$J,6,FALSE),0)</f>
        <v>0</v>
      </c>
      <c r="D3259">
        <f>IFERROR(VLOOKUP(A3259,[1]Monitoramento_Base_somente_disp!$A:$J,7,FALSE),0)</f>
        <v>0</v>
      </c>
      <c r="E3259">
        <f>IFERROR(VLOOKUP(A3259,[1]Monitoramento_Base_somente_disp!$A:$J,8,FALSE),0)</f>
        <v>0</v>
      </c>
      <c r="F3259">
        <f>IFERROR(VLOOKUP(A3259,[1]Monitoramento_Base_somente_disp!$A:$J,9,FALSE),0)</f>
        <v>0</v>
      </c>
      <c r="G3259">
        <f>IFERROR(VLOOKUP(A3259,[1]Monitoramento_Base_somente_disp!$A:$J,10,FALSE),0)</f>
        <v>0</v>
      </c>
      <c r="H3259">
        <f>IFERROR(VLOOKUP(A3259,[2]Sheet1!$A:$I,4,FALSE),0)</f>
        <v>266929</v>
      </c>
      <c r="I3259">
        <f>IFERROR(VLOOKUP(A3259,[2]Sheet1!$A:$I,5,FALSE),0)</f>
        <v>3259214</v>
      </c>
      <c r="J3259">
        <f>IFERROR(VLOOKUP(A3259,[2]Sheet1!$A:$I,6,FALSE),0)</f>
        <v>256297</v>
      </c>
      <c r="K3259">
        <f>IFERROR(VLOOKUP(A3259,[2]Sheet1!$A:$I,7,FALSE),0)</f>
        <v>2322959</v>
      </c>
      <c r="L3259">
        <f>IFERROR(VLOOKUP(A3259,[2]Sheet1!$A:$I,8,FALSE),0)</f>
        <v>0</v>
      </c>
      <c r="M3259">
        <f>IFERROR(VLOOKUP(A3259,[2]Sheet1!$A:$I,9,FALSE),0)</f>
        <v>0</v>
      </c>
      <c r="N3259">
        <f>IFERROR(VLOOKUP(A3259,[3]Sheet1!$A:$G,2,FALSE),0)</f>
        <v>0</v>
      </c>
      <c r="O3259">
        <f>IFERROR(VLOOKUP(A3259,[3]Sheet1!$A:$G,3,FALSE),0)</f>
        <v>0</v>
      </c>
      <c r="P3259">
        <f>IFERROR(VLOOKUP(A3259,[3]Sheet1!$A:$G,4,FALSE),0)</f>
        <v>0</v>
      </c>
      <c r="Q3259">
        <f>IFERROR(VLOOKUP(A3259,[3]Sheet1!$A:$G,5,FALSE),0)</f>
        <v>0</v>
      </c>
      <c r="R3259">
        <f>IFERROR(VLOOKUP(A3259,[3]Sheet1!$A:$G,6,FALSE),0)</f>
        <v>0</v>
      </c>
      <c r="S3259">
        <f>IFERROR(VLOOKUP(A3259,[3]Sheet1!$A:$G,7,FALSE),0)</f>
        <v>0</v>
      </c>
      <c r="T3259" t="str">
        <f t="shared" si="301"/>
        <v>Sim</v>
      </c>
      <c r="U3259" t="str">
        <f t="shared" si="302"/>
        <v>Sim</v>
      </c>
      <c r="V3259" t="str">
        <f t="shared" si="303"/>
        <v>Sim</v>
      </c>
      <c r="W3259" t="str">
        <f t="shared" si="304"/>
        <v>Sim</v>
      </c>
      <c r="X3259" t="str">
        <f t="shared" si="305"/>
        <v>Não</v>
      </c>
      <c r="Y3259" t="str">
        <f t="shared" si="306"/>
        <v>Não</v>
      </c>
    </row>
    <row r="3260" spans="1:25" x14ac:dyDescent="0.25">
      <c r="A3260" s="5">
        <v>500240</v>
      </c>
      <c r="B3260">
        <f>IFERROR(VLOOKUP(A3260,[1]Monitoramento_Base_somente_disp!$A:$J,5,FALSE),0)</f>
        <v>0</v>
      </c>
      <c r="C3260">
        <f>IFERROR(VLOOKUP(A3260,[1]Monitoramento_Base_somente_disp!$A:$J,6,FALSE),0)</f>
        <v>0</v>
      </c>
      <c r="D3260">
        <f>IFERROR(VLOOKUP(A3260,[1]Monitoramento_Base_somente_disp!$A:$J,7,FALSE),0)</f>
        <v>0</v>
      </c>
      <c r="E3260">
        <f>IFERROR(VLOOKUP(A3260,[1]Monitoramento_Base_somente_disp!$A:$J,8,FALSE),0)</f>
        <v>0</v>
      </c>
      <c r="F3260">
        <f>IFERROR(VLOOKUP(A3260,[1]Monitoramento_Base_somente_disp!$A:$J,9,FALSE),0)</f>
        <v>0</v>
      </c>
      <c r="G3260">
        <f>IFERROR(VLOOKUP(A3260,[1]Monitoramento_Base_somente_disp!$A:$J,10,FALSE),0)</f>
        <v>0</v>
      </c>
      <c r="H3260">
        <f>IFERROR(VLOOKUP(A3260,[2]Sheet1!$A:$I,4,FALSE),0)</f>
        <v>209687</v>
      </c>
      <c r="I3260">
        <f>IFERROR(VLOOKUP(A3260,[2]Sheet1!$A:$I,5,FALSE),0)</f>
        <v>1117242</v>
      </c>
      <c r="J3260">
        <f>IFERROR(VLOOKUP(A3260,[2]Sheet1!$A:$I,6,FALSE),0)</f>
        <v>188457</v>
      </c>
      <c r="K3260">
        <f>IFERROR(VLOOKUP(A3260,[2]Sheet1!$A:$I,7,FALSE),0)</f>
        <v>1019895</v>
      </c>
      <c r="L3260">
        <f>IFERROR(VLOOKUP(A3260,[2]Sheet1!$A:$I,8,FALSE),0)</f>
        <v>0</v>
      </c>
      <c r="M3260">
        <f>IFERROR(VLOOKUP(A3260,[2]Sheet1!$A:$I,9,FALSE),0)</f>
        <v>0</v>
      </c>
      <c r="N3260">
        <f>IFERROR(VLOOKUP(A3260,[3]Sheet1!$A:$G,2,FALSE),0)</f>
        <v>0</v>
      </c>
      <c r="O3260">
        <f>IFERROR(VLOOKUP(A3260,[3]Sheet1!$A:$G,3,FALSE),0)</f>
        <v>0</v>
      </c>
      <c r="P3260">
        <f>IFERROR(VLOOKUP(A3260,[3]Sheet1!$A:$G,4,FALSE),0)</f>
        <v>0</v>
      </c>
      <c r="Q3260">
        <f>IFERROR(VLOOKUP(A3260,[3]Sheet1!$A:$G,5,FALSE),0)</f>
        <v>0</v>
      </c>
      <c r="R3260">
        <f>IFERROR(VLOOKUP(A3260,[3]Sheet1!$A:$G,6,FALSE),0)</f>
        <v>0</v>
      </c>
      <c r="S3260">
        <f>IFERROR(VLOOKUP(A3260,[3]Sheet1!$A:$G,7,FALSE),0)</f>
        <v>0</v>
      </c>
      <c r="T3260" t="str">
        <f t="shared" si="301"/>
        <v>Sim</v>
      </c>
      <c r="U3260" t="str">
        <f t="shared" si="302"/>
        <v>Sim</v>
      </c>
      <c r="V3260" t="str">
        <f t="shared" si="303"/>
        <v>Sim</v>
      </c>
      <c r="W3260" t="str">
        <f t="shared" si="304"/>
        <v>Sim</v>
      </c>
      <c r="X3260" t="str">
        <f t="shared" si="305"/>
        <v>Não</v>
      </c>
      <c r="Y3260" t="str">
        <f t="shared" si="306"/>
        <v>Não</v>
      </c>
    </row>
    <row r="3261" spans="1:25" x14ac:dyDescent="0.25">
      <c r="A3261" s="5">
        <v>500280</v>
      </c>
      <c r="B3261">
        <f>IFERROR(VLOOKUP(A3261,[1]Monitoramento_Base_somente_disp!$A:$J,5,FALSE),0)</f>
        <v>0</v>
      </c>
      <c r="C3261">
        <f>IFERROR(VLOOKUP(A3261,[1]Monitoramento_Base_somente_disp!$A:$J,6,FALSE),0)</f>
        <v>0</v>
      </c>
      <c r="D3261">
        <f>IFERROR(VLOOKUP(A3261,[1]Monitoramento_Base_somente_disp!$A:$J,7,FALSE),0)</f>
        <v>0</v>
      </c>
      <c r="E3261">
        <f>IFERROR(VLOOKUP(A3261,[1]Monitoramento_Base_somente_disp!$A:$J,8,FALSE),0)</f>
        <v>0</v>
      </c>
      <c r="F3261">
        <f>IFERROR(VLOOKUP(A3261,[1]Monitoramento_Base_somente_disp!$A:$J,9,FALSE),0)</f>
        <v>0</v>
      </c>
      <c r="G3261">
        <f>IFERROR(VLOOKUP(A3261,[1]Monitoramento_Base_somente_disp!$A:$J,10,FALSE),0)</f>
        <v>0</v>
      </c>
      <c r="H3261">
        <f>IFERROR(VLOOKUP(A3261,[2]Sheet1!$A:$I,4,FALSE),0)</f>
        <v>0</v>
      </c>
      <c r="I3261">
        <f>IFERROR(VLOOKUP(A3261,[2]Sheet1!$A:$I,5,FALSE),0)</f>
        <v>0</v>
      </c>
      <c r="J3261">
        <f>IFERROR(VLOOKUP(A3261,[2]Sheet1!$A:$I,6,FALSE),0)</f>
        <v>0</v>
      </c>
      <c r="K3261">
        <f>IFERROR(VLOOKUP(A3261,[2]Sheet1!$A:$I,7,FALSE),0)</f>
        <v>0</v>
      </c>
      <c r="L3261">
        <f>IFERROR(VLOOKUP(A3261,[2]Sheet1!$A:$I,8,FALSE),0)</f>
        <v>0</v>
      </c>
      <c r="M3261">
        <f>IFERROR(VLOOKUP(A3261,[2]Sheet1!$A:$I,9,FALSE),0)</f>
        <v>0</v>
      </c>
      <c r="N3261">
        <f>IFERROR(VLOOKUP(A3261,[3]Sheet1!$A:$G,2,FALSE),0)</f>
        <v>0</v>
      </c>
      <c r="O3261">
        <f>IFERROR(VLOOKUP(A3261,[3]Sheet1!$A:$G,3,FALSE),0)</f>
        <v>0</v>
      </c>
      <c r="P3261">
        <f>IFERROR(VLOOKUP(A3261,[3]Sheet1!$A:$G,4,FALSE),0)</f>
        <v>0</v>
      </c>
      <c r="Q3261">
        <f>IFERROR(VLOOKUP(A3261,[3]Sheet1!$A:$G,5,FALSE),0)</f>
        <v>0</v>
      </c>
      <c r="R3261">
        <f>IFERROR(VLOOKUP(A3261,[3]Sheet1!$A:$G,6,FALSE),0)</f>
        <v>0</v>
      </c>
      <c r="S3261">
        <f>IFERROR(VLOOKUP(A3261,[3]Sheet1!$A:$G,7,FALSE),0)</f>
        <v>0</v>
      </c>
      <c r="T3261" t="str">
        <f t="shared" si="301"/>
        <v>Não</v>
      </c>
      <c r="U3261" t="str">
        <f t="shared" si="302"/>
        <v>Não</v>
      </c>
      <c r="V3261" t="str">
        <f t="shared" si="303"/>
        <v>Não</v>
      </c>
      <c r="W3261" t="str">
        <f t="shared" si="304"/>
        <v>Não</v>
      </c>
      <c r="X3261" t="str">
        <f t="shared" si="305"/>
        <v>Não</v>
      </c>
      <c r="Y3261" t="str">
        <f t="shared" si="306"/>
        <v>Não</v>
      </c>
    </row>
    <row r="3262" spans="1:25" x14ac:dyDescent="0.25">
      <c r="A3262" s="5">
        <v>500310</v>
      </c>
      <c r="B3262">
        <f>IFERROR(VLOOKUP(A3262,[1]Monitoramento_Base_somente_disp!$A:$J,5,FALSE),0)</f>
        <v>0</v>
      </c>
      <c r="C3262">
        <f>IFERROR(VLOOKUP(A3262,[1]Monitoramento_Base_somente_disp!$A:$J,6,FALSE),0)</f>
        <v>0</v>
      </c>
      <c r="D3262">
        <f>IFERROR(VLOOKUP(A3262,[1]Monitoramento_Base_somente_disp!$A:$J,7,FALSE),0)</f>
        <v>0</v>
      </c>
      <c r="E3262">
        <f>IFERROR(VLOOKUP(A3262,[1]Monitoramento_Base_somente_disp!$A:$J,8,FALSE),0)</f>
        <v>0</v>
      </c>
      <c r="F3262">
        <f>IFERROR(VLOOKUP(A3262,[1]Monitoramento_Base_somente_disp!$A:$J,9,FALSE),0)</f>
        <v>0</v>
      </c>
      <c r="G3262">
        <f>IFERROR(VLOOKUP(A3262,[1]Monitoramento_Base_somente_disp!$A:$J,10,FALSE),0)</f>
        <v>0</v>
      </c>
      <c r="H3262">
        <f>IFERROR(VLOOKUP(A3262,[2]Sheet1!$A:$I,4,FALSE),0)</f>
        <v>90358</v>
      </c>
      <c r="I3262">
        <f>IFERROR(VLOOKUP(A3262,[2]Sheet1!$A:$I,5,FALSE),0)</f>
        <v>313923</v>
      </c>
      <c r="J3262">
        <f>IFERROR(VLOOKUP(A3262,[2]Sheet1!$A:$I,6,FALSE),0)</f>
        <v>83160</v>
      </c>
      <c r="K3262">
        <f>IFERROR(VLOOKUP(A3262,[2]Sheet1!$A:$I,7,FALSE),0)</f>
        <v>237160</v>
      </c>
      <c r="L3262">
        <f>IFERROR(VLOOKUP(A3262,[2]Sheet1!$A:$I,8,FALSE),0)</f>
        <v>0</v>
      </c>
      <c r="M3262">
        <f>IFERROR(VLOOKUP(A3262,[2]Sheet1!$A:$I,9,FALSE),0)</f>
        <v>0</v>
      </c>
      <c r="N3262">
        <f>IFERROR(VLOOKUP(A3262,[3]Sheet1!$A:$G,2,FALSE),0)</f>
        <v>0</v>
      </c>
      <c r="O3262">
        <f>IFERROR(VLOOKUP(A3262,[3]Sheet1!$A:$G,3,FALSE),0)</f>
        <v>0</v>
      </c>
      <c r="P3262">
        <f>IFERROR(VLOOKUP(A3262,[3]Sheet1!$A:$G,4,FALSE),0)</f>
        <v>0</v>
      </c>
      <c r="Q3262">
        <f>IFERROR(VLOOKUP(A3262,[3]Sheet1!$A:$G,5,FALSE),0)</f>
        <v>0</v>
      </c>
      <c r="R3262">
        <f>IFERROR(VLOOKUP(A3262,[3]Sheet1!$A:$G,6,FALSE),0)</f>
        <v>0</v>
      </c>
      <c r="S3262">
        <f>IFERROR(VLOOKUP(A3262,[3]Sheet1!$A:$G,7,FALSE),0)</f>
        <v>0</v>
      </c>
      <c r="T3262" t="str">
        <f t="shared" si="301"/>
        <v>Sim</v>
      </c>
      <c r="U3262" t="str">
        <f t="shared" si="302"/>
        <v>Sim</v>
      </c>
      <c r="V3262" t="str">
        <f t="shared" si="303"/>
        <v>Sim</v>
      </c>
      <c r="W3262" t="str">
        <f t="shared" si="304"/>
        <v>Sim</v>
      </c>
      <c r="X3262" t="str">
        <f t="shared" si="305"/>
        <v>Não</v>
      </c>
      <c r="Y3262" t="str">
        <f t="shared" si="306"/>
        <v>Não</v>
      </c>
    </row>
    <row r="3263" spans="1:25" x14ac:dyDescent="0.25">
      <c r="A3263" s="5">
        <v>500315</v>
      </c>
      <c r="B3263">
        <f>IFERROR(VLOOKUP(A3263,[1]Monitoramento_Base_somente_disp!$A:$J,5,FALSE),0)</f>
        <v>0</v>
      </c>
      <c r="C3263">
        <f>IFERROR(VLOOKUP(A3263,[1]Monitoramento_Base_somente_disp!$A:$J,6,FALSE),0)</f>
        <v>214108873</v>
      </c>
      <c r="D3263">
        <f>IFERROR(VLOOKUP(A3263,[1]Monitoramento_Base_somente_disp!$A:$J,7,FALSE),0)</f>
        <v>0</v>
      </c>
      <c r="E3263">
        <f>IFERROR(VLOOKUP(A3263,[1]Monitoramento_Base_somente_disp!$A:$J,8,FALSE),0)</f>
        <v>221266096</v>
      </c>
      <c r="F3263">
        <f>IFERROR(VLOOKUP(A3263,[1]Monitoramento_Base_somente_disp!$A:$J,9,FALSE),0)</f>
        <v>0</v>
      </c>
      <c r="G3263">
        <f>IFERROR(VLOOKUP(A3263,[1]Monitoramento_Base_somente_disp!$A:$J,10,FALSE),0)</f>
        <v>35688080</v>
      </c>
      <c r="H3263">
        <f>IFERROR(VLOOKUP(A3263,[2]Sheet1!$A:$I,4,FALSE),0)</f>
        <v>0</v>
      </c>
      <c r="I3263">
        <f>IFERROR(VLOOKUP(A3263,[2]Sheet1!$A:$I,5,FALSE),0)</f>
        <v>1767504</v>
      </c>
      <c r="J3263">
        <f>IFERROR(VLOOKUP(A3263,[2]Sheet1!$A:$I,6,FALSE),0)</f>
        <v>0</v>
      </c>
      <c r="K3263">
        <f>IFERROR(VLOOKUP(A3263,[2]Sheet1!$A:$I,7,FALSE),0)</f>
        <v>0</v>
      </c>
      <c r="L3263">
        <f>IFERROR(VLOOKUP(A3263,[2]Sheet1!$A:$I,8,FALSE),0)</f>
        <v>0</v>
      </c>
      <c r="M3263">
        <f>IFERROR(VLOOKUP(A3263,[2]Sheet1!$A:$I,9,FALSE),0)</f>
        <v>0</v>
      </c>
      <c r="N3263">
        <f>IFERROR(VLOOKUP(A3263,[3]Sheet1!$A:$G,2,FALSE),0)</f>
        <v>0</v>
      </c>
      <c r="O3263">
        <f>IFERROR(VLOOKUP(A3263,[3]Sheet1!$A:$G,3,FALSE),0)</f>
        <v>0</v>
      </c>
      <c r="P3263">
        <f>IFERROR(VLOOKUP(A3263,[3]Sheet1!$A:$G,4,FALSE),0)</f>
        <v>0</v>
      </c>
      <c r="Q3263">
        <f>IFERROR(VLOOKUP(A3263,[3]Sheet1!$A:$G,5,FALSE),0)</f>
        <v>0</v>
      </c>
      <c r="R3263">
        <f>IFERROR(VLOOKUP(A3263,[3]Sheet1!$A:$G,6,FALSE),0)</f>
        <v>0</v>
      </c>
      <c r="S3263">
        <f>IFERROR(VLOOKUP(A3263,[3]Sheet1!$A:$G,7,FALSE),0)</f>
        <v>0</v>
      </c>
      <c r="T3263" t="str">
        <f t="shared" si="301"/>
        <v>Não</v>
      </c>
      <c r="U3263" t="str">
        <f t="shared" si="302"/>
        <v>Sim</v>
      </c>
      <c r="V3263" t="str">
        <f t="shared" si="303"/>
        <v>Não</v>
      </c>
      <c r="W3263" t="str">
        <f t="shared" si="304"/>
        <v>Sim</v>
      </c>
      <c r="X3263" t="str">
        <f t="shared" si="305"/>
        <v>Não</v>
      </c>
      <c r="Y3263" t="str">
        <f t="shared" si="306"/>
        <v>Sim</v>
      </c>
    </row>
    <row r="3264" spans="1:25" x14ac:dyDescent="0.25">
      <c r="A3264" s="5">
        <v>500330</v>
      </c>
      <c r="B3264">
        <f>IFERROR(VLOOKUP(A3264,[1]Monitoramento_Base_somente_disp!$A:$J,5,FALSE),0)</f>
        <v>0</v>
      </c>
      <c r="C3264">
        <f>IFERROR(VLOOKUP(A3264,[1]Monitoramento_Base_somente_disp!$A:$J,6,FALSE),0)</f>
        <v>5259314070</v>
      </c>
      <c r="D3264">
        <f>IFERROR(VLOOKUP(A3264,[1]Monitoramento_Base_somente_disp!$A:$J,7,FALSE),0)</f>
        <v>0</v>
      </c>
      <c r="E3264">
        <f>IFERROR(VLOOKUP(A3264,[1]Monitoramento_Base_somente_disp!$A:$J,8,FALSE),0)</f>
        <v>5434624539</v>
      </c>
      <c r="F3264">
        <f>IFERROR(VLOOKUP(A3264,[1]Monitoramento_Base_somente_disp!$A:$J,9,FALSE),0)</f>
        <v>0</v>
      </c>
      <c r="G3264">
        <f>IFERROR(VLOOKUP(A3264,[1]Monitoramento_Base_somente_disp!$A:$J,10,FALSE),0)</f>
        <v>876552345</v>
      </c>
      <c r="H3264">
        <f>IFERROR(VLOOKUP(A3264,[2]Sheet1!$A:$I,4,FALSE),0)</f>
        <v>0</v>
      </c>
      <c r="I3264">
        <f>IFERROR(VLOOKUP(A3264,[2]Sheet1!$A:$I,5,FALSE),0)</f>
        <v>0</v>
      </c>
      <c r="J3264">
        <f>IFERROR(VLOOKUP(A3264,[2]Sheet1!$A:$I,6,FALSE),0)</f>
        <v>0</v>
      </c>
      <c r="K3264">
        <f>IFERROR(VLOOKUP(A3264,[2]Sheet1!$A:$I,7,FALSE),0)</f>
        <v>0</v>
      </c>
      <c r="L3264">
        <f>IFERROR(VLOOKUP(A3264,[2]Sheet1!$A:$I,8,FALSE),0)</f>
        <v>0</v>
      </c>
      <c r="M3264">
        <f>IFERROR(VLOOKUP(A3264,[2]Sheet1!$A:$I,9,FALSE),0)</f>
        <v>0</v>
      </c>
      <c r="N3264">
        <f>IFERROR(VLOOKUP(A3264,[3]Sheet1!$A:$G,2,FALSE),0)</f>
        <v>404485</v>
      </c>
      <c r="O3264">
        <f>IFERROR(VLOOKUP(A3264,[3]Sheet1!$A:$G,3,FALSE),0)</f>
        <v>7276314</v>
      </c>
      <c r="P3264">
        <f>IFERROR(VLOOKUP(A3264,[3]Sheet1!$A:$G,4,FALSE),0)</f>
        <v>389404</v>
      </c>
      <c r="Q3264">
        <f>IFERROR(VLOOKUP(A3264,[3]Sheet1!$A:$G,5,FALSE),0)</f>
        <v>8113766</v>
      </c>
      <c r="R3264">
        <f>IFERROR(VLOOKUP(A3264,[3]Sheet1!$A:$G,6,FALSE),0)</f>
        <v>0</v>
      </c>
      <c r="S3264">
        <f>IFERROR(VLOOKUP(A3264,[3]Sheet1!$A:$G,7,FALSE),0)</f>
        <v>0</v>
      </c>
      <c r="T3264" t="str">
        <f t="shared" si="301"/>
        <v>Sim</v>
      </c>
      <c r="U3264" t="str">
        <f t="shared" si="302"/>
        <v>Sim</v>
      </c>
      <c r="V3264" t="str">
        <f t="shared" si="303"/>
        <v>Sim</v>
      </c>
      <c r="W3264" t="str">
        <f t="shared" si="304"/>
        <v>Sim</v>
      </c>
      <c r="X3264" t="str">
        <f t="shared" si="305"/>
        <v>Não</v>
      </c>
      <c r="Y3264" t="str">
        <f t="shared" si="306"/>
        <v>Sim</v>
      </c>
    </row>
    <row r="3265" spans="1:25" x14ac:dyDescent="0.25">
      <c r="A3265" s="5">
        <v>500348</v>
      </c>
      <c r="B3265">
        <f>IFERROR(VLOOKUP(A3265,[1]Monitoramento_Base_somente_disp!$A:$J,5,FALSE),0)</f>
        <v>0</v>
      </c>
      <c r="C3265">
        <f>IFERROR(VLOOKUP(A3265,[1]Monitoramento_Base_somente_disp!$A:$J,6,FALSE),0)</f>
        <v>35530790</v>
      </c>
      <c r="D3265">
        <f>IFERROR(VLOOKUP(A3265,[1]Monitoramento_Base_somente_disp!$A:$J,7,FALSE),0)</f>
        <v>0</v>
      </c>
      <c r="E3265">
        <f>IFERROR(VLOOKUP(A3265,[1]Monitoramento_Base_somente_disp!$A:$J,8,FALSE),0)</f>
        <v>36722383</v>
      </c>
      <c r="F3265">
        <f>IFERROR(VLOOKUP(A3265,[1]Monitoramento_Base_somente_disp!$A:$J,9,FALSE),0)</f>
        <v>0</v>
      </c>
      <c r="G3265">
        <f>IFERROR(VLOOKUP(A3265,[1]Monitoramento_Base_somente_disp!$A:$J,10,FALSE),0)</f>
        <v>5922965</v>
      </c>
      <c r="H3265">
        <f>IFERROR(VLOOKUP(A3265,[2]Sheet1!$A:$I,4,FALSE),0)</f>
        <v>0</v>
      </c>
      <c r="I3265">
        <f>IFERROR(VLOOKUP(A3265,[2]Sheet1!$A:$I,5,FALSE),0)</f>
        <v>0</v>
      </c>
      <c r="J3265">
        <f>IFERROR(VLOOKUP(A3265,[2]Sheet1!$A:$I,6,FALSE),0)</f>
        <v>0</v>
      </c>
      <c r="K3265">
        <f>IFERROR(VLOOKUP(A3265,[2]Sheet1!$A:$I,7,FALSE),0)</f>
        <v>0</v>
      </c>
      <c r="L3265">
        <f>IFERROR(VLOOKUP(A3265,[2]Sheet1!$A:$I,8,FALSE),0)</f>
        <v>0</v>
      </c>
      <c r="M3265">
        <f>IFERROR(VLOOKUP(A3265,[2]Sheet1!$A:$I,9,FALSE),0)</f>
        <v>0</v>
      </c>
      <c r="N3265">
        <f>IFERROR(VLOOKUP(A3265,[3]Sheet1!$A:$G,2,FALSE),0)</f>
        <v>0</v>
      </c>
      <c r="O3265">
        <f>IFERROR(VLOOKUP(A3265,[3]Sheet1!$A:$G,3,FALSE),0)</f>
        <v>0</v>
      </c>
      <c r="P3265">
        <f>IFERROR(VLOOKUP(A3265,[3]Sheet1!$A:$G,4,FALSE),0)</f>
        <v>0</v>
      </c>
      <c r="Q3265">
        <f>IFERROR(VLOOKUP(A3265,[3]Sheet1!$A:$G,5,FALSE),0)</f>
        <v>0</v>
      </c>
      <c r="R3265">
        <f>IFERROR(VLOOKUP(A3265,[3]Sheet1!$A:$G,6,FALSE),0)</f>
        <v>0</v>
      </c>
      <c r="S3265">
        <f>IFERROR(VLOOKUP(A3265,[3]Sheet1!$A:$G,7,FALSE),0)</f>
        <v>0</v>
      </c>
      <c r="T3265" t="str">
        <f t="shared" si="301"/>
        <v>Não</v>
      </c>
      <c r="U3265" t="str">
        <f t="shared" si="302"/>
        <v>Sim</v>
      </c>
      <c r="V3265" t="str">
        <f t="shared" si="303"/>
        <v>Não</v>
      </c>
      <c r="W3265" t="str">
        <f t="shared" si="304"/>
        <v>Sim</v>
      </c>
      <c r="X3265" t="str">
        <f t="shared" si="305"/>
        <v>Não</v>
      </c>
      <c r="Y3265" t="str">
        <f t="shared" si="306"/>
        <v>Sim</v>
      </c>
    </row>
    <row r="3266" spans="1:25" x14ac:dyDescent="0.25">
      <c r="A3266" s="5">
        <v>500350</v>
      </c>
      <c r="B3266">
        <f>IFERROR(VLOOKUP(A3266,[1]Monitoramento_Base_somente_disp!$A:$J,5,FALSE),0)</f>
        <v>0</v>
      </c>
      <c r="C3266">
        <f>IFERROR(VLOOKUP(A3266,[1]Monitoramento_Base_somente_disp!$A:$J,6,FALSE),0)</f>
        <v>0</v>
      </c>
      <c r="D3266">
        <f>IFERROR(VLOOKUP(A3266,[1]Monitoramento_Base_somente_disp!$A:$J,7,FALSE),0)</f>
        <v>0</v>
      </c>
      <c r="E3266">
        <f>IFERROR(VLOOKUP(A3266,[1]Monitoramento_Base_somente_disp!$A:$J,8,FALSE),0)</f>
        <v>0</v>
      </c>
      <c r="F3266">
        <f>IFERROR(VLOOKUP(A3266,[1]Monitoramento_Base_somente_disp!$A:$J,9,FALSE),0)</f>
        <v>0</v>
      </c>
      <c r="G3266">
        <f>IFERROR(VLOOKUP(A3266,[1]Monitoramento_Base_somente_disp!$A:$J,10,FALSE),0)</f>
        <v>0</v>
      </c>
      <c r="H3266">
        <f>IFERROR(VLOOKUP(A3266,[2]Sheet1!$A:$I,4,FALSE),0)</f>
        <v>0</v>
      </c>
      <c r="I3266">
        <f>IFERROR(VLOOKUP(A3266,[2]Sheet1!$A:$I,5,FALSE),0)</f>
        <v>0</v>
      </c>
      <c r="J3266">
        <f>IFERROR(VLOOKUP(A3266,[2]Sheet1!$A:$I,6,FALSE),0)</f>
        <v>0</v>
      </c>
      <c r="K3266">
        <f>IFERROR(VLOOKUP(A3266,[2]Sheet1!$A:$I,7,FALSE),0)</f>
        <v>0</v>
      </c>
      <c r="L3266">
        <f>IFERROR(VLOOKUP(A3266,[2]Sheet1!$A:$I,8,FALSE),0)</f>
        <v>0</v>
      </c>
      <c r="M3266">
        <f>IFERROR(VLOOKUP(A3266,[2]Sheet1!$A:$I,9,FALSE),0)</f>
        <v>0</v>
      </c>
      <c r="N3266">
        <f>IFERROR(VLOOKUP(A3266,[3]Sheet1!$A:$G,2,FALSE),0)</f>
        <v>0</v>
      </c>
      <c r="O3266">
        <f>IFERROR(VLOOKUP(A3266,[3]Sheet1!$A:$G,3,FALSE),0)</f>
        <v>0</v>
      </c>
      <c r="P3266">
        <f>IFERROR(VLOOKUP(A3266,[3]Sheet1!$A:$G,4,FALSE),0)</f>
        <v>0</v>
      </c>
      <c r="Q3266">
        <f>IFERROR(VLOOKUP(A3266,[3]Sheet1!$A:$G,5,FALSE),0)</f>
        <v>0</v>
      </c>
      <c r="R3266">
        <f>IFERROR(VLOOKUP(A3266,[3]Sheet1!$A:$G,6,FALSE),0)</f>
        <v>0</v>
      </c>
      <c r="S3266">
        <f>IFERROR(VLOOKUP(A3266,[3]Sheet1!$A:$G,7,FALSE),0)</f>
        <v>0</v>
      </c>
      <c r="T3266" t="str">
        <f t="shared" si="301"/>
        <v>Não</v>
      </c>
      <c r="U3266" t="str">
        <f t="shared" si="302"/>
        <v>Não</v>
      </c>
      <c r="V3266" t="str">
        <f t="shared" si="303"/>
        <v>Não</v>
      </c>
      <c r="W3266" t="str">
        <f t="shared" si="304"/>
        <v>Não</v>
      </c>
      <c r="X3266" t="str">
        <f t="shared" si="305"/>
        <v>Não</v>
      </c>
      <c r="Y3266" t="str">
        <f t="shared" si="306"/>
        <v>Não</v>
      </c>
    </row>
    <row r="3267" spans="1:25" x14ac:dyDescent="0.25">
      <c r="A3267" s="5">
        <v>500375</v>
      </c>
      <c r="B3267">
        <f>IFERROR(VLOOKUP(A3267,[1]Monitoramento_Base_somente_disp!$A:$J,5,FALSE),0)</f>
        <v>0</v>
      </c>
      <c r="C3267">
        <f>IFERROR(VLOOKUP(A3267,[1]Monitoramento_Base_somente_disp!$A:$J,6,FALSE),0)</f>
        <v>0</v>
      </c>
      <c r="D3267">
        <f>IFERROR(VLOOKUP(A3267,[1]Monitoramento_Base_somente_disp!$A:$J,7,FALSE),0)</f>
        <v>0</v>
      </c>
      <c r="E3267">
        <f>IFERROR(VLOOKUP(A3267,[1]Monitoramento_Base_somente_disp!$A:$J,8,FALSE),0)</f>
        <v>0</v>
      </c>
      <c r="F3267">
        <f>IFERROR(VLOOKUP(A3267,[1]Monitoramento_Base_somente_disp!$A:$J,9,FALSE),0)</f>
        <v>0</v>
      </c>
      <c r="G3267">
        <f>IFERROR(VLOOKUP(A3267,[1]Monitoramento_Base_somente_disp!$A:$J,10,FALSE),0)</f>
        <v>0</v>
      </c>
      <c r="H3267">
        <f>IFERROR(VLOOKUP(A3267,[2]Sheet1!$A:$I,4,FALSE),0)</f>
        <v>0</v>
      </c>
      <c r="I3267">
        <f>IFERROR(VLOOKUP(A3267,[2]Sheet1!$A:$I,5,FALSE),0)</f>
        <v>0</v>
      </c>
      <c r="J3267">
        <f>IFERROR(VLOOKUP(A3267,[2]Sheet1!$A:$I,6,FALSE),0)</f>
        <v>0</v>
      </c>
      <c r="K3267">
        <f>IFERROR(VLOOKUP(A3267,[2]Sheet1!$A:$I,7,FALSE),0)</f>
        <v>0</v>
      </c>
      <c r="L3267">
        <f>IFERROR(VLOOKUP(A3267,[2]Sheet1!$A:$I,8,FALSE),0)</f>
        <v>0</v>
      </c>
      <c r="M3267">
        <f>IFERROR(VLOOKUP(A3267,[2]Sheet1!$A:$I,9,FALSE),0)</f>
        <v>0</v>
      </c>
      <c r="N3267">
        <f>IFERROR(VLOOKUP(A3267,[3]Sheet1!$A:$G,2,FALSE),0)</f>
        <v>0</v>
      </c>
      <c r="O3267">
        <f>IFERROR(VLOOKUP(A3267,[3]Sheet1!$A:$G,3,FALSE),0)</f>
        <v>0</v>
      </c>
      <c r="P3267">
        <f>IFERROR(VLOOKUP(A3267,[3]Sheet1!$A:$G,4,FALSE),0)</f>
        <v>0</v>
      </c>
      <c r="Q3267">
        <f>IFERROR(VLOOKUP(A3267,[3]Sheet1!$A:$G,5,FALSE),0)</f>
        <v>0</v>
      </c>
      <c r="R3267">
        <f>IFERROR(VLOOKUP(A3267,[3]Sheet1!$A:$G,6,FALSE),0)</f>
        <v>0</v>
      </c>
      <c r="S3267">
        <f>IFERROR(VLOOKUP(A3267,[3]Sheet1!$A:$G,7,FALSE),0)</f>
        <v>0</v>
      </c>
      <c r="T3267" t="str">
        <f t="shared" si="301"/>
        <v>Não</v>
      </c>
      <c r="U3267" t="str">
        <f t="shared" si="302"/>
        <v>Não</v>
      </c>
      <c r="V3267" t="str">
        <f t="shared" si="303"/>
        <v>Não</v>
      </c>
      <c r="W3267" t="str">
        <f t="shared" si="304"/>
        <v>Não</v>
      </c>
      <c r="X3267" t="str">
        <f t="shared" si="305"/>
        <v>Não</v>
      </c>
      <c r="Y3267" t="str">
        <f t="shared" si="306"/>
        <v>Não</v>
      </c>
    </row>
    <row r="3268" spans="1:25" x14ac:dyDescent="0.25">
      <c r="A3268" s="5">
        <v>500390</v>
      </c>
      <c r="B3268">
        <f>IFERROR(VLOOKUP(A3268,[1]Monitoramento_Base_somente_disp!$A:$J,5,FALSE),0)</f>
        <v>0</v>
      </c>
      <c r="C3268">
        <f>IFERROR(VLOOKUP(A3268,[1]Monitoramento_Base_somente_disp!$A:$J,6,FALSE),0)</f>
        <v>0</v>
      </c>
      <c r="D3268">
        <f>IFERROR(VLOOKUP(A3268,[1]Monitoramento_Base_somente_disp!$A:$J,7,FALSE),0)</f>
        <v>0</v>
      </c>
      <c r="E3268">
        <f>IFERROR(VLOOKUP(A3268,[1]Monitoramento_Base_somente_disp!$A:$J,8,FALSE),0)</f>
        <v>0</v>
      </c>
      <c r="F3268">
        <f>IFERROR(VLOOKUP(A3268,[1]Monitoramento_Base_somente_disp!$A:$J,9,FALSE),0)</f>
        <v>0</v>
      </c>
      <c r="G3268">
        <f>IFERROR(VLOOKUP(A3268,[1]Monitoramento_Base_somente_disp!$A:$J,10,FALSE),0)</f>
        <v>0</v>
      </c>
      <c r="H3268">
        <f>IFERROR(VLOOKUP(A3268,[2]Sheet1!$A:$I,4,FALSE),0)</f>
        <v>0</v>
      </c>
      <c r="I3268">
        <f>IFERROR(VLOOKUP(A3268,[2]Sheet1!$A:$I,5,FALSE),0)</f>
        <v>0</v>
      </c>
      <c r="J3268">
        <f>IFERROR(VLOOKUP(A3268,[2]Sheet1!$A:$I,6,FALSE),0)</f>
        <v>0</v>
      </c>
      <c r="K3268">
        <f>IFERROR(VLOOKUP(A3268,[2]Sheet1!$A:$I,7,FALSE),0)</f>
        <v>0</v>
      </c>
      <c r="L3268">
        <f>IFERROR(VLOOKUP(A3268,[2]Sheet1!$A:$I,8,FALSE),0)</f>
        <v>0</v>
      </c>
      <c r="M3268">
        <f>IFERROR(VLOOKUP(A3268,[2]Sheet1!$A:$I,9,FALSE),0)</f>
        <v>0</v>
      </c>
      <c r="N3268">
        <f>IFERROR(VLOOKUP(A3268,[3]Sheet1!$A:$G,2,FALSE),0)</f>
        <v>0</v>
      </c>
      <c r="O3268">
        <f>IFERROR(VLOOKUP(A3268,[3]Sheet1!$A:$G,3,FALSE),0)</f>
        <v>0</v>
      </c>
      <c r="P3268">
        <f>IFERROR(VLOOKUP(A3268,[3]Sheet1!$A:$G,4,FALSE),0)</f>
        <v>0</v>
      </c>
      <c r="Q3268">
        <f>IFERROR(VLOOKUP(A3268,[3]Sheet1!$A:$G,5,FALSE),0)</f>
        <v>0</v>
      </c>
      <c r="R3268">
        <f>IFERROR(VLOOKUP(A3268,[3]Sheet1!$A:$G,6,FALSE),0)</f>
        <v>0</v>
      </c>
      <c r="S3268">
        <f>IFERROR(VLOOKUP(A3268,[3]Sheet1!$A:$G,7,FALSE),0)</f>
        <v>0</v>
      </c>
      <c r="T3268" t="str">
        <f t="shared" si="301"/>
        <v>Não</v>
      </c>
      <c r="U3268" t="str">
        <f t="shared" si="302"/>
        <v>Não</v>
      </c>
      <c r="V3268" t="str">
        <f t="shared" si="303"/>
        <v>Não</v>
      </c>
      <c r="W3268" t="str">
        <f t="shared" si="304"/>
        <v>Não</v>
      </c>
      <c r="X3268" t="str">
        <f t="shared" si="305"/>
        <v>Não</v>
      </c>
      <c r="Y3268" t="str">
        <f t="shared" si="306"/>
        <v>Não</v>
      </c>
    </row>
    <row r="3269" spans="1:25" x14ac:dyDescent="0.25">
      <c r="A3269" s="5">
        <v>500410</v>
      </c>
      <c r="B3269">
        <f>IFERROR(VLOOKUP(A3269,[1]Monitoramento_Base_somente_disp!$A:$J,5,FALSE),0)</f>
        <v>0</v>
      </c>
      <c r="C3269">
        <f>IFERROR(VLOOKUP(A3269,[1]Monitoramento_Base_somente_disp!$A:$J,6,FALSE),0)</f>
        <v>0</v>
      </c>
      <c r="D3269">
        <f>IFERROR(VLOOKUP(A3269,[1]Monitoramento_Base_somente_disp!$A:$J,7,FALSE),0)</f>
        <v>0</v>
      </c>
      <c r="E3269">
        <f>IFERROR(VLOOKUP(A3269,[1]Monitoramento_Base_somente_disp!$A:$J,8,FALSE),0)</f>
        <v>0</v>
      </c>
      <c r="F3269">
        <f>IFERROR(VLOOKUP(A3269,[1]Monitoramento_Base_somente_disp!$A:$J,9,FALSE),0)</f>
        <v>0</v>
      </c>
      <c r="G3269">
        <f>IFERROR(VLOOKUP(A3269,[1]Monitoramento_Base_somente_disp!$A:$J,10,FALSE),0)</f>
        <v>0</v>
      </c>
      <c r="H3269">
        <f>IFERROR(VLOOKUP(A3269,[2]Sheet1!$A:$I,4,FALSE),0)</f>
        <v>0</v>
      </c>
      <c r="I3269">
        <f>IFERROR(VLOOKUP(A3269,[2]Sheet1!$A:$I,5,FALSE),0)</f>
        <v>0</v>
      </c>
      <c r="J3269">
        <f>IFERROR(VLOOKUP(A3269,[2]Sheet1!$A:$I,6,FALSE),0)</f>
        <v>0</v>
      </c>
      <c r="K3269">
        <f>IFERROR(VLOOKUP(A3269,[2]Sheet1!$A:$I,7,FALSE),0)</f>
        <v>0</v>
      </c>
      <c r="L3269">
        <f>IFERROR(VLOOKUP(A3269,[2]Sheet1!$A:$I,8,FALSE),0)</f>
        <v>0</v>
      </c>
      <c r="M3269">
        <f>IFERROR(VLOOKUP(A3269,[2]Sheet1!$A:$I,9,FALSE),0)</f>
        <v>0</v>
      </c>
      <c r="N3269">
        <f>IFERROR(VLOOKUP(A3269,[3]Sheet1!$A:$G,2,FALSE),0)</f>
        <v>0</v>
      </c>
      <c r="O3269">
        <f>IFERROR(VLOOKUP(A3269,[3]Sheet1!$A:$G,3,FALSE),0)</f>
        <v>0</v>
      </c>
      <c r="P3269">
        <f>IFERROR(VLOOKUP(A3269,[3]Sheet1!$A:$G,4,FALSE),0)</f>
        <v>0</v>
      </c>
      <c r="Q3269">
        <f>IFERROR(VLOOKUP(A3269,[3]Sheet1!$A:$G,5,FALSE),0)</f>
        <v>0</v>
      </c>
      <c r="R3269">
        <f>IFERROR(VLOOKUP(A3269,[3]Sheet1!$A:$G,6,FALSE),0)</f>
        <v>0</v>
      </c>
      <c r="S3269">
        <f>IFERROR(VLOOKUP(A3269,[3]Sheet1!$A:$G,7,FALSE),0)</f>
        <v>0</v>
      </c>
      <c r="T3269" t="str">
        <f t="shared" si="301"/>
        <v>Não</v>
      </c>
      <c r="U3269" t="str">
        <f t="shared" si="302"/>
        <v>Não</v>
      </c>
      <c r="V3269" t="str">
        <f t="shared" si="303"/>
        <v>Não</v>
      </c>
      <c r="W3269" t="str">
        <f t="shared" si="304"/>
        <v>Não</v>
      </c>
      <c r="X3269" t="str">
        <f t="shared" si="305"/>
        <v>Não</v>
      </c>
      <c r="Y3269" t="str">
        <f t="shared" si="306"/>
        <v>Não</v>
      </c>
    </row>
    <row r="3270" spans="1:25" x14ac:dyDescent="0.25">
      <c r="A3270" s="5">
        <v>500430</v>
      </c>
      <c r="B3270">
        <f>IFERROR(VLOOKUP(A3270,[1]Monitoramento_Base_somente_disp!$A:$J,5,FALSE),0)</f>
        <v>0</v>
      </c>
      <c r="C3270">
        <f>IFERROR(VLOOKUP(A3270,[1]Monitoramento_Base_somente_disp!$A:$J,6,FALSE),0)</f>
        <v>2276520</v>
      </c>
      <c r="D3270">
        <f>IFERROR(VLOOKUP(A3270,[1]Monitoramento_Base_somente_disp!$A:$J,7,FALSE),0)</f>
        <v>0</v>
      </c>
      <c r="E3270">
        <f>IFERROR(VLOOKUP(A3270,[1]Monitoramento_Base_somente_disp!$A:$J,8,FALSE),0)</f>
        <v>2352404</v>
      </c>
      <c r="F3270">
        <f>IFERROR(VLOOKUP(A3270,[1]Monitoramento_Base_somente_disp!$A:$J,9,FALSE),0)</f>
        <v>0</v>
      </c>
      <c r="G3270">
        <f>IFERROR(VLOOKUP(A3270,[1]Monitoramento_Base_somente_disp!$A:$J,10,FALSE),0)</f>
        <v>379420</v>
      </c>
      <c r="H3270">
        <f>IFERROR(VLOOKUP(A3270,[2]Sheet1!$A:$I,4,FALSE),0)</f>
        <v>217307</v>
      </c>
      <c r="I3270">
        <f>IFERROR(VLOOKUP(A3270,[2]Sheet1!$A:$I,5,FALSE),0)</f>
        <v>713197</v>
      </c>
      <c r="J3270">
        <f>IFERROR(VLOOKUP(A3270,[2]Sheet1!$A:$I,6,FALSE),0)</f>
        <v>206474</v>
      </c>
      <c r="K3270">
        <f>IFERROR(VLOOKUP(A3270,[2]Sheet1!$A:$I,7,FALSE),0)</f>
        <v>801538</v>
      </c>
      <c r="L3270">
        <f>IFERROR(VLOOKUP(A3270,[2]Sheet1!$A:$I,8,FALSE),0)</f>
        <v>0</v>
      </c>
      <c r="M3270">
        <f>IFERROR(VLOOKUP(A3270,[2]Sheet1!$A:$I,9,FALSE),0)</f>
        <v>0</v>
      </c>
      <c r="N3270">
        <f>IFERROR(VLOOKUP(A3270,[3]Sheet1!$A:$G,2,FALSE),0)</f>
        <v>0</v>
      </c>
      <c r="O3270">
        <f>IFERROR(VLOOKUP(A3270,[3]Sheet1!$A:$G,3,FALSE),0)</f>
        <v>0</v>
      </c>
      <c r="P3270">
        <f>IFERROR(VLOOKUP(A3270,[3]Sheet1!$A:$G,4,FALSE),0)</f>
        <v>0</v>
      </c>
      <c r="Q3270">
        <f>IFERROR(VLOOKUP(A3270,[3]Sheet1!$A:$G,5,FALSE),0)</f>
        <v>0</v>
      </c>
      <c r="R3270">
        <f>IFERROR(VLOOKUP(A3270,[3]Sheet1!$A:$G,6,FALSE),0)</f>
        <v>0</v>
      </c>
      <c r="S3270">
        <f>IFERROR(VLOOKUP(A3270,[3]Sheet1!$A:$G,7,FALSE),0)</f>
        <v>0</v>
      </c>
      <c r="T3270" t="str">
        <f t="shared" ref="T3270:T3333" si="307">IF(B3270+H3270+N3270&gt;0,"Sim","Não")</f>
        <v>Sim</v>
      </c>
      <c r="U3270" t="str">
        <f t="shared" ref="U3270:U3333" si="308">IF(C3270+I3270+O3270&gt;0,"Sim","Não")</f>
        <v>Sim</v>
      </c>
      <c r="V3270" t="str">
        <f t="shared" ref="V3270:V3333" si="309">IF(D3270+J3270+P3270&gt;0,"Sim","Não")</f>
        <v>Sim</v>
      </c>
      <c r="W3270" t="str">
        <f t="shared" ref="W3270:W3333" si="310">IF(E3270+K3270+Q3270&gt;0,"Sim","Não")</f>
        <v>Sim</v>
      </c>
      <c r="X3270" t="str">
        <f t="shared" ref="X3270:X3333" si="311">IF(F3270+L3270+R3270&gt;0,"Sim","Não")</f>
        <v>Não</v>
      </c>
      <c r="Y3270" t="str">
        <f t="shared" ref="Y3270:Y3333" si="312">IF(G3270+M3270+S3270&gt;0,"Sim","Não")</f>
        <v>Sim</v>
      </c>
    </row>
    <row r="3271" spans="1:25" x14ac:dyDescent="0.25">
      <c r="A3271" s="5">
        <v>500450</v>
      </c>
      <c r="B3271">
        <f>IFERROR(VLOOKUP(A3271,[1]Monitoramento_Base_somente_disp!$A:$J,5,FALSE),0)</f>
        <v>76695</v>
      </c>
      <c r="C3271">
        <f>IFERROR(VLOOKUP(A3271,[1]Monitoramento_Base_somente_disp!$A:$J,6,FALSE),0)</f>
        <v>31597304</v>
      </c>
      <c r="D3271">
        <f>IFERROR(VLOOKUP(A3271,[1]Monitoramento_Base_somente_disp!$A:$J,7,FALSE),0)</f>
        <v>44172</v>
      </c>
      <c r="E3271">
        <f>IFERROR(VLOOKUP(A3271,[1]Monitoramento_Base_somente_disp!$A:$J,8,FALSE),0)</f>
        <v>34158949</v>
      </c>
      <c r="F3271">
        <f>IFERROR(VLOOKUP(A3271,[1]Monitoramento_Base_somente_disp!$A:$J,9,FALSE),0)</f>
        <v>4373</v>
      </c>
      <c r="G3271">
        <f>IFERROR(VLOOKUP(A3271,[1]Monitoramento_Base_somente_disp!$A:$J,10,FALSE),0)</f>
        <v>5324545</v>
      </c>
      <c r="H3271">
        <f>IFERROR(VLOOKUP(A3271,[2]Sheet1!$A:$I,4,FALSE),0)</f>
        <v>0</v>
      </c>
      <c r="I3271">
        <f>IFERROR(VLOOKUP(A3271,[2]Sheet1!$A:$I,5,FALSE),0)</f>
        <v>0</v>
      </c>
      <c r="J3271">
        <f>IFERROR(VLOOKUP(A3271,[2]Sheet1!$A:$I,6,FALSE),0)</f>
        <v>0</v>
      </c>
      <c r="K3271">
        <f>IFERROR(VLOOKUP(A3271,[2]Sheet1!$A:$I,7,FALSE),0)</f>
        <v>0</v>
      </c>
      <c r="L3271">
        <f>IFERROR(VLOOKUP(A3271,[2]Sheet1!$A:$I,8,FALSE),0)</f>
        <v>0</v>
      </c>
      <c r="M3271">
        <f>IFERROR(VLOOKUP(A3271,[2]Sheet1!$A:$I,9,FALSE),0)</f>
        <v>0</v>
      </c>
      <c r="N3271">
        <f>IFERROR(VLOOKUP(A3271,[3]Sheet1!$A:$G,2,FALSE),0)</f>
        <v>0</v>
      </c>
      <c r="O3271">
        <f>IFERROR(VLOOKUP(A3271,[3]Sheet1!$A:$G,3,FALSE),0)</f>
        <v>0</v>
      </c>
      <c r="P3271">
        <f>IFERROR(VLOOKUP(A3271,[3]Sheet1!$A:$G,4,FALSE),0)</f>
        <v>0</v>
      </c>
      <c r="Q3271">
        <f>IFERROR(VLOOKUP(A3271,[3]Sheet1!$A:$G,5,FALSE),0)</f>
        <v>0</v>
      </c>
      <c r="R3271">
        <f>IFERROR(VLOOKUP(A3271,[3]Sheet1!$A:$G,6,FALSE),0)</f>
        <v>0</v>
      </c>
      <c r="S3271">
        <f>IFERROR(VLOOKUP(A3271,[3]Sheet1!$A:$G,7,FALSE),0)</f>
        <v>0</v>
      </c>
      <c r="T3271" t="str">
        <f t="shared" si="307"/>
        <v>Sim</v>
      </c>
      <c r="U3271" t="str">
        <f t="shared" si="308"/>
        <v>Sim</v>
      </c>
      <c r="V3271" t="str">
        <f t="shared" si="309"/>
        <v>Sim</v>
      </c>
      <c r="W3271" t="str">
        <f t="shared" si="310"/>
        <v>Sim</v>
      </c>
      <c r="X3271" t="str">
        <f t="shared" si="311"/>
        <v>Sim</v>
      </c>
      <c r="Y3271" t="str">
        <f t="shared" si="312"/>
        <v>Sim</v>
      </c>
    </row>
    <row r="3272" spans="1:25" x14ac:dyDescent="0.25">
      <c r="A3272" s="5">
        <v>500460</v>
      </c>
      <c r="B3272">
        <f>IFERROR(VLOOKUP(A3272,[1]Monitoramento_Base_somente_disp!$A:$J,5,FALSE),0)</f>
        <v>0</v>
      </c>
      <c r="C3272">
        <f>IFERROR(VLOOKUP(A3272,[1]Monitoramento_Base_somente_disp!$A:$J,6,FALSE),0)</f>
        <v>26846820</v>
      </c>
      <c r="D3272">
        <f>IFERROR(VLOOKUP(A3272,[1]Monitoramento_Base_somente_disp!$A:$J,7,FALSE),0)</f>
        <v>0</v>
      </c>
      <c r="E3272">
        <f>IFERROR(VLOOKUP(A3272,[1]Monitoramento_Base_somente_disp!$A:$J,8,FALSE),0)</f>
        <v>27741714</v>
      </c>
      <c r="F3272">
        <f>IFERROR(VLOOKUP(A3272,[1]Monitoramento_Base_somente_disp!$A:$J,9,FALSE),0)</f>
        <v>0</v>
      </c>
      <c r="G3272">
        <f>IFERROR(VLOOKUP(A3272,[1]Monitoramento_Base_somente_disp!$A:$J,10,FALSE),0)</f>
        <v>4474470</v>
      </c>
      <c r="H3272">
        <f>IFERROR(VLOOKUP(A3272,[2]Sheet1!$A:$I,4,FALSE),0)</f>
        <v>0</v>
      </c>
      <c r="I3272">
        <f>IFERROR(VLOOKUP(A3272,[2]Sheet1!$A:$I,5,FALSE),0)</f>
        <v>0</v>
      </c>
      <c r="J3272">
        <f>IFERROR(VLOOKUP(A3272,[2]Sheet1!$A:$I,6,FALSE),0)</f>
        <v>0</v>
      </c>
      <c r="K3272">
        <f>IFERROR(VLOOKUP(A3272,[2]Sheet1!$A:$I,7,FALSE),0)</f>
        <v>0</v>
      </c>
      <c r="L3272">
        <f>IFERROR(VLOOKUP(A3272,[2]Sheet1!$A:$I,8,FALSE),0)</f>
        <v>0</v>
      </c>
      <c r="M3272">
        <f>IFERROR(VLOOKUP(A3272,[2]Sheet1!$A:$I,9,FALSE),0)</f>
        <v>0</v>
      </c>
      <c r="N3272">
        <f>IFERROR(VLOOKUP(A3272,[3]Sheet1!$A:$G,2,FALSE),0)</f>
        <v>0</v>
      </c>
      <c r="O3272">
        <f>IFERROR(VLOOKUP(A3272,[3]Sheet1!$A:$G,3,FALSE),0)</f>
        <v>0</v>
      </c>
      <c r="P3272">
        <f>IFERROR(VLOOKUP(A3272,[3]Sheet1!$A:$G,4,FALSE),0)</f>
        <v>0</v>
      </c>
      <c r="Q3272">
        <f>IFERROR(VLOOKUP(A3272,[3]Sheet1!$A:$G,5,FALSE),0)</f>
        <v>0</v>
      </c>
      <c r="R3272">
        <f>IFERROR(VLOOKUP(A3272,[3]Sheet1!$A:$G,6,FALSE),0)</f>
        <v>0</v>
      </c>
      <c r="S3272">
        <f>IFERROR(VLOOKUP(A3272,[3]Sheet1!$A:$G,7,FALSE),0)</f>
        <v>0</v>
      </c>
      <c r="T3272" t="str">
        <f t="shared" si="307"/>
        <v>Não</v>
      </c>
      <c r="U3272" t="str">
        <f t="shared" si="308"/>
        <v>Sim</v>
      </c>
      <c r="V3272" t="str">
        <f t="shared" si="309"/>
        <v>Não</v>
      </c>
      <c r="W3272" t="str">
        <f t="shared" si="310"/>
        <v>Sim</v>
      </c>
      <c r="X3272" t="str">
        <f t="shared" si="311"/>
        <v>Não</v>
      </c>
      <c r="Y3272" t="str">
        <f t="shared" si="312"/>
        <v>Sim</v>
      </c>
    </row>
    <row r="3273" spans="1:25" x14ac:dyDescent="0.25">
      <c r="A3273" s="5">
        <v>500480</v>
      </c>
      <c r="B3273">
        <f>IFERROR(VLOOKUP(A3273,[1]Monitoramento_Base_somente_disp!$A:$J,5,FALSE),0)</f>
        <v>0</v>
      </c>
      <c r="C3273">
        <f>IFERROR(VLOOKUP(A3273,[1]Monitoramento_Base_somente_disp!$A:$J,6,FALSE),0)</f>
        <v>9450</v>
      </c>
      <c r="D3273">
        <f>IFERROR(VLOOKUP(A3273,[1]Monitoramento_Base_somente_disp!$A:$J,7,FALSE),0)</f>
        <v>0</v>
      </c>
      <c r="E3273">
        <f>IFERROR(VLOOKUP(A3273,[1]Monitoramento_Base_somente_disp!$A:$J,8,FALSE),0)</f>
        <v>9765</v>
      </c>
      <c r="F3273">
        <f>IFERROR(VLOOKUP(A3273,[1]Monitoramento_Base_somente_disp!$A:$J,9,FALSE),0)</f>
        <v>0</v>
      </c>
      <c r="G3273">
        <f>IFERROR(VLOOKUP(A3273,[1]Monitoramento_Base_somente_disp!$A:$J,10,FALSE),0)</f>
        <v>1575</v>
      </c>
      <c r="H3273">
        <f>IFERROR(VLOOKUP(A3273,[2]Sheet1!$A:$I,4,FALSE),0)</f>
        <v>0</v>
      </c>
      <c r="I3273">
        <f>IFERROR(VLOOKUP(A3273,[2]Sheet1!$A:$I,5,FALSE),0)</f>
        <v>0</v>
      </c>
      <c r="J3273">
        <f>IFERROR(VLOOKUP(A3273,[2]Sheet1!$A:$I,6,FALSE),0)</f>
        <v>0</v>
      </c>
      <c r="K3273">
        <f>IFERROR(VLOOKUP(A3273,[2]Sheet1!$A:$I,7,FALSE),0)</f>
        <v>0</v>
      </c>
      <c r="L3273">
        <f>IFERROR(VLOOKUP(A3273,[2]Sheet1!$A:$I,8,FALSE),0)</f>
        <v>0</v>
      </c>
      <c r="M3273">
        <f>IFERROR(VLOOKUP(A3273,[2]Sheet1!$A:$I,9,FALSE),0)</f>
        <v>0</v>
      </c>
      <c r="N3273">
        <f>IFERROR(VLOOKUP(A3273,[3]Sheet1!$A:$G,2,FALSE),0)</f>
        <v>0</v>
      </c>
      <c r="O3273">
        <f>IFERROR(VLOOKUP(A3273,[3]Sheet1!$A:$G,3,FALSE),0)</f>
        <v>0</v>
      </c>
      <c r="P3273">
        <f>IFERROR(VLOOKUP(A3273,[3]Sheet1!$A:$G,4,FALSE),0)</f>
        <v>0</v>
      </c>
      <c r="Q3273">
        <f>IFERROR(VLOOKUP(A3273,[3]Sheet1!$A:$G,5,FALSE),0)</f>
        <v>0</v>
      </c>
      <c r="R3273">
        <f>IFERROR(VLOOKUP(A3273,[3]Sheet1!$A:$G,6,FALSE),0)</f>
        <v>0</v>
      </c>
      <c r="S3273">
        <f>IFERROR(VLOOKUP(A3273,[3]Sheet1!$A:$G,7,FALSE),0)</f>
        <v>0</v>
      </c>
      <c r="T3273" t="str">
        <f t="shared" si="307"/>
        <v>Não</v>
      </c>
      <c r="U3273" t="str">
        <f t="shared" si="308"/>
        <v>Sim</v>
      </c>
      <c r="V3273" t="str">
        <f t="shared" si="309"/>
        <v>Não</v>
      </c>
      <c r="W3273" t="str">
        <f t="shared" si="310"/>
        <v>Sim</v>
      </c>
      <c r="X3273" t="str">
        <f t="shared" si="311"/>
        <v>Não</v>
      </c>
      <c r="Y3273" t="str">
        <f t="shared" si="312"/>
        <v>Sim</v>
      </c>
    </row>
    <row r="3274" spans="1:25" x14ac:dyDescent="0.25">
      <c r="A3274" s="5">
        <v>500490</v>
      </c>
      <c r="B3274">
        <f>IFERROR(VLOOKUP(A3274,[1]Monitoramento_Base_somente_disp!$A:$J,5,FALSE),0)</f>
        <v>0</v>
      </c>
      <c r="C3274">
        <f>IFERROR(VLOOKUP(A3274,[1]Monitoramento_Base_somente_disp!$A:$J,6,FALSE),0)</f>
        <v>0</v>
      </c>
      <c r="D3274">
        <f>IFERROR(VLOOKUP(A3274,[1]Monitoramento_Base_somente_disp!$A:$J,7,FALSE),0)</f>
        <v>0</v>
      </c>
      <c r="E3274">
        <f>IFERROR(VLOOKUP(A3274,[1]Monitoramento_Base_somente_disp!$A:$J,8,FALSE),0)</f>
        <v>0</v>
      </c>
      <c r="F3274">
        <f>IFERROR(VLOOKUP(A3274,[1]Monitoramento_Base_somente_disp!$A:$J,9,FALSE),0)</f>
        <v>0</v>
      </c>
      <c r="G3274">
        <f>IFERROR(VLOOKUP(A3274,[1]Monitoramento_Base_somente_disp!$A:$J,10,FALSE),0)</f>
        <v>0</v>
      </c>
      <c r="H3274">
        <f>IFERROR(VLOOKUP(A3274,[2]Sheet1!$A:$I,4,FALSE),0)</f>
        <v>0</v>
      </c>
      <c r="I3274">
        <f>IFERROR(VLOOKUP(A3274,[2]Sheet1!$A:$I,5,FALSE),0)</f>
        <v>0</v>
      </c>
      <c r="J3274">
        <f>IFERROR(VLOOKUP(A3274,[2]Sheet1!$A:$I,6,FALSE),0)</f>
        <v>0</v>
      </c>
      <c r="K3274">
        <f>IFERROR(VLOOKUP(A3274,[2]Sheet1!$A:$I,7,FALSE),0)</f>
        <v>0</v>
      </c>
      <c r="L3274">
        <f>IFERROR(VLOOKUP(A3274,[2]Sheet1!$A:$I,8,FALSE),0)</f>
        <v>0</v>
      </c>
      <c r="M3274">
        <f>IFERROR(VLOOKUP(A3274,[2]Sheet1!$A:$I,9,FALSE),0)</f>
        <v>0</v>
      </c>
      <c r="N3274">
        <f>IFERROR(VLOOKUP(A3274,[3]Sheet1!$A:$G,2,FALSE),0)</f>
        <v>0</v>
      </c>
      <c r="O3274">
        <f>IFERROR(VLOOKUP(A3274,[3]Sheet1!$A:$G,3,FALSE),0)</f>
        <v>0</v>
      </c>
      <c r="P3274">
        <f>IFERROR(VLOOKUP(A3274,[3]Sheet1!$A:$G,4,FALSE),0)</f>
        <v>0</v>
      </c>
      <c r="Q3274">
        <f>IFERROR(VLOOKUP(A3274,[3]Sheet1!$A:$G,5,FALSE),0)</f>
        <v>0</v>
      </c>
      <c r="R3274">
        <f>IFERROR(VLOOKUP(A3274,[3]Sheet1!$A:$G,6,FALSE),0)</f>
        <v>0</v>
      </c>
      <c r="S3274">
        <f>IFERROR(VLOOKUP(A3274,[3]Sheet1!$A:$G,7,FALSE),0)</f>
        <v>0</v>
      </c>
      <c r="T3274" t="str">
        <f t="shared" si="307"/>
        <v>Não</v>
      </c>
      <c r="U3274" t="str">
        <f t="shared" si="308"/>
        <v>Não</v>
      </c>
      <c r="V3274" t="str">
        <f t="shared" si="309"/>
        <v>Não</v>
      </c>
      <c r="W3274" t="str">
        <f t="shared" si="310"/>
        <v>Não</v>
      </c>
      <c r="X3274" t="str">
        <f t="shared" si="311"/>
        <v>Não</v>
      </c>
      <c r="Y3274" t="str">
        <f t="shared" si="312"/>
        <v>Não</v>
      </c>
    </row>
    <row r="3275" spans="1:25" x14ac:dyDescent="0.25">
      <c r="A3275" s="5">
        <v>500510</v>
      </c>
      <c r="B3275">
        <f>IFERROR(VLOOKUP(A3275,[1]Monitoramento_Base_somente_disp!$A:$J,5,FALSE),0)</f>
        <v>0</v>
      </c>
      <c r="C3275">
        <f>IFERROR(VLOOKUP(A3275,[1]Monitoramento_Base_somente_disp!$A:$J,6,FALSE),0)</f>
        <v>0</v>
      </c>
      <c r="D3275">
        <f>IFERROR(VLOOKUP(A3275,[1]Monitoramento_Base_somente_disp!$A:$J,7,FALSE),0)</f>
        <v>0</v>
      </c>
      <c r="E3275">
        <f>IFERROR(VLOOKUP(A3275,[1]Monitoramento_Base_somente_disp!$A:$J,8,FALSE),0)</f>
        <v>0</v>
      </c>
      <c r="F3275">
        <f>IFERROR(VLOOKUP(A3275,[1]Monitoramento_Base_somente_disp!$A:$J,9,FALSE),0)</f>
        <v>0</v>
      </c>
      <c r="G3275">
        <f>IFERROR(VLOOKUP(A3275,[1]Monitoramento_Base_somente_disp!$A:$J,10,FALSE),0)</f>
        <v>0</v>
      </c>
      <c r="H3275">
        <f>IFERROR(VLOOKUP(A3275,[2]Sheet1!$A:$I,4,FALSE),0)</f>
        <v>0</v>
      </c>
      <c r="I3275">
        <f>IFERROR(VLOOKUP(A3275,[2]Sheet1!$A:$I,5,FALSE),0)</f>
        <v>0</v>
      </c>
      <c r="J3275">
        <f>IFERROR(VLOOKUP(A3275,[2]Sheet1!$A:$I,6,FALSE),0)</f>
        <v>0</v>
      </c>
      <c r="K3275">
        <f>IFERROR(VLOOKUP(A3275,[2]Sheet1!$A:$I,7,FALSE),0)</f>
        <v>0</v>
      </c>
      <c r="L3275">
        <f>IFERROR(VLOOKUP(A3275,[2]Sheet1!$A:$I,8,FALSE),0)</f>
        <v>0</v>
      </c>
      <c r="M3275">
        <f>IFERROR(VLOOKUP(A3275,[2]Sheet1!$A:$I,9,FALSE),0)</f>
        <v>0</v>
      </c>
      <c r="N3275">
        <f>IFERROR(VLOOKUP(A3275,[3]Sheet1!$A:$G,2,FALSE),0)</f>
        <v>0</v>
      </c>
      <c r="O3275">
        <f>IFERROR(VLOOKUP(A3275,[3]Sheet1!$A:$G,3,FALSE),0)</f>
        <v>0</v>
      </c>
      <c r="P3275">
        <f>IFERROR(VLOOKUP(A3275,[3]Sheet1!$A:$G,4,FALSE),0)</f>
        <v>0</v>
      </c>
      <c r="Q3275">
        <f>IFERROR(VLOOKUP(A3275,[3]Sheet1!$A:$G,5,FALSE),0)</f>
        <v>0</v>
      </c>
      <c r="R3275">
        <f>IFERROR(VLOOKUP(A3275,[3]Sheet1!$A:$G,6,FALSE),0)</f>
        <v>0</v>
      </c>
      <c r="S3275">
        <f>IFERROR(VLOOKUP(A3275,[3]Sheet1!$A:$G,7,FALSE),0)</f>
        <v>0</v>
      </c>
      <c r="T3275" t="str">
        <f t="shared" si="307"/>
        <v>Não</v>
      </c>
      <c r="U3275" t="str">
        <f t="shared" si="308"/>
        <v>Não</v>
      </c>
      <c r="V3275" t="str">
        <f t="shared" si="309"/>
        <v>Não</v>
      </c>
      <c r="W3275" t="str">
        <f t="shared" si="310"/>
        <v>Não</v>
      </c>
      <c r="X3275" t="str">
        <f t="shared" si="311"/>
        <v>Não</v>
      </c>
      <c r="Y3275" t="str">
        <f t="shared" si="312"/>
        <v>Não</v>
      </c>
    </row>
    <row r="3276" spans="1:25" x14ac:dyDescent="0.25">
      <c r="A3276" s="5">
        <v>500515</v>
      </c>
      <c r="B3276">
        <f>IFERROR(VLOOKUP(A3276,[1]Monitoramento_Base_somente_disp!$A:$J,5,FALSE),0)</f>
        <v>0</v>
      </c>
      <c r="C3276">
        <f>IFERROR(VLOOKUP(A3276,[1]Monitoramento_Base_somente_disp!$A:$J,6,FALSE),0)</f>
        <v>6063150</v>
      </c>
      <c r="D3276">
        <f>IFERROR(VLOOKUP(A3276,[1]Monitoramento_Base_somente_disp!$A:$J,7,FALSE),0)</f>
        <v>0</v>
      </c>
      <c r="E3276">
        <f>IFERROR(VLOOKUP(A3276,[1]Monitoramento_Base_somente_disp!$A:$J,8,FALSE),0)</f>
        <v>6265255</v>
      </c>
      <c r="F3276">
        <f>IFERROR(VLOOKUP(A3276,[1]Monitoramento_Base_somente_disp!$A:$J,9,FALSE),0)</f>
        <v>0</v>
      </c>
      <c r="G3276">
        <f>IFERROR(VLOOKUP(A3276,[1]Monitoramento_Base_somente_disp!$A:$J,10,FALSE),0)</f>
        <v>1010525</v>
      </c>
      <c r="H3276">
        <f>IFERROR(VLOOKUP(A3276,[2]Sheet1!$A:$I,4,FALSE),0)</f>
        <v>44161</v>
      </c>
      <c r="I3276">
        <f>IFERROR(VLOOKUP(A3276,[2]Sheet1!$A:$I,5,FALSE),0)</f>
        <v>148763</v>
      </c>
      <c r="J3276">
        <f>IFERROR(VLOOKUP(A3276,[2]Sheet1!$A:$I,6,FALSE),0)</f>
        <v>0</v>
      </c>
      <c r="K3276">
        <f>IFERROR(VLOOKUP(A3276,[2]Sheet1!$A:$I,7,FALSE),0)</f>
        <v>0</v>
      </c>
      <c r="L3276">
        <f>IFERROR(VLOOKUP(A3276,[2]Sheet1!$A:$I,8,FALSE),0)</f>
        <v>0</v>
      </c>
      <c r="M3276">
        <f>IFERROR(VLOOKUP(A3276,[2]Sheet1!$A:$I,9,FALSE),0)</f>
        <v>0</v>
      </c>
      <c r="N3276">
        <f>IFERROR(VLOOKUP(A3276,[3]Sheet1!$A:$G,2,FALSE),0)</f>
        <v>0</v>
      </c>
      <c r="O3276">
        <f>IFERROR(VLOOKUP(A3276,[3]Sheet1!$A:$G,3,FALSE),0)</f>
        <v>0</v>
      </c>
      <c r="P3276">
        <f>IFERROR(VLOOKUP(A3276,[3]Sheet1!$A:$G,4,FALSE),0)</f>
        <v>0</v>
      </c>
      <c r="Q3276">
        <f>IFERROR(VLOOKUP(A3276,[3]Sheet1!$A:$G,5,FALSE),0)</f>
        <v>0</v>
      </c>
      <c r="R3276">
        <f>IFERROR(VLOOKUP(A3276,[3]Sheet1!$A:$G,6,FALSE),0)</f>
        <v>0</v>
      </c>
      <c r="S3276">
        <f>IFERROR(VLOOKUP(A3276,[3]Sheet1!$A:$G,7,FALSE),0)</f>
        <v>0</v>
      </c>
      <c r="T3276" t="str">
        <f t="shared" si="307"/>
        <v>Sim</v>
      </c>
      <c r="U3276" t="str">
        <f t="shared" si="308"/>
        <v>Sim</v>
      </c>
      <c r="V3276" t="str">
        <f t="shared" si="309"/>
        <v>Não</v>
      </c>
      <c r="W3276" t="str">
        <f t="shared" si="310"/>
        <v>Sim</v>
      </c>
      <c r="X3276" t="str">
        <f t="shared" si="311"/>
        <v>Não</v>
      </c>
      <c r="Y3276" t="str">
        <f t="shared" si="312"/>
        <v>Sim</v>
      </c>
    </row>
    <row r="3277" spans="1:25" x14ac:dyDescent="0.25">
      <c r="A3277" s="5">
        <v>500525</v>
      </c>
      <c r="B3277">
        <f>IFERROR(VLOOKUP(A3277,[1]Monitoramento_Base_somente_disp!$A:$J,5,FALSE),0)</f>
        <v>44192</v>
      </c>
      <c r="C3277">
        <f>IFERROR(VLOOKUP(A3277,[1]Monitoramento_Base_somente_disp!$A:$J,6,FALSE),0)</f>
        <v>17179868</v>
      </c>
      <c r="D3277">
        <f>IFERROR(VLOOKUP(A3277,[1]Monitoramento_Base_somente_disp!$A:$J,7,FALSE),0)</f>
        <v>45924</v>
      </c>
      <c r="E3277">
        <f>IFERROR(VLOOKUP(A3277,[1]Monitoramento_Base_somente_disp!$A:$J,8,FALSE),0)</f>
        <v>17154953</v>
      </c>
      <c r="F3277">
        <f>IFERROR(VLOOKUP(A3277,[1]Monitoramento_Base_somente_disp!$A:$J,9,FALSE),0)</f>
        <v>4463</v>
      </c>
      <c r="G3277">
        <f>IFERROR(VLOOKUP(A3277,[1]Monitoramento_Base_somente_disp!$A:$J,10,FALSE),0)</f>
        <v>2724543</v>
      </c>
      <c r="H3277">
        <f>IFERROR(VLOOKUP(A3277,[2]Sheet1!$A:$I,4,FALSE),0)</f>
        <v>0</v>
      </c>
      <c r="I3277">
        <f>IFERROR(VLOOKUP(A3277,[2]Sheet1!$A:$I,5,FALSE),0)</f>
        <v>0</v>
      </c>
      <c r="J3277">
        <f>IFERROR(VLOOKUP(A3277,[2]Sheet1!$A:$I,6,FALSE),0)</f>
        <v>0</v>
      </c>
      <c r="K3277">
        <f>IFERROR(VLOOKUP(A3277,[2]Sheet1!$A:$I,7,FALSE),0)</f>
        <v>0</v>
      </c>
      <c r="L3277">
        <f>IFERROR(VLOOKUP(A3277,[2]Sheet1!$A:$I,8,FALSE),0)</f>
        <v>0</v>
      </c>
      <c r="M3277">
        <f>IFERROR(VLOOKUP(A3277,[2]Sheet1!$A:$I,9,FALSE),0)</f>
        <v>0</v>
      </c>
      <c r="N3277">
        <f>IFERROR(VLOOKUP(A3277,[3]Sheet1!$A:$G,2,FALSE),0)</f>
        <v>0</v>
      </c>
      <c r="O3277">
        <f>IFERROR(VLOOKUP(A3277,[3]Sheet1!$A:$G,3,FALSE),0)</f>
        <v>0</v>
      </c>
      <c r="P3277">
        <f>IFERROR(VLOOKUP(A3277,[3]Sheet1!$A:$G,4,FALSE),0)</f>
        <v>0</v>
      </c>
      <c r="Q3277">
        <f>IFERROR(VLOOKUP(A3277,[3]Sheet1!$A:$G,5,FALSE),0)</f>
        <v>0</v>
      </c>
      <c r="R3277">
        <f>IFERROR(VLOOKUP(A3277,[3]Sheet1!$A:$G,6,FALSE),0)</f>
        <v>0</v>
      </c>
      <c r="S3277">
        <f>IFERROR(VLOOKUP(A3277,[3]Sheet1!$A:$G,7,FALSE),0)</f>
        <v>0</v>
      </c>
      <c r="T3277" t="str">
        <f t="shared" si="307"/>
        <v>Sim</v>
      </c>
      <c r="U3277" t="str">
        <f t="shared" si="308"/>
        <v>Sim</v>
      </c>
      <c r="V3277" t="str">
        <f t="shared" si="309"/>
        <v>Sim</v>
      </c>
      <c r="W3277" t="str">
        <f t="shared" si="310"/>
        <v>Sim</v>
      </c>
      <c r="X3277" t="str">
        <f t="shared" si="311"/>
        <v>Sim</v>
      </c>
      <c r="Y3277" t="str">
        <f t="shared" si="312"/>
        <v>Sim</v>
      </c>
    </row>
    <row r="3278" spans="1:25" x14ac:dyDescent="0.25">
      <c r="A3278" s="5">
        <v>500560</v>
      </c>
      <c r="B3278">
        <f>IFERROR(VLOOKUP(A3278,[1]Monitoramento_Base_somente_disp!$A:$J,5,FALSE),0)</f>
        <v>0</v>
      </c>
      <c r="C3278">
        <f>IFERROR(VLOOKUP(A3278,[1]Monitoramento_Base_somente_disp!$A:$J,6,FALSE),0)</f>
        <v>0</v>
      </c>
      <c r="D3278">
        <f>IFERROR(VLOOKUP(A3278,[1]Monitoramento_Base_somente_disp!$A:$J,7,FALSE),0)</f>
        <v>0</v>
      </c>
      <c r="E3278">
        <f>IFERROR(VLOOKUP(A3278,[1]Monitoramento_Base_somente_disp!$A:$J,8,FALSE),0)</f>
        <v>0</v>
      </c>
      <c r="F3278">
        <f>IFERROR(VLOOKUP(A3278,[1]Monitoramento_Base_somente_disp!$A:$J,9,FALSE),0)</f>
        <v>0</v>
      </c>
      <c r="G3278">
        <f>IFERROR(VLOOKUP(A3278,[1]Monitoramento_Base_somente_disp!$A:$J,10,FALSE),0)</f>
        <v>0</v>
      </c>
      <c r="H3278">
        <f>IFERROR(VLOOKUP(A3278,[2]Sheet1!$A:$I,4,FALSE),0)</f>
        <v>0</v>
      </c>
      <c r="I3278">
        <f>IFERROR(VLOOKUP(A3278,[2]Sheet1!$A:$I,5,FALSE),0)</f>
        <v>0</v>
      </c>
      <c r="J3278">
        <f>IFERROR(VLOOKUP(A3278,[2]Sheet1!$A:$I,6,FALSE),0)</f>
        <v>0</v>
      </c>
      <c r="K3278">
        <f>IFERROR(VLOOKUP(A3278,[2]Sheet1!$A:$I,7,FALSE),0)</f>
        <v>0</v>
      </c>
      <c r="L3278">
        <f>IFERROR(VLOOKUP(A3278,[2]Sheet1!$A:$I,8,FALSE),0)</f>
        <v>0</v>
      </c>
      <c r="M3278">
        <f>IFERROR(VLOOKUP(A3278,[2]Sheet1!$A:$I,9,FALSE),0)</f>
        <v>0</v>
      </c>
      <c r="N3278">
        <f>IFERROR(VLOOKUP(A3278,[3]Sheet1!$A:$G,2,FALSE),0)</f>
        <v>0</v>
      </c>
      <c r="O3278">
        <f>IFERROR(VLOOKUP(A3278,[3]Sheet1!$A:$G,3,FALSE),0)</f>
        <v>0</v>
      </c>
      <c r="P3278">
        <f>IFERROR(VLOOKUP(A3278,[3]Sheet1!$A:$G,4,FALSE),0)</f>
        <v>0</v>
      </c>
      <c r="Q3278">
        <f>IFERROR(VLOOKUP(A3278,[3]Sheet1!$A:$G,5,FALSE),0)</f>
        <v>0</v>
      </c>
      <c r="R3278">
        <f>IFERROR(VLOOKUP(A3278,[3]Sheet1!$A:$G,6,FALSE),0)</f>
        <v>0</v>
      </c>
      <c r="S3278">
        <f>IFERROR(VLOOKUP(A3278,[3]Sheet1!$A:$G,7,FALSE),0)</f>
        <v>0</v>
      </c>
      <c r="T3278" t="str">
        <f t="shared" si="307"/>
        <v>Não</v>
      </c>
      <c r="U3278" t="str">
        <f t="shared" si="308"/>
        <v>Não</v>
      </c>
      <c r="V3278" t="str">
        <f t="shared" si="309"/>
        <v>Não</v>
      </c>
      <c r="W3278" t="str">
        <f t="shared" si="310"/>
        <v>Não</v>
      </c>
      <c r="X3278" t="str">
        <f t="shared" si="311"/>
        <v>Não</v>
      </c>
      <c r="Y3278" t="str">
        <f t="shared" si="312"/>
        <v>Não</v>
      </c>
    </row>
    <row r="3279" spans="1:25" x14ac:dyDescent="0.25">
      <c r="A3279" s="5">
        <v>500570</v>
      </c>
      <c r="B3279">
        <f>IFERROR(VLOOKUP(A3279,[1]Monitoramento_Base_somente_disp!$A:$J,5,FALSE),0)</f>
        <v>0</v>
      </c>
      <c r="C3279">
        <f>IFERROR(VLOOKUP(A3279,[1]Monitoramento_Base_somente_disp!$A:$J,6,FALSE),0)</f>
        <v>0</v>
      </c>
      <c r="D3279">
        <f>IFERROR(VLOOKUP(A3279,[1]Monitoramento_Base_somente_disp!$A:$J,7,FALSE),0)</f>
        <v>0</v>
      </c>
      <c r="E3279">
        <f>IFERROR(VLOOKUP(A3279,[1]Monitoramento_Base_somente_disp!$A:$J,8,FALSE),0)</f>
        <v>0</v>
      </c>
      <c r="F3279">
        <f>IFERROR(VLOOKUP(A3279,[1]Monitoramento_Base_somente_disp!$A:$J,9,FALSE),0)</f>
        <v>0</v>
      </c>
      <c r="G3279">
        <f>IFERROR(VLOOKUP(A3279,[1]Monitoramento_Base_somente_disp!$A:$J,10,FALSE),0)</f>
        <v>0</v>
      </c>
      <c r="H3279">
        <f>IFERROR(VLOOKUP(A3279,[2]Sheet1!$A:$I,4,FALSE),0)</f>
        <v>0</v>
      </c>
      <c r="I3279">
        <f>IFERROR(VLOOKUP(A3279,[2]Sheet1!$A:$I,5,FALSE),0)</f>
        <v>0</v>
      </c>
      <c r="J3279">
        <f>IFERROR(VLOOKUP(A3279,[2]Sheet1!$A:$I,6,FALSE),0)</f>
        <v>0</v>
      </c>
      <c r="K3279">
        <f>IFERROR(VLOOKUP(A3279,[2]Sheet1!$A:$I,7,FALSE),0)</f>
        <v>0</v>
      </c>
      <c r="L3279">
        <f>IFERROR(VLOOKUP(A3279,[2]Sheet1!$A:$I,8,FALSE),0)</f>
        <v>0</v>
      </c>
      <c r="M3279">
        <f>IFERROR(VLOOKUP(A3279,[2]Sheet1!$A:$I,9,FALSE),0)</f>
        <v>0</v>
      </c>
      <c r="N3279">
        <f>IFERROR(VLOOKUP(A3279,[3]Sheet1!$A:$G,2,FALSE),0)</f>
        <v>0</v>
      </c>
      <c r="O3279">
        <f>IFERROR(VLOOKUP(A3279,[3]Sheet1!$A:$G,3,FALSE),0)</f>
        <v>0</v>
      </c>
      <c r="P3279">
        <f>IFERROR(VLOOKUP(A3279,[3]Sheet1!$A:$G,4,FALSE),0)</f>
        <v>0</v>
      </c>
      <c r="Q3279">
        <f>IFERROR(VLOOKUP(A3279,[3]Sheet1!$A:$G,5,FALSE),0)</f>
        <v>0</v>
      </c>
      <c r="R3279">
        <f>IFERROR(VLOOKUP(A3279,[3]Sheet1!$A:$G,6,FALSE),0)</f>
        <v>0</v>
      </c>
      <c r="S3279">
        <f>IFERROR(VLOOKUP(A3279,[3]Sheet1!$A:$G,7,FALSE),0)</f>
        <v>0</v>
      </c>
      <c r="T3279" t="str">
        <f t="shared" si="307"/>
        <v>Não</v>
      </c>
      <c r="U3279" t="str">
        <f t="shared" si="308"/>
        <v>Não</v>
      </c>
      <c r="V3279" t="str">
        <f t="shared" si="309"/>
        <v>Não</v>
      </c>
      <c r="W3279" t="str">
        <f t="shared" si="310"/>
        <v>Não</v>
      </c>
      <c r="X3279" t="str">
        <f t="shared" si="311"/>
        <v>Não</v>
      </c>
      <c r="Y3279" t="str">
        <f t="shared" si="312"/>
        <v>Não</v>
      </c>
    </row>
    <row r="3280" spans="1:25" x14ac:dyDescent="0.25">
      <c r="A3280" s="5">
        <v>500580</v>
      </c>
      <c r="B3280">
        <f>IFERROR(VLOOKUP(A3280,[1]Monitoramento_Base_somente_disp!$A:$J,5,FALSE),0)</f>
        <v>0</v>
      </c>
      <c r="C3280">
        <f>IFERROR(VLOOKUP(A3280,[1]Monitoramento_Base_somente_disp!$A:$J,6,FALSE),0)</f>
        <v>24886500</v>
      </c>
      <c r="D3280">
        <f>IFERROR(VLOOKUP(A3280,[1]Monitoramento_Base_somente_disp!$A:$J,7,FALSE),0)</f>
        <v>0</v>
      </c>
      <c r="E3280">
        <f>IFERROR(VLOOKUP(A3280,[1]Monitoramento_Base_somente_disp!$A:$J,8,FALSE),0)</f>
        <v>25717135</v>
      </c>
      <c r="F3280">
        <f>IFERROR(VLOOKUP(A3280,[1]Monitoramento_Base_somente_disp!$A:$J,9,FALSE),0)</f>
        <v>0</v>
      </c>
      <c r="G3280">
        <f>IFERROR(VLOOKUP(A3280,[1]Monitoramento_Base_somente_disp!$A:$J,10,FALSE),0)</f>
        <v>4147925</v>
      </c>
      <c r="H3280">
        <f>IFERROR(VLOOKUP(A3280,[2]Sheet1!$A:$I,4,FALSE),0)</f>
        <v>75105</v>
      </c>
      <c r="I3280">
        <f>IFERROR(VLOOKUP(A3280,[2]Sheet1!$A:$I,5,FALSE),0)</f>
        <v>782986</v>
      </c>
      <c r="J3280">
        <f>IFERROR(VLOOKUP(A3280,[2]Sheet1!$A:$I,6,FALSE),0)</f>
        <v>0</v>
      </c>
      <c r="K3280">
        <f>IFERROR(VLOOKUP(A3280,[2]Sheet1!$A:$I,7,FALSE),0)</f>
        <v>0</v>
      </c>
      <c r="L3280">
        <f>IFERROR(VLOOKUP(A3280,[2]Sheet1!$A:$I,8,FALSE),0)</f>
        <v>0</v>
      </c>
      <c r="M3280">
        <f>IFERROR(VLOOKUP(A3280,[2]Sheet1!$A:$I,9,FALSE),0)</f>
        <v>0</v>
      </c>
      <c r="N3280">
        <f>IFERROR(VLOOKUP(A3280,[3]Sheet1!$A:$G,2,FALSE),0)</f>
        <v>0</v>
      </c>
      <c r="O3280">
        <f>IFERROR(VLOOKUP(A3280,[3]Sheet1!$A:$G,3,FALSE),0)</f>
        <v>0</v>
      </c>
      <c r="P3280">
        <f>IFERROR(VLOOKUP(A3280,[3]Sheet1!$A:$G,4,FALSE),0)</f>
        <v>0</v>
      </c>
      <c r="Q3280">
        <f>IFERROR(VLOOKUP(A3280,[3]Sheet1!$A:$G,5,FALSE),0)</f>
        <v>0</v>
      </c>
      <c r="R3280">
        <f>IFERROR(VLOOKUP(A3280,[3]Sheet1!$A:$G,6,FALSE),0)</f>
        <v>0</v>
      </c>
      <c r="S3280">
        <f>IFERROR(VLOOKUP(A3280,[3]Sheet1!$A:$G,7,FALSE),0)</f>
        <v>0</v>
      </c>
      <c r="T3280" t="str">
        <f t="shared" si="307"/>
        <v>Sim</v>
      </c>
      <c r="U3280" t="str">
        <f t="shared" si="308"/>
        <v>Sim</v>
      </c>
      <c r="V3280" t="str">
        <f t="shared" si="309"/>
        <v>Não</v>
      </c>
      <c r="W3280" t="str">
        <f t="shared" si="310"/>
        <v>Sim</v>
      </c>
      <c r="X3280" t="str">
        <f t="shared" si="311"/>
        <v>Não</v>
      </c>
      <c r="Y3280" t="str">
        <f t="shared" si="312"/>
        <v>Sim</v>
      </c>
    </row>
    <row r="3281" spans="1:25" x14ac:dyDescent="0.25">
      <c r="A3281" s="5">
        <v>500600</v>
      </c>
      <c r="B3281">
        <f>IFERROR(VLOOKUP(A3281,[1]Monitoramento_Base_somente_disp!$A:$J,5,FALSE),0)</f>
        <v>0</v>
      </c>
      <c r="C3281">
        <f>IFERROR(VLOOKUP(A3281,[1]Monitoramento_Base_somente_disp!$A:$J,6,FALSE),0)</f>
        <v>0</v>
      </c>
      <c r="D3281">
        <f>IFERROR(VLOOKUP(A3281,[1]Monitoramento_Base_somente_disp!$A:$J,7,FALSE),0)</f>
        <v>0</v>
      </c>
      <c r="E3281">
        <f>IFERROR(VLOOKUP(A3281,[1]Monitoramento_Base_somente_disp!$A:$J,8,FALSE),0)</f>
        <v>0</v>
      </c>
      <c r="F3281">
        <f>IFERROR(VLOOKUP(A3281,[1]Monitoramento_Base_somente_disp!$A:$J,9,FALSE),0)</f>
        <v>0</v>
      </c>
      <c r="G3281">
        <f>IFERROR(VLOOKUP(A3281,[1]Monitoramento_Base_somente_disp!$A:$J,10,FALSE),0)</f>
        <v>0</v>
      </c>
      <c r="H3281">
        <f>IFERROR(VLOOKUP(A3281,[2]Sheet1!$A:$I,4,FALSE),0)</f>
        <v>139068</v>
      </c>
      <c r="I3281">
        <f>IFERROR(VLOOKUP(A3281,[2]Sheet1!$A:$I,5,FALSE),0)</f>
        <v>1178796</v>
      </c>
      <c r="J3281">
        <f>IFERROR(VLOOKUP(A3281,[2]Sheet1!$A:$I,6,FALSE),0)</f>
        <v>0</v>
      </c>
      <c r="K3281">
        <f>IFERROR(VLOOKUP(A3281,[2]Sheet1!$A:$I,7,FALSE),0)</f>
        <v>0</v>
      </c>
      <c r="L3281">
        <f>IFERROR(VLOOKUP(A3281,[2]Sheet1!$A:$I,8,FALSE),0)</f>
        <v>0</v>
      </c>
      <c r="M3281">
        <f>IFERROR(VLOOKUP(A3281,[2]Sheet1!$A:$I,9,FALSE),0)</f>
        <v>0</v>
      </c>
      <c r="N3281">
        <f>IFERROR(VLOOKUP(A3281,[3]Sheet1!$A:$G,2,FALSE),0)</f>
        <v>0</v>
      </c>
      <c r="O3281">
        <f>IFERROR(VLOOKUP(A3281,[3]Sheet1!$A:$G,3,FALSE),0)</f>
        <v>0</v>
      </c>
      <c r="P3281">
        <f>IFERROR(VLOOKUP(A3281,[3]Sheet1!$A:$G,4,FALSE),0)</f>
        <v>0</v>
      </c>
      <c r="Q3281">
        <f>IFERROR(VLOOKUP(A3281,[3]Sheet1!$A:$G,5,FALSE),0)</f>
        <v>0</v>
      </c>
      <c r="R3281">
        <f>IFERROR(VLOOKUP(A3281,[3]Sheet1!$A:$G,6,FALSE),0)</f>
        <v>0</v>
      </c>
      <c r="S3281">
        <f>IFERROR(VLOOKUP(A3281,[3]Sheet1!$A:$G,7,FALSE),0)</f>
        <v>0</v>
      </c>
      <c r="T3281" t="str">
        <f t="shared" si="307"/>
        <v>Sim</v>
      </c>
      <c r="U3281" t="str">
        <f t="shared" si="308"/>
        <v>Sim</v>
      </c>
      <c r="V3281" t="str">
        <f t="shared" si="309"/>
        <v>Não</v>
      </c>
      <c r="W3281" t="str">
        <f t="shared" si="310"/>
        <v>Não</v>
      </c>
      <c r="X3281" t="str">
        <f t="shared" si="311"/>
        <v>Não</v>
      </c>
      <c r="Y3281" t="str">
        <f t="shared" si="312"/>
        <v>Não</v>
      </c>
    </row>
    <row r="3282" spans="1:25" x14ac:dyDescent="0.25">
      <c r="A3282" s="5">
        <v>500635</v>
      </c>
      <c r="B3282">
        <f>IFERROR(VLOOKUP(A3282,[1]Monitoramento_Base_somente_disp!$A:$J,5,FALSE),0)</f>
        <v>0</v>
      </c>
      <c r="C3282">
        <f>IFERROR(VLOOKUP(A3282,[1]Monitoramento_Base_somente_disp!$A:$J,6,FALSE),0)</f>
        <v>0</v>
      </c>
      <c r="D3282">
        <f>IFERROR(VLOOKUP(A3282,[1]Monitoramento_Base_somente_disp!$A:$J,7,FALSE),0)</f>
        <v>0</v>
      </c>
      <c r="E3282">
        <f>IFERROR(VLOOKUP(A3282,[1]Monitoramento_Base_somente_disp!$A:$J,8,FALSE),0)</f>
        <v>0</v>
      </c>
      <c r="F3282">
        <f>IFERROR(VLOOKUP(A3282,[1]Monitoramento_Base_somente_disp!$A:$J,9,FALSE),0)</f>
        <v>0</v>
      </c>
      <c r="G3282">
        <f>IFERROR(VLOOKUP(A3282,[1]Monitoramento_Base_somente_disp!$A:$J,10,FALSE),0)</f>
        <v>0</v>
      </c>
      <c r="H3282">
        <f>IFERROR(VLOOKUP(A3282,[2]Sheet1!$A:$I,4,FALSE),0)</f>
        <v>0</v>
      </c>
      <c r="I3282">
        <f>IFERROR(VLOOKUP(A3282,[2]Sheet1!$A:$I,5,FALSE),0)</f>
        <v>0</v>
      </c>
      <c r="J3282">
        <f>IFERROR(VLOOKUP(A3282,[2]Sheet1!$A:$I,6,FALSE),0)</f>
        <v>0</v>
      </c>
      <c r="K3282">
        <f>IFERROR(VLOOKUP(A3282,[2]Sheet1!$A:$I,7,FALSE),0)</f>
        <v>0</v>
      </c>
      <c r="L3282">
        <f>IFERROR(VLOOKUP(A3282,[2]Sheet1!$A:$I,8,FALSE),0)</f>
        <v>0</v>
      </c>
      <c r="M3282">
        <f>IFERROR(VLOOKUP(A3282,[2]Sheet1!$A:$I,9,FALSE),0)</f>
        <v>0</v>
      </c>
      <c r="N3282">
        <f>IFERROR(VLOOKUP(A3282,[3]Sheet1!$A:$G,2,FALSE),0)</f>
        <v>0</v>
      </c>
      <c r="O3282">
        <f>IFERROR(VLOOKUP(A3282,[3]Sheet1!$A:$G,3,FALSE),0)</f>
        <v>0</v>
      </c>
      <c r="P3282">
        <f>IFERROR(VLOOKUP(A3282,[3]Sheet1!$A:$G,4,FALSE),0)</f>
        <v>0</v>
      </c>
      <c r="Q3282">
        <f>IFERROR(VLOOKUP(A3282,[3]Sheet1!$A:$G,5,FALSE),0)</f>
        <v>0</v>
      </c>
      <c r="R3282">
        <f>IFERROR(VLOOKUP(A3282,[3]Sheet1!$A:$G,6,FALSE),0)</f>
        <v>0</v>
      </c>
      <c r="S3282">
        <f>IFERROR(VLOOKUP(A3282,[3]Sheet1!$A:$G,7,FALSE),0)</f>
        <v>0</v>
      </c>
      <c r="T3282" t="str">
        <f t="shared" si="307"/>
        <v>Não</v>
      </c>
      <c r="U3282" t="str">
        <f t="shared" si="308"/>
        <v>Não</v>
      </c>
      <c r="V3282" t="str">
        <f t="shared" si="309"/>
        <v>Não</v>
      </c>
      <c r="W3282" t="str">
        <f t="shared" si="310"/>
        <v>Não</v>
      </c>
      <c r="X3282" t="str">
        <f t="shared" si="311"/>
        <v>Não</v>
      </c>
      <c r="Y3282" t="str">
        <f t="shared" si="312"/>
        <v>Não</v>
      </c>
    </row>
    <row r="3283" spans="1:25" x14ac:dyDescent="0.25">
      <c r="A3283" s="5">
        <v>500640</v>
      </c>
      <c r="B3283">
        <f>IFERROR(VLOOKUP(A3283,[1]Monitoramento_Base_somente_disp!$A:$J,5,FALSE),0)</f>
        <v>0</v>
      </c>
      <c r="C3283">
        <f>IFERROR(VLOOKUP(A3283,[1]Monitoramento_Base_somente_disp!$A:$J,6,FALSE),0)</f>
        <v>896730</v>
      </c>
      <c r="D3283">
        <f>IFERROR(VLOOKUP(A3283,[1]Monitoramento_Base_somente_disp!$A:$J,7,FALSE),0)</f>
        <v>0</v>
      </c>
      <c r="E3283">
        <f>IFERROR(VLOOKUP(A3283,[1]Monitoramento_Base_somente_disp!$A:$J,8,FALSE),0)</f>
        <v>926621</v>
      </c>
      <c r="F3283">
        <f>IFERROR(VLOOKUP(A3283,[1]Monitoramento_Base_somente_disp!$A:$J,9,FALSE),0)</f>
        <v>0</v>
      </c>
      <c r="G3283">
        <f>IFERROR(VLOOKUP(A3283,[1]Monitoramento_Base_somente_disp!$A:$J,10,FALSE),0)</f>
        <v>149455</v>
      </c>
      <c r="H3283">
        <f>IFERROR(VLOOKUP(A3283,[2]Sheet1!$A:$I,4,FALSE),0)</f>
        <v>0</v>
      </c>
      <c r="I3283">
        <f>IFERROR(VLOOKUP(A3283,[2]Sheet1!$A:$I,5,FALSE),0)</f>
        <v>0</v>
      </c>
      <c r="J3283">
        <f>IFERROR(VLOOKUP(A3283,[2]Sheet1!$A:$I,6,FALSE),0)</f>
        <v>0</v>
      </c>
      <c r="K3283">
        <f>IFERROR(VLOOKUP(A3283,[2]Sheet1!$A:$I,7,FALSE),0)</f>
        <v>0</v>
      </c>
      <c r="L3283">
        <f>IFERROR(VLOOKUP(A3283,[2]Sheet1!$A:$I,8,FALSE),0)</f>
        <v>0</v>
      </c>
      <c r="M3283">
        <f>IFERROR(VLOOKUP(A3283,[2]Sheet1!$A:$I,9,FALSE),0)</f>
        <v>0</v>
      </c>
      <c r="N3283">
        <f>IFERROR(VLOOKUP(A3283,[3]Sheet1!$A:$G,2,FALSE),0)</f>
        <v>0</v>
      </c>
      <c r="O3283">
        <f>IFERROR(VLOOKUP(A3283,[3]Sheet1!$A:$G,3,FALSE),0)</f>
        <v>0</v>
      </c>
      <c r="P3283">
        <f>IFERROR(VLOOKUP(A3283,[3]Sheet1!$A:$G,4,FALSE),0)</f>
        <v>0</v>
      </c>
      <c r="Q3283">
        <f>IFERROR(VLOOKUP(A3283,[3]Sheet1!$A:$G,5,FALSE),0)</f>
        <v>0</v>
      </c>
      <c r="R3283">
        <f>IFERROR(VLOOKUP(A3283,[3]Sheet1!$A:$G,6,FALSE),0)</f>
        <v>0</v>
      </c>
      <c r="S3283">
        <f>IFERROR(VLOOKUP(A3283,[3]Sheet1!$A:$G,7,FALSE),0)</f>
        <v>0</v>
      </c>
      <c r="T3283" t="str">
        <f t="shared" si="307"/>
        <v>Não</v>
      </c>
      <c r="U3283" t="str">
        <f t="shared" si="308"/>
        <v>Sim</v>
      </c>
      <c r="V3283" t="str">
        <f t="shared" si="309"/>
        <v>Não</v>
      </c>
      <c r="W3283" t="str">
        <f t="shared" si="310"/>
        <v>Sim</v>
      </c>
      <c r="X3283" t="str">
        <f t="shared" si="311"/>
        <v>Não</v>
      </c>
      <c r="Y3283" t="str">
        <f t="shared" si="312"/>
        <v>Sim</v>
      </c>
    </row>
    <row r="3284" spans="1:25" x14ac:dyDescent="0.25">
      <c r="A3284" s="5">
        <v>500660</v>
      </c>
      <c r="B3284">
        <f>IFERROR(VLOOKUP(A3284,[1]Monitoramento_Base_somente_disp!$A:$J,5,FALSE),0)</f>
        <v>0</v>
      </c>
      <c r="C3284">
        <f>IFERROR(VLOOKUP(A3284,[1]Monitoramento_Base_somente_disp!$A:$J,6,FALSE),0)</f>
        <v>219052750</v>
      </c>
      <c r="D3284">
        <f>IFERROR(VLOOKUP(A3284,[1]Monitoramento_Base_somente_disp!$A:$J,7,FALSE),0)</f>
        <v>0</v>
      </c>
      <c r="E3284">
        <f>IFERROR(VLOOKUP(A3284,[1]Monitoramento_Base_somente_disp!$A:$J,8,FALSE),0)</f>
        <v>226381995</v>
      </c>
      <c r="F3284">
        <f>IFERROR(VLOOKUP(A3284,[1]Monitoramento_Base_somente_disp!$A:$J,9,FALSE),0)</f>
        <v>0</v>
      </c>
      <c r="G3284">
        <f>IFERROR(VLOOKUP(A3284,[1]Monitoramento_Base_somente_disp!$A:$J,10,FALSE),0)</f>
        <v>36513225</v>
      </c>
      <c r="H3284">
        <f>IFERROR(VLOOKUP(A3284,[2]Sheet1!$A:$I,4,FALSE),0)</f>
        <v>0</v>
      </c>
      <c r="I3284">
        <f>IFERROR(VLOOKUP(A3284,[2]Sheet1!$A:$I,5,FALSE),0)</f>
        <v>0</v>
      </c>
      <c r="J3284">
        <f>IFERROR(VLOOKUP(A3284,[2]Sheet1!$A:$I,6,FALSE),0)</f>
        <v>0</v>
      </c>
      <c r="K3284">
        <f>IFERROR(VLOOKUP(A3284,[2]Sheet1!$A:$I,7,FALSE),0)</f>
        <v>0</v>
      </c>
      <c r="L3284">
        <f>IFERROR(VLOOKUP(A3284,[2]Sheet1!$A:$I,8,FALSE),0)</f>
        <v>0</v>
      </c>
      <c r="M3284">
        <f>IFERROR(VLOOKUP(A3284,[2]Sheet1!$A:$I,9,FALSE),0)</f>
        <v>0</v>
      </c>
      <c r="N3284">
        <f>IFERROR(VLOOKUP(A3284,[3]Sheet1!$A:$G,2,FALSE),0)</f>
        <v>0</v>
      </c>
      <c r="O3284">
        <f>IFERROR(VLOOKUP(A3284,[3]Sheet1!$A:$G,3,FALSE),0)</f>
        <v>0</v>
      </c>
      <c r="P3284">
        <f>IFERROR(VLOOKUP(A3284,[3]Sheet1!$A:$G,4,FALSE),0)</f>
        <v>0</v>
      </c>
      <c r="Q3284">
        <f>IFERROR(VLOOKUP(A3284,[3]Sheet1!$A:$G,5,FALSE),0)</f>
        <v>0</v>
      </c>
      <c r="R3284">
        <f>IFERROR(VLOOKUP(A3284,[3]Sheet1!$A:$G,6,FALSE),0)</f>
        <v>0</v>
      </c>
      <c r="S3284">
        <f>IFERROR(VLOOKUP(A3284,[3]Sheet1!$A:$G,7,FALSE),0)</f>
        <v>0</v>
      </c>
      <c r="T3284" t="str">
        <f t="shared" si="307"/>
        <v>Não</v>
      </c>
      <c r="U3284" t="str">
        <f t="shared" si="308"/>
        <v>Sim</v>
      </c>
      <c r="V3284" t="str">
        <f t="shared" si="309"/>
        <v>Não</v>
      </c>
      <c r="W3284" t="str">
        <f t="shared" si="310"/>
        <v>Sim</v>
      </c>
      <c r="X3284" t="str">
        <f t="shared" si="311"/>
        <v>Não</v>
      </c>
      <c r="Y3284" t="str">
        <f t="shared" si="312"/>
        <v>Sim</v>
      </c>
    </row>
    <row r="3285" spans="1:25" x14ac:dyDescent="0.25">
      <c r="A3285" s="5">
        <v>500690</v>
      </c>
      <c r="B3285">
        <f>IFERROR(VLOOKUP(A3285,[1]Monitoramento_Base_somente_disp!$A:$J,5,FALSE),0)</f>
        <v>105580</v>
      </c>
      <c r="C3285">
        <f>IFERROR(VLOOKUP(A3285,[1]Monitoramento_Base_somente_disp!$A:$J,6,FALSE),0)</f>
        <v>16672864</v>
      </c>
      <c r="D3285">
        <f>IFERROR(VLOOKUP(A3285,[1]Monitoramento_Base_somente_disp!$A:$J,7,FALSE),0)</f>
        <v>93091</v>
      </c>
      <c r="E3285">
        <f>IFERROR(VLOOKUP(A3285,[1]Monitoramento_Base_somente_disp!$A:$J,8,FALSE),0)</f>
        <v>17035542</v>
      </c>
      <c r="F3285">
        <f>IFERROR(VLOOKUP(A3285,[1]Monitoramento_Base_somente_disp!$A:$J,9,FALSE),0)</f>
        <v>5735</v>
      </c>
      <c r="G3285">
        <f>IFERROR(VLOOKUP(A3285,[1]Monitoramento_Base_somente_disp!$A:$J,10,FALSE),0)</f>
        <v>2522505</v>
      </c>
      <c r="H3285">
        <f>IFERROR(VLOOKUP(A3285,[2]Sheet1!$A:$I,4,FALSE),0)</f>
        <v>0</v>
      </c>
      <c r="I3285">
        <f>IFERROR(VLOOKUP(A3285,[2]Sheet1!$A:$I,5,FALSE),0)</f>
        <v>0</v>
      </c>
      <c r="J3285">
        <f>IFERROR(VLOOKUP(A3285,[2]Sheet1!$A:$I,6,FALSE),0)</f>
        <v>0</v>
      </c>
      <c r="K3285">
        <f>IFERROR(VLOOKUP(A3285,[2]Sheet1!$A:$I,7,FALSE),0)</f>
        <v>0</v>
      </c>
      <c r="L3285">
        <f>IFERROR(VLOOKUP(A3285,[2]Sheet1!$A:$I,8,FALSE),0)</f>
        <v>0</v>
      </c>
      <c r="M3285">
        <f>IFERROR(VLOOKUP(A3285,[2]Sheet1!$A:$I,9,FALSE),0)</f>
        <v>0</v>
      </c>
      <c r="N3285">
        <f>IFERROR(VLOOKUP(A3285,[3]Sheet1!$A:$G,2,FALSE),0)</f>
        <v>0</v>
      </c>
      <c r="O3285">
        <f>IFERROR(VLOOKUP(A3285,[3]Sheet1!$A:$G,3,FALSE),0)</f>
        <v>0</v>
      </c>
      <c r="P3285">
        <f>IFERROR(VLOOKUP(A3285,[3]Sheet1!$A:$G,4,FALSE),0)</f>
        <v>0</v>
      </c>
      <c r="Q3285">
        <f>IFERROR(VLOOKUP(A3285,[3]Sheet1!$A:$G,5,FALSE),0)</f>
        <v>0</v>
      </c>
      <c r="R3285">
        <f>IFERROR(VLOOKUP(A3285,[3]Sheet1!$A:$G,6,FALSE),0)</f>
        <v>0</v>
      </c>
      <c r="S3285">
        <f>IFERROR(VLOOKUP(A3285,[3]Sheet1!$A:$G,7,FALSE),0)</f>
        <v>0</v>
      </c>
      <c r="T3285" t="str">
        <f t="shared" si="307"/>
        <v>Sim</v>
      </c>
      <c r="U3285" t="str">
        <f t="shared" si="308"/>
        <v>Sim</v>
      </c>
      <c r="V3285" t="str">
        <f t="shared" si="309"/>
        <v>Sim</v>
      </c>
      <c r="W3285" t="str">
        <f t="shared" si="310"/>
        <v>Sim</v>
      </c>
      <c r="X3285" t="str">
        <f t="shared" si="311"/>
        <v>Sim</v>
      </c>
      <c r="Y3285" t="str">
        <f t="shared" si="312"/>
        <v>Sim</v>
      </c>
    </row>
    <row r="3286" spans="1:25" x14ac:dyDescent="0.25">
      <c r="A3286" s="5">
        <v>500710</v>
      </c>
      <c r="B3286">
        <f>IFERROR(VLOOKUP(A3286,[1]Monitoramento_Base_somente_disp!$A:$J,5,FALSE),0)</f>
        <v>0</v>
      </c>
      <c r="C3286">
        <f>IFERROR(VLOOKUP(A3286,[1]Monitoramento_Base_somente_disp!$A:$J,6,FALSE),0)</f>
        <v>0</v>
      </c>
      <c r="D3286">
        <f>IFERROR(VLOOKUP(A3286,[1]Monitoramento_Base_somente_disp!$A:$J,7,FALSE),0)</f>
        <v>0</v>
      </c>
      <c r="E3286">
        <f>IFERROR(VLOOKUP(A3286,[1]Monitoramento_Base_somente_disp!$A:$J,8,FALSE),0)</f>
        <v>0</v>
      </c>
      <c r="F3286">
        <f>IFERROR(VLOOKUP(A3286,[1]Monitoramento_Base_somente_disp!$A:$J,9,FALSE),0)</f>
        <v>0</v>
      </c>
      <c r="G3286">
        <f>IFERROR(VLOOKUP(A3286,[1]Monitoramento_Base_somente_disp!$A:$J,10,FALSE),0)</f>
        <v>0</v>
      </c>
      <c r="H3286">
        <f>IFERROR(VLOOKUP(A3286,[2]Sheet1!$A:$I,4,FALSE),0)</f>
        <v>0</v>
      </c>
      <c r="I3286">
        <f>IFERROR(VLOOKUP(A3286,[2]Sheet1!$A:$I,5,FALSE),0)</f>
        <v>0</v>
      </c>
      <c r="J3286">
        <f>IFERROR(VLOOKUP(A3286,[2]Sheet1!$A:$I,6,FALSE),0)</f>
        <v>0</v>
      </c>
      <c r="K3286">
        <f>IFERROR(VLOOKUP(A3286,[2]Sheet1!$A:$I,7,FALSE),0)</f>
        <v>0</v>
      </c>
      <c r="L3286">
        <f>IFERROR(VLOOKUP(A3286,[2]Sheet1!$A:$I,8,FALSE),0)</f>
        <v>0</v>
      </c>
      <c r="M3286">
        <f>IFERROR(VLOOKUP(A3286,[2]Sheet1!$A:$I,9,FALSE),0)</f>
        <v>0</v>
      </c>
      <c r="N3286">
        <f>IFERROR(VLOOKUP(A3286,[3]Sheet1!$A:$G,2,FALSE),0)</f>
        <v>0</v>
      </c>
      <c r="O3286">
        <f>IFERROR(VLOOKUP(A3286,[3]Sheet1!$A:$G,3,FALSE),0)</f>
        <v>0</v>
      </c>
      <c r="P3286">
        <f>IFERROR(VLOOKUP(A3286,[3]Sheet1!$A:$G,4,FALSE),0)</f>
        <v>0</v>
      </c>
      <c r="Q3286">
        <f>IFERROR(VLOOKUP(A3286,[3]Sheet1!$A:$G,5,FALSE),0)</f>
        <v>0</v>
      </c>
      <c r="R3286">
        <f>IFERROR(VLOOKUP(A3286,[3]Sheet1!$A:$G,6,FALSE),0)</f>
        <v>0</v>
      </c>
      <c r="S3286">
        <f>IFERROR(VLOOKUP(A3286,[3]Sheet1!$A:$G,7,FALSE),0)</f>
        <v>0</v>
      </c>
      <c r="T3286" t="str">
        <f t="shared" si="307"/>
        <v>Não</v>
      </c>
      <c r="U3286" t="str">
        <f t="shared" si="308"/>
        <v>Não</v>
      </c>
      <c r="V3286" t="str">
        <f t="shared" si="309"/>
        <v>Não</v>
      </c>
      <c r="W3286" t="str">
        <f t="shared" si="310"/>
        <v>Não</v>
      </c>
      <c r="X3286" t="str">
        <f t="shared" si="311"/>
        <v>Não</v>
      </c>
      <c r="Y3286" t="str">
        <f t="shared" si="312"/>
        <v>Não</v>
      </c>
    </row>
    <row r="3287" spans="1:25" x14ac:dyDescent="0.25">
      <c r="A3287" s="5">
        <v>500730</v>
      </c>
      <c r="B3287">
        <f>IFERROR(VLOOKUP(A3287,[1]Monitoramento_Base_somente_disp!$A:$J,5,FALSE),0)</f>
        <v>0</v>
      </c>
      <c r="C3287">
        <f>IFERROR(VLOOKUP(A3287,[1]Monitoramento_Base_somente_disp!$A:$J,6,FALSE),0)</f>
        <v>0</v>
      </c>
      <c r="D3287">
        <f>IFERROR(VLOOKUP(A3287,[1]Monitoramento_Base_somente_disp!$A:$J,7,FALSE),0)</f>
        <v>0</v>
      </c>
      <c r="E3287">
        <f>IFERROR(VLOOKUP(A3287,[1]Monitoramento_Base_somente_disp!$A:$J,8,FALSE),0)</f>
        <v>0</v>
      </c>
      <c r="F3287">
        <f>IFERROR(VLOOKUP(A3287,[1]Monitoramento_Base_somente_disp!$A:$J,9,FALSE),0)</f>
        <v>0</v>
      </c>
      <c r="G3287">
        <f>IFERROR(VLOOKUP(A3287,[1]Monitoramento_Base_somente_disp!$A:$J,10,FALSE),0)</f>
        <v>0</v>
      </c>
      <c r="H3287">
        <f>IFERROR(VLOOKUP(A3287,[2]Sheet1!$A:$I,4,FALSE),0)</f>
        <v>0</v>
      </c>
      <c r="I3287">
        <f>IFERROR(VLOOKUP(A3287,[2]Sheet1!$A:$I,5,FALSE),0)</f>
        <v>0</v>
      </c>
      <c r="J3287">
        <f>IFERROR(VLOOKUP(A3287,[2]Sheet1!$A:$I,6,FALSE),0)</f>
        <v>0</v>
      </c>
      <c r="K3287">
        <f>IFERROR(VLOOKUP(A3287,[2]Sheet1!$A:$I,7,FALSE),0)</f>
        <v>0</v>
      </c>
      <c r="L3287">
        <f>IFERROR(VLOOKUP(A3287,[2]Sheet1!$A:$I,8,FALSE),0)</f>
        <v>0</v>
      </c>
      <c r="M3287">
        <f>IFERROR(VLOOKUP(A3287,[2]Sheet1!$A:$I,9,FALSE),0)</f>
        <v>0</v>
      </c>
      <c r="N3287">
        <f>IFERROR(VLOOKUP(A3287,[3]Sheet1!$A:$G,2,FALSE),0)</f>
        <v>0</v>
      </c>
      <c r="O3287">
        <f>IFERROR(VLOOKUP(A3287,[3]Sheet1!$A:$G,3,FALSE),0)</f>
        <v>0</v>
      </c>
      <c r="P3287">
        <f>IFERROR(VLOOKUP(A3287,[3]Sheet1!$A:$G,4,FALSE),0)</f>
        <v>0</v>
      </c>
      <c r="Q3287">
        <f>IFERROR(VLOOKUP(A3287,[3]Sheet1!$A:$G,5,FALSE),0)</f>
        <v>0</v>
      </c>
      <c r="R3287">
        <f>IFERROR(VLOOKUP(A3287,[3]Sheet1!$A:$G,6,FALSE),0)</f>
        <v>0</v>
      </c>
      <c r="S3287">
        <f>IFERROR(VLOOKUP(A3287,[3]Sheet1!$A:$G,7,FALSE),0)</f>
        <v>0</v>
      </c>
      <c r="T3287" t="str">
        <f t="shared" si="307"/>
        <v>Não</v>
      </c>
      <c r="U3287" t="str">
        <f t="shared" si="308"/>
        <v>Não</v>
      </c>
      <c r="V3287" t="str">
        <f t="shared" si="309"/>
        <v>Não</v>
      </c>
      <c r="W3287" t="str">
        <f t="shared" si="310"/>
        <v>Não</v>
      </c>
      <c r="X3287" t="str">
        <f t="shared" si="311"/>
        <v>Não</v>
      </c>
      <c r="Y3287" t="str">
        <f t="shared" si="312"/>
        <v>Não</v>
      </c>
    </row>
    <row r="3288" spans="1:25" x14ac:dyDescent="0.25">
      <c r="A3288" s="5">
        <v>500740</v>
      </c>
      <c r="B3288">
        <f>IFERROR(VLOOKUP(A3288,[1]Monitoramento_Base_somente_disp!$A:$J,5,FALSE),0)</f>
        <v>0</v>
      </c>
      <c r="C3288">
        <f>IFERROR(VLOOKUP(A3288,[1]Monitoramento_Base_somente_disp!$A:$J,6,FALSE),0)</f>
        <v>0</v>
      </c>
      <c r="D3288">
        <f>IFERROR(VLOOKUP(A3288,[1]Monitoramento_Base_somente_disp!$A:$J,7,FALSE),0)</f>
        <v>0</v>
      </c>
      <c r="E3288">
        <f>IFERROR(VLOOKUP(A3288,[1]Monitoramento_Base_somente_disp!$A:$J,8,FALSE),0)</f>
        <v>0</v>
      </c>
      <c r="F3288">
        <f>IFERROR(VLOOKUP(A3288,[1]Monitoramento_Base_somente_disp!$A:$J,9,FALSE),0)</f>
        <v>0</v>
      </c>
      <c r="G3288">
        <f>IFERROR(VLOOKUP(A3288,[1]Monitoramento_Base_somente_disp!$A:$J,10,FALSE),0)</f>
        <v>0</v>
      </c>
      <c r="H3288">
        <f>IFERROR(VLOOKUP(A3288,[2]Sheet1!$A:$I,4,FALSE),0)</f>
        <v>0</v>
      </c>
      <c r="I3288">
        <f>IFERROR(VLOOKUP(A3288,[2]Sheet1!$A:$I,5,FALSE),0)</f>
        <v>0</v>
      </c>
      <c r="J3288">
        <f>IFERROR(VLOOKUP(A3288,[2]Sheet1!$A:$I,6,FALSE),0)</f>
        <v>0</v>
      </c>
      <c r="K3288">
        <f>IFERROR(VLOOKUP(A3288,[2]Sheet1!$A:$I,7,FALSE),0)</f>
        <v>0</v>
      </c>
      <c r="L3288">
        <f>IFERROR(VLOOKUP(A3288,[2]Sheet1!$A:$I,8,FALSE),0)</f>
        <v>0</v>
      </c>
      <c r="M3288">
        <f>IFERROR(VLOOKUP(A3288,[2]Sheet1!$A:$I,9,FALSE),0)</f>
        <v>0</v>
      </c>
      <c r="N3288">
        <f>IFERROR(VLOOKUP(A3288,[3]Sheet1!$A:$G,2,FALSE),0)</f>
        <v>0</v>
      </c>
      <c r="O3288">
        <f>IFERROR(VLOOKUP(A3288,[3]Sheet1!$A:$G,3,FALSE),0)</f>
        <v>0</v>
      </c>
      <c r="P3288">
        <f>IFERROR(VLOOKUP(A3288,[3]Sheet1!$A:$G,4,FALSE),0)</f>
        <v>0</v>
      </c>
      <c r="Q3288">
        <f>IFERROR(VLOOKUP(A3288,[3]Sheet1!$A:$G,5,FALSE),0)</f>
        <v>0</v>
      </c>
      <c r="R3288">
        <f>IFERROR(VLOOKUP(A3288,[3]Sheet1!$A:$G,6,FALSE),0)</f>
        <v>0</v>
      </c>
      <c r="S3288">
        <f>IFERROR(VLOOKUP(A3288,[3]Sheet1!$A:$G,7,FALSE),0)</f>
        <v>0</v>
      </c>
      <c r="T3288" t="str">
        <f t="shared" si="307"/>
        <v>Não</v>
      </c>
      <c r="U3288" t="str">
        <f t="shared" si="308"/>
        <v>Não</v>
      </c>
      <c r="V3288" t="str">
        <f t="shared" si="309"/>
        <v>Não</v>
      </c>
      <c r="W3288" t="str">
        <f t="shared" si="310"/>
        <v>Não</v>
      </c>
      <c r="X3288" t="str">
        <f t="shared" si="311"/>
        <v>Não</v>
      </c>
      <c r="Y3288" t="str">
        <f t="shared" si="312"/>
        <v>Não</v>
      </c>
    </row>
    <row r="3289" spans="1:25" x14ac:dyDescent="0.25">
      <c r="A3289" s="5">
        <v>500750</v>
      </c>
      <c r="B3289">
        <f>IFERROR(VLOOKUP(A3289,[1]Monitoramento_Base_somente_disp!$A:$J,5,FALSE),0)</f>
        <v>0</v>
      </c>
      <c r="C3289">
        <f>IFERROR(VLOOKUP(A3289,[1]Monitoramento_Base_somente_disp!$A:$J,6,FALSE),0)</f>
        <v>0</v>
      </c>
      <c r="D3289">
        <f>IFERROR(VLOOKUP(A3289,[1]Monitoramento_Base_somente_disp!$A:$J,7,FALSE),0)</f>
        <v>0</v>
      </c>
      <c r="E3289">
        <f>IFERROR(VLOOKUP(A3289,[1]Monitoramento_Base_somente_disp!$A:$J,8,FALSE),0)</f>
        <v>0</v>
      </c>
      <c r="F3289">
        <f>IFERROR(VLOOKUP(A3289,[1]Monitoramento_Base_somente_disp!$A:$J,9,FALSE),0)</f>
        <v>0</v>
      </c>
      <c r="G3289">
        <f>IFERROR(VLOOKUP(A3289,[1]Monitoramento_Base_somente_disp!$A:$J,10,FALSE),0)</f>
        <v>0</v>
      </c>
      <c r="H3289">
        <f>IFERROR(VLOOKUP(A3289,[2]Sheet1!$A:$I,4,FALSE),0)</f>
        <v>107395</v>
      </c>
      <c r="I3289">
        <f>IFERROR(VLOOKUP(A3289,[2]Sheet1!$A:$I,5,FALSE),0)</f>
        <v>580914</v>
      </c>
      <c r="J3289">
        <f>IFERROR(VLOOKUP(A3289,[2]Sheet1!$A:$I,6,FALSE),0)</f>
        <v>95641</v>
      </c>
      <c r="K3289">
        <f>IFERROR(VLOOKUP(A3289,[2]Sheet1!$A:$I,7,FALSE),0)</f>
        <v>647889</v>
      </c>
      <c r="L3289">
        <f>IFERROR(VLOOKUP(A3289,[2]Sheet1!$A:$I,8,FALSE),0)</f>
        <v>0</v>
      </c>
      <c r="M3289">
        <f>IFERROR(VLOOKUP(A3289,[2]Sheet1!$A:$I,9,FALSE),0)</f>
        <v>0</v>
      </c>
      <c r="N3289">
        <f>IFERROR(VLOOKUP(A3289,[3]Sheet1!$A:$G,2,FALSE),0)</f>
        <v>0</v>
      </c>
      <c r="O3289">
        <f>IFERROR(VLOOKUP(A3289,[3]Sheet1!$A:$G,3,FALSE),0)</f>
        <v>0</v>
      </c>
      <c r="P3289">
        <f>IFERROR(VLOOKUP(A3289,[3]Sheet1!$A:$G,4,FALSE),0)</f>
        <v>0</v>
      </c>
      <c r="Q3289">
        <f>IFERROR(VLOOKUP(A3289,[3]Sheet1!$A:$G,5,FALSE),0)</f>
        <v>0</v>
      </c>
      <c r="R3289">
        <f>IFERROR(VLOOKUP(A3289,[3]Sheet1!$A:$G,6,FALSE),0)</f>
        <v>0</v>
      </c>
      <c r="S3289">
        <f>IFERROR(VLOOKUP(A3289,[3]Sheet1!$A:$G,7,FALSE),0)</f>
        <v>0</v>
      </c>
      <c r="T3289" t="str">
        <f t="shared" si="307"/>
        <v>Sim</v>
      </c>
      <c r="U3289" t="str">
        <f t="shared" si="308"/>
        <v>Sim</v>
      </c>
      <c r="V3289" t="str">
        <f t="shared" si="309"/>
        <v>Sim</v>
      </c>
      <c r="W3289" t="str">
        <f t="shared" si="310"/>
        <v>Sim</v>
      </c>
      <c r="X3289" t="str">
        <f t="shared" si="311"/>
        <v>Não</v>
      </c>
      <c r="Y3289" t="str">
        <f t="shared" si="312"/>
        <v>Não</v>
      </c>
    </row>
    <row r="3290" spans="1:25" x14ac:dyDescent="0.25">
      <c r="A3290" s="5">
        <v>500790</v>
      </c>
      <c r="B3290">
        <f>IFERROR(VLOOKUP(A3290,[1]Monitoramento_Base_somente_disp!$A:$J,5,FALSE),0)</f>
        <v>0</v>
      </c>
      <c r="C3290">
        <f>IFERROR(VLOOKUP(A3290,[1]Monitoramento_Base_somente_disp!$A:$J,6,FALSE),0)</f>
        <v>0</v>
      </c>
      <c r="D3290">
        <f>IFERROR(VLOOKUP(A3290,[1]Monitoramento_Base_somente_disp!$A:$J,7,FALSE),0)</f>
        <v>0</v>
      </c>
      <c r="E3290">
        <f>IFERROR(VLOOKUP(A3290,[1]Monitoramento_Base_somente_disp!$A:$J,8,FALSE),0)</f>
        <v>0</v>
      </c>
      <c r="F3290">
        <f>IFERROR(VLOOKUP(A3290,[1]Monitoramento_Base_somente_disp!$A:$J,9,FALSE),0)</f>
        <v>0</v>
      </c>
      <c r="G3290">
        <f>IFERROR(VLOOKUP(A3290,[1]Monitoramento_Base_somente_disp!$A:$J,10,FALSE),0)</f>
        <v>0</v>
      </c>
      <c r="H3290">
        <f>IFERROR(VLOOKUP(A3290,[2]Sheet1!$A:$I,4,FALSE),0)</f>
        <v>0</v>
      </c>
      <c r="I3290">
        <f>IFERROR(VLOOKUP(A3290,[2]Sheet1!$A:$I,5,FALSE),0)</f>
        <v>0</v>
      </c>
      <c r="J3290">
        <f>IFERROR(VLOOKUP(A3290,[2]Sheet1!$A:$I,6,FALSE),0)</f>
        <v>0</v>
      </c>
      <c r="K3290">
        <f>IFERROR(VLOOKUP(A3290,[2]Sheet1!$A:$I,7,FALSE),0)</f>
        <v>0</v>
      </c>
      <c r="L3290">
        <f>IFERROR(VLOOKUP(A3290,[2]Sheet1!$A:$I,8,FALSE),0)</f>
        <v>0</v>
      </c>
      <c r="M3290">
        <f>IFERROR(VLOOKUP(A3290,[2]Sheet1!$A:$I,9,FALSE),0)</f>
        <v>0</v>
      </c>
      <c r="N3290">
        <f>IFERROR(VLOOKUP(A3290,[3]Sheet1!$A:$G,2,FALSE),0)</f>
        <v>0</v>
      </c>
      <c r="O3290">
        <f>IFERROR(VLOOKUP(A3290,[3]Sheet1!$A:$G,3,FALSE),0)</f>
        <v>0</v>
      </c>
      <c r="P3290">
        <f>IFERROR(VLOOKUP(A3290,[3]Sheet1!$A:$G,4,FALSE),0)</f>
        <v>0</v>
      </c>
      <c r="Q3290">
        <f>IFERROR(VLOOKUP(A3290,[3]Sheet1!$A:$G,5,FALSE),0)</f>
        <v>0</v>
      </c>
      <c r="R3290">
        <f>IFERROR(VLOOKUP(A3290,[3]Sheet1!$A:$G,6,FALSE),0)</f>
        <v>0</v>
      </c>
      <c r="S3290">
        <f>IFERROR(VLOOKUP(A3290,[3]Sheet1!$A:$G,7,FALSE),0)</f>
        <v>0</v>
      </c>
      <c r="T3290" t="str">
        <f t="shared" si="307"/>
        <v>Não</v>
      </c>
      <c r="U3290" t="str">
        <f t="shared" si="308"/>
        <v>Não</v>
      </c>
      <c r="V3290" t="str">
        <f t="shared" si="309"/>
        <v>Não</v>
      </c>
      <c r="W3290" t="str">
        <f t="shared" si="310"/>
        <v>Não</v>
      </c>
      <c r="X3290" t="str">
        <f t="shared" si="311"/>
        <v>Não</v>
      </c>
      <c r="Y3290" t="str">
        <f t="shared" si="312"/>
        <v>Não</v>
      </c>
    </row>
    <row r="3291" spans="1:25" x14ac:dyDescent="0.25">
      <c r="A3291" s="5">
        <v>500793</v>
      </c>
      <c r="B3291">
        <f>IFERROR(VLOOKUP(A3291,[1]Monitoramento_Base_somente_disp!$A:$J,5,FALSE),0)</f>
        <v>0</v>
      </c>
      <c r="C3291">
        <f>IFERROR(VLOOKUP(A3291,[1]Monitoramento_Base_somente_disp!$A:$J,6,FALSE),0)</f>
        <v>0</v>
      </c>
      <c r="D3291">
        <f>IFERROR(VLOOKUP(A3291,[1]Monitoramento_Base_somente_disp!$A:$J,7,FALSE),0)</f>
        <v>0</v>
      </c>
      <c r="E3291">
        <f>IFERROR(VLOOKUP(A3291,[1]Monitoramento_Base_somente_disp!$A:$J,8,FALSE),0)</f>
        <v>0</v>
      </c>
      <c r="F3291">
        <f>IFERROR(VLOOKUP(A3291,[1]Monitoramento_Base_somente_disp!$A:$J,9,FALSE),0)</f>
        <v>0</v>
      </c>
      <c r="G3291">
        <f>IFERROR(VLOOKUP(A3291,[1]Monitoramento_Base_somente_disp!$A:$J,10,FALSE),0)</f>
        <v>0</v>
      </c>
      <c r="H3291">
        <f>IFERROR(VLOOKUP(A3291,[2]Sheet1!$A:$I,4,FALSE),0)</f>
        <v>0</v>
      </c>
      <c r="I3291">
        <f>IFERROR(VLOOKUP(A3291,[2]Sheet1!$A:$I,5,FALSE),0)</f>
        <v>0</v>
      </c>
      <c r="J3291">
        <f>IFERROR(VLOOKUP(A3291,[2]Sheet1!$A:$I,6,FALSE),0)</f>
        <v>0</v>
      </c>
      <c r="K3291">
        <f>IFERROR(VLOOKUP(A3291,[2]Sheet1!$A:$I,7,FALSE),0)</f>
        <v>0</v>
      </c>
      <c r="L3291">
        <f>IFERROR(VLOOKUP(A3291,[2]Sheet1!$A:$I,8,FALSE),0)</f>
        <v>0</v>
      </c>
      <c r="M3291">
        <f>IFERROR(VLOOKUP(A3291,[2]Sheet1!$A:$I,9,FALSE),0)</f>
        <v>0</v>
      </c>
      <c r="N3291">
        <f>IFERROR(VLOOKUP(A3291,[3]Sheet1!$A:$G,2,FALSE),0)</f>
        <v>0</v>
      </c>
      <c r="O3291">
        <f>IFERROR(VLOOKUP(A3291,[3]Sheet1!$A:$G,3,FALSE),0)</f>
        <v>0</v>
      </c>
      <c r="P3291">
        <f>IFERROR(VLOOKUP(A3291,[3]Sheet1!$A:$G,4,FALSE),0)</f>
        <v>0</v>
      </c>
      <c r="Q3291">
        <f>IFERROR(VLOOKUP(A3291,[3]Sheet1!$A:$G,5,FALSE),0)</f>
        <v>0</v>
      </c>
      <c r="R3291">
        <f>IFERROR(VLOOKUP(A3291,[3]Sheet1!$A:$G,6,FALSE),0)</f>
        <v>0</v>
      </c>
      <c r="S3291">
        <f>IFERROR(VLOOKUP(A3291,[3]Sheet1!$A:$G,7,FALSE),0)</f>
        <v>0</v>
      </c>
      <c r="T3291" t="str">
        <f t="shared" si="307"/>
        <v>Não</v>
      </c>
      <c r="U3291" t="str">
        <f t="shared" si="308"/>
        <v>Não</v>
      </c>
      <c r="V3291" t="str">
        <f t="shared" si="309"/>
        <v>Não</v>
      </c>
      <c r="W3291" t="str">
        <f t="shared" si="310"/>
        <v>Não</v>
      </c>
      <c r="X3291" t="str">
        <f t="shared" si="311"/>
        <v>Não</v>
      </c>
      <c r="Y3291" t="str">
        <f t="shared" si="312"/>
        <v>Não</v>
      </c>
    </row>
    <row r="3292" spans="1:25" x14ac:dyDescent="0.25">
      <c r="A3292" s="5">
        <v>500795</v>
      </c>
      <c r="B3292">
        <f>IFERROR(VLOOKUP(A3292,[1]Monitoramento_Base_somente_disp!$A:$J,5,FALSE),0)</f>
        <v>88921</v>
      </c>
      <c r="C3292">
        <f>IFERROR(VLOOKUP(A3292,[1]Monitoramento_Base_somente_disp!$A:$J,6,FALSE),0)</f>
        <v>29228484</v>
      </c>
      <c r="D3292">
        <f>IFERROR(VLOOKUP(A3292,[1]Monitoramento_Base_somente_disp!$A:$J,7,FALSE),0)</f>
        <v>95186</v>
      </c>
      <c r="E3292">
        <f>IFERROR(VLOOKUP(A3292,[1]Monitoramento_Base_somente_disp!$A:$J,8,FALSE),0)</f>
        <v>37296294</v>
      </c>
      <c r="F3292">
        <f>IFERROR(VLOOKUP(A3292,[1]Monitoramento_Base_somente_disp!$A:$J,9,FALSE),0)</f>
        <v>3477</v>
      </c>
      <c r="G3292">
        <f>IFERROR(VLOOKUP(A3292,[1]Monitoramento_Base_somente_disp!$A:$J,10,FALSE),0)</f>
        <v>6329304</v>
      </c>
      <c r="H3292">
        <f>IFERROR(VLOOKUP(A3292,[2]Sheet1!$A:$I,4,FALSE),0)</f>
        <v>0</v>
      </c>
      <c r="I3292">
        <f>IFERROR(VLOOKUP(A3292,[2]Sheet1!$A:$I,5,FALSE),0)</f>
        <v>0</v>
      </c>
      <c r="J3292">
        <f>IFERROR(VLOOKUP(A3292,[2]Sheet1!$A:$I,6,FALSE),0)</f>
        <v>0</v>
      </c>
      <c r="K3292">
        <f>IFERROR(VLOOKUP(A3292,[2]Sheet1!$A:$I,7,FALSE),0)</f>
        <v>0</v>
      </c>
      <c r="L3292">
        <f>IFERROR(VLOOKUP(A3292,[2]Sheet1!$A:$I,8,FALSE),0)</f>
        <v>0</v>
      </c>
      <c r="M3292">
        <f>IFERROR(VLOOKUP(A3292,[2]Sheet1!$A:$I,9,FALSE),0)</f>
        <v>0</v>
      </c>
      <c r="N3292">
        <f>IFERROR(VLOOKUP(A3292,[3]Sheet1!$A:$G,2,FALSE),0)</f>
        <v>0</v>
      </c>
      <c r="O3292">
        <f>IFERROR(VLOOKUP(A3292,[3]Sheet1!$A:$G,3,FALSE),0)</f>
        <v>0</v>
      </c>
      <c r="P3292">
        <f>IFERROR(VLOOKUP(A3292,[3]Sheet1!$A:$G,4,FALSE),0)</f>
        <v>0</v>
      </c>
      <c r="Q3292">
        <f>IFERROR(VLOOKUP(A3292,[3]Sheet1!$A:$G,5,FALSE),0)</f>
        <v>0</v>
      </c>
      <c r="R3292">
        <f>IFERROR(VLOOKUP(A3292,[3]Sheet1!$A:$G,6,FALSE),0)</f>
        <v>0</v>
      </c>
      <c r="S3292">
        <f>IFERROR(VLOOKUP(A3292,[3]Sheet1!$A:$G,7,FALSE),0)</f>
        <v>0</v>
      </c>
      <c r="T3292" t="str">
        <f t="shared" si="307"/>
        <v>Sim</v>
      </c>
      <c r="U3292" t="str">
        <f t="shared" si="308"/>
        <v>Sim</v>
      </c>
      <c r="V3292" t="str">
        <f t="shared" si="309"/>
        <v>Sim</v>
      </c>
      <c r="W3292" t="str">
        <f t="shared" si="310"/>
        <v>Sim</v>
      </c>
      <c r="X3292" t="str">
        <f t="shared" si="311"/>
        <v>Sim</v>
      </c>
      <c r="Y3292" t="str">
        <f t="shared" si="312"/>
        <v>Sim</v>
      </c>
    </row>
    <row r="3293" spans="1:25" x14ac:dyDescent="0.25">
      <c r="A3293" s="5">
        <v>500800</v>
      </c>
      <c r="B3293">
        <f>IFERROR(VLOOKUP(A3293,[1]Monitoramento_Base_somente_disp!$A:$J,5,FALSE),0)</f>
        <v>0</v>
      </c>
      <c r="C3293">
        <f>IFERROR(VLOOKUP(A3293,[1]Monitoramento_Base_somente_disp!$A:$J,6,FALSE),0)</f>
        <v>0</v>
      </c>
      <c r="D3293">
        <f>IFERROR(VLOOKUP(A3293,[1]Monitoramento_Base_somente_disp!$A:$J,7,FALSE),0)</f>
        <v>0</v>
      </c>
      <c r="E3293">
        <f>IFERROR(VLOOKUP(A3293,[1]Monitoramento_Base_somente_disp!$A:$J,8,FALSE),0)</f>
        <v>0</v>
      </c>
      <c r="F3293">
        <f>IFERROR(VLOOKUP(A3293,[1]Monitoramento_Base_somente_disp!$A:$J,9,FALSE),0)</f>
        <v>0</v>
      </c>
      <c r="G3293">
        <f>IFERROR(VLOOKUP(A3293,[1]Monitoramento_Base_somente_disp!$A:$J,10,FALSE),0)</f>
        <v>0</v>
      </c>
      <c r="H3293">
        <f>IFERROR(VLOOKUP(A3293,[2]Sheet1!$A:$I,4,FALSE),0)</f>
        <v>0</v>
      </c>
      <c r="I3293">
        <f>IFERROR(VLOOKUP(A3293,[2]Sheet1!$A:$I,5,FALSE),0)</f>
        <v>0</v>
      </c>
      <c r="J3293">
        <f>IFERROR(VLOOKUP(A3293,[2]Sheet1!$A:$I,6,FALSE),0)</f>
        <v>0</v>
      </c>
      <c r="K3293">
        <f>IFERROR(VLOOKUP(A3293,[2]Sheet1!$A:$I,7,FALSE),0)</f>
        <v>0</v>
      </c>
      <c r="L3293">
        <f>IFERROR(VLOOKUP(A3293,[2]Sheet1!$A:$I,8,FALSE),0)</f>
        <v>0</v>
      </c>
      <c r="M3293">
        <f>IFERROR(VLOOKUP(A3293,[2]Sheet1!$A:$I,9,FALSE),0)</f>
        <v>0</v>
      </c>
      <c r="N3293">
        <f>IFERROR(VLOOKUP(A3293,[3]Sheet1!$A:$G,2,FALSE),0)</f>
        <v>0</v>
      </c>
      <c r="O3293">
        <f>IFERROR(VLOOKUP(A3293,[3]Sheet1!$A:$G,3,FALSE),0)</f>
        <v>0</v>
      </c>
      <c r="P3293">
        <f>IFERROR(VLOOKUP(A3293,[3]Sheet1!$A:$G,4,FALSE),0)</f>
        <v>0</v>
      </c>
      <c r="Q3293">
        <f>IFERROR(VLOOKUP(A3293,[3]Sheet1!$A:$G,5,FALSE),0)</f>
        <v>0</v>
      </c>
      <c r="R3293">
        <f>IFERROR(VLOOKUP(A3293,[3]Sheet1!$A:$G,6,FALSE),0)</f>
        <v>0</v>
      </c>
      <c r="S3293">
        <f>IFERROR(VLOOKUP(A3293,[3]Sheet1!$A:$G,7,FALSE),0)</f>
        <v>0</v>
      </c>
      <c r="T3293" t="str">
        <f t="shared" si="307"/>
        <v>Não</v>
      </c>
      <c r="U3293" t="str">
        <f t="shared" si="308"/>
        <v>Não</v>
      </c>
      <c r="V3293" t="str">
        <f t="shared" si="309"/>
        <v>Não</v>
      </c>
      <c r="W3293" t="str">
        <f t="shared" si="310"/>
        <v>Não</v>
      </c>
      <c r="X3293" t="str">
        <f t="shared" si="311"/>
        <v>Não</v>
      </c>
      <c r="Y3293" t="str">
        <f t="shared" si="312"/>
        <v>Não</v>
      </c>
    </row>
    <row r="3294" spans="1:25" x14ac:dyDescent="0.25">
      <c r="A3294" s="5">
        <v>500830</v>
      </c>
      <c r="B3294">
        <f>IFERROR(VLOOKUP(A3294,[1]Monitoramento_Base_somente_disp!$A:$J,5,FALSE),0)</f>
        <v>0</v>
      </c>
      <c r="C3294">
        <f>IFERROR(VLOOKUP(A3294,[1]Monitoramento_Base_somente_disp!$A:$J,6,FALSE),0)</f>
        <v>0</v>
      </c>
      <c r="D3294">
        <f>IFERROR(VLOOKUP(A3294,[1]Monitoramento_Base_somente_disp!$A:$J,7,FALSE),0)</f>
        <v>0</v>
      </c>
      <c r="E3294">
        <f>IFERROR(VLOOKUP(A3294,[1]Monitoramento_Base_somente_disp!$A:$J,8,FALSE),0)</f>
        <v>0</v>
      </c>
      <c r="F3294">
        <f>IFERROR(VLOOKUP(A3294,[1]Monitoramento_Base_somente_disp!$A:$J,9,FALSE),0)</f>
        <v>0</v>
      </c>
      <c r="G3294">
        <f>IFERROR(VLOOKUP(A3294,[1]Monitoramento_Base_somente_disp!$A:$J,10,FALSE),0)</f>
        <v>0</v>
      </c>
      <c r="H3294">
        <f>IFERROR(VLOOKUP(A3294,[2]Sheet1!$A:$I,4,FALSE),0)</f>
        <v>0</v>
      </c>
      <c r="I3294">
        <f>IFERROR(VLOOKUP(A3294,[2]Sheet1!$A:$I,5,FALSE),0)</f>
        <v>0</v>
      </c>
      <c r="J3294">
        <f>IFERROR(VLOOKUP(A3294,[2]Sheet1!$A:$I,6,FALSE),0)</f>
        <v>0</v>
      </c>
      <c r="K3294">
        <f>IFERROR(VLOOKUP(A3294,[2]Sheet1!$A:$I,7,FALSE),0)</f>
        <v>0</v>
      </c>
      <c r="L3294">
        <f>IFERROR(VLOOKUP(A3294,[2]Sheet1!$A:$I,8,FALSE),0)</f>
        <v>0</v>
      </c>
      <c r="M3294">
        <f>IFERROR(VLOOKUP(A3294,[2]Sheet1!$A:$I,9,FALSE),0)</f>
        <v>0</v>
      </c>
      <c r="N3294">
        <f>IFERROR(VLOOKUP(A3294,[3]Sheet1!$A:$G,2,FALSE),0)</f>
        <v>0</v>
      </c>
      <c r="O3294">
        <f>IFERROR(VLOOKUP(A3294,[3]Sheet1!$A:$G,3,FALSE),0)</f>
        <v>0</v>
      </c>
      <c r="P3294">
        <f>IFERROR(VLOOKUP(A3294,[3]Sheet1!$A:$G,4,FALSE),0)</f>
        <v>0</v>
      </c>
      <c r="Q3294">
        <f>IFERROR(VLOOKUP(A3294,[3]Sheet1!$A:$G,5,FALSE),0)</f>
        <v>0</v>
      </c>
      <c r="R3294">
        <f>IFERROR(VLOOKUP(A3294,[3]Sheet1!$A:$G,6,FALSE),0)</f>
        <v>0</v>
      </c>
      <c r="S3294">
        <f>IFERROR(VLOOKUP(A3294,[3]Sheet1!$A:$G,7,FALSE),0)</f>
        <v>0</v>
      </c>
      <c r="T3294" t="str">
        <f t="shared" si="307"/>
        <v>Não</v>
      </c>
      <c r="U3294" t="str">
        <f t="shared" si="308"/>
        <v>Não</v>
      </c>
      <c r="V3294" t="str">
        <f t="shared" si="309"/>
        <v>Não</v>
      </c>
      <c r="W3294" t="str">
        <f t="shared" si="310"/>
        <v>Não</v>
      </c>
      <c r="X3294" t="str">
        <f t="shared" si="311"/>
        <v>Não</v>
      </c>
      <c r="Y3294" t="str">
        <f t="shared" si="312"/>
        <v>Não</v>
      </c>
    </row>
    <row r="3295" spans="1:25" x14ac:dyDescent="0.25">
      <c r="A3295" s="5">
        <v>510010</v>
      </c>
      <c r="B3295">
        <f>IFERROR(VLOOKUP(A3295,[1]Monitoramento_Base_somente_disp!$A:$J,5,FALSE),0)</f>
        <v>6706</v>
      </c>
      <c r="C3295">
        <f>IFERROR(VLOOKUP(A3295,[1]Monitoramento_Base_somente_disp!$A:$J,6,FALSE),0)</f>
        <v>8264555</v>
      </c>
      <c r="D3295">
        <f>IFERROR(VLOOKUP(A3295,[1]Monitoramento_Base_somente_disp!$A:$J,7,FALSE),0)</f>
        <v>3739</v>
      </c>
      <c r="E3295">
        <f>IFERROR(VLOOKUP(A3295,[1]Monitoramento_Base_somente_disp!$A:$J,8,FALSE),0)</f>
        <v>9397403</v>
      </c>
      <c r="F3295">
        <f>IFERROR(VLOOKUP(A3295,[1]Monitoramento_Base_somente_disp!$A:$J,9,FALSE),0)</f>
        <v>6522</v>
      </c>
      <c r="G3295">
        <f>IFERROR(VLOOKUP(A3295,[1]Monitoramento_Base_somente_disp!$A:$J,10,FALSE),0)</f>
        <v>1671252</v>
      </c>
      <c r="H3295">
        <f>IFERROR(VLOOKUP(A3295,[2]Sheet1!$A:$I,4,FALSE),0)</f>
        <v>0</v>
      </c>
      <c r="I3295">
        <f>IFERROR(VLOOKUP(A3295,[2]Sheet1!$A:$I,5,FALSE),0)</f>
        <v>0</v>
      </c>
      <c r="J3295">
        <f>IFERROR(VLOOKUP(A3295,[2]Sheet1!$A:$I,6,FALSE),0)</f>
        <v>0</v>
      </c>
      <c r="K3295">
        <f>IFERROR(VLOOKUP(A3295,[2]Sheet1!$A:$I,7,FALSE),0)</f>
        <v>0</v>
      </c>
      <c r="L3295">
        <f>IFERROR(VLOOKUP(A3295,[2]Sheet1!$A:$I,8,FALSE),0)</f>
        <v>0</v>
      </c>
      <c r="M3295">
        <f>IFERROR(VLOOKUP(A3295,[2]Sheet1!$A:$I,9,FALSE),0)</f>
        <v>0</v>
      </c>
      <c r="N3295">
        <f>IFERROR(VLOOKUP(A3295,[3]Sheet1!$A:$G,2,FALSE),0)</f>
        <v>0</v>
      </c>
      <c r="O3295">
        <f>IFERROR(VLOOKUP(A3295,[3]Sheet1!$A:$G,3,FALSE),0)</f>
        <v>0</v>
      </c>
      <c r="P3295">
        <f>IFERROR(VLOOKUP(A3295,[3]Sheet1!$A:$G,4,FALSE),0)</f>
        <v>0</v>
      </c>
      <c r="Q3295">
        <f>IFERROR(VLOOKUP(A3295,[3]Sheet1!$A:$G,5,FALSE),0)</f>
        <v>0</v>
      </c>
      <c r="R3295">
        <f>IFERROR(VLOOKUP(A3295,[3]Sheet1!$A:$G,6,FALSE),0)</f>
        <v>0</v>
      </c>
      <c r="S3295">
        <f>IFERROR(VLOOKUP(A3295,[3]Sheet1!$A:$G,7,FALSE),0)</f>
        <v>0</v>
      </c>
      <c r="T3295" t="str">
        <f t="shared" si="307"/>
        <v>Sim</v>
      </c>
      <c r="U3295" t="str">
        <f t="shared" si="308"/>
        <v>Sim</v>
      </c>
      <c r="V3295" t="str">
        <f t="shared" si="309"/>
        <v>Sim</v>
      </c>
      <c r="W3295" t="str">
        <f t="shared" si="310"/>
        <v>Sim</v>
      </c>
      <c r="X3295" t="str">
        <f t="shared" si="311"/>
        <v>Sim</v>
      </c>
      <c r="Y3295" t="str">
        <f t="shared" si="312"/>
        <v>Sim</v>
      </c>
    </row>
    <row r="3296" spans="1:25" x14ac:dyDescent="0.25">
      <c r="A3296" s="5">
        <v>510025</v>
      </c>
      <c r="B3296">
        <f>IFERROR(VLOOKUP(A3296,[1]Monitoramento_Base_somente_disp!$A:$J,5,FALSE),0)</f>
        <v>316679</v>
      </c>
      <c r="C3296">
        <f>IFERROR(VLOOKUP(A3296,[1]Monitoramento_Base_somente_disp!$A:$J,6,FALSE),0)</f>
        <v>31147491</v>
      </c>
      <c r="D3296">
        <f>IFERROR(VLOOKUP(A3296,[1]Monitoramento_Base_somente_disp!$A:$J,7,FALSE),0)</f>
        <v>277682</v>
      </c>
      <c r="E3296">
        <f>IFERROR(VLOOKUP(A3296,[1]Monitoramento_Base_somente_disp!$A:$J,8,FALSE),0)</f>
        <v>27930223</v>
      </c>
      <c r="F3296">
        <f>IFERROR(VLOOKUP(A3296,[1]Monitoramento_Base_somente_disp!$A:$J,9,FALSE),0)</f>
        <v>21969</v>
      </c>
      <c r="G3296">
        <f>IFERROR(VLOOKUP(A3296,[1]Monitoramento_Base_somente_disp!$A:$J,10,FALSE),0)</f>
        <v>3941372</v>
      </c>
      <c r="H3296">
        <f>IFERROR(VLOOKUP(A3296,[2]Sheet1!$A:$I,4,FALSE),0)</f>
        <v>0</v>
      </c>
      <c r="I3296">
        <f>IFERROR(VLOOKUP(A3296,[2]Sheet1!$A:$I,5,FALSE),0)</f>
        <v>0</v>
      </c>
      <c r="J3296">
        <f>IFERROR(VLOOKUP(A3296,[2]Sheet1!$A:$I,6,FALSE),0)</f>
        <v>0</v>
      </c>
      <c r="K3296">
        <f>IFERROR(VLOOKUP(A3296,[2]Sheet1!$A:$I,7,FALSE),0)</f>
        <v>0</v>
      </c>
      <c r="L3296">
        <f>IFERROR(VLOOKUP(A3296,[2]Sheet1!$A:$I,8,FALSE),0)</f>
        <v>0</v>
      </c>
      <c r="M3296">
        <f>IFERROR(VLOOKUP(A3296,[2]Sheet1!$A:$I,9,FALSE),0)</f>
        <v>0</v>
      </c>
      <c r="N3296">
        <f>IFERROR(VLOOKUP(A3296,[3]Sheet1!$A:$G,2,FALSE),0)</f>
        <v>0</v>
      </c>
      <c r="O3296">
        <f>IFERROR(VLOOKUP(A3296,[3]Sheet1!$A:$G,3,FALSE),0)</f>
        <v>0</v>
      </c>
      <c r="P3296">
        <f>IFERROR(VLOOKUP(A3296,[3]Sheet1!$A:$G,4,FALSE),0)</f>
        <v>0</v>
      </c>
      <c r="Q3296">
        <f>IFERROR(VLOOKUP(A3296,[3]Sheet1!$A:$G,5,FALSE),0)</f>
        <v>0</v>
      </c>
      <c r="R3296">
        <f>IFERROR(VLOOKUP(A3296,[3]Sheet1!$A:$G,6,FALSE),0)</f>
        <v>0</v>
      </c>
      <c r="S3296">
        <f>IFERROR(VLOOKUP(A3296,[3]Sheet1!$A:$G,7,FALSE),0)</f>
        <v>0</v>
      </c>
      <c r="T3296" t="str">
        <f t="shared" si="307"/>
        <v>Sim</v>
      </c>
      <c r="U3296" t="str">
        <f t="shared" si="308"/>
        <v>Sim</v>
      </c>
      <c r="V3296" t="str">
        <f t="shared" si="309"/>
        <v>Sim</v>
      </c>
      <c r="W3296" t="str">
        <f t="shared" si="310"/>
        <v>Sim</v>
      </c>
      <c r="X3296" t="str">
        <f t="shared" si="311"/>
        <v>Sim</v>
      </c>
      <c r="Y3296" t="str">
        <f t="shared" si="312"/>
        <v>Sim</v>
      </c>
    </row>
    <row r="3297" spans="1:25" x14ac:dyDescent="0.25">
      <c r="A3297" s="5">
        <v>510035</v>
      </c>
      <c r="B3297">
        <f>IFERROR(VLOOKUP(A3297,[1]Monitoramento_Base_somente_disp!$A:$J,5,FALSE),0)</f>
        <v>16475</v>
      </c>
      <c r="C3297">
        <f>IFERROR(VLOOKUP(A3297,[1]Monitoramento_Base_somente_disp!$A:$J,6,FALSE),0)</f>
        <v>12009831</v>
      </c>
      <c r="D3297">
        <f>IFERROR(VLOOKUP(A3297,[1]Monitoramento_Base_somente_disp!$A:$J,7,FALSE),0)</f>
        <v>25519</v>
      </c>
      <c r="E3297">
        <f>IFERROR(VLOOKUP(A3297,[1]Monitoramento_Base_somente_disp!$A:$J,8,FALSE),0)</f>
        <v>12891789</v>
      </c>
      <c r="F3297">
        <f>IFERROR(VLOOKUP(A3297,[1]Monitoramento_Base_somente_disp!$A:$J,9,FALSE),0)</f>
        <v>1118</v>
      </c>
      <c r="G3297">
        <f>IFERROR(VLOOKUP(A3297,[1]Monitoramento_Base_somente_disp!$A:$J,10,FALSE),0)</f>
        <v>2046511</v>
      </c>
      <c r="H3297">
        <f>IFERROR(VLOOKUP(A3297,[2]Sheet1!$A:$I,4,FALSE),0)</f>
        <v>0</v>
      </c>
      <c r="I3297">
        <f>IFERROR(VLOOKUP(A3297,[2]Sheet1!$A:$I,5,FALSE),0)</f>
        <v>0</v>
      </c>
      <c r="J3297">
        <f>IFERROR(VLOOKUP(A3297,[2]Sheet1!$A:$I,6,FALSE),0)</f>
        <v>0</v>
      </c>
      <c r="K3297">
        <f>IFERROR(VLOOKUP(A3297,[2]Sheet1!$A:$I,7,FALSE),0)</f>
        <v>0</v>
      </c>
      <c r="L3297">
        <f>IFERROR(VLOOKUP(A3297,[2]Sheet1!$A:$I,8,FALSE),0)</f>
        <v>0</v>
      </c>
      <c r="M3297">
        <f>IFERROR(VLOOKUP(A3297,[2]Sheet1!$A:$I,9,FALSE),0)</f>
        <v>0</v>
      </c>
      <c r="N3297">
        <f>IFERROR(VLOOKUP(A3297,[3]Sheet1!$A:$G,2,FALSE),0)</f>
        <v>0</v>
      </c>
      <c r="O3297">
        <f>IFERROR(VLOOKUP(A3297,[3]Sheet1!$A:$G,3,FALSE),0)</f>
        <v>0</v>
      </c>
      <c r="P3297">
        <f>IFERROR(VLOOKUP(A3297,[3]Sheet1!$A:$G,4,FALSE),0)</f>
        <v>0</v>
      </c>
      <c r="Q3297">
        <f>IFERROR(VLOOKUP(A3297,[3]Sheet1!$A:$G,5,FALSE),0)</f>
        <v>0</v>
      </c>
      <c r="R3297">
        <f>IFERROR(VLOOKUP(A3297,[3]Sheet1!$A:$G,6,FALSE),0)</f>
        <v>0</v>
      </c>
      <c r="S3297">
        <f>IFERROR(VLOOKUP(A3297,[3]Sheet1!$A:$G,7,FALSE),0)</f>
        <v>0</v>
      </c>
      <c r="T3297" t="str">
        <f t="shared" si="307"/>
        <v>Sim</v>
      </c>
      <c r="U3297" t="str">
        <f t="shared" si="308"/>
        <v>Sim</v>
      </c>
      <c r="V3297" t="str">
        <f t="shared" si="309"/>
        <v>Sim</v>
      </c>
      <c r="W3297" t="str">
        <f t="shared" si="310"/>
        <v>Sim</v>
      </c>
      <c r="X3297" t="str">
        <f t="shared" si="311"/>
        <v>Sim</v>
      </c>
      <c r="Y3297" t="str">
        <f t="shared" si="312"/>
        <v>Sim</v>
      </c>
    </row>
    <row r="3298" spans="1:25" x14ac:dyDescent="0.25">
      <c r="A3298" s="5">
        <v>510050</v>
      </c>
      <c r="B3298">
        <f>IFERROR(VLOOKUP(A3298,[1]Monitoramento_Base_somente_disp!$A:$J,5,FALSE),0)</f>
        <v>0</v>
      </c>
      <c r="C3298">
        <f>IFERROR(VLOOKUP(A3298,[1]Monitoramento_Base_somente_disp!$A:$J,6,FALSE),0)</f>
        <v>298611</v>
      </c>
      <c r="D3298">
        <f>IFERROR(VLOOKUP(A3298,[1]Monitoramento_Base_somente_disp!$A:$J,7,FALSE),0)</f>
        <v>0</v>
      </c>
      <c r="E3298">
        <f>IFERROR(VLOOKUP(A3298,[1]Monitoramento_Base_somente_disp!$A:$J,8,FALSE),0)</f>
        <v>308535</v>
      </c>
      <c r="F3298">
        <f>IFERROR(VLOOKUP(A3298,[1]Monitoramento_Base_somente_disp!$A:$J,9,FALSE),0)</f>
        <v>0</v>
      </c>
      <c r="G3298">
        <f>IFERROR(VLOOKUP(A3298,[1]Monitoramento_Base_somente_disp!$A:$J,10,FALSE),0)</f>
        <v>49760</v>
      </c>
      <c r="H3298">
        <f>IFERROR(VLOOKUP(A3298,[2]Sheet1!$A:$I,4,FALSE),0)</f>
        <v>0</v>
      </c>
      <c r="I3298">
        <f>IFERROR(VLOOKUP(A3298,[2]Sheet1!$A:$I,5,FALSE),0)</f>
        <v>0</v>
      </c>
      <c r="J3298">
        <f>IFERROR(VLOOKUP(A3298,[2]Sheet1!$A:$I,6,FALSE),0)</f>
        <v>0</v>
      </c>
      <c r="K3298">
        <f>IFERROR(VLOOKUP(A3298,[2]Sheet1!$A:$I,7,FALSE),0)</f>
        <v>0</v>
      </c>
      <c r="L3298">
        <f>IFERROR(VLOOKUP(A3298,[2]Sheet1!$A:$I,8,FALSE),0)</f>
        <v>0</v>
      </c>
      <c r="M3298">
        <f>IFERROR(VLOOKUP(A3298,[2]Sheet1!$A:$I,9,FALSE),0)</f>
        <v>0</v>
      </c>
      <c r="N3298">
        <f>IFERROR(VLOOKUP(A3298,[3]Sheet1!$A:$G,2,FALSE),0)</f>
        <v>24439</v>
      </c>
      <c r="O3298">
        <f>IFERROR(VLOOKUP(A3298,[3]Sheet1!$A:$G,3,FALSE),0)</f>
        <v>122628</v>
      </c>
      <c r="P3298">
        <f>IFERROR(VLOOKUP(A3298,[3]Sheet1!$A:$G,4,FALSE),0)</f>
        <v>20738</v>
      </c>
      <c r="Q3298">
        <f>IFERROR(VLOOKUP(A3298,[3]Sheet1!$A:$G,5,FALSE),0)</f>
        <v>132492</v>
      </c>
      <c r="R3298">
        <f>IFERROR(VLOOKUP(A3298,[3]Sheet1!$A:$G,6,FALSE),0)</f>
        <v>3114</v>
      </c>
      <c r="S3298">
        <f>IFERROR(VLOOKUP(A3298,[3]Sheet1!$A:$G,7,FALSE),0)</f>
        <v>0</v>
      </c>
      <c r="T3298" t="str">
        <f t="shared" si="307"/>
        <v>Sim</v>
      </c>
      <c r="U3298" t="str">
        <f t="shared" si="308"/>
        <v>Sim</v>
      </c>
      <c r="V3298" t="str">
        <f t="shared" si="309"/>
        <v>Sim</v>
      </c>
      <c r="W3298" t="str">
        <f t="shared" si="310"/>
        <v>Sim</v>
      </c>
      <c r="X3298" t="str">
        <f t="shared" si="311"/>
        <v>Sim</v>
      </c>
      <c r="Y3298" t="str">
        <f t="shared" si="312"/>
        <v>Sim</v>
      </c>
    </row>
    <row r="3299" spans="1:25" x14ac:dyDescent="0.25">
      <c r="A3299" s="5">
        <v>510100</v>
      </c>
      <c r="B3299">
        <f>IFERROR(VLOOKUP(A3299,[1]Monitoramento_Base_somente_disp!$A:$J,5,FALSE),0)</f>
        <v>12285</v>
      </c>
      <c r="C3299">
        <f>IFERROR(VLOOKUP(A3299,[1]Monitoramento_Base_somente_disp!$A:$J,6,FALSE),0)</f>
        <v>2186853</v>
      </c>
      <c r="D3299">
        <f>IFERROR(VLOOKUP(A3299,[1]Monitoramento_Base_somente_disp!$A:$J,7,FALSE),0)</f>
        <v>10035</v>
      </c>
      <c r="E3299">
        <f>IFERROR(VLOOKUP(A3299,[1]Monitoramento_Base_somente_disp!$A:$J,8,FALSE),0)</f>
        <v>2347519</v>
      </c>
      <c r="F3299">
        <f>IFERROR(VLOOKUP(A3299,[1]Monitoramento_Base_somente_disp!$A:$J,9,FALSE),0)</f>
        <v>0</v>
      </c>
      <c r="G3299">
        <f>IFERROR(VLOOKUP(A3299,[1]Monitoramento_Base_somente_disp!$A:$J,10,FALSE),0)</f>
        <v>352413</v>
      </c>
      <c r="H3299">
        <f>IFERROR(VLOOKUP(A3299,[2]Sheet1!$A:$I,4,FALSE),0)</f>
        <v>0</v>
      </c>
      <c r="I3299">
        <f>IFERROR(VLOOKUP(A3299,[2]Sheet1!$A:$I,5,FALSE),0)</f>
        <v>0</v>
      </c>
      <c r="J3299">
        <f>IFERROR(VLOOKUP(A3299,[2]Sheet1!$A:$I,6,FALSE),0)</f>
        <v>0</v>
      </c>
      <c r="K3299">
        <f>IFERROR(VLOOKUP(A3299,[2]Sheet1!$A:$I,7,FALSE),0)</f>
        <v>0</v>
      </c>
      <c r="L3299">
        <f>IFERROR(VLOOKUP(A3299,[2]Sheet1!$A:$I,8,FALSE),0)</f>
        <v>0</v>
      </c>
      <c r="M3299">
        <f>IFERROR(VLOOKUP(A3299,[2]Sheet1!$A:$I,9,FALSE),0)</f>
        <v>0</v>
      </c>
      <c r="N3299">
        <f>IFERROR(VLOOKUP(A3299,[3]Sheet1!$A:$G,2,FALSE),0)</f>
        <v>0</v>
      </c>
      <c r="O3299">
        <f>IFERROR(VLOOKUP(A3299,[3]Sheet1!$A:$G,3,FALSE),0)</f>
        <v>0</v>
      </c>
      <c r="P3299">
        <f>IFERROR(VLOOKUP(A3299,[3]Sheet1!$A:$G,4,FALSE),0)</f>
        <v>0</v>
      </c>
      <c r="Q3299">
        <f>IFERROR(VLOOKUP(A3299,[3]Sheet1!$A:$G,5,FALSE),0)</f>
        <v>0</v>
      </c>
      <c r="R3299">
        <f>IFERROR(VLOOKUP(A3299,[3]Sheet1!$A:$G,6,FALSE),0)</f>
        <v>0</v>
      </c>
      <c r="S3299">
        <f>IFERROR(VLOOKUP(A3299,[3]Sheet1!$A:$G,7,FALSE),0)</f>
        <v>0</v>
      </c>
      <c r="T3299" t="str">
        <f t="shared" si="307"/>
        <v>Sim</v>
      </c>
      <c r="U3299" t="str">
        <f t="shared" si="308"/>
        <v>Sim</v>
      </c>
      <c r="V3299" t="str">
        <f t="shared" si="309"/>
        <v>Sim</v>
      </c>
      <c r="W3299" t="str">
        <f t="shared" si="310"/>
        <v>Sim</v>
      </c>
      <c r="X3299" t="str">
        <f t="shared" si="311"/>
        <v>Não</v>
      </c>
      <c r="Y3299" t="str">
        <f t="shared" si="312"/>
        <v>Sim</v>
      </c>
    </row>
    <row r="3300" spans="1:25" x14ac:dyDescent="0.25">
      <c r="A3300" s="5">
        <v>510130</v>
      </c>
      <c r="B3300">
        <f>IFERROR(VLOOKUP(A3300,[1]Monitoramento_Base_somente_disp!$A:$J,5,FALSE),0)</f>
        <v>56900</v>
      </c>
      <c r="C3300">
        <f>IFERROR(VLOOKUP(A3300,[1]Monitoramento_Base_somente_disp!$A:$J,6,FALSE),0)</f>
        <v>19069202</v>
      </c>
      <c r="D3300">
        <f>IFERROR(VLOOKUP(A3300,[1]Monitoramento_Base_somente_disp!$A:$J,7,FALSE),0)</f>
        <v>71452</v>
      </c>
      <c r="E3300">
        <f>IFERROR(VLOOKUP(A3300,[1]Monitoramento_Base_somente_disp!$A:$J,8,FALSE),0)</f>
        <v>22965256</v>
      </c>
      <c r="F3300">
        <f>IFERROR(VLOOKUP(A3300,[1]Monitoramento_Base_somente_disp!$A:$J,9,FALSE),0)</f>
        <v>2709</v>
      </c>
      <c r="G3300">
        <f>IFERROR(VLOOKUP(A3300,[1]Monitoramento_Base_somente_disp!$A:$J,10,FALSE),0)</f>
        <v>3620635</v>
      </c>
      <c r="H3300">
        <f>IFERROR(VLOOKUP(A3300,[2]Sheet1!$A:$I,4,FALSE),0)</f>
        <v>0</v>
      </c>
      <c r="I3300">
        <f>IFERROR(VLOOKUP(A3300,[2]Sheet1!$A:$I,5,FALSE),0)</f>
        <v>0</v>
      </c>
      <c r="J3300">
        <f>IFERROR(VLOOKUP(A3300,[2]Sheet1!$A:$I,6,FALSE),0)</f>
        <v>0</v>
      </c>
      <c r="K3300">
        <f>IFERROR(VLOOKUP(A3300,[2]Sheet1!$A:$I,7,FALSE),0)</f>
        <v>0</v>
      </c>
      <c r="L3300">
        <f>IFERROR(VLOOKUP(A3300,[2]Sheet1!$A:$I,8,FALSE),0)</f>
        <v>0</v>
      </c>
      <c r="M3300">
        <f>IFERROR(VLOOKUP(A3300,[2]Sheet1!$A:$I,9,FALSE),0)</f>
        <v>0</v>
      </c>
      <c r="N3300">
        <f>IFERROR(VLOOKUP(A3300,[3]Sheet1!$A:$G,2,FALSE),0)</f>
        <v>0</v>
      </c>
      <c r="O3300">
        <f>IFERROR(VLOOKUP(A3300,[3]Sheet1!$A:$G,3,FALSE),0)</f>
        <v>0</v>
      </c>
      <c r="P3300">
        <f>IFERROR(VLOOKUP(A3300,[3]Sheet1!$A:$G,4,FALSE),0)</f>
        <v>0</v>
      </c>
      <c r="Q3300">
        <f>IFERROR(VLOOKUP(A3300,[3]Sheet1!$A:$G,5,FALSE),0)</f>
        <v>0</v>
      </c>
      <c r="R3300">
        <f>IFERROR(VLOOKUP(A3300,[3]Sheet1!$A:$G,6,FALSE),0)</f>
        <v>0</v>
      </c>
      <c r="S3300">
        <f>IFERROR(VLOOKUP(A3300,[3]Sheet1!$A:$G,7,FALSE),0)</f>
        <v>0</v>
      </c>
      <c r="T3300" t="str">
        <f t="shared" si="307"/>
        <v>Sim</v>
      </c>
      <c r="U3300" t="str">
        <f t="shared" si="308"/>
        <v>Sim</v>
      </c>
      <c r="V3300" t="str">
        <f t="shared" si="309"/>
        <v>Sim</v>
      </c>
      <c r="W3300" t="str">
        <f t="shared" si="310"/>
        <v>Sim</v>
      </c>
      <c r="X3300" t="str">
        <f t="shared" si="311"/>
        <v>Sim</v>
      </c>
      <c r="Y3300" t="str">
        <f t="shared" si="312"/>
        <v>Sim</v>
      </c>
    </row>
    <row r="3301" spans="1:25" x14ac:dyDescent="0.25">
      <c r="A3301" s="5">
        <v>510140</v>
      </c>
      <c r="B3301">
        <f>IFERROR(VLOOKUP(A3301,[1]Monitoramento_Base_somente_disp!$A:$J,5,FALSE),0)</f>
        <v>0</v>
      </c>
      <c r="C3301">
        <f>IFERROR(VLOOKUP(A3301,[1]Monitoramento_Base_somente_disp!$A:$J,6,FALSE),0)</f>
        <v>27558176</v>
      </c>
      <c r="D3301">
        <f>IFERROR(VLOOKUP(A3301,[1]Monitoramento_Base_somente_disp!$A:$J,7,FALSE),0)</f>
        <v>60</v>
      </c>
      <c r="E3301">
        <f>IFERROR(VLOOKUP(A3301,[1]Monitoramento_Base_somente_disp!$A:$J,8,FALSE),0)</f>
        <v>38830041</v>
      </c>
      <c r="F3301">
        <f>IFERROR(VLOOKUP(A3301,[1]Monitoramento_Base_somente_disp!$A:$J,9,FALSE),0)</f>
        <v>0</v>
      </c>
      <c r="G3301">
        <f>IFERROR(VLOOKUP(A3301,[1]Monitoramento_Base_somente_disp!$A:$J,10,FALSE),0)</f>
        <v>7170922</v>
      </c>
      <c r="H3301">
        <f>IFERROR(VLOOKUP(A3301,[2]Sheet1!$A:$I,4,FALSE),0)</f>
        <v>0</v>
      </c>
      <c r="I3301">
        <f>IFERROR(VLOOKUP(A3301,[2]Sheet1!$A:$I,5,FALSE),0)</f>
        <v>0</v>
      </c>
      <c r="J3301">
        <f>IFERROR(VLOOKUP(A3301,[2]Sheet1!$A:$I,6,FALSE),0)</f>
        <v>0</v>
      </c>
      <c r="K3301">
        <f>IFERROR(VLOOKUP(A3301,[2]Sheet1!$A:$I,7,FALSE),0)</f>
        <v>0</v>
      </c>
      <c r="L3301">
        <f>IFERROR(VLOOKUP(A3301,[2]Sheet1!$A:$I,8,FALSE),0)</f>
        <v>0</v>
      </c>
      <c r="M3301">
        <f>IFERROR(VLOOKUP(A3301,[2]Sheet1!$A:$I,9,FALSE),0)</f>
        <v>0</v>
      </c>
      <c r="N3301">
        <f>IFERROR(VLOOKUP(A3301,[3]Sheet1!$A:$G,2,FALSE),0)</f>
        <v>0</v>
      </c>
      <c r="O3301">
        <f>IFERROR(VLOOKUP(A3301,[3]Sheet1!$A:$G,3,FALSE),0)</f>
        <v>0</v>
      </c>
      <c r="P3301">
        <f>IFERROR(VLOOKUP(A3301,[3]Sheet1!$A:$G,4,FALSE),0)</f>
        <v>0</v>
      </c>
      <c r="Q3301">
        <f>IFERROR(VLOOKUP(A3301,[3]Sheet1!$A:$G,5,FALSE),0)</f>
        <v>0</v>
      </c>
      <c r="R3301">
        <f>IFERROR(VLOOKUP(A3301,[3]Sheet1!$A:$G,6,FALSE),0)</f>
        <v>0</v>
      </c>
      <c r="S3301">
        <f>IFERROR(VLOOKUP(A3301,[3]Sheet1!$A:$G,7,FALSE),0)</f>
        <v>0</v>
      </c>
      <c r="T3301" t="str">
        <f t="shared" si="307"/>
        <v>Não</v>
      </c>
      <c r="U3301" t="str">
        <f t="shared" si="308"/>
        <v>Sim</v>
      </c>
      <c r="V3301" t="str">
        <f t="shared" si="309"/>
        <v>Sim</v>
      </c>
      <c r="W3301" t="str">
        <f t="shared" si="310"/>
        <v>Sim</v>
      </c>
      <c r="X3301" t="str">
        <f t="shared" si="311"/>
        <v>Não</v>
      </c>
      <c r="Y3301" t="str">
        <f t="shared" si="312"/>
        <v>Sim</v>
      </c>
    </row>
    <row r="3302" spans="1:25" x14ac:dyDescent="0.25">
      <c r="A3302" s="5">
        <v>510160</v>
      </c>
      <c r="B3302">
        <f>IFERROR(VLOOKUP(A3302,[1]Monitoramento_Base_somente_disp!$A:$J,5,FALSE),0)</f>
        <v>0</v>
      </c>
      <c r="C3302">
        <f>IFERROR(VLOOKUP(A3302,[1]Monitoramento_Base_somente_disp!$A:$J,6,FALSE),0)</f>
        <v>995970</v>
      </c>
      <c r="D3302">
        <f>IFERROR(VLOOKUP(A3302,[1]Monitoramento_Base_somente_disp!$A:$J,7,FALSE),0)</f>
        <v>0</v>
      </c>
      <c r="E3302">
        <f>IFERROR(VLOOKUP(A3302,[1]Monitoramento_Base_somente_disp!$A:$J,8,FALSE),0)</f>
        <v>1029169</v>
      </c>
      <c r="F3302">
        <f>IFERROR(VLOOKUP(A3302,[1]Monitoramento_Base_somente_disp!$A:$J,9,FALSE),0)</f>
        <v>0</v>
      </c>
      <c r="G3302">
        <f>IFERROR(VLOOKUP(A3302,[1]Monitoramento_Base_somente_disp!$A:$J,10,FALSE),0)</f>
        <v>165995</v>
      </c>
      <c r="H3302">
        <f>IFERROR(VLOOKUP(A3302,[2]Sheet1!$A:$I,4,FALSE),0)</f>
        <v>0</v>
      </c>
      <c r="I3302">
        <f>IFERROR(VLOOKUP(A3302,[2]Sheet1!$A:$I,5,FALSE),0)</f>
        <v>0</v>
      </c>
      <c r="J3302">
        <f>IFERROR(VLOOKUP(A3302,[2]Sheet1!$A:$I,6,FALSE),0)</f>
        <v>0</v>
      </c>
      <c r="K3302">
        <f>IFERROR(VLOOKUP(A3302,[2]Sheet1!$A:$I,7,FALSE),0)</f>
        <v>0</v>
      </c>
      <c r="L3302">
        <f>IFERROR(VLOOKUP(A3302,[2]Sheet1!$A:$I,8,FALSE),0)</f>
        <v>0</v>
      </c>
      <c r="M3302">
        <f>IFERROR(VLOOKUP(A3302,[2]Sheet1!$A:$I,9,FALSE),0)</f>
        <v>0</v>
      </c>
      <c r="N3302">
        <f>IFERROR(VLOOKUP(A3302,[3]Sheet1!$A:$G,2,FALSE),0)</f>
        <v>0</v>
      </c>
      <c r="O3302">
        <f>IFERROR(VLOOKUP(A3302,[3]Sheet1!$A:$G,3,FALSE),0)</f>
        <v>0</v>
      </c>
      <c r="P3302">
        <f>IFERROR(VLOOKUP(A3302,[3]Sheet1!$A:$G,4,FALSE),0)</f>
        <v>0</v>
      </c>
      <c r="Q3302">
        <f>IFERROR(VLOOKUP(A3302,[3]Sheet1!$A:$G,5,FALSE),0)</f>
        <v>0</v>
      </c>
      <c r="R3302">
        <f>IFERROR(VLOOKUP(A3302,[3]Sheet1!$A:$G,6,FALSE),0)</f>
        <v>0</v>
      </c>
      <c r="S3302">
        <f>IFERROR(VLOOKUP(A3302,[3]Sheet1!$A:$G,7,FALSE),0)</f>
        <v>0</v>
      </c>
      <c r="T3302" t="str">
        <f t="shared" si="307"/>
        <v>Não</v>
      </c>
      <c r="U3302" t="str">
        <f t="shared" si="308"/>
        <v>Sim</v>
      </c>
      <c r="V3302" t="str">
        <f t="shared" si="309"/>
        <v>Não</v>
      </c>
      <c r="W3302" t="str">
        <f t="shared" si="310"/>
        <v>Sim</v>
      </c>
      <c r="X3302" t="str">
        <f t="shared" si="311"/>
        <v>Não</v>
      </c>
      <c r="Y3302" t="str">
        <f t="shared" si="312"/>
        <v>Sim</v>
      </c>
    </row>
    <row r="3303" spans="1:25" x14ac:dyDescent="0.25">
      <c r="A3303" s="5">
        <v>510170</v>
      </c>
      <c r="B3303">
        <f>IFERROR(VLOOKUP(A3303,[1]Monitoramento_Base_somente_disp!$A:$J,5,FALSE),0)</f>
        <v>69992</v>
      </c>
      <c r="C3303">
        <f>IFERROR(VLOOKUP(A3303,[1]Monitoramento_Base_somente_disp!$A:$J,6,FALSE),0)</f>
        <v>32252730</v>
      </c>
      <c r="D3303">
        <f>IFERROR(VLOOKUP(A3303,[1]Monitoramento_Base_somente_disp!$A:$J,7,FALSE),0)</f>
        <v>32255</v>
      </c>
      <c r="E3303">
        <f>IFERROR(VLOOKUP(A3303,[1]Monitoramento_Base_somente_disp!$A:$J,8,FALSE),0)</f>
        <v>33526265</v>
      </c>
      <c r="F3303">
        <f>IFERROR(VLOOKUP(A3303,[1]Monitoramento_Base_somente_disp!$A:$J,9,FALSE),0)</f>
        <v>61</v>
      </c>
      <c r="G3303">
        <f>IFERROR(VLOOKUP(A3303,[1]Monitoramento_Base_somente_disp!$A:$J,10,FALSE),0)</f>
        <v>5371968</v>
      </c>
      <c r="H3303">
        <f>IFERROR(VLOOKUP(A3303,[2]Sheet1!$A:$I,4,FALSE),0)</f>
        <v>0</v>
      </c>
      <c r="I3303">
        <f>IFERROR(VLOOKUP(A3303,[2]Sheet1!$A:$I,5,FALSE),0)</f>
        <v>0</v>
      </c>
      <c r="J3303">
        <f>IFERROR(VLOOKUP(A3303,[2]Sheet1!$A:$I,6,FALSE),0)</f>
        <v>0</v>
      </c>
      <c r="K3303">
        <f>IFERROR(VLOOKUP(A3303,[2]Sheet1!$A:$I,7,FALSE),0)</f>
        <v>0</v>
      </c>
      <c r="L3303">
        <f>IFERROR(VLOOKUP(A3303,[2]Sheet1!$A:$I,8,FALSE),0)</f>
        <v>0</v>
      </c>
      <c r="M3303">
        <f>IFERROR(VLOOKUP(A3303,[2]Sheet1!$A:$I,9,FALSE),0)</f>
        <v>0</v>
      </c>
      <c r="N3303">
        <f>IFERROR(VLOOKUP(A3303,[3]Sheet1!$A:$G,2,FALSE),0)</f>
        <v>0</v>
      </c>
      <c r="O3303">
        <f>IFERROR(VLOOKUP(A3303,[3]Sheet1!$A:$G,3,FALSE),0)</f>
        <v>0</v>
      </c>
      <c r="P3303">
        <f>IFERROR(VLOOKUP(A3303,[3]Sheet1!$A:$G,4,FALSE),0)</f>
        <v>0</v>
      </c>
      <c r="Q3303">
        <f>IFERROR(VLOOKUP(A3303,[3]Sheet1!$A:$G,5,FALSE),0)</f>
        <v>0</v>
      </c>
      <c r="R3303">
        <f>IFERROR(VLOOKUP(A3303,[3]Sheet1!$A:$G,6,FALSE),0)</f>
        <v>0</v>
      </c>
      <c r="S3303">
        <f>IFERROR(VLOOKUP(A3303,[3]Sheet1!$A:$G,7,FALSE),0)</f>
        <v>0</v>
      </c>
      <c r="T3303" t="str">
        <f t="shared" si="307"/>
        <v>Sim</v>
      </c>
      <c r="U3303" t="str">
        <f t="shared" si="308"/>
        <v>Sim</v>
      </c>
      <c r="V3303" t="str">
        <f t="shared" si="309"/>
        <v>Sim</v>
      </c>
      <c r="W3303" t="str">
        <f t="shared" si="310"/>
        <v>Sim</v>
      </c>
      <c r="X3303" t="str">
        <f t="shared" si="311"/>
        <v>Sim</v>
      </c>
      <c r="Y3303" t="str">
        <f t="shared" si="312"/>
        <v>Sim</v>
      </c>
    </row>
    <row r="3304" spans="1:25" x14ac:dyDescent="0.25">
      <c r="A3304" s="5">
        <v>510180</v>
      </c>
      <c r="B3304">
        <f>IFERROR(VLOOKUP(A3304,[1]Monitoramento_Base_somente_disp!$A:$J,5,FALSE),0)</f>
        <v>416247</v>
      </c>
      <c r="C3304">
        <f>IFERROR(VLOOKUP(A3304,[1]Monitoramento_Base_somente_disp!$A:$J,6,FALSE),0)</f>
        <v>74070656</v>
      </c>
      <c r="D3304">
        <f>IFERROR(VLOOKUP(A3304,[1]Monitoramento_Base_somente_disp!$A:$J,7,FALSE),0)</f>
        <v>408525</v>
      </c>
      <c r="E3304">
        <f>IFERROR(VLOOKUP(A3304,[1]Monitoramento_Base_somente_disp!$A:$J,8,FALSE),0)</f>
        <v>70764964</v>
      </c>
      <c r="F3304">
        <f>IFERROR(VLOOKUP(A3304,[1]Monitoramento_Base_somente_disp!$A:$J,9,FALSE),0)</f>
        <v>36209</v>
      </c>
      <c r="G3304">
        <f>IFERROR(VLOOKUP(A3304,[1]Monitoramento_Base_somente_disp!$A:$J,10,FALSE),0)</f>
        <v>9971357</v>
      </c>
      <c r="H3304">
        <f>IFERROR(VLOOKUP(A3304,[2]Sheet1!$A:$I,4,FALSE),0)</f>
        <v>0</v>
      </c>
      <c r="I3304">
        <f>IFERROR(VLOOKUP(A3304,[2]Sheet1!$A:$I,5,FALSE),0)</f>
        <v>0</v>
      </c>
      <c r="J3304">
        <f>IFERROR(VLOOKUP(A3304,[2]Sheet1!$A:$I,6,FALSE),0)</f>
        <v>0</v>
      </c>
      <c r="K3304">
        <f>IFERROR(VLOOKUP(A3304,[2]Sheet1!$A:$I,7,FALSE),0)</f>
        <v>0</v>
      </c>
      <c r="L3304">
        <f>IFERROR(VLOOKUP(A3304,[2]Sheet1!$A:$I,8,FALSE),0)</f>
        <v>0</v>
      </c>
      <c r="M3304">
        <f>IFERROR(VLOOKUP(A3304,[2]Sheet1!$A:$I,9,FALSE),0)</f>
        <v>0</v>
      </c>
      <c r="N3304">
        <f>IFERROR(VLOOKUP(A3304,[3]Sheet1!$A:$G,2,FALSE),0)</f>
        <v>0</v>
      </c>
      <c r="O3304">
        <f>IFERROR(VLOOKUP(A3304,[3]Sheet1!$A:$G,3,FALSE),0)</f>
        <v>0</v>
      </c>
      <c r="P3304">
        <f>IFERROR(VLOOKUP(A3304,[3]Sheet1!$A:$G,4,FALSE),0)</f>
        <v>0</v>
      </c>
      <c r="Q3304">
        <f>IFERROR(VLOOKUP(A3304,[3]Sheet1!$A:$G,5,FALSE),0)</f>
        <v>0</v>
      </c>
      <c r="R3304">
        <f>IFERROR(VLOOKUP(A3304,[3]Sheet1!$A:$G,6,FALSE),0)</f>
        <v>0</v>
      </c>
      <c r="S3304">
        <f>IFERROR(VLOOKUP(A3304,[3]Sheet1!$A:$G,7,FALSE),0)</f>
        <v>0</v>
      </c>
      <c r="T3304" t="str">
        <f t="shared" si="307"/>
        <v>Sim</v>
      </c>
      <c r="U3304" t="str">
        <f t="shared" si="308"/>
        <v>Sim</v>
      </c>
      <c r="V3304" t="str">
        <f t="shared" si="309"/>
        <v>Sim</v>
      </c>
      <c r="W3304" t="str">
        <f t="shared" si="310"/>
        <v>Sim</v>
      </c>
      <c r="X3304" t="str">
        <f t="shared" si="311"/>
        <v>Sim</v>
      </c>
      <c r="Y3304" t="str">
        <f t="shared" si="312"/>
        <v>Sim</v>
      </c>
    </row>
    <row r="3305" spans="1:25" x14ac:dyDescent="0.25">
      <c r="A3305" s="5">
        <v>510185</v>
      </c>
      <c r="B3305">
        <f>IFERROR(VLOOKUP(A3305,[1]Monitoramento_Base_somente_disp!$A:$J,5,FALSE),0)</f>
        <v>3571</v>
      </c>
      <c r="C3305">
        <f>IFERROR(VLOOKUP(A3305,[1]Monitoramento_Base_somente_disp!$A:$J,6,FALSE),0)</f>
        <v>5393510</v>
      </c>
      <c r="D3305">
        <f>IFERROR(VLOOKUP(A3305,[1]Monitoramento_Base_somente_disp!$A:$J,7,FALSE),0)</f>
        <v>10032</v>
      </c>
      <c r="E3305">
        <f>IFERROR(VLOOKUP(A3305,[1]Monitoramento_Base_somente_disp!$A:$J,8,FALSE),0)</f>
        <v>5845630</v>
      </c>
      <c r="F3305">
        <f>IFERROR(VLOOKUP(A3305,[1]Monitoramento_Base_somente_disp!$A:$J,9,FALSE),0)</f>
        <v>0</v>
      </c>
      <c r="G3305">
        <f>IFERROR(VLOOKUP(A3305,[1]Monitoramento_Base_somente_disp!$A:$J,10,FALSE),0)</f>
        <v>963525</v>
      </c>
      <c r="H3305">
        <f>IFERROR(VLOOKUP(A3305,[2]Sheet1!$A:$I,4,FALSE),0)</f>
        <v>0</v>
      </c>
      <c r="I3305">
        <f>IFERROR(VLOOKUP(A3305,[2]Sheet1!$A:$I,5,FALSE),0)</f>
        <v>0</v>
      </c>
      <c r="J3305">
        <f>IFERROR(VLOOKUP(A3305,[2]Sheet1!$A:$I,6,FALSE),0)</f>
        <v>0</v>
      </c>
      <c r="K3305">
        <f>IFERROR(VLOOKUP(A3305,[2]Sheet1!$A:$I,7,FALSE),0)</f>
        <v>0</v>
      </c>
      <c r="L3305">
        <f>IFERROR(VLOOKUP(A3305,[2]Sheet1!$A:$I,8,FALSE),0)</f>
        <v>0</v>
      </c>
      <c r="M3305">
        <f>IFERROR(VLOOKUP(A3305,[2]Sheet1!$A:$I,9,FALSE),0)</f>
        <v>0</v>
      </c>
      <c r="N3305">
        <f>IFERROR(VLOOKUP(A3305,[3]Sheet1!$A:$G,2,FALSE),0)</f>
        <v>0</v>
      </c>
      <c r="O3305">
        <f>IFERROR(VLOOKUP(A3305,[3]Sheet1!$A:$G,3,FALSE),0)</f>
        <v>0</v>
      </c>
      <c r="P3305">
        <f>IFERROR(VLOOKUP(A3305,[3]Sheet1!$A:$G,4,FALSE),0)</f>
        <v>0</v>
      </c>
      <c r="Q3305">
        <f>IFERROR(VLOOKUP(A3305,[3]Sheet1!$A:$G,5,FALSE),0)</f>
        <v>0</v>
      </c>
      <c r="R3305">
        <f>IFERROR(VLOOKUP(A3305,[3]Sheet1!$A:$G,6,FALSE),0)</f>
        <v>0</v>
      </c>
      <c r="S3305">
        <f>IFERROR(VLOOKUP(A3305,[3]Sheet1!$A:$G,7,FALSE),0)</f>
        <v>0</v>
      </c>
      <c r="T3305" t="str">
        <f t="shared" si="307"/>
        <v>Sim</v>
      </c>
      <c r="U3305" t="str">
        <f t="shared" si="308"/>
        <v>Sim</v>
      </c>
      <c r="V3305" t="str">
        <f t="shared" si="309"/>
        <v>Sim</v>
      </c>
      <c r="W3305" t="str">
        <f t="shared" si="310"/>
        <v>Sim</v>
      </c>
      <c r="X3305" t="str">
        <f t="shared" si="311"/>
        <v>Não</v>
      </c>
      <c r="Y3305" t="str">
        <f t="shared" si="312"/>
        <v>Sim</v>
      </c>
    </row>
    <row r="3306" spans="1:25" x14ac:dyDescent="0.25">
      <c r="A3306" s="5">
        <v>510190</v>
      </c>
      <c r="B3306">
        <f>IFERROR(VLOOKUP(A3306,[1]Monitoramento_Base_somente_disp!$A:$J,5,FALSE),0)</f>
        <v>80659</v>
      </c>
      <c r="C3306">
        <f>IFERROR(VLOOKUP(A3306,[1]Monitoramento_Base_somente_disp!$A:$J,6,FALSE),0)</f>
        <v>33146012</v>
      </c>
      <c r="D3306">
        <f>IFERROR(VLOOKUP(A3306,[1]Monitoramento_Base_somente_disp!$A:$J,7,FALSE),0)</f>
        <v>91642</v>
      </c>
      <c r="E3306">
        <f>IFERROR(VLOOKUP(A3306,[1]Monitoramento_Base_somente_disp!$A:$J,8,FALSE),0)</f>
        <v>35260125</v>
      </c>
      <c r="F3306">
        <f>IFERROR(VLOOKUP(A3306,[1]Monitoramento_Base_somente_disp!$A:$J,9,FALSE),0)</f>
        <v>8692</v>
      </c>
      <c r="G3306">
        <f>IFERROR(VLOOKUP(A3306,[1]Monitoramento_Base_somente_disp!$A:$J,10,FALSE),0)</f>
        <v>5595268</v>
      </c>
      <c r="H3306">
        <f>IFERROR(VLOOKUP(A3306,[2]Sheet1!$A:$I,4,FALSE),0)</f>
        <v>0</v>
      </c>
      <c r="I3306">
        <f>IFERROR(VLOOKUP(A3306,[2]Sheet1!$A:$I,5,FALSE),0)</f>
        <v>0</v>
      </c>
      <c r="J3306">
        <f>IFERROR(VLOOKUP(A3306,[2]Sheet1!$A:$I,6,FALSE),0)</f>
        <v>0</v>
      </c>
      <c r="K3306">
        <f>IFERROR(VLOOKUP(A3306,[2]Sheet1!$A:$I,7,FALSE),0)</f>
        <v>0</v>
      </c>
      <c r="L3306">
        <f>IFERROR(VLOOKUP(A3306,[2]Sheet1!$A:$I,8,FALSE),0)</f>
        <v>0</v>
      </c>
      <c r="M3306">
        <f>IFERROR(VLOOKUP(A3306,[2]Sheet1!$A:$I,9,FALSE),0)</f>
        <v>0</v>
      </c>
      <c r="N3306">
        <f>IFERROR(VLOOKUP(A3306,[3]Sheet1!$A:$G,2,FALSE),0)</f>
        <v>0</v>
      </c>
      <c r="O3306">
        <f>IFERROR(VLOOKUP(A3306,[3]Sheet1!$A:$G,3,FALSE),0)</f>
        <v>0</v>
      </c>
      <c r="P3306">
        <f>IFERROR(VLOOKUP(A3306,[3]Sheet1!$A:$G,4,FALSE),0)</f>
        <v>0</v>
      </c>
      <c r="Q3306">
        <f>IFERROR(VLOOKUP(A3306,[3]Sheet1!$A:$G,5,FALSE),0)</f>
        <v>0</v>
      </c>
      <c r="R3306">
        <f>IFERROR(VLOOKUP(A3306,[3]Sheet1!$A:$G,6,FALSE),0)</f>
        <v>0</v>
      </c>
      <c r="S3306">
        <f>IFERROR(VLOOKUP(A3306,[3]Sheet1!$A:$G,7,FALSE),0)</f>
        <v>0</v>
      </c>
      <c r="T3306" t="str">
        <f t="shared" si="307"/>
        <v>Sim</v>
      </c>
      <c r="U3306" t="str">
        <f t="shared" si="308"/>
        <v>Sim</v>
      </c>
      <c r="V3306" t="str">
        <f t="shared" si="309"/>
        <v>Sim</v>
      </c>
      <c r="W3306" t="str">
        <f t="shared" si="310"/>
        <v>Sim</v>
      </c>
      <c r="X3306" t="str">
        <f t="shared" si="311"/>
        <v>Sim</v>
      </c>
      <c r="Y3306" t="str">
        <f t="shared" si="312"/>
        <v>Sim</v>
      </c>
    </row>
    <row r="3307" spans="1:25" x14ac:dyDescent="0.25">
      <c r="A3307" s="5">
        <v>510250</v>
      </c>
      <c r="B3307">
        <f>IFERROR(VLOOKUP(A3307,[1]Monitoramento_Base_somente_disp!$A:$J,5,FALSE),0)</f>
        <v>620805</v>
      </c>
      <c r="C3307">
        <f>IFERROR(VLOOKUP(A3307,[1]Monitoramento_Base_somente_disp!$A:$J,6,FALSE),0)</f>
        <v>106244501</v>
      </c>
      <c r="D3307">
        <f>IFERROR(VLOOKUP(A3307,[1]Monitoramento_Base_somente_disp!$A:$J,7,FALSE),0)</f>
        <v>562981</v>
      </c>
      <c r="E3307">
        <f>IFERROR(VLOOKUP(A3307,[1]Monitoramento_Base_somente_disp!$A:$J,8,FALSE),0)</f>
        <v>101790196</v>
      </c>
      <c r="F3307">
        <f>IFERROR(VLOOKUP(A3307,[1]Monitoramento_Base_somente_disp!$A:$J,9,FALSE),0)</f>
        <v>50761</v>
      </c>
      <c r="G3307">
        <f>IFERROR(VLOOKUP(A3307,[1]Monitoramento_Base_somente_disp!$A:$J,10,FALSE),0)</f>
        <v>17379695</v>
      </c>
      <c r="H3307">
        <f>IFERROR(VLOOKUP(A3307,[2]Sheet1!$A:$I,4,FALSE),0)</f>
        <v>0</v>
      </c>
      <c r="I3307">
        <f>IFERROR(VLOOKUP(A3307,[2]Sheet1!$A:$I,5,FALSE),0)</f>
        <v>0</v>
      </c>
      <c r="J3307">
        <f>IFERROR(VLOOKUP(A3307,[2]Sheet1!$A:$I,6,FALSE),0)</f>
        <v>0</v>
      </c>
      <c r="K3307">
        <f>IFERROR(VLOOKUP(A3307,[2]Sheet1!$A:$I,7,FALSE),0)</f>
        <v>0</v>
      </c>
      <c r="L3307">
        <f>IFERROR(VLOOKUP(A3307,[2]Sheet1!$A:$I,8,FALSE),0)</f>
        <v>0</v>
      </c>
      <c r="M3307">
        <f>IFERROR(VLOOKUP(A3307,[2]Sheet1!$A:$I,9,FALSE),0)</f>
        <v>0</v>
      </c>
      <c r="N3307">
        <f>IFERROR(VLOOKUP(A3307,[3]Sheet1!$A:$G,2,FALSE),0)</f>
        <v>0</v>
      </c>
      <c r="O3307">
        <f>IFERROR(VLOOKUP(A3307,[3]Sheet1!$A:$G,3,FALSE),0)</f>
        <v>0</v>
      </c>
      <c r="P3307">
        <f>IFERROR(VLOOKUP(A3307,[3]Sheet1!$A:$G,4,FALSE),0)</f>
        <v>0</v>
      </c>
      <c r="Q3307">
        <f>IFERROR(VLOOKUP(A3307,[3]Sheet1!$A:$G,5,FALSE),0)</f>
        <v>0</v>
      </c>
      <c r="R3307">
        <f>IFERROR(VLOOKUP(A3307,[3]Sheet1!$A:$G,6,FALSE),0)</f>
        <v>0</v>
      </c>
      <c r="S3307">
        <f>IFERROR(VLOOKUP(A3307,[3]Sheet1!$A:$G,7,FALSE),0)</f>
        <v>0</v>
      </c>
      <c r="T3307" t="str">
        <f t="shared" si="307"/>
        <v>Sim</v>
      </c>
      <c r="U3307" t="str">
        <f t="shared" si="308"/>
        <v>Sim</v>
      </c>
      <c r="V3307" t="str">
        <f t="shared" si="309"/>
        <v>Sim</v>
      </c>
      <c r="W3307" t="str">
        <f t="shared" si="310"/>
        <v>Sim</v>
      </c>
      <c r="X3307" t="str">
        <f t="shared" si="311"/>
        <v>Sim</v>
      </c>
      <c r="Y3307" t="str">
        <f t="shared" si="312"/>
        <v>Sim</v>
      </c>
    </row>
    <row r="3308" spans="1:25" x14ac:dyDescent="0.25">
      <c r="A3308" s="5">
        <v>510260</v>
      </c>
      <c r="B3308">
        <f>IFERROR(VLOOKUP(A3308,[1]Monitoramento_Base_somente_disp!$A:$J,5,FALSE),0)</f>
        <v>30556</v>
      </c>
      <c r="C3308">
        <f>IFERROR(VLOOKUP(A3308,[1]Monitoramento_Base_somente_disp!$A:$J,6,FALSE),0)</f>
        <v>8529139</v>
      </c>
      <c r="D3308">
        <f>IFERROR(VLOOKUP(A3308,[1]Monitoramento_Base_somente_disp!$A:$J,7,FALSE),0)</f>
        <v>17164</v>
      </c>
      <c r="E3308">
        <f>IFERROR(VLOOKUP(A3308,[1]Monitoramento_Base_somente_disp!$A:$J,8,FALSE),0)</f>
        <v>8287687</v>
      </c>
      <c r="F3308">
        <f>IFERROR(VLOOKUP(A3308,[1]Monitoramento_Base_somente_disp!$A:$J,9,FALSE),0)</f>
        <v>11741</v>
      </c>
      <c r="G3308">
        <f>IFERROR(VLOOKUP(A3308,[1]Monitoramento_Base_somente_disp!$A:$J,10,FALSE),0)</f>
        <v>1240575</v>
      </c>
      <c r="H3308">
        <f>IFERROR(VLOOKUP(A3308,[2]Sheet1!$A:$I,4,FALSE),0)</f>
        <v>0</v>
      </c>
      <c r="I3308">
        <f>IFERROR(VLOOKUP(A3308,[2]Sheet1!$A:$I,5,FALSE),0)</f>
        <v>0</v>
      </c>
      <c r="J3308">
        <f>IFERROR(VLOOKUP(A3308,[2]Sheet1!$A:$I,6,FALSE),0)</f>
        <v>0</v>
      </c>
      <c r="K3308">
        <f>IFERROR(VLOOKUP(A3308,[2]Sheet1!$A:$I,7,FALSE),0)</f>
        <v>0</v>
      </c>
      <c r="L3308">
        <f>IFERROR(VLOOKUP(A3308,[2]Sheet1!$A:$I,8,FALSE),0)</f>
        <v>0</v>
      </c>
      <c r="M3308">
        <f>IFERROR(VLOOKUP(A3308,[2]Sheet1!$A:$I,9,FALSE),0)</f>
        <v>0</v>
      </c>
      <c r="N3308">
        <f>IFERROR(VLOOKUP(A3308,[3]Sheet1!$A:$G,2,FALSE),0)</f>
        <v>0</v>
      </c>
      <c r="O3308">
        <f>IFERROR(VLOOKUP(A3308,[3]Sheet1!$A:$G,3,FALSE),0)</f>
        <v>0</v>
      </c>
      <c r="P3308">
        <f>IFERROR(VLOOKUP(A3308,[3]Sheet1!$A:$G,4,FALSE),0)</f>
        <v>0</v>
      </c>
      <c r="Q3308">
        <f>IFERROR(VLOOKUP(A3308,[3]Sheet1!$A:$G,5,FALSE),0)</f>
        <v>0</v>
      </c>
      <c r="R3308">
        <f>IFERROR(VLOOKUP(A3308,[3]Sheet1!$A:$G,6,FALSE),0)</f>
        <v>0</v>
      </c>
      <c r="S3308">
        <f>IFERROR(VLOOKUP(A3308,[3]Sheet1!$A:$G,7,FALSE),0)</f>
        <v>0</v>
      </c>
      <c r="T3308" t="str">
        <f t="shared" si="307"/>
        <v>Sim</v>
      </c>
      <c r="U3308" t="str">
        <f t="shared" si="308"/>
        <v>Sim</v>
      </c>
      <c r="V3308" t="str">
        <f t="shared" si="309"/>
        <v>Sim</v>
      </c>
      <c r="W3308" t="str">
        <f t="shared" si="310"/>
        <v>Sim</v>
      </c>
      <c r="X3308" t="str">
        <f t="shared" si="311"/>
        <v>Sim</v>
      </c>
      <c r="Y3308" t="str">
        <f t="shared" si="312"/>
        <v>Sim</v>
      </c>
    </row>
    <row r="3309" spans="1:25" x14ac:dyDescent="0.25">
      <c r="A3309" s="5">
        <v>510269</v>
      </c>
      <c r="B3309">
        <f>IFERROR(VLOOKUP(A3309,[1]Monitoramento_Base_somente_disp!$A:$J,5,FALSE),0)</f>
        <v>0</v>
      </c>
      <c r="C3309">
        <f>IFERROR(VLOOKUP(A3309,[1]Monitoramento_Base_somente_disp!$A:$J,6,FALSE),0)</f>
        <v>6416052</v>
      </c>
      <c r="D3309">
        <f>IFERROR(VLOOKUP(A3309,[1]Monitoramento_Base_somente_disp!$A:$J,7,FALSE),0)</f>
        <v>0</v>
      </c>
      <c r="E3309">
        <f>IFERROR(VLOOKUP(A3309,[1]Monitoramento_Base_somente_disp!$A:$J,8,FALSE),0)</f>
        <v>6661342</v>
      </c>
      <c r="F3309">
        <f>IFERROR(VLOOKUP(A3309,[1]Monitoramento_Base_somente_disp!$A:$J,9,FALSE),0)</f>
        <v>0</v>
      </c>
      <c r="G3309">
        <f>IFERROR(VLOOKUP(A3309,[1]Monitoramento_Base_somente_disp!$A:$J,10,FALSE),0)</f>
        <v>1074410</v>
      </c>
      <c r="H3309">
        <f>IFERROR(VLOOKUP(A3309,[2]Sheet1!$A:$I,4,FALSE),0)</f>
        <v>31733</v>
      </c>
      <c r="I3309">
        <f>IFERROR(VLOOKUP(A3309,[2]Sheet1!$A:$I,5,FALSE),0)</f>
        <v>165073</v>
      </c>
      <c r="J3309">
        <f>IFERROR(VLOOKUP(A3309,[2]Sheet1!$A:$I,6,FALSE),0)</f>
        <v>0</v>
      </c>
      <c r="K3309">
        <f>IFERROR(VLOOKUP(A3309,[2]Sheet1!$A:$I,7,FALSE),0)</f>
        <v>0</v>
      </c>
      <c r="L3309">
        <f>IFERROR(VLOOKUP(A3309,[2]Sheet1!$A:$I,8,FALSE),0)</f>
        <v>0</v>
      </c>
      <c r="M3309">
        <f>IFERROR(VLOOKUP(A3309,[2]Sheet1!$A:$I,9,FALSE),0)</f>
        <v>0</v>
      </c>
      <c r="N3309">
        <f>IFERROR(VLOOKUP(A3309,[3]Sheet1!$A:$G,2,FALSE),0)</f>
        <v>0</v>
      </c>
      <c r="O3309">
        <f>IFERROR(VLOOKUP(A3309,[3]Sheet1!$A:$G,3,FALSE),0)</f>
        <v>0</v>
      </c>
      <c r="P3309">
        <f>IFERROR(VLOOKUP(A3309,[3]Sheet1!$A:$G,4,FALSE),0)</f>
        <v>0</v>
      </c>
      <c r="Q3309">
        <f>IFERROR(VLOOKUP(A3309,[3]Sheet1!$A:$G,5,FALSE),0)</f>
        <v>0</v>
      </c>
      <c r="R3309">
        <f>IFERROR(VLOOKUP(A3309,[3]Sheet1!$A:$G,6,FALSE),0)</f>
        <v>0</v>
      </c>
      <c r="S3309">
        <f>IFERROR(VLOOKUP(A3309,[3]Sheet1!$A:$G,7,FALSE),0)</f>
        <v>0</v>
      </c>
      <c r="T3309" t="str">
        <f t="shared" si="307"/>
        <v>Sim</v>
      </c>
      <c r="U3309" t="str">
        <f t="shared" si="308"/>
        <v>Sim</v>
      </c>
      <c r="V3309" t="str">
        <f t="shared" si="309"/>
        <v>Não</v>
      </c>
      <c r="W3309" t="str">
        <f t="shared" si="310"/>
        <v>Sim</v>
      </c>
      <c r="X3309" t="str">
        <f t="shared" si="311"/>
        <v>Não</v>
      </c>
      <c r="Y3309" t="str">
        <f t="shared" si="312"/>
        <v>Sim</v>
      </c>
    </row>
    <row r="3310" spans="1:25" x14ac:dyDescent="0.25">
      <c r="A3310" s="5">
        <v>510270</v>
      </c>
      <c r="B3310">
        <f>IFERROR(VLOOKUP(A3310,[1]Monitoramento_Base_somente_disp!$A:$J,5,FALSE),0)</f>
        <v>87092</v>
      </c>
      <c r="C3310">
        <f>IFERROR(VLOOKUP(A3310,[1]Monitoramento_Base_somente_disp!$A:$J,6,FALSE),0)</f>
        <v>13625149</v>
      </c>
      <c r="D3310">
        <f>IFERROR(VLOOKUP(A3310,[1]Monitoramento_Base_somente_disp!$A:$J,7,FALSE),0)</f>
        <v>56253</v>
      </c>
      <c r="E3310">
        <f>IFERROR(VLOOKUP(A3310,[1]Monitoramento_Base_somente_disp!$A:$J,8,FALSE),0)</f>
        <v>11361457</v>
      </c>
      <c r="F3310">
        <f>IFERROR(VLOOKUP(A3310,[1]Monitoramento_Base_somente_disp!$A:$J,9,FALSE),0)</f>
        <v>6170</v>
      </c>
      <c r="G3310">
        <f>IFERROR(VLOOKUP(A3310,[1]Monitoramento_Base_somente_disp!$A:$J,10,FALSE),0)</f>
        <v>1712576</v>
      </c>
      <c r="H3310">
        <f>IFERROR(VLOOKUP(A3310,[2]Sheet1!$A:$I,4,FALSE),0)</f>
        <v>0</v>
      </c>
      <c r="I3310">
        <f>IFERROR(VLOOKUP(A3310,[2]Sheet1!$A:$I,5,FALSE),0)</f>
        <v>0</v>
      </c>
      <c r="J3310">
        <f>IFERROR(VLOOKUP(A3310,[2]Sheet1!$A:$I,6,FALSE),0)</f>
        <v>0</v>
      </c>
      <c r="K3310">
        <f>IFERROR(VLOOKUP(A3310,[2]Sheet1!$A:$I,7,FALSE),0)</f>
        <v>0</v>
      </c>
      <c r="L3310">
        <f>IFERROR(VLOOKUP(A3310,[2]Sheet1!$A:$I,8,FALSE),0)</f>
        <v>0</v>
      </c>
      <c r="M3310">
        <f>IFERROR(VLOOKUP(A3310,[2]Sheet1!$A:$I,9,FALSE),0)</f>
        <v>0</v>
      </c>
      <c r="N3310">
        <f>IFERROR(VLOOKUP(A3310,[3]Sheet1!$A:$G,2,FALSE),0)</f>
        <v>0</v>
      </c>
      <c r="O3310">
        <f>IFERROR(VLOOKUP(A3310,[3]Sheet1!$A:$G,3,FALSE),0)</f>
        <v>0</v>
      </c>
      <c r="P3310">
        <f>IFERROR(VLOOKUP(A3310,[3]Sheet1!$A:$G,4,FALSE),0)</f>
        <v>0</v>
      </c>
      <c r="Q3310">
        <f>IFERROR(VLOOKUP(A3310,[3]Sheet1!$A:$G,5,FALSE),0)</f>
        <v>0</v>
      </c>
      <c r="R3310">
        <f>IFERROR(VLOOKUP(A3310,[3]Sheet1!$A:$G,6,FALSE),0)</f>
        <v>0</v>
      </c>
      <c r="S3310">
        <f>IFERROR(VLOOKUP(A3310,[3]Sheet1!$A:$G,7,FALSE),0)</f>
        <v>0</v>
      </c>
      <c r="T3310" t="str">
        <f t="shared" si="307"/>
        <v>Sim</v>
      </c>
      <c r="U3310" t="str">
        <f t="shared" si="308"/>
        <v>Sim</v>
      </c>
      <c r="V3310" t="str">
        <f t="shared" si="309"/>
        <v>Sim</v>
      </c>
      <c r="W3310" t="str">
        <f t="shared" si="310"/>
        <v>Sim</v>
      </c>
      <c r="X3310" t="str">
        <f t="shared" si="311"/>
        <v>Sim</v>
      </c>
      <c r="Y3310" t="str">
        <f t="shared" si="312"/>
        <v>Sim</v>
      </c>
    </row>
    <row r="3311" spans="1:25" x14ac:dyDescent="0.25">
      <c r="A3311" s="5">
        <v>510279</v>
      </c>
      <c r="B3311">
        <f>IFERROR(VLOOKUP(A3311,[1]Monitoramento_Base_somente_disp!$A:$J,5,FALSE),0)</f>
        <v>0</v>
      </c>
      <c r="C3311">
        <f>IFERROR(VLOOKUP(A3311,[1]Monitoramento_Base_somente_disp!$A:$J,6,FALSE),0)</f>
        <v>18853590</v>
      </c>
      <c r="D3311">
        <f>IFERROR(VLOOKUP(A3311,[1]Monitoramento_Base_somente_disp!$A:$J,7,FALSE),0)</f>
        <v>0</v>
      </c>
      <c r="E3311">
        <f>IFERROR(VLOOKUP(A3311,[1]Monitoramento_Base_somente_disp!$A:$J,8,FALSE),0)</f>
        <v>19482043</v>
      </c>
      <c r="F3311">
        <f>IFERROR(VLOOKUP(A3311,[1]Monitoramento_Base_somente_disp!$A:$J,9,FALSE),0)</f>
        <v>0</v>
      </c>
      <c r="G3311">
        <f>IFERROR(VLOOKUP(A3311,[1]Monitoramento_Base_somente_disp!$A:$J,10,FALSE),0)</f>
        <v>3142265</v>
      </c>
      <c r="H3311">
        <f>IFERROR(VLOOKUP(A3311,[2]Sheet1!$A:$I,4,FALSE),0)</f>
        <v>0</v>
      </c>
      <c r="I3311">
        <f>IFERROR(VLOOKUP(A3311,[2]Sheet1!$A:$I,5,FALSE),0)</f>
        <v>808461</v>
      </c>
      <c r="J3311">
        <f>IFERROR(VLOOKUP(A3311,[2]Sheet1!$A:$I,6,FALSE),0)</f>
        <v>0</v>
      </c>
      <c r="K3311">
        <f>IFERROR(VLOOKUP(A3311,[2]Sheet1!$A:$I,7,FALSE),0)</f>
        <v>0</v>
      </c>
      <c r="L3311">
        <f>IFERROR(VLOOKUP(A3311,[2]Sheet1!$A:$I,8,FALSE),0)</f>
        <v>0</v>
      </c>
      <c r="M3311">
        <f>IFERROR(VLOOKUP(A3311,[2]Sheet1!$A:$I,9,FALSE),0)</f>
        <v>0</v>
      </c>
      <c r="N3311">
        <f>IFERROR(VLOOKUP(A3311,[3]Sheet1!$A:$G,2,FALSE),0)</f>
        <v>0</v>
      </c>
      <c r="O3311">
        <f>IFERROR(VLOOKUP(A3311,[3]Sheet1!$A:$G,3,FALSE),0)</f>
        <v>0</v>
      </c>
      <c r="P3311">
        <f>IFERROR(VLOOKUP(A3311,[3]Sheet1!$A:$G,4,FALSE),0)</f>
        <v>0</v>
      </c>
      <c r="Q3311">
        <f>IFERROR(VLOOKUP(A3311,[3]Sheet1!$A:$G,5,FALSE),0)</f>
        <v>0</v>
      </c>
      <c r="R3311">
        <f>IFERROR(VLOOKUP(A3311,[3]Sheet1!$A:$G,6,FALSE),0)</f>
        <v>0</v>
      </c>
      <c r="S3311">
        <f>IFERROR(VLOOKUP(A3311,[3]Sheet1!$A:$G,7,FALSE),0)</f>
        <v>0</v>
      </c>
      <c r="T3311" t="str">
        <f t="shared" si="307"/>
        <v>Não</v>
      </c>
      <c r="U3311" t="str">
        <f t="shared" si="308"/>
        <v>Sim</v>
      </c>
      <c r="V3311" t="str">
        <f t="shared" si="309"/>
        <v>Não</v>
      </c>
      <c r="W3311" t="str">
        <f t="shared" si="310"/>
        <v>Sim</v>
      </c>
      <c r="X3311" t="str">
        <f t="shared" si="311"/>
        <v>Não</v>
      </c>
      <c r="Y3311" t="str">
        <f t="shared" si="312"/>
        <v>Sim</v>
      </c>
    </row>
    <row r="3312" spans="1:25" x14ac:dyDescent="0.25">
      <c r="A3312" s="5">
        <v>510285</v>
      </c>
      <c r="B3312">
        <f>IFERROR(VLOOKUP(A3312,[1]Monitoramento_Base_somente_disp!$A:$J,5,FALSE),0)</f>
        <v>0</v>
      </c>
      <c r="C3312">
        <f>IFERROR(VLOOKUP(A3312,[1]Monitoramento_Base_somente_disp!$A:$J,6,FALSE),0)</f>
        <v>2577391</v>
      </c>
      <c r="D3312">
        <f>IFERROR(VLOOKUP(A3312,[1]Monitoramento_Base_somente_disp!$A:$J,7,FALSE),0)</f>
        <v>0</v>
      </c>
      <c r="E3312">
        <f>IFERROR(VLOOKUP(A3312,[1]Monitoramento_Base_somente_disp!$A:$J,8,FALSE),0)</f>
        <v>2672975</v>
      </c>
      <c r="F3312">
        <f>IFERROR(VLOOKUP(A3312,[1]Monitoramento_Base_somente_disp!$A:$J,9,FALSE),0)</f>
        <v>0</v>
      </c>
      <c r="G3312">
        <f>IFERROR(VLOOKUP(A3312,[1]Monitoramento_Base_somente_disp!$A:$J,10,FALSE),0)</f>
        <v>431125</v>
      </c>
      <c r="H3312">
        <f>IFERROR(VLOOKUP(A3312,[2]Sheet1!$A:$I,4,FALSE),0)</f>
        <v>0</v>
      </c>
      <c r="I3312">
        <f>IFERROR(VLOOKUP(A3312,[2]Sheet1!$A:$I,5,FALSE),0)</f>
        <v>0</v>
      </c>
      <c r="J3312">
        <f>IFERROR(VLOOKUP(A3312,[2]Sheet1!$A:$I,6,FALSE),0)</f>
        <v>0</v>
      </c>
      <c r="K3312">
        <f>IFERROR(VLOOKUP(A3312,[2]Sheet1!$A:$I,7,FALSE),0)</f>
        <v>0</v>
      </c>
      <c r="L3312">
        <f>IFERROR(VLOOKUP(A3312,[2]Sheet1!$A:$I,8,FALSE),0)</f>
        <v>0</v>
      </c>
      <c r="M3312">
        <f>IFERROR(VLOOKUP(A3312,[2]Sheet1!$A:$I,9,FALSE),0)</f>
        <v>0</v>
      </c>
      <c r="N3312">
        <f>IFERROR(VLOOKUP(A3312,[3]Sheet1!$A:$G,2,FALSE),0)</f>
        <v>0</v>
      </c>
      <c r="O3312">
        <f>IFERROR(VLOOKUP(A3312,[3]Sheet1!$A:$G,3,FALSE),0)</f>
        <v>0</v>
      </c>
      <c r="P3312">
        <f>IFERROR(VLOOKUP(A3312,[3]Sheet1!$A:$G,4,FALSE),0)</f>
        <v>0</v>
      </c>
      <c r="Q3312">
        <f>IFERROR(VLOOKUP(A3312,[3]Sheet1!$A:$G,5,FALSE),0)</f>
        <v>0</v>
      </c>
      <c r="R3312">
        <f>IFERROR(VLOOKUP(A3312,[3]Sheet1!$A:$G,6,FALSE),0)</f>
        <v>0</v>
      </c>
      <c r="S3312">
        <f>IFERROR(VLOOKUP(A3312,[3]Sheet1!$A:$G,7,FALSE),0)</f>
        <v>0</v>
      </c>
      <c r="T3312" t="str">
        <f t="shared" si="307"/>
        <v>Não</v>
      </c>
      <c r="U3312" t="str">
        <f t="shared" si="308"/>
        <v>Sim</v>
      </c>
      <c r="V3312" t="str">
        <f t="shared" si="309"/>
        <v>Não</v>
      </c>
      <c r="W3312" t="str">
        <f t="shared" si="310"/>
        <v>Sim</v>
      </c>
      <c r="X3312" t="str">
        <f t="shared" si="311"/>
        <v>Não</v>
      </c>
      <c r="Y3312" t="str">
        <f t="shared" si="312"/>
        <v>Sim</v>
      </c>
    </row>
    <row r="3313" spans="1:25" x14ac:dyDescent="0.25">
      <c r="A3313" s="5">
        <v>510300</v>
      </c>
      <c r="B3313">
        <f>IFERROR(VLOOKUP(A3313,[1]Monitoramento_Base_somente_disp!$A:$J,5,FALSE),0)</f>
        <v>134325</v>
      </c>
      <c r="C3313">
        <f>IFERROR(VLOOKUP(A3313,[1]Monitoramento_Base_somente_disp!$A:$J,6,FALSE),0)</f>
        <v>37186681</v>
      </c>
      <c r="D3313">
        <f>IFERROR(VLOOKUP(A3313,[1]Monitoramento_Base_somente_disp!$A:$J,7,FALSE),0)</f>
        <v>116271</v>
      </c>
      <c r="E3313">
        <f>IFERROR(VLOOKUP(A3313,[1]Monitoramento_Base_somente_disp!$A:$J,8,FALSE),0)</f>
        <v>35714254</v>
      </c>
      <c r="F3313">
        <f>IFERROR(VLOOKUP(A3313,[1]Monitoramento_Base_somente_disp!$A:$J,9,FALSE),0)</f>
        <v>0</v>
      </c>
      <c r="G3313">
        <f>IFERROR(VLOOKUP(A3313,[1]Monitoramento_Base_somente_disp!$A:$J,10,FALSE),0)</f>
        <v>6248808</v>
      </c>
      <c r="H3313">
        <f>IFERROR(VLOOKUP(A3313,[2]Sheet1!$A:$I,4,FALSE),0)</f>
        <v>0</v>
      </c>
      <c r="I3313">
        <f>IFERROR(VLOOKUP(A3313,[2]Sheet1!$A:$I,5,FALSE),0)</f>
        <v>0</v>
      </c>
      <c r="J3313">
        <f>IFERROR(VLOOKUP(A3313,[2]Sheet1!$A:$I,6,FALSE),0)</f>
        <v>0</v>
      </c>
      <c r="K3313">
        <f>IFERROR(VLOOKUP(A3313,[2]Sheet1!$A:$I,7,FALSE),0)</f>
        <v>0</v>
      </c>
      <c r="L3313">
        <f>IFERROR(VLOOKUP(A3313,[2]Sheet1!$A:$I,8,FALSE),0)</f>
        <v>0</v>
      </c>
      <c r="M3313">
        <f>IFERROR(VLOOKUP(A3313,[2]Sheet1!$A:$I,9,FALSE),0)</f>
        <v>0</v>
      </c>
      <c r="N3313">
        <f>IFERROR(VLOOKUP(A3313,[3]Sheet1!$A:$G,2,FALSE),0)</f>
        <v>0</v>
      </c>
      <c r="O3313">
        <f>IFERROR(VLOOKUP(A3313,[3]Sheet1!$A:$G,3,FALSE),0)</f>
        <v>0</v>
      </c>
      <c r="P3313">
        <f>IFERROR(VLOOKUP(A3313,[3]Sheet1!$A:$G,4,FALSE),0)</f>
        <v>0</v>
      </c>
      <c r="Q3313">
        <f>IFERROR(VLOOKUP(A3313,[3]Sheet1!$A:$G,5,FALSE),0)</f>
        <v>0</v>
      </c>
      <c r="R3313">
        <f>IFERROR(VLOOKUP(A3313,[3]Sheet1!$A:$G,6,FALSE),0)</f>
        <v>0</v>
      </c>
      <c r="S3313">
        <f>IFERROR(VLOOKUP(A3313,[3]Sheet1!$A:$G,7,FALSE),0)</f>
        <v>0</v>
      </c>
      <c r="T3313" t="str">
        <f t="shared" si="307"/>
        <v>Sim</v>
      </c>
      <c r="U3313" t="str">
        <f t="shared" si="308"/>
        <v>Sim</v>
      </c>
      <c r="V3313" t="str">
        <f t="shared" si="309"/>
        <v>Sim</v>
      </c>
      <c r="W3313" t="str">
        <f t="shared" si="310"/>
        <v>Sim</v>
      </c>
      <c r="X3313" t="str">
        <f t="shared" si="311"/>
        <v>Não</v>
      </c>
      <c r="Y3313" t="str">
        <f t="shared" si="312"/>
        <v>Sim</v>
      </c>
    </row>
    <row r="3314" spans="1:25" x14ac:dyDescent="0.25">
      <c r="A3314" s="5">
        <v>510310</v>
      </c>
      <c r="B3314">
        <f>IFERROR(VLOOKUP(A3314,[1]Monitoramento_Base_somente_disp!$A:$J,5,FALSE),0)</f>
        <v>28984</v>
      </c>
      <c r="C3314">
        <f>IFERROR(VLOOKUP(A3314,[1]Monitoramento_Base_somente_disp!$A:$J,6,FALSE),0)</f>
        <v>4615485</v>
      </c>
      <c r="D3314">
        <f>IFERROR(VLOOKUP(A3314,[1]Monitoramento_Base_somente_disp!$A:$J,7,FALSE),0)</f>
        <v>15861</v>
      </c>
      <c r="E3314">
        <f>IFERROR(VLOOKUP(A3314,[1]Monitoramento_Base_somente_disp!$A:$J,8,FALSE),0)</f>
        <v>4066301</v>
      </c>
      <c r="F3314">
        <f>IFERROR(VLOOKUP(A3314,[1]Monitoramento_Base_somente_disp!$A:$J,9,FALSE),0)</f>
        <v>0</v>
      </c>
      <c r="G3314">
        <f>IFERROR(VLOOKUP(A3314,[1]Monitoramento_Base_somente_disp!$A:$J,10,FALSE),0)</f>
        <v>622329</v>
      </c>
      <c r="H3314">
        <f>IFERROR(VLOOKUP(A3314,[2]Sheet1!$A:$I,4,FALSE),0)</f>
        <v>0</v>
      </c>
      <c r="I3314">
        <f>IFERROR(VLOOKUP(A3314,[2]Sheet1!$A:$I,5,FALSE),0)</f>
        <v>0</v>
      </c>
      <c r="J3314">
        <f>IFERROR(VLOOKUP(A3314,[2]Sheet1!$A:$I,6,FALSE),0)</f>
        <v>0</v>
      </c>
      <c r="K3314">
        <f>IFERROR(VLOOKUP(A3314,[2]Sheet1!$A:$I,7,FALSE),0)</f>
        <v>0</v>
      </c>
      <c r="L3314">
        <f>IFERROR(VLOOKUP(A3314,[2]Sheet1!$A:$I,8,FALSE),0)</f>
        <v>0</v>
      </c>
      <c r="M3314">
        <f>IFERROR(VLOOKUP(A3314,[2]Sheet1!$A:$I,9,FALSE),0)</f>
        <v>0</v>
      </c>
      <c r="N3314">
        <f>IFERROR(VLOOKUP(A3314,[3]Sheet1!$A:$G,2,FALSE),0)</f>
        <v>0</v>
      </c>
      <c r="O3314">
        <f>IFERROR(VLOOKUP(A3314,[3]Sheet1!$A:$G,3,FALSE),0)</f>
        <v>0</v>
      </c>
      <c r="P3314">
        <f>IFERROR(VLOOKUP(A3314,[3]Sheet1!$A:$G,4,FALSE),0)</f>
        <v>0</v>
      </c>
      <c r="Q3314">
        <f>IFERROR(VLOOKUP(A3314,[3]Sheet1!$A:$G,5,FALSE),0)</f>
        <v>0</v>
      </c>
      <c r="R3314">
        <f>IFERROR(VLOOKUP(A3314,[3]Sheet1!$A:$G,6,FALSE),0)</f>
        <v>0</v>
      </c>
      <c r="S3314">
        <f>IFERROR(VLOOKUP(A3314,[3]Sheet1!$A:$G,7,FALSE),0)</f>
        <v>0</v>
      </c>
      <c r="T3314" t="str">
        <f t="shared" si="307"/>
        <v>Sim</v>
      </c>
      <c r="U3314" t="str">
        <f t="shared" si="308"/>
        <v>Sim</v>
      </c>
      <c r="V3314" t="str">
        <f t="shared" si="309"/>
        <v>Sim</v>
      </c>
      <c r="W3314" t="str">
        <f t="shared" si="310"/>
        <v>Sim</v>
      </c>
      <c r="X3314" t="str">
        <f t="shared" si="311"/>
        <v>Não</v>
      </c>
      <c r="Y3314" t="str">
        <f t="shared" si="312"/>
        <v>Sim</v>
      </c>
    </row>
    <row r="3315" spans="1:25" x14ac:dyDescent="0.25">
      <c r="A3315" s="5">
        <v>510325</v>
      </c>
      <c r="B3315">
        <f>IFERROR(VLOOKUP(A3315,[1]Monitoramento_Base_somente_disp!$A:$J,5,FALSE),0)</f>
        <v>0</v>
      </c>
      <c r="C3315">
        <f>IFERROR(VLOOKUP(A3315,[1]Monitoramento_Base_somente_disp!$A:$J,6,FALSE),0)</f>
        <v>276000</v>
      </c>
      <c r="D3315">
        <f>IFERROR(VLOOKUP(A3315,[1]Monitoramento_Base_somente_disp!$A:$J,7,FALSE),0)</f>
        <v>0</v>
      </c>
      <c r="E3315">
        <f>IFERROR(VLOOKUP(A3315,[1]Monitoramento_Base_somente_disp!$A:$J,8,FALSE),0)</f>
        <v>285200</v>
      </c>
      <c r="F3315">
        <f>IFERROR(VLOOKUP(A3315,[1]Monitoramento_Base_somente_disp!$A:$J,9,FALSE),0)</f>
        <v>0</v>
      </c>
      <c r="G3315">
        <f>IFERROR(VLOOKUP(A3315,[1]Monitoramento_Base_somente_disp!$A:$J,10,FALSE),0)</f>
        <v>46000</v>
      </c>
      <c r="H3315">
        <f>IFERROR(VLOOKUP(A3315,[2]Sheet1!$A:$I,4,FALSE),0)</f>
        <v>66254</v>
      </c>
      <c r="I3315">
        <f>IFERROR(VLOOKUP(A3315,[2]Sheet1!$A:$I,5,FALSE),0)</f>
        <v>3176083</v>
      </c>
      <c r="J3315">
        <f>IFERROR(VLOOKUP(A3315,[2]Sheet1!$A:$I,6,FALSE),0)</f>
        <v>0</v>
      </c>
      <c r="K3315">
        <f>IFERROR(VLOOKUP(A3315,[2]Sheet1!$A:$I,7,FALSE),0)</f>
        <v>0</v>
      </c>
      <c r="L3315">
        <f>IFERROR(VLOOKUP(A3315,[2]Sheet1!$A:$I,8,FALSE),0)</f>
        <v>0</v>
      </c>
      <c r="M3315">
        <f>IFERROR(VLOOKUP(A3315,[2]Sheet1!$A:$I,9,FALSE),0)</f>
        <v>0</v>
      </c>
      <c r="N3315">
        <f>IFERROR(VLOOKUP(A3315,[3]Sheet1!$A:$G,2,FALSE),0)</f>
        <v>0</v>
      </c>
      <c r="O3315">
        <f>IFERROR(VLOOKUP(A3315,[3]Sheet1!$A:$G,3,FALSE),0)</f>
        <v>0</v>
      </c>
      <c r="P3315">
        <f>IFERROR(VLOOKUP(A3315,[3]Sheet1!$A:$G,4,FALSE),0)</f>
        <v>0</v>
      </c>
      <c r="Q3315">
        <f>IFERROR(VLOOKUP(A3315,[3]Sheet1!$A:$G,5,FALSE),0)</f>
        <v>0</v>
      </c>
      <c r="R3315">
        <f>IFERROR(VLOOKUP(A3315,[3]Sheet1!$A:$G,6,FALSE),0)</f>
        <v>0</v>
      </c>
      <c r="S3315">
        <f>IFERROR(VLOOKUP(A3315,[3]Sheet1!$A:$G,7,FALSE),0)</f>
        <v>0</v>
      </c>
      <c r="T3315" t="str">
        <f t="shared" si="307"/>
        <v>Sim</v>
      </c>
      <c r="U3315" t="str">
        <f t="shared" si="308"/>
        <v>Sim</v>
      </c>
      <c r="V3315" t="str">
        <f t="shared" si="309"/>
        <v>Não</v>
      </c>
      <c r="W3315" t="str">
        <f t="shared" si="310"/>
        <v>Sim</v>
      </c>
      <c r="X3315" t="str">
        <f t="shared" si="311"/>
        <v>Não</v>
      </c>
      <c r="Y3315" t="str">
        <f t="shared" si="312"/>
        <v>Sim</v>
      </c>
    </row>
    <row r="3316" spans="1:25" x14ac:dyDescent="0.25">
      <c r="A3316" s="5">
        <v>510330</v>
      </c>
      <c r="B3316">
        <f>IFERROR(VLOOKUP(A3316,[1]Monitoramento_Base_somente_disp!$A:$J,5,FALSE),0)</f>
        <v>67388</v>
      </c>
      <c r="C3316">
        <f>IFERROR(VLOOKUP(A3316,[1]Monitoramento_Base_somente_disp!$A:$J,6,FALSE),0)</f>
        <v>12462487</v>
      </c>
      <c r="D3316">
        <f>IFERROR(VLOOKUP(A3316,[1]Monitoramento_Base_somente_disp!$A:$J,7,FALSE),0)</f>
        <v>62452</v>
      </c>
      <c r="E3316">
        <f>IFERROR(VLOOKUP(A3316,[1]Monitoramento_Base_somente_disp!$A:$J,8,FALSE),0)</f>
        <v>12094426</v>
      </c>
      <c r="F3316">
        <f>IFERROR(VLOOKUP(A3316,[1]Monitoramento_Base_somente_disp!$A:$J,9,FALSE),0)</f>
        <v>4941</v>
      </c>
      <c r="G3316">
        <f>IFERROR(VLOOKUP(A3316,[1]Monitoramento_Base_somente_disp!$A:$J,10,FALSE),0)</f>
        <v>1842032</v>
      </c>
      <c r="H3316">
        <f>IFERROR(VLOOKUP(A3316,[2]Sheet1!$A:$I,4,FALSE),0)</f>
        <v>0</v>
      </c>
      <c r="I3316">
        <f>IFERROR(VLOOKUP(A3316,[2]Sheet1!$A:$I,5,FALSE),0)</f>
        <v>0</v>
      </c>
      <c r="J3316">
        <f>IFERROR(VLOOKUP(A3316,[2]Sheet1!$A:$I,6,FALSE),0)</f>
        <v>0</v>
      </c>
      <c r="K3316">
        <f>IFERROR(VLOOKUP(A3316,[2]Sheet1!$A:$I,7,FALSE),0)</f>
        <v>0</v>
      </c>
      <c r="L3316">
        <f>IFERROR(VLOOKUP(A3316,[2]Sheet1!$A:$I,8,FALSE),0)</f>
        <v>0</v>
      </c>
      <c r="M3316">
        <f>IFERROR(VLOOKUP(A3316,[2]Sheet1!$A:$I,9,FALSE),0)</f>
        <v>0</v>
      </c>
      <c r="N3316">
        <f>IFERROR(VLOOKUP(A3316,[3]Sheet1!$A:$G,2,FALSE),0)</f>
        <v>0</v>
      </c>
      <c r="O3316">
        <f>IFERROR(VLOOKUP(A3316,[3]Sheet1!$A:$G,3,FALSE),0)</f>
        <v>0</v>
      </c>
      <c r="P3316">
        <f>IFERROR(VLOOKUP(A3316,[3]Sheet1!$A:$G,4,FALSE),0)</f>
        <v>0</v>
      </c>
      <c r="Q3316">
        <f>IFERROR(VLOOKUP(A3316,[3]Sheet1!$A:$G,5,FALSE),0)</f>
        <v>0</v>
      </c>
      <c r="R3316">
        <f>IFERROR(VLOOKUP(A3316,[3]Sheet1!$A:$G,6,FALSE),0)</f>
        <v>0</v>
      </c>
      <c r="S3316">
        <f>IFERROR(VLOOKUP(A3316,[3]Sheet1!$A:$G,7,FALSE),0)</f>
        <v>0</v>
      </c>
      <c r="T3316" t="str">
        <f t="shared" si="307"/>
        <v>Sim</v>
      </c>
      <c r="U3316" t="str">
        <f t="shared" si="308"/>
        <v>Sim</v>
      </c>
      <c r="V3316" t="str">
        <f t="shared" si="309"/>
        <v>Sim</v>
      </c>
      <c r="W3316" t="str">
        <f t="shared" si="310"/>
        <v>Sim</v>
      </c>
      <c r="X3316" t="str">
        <f t="shared" si="311"/>
        <v>Sim</v>
      </c>
      <c r="Y3316" t="str">
        <f t="shared" si="312"/>
        <v>Sim</v>
      </c>
    </row>
    <row r="3317" spans="1:25" x14ac:dyDescent="0.25">
      <c r="A3317" s="5">
        <v>510335</v>
      </c>
      <c r="B3317">
        <f>IFERROR(VLOOKUP(A3317,[1]Monitoramento_Base_somente_disp!$A:$J,5,FALSE),0)</f>
        <v>0</v>
      </c>
      <c r="C3317">
        <f>IFERROR(VLOOKUP(A3317,[1]Monitoramento_Base_somente_disp!$A:$J,6,FALSE),0)</f>
        <v>0</v>
      </c>
      <c r="D3317">
        <f>IFERROR(VLOOKUP(A3317,[1]Monitoramento_Base_somente_disp!$A:$J,7,FALSE),0)</f>
        <v>0</v>
      </c>
      <c r="E3317">
        <f>IFERROR(VLOOKUP(A3317,[1]Monitoramento_Base_somente_disp!$A:$J,8,FALSE),0)</f>
        <v>0</v>
      </c>
      <c r="F3317">
        <f>IFERROR(VLOOKUP(A3317,[1]Monitoramento_Base_somente_disp!$A:$J,9,FALSE),0)</f>
        <v>0</v>
      </c>
      <c r="G3317">
        <f>IFERROR(VLOOKUP(A3317,[1]Monitoramento_Base_somente_disp!$A:$J,10,FALSE),0)</f>
        <v>0</v>
      </c>
      <c r="H3317">
        <f>IFERROR(VLOOKUP(A3317,[2]Sheet1!$A:$I,4,FALSE),0)</f>
        <v>0</v>
      </c>
      <c r="I3317">
        <f>IFERROR(VLOOKUP(A3317,[2]Sheet1!$A:$I,5,FALSE),0)</f>
        <v>0</v>
      </c>
      <c r="J3317">
        <f>IFERROR(VLOOKUP(A3317,[2]Sheet1!$A:$I,6,FALSE),0)</f>
        <v>0</v>
      </c>
      <c r="K3317">
        <f>IFERROR(VLOOKUP(A3317,[2]Sheet1!$A:$I,7,FALSE),0)</f>
        <v>0</v>
      </c>
      <c r="L3317">
        <f>IFERROR(VLOOKUP(A3317,[2]Sheet1!$A:$I,8,FALSE),0)</f>
        <v>0</v>
      </c>
      <c r="M3317">
        <f>IFERROR(VLOOKUP(A3317,[2]Sheet1!$A:$I,9,FALSE),0)</f>
        <v>0</v>
      </c>
      <c r="N3317">
        <f>IFERROR(VLOOKUP(A3317,[3]Sheet1!$A:$G,2,FALSE),0)</f>
        <v>62402</v>
      </c>
      <c r="O3317">
        <f>IFERROR(VLOOKUP(A3317,[3]Sheet1!$A:$G,3,FALSE),0)</f>
        <v>597323</v>
      </c>
      <c r="P3317">
        <f>IFERROR(VLOOKUP(A3317,[3]Sheet1!$A:$G,4,FALSE),0)</f>
        <v>56610</v>
      </c>
      <c r="Q3317">
        <f>IFERROR(VLOOKUP(A3317,[3]Sheet1!$A:$G,5,FALSE),0)</f>
        <v>578378</v>
      </c>
      <c r="R3317">
        <f>IFERROR(VLOOKUP(A3317,[3]Sheet1!$A:$G,6,FALSE),0)</f>
        <v>7341</v>
      </c>
      <c r="S3317">
        <f>IFERROR(VLOOKUP(A3317,[3]Sheet1!$A:$G,7,FALSE),0)</f>
        <v>0</v>
      </c>
      <c r="T3317" t="str">
        <f t="shared" si="307"/>
        <v>Sim</v>
      </c>
      <c r="U3317" t="str">
        <f t="shared" si="308"/>
        <v>Sim</v>
      </c>
      <c r="V3317" t="str">
        <f t="shared" si="309"/>
        <v>Sim</v>
      </c>
      <c r="W3317" t="str">
        <f t="shared" si="310"/>
        <v>Sim</v>
      </c>
      <c r="X3317" t="str">
        <f t="shared" si="311"/>
        <v>Sim</v>
      </c>
      <c r="Y3317" t="str">
        <f t="shared" si="312"/>
        <v>Não</v>
      </c>
    </row>
    <row r="3318" spans="1:25" x14ac:dyDescent="0.25">
      <c r="A3318" s="5">
        <v>510337</v>
      </c>
      <c r="B3318">
        <f>IFERROR(VLOOKUP(A3318,[1]Monitoramento_Base_somente_disp!$A:$J,5,FALSE),0)</f>
        <v>0</v>
      </c>
      <c r="C3318">
        <f>IFERROR(VLOOKUP(A3318,[1]Monitoramento_Base_somente_disp!$A:$J,6,FALSE),0)</f>
        <v>0</v>
      </c>
      <c r="D3318">
        <f>IFERROR(VLOOKUP(A3318,[1]Monitoramento_Base_somente_disp!$A:$J,7,FALSE),0)</f>
        <v>0</v>
      </c>
      <c r="E3318">
        <f>IFERROR(VLOOKUP(A3318,[1]Monitoramento_Base_somente_disp!$A:$J,8,FALSE),0)</f>
        <v>0</v>
      </c>
      <c r="F3318">
        <f>IFERROR(VLOOKUP(A3318,[1]Monitoramento_Base_somente_disp!$A:$J,9,FALSE),0)</f>
        <v>0</v>
      </c>
      <c r="G3318">
        <f>IFERROR(VLOOKUP(A3318,[1]Monitoramento_Base_somente_disp!$A:$J,10,FALSE),0)</f>
        <v>0</v>
      </c>
      <c r="H3318">
        <f>IFERROR(VLOOKUP(A3318,[2]Sheet1!$A:$I,4,FALSE),0)</f>
        <v>0</v>
      </c>
      <c r="I3318">
        <f>IFERROR(VLOOKUP(A3318,[2]Sheet1!$A:$I,5,FALSE),0)</f>
        <v>0</v>
      </c>
      <c r="J3318">
        <f>IFERROR(VLOOKUP(A3318,[2]Sheet1!$A:$I,6,FALSE),0)</f>
        <v>0</v>
      </c>
      <c r="K3318">
        <f>IFERROR(VLOOKUP(A3318,[2]Sheet1!$A:$I,7,FALSE),0)</f>
        <v>0</v>
      </c>
      <c r="L3318">
        <f>IFERROR(VLOOKUP(A3318,[2]Sheet1!$A:$I,8,FALSE),0)</f>
        <v>0</v>
      </c>
      <c r="M3318">
        <f>IFERROR(VLOOKUP(A3318,[2]Sheet1!$A:$I,9,FALSE),0)</f>
        <v>0</v>
      </c>
      <c r="N3318">
        <f>IFERROR(VLOOKUP(A3318,[3]Sheet1!$A:$G,2,FALSE),0)</f>
        <v>22109</v>
      </c>
      <c r="O3318">
        <f>IFERROR(VLOOKUP(A3318,[3]Sheet1!$A:$G,3,FALSE),0)</f>
        <v>99995</v>
      </c>
      <c r="P3318">
        <f>IFERROR(VLOOKUP(A3318,[3]Sheet1!$A:$G,4,FALSE),0)</f>
        <v>21549</v>
      </c>
      <c r="Q3318">
        <f>IFERROR(VLOOKUP(A3318,[3]Sheet1!$A:$G,5,FALSE),0)</f>
        <v>127506</v>
      </c>
      <c r="R3318">
        <f>IFERROR(VLOOKUP(A3318,[3]Sheet1!$A:$G,6,FALSE),0)</f>
        <v>4364</v>
      </c>
      <c r="S3318">
        <f>IFERROR(VLOOKUP(A3318,[3]Sheet1!$A:$G,7,FALSE),0)</f>
        <v>0</v>
      </c>
      <c r="T3318" t="str">
        <f t="shared" si="307"/>
        <v>Sim</v>
      </c>
      <c r="U3318" t="str">
        <f t="shared" si="308"/>
        <v>Sim</v>
      </c>
      <c r="V3318" t="str">
        <f t="shared" si="309"/>
        <v>Sim</v>
      </c>
      <c r="W3318" t="str">
        <f t="shared" si="310"/>
        <v>Sim</v>
      </c>
      <c r="X3318" t="str">
        <f t="shared" si="311"/>
        <v>Sim</v>
      </c>
      <c r="Y3318" t="str">
        <f t="shared" si="312"/>
        <v>Não</v>
      </c>
    </row>
    <row r="3319" spans="1:25" x14ac:dyDescent="0.25">
      <c r="A3319" s="5">
        <v>510360</v>
      </c>
      <c r="B3319">
        <f>IFERROR(VLOOKUP(A3319,[1]Monitoramento_Base_somente_disp!$A:$J,5,FALSE),0)</f>
        <v>104399</v>
      </c>
      <c r="C3319">
        <f>IFERROR(VLOOKUP(A3319,[1]Monitoramento_Base_somente_disp!$A:$J,6,FALSE),0)</f>
        <v>18406173</v>
      </c>
      <c r="D3319">
        <f>IFERROR(VLOOKUP(A3319,[1]Monitoramento_Base_somente_disp!$A:$J,7,FALSE),0)</f>
        <v>79521</v>
      </c>
      <c r="E3319">
        <f>IFERROR(VLOOKUP(A3319,[1]Monitoramento_Base_somente_disp!$A:$J,8,FALSE),0)</f>
        <v>15232597</v>
      </c>
      <c r="F3319">
        <f>IFERROR(VLOOKUP(A3319,[1]Monitoramento_Base_somente_disp!$A:$J,9,FALSE),0)</f>
        <v>0</v>
      </c>
      <c r="G3319">
        <f>IFERROR(VLOOKUP(A3319,[1]Monitoramento_Base_somente_disp!$A:$J,10,FALSE),0)</f>
        <v>2322857</v>
      </c>
      <c r="H3319">
        <f>IFERROR(VLOOKUP(A3319,[2]Sheet1!$A:$I,4,FALSE),0)</f>
        <v>0</v>
      </c>
      <c r="I3319">
        <f>IFERROR(VLOOKUP(A3319,[2]Sheet1!$A:$I,5,FALSE),0)</f>
        <v>0</v>
      </c>
      <c r="J3319">
        <f>IFERROR(VLOOKUP(A3319,[2]Sheet1!$A:$I,6,FALSE),0)</f>
        <v>0</v>
      </c>
      <c r="K3319">
        <f>IFERROR(VLOOKUP(A3319,[2]Sheet1!$A:$I,7,FALSE),0)</f>
        <v>0</v>
      </c>
      <c r="L3319">
        <f>IFERROR(VLOOKUP(A3319,[2]Sheet1!$A:$I,8,FALSE),0)</f>
        <v>0</v>
      </c>
      <c r="M3319">
        <f>IFERROR(VLOOKUP(A3319,[2]Sheet1!$A:$I,9,FALSE),0)</f>
        <v>0</v>
      </c>
      <c r="N3319">
        <f>IFERROR(VLOOKUP(A3319,[3]Sheet1!$A:$G,2,FALSE),0)</f>
        <v>0</v>
      </c>
      <c r="O3319">
        <f>IFERROR(VLOOKUP(A3319,[3]Sheet1!$A:$G,3,FALSE),0)</f>
        <v>0</v>
      </c>
      <c r="P3319">
        <f>IFERROR(VLOOKUP(A3319,[3]Sheet1!$A:$G,4,FALSE),0)</f>
        <v>0</v>
      </c>
      <c r="Q3319">
        <f>IFERROR(VLOOKUP(A3319,[3]Sheet1!$A:$G,5,FALSE),0)</f>
        <v>0</v>
      </c>
      <c r="R3319">
        <f>IFERROR(VLOOKUP(A3319,[3]Sheet1!$A:$G,6,FALSE),0)</f>
        <v>0</v>
      </c>
      <c r="S3319">
        <f>IFERROR(VLOOKUP(A3319,[3]Sheet1!$A:$G,7,FALSE),0)</f>
        <v>0</v>
      </c>
      <c r="T3319" t="str">
        <f t="shared" si="307"/>
        <v>Sim</v>
      </c>
      <c r="U3319" t="str">
        <f t="shared" si="308"/>
        <v>Sim</v>
      </c>
      <c r="V3319" t="str">
        <f t="shared" si="309"/>
        <v>Sim</v>
      </c>
      <c r="W3319" t="str">
        <f t="shared" si="310"/>
        <v>Sim</v>
      </c>
      <c r="X3319" t="str">
        <f t="shared" si="311"/>
        <v>Não</v>
      </c>
      <c r="Y3319" t="str">
        <f t="shared" si="312"/>
        <v>Sim</v>
      </c>
    </row>
    <row r="3320" spans="1:25" x14ac:dyDescent="0.25">
      <c r="A3320" s="5">
        <v>510370</v>
      </c>
      <c r="B3320">
        <f>IFERROR(VLOOKUP(A3320,[1]Monitoramento_Base_somente_disp!$A:$J,5,FALSE),0)</f>
        <v>0</v>
      </c>
      <c r="C3320">
        <f>IFERROR(VLOOKUP(A3320,[1]Monitoramento_Base_somente_disp!$A:$J,6,FALSE),0)</f>
        <v>0</v>
      </c>
      <c r="D3320">
        <f>IFERROR(VLOOKUP(A3320,[1]Monitoramento_Base_somente_disp!$A:$J,7,FALSE),0)</f>
        <v>0</v>
      </c>
      <c r="E3320">
        <f>IFERROR(VLOOKUP(A3320,[1]Monitoramento_Base_somente_disp!$A:$J,8,FALSE),0)</f>
        <v>0</v>
      </c>
      <c r="F3320">
        <f>IFERROR(VLOOKUP(A3320,[1]Monitoramento_Base_somente_disp!$A:$J,9,FALSE),0)</f>
        <v>0</v>
      </c>
      <c r="G3320">
        <f>IFERROR(VLOOKUP(A3320,[1]Monitoramento_Base_somente_disp!$A:$J,10,FALSE),0)</f>
        <v>0</v>
      </c>
      <c r="H3320">
        <f>IFERROR(VLOOKUP(A3320,[2]Sheet1!$A:$I,4,FALSE),0)</f>
        <v>0</v>
      </c>
      <c r="I3320">
        <f>IFERROR(VLOOKUP(A3320,[2]Sheet1!$A:$I,5,FALSE),0)</f>
        <v>0</v>
      </c>
      <c r="J3320">
        <f>IFERROR(VLOOKUP(A3320,[2]Sheet1!$A:$I,6,FALSE),0)</f>
        <v>0</v>
      </c>
      <c r="K3320">
        <f>IFERROR(VLOOKUP(A3320,[2]Sheet1!$A:$I,7,FALSE),0)</f>
        <v>0</v>
      </c>
      <c r="L3320">
        <f>IFERROR(VLOOKUP(A3320,[2]Sheet1!$A:$I,8,FALSE),0)</f>
        <v>0</v>
      </c>
      <c r="M3320">
        <f>IFERROR(VLOOKUP(A3320,[2]Sheet1!$A:$I,9,FALSE),0)</f>
        <v>0</v>
      </c>
      <c r="N3320">
        <f>IFERROR(VLOOKUP(A3320,[3]Sheet1!$A:$G,2,FALSE),0)</f>
        <v>0</v>
      </c>
      <c r="O3320">
        <f>IFERROR(VLOOKUP(A3320,[3]Sheet1!$A:$G,3,FALSE),0)</f>
        <v>0</v>
      </c>
      <c r="P3320">
        <f>IFERROR(VLOOKUP(A3320,[3]Sheet1!$A:$G,4,FALSE),0)</f>
        <v>0</v>
      </c>
      <c r="Q3320">
        <f>IFERROR(VLOOKUP(A3320,[3]Sheet1!$A:$G,5,FALSE),0)</f>
        <v>0</v>
      </c>
      <c r="R3320">
        <f>IFERROR(VLOOKUP(A3320,[3]Sheet1!$A:$G,6,FALSE),0)</f>
        <v>0</v>
      </c>
      <c r="S3320">
        <f>IFERROR(VLOOKUP(A3320,[3]Sheet1!$A:$G,7,FALSE),0)</f>
        <v>0</v>
      </c>
      <c r="T3320" t="str">
        <f t="shared" si="307"/>
        <v>Não</v>
      </c>
      <c r="U3320" t="str">
        <f t="shared" si="308"/>
        <v>Não</v>
      </c>
      <c r="V3320" t="str">
        <f t="shared" si="309"/>
        <v>Não</v>
      </c>
      <c r="W3320" t="str">
        <f t="shared" si="310"/>
        <v>Não</v>
      </c>
      <c r="X3320" t="str">
        <f t="shared" si="311"/>
        <v>Não</v>
      </c>
      <c r="Y3320" t="str">
        <f t="shared" si="312"/>
        <v>Não</v>
      </c>
    </row>
    <row r="3321" spans="1:25" x14ac:dyDescent="0.25">
      <c r="A3321" s="5">
        <v>510380</v>
      </c>
      <c r="B3321">
        <f>IFERROR(VLOOKUP(A3321,[1]Monitoramento_Base_somente_disp!$A:$J,5,FALSE),0)</f>
        <v>27003</v>
      </c>
      <c r="C3321">
        <f>IFERROR(VLOOKUP(A3321,[1]Monitoramento_Base_somente_disp!$A:$J,6,FALSE),0)</f>
        <v>8566647</v>
      </c>
      <c r="D3321">
        <f>IFERROR(VLOOKUP(A3321,[1]Monitoramento_Base_somente_disp!$A:$J,7,FALSE),0)</f>
        <v>14018</v>
      </c>
      <c r="E3321">
        <f>IFERROR(VLOOKUP(A3321,[1]Monitoramento_Base_somente_disp!$A:$J,8,FALSE),0)</f>
        <v>8053699</v>
      </c>
      <c r="F3321">
        <f>IFERROR(VLOOKUP(A3321,[1]Monitoramento_Base_somente_disp!$A:$J,9,FALSE),0)</f>
        <v>898</v>
      </c>
      <c r="G3321">
        <f>IFERROR(VLOOKUP(A3321,[1]Monitoramento_Base_somente_disp!$A:$J,10,FALSE),0)</f>
        <v>1238202</v>
      </c>
      <c r="H3321">
        <f>IFERROR(VLOOKUP(A3321,[2]Sheet1!$A:$I,4,FALSE),0)</f>
        <v>0</v>
      </c>
      <c r="I3321">
        <f>IFERROR(VLOOKUP(A3321,[2]Sheet1!$A:$I,5,FALSE),0)</f>
        <v>0</v>
      </c>
      <c r="J3321">
        <f>IFERROR(VLOOKUP(A3321,[2]Sheet1!$A:$I,6,FALSE),0)</f>
        <v>0</v>
      </c>
      <c r="K3321">
        <f>IFERROR(VLOOKUP(A3321,[2]Sheet1!$A:$I,7,FALSE),0)</f>
        <v>0</v>
      </c>
      <c r="L3321">
        <f>IFERROR(VLOOKUP(A3321,[2]Sheet1!$A:$I,8,FALSE),0)</f>
        <v>0</v>
      </c>
      <c r="M3321">
        <f>IFERROR(VLOOKUP(A3321,[2]Sheet1!$A:$I,9,FALSE),0)</f>
        <v>0</v>
      </c>
      <c r="N3321">
        <f>IFERROR(VLOOKUP(A3321,[3]Sheet1!$A:$G,2,FALSE),0)</f>
        <v>0</v>
      </c>
      <c r="O3321">
        <f>IFERROR(VLOOKUP(A3321,[3]Sheet1!$A:$G,3,FALSE),0)</f>
        <v>0</v>
      </c>
      <c r="P3321">
        <f>IFERROR(VLOOKUP(A3321,[3]Sheet1!$A:$G,4,FALSE),0)</f>
        <v>0</v>
      </c>
      <c r="Q3321">
        <f>IFERROR(VLOOKUP(A3321,[3]Sheet1!$A:$G,5,FALSE),0)</f>
        <v>0</v>
      </c>
      <c r="R3321">
        <f>IFERROR(VLOOKUP(A3321,[3]Sheet1!$A:$G,6,FALSE),0)</f>
        <v>0</v>
      </c>
      <c r="S3321">
        <f>IFERROR(VLOOKUP(A3321,[3]Sheet1!$A:$G,7,FALSE),0)</f>
        <v>0</v>
      </c>
      <c r="T3321" t="str">
        <f t="shared" si="307"/>
        <v>Sim</v>
      </c>
      <c r="U3321" t="str">
        <f t="shared" si="308"/>
        <v>Sim</v>
      </c>
      <c r="V3321" t="str">
        <f t="shared" si="309"/>
        <v>Sim</v>
      </c>
      <c r="W3321" t="str">
        <f t="shared" si="310"/>
        <v>Sim</v>
      </c>
      <c r="X3321" t="str">
        <f t="shared" si="311"/>
        <v>Sim</v>
      </c>
      <c r="Y3321" t="str">
        <f t="shared" si="312"/>
        <v>Sim</v>
      </c>
    </row>
    <row r="3322" spans="1:25" x14ac:dyDescent="0.25">
      <c r="A3322" s="5">
        <v>510385</v>
      </c>
      <c r="B3322">
        <f>IFERROR(VLOOKUP(A3322,[1]Monitoramento_Base_somente_disp!$A:$J,5,FALSE),0)</f>
        <v>0</v>
      </c>
      <c r="C3322">
        <f>IFERROR(VLOOKUP(A3322,[1]Monitoramento_Base_somente_disp!$A:$J,6,FALSE),0)</f>
        <v>1797398</v>
      </c>
      <c r="D3322">
        <f>IFERROR(VLOOKUP(A3322,[1]Monitoramento_Base_somente_disp!$A:$J,7,FALSE),0)</f>
        <v>0</v>
      </c>
      <c r="E3322">
        <f>IFERROR(VLOOKUP(A3322,[1]Monitoramento_Base_somente_disp!$A:$J,8,FALSE),0)</f>
        <v>1868685</v>
      </c>
      <c r="F3322">
        <f>IFERROR(VLOOKUP(A3322,[1]Monitoramento_Base_somente_disp!$A:$J,9,FALSE),0)</f>
        <v>0</v>
      </c>
      <c r="G3322">
        <f>IFERROR(VLOOKUP(A3322,[1]Monitoramento_Base_somente_disp!$A:$J,10,FALSE),0)</f>
        <v>301420</v>
      </c>
      <c r="H3322">
        <f>IFERROR(VLOOKUP(A3322,[2]Sheet1!$A:$I,4,FALSE),0)</f>
        <v>52206</v>
      </c>
      <c r="I3322">
        <f>IFERROR(VLOOKUP(A3322,[2]Sheet1!$A:$I,5,FALSE),0)</f>
        <v>2318087</v>
      </c>
      <c r="J3322">
        <f>IFERROR(VLOOKUP(A3322,[2]Sheet1!$A:$I,6,FALSE),0)</f>
        <v>0</v>
      </c>
      <c r="K3322">
        <f>IFERROR(VLOOKUP(A3322,[2]Sheet1!$A:$I,7,FALSE),0)</f>
        <v>0</v>
      </c>
      <c r="L3322">
        <f>IFERROR(VLOOKUP(A3322,[2]Sheet1!$A:$I,8,FALSE),0)</f>
        <v>0</v>
      </c>
      <c r="M3322">
        <f>IFERROR(VLOOKUP(A3322,[2]Sheet1!$A:$I,9,FALSE),0)</f>
        <v>0</v>
      </c>
      <c r="N3322">
        <f>IFERROR(VLOOKUP(A3322,[3]Sheet1!$A:$G,2,FALSE),0)</f>
        <v>0</v>
      </c>
      <c r="O3322">
        <f>IFERROR(VLOOKUP(A3322,[3]Sheet1!$A:$G,3,FALSE),0)</f>
        <v>0</v>
      </c>
      <c r="P3322">
        <f>IFERROR(VLOOKUP(A3322,[3]Sheet1!$A:$G,4,FALSE),0)</f>
        <v>0</v>
      </c>
      <c r="Q3322">
        <f>IFERROR(VLOOKUP(A3322,[3]Sheet1!$A:$G,5,FALSE),0)</f>
        <v>0</v>
      </c>
      <c r="R3322">
        <f>IFERROR(VLOOKUP(A3322,[3]Sheet1!$A:$G,6,FALSE),0)</f>
        <v>0</v>
      </c>
      <c r="S3322">
        <f>IFERROR(VLOOKUP(A3322,[3]Sheet1!$A:$G,7,FALSE),0)</f>
        <v>0</v>
      </c>
      <c r="T3322" t="str">
        <f t="shared" si="307"/>
        <v>Sim</v>
      </c>
      <c r="U3322" t="str">
        <f t="shared" si="308"/>
        <v>Sim</v>
      </c>
      <c r="V3322" t="str">
        <f t="shared" si="309"/>
        <v>Não</v>
      </c>
      <c r="W3322" t="str">
        <f t="shared" si="310"/>
        <v>Sim</v>
      </c>
      <c r="X3322" t="str">
        <f t="shared" si="311"/>
        <v>Não</v>
      </c>
      <c r="Y3322" t="str">
        <f t="shared" si="312"/>
        <v>Sim</v>
      </c>
    </row>
    <row r="3323" spans="1:25" x14ac:dyDescent="0.25">
      <c r="A3323" s="5">
        <v>510390</v>
      </c>
      <c r="B3323">
        <f>IFERROR(VLOOKUP(A3323,[1]Monitoramento_Base_somente_disp!$A:$J,5,FALSE),0)</f>
        <v>58380</v>
      </c>
      <c r="C3323">
        <f>IFERROR(VLOOKUP(A3323,[1]Monitoramento_Base_somente_disp!$A:$J,6,FALSE),0)</f>
        <v>10174716</v>
      </c>
      <c r="D3323">
        <f>IFERROR(VLOOKUP(A3323,[1]Monitoramento_Base_somente_disp!$A:$J,7,FALSE),0)</f>
        <v>48062</v>
      </c>
      <c r="E3323">
        <f>IFERROR(VLOOKUP(A3323,[1]Monitoramento_Base_somente_disp!$A:$J,8,FALSE),0)</f>
        <v>11733394</v>
      </c>
      <c r="F3323">
        <f>IFERROR(VLOOKUP(A3323,[1]Monitoramento_Base_somente_disp!$A:$J,9,FALSE),0)</f>
        <v>0</v>
      </c>
      <c r="G3323">
        <f>IFERROR(VLOOKUP(A3323,[1]Monitoramento_Base_somente_disp!$A:$J,10,FALSE),0)</f>
        <v>1811530</v>
      </c>
      <c r="H3323">
        <f>IFERROR(VLOOKUP(A3323,[2]Sheet1!$A:$I,4,FALSE),0)</f>
        <v>0</v>
      </c>
      <c r="I3323">
        <f>IFERROR(VLOOKUP(A3323,[2]Sheet1!$A:$I,5,FALSE),0)</f>
        <v>0</v>
      </c>
      <c r="J3323">
        <f>IFERROR(VLOOKUP(A3323,[2]Sheet1!$A:$I,6,FALSE),0)</f>
        <v>0</v>
      </c>
      <c r="K3323">
        <f>IFERROR(VLOOKUP(A3323,[2]Sheet1!$A:$I,7,FALSE),0)</f>
        <v>0</v>
      </c>
      <c r="L3323">
        <f>IFERROR(VLOOKUP(A3323,[2]Sheet1!$A:$I,8,FALSE),0)</f>
        <v>0</v>
      </c>
      <c r="M3323">
        <f>IFERROR(VLOOKUP(A3323,[2]Sheet1!$A:$I,9,FALSE),0)</f>
        <v>0</v>
      </c>
      <c r="N3323">
        <f>IFERROR(VLOOKUP(A3323,[3]Sheet1!$A:$G,2,FALSE),0)</f>
        <v>0</v>
      </c>
      <c r="O3323">
        <f>IFERROR(VLOOKUP(A3323,[3]Sheet1!$A:$G,3,FALSE),0)</f>
        <v>0</v>
      </c>
      <c r="P3323">
        <f>IFERROR(VLOOKUP(A3323,[3]Sheet1!$A:$G,4,FALSE),0)</f>
        <v>0</v>
      </c>
      <c r="Q3323">
        <f>IFERROR(VLOOKUP(A3323,[3]Sheet1!$A:$G,5,FALSE),0)</f>
        <v>0</v>
      </c>
      <c r="R3323">
        <f>IFERROR(VLOOKUP(A3323,[3]Sheet1!$A:$G,6,FALSE),0)</f>
        <v>0</v>
      </c>
      <c r="S3323">
        <f>IFERROR(VLOOKUP(A3323,[3]Sheet1!$A:$G,7,FALSE),0)</f>
        <v>0</v>
      </c>
      <c r="T3323" t="str">
        <f t="shared" si="307"/>
        <v>Sim</v>
      </c>
      <c r="U3323" t="str">
        <f t="shared" si="308"/>
        <v>Sim</v>
      </c>
      <c r="V3323" t="str">
        <f t="shared" si="309"/>
        <v>Sim</v>
      </c>
      <c r="W3323" t="str">
        <f t="shared" si="310"/>
        <v>Sim</v>
      </c>
      <c r="X3323" t="str">
        <f t="shared" si="311"/>
        <v>Não</v>
      </c>
      <c r="Y3323" t="str">
        <f t="shared" si="312"/>
        <v>Sim</v>
      </c>
    </row>
    <row r="3324" spans="1:25" x14ac:dyDescent="0.25">
      <c r="A3324" s="5">
        <v>510410</v>
      </c>
      <c r="B3324">
        <f>IFERROR(VLOOKUP(A3324,[1]Monitoramento_Base_somente_disp!$A:$J,5,FALSE),0)</f>
        <v>69416</v>
      </c>
      <c r="C3324">
        <f>IFERROR(VLOOKUP(A3324,[1]Monitoramento_Base_somente_disp!$A:$J,6,FALSE),0)</f>
        <v>71682529</v>
      </c>
      <c r="D3324">
        <f>IFERROR(VLOOKUP(A3324,[1]Monitoramento_Base_somente_disp!$A:$J,7,FALSE),0)</f>
        <v>65535</v>
      </c>
      <c r="E3324">
        <f>IFERROR(VLOOKUP(A3324,[1]Monitoramento_Base_somente_disp!$A:$J,8,FALSE),0)</f>
        <v>67827934</v>
      </c>
      <c r="F3324">
        <f>IFERROR(VLOOKUP(A3324,[1]Monitoramento_Base_somente_disp!$A:$J,9,FALSE),0)</f>
        <v>7769</v>
      </c>
      <c r="G3324">
        <f>IFERROR(VLOOKUP(A3324,[1]Monitoramento_Base_somente_disp!$A:$J,10,FALSE),0)</f>
        <v>10822717</v>
      </c>
      <c r="H3324">
        <f>IFERROR(VLOOKUP(A3324,[2]Sheet1!$A:$I,4,FALSE),0)</f>
        <v>0</v>
      </c>
      <c r="I3324">
        <f>IFERROR(VLOOKUP(A3324,[2]Sheet1!$A:$I,5,FALSE),0)</f>
        <v>0</v>
      </c>
      <c r="J3324">
        <f>IFERROR(VLOOKUP(A3324,[2]Sheet1!$A:$I,6,FALSE),0)</f>
        <v>0</v>
      </c>
      <c r="K3324">
        <f>IFERROR(VLOOKUP(A3324,[2]Sheet1!$A:$I,7,FALSE),0)</f>
        <v>0</v>
      </c>
      <c r="L3324">
        <f>IFERROR(VLOOKUP(A3324,[2]Sheet1!$A:$I,8,FALSE),0)</f>
        <v>0</v>
      </c>
      <c r="M3324">
        <f>IFERROR(VLOOKUP(A3324,[2]Sheet1!$A:$I,9,FALSE),0)</f>
        <v>0</v>
      </c>
      <c r="N3324">
        <f>IFERROR(VLOOKUP(A3324,[3]Sheet1!$A:$G,2,FALSE),0)</f>
        <v>0</v>
      </c>
      <c r="O3324">
        <f>IFERROR(VLOOKUP(A3324,[3]Sheet1!$A:$G,3,FALSE),0)</f>
        <v>0</v>
      </c>
      <c r="P3324">
        <f>IFERROR(VLOOKUP(A3324,[3]Sheet1!$A:$G,4,FALSE),0)</f>
        <v>0</v>
      </c>
      <c r="Q3324">
        <f>IFERROR(VLOOKUP(A3324,[3]Sheet1!$A:$G,5,FALSE),0)</f>
        <v>0</v>
      </c>
      <c r="R3324">
        <f>IFERROR(VLOOKUP(A3324,[3]Sheet1!$A:$G,6,FALSE),0)</f>
        <v>0</v>
      </c>
      <c r="S3324">
        <f>IFERROR(VLOOKUP(A3324,[3]Sheet1!$A:$G,7,FALSE),0)</f>
        <v>0</v>
      </c>
      <c r="T3324" t="str">
        <f t="shared" si="307"/>
        <v>Sim</v>
      </c>
      <c r="U3324" t="str">
        <f t="shared" si="308"/>
        <v>Sim</v>
      </c>
      <c r="V3324" t="str">
        <f t="shared" si="309"/>
        <v>Sim</v>
      </c>
      <c r="W3324" t="str">
        <f t="shared" si="310"/>
        <v>Sim</v>
      </c>
      <c r="X3324" t="str">
        <f t="shared" si="311"/>
        <v>Sim</v>
      </c>
      <c r="Y3324" t="str">
        <f t="shared" si="312"/>
        <v>Sim</v>
      </c>
    </row>
    <row r="3325" spans="1:25" x14ac:dyDescent="0.25">
      <c r="A3325" s="5">
        <v>510450</v>
      </c>
      <c r="B3325">
        <f>IFERROR(VLOOKUP(A3325,[1]Monitoramento_Base_somente_disp!$A:$J,5,FALSE),0)</f>
        <v>16951</v>
      </c>
      <c r="C3325">
        <f>IFERROR(VLOOKUP(A3325,[1]Monitoramento_Base_somente_disp!$A:$J,6,FALSE),0)</f>
        <v>5617975</v>
      </c>
      <c r="D3325">
        <f>IFERROR(VLOOKUP(A3325,[1]Monitoramento_Base_somente_disp!$A:$J,7,FALSE),0)</f>
        <v>15113</v>
      </c>
      <c r="E3325">
        <f>IFERROR(VLOOKUP(A3325,[1]Monitoramento_Base_somente_disp!$A:$J,8,FALSE),0)</f>
        <v>5456293</v>
      </c>
      <c r="F3325">
        <f>IFERROR(VLOOKUP(A3325,[1]Monitoramento_Base_somente_disp!$A:$J,9,FALSE),0)</f>
        <v>3156</v>
      </c>
      <c r="G3325">
        <f>IFERROR(VLOOKUP(A3325,[1]Monitoramento_Base_somente_disp!$A:$J,10,FALSE),0)</f>
        <v>881749</v>
      </c>
      <c r="H3325">
        <f>IFERROR(VLOOKUP(A3325,[2]Sheet1!$A:$I,4,FALSE),0)</f>
        <v>0</v>
      </c>
      <c r="I3325">
        <f>IFERROR(VLOOKUP(A3325,[2]Sheet1!$A:$I,5,FALSE),0)</f>
        <v>0</v>
      </c>
      <c r="J3325">
        <f>IFERROR(VLOOKUP(A3325,[2]Sheet1!$A:$I,6,FALSE),0)</f>
        <v>0</v>
      </c>
      <c r="K3325">
        <f>IFERROR(VLOOKUP(A3325,[2]Sheet1!$A:$I,7,FALSE),0)</f>
        <v>0</v>
      </c>
      <c r="L3325">
        <f>IFERROR(VLOOKUP(A3325,[2]Sheet1!$A:$I,8,FALSE),0)</f>
        <v>0</v>
      </c>
      <c r="M3325">
        <f>IFERROR(VLOOKUP(A3325,[2]Sheet1!$A:$I,9,FALSE),0)</f>
        <v>0</v>
      </c>
      <c r="N3325">
        <f>IFERROR(VLOOKUP(A3325,[3]Sheet1!$A:$G,2,FALSE),0)</f>
        <v>0</v>
      </c>
      <c r="O3325">
        <f>IFERROR(VLOOKUP(A3325,[3]Sheet1!$A:$G,3,FALSE),0)</f>
        <v>0</v>
      </c>
      <c r="P3325">
        <f>IFERROR(VLOOKUP(A3325,[3]Sheet1!$A:$G,4,FALSE),0)</f>
        <v>0</v>
      </c>
      <c r="Q3325">
        <f>IFERROR(VLOOKUP(A3325,[3]Sheet1!$A:$G,5,FALSE),0)</f>
        <v>0</v>
      </c>
      <c r="R3325">
        <f>IFERROR(VLOOKUP(A3325,[3]Sheet1!$A:$G,6,FALSE),0)</f>
        <v>0</v>
      </c>
      <c r="S3325">
        <f>IFERROR(VLOOKUP(A3325,[3]Sheet1!$A:$G,7,FALSE),0)</f>
        <v>0</v>
      </c>
      <c r="T3325" t="str">
        <f t="shared" si="307"/>
        <v>Sim</v>
      </c>
      <c r="U3325" t="str">
        <f t="shared" si="308"/>
        <v>Sim</v>
      </c>
      <c r="V3325" t="str">
        <f t="shared" si="309"/>
        <v>Sim</v>
      </c>
      <c r="W3325" t="str">
        <f t="shared" si="310"/>
        <v>Sim</v>
      </c>
      <c r="X3325" t="str">
        <f t="shared" si="311"/>
        <v>Sim</v>
      </c>
      <c r="Y3325" t="str">
        <f t="shared" si="312"/>
        <v>Sim</v>
      </c>
    </row>
    <row r="3326" spans="1:25" x14ac:dyDescent="0.25">
      <c r="A3326" s="5">
        <v>510500</v>
      </c>
      <c r="B3326">
        <f>IFERROR(VLOOKUP(A3326,[1]Monitoramento_Base_somente_disp!$A:$J,5,FALSE),0)</f>
        <v>55265</v>
      </c>
      <c r="C3326">
        <f>IFERROR(VLOOKUP(A3326,[1]Monitoramento_Base_somente_disp!$A:$J,6,FALSE),0)</f>
        <v>5057997</v>
      </c>
      <c r="D3326">
        <f>IFERROR(VLOOKUP(A3326,[1]Monitoramento_Base_somente_disp!$A:$J,7,FALSE),0)</f>
        <v>42951</v>
      </c>
      <c r="E3326">
        <f>IFERROR(VLOOKUP(A3326,[1]Monitoramento_Base_somente_disp!$A:$J,8,FALSE),0)</f>
        <v>5509141</v>
      </c>
      <c r="F3326">
        <f>IFERROR(VLOOKUP(A3326,[1]Monitoramento_Base_somente_disp!$A:$J,9,FALSE),0)</f>
        <v>1959</v>
      </c>
      <c r="G3326">
        <f>IFERROR(VLOOKUP(A3326,[1]Monitoramento_Base_somente_disp!$A:$J,10,FALSE),0)</f>
        <v>883583</v>
      </c>
      <c r="H3326">
        <f>IFERROR(VLOOKUP(A3326,[2]Sheet1!$A:$I,4,FALSE),0)</f>
        <v>0</v>
      </c>
      <c r="I3326">
        <f>IFERROR(VLOOKUP(A3326,[2]Sheet1!$A:$I,5,FALSE),0)</f>
        <v>0</v>
      </c>
      <c r="J3326">
        <f>IFERROR(VLOOKUP(A3326,[2]Sheet1!$A:$I,6,FALSE),0)</f>
        <v>0</v>
      </c>
      <c r="K3326">
        <f>IFERROR(VLOOKUP(A3326,[2]Sheet1!$A:$I,7,FALSE),0)</f>
        <v>0</v>
      </c>
      <c r="L3326">
        <f>IFERROR(VLOOKUP(A3326,[2]Sheet1!$A:$I,8,FALSE),0)</f>
        <v>0</v>
      </c>
      <c r="M3326">
        <f>IFERROR(VLOOKUP(A3326,[2]Sheet1!$A:$I,9,FALSE),0)</f>
        <v>0</v>
      </c>
      <c r="N3326">
        <f>IFERROR(VLOOKUP(A3326,[3]Sheet1!$A:$G,2,FALSE),0)</f>
        <v>0</v>
      </c>
      <c r="O3326">
        <f>IFERROR(VLOOKUP(A3326,[3]Sheet1!$A:$G,3,FALSE),0)</f>
        <v>0</v>
      </c>
      <c r="P3326">
        <f>IFERROR(VLOOKUP(A3326,[3]Sheet1!$A:$G,4,FALSE),0)</f>
        <v>0</v>
      </c>
      <c r="Q3326">
        <f>IFERROR(VLOOKUP(A3326,[3]Sheet1!$A:$G,5,FALSE),0)</f>
        <v>0</v>
      </c>
      <c r="R3326">
        <f>IFERROR(VLOOKUP(A3326,[3]Sheet1!$A:$G,6,FALSE),0)</f>
        <v>0</v>
      </c>
      <c r="S3326">
        <f>IFERROR(VLOOKUP(A3326,[3]Sheet1!$A:$G,7,FALSE),0)</f>
        <v>0</v>
      </c>
      <c r="T3326" t="str">
        <f t="shared" si="307"/>
        <v>Sim</v>
      </c>
      <c r="U3326" t="str">
        <f t="shared" si="308"/>
        <v>Sim</v>
      </c>
      <c r="V3326" t="str">
        <f t="shared" si="309"/>
        <v>Sim</v>
      </c>
      <c r="W3326" t="str">
        <f t="shared" si="310"/>
        <v>Sim</v>
      </c>
      <c r="X3326" t="str">
        <f t="shared" si="311"/>
        <v>Sim</v>
      </c>
      <c r="Y3326" t="str">
        <f t="shared" si="312"/>
        <v>Sim</v>
      </c>
    </row>
    <row r="3327" spans="1:25" x14ac:dyDescent="0.25">
      <c r="A3327" s="5">
        <v>510510</v>
      </c>
      <c r="B3327">
        <f>IFERROR(VLOOKUP(A3327,[1]Monitoramento_Base_somente_disp!$A:$J,5,FALSE),0)</f>
        <v>0</v>
      </c>
      <c r="C3327">
        <f>IFERROR(VLOOKUP(A3327,[1]Monitoramento_Base_somente_disp!$A:$J,6,FALSE),0)</f>
        <v>35269941</v>
      </c>
      <c r="D3327">
        <f>IFERROR(VLOOKUP(A3327,[1]Monitoramento_Base_somente_disp!$A:$J,7,FALSE),0)</f>
        <v>0</v>
      </c>
      <c r="E3327">
        <f>IFERROR(VLOOKUP(A3327,[1]Monitoramento_Base_somente_disp!$A:$J,8,FALSE),0)</f>
        <v>37228564</v>
      </c>
      <c r="F3327">
        <f>IFERROR(VLOOKUP(A3327,[1]Monitoramento_Base_somente_disp!$A:$J,9,FALSE),0)</f>
        <v>0</v>
      </c>
      <c r="G3327">
        <f>IFERROR(VLOOKUP(A3327,[1]Monitoramento_Base_somente_disp!$A:$J,10,FALSE),0)</f>
        <v>6004600</v>
      </c>
      <c r="H3327">
        <f>IFERROR(VLOOKUP(A3327,[2]Sheet1!$A:$I,4,FALSE),0)</f>
        <v>0</v>
      </c>
      <c r="I3327">
        <f>IFERROR(VLOOKUP(A3327,[2]Sheet1!$A:$I,5,FALSE),0)</f>
        <v>0</v>
      </c>
      <c r="J3327">
        <f>IFERROR(VLOOKUP(A3327,[2]Sheet1!$A:$I,6,FALSE),0)</f>
        <v>0</v>
      </c>
      <c r="K3327">
        <f>IFERROR(VLOOKUP(A3327,[2]Sheet1!$A:$I,7,FALSE),0)</f>
        <v>0</v>
      </c>
      <c r="L3327">
        <f>IFERROR(VLOOKUP(A3327,[2]Sheet1!$A:$I,8,FALSE),0)</f>
        <v>0</v>
      </c>
      <c r="M3327">
        <f>IFERROR(VLOOKUP(A3327,[2]Sheet1!$A:$I,9,FALSE),0)</f>
        <v>0</v>
      </c>
      <c r="N3327">
        <f>IFERROR(VLOOKUP(A3327,[3]Sheet1!$A:$G,2,FALSE),0)</f>
        <v>0</v>
      </c>
      <c r="O3327">
        <f>IFERROR(VLOOKUP(A3327,[3]Sheet1!$A:$G,3,FALSE),0)</f>
        <v>0</v>
      </c>
      <c r="P3327">
        <f>IFERROR(VLOOKUP(A3327,[3]Sheet1!$A:$G,4,FALSE),0)</f>
        <v>0</v>
      </c>
      <c r="Q3327">
        <f>IFERROR(VLOOKUP(A3327,[3]Sheet1!$A:$G,5,FALSE),0)</f>
        <v>0</v>
      </c>
      <c r="R3327">
        <f>IFERROR(VLOOKUP(A3327,[3]Sheet1!$A:$G,6,FALSE),0)</f>
        <v>0</v>
      </c>
      <c r="S3327">
        <f>IFERROR(VLOOKUP(A3327,[3]Sheet1!$A:$G,7,FALSE),0)</f>
        <v>0</v>
      </c>
      <c r="T3327" t="str">
        <f t="shared" si="307"/>
        <v>Não</v>
      </c>
      <c r="U3327" t="str">
        <f t="shared" si="308"/>
        <v>Sim</v>
      </c>
      <c r="V3327" t="str">
        <f t="shared" si="309"/>
        <v>Não</v>
      </c>
      <c r="W3327" t="str">
        <f t="shared" si="310"/>
        <v>Sim</v>
      </c>
      <c r="X3327" t="str">
        <f t="shared" si="311"/>
        <v>Não</v>
      </c>
      <c r="Y3327" t="str">
        <f t="shared" si="312"/>
        <v>Sim</v>
      </c>
    </row>
    <row r="3328" spans="1:25" x14ac:dyDescent="0.25">
      <c r="A3328" s="5">
        <v>510515</v>
      </c>
      <c r="B3328">
        <f>IFERROR(VLOOKUP(A3328,[1]Monitoramento_Base_somente_disp!$A:$J,5,FALSE),0)</f>
        <v>0</v>
      </c>
      <c r="C3328">
        <f>IFERROR(VLOOKUP(A3328,[1]Monitoramento_Base_somente_disp!$A:$J,6,FALSE),0)</f>
        <v>748200</v>
      </c>
      <c r="D3328">
        <f>IFERROR(VLOOKUP(A3328,[1]Monitoramento_Base_somente_disp!$A:$J,7,FALSE),0)</f>
        <v>0</v>
      </c>
      <c r="E3328">
        <f>IFERROR(VLOOKUP(A3328,[1]Monitoramento_Base_somente_disp!$A:$J,8,FALSE),0)</f>
        <v>773140</v>
      </c>
      <c r="F3328">
        <f>IFERROR(VLOOKUP(A3328,[1]Monitoramento_Base_somente_disp!$A:$J,9,FALSE),0)</f>
        <v>0</v>
      </c>
      <c r="G3328">
        <f>IFERROR(VLOOKUP(A3328,[1]Monitoramento_Base_somente_disp!$A:$J,10,FALSE),0)</f>
        <v>124700</v>
      </c>
      <c r="H3328">
        <f>IFERROR(VLOOKUP(A3328,[2]Sheet1!$A:$I,4,FALSE),0)</f>
        <v>0</v>
      </c>
      <c r="I3328">
        <f>IFERROR(VLOOKUP(A3328,[2]Sheet1!$A:$I,5,FALSE),0)</f>
        <v>0</v>
      </c>
      <c r="J3328">
        <f>IFERROR(VLOOKUP(A3328,[2]Sheet1!$A:$I,6,FALSE),0)</f>
        <v>0</v>
      </c>
      <c r="K3328">
        <f>IFERROR(VLOOKUP(A3328,[2]Sheet1!$A:$I,7,FALSE),0)</f>
        <v>0</v>
      </c>
      <c r="L3328">
        <f>IFERROR(VLOOKUP(A3328,[2]Sheet1!$A:$I,8,FALSE),0)</f>
        <v>0</v>
      </c>
      <c r="M3328">
        <f>IFERROR(VLOOKUP(A3328,[2]Sheet1!$A:$I,9,FALSE),0)</f>
        <v>0</v>
      </c>
      <c r="N3328">
        <f>IFERROR(VLOOKUP(A3328,[3]Sheet1!$A:$G,2,FALSE),0)</f>
        <v>77416</v>
      </c>
      <c r="O3328">
        <f>IFERROR(VLOOKUP(A3328,[3]Sheet1!$A:$G,3,FALSE),0)</f>
        <v>1720728</v>
      </c>
      <c r="P3328">
        <f>IFERROR(VLOOKUP(A3328,[3]Sheet1!$A:$G,4,FALSE),0)</f>
        <v>76973</v>
      </c>
      <c r="Q3328">
        <f>IFERROR(VLOOKUP(A3328,[3]Sheet1!$A:$G,5,FALSE),0)</f>
        <v>1362604</v>
      </c>
      <c r="R3328">
        <f>IFERROR(VLOOKUP(A3328,[3]Sheet1!$A:$G,6,FALSE),0)</f>
        <v>0</v>
      </c>
      <c r="S3328">
        <f>IFERROR(VLOOKUP(A3328,[3]Sheet1!$A:$G,7,FALSE),0)</f>
        <v>1336065</v>
      </c>
      <c r="T3328" t="str">
        <f t="shared" si="307"/>
        <v>Sim</v>
      </c>
      <c r="U3328" t="str">
        <f t="shared" si="308"/>
        <v>Sim</v>
      </c>
      <c r="V3328" t="str">
        <f t="shared" si="309"/>
        <v>Sim</v>
      </c>
      <c r="W3328" t="str">
        <f t="shared" si="310"/>
        <v>Sim</v>
      </c>
      <c r="X3328" t="str">
        <f t="shared" si="311"/>
        <v>Não</v>
      </c>
      <c r="Y3328" t="str">
        <f t="shared" si="312"/>
        <v>Sim</v>
      </c>
    </row>
    <row r="3329" spans="1:25" x14ac:dyDescent="0.25">
      <c r="A3329" s="5">
        <v>510517</v>
      </c>
      <c r="B3329">
        <f>IFERROR(VLOOKUP(A3329,[1]Monitoramento_Base_somente_disp!$A:$J,5,FALSE),0)</f>
        <v>0</v>
      </c>
      <c r="C3329">
        <f>IFERROR(VLOOKUP(A3329,[1]Monitoramento_Base_somente_disp!$A:$J,6,FALSE),0)</f>
        <v>3240</v>
      </c>
      <c r="D3329">
        <f>IFERROR(VLOOKUP(A3329,[1]Monitoramento_Base_somente_disp!$A:$J,7,FALSE),0)</f>
        <v>0</v>
      </c>
      <c r="E3329">
        <f>IFERROR(VLOOKUP(A3329,[1]Monitoramento_Base_somente_disp!$A:$J,8,FALSE),0)</f>
        <v>3348</v>
      </c>
      <c r="F3329">
        <f>IFERROR(VLOOKUP(A3329,[1]Monitoramento_Base_somente_disp!$A:$J,9,FALSE),0)</f>
        <v>0</v>
      </c>
      <c r="G3329">
        <f>IFERROR(VLOOKUP(A3329,[1]Monitoramento_Base_somente_disp!$A:$J,10,FALSE),0)</f>
        <v>540</v>
      </c>
      <c r="H3329">
        <f>IFERROR(VLOOKUP(A3329,[2]Sheet1!$A:$I,4,FALSE),0)</f>
        <v>0</v>
      </c>
      <c r="I3329">
        <f>IFERROR(VLOOKUP(A3329,[2]Sheet1!$A:$I,5,FALSE),0)</f>
        <v>0</v>
      </c>
      <c r="J3329">
        <f>IFERROR(VLOOKUP(A3329,[2]Sheet1!$A:$I,6,FALSE),0)</f>
        <v>0</v>
      </c>
      <c r="K3329">
        <f>IFERROR(VLOOKUP(A3329,[2]Sheet1!$A:$I,7,FALSE),0)</f>
        <v>0</v>
      </c>
      <c r="L3329">
        <f>IFERROR(VLOOKUP(A3329,[2]Sheet1!$A:$I,8,FALSE),0)</f>
        <v>0</v>
      </c>
      <c r="M3329">
        <f>IFERROR(VLOOKUP(A3329,[2]Sheet1!$A:$I,9,FALSE),0)</f>
        <v>0</v>
      </c>
      <c r="N3329">
        <f>IFERROR(VLOOKUP(A3329,[3]Sheet1!$A:$G,2,FALSE),0)</f>
        <v>0</v>
      </c>
      <c r="O3329">
        <f>IFERROR(VLOOKUP(A3329,[3]Sheet1!$A:$G,3,FALSE),0)</f>
        <v>0</v>
      </c>
      <c r="P3329">
        <f>IFERROR(VLOOKUP(A3329,[3]Sheet1!$A:$G,4,FALSE),0)</f>
        <v>0</v>
      </c>
      <c r="Q3329">
        <f>IFERROR(VLOOKUP(A3329,[3]Sheet1!$A:$G,5,FALSE),0)</f>
        <v>0</v>
      </c>
      <c r="R3329">
        <f>IFERROR(VLOOKUP(A3329,[3]Sheet1!$A:$G,6,FALSE),0)</f>
        <v>0</v>
      </c>
      <c r="S3329">
        <f>IFERROR(VLOOKUP(A3329,[3]Sheet1!$A:$G,7,FALSE),0)</f>
        <v>0</v>
      </c>
      <c r="T3329" t="str">
        <f t="shared" si="307"/>
        <v>Não</v>
      </c>
      <c r="U3329" t="str">
        <f t="shared" si="308"/>
        <v>Sim</v>
      </c>
      <c r="V3329" t="str">
        <f t="shared" si="309"/>
        <v>Não</v>
      </c>
      <c r="W3329" t="str">
        <f t="shared" si="310"/>
        <v>Sim</v>
      </c>
      <c r="X3329" t="str">
        <f t="shared" si="311"/>
        <v>Não</v>
      </c>
      <c r="Y3329" t="str">
        <f t="shared" si="312"/>
        <v>Sim</v>
      </c>
    </row>
    <row r="3330" spans="1:25" x14ac:dyDescent="0.25">
      <c r="A3330" s="5">
        <v>510523</v>
      </c>
      <c r="B3330">
        <f>IFERROR(VLOOKUP(A3330,[1]Monitoramento_Base_somente_disp!$A:$J,5,FALSE),0)</f>
        <v>59560</v>
      </c>
      <c r="C3330">
        <f>IFERROR(VLOOKUP(A3330,[1]Monitoramento_Base_somente_disp!$A:$J,6,FALSE),0)</f>
        <v>7608996</v>
      </c>
      <c r="D3330">
        <f>IFERROR(VLOOKUP(A3330,[1]Monitoramento_Base_somente_disp!$A:$J,7,FALSE),0)</f>
        <v>52697</v>
      </c>
      <c r="E3330">
        <f>IFERROR(VLOOKUP(A3330,[1]Monitoramento_Base_somente_disp!$A:$J,8,FALSE),0)</f>
        <v>8974498</v>
      </c>
      <c r="F3330">
        <f>IFERROR(VLOOKUP(A3330,[1]Monitoramento_Base_somente_disp!$A:$J,9,FALSE),0)</f>
        <v>4824</v>
      </c>
      <c r="G3330">
        <f>IFERROR(VLOOKUP(A3330,[1]Monitoramento_Base_somente_disp!$A:$J,10,FALSE),0)</f>
        <v>1564649</v>
      </c>
      <c r="H3330">
        <f>IFERROR(VLOOKUP(A3330,[2]Sheet1!$A:$I,4,FALSE),0)</f>
        <v>0</v>
      </c>
      <c r="I3330">
        <f>IFERROR(VLOOKUP(A3330,[2]Sheet1!$A:$I,5,FALSE),0)</f>
        <v>0</v>
      </c>
      <c r="J3330">
        <f>IFERROR(VLOOKUP(A3330,[2]Sheet1!$A:$I,6,FALSE),0)</f>
        <v>0</v>
      </c>
      <c r="K3330">
        <f>IFERROR(VLOOKUP(A3330,[2]Sheet1!$A:$I,7,FALSE),0)</f>
        <v>0</v>
      </c>
      <c r="L3330">
        <f>IFERROR(VLOOKUP(A3330,[2]Sheet1!$A:$I,8,FALSE),0)</f>
        <v>0</v>
      </c>
      <c r="M3330">
        <f>IFERROR(VLOOKUP(A3330,[2]Sheet1!$A:$I,9,FALSE),0)</f>
        <v>0</v>
      </c>
      <c r="N3330">
        <f>IFERROR(VLOOKUP(A3330,[3]Sheet1!$A:$G,2,FALSE),0)</f>
        <v>0</v>
      </c>
      <c r="O3330">
        <f>IFERROR(VLOOKUP(A3330,[3]Sheet1!$A:$G,3,FALSE),0)</f>
        <v>0</v>
      </c>
      <c r="P3330">
        <f>IFERROR(VLOOKUP(A3330,[3]Sheet1!$A:$G,4,FALSE),0)</f>
        <v>0</v>
      </c>
      <c r="Q3330">
        <f>IFERROR(VLOOKUP(A3330,[3]Sheet1!$A:$G,5,FALSE),0)</f>
        <v>0</v>
      </c>
      <c r="R3330">
        <f>IFERROR(VLOOKUP(A3330,[3]Sheet1!$A:$G,6,FALSE),0)</f>
        <v>0</v>
      </c>
      <c r="S3330">
        <f>IFERROR(VLOOKUP(A3330,[3]Sheet1!$A:$G,7,FALSE),0)</f>
        <v>0</v>
      </c>
      <c r="T3330" t="str">
        <f t="shared" si="307"/>
        <v>Sim</v>
      </c>
      <c r="U3330" t="str">
        <f t="shared" si="308"/>
        <v>Sim</v>
      </c>
      <c r="V3330" t="str">
        <f t="shared" si="309"/>
        <v>Sim</v>
      </c>
      <c r="W3330" t="str">
        <f t="shared" si="310"/>
        <v>Sim</v>
      </c>
      <c r="X3330" t="str">
        <f t="shared" si="311"/>
        <v>Sim</v>
      </c>
      <c r="Y3330" t="str">
        <f t="shared" si="312"/>
        <v>Sim</v>
      </c>
    </row>
    <row r="3331" spans="1:25" x14ac:dyDescent="0.25">
      <c r="A3331" s="5">
        <v>510530</v>
      </c>
      <c r="B3331">
        <f>IFERROR(VLOOKUP(A3331,[1]Monitoramento_Base_somente_disp!$A:$J,5,FALSE),0)</f>
        <v>19841</v>
      </c>
      <c r="C3331">
        <f>IFERROR(VLOOKUP(A3331,[1]Monitoramento_Base_somente_disp!$A:$J,6,FALSE),0)</f>
        <v>4387967</v>
      </c>
      <c r="D3331">
        <f>IFERROR(VLOOKUP(A3331,[1]Monitoramento_Base_somente_disp!$A:$J,7,FALSE),0)</f>
        <v>18871</v>
      </c>
      <c r="E3331">
        <f>IFERROR(VLOOKUP(A3331,[1]Monitoramento_Base_somente_disp!$A:$J,8,FALSE),0)</f>
        <v>4464282</v>
      </c>
      <c r="F3331">
        <f>IFERROR(VLOOKUP(A3331,[1]Monitoramento_Base_somente_disp!$A:$J,9,FALSE),0)</f>
        <v>2044</v>
      </c>
      <c r="G3331">
        <f>IFERROR(VLOOKUP(A3331,[1]Monitoramento_Base_somente_disp!$A:$J,10,FALSE),0)</f>
        <v>730032</v>
      </c>
      <c r="H3331">
        <f>IFERROR(VLOOKUP(A3331,[2]Sheet1!$A:$I,4,FALSE),0)</f>
        <v>0</v>
      </c>
      <c r="I3331">
        <f>IFERROR(VLOOKUP(A3331,[2]Sheet1!$A:$I,5,FALSE),0)</f>
        <v>0</v>
      </c>
      <c r="J3331">
        <f>IFERROR(VLOOKUP(A3331,[2]Sheet1!$A:$I,6,FALSE),0)</f>
        <v>0</v>
      </c>
      <c r="K3331">
        <f>IFERROR(VLOOKUP(A3331,[2]Sheet1!$A:$I,7,FALSE),0)</f>
        <v>0</v>
      </c>
      <c r="L3331">
        <f>IFERROR(VLOOKUP(A3331,[2]Sheet1!$A:$I,8,FALSE),0)</f>
        <v>0</v>
      </c>
      <c r="M3331">
        <f>IFERROR(VLOOKUP(A3331,[2]Sheet1!$A:$I,9,FALSE),0)</f>
        <v>0</v>
      </c>
      <c r="N3331">
        <f>IFERROR(VLOOKUP(A3331,[3]Sheet1!$A:$G,2,FALSE),0)</f>
        <v>0</v>
      </c>
      <c r="O3331">
        <f>IFERROR(VLOOKUP(A3331,[3]Sheet1!$A:$G,3,FALSE),0)</f>
        <v>0</v>
      </c>
      <c r="P3331">
        <f>IFERROR(VLOOKUP(A3331,[3]Sheet1!$A:$G,4,FALSE),0)</f>
        <v>0</v>
      </c>
      <c r="Q3331">
        <f>IFERROR(VLOOKUP(A3331,[3]Sheet1!$A:$G,5,FALSE),0)</f>
        <v>0</v>
      </c>
      <c r="R3331">
        <f>IFERROR(VLOOKUP(A3331,[3]Sheet1!$A:$G,6,FALSE),0)</f>
        <v>0</v>
      </c>
      <c r="S3331">
        <f>IFERROR(VLOOKUP(A3331,[3]Sheet1!$A:$G,7,FALSE),0)</f>
        <v>0</v>
      </c>
      <c r="T3331" t="str">
        <f t="shared" si="307"/>
        <v>Sim</v>
      </c>
      <c r="U3331" t="str">
        <f t="shared" si="308"/>
        <v>Sim</v>
      </c>
      <c r="V3331" t="str">
        <f t="shared" si="309"/>
        <v>Sim</v>
      </c>
      <c r="W3331" t="str">
        <f t="shared" si="310"/>
        <v>Sim</v>
      </c>
      <c r="X3331" t="str">
        <f t="shared" si="311"/>
        <v>Sim</v>
      </c>
      <c r="Y3331" t="str">
        <f t="shared" si="312"/>
        <v>Sim</v>
      </c>
    </row>
    <row r="3332" spans="1:25" x14ac:dyDescent="0.25">
      <c r="A3332" s="5">
        <v>510550</v>
      </c>
      <c r="B3332">
        <f>IFERROR(VLOOKUP(A3332,[1]Monitoramento_Base_somente_disp!$A:$J,5,FALSE),0)</f>
        <v>0</v>
      </c>
      <c r="C3332">
        <f>IFERROR(VLOOKUP(A3332,[1]Monitoramento_Base_somente_disp!$A:$J,6,FALSE),0)</f>
        <v>965792</v>
      </c>
      <c r="D3332">
        <f>IFERROR(VLOOKUP(A3332,[1]Monitoramento_Base_somente_disp!$A:$J,7,FALSE),0)</f>
        <v>0</v>
      </c>
      <c r="E3332">
        <f>IFERROR(VLOOKUP(A3332,[1]Monitoramento_Base_somente_disp!$A:$J,8,FALSE),0)</f>
        <v>998882</v>
      </c>
      <c r="F3332">
        <f>IFERROR(VLOOKUP(A3332,[1]Monitoramento_Base_somente_disp!$A:$J,9,FALSE),0)</f>
        <v>0</v>
      </c>
      <c r="G3332">
        <f>IFERROR(VLOOKUP(A3332,[1]Monitoramento_Base_somente_disp!$A:$J,10,FALSE),0)</f>
        <v>161110</v>
      </c>
      <c r="H3332">
        <f>IFERROR(VLOOKUP(A3332,[2]Sheet1!$A:$I,4,FALSE),0)</f>
        <v>0</v>
      </c>
      <c r="I3332">
        <f>IFERROR(VLOOKUP(A3332,[2]Sheet1!$A:$I,5,FALSE),0)</f>
        <v>0</v>
      </c>
      <c r="J3332">
        <f>IFERROR(VLOOKUP(A3332,[2]Sheet1!$A:$I,6,FALSE),0)</f>
        <v>0</v>
      </c>
      <c r="K3332">
        <f>IFERROR(VLOOKUP(A3332,[2]Sheet1!$A:$I,7,FALSE),0)</f>
        <v>0</v>
      </c>
      <c r="L3332">
        <f>IFERROR(VLOOKUP(A3332,[2]Sheet1!$A:$I,8,FALSE),0)</f>
        <v>0</v>
      </c>
      <c r="M3332">
        <f>IFERROR(VLOOKUP(A3332,[2]Sheet1!$A:$I,9,FALSE),0)</f>
        <v>0</v>
      </c>
      <c r="N3332">
        <f>IFERROR(VLOOKUP(A3332,[3]Sheet1!$A:$G,2,FALSE),0)</f>
        <v>52990</v>
      </c>
      <c r="O3332">
        <f>IFERROR(VLOOKUP(A3332,[3]Sheet1!$A:$G,3,FALSE),0)</f>
        <v>142889</v>
      </c>
      <c r="P3332">
        <f>IFERROR(VLOOKUP(A3332,[3]Sheet1!$A:$G,4,FALSE),0)</f>
        <v>40365</v>
      </c>
      <c r="Q3332">
        <f>IFERROR(VLOOKUP(A3332,[3]Sheet1!$A:$G,5,FALSE),0)</f>
        <v>95073</v>
      </c>
      <c r="R3332">
        <f>IFERROR(VLOOKUP(A3332,[3]Sheet1!$A:$G,6,FALSE),0)</f>
        <v>0</v>
      </c>
      <c r="S3332">
        <f>IFERROR(VLOOKUP(A3332,[3]Sheet1!$A:$G,7,FALSE),0)</f>
        <v>0</v>
      </c>
      <c r="T3332" t="str">
        <f t="shared" si="307"/>
        <v>Sim</v>
      </c>
      <c r="U3332" t="str">
        <f t="shared" si="308"/>
        <v>Sim</v>
      </c>
      <c r="V3332" t="str">
        <f t="shared" si="309"/>
        <v>Sim</v>
      </c>
      <c r="W3332" t="str">
        <f t="shared" si="310"/>
        <v>Sim</v>
      </c>
      <c r="X3332" t="str">
        <f t="shared" si="311"/>
        <v>Não</v>
      </c>
      <c r="Y3332" t="str">
        <f t="shared" si="312"/>
        <v>Sim</v>
      </c>
    </row>
    <row r="3333" spans="1:25" x14ac:dyDescent="0.25">
      <c r="A3333" s="5">
        <v>510590</v>
      </c>
      <c r="B3333">
        <f>IFERROR(VLOOKUP(A3333,[1]Monitoramento_Base_somente_disp!$A:$J,5,FALSE),0)</f>
        <v>249</v>
      </c>
      <c r="C3333">
        <f>IFERROR(VLOOKUP(A3333,[1]Monitoramento_Base_somente_disp!$A:$J,6,FALSE),0)</f>
        <v>3841100</v>
      </c>
      <c r="D3333">
        <f>IFERROR(VLOOKUP(A3333,[1]Monitoramento_Base_somente_disp!$A:$J,7,FALSE),0)</f>
        <v>159</v>
      </c>
      <c r="E3333">
        <f>IFERROR(VLOOKUP(A3333,[1]Monitoramento_Base_somente_disp!$A:$J,8,FALSE),0)</f>
        <v>4098496</v>
      </c>
      <c r="F3333">
        <f>IFERROR(VLOOKUP(A3333,[1]Monitoramento_Base_somente_disp!$A:$J,9,FALSE),0)</f>
        <v>0</v>
      </c>
      <c r="G3333">
        <f>IFERROR(VLOOKUP(A3333,[1]Monitoramento_Base_somente_disp!$A:$J,10,FALSE),0)</f>
        <v>661645</v>
      </c>
      <c r="H3333">
        <f>IFERROR(VLOOKUP(A3333,[2]Sheet1!$A:$I,4,FALSE),0)</f>
        <v>0</v>
      </c>
      <c r="I3333">
        <f>IFERROR(VLOOKUP(A3333,[2]Sheet1!$A:$I,5,FALSE),0)</f>
        <v>0</v>
      </c>
      <c r="J3333">
        <f>IFERROR(VLOOKUP(A3333,[2]Sheet1!$A:$I,6,FALSE),0)</f>
        <v>0</v>
      </c>
      <c r="K3333">
        <f>IFERROR(VLOOKUP(A3333,[2]Sheet1!$A:$I,7,FALSE),0)</f>
        <v>0</v>
      </c>
      <c r="L3333">
        <f>IFERROR(VLOOKUP(A3333,[2]Sheet1!$A:$I,8,FALSE),0)</f>
        <v>0</v>
      </c>
      <c r="M3333">
        <f>IFERROR(VLOOKUP(A3333,[2]Sheet1!$A:$I,9,FALSE),0)</f>
        <v>0</v>
      </c>
      <c r="N3333">
        <f>IFERROR(VLOOKUP(A3333,[3]Sheet1!$A:$G,2,FALSE),0)</f>
        <v>0</v>
      </c>
      <c r="O3333">
        <f>IFERROR(VLOOKUP(A3333,[3]Sheet1!$A:$G,3,FALSE),0)</f>
        <v>0</v>
      </c>
      <c r="P3333">
        <f>IFERROR(VLOOKUP(A3333,[3]Sheet1!$A:$G,4,FALSE),0)</f>
        <v>0</v>
      </c>
      <c r="Q3333">
        <f>IFERROR(VLOOKUP(A3333,[3]Sheet1!$A:$G,5,FALSE),0)</f>
        <v>0</v>
      </c>
      <c r="R3333">
        <f>IFERROR(VLOOKUP(A3333,[3]Sheet1!$A:$G,6,FALSE),0)</f>
        <v>0</v>
      </c>
      <c r="S3333">
        <f>IFERROR(VLOOKUP(A3333,[3]Sheet1!$A:$G,7,FALSE),0)</f>
        <v>0</v>
      </c>
      <c r="T3333" t="str">
        <f t="shared" si="307"/>
        <v>Sim</v>
      </c>
      <c r="U3333" t="str">
        <f t="shared" si="308"/>
        <v>Sim</v>
      </c>
      <c r="V3333" t="str">
        <f t="shared" si="309"/>
        <v>Sim</v>
      </c>
      <c r="W3333" t="str">
        <f t="shared" si="310"/>
        <v>Sim</v>
      </c>
      <c r="X3333" t="str">
        <f t="shared" si="311"/>
        <v>Não</v>
      </c>
      <c r="Y3333" t="str">
        <f t="shared" si="312"/>
        <v>Sim</v>
      </c>
    </row>
    <row r="3334" spans="1:25" x14ac:dyDescent="0.25">
      <c r="A3334" s="5">
        <v>510610</v>
      </c>
      <c r="B3334">
        <f>IFERROR(VLOOKUP(A3334,[1]Monitoramento_Base_somente_disp!$A:$J,5,FALSE),0)</f>
        <v>0</v>
      </c>
      <c r="C3334">
        <f>IFERROR(VLOOKUP(A3334,[1]Monitoramento_Base_somente_disp!$A:$J,6,FALSE),0)</f>
        <v>28112300</v>
      </c>
      <c r="D3334">
        <f>IFERROR(VLOOKUP(A3334,[1]Monitoramento_Base_somente_disp!$A:$J,7,FALSE),0)</f>
        <v>0</v>
      </c>
      <c r="E3334">
        <f>IFERROR(VLOOKUP(A3334,[1]Monitoramento_Base_somente_disp!$A:$J,8,FALSE),0)</f>
        <v>29049449</v>
      </c>
      <c r="F3334">
        <f>IFERROR(VLOOKUP(A3334,[1]Monitoramento_Base_somente_disp!$A:$J,9,FALSE),0)</f>
        <v>0</v>
      </c>
      <c r="G3334">
        <f>IFERROR(VLOOKUP(A3334,[1]Monitoramento_Base_somente_disp!$A:$J,10,FALSE),0)</f>
        <v>4685395</v>
      </c>
      <c r="H3334">
        <f>IFERROR(VLOOKUP(A3334,[2]Sheet1!$A:$I,4,FALSE),0)</f>
        <v>0</v>
      </c>
      <c r="I3334">
        <f>IFERROR(VLOOKUP(A3334,[2]Sheet1!$A:$I,5,FALSE),0)</f>
        <v>0</v>
      </c>
      <c r="J3334">
        <f>IFERROR(VLOOKUP(A3334,[2]Sheet1!$A:$I,6,FALSE),0)</f>
        <v>0</v>
      </c>
      <c r="K3334">
        <f>IFERROR(VLOOKUP(A3334,[2]Sheet1!$A:$I,7,FALSE),0)</f>
        <v>0</v>
      </c>
      <c r="L3334">
        <f>IFERROR(VLOOKUP(A3334,[2]Sheet1!$A:$I,8,FALSE),0)</f>
        <v>0</v>
      </c>
      <c r="M3334">
        <f>IFERROR(VLOOKUP(A3334,[2]Sheet1!$A:$I,9,FALSE),0)</f>
        <v>0</v>
      </c>
      <c r="N3334">
        <f>IFERROR(VLOOKUP(A3334,[3]Sheet1!$A:$G,2,FALSE),0)</f>
        <v>107598</v>
      </c>
      <c r="O3334">
        <f>IFERROR(VLOOKUP(A3334,[3]Sheet1!$A:$G,3,FALSE),0)</f>
        <v>583742</v>
      </c>
      <c r="P3334">
        <f>IFERROR(VLOOKUP(A3334,[3]Sheet1!$A:$G,4,FALSE),0)</f>
        <v>99559</v>
      </c>
      <c r="Q3334">
        <f>IFERROR(VLOOKUP(A3334,[3]Sheet1!$A:$G,5,FALSE),0)</f>
        <v>699289</v>
      </c>
      <c r="R3334">
        <f>IFERROR(VLOOKUP(A3334,[3]Sheet1!$A:$G,6,FALSE),0)</f>
        <v>15637</v>
      </c>
      <c r="S3334">
        <f>IFERROR(VLOOKUP(A3334,[3]Sheet1!$A:$G,7,FALSE),0)</f>
        <v>0</v>
      </c>
      <c r="T3334" t="str">
        <f t="shared" ref="T3334:T3397" si="313">IF(B3334+H3334+N3334&gt;0,"Sim","Não")</f>
        <v>Sim</v>
      </c>
      <c r="U3334" t="str">
        <f t="shared" ref="U3334:U3397" si="314">IF(C3334+I3334+O3334&gt;0,"Sim","Não")</f>
        <v>Sim</v>
      </c>
      <c r="V3334" t="str">
        <f t="shared" ref="V3334:V3397" si="315">IF(D3334+J3334+P3334&gt;0,"Sim","Não")</f>
        <v>Sim</v>
      </c>
      <c r="W3334" t="str">
        <f t="shared" ref="W3334:W3397" si="316">IF(E3334+K3334+Q3334&gt;0,"Sim","Não")</f>
        <v>Sim</v>
      </c>
      <c r="X3334" t="str">
        <f t="shared" ref="X3334:X3397" si="317">IF(F3334+L3334+R3334&gt;0,"Sim","Não")</f>
        <v>Sim</v>
      </c>
      <c r="Y3334" t="str">
        <f t="shared" ref="Y3334:Y3397" si="318">IF(G3334+M3334+S3334&gt;0,"Sim","Não")</f>
        <v>Sim</v>
      </c>
    </row>
    <row r="3335" spans="1:25" x14ac:dyDescent="0.25">
      <c r="A3335" s="5">
        <v>510615</v>
      </c>
      <c r="B3335">
        <f>IFERROR(VLOOKUP(A3335,[1]Monitoramento_Base_somente_disp!$A:$J,5,FALSE),0)</f>
        <v>17090</v>
      </c>
      <c r="C3335">
        <f>IFERROR(VLOOKUP(A3335,[1]Monitoramento_Base_somente_disp!$A:$J,6,FALSE),0)</f>
        <v>11570130</v>
      </c>
      <c r="D3335">
        <f>IFERROR(VLOOKUP(A3335,[1]Monitoramento_Base_somente_disp!$A:$J,7,FALSE),0)</f>
        <v>17707</v>
      </c>
      <c r="E3335">
        <f>IFERROR(VLOOKUP(A3335,[1]Monitoramento_Base_somente_disp!$A:$J,8,FALSE),0)</f>
        <v>9299359</v>
      </c>
      <c r="F3335">
        <f>IFERROR(VLOOKUP(A3335,[1]Monitoramento_Base_somente_disp!$A:$J,9,FALSE),0)</f>
        <v>810</v>
      </c>
      <c r="G3335">
        <f>IFERROR(VLOOKUP(A3335,[1]Monitoramento_Base_somente_disp!$A:$J,10,FALSE),0)</f>
        <v>1310865</v>
      </c>
      <c r="H3335">
        <f>IFERROR(VLOOKUP(A3335,[2]Sheet1!$A:$I,4,FALSE),0)</f>
        <v>0</v>
      </c>
      <c r="I3335">
        <f>IFERROR(VLOOKUP(A3335,[2]Sheet1!$A:$I,5,FALSE),0)</f>
        <v>0</v>
      </c>
      <c r="J3335">
        <f>IFERROR(VLOOKUP(A3335,[2]Sheet1!$A:$I,6,FALSE),0)</f>
        <v>0</v>
      </c>
      <c r="K3335">
        <f>IFERROR(VLOOKUP(A3335,[2]Sheet1!$A:$I,7,FALSE),0)</f>
        <v>0</v>
      </c>
      <c r="L3335">
        <f>IFERROR(VLOOKUP(A3335,[2]Sheet1!$A:$I,8,FALSE),0)</f>
        <v>0</v>
      </c>
      <c r="M3335">
        <f>IFERROR(VLOOKUP(A3335,[2]Sheet1!$A:$I,9,FALSE),0)</f>
        <v>0</v>
      </c>
      <c r="N3335">
        <f>IFERROR(VLOOKUP(A3335,[3]Sheet1!$A:$G,2,FALSE),0)</f>
        <v>0</v>
      </c>
      <c r="O3335">
        <f>IFERROR(VLOOKUP(A3335,[3]Sheet1!$A:$G,3,FALSE),0)</f>
        <v>0</v>
      </c>
      <c r="P3335">
        <f>IFERROR(VLOOKUP(A3335,[3]Sheet1!$A:$G,4,FALSE),0)</f>
        <v>0</v>
      </c>
      <c r="Q3335">
        <f>IFERROR(VLOOKUP(A3335,[3]Sheet1!$A:$G,5,FALSE),0)</f>
        <v>0</v>
      </c>
      <c r="R3335">
        <f>IFERROR(VLOOKUP(A3335,[3]Sheet1!$A:$G,6,FALSE),0)</f>
        <v>0</v>
      </c>
      <c r="S3335">
        <f>IFERROR(VLOOKUP(A3335,[3]Sheet1!$A:$G,7,FALSE),0)</f>
        <v>0</v>
      </c>
      <c r="T3335" t="str">
        <f t="shared" si="313"/>
        <v>Sim</v>
      </c>
      <c r="U3335" t="str">
        <f t="shared" si="314"/>
        <v>Sim</v>
      </c>
      <c r="V3335" t="str">
        <f t="shared" si="315"/>
        <v>Sim</v>
      </c>
      <c r="W3335" t="str">
        <f t="shared" si="316"/>
        <v>Sim</v>
      </c>
      <c r="X3335" t="str">
        <f t="shared" si="317"/>
        <v>Sim</v>
      </c>
      <c r="Y3335" t="str">
        <f t="shared" si="318"/>
        <v>Sim</v>
      </c>
    </row>
    <row r="3336" spans="1:25" x14ac:dyDescent="0.25">
      <c r="A3336" s="5">
        <v>510617</v>
      </c>
      <c r="B3336">
        <f>IFERROR(VLOOKUP(A3336,[1]Monitoramento_Base_somente_disp!$A:$J,5,FALSE),0)</f>
        <v>26330</v>
      </c>
      <c r="C3336">
        <f>IFERROR(VLOOKUP(A3336,[1]Monitoramento_Base_somente_disp!$A:$J,6,FALSE),0)</f>
        <v>4341531</v>
      </c>
      <c r="D3336">
        <f>IFERROR(VLOOKUP(A3336,[1]Monitoramento_Base_somente_disp!$A:$J,7,FALSE),0)</f>
        <v>14091</v>
      </c>
      <c r="E3336">
        <f>IFERROR(VLOOKUP(A3336,[1]Monitoramento_Base_somente_disp!$A:$J,8,FALSE),0)</f>
        <v>4105582</v>
      </c>
      <c r="F3336">
        <f>IFERROR(VLOOKUP(A3336,[1]Monitoramento_Base_somente_disp!$A:$J,9,FALSE),0)</f>
        <v>2671</v>
      </c>
      <c r="G3336">
        <f>IFERROR(VLOOKUP(A3336,[1]Monitoramento_Base_somente_disp!$A:$J,10,FALSE),0)</f>
        <v>881853</v>
      </c>
      <c r="H3336">
        <f>IFERROR(VLOOKUP(A3336,[2]Sheet1!$A:$I,4,FALSE),0)</f>
        <v>0</v>
      </c>
      <c r="I3336">
        <f>IFERROR(VLOOKUP(A3336,[2]Sheet1!$A:$I,5,FALSE),0)</f>
        <v>0</v>
      </c>
      <c r="J3336">
        <f>IFERROR(VLOOKUP(A3336,[2]Sheet1!$A:$I,6,FALSE),0)</f>
        <v>0</v>
      </c>
      <c r="K3336">
        <f>IFERROR(VLOOKUP(A3336,[2]Sheet1!$A:$I,7,FALSE),0)</f>
        <v>0</v>
      </c>
      <c r="L3336">
        <f>IFERROR(VLOOKUP(A3336,[2]Sheet1!$A:$I,8,FALSE),0)</f>
        <v>0</v>
      </c>
      <c r="M3336">
        <f>IFERROR(VLOOKUP(A3336,[2]Sheet1!$A:$I,9,FALSE),0)</f>
        <v>0</v>
      </c>
      <c r="N3336">
        <f>IFERROR(VLOOKUP(A3336,[3]Sheet1!$A:$G,2,FALSE),0)</f>
        <v>0</v>
      </c>
      <c r="O3336">
        <f>IFERROR(VLOOKUP(A3336,[3]Sheet1!$A:$G,3,FALSE),0)</f>
        <v>0</v>
      </c>
      <c r="P3336">
        <f>IFERROR(VLOOKUP(A3336,[3]Sheet1!$A:$G,4,FALSE),0)</f>
        <v>0</v>
      </c>
      <c r="Q3336">
        <f>IFERROR(VLOOKUP(A3336,[3]Sheet1!$A:$G,5,FALSE),0)</f>
        <v>0</v>
      </c>
      <c r="R3336">
        <f>IFERROR(VLOOKUP(A3336,[3]Sheet1!$A:$G,6,FALSE),0)</f>
        <v>0</v>
      </c>
      <c r="S3336">
        <f>IFERROR(VLOOKUP(A3336,[3]Sheet1!$A:$G,7,FALSE),0)</f>
        <v>0</v>
      </c>
      <c r="T3336" t="str">
        <f t="shared" si="313"/>
        <v>Sim</v>
      </c>
      <c r="U3336" t="str">
        <f t="shared" si="314"/>
        <v>Sim</v>
      </c>
      <c r="V3336" t="str">
        <f t="shared" si="315"/>
        <v>Sim</v>
      </c>
      <c r="W3336" t="str">
        <f t="shared" si="316"/>
        <v>Sim</v>
      </c>
      <c r="X3336" t="str">
        <f t="shared" si="317"/>
        <v>Sim</v>
      </c>
      <c r="Y3336" t="str">
        <f t="shared" si="318"/>
        <v>Sim</v>
      </c>
    </row>
    <row r="3337" spans="1:25" x14ac:dyDescent="0.25">
      <c r="A3337" s="5">
        <v>510618</v>
      </c>
      <c r="B3337">
        <f>IFERROR(VLOOKUP(A3337,[1]Monitoramento_Base_somente_disp!$A:$J,5,FALSE),0)</f>
        <v>72230</v>
      </c>
      <c r="C3337">
        <f>IFERROR(VLOOKUP(A3337,[1]Monitoramento_Base_somente_disp!$A:$J,6,FALSE),0)</f>
        <v>14771707</v>
      </c>
      <c r="D3337">
        <f>IFERROR(VLOOKUP(A3337,[1]Monitoramento_Base_somente_disp!$A:$J,7,FALSE),0)</f>
        <v>48785</v>
      </c>
      <c r="E3337">
        <f>IFERROR(VLOOKUP(A3337,[1]Monitoramento_Base_somente_disp!$A:$J,8,FALSE),0)</f>
        <v>15504435</v>
      </c>
      <c r="F3337">
        <f>IFERROR(VLOOKUP(A3337,[1]Monitoramento_Base_somente_disp!$A:$J,9,FALSE),0)</f>
        <v>5687</v>
      </c>
      <c r="G3337">
        <f>IFERROR(VLOOKUP(A3337,[1]Monitoramento_Base_somente_disp!$A:$J,10,FALSE),0)</f>
        <v>2467136</v>
      </c>
      <c r="H3337">
        <f>IFERROR(VLOOKUP(A3337,[2]Sheet1!$A:$I,4,FALSE),0)</f>
        <v>0</v>
      </c>
      <c r="I3337">
        <f>IFERROR(VLOOKUP(A3337,[2]Sheet1!$A:$I,5,FALSE),0)</f>
        <v>0</v>
      </c>
      <c r="J3337">
        <f>IFERROR(VLOOKUP(A3337,[2]Sheet1!$A:$I,6,FALSE),0)</f>
        <v>0</v>
      </c>
      <c r="K3337">
        <f>IFERROR(VLOOKUP(A3337,[2]Sheet1!$A:$I,7,FALSE),0)</f>
        <v>0</v>
      </c>
      <c r="L3337">
        <f>IFERROR(VLOOKUP(A3337,[2]Sheet1!$A:$I,8,FALSE),0)</f>
        <v>0</v>
      </c>
      <c r="M3337">
        <f>IFERROR(VLOOKUP(A3337,[2]Sheet1!$A:$I,9,FALSE),0)</f>
        <v>0</v>
      </c>
      <c r="N3337">
        <f>IFERROR(VLOOKUP(A3337,[3]Sheet1!$A:$G,2,FALSE),0)</f>
        <v>0</v>
      </c>
      <c r="O3337">
        <f>IFERROR(VLOOKUP(A3337,[3]Sheet1!$A:$G,3,FALSE),0)</f>
        <v>0</v>
      </c>
      <c r="P3337">
        <f>IFERROR(VLOOKUP(A3337,[3]Sheet1!$A:$G,4,FALSE),0)</f>
        <v>0</v>
      </c>
      <c r="Q3337">
        <f>IFERROR(VLOOKUP(A3337,[3]Sheet1!$A:$G,5,FALSE),0)</f>
        <v>0</v>
      </c>
      <c r="R3337">
        <f>IFERROR(VLOOKUP(A3337,[3]Sheet1!$A:$G,6,FALSE),0)</f>
        <v>0</v>
      </c>
      <c r="S3337">
        <f>IFERROR(VLOOKUP(A3337,[3]Sheet1!$A:$G,7,FALSE),0)</f>
        <v>0</v>
      </c>
      <c r="T3337" t="str">
        <f t="shared" si="313"/>
        <v>Sim</v>
      </c>
      <c r="U3337" t="str">
        <f t="shared" si="314"/>
        <v>Sim</v>
      </c>
      <c r="V3337" t="str">
        <f t="shared" si="315"/>
        <v>Sim</v>
      </c>
      <c r="W3337" t="str">
        <f t="shared" si="316"/>
        <v>Sim</v>
      </c>
      <c r="X3337" t="str">
        <f t="shared" si="317"/>
        <v>Sim</v>
      </c>
      <c r="Y3337" t="str">
        <f t="shared" si="318"/>
        <v>Sim</v>
      </c>
    </row>
    <row r="3338" spans="1:25" x14ac:dyDescent="0.25">
      <c r="A3338" s="5">
        <v>510620</v>
      </c>
      <c r="B3338">
        <f>IFERROR(VLOOKUP(A3338,[1]Monitoramento_Base_somente_disp!$A:$J,5,FALSE),0)</f>
        <v>0</v>
      </c>
      <c r="C3338">
        <f>IFERROR(VLOOKUP(A3338,[1]Monitoramento_Base_somente_disp!$A:$J,6,FALSE),0)</f>
        <v>0</v>
      </c>
      <c r="D3338">
        <f>IFERROR(VLOOKUP(A3338,[1]Monitoramento_Base_somente_disp!$A:$J,7,FALSE),0)</f>
        <v>0</v>
      </c>
      <c r="E3338">
        <f>IFERROR(VLOOKUP(A3338,[1]Monitoramento_Base_somente_disp!$A:$J,8,FALSE),0)</f>
        <v>0</v>
      </c>
      <c r="F3338">
        <f>IFERROR(VLOOKUP(A3338,[1]Monitoramento_Base_somente_disp!$A:$J,9,FALSE),0)</f>
        <v>0</v>
      </c>
      <c r="G3338">
        <f>IFERROR(VLOOKUP(A3338,[1]Monitoramento_Base_somente_disp!$A:$J,10,FALSE),0)</f>
        <v>0</v>
      </c>
      <c r="H3338">
        <f>IFERROR(VLOOKUP(A3338,[2]Sheet1!$A:$I,4,FALSE),0)</f>
        <v>0</v>
      </c>
      <c r="I3338">
        <f>IFERROR(VLOOKUP(A3338,[2]Sheet1!$A:$I,5,FALSE),0)</f>
        <v>0</v>
      </c>
      <c r="J3338">
        <f>IFERROR(VLOOKUP(A3338,[2]Sheet1!$A:$I,6,FALSE),0)</f>
        <v>0</v>
      </c>
      <c r="K3338">
        <f>IFERROR(VLOOKUP(A3338,[2]Sheet1!$A:$I,7,FALSE),0)</f>
        <v>0</v>
      </c>
      <c r="L3338">
        <f>IFERROR(VLOOKUP(A3338,[2]Sheet1!$A:$I,8,FALSE),0)</f>
        <v>0</v>
      </c>
      <c r="M3338">
        <f>IFERROR(VLOOKUP(A3338,[2]Sheet1!$A:$I,9,FALSE),0)</f>
        <v>0</v>
      </c>
      <c r="N3338">
        <f>IFERROR(VLOOKUP(A3338,[3]Sheet1!$A:$G,2,FALSE),0)</f>
        <v>0</v>
      </c>
      <c r="O3338">
        <f>IFERROR(VLOOKUP(A3338,[3]Sheet1!$A:$G,3,FALSE),0)</f>
        <v>0</v>
      </c>
      <c r="P3338">
        <f>IFERROR(VLOOKUP(A3338,[3]Sheet1!$A:$G,4,FALSE),0)</f>
        <v>0</v>
      </c>
      <c r="Q3338">
        <f>IFERROR(VLOOKUP(A3338,[3]Sheet1!$A:$G,5,FALSE),0)</f>
        <v>0</v>
      </c>
      <c r="R3338">
        <f>IFERROR(VLOOKUP(A3338,[3]Sheet1!$A:$G,6,FALSE),0)</f>
        <v>0</v>
      </c>
      <c r="S3338">
        <f>IFERROR(VLOOKUP(A3338,[3]Sheet1!$A:$G,7,FALSE),0)</f>
        <v>0</v>
      </c>
      <c r="T3338" t="str">
        <f t="shared" si="313"/>
        <v>Não</v>
      </c>
      <c r="U3338" t="str">
        <f t="shared" si="314"/>
        <v>Não</v>
      </c>
      <c r="V3338" t="str">
        <f t="shared" si="315"/>
        <v>Não</v>
      </c>
      <c r="W3338" t="str">
        <f t="shared" si="316"/>
        <v>Não</v>
      </c>
      <c r="X3338" t="str">
        <f t="shared" si="317"/>
        <v>Não</v>
      </c>
      <c r="Y3338" t="str">
        <f t="shared" si="318"/>
        <v>Não</v>
      </c>
    </row>
    <row r="3339" spans="1:25" x14ac:dyDescent="0.25">
      <c r="A3339" s="5">
        <v>510623</v>
      </c>
      <c r="B3339">
        <f>IFERROR(VLOOKUP(A3339,[1]Monitoramento_Base_somente_disp!$A:$J,5,FALSE),0)</f>
        <v>0</v>
      </c>
      <c r="C3339">
        <f>IFERROR(VLOOKUP(A3339,[1]Monitoramento_Base_somente_disp!$A:$J,6,FALSE),0)</f>
        <v>0</v>
      </c>
      <c r="D3339">
        <f>IFERROR(VLOOKUP(A3339,[1]Monitoramento_Base_somente_disp!$A:$J,7,FALSE),0)</f>
        <v>0</v>
      </c>
      <c r="E3339">
        <f>IFERROR(VLOOKUP(A3339,[1]Monitoramento_Base_somente_disp!$A:$J,8,FALSE),0)</f>
        <v>0</v>
      </c>
      <c r="F3339">
        <f>IFERROR(VLOOKUP(A3339,[1]Monitoramento_Base_somente_disp!$A:$J,9,FALSE),0)</f>
        <v>0</v>
      </c>
      <c r="G3339">
        <f>IFERROR(VLOOKUP(A3339,[1]Monitoramento_Base_somente_disp!$A:$J,10,FALSE),0)</f>
        <v>0</v>
      </c>
      <c r="H3339">
        <f>IFERROR(VLOOKUP(A3339,[2]Sheet1!$A:$I,4,FALSE),0)</f>
        <v>0</v>
      </c>
      <c r="I3339">
        <f>IFERROR(VLOOKUP(A3339,[2]Sheet1!$A:$I,5,FALSE),0)</f>
        <v>0</v>
      </c>
      <c r="J3339">
        <f>IFERROR(VLOOKUP(A3339,[2]Sheet1!$A:$I,6,FALSE),0)</f>
        <v>0</v>
      </c>
      <c r="K3339">
        <f>IFERROR(VLOOKUP(A3339,[2]Sheet1!$A:$I,7,FALSE),0)</f>
        <v>0</v>
      </c>
      <c r="L3339">
        <f>IFERROR(VLOOKUP(A3339,[2]Sheet1!$A:$I,8,FALSE),0)</f>
        <v>0</v>
      </c>
      <c r="M3339">
        <f>IFERROR(VLOOKUP(A3339,[2]Sheet1!$A:$I,9,FALSE),0)</f>
        <v>0</v>
      </c>
      <c r="N3339">
        <f>IFERROR(VLOOKUP(A3339,[3]Sheet1!$A:$G,2,FALSE),0)</f>
        <v>0</v>
      </c>
      <c r="O3339">
        <f>IFERROR(VLOOKUP(A3339,[3]Sheet1!$A:$G,3,FALSE),0)</f>
        <v>0</v>
      </c>
      <c r="P3339">
        <f>IFERROR(VLOOKUP(A3339,[3]Sheet1!$A:$G,4,FALSE),0)</f>
        <v>0</v>
      </c>
      <c r="Q3339">
        <f>IFERROR(VLOOKUP(A3339,[3]Sheet1!$A:$G,5,FALSE),0)</f>
        <v>0</v>
      </c>
      <c r="R3339">
        <f>IFERROR(VLOOKUP(A3339,[3]Sheet1!$A:$G,6,FALSE),0)</f>
        <v>0</v>
      </c>
      <c r="S3339">
        <f>IFERROR(VLOOKUP(A3339,[3]Sheet1!$A:$G,7,FALSE),0)</f>
        <v>0</v>
      </c>
      <c r="T3339" t="str">
        <f t="shared" si="313"/>
        <v>Não</v>
      </c>
      <c r="U3339" t="str">
        <f t="shared" si="314"/>
        <v>Não</v>
      </c>
      <c r="V3339" t="str">
        <f t="shared" si="315"/>
        <v>Não</v>
      </c>
      <c r="W3339" t="str">
        <f t="shared" si="316"/>
        <v>Não</v>
      </c>
      <c r="X3339" t="str">
        <f t="shared" si="317"/>
        <v>Não</v>
      </c>
      <c r="Y3339" t="str">
        <f t="shared" si="318"/>
        <v>Não</v>
      </c>
    </row>
    <row r="3340" spans="1:25" x14ac:dyDescent="0.25">
      <c r="A3340" s="5">
        <v>510624</v>
      </c>
      <c r="B3340">
        <f>IFERROR(VLOOKUP(A3340,[1]Monitoramento_Base_somente_disp!$A:$J,5,FALSE),0)</f>
        <v>0</v>
      </c>
      <c r="C3340">
        <f>IFERROR(VLOOKUP(A3340,[1]Monitoramento_Base_somente_disp!$A:$J,6,FALSE),0)</f>
        <v>0</v>
      </c>
      <c r="D3340">
        <f>IFERROR(VLOOKUP(A3340,[1]Monitoramento_Base_somente_disp!$A:$J,7,FALSE),0)</f>
        <v>0</v>
      </c>
      <c r="E3340">
        <f>IFERROR(VLOOKUP(A3340,[1]Monitoramento_Base_somente_disp!$A:$J,8,FALSE),0)</f>
        <v>0</v>
      </c>
      <c r="F3340">
        <f>IFERROR(VLOOKUP(A3340,[1]Monitoramento_Base_somente_disp!$A:$J,9,FALSE),0)</f>
        <v>0</v>
      </c>
      <c r="G3340">
        <f>IFERROR(VLOOKUP(A3340,[1]Monitoramento_Base_somente_disp!$A:$J,10,FALSE),0)</f>
        <v>0</v>
      </c>
      <c r="H3340">
        <f>IFERROR(VLOOKUP(A3340,[2]Sheet1!$A:$I,4,FALSE),0)</f>
        <v>0</v>
      </c>
      <c r="I3340">
        <f>IFERROR(VLOOKUP(A3340,[2]Sheet1!$A:$I,5,FALSE),0)</f>
        <v>0</v>
      </c>
      <c r="J3340">
        <f>IFERROR(VLOOKUP(A3340,[2]Sheet1!$A:$I,6,FALSE),0)</f>
        <v>0</v>
      </c>
      <c r="K3340">
        <f>IFERROR(VLOOKUP(A3340,[2]Sheet1!$A:$I,7,FALSE),0)</f>
        <v>0</v>
      </c>
      <c r="L3340">
        <f>IFERROR(VLOOKUP(A3340,[2]Sheet1!$A:$I,8,FALSE),0)</f>
        <v>0</v>
      </c>
      <c r="M3340">
        <f>IFERROR(VLOOKUP(A3340,[2]Sheet1!$A:$I,9,FALSE),0)</f>
        <v>0</v>
      </c>
      <c r="N3340">
        <f>IFERROR(VLOOKUP(A3340,[3]Sheet1!$A:$G,2,FALSE),0)</f>
        <v>0</v>
      </c>
      <c r="O3340">
        <f>IFERROR(VLOOKUP(A3340,[3]Sheet1!$A:$G,3,FALSE),0)</f>
        <v>0</v>
      </c>
      <c r="P3340">
        <f>IFERROR(VLOOKUP(A3340,[3]Sheet1!$A:$G,4,FALSE),0)</f>
        <v>0</v>
      </c>
      <c r="Q3340">
        <f>IFERROR(VLOOKUP(A3340,[3]Sheet1!$A:$G,5,FALSE),0)</f>
        <v>0</v>
      </c>
      <c r="R3340">
        <f>IFERROR(VLOOKUP(A3340,[3]Sheet1!$A:$G,6,FALSE),0)</f>
        <v>0</v>
      </c>
      <c r="S3340">
        <f>IFERROR(VLOOKUP(A3340,[3]Sheet1!$A:$G,7,FALSE),0)</f>
        <v>0</v>
      </c>
      <c r="T3340" t="str">
        <f t="shared" si="313"/>
        <v>Não</v>
      </c>
      <c r="U3340" t="str">
        <f t="shared" si="314"/>
        <v>Não</v>
      </c>
      <c r="V3340" t="str">
        <f t="shared" si="315"/>
        <v>Não</v>
      </c>
      <c r="W3340" t="str">
        <f t="shared" si="316"/>
        <v>Não</v>
      </c>
      <c r="X3340" t="str">
        <f t="shared" si="317"/>
        <v>Não</v>
      </c>
      <c r="Y3340" t="str">
        <f t="shared" si="318"/>
        <v>Não</v>
      </c>
    </row>
    <row r="3341" spans="1:25" x14ac:dyDescent="0.25">
      <c r="A3341" s="5">
        <v>510627</v>
      </c>
      <c r="B3341">
        <f>IFERROR(VLOOKUP(A3341,[1]Monitoramento_Base_somente_disp!$A:$J,5,FALSE),0)</f>
        <v>0</v>
      </c>
      <c r="C3341">
        <f>IFERROR(VLOOKUP(A3341,[1]Monitoramento_Base_somente_disp!$A:$J,6,FALSE),0)</f>
        <v>16324920</v>
      </c>
      <c r="D3341">
        <f>IFERROR(VLOOKUP(A3341,[1]Monitoramento_Base_somente_disp!$A:$J,7,FALSE),0)</f>
        <v>0</v>
      </c>
      <c r="E3341">
        <f>IFERROR(VLOOKUP(A3341,[1]Monitoramento_Base_somente_disp!$A:$J,8,FALSE),0)</f>
        <v>16869084</v>
      </c>
      <c r="F3341">
        <f>IFERROR(VLOOKUP(A3341,[1]Monitoramento_Base_somente_disp!$A:$J,9,FALSE),0)</f>
        <v>0</v>
      </c>
      <c r="G3341">
        <f>IFERROR(VLOOKUP(A3341,[1]Monitoramento_Base_somente_disp!$A:$J,10,FALSE),0)</f>
        <v>2720820</v>
      </c>
      <c r="H3341">
        <f>IFERROR(VLOOKUP(A3341,[2]Sheet1!$A:$I,4,FALSE),0)</f>
        <v>0</v>
      </c>
      <c r="I3341">
        <f>IFERROR(VLOOKUP(A3341,[2]Sheet1!$A:$I,5,FALSE),0)</f>
        <v>0</v>
      </c>
      <c r="J3341">
        <f>IFERROR(VLOOKUP(A3341,[2]Sheet1!$A:$I,6,FALSE),0)</f>
        <v>0</v>
      </c>
      <c r="K3341">
        <f>IFERROR(VLOOKUP(A3341,[2]Sheet1!$A:$I,7,FALSE),0)</f>
        <v>0</v>
      </c>
      <c r="L3341">
        <f>IFERROR(VLOOKUP(A3341,[2]Sheet1!$A:$I,8,FALSE),0)</f>
        <v>0</v>
      </c>
      <c r="M3341">
        <f>IFERROR(VLOOKUP(A3341,[2]Sheet1!$A:$I,9,FALSE),0)</f>
        <v>0</v>
      </c>
      <c r="N3341">
        <f>IFERROR(VLOOKUP(A3341,[3]Sheet1!$A:$G,2,FALSE),0)</f>
        <v>0</v>
      </c>
      <c r="O3341">
        <f>IFERROR(VLOOKUP(A3341,[3]Sheet1!$A:$G,3,FALSE),0)</f>
        <v>0</v>
      </c>
      <c r="P3341">
        <f>IFERROR(VLOOKUP(A3341,[3]Sheet1!$A:$G,4,FALSE),0)</f>
        <v>0</v>
      </c>
      <c r="Q3341">
        <f>IFERROR(VLOOKUP(A3341,[3]Sheet1!$A:$G,5,FALSE),0)</f>
        <v>0</v>
      </c>
      <c r="R3341">
        <f>IFERROR(VLOOKUP(A3341,[3]Sheet1!$A:$G,6,FALSE),0)</f>
        <v>0</v>
      </c>
      <c r="S3341">
        <f>IFERROR(VLOOKUP(A3341,[3]Sheet1!$A:$G,7,FALSE),0)</f>
        <v>0</v>
      </c>
      <c r="T3341" t="str">
        <f t="shared" si="313"/>
        <v>Não</v>
      </c>
      <c r="U3341" t="str">
        <f t="shared" si="314"/>
        <v>Sim</v>
      </c>
      <c r="V3341" t="str">
        <f t="shared" si="315"/>
        <v>Não</v>
      </c>
      <c r="W3341" t="str">
        <f t="shared" si="316"/>
        <v>Sim</v>
      </c>
      <c r="X3341" t="str">
        <f t="shared" si="317"/>
        <v>Não</v>
      </c>
      <c r="Y3341" t="str">
        <f t="shared" si="318"/>
        <v>Sim</v>
      </c>
    </row>
    <row r="3342" spans="1:25" x14ac:dyDescent="0.25">
      <c r="A3342" s="5">
        <v>510628</v>
      </c>
      <c r="B3342">
        <f>IFERROR(VLOOKUP(A3342,[1]Monitoramento_Base_somente_disp!$A:$J,5,FALSE),0)</f>
        <v>0</v>
      </c>
      <c r="C3342">
        <f>IFERROR(VLOOKUP(A3342,[1]Monitoramento_Base_somente_disp!$A:$J,6,FALSE),0)</f>
        <v>0</v>
      </c>
      <c r="D3342">
        <f>IFERROR(VLOOKUP(A3342,[1]Monitoramento_Base_somente_disp!$A:$J,7,FALSE),0)</f>
        <v>0</v>
      </c>
      <c r="E3342">
        <f>IFERROR(VLOOKUP(A3342,[1]Monitoramento_Base_somente_disp!$A:$J,8,FALSE),0)</f>
        <v>0</v>
      </c>
      <c r="F3342">
        <f>IFERROR(VLOOKUP(A3342,[1]Monitoramento_Base_somente_disp!$A:$J,9,FALSE),0)</f>
        <v>0</v>
      </c>
      <c r="G3342">
        <f>IFERROR(VLOOKUP(A3342,[1]Monitoramento_Base_somente_disp!$A:$J,10,FALSE),0)</f>
        <v>0</v>
      </c>
      <c r="H3342">
        <f>IFERROR(VLOOKUP(A3342,[2]Sheet1!$A:$I,4,FALSE),0)</f>
        <v>0</v>
      </c>
      <c r="I3342">
        <f>IFERROR(VLOOKUP(A3342,[2]Sheet1!$A:$I,5,FALSE),0)</f>
        <v>0</v>
      </c>
      <c r="J3342">
        <f>IFERROR(VLOOKUP(A3342,[2]Sheet1!$A:$I,6,FALSE),0)</f>
        <v>0</v>
      </c>
      <c r="K3342">
        <f>IFERROR(VLOOKUP(A3342,[2]Sheet1!$A:$I,7,FALSE),0)</f>
        <v>0</v>
      </c>
      <c r="L3342">
        <f>IFERROR(VLOOKUP(A3342,[2]Sheet1!$A:$I,8,FALSE),0)</f>
        <v>0</v>
      </c>
      <c r="M3342">
        <f>IFERROR(VLOOKUP(A3342,[2]Sheet1!$A:$I,9,FALSE),0)</f>
        <v>0</v>
      </c>
      <c r="N3342">
        <f>IFERROR(VLOOKUP(A3342,[3]Sheet1!$A:$G,2,FALSE),0)</f>
        <v>0</v>
      </c>
      <c r="O3342">
        <f>IFERROR(VLOOKUP(A3342,[3]Sheet1!$A:$G,3,FALSE),0)</f>
        <v>0</v>
      </c>
      <c r="P3342">
        <f>IFERROR(VLOOKUP(A3342,[3]Sheet1!$A:$G,4,FALSE),0)</f>
        <v>0</v>
      </c>
      <c r="Q3342">
        <f>IFERROR(VLOOKUP(A3342,[3]Sheet1!$A:$G,5,FALSE),0)</f>
        <v>0</v>
      </c>
      <c r="R3342">
        <f>IFERROR(VLOOKUP(A3342,[3]Sheet1!$A:$G,6,FALSE),0)</f>
        <v>0</v>
      </c>
      <c r="S3342">
        <f>IFERROR(VLOOKUP(A3342,[3]Sheet1!$A:$G,7,FALSE),0)</f>
        <v>0</v>
      </c>
      <c r="T3342" t="str">
        <f t="shared" si="313"/>
        <v>Não</v>
      </c>
      <c r="U3342" t="str">
        <f t="shared" si="314"/>
        <v>Não</v>
      </c>
      <c r="V3342" t="str">
        <f t="shared" si="315"/>
        <v>Não</v>
      </c>
      <c r="W3342" t="str">
        <f t="shared" si="316"/>
        <v>Não</v>
      </c>
      <c r="X3342" t="str">
        <f t="shared" si="317"/>
        <v>Não</v>
      </c>
      <c r="Y3342" t="str">
        <f t="shared" si="318"/>
        <v>Não</v>
      </c>
    </row>
    <row r="3343" spans="1:25" x14ac:dyDescent="0.25">
      <c r="A3343" s="5">
        <v>510629</v>
      </c>
      <c r="B3343">
        <f>IFERROR(VLOOKUP(A3343,[1]Monitoramento_Base_somente_disp!$A:$J,5,FALSE),0)</f>
        <v>0</v>
      </c>
      <c r="C3343">
        <f>IFERROR(VLOOKUP(A3343,[1]Monitoramento_Base_somente_disp!$A:$J,6,FALSE),0)</f>
        <v>0</v>
      </c>
      <c r="D3343">
        <f>IFERROR(VLOOKUP(A3343,[1]Monitoramento_Base_somente_disp!$A:$J,7,FALSE),0)</f>
        <v>0</v>
      </c>
      <c r="E3343">
        <f>IFERROR(VLOOKUP(A3343,[1]Monitoramento_Base_somente_disp!$A:$J,8,FALSE),0)</f>
        <v>0</v>
      </c>
      <c r="F3343">
        <f>IFERROR(VLOOKUP(A3343,[1]Monitoramento_Base_somente_disp!$A:$J,9,FALSE),0)</f>
        <v>0</v>
      </c>
      <c r="G3343">
        <f>IFERROR(VLOOKUP(A3343,[1]Monitoramento_Base_somente_disp!$A:$J,10,FALSE),0)</f>
        <v>0</v>
      </c>
      <c r="H3343">
        <f>IFERROR(VLOOKUP(A3343,[2]Sheet1!$A:$I,4,FALSE),0)</f>
        <v>0</v>
      </c>
      <c r="I3343">
        <f>IFERROR(VLOOKUP(A3343,[2]Sheet1!$A:$I,5,FALSE),0)</f>
        <v>0</v>
      </c>
      <c r="J3343">
        <f>IFERROR(VLOOKUP(A3343,[2]Sheet1!$A:$I,6,FALSE),0)</f>
        <v>0</v>
      </c>
      <c r="K3343">
        <f>IFERROR(VLOOKUP(A3343,[2]Sheet1!$A:$I,7,FALSE),0)</f>
        <v>0</v>
      </c>
      <c r="L3343">
        <f>IFERROR(VLOOKUP(A3343,[2]Sheet1!$A:$I,8,FALSE),0)</f>
        <v>0</v>
      </c>
      <c r="M3343">
        <f>IFERROR(VLOOKUP(A3343,[2]Sheet1!$A:$I,9,FALSE),0)</f>
        <v>0</v>
      </c>
      <c r="N3343">
        <f>IFERROR(VLOOKUP(A3343,[3]Sheet1!$A:$G,2,FALSE),0)</f>
        <v>132510</v>
      </c>
      <c r="O3343">
        <f>IFERROR(VLOOKUP(A3343,[3]Sheet1!$A:$G,3,FALSE),0)</f>
        <v>0</v>
      </c>
      <c r="P3343">
        <f>IFERROR(VLOOKUP(A3343,[3]Sheet1!$A:$G,4,FALSE),0)</f>
        <v>1712</v>
      </c>
      <c r="Q3343">
        <f>IFERROR(VLOOKUP(A3343,[3]Sheet1!$A:$G,5,FALSE),0)</f>
        <v>12391</v>
      </c>
      <c r="R3343">
        <f>IFERROR(VLOOKUP(A3343,[3]Sheet1!$A:$G,6,FALSE),0)</f>
        <v>0</v>
      </c>
      <c r="S3343">
        <f>IFERROR(VLOOKUP(A3343,[3]Sheet1!$A:$G,7,FALSE),0)</f>
        <v>632745</v>
      </c>
      <c r="T3343" t="str">
        <f t="shared" si="313"/>
        <v>Sim</v>
      </c>
      <c r="U3343" t="str">
        <f t="shared" si="314"/>
        <v>Não</v>
      </c>
      <c r="V3343" t="str">
        <f t="shared" si="315"/>
        <v>Sim</v>
      </c>
      <c r="W3343" t="str">
        <f t="shared" si="316"/>
        <v>Sim</v>
      </c>
      <c r="X3343" t="str">
        <f t="shared" si="317"/>
        <v>Não</v>
      </c>
      <c r="Y3343" t="str">
        <f t="shared" si="318"/>
        <v>Sim</v>
      </c>
    </row>
    <row r="3344" spans="1:25" x14ac:dyDescent="0.25">
      <c r="A3344" s="5">
        <v>510630</v>
      </c>
      <c r="B3344">
        <f>IFERROR(VLOOKUP(A3344,[1]Monitoramento_Base_somente_disp!$A:$J,5,FALSE),0)</f>
        <v>298270</v>
      </c>
      <c r="C3344">
        <f>IFERROR(VLOOKUP(A3344,[1]Monitoramento_Base_somente_disp!$A:$J,6,FALSE),0)</f>
        <v>59041540</v>
      </c>
      <c r="D3344">
        <f>IFERROR(VLOOKUP(A3344,[1]Monitoramento_Base_somente_disp!$A:$J,7,FALSE),0)</f>
        <v>124425</v>
      </c>
      <c r="E3344">
        <f>IFERROR(VLOOKUP(A3344,[1]Monitoramento_Base_somente_disp!$A:$J,8,FALSE),0)</f>
        <v>55657743</v>
      </c>
      <c r="F3344">
        <f>IFERROR(VLOOKUP(A3344,[1]Monitoramento_Base_somente_disp!$A:$J,9,FALSE),0)</f>
        <v>13007</v>
      </c>
      <c r="G3344">
        <f>IFERROR(VLOOKUP(A3344,[1]Monitoramento_Base_somente_disp!$A:$J,10,FALSE),0)</f>
        <v>8591317</v>
      </c>
      <c r="H3344">
        <f>IFERROR(VLOOKUP(A3344,[2]Sheet1!$A:$I,4,FALSE),0)</f>
        <v>0</v>
      </c>
      <c r="I3344">
        <f>IFERROR(VLOOKUP(A3344,[2]Sheet1!$A:$I,5,FALSE),0)</f>
        <v>0</v>
      </c>
      <c r="J3344">
        <f>IFERROR(VLOOKUP(A3344,[2]Sheet1!$A:$I,6,FALSE),0)</f>
        <v>0</v>
      </c>
      <c r="K3344">
        <f>IFERROR(VLOOKUP(A3344,[2]Sheet1!$A:$I,7,FALSE),0)</f>
        <v>0</v>
      </c>
      <c r="L3344">
        <f>IFERROR(VLOOKUP(A3344,[2]Sheet1!$A:$I,8,FALSE),0)</f>
        <v>0</v>
      </c>
      <c r="M3344">
        <f>IFERROR(VLOOKUP(A3344,[2]Sheet1!$A:$I,9,FALSE),0)</f>
        <v>0</v>
      </c>
      <c r="N3344">
        <f>IFERROR(VLOOKUP(A3344,[3]Sheet1!$A:$G,2,FALSE),0)</f>
        <v>0</v>
      </c>
      <c r="O3344">
        <f>IFERROR(VLOOKUP(A3344,[3]Sheet1!$A:$G,3,FALSE),0)</f>
        <v>0</v>
      </c>
      <c r="P3344">
        <f>IFERROR(VLOOKUP(A3344,[3]Sheet1!$A:$G,4,FALSE),0)</f>
        <v>0</v>
      </c>
      <c r="Q3344">
        <f>IFERROR(VLOOKUP(A3344,[3]Sheet1!$A:$G,5,FALSE),0)</f>
        <v>0</v>
      </c>
      <c r="R3344">
        <f>IFERROR(VLOOKUP(A3344,[3]Sheet1!$A:$G,6,FALSE),0)</f>
        <v>0</v>
      </c>
      <c r="S3344">
        <f>IFERROR(VLOOKUP(A3344,[3]Sheet1!$A:$G,7,FALSE),0)</f>
        <v>0</v>
      </c>
      <c r="T3344" t="str">
        <f t="shared" si="313"/>
        <v>Sim</v>
      </c>
      <c r="U3344" t="str">
        <f t="shared" si="314"/>
        <v>Sim</v>
      </c>
      <c r="V3344" t="str">
        <f t="shared" si="315"/>
        <v>Sim</v>
      </c>
      <c r="W3344" t="str">
        <f t="shared" si="316"/>
        <v>Sim</v>
      </c>
      <c r="X3344" t="str">
        <f t="shared" si="317"/>
        <v>Sim</v>
      </c>
      <c r="Y3344" t="str">
        <f t="shared" si="318"/>
        <v>Sim</v>
      </c>
    </row>
    <row r="3345" spans="1:25" x14ac:dyDescent="0.25">
      <c r="A3345" s="5">
        <v>510631</v>
      </c>
      <c r="B3345">
        <f>IFERROR(VLOOKUP(A3345,[1]Monitoramento_Base_somente_disp!$A:$J,5,FALSE),0)</f>
        <v>11842</v>
      </c>
      <c r="C3345">
        <f>IFERROR(VLOOKUP(A3345,[1]Monitoramento_Base_somente_disp!$A:$J,6,FALSE),0)</f>
        <v>6126522</v>
      </c>
      <c r="D3345">
        <f>IFERROR(VLOOKUP(A3345,[1]Monitoramento_Base_somente_disp!$A:$J,7,FALSE),0)</f>
        <v>8162</v>
      </c>
      <c r="E3345">
        <f>IFERROR(VLOOKUP(A3345,[1]Monitoramento_Base_somente_disp!$A:$J,8,FALSE),0)</f>
        <v>5817527</v>
      </c>
      <c r="F3345">
        <f>IFERROR(VLOOKUP(A3345,[1]Monitoramento_Base_somente_disp!$A:$J,9,FALSE),0)</f>
        <v>90</v>
      </c>
      <c r="G3345">
        <f>IFERROR(VLOOKUP(A3345,[1]Monitoramento_Base_somente_disp!$A:$J,10,FALSE),0)</f>
        <v>882216</v>
      </c>
      <c r="H3345">
        <f>IFERROR(VLOOKUP(A3345,[2]Sheet1!$A:$I,4,FALSE),0)</f>
        <v>0</v>
      </c>
      <c r="I3345">
        <f>IFERROR(VLOOKUP(A3345,[2]Sheet1!$A:$I,5,FALSE),0)</f>
        <v>0</v>
      </c>
      <c r="J3345">
        <f>IFERROR(VLOOKUP(A3345,[2]Sheet1!$A:$I,6,FALSE),0)</f>
        <v>0</v>
      </c>
      <c r="K3345">
        <f>IFERROR(VLOOKUP(A3345,[2]Sheet1!$A:$I,7,FALSE),0)</f>
        <v>0</v>
      </c>
      <c r="L3345">
        <f>IFERROR(VLOOKUP(A3345,[2]Sheet1!$A:$I,8,FALSE),0)</f>
        <v>0</v>
      </c>
      <c r="M3345">
        <f>IFERROR(VLOOKUP(A3345,[2]Sheet1!$A:$I,9,FALSE),0)</f>
        <v>0</v>
      </c>
      <c r="N3345">
        <f>IFERROR(VLOOKUP(A3345,[3]Sheet1!$A:$G,2,FALSE),0)</f>
        <v>0</v>
      </c>
      <c r="O3345">
        <f>IFERROR(VLOOKUP(A3345,[3]Sheet1!$A:$G,3,FALSE),0)</f>
        <v>0</v>
      </c>
      <c r="P3345">
        <f>IFERROR(VLOOKUP(A3345,[3]Sheet1!$A:$G,4,FALSE),0)</f>
        <v>0</v>
      </c>
      <c r="Q3345">
        <f>IFERROR(VLOOKUP(A3345,[3]Sheet1!$A:$G,5,FALSE),0)</f>
        <v>0</v>
      </c>
      <c r="R3345">
        <f>IFERROR(VLOOKUP(A3345,[3]Sheet1!$A:$G,6,FALSE),0)</f>
        <v>0</v>
      </c>
      <c r="S3345">
        <f>IFERROR(VLOOKUP(A3345,[3]Sheet1!$A:$G,7,FALSE),0)</f>
        <v>0</v>
      </c>
      <c r="T3345" t="str">
        <f t="shared" si="313"/>
        <v>Sim</v>
      </c>
      <c r="U3345" t="str">
        <f t="shared" si="314"/>
        <v>Sim</v>
      </c>
      <c r="V3345" t="str">
        <f t="shared" si="315"/>
        <v>Sim</v>
      </c>
      <c r="W3345" t="str">
        <f t="shared" si="316"/>
        <v>Sim</v>
      </c>
      <c r="X3345" t="str">
        <f t="shared" si="317"/>
        <v>Sim</v>
      </c>
      <c r="Y3345" t="str">
        <f t="shared" si="318"/>
        <v>Sim</v>
      </c>
    </row>
    <row r="3346" spans="1:25" x14ac:dyDescent="0.25">
      <c r="A3346" s="5">
        <v>510637</v>
      </c>
      <c r="B3346">
        <f>IFERROR(VLOOKUP(A3346,[1]Monitoramento_Base_somente_disp!$A:$J,5,FALSE),0)</f>
        <v>0</v>
      </c>
      <c r="C3346">
        <f>IFERROR(VLOOKUP(A3346,[1]Monitoramento_Base_somente_disp!$A:$J,6,FALSE),0)</f>
        <v>943200</v>
      </c>
      <c r="D3346">
        <f>IFERROR(VLOOKUP(A3346,[1]Monitoramento_Base_somente_disp!$A:$J,7,FALSE),0)</f>
        <v>0</v>
      </c>
      <c r="E3346">
        <f>IFERROR(VLOOKUP(A3346,[1]Monitoramento_Base_somente_disp!$A:$J,8,FALSE),0)</f>
        <v>1053008</v>
      </c>
      <c r="F3346">
        <f>IFERROR(VLOOKUP(A3346,[1]Monitoramento_Base_somente_disp!$A:$J,9,FALSE),0)</f>
        <v>0</v>
      </c>
      <c r="G3346">
        <f>IFERROR(VLOOKUP(A3346,[1]Monitoramento_Base_somente_disp!$A:$J,10,FALSE),0)</f>
        <v>169840</v>
      </c>
      <c r="H3346">
        <f>IFERROR(VLOOKUP(A3346,[2]Sheet1!$A:$I,4,FALSE),0)</f>
        <v>0</v>
      </c>
      <c r="I3346">
        <f>IFERROR(VLOOKUP(A3346,[2]Sheet1!$A:$I,5,FALSE),0)</f>
        <v>0</v>
      </c>
      <c r="J3346">
        <f>IFERROR(VLOOKUP(A3346,[2]Sheet1!$A:$I,6,FALSE),0)</f>
        <v>0</v>
      </c>
      <c r="K3346">
        <f>IFERROR(VLOOKUP(A3346,[2]Sheet1!$A:$I,7,FALSE),0)</f>
        <v>0</v>
      </c>
      <c r="L3346">
        <f>IFERROR(VLOOKUP(A3346,[2]Sheet1!$A:$I,8,FALSE),0)</f>
        <v>0</v>
      </c>
      <c r="M3346">
        <f>IFERROR(VLOOKUP(A3346,[2]Sheet1!$A:$I,9,FALSE),0)</f>
        <v>0</v>
      </c>
      <c r="N3346">
        <f>IFERROR(VLOOKUP(A3346,[3]Sheet1!$A:$G,2,FALSE),0)</f>
        <v>0</v>
      </c>
      <c r="O3346">
        <f>IFERROR(VLOOKUP(A3346,[3]Sheet1!$A:$G,3,FALSE),0)</f>
        <v>0</v>
      </c>
      <c r="P3346">
        <f>IFERROR(VLOOKUP(A3346,[3]Sheet1!$A:$G,4,FALSE),0)</f>
        <v>0</v>
      </c>
      <c r="Q3346">
        <f>IFERROR(VLOOKUP(A3346,[3]Sheet1!$A:$G,5,FALSE),0)</f>
        <v>0</v>
      </c>
      <c r="R3346">
        <f>IFERROR(VLOOKUP(A3346,[3]Sheet1!$A:$G,6,FALSE),0)</f>
        <v>0</v>
      </c>
      <c r="S3346">
        <f>IFERROR(VLOOKUP(A3346,[3]Sheet1!$A:$G,7,FALSE),0)</f>
        <v>0</v>
      </c>
      <c r="T3346" t="str">
        <f t="shared" si="313"/>
        <v>Não</v>
      </c>
      <c r="U3346" t="str">
        <f t="shared" si="314"/>
        <v>Sim</v>
      </c>
      <c r="V3346" t="str">
        <f t="shared" si="315"/>
        <v>Não</v>
      </c>
      <c r="W3346" t="str">
        <f t="shared" si="316"/>
        <v>Sim</v>
      </c>
      <c r="X3346" t="str">
        <f t="shared" si="317"/>
        <v>Não</v>
      </c>
      <c r="Y3346" t="str">
        <f t="shared" si="318"/>
        <v>Sim</v>
      </c>
    </row>
    <row r="3347" spans="1:25" x14ac:dyDescent="0.25">
      <c r="A3347" s="5">
        <v>510642</v>
      </c>
      <c r="B3347">
        <f>IFERROR(VLOOKUP(A3347,[1]Monitoramento_Base_somente_disp!$A:$J,5,FALSE),0)</f>
        <v>0</v>
      </c>
      <c r="C3347">
        <f>IFERROR(VLOOKUP(A3347,[1]Monitoramento_Base_somente_disp!$A:$J,6,FALSE),0)</f>
        <v>32134832</v>
      </c>
      <c r="D3347">
        <f>IFERROR(VLOOKUP(A3347,[1]Monitoramento_Base_somente_disp!$A:$J,7,FALSE),0)</f>
        <v>0</v>
      </c>
      <c r="E3347">
        <f>IFERROR(VLOOKUP(A3347,[1]Monitoramento_Base_somente_disp!$A:$J,8,FALSE),0)</f>
        <v>33235782</v>
      </c>
      <c r="F3347">
        <f>IFERROR(VLOOKUP(A3347,[1]Monitoramento_Base_somente_disp!$A:$J,9,FALSE),0)</f>
        <v>0</v>
      </c>
      <c r="G3347">
        <f>IFERROR(VLOOKUP(A3347,[1]Monitoramento_Base_somente_disp!$A:$J,10,FALSE),0)</f>
        <v>5360610</v>
      </c>
      <c r="H3347">
        <f>IFERROR(VLOOKUP(A3347,[2]Sheet1!$A:$I,4,FALSE),0)</f>
        <v>0</v>
      </c>
      <c r="I3347">
        <f>IFERROR(VLOOKUP(A3347,[2]Sheet1!$A:$I,5,FALSE),0)</f>
        <v>0</v>
      </c>
      <c r="J3347">
        <f>IFERROR(VLOOKUP(A3347,[2]Sheet1!$A:$I,6,FALSE),0)</f>
        <v>0</v>
      </c>
      <c r="K3347">
        <f>IFERROR(VLOOKUP(A3347,[2]Sheet1!$A:$I,7,FALSE),0)</f>
        <v>0</v>
      </c>
      <c r="L3347">
        <f>IFERROR(VLOOKUP(A3347,[2]Sheet1!$A:$I,8,FALSE),0)</f>
        <v>0</v>
      </c>
      <c r="M3347">
        <f>IFERROR(VLOOKUP(A3347,[2]Sheet1!$A:$I,9,FALSE),0)</f>
        <v>0</v>
      </c>
      <c r="N3347">
        <f>IFERROR(VLOOKUP(A3347,[3]Sheet1!$A:$G,2,FALSE),0)</f>
        <v>0</v>
      </c>
      <c r="O3347">
        <f>IFERROR(VLOOKUP(A3347,[3]Sheet1!$A:$G,3,FALSE),0)</f>
        <v>0</v>
      </c>
      <c r="P3347">
        <f>IFERROR(VLOOKUP(A3347,[3]Sheet1!$A:$G,4,FALSE),0)</f>
        <v>0</v>
      </c>
      <c r="Q3347">
        <f>IFERROR(VLOOKUP(A3347,[3]Sheet1!$A:$G,5,FALSE),0)</f>
        <v>0</v>
      </c>
      <c r="R3347">
        <f>IFERROR(VLOOKUP(A3347,[3]Sheet1!$A:$G,6,FALSE),0)</f>
        <v>0</v>
      </c>
      <c r="S3347">
        <f>IFERROR(VLOOKUP(A3347,[3]Sheet1!$A:$G,7,FALSE),0)</f>
        <v>0</v>
      </c>
      <c r="T3347" t="str">
        <f t="shared" si="313"/>
        <v>Não</v>
      </c>
      <c r="U3347" t="str">
        <f t="shared" si="314"/>
        <v>Sim</v>
      </c>
      <c r="V3347" t="str">
        <f t="shared" si="315"/>
        <v>Não</v>
      </c>
      <c r="W3347" t="str">
        <f t="shared" si="316"/>
        <v>Sim</v>
      </c>
      <c r="X3347" t="str">
        <f t="shared" si="317"/>
        <v>Não</v>
      </c>
      <c r="Y3347" t="str">
        <f t="shared" si="318"/>
        <v>Sim</v>
      </c>
    </row>
    <row r="3348" spans="1:25" x14ac:dyDescent="0.25">
      <c r="A3348" s="5">
        <v>510645</v>
      </c>
      <c r="B3348">
        <f>IFERROR(VLOOKUP(A3348,[1]Monitoramento_Base_somente_disp!$A:$J,5,FALSE),0)</f>
        <v>46024</v>
      </c>
      <c r="C3348">
        <f>IFERROR(VLOOKUP(A3348,[1]Monitoramento_Base_somente_disp!$A:$J,6,FALSE),0)</f>
        <v>15911036</v>
      </c>
      <c r="D3348">
        <f>IFERROR(VLOOKUP(A3348,[1]Monitoramento_Base_somente_disp!$A:$J,7,FALSE),0)</f>
        <v>48638</v>
      </c>
      <c r="E3348">
        <f>IFERROR(VLOOKUP(A3348,[1]Monitoramento_Base_somente_disp!$A:$J,8,FALSE),0)</f>
        <v>19030465</v>
      </c>
      <c r="F3348">
        <f>IFERROR(VLOOKUP(A3348,[1]Monitoramento_Base_somente_disp!$A:$J,9,FALSE),0)</f>
        <v>0</v>
      </c>
      <c r="G3348">
        <f>IFERROR(VLOOKUP(A3348,[1]Monitoramento_Base_somente_disp!$A:$J,10,FALSE),0)</f>
        <v>3117570</v>
      </c>
      <c r="H3348">
        <f>IFERROR(VLOOKUP(A3348,[2]Sheet1!$A:$I,4,FALSE),0)</f>
        <v>0</v>
      </c>
      <c r="I3348">
        <f>IFERROR(VLOOKUP(A3348,[2]Sheet1!$A:$I,5,FALSE),0)</f>
        <v>0</v>
      </c>
      <c r="J3348">
        <f>IFERROR(VLOOKUP(A3348,[2]Sheet1!$A:$I,6,FALSE),0)</f>
        <v>0</v>
      </c>
      <c r="K3348">
        <f>IFERROR(VLOOKUP(A3348,[2]Sheet1!$A:$I,7,FALSE),0)</f>
        <v>0</v>
      </c>
      <c r="L3348">
        <f>IFERROR(VLOOKUP(A3348,[2]Sheet1!$A:$I,8,FALSE),0)</f>
        <v>0</v>
      </c>
      <c r="M3348">
        <f>IFERROR(VLOOKUP(A3348,[2]Sheet1!$A:$I,9,FALSE),0)</f>
        <v>0</v>
      </c>
      <c r="N3348">
        <f>IFERROR(VLOOKUP(A3348,[3]Sheet1!$A:$G,2,FALSE),0)</f>
        <v>0</v>
      </c>
      <c r="O3348">
        <f>IFERROR(VLOOKUP(A3348,[3]Sheet1!$A:$G,3,FALSE),0)</f>
        <v>0</v>
      </c>
      <c r="P3348">
        <f>IFERROR(VLOOKUP(A3348,[3]Sheet1!$A:$G,4,FALSE),0)</f>
        <v>0</v>
      </c>
      <c r="Q3348">
        <f>IFERROR(VLOOKUP(A3348,[3]Sheet1!$A:$G,5,FALSE),0)</f>
        <v>0</v>
      </c>
      <c r="R3348">
        <f>IFERROR(VLOOKUP(A3348,[3]Sheet1!$A:$G,6,FALSE),0)</f>
        <v>0</v>
      </c>
      <c r="S3348">
        <f>IFERROR(VLOOKUP(A3348,[3]Sheet1!$A:$G,7,FALSE),0)</f>
        <v>0</v>
      </c>
      <c r="T3348" t="str">
        <f t="shared" si="313"/>
        <v>Sim</v>
      </c>
      <c r="U3348" t="str">
        <f t="shared" si="314"/>
        <v>Sim</v>
      </c>
      <c r="V3348" t="str">
        <f t="shared" si="315"/>
        <v>Sim</v>
      </c>
      <c r="W3348" t="str">
        <f t="shared" si="316"/>
        <v>Sim</v>
      </c>
      <c r="X3348" t="str">
        <f t="shared" si="317"/>
        <v>Não</v>
      </c>
      <c r="Y3348" t="str">
        <f t="shared" si="318"/>
        <v>Sim</v>
      </c>
    </row>
    <row r="3349" spans="1:25" x14ac:dyDescent="0.25">
      <c r="A3349" s="5">
        <v>510650</v>
      </c>
      <c r="B3349">
        <f>IFERROR(VLOOKUP(A3349,[1]Monitoramento_Base_somente_disp!$A:$J,5,FALSE),0)</f>
        <v>419843</v>
      </c>
      <c r="C3349">
        <f>IFERROR(VLOOKUP(A3349,[1]Monitoramento_Base_somente_disp!$A:$J,6,FALSE),0)</f>
        <v>52475625</v>
      </c>
      <c r="D3349">
        <f>IFERROR(VLOOKUP(A3349,[1]Monitoramento_Base_somente_disp!$A:$J,7,FALSE),0)</f>
        <v>237980</v>
      </c>
      <c r="E3349">
        <f>IFERROR(VLOOKUP(A3349,[1]Monitoramento_Base_somente_disp!$A:$J,8,FALSE),0)</f>
        <v>50827946</v>
      </c>
      <c r="F3349">
        <f>IFERROR(VLOOKUP(A3349,[1]Monitoramento_Base_somente_disp!$A:$J,9,FALSE),0)</f>
        <v>0</v>
      </c>
      <c r="G3349">
        <f>IFERROR(VLOOKUP(A3349,[1]Monitoramento_Base_somente_disp!$A:$J,10,FALSE),0)</f>
        <v>8226593</v>
      </c>
      <c r="H3349">
        <f>IFERROR(VLOOKUP(A3349,[2]Sheet1!$A:$I,4,FALSE),0)</f>
        <v>0</v>
      </c>
      <c r="I3349">
        <f>IFERROR(VLOOKUP(A3349,[2]Sheet1!$A:$I,5,FALSE),0)</f>
        <v>0</v>
      </c>
      <c r="J3349">
        <f>IFERROR(VLOOKUP(A3349,[2]Sheet1!$A:$I,6,FALSE),0)</f>
        <v>0</v>
      </c>
      <c r="K3349">
        <f>IFERROR(VLOOKUP(A3349,[2]Sheet1!$A:$I,7,FALSE),0)</f>
        <v>0</v>
      </c>
      <c r="L3349">
        <f>IFERROR(VLOOKUP(A3349,[2]Sheet1!$A:$I,8,FALSE),0)</f>
        <v>0</v>
      </c>
      <c r="M3349">
        <f>IFERROR(VLOOKUP(A3349,[2]Sheet1!$A:$I,9,FALSE),0)</f>
        <v>0</v>
      </c>
      <c r="N3349">
        <f>IFERROR(VLOOKUP(A3349,[3]Sheet1!$A:$G,2,FALSE),0)</f>
        <v>0</v>
      </c>
      <c r="O3349">
        <f>IFERROR(VLOOKUP(A3349,[3]Sheet1!$A:$G,3,FALSE),0)</f>
        <v>0</v>
      </c>
      <c r="P3349">
        <f>IFERROR(VLOOKUP(A3349,[3]Sheet1!$A:$G,4,FALSE),0)</f>
        <v>0</v>
      </c>
      <c r="Q3349">
        <f>IFERROR(VLOOKUP(A3349,[3]Sheet1!$A:$G,5,FALSE),0)</f>
        <v>0</v>
      </c>
      <c r="R3349">
        <f>IFERROR(VLOOKUP(A3349,[3]Sheet1!$A:$G,6,FALSE),0)</f>
        <v>0</v>
      </c>
      <c r="S3349">
        <f>IFERROR(VLOOKUP(A3349,[3]Sheet1!$A:$G,7,FALSE),0)</f>
        <v>0</v>
      </c>
      <c r="T3349" t="str">
        <f t="shared" si="313"/>
        <v>Sim</v>
      </c>
      <c r="U3349" t="str">
        <f t="shared" si="314"/>
        <v>Sim</v>
      </c>
      <c r="V3349" t="str">
        <f t="shared" si="315"/>
        <v>Sim</v>
      </c>
      <c r="W3349" t="str">
        <f t="shared" si="316"/>
        <v>Sim</v>
      </c>
      <c r="X3349" t="str">
        <f t="shared" si="317"/>
        <v>Não</v>
      </c>
      <c r="Y3349" t="str">
        <f t="shared" si="318"/>
        <v>Sim</v>
      </c>
    </row>
    <row r="3350" spans="1:25" x14ac:dyDescent="0.25">
      <c r="A3350" s="5">
        <v>510677</v>
      </c>
      <c r="B3350">
        <f>IFERROR(VLOOKUP(A3350,[1]Monitoramento_Base_somente_disp!$A:$J,5,FALSE),0)</f>
        <v>0</v>
      </c>
      <c r="C3350">
        <f>IFERROR(VLOOKUP(A3350,[1]Monitoramento_Base_somente_disp!$A:$J,6,FALSE),0)</f>
        <v>0</v>
      </c>
      <c r="D3350">
        <f>IFERROR(VLOOKUP(A3350,[1]Monitoramento_Base_somente_disp!$A:$J,7,FALSE),0)</f>
        <v>0</v>
      </c>
      <c r="E3350">
        <f>IFERROR(VLOOKUP(A3350,[1]Monitoramento_Base_somente_disp!$A:$J,8,FALSE),0)</f>
        <v>0</v>
      </c>
      <c r="F3350">
        <f>IFERROR(VLOOKUP(A3350,[1]Monitoramento_Base_somente_disp!$A:$J,9,FALSE),0)</f>
        <v>0</v>
      </c>
      <c r="G3350">
        <f>IFERROR(VLOOKUP(A3350,[1]Monitoramento_Base_somente_disp!$A:$J,10,FALSE),0)</f>
        <v>0</v>
      </c>
      <c r="H3350">
        <f>IFERROR(VLOOKUP(A3350,[2]Sheet1!$A:$I,4,FALSE),0)</f>
        <v>0</v>
      </c>
      <c r="I3350">
        <f>IFERROR(VLOOKUP(A3350,[2]Sheet1!$A:$I,5,FALSE),0)</f>
        <v>0</v>
      </c>
      <c r="J3350">
        <f>IFERROR(VLOOKUP(A3350,[2]Sheet1!$A:$I,6,FALSE),0)</f>
        <v>0</v>
      </c>
      <c r="K3350">
        <f>IFERROR(VLOOKUP(A3350,[2]Sheet1!$A:$I,7,FALSE),0)</f>
        <v>0</v>
      </c>
      <c r="L3350">
        <f>IFERROR(VLOOKUP(A3350,[2]Sheet1!$A:$I,8,FALSE),0)</f>
        <v>0</v>
      </c>
      <c r="M3350">
        <f>IFERROR(VLOOKUP(A3350,[2]Sheet1!$A:$I,9,FALSE),0)</f>
        <v>0</v>
      </c>
      <c r="N3350">
        <f>IFERROR(VLOOKUP(A3350,[3]Sheet1!$A:$G,2,FALSE),0)</f>
        <v>0</v>
      </c>
      <c r="O3350">
        <f>IFERROR(VLOOKUP(A3350,[3]Sheet1!$A:$G,3,FALSE),0)</f>
        <v>0</v>
      </c>
      <c r="P3350">
        <f>IFERROR(VLOOKUP(A3350,[3]Sheet1!$A:$G,4,FALSE),0)</f>
        <v>0</v>
      </c>
      <c r="Q3350">
        <f>IFERROR(VLOOKUP(A3350,[3]Sheet1!$A:$G,5,FALSE),0)</f>
        <v>0</v>
      </c>
      <c r="R3350">
        <f>IFERROR(VLOOKUP(A3350,[3]Sheet1!$A:$G,6,FALSE),0)</f>
        <v>0</v>
      </c>
      <c r="S3350">
        <f>IFERROR(VLOOKUP(A3350,[3]Sheet1!$A:$G,7,FALSE),0)</f>
        <v>0</v>
      </c>
      <c r="T3350" t="str">
        <f t="shared" si="313"/>
        <v>Não</v>
      </c>
      <c r="U3350" t="str">
        <f t="shared" si="314"/>
        <v>Não</v>
      </c>
      <c r="V3350" t="str">
        <f t="shared" si="315"/>
        <v>Não</v>
      </c>
      <c r="W3350" t="str">
        <f t="shared" si="316"/>
        <v>Não</v>
      </c>
      <c r="X3350" t="str">
        <f t="shared" si="317"/>
        <v>Não</v>
      </c>
      <c r="Y3350" t="str">
        <f t="shared" si="318"/>
        <v>Não</v>
      </c>
    </row>
    <row r="3351" spans="1:25" x14ac:dyDescent="0.25">
      <c r="A3351" s="5">
        <v>510680</v>
      </c>
      <c r="B3351">
        <f>IFERROR(VLOOKUP(A3351,[1]Monitoramento_Base_somente_disp!$A:$J,5,FALSE),0)</f>
        <v>15893</v>
      </c>
      <c r="C3351">
        <f>IFERROR(VLOOKUP(A3351,[1]Monitoramento_Base_somente_disp!$A:$J,6,FALSE),0)</f>
        <v>38911962</v>
      </c>
      <c r="D3351">
        <f>IFERROR(VLOOKUP(A3351,[1]Monitoramento_Base_somente_disp!$A:$J,7,FALSE),0)</f>
        <v>4073</v>
      </c>
      <c r="E3351">
        <f>IFERROR(VLOOKUP(A3351,[1]Monitoramento_Base_somente_disp!$A:$J,8,FALSE),0)</f>
        <v>40106275</v>
      </c>
      <c r="F3351">
        <f>IFERROR(VLOOKUP(A3351,[1]Monitoramento_Base_somente_disp!$A:$J,9,FALSE),0)</f>
        <v>124</v>
      </c>
      <c r="G3351">
        <f>IFERROR(VLOOKUP(A3351,[1]Monitoramento_Base_somente_disp!$A:$J,10,FALSE),0)</f>
        <v>6455922</v>
      </c>
      <c r="H3351">
        <f>IFERROR(VLOOKUP(A3351,[2]Sheet1!$A:$I,4,FALSE),0)</f>
        <v>0</v>
      </c>
      <c r="I3351">
        <f>IFERROR(VLOOKUP(A3351,[2]Sheet1!$A:$I,5,FALSE),0)</f>
        <v>0</v>
      </c>
      <c r="J3351">
        <f>IFERROR(VLOOKUP(A3351,[2]Sheet1!$A:$I,6,FALSE),0)</f>
        <v>0</v>
      </c>
      <c r="K3351">
        <f>IFERROR(VLOOKUP(A3351,[2]Sheet1!$A:$I,7,FALSE),0)</f>
        <v>0</v>
      </c>
      <c r="L3351">
        <f>IFERROR(VLOOKUP(A3351,[2]Sheet1!$A:$I,8,FALSE),0)</f>
        <v>0</v>
      </c>
      <c r="M3351">
        <f>IFERROR(VLOOKUP(A3351,[2]Sheet1!$A:$I,9,FALSE),0)</f>
        <v>0</v>
      </c>
      <c r="N3351">
        <f>IFERROR(VLOOKUP(A3351,[3]Sheet1!$A:$G,2,FALSE),0)</f>
        <v>0</v>
      </c>
      <c r="O3351">
        <f>IFERROR(VLOOKUP(A3351,[3]Sheet1!$A:$G,3,FALSE),0)</f>
        <v>0</v>
      </c>
      <c r="P3351">
        <f>IFERROR(VLOOKUP(A3351,[3]Sheet1!$A:$G,4,FALSE),0)</f>
        <v>0</v>
      </c>
      <c r="Q3351">
        <f>IFERROR(VLOOKUP(A3351,[3]Sheet1!$A:$G,5,FALSE),0)</f>
        <v>0</v>
      </c>
      <c r="R3351">
        <f>IFERROR(VLOOKUP(A3351,[3]Sheet1!$A:$G,6,FALSE),0)</f>
        <v>0</v>
      </c>
      <c r="S3351">
        <f>IFERROR(VLOOKUP(A3351,[3]Sheet1!$A:$G,7,FALSE),0)</f>
        <v>0</v>
      </c>
      <c r="T3351" t="str">
        <f t="shared" si="313"/>
        <v>Sim</v>
      </c>
      <c r="U3351" t="str">
        <f t="shared" si="314"/>
        <v>Sim</v>
      </c>
      <c r="V3351" t="str">
        <f t="shared" si="315"/>
        <v>Sim</v>
      </c>
      <c r="W3351" t="str">
        <f t="shared" si="316"/>
        <v>Sim</v>
      </c>
      <c r="X3351" t="str">
        <f t="shared" si="317"/>
        <v>Sim</v>
      </c>
      <c r="Y3351" t="str">
        <f t="shared" si="318"/>
        <v>Sim</v>
      </c>
    </row>
    <row r="3352" spans="1:25" x14ac:dyDescent="0.25">
      <c r="A3352" s="5">
        <v>510682</v>
      </c>
      <c r="B3352">
        <f>IFERROR(VLOOKUP(A3352,[1]Monitoramento_Base_somente_disp!$A:$J,5,FALSE),0)</f>
        <v>35367</v>
      </c>
      <c r="C3352">
        <f>IFERROR(VLOOKUP(A3352,[1]Monitoramento_Base_somente_disp!$A:$J,6,FALSE),0)</f>
        <v>16999977</v>
      </c>
      <c r="D3352">
        <f>IFERROR(VLOOKUP(A3352,[1]Monitoramento_Base_somente_disp!$A:$J,7,FALSE),0)</f>
        <v>21851</v>
      </c>
      <c r="E3352">
        <f>IFERROR(VLOOKUP(A3352,[1]Monitoramento_Base_somente_disp!$A:$J,8,FALSE),0)</f>
        <v>9616212</v>
      </c>
      <c r="F3352">
        <f>IFERROR(VLOOKUP(A3352,[1]Monitoramento_Base_somente_disp!$A:$J,9,FALSE),0)</f>
        <v>1855</v>
      </c>
      <c r="G3352">
        <f>IFERROR(VLOOKUP(A3352,[1]Monitoramento_Base_somente_disp!$A:$J,10,FALSE),0)</f>
        <v>1277991</v>
      </c>
      <c r="H3352">
        <f>IFERROR(VLOOKUP(A3352,[2]Sheet1!$A:$I,4,FALSE),0)</f>
        <v>0</v>
      </c>
      <c r="I3352">
        <f>IFERROR(VLOOKUP(A3352,[2]Sheet1!$A:$I,5,FALSE),0)</f>
        <v>0</v>
      </c>
      <c r="J3352">
        <f>IFERROR(VLOOKUP(A3352,[2]Sheet1!$A:$I,6,FALSE),0)</f>
        <v>0</v>
      </c>
      <c r="K3352">
        <f>IFERROR(VLOOKUP(A3352,[2]Sheet1!$A:$I,7,FALSE),0)</f>
        <v>0</v>
      </c>
      <c r="L3352">
        <f>IFERROR(VLOOKUP(A3352,[2]Sheet1!$A:$I,8,FALSE),0)</f>
        <v>0</v>
      </c>
      <c r="M3352">
        <f>IFERROR(VLOOKUP(A3352,[2]Sheet1!$A:$I,9,FALSE),0)</f>
        <v>0</v>
      </c>
      <c r="N3352">
        <f>IFERROR(VLOOKUP(A3352,[3]Sheet1!$A:$G,2,FALSE),0)</f>
        <v>0</v>
      </c>
      <c r="O3352">
        <f>IFERROR(VLOOKUP(A3352,[3]Sheet1!$A:$G,3,FALSE),0)</f>
        <v>0</v>
      </c>
      <c r="P3352">
        <f>IFERROR(VLOOKUP(A3352,[3]Sheet1!$A:$G,4,FALSE),0)</f>
        <v>0</v>
      </c>
      <c r="Q3352">
        <f>IFERROR(VLOOKUP(A3352,[3]Sheet1!$A:$G,5,FALSE),0)</f>
        <v>0</v>
      </c>
      <c r="R3352">
        <f>IFERROR(VLOOKUP(A3352,[3]Sheet1!$A:$G,6,FALSE),0)</f>
        <v>0</v>
      </c>
      <c r="S3352">
        <f>IFERROR(VLOOKUP(A3352,[3]Sheet1!$A:$G,7,FALSE),0)</f>
        <v>0</v>
      </c>
      <c r="T3352" t="str">
        <f t="shared" si="313"/>
        <v>Sim</v>
      </c>
      <c r="U3352" t="str">
        <f t="shared" si="314"/>
        <v>Sim</v>
      </c>
      <c r="V3352" t="str">
        <f t="shared" si="315"/>
        <v>Sim</v>
      </c>
      <c r="W3352" t="str">
        <f t="shared" si="316"/>
        <v>Sim</v>
      </c>
      <c r="X3352" t="str">
        <f t="shared" si="317"/>
        <v>Sim</v>
      </c>
      <c r="Y3352" t="str">
        <f t="shared" si="318"/>
        <v>Sim</v>
      </c>
    </row>
    <row r="3353" spans="1:25" x14ac:dyDescent="0.25">
      <c r="A3353" s="5">
        <v>510685</v>
      </c>
      <c r="B3353">
        <f>IFERROR(VLOOKUP(A3353,[1]Monitoramento_Base_somente_disp!$A:$J,5,FALSE),0)</f>
        <v>0</v>
      </c>
      <c r="C3353">
        <f>IFERROR(VLOOKUP(A3353,[1]Monitoramento_Base_somente_disp!$A:$J,6,FALSE),0)</f>
        <v>2436259</v>
      </c>
      <c r="D3353">
        <f>IFERROR(VLOOKUP(A3353,[1]Monitoramento_Base_somente_disp!$A:$J,7,FALSE),0)</f>
        <v>0</v>
      </c>
      <c r="E3353">
        <f>IFERROR(VLOOKUP(A3353,[1]Monitoramento_Base_somente_disp!$A:$J,8,FALSE),0)</f>
        <v>2537505</v>
      </c>
      <c r="F3353">
        <f>IFERROR(VLOOKUP(A3353,[1]Monitoramento_Base_somente_disp!$A:$J,9,FALSE),0)</f>
        <v>0</v>
      </c>
      <c r="G3353">
        <f>IFERROR(VLOOKUP(A3353,[1]Monitoramento_Base_somente_disp!$A:$J,10,FALSE),0)</f>
        <v>409275</v>
      </c>
      <c r="H3353">
        <f>IFERROR(VLOOKUP(A3353,[2]Sheet1!$A:$I,4,FALSE),0)</f>
        <v>0</v>
      </c>
      <c r="I3353">
        <f>IFERROR(VLOOKUP(A3353,[2]Sheet1!$A:$I,5,FALSE),0)</f>
        <v>61784</v>
      </c>
      <c r="J3353">
        <f>IFERROR(VLOOKUP(A3353,[2]Sheet1!$A:$I,6,FALSE),0)</f>
        <v>0</v>
      </c>
      <c r="K3353">
        <f>IFERROR(VLOOKUP(A3353,[2]Sheet1!$A:$I,7,FALSE),0)</f>
        <v>0</v>
      </c>
      <c r="L3353">
        <f>IFERROR(VLOOKUP(A3353,[2]Sheet1!$A:$I,8,FALSE),0)</f>
        <v>0</v>
      </c>
      <c r="M3353">
        <f>IFERROR(VLOOKUP(A3353,[2]Sheet1!$A:$I,9,FALSE),0)</f>
        <v>0</v>
      </c>
      <c r="N3353">
        <f>IFERROR(VLOOKUP(A3353,[3]Sheet1!$A:$G,2,FALSE),0)</f>
        <v>0</v>
      </c>
      <c r="O3353">
        <f>IFERROR(VLOOKUP(A3353,[3]Sheet1!$A:$G,3,FALSE),0)</f>
        <v>0</v>
      </c>
      <c r="P3353">
        <f>IFERROR(VLOOKUP(A3353,[3]Sheet1!$A:$G,4,FALSE),0)</f>
        <v>0</v>
      </c>
      <c r="Q3353">
        <f>IFERROR(VLOOKUP(A3353,[3]Sheet1!$A:$G,5,FALSE),0)</f>
        <v>0</v>
      </c>
      <c r="R3353">
        <f>IFERROR(VLOOKUP(A3353,[3]Sheet1!$A:$G,6,FALSE),0)</f>
        <v>0</v>
      </c>
      <c r="S3353">
        <f>IFERROR(VLOOKUP(A3353,[3]Sheet1!$A:$G,7,FALSE),0)</f>
        <v>0</v>
      </c>
      <c r="T3353" t="str">
        <f t="shared" si="313"/>
        <v>Não</v>
      </c>
      <c r="U3353" t="str">
        <f t="shared" si="314"/>
        <v>Sim</v>
      </c>
      <c r="V3353" t="str">
        <f t="shared" si="315"/>
        <v>Não</v>
      </c>
      <c r="W3353" t="str">
        <f t="shared" si="316"/>
        <v>Sim</v>
      </c>
      <c r="X3353" t="str">
        <f t="shared" si="317"/>
        <v>Não</v>
      </c>
      <c r="Y3353" t="str">
        <f t="shared" si="318"/>
        <v>Sim</v>
      </c>
    </row>
    <row r="3354" spans="1:25" x14ac:dyDescent="0.25">
      <c r="A3354" s="5">
        <v>510706</v>
      </c>
      <c r="B3354">
        <f>IFERROR(VLOOKUP(A3354,[1]Monitoramento_Base_somente_disp!$A:$J,5,FALSE),0)</f>
        <v>177027</v>
      </c>
      <c r="C3354">
        <f>IFERROR(VLOOKUP(A3354,[1]Monitoramento_Base_somente_disp!$A:$J,6,FALSE),0)</f>
        <v>41173414</v>
      </c>
      <c r="D3354">
        <f>IFERROR(VLOOKUP(A3354,[1]Monitoramento_Base_somente_disp!$A:$J,7,FALSE),0)</f>
        <v>164327</v>
      </c>
      <c r="E3354">
        <f>IFERROR(VLOOKUP(A3354,[1]Monitoramento_Base_somente_disp!$A:$J,8,FALSE),0)</f>
        <v>37911046</v>
      </c>
      <c r="F3354">
        <f>IFERROR(VLOOKUP(A3354,[1]Monitoramento_Base_somente_disp!$A:$J,9,FALSE),0)</f>
        <v>16280</v>
      </c>
      <c r="G3354">
        <f>IFERROR(VLOOKUP(A3354,[1]Monitoramento_Base_somente_disp!$A:$J,10,FALSE),0)</f>
        <v>5705028</v>
      </c>
      <c r="H3354">
        <f>IFERROR(VLOOKUP(A3354,[2]Sheet1!$A:$I,4,FALSE),0)</f>
        <v>0</v>
      </c>
      <c r="I3354">
        <f>IFERROR(VLOOKUP(A3354,[2]Sheet1!$A:$I,5,FALSE),0)</f>
        <v>0</v>
      </c>
      <c r="J3354">
        <f>IFERROR(VLOOKUP(A3354,[2]Sheet1!$A:$I,6,FALSE),0)</f>
        <v>0</v>
      </c>
      <c r="K3354">
        <f>IFERROR(VLOOKUP(A3354,[2]Sheet1!$A:$I,7,FALSE),0)</f>
        <v>0</v>
      </c>
      <c r="L3354">
        <f>IFERROR(VLOOKUP(A3354,[2]Sheet1!$A:$I,8,FALSE),0)</f>
        <v>0</v>
      </c>
      <c r="M3354">
        <f>IFERROR(VLOOKUP(A3354,[2]Sheet1!$A:$I,9,FALSE),0)</f>
        <v>0</v>
      </c>
      <c r="N3354">
        <f>IFERROR(VLOOKUP(A3354,[3]Sheet1!$A:$G,2,FALSE),0)</f>
        <v>0</v>
      </c>
      <c r="O3354">
        <f>IFERROR(VLOOKUP(A3354,[3]Sheet1!$A:$G,3,FALSE),0)</f>
        <v>0</v>
      </c>
      <c r="P3354">
        <f>IFERROR(VLOOKUP(A3354,[3]Sheet1!$A:$G,4,FALSE),0)</f>
        <v>0</v>
      </c>
      <c r="Q3354">
        <f>IFERROR(VLOOKUP(A3354,[3]Sheet1!$A:$G,5,FALSE),0)</f>
        <v>0</v>
      </c>
      <c r="R3354">
        <f>IFERROR(VLOOKUP(A3354,[3]Sheet1!$A:$G,6,FALSE),0)</f>
        <v>0</v>
      </c>
      <c r="S3354">
        <f>IFERROR(VLOOKUP(A3354,[3]Sheet1!$A:$G,7,FALSE),0)</f>
        <v>0</v>
      </c>
      <c r="T3354" t="str">
        <f t="shared" si="313"/>
        <v>Sim</v>
      </c>
      <c r="U3354" t="str">
        <f t="shared" si="314"/>
        <v>Sim</v>
      </c>
      <c r="V3354" t="str">
        <f t="shared" si="315"/>
        <v>Sim</v>
      </c>
      <c r="W3354" t="str">
        <f t="shared" si="316"/>
        <v>Sim</v>
      </c>
      <c r="X3354" t="str">
        <f t="shared" si="317"/>
        <v>Sim</v>
      </c>
      <c r="Y3354" t="str">
        <f t="shared" si="318"/>
        <v>Sim</v>
      </c>
    </row>
    <row r="3355" spans="1:25" x14ac:dyDescent="0.25">
      <c r="A3355" s="5">
        <v>510718</v>
      </c>
      <c r="B3355">
        <f>IFERROR(VLOOKUP(A3355,[1]Monitoramento_Base_somente_disp!$A:$J,5,FALSE),0)</f>
        <v>38994</v>
      </c>
      <c r="C3355">
        <f>IFERROR(VLOOKUP(A3355,[1]Monitoramento_Base_somente_disp!$A:$J,6,FALSE),0)</f>
        <v>6770583</v>
      </c>
      <c r="D3355">
        <f>IFERROR(VLOOKUP(A3355,[1]Monitoramento_Base_somente_disp!$A:$J,7,FALSE),0)</f>
        <v>39534</v>
      </c>
      <c r="E3355">
        <f>IFERROR(VLOOKUP(A3355,[1]Monitoramento_Base_somente_disp!$A:$J,8,FALSE),0)</f>
        <v>9092034</v>
      </c>
      <c r="F3355">
        <f>IFERROR(VLOOKUP(A3355,[1]Monitoramento_Base_somente_disp!$A:$J,9,FALSE),0)</f>
        <v>4877</v>
      </c>
      <c r="G3355">
        <f>IFERROR(VLOOKUP(A3355,[1]Monitoramento_Base_somente_disp!$A:$J,10,FALSE),0)</f>
        <v>1489074</v>
      </c>
      <c r="H3355">
        <f>IFERROR(VLOOKUP(A3355,[2]Sheet1!$A:$I,4,FALSE),0)</f>
        <v>0</v>
      </c>
      <c r="I3355">
        <f>IFERROR(VLOOKUP(A3355,[2]Sheet1!$A:$I,5,FALSE),0)</f>
        <v>0</v>
      </c>
      <c r="J3355">
        <f>IFERROR(VLOOKUP(A3355,[2]Sheet1!$A:$I,6,FALSE),0)</f>
        <v>0</v>
      </c>
      <c r="K3355">
        <f>IFERROR(VLOOKUP(A3355,[2]Sheet1!$A:$I,7,FALSE),0)</f>
        <v>0</v>
      </c>
      <c r="L3355">
        <f>IFERROR(VLOOKUP(A3355,[2]Sheet1!$A:$I,8,FALSE),0)</f>
        <v>0</v>
      </c>
      <c r="M3355">
        <f>IFERROR(VLOOKUP(A3355,[2]Sheet1!$A:$I,9,FALSE),0)</f>
        <v>0</v>
      </c>
      <c r="N3355">
        <f>IFERROR(VLOOKUP(A3355,[3]Sheet1!$A:$G,2,FALSE),0)</f>
        <v>0</v>
      </c>
      <c r="O3355">
        <f>IFERROR(VLOOKUP(A3355,[3]Sheet1!$A:$G,3,FALSE),0)</f>
        <v>0</v>
      </c>
      <c r="P3355">
        <f>IFERROR(VLOOKUP(A3355,[3]Sheet1!$A:$G,4,FALSE),0)</f>
        <v>0</v>
      </c>
      <c r="Q3355">
        <f>IFERROR(VLOOKUP(A3355,[3]Sheet1!$A:$G,5,FALSE),0)</f>
        <v>0</v>
      </c>
      <c r="R3355">
        <f>IFERROR(VLOOKUP(A3355,[3]Sheet1!$A:$G,6,FALSE),0)</f>
        <v>0</v>
      </c>
      <c r="S3355">
        <f>IFERROR(VLOOKUP(A3355,[3]Sheet1!$A:$G,7,FALSE),0)</f>
        <v>0</v>
      </c>
      <c r="T3355" t="str">
        <f t="shared" si="313"/>
        <v>Sim</v>
      </c>
      <c r="U3355" t="str">
        <f t="shared" si="314"/>
        <v>Sim</v>
      </c>
      <c r="V3355" t="str">
        <f t="shared" si="315"/>
        <v>Sim</v>
      </c>
      <c r="W3355" t="str">
        <f t="shared" si="316"/>
        <v>Sim</v>
      </c>
      <c r="X3355" t="str">
        <f t="shared" si="317"/>
        <v>Sim</v>
      </c>
      <c r="Y3355" t="str">
        <f t="shared" si="318"/>
        <v>Sim</v>
      </c>
    </row>
    <row r="3356" spans="1:25" x14ac:dyDescent="0.25">
      <c r="A3356" s="5">
        <v>510730</v>
      </c>
      <c r="B3356">
        <f>IFERROR(VLOOKUP(A3356,[1]Monitoramento_Base_somente_disp!$A:$J,5,FALSE),0)</f>
        <v>0</v>
      </c>
      <c r="C3356">
        <f>IFERROR(VLOOKUP(A3356,[1]Monitoramento_Base_somente_disp!$A:$J,6,FALSE),0)</f>
        <v>44777</v>
      </c>
      <c r="D3356">
        <f>IFERROR(VLOOKUP(A3356,[1]Monitoramento_Base_somente_disp!$A:$J,7,FALSE),0)</f>
        <v>0</v>
      </c>
      <c r="E3356">
        <f>IFERROR(VLOOKUP(A3356,[1]Monitoramento_Base_somente_disp!$A:$J,8,FALSE),0)</f>
        <v>40903</v>
      </c>
      <c r="F3356">
        <f>IFERROR(VLOOKUP(A3356,[1]Monitoramento_Base_somente_disp!$A:$J,9,FALSE),0)</f>
        <v>0</v>
      </c>
      <c r="G3356">
        <f>IFERROR(VLOOKUP(A3356,[1]Monitoramento_Base_somente_disp!$A:$J,10,FALSE),0)</f>
        <v>6505</v>
      </c>
      <c r="H3356">
        <f>IFERROR(VLOOKUP(A3356,[2]Sheet1!$A:$I,4,FALSE),0)</f>
        <v>0</v>
      </c>
      <c r="I3356">
        <f>IFERROR(VLOOKUP(A3356,[2]Sheet1!$A:$I,5,FALSE),0)</f>
        <v>0</v>
      </c>
      <c r="J3356">
        <f>IFERROR(VLOOKUP(A3356,[2]Sheet1!$A:$I,6,FALSE),0)</f>
        <v>0</v>
      </c>
      <c r="K3356">
        <f>IFERROR(VLOOKUP(A3356,[2]Sheet1!$A:$I,7,FALSE),0)</f>
        <v>0</v>
      </c>
      <c r="L3356">
        <f>IFERROR(VLOOKUP(A3356,[2]Sheet1!$A:$I,8,FALSE),0)</f>
        <v>0</v>
      </c>
      <c r="M3356">
        <f>IFERROR(VLOOKUP(A3356,[2]Sheet1!$A:$I,9,FALSE),0)</f>
        <v>0</v>
      </c>
      <c r="N3356">
        <f>IFERROR(VLOOKUP(A3356,[3]Sheet1!$A:$G,2,FALSE),0)</f>
        <v>90808</v>
      </c>
      <c r="O3356">
        <f>IFERROR(VLOOKUP(A3356,[3]Sheet1!$A:$G,3,FALSE),0)</f>
        <v>71128</v>
      </c>
      <c r="P3356">
        <f>IFERROR(VLOOKUP(A3356,[3]Sheet1!$A:$G,4,FALSE),0)</f>
        <v>78313</v>
      </c>
      <c r="Q3356">
        <f>IFERROR(VLOOKUP(A3356,[3]Sheet1!$A:$G,5,FALSE),0)</f>
        <v>255741</v>
      </c>
      <c r="R3356">
        <f>IFERROR(VLOOKUP(A3356,[3]Sheet1!$A:$G,6,FALSE),0)</f>
        <v>11289</v>
      </c>
      <c r="S3356">
        <f>IFERROR(VLOOKUP(A3356,[3]Sheet1!$A:$G,7,FALSE),0)</f>
        <v>0</v>
      </c>
      <c r="T3356" t="str">
        <f t="shared" si="313"/>
        <v>Sim</v>
      </c>
      <c r="U3356" t="str">
        <f t="shared" si="314"/>
        <v>Sim</v>
      </c>
      <c r="V3356" t="str">
        <f t="shared" si="315"/>
        <v>Sim</v>
      </c>
      <c r="W3356" t="str">
        <f t="shared" si="316"/>
        <v>Sim</v>
      </c>
      <c r="X3356" t="str">
        <f t="shared" si="317"/>
        <v>Sim</v>
      </c>
      <c r="Y3356" t="str">
        <f t="shared" si="318"/>
        <v>Sim</v>
      </c>
    </row>
    <row r="3357" spans="1:25" x14ac:dyDescent="0.25">
      <c r="A3357" s="5">
        <v>510735</v>
      </c>
      <c r="B3357">
        <f>IFERROR(VLOOKUP(A3357,[1]Monitoramento_Base_somente_disp!$A:$J,5,FALSE),0)</f>
        <v>0</v>
      </c>
      <c r="C3357">
        <f>IFERROR(VLOOKUP(A3357,[1]Monitoramento_Base_somente_disp!$A:$J,6,FALSE),0)</f>
        <v>23716800</v>
      </c>
      <c r="D3357">
        <f>IFERROR(VLOOKUP(A3357,[1]Monitoramento_Base_somente_disp!$A:$J,7,FALSE),0)</f>
        <v>0</v>
      </c>
      <c r="E3357">
        <f>IFERROR(VLOOKUP(A3357,[1]Monitoramento_Base_somente_disp!$A:$J,8,FALSE),0)</f>
        <v>24507360</v>
      </c>
      <c r="F3357">
        <f>IFERROR(VLOOKUP(A3357,[1]Monitoramento_Base_somente_disp!$A:$J,9,FALSE),0)</f>
        <v>0</v>
      </c>
      <c r="G3357">
        <f>IFERROR(VLOOKUP(A3357,[1]Monitoramento_Base_somente_disp!$A:$J,10,FALSE),0)</f>
        <v>3952800</v>
      </c>
      <c r="H3357">
        <f>IFERROR(VLOOKUP(A3357,[2]Sheet1!$A:$I,4,FALSE),0)</f>
        <v>0</v>
      </c>
      <c r="I3357">
        <f>IFERROR(VLOOKUP(A3357,[2]Sheet1!$A:$I,5,FALSE),0)</f>
        <v>0</v>
      </c>
      <c r="J3357">
        <f>IFERROR(VLOOKUP(A3357,[2]Sheet1!$A:$I,6,FALSE),0)</f>
        <v>0</v>
      </c>
      <c r="K3357">
        <f>IFERROR(VLOOKUP(A3357,[2]Sheet1!$A:$I,7,FALSE),0)</f>
        <v>0</v>
      </c>
      <c r="L3357">
        <f>IFERROR(VLOOKUP(A3357,[2]Sheet1!$A:$I,8,FALSE),0)</f>
        <v>0</v>
      </c>
      <c r="M3357">
        <f>IFERROR(VLOOKUP(A3357,[2]Sheet1!$A:$I,9,FALSE),0)</f>
        <v>0</v>
      </c>
      <c r="N3357">
        <f>IFERROR(VLOOKUP(A3357,[3]Sheet1!$A:$G,2,FALSE),0)</f>
        <v>0</v>
      </c>
      <c r="O3357">
        <f>IFERROR(VLOOKUP(A3357,[3]Sheet1!$A:$G,3,FALSE),0)</f>
        <v>0</v>
      </c>
      <c r="P3357">
        <f>IFERROR(VLOOKUP(A3357,[3]Sheet1!$A:$G,4,FALSE),0)</f>
        <v>0</v>
      </c>
      <c r="Q3357">
        <f>IFERROR(VLOOKUP(A3357,[3]Sheet1!$A:$G,5,FALSE),0)</f>
        <v>0</v>
      </c>
      <c r="R3357">
        <f>IFERROR(VLOOKUP(A3357,[3]Sheet1!$A:$G,6,FALSE),0)</f>
        <v>0</v>
      </c>
      <c r="S3357">
        <f>IFERROR(VLOOKUP(A3357,[3]Sheet1!$A:$G,7,FALSE),0)</f>
        <v>0</v>
      </c>
      <c r="T3357" t="str">
        <f t="shared" si="313"/>
        <v>Não</v>
      </c>
      <c r="U3357" t="str">
        <f t="shared" si="314"/>
        <v>Sim</v>
      </c>
      <c r="V3357" t="str">
        <f t="shared" si="315"/>
        <v>Não</v>
      </c>
      <c r="W3357" t="str">
        <f t="shared" si="316"/>
        <v>Sim</v>
      </c>
      <c r="X3357" t="str">
        <f t="shared" si="317"/>
        <v>Não</v>
      </c>
      <c r="Y3357" t="str">
        <f t="shared" si="318"/>
        <v>Sim</v>
      </c>
    </row>
    <row r="3358" spans="1:25" x14ac:dyDescent="0.25">
      <c r="A3358" s="5">
        <v>510757</v>
      </c>
      <c r="B3358">
        <f>IFERROR(VLOOKUP(A3358,[1]Monitoramento_Base_somente_disp!$A:$J,5,FALSE),0)</f>
        <v>0</v>
      </c>
      <c r="C3358">
        <f>IFERROR(VLOOKUP(A3358,[1]Monitoramento_Base_somente_disp!$A:$J,6,FALSE),0)</f>
        <v>17461614</v>
      </c>
      <c r="D3358">
        <f>IFERROR(VLOOKUP(A3358,[1]Monitoramento_Base_somente_disp!$A:$J,7,FALSE),0)</f>
        <v>0</v>
      </c>
      <c r="E3358">
        <f>IFERROR(VLOOKUP(A3358,[1]Monitoramento_Base_somente_disp!$A:$J,8,FALSE),0)</f>
        <v>18522453</v>
      </c>
      <c r="F3358">
        <f>IFERROR(VLOOKUP(A3358,[1]Monitoramento_Base_somente_disp!$A:$J,9,FALSE),0)</f>
        <v>0</v>
      </c>
      <c r="G3358">
        <f>IFERROR(VLOOKUP(A3358,[1]Monitoramento_Base_somente_disp!$A:$J,10,FALSE),0)</f>
        <v>2993565</v>
      </c>
      <c r="H3358">
        <f>IFERROR(VLOOKUP(A3358,[2]Sheet1!$A:$I,4,FALSE),0)</f>
        <v>0</v>
      </c>
      <c r="I3358">
        <f>IFERROR(VLOOKUP(A3358,[2]Sheet1!$A:$I,5,FALSE),0)</f>
        <v>0</v>
      </c>
      <c r="J3358">
        <f>IFERROR(VLOOKUP(A3358,[2]Sheet1!$A:$I,6,FALSE),0)</f>
        <v>0</v>
      </c>
      <c r="K3358">
        <f>IFERROR(VLOOKUP(A3358,[2]Sheet1!$A:$I,7,FALSE),0)</f>
        <v>0</v>
      </c>
      <c r="L3358">
        <f>IFERROR(VLOOKUP(A3358,[2]Sheet1!$A:$I,8,FALSE),0)</f>
        <v>0</v>
      </c>
      <c r="M3358">
        <f>IFERROR(VLOOKUP(A3358,[2]Sheet1!$A:$I,9,FALSE),0)</f>
        <v>0</v>
      </c>
      <c r="N3358">
        <f>IFERROR(VLOOKUP(A3358,[3]Sheet1!$A:$G,2,FALSE),0)</f>
        <v>0</v>
      </c>
      <c r="O3358">
        <f>IFERROR(VLOOKUP(A3358,[3]Sheet1!$A:$G,3,FALSE),0)</f>
        <v>0</v>
      </c>
      <c r="P3358">
        <f>IFERROR(VLOOKUP(A3358,[3]Sheet1!$A:$G,4,FALSE),0)</f>
        <v>0</v>
      </c>
      <c r="Q3358">
        <f>IFERROR(VLOOKUP(A3358,[3]Sheet1!$A:$G,5,FALSE),0)</f>
        <v>0</v>
      </c>
      <c r="R3358">
        <f>IFERROR(VLOOKUP(A3358,[3]Sheet1!$A:$G,6,FALSE),0)</f>
        <v>0</v>
      </c>
      <c r="S3358">
        <f>IFERROR(VLOOKUP(A3358,[3]Sheet1!$A:$G,7,FALSE),0)</f>
        <v>0</v>
      </c>
      <c r="T3358" t="str">
        <f t="shared" si="313"/>
        <v>Não</v>
      </c>
      <c r="U3358" t="str">
        <f t="shared" si="314"/>
        <v>Sim</v>
      </c>
      <c r="V3358" t="str">
        <f t="shared" si="315"/>
        <v>Não</v>
      </c>
      <c r="W3358" t="str">
        <f t="shared" si="316"/>
        <v>Sim</v>
      </c>
      <c r="X3358" t="str">
        <f t="shared" si="317"/>
        <v>Não</v>
      </c>
      <c r="Y3358" t="str">
        <f t="shared" si="318"/>
        <v>Sim</v>
      </c>
    </row>
    <row r="3359" spans="1:25" x14ac:dyDescent="0.25">
      <c r="A3359" s="5">
        <v>510770</v>
      </c>
      <c r="B3359">
        <f>IFERROR(VLOOKUP(A3359,[1]Monitoramento_Base_somente_disp!$A:$J,5,FALSE),0)</f>
        <v>4660</v>
      </c>
      <c r="C3359">
        <f>IFERROR(VLOOKUP(A3359,[1]Monitoramento_Base_somente_disp!$A:$J,6,FALSE),0)</f>
        <v>3040285</v>
      </c>
      <c r="D3359">
        <f>IFERROR(VLOOKUP(A3359,[1]Monitoramento_Base_somente_disp!$A:$J,7,FALSE),0)</f>
        <v>1195</v>
      </c>
      <c r="E3359">
        <f>IFERROR(VLOOKUP(A3359,[1]Monitoramento_Base_somente_disp!$A:$J,8,FALSE),0)</f>
        <v>3217485</v>
      </c>
      <c r="F3359">
        <f>IFERROR(VLOOKUP(A3359,[1]Monitoramento_Base_somente_disp!$A:$J,9,FALSE),0)</f>
        <v>170</v>
      </c>
      <c r="G3359">
        <f>IFERROR(VLOOKUP(A3359,[1]Monitoramento_Base_somente_disp!$A:$J,10,FALSE),0)</f>
        <v>525457</v>
      </c>
      <c r="H3359">
        <f>IFERROR(VLOOKUP(A3359,[2]Sheet1!$A:$I,4,FALSE),0)</f>
        <v>0</v>
      </c>
      <c r="I3359">
        <f>IFERROR(VLOOKUP(A3359,[2]Sheet1!$A:$I,5,FALSE),0)</f>
        <v>0</v>
      </c>
      <c r="J3359">
        <f>IFERROR(VLOOKUP(A3359,[2]Sheet1!$A:$I,6,FALSE),0)</f>
        <v>0</v>
      </c>
      <c r="K3359">
        <f>IFERROR(VLOOKUP(A3359,[2]Sheet1!$A:$I,7,FALSE),0)</f>
        <v>0</v>
      </c>
      <c r="L3359">
        <f>IFERROR(VLOOKUP(A3359,[2]Sheet1!$A:$I,8,FALSE),0)</f>
        <v>0</v>
      </c>
      <c r="M3359">
        <f>IFERROR(VLOOKUP(A3359,[2]Sheet1!$A:$I,9,FALSE),0)</f>
        <v>0</v>
      </c>
      <c r="N3359">
        <f>IFERROR(VLOOKUP(A3359,[3]Sheet1!$A:$G,2,FALSE),0)</f>
        <v>0</v>
      </c>
      <c r="O3359">
        <f>IFERROR(VLOOKUP(A3359,[3]Sheet1!$A:$G,3,FALSE),0)</f>
        <v>0</v>
      </c>
      <c r="P3359">
        <f>IFERROR(VLOOKUP(A3359,[3]Sheet1!$A:$G,4,FALSE),0)</f>
        <v>0</v>
      </c>
      <c r="Q3359">
        <f>IFERROR(VLOOKUP(A3359,[3]Sheet1!$A:$G,5,FALSE),0)</f>
        <v>0</v>
      </c>
      <c r="R3359">
        <f>IFERROR(VLOOKUP(A3359,[3]Sheet1!$A:$G,6,FALSE),0)</f>
        <v>0</v>
      </c>
      <c r="S3359">
        <f>IFERROR(VLOOKUP(A3359,[3]Sheet1!$A:$G,7,FALSE),0)</f>
        <v>0</v>
      </c>
      <c r="T3359" t="str">
        <f t="shared" si="313"/>
        <v>Sim</v>
      </c>
      <c r="U3359" t="str">
        <f t="shared" si="314"/>
        <v>Sim</v>
      </c>
      <c r="V3359" t="str">
        <f t="shared" si="315"/>
        <v>Sim</v>
      </c>
      <c r="W3359" t="str">
        <f t="shared" si="316"/>
        <v>Sim</v>
      </c>
      <c r="X3359" t="str">
        <f t="shared" si="317"/>
        <v>Sim</v>
      </c>
      <c r="Y3359" t="str">
        <f t="shared" si="318"/>
        <v>Sim</v>
      </c>
    </row>
    <row r="3360" spans="1:25" x14ac:dyDescent="0.25">
      <c r="A3360" s="5">
        <v>510774</v>
      </c>
      <c r="B3360">
        <f>IFERROR(VLOOKUP(A3360,[1]Monitoramento_Base_somente_disp!$A:$J,5,FALSE),0)</f>
        <v>47479</v>
      </c>
      <c r="C3360">
        <f>IFERROR(VLOOKUP(A3360,[1]Monitoramento_Base_somente_disp!$A:$J,6,FALSE),0)</f>
        <v>4579249</v>
      </c>
      <c r="D3360">
        <f>IFERROR(VLOOKUP(A3360,[1]Monitoramento_Base_somente_disp!$A:$J,7,FALSE),0)</f>
        <v>32376</v>
      </c>
      <c r="E3360">
        <f>IFERROR(VLOOKUP(A3360,[1]Monitoramento_Base_somente_disp!$A:$J,8,FALSE),0)</f>
        <v>5331963</v>
      </c>
      <c r="F3360">
        <f>IFERROR(VLOOKUP(A3360,[1]Monitoramento_Base_somente_disp!$A:$J,9,FALSE),0)</f>
        <v>7231</v>
      </c>
      <c r="G3360">
        <f>IFERROR(VLOOKUP(A3360,[1]Monitoramento_Base_somente_disp!$A:$J,10,FALSE),0)</f>
        <v>1013800</v>
      </c>
      <c r="H3360">
        <f>IFERROR(VLOOKUP(A3360,[2]Sheet1!$A:$I,4,FALSE),0)</f>
        <v>0</v>
      </c>
      <c r="I3360">
        <f>IFERROR(VLOOKUP(A3360,[2]Sheet1!$A:$I,5,FALSE),0)</f>
        <v>0</v>
      </c>
      <c r="J3360">
        <f>IFERROR(VLOOKUP(A3360,[2]Sheet1!$A:$I,6,FALSE),0)</f>
        <v>0</v>
      </c>
      <c r="K3360">
        <f>IFERROR(VLOOKUP(A3360,[2]Sheet1!$A:$I,7,FALSE),0)</f>
        <v>0</v>
      </c>
      <c r="L3360">
        <f>IFERROR(VLOOKUP(A3360,[2]Sheet1!$A:$I,8,FALSE),0)</f>
        <v>0</v>
      </c>
      <c r="M3360">
        <f>IFERROR(VLOOKUP(A3360,[2]Sheet1!$A:$I,9,FALSE),0)</f>
        <v>0</v>
      </c>
      <c r="N3360">
        <f>IFERROR(VLOOKUP(A3360,[3]Sheet1!$A:$G,2,FALSE),0)</f>
        <v>0</v>
      </c>
      <c r="O3360">
        <f>IFERROR(VLOOKUP(A3360,[3]Sheet1!$A:$G,3,FALSE),0)</f>
        <v>0</v>
      </c>
      <c r="P3360">
        <f>IFERROR(VLOOKUP(A3360,[3]Sheet1!$A:$G,4,FALSE),0)</f>
        <v>0</v>
      </c>
      <c r="Q3360">
        <f>IFERROR(VLOOKUP(A3360,[3]Sheet1!$A:$G,5,FALSE),0)</f>
        <v>0</v>
      </c>
      <c r="R3360">
        <f>IFERROR(VLOOKUP(A3360,[3]Sheet1!$A:$G,6,FALSE),0)</f>
        <v>0</v>
      </c>
      <c r="S3360">
        <f>IFERROR(VLOOKUP(A3360,[3]Sheet1!$A:$G,7,FALSE),0)</f>
        <v>0</v>
      </c>
      <c r="T3360" t="str">
        <f t="shared" si="313"/>
        <v>Sim</v>
      </c>
      <c r="U3360" t="str">
        <f t="shared" si="314"/>
        <v>Sim</v>
      </c>
      <c r="V3360" t="str">
        <f t="shared" si="315"/>
        <v>Sim</v>
      </c>
      <c r="W3360" t="str">
        <f t="shared" si="316"/>
        <v>Sim</v>
      </c>
      <c r="X3360" t="str">
        <f t="shared" si="317"/>
        <v>Sim</v>
      </c>
      <c r="Y3360" t="str">
        <f t="shared" si="318"/>
        <v>Sim</v>
      </c>
    </row>
    <row r="3361" spans="1:25" x14ac:dyDescent="0.25">
      <c r="A3361" s="5">
        <v>510775</v>
      </c>
      <c r="B3361">
        <f>IFERROR(VLOOKUP(A3361,[1]Monitoramento_Base_somente_disp!$A:$J,5,FALSE),0)</f>
        <v>48350</v>
      </c>
      <c r="C3361">
        <f>IFERROR(VLOOKUP(A3361,[1]Monitoramento_Base_somente_disp!$A:$J,6,FALSE),0)</f>
        <v>5447146</v>
      </c>
      <c r="D3361">
        <f>IFERROR(VLOOKUP(A3361,[1]Monitoramento_Base_somente_disp!$A:$J,7,FALSE),0)</f>
        <v>45167</v>
      </c>
      <c r="E3361">
        <f>IFERROR(VLOOKUP(A3361,[1]Monitoramento_Base_somente_disp!$A:$J,8,FALSE),0)</f>
        <v>5399232</v>
      </c>
      <c r="F3361">
        <f>IFERROR(VLOOKUP(A3361,[1]Monitoramento_Base_somente_disp!$A:$J,9,FALSE),0)</f>
        <v>0</v>
      </c>
      <c r="G3361">
        <f>IFERROR(VLOOKUP(A3361,[1]Monitoramento_Base_somente_disp!$A:$J,10,FALSE),0)</f>
        <v>797009</v>
      </c>
      <c r="H3361">
        <f>IFERROR(VLOOKUP(A3361,[2]Sheet1!$A:$I,4,FALSE),0)</f>
        <v>0</v>
      </c>
      <c r="I3361">
        <f>IFERROR(VLOOKUP(A3361,[2]Sheet1!$A:$I,5,FALSE),0)</f>
        <v>0</v>
      </c>
      <c r="J3361">
        <f>IFERROR(VLOOKUP(A3361,[2]Sheet1!$A:$I,6,FALSE),0)</f>
        <v>0</v>
      </c>
      <c r="K3361">
        <f>IFERROR(VLOOKUP(A3361,[2]Sheet1!$A:$I,7,FALSE),0)</f>
        <v>0</v>
      </c>
      <c r="L3361">
        <f>IFERROR(VLOOKUP(A3361,[2]Sheet1!$A:$I,8,FALSE),0)</f>
        <v>0</v>
      </c>
      <c r="M3361">
        <f>IFERROR(VLOOKUP(A3361,[2]Sheet1!$A:$I,9,FALSE),0)</f>
        <v>0</v>
      </c>
      <c r="N3361">
        <f>IFERROR(VLOOKUP(A3361,[3]Sheet1!$A:$G,2,FALSE),0)</f>
        <v>0</v>
      </c>
      <c r="O3361">
        <f>IFERROR(VLOOKUP(A3361,[3]Sheet1!$A:$G,3,FALSE),0)</f>
        <v>0</v>
      </c>
      <c r="P3361">
        <f>IFERROR(VLOOKUP(A3361,[3]Sheet1!$A:$G,4,FALSE),0)</f>
        <v>0</v>
      </c>
      <c r="Q3361">
        <f>IFERROR(VLOOKUP(A3361,[3]Sheet1!$A:$G,5,FALSE),0)</f>
        <v>0</v>
      </c>
      <c r="R3361">
        <f>IFERROR(VLOOKUP(A3361,[3]Sheet1!$A:$G,6,FALSE),0)</f>
        <v>0</v>
      </c>
      <c r="S3361">
        <f>IFERROR(VLOOKUP(A3361,[3]Sheet1!$A:$G,7,FALSE),0)</f>
        <v>0</v>
      </c>
      <c r="T3361" t="str">
        <f t="shared" si="313"/>
        <v>Sim</v>
      </c>
      <c r="U3361" t="str">
        <f t="shared" si="314"/>
        <v>Sim</v>
      </c>
      <c r="V3361" t="str">
        <f t="shared" si="315"/>
        <v>Sim</v>
      </c>
      <c r="W3361" t="str">
        <f t="shared" si="316"/>
        <v>Sim</v>
      </c>
      <c r="X3361" t="str">
        <f t="shared" si="317"/>
        <v>Não</v>
      </c>
      <c r="Y3361" t="str">
        <f t="shared" si="318"/>
        <v>Sim</v>
      </c>
    </row>
    <row r="3362" spans="1:25" x14ac:dyDescent="0.25">
      <c r="A3362" s="5">
        <v>510777</v>
      </c>
      <c r="B3362">
        <f>IFERROR(VLOOKUP(A3362,[1]Monitoramento_Base_somente_disp!$A:$J,5,FALSE),0)</f>
        <v>7436</v>
      </c>
      <c r="C3362">
        <f>IFERROR(VLOOKUP(A3362,[1]Monitoramento_Base_somente_disp!$A:$J,6,FALSE),0)</f>
        <v>3646593</v>
      </c>
      <c r="D3362">
        <f>IFERROR(VLOOKUP(A3362,[1]Monitoramento_Base_somente_disp!$A:$J,7,FALSE),0)</f>
        <v>1677</v>
      </c>
      <c r="E3362">
        <f>IFERROR(VLOOKUP(A3362,[1]Monitoramento_Base_somente_disp!$A:$J,8,FALSE),0)</f>
        <v>3582498</v>
      </c>
      <c r="F3362">
        <f>IFERROR(VLOOKUP(A3362,[1]Monitoramento_Base_somente_disp!$A:$J,9,FALSE),0)</f>
        <v>60</v>
      </c>
      <c r="G3362">
        <f>IFERROR(VLOOKUP(A3362,[1]Monitoramento_Base_somente_disp!$A:$J,10,FALSE),0)</f>
        <v>575260</v>
      </c>
      <c r="H3362">
        <f>IFERROR(VLOOKUP(A3362,[2]Sheet1!$A:$I,4,FALSE),0)</f>
        <v>0</v>
      </c>
      <c r="I3362">
        <f>IFERROR(VLOOKUP(A3362,[2]Sheet1!$A:$I,5,FALSE),0)</f>
        <v>0</v>
      </c>
      <c r="J3362">
        <f>IFERROR(VLOOKUP(A3362,[2]Sheet1!$A:$I,6,FALSE),0)</f>
        <v>0</v>
      </c>
      <c r="K3362">
        <f>IFERROR(VLOOKUP(A3362,[2]Sheet1!$A:$I,7,FALSE),0)</f>
        <v>0</v>
      </c>
      <c r="L3362">
        <f>IFERROR(VLOOKUP(A3362,[2]Sheet1!$A:$I,8,FALSE),0)</f>
        <v>0</v>
      </c>
      <c r="M3362">
        <f>IFERROR(VLOOKUP(A3362,[2]Sheet1!$A:$I,9,FALSE),0)</f>
        <v>0</v>
      </c>
      <c r="N3362">
        <f>IFERROR(VLOOKUP(A3362,[3]Sheet1!$A:$G,2,FALSE),0)</f>
        <v>0</v>
      </c>
      <c r="O3362">
        <f>IFERROR(VLOOKUP(A3362,[3]Sheet1!$A:$G,3,FALSE),0)</f>
        <v>0</v>
      </c>
      <c r="P3362">
        <f>IFERROR(VLOOKUP(A3362,[3]Sheet1!$A:$G,4,FALSE),0)</f>
        <v>0</v>
      </c>
      <c r="Q3362">
        <f>IFERROR(VLOOKUP(A3362,[3]Sheet1!$A:$G,5,FALSE),0)</f>
        <v>0</v>
      </c>
      <c r="R3362">
        <f>IFERROR(VLOOKUP(A3362,[3]Sheet1!$A:$G,6,FALSE),0)</f>
        <v>0</v>
      </c>
      <c r="S3362">
        <f>IFERROR(VLOOKUP(A3362,[3]Sheet1!$A:$G,7,FALSE),0)</f>
        <v>0</v>
      </c>
      <c r="T3362" t="str">
        <f t="shared" si="313"/>
        <v>Sim</v>
      </c>
      <c r="U3362" t="str">
        <f t="shared" si="314"/>
        <v>Sim</v>
      </c>
      <c r="V3362" t="str">
        <f t="shared" si="315"/>
        <v>Sim</v>
      </c>
      <c r="W3362" t="str">
        <f t="shared" si="316"/>
        <v>Sim</v>
      </c>
      <c r="X3362" t="str">
        <f t="shared" si="317"/>
        <v>Sim</v>
      </c>
      <c r="Y3362" t="str">
        <f t="shared" si="318"/>
        <v>Sim</v>
      </c>
    </row>
    <row r="3363" spans="1:25" x14ac:dyDescent="0.25">
      <c r="A3363" s="5">
        <v>510779</v>
      </c>
      <c r="B3363">
        <f>IFERROR(VLOOKUP(A3363,[1]Monitoramento_Base_somente_disp!$A:$J,5,FALSE),0)</f>
        <v>0</v>
      </c>
      <c r="C3363">
        <f>IFERROR(VLOOKUP(A3363,[1]Monitoramento_Base_somente_disp!$A:$J,6,FALSE),0)</f>
        <v>2283060</v>
      </c>
      <c r="D3363">
        <f>IFERROR(VLOOKUP(A3363,[1]Monitoramento_Base_somente_disp!$A:$J,7,FALSE),0)</f>
        <v>0</v>
      </c>
      <c r="E3363">
        <f>IFERROR(VLOOKUP(A3363,[1]Monitoramento_Base_somente_disp!$A:$J,8,FALSE),0)</f>
        <v>2359162</v>
      </c>
      <c r="F3363">
        <f>IFERROR(VLOOKUP(A3363,[1]Monitoramento_Base_somente_disp!$A:$J,9,FALSE),0)</f>
        <v>0</v>
      </c>
      <c r="G3363">
        <f>IFERROR(VLOOKUP(A3363,[1]Monitoramento_Base_somente_disp!$A:$J,10,FALSE),0)</f>
        <v>380510</v>
      </c>
      <c r="H3363">
        <f>IFERROR(VLOOKUP(A3363,[2]Sheet1!$A:$I,4,FALSE),0)</f>
        <v>0</v>
      </c>
      <c r="I3363">
        <f>IFERROR(VLOOKUP(A3363,[2]Sheet1!$A:$I,5,FALSE),0)</f>
        <v>0</v>
      </c>
      <c r="J3363">
        <f>IFERROR(VLOOKUP(A3363,[2]Sheet1!$A:$I,6,FALSE),0)</f>
        <v>0</v>
      </c>
      <c r="K3363">
        <f>IFERROR(VLOOKUP(A3363,[2]Sheet1!$A:$I,7,FALSE),0)</f>
        <v>0</v>
      </c>
      <c r="L3363">
        <f>IFERROR(VLOOKUP(A3363,[2]Sheet1!$A:$I,8,FALSE),0)</f>
        <v>0</v>
      </c>
      <c r="M3363">
        <f>IFERROR(VLOOKUP(A3363,[2]Sheet1!$A:$I,9,FALSE),0)</f>
        <v>0</v>
      </c>
      <c r="N3363">
        <f>IFERROR(VLOOKUP(A3363,[3]Sheet1!$A:$G,2,FALSE),0)</f>
        <v>0</v>
      </c>
      <c r="O3363">
        <f>IFERROR(VLOOKUP(A3363,[3]Sheet1!$A:$G,3,FALSE),0)</f>
        <v>0</v>
      </c>
      <c r="P3363">
        <f>IFERROR(VLOOKUP(A3363,[3]Sheet1!$A:$G,4,FALSE),0)</f>
        <v>0</v>
      </c>
      <c r="Q3363">
        <f>IFERROR(VLOOKUP(A3363,[3]Sheet1!$A:$G,5,FALSE),0)</f>
        <v>0</v>
      </c>
      <c r="R3363">
        <f>IFERROR(VLOOKUP(A3363,[3]Sheet1!$A:$G,6,FALSE),0)</f>
        <v>0</v>
      </c>
      <c r="S3363">
        <f>IFERROR(VLOOKUP(A3363,[3]Sheet1!$A:$G,7,FALSE),0)</f>
        <v>0</v>
      </c>
      <c r="T3363" t="str">
        <f t="shared" si="313"/>
        <v>Não</v>
      </c>
      <c r="U3363" t="str">
        <f t="shared" si="314"/>
        <v>Sim</v>
      </c>
      <c r="V3363" t="str">
        <f t="shared" si="315"/>
        <v>Não</v>
      </c>
      <c r="W3363" t="str">
        <f t="shared" si="316"/>
        <v>Sim</v>
      </c>
      <c r="X3363" t="str">
        <f t="shared" si="317"/>
        <v>Não</v>
      </c>
      <c r="Y3363" t="str">
        <f t="shared" si="318"/>
        <v>Sim</v>
      </c>
    </row>
    <row r="3364" spans="1:25" x14ac:dyDescent="0.25">
      <c r="A3364" s="5">
        <v>510780</v>
      </c>
      <c r="B3364">
        <f>IFERROR(VLOOKUP(A3364,[1]Monitoramento_Base_somente_disp!$A:$J,5,FALSE),0)</f>
        <v>0</v>
      </c>
      <c r="C3364">
        <f>IFERROR(VLOOKUP(A3364,[1]Monitoramento_Base_somente_disp!$A:$J,6,FALSE),0)</f>
        <v>7424483</v>
      </c>
      <c r="D3364">
        <f>IFERROR(VLOOKUP(A3364,[1]Monitoramento_Base_somente_disp!$A:$J,7,FALSE),0)</f>
        <v>0</v>
      </c>
      <c r="E3364">
        <f>IFERROR(VLOOKUP(A3364,[1]Monitoramento_Base_somente_disp!$A:$J,8,FALSE),0)</f>
        <v>7673709</v>
      </c>
      <c r="F3364">
        <f>IFERROR(VLOOKUP(A3364,[1]Monitoramento_Base_somente_disp!$A:$J,9,FALSE),0)</f>
        <v>0</v>
      </c>
      <c r="G3364">
        <f>IFERROR(VLOOKUP(A3364,[1]Monitoramento_Base_somente_disp!$A:$J,10,FALSE),0)</f>
        <v>1237695</v>
      </c>
      <c r="H3364">
        <f>IFERROR(VLOOKUP(A3364,[2]Sheet1!$A:$I,4,FALSE),0)</f>
        <v>0</v>
      </c>
      <c r="I3364">
        <f>IFERROR(VLOOKUP(A3364,[2]Sheet1!$A:$I,5,FALSE),0)</f>
        <v>0</v>
      </c>
      <c r="J3364">
        <f>IFERROR(VLOOKUP(A3364,[2]Sheet1!$A:$I,6,FALSE),0)</f>
        <v>0</v>
      </c>
      <c r="K3364">
        <f>IFERROR(VLOOKUP(A3364,[2]Sheet1!$A:$I,7,FALSE),0)</f>
        <v>0</v>
      </c>
      <c r="L3364">
        <f>IFERROR(VLOOKUP(A3364,[2]Sheet1!$A:$I,8,FALSE),0)</f>
        <v>0</v>
      </c>
      <c r="M3364">
        <f>IFERROR(VLOOKUP(A3364,[2]Sheet1!$A:$I,9,FALSE),0)</f>
        <v>0</v>
      </c>
      <c r="N3364">
        <f>IFERROR(VLOOKUP(A3364,[3]Sheet1!$A:$G,2,FALSE),0)</f>
        <v>80608</v>
      </c>
      <c r="O3364">
        <f>IFERROR(VLOOKUP(A3364,[3]Sheet1!$A:$G,3,FALSE),0)</f>
        <v>323973</v>
      </c>
      <c r="P3364">
        <f>IFERROR(VLOOKUP(A3364,[3]Sheet1!$A:$G,4,FALSE),0)</f>
        <v>76518</v>
      </c>
      <c r="Q3364">
        <f>IFERROR(VLOOKUP(A3364,[3]Sheet1!$A:$G,5,FALSE),0)</f>
        <v>409770</v>
      </c>
      <c r="R3364">
        <f>IFERROR(VLOOKUP(A3364,[3]Sheet1!$A:$G,6,FALSE),0)</f>
        <v>3305</v>
      </c>
      <c r="S3364">
        <f>IFERROR(VLOOKUP(A3364,[3]Sheet1!$A:$G,7,FALSE),0)</f>
        <v>0</v>
      </c>
      <c r="T3364" t="str">
        <f t="shared" si="313"/>
        <v>Sim</v>
      </c>
      <c r="U3364" t="str">
        <f t="shared" si="314"/>
        <v>Sim</v>
      </c>
      <c r="V3364" t="str">
        <f t="shared" si="315"/>
        <v>Sim</v>
      </c>
      <c r="W3364" t="str">
        <f t="shared" si="316"/>
        <v>Sim</v>
      </c>
      <c r="X3364" t="str">
        <f t="shared" si="317"/>
        <v>Sim</v>
      </c>
      <c r="Y3364" t="str">
        <f t="shared" si="318"/>
        <v>Sim</v>
      </c>
    </row>
    <row r="3365" spans="1:25" x14ac:dyDescent="0.25">
      <c r="A3365" s="5">
        <v>510785</v>
      </c>
      <c r="B3365">
        <f>IFERROR(VLOOKUP(A3365,[1]Monitoramento_Base_somente_disp!$A:$J,5,FALSE),0)</f>
        <v>69071</v>
      </c>
      <c r="C3365">
        <f>IFERROR(VLOOKUP(A3365,[1]Monitoramento_Base_somente_disp!$A:$J,6,FALSE),0)</f>
        <v>22834296</v>
      </c>
      <c r="D3365">
        <f>IFERROR(VLOOKUP(A3365,[1]Monitoramento_Base_somente_disp!$A:$J,7,FALSE),0)</f>
        <v>7655</v>
      </c>
      <c r="E3365">
        <f>IFERROR(VLOOKUP(A3365,[1]Monitoramento_Base_somente_disp!$A:$J,8,FALSE),0)</f>
        <v>13038359</v>
      </c>
      <c r="F3365">
        <f>IFERROR(VLOOKUP(A3365,[1]Monitoramento_Base_somente_disp!$A:$J,9,FALSE),0)</f>
        <v>0</v>
      </c>
      <c r="G3365">
        <f>IFERROR(VLOOKUP(A3365,[1]Monitoramento_Base_somente_disp!$A:$J,10,FALSE),0)</f>
        <v>1811705</v>
      </c>
      <c r="H3365">
        <f>IFERROR(VLOOKUP(A3365,[2]Sheet1!$A:$I,4,FALSE),0)</f>
        <v>0</v>
      </c>
      <c r="I3365">
        <f>IFERROR(VLOOKUP(A3365,[2]Sheet1!$A:$I,5,FALSE),0)</f>
        <v>0</v>
      </c>
      <c r="J3365">
        <f>IFERROR(VLOOKUP(A3365,[2]Sheet1!$A:$I,6,FALSE),0)</f>
        <v>0</v>
      </c>
      <c r="K3365">
        <f>IFERROR(VLOOKUP(A3365,[2]Sheet1!$A:$I,7,FALSE),0)</f>
        <v>0</v>
      </c>
      <c r="L3365">
        <f>IFERROR(VLOOKUP(A3365,[2]Sheet1!$A:$I,8,FALSE),0)</f>
        <v>0</v>
      </c>
      <c r="M3365">
        <f>IFERROR(VLOOKUP(A3365,[2]Sheet1!$A:$I,9,FALSE),0)</f>
        <v>0</v>
      </c>
      <c r="N3365">
        <f>IFERROR(VLOOKUP(A3365,[3]Sheet1!$A:$G,2,FALSE),0)</f>
        <v>0</v>
      </c>
      <c r="O3365">
        <f>IFERROR(VLOOKUP(A3365,[3]Sheet1!$A:$G,3,FALSE),0)</f>
        <v>0</v>
      </c>
      <c r="P3365">
        <f>IFERROR(VLOOKUP(A3365,[3]Sheet1!$A:$G,4,FALSE),0)</f>
        <v>0</v>
      </c>
      <c r="Q3365">
        <f>IFERROR(VLOOKUP(A3365,[3]Sheet1!$A:$G,5,FALSE),0)</f>
        <v>0</v>
      </c>
      <c r="R3365">
        <f>IFERROR(VLOOKUP(A3365,[3]Sheet1!$A:$G,6,FALSE),0)</f>
        <v>0</v>
      </c>
      <c r="S3365">
        <f>IFERROR(VLOOKUP(A3365,[3]Sheet1!$A:$G,7,FALSE),0)</f>
        <v>0</v>
      </c>
      <c r="T3365" t="str">
        <f t="shared" si="313"/>
        <v>Sim</v>
      </c>
      <c r="U3365" t="str">
        <f t="shared" si="314"/>
        <v>Sim</v>
      </c>
      <c r="V3365" t="str">
        <f t="shared" si="315"/>
        <v>Sim</v>
      </c>
      <c r="W3365" t="str">
        <f t="shared" si="316"/>
        <v>Sim</v>
      </c>
      <c r="X3365" t="str">
        <f t="shared" si="317"/>
        <v>Não</v>
      </c>
      <c r="Y3365" t="str">
        <f t="shared" si="318"/>
        <v>Sim</v>
      </c>
    </row>
    <row r="3366" spans="1:25" x14ac:dyDescent="0.25">
      <c r="A3366" s="5">
        <v>510788</v>
      </c>
      <c r="B3366">
        <f>IFERROR(VLOOKUP(A3366,[1]Monitoramento_Base_somente_disp!$A:$J,5,FALSE),0)</f>
        <v>17239</v>
      </c>
      <c r="C3366">
        <f>IFERROR(VLOOKUP(A3366,[1]Monitoramento_Base_somente_disp!$A:$J,6,FALSE),0)</f>
        <v>6009308</v>
      </c>
      <c r="D3366">
        <f>IFERROR(VLOOKUP(A3366,[1]Monitoramento_Base_somente_disp!$A:$J,7,FALSE),0)</f>
        <v>14755</v>
      </c>
      <c r="E3366">
        <f>IFERROR(VLOOKUP(A3366,[1]Monitoramento_Base_somente_disp!$A:$J,8,FALSE),0)</f>
        <v>6397523</v>
      </c>
      <c r="F3366">
        <f>IFERROR(VLOOKUP(A3366,[1]Monitoramento_Base_somente_disp!$A:$J,9,FALSE),0)</f>
        <v>1857</v>
      </c>
      <c r="G3366">
        <f>IFERROR(VLOOKUP(A3366,[1]Monitoramento_Base_somente_disp!$A:$J,10,FALSE),0)</f>
        <v>1069459</v>
      </c>
      <c r="H3366">
        <f>IFERROR(VLOOKUP(A3366,[2]Sheet1!$A:$I,4,FALSE),0)</f>
        <v>0</v>
      </c>
      <c r="I3366">
        <f>IFERROR(VLOOKUP(A3366,[2]Sheet1!$A:$I,5,FALSE),0)</f>
        <v>0</v>
      </c>
      <c r="J3366">
        <f>IFERROR(VLOOKUP(A3366,[2]Sheet1!$A:$I,6,FALSE),0)</f>
        <v>0</v>
      </c>
      <c r="K3366">
        <f>IFERROR(VLOOKUP(A3366,[2]Sheet1!$A:$I,7,FALSE),0)</f>
        <v>0</v>
      </c>
      <c r="L3366">
        <f>IFERROR(VLOOKUP(A3366,[2]Sheet1!$A:$I,8,FALSE),0)</f>
        <v>0</v>
      </c>
      <c r="M3366">
        <f>IFERROR(VLOOKUP(A3366,[2]Sheet1!$A:$I,9,FALSE),0)</f>
        <v>0</v>
      </c>
      <c r="N3366">
        <f>IFERROR(VLOOKUP(A3366,[3]Sheet1!$A:$G,2,FALSE),0)</f>
        <v>0</v>
      </c>
      <c r="O3366">
        <f>IFERROR(VLOOKUP(A3366,[3]Sheet1!$A:$G,3,FALSE),0)</f>
        <v>0</v>
      </c>
      <c r="P3366">
        <f>IFERROR(VLOOKUP(A3366,[3]Sheet1!$A:$G,4,FALSE),0)</f>
        <v>0</v>
      </c>
      <c r="Q3366">
        <f>IFERROR(VLOOKUP(A3366,[3]Sheet1!$A:$G,5,FALSE),0)</f>
        <v>0</v>
      </c>
      <c r="R3366">
        <f>IFERROR(VLOOKUP(A3366,[3]Sheet1!$A:$G,6,FALSE),0)</f>
        <v>0</v>
      </c>
      <c r="S3366">
        <f>IFERROR(VLOOKUP(A3366,[3]Sheet1!$A:$G,7,FALSE),0)</f>
        <v>0</v>
      </c>
      <c r="T3366" t="str">
        <f t="shared" si="313"/>
        <v>Sim</v>
      </c>
      <c r="U3366" t="str">
        <f t="shared" si="314"/>
        <v>Sim</v>
      </c>
      <c r="V3366" t="str">
        <f t="shared" si="315"/>
        <v>Sim</v>
      </c>
      <c r="W3366" t="str">
        <f t="shared" si="316"/>
        <v>Sim</v>
      </c>
      <c r="X3366" t="str">
        <f t="shared" si="317"/>
        <v>Sim</v>
      </c>
      <c r="Y3366" t="str">
        <f t="shared" si="318"/>
        <v>Sim</v>
      </c>
    </row>
    <row r="3367" spans="1:25" x14ac:dyDescent="0.25">
      <c r="A3367" s="5">
        <v>510790</v>
      </c>
      <c r="B3367">
        <f>IFERROR(VLOOKUP(A3367,[1]Monitoramento_Base_somente_disp!$A:$J,5,FALSE),0)</f>
        <v>0</v>
      </c>
      <c r="C3367">
        <f>IFERROR(VLOOKUP(A3367,[1]Monitoramento_Base_somente_disp!$A:$J,6,FALSE),0)</f>
        <v>0</v>
      </c>
      <c r="D3367">
        <f>IFERROR(VLOOKUP(A3367,[1]Monitoramento_Base_somente_disp!$A:$J,7,FALSE),0)</f>
        <v>0</v>
      </c>
      <c r="E3367">
        <f>IFERROR(VLOOKUP(A3367,[1]Monitoramento_Base_somente_disp!$A:$J,8,FALSE),0)</f>
        <v>0</v>
      </c>
      <c r="F3367">
        <f>IFERROR(VLOOKUP(A3367,[1]Monitoramento_Base_somente_disp!$A:$J,9,FALSE),0)</f>
        <v>0</v>
      </c>
      <c r="G3367">
        <f>IFERROR(VLOOKUP(A3367,[1]Monitoramento_Base_somente_disp!$A:$J,10,FALSE),0)</f>
        <v>0</v>
      </c>
      <c r="H3367">
        <f>IFERROR(VLOOKUP(A3367,[2]Sheet1!$A:$I,4,FALSE),0)</f>
        <v>1976223</v>
      </c>
      <c r="I3367">
        <f>IFERROR(VLOOKUP(A3367,[2]Sheet1!$A:$I,5,FALSE),0)</f>
        <v>53605450</v>
      </c>
      <c r="J3367">
        <f>IFERROR(VLOOKUP(A3367,[2]Sheet1!$A:$I,6,FALSE),0)</f>
        <v>0</v>
      </c>
      <c r="K3367">
        <f>IFERROR(VLOOKUP(A3367,[2]Sheet1!$A:$I,7,FALSE),0)</f>
        <v>0</v>
      </c>
      <c r="L3367">
        <f>IFERROR(VLOOKUP(A3367,[2]Sheet1!$A:$I,8,FALSE),0)</f>
        <v>0</v>
      </c>
      <c r="M3367">
        <f>IFERROR(VLOOKUP(A3367,[2]Sheet1!$A:$I,9,FALSE),0)</f>
        <v>0</v>
      </c>
      <c r="N3367">
        <f>IFERROR(VLOOKUP(A3367,[3]Sheet1!$A:$G,2,FALSE),0)</f>
        <v>0</v>
      </c>
      <c r="O3367">
        <f>IFERROR(VLOOKUP(A3367,[3]Sheet1!$A:$G,3,FALSE),0)</f>
        <v>0</v>
      </c>
      <c r="P3367">
        <f>IFERROR(VLOOKUP(A3367,[3]Sheet1!$A:$G,4,FALSE),0)</f>
        <v>0</v>
      </c>
      <c r="Q3367">
        <f>IFERROR(VLOOKUP(A3367,[3]Sheet1!$A:$G,5,FALSE),0)</f>
        <v>0</v>
      </c>
      <c r="R3367">
        <f>IFERROR(VLOOKUP(A3367,[3]Sheet1!$A:$G,6,FALSE),0)</f>
        <v>0</v>
      </c>
      <c r="S3367">
        <f>IFERROR(VLOOKUP(A3367,[3]Sheet1!$A:$G,7,FALSE),0)</f>
        <v>0</v>
      </c>
      <c r="T3367" t="str">
        <f t="shared" si="313"/>
        <v>Sim</v>
      </c>
      <c r="U3367" t="str">
        <f t="shared" si="314"/>
        <v>Sim</v>
      </c>
      <c r="V3367" t="str">
        <f t="shared" si="315"/>
        <v>Não</v>
      </c>
      <c r="W3367" t="str">
        <f t="shared" si="316"/>
        <v>Não</v>
      </c>
      <c r="X3367" t="str">
        <f t="shared" si="317"/>
        <v>Não</v>
      </c>
      <c r="Y3367" t="str">
        <f t="shared" si="318"/>
        <v>Não</v>
      </c>
    </row>
    <row r="3368" spans="1:25" x14ac:dyDescent="0.25">
      <c r="A3368" s="5">
        <v>510792</v>
      </c>
      <c r="B3368">
        <f>IFERROR(VLOOKUP(A3368,[1]Monitoramento_Base_somente_disp!$A:$J,5,FALSE),0)</f>
        <v>0</v>
      </c>
      <c r="C3368">
        <f>IFERROR(VLOOKUP(A3368,[1]Monitoramento_Base_somente_disp!$A:$J,6,FALSE),0)</f>
        <v>0</v>
      </c>
      <c r="D3368">
        <f>IFERROR(VLOOKUP(A3368,[1]Monitoramento_Base_somente_disp!$A:$J,7,FALSE),0)</f>
        <v>0</v>
      </c>
      <c r="E3368">
        <f>IFERROR(VLOOKUP(A3368,[1]Monitoramento_Base_somente_disp!$A:$J,8,FALSE),0)</f>
        <v>0</v>
      </c>
      <c r="F3368">
        <f>IFERROR(VLOOKUP(A3368,[1]Monitoramento_Base_somente_disp!$A:$J,9,FALSE),0)</f>
        <v>0</v>
      </c>
      <c r="G3368">
        <f>IFERROR(VLOOKUP(A3368,[1]Monitoramento_Base_somente_disp!$A:$J,10,FALSE),0)</f>
        <v>0</v>
      </c>
      <c r="H3368">
        <f>IFERROR(VLOOKUP(A3368,[2]Sheet1!$A:$I,4,FALSE),0)</f>
        <v>1051659</v>
      </c>
      <c r="I3368">
        <f>IFERROR(VLOOKUP(A3368,[2]Sheet1!$A:$I,5,FALSE),0)</f>
        <v>1349813</v>
      </c>
      <c r="J3368">
        <f>IFERROR(VLOOKUP(A3368,[2]Sheet1!$A:$I,6,FALSE),0)</f>
        <v>21155</v>
      </c>
      <c r="K3368">
        <f>IFERROR(VLOOKUP(A3368,[2]Sheet1!$A:$I,7,FALSE),0)</f>
        <v>62557</v>
      </c>
      <c r="L3368">
        <f>IFERROR(VLOOKUP(A3368,[2]Sheet1!$A:$I,8,FALSE),0)</f>
        <v>0</v>
      </c>
      <c r="M3368">
        <f>IFERROR(VLOOKUP(A3368,[2]Sheet1!$A:$I,9,FALSE),0)</f>
        <v>0</v>
      </c>
      <c r="N3368">
        <f>IFERROR(VLOOKUP(A3368,[3]Sheet1!$A:$G,2,FALSE),0)</f>
        <v>0</v>
      </c>
      <c r="O3368">
        <f>IFERROR(VLOOKUP(A3368,[3]Sheet1!$A:$G,3,FALSE),0)</f>
        <v>0</v>
      </c>
      <c r="P3368">
        <f>IFERROR(VLOOKUP(A3368,[3]Sheet1!$A:$G,4,FALSE),0)</f>
        <v>0</v>
      </c>
      <c r="Q3368">
        <f>IFERROR(VLOOKUP(A3368,[3]Sheet1!$A:$G,5,FALSE),0)</f>
        <v>0</v>
      </c>
      <c r="R3368">
        <f>IFERROR(VLOOKUP(A3368,[3]Sheet1!$A:$G,6,FALSE),0)</f>
        <v>0</v>
      </c>
      <c r="S3368">
        <f>IFERROR(VLOOKUP(A3368,[3]Sheet1!$A:$G,7,FALSE),0)</f>
        <v>0</v>
      </c>
      <c r="T3368" t="str">
        <f t="shared" si="313"/>
        <v>Sim</v>
      </c>
      <c r="U3368" t="str">
        <f t="shared" si="314"/>
        <v>Sim</v>
      </c>
      <c r="V3368" t="str">
        <f t="shared" si="315"/>
        <v>Sim</v>
      </c>
      <c r="W3368" t="str">
        <f t="shared" si="316"/>
        <v>Sim</v>
      </c>
      <c r="X3368" t="str">
        <f t="shared" si="317"/>
        <v>Não</v>
      </c>
      <c r="Y3368" t="str">
        <f t="shared" si="318"/>
        <v>Não</v>
      </c>
    </row>
    <row r="3369" spans="1:25" x14ac:dyDescent="0.25">
      <c r="A3369" s="5">
        <v>510795</v>
      </c>
      <c r="B3369">
        <f>IFERROR(VLOOKUP(A3369,[1]Monitoramento_Base_somente_disp!$A:$J,5,FALSE),0)</f>
        <v>612341</v>
      </c>
      <c r="C3369">
        <f>IFERROR(VLOOKUP(A3369,[1]Monitoramento_Base_somente_disp!$A:$J,6,FALSE),0)</f>
        <v>145780184</v>
      </c>
      <c r="D3369">
        <f>IFERROR(VLOOKUP(A3369,[1]Monitoramento_Base_somente_disp!$A:$J,7,FALSE),0)</f>
        <v>481887</v>
      </c>
      <c r="E3369">
        <f>IFERROR(VLOOKUP(A3369,[1]Monitoramento_Base_somente_disp!$A:$J,8,FALSE),0)</f>
        <v>148051429</v>
      </c>
      <c r="F3369">
        <f>IFERROR(VLOOKUP(A3369,[1]Monitoramento_Base_somente_disp!$A:$J,9,FALSE),0)</f>
        <v>50163</v>
      </c>
      <c r="G3369">
        <f>IFERROR(VLOOKUP(A3369,[1]Monitoramento_Base_somente_disp!$A:$J,10,FALSE),0)</f>
        <v>25345299</v>
      </c>
      <c r="H3369">
        <f>IFERROR(VLOOKUP(A3369,[2]Sheet1!$A:$I,4,FALSE),0)</f>
        <v>0</v>
      </c>
      <c r="I3369">
        <f>IFERROR(VLOOKUP(A3369,[2]Sheet1!$A:$I,5,FALSE),0)</f>
        <v>0</v>
      </c>
      <c r="J3369">
        <f>IFERROR(VLOOKUP(A3369,[2]Sheet1!$A:$I,6,FALSE),0)</f>
        <v>0</v>
      </c>
      <c r="K3369">
        <f>IFERROR(VLOOKUP(A3369,[2]Sheet1!$A:$I,7,FALSE),0)</f>
        <v>0</v>
      </c>
      <c r="L3369">
        <f>IFERROR(VLOOKUP(A3369,[2]Sheet1!$A:$I,8,FALSE),0)</f>
        <v>0</v>
      </c>
      <c r="M3369">
        <f>IFERROR(VLOOKUP(A3369,[2]Sheet1!$A:$I,9,FALSE),0)</f>
        <v>0</v>
      </c>
      <c r="N3369">
        <f>IFERROR(VLOOKUP(A3369,[3]Sheet1!$A:$G,2,FALSE),0)</f>
        <v>0</v>
      </c>
      <c r="O3369">
        <f>IFERROR(VLOOKUP(A3369,[3]Sheet1!$A:$G,3,FALSE),0)</f>
        <v>0</v>
      </c>
      <c r="P3369">
        <f>IFERROR(VLOOKUP(A3369,[3]Sheet1!$A:$G,4,FALSE),0)</f>
        <v>0</v>
      </c>
      <c r="Q3369">
        <f>IFERROR(VLOOKUP(A3369,[3]Sheet1!$A:$G,5,FALSE),0)</f>
        <v>0</v>
      </c>
      <c r="R3369">
        <f>IFERROR(VLOOKUP(A3369,[3]Sheet1!$A:$G,6,FALSE),0)</f>
        <v>0</v>
      </c>
      <c r="S3369">
        <f>IFERROR(VLOOKUP(A3369,[3]Sheet1!$A:$G,7,FALSE),0)</f>
        <v>0</v>
      </c>
      <c r="T3369" t="str">
        <f t="shared" si="313"/>
        <v>Sim</v>
      </c>
      <c r="U3369" t="str">
        <f t="shared" si="314"/>
        <v>Sim</v>
      </c>
      <c r="V3369" t="str">
        <f t="shared" si="315"/>
        <v>Sim</v>
      </c>
      <c r="W3369" t="str">
        <f t="shared" si="316"/>
        <v>Sim</v>
      </c>
      <c r="X3369" t="str">
        <f t="shared" si="317"/>
        <v>Sim</v>
      </c>
      <c r="Y3369" t="str">
        <f t="shared" si="318"/>
        <v>Sim</v>
      </c>
    </row>
    <row r="3370" spans="1:25" x14ac:dyDescent="0.25">
      <c r="A3370" s="5">
        <v>510810</v>
      </c>
      <c r="B3370">
        <f>IFERROR(VLOOKUP(A3370,[1]Monitoramento_Base_somente_disp!$A:$J,5,FALSE),0)</f>
        <v>34676</v>
      </c>
      <c r="C3370">
        <f>IFERROR(VLOOKUP(A3370,[1]Monitoramento_Base_somente_disp!$A:$J,6,FALSE),0)</f>
        <v>7357298</v>
      </c>
      <c r="D3370">
        <f>IFERROR(VLOOKUP(A3370,[1]Monitoramento_Base_somente_disp!$A:$J,7,FALSE),0)</f>
        <v>11449</v>
      </c>
      <c r="E3370">
        <f>IFERROR(VLOOKUP(A3370,[1]Monitoramento_Base_somente_disp!$A:$J,8,FALSE),0)</f>
        <v>7265940</v>
      </c>
      <c r="F3370">
        <f>IFERROR(VLOOKUP(A3370,[1]Monitoramento_Base_somente_disp!$A:$J,9,FALSE),0)</f>
        <v>0</v>
      </c>
      <c r="G3370">
        <f>IFERROR(VLOOKUP(A3370,[1]Monitoramento_Base_somente_disp!$A:$J,10,FALSE),0)</f>
        <v>1162315</v>
      </c>
      <c r="H3370">
        <f>IFERROR(VLOOKUP(A3370,[2]Sheet1!$A:$I,4,FALSE),0)</f>
        <v>0</v>
      </c>
      <c r="I3370">
        <f>IFERROR(VLOOKUP(A3370,[2]Sheet1!$A:$I,5,FALSE),0)</f>
        <v>0</v>
      </c>
      <c r="J3370">
        <f>IFERROR(VLOOKUP(A3370,[2]Sheet1!$A:$I,6,FALSE),0)</f>
        <v>0</v>
      </c>
      <c r="K3370">
        <f>IFERROR(VLOOKUP(A3370,[2]Sheet1!$A:$I,7,FALSE),0)</f>
        <v>0</v>
      </c>
      <c r="L3370">
        <f>IFERROR(VLOOKUP(A3370,[2]Sheet1!$A:$I,8,FALSE),0)</f>
        <v>0</v>
      </c>
      <c r="M3370">
        <f>IFERROR(VLOOKUP(A3370,[2]Sheet1!$A:$I,9,FALSE),0)</f>
        <v>0</v>
      </c>
      <c r="N3370">
        <f>IFERROR(VLOOKUP(A3370,[3]Sheet1!$A:$G,2,FALSE),0)</f>
        <v>0</v>
      </c>
      <c r="O3370">
        <f>IFERROR(VLOOKUP(A3370,[3]Sheet1!$A:$G,3,FALSE),0)</f>
        <v>0</v>
      </c>
      <c r="P3370">
        <f>IFERROR(VLOOKUP(A3370,[3]Sheet1!$A:$G,4,FALSE),0)</f>
        <v>0</v>
      </c>
      <c r="Q3370">
        <f>IFERROR(VLOOKUP(A3370,[3]Sheet1!$A:$G,5,FALSE),0)</f>
        <v>0</v>
      </c>
      <c r="R3370">
        <f>IFERROR(VLOOKUP(A3370,[3]Sheet1!$A:$G,6,FALSE),0)</f>
        <v>0</v>
      </c>
      <c r="S3370">
        <f>IFERROR(VLOOKUP(A3370,[3]Sheet1!$A:$G,7,FALSE),0)</f>
        <v>0</v>
      </c>
      <c r="T3370" t="str">
        <f t="shared" si="313"/>
        <v>Sim</v>
      </c>
      <c r="U3370" t="str">
        <f t="shared" si="314"/>
        <v>Sim</v>
      </c>
      <c r="V3370" t="str">
        <f t="shared" si="315"/>
        <v>Sim</v>
      </c>
      <c r="W3370" t="str">
        <f t="shared" si="316"/>
        <v>Sim</v>
      </c>
      <c r="X3370" t="str">
        <f t="shared" si="317"/>
        <v>Não</v>
      </c>
      <c r="Y3370" t="str">
        <f t="shared" si="318"/>
        <v>Sim</v>
      </c>
    </row>
    <row r="3371" spans="1:25" x14ac:dyDescent="0.25">
      <c r="A3371" s="5">
        <v>510830</v>
      </c>
      <c r="B3371">
        <f>IFERROR(VLOOKUP(A3371,[1]Monitoramento_Base_somente_disp!$A:$J,5,FALSE),0)</f>
        <v>35132</v>
      </c>
      <c r="C3371">
        <f>IFERROR(VLOOKUP(A3371,[1]Monitoramento_Base_somente_disp!$A:$J,6,FALSE),0)</f>
        <v>6017712</v>
      </c>
      <c r="D3371">
        <f>IFERROR(VLOOKUP(A3371,[1]Monitoramento_Base_somente_disp!$A:$J,7,FALSE),0)</f>
        <v>32120</v>
      </c>
      <c r="E3371">
        <f>IFERROR(VLOOKUP(A3371,[1]Monitoramento_Base_somente_disp!$A:$J,8,FALSE),0)</f>
        <v>6764550</v>
      </c>
      <c r="F3371">
        <f>IFERROR(VLOOKUP(A3371,[1]Monitoramento_Base_somente_disp!$A:$J,9,FALSE),0)</f>
        <v>4015</v>
      </c>
      <c r="G3371">
        <f>IFERROR(VLOOKUP(A3371,[1]Monitoramento_Base_somente_disp!$A:$J,10,FALSE),0)</f>
        <v>1197665</v>
      </c>
      <c r="H3371">
        <f>IFERROR(VLOOKUP(A3371,[2]Sheet1!$A:$I,4,FALSE),0)</f>
        <v>0</v>
      </c>
      <c r="I3371">
        <f>IFERROR(VLOOKUP(A3371,[2]Sheet1!$A:$I,5,FALSE),0)</f>
        <v>0</v>
      </c>
      <c r="J3371">
        <f>IFERROR(VLOOKUP(A3371,[2]Sheet1!$A:$I,6,FALSE),0)</f>
        <v>0</v>
      </c>
      <c r="K3371">
        <f>IFERROR(VLOOKUP(A3371,[2]Sheet1!$A:$I,7,FALSE),0)</f>
        <v>0</v>
      </c>
      <c r="L3371">
        <f>IFERROR(VLOOKUP(A3371,[2]Sheet1!$A:$I,8,FALSE),0)</f>
        <v>0</v>
      </c>
      <c r="M3371">
        <f>IFERROR(VLOOKUP(A3371,[2]Sheet1!$A:$I,9,FALSE),0)</f>
        <v>0</v>
      </c>
      <c r="N3371">
        <f>IFERROR(VLOOKUP(A3371,[3]Sheet1!$A:$G,2,FALSE),0)</f>
        <v>0</v>
      </c>
      <c r="O3371">
        <f>IFERROR(VLOOKUP(A3371,[3]Sheet1!$A:$G,3,FALSE),0)</f>
        <v>0</v>
      </c>
      <c r="P3371">
        <f>IFERROR(VLOOKUP(A3371,[3]Sheet1!$A:$G,4,FALSE),0)</f>
        <v>0</v>
      </c>
      <c r="Q3371">
        <f>IFERROR(VLOOKUP(A3371,[3]Sheet1!$A:$G,5,FALSE),0)</f>
        <v>0</v>
      </c>
      <c r="R3371">
        <f>IFERROR(VLOOKUP(A3371,[3]Sheet1!$A:$G,6,FALSE),0)</f>
        <v>0</v>
      </c>
      <c r="S3371">
        <f>IFERROR(VLOOKUP(A3371,[3]Sheet1!$A:$G,7,FALSE),0)</f>
        <v>0</v>
      </c>
      <c r="T3371" t="str">
        <f t="shared" si="313"/>
        <v>Sim</v>
      </c>
      <c r="U3371" t="str">
        <f t="shared" si="314"/>
        <v>Sim</v>
      </c>
      <c r="V3371" t="str">
        <f t="shared" si="315"/>
        <v>Sim</v>
      </c>
      <c r="W3371" t="str">
        <f t="shared" si="316"/>
        <v>Sim</v>
      </c>
      <c r="X3371" t="str">
        <f t="shared" si="317"/>
        <v>Sim</v>
      </c>
      <c r="Y3371" t="str">
        <f t="shared" si="318"/>
        <v>Sim</v>
      </c>
    </row>
    <row r="3372" spans="1:25" x14ac:dyDescent="0.25">
      <c r="A3372" s="5">
        <v>510835</v>
      </c>
      <c r="B3372">
        <f>IFERROR(VLOOKUP(A3372,[1]Monitoramento_Base_somente_disp!$A:$J,5,FALSE),0)</f>
        <v>23239</v>
      </c>
      <c r="C3372">
        <f>IFERROR(VLOOKUP(A3372,[1]Monitoramento_Base_somente_disp!$A:$J,6,FALSE),0)</f>
        <v>7279683</v>
      </c>
      <c r="D3372">
        <f>IFERROR(VLOOKUP(A3372,[1]Monitoramento_Base_somente_disp!$A:$J,7,FALSE),0)</f>
        <v>30924</v>
      </c>
      <c r="E3372">
        <f>IFERROR(VLOOKUP(A3372,[1]Monitoramento_Base_somente_disp!$A:$J,8,FALSE),0)</f>
        <v>7164726</v>
      </c>
      <c r="F3372">
        <f>IFERROR(VLOOKUP(A3372,[1]Monitoramento_Base_somente_disp!$A:$J,9,FALSE),0)</f>
        <v>0</v>
      </c>
      <c r="G3372">
        <f>IFERROR(VLOOKUP(A3372,[1]Monitoramento_Base_somente_disp!$A:$J,10,FALSE),0)</f>
        <v>1122352</v>
      </c>
      <c r="H3372">
        <f>IFERROR(VLOOKUP(A3372,[2]Sheet1!$A:$I,4,FALSE),0)</f>
        <v>0</v>
      </c>
      <c r="I3372">
        <f>IFERROR(VLOOKUP(A3372,[2]Sheet1!$A:$I,5,FALSE),0)</f>
        <v>0</v>
      </c>
      <c r="J3372">
        <f>IFERROR(VLOOKUP(A3372,[2]Sheet1!$A:$I,6,FALSE),0)</f>
        <v>0</v>
      </c>
      <c r="K3372">
        <f>IFERROR(VLOOKUP(A3372,[2]Sheet1!$A:$I,7,FALSE),0)</f>
        <v>0</v>
      </c>
      <c r="L3372">
        <f>IFERROR(VLOOKUP(A3372,[2]Sheet1!$A:$I,8,FALSE),0)</f>
        <v>0</v>
      </c>
      <c r="M3372">
        <f>IFERROR(VLOOKUP(A3372,[2]Sheet1!$A:$I,9,FALSE),0)</f>
        <v>0</v>
      </c>
      <c r="N3372">
        <f>IFERROR(VLOOKUP(A3372,[3]Sheet1!$A:$G,2,FALSE),0)</f>
        <v>0</v>
      </c>
      <c r="O3372">
        <f>IFERROR(VLOOKUP(A3372,[3]Sheet1!$A:$G,3,FALSE),0)</f>
        <v>0</v>
      </c>
      <c r="P3372">
        <f>IFERROR(VLOOKUP(A3372,[3]Sheet1!$A:$G,4,FALSE),0)</f>
        <v>0</v>
      </c>
      <c r="Q3372">
        <f>IFERROR(VLOOKUP(A3372,[3]Sheet1!$A:$G,5,FALSE),0)</f>
        <v>0</v>
      </c>
      <c r="R3372">
        <f>IFERROR(VLOOKUP(A3372,[3]Sheet1!$A:$G,6,FALSE),0)</f>
        <v>0</v>
      </c>
      <c r="S3372">
        <f>IFERROR(VLOOKUP(A3372,[3]Sheet1!$A:$G,7,FALSE),0)</f>
        <v>0</v>
      </c>
      <c r="T3372" t="str">
        <f t="shared" si="313"/>
        <v>Sim</v>
      </c>
      <c r="U3372" t="str">
        <f t="shared" si="314"/>
        <v>Sim</v>
      </c>
      <c r="V3372" t="str">
        <f t="shared" si="315"/>
        <v>Sim</v>
      </c>
      <c r="W3372" t="str">
        <f t="shared" si="316"/>
        <v>Sim</v>
      </c>
      <c r="X3372" t="str">
        <f t="shared" si="317"/>
        <v>Não</v>
      </c>
      <c r="Y3372" t="str">
        <f t="shared" si="318"/>
        <v>Sim</v>
      </c>
    </row>
    <row r="3373" spans="1:25" x14ac:dyDescent="0.25">
      <c r="A3373" s="5">
        <v>510840</v>
      </c>
      <c r="B3373">
        <f>IFERROR(VLOOKUP(A3373,[1]Monitoramento_Base_somente_disp!$A:$J,5,FALSE),0)</f>
        <v>0</v>
      </c>
      <c r="C3373">
        <f>IFERROR(VLOOKUP(A3373,[1]Monitoramento_Base_somente_disp!$A:$J,6,FALSE),0)</f>
        <v>12900</v>
      </c>
      <c r="D3373">
        <f>IFERROR(VLOOKUP(A3373,[1]Monitoramento_Base_somente_disp!$A:$J,7,FALSE),0)</f>
        <v>0</v>
      </c>
      <c r="E3373">
        <f>IFERROR(VLOOKUP(A3373,[1]Monitoramento_Base_somente_disp!$A:$J,8,FALSE),0)</f>
        <v>13330</v>
      </c>
      <c r="F3373">
        <f>IFERROR(VLOOKUP(A3373,[1]Monitoramento_Base_somente_disp!$A:$J,9,FALSE),0)</f>
        <v>0</v>
      </c>
      <c r="G3373">
        <f>IFERROR(VLOOKUP(A3373,[1]Monitoramento_Base_somente_disp!$A:$J,10,FALSE),0)</f>
        <v>2150</v>
      </c>
      <c r="H3373">
        <f>IFERROR(VLOOKUP(A3373,[2]Sheet1!$A:$I,4,FALSE),0)</f>
        <v>0</v>
      </c>
      <c r="I3373">
        <f>IFERROR(VLOOKUP(A3373,[2]Sheet1!$A:$I,5,FALSE),0)</f>
        <v>0</v>
      </c>
      <c r="J3373">
        <f>IFERROR(VLOOKUP(A3373,[2]Sheet1!$A:$I,6,FALSE),0)</f>
        <v>0</v>
      </c>
      <c r="K3373">
        <f>IFERROR(VLOOKUP(A3373,[2]Sheet1!$A:$I,7,FALSE),0)</f>
        <v>0</v>
      </c>
      <c r="L3373">
        <f>IFERROR(VLOOKUP(A3373,[2]Sheet1!$A:$I,8,FALSE),0)</f>
        <v>0</v>
      </c>
      <c r="M3373">
        <f>IFERROR(VLOOKUP(A3373,[2]Sheet1!$A:$I,9,FALSE),0)</f>
        <v>0</v>
      </c>
      <c r="N3373">
        <f>IFERROR(VLOOKUP(A3373,[3]Sheet1!$A:$G,2,FALSE),0)</f>
        <v>0</v>
      </c>
      <c r="O3373">
        <f>IFERROR(VLOOKUP(A3373,[3]Sheet1!$A:$G,3,FALSE),0)</f>
        <v>0</v>
      </c>
      <c r="P3373">
        <f>IFERROR(VLOOKUP(A3373,[3]Sheet1!$A:$G,4,FALSE),0)</f>
        <v>0</v>
      </c>
      <c r="Q3373">
        <f>IFERROR(VLOOKUP(A3373,[3]Sheet1!$A:$G,5,FALSE),0)</f>
        <v>0</v>
      </c>
      <c r="R3373">
        <f>IFERROR(VLOOKUP(A3373,[3]Sheet1!$A:$G,6,FALSE),0)</f>
        <v>0</v>
      </c>
      <c r="S3373">
        <f>IFERROR(VLOOKUP(A3373,[3]Sheet1!$A:$G,7,FALSE),0)</f>
        <v>0</v>
      </c>
      <c r="T3373" t="str">
        <f t="shared" si="313"/>
        <v>Não</v>
      </c>
      <c r="U3373" t="str">
        <f t="shared" si="314"/>
        <v>Sim</v>
      </c>
      <c r="V3373" t="str">
        <f t="shared" si="315"/>
        <v>Não</v>
      </c>
      <c r="W3373" t="str">
        <f t="shared" si="316"/>
        <v>Sim</v>
      </c>
      <c r="X3373" t="str">
        <f t="shared" si="317"/>
        <v>Não</v>
      </c>
      <c r="Y3373" t="str">
        <f t="shared" si="318"/>
        <v>Sim</v>
      </c>
    </row>
    <row r="3374" spans="1:25" x14ac:dyDescent="0.25">
      <c r="A3374" s="5">
        <v>510850</v>
      </c>
      <c r="B3374">
        <f>IFERROR(VLOOKUP(A3374,[1]Monitoramento_Base_somente_disp!$A:$J,5,FALSE),0)</f>
        <v>0</v>
      </c>
      <c r="C3374">
        <f>IFERROR(VLOOKUP(A3374,[1]Monitoramento_Base_somente_disp!$A:$J,6,FALSE),0)</f>
        <v>34623128</v>
      </c>
      <c r="D3374">
        <f>IFERROR(VLOOKUP(A3374,[1]Monitoramento_Base_somente_disp!$A:$J,7,FALSE),0)</f>
        <v>300</v>
      </c>
      <c r="E3374">
        <f>IFERROR(VLOOKUP(A3374,[1]Monitoramento_Base_somente_disp!$A:$J,8,FALSE),0)</f>
        <v>35844814</v>
      </c>
      <c r="F3374">
        <f>IFERROR(VLOOKUP(A3374,[1]Monitoramento_Base_somente_disp!$A:$J,9,FALSE),0)</f>
        <v>0</v>
      </c>
      <c r="G3374">
        <f>IFERROR(VLOOKUP(A3374,[1]Monitoramento_Base_somente_disp!$A:$J,10,FALSE),0)</f>
        <v>5781695</v>
      </c>
      <c r="H3374">
        <f>IFERROR(VLOOKUP(A3374,[2]Sheet1!$A:$I,4,FALSE),0)</f>
        <v>122587</v>
      </c>
      <c r="I3374">
        <f>IFERROR(VLOOKUP(A3374,[2]Sheet1!$A:$I,5,FALSE),0)</f>
        <v>232673</v>
      </c>
      <c r="J3374">
        <f>IFERROR(VLOOKUP(A3374,[2]Sheet1!$A:$I,6,FALSE),0)</f>
        <v>113283</v>
      </c>
      <c r="K3374">
        <f>IFERROR(VLOOKUP(A3374,[2]Sheet1!$A:$I,7,FALSE),0)</f>
        <v>219441</v>
      </c>
      <c r="L3374">
        <f>IFERROR(VLOOKUP(A3374,[2]Sheet1!$A:$I,8,FALSE),0)</f>
        <v>0</v>
      </c>
      <c r="M3374">
        <f>IFERROR(VLOOKUP(A3374,[2]Sheet1!$A:$I,9,FALSE),0)</f>
        <v>0</v>
      </c>
      <c r="N3374">
        <f>IFERROR(VLOOKUP(A3374,[3]Sheet1!$A:$G,2,FALSE),0)</f>
        <v>0</v>
      </c>
      <c r="O3374">
        <f>IFERROR(VLOOKUP(A3374,[3]Sheet1!$A:$G,3,FALSE),0)</f>
        <v>0</v>
      </c>
      <c r="P3374">
        <f>IFERROR(VLOOKUP(A3374,[3]Sheet1!$A:$G,4,FALSE),0)</f>
        <v>0</v>
      </c>
      <c r="Q3374">
        <f>IFERROR(VLOOKUP(A3374,[3]Sheet1!$A:$G,5,FALSE),0)</f>
        <v>0</v>
      </c>
      <c r="R3374">
        <f>IFERROR(VLOOKUP(A3374,[3]Sheet1!$A:$G,6,FALSE),0)</f>
        <v>0</v>
      </c>
      <c r="S3374">
        <f>IFERROR(VLOOKUP(A3374,[3]Sheet1!$A:$G,7,FALSE),0)</f>
        <v>0</v>
      </c>
      <c r="T3374" t="str">
        <f t="shared" si="313"/>
        <v>Sim</v>
      </c>
      <c r="U3374" t="str">
        <f t="shared" si="314"/>
        <v>Sim</v>
      </c>
      <c r="V3374" t="str">
        <f t="shared" si="315"/>
        <v>Sim</v>
      </c>
      <c r="W3374" t="str">
        <f t="shared" si="316"/>
        <v>Sim</v>
      </c>
      <c r="X3374" t="str">
        <f t="shared" si="317"/>
        <v>Não</v>
      </c>
      <c r="Y3374" t="str">
        <f t="shared" si="318"/>
        <v>Sim</v>
      </c>
    </row>
    <row r="3375" spans="1:25" x14ac:dyDescent="0.25">
      <c r="A3375" s="5">
        <v>510860</v>
      </c>
      <c r="B3375">
        <f>IFERROR(VLOOKUP(A3375,[1]Monitoramento_Base_somente_disp!$A:$J,5,FALSE),0)</f>
        <v>202727</v>
      </c>
      <c r="C3375">
        <f>IFERROR(VLOOKUP(A3375,[1]Monitoramento_Base_somente_disp!$A:$J,6,FALSE),0)</f>
        <v>47180595</v>
      </c>
      <c r="D3375">
        <f>IFERROR(VLOOKUP(A3375,[1]Monitoramento_Base_somente_disp!$A:$J,7,FALSE),0)</f>
        <v>170441</v>
      </c>
      <c r="E3375">
        <f>IFERROR(VLOOKUP(A3375,[1]Monitoramento_Base_somente_disp!$A:$J,8,FALSE),0)</f>
        <v>64743338</v>
      </c>
      <c r="F3375">
        <f>IFERROR(VLOOKUP(A3375,[1]Monitoramento_Base_somente_disp!$A:$J,9,FALSE),0)</f>
        <v>18110</v>
      </c>
      <c r="G3375">
        <f>IFERROR(VLOOKUP(A3375,[1]Monitoramento_Base_somente_disp!$A:$J,10,FALSE),0)</f>
        <v>10057039</v>
      </c>
      <c r="H3375">
        <f>IFERROR(VLOOKUP(A3375,[2]Sheet1!$A:$I,4,FALSE),0)</f>
        <v>0</v>
      </c>
      <c r="I3375">
        <f>IFERROR(VLOOKUP(A3375,[2]Sheet1!$A:$I,5,FALSE),0)</f>
        <v>0</v>
      </c>
      <c r="J3375">
        <f>IFERROR(VLOOKUP(A3375,[2]Sheet1!$A:$I,6,FALSE),0)</f>
        <v>0</v>
      </c>
      <c r="K3375">
        <f>IFERROR(VLOOKUP(A3375,[2]Sheet1!$A:$I,7,FALSE),0)</f>
        <v>0</v>
      </c>
      <c r="L3375">
        <f>IFERROR(VLOOKUP(A3375,[2]Sheet1!$A:$I,8,FALSE),0)</f>
        <v>0</v>
      </c>
      <c r="M3375">
        <f>IFERROR(VLOOKUP(A3375,[2]Sheet1!$A:$I,9,FALSE),0)</f>
        <v>0</v>
      </c>
      <c r="N3375">
        <f>IFERROR(VLOOKUP(A3375,[3]Sheet1!$A:$G,2,FALSE),0)</f>
        <v>0</v>
      </c>
      <c r="O3375">
        <f>IFERROR(VLOOKUP(A3375,[3]Sheet1!$A:$G,3,FALSE),0)</f>
        <v>0</v>
      </c>
      <c r="P3375">
        <f>IFERROR(VLOOKUP(A3375,[3]Sheet1!$A:$G,4,FALSE),0)</f>
        <v>0</v>
      </c>
      <c r="Q3375">
        <f>IFERROR(VLOOKUP(A3375,[3]Sheet1!$A:$G,5,FALSE),0)</f>
        <v>0</v>
      </c>
      <c r="R3375">
        <f>IFERROR(VLOOKUP(A3375,[3]Sheet1!$A:$G,6,FALSE),0)</f>
        <v>0</v>
      </c>
      <c r="S3375">
        <f>IFERROR(VLOOKUP(A3375,[3]Sheet1!$A:$G,7,FALSE),0)</f>
        <v>0</v>
      </c>
      <c r="T3375" t="str">
        <f t="shared" si="313"/>
        <v>Sim</v>
      </c>
      <c r="U3375" t="str">
        <f t="shared" si="314"/>
        <v>Sim</v>
      </c>
      <c r="V3375" t="str">
        <f t="shared" si="315"/>
        <v>Sim</v>
      </c>
      <c r="W3375" t="str">
        <f t="shared" si="316"/>
        <v>Sim</v>
      </c>
      <c r="X3375" t="str">
        <f t="shared" si="317"/>
        <v>Sim</v>
      </c>
      <c r="Y3375" t="str">
        <f t="shared" si="318"/>
        <v>Sim</v>
      </c>
    </row>
    <row r="3376" spans="1:25" x14ac:dyDescent="0.25">
      <c r="A3376" s="5">
        <v>510890</v>
      </c>
      <c r="B3376">
        <f>IFERROR(VLOOKUP(A3376,[1]Monitoramento_Base_somente_disp!$A:$J,5,FALSE),0)</f>
        <v>42</v>
      </c>
      <c r="C3376">
        <f>IFERROR(VLOOKUP(A3376,[1]Monitoramento_Base_somente_disp!$A:$J,6,FALSE),0)</f>
        <v>466676</v>
      </c>
      <c r="D3376">
        <f>IFERROR(VLOOKUP(A3376,[1]Monitoramento_Base_somente_disp!$A:$J,7,FALSE),0)</f>
        <v>238</v>
      </c>
      <c r="E3376">
        <f>IFERROR(VLOOKUP(A3376,[1]Monitoramento_Base_somente_disp!$A:$J,8,FALSE),0)</f>
        <v>477633</v>
      </c>
      <c r="F3376">
        <f>IFERROR(VLOOKUP(A3376,[1]Monitoramento_Base_somente_disp!$A:$J,9,FALSE),0)</f>
        <v>0</v>
      </c>
      <c r="G3376">
        <f>IFERROR(VLOOKUP(A3376,[1]Monitoramento_Base_somente_disp!$A:$J,10,FALSE),0)</f>
        <v>76786</v>
      </c>
      <c r="H3376">
        <f>IFERROR(VLOOKUP(A3376,[2]Sheet1!$A:$I,4,FALSE),0)</f>
        <v>0</v>
      </c>
      <c r="I3376">
        <f>IFERROR(VLOOKUP(A3376,[2]Sheet1!$A:$I,5,FALSE),0)</f>
        <v>0</v>
      </c>
      <c r="J3376">
        <f>IFERROR(VLOOKUP(A3376,[2]Sheet1!$A:$I,6,FALSE),0)</f>
        <v>0</v>
      </c>
      <c r="K3376">
        <f>IFERROR(VLOOKUP(A3376,[2]Sheet1!$A:$I,7,FALSE),0)</f>
        <v>0</v>
      </c>
      <c r="L3376">
        <f>IFERROR(VLOOKUP(A3376,[2]Sheet1!$A:$I,8,FALSE),0)</f>
        <v>0</v>
      </c>
      <c r="M3376">
        <f>IFERROR(VLOOKUP(A3376,[2]Sheet1!$A:$I,9,FALSE),0)</f>
        <v>0</v>
      </c>
      <c r="N3376">
        <f>IFERROR(VLOOKUP(A3376,[3]Sheet1!$A:$G,2,FALSE),0)</f>
        <v>40451</v>
      </c>
      <c r="O3376">
        <f>IFERROR(VLOOKUP(A3376,[3]Sheet1!$A:$G,3,FALSE),0)</f>
        <v>239482</v>
      </c>
      <c r="P3376">
        <f>IFERROR(VLOOKUP(A3376,[3]Sheet1!$A:$G,4,FALSE),0)</f>
        <v>97995</v>
      </c>
      <c r="Q3376">
        <f>IFERROR(VLOOKUP(A3376,[3]Sheet1!$A:$G,5,FALSE),0)</f>
        <v>211327</v>
      </c>
      <c r="R3376">
        <f>IFERROR(VLOOKUP(A3376,[3]Sheet1!$A:$G,6,FALSE),0)</f>
        <v>7705</v>
      </c>
      <c r="S3376">
        <f>IFERROR(VLOOKUP(A3376,[3]Sheet1!$A:$G,7,FALSE),0)</f>
        <v>0</v>
      </c>
      <c r="T3376" t="str">
        <f t="shared" si="313"/>
        <v>Sim</v>
      </c>
      <c r="U3376" t="str">
        <f t="shared" si="314"/>
        <v>Sim</v>
      </c>
      <c r="V3376" t="str">
        <f t="shared" si="315"/>
        <v>Sim</v>
      </c>
      <c r="W3376" t="str">
        <f t="shared" si="316"/>
        <v>Sim</v>
      </c>
      <c r="X3376" t="str">
        <f t="shared" si="317"/>
        <v>Sim</v>
      </c>
      <c r="Y3376" t="str">
        <f t="shared" si="318"/>
        <v>Sim</v>
      </c>
    </row>
    <row r="3377" spans="1:25" x14ac:dyDescent="0.25">
      <c r="A3377" s="5">
        <v>520010</v>
      </c>
      <c r="B3377">
        <f>IFERROR(VLOOKUP(A3377,[1]Monitoramento_Base_somente_disp!$A:$J,5,FALSE),0)</f>
        <v>0</v>
      </c>
      <c r="C3377">
        <f>IFERROR(VLOOKUP(A3377,[1]Monitoramento_Base_somente_disp!$A:$J,6,FALSE),0)</f>
        <v>29081790</v>
      </c>
      <c r="D3377">
        <f>IFERROR(VLOOKUP(A3377,[1]Monitoramento_Base_somente_disp!$A:$J,7,FALSE),0)</f>
        <v>0</v>
      </c>
      <c r="E3377">
        <f>IFERROR(VLOOKUP(A3377,[1]Monitoramento_Base_somente_disp!$A:$J,8,FALSE),0)</f>
        <v>29743618</v>
      </c>
      <c r="F3377">
        <f>IFERROR(VLOOKUP(A3377,[1]Monitoramento_Base_somente_disp!$A:$J,9,FALSE),0)</f>
        <v>0</v>
      </c>
      <c r="G3377">
        <f>IFERROR(VLOOKUP(A3377,[1]Monitoramento_Base_somente_disp!$A:$J,10,FALSE),0)</f>
        <v>4764490</v>
      </c>
      <c r="H3377">
        <f>IFERROR(VLOOKUP(A3377,[2]Sheet1!$A:$I,4,FALSE),0)</f>
        <v>0</v>
      </c>
      <c r="I3377">
        <f>IFERROR(VLOOKUP(A3377,[2]Sheet1!$A:$I,5,FALSE),0)</f>
        <v>0</v>
      </c>
      <c r="J3377">
        <f>IFERROR(VLOOKUP(A3377,[2]Sheet1!$A:$I,6,FALSE),0)</f>
        <v>0</v>
      </c>
      <c r="K3377">
        <f>IFERROR(VLOOKUP(A3377,[2]Sheet1!$A:$I,7,FALSE),0)</f>
        <v>0</v>
      </c>
      <c r="L3377">
        <f>IFERROR(VLOOKUP(A3377,[2]Sheet1!$A:$I,8,FALSE),0)</f>
        <v>0</v>
      </c>
      <c r="M3377">
        <f>IFERROR(VLOOKUP(A3377,[2]Sheet1!$A:$I,9,FALSE),0)</f>
        <v>0</v>
      </c>
      <c r="N3377">
        <f>IFERROR(VLOOKUP(A3377,[3]Sheet1!$A:$G,2,FALSE),0)</f>
        <v>0</v>
      </c>
      <c r="O3377">
        <f>IFERROR(VLOOKUP(A3377,[3]Sheet1!$A:$G,3,FALSE),0)</f>
        <v>0</v>
      </c>
      <c r="P3377">
        <f>IFERROR(VLOOKUP(A3377,[3]Sheet1!$A:$G,4,FALSE),0)</f>
        <v>0</v>
      </c>
      <c r="Q3377">
        <f>IFERROR(VLOOKUP(A3377,[3]Sheet1!$A:$G,5,FALSE),0)</f>
        <v>0</v>
      </c>
      <c r="R3377">
        <f>IFERROR(VLOOKUP(A3377,[3]Sheet1!$A:$G,6,FALSE),0)</f>
        <v>0</v>
      </c>
      <c r="S3377">
        <f>IFERROR(VLOOKUP(A3377,[3]Sheet1!$A:$G,7,FALSE),0)</f>
        <v>0</v>
      </c>
      <c r="T3377" t="str">
        <f t="shared" si="313"/>
        <v>Não</v>
      </c>
      <c r="U3377" t="str">
        <f t="shared" si="314"/>
        <v>Sim</v>
      </c>
      <c r="V3377" t="str">
        <f t="shared" si="315"/>
        <v>Não</v>
      </c>
      <c r="W3377" t="str">
        <f t="shared" si="316"/>
        <v>Sim</v>
      </c>
      <c r="X3377" t="str">
        <f t="shared" si="317"/>
        <v>Não</v>
      </c>
      <c r="Y3377" t="str">
        <f t="shared" si="318"/>
        <v>Sim</v>
      </c>
    </row>
    <row r="3378" spans="1:25" x14ac:dyDescent="0.25">
      <c r="A3378" s="5">
        <v>520013</v>
      </c>
      <c r="B3378">
        <f>IFERROR(VLOOKUP(A3378,[1]Monitoramento_Base_somente_disp!$A:$J,5,FALSE),0)</f>
        <v>86025</v>
      </c>
      <c r="C3378">
        <f>IFERROR(VLOOKUP(A3378,[1]Monitoramento_Base_somente_disp!$A:$J,6,FALSE),0)</f>
        <v>12740574</v>
      </c>
      <c r="D3378">
        <f>IFERROR(VLOOKUP(A3378,[1]Monitoramento_Base_somente_disp!$A:$J,7,FALSE),0)</f>
        <v>85974</v>
      </c>
      <c r="E3378">
        <f>IFERROR(VLOOKUP(A3378,[1]Monitoramento_Base_somente_disp!$A:$J,8,FALSE),0)</f>
        <v>14709452</v>
      </c>
      <c r="F3378">
        <f>IFERROR(VLOOKUP(A3378,[1]Monitoramento_Base_somente_disp!$A:$J,9,FALSE),0)</f>
        <v>9782</v>
      </c>
      <c r="G3378">
        <f>IFERROR(VLOOKUP(A3378,[1]Monitoramento_Base_somente_disp!$A:$J,10,FALSE),0)</f>
        <v>2074039</v>
      </c>
      <c r="H3378">
        <f>IFERROR(VLOOKUP(A3378,[2]Sheet1!$A:$I,4,FALSE),0)</f>
        <v>0</v>
      </c>
      <c r="I3378">
        <f>IFERROR(VLOOKUP(A3378,[2]Sheet1!$A:$I,5,FALSE),0)</f>
        <v>0</v>
      </c>
      <c r="J3378">
        <f>IFERROR(VLOOKUP(A3378,[2]Sheet1!$A:$I,6,FALSE),0)</f>
        <v>0</v>
      </c>
      <c r="K3378">
        <f>IFERROR(VLOOKUP(A3378,[2]Sheet1!$A:$I,7,FALSE),0)</f>
        <v>0</v>
      </c>
      <c r="L3378">
        <f>IFERROR(VLOOKUP(A3378,[2]Sheet1!$A:$I,8,FALSE),0)</f>
        <v>0</v>
      </c>
      <c r="M3378">
        <f>IFERROR(VLOOKUP(A3378,[2]Sheet1!$A:$I,9,FALSE),0)</f>
        <v>0</v>
      </c>
      <c r="N3378">
        <f>IFERROR(VLOOKUP(A3378,[3]Sheet1!$A:$G,2,FALSE),0)</f>
        <v>0</v>
      </c>
      <c r="O3378">
        <f>IFERROR(VLOOKUP(A3378,[3]Sheet1!$A:$G,3,FALSE),0)</f>
        <v>0</v>
      </c>
      <c r="P3378">
        <f>IFERROR(VLOOKUP(A3378,[3]Sheet1!$A:$G,4,FALSE),0)</f>
        <v>0</v>
      </c>
      <c r="Q3378">
        <f>IFERROR(VLOOKUP(A3378,[3]Sheet1!$A:$G,5,FALSE),0)</f>
        <v>0</v>
      </c>
      <c r="R3378">
        <f>IFERROR(VLOOKUP(A3378,[3]Sheet1!$A:$G,6,FALSE),0)</f>
        <v>0</v>
      </c>
      <c r="S3378">
        <f>IFERROR(VLOOKUP(A3378,[3]Sheet1!$A:$G,7,FALSE),0)</f>
        <v>0</v>
      </c>
      <c r="T3378" t="str">
        <f t="shared" si="313"/>
        <v>Sim</v>
      </c>
      <c r="U3378" t="str">
        <f t="shared" si="314"/>
        <v>Sim</v>
      </c>
      <c r="V3378" t="str">
        <f t="shared" si="315"/>
        <v>Sim</v>
      </c>
      <c r="W3378" t="str">
        <f t="shared" si="316"/>
        <v>Sim</v>
      </c>
      <c r="X3378" t="str">
        <f t="shared" si="317"/>
        <v>Sim</v>
      </c>
      <c r="Y3378" t="str">
        <f t="shared" si="318"/>
        <v>Sim</v>
      </c>
    </row>
    <row r="3379" spans="1:25" x14ac:dyDescent="0.25">
      <c r="A3379" s="5">
        <v>520017</v>
      </c>
      <c r="B3379">
        <f>IFERROR(VLOOKUP(A3379,[1]Monitoramento_Base_somente_disp!$A:$J,5,FALSE),0)</f>
        <v>0</v>
      </c>
      <c r="C3379">
        <f>IFERROR(VLOOKUP(A3379,[1]Monitoramento_Base_somente_disp!$A:$J,6,FALSE),0)</f>
        <v>7646905</v>
      </c>
      <c r="D3379">
        <f>IFERROR(VLOOKUP(A3379,[1]Monitoramento_Base_somente_disp!$A:$J,7,FALSE),0)</f>
        <v>0</v>
      </c>
      <c r="E3379">
        <f>IFERROR(VLOOKUP(A3379,[1]Monitoramento_Base_somente_disp!$A:$J,8,FALSE),0)</f>
        <v>7903791</v>
      </c>
      <c r="F3379">
        <f>IFERROR(VLOOKUP(A3379,[1]Monitoramento_Base_somente_disp!$A:$J,9,FALSE),0)</f>
        <v>0</v>
      </c>
      <c r="G3379">
        <f>IFERROR(VLOOKUP(A3379,[1]Monitoramento_Base_somente_disp!$A:$J,10,FALSE),0)</f>
        <v>1274805</v>
      </c>
      <c r="H3379">
        <f>IFERROR(VLOOKUP(A3379,[2]Sheet1!$A:$I,4,FALSE),0)</f>
        <v>0</v>
      </c>
      <c r="I3379">
        <f>IFERROR(VLOOKUP(A3379,[2]Sheet1!$A:$I,5,FALSE),0)</f>
        <v>0</v>
      </c>
      <c r="J3379">
        <f>IFERROR(VLOOKUP(A3379,[2]Sheet1!$A:$I,6,FALSE),0)</f>
        <v>0</v>
      </c>
      <c r="K3379">
        <f>IFERROR(VLOOKUP(A3379,[2]Sheet1!$A:$I,7,FALSE),0)</f>
        <v>0</v>
      </c>
      <c r="L3379">
        <f>IFERROR(VLOOKUP(A3379,[2]Sheet1!$A:$I,8,FALSE),0)</f>
        <v>0</v>
      </c>
      <c r="M3379">
        <f>IFERROR(VLOOKUP(A3379,[2]Sheet1!$A:$I,9,FALSE),0)</f>
        <v>0</v>
      </c>
      <c r="N3379">
        <f>IFERROR(VLOOKUP(A3379,[3]Sheet1!$A:$G,2,FALSE),0)</f>
        <v>0</v>
      </c>
      <c r="O3379">
        <f>IFERROR(VLOOKUP(A3379,[3]Sheet1!$A:$G,3,FALSE),0)</f>
        <v>0</v>
      </c>
      <c r="P3379">
        <f>IFERROR(VLOOKUP(A3379,[3]Sheet1!$A:$G,4,FALSE),0)</f>
        <v>0</v>
      </c>
      <c r="Q3379">
        <f>IFERROR(VLOOKUP(A3379,[3]Sheet1!$A:$G,5,FALSE),0)</f>
        <v>0</v>
      </c>
      <c r="R3379">
        <f>IFERROR(VLOOKUP(A3379,[3]Sheet1!$A:$G,6,FALSE),0)</f>
        <v>0</v>
      </c>
      <c r="S3379">
        <f>IFERROR(VLOOKUP(A3379,[3]Sheet1!$A:$G,7,FALSE),0)</f>
        <v>0</v>
      </c>
      <c r="T3379" t="str">
        <f t="shared" si="313"/>
        <v>Não</v>
      </c>
      <c r="U3379" t="str">
        <f t="shared" si="314"/>
        <v>Sim</v>
      </c>
      <c r="V3379" t="str">
        <f t="shared" si="315"/>
        <v>Não</v>
      </c>
      <c r="W3379" t="str">
        <f t="shared" si="316"/>
        <v>Sim</v>
      </c>
      <c r="X3379" t="str">
        <f t="shared" si="317"/>
        <v>Não</v>
      </c>
      <c r="Y3379" t="str">
        <f t="shared" si="318"/>
        <v>Sim</v>
      </c>
    </row>
    <row r="3380" spans="1:25" x14ac:dyDescent="0.25">
      <c r="A3380" s="5">
        <v>520025</v>
      </c>
      <c r="B3380">
        <f>IFERROR(VLOOKUP(A3380,[1]Monitoramento_Base_somente_disp!$A:$J,5,FALSE),0)</f>
        <v>77306</v>
      </c>
      <c r="C3380">
        <f>IFERROR(VLOOKUP(A3380,[1]Monitoramento_Base_somente_disp!$A:$J,6,FALSE),0)</f>
        <v>50943516</v>
      </c>
      <c r="D3380">
        <f>IFERROR(VLOOKUP(A3380,[1]Monitoramento_Base_somente_disp!$A:$J,7,FALSE),0)</f>
        <v>63883</v>
      </c>
      <c r="E3380">
        <f>IFERROR(VLOOKUP(A3380,[1]Monitoramento_Base_somente_disp!$A:$J,8,FALSE),0)</f>
        <v>48864749</v>
      </c>
      <c r="F3380">
        <f>IFERROR(VLOOKUP(A3380,[1]Monitoramento_Base_somente_disp!$A:$J,9,FALSE),0)</f>
        <v>13808</v>
      </c>
      <c r="G3380">
        <f>IFERROR(VLOOKUP(A3380,[1]Monitoramento_Base_somente_disp!$A:$J,10,FALSE),0)</f>
        <v>7576503</v>
      </c>
      <c r="H3380">
        <f>IFERROR(VLOOKUP(A3380,[2]Sheet1!$A:$I,4,FALSE),0)</f>
        <v>0</v>
      </c>
      <c r="I3380">
        <f>IFERROR(VLOOKUP(A3380,[2]Sheet1!$A:$I,5,FALSE),0)</f>
        <v>0</v>
      </c>
      <c r="J3380">
        <f>IFERROR(VLOOKUP(A3380,[2]Sheet1!$A:$I,6,FALSE),0)</f>
        <v>0</v>
      </c>
      <c r="K3380">
        <f>IFERROR(VLOOKUP(A3380,[2]Sheet1!$A:$I,7,FALSE),0)</f>
        <v>0</v>
      </c>
      <c r="L3380">
        <f>IFERROR(VLOOKUP(A3380,[2]Sheet1!$A:$I,8,FALSE),0)</f>
        <v>0</v>
      </c>
      <c r="M3380">
        <f>IFERROR(VLOOKUP(A3380,[2]Sheet1!$A:$I,9,FALSE),0)</f>
        <v>0</v>
      </c>
      <c r="N3380">
        <f>IFERROR(VLOOKUP(A3380,[3]Sheet1!$A:$G,2,FALSE),0)</f>
        <v>0</v>
      </c>
      <c r="O3380">
        <f>IFERROR(VLOOKUP(A3380,[3]Sheet1!$A:$G,3,FALSE),0)</f>
        <v>0</v>
      </c>
      <c r="P3380">
        <f>IFERROR(VLOOKUP(A3380,[3]Sheet1!$A:$G,4,FALSE),0)</f>
        <v>0</v>
      </c>
      <c r="Q3380">
        <f>IFERROR(VLOOKUP(A3380,[3]Sheet1!$A:$G,5,FALSE),0)</f>
        <v>0</v>
      </c>
      <c r="R3380">
        <f>IFERROR(VLOOKUP(A3380,[3]Sheet1!$A:$G,6,FALSE),0)</f>
        <v>0</v>
      </c>
      <c r="S3380">
        <f>IFERROR(VLOOKUP(A3380,[3]Sheet1!$A:$G,7,FALSE),0)</f>
        <v>0</v>
      </c>
      <c r="T3380" t="str">
        <f t="shared" si="313"/>
        <v>Sim</v>
      </c>
      <c r="U3380" t="str">
        <f t="shared" si="314"/>
        <v>Sim</v>
      </c>
      <c r="V3380" t="str">
        <f t="shared" si="315"/>
        <v>Sim</v>
      </c>
      <c r="W3380" t="str">
        <f t="shared" si="316"/>
        <v>Sim</v>
      </c>
      <c r="X3380" t="str">
        <f t="shared" si="317"/>
        <v>Sim</v>
      </c>
      <c r="Y3380" t="str">
        <f t="shared" si="318"/>
        <v>Sim</v>
      </c>
    </row>
    <row r="3381" spans="1:25" x14ac:dyDescent="0.25">
      <c r="A3381" s="5">
        <v>520030</v>
      </c>
      <c r="B3381">
        <f>IFERROR(VLOOKUP(A3381,[1]Monitoramento_Base_somente_disp!$A:$J,5,FALSE),0)</f>
        <v>0</v>
      </c>
      <c r="C3381">
        <f>IFERROR(VLOOKUP(A3381,[1]Monitoramento_Base_somente_disp!$A:$J,6,FALSE),0)</f>
        <v>0</v>
      </c>
      <c r="D3381">
        <f>IFERROR(VLOOKUP(A3381,[1]Monitoramento_Base_somente_disp!$A:$J,7,FALSE),0)</f>
        <v>0</v>
      </c>
      <c r="E3381">
        <f>IFERROR(VLOOKUP(A3381,[1]Monitoramento_Base_somente_disp!$A:$J,8,FALSE),0)</f>
        <v>0</v>
      </c>
      <c r="F3381">
        <f>IFERROR(VLOOKUP(A3381,[1]Monitoramento_Base_somente_disp!$A:$J,9,FALSE),0)</f>
        <v>0</v>
      </c>
      <c r="G3381">
        <f>IFERROR(VLOOKUP(A3381,[1]Monitoramento_Base_somente_disp!$A:$J,10,FALSE),0)</f>
        <v>0</v>
      </c>
      <c r="H3381">
        <f>IFERROR(VLOOKUP(A3381,[2]Sheet1!$A:$I,4,FALSE),0)</f>
        <v>0</v>
      </c>
      <c r="I3381">
        <f>IFERROR(VLOOKUP(A3381,[2]Sheet1!$A:$I,5,FALSE),0)</f>
        <v>0</v>
      </c>
      <c r="J3381">
        <f>IFERROR(VLOOKUP(A3381,[2]Sheet1!$A:$I,6,FALSE),0)</f>
        <v>0</v>
      </c>
      <c r="K3381">
        <f>IFERROR(VLOOKUP(A3381,[2]Sheet1!$A:$I,7,FALSE),0)</f>
        <v>0</v>
      </c>
      <c r="L3381">
        <f>IFERROR(VLOOKUP(A3381,[2]Sheet1!$A:$I,8,FALSE),0)</f>
        <v>0</v>
      </c>
      <c r="M3381">
        <f>IFERROR(VLOOKUP(A3381,[2]Sheet1!$A:$I,9,FALSE),0)</f>
        <v>0</v>
      </c>
      <c r="N3381">
        <f>IFERROR(VLOOKUP(A3381,[3]Sheet1!$A:$G,2,FALSE),0)</f>
        <v>0</v>
      </c>
      <c r="O3381">
        <f>IFERROR(VLOOKUP(A3381,[3]Sheet1!$A:$G,3,FALSE),0)</f>
        <v>0</v>
      </c>
      <c r="P3381">
        <f>IFERROR(VLOOKUP(A3381,[3]Sheet1!$A:$G,4,FALSE),0)</f>
        <v>0</v>
      </c>
      <c r="Q3381">
        <f>IFERROR(VLOOKUP(A3381,[3]Sheet1!$A:$G,5,FALSE),0)</f>
        <v>0</v>
      </c>
      <c r="R3381">
        <f>IFERROR(VLOOKUP(A3381,[3]Sheet1!$A:$G,6,FALSE),0)</f>
        <v>0</v>
      </c>
      <c r="S3381">
        <f>IFERROR(VLOOKUP(A3381,[3]Sheet1!$A:$G,7,FALSE),0)</f>
        <v>0</v>
      </c>
      <c r="T3381" t="str">
        <f t="shared" si="313"/>
        <v>Não</v>
      </c>
      <c r="U3381" t="str">
        <f t="shared" si="314"/>
        <v>Não</v>
      </c>
      <c r="V3381" t="str">
        <f t="shared" si="315"/>
        <v>Não</v>
      </c>
      <c r="W3381" t="str">
        <f t="shared" si="316"/>
        <v>Não</v>
      </c>
      <c r="X3381" t="str">
        <f t="shared" si="317"/>
        <v>Não</v>
      </c>
      <c r="Y3381" t="str">
        <f t="shared" si="318"/>
        <v>Não</v>
      </c>
    </row>
    <row r="3382" spans="1:25" x14ac:dyDescent="0.25">
      <c r="A3382" s="5">
        <v>520050</v>
      </c>
      <c r="B3382">
        <f>IFERROR(VLOOKUP(A3382,[1]Monitoramento_Base_somente_disp!$A:$J,5,FALSE),0)</f>
        <v>14420</v>
      </c>
      <c r="C3382">
        <f>IFERROR(VLOOKUP(A3382,[1]Monitoramento_Base_somente_disp!$A:$J,6,FALSE),0)</f>
        <v>20479164</v>
      </c>
      <c r="D3382">
        <f>IFERROR(VLOOKUP(A3382,[1]Monitoramento_Base_somente_disp!$A:$J,7,FALSE),0)</f>
        <v>7798</v>
      </c>
      <c r="E3382">
        <f>IFERROR(VLOOKUP(A3382,[1]Monitoramento_Base_somente_disp!$A:$J,8,FALSE),0)</f>
        <v>21214756</v>
      </c>
      <c r="F3382">
        <f>IFERROR(VLOOKUP(A3382,[1]Monitoramento_Base_somente_disp!$A:$J,9,FALSE),0)</f>
        <v>0</v>
      </c>
      <c r="G3382">
        <f>IFERROR(VLOOKUP(A3382,[1]Monitoramento_Base_somente_disp!$A:$J,10,FALSE),0)</f>
        <v>3418565</v>
      </c>
      <c r="H3382">
        <f>IFERROR(VLOOKUP(A3382,[2]Sheet1!$A:$I,4,FALSE),0)</f>
        <v>0</v>
      </c>
      <c r="I3382">
        <f>IFERROR(VLOOKUP(A3382,[2]Sheet1!$A:$I,5,FALSE),0)</f>
        <v>0</v>
      </c>
      <c r="J3382">
        <f>IFERROR(VLOOKUP(A3382,[2]Sheet1!$A:$I,6,FALSE),0)</f>
        <v>0</v>
      </c>
      <c r="K3382">
        <f>IFERROR(VLOOKUP(A3382,[2]Sheet1!$A:$I,7,FALSE),0)</f>
        <v>0</v>
      </c>
      <c r="L3382">
        <f>IFERROR(VLOOKUP(A3382,[2]Sheet1!$A:$I,8,FALSE),0)</f>
        <v>0</v>
      </c>
      <c r="M3382">
        <f>IFERROR(VLOOKUP(A3382,[2]Sheet1!$A:$I,9,FALSE),0)</f>
        <v>0</v>
      </c>
      <c r="N3382">
        <f>IFERROR(VLOOKUP(A3382,[3]Sheet1!$A:$G,2,FALSE),0)</f>
        <v>0</v>
      </c>
      <c r="O3382">
        <f>IFERROR(VLOOKUP(A3382,[3]Sheet1!$A:$G,3,FALSE),0)</f>
        <v>0</v>
      </c>
      <c r="P3382">
        <f>IFERROR(VLOOKUP(A3382,[3]Sheet1!$A:$G,4,FALSE),0)</f>
        <v>0</v>
      </c>
      <c r="Q3382">
        <f>IFERROR(VLOOKUP(A3382,[3]Sheet1!$A:$G,5,FALSE),0)</f>
        <v>0</v>
      </c>
      <c r="R3382">
        <f>IFERROR(VLOOKUP(A3382,[3]Sheet1!$A:$G,6,FALSE),0)</f>
        <v>0</v>
      </c>
      <c r="S3382">
        <f>IFERROR(VLOOKUP(A3382,[3]Sheet1!$A:$G,7,FALSE),0)</f>
        <v>0</v>
      </c>
      <c r="T3382" t="str">
        <f t="shared" si="313"/>
        <v>Sim</v>
      </c>
      <c r="U3382" t="str">
        <f t="shared" si="314"/>
        <v>Sim</v>
      </c>
      <c r="V3382" t="str">
        <f t="shared" si="315"/>
        <v>Sim</v>
      </c>
      <c r="W3382" t="str">
        <f t="shared" si="316"/>
        <v>Sim</v>
      </c>
      <c r="X3382" t="str">
        <f t="shared" si="317"/>
        <v>Não</v>
      </c>
      <c r="Y3382" t="str">
        <f t="shared" si="318"/>
        <v>Sim</v>
      </c>
    </row>
    <row r="3383" spans="1:25" x14ac:dyDescent="0.25">
      <c r="A3383" s="5">
        <v>520060</v>
      </c>
      <c r="B3383">
        <f>IFERROR(VLOOKUP(A3383,[1]Monitoramento_Base_somente_disp!$A:$J,5,FALSE),0)</f>
        <v>41523</v>
      </c>
      <c r="C3383">
        <f>IFERROR(VLOOKUP(A3383,[1]Monitoramento_Base_somente_disp!$A:$J,6,FALSE),0)</f>
        <v>879000154</v>
      </c>
      <c r="D3383">
        <f>IFERROR(VLOOKUP(A3383,[1]Monitoramento_Base_somente_disp!$A:$J,7,FALSE),0)</f>
        <v>22921</v>
      </c>
      <c r="E3383">
        <f>IFERROR(VLOOKUP(A3383,[1]Monitoramento_Base_somente_disp!$A:$J,8,FALSE),0)</f>
        <v>907968524</v>
      </c>
      <c r="F3383">
        <f>IFERROR(VLOOKUP(A3383,[1]Monitoramento_Base_somente_disp!$A:$J,9,FALSE),0)</f>
        <v>2385</v>
      </c>
      <c r="G3383">
        <f>IFERROR(VLOOKUP(A3383,[1]Monitoramento_Base_somente_disp!$A:$J,10,FALSE),0)</f>
        <v>146441315</v>
      </c>
      <c r="H3383">
        <f>IFERROR(VLOOKUP(A3383,[2]Sheet1!$A:$I,4,FALSE),0)</f>
        <v>0</v>
      </c>
      <c r="I3383">
        <f>IFERROR(VLOOKUP(A3383,[2]Sheet1!$A:$I,5,FALSE),0)</f>
        <v>0</v>
      </c>
      <c r="J3383">
        <f>IFERROR(VLOOKUP(A3383,[2]Sheet1!$A:$I,6,FALSE),0)</f>
        <v>0</v>
      </c>
      <c r="K3383">
        <f>IFERROR(VLOOKUP(A3383,[2]Sheet1!$A:$I,7,FALSE),0)</f>
        <v>0</v>
      </c>
      <c r="L3383">
        <f>IFERROR(VLOOKUP(A3383,[2]Sheet1!$A:$I,8,FALSE),0)</f>
        <v>0</v>
      </c>
      <c r="M3383">
        <f>IFERROR(VLOOKUP(A3383,[2]Sheet1!$A:$I,9,FALSE),0)</f>
        <v>0</v>
      </c>
      <c r="N3383">
        <f>IFERROR(VLOOKUP(A3383,[3]Sheet1!$A:$G,2,FALSE),0)</f>
        <v>0</v>
      </c>
      <c r="O3383">
        <f>IFERROR(VLOOKUP(A3383,[3]Sheet1!$A:$G,3,FALSE),0)</f>
        <v>0</v>
      </c>
      <c r="P3383">
        <f>IFERROR(VLOOKUP(A3383,[3]Sheet1!$A:$G,4,FALSE),0)</f>
        <v>0</v>
      </c>
      <c r="Q3383">
        <f>IFERROR(VLOOKUP(A3383,[3]Sheet1!$A:$G,5,FALSE),0)</f>
        <v>0</v>
      </c>
      <c r="R3383">
        <f>IFERROR(VLOOKUP(A3383,[3]Sheet1!$A:$G,6,FALSE),0)</f>
        <v>0</v>
      </c>
      <c r="S3383">
        <f>IFERROR(VLOOKUP(A3383,[3]Sheet1!$A:$G,7,FALSE),0)</f>
        <v>0</v>
      </c>
      <c r="T3383" t="str">
        <f t="shared" si="313"/>
        <v>Sim</v>
      </c>
      <c r="U3383" t="str">
        <f t="shared" si="314"/>
        <v>Sim</v>
      </c>
      <c r="V3383" t="str">
        <f t="shared" si="315"/>
        <v>Sim</v>
      </c>
      <c r="W3383" t="str">
        <f t="shared" si="316"/>
        <v>Sim</v>
      </c>
      <c r="X3383" t="str">
        <f t="shared" si="317"/>
        <v>Sim</v>
      </c>
      <c r="Y3383" t="str">
        <f t="shared" si="318"/>
        <v>Sim</v>
      </c>
    </row>
    <row r="3384" spans="1:25" x14ac:dyDescent="0.25">
      <c r="A3384" s="5">
        <v>520080</v>
      </c>
      <c r="B3384">
        <f>IFERROR(VLOOKUP(A3384,[1]Monitoramento_Base_somente_disp!$A:$J,5,FALSE),0)</f>
        <v>5584</v>
      </c>
      <c r="C3384">
        <f>IFERROR(VLOOKUP(A3384,[1]Monitoramento_Base_somente_disp!$A:$J,6,FALSE),0)</f>
        <v>26454175</v>
      </c>
      <c r="D3384">
        <f>IFERROR(VLOOKUP(A3384,[1]Monitoramento_Base_somente_disp!$A:$J,7,FALSE),0)</f>
        <v>576</v>
      </c>
      <c r="E3384">
        <f>IFERROR(VLOOKUP(A3384,[1]Monitoramento_Base_somente_disp!$A:$J,8,FALSE),0)</f>
        <v>23308180</v>
      </c>
      <c r="F3384">
        <f>IFERROR(VLOOKUP(A3384,[1]Monitoramento_Base_somente_disp!$A:$J,9,FALSE),0)</f>
        <v>0</v>
      </c>
      <c r="G3384">
        <f>IFERROR(VLOOKUP(A3384,[1]Monitoramento_Base_somente_disp!$A:$J,10,FALSE),0)</f>
        <v>3371337</v>
      </c>
      <c r="H3384">
        <f>IFERROR(VLOOKUP(A3384,[2]Sheet1!$A:$I,4,FALSE),0)</f>
        <v>0</v>
      </c>
      <c r="I3384">
        <f>IFERROR(VLOOKUP(A3384,[2]Sheet1!$A:$I,5,FALSE),0)</f>
        <v>0</v>
      </c>
      <c r="J3384">
        <f>IFERROR(VLOOKUP(A3384,[2]Sheet1!$A:$I,6,FALSE),0)</f>
        <v>0</v>
      </c>
      <c r="K3384">
        <f>IFERROR(VLOOKUP(A3384,[2]Sheet1!$A:$I,7,FALSE),0)</f>
        <v>0</v>
      </c>
      <c r="L3384">
        <f>IFERROR(VLOOKUP(A3384,[2]Sheet1!$A:$I,8,FALSE),0)</f>
        <v>0</v>
      </c>
      <c r="M3384">
        <f>IFERROR(VLOOKUP(A3384,[2]Sheet1!$A:$I,9,FALSE),0)</f>
        <v>0</v>
      </c>
      <c r="N3384">
        <f>IFERROR(VLOOKUP(A3384,[3]Sheet1!$A:$G,2,FALSE),0)</f>
        <v>0</v>
      </c>
      <c r="O3384">
        <f>IFERROR(VLOOKUP(A3384,[3]Sheet1!$A:$G,3,FALSE),0)</f>
        <v>0</v>
      </c>
      <c r="P3384">
        <f>IFERROR(VLOOKUP(A3384,[3]Sheet1!$A:$G,4,FALSE),0)</f>
        <v>0</v>
      </c>
      <c r="Q3384">
        <f>IFERROR(VLOOKUP(A3384,[3]Sheet1!$A:$G,5,FALSE),0)</f>
        <v>0</v>
      </c>
      <c r="R3384">
        <f>IFERROR(VLOOKUP(A3384,[3]Sheet1!$A:$G,6,FALSE),0)</f>
        <v>0</v>
      </c>
      <c r="S3384">
        <f>IFERROR(VLOOKUP(A3384,[3]Sheet1!$A:$G,7,FALSE),0)</f>
        <v>0</v>
      </c>
      <c r="T3384" t="str">
        <f t="shared" si="313"/>
        <v>Sim</v>
      </c>
      <c r="U3384" t="str">
        <f t="shared" si="314"/>
        <v>Sim</v>
      </c>
      <c r="V3384" t="str">
        <f t="shared" si="315"/>
        <v>Sim</v>
      </c>
      <c r="W3384" t="str">
        <f t="shared" si="316"/>
        <v>Sim</v>
      </c>
      <c r="X3384" t="str">
        <f t="shared" si="317"/>
        <v>Não</v>
      </c>
      <c r="Y3384" t="str">
        <f t="shared" si="318"/>
        <v>Sim</v>
      </c>
    </row>
    <row r="3385" spans="1:25" x14ac:dyDescent="0.25">
      <c r="A3385" s="5">
        <v>520082</v>
      </c>
      <c r="B3385">
        <f>IFERROR(VLOOKUP(A3385,[1]Monitoramento_Base_somente_disp!$A:$J,5,FALSE),0)</f>
        <v>4762</v>
      </c>
      <c r="C3385">
        <f>IFERROR(VLOOKUP(A3385,[1]Monitoramento_Base_somente_disp!$A:$J,6,FALSE),0)</f>
        <v>7008368</v>
      </c>
      <c r="D3385">
        <f>IFERROR(VLOOKUP(A3385,[1]Monitoramento_Base_somente_disp!$A:$J,7,FALSE),0)</f>
        <v>10358</v>
      </c>
      <c r="E3385">
        <f>IFERROR(VLOOKUP(A3385,[1]Monitoramento_Base_somente_disp!$A:$J,8,FALSE),0)</f>
        <v>7942465</v>
      </c>
      <c r="F3385">
        <f>IFERROR(VLOOKUP(A3385,[1]Monitoramento_Base_somente_disp!$A:$J,9,FALSE),0)</f>
        <v>2131</v>
      </c>
      <c r="G3385">
        <f>IFERROR(VLOOKUP(A3385,[1]Monitoramento_Base_somente_disp!$A:$J,10,FALSE),0)</f>
        <v>1367855</v>
      </c>
      <c r="H3385">
        <f>IFERROR(VLOOKUP(A3385,[2]Sheet1!$A:$I,4,FALSE),0)</f>
        <v>0</v>
      </c>
      <c r="I3385">
        <f>IFERROR(VLOOKUP(A3385,[2]Sheet1!$A:$I,5,FALSE),0)</f>
        <v>0</v>
      </c>
      <c r="J3385">
        <f>IFERROR(VLOOKUP(A3385,[2]Sheet1!$A:$I,6,FALSE),0)</f>
        <v>0</v>
      </c>
      <c r="K3385">
        <f>IFERROR(VLOOKUP(A3385,[2]Sheet1!$A:$I,7,FALSE),0)</f>
        <v>0</v>
      </c>
      <c r="L3385">
        <f>IFERROR(VLOOKUP(A3385,[2]Sheet1!$A:$I,8,FALSE),0)</f>
        <v>0</v>
      </c>
      <c r="M3385">
        <f>IFERROR(VLOOKUP(A3385,[2]Sheet1!$A:$I,9,FALSE),0)</f>
        <v>0</v>
      </c>
      <c r="N3385">
        <f>IFERROR(VLOOKUP(A3385,[3]Sheet1!$A:$G,2,FALSE),0)</f>
        <v>0</v>
      </c>
      <c r="O3385">
        <f>IFERROR(VLOOKUP(A3385,[3]Sheet1!$A:$G,3,FALSE),0)</f>
        <v>0</v>
      </c>
      <c r="P3385">
        <f>IFERROR(VLOOKUP(A3385,[3]Sheet1!$A:$G,4,FALSE),0)</f>
        <v>0</v>
      </c>
      <c r="Q3385">
        <f>IFERROR(VLOOKUP(A3385,[3]Sheet1!$A:$G,5,FALSE),0)</f>
        <v>0</v>
      </c>
      <c r="R3385">
        <f>IFERROR(VLOOKUP(A3385,[3]Sheet1!$A:$G,6,FALSE),0)</f>
        <v>0</v>
      </c>
      <c r="S3385">
        <f>IFERROR(VLOOKUP(A3385,[3]Sheet1!$A:$G,7,FALSE),0)</f>
        <v>0</v>
      </c>
      <c r="T3385" t="str">
        <f t="shared" si="313"/>
        <v>Sim</v>
      </c>
      <c r="U3385" t="str">
        <f t="shared" si="314"/>
        <v>Sim</v>
      </c>
      <c r="V3385" t="str">
        <f t="shared" si="315"/>
        <v>Sim</v>
      </c>
      <c r="W3385" t="str">
        <f t="shared" si="316"/>
        <v>Sim</v>
      </c>
      <c r="X3385" t="str">
        <f t="shared" si="317"/>
        <v>Sim</v>
      </c>
      <c r="Y3385" t="str">
        <f t="shared" si="318"/>
        <v>Sim</v>
      </c>
    </row>
    <row r="3386" spans="1:25" x14ac:dyDescent="0.25">
      <c r="A3386" s="5">
        <v>520085</v>
      </c>
      <c r="B3386">
        <f>IFERROR(VLOOKUP(A3386,[1]Monitoramento_Base_somente_disp!$A:$J,5,FALSE),0)</f>
        <v>0</v>
      </c>
      <c r="C3386">
        <f>IFERROR(VLOOKUP(A3386,[1]Monitoramento_Base_somente_disp!$A:$J,6,FALSE),0)</f>
        <v>106440</v>
      </c>
      <c r="D3386">
        <f>IFERROR(VLOOKUP(A3386,[1]Monitoramento_Base_somente_disp!$A:$J,7,FALSE),0)</f>
        <v>0</v>
      </c>
      <c r="E3386">
        <f>IFERROR(VLOOKUP(A3386,[1]Monitoramento_Base_somente_disp!$A:$J,8,FALSE),0)</f>
        <v>109988</v>
      </c>
      <c r="F3386">
        <f>IFERROR(VLOOKUP(A3386,[1]Monitoramento_Base_somente_disp!$A:$J,9,FALSE),0)</f>
        <v>0</v>
      </c>
      <c r="G3386">
        <f>IFERROR(VLOOKUP(A3386,[1]Monitoramento_Base_somente_disp!$A:$J,10,FALSE),0)</f>
        <v>17740</v>
      </c>
      <c r="H3386">
        <f>IFERROR(VLOOKUP(A3386,[2]Sheet1!$A:$I,4,FALSE),0)</f>
        <v>0</v>
      </c>
      <c r="I3386">
        <f>IFERROR(VLOOKUP(A3386,[2]Sheet1!$A:$I,5,FALSE),0)</f>
        <v>0</v>
      </c>
      <c r="J3386">
        <f>IFERROR(VLOOKUP(A3386,[2]Sheet1!$A:$I,6,FALSE),0)</f>
        <v>0</v>
      </c>
      <c r="K3386">
        <f>IFERROR(VLOOKUP(A3386,[2]Sheet1!$A:$I,7,FALSE),0)</f>
        <v>0</v>
      </c>
      <c r="L3386">
        <f>IFERROR(VLOOKUP(A3386,[2]Sheet1!$A:$I,8,FALSE),0)</f>
        <v>0</v>
      </c>
      <c r="M3386">
        <f>IFERROR(VLOOKUP(A3386,[2]Sheet1!$A:$I,9,FALSE),0)</f>
        <v>0</v>
      </c>
      <c r="N3386">
        <f>IFERROR(VLOOKUP(A3386,[3]Sheet1!$A:$G,2,FALSE),0)</f>
        <v>0</v>
      </c>
      <c r="O3386">
        <f>IFERROR(VLOOKUP(A3386,[3]Sheet1!$A:$G,3,FALSE),0)</f>
        <v>0</v>
      </c>
      <c r="P3386">
        <f>IFERROR(VLOOKUP(A3386,[3]Sheet1!$A:$G,4,FALSE),0)</f>
        <v>0</v>
      </c>
      <c r="Q3386">
        <f>IFERROR(VLOOKUP(A3386,[3]Sheet1!$A:$G,5,FALSE),0)</f>
        <v>0</v>
      </c>
      <c r="R3386">
        <f>IFERROR(VLOOKUP(A3386,[3]Sheet1!$A:$G,6,FALSE),0)</f>
        <v>0</v>
      </c>
      <c r="S3386">
        <f>IFERROR(VLOOKUP(A3386,[3]Sheet1!$A:$G,7,FALSE),0)</f>
        <v>0</v>
      </c>
      <c r="T3386" t="str">
        <f t="shared" si="313"/>
        <v>Não</v>
      </c>
      <c r="U3386" t="str">
        <f t="shared" si="314"/>
        <v>Sim</v>
      </c>
      <c r="V3386" t="str">
        <f t="shared" si="315"/>
        <v>Não</v>
      </c>
      <c r="W3386" t="str">
        <f t="shared" si="316"/>
        <v>Sim</v>
      </c>
      <c r="X3386" t="str">
        <f t="shared" si="317"/>
        <v>Não</v>
      </c>
      <c r="Y3386" t="str">
        <f t="shared" si="318"/>
        <v>Sim</v>
      </c>
    </row>
    <row r="3387" spans="1:25" x14ac:dyDescent="0.25">
      <c r="A3387" s="5">
        <v>520090</v>
      </c>
      <c r="B3387">
        <f>IFERROR(VLOOKUP(A3387,[1]Monitoramento_Base_somente_disp!$A:$J,5,FALSE),0)</f>
        <v>0</v>
      </c>
      <c r="C3387">
        <f>IFERROR(VLOOKUP(A3387,[1]Monitoramento_Base_somente_disp!$A:$J,6,FALSE),0)</f>
        <v>0</v>
      </c>
      <c r="D3387">
        <f>IFERROR(VLOOKUP(A3387,[1]Monitoramento_Base_somente_disp!$A:$J,7,FALSE),0)</f>
        <v>0</v>
      </c>
      <c r="E3387">
        <f>IFERROR(VLOOKUP(A3387,[1]Monitoramento_Base_somente_disp!$A:$J,8,FALSE),0)</f>
        <v>0</v>
      </c>
      <c r="F3387">
        <f>IFERROR(VLOOKUP(A3387,[1]Monitoramento_Base_somente_disp!$A:$J,9,FALSE),0)</f>
        <v>0</v>
      </c>
      <c r="G3387">
        <f>IFERROR(VLOOKUP(A3387,[1]Monitoramento_Base_somente_disp!$A:$J,10,FALSE),0)</f>
        <v>0</v>
      </c>
      <c r="H3387">
        <f>IFERROR(VLOOKUP(A3387,[2]Sheet1!$A:$I,4,FALSE),0)</f>
        <v>0</v>
      </c>
      <c r="I3387">
        <f>IFERROR(VLOOKUP(A3387,[2]Sheet1!$A:$I,5,FALSE),0)</f>
        <v>0</v>
      </c>
      <c r="J3387">
        <f>IFERROR(VLOOKUP(A3387,[2]Sheet1!$A:$I,6,FALSE),0)</f>
        <v>0</v>
      </c>
      <c r="K3387">
        <f>IFERROR(VLOOKUP(A3387,[2]Sheet1!$A:$I,7,FALSE),0)</f>
        <v>0</v>
      </c>
      <c r="L3387">
        <f>IFERROR(VLOOKUP(A3387,[2]Sheet1!$A:$I,8,FALSE),0)</f>
        <v>0</v>
      </c>
      <c r="M3387">
        <f>IFERROR(VLOOKUP(A3387,[2]Sheet1!$A:$I,9,FALSE),0)</f>
        <v>0</v>
      </c>
      <c r="N3387">
        <f>IFERROR(VLOOKUP(A3387,[3]Sheet1!$A:$G,2,FALSE),0)</f>
        <v>0</v>
      </c>
      <c r="O3387">
        <f>IFERROR(VLOOKUP(A3387,[3]Sheet1!$A:$G,3,FALSE),0)</f>
        <v>0</v>
      </c>
      <c r="P3387">
        <f>IFERROR(VLOOKUP(A3387,[3]Sheet1!$A:$G,4,FALSE),0)</f>
        <v>0</v>
      </c>
      <c r="Q3387">
        <f>IFERROR(VLOOKUP(A3387,[3]Sheet1!$A:$G,5,FALSE),0)</f>
        <v>0</v>
      </c>
      <c r="R3387">
        <f>IFERROR(VLOOKUP(A3387,[3]Sheet1!$A:$G,6,FALSE),0)</f>
        <v>0</v>
      </c>
      <c r="S3387">
        <f>IFERROR(VLOOKUP(A3387,[3]Sheet1!$A:$G,7,FALSE),0)</f>
        <v>0</v>
      </c>
      <c r="T3387" t="str">
        <f t="shared" si="313"/>
        <v>Não</v>
      </c>
      <c r="U3387" t="str">
        <f t="shared" si="314"/>
        <v>Não</v>
      </c>
      <c r="V3387" t="str">
        <f t="shared" si="315"/>
        <v>Não</v>
      </c>
      <c r="W3387" t="str">
        <f t="shared" si="316"/>
        <v>Não</v>
      </c>
      <c r="X3387" t="str">
        <f t="shared" si="317"/>
        <v>Não</v>
      </c>
      <c r="Y3387" t="str">
        <f t="shared" si="318"/>
        <v>Não</v>
      </c>
    </row>
    <row r="3388" spans="1:25" x14ac:dyDescent="0.25">
      <c r="A3388" s="5">
        <v>520110</v>
      </c>
      <c r="B3388">
        <f>IFERROR(VLOOKUP(A3388,[1]Monitoramento_Base_somente_disp!$A:$J,5,FALSE),0)</f>
        <v>0</v>
      </c>
      <c r="C3388">
        <f>IFERROR(VLOOKUP(A3388,[1]Monitoramento_Base_somente_disp!$A:$J,6,FALSE),0)</f>
        <v>717519606</v>
      </c>
      <c r="D3388">
        <f>IFERROR(VLOOKUP(A3388,[1]Monitoramento_Base_somente_disp!$A:$J,7,FALSE),0)</f>
        <v>0</v>
      </c>
      <c r="E3388">
        <f>IFERROR(VLOOKUP(A3388,[1]Monitoramento_Base_somente_disp!$A:$J,8,FALSE),0)</f>
        <v>741769023</v>
      </c>
      <c r="F3388">
        <f>IFERROR(VLOOKUP(A3388,[1]Monitoramento_Base_somente_disp!$A:$J,9,FALSE),0)</f>
        <v>0</v>
      </c>
      <c r="G3388">
        <f>IFERROR(VLOOKUP(A3388,[1]Monitoramento_Base_somente_disp!$A:$J,10,FALSE),0)</f>
        <v>119640165</v>
      </c>
      <c r="H3388">
        <f>IFERROR(VLOOKUP(A3388,[2]Sheet1!$A:$I,4,FALSE),0)</f>
        <v>0</v>
      </c>
      <c r="I3388">
        <f>IFERROR(VLOOKUP(A3388,[2]Sheet1!$A:$I,5,FALSE),0)</f>
        <v>0</v>
      </c>
      <c r="J3388">
        <f>IFERROR(VLOOKUP(A3388,[2]Sheet1!$A:$I,6,FALSE),0)</f>
        <v>0</v>
      </c>
      <c r="K3388">
        <f>IFERROR(VLOOKUP(A3388,[2]Sheet1!$A:$I,7,FALSE),0)</f>
        <v>0</v>
      </c>
      <c r="L3388">
        <f>IFERROR(VLOOKUP(A3388,[2]Sheet1!$A:$I,8,FALSE),0)</f>
        <v>0</v>
      </c>
      <c r="M3388">
        <f>IFERROR(VLOOKUP(A3388,[2]Sheet1!$A:$I,9,FALSE),0)</f>
        <v>0</v>
      </c>
      <c r="N3388">
        <f>IFERROR(VLOOKUP(A3388,[3]Sheet1!$A:$G,2,FALSE),0)</f>
        <v>77144</v>
      </c>
      <c r="O3388">
        <f>IFERROR(VLOOKUP(A3388,[3]Sheet1!$A:$G,3,FALSE),0)</f>
        <v>61974</v>
      </c>
      <c r="P3388">
        <f>IFERROR(VLOOKUP(A3388,[3]Sheet1!$A:$G,4,FALSE),0)</f>
        <v>61222</v>
      </c>
      <c r="Q3388">
        <f>IFERROR(VLOOKUP(A3388,[3]Sheet1!$A:$G,5,FALSE),0)</f>
        <v>59389</v>
      </c>
      <c r="R3388">
        <f>IFERROR(VLOOKUP(A3388,[3]Sheet1!$A:$G,6,FALSE),0)</f>
        <v>13166</v>
      </c>
      <c r="S3388">
        <f>IFERROR(VLOOKUP(A3388,[3]Sheet1!$A:$G,7,FALSE),0)</f>
        <v>0</v>
      </c>
      <c r="T3388" t="str">
        <f t="shared" si="313"/>
        <v>Sim</v>
      </c>
      <c r="U3388" t="str">
        <f t="shared" si="314"/>
        <v>Sim</v>
      </c>
      <c r="V3388" t="str">
        <f t="shared" si="315"/>
        <v>Sim</v>
      </c>
      <c r="W3388" t="str">
        <f t="shared" si="316"/>
        <v>Sim</v>
      </c>
      <c r="X3388" t="str">
        <f t="shared" si="317"/>
        <v>Sim</v>
      </c>
      <c r="Y3388" t="str">
        <f t="shared" si="318"/>
        <v>Sim</v>
      </c>
    </row>
    <row r="3389" spans="1:25" x14ac:dyDescent="0.25">
      <c r="A3389" s="5">
        <v>520130</v>
      </c>
      <c r="B3389">
        <f>IFERROR(VLOOKUP(A3389,[1]Monitoramento_Base_somente_disp!$A:$J,5,FALSE),0)</f>
        <v>45159</v>
      </c>
      <c r="C3389">
        <f>IFERROR(VLOOKUP(A3389,[1]Monitoramento_Base_somente_disp!$A:$J,6,FALSE),0)</f>
        <v>7555702</v>
      </c>
      <c r="D3389">
        <f>IFERROR(VLOOKUP(A3389,[1]Monitoramento_Base_somente_disp!$A:$J,7,FALSE),0)</f>
        <v>37037</v>
      </c>
      <c r="E3389">
        <f>IFERROR(VLOOKUP(A3389,[1]Monitoramento_Base_somente_disp!$A:$J,8,FALSE),0)</f>
        <v>6830202</v>
      </c>
      <c r="F3389">
        <f>IFERROR(VLOOKUP(A3389,[1]Monitoramento_Base_somente_disp!$A:$J,9,FALSE),0)</f>
        <v>3830</v>
      </c>
      <c r="G3389">
        <f>IFERROR(VLOOKUP(A3389,[1]Monitoramento_Base_somente_disp!$A:$J,10,FALSE),0)</f>
        <v>1046678</v>
      </c>
      <c r="H3389">
        <f>IFERROR(VLOOKUP(A3389,[2]Sheet1!$A:$I,4,FALSE),0)</f>
        <v>0</v>
      </c>
      <c r="I3389">
        <f>IFERROR(VLOOKUP(A3389,[2]Sheet1!$A:$I,5,FALSE),0)</f>
        <v>0</v>
      </c>
      <c r="J3389">
        <f>IFERROR(VLOOKUP(A3389,[2]Sheet1!$A:$I,6,FALSE),0)</f>
        <v>0</v>
      </c>
      <c r="K3389">
        <f>IFERROR(VLOOKUP(A3389,[2]Sheet1!$A:$I,7,FALSE),0)</f>
        <v>0</v>
      </c>
      <c r="L3389">
        <f>IFERROR(VLOOKUP(A3389,[2]Sheet1!$A:$I,8,FALSE),0)</f>
        <v>0</v>
      </c>
      <c r="M3389">
        <f>IFERROR(VLOOKUP(A3389,[2]Sheet1!$A:$I,9,FALSE),0)</f>
        <v>0</v>
      </c>
      <c r="N3389">
        <f>IFERROR(VLOOKUP(A3389,[3]Sheet1!$A:$G,2,FALSE),0)</f>
        <v>0</v>
      </c>
      <c r="O3389">
        <f>IFERROR(VLOOKUP(A3389,[3]Sheet1!$A:$G,3,FALSE),0)</f>
        <v>0</v>
      </c>
      <c r="P3389">
        <f>IFERROR(VLOOKUP(A3389,[3]Sheet1!$A:$G,4,FALSE),0)</f>
        <v>0</v>
      </c>
      <c r="Q3389">
        <f>IFERROR(VLOOKUP(A3389,[3]Sheet1!$A:$G,5,FALSE),0)</f>
        <v>0</v>
      </c>
      <c r="R3389">
        <f>IFERROR(VLOOKUP(A3389,[3]Sheet1!$A:$G,6,FALSE),0)</f>
        <v>0</v>
      </c>
      <c r="S3389">
        <f>IFERROR(VLOOKUP(A3389,[3]Sheet1!$A:$G,7,FALSE),0)</f>
        <v>0</v>
      </c>
      <c r="T3389" t="str">
        <f t="shared" si="313"/>
        <v>Sim</v>
      </c>
      <c r="U3389" t="str">
        <f t="shared" si="314"/>
        <v>Sim</v>
      </c>
      <c r="V3389" t="str">
        <f t="shared" si="315"/>
        <v>Sim</v>
      </c>
      <c r="W3389" t="str">
        <f t="shared" si="316"/>
        <v>Sim</v>
      </c>
      <c r="X3389" t="str">
        <f t="shared" si="317"/>
        <v>Sim</v>
      </c>
      <c r="Y3389" t="str">
        <f t="shared" si="318"/>
        <v>Sim</v>
      </c>
    </row>
    <row r="3390" spans="1:25" x14ac:dyDescent="0.25">
      <c r="A3390" s="5">
        <v>520145</v>
      </c>
      <c r="B3390">
        <f>IFERROR(VLOOKUP(A3390,[1]Monitoramento_Base_somente_disp!$A:$J,5,FALSE),0)</f>
        <v>36344</v>
      </c>
      <c r="C3390">
        <f>IFERROR(VLOOKUP(A3390,[1]Monitoramento_Base_somente_disp!$A:$J,6,FALSE),0)</f>
        <v>8387054</v>
      </c>
      <c r="D3390">
        <f>IFERROR(VLOOKUP(A3390,[1]Monitoramento_Base_somente_disp!$A:$J,7,FALSE),0)</f>
        <v>29586</v>
      </c>
      <c r="E3390">
        <f>IFERROR(VLOOKUP(A3390,[1]Monitoramento_Base_somente_disp!$A:$J,8,FALSE),0)</f>
        <v>12018717</v>
      </c>
      <c r="F3390">
        <f>IFERROR(VLOOKUP(A3390,[1]Monitoramento_Base_somente_disp!$A:$J,9,FALSE),0)</f>
        <v>4502</v>
      </c>
      <c r="G3390">
        <f>IFERROR(VLOOKUP(A3390,[1]Monitoramento_Base_somente_disp!$A:$J,10,FALSE),0)</f>
        <v>1904835</v>
      </c>
      <c r="H3390">
        <f>IFERROR(VLOOKUP(A3390,[2]Sheet1!$A:$I,4,FALSE),0)</f>
        <v>0</v>
      </c>
      <c r="I3390">
        <f>IFERROR(VLOOKUP(A3390,[2]Sheet1!$A:$I,5,FALSE),0)</f>
        <v>0</v>
      </c>
      <c r="J3390">
        <f>IFERROR(VLOOKUP(A3390,[2]Sheet1!$A:$I,6,FALSE),0)</f>
        <v>0</v>
      </c>
      <c r="K3390">
        <f>IFERROR(VLOOKUP(A3390,[2]Sheet1!$A:$I,7,FALSE),0)</f>
        <v>0</v>
      </c>
      <c r="L3390">
        <f>IFERROR(VLOOKUP(A3390,[2]Sheet1!$A:$I,8,FALSE),0)</f>
        <v>0</v>
      </c>
      <c r="M3390">
        <f>IFERROR(VLOOKUP(A3390,[2]Sheet1!$A:$I,9,FALSE),0)</f>
        <v>0</v>
      </c>
      <c r="N3390">
        <f>IFERROR(VLOOKUP(A3390,[3]Sheet1!$A:$G,2,FALSE),0)</f>
        <v>0</v>
      </c>
      <c r="O3390">
        <f>IFERROR(VLOOKUP(A3390,[3]Sheet1!$A:$G,3,FALSE),0)</f>
        <v>0</v>
      </c>
      <c r="P3390">
        <f>IFERROR(VLOOKUP(A3390,[3]Sheet1!$A:$G,4,FALSE),0)</f>
        <v>0</v>
      </c>
      <c r="Q3390">
        <f>IFERROR(VLOOKUP(A3390,[3]Sheet1!$A:$G,5,FALSE),0)</f>
        <v>0</v>
      </c>
      <c r="R3390">
        <f>IFERROR(VLOOKUP(A3390,[3]Sheet1!$A:$G,6,FALSE),0)</f>
        <v>0</v>
      </c>
      <c r="S3390">
        <f>IFERROR(VLOOKUP(A3390,[3]Sheet1!$A:$G,7,FALSE),0)</f>
        <v>0</v>
      </c>
      <c r="T3390" t="str">
        <f t="shared" si="313"/>
        <v>Sim</v>
      </c>
      <c r="U3390" t="str">
        <f t="shared" si="314"/>
        <v>Sim</v>
      </c>
      <c r="V3390" t="str">
        <f t="shared" si="315"/>
        <v>Sim</v>
      </c>
      <c r="W3390" t="str">
        <f t="shared" si="316"/>
        <v>Sim</v>
      </c>
      <c r="X3390" t="str">
        <f t="shared" si="317"/>
        <v>Sim</v>
      </c>
      <c r="Y3390" t="str">
        <f t="shared" si="318"/>
        <v>Sim</v>
      </c>
    </row>
    <row r="3391" spans="1:25" x14ac:dyDescent="0.25">
      <c r="A3391" s="5">
        <v>520150</v>
      </c>
      <c r="B3391">
        <f>IFERROR(VLOOKUP(A3391,[1]Monitoramento_Base_somente_disp!$A:$J,5,FALSE),0)</f>
        <v>0</v>
      </c>
      <c r="C3391">
        <f>IFERROR(VLOOKUP(A3391,[1]Monitoramento_Base_somente_disp!$A:$J,6,FALSE),0)</f>
        <v>449281</v>
      </c>
      <c r="D3391">
        <f>IFERROR(VLOOKUP(A3391,[1]Monitoramento_Base_somente_disp!$A:$J,7,FALSE),0)</f>
        <v>0</v>
      </c>
      <c r="E3391">
        <f>IFERROR(VLOOKUP(A3391,[1]Monitoramento_Base_somente_disp!$A:$J,8,FALSE),0)</f>
        <v>397126</v>
      </c>
      <c r="F3391">
        <f>IFERROR(VLOOKUP(A3391,[1]Monitoramento_Base_somente_disp!$A:$J,9,FALSE),0)</f>
        <v>0</v>
      </c>
      <c r="G3391">
        <f>IFERROR(VLOOKUP(A3391,[1]Monitoramento_Base_somente_disp!$A:$J,10,FALSE),0)</f>
        <v>60880</v>
      </c>
      <c r="H3391">
        <f>IFERROR(VLOOKUP(A3391,[2]Sheet1!$A:$I,4,FALSE),0)</f>
        <v>0</v>
      </c>
      <c r="I3391">
        <f>IFERROR(VLOOKUP(A3391,[2]Sheet1!$A:$I,5,FALSE),0)</f>
        <v>0</v>
      </c>
      <c r="J3391">
        <f>IFERROR(VLOOKUP(A3391,[2]Sheet1!$A:$I,6,FALSE),0)</f>
        <v>0</v>
      </c>
      <c r="K3391">
        <f>IFERROR(VLOOKUP(A3391,[2]Sheet1!$A:$I,7,FALSE),0)</f>
        <v>0</v>
      </c>
      <c r="L3391">
        <f>IFERROR(VLOOKUP(A3391,[2]Sheet1!$A:$I,8,FALSE),0)</f>
        <v>0</v>
      </c>
      <c r="M3391">
        <f>IFERROR(VLOOKUP(A3391,[2]Sheet1!$A:$I,9,FALSE),0)</f>
        <v>0</v>
      </c>
      <c r="N3391">
        <f>IFERROR(VLOOKUP(A3391,[3]Sheet1!$A:$G,2,FALSE),0)</f>
        <v>0</v>
      </c>
      <c r="O3391">
        <f>IFERROR(VLOOKUP(A3391,[3]Sheet1!$A:$G,3,FALSE),0)</f>
        <v>0</v>
      </c>
      <c r="P3391">
        <f>IFERROR(VLOOKUP(A3391,[3]Sheet1!$A:$G,4,FALSE),0)</f>
        <v>0</v>
      </c>
      <c r="Q3391">
        <f>IFERROR(VLOOKUP(A3391,[3]Sheet1!$A:$G,5,FALSE),0)</f>
        <v>0</v>
      </c>
      <c r="R3391">
        <f>IFERROR(VLOOKUP(A3391,[3]Sheet1!$A:$G,6,FALSE),0)</f>
        <v>0</v>
      </c>
      <c r="S3391">
        <f>IFERROR(VLOOKUP(A3391,[3]Sheet1!$A:$G,7,FALSE),0)</f>
        <v>0</v>
      </c>
      <c r="T3391" t="str">
        <f t="shared" si="313"/>
        <v>Não</v>
      </c>
      <c r="U3391" t="str">
        <f t="shared" si="314"/>
        <v>Sim</v>
      </c>
      <c r="V3391" t="str">
        <f t="shared" si="315"/>
        <v>Não</v>
      </c>
      <c r="W3391" t="str">
        <f t="shared" si="316"/>
        <v>Sim</v>
      </c>
      <c r="X3391" t="str">
        <f t="shared" si="317"/>
        <v>Não</v>
      </c>
      <c r="Y3391" t="str">
        <f t="shared" si="318"/>
        <v>Sim</v>
      </c>
    </row>
    <row r="3392" spans="1:25" x14ac:dyDescent="0.25">
      <c r="A3392" s="5">
        <v>520160</v>
      </c>
      <c r="B3392">
        <f>IFERROR(VLOOKUP(A3392,[1]Monitoramento_Base_somente_disp!$A:$J,5,FALSE),0)</f>
        <v>52247</v>
      </c>
      <c r="C3392">
        <f>IFERROR(VLOOKUP(A3392,[1]Monitoramento_Base_somente_disp!$A:$J,6,FALSE),0)</f>
        <v>23073871</v>
      </c>
      <c r="D3392">
        <f>IFERROR(VLOOKUP(A3392,[1]Monitoramento_Base_somente_disp!$A:$J,7,FALSE),0)</f>
        <v>41387</v>
      </c>
      <c r="E3392">
        <f>IFERROR(VLOOKUP(A3392,[1]Monitoramento_Base_somente_disp!$A:$J,8,FALSE),0)</f>
        <v>23073837</v>
      </c>
      <c r="F3392">
        <f>IFERROR(VLOOKUP(A3392,[1]Monitoramento_Base_somente_disp!$A:$J,9,FALSE),0)</f>
        <v>6632</v>
      </c>
      <c r="G3392">
        <f>IFERROR(VLOOKUP(A3392,[1]Monitoramento_Base_somente_disp!$A:$J,10,FALSE),0)</f>
        <v>3659877</v>
      </c>
      <c r="H3392">
        <f>IFERROR(VLOOKUP(A3392,[2]Sheet1!$A:$I,4,FALSE),0)</f>
        <v>0</v>
      </c>
      <c r="I3392">
        <f>IFERROR(VLOOKUP(A3392,[2]Sheet1!$A:$I,5,FALSE),0)</f>
        <v>0</v>
      </c>
      <c r="J3392">
        <f>IFERROR(VLOOKUP(A3392,[2]Sheet1!$A:$I,6,FALSE),0)</f>
        <v>0</v>
      </c>
      <c r="K3392">
        <f>IFERROR(VLOOKUP(A3392,[2]Sheet1!$A:$I,7,FALSE),0)</f>
        <v>0</v>
      </c>
      <c r="L3392">
        <f>IFERROR(VLOOKUP(A3392,[2]Sheet1!$A:$I,8,FALSE),0)</f>
        <v>0</v>
      </c>
      <c r="M3392">
        <f>IFERROR(VLOOKUP(A3392,[2]Sheet1!$A:$I,9,FALSE),0)</f>
        <v>0</v>
      </c>
      <c r="N3392">
        <f>IFERROR(VLOOKUP(A3392,[3]Sheet1!$A:$G,2,FALSE),0)</f>
        <v>0</v>
      </c>
      <c r="O3392">
        <f>IFERROR(VLOOKUP(A3392,[3]Sheet1!$A:$G,3,FALSE),0)</f>
        <v>0</v>
      </c>
      <c r="P3392">
        <f>IFERROR(VLOOKUP(A3392,[3]Sheet1!$A:$G,4,FALSE),0)</f>
        <v>0</v>
      </c>
      <c r="Q3392">
        <f>IFERROR(VLOOKUP(A3392,[3]Sheet1!$A:$G,5,FALSE),0)</f>
        <v>0</v>
      </c>
      <c r="R3392">
        <f>IFERROR(VLOOKUP(A3392,[3]Sheet1!$A:$G,6,FALSE),0)</f>
        <v>0</v>
      </c>
      <c r="S3392">
        <f>IFERROR(VLOOKUP(A3392,[3]Sheet1!$A:$G,7,FALSE),0)</f>
        <v>0</v>
      </c>
      <c r="T3392" t="str">
        <f t="shared" si="313"/>
        <v>Sim</v>
      </c>
      <c r="U3392" t="str">
        <f t="shared" si="314"/>
        <v>Sim</v>
      </c>
      <c r="V3392" t="str">
        <f t="shared" si="315"/>
        <v>Sim</v>
      </c>
      <c r="W3392" t="str">
        <f t="shared" si="316"/>
        <v>Sim</v>
      </c>
      <c r="X3392" t="str">
        <f t="shared" si="317"/>
        <v>Sim</v>
      </c>
      <c r="Y3392" t="str">
        <f t="shared" si="318"/>
        <v>Sim</v>
      </c>
    </row>
    <row r="3393" spans="1:25" x14ac:dyDescent="0.25">
      <c r="A3393" s="5">
        <v>520180</v>
      </c>
      <c r="B3393">
        <f>IFERROR(VLOOKUP(A3393,[1]Monitoramento_Base_somente_disp!$A:$J,5,FALSE),0)</f>
        <v>0</v>
      </c>
      <c r="C3393">
        <f>IFERROR(VLOOKUP(A3393,[1]Monitoramento_Base_somente_disp!$A:$J,6,FALSE),0)</f>
        <v>0</v>
      </c>
      <c r="D3393">
        <f>IFERROR(VLOOKUP(A3393,[1]Monitoramento_Base_somente_disp!$A:$J,7,FALSE),0)</f>
        <v>0</v>
      </c>
      <c r="E3393">
        <f>IFERROR(VLOOKUP(A3393,[1]Monitoramento_Base_somente_disp!$A:$J,8,FALSE),0)</f>
        <v>0</v>
      </c>
      <c r="F3393">
        <f>IFERROR(VLOOKUP(A3393,[1]Monitoramento_Base_somente_disp!$A:$J,9,FALSE),0)</f>
        <v>0</v>
      </c>
      <c r="G3393">
        <f>IFERROR(VLOOKUP(A3393,[1]Monitoramento_Base_somente_disp!$A:$J,10,FALSE),0)</f>
        <v>0</v>
      </c>
      <c r="H3393">
        <f>IFERROR(VLOOKUP(A3393,[2]Sheet1!$A:$I,4,FALSE),0)</f>
        <v>0</v>
      </c>
      <c r="I3393">
        <f>IFERROR(VLOOKUP(A3393,[2]Sheet1!$A:$I,5,FALSE),0)</f>
        <v>2859</v>
      </c>
      <c r="J3393">
        <f>IFERROR(VLOOKUP(A3393,[2]Sheet1!$A:$I,6,FALSE),0)</f>
        <v>0</v>
      </c>
      <c r="K3393">
        <f>IFERROR(VLOOKUP(A3393,[2]Sheet1!$A:$I,7,FALSE),0)</f>
        <v>2859</v>
      </c>
      <c r="L3393">
        <f>IFERROR(VLOOKUP(A3393,[2]Sheet1!$A:$I,8,FALSE),0)</f>
        <v>0</v>
      </c>
      <c r="M3393">
        <f>IFERROR(VLOOKUP(A3393,[2]Sheet1!$A:$I,9,FALSE),0)</f>
        <v>0</v>
      </c>
      <c r="N3393">
        <f>IFERROR(VLOOKUP(A3393,[3]Sheet1!$A:$G,2,FALSE),0)</f>
        <v>0</v>
      </c>
      <c r="O3393">
        <f>IFERROR(VLOOKUP(A3393,[3]Sheet1!$A:$G,3,FALSE),0)</f>
        <v>0</v>
      </c>
      <c r="P3393">
        <f>IFERROR(VLOOKUP(A3393,[3]Sheet1!$A:$G,4,FALSE),0)</f>
        <v>0</v>
      </c>
      <c r="Q3393">
        <f>IFERROR(VLOOKUP(A3393,[3]Sheet1!$A:$G,5,FALSE),0)</f>
        <v>0</v>
      </c>
      <c r="R3393">
        <f>IFERROR(VLOOKUP(A3393,[3]Sheet1!$A:$G,6,FALSE),0)</f>
        <v>0</v>
      </c>
      <c r="S3393">
        <f>IFERROR(VLOOKUP(A3393,[3]Sheet1!$A:$G,7,FALSE),0)</f>
        <v>0</v>
      </c>
      <c r="T3393" t="str">
        <f t="shared" si="313"/>
        <v>Não</v>
      </c>
      <c r="U3393" t="str">
        <f t="shared" si="314"/>
        <v>Sim</v>
      </c>
      <c r="V3393" t="str">
        <f t="shared" si="315"/>
        <v>Não</v>
      </c>
      <c r="W3393" t="str">
        <f t="shared" si="316"/>
        <v>Sim</v>
      </c>
      <c r="X3393" t="str">
        <f t="shared" si="317"/>
        <v>Não</v>
      </c>
      <c r="Y3393" t="str">
        <f t="shared" si="318"/>
        <v>Não</v>
      </c>
    </row>
    <row r="3394" spans="1:25" x14ac:dyDescent="0.25">
      <c r="A3394" s="5">
        <v>520215</v>
      </c>
      <c r="B3394">
        <f>IFERROR(VLOOKUP(A3394,[1]Monitoramento_Base_somente_disp!$A:$J,5,FALSE),0)</f>
        <v>0</v>
      </c>
      <c r="C3394">
        <f>IFERROR(VLOOKUP(A3394,[1]Monitoramento_Base_somente_disp!$A:$J,6,FALSE),0)</f>
        <v>0</v>
      </c>
      <c r="D3394">
        <f>IFERROR(VLOOKUP(A3394,[1]Monitoramento_Base_somente_disp!$A:$J,7,FALSE),0)</f>
        <v>0</v>
      </c>
      <c r="E3394">
        <f>IFERROR(VLOOKUP(A3394,[1]Monitoramento_Base_somente_disp!$A:$J,8,FALSE),0)</f>
        <v>0</v>
      </c>
      <c r="F3394">
        <f>IFERROR(VLOOKUP(A3394,[1]Monitoramento_Base_somente_disp!$A:$J,9,FALSE),0)</f>
        <v>0</v>
      </c>
      <c r="G3394">
        <f>IFERROR(VLOOKUP(A3394,[1]Monitoramento_Base_somente_disp!$A:$J,10,FALSE),0)</f>
        <v>0</v>
      </c>
      <c r="H3394">
        <f>IFERROR(VLOOKUP(A3394,[2]Sheet1!$A:$I,4,FALSE),0)</f>
        <v>0</v>
      </c>
      <c r="I3394">
        <f>IFERROR(VLOOKUP(A3394,[2]Sheet1!$A:$I,5,FALSE),0)</f>
        <v>0</v>
      </c>
      <c r="J3394">
        <f>IFERROR(VLOOKUP(A3394,[2]Sheet1!$A:$I,6,FALSE),0)</f>
        <v>0</v>
      </c>
      <c r="K3394">
        <f>IFERROR(VLOOKUP(A3394,[2]Sheet1!$A:$I,7,FALSE),0)</f>
        <v>0</v>
      </c>
      <c r="L3394">
        <f>IFERROR(VLOOKUP(A3394,[2]Sheet1!$A:$I,8,FALSE),0)</f>
        <v>0</v>
      </c>
      <c r="M3394">
        <f>IFERROR(VLOOKUP(A3394,[2]Sheet1!$A:$I,9,FALSE),0)</f>
        <v>0</v>
      </c>
      <c r="N3394">
        <f>IFERROR(VLOOKUP(A3394,[3]Sheet1!$A:$G,2,FALSE),0)</f>
        <v>0</v>
      </c>
      <c r="O3394">
        <f>IFERROR(VLOOKUP(A3394,[3]Sheet1!$A:$G,3,FALSE),0)</f>
        <v>0</v>
      </c>
      <c r="P3394">
        <f>IFERROR(VLOOKUP(A3394,[3]Sheet1!$A:$G,4,FALSE),0)</f>
        <v>0</v>
      </c>
      <c r="Q3394">
        <f>IFERROR(VLOOKUP(A3394,[3]Sheet1!$A:$G,5,FALSE),0)</f>
        <v>0</v>
      </c>
      <c r="R3394">
        <f>IFERROR(VLOOKUP(A3394,[3]Sheet1!$A:$G,6,FALSE),0)</f>
        <v>0</v>
      </c>
      <c r="S3394">
        <f>IFERROR(VLOOKUP(A3394,[3]Sheet1!$A:$G,7,FALSE),0)</f>
        <v>0</v>
      </c>
      <c r="T3394" t="str">
        <f t="shared" si="313"/>
        <v>Não</v>
      </c>
      <c r="U3394" t="str">
        <f t="shared" si="314"/>
        <v>Não</v>
      </c>
      <c r="V3394" t="str">
        <f t="shared" si="315"/>
        <v>Não</v>
      </c>
      <c r="W3394" t="str">
        <f t="shared" si="316"/>
        <v>Não</v>
      </c>
      <c r="X3394" t="str">
        <f t="shared" si="317"/>
        <v>Não</v>
      </c>
      <c r="Y3394" t="str">
        <f t="shared" si="318"/>
        <v>Não</v>
      </c>
    </row>
    <row r="3395" spans="1:25" x14ac:dyDescent="0.25">
      <c r="A3395" s="5">
        <v>520235</v>
      </c>
      <c r="B3395">
        <f>IFERROR(VLOOKUP(A3395,[1]Monitoramento_Base_somente_disp!$A:$J,5,FALSE),0)</f>
        <v>1884</v>
      </c>
      <c r="C3395">
        <f>IFERROR(VLOOKUP(A3395,[1]Monitoramento_Base_somente_disp!$A:$J,6,FALSE),0)</f>
        <v>1601034</v>
      </c>
      <c r="D3395">
        <f>IFERROR(VLOOKUP(A3395,[1]Monitoramento_Base_somente_disp!$A:$J,7,FALSE),0)</f>
        <v>0</v>
      </c>
      <c r="E3395">
        <f>IFERROR(VLOOKUP(A3395,[1]Monitoramento_Base_somente_disp!$A:$J,8,FALSE),0)</f>
        <v>1648053</v>
      </c>
      <c r="F3395">
        <f>IFERROR(VLOOKUP(A3395,[1]Monitoramento_Base_somente_disp!$A:$J,9,FALSE),0)</f>
        <v>0</v>
      </c>
      <c r="G3395">
        <f>IFERROR(VLOOKUP(A3395,[1]Monitoramento_Base_somente_disp!$A:$J,10,FALSE),0)</f>
        <v>265815</v>
      </c>
      <c r="H3395">
        <f>IFERROR(VLOOKUP(A3395,[2]Sheet1!$A:$I,4,FALSE),0)</f>
        <v>0</v>
      </c>
      <c r="I3395">
        <f>IFERROR(VLOOKUP(A3395,[2]Sheet1!$A:$I,5,FALSE),0)</f>
        <v>0</v>
      </c>
      <c r="J3395">
        <f>IFERROR(VLOOKUP(A3395,[2]Sheet1!$A:$I,6,FALSE),0)</f>
        <v>0</v>
      </c>
      <c r="K3395">
        <f>IFERROR(VLOOKUP(A3395,[2]Sheet1!$A:$I,7,FALSE),0)</f>
        <v>0</v>
      </c>
      <c r="L3395">
        <f>IFERROR(VLOOKUP(A3395,[2]Sheet1!$A:$I,8,FALSE),0)</f>
        <v>0</v>
      </c>
      <c r="M3395">
        <f>IFERROR(VLOOKUP(A3395,[2]Sheet1!$A:$I,9,FALSE),0)</f>
        <v>0</v>
      </c>
      <c r="N3395">
        <f>IFERROR(VLOOKUP(A3395,[3]Sheet1!$A:$G,2,FALSE),0)</f>
        <v>0</v>
      </c>
      <c r="O3395">
        <f>IFERROR(VLOOKUP(A3395,[3]Sheet1!$A:$G,3,FALSE),0)</f>
        <v>0</v>
      </c>
      <c r="P3395">
        <f>IFERROR(VLOOKUP(A3395,[3]Sheet1!$A:$G,4,FALSE),0)</f>
        <v>0</v>
      </c>
      <c r="Q3395">
        <f>IFERROR(VLOOKUP(A3395,[3]Sheet1!$A:$G,5,FALSE),0)</f>
        <v>0</v>
      </c>
      <c r="R3395">
        <f>IFERROR(VLOOKUP(A3395,[3]Sheet1!$A:$G,6,FALSE),0)</f>
        <v>0</v>
      </c>
      <c r="S3395">
        <f>IFERROR(VLOOKUP(A3395,[3]Sheet1!$A:$G,7,FALSE),0)</f>
        <v>0</v>
      </c>
      <c r="T3395" t="str">
        <f t="shared" si="313"/>
        <v>Sim</v>
      </c>
      <c r="U3395" t="str">
        <f t="shared" si="314"/>
        <v>Sim</v>
      </c>
      <c r="V3395" t="str">
        <f t="shared" si="315"/>
        <v>Não</v>
      </c>
      <c r="W3395" t="str">
        <f t="shared" si="316"/>
        <v>Sim</v>
      </c>
      <c r="X3395" t="str">
        <f t="shared" si="317"/>
        <v>Não</v>
      </c>
      <c r="Y3395" t="str">
        <f t="shared" si="318"/>
        <v>Sim</v>
      </c>
    </row>
    <row r="3396" spans="1:25" x14ac:dyDescent="0.25">
      <c r="A3396" s="5">
        <v>520250</v>
      </c>
      <c r="B3396">
        <f>IFERROR(VLOOKUP(A3396,[1]Monitoramento_Base_somente_disp!$A:$J,5,FALSE),0)</f>
        <v>27100</v>
      </c>
      <c r="C3396">
        <f>IFERROR(VLOOKUP(A3396,[1]Monitoramento_Base_somente_disp!$A:$J,6,FALSE),0)</f>
        <v>8638162</v>
      </c>
      <c r="D3396">
        <f>IFERROR(VLOOKUP(A3396,[1]Monitoramento_Base_somente_disp!$A:$J,7,FALSE),0)</f>
        <v>26693</v>
      </c>
      <c r="E3396">
        <f>IFERROR(VLOOKUP(A3396,[1]Monitoramento_Base_somente_disp!$A:$J,8,FALSE),0)</f>
        <v>9657798</v>
      </c>
      <c r="F3396">
        <f>IFERROR(VLOOKUP(A3396,[1]Monitoramento_Base_somente_disp!$A:$J,9,FALSE),0)</f>
        <v>8771</v>
      </c>
      <c r="G3396">
        <f>IFERROR(VLOOKUP(A3396,[1]Monitoramento_Base_somente_disp!$A:$J,10,FALSE),0)</f>
        <v>1476233</v>
      </c>
      <c r="H3396">
        <f>IFERROR(VLOOKUP(A3396,[2]Sheet1!$A:$I,4,FALSE),0)</f>
        <v>0</v>
      </c>
      <c r="I3396">
        <f>IFERROR(VLOOKUP(A3396,[2]Sheet1!$A:$I,5,FALSE),0)</f>
        <v>29038</v>
      </c>
      <c r="J3396">
        <f>IFERROR(VLOOKUP(A3396,[2]Sheet1!$A:$I,6,FALSE),0)</f>
        <v>0</v>
      </c>
      <c r="K3396">
        <f>IFERROR(VLOOKUP(A3396,[2]Sheet1!$A:$I,7,FALSE),0)</f>
        <v>29038</v>
      </c>
      <c r="L3396">
        <f>IFERROR(VLOOKUP(A3396,[2]Sheet1!$A:$I,8,FALSE),0)</f>
        <v>0</v>
      </c>
      <c r="M3396">
        <f>IFERROR(VLOOKUP(A3396,[2]Sheet1!$A:$I,9,FALSE),0)</f>
        <v>0</v>
      </c>
      <c r="N3396">
        <f>IFERROR(VLOOKUP(A3396,[3]Sheet1!$A:$G,2,FALSE),0)</f>
        <v>0</v>
      </c>
      <c r="O3396">
        <f>IFERROR(VLOOKUP(A3396,[3]Sheet1!$A:$G,3,FALSE),0)</f>
        <v>0</v>
      </c>
      <c r="P3396">
        <f>IFERROR(VLOOKUP(A3396,[3]Sheet1!$A:$G,4,FALSE),0)</f>
        <v>0</v>
      </c>
      <c r="Q3396">
        <f>IFERROR(VLOOKUP(A3396,[3]Sheet1!$A:$G,5,FALSE),0)</f>
        <v>0</v>
      </c>
      <c r="R3396">
        <f>IFERROR(VLOOKUP(A3396,[3]Sheet1!$A:$G,6,FALSE),0)</f>
        <v>0</v>
      </c>
      <c r="S3396">
        <f>IFERROR(VLOOKUP(A3396,[3]Sheet1!$A:$G,7,FALSE),0)</f>
        <v>0</v>
      </c>
      <c r="T3396" t="str">
        <f t="shared" si="313"/>
        <v>Sim</v>
      </c>
      <c r="U3396" t="str">
        <f t="shared" si="314"/>
        <v>Sim</v>
      </c>
      <c r="V3396" t="str">
        <f t="shared" si="315"/>
        <v>Sim</v>
      </c>
      <c r="W3396" t="str">
        <f t="shared" si="316"/>
        <v>Sim</v>
      </c>
      <c r="X3396" t="str">
        <f t="shared" si="317"/>
        <v>Sim</v>
      </c>
      <c r="Y3396" t="str">
        <f t="shared" si="318"/>
        <v>Sim</v>
      </c>
    </row>
    <row r="3397" spans="1:25" x14ac:dyDescent="0.25">
      <c r="A3397" s="5">
        <v>520280</v>
      </c>
      <c r="B3397">
        <f>IFERROR(VLOOKUP(A3397,[1]Monitoramento_Base_somente_disp!$A:$J,5,FALSE),0)</f>
        <v>0</v>
      </c>
      <c r="C3397">
        <f>IFERROR(VLOOKUP(A3397,[1]Monitoramento_Base_somente_disp!$A:$J,6,FALSE),0)</f>
        <v>4358590</v>
      </c>
      <c r="D3397">
        <f>IFERROR(VLOOKUP(A3397,[1]Monitoramento_Base_somente_disp!$A:$J,7,FALSE),0)</f>
        <v>0</v>
      </c>
      <c r="E3397">
        <f>IFERROR(VLOOKUP(A3397,[1]Monitoramento_Base_somente_disp!$A:$J,8,FALSE),0)</f>
        <v>4505323</v>
      </c>
      <c r="F3397">
        <f>IFERROR(VLOOKUP(A3397,[1]Monitoramento_Base_somente_disp!$A:$J,9,FALSE),0)</f>
        <v>0</v>
      </c>
      <c r="G3397">
        <f>IFERROR(VLOOKUP(A3397,[1]Monitoramento_Base_somente_disp!$A:$J,10,FALSE),0)</f>
        <v>726665</v>
      </c>
      <c r="H3397">
        <f>IFERROR(VLOOKUP(A3397,[2]Sheet1!$A:$I,4,FALSE),0)</f>
        <v>0</v>
      </c>
      <c r="I3397">
        <f>IFERROR(VLOOKUP(A3397,[2]Sheet1!$A:$I,5,FALSE),0)</f>
        <v>0</v>
      </c>
      <c r="J3397">
        <f>IFERROR(VLOOKUP(A3397,[2]Sheet1!$A:$I,6,FALSE),0)</f>
        <v>0</v>
      </c>
      <c r="K3397">
        <f>IFERROR(VLOOKUP(A3397,[2]Sheet1!$A:$I,7,FALSE),0)</f>
        <v>0</v>
      </c>
      <c r="L3397">
        <f>IFERROR(VLOOKUP(A3397,[2]Sheet1!$A:$I,8,FALSE),0)</f>
        <v>0</v>
      </c>
      <c r="M3397">
        <f>IFERROR(VLOOKUP(A3397,[2]Sheet1!$A:$I,9,FALSE),0)</f>
        <v>0</v>
      </c>
      <c r="N3397">
        <f>IFERROR(VLOOKUP(A3397,[3]Sheet1!$A:$G,2,FALSE),0)</f>
        <v>0</v>
      </c>
      <c r="O3397">
        <f>IFERROR(VLOOKUP(A3397,[3]Sheet1!$A:$G,3,FALSE),0)</f>
        <v>0</v>
      </c>
      <c r="P3397">
        <f>IFERROR(VLOOKUP(A3397,[3]Sheet1!$A:$G,4,FALSE),0)</f>
        <v>0</v>
      </c>
      <c r="Q3397">
        <f>IFERROR(VLOOKUP(A3397,[3]Sheet1!$A:$G,5,FALSE),0)</f>
        <v>0</v>
      </c>
      <c r="R3397">
        <f>IFERROR(VLOOKUP(A3397,[3]Sheet1!$A:$G,6,FALSE),0)</f>
        <v>0</v>
      </c>
      <c r="S3397">
        <f>IFERROR(VLOOKUP(A3397,[3]Sheet1!$A:$G,7,FALSE),0)</f>
        <v>0</v>
      </c>
      <c r="T3397" t="str">
        <f t="shared" si="313"/>
        <v>Não</v>
      </c>
      <c r="U3397" t="str">
        <f t="shared" si="314"/>
        <v>Sim</v>
      </c>
      <c r="V3397" t="str">
        <f t="shared" si="315"/>
        <v>Não</v>
      </c>
      <c r="W3397" t="str">
        <f t="shared" si="316"/>
        <v>Sim</v>
      </c>
      <c r="X3397" t="str">
        <f t="shared" si="317"/>
        <v>Não</v>
      </c>
      <c r="Y3397" t="str">
        <f t="shared" si="318"/>
        <v>Sim</v>
      </c>
    </row>
    <row r="3398" spans="1:25" x14ac:dyDescent="0.25">
      <c r="A3398" s="5">
        <v>520310</v>
      </c>
      <c r="B3398">
        <f>IFERROR(VLOOKUP(A3398,[1]Monitoramento_Base_somente_disp!$A:$J,5,FALSE),0)</f>
        <v>0</v>
      </c>
      <c r="C3398">
        <f>IFERROR(VLOOKUP(A3398,[1]Monitoramento_Base_somente_disp!$A:$J,6,FALSE),0)</f>
        <v>3649156</v>
      </c>
      <c r="D3398">
        <f>IFERROR(VLOOKUP(A3398,[1]Monitoramento_Base_somente_disp!$A:$J,7,FALSE),0)</f>
        <v>0</v>
      </c>
      <c r="E3398">
        <f>IFERROR(VLOOKUP(A3398,[1]Monitoramento_Base_somente_disp!$A:$J,8,FALSE),0)</f>
        <v>3772328</v>
      </c>
      <c r="F3398">
        <f>IFERROR(VLOOKUP(A3398,[1]Monitoramento_Base_somente_disp!$A:$J,9,FALSE),0)</f>
        <v>0</v>
      </c>
      <c r="G3398">
        <f>IFERROR(VLOOKUP(A3398,[1]Monitoramento_Base_somente_disp!$A:$J,10,FALSE),0)</f>
        <v>608440</v>
      </c>
      <c r="H3398">
        <f>IFERROR(VLOOKUP(A3398,[2]Sheet1!$A:$I,4,FALSE),0)</f>
        <v>0</v>
      </c>
      <c r="I3398">
        <f>IFERROR(VLOOKUP(A3398,[2]Sheet1!$A:$I,5,FALSE),0)</f>
        <v>0</v>
      </c>
      <c r="J3398">
        <f>IFERROR(VLOOKUP(A3398,[2]Sheet1!$A:$I,6,FALSE),0)</f>
        <v>0</v>
      </c>
      <c r="K3398">
        <f>IFERROR(VLOOKUP(A3398,[2]Sheet1!$A:$I,7,FALSE),0)</f>
        <v>0</v>
      </c>
      <c r="L3398">
        <f>IFERROR(VLOOKUP(A3398,[2]Sheet1!$A:$I,8,FALSE),0)</f>
        <v>0</v>
      </c>
      <c r="M3398">
        <f>IFERROR(VLOOKUP(A3398,[2]Sheet1!$A:$I,9,FALSE),0)</f>
        <v>0</v>
      </c>
      <c r="N3398">
        <f>IFERROR(VLOOKUP(A3398,[3]Sheet1!$A:$G,2,FALSE),0)</f>
        <v>0</v>
      </c>
      <c r="O3398">
        <f>IFERROR(VLOOKUP(A3398,[3]Sheet1!$A:$G,3,FALSE),0)</f>
        <v>0</v>
      </c>
      <c r="P3398">
        <f>IFERROR(VLOOKUP(A3398,[3]Sheet1!$A:$G,4,FALSE),0)</f>
        <v>0</v>
      </c>
      <c r="Q3398">
        <f>IFERROR(VLOOKUP(A3398,[3]Sheet1!$A:$G,5,FALSE),0)</f>
        <v>0</v>
      </c>
      <c r="R3398">
        <f>IFERROR(VLOOKUP(A3398,[3]Sheet1!$A:$G,6,FALSE),0)</f>
        <v>0</v>
      </c>
      <c r="S3398">
        <f>IFERROR(VLOOKUP(A3398,[3]Sheet1!$A:$G,7,FALSE),0)</f>
        <v>0</v>
      </c>
      <c r="T3398" t="str">
        <f t="shared" ref="T3398:T3461" si="319">IF(B3398+H3398+N3398&gt;0,"Sim","Não")</f>
        <v>Não</v>
      </c>
      <c r="U3398" t="str">
        <f t="shared" ref="U3398:U3461" si="320">IF(C3398+I3398+O3398&gt;0,"Sim","Não")</f>
        <v>Sim</v>
      </c>
      <c r="V3398" t="str">
        <f t="shared" ref="V3398:V3461" si="321">IF(D3398+J3398+P3398&gt;0,"Sim","Não")</f>
        <v>Não</v>
      </c>
      <c r="W3398" t="str">
        <f t="shared" ref="W3398:W3461" si="322">IF(E3398+K3398+Q3398&gt;0,"Sim","Não")</f>
        <v>Sim</v>
      </c>
      <c r="X3398" t="str">
        <f t="shared" ref="X3398:X3461" si="323">IF(F3398+L3398+R3398&gt;0,"Sim","Não")</f>
        <v>Não</v>
      </c>
      <c r="Y3398" t="str">
        <f t="shared" ref="Y3398:Y3461" si="324">IF(G3398+M3398+S3398&gt;0,"Sim","Não")</f>
        <v>Sim</v>
      </c>
    </row>
    <row r="3399" spans="1:25" x14ac:dyDescent="0.25">
      <c r="A3399" s="5">
        <v>520330</v>
      </c>
      <c r="B3399">
        <f>IFERROR(VLOOKUP(A3399,[1]Monitoramento_Base_somente_disp!$A:$J,5,FALSE),0)</f>
        <v>0</v>
      </c>
      <c r="C3399">
        <f>IFERROR(VLOOKUP(A3399,[1]Monitoramento_Base_somente_disp!$A:$J,6,FALSE),0)</f>
        <v>0</v>
      </c>
      <c r="D3399">
        <f>IFERROR(VLOOKUP(A3399,[1]Monitoramento_Base_somente_disp!$A:$J,7,FALSE),0)</f>
        <v>0</v>
      </c>
      <c r="E3399">
        <f>IFERROR(VLOOKUP(A3399,[1]Monitoramento_Base_somente_disp!$A:$J,8,FALSE),0)</f>
        <v>0</v>
      </c>
      <c r="F3399">
        <f>IFERROR(VLOOKUP(A3399,[1]Monitoramento_Base_somente_disp!$A:$J,9,FALSE),0)</f>
        <v>0</v>
      </c>
      <c r="G3399">
        <f>IFERROR(VLOOKUP(A3399,[1]Monitoramento_Base_somente_disp!$A:$J,10,FALSE),0)</f>
        <v>0</v>
      </c>
      <c r="H3399">
        <f>IFERROR(VLOOKUP(A3399,[2]Sheet1!$A:$I,4,FALSE),0)</f>
        <v>21279</v>
      </c>
      <c r="I3399">
        <f>IFERROR(VLOOKUP(A3399,[2]Sheet1!$A:$I,5,FALSE),0)</f>
        <v>1494477</v>
      </c>
      <c r="J3399">
        <f>IFERROR(VLOOKUP(A3399,[2]Sheet1!$A:$I,6,FALSE),0)</f>
        <v>19279</v>
      </c>
      <c r="K3399">
        <f>IFERROR(VLOOKUP(A3399,[2]Sheet1!$A:$I,7,FALSE),0)</f>
        <v>1448888</v>
      </c>
      <c r="L3399">
        <f>IFERROR(VLOOKUP(A3399,[2]Sheet1!$A:$I,8,FALSE),0)</f>
        <v>0</v>
      </c>
      <c r="M3399">
        <f>IFERROR(VLOOKUP(A3399,[2]Sheet1!$A:$I,9,FALSE),0)</f>
        <v>0</v>
      </c>
      <c r="N3399">
        <f>IFERROR(VLOOKUP(A3399,[3]Sheet1!$A:$G,2,FALSE),0)</f>
        <v>0</v>
      </c>
      <c r="O3399">
        <f>IFERROR(VLOOKUP(A3399,[3]Sheet1!$A:$G,3,FALSE),0)</f>
        <v>0</v>
      </c>
      <c r="P3399">
        <f>IFERROR(VLOOKUP(A3399,[3]Sheet1!$A:$G,4,FALSE),0)</f>
        <v>0</v>
      </c>
      <c r="Q3399">
        <f>IFERROR(VLOOKUP(A3399,[3]Sheet1!$A:$G,5,FALSE),0)</f>
        <v>0</v>
      </c>
      <c r="R3399">
        <f>IFERROR(VLOOKUP(A3399,[3]Sheet1!$A:$G,6,FALSE),0)</f>
        <v>0</v>
      </c>
      <c r="S3399">
        <f>IFERROR(VLOOKUP(A3399,[3]Sheet1!$A:$G,7,FALSE),0)</f>
        <v>0</v>
      </c>
      <c r="T3399" t="str">
        <f t="shared" si="319"/>
        <v>Sim</v>
      </c>
      <c r="U3399" t="str">
        <f t="shared" si="320"/>
        <v>Sim</v>
      </c>
      <c r="V3399" t="str">
        <f t="shared" si="321"/>
        <v>Sim</v>
      </c>
      <c r="W3399" t="str">
        <f t="shared" si="322"/>
        <v>Sim</v>
      </c>
      <c r="X3399" t="str">
        <f t="shared" si="323"/>
        <v>Não</v>
      </c>
      <c r="Y3399" t="str">
        <f t="shared" si="324"/>
        <v>Não</v>
      </c>
    </row>
    <row r="3400" spans="1:25" x14ac:dyDescent="0.25">
      <c r="A3400" s="5">
        <v>520340</v>
      </c>
      <c r="B3400">
        <f>IFERROR(VLOOKUP(A3400,[1]Monitoramento_Base_somente_disp!$A:$J,5,FALSE),0)</f>
        <v>0</v>
      </c>
      <c r="C3400">
        <f>IFERROR(VLOOKUP(A3400,[1]Monitoramento_Base_somente_disp!$A:$J,6,FALSE),0)</f>
        <v>0</v>
      </c>
      <c r="D3400">
        <f>IFERROR(VLOOKUP(A3400,[1]Monitoramento_Base_somente_disp!$A:$J,7,FALSE),0)</f>
        <v>0</v>
      </c>
      <c r="E3400">
        <f>IFERROR(VLOOKUP(A3400,[1]Monitoramento_Base_somente_disp!$A:$J,8,FALSE),0)</f>
        <v>0</v>
      </c>
      <c r="F3400">
        <f>IFERROR(VLOOKUP(A3400,[1]Monitoramento_Base_somente_disp!$A:$J,9,FALSE),0)</f>
        <v>0</v>
      </c>
      <c r="G3400">
        <f>IFERROR(VLOOKUP(A3400,[1]Monitoramento_Base_somente_disp!$A:$J,10,FALSE),0)</f>
        <v>0</v>
      </c>
      <c r="H3400">
        <f>IFERROR(VLOOKUP(A3400,[2]Sheet1!$A:$I,4,FALSE),0)</f>
        <v>0</v>
      </c>
      <c r="I3400">
        <f>IFERROR(VLOOKUP(A3400,[2]Sheet1!$A:$I,5,FALSE),0)</f>
        <v>0</v>
      </c>
      <c r="J3400">
        <f>IFERROR(VLOOKUP(A3400,[2]Sheet1!$A:$I,6,FALSE),0)</f>
        <v>0</v>
      </c>
      <c r="K3400">
        <f>IFERROR(VLOOKUP(A3400,[2]Sheet1!$A:$I,7,FALSE),0)</f>
        <v>0</v>
      </c>
      <c r="L3400">
        <f>IFERROR(VLOOKUP(A3400,[2]Sheet1!$A:$I,8,FALSE),0)</f>
        <v>0</v>
      </c>
      <c r="M3400">
        <f>IFERROR(VLOOKUP(A3400,[2]Sheet1!$A:$I,9,FALSE),0)</f>
        <v>0</v>
      </c>
      <c r="N3400">
        <f>IFERROR(VLOOKUP(A3400,[3]Sheet1!$A:$G,2,FALSE),0)</f>
        <v>0</v>
      </c>
      <c r="O3400">
        <f>IFERROR(VLOOKUP(A3400,[3]Sheet1!$A:$G,3,FALSE),0)</f>
        <v>0</v>
      </c>
      <c r="P3400">
        <f>IFERROR(VLOOKUP(A3400,[3]Sheet1!$A:$G,4,FALSE),0)</f>
        <v>0</v>
      </c>
      <c r="Q3400">
        <f>IFERROR(VLOOKUP(A3400,[3]Sheet1!$A:$G,5,FALSE),0)</f>
        <v>0</v>
      </c>
      <c r="R3400">
        <f>IFERROR(VLOOKUP(A3400,[3]Sheet1!$A:$G,6,FALSE),0)</f>
        <v>0</v>
      </c>
      <c r="S3400">
        <f>IFERROR(VLOOKUP(A3400,[3]Sheet1!$A:$G,7,FALSE),0)</f>
        <v>0</v>
      </c>
      <c r="T3400" t="str">
        <f t="shared" si="319"/>
        <v>Não</v>
      </c>
      <c r="U3400" t="str">
        <f t="shared" si="320"/>
        <v>Não</v>
      </c>
      <c r="V3400" t="str">
        <f t="shared" si="321"/>
        <v>Não</v>
      </c>
      <c r="W3400" t="str">
        <f t="shared" si="322"/>
        <v>Não</v>
      </c>
      <c r="X3400" t="str">
        <f t="shared" si="323"/>
        <v>Não</v>
      </c>
      <c r="Y3400" t="str">
        <f t="shared" si="324"/>
        <v>Não</v>
      </c>
    </row>
    <row r="3401" spans="1:25" x14ac:dyDescent="0.25">
      <c r="A3401" s="5">
        <v>520350</v>
      </c>
      <c r="B3401">
        <f>IFERROR(VLOOKUP(A3401,[1]Monitoramento_Base_somente_disp!$A:$J,5,FALSE),0)</f>
        <v>19159</v>
      </c>
      <c r="C3401">
        <f>IFERROR(VLOOKUP(A3401,[1]Monitoramento_Base_somente_disp!$A:$J,6,FALSE),0)</f>
        <v>31423753</v>
      </c>
      <c r="D3401">
        <f>IFERROR(VLOOKUP(A3401,[1]Monitoramento_Base_somente_disp!$A:$J,7,FALSE),0)</f>
        <v>23725</v>
      </c>
      <c r="E3401">
        <f>IFERROR(VLOOKUP(A3401,[1]Monitoramento_Base_somente_disp!$A:$J,8,FALSE),0)</f>
        <v>31383807</v>
      </c>
      <c r="F3401">
        <f>IFERROR(VLOOKUP(A3401,[1]Monitoramento_Base_somente_disp!$A:$J,9,FALSE),0)</f>
        <v>1895</v>
      </c>
      <c r="G3401">
        <f>IFERROR(VLOOKUP(A3401,[1]Monitoramento_Base_somente_disp!$A:$J,10,FALSE),0)</f>
        <v>5248218</v>
      </c>
      <c r="H3401">
        <f>IFERROR(VLOOKUP(A3401,[2]Sheet1!$A:$I,4,FALSE),0)</f>
        <v>0</v>
      </c>
      <c r="I3401">
        <f>IFERROR(VLOOKUP(A3401,[2]Sheet1!$A:$I,5,FALSE),0)</f>
        <v>0</v>
      </c>
      <c r="J3401">
        <f>IFERROR(VLOOKUP(A3401,[2]Sheet1!$A:$I,6,FALSE),0)</f>
        <v>0</v>
      </c>
      <c r="K3401">
        <f>IFERROR(VLOOKUP(A3401,[2]Sheet1!$A:$I,7,FALSE),0)</f>
        <v>0</v>
      </c>
      <c r="L3401">
        <f>IFERROR(VLOOKUP(A3401,[2]Sheet1!$A:$I,8,FALSE),0)</f>
        <v>0</v>
      </c>
      <c r="M3401">
        <f>IFERROR(VLOOKUP(A3401,[2]Sheet1!$A:$I,9,FALSE),0)</f>
        <v>0</v>
      </c>
      <c r="N3401">
        <f>IFERROR(VLOOKUP(A3401,[3]Sheet1!$A:$G,2,FALSE),0)</f>
        <v>0</v>
      </c>
      <c r="O3401">
        <f>IFERROR(VLOOKUP(A3401,[3]Sheet1!$A:$G,3,FALSE),0)</f>
        <v>0</v>
      </c>
      <c r="P3401">
        <f>IFERROR(VLOOKUP(A3401,[3]Sheet1!$A:$G,4,FALSE),0)</f>
        <v>0</v>
      </c>
      <c r="Q3401">
        <f>IFERROR(VLOOKUP(A3401,[3]Sheet1!$A:$G,5,FALSE),0)</f>
        <v>0</v>
      </c>
      <c r="R3401">
        <f>IFERROR(VLOOKUP(A3401,[3]Sheet1!$A:$G,6,FALSE),0)</f>
        <v>0</v>
      </c>
      <c r="S3401">
        <f>IFERROR(VLOOKUP(A3401,[3]Sheet1!$A:$G,7,FALSE),0)</f>
        <v>0</v>
      </c>
      <c r="T3401" t="str">
        <f t="shared" si="319"/>
        <v>Sim</v>
      </c>
      <c r="U3401" t="str">
        <f t="shared" si="320"/>
        <v>Sim</v>
      </c>
      <c r="V3401" t="str">
        <f t="shared" si="321"/>
        <v>Sim</v>
      </c>
      <c r="W3401" t="str">
        <f t="shared" si="322"/>
        <v>Sim</v>
      </c>
      <c r="X3401" t="str">
        <f t="shared" si="323"/>
        <v>Sim</v>
      </c>
      <c r="Y3401" t="str">
        <f t="shared" si="324"/>
        <v>Sim</v>
      </c>
    </row>
    <row r="3402" spans="1:25" x14ac:dyDescent="0.25">
      <c r="A3402" s="5">
        <v>520355</v>
      </c>
      <c r="B3402">
        <f>IFERROR(VLOOKUP(A3402,[1]Monitoramento_Base_somente_disp!$A:$J,5,FALSE),0)</f>
        <v>48916</v>
      </c>
      <c r="C3402">
        <f>IFERROR(VLOOKUP(A3402,[1]Monitoramento_Base_somente_disp!$A:$J,6,FALSE),0)</f>
        <v>9672117</v>
      </c>
      <c r="D3402">
        <f>IFERROR(VLOOKUP(A3402,[1]Monitoramento_Base_somente_disp!$A:$J,7,FALSE),0)</f>
        <v>32372</v>
      </c>
      <c r="E3402">
        <f>IFERROR(VLOOKUP(A3402,[1]Monitoramento_Base_somente_disp!$A:$J,8,FALSE),0)</f>
        <v>10627594</v>
      </c>
      <c r="F3402">
        <f>IFERROR(VLOOKUP(A3402,[1]Monitoramento_Base_somente_disp!$A:$J,9,FALSE),0)</f>
        <v>3717</v>
      </c>
      <c r="G3402">
        <f>IFERROR(VLOOKUP(A3402,[1]Monitoramento_Base_somente_disp!$A:$J,10,FALSE),0)</f>
        <v>1664271</v>
      </c>
      <c r="H3402">
        <f>IFERROR(VLOOKUP(A3402,[2]Sheet1!$A:$I,4,FALSE),0)</f>
        <v>0</v>
      </c>
      <c r="I3402">
        <f>IFERROR(VLOOKUP(A3402,[2]Sheet1!$A:$I,5,FALSE),0)</f>
        <v>0</v>
      </c>
      <c r="J3402">
        <f>IFERROR(VLOOKUP(A3402,[2]Sheet1!$A:$I,6,FALSE),0)</f>
        <v>0</v>
      </c>
      <c r="K3402">
        <f>IFERROR(VLOOKUP(A3402,[2]Sheet1!$A:$I,7,FALSE),0)</f>
        <v>0</v>
      </c>
      <c r="L3402">
        <f>IFERROR(VLOOKUP(A3402,[2]Sheet1!$A:$I,8,FALSE),0)</f>
        <v>0</v>
      </c>
      <c r="M3402">
        <f>IFERROR(VLOOKUP(A3402,[2]Sheet1!$A:$I,9,FALSE),0)</f>
        <v>0</v>
      </c>
      <c r="N3402">
        <f>IFERROR(VLOOKUP(A3402,[3]Sheet1!$A:$G,2,FALSE),0)</f>
        <v>0</v>
      </c>
      <c r="O3402">
        <f>IFERROR(VLOOKUP(A3402,[3]Sheet1!$A:$G,3,FALSE),0)</f>
        <v>0</v>
      </c>
      <c r="P3402">
        <f>IFERROR(VLOOKUP(A3402,[3]Sheet1!$A:$G,4,FALSE),0)</f>
        <v>0</v>
      </c>
      <c r="Q3402">
        <f>IFERROR(VLOOKUP(A3402,[3]Sheet1!$A:$G,5,FALSE),0)</f>
        <v>0</v>
      </c>
      <c r="R3402">
        <f>IFERROR(VLOOKUP(A3402,[3]Sheet1!$A:$G,6,FALSE),0)</f>
        <v>0</v>
      </c>
      <c r="S3402">
        <f>IFERROR(VLOOKUP(A3402,[3]Sheet1!$A:$G,7,FALSE),0)</f>
        <v>0</v>
      </c>
      <c r="T3402" t="str">
        <f t="shared" si="319"/>
        <v>Sim</v>
      </c>
      <c r="U3402" t="str">
        <f t="shared" si="320"/>
        <v>Sim</v>
      </c>
      <c r="V3402" t="str">
        <f t="shared" si="321"/>
        <v>Sim</v>
      </c>
      <c r="W3402" t="str">
        <f t="shared" si="322"/>
        <v>Sim</v>
      </c>
      <c r="X3402" t="str">
        <f t="shared" si="323"/>
        <v>Sim</v>
      </c>
      <c r="Y3402" t="str">
        <f t="shared" si="324"/>
        <v>Sim</v>
      </c>
    </row>
    <row r="3403" spans="1:25" x14ac:dyDescent="0.25">
      <c r="A3403" s="5">
        <v>520357</v>
      </c>
      <c r="B3403">
        <f>IFERROR(VLOOKUP(A3403,[1]Monitoramento_Base_somente_disp!$A:$J,5,FALSE),0)</f>
        <v>0</v>
      </c>
      <c r="C3403">
        <f>IFERROR(VLOOKUP(A3403,[1]Monitoramento_Base_somente_disp!$A:$J,6,FALSE),0)</f>
        <v>1689570</v>
      </c>
      <c r="D3403">
        <f>IFERROR(VLOOKUP(A3403,[1]Monitoramento_Base_somente_disp!$A:$J,7,FALSE),0)</f>
        <v>0</v>
      </c>
      <c r="E3403">
        <f>IFERROR(VLOOKUP(A3403,[1]Monitoramento_Base_somente_disp!$A:$J,8,FALSE),0)</f>
        <v>1745889</v>
      </c>
      <c r="F3403">
        <f>IFERROR(VLOOKUP(A3403,[1]Monitoramento_Base_somente_disp!$A:$J,9,FALSE),0)</f>
        <v>0</v>
      </c>
      <c r="G3403">
        <f>IFERROR(VLOOKUP(A3403,[1]Monitoramento_Base_somente_disp!$A:$J,10,FALSE),0)</f>
        <v>281595</v>
      </c>
      <c r="H3403">
        <f>IFERROR(VLOOKUP(A3403,[2]Sheet1!$A:$I,4,FALSE),0)</f>
        <v>0</v>
      </c>
      <c r="I3403">
        <f>IFERROR(VLOOKUP(A3403,[2]Sheet1!$A:$I,5,FALSE),0)</f>
        <v>0</v>
      </c>
      <c r="J3403">
        <f>IFERROR(VLOOKUP(A3403,[2]Sheet1!$A:$I,6,FALSE),0)</f>
        <v>0</v>
      </c>
      <c r="K3403">
        <f>IFERROR(VLOOKUP(A3403,[2]Sheet1!$A:$I,7,FALSE),0)</f>
        <v>0</v>
      </c>
      <c r="L3403">
        <f>IFERROR(VLOOKUP(A3403,[2]Sheet1!$A:$I,8,FALSE),0)</f>
        <v>0</v>
      </c>
      <c r="M3403">
        <f>IFERROR(VLOOKUP(A3403,[2]Sheet1!$A:$I,9,FALSE),0)</f>
        <v>0</v>
      </c>
      <c r="N3403">
        <f>IFERROR(VLOOKUP(A3403,[3]Sheet1!$A:$G,2,FALSE),0)</f>
        <v>0</v>
      </c>
      <c r="O3403">
        <f>IFERROR(VLOOKUP(A3403,[3]Sheet1!$A:$G,3,FALSE),0)</f>
        <v>0</v>
      </c>
      <c r="P3403">
        <f>IFERROR(VLOOKUP(A3403,[3]Sheet1!$A:$G,4,FALSE),0)</f>
        <v>0</v>
      </c>
      <c r="Q3403">
        <f>IFERROR(VLOOKUP(A3403,[3]Sheet1!$A:$G,5,FALSE),0)</f>
        <v>0</v>
      </c>
      <c r="R3403">
        <f>IFERROR(VLOOKUP(A3403,[3]Sheet1!$A:$G,6,FALSE),0)</f>
        <v>0</v>
      </c>
      <c r="S3403">
        <f>IFERROR(VLOOKUP(A3403,[3]Sheet1!$A:$G,7,FALSE),0)</f>
        <v>0</v>
      </c>
      <c r="T3403" t="str">
        <f t="shared" si="319"/>
        <v>Não</v>
      </c>
      <c r="U3403" t="str">
        <f t="shared" si="320"/>
        <v>Sim</v>
      </c>
      <c r="V3403" t="str">
        <f t="shared" si="321"/>
        <v>Não</v>
      </c>
      <c r="W3403" t="str">
        <f t="shared" si="322"/>
        <v>Sim</v>
      </c>
      <c r="X3403" t="str">
        <f t="shared" si="323"/>
        <v>Não</v>
      </c>
      <c r="Y3403" t="str">
        <f t="shared" si="324"/>
        <v>Sim</v>
      </c>
    </row>
    <row r="3404" spans="1:25" x14ac:dyDescent="0.25">
      <c r="A3404" s="5">
        <v>520380</v>
      </c>
      <c r="B3404">
        <f>IFERROR(VLOOKUP(A3404,[1]Monitoramento_Base_somente_disp!$A:$J,5,FALSE),0)</f>
        <v>13869</v>
      </c>
      <c r="C3404">
        <f>IFERROR(VLOOKUP(A3404,[1]Monitoramento_Base_somente_disp!$A:$J,6,FALSE),0)</f>
        <v>10555349</v>
      </c>
      <c r="D3404">
        <f>IFERROR(VLOOKUP(A3404,[1]Monitoramento_Base_somente_disp!$A:$J,7,FALSE),0)</f>
        <v>5146</v>
      </c>
      <c r="E3404">
        <f>IFERROR(VLOOKUP(A3404,[1]Monitoramento_Base_somente_disp!$A:$J,8,FALSE),0)</f>
        <v>10538018</v>
      </c>
      <c r="F3404">
        <f>IFERROR(VLOOKUP(A3404,[1]Monitoramento_Base_somente_disp!$A:$J,9,FALSE),0)</f>
        <v>0</v>
      </c>
      <c r="G3404">
        <f>IFERROR(VLOOKUP(A3404,[1]Monitoramento_Base_somente_disp!$A:$J,10,FALSE),0)</f>
        <v>1690255</v>
      </c>
      <c r="H3404">
        <f>IFERROR(VLOOKUP(A3404,[2]Sheet1!$A:$I,4,FALSE),0)</f>
        <v>0</v>
      </c>
      <c r="I3404">
        <f>IFERROR(VLOOKUP(A3404,[2]Sheet1!$A:$I,5,FALSE),0)</f>
        <v>0</v>
      </c>
      <c r="J3404">
        <f>IFERROR(VLOOKUP(A3404,[2]Sheet1!$A:$I,6,FALSE),0)</f>
        <v>0</v>
      </c>
      <c r="K3404">
        <f>IFERROR(VLOOKUP(A3404,[2]Sheet1!$A:$I,7,FALSE),0)</f>
        <v>0</v>
      </c>
      <c r="L3404">
        <f>IFERROR(VLOOKUP(A3404,[2]Sheet1!$A:$I,8,FALSE),0)</f>
        <v>0</v>
      </c>
      <c r="M3404">
        <f>IFERROR(VLOOKUP(A3404,[2]Sheet1!$A:$I,9,FALSE),0)</f>
        <v>0</v>
      </c>
      <c r="N3404">
        <f>IFERROR(VLOOKUP(A3404,[3]Sheet1!$A:$G,2,FALSE),0)</f>
        <v>0</v>
      </c>
      <c r="O3404">
        <f>IFERROR(VLOOKUP(A3404,[3]Sheet1!$A:$G,3,FALSE),0)</f>
        <v>0</v>
      </c>
      <c r="P3404">
        <f>IFERROR(VLOOKUP(A3404,[3]Sheet1!$A:$G,4,FALSE),0)</f>
        <v>0</v>
      </c>
      <c r="Q3404">
        <f>IFERROR(VLOOKUP(A3404,[3]Sheet1!$A:$G,5,FALSE),0)</f>
        <v>0</v>
      </c>
      <c r="R3404">
        <f>IFERROR(VLOOKUP(A3404,[3]Sheet1!$A:$G,6,FALSE),0)</f>
        <v>0</v>
      </c>
      <c r="S3404">
        <f>IFERROR(VLOOKUP(A3404,[3]Sheet1!$A:$G,7,FALSE),0)</f>
        <v>0</v>
      </c>
      <c r="T3404" t="str">
        <f t="shared" si="319"/>
        <v>Sim</v>
      </c>
      <c r="U3404" t="str">
        <f t="shared" si="320"/>
        <v>Sim</v>
      </c>
      <c r="V3404" t="str">
        <f t="shared" si="321"/>
        <v>Sim</v>
      </c>
      <c r="W3404" t="str">
        <f t="shared" si="322"/>
        <v>Sim</v>
      </c>
      <c r="X3404" t="str">
        <f t="shared" si="323"/>
        <v>Não</v>
      </c>
      <c r="Y3404" t="str">
        <f t="shared" si="324"/>
        <v>Sim</v>
      </c>
    </row>
    <row r="3405" spans="1:25" x14ac:dyDescent="0.25">
      <c r="A3405" s="5">
        <v>520393</v>
      </c>
      <c r="B3405">
        <f>IFERROR(VLOOKUP(A3405,[1]Monitoramento_Base_somente_disp!$A:$J,5,FALSE),0)</f>
        <v>687</v>
      </c>
      <c r="C3405">
        <f>IFERROR(VLOOKUP(A3405,[1]Monitoramento_Base_somente_disp!$A:$J,6,FALSE),0)</f>
        <v>810553</v>
      </c>
      <c r="D3405">
        <f>IFERROR(VLOOKUP(A3405,[1]Monitoramento_Base_somente_disp!$A:$J,7,FALSE),0)</f>
        <v>1217</v>
      </c>
      <c r="E3405">
        <f>IFERROR(VLOOKUP(A3405,[1]Monitoramento_Base_somente_disp!$A:$J,8,FALSE),0)</f>
        <v>827256</v>
      </c>
      <c r="F3405">
        <f>IFERROR(VLOOKUP(A3405,[1]Monitoramento_Base_somente_disp!$A:$J,9,FALSE),0)</f>
        <v>1</v>
      </c>
      <c r="G3405">
        <f>IFERROR(VLOOKUP(A3405,[1]Monitoramento_Base_somente_disp!$A:$J,10,FALSE),0)</f>
        <v>129192</v>
      </c>
      <c r="H3405">
        <f>IFERROR(VLOOKUP(A3405,[2]Sheet1!$A:$I,4,FALSE),0)</f>
        <v>0</v>
      </c>
      <c r="I3405">
        <f>IFERROR(VLOOKUP(A3405,[2]Sheet1!$A:$I,5,FALSE),0)</f>
        <v>0</v>
      </c>
      <c r="J3405">
        <f>IFERROR(VLOOKUP(A3405,[2]Sheet1!$A:$I,6,FALSE),0)</f>
        <v>0</v>
      </c>
      <c r="K3405">
        <f>IFERROR(VLOOKUP(A3405,[2]Sheet1!$A:$I,7,FALSE),0)</f>
        <v>0</v>
      </c>
      <c r="L3405">
        <f>IFERROR(VLOOKUP(A3405,[2]Sheet1!$A:$I,8,FALSE),0)</f>
        <v>0</v>
      </c>
      <c r="M3405">
        <f>IFERROR(VLOOKUP(A3405,[2]Sheet1!$A:$I,9,FALSE),0)</f>
        <v>0</v>
      </c>
      <c r="N3405">
        <f>IFERROR(VLOOKUP(A3405,[3]Sheet1!$A:$G,2,FALSE),0)</f>
        <v>0</v>
      </c>
      <c r="O3405">
        <f>IFERROR(VLOOKUP(A3405,[3]Sheet1!$A:$G,3,FALSE),0)</f>
        <v>0</v>
      </c>
      <c r="P3405">
        <f>IFERROR(VLOOKUP(A3405,[3]Sheet1!$A:$G,4,FALSE),0)</f>
        <v>0</v>
      </c>
      <c r="Q3405">
        <f>IFERROR(VLOOKUP(A3405,[3]Sheet1!$A:$G,5,FALSE),0)</f>
        <v>0</v>
      </c>
      <c r="R3405">
        <f>IFERROR(VLOOKUP(A3405,[3]Sheet1!$A:$G,6,FALSE),0)</f>
        <v>0</v>
      </c>
      <c r="S3405">
        <f>IFERROR(VLOOKUP(A3405,[3]Sheet1!$A:$G,7,FALSE),0)</f>
        <v>0</v>
      </c>
      <c r="T3405" t="str">
        <f t="shared" si="319"/>
        <v>Sim</v>
      </c>
      <c r="U3405" t="str">
        <f t="shared" si="320"/>
        <v>Sim</v>
      </c>
      <c r="V3405" t="str">
        <f t="shared" si="321"/>
        <v>Sim</v>
      </c>
      <c r="W3405" t="str">
        <f t="shared" si="322"/>
        <v>Sim</v>
      </c>
      <c r="X3405" t="str">
        <f t="shared" si="323"/>
        <v>Sim</v>
      </c>
      <c r="Y3405" t="str">
        <f t="shared" si="324"/>
        <v>Sim</v>
      </c>
    </row>
    <row r="3406" spans="1:25" x14ac:dyDescent="0.25">
      <c r="A3406" s="5">
        <v>520396</v>
      </c>
      <c r="B3406">
        <f>IFERROR(VLOOKUP(A3406,[1]Monitoramento_Base_somente_disp!$A:$J,5,FALSE),0)</f>
        <v>6724</v>
      </c>
      <c r="C3406">
        <f>IFERROR(VLOOKUP(A3406,[1]Monitoramento_Base_somente_disp!$A:$J,6,FALSE),0)</f>
        <v>1165993</v>
      </c>
      <c r="D3406">
        <f>IFERROR(VLOOKUP(A3406,[1]Monitoramento_Base_somente_disp!$A:$J,7,FALSE),0)</f>
        <v>7587</v>
      </c>
      <c r="E3406">
        <f>IFERROR(VLOOKUP(A3406,[1]Monitoramento_Base_somente_disp!$A:$J,8,FALSE),0)</f>
        <v>2702348</v>
      </c>
      <c r="F3406">
        <f>IFERROR(VLOOKUP(A3406,[1]Monitoramento_Base_somente_disp!$A:$J,9,FALSE),0)</f>
        <v>945</v>
      </c>
      <c r="G3406">
        <f>IFERROR(VLOOKUP(A3406,[1]Monitoramento_Base_somente_disp!$A:$J,10,FALSE),0)</f>
        <v>801569</v>
      </c>
      <c r="H3406">
        <f>IFERROR(VLOOKUP(A3406,[2]Sheet1!$A:$I,4,FALSE),0)</f>
        <v>0</v>
      </c>
      <c r="I3406">
        <f>IFERROR(VLOOKUP(A3406,[2]Sheet1!$A:$I,5,FALSE),0)</f>
        <v>0</v>
      </c>
      <c r="J3406">
        <f>IFERROR(VLOOKUP(A3406,[2]Sheet1!$A:$I,6,FALSE),0)</f>
        <v>0</v>
      </c>
      <c r="K3406">
        <f>IFERROR(VLOOKUP(A3406,[2]Sheet1!$A:$I,7,FALSE),0)</f>
        <v>0</v>
      </c>
      <c r="L3406">
        <f>IFERROR(VLOOKUP(A3406,[2]Sheet1!$A:$I,8,FALSE),0)</f>
        <v>0</v>
      </c>
      <c r="M3406">
        <f>IFERROR(VLOOKUP(A3406,[2]Sheet1!$A:$I,9,FALSE),0)</f>
        <v>0</v>
      </c>
      <c r="N3406">
        <f>IFERROR(VLOOKUP(A3406,[3]Sheet1!$A:$G,2,FALSE),0)</f>
        <v>0</v>
      </c>
      <c r="O3406">
        <f>IFERROR(VLOOKUP(A3406,[3]Sheet1!$A:$G,3,FALSE),0)</f>
        <v>0</v>
      </c>
      <c r="P3406">
        <f>IFERROR(VLOOKUP(A3406,[3]Sheet1!$A:$G,4,FALSE),0)</f>
        <v>0</v>
      </c>
      <c r="Q3406">
        <f>IFERROR(VLOOKUP(A3406,[3]Sheet1!$A:$G,5,FALSE),0)</f>
        <v>0</v>
      </c>
      <c r="R3406">
        <f>IFERROR(VLOOKUP(A3406,[3]Sheet1!$A:$G,6,FALSE),0)</f>
        <v>0</v>
      </c>
      <c r="S3406">
        <f>IFERROR(VLOOKUP(A3406,[3]Sheet1!$A:$G,7,FALSE),0)</f>
        <v>0</v>
      </c>
      <c r="T3406" t="str">
        <f t="shared" si="319"/>
        <v>Sim</v>
      </c>
      <c r="U3406" t="str">
        <f t="shared" si="320"/>
        <v>Sim</v>
      </c>
      <c r="V3406" t="str">
        <f t="shared" si="321"/>
        <v>Sim</v>
      </c>
      <c r="W3406" t="str">
        <f t="shared" si="322"/>
        <v>Sim</v>
      </c>
      <c r="X3406" t="str">
        <f t="shared" si="323"/>
        <v>Sim</v>
      </c>
      <c r="Y3406" t="str">
        <f t="shared" si="324"/>
        <v>Sim</v>
      </c>
    </row>
    <row r="3407" spans="1:25" x14ac:dyDescent="0.25">
      <c r="A3407" s="5">
        <v>520400</v>
      </c>
      <c r="B3407">
        <f>IFERROR(VLOOKUP(A3407,[1]Monitoramento_Base_somente_disp!$A:$J,5,FALSE),0)</f>
        <v>7314</v>
      </c>
      <c r="C3407">
        <f>IFERROR(VLOOKUP(A3407,[1]Monitoramento_Base_somente_disp!$A:$J,6,FALSE),0)</f>
        <v>1221647</v>
      </c>
      <c r="D3407">
        <f>IFERROR(VLOOKUP(A3407,[1]Monitoramento_Base_somente_disp!$A:$J,7,FALSE),0)</f>
        <v>11357</v>
      </c>
      <c r="E3407">
        <f>IFERROR(VLOOKUP(A3407,[1]Monitoramento_Base_somente_disp!$A:$J,8,FALSE),0)</f>
        <v>1503612</v>
      </c>
      <c r="F3407">
        <f>IFERROR(VLOOKUP(A3407,[1]Monitoramento_Base_somente_disp!$A:$J,9,FALSE),0)</f>
        <v>0</v>
      </c>
      <c r="G3407">
        <f>IFERROR(VLOOKUP(A3407,[1]Monitoramento_Base_somente_disp!$A:$J,10,FALSE),0)</f>
        <v>236370</v>
      </c>
      <c r="H3407">
        <f>IFERROR(VLOOKUP(A3407,[2]Sheet1!$A:$I,4,FALSE),0)</f>
        <v>0</v>
      </c>
      <c r="I3407">
        <f>IFERROR(VLOOKUP(A3407,[2]Sheet1!$A:$I,5,FALSE),0)</f>
        <v>0</v>
      </c>
      <c r="J3407">
        <f>IFERROR(VLOOKUP(A3407,[2]Sheet1!$A:$I,6,FALSE),0)</f>
        <v>0</v>
      </c>
      <c r="K3407">
        <f>IFERROR(VLOOKUP(A3407,[2]Sheet1!$A:$I,7,FALSE),0)</f>
        <v>0</v>
      </c>
      <c r="L3407">
        <f>IFERROR(VLOOKUP(A3407,[2]Sheet1!$A:$I,8,FALSE),0)</f>
        <v>0</v>
      </c>
      <c r="M3407">
        <f>IFERROR(VLOOKUP(A3407,[2]Sheet1!$A:$I,9,FALSE),0)</f>
        <v>0</v>
      </c>
      <c r="N3407">
        <f>IFERROR(VLOOKUP(A3407,[3]Sheet1!$A:$G,2,FALSE),0)</f>
        <v>0</v>
      </c>
      <c r="O3407">
        <f>IFERROR(VLOOKUP(A3407,[3]Sheet1!$A:$G,3,FALSE),0)</f>
        <v>0</v>
      </c>
      <c r="P3407">
        <f>IFERROR(VLOOKUP(A3407,[3]Sheet1!$A:$G,4,FALSE),0)</f>
        <v>0</v>
      </c>
      <c r="Q3407">
        <f>IFERROR(VLOOKUP(A3407,[3]Sheet1!$A:$G,5,FALSE),0)</f>
        <v>0</v>
      </c>
      <c r="R3407">
        <f>IFERROR(VLOOKUP(A3407,[3]Sheet1!$A:$G,6,FALSE),0)</f>
        <v>0</v>
      </c>
      <c r="S3407">
        <f>IFERROR(VLOOKUP(A3407,[3]Sheet1!$A:$G,7,FALSE),0)</f>
        <v>0</v>
      </c>
      <c r="T3407" t="str">
        <f t="shared" si="319"/>
        <v>Sim</v>
      </c>
      <c r="U3407" t="str">
        <f t="shared" si="320"/>
        <v>Sim</v>
      </c>
      <c r="V3407" t="str">
        <f t="shared" si="321"/>
        <v>Sim</v>
      </c>
      <c r="W3407" t="str">
        <f t="shared" si="322"/>
        <v>Sim</v>
      </c>
      <c r="X3407" t="str">
        <f t="shared" si="323"/>
        <v>Não</v>
      </c>
      <c r="Y3407" t="str">
        <f t="shared" si="324"/>
        <v>Sim</v>
      </c>
    </row>
    <row r="3408" spans="1:25" x14ac:dyDescent="0.25">
      <c r="A3408" s="5">
        <v>520425</v>
      </c>
      <c r="B3408">
        <f>IFERROR(VLOOKUP(A3408,[1]Monitoramento_Base_somente_disp!$A:$J,5,FALSE),0)</f>
        <v>13552</v>
      </c>
      <c r="C3408">
        <f>IFERROR(VLOOKUP(A3408,[1]Monitoramento_Base_somente_disp!$A:$J,6,FALSE),0)</f>
        <v>22615377</v>
      </c>
      <c r="D3408">
        <f>IFERROR(VLOOKUP(A3408,[1]Monitoramento_Base_somente_disp!$A:$J,7,FALSE),0)</f>
        <v>20314</v>
      </c>
      <c r="E3408">
        <f>IFERROR(VLOOKUP(A3408,[1]Monitoramento_Base_somente_disp!$A:$J,8,FALSE),0)</f>
        <v>23746113</v>
      </c>
      <c r="F3408">
        <f>IFERROR(VLOOKUP(A3408,[1]Monitoramento_Base_somente_disp!$A:$J,9,FALSE),0)</f>
        <v>0</v>
      </c>
      <c r="G3408">
        <f>IFERROR(VLOOKUP(A3408,[1]Monitoramento_Base_somente_disp!$A:$J,10,FALSE),0)</f>
        <v>3769495</v>
      </c>
      <c r="H3408">
        <f>IFERROR(VLOOKUP(A3408,[2]Sheet1!$A:$I,4,FALSE),0)</f>
        <v>0</v>
      </c>
      <c r="I3408">
        <f>IFERROR(VLOOKUP(A3408,[2]Sheet1!$A:$I,5,FALSE),0)</f>
        <v>0</v>
      </c>
      <c r="J3408">
        <f>IFERROR(VLOOKUP(A3408,[2]Sheet1!$A:$I,6,FALSE),0)</f>
        <v>0</v>
      </c>
      <c r="K3408">
        <f>IFERROR(VLOOKUP(A3408,[2]Sheet1!$A:$I,7,FALSE),0)</f>
        <v>0</v>
      </c>
      <c r="L3408">
        <f>IFERROR(VLOOKUP(A3408,[2]Sheet1!$A:$I,8,FALSE),0)</f>
        <v>0</v>
      </c>
      <c r="M3408">
        <f>IFERROR(VLOOKUP(A3408,[2]Sheet1!$A:$I,9,FALSE),0)</f>
        <v>0</v>
      </c>
      <c r="N3408">
        <f>IFERROR(VLOOKUP(A3408,[3]Sheet1!$A:$G,2,FALSE),0)</f>
        <v>0</v>
      </c>
      <c r="O3408">
        <f>IFERROR(VLOOKUP(A3408,[3]Sheet1!$A:$G,3,FALSE),0)</f>
        <v>0</v>
      </c>
      <c r="P3408">
        <f>IFERROR(VLOOKUP(A3408,[3]Sheet1!$A:$G,4,FALSE),0)</f>
        <v>0</v>
      </c>
      <c r="Q3408">
        <f>IFERROR(VLOOKUP(A3408,[3]Sheet1!$A:$G,5,FALSE),0)</f>
        <v>0</v>
      </c>
      <c r="R3408">
        <f>IFERROR(VLOOKUP(A3408,[3]Sheet1!$A:$G,6,FALSE),0)</f>
        <v>0</v>
      </c>
      <c r="S3408">
        <f>IFERROR(VLOOKUP(A3408,[3]Sheet1!$A:$G,7,FALSE),0)</f>
        <v>0</v>
      </c>
      <c r="T3408" t="str">
        <f t="shared" si="319"/>
        <v>Sim</v>
      </c>
      <c r="U3408" t="str">
        <f t="shared" si="320"/>
        <v>Sim</v>
      </c>
      <c r="V3408" t="str">
        <f t="shared" si="321"/>
        <v>Sim</v>
      </c>
      <c r="W3408" t="str">
        <f t="shared" si="322"/>
        <v>Sim</v>
      </c>
      <c r="X3408" t="str">
        <f t="shared" si="323"/>
        <v>Não</v>
      </c>
      <c r="Y3408" t="str">
        <f t="shared" si="324"/>
        <v>Sim</v>
      </c>
    </row>
    <row r="3409" spans="1:25" x14ac:dyDescent="0.25">
      <c r="A3409" s="5">
        <v>520440</v>
      </c>
      <c r="B3409">
        <f>IFERROR(VLOOKUP(A3409,[1]Monitoramento_Base_somente_disp!$A:$J,5,FALSE),0)</f>
        <v>30816</v>
      </c>
      <c r="C3409">
        <f>IFERROR(VLOOKUP(A3409,[1]Monitoramento_Base_somente_disp!$A:$J,6,FALSE),0)</f>
        <v>26203642</v>
      </c>
      <c r="D3409">
        <f>IFERROR(VLOOKUP(A3409,[1]Monitoramento_Base_somente_disp!$A:$J,7,FALSE),0)</f>
        <v>28861</v>
      </c>
      <c r="E3409">
        <f>IFERROR(VLOOKUP(A3409,[1]Monitoramento_Base_somente_disp!$A:$J,8,FALSE),0)</f>
        <v>30073176</v>
      </c>
      <c r="F3409">
        <f>IFERROR(VLOOKUP(A3409,[1]Monitoramento_Base_somente_disp!$A:$J,9,FALSE),0)</f>
        <v>3110</v>
      </c>
      <c r="G3409">
        <f>IFERROR(VLOOKUP(A3409,[1]Monitoramento_Base_somente_disp!$A:$J,10,FALSE),0)</f>
        <v>5011550</v>
      </c>
      <c r="H3409">
        <f>IFERROR(VLOOKUP(A3409,[2]Sheet1!$A:$I,4,FALSE),0)</f>
        <v>0</v>
      </c>
      <c r="I3409">
        <f>IFERROR(VLOOKUP(A3409,[2]Sheet1!$A:$I,5,FALSE),0)</f>
        <v>0</v>
      </c>
      <c r="J3409">
        <f>IFERROR(VLOOKUP(A3409,[2]Sheet1!$A:$I,6,FALSE),0)</f>
        <v>0</v>
      </c>
      <c r="K3409">
        <f>IFERROR(VLOOKUP(A3409,[2]Sheet1!$A:$I,7,FALSE),0)</f>
        <v>0</v>
      </c>
      <c r="L3409">
        <f>IFERROR(VLOOKUP(A3409,[2]Sheet1!$A:$I,8,FALSE),0)</f>
        <v>0</v>
      </c>
      <c r="M3409">
        <f>IFERROR(VLOOKUP(A3409,[2]Sheet1!$A:$I,9,FALSE),0)</f>
        <v>0</v>
      </c>
      <c r="N3409">
        <f>IFERROR(VLOOKUP(A3409,[3]Sheet1!$A:$G,2,FALSE),0)</f>
        <v>0</v>
      </c>
      <c r="O3409">
        <f>IFERROR(VLOOKUP(A3409,[3]Sheet1!$A:$G,3,FALSE),0)</f>
        <v>0</v>
      </c>
      <c r="P3409">
        <f>IFERROR(VLOOKUP(A3409,[3]Sheet1!$A:$G,4,FALSE),0)</f>
        <v>0</v>
      </c>
      <c r="Q3409">
        <f>IFERROR(VLOOKUP(A3409,[3]Sheet1!$A:$G,5,FALSE),0)</f>
        <v>0</v>
      </c>
      <c r="R3409">
        <f>IFERROR(VLOOKUP(A3409,[3]Sheet1!$A:$G,6,FALSE),0)</f>
        <v>0</v>
      </c>
      <c r="S3409">
        <f>IFERROR(VLOOKUP(A3409,[3]Sheet1!$A:$G,7,FALSE),0)</f>
        <v>0</v>
      </c>
      <c r="T3409" t="str">
        <f t="shared" si="319"/>
        <v>Sim</v>
      </c>
      <c r="U3409" t="str">
        <f t="shared" si="320"/>
        <v>Sim</v>
      </c>
      <c r="V3409" t="str">
        <f t="shared" si="321"/>
        <v>Sim</v>
      </c>
      <c r="W3409" t="str">
        <f t="shared" si="322"/>
        <v>Sim</v>
      </c>
      <c r="X3409" t="str">
        <f t="shared" si="323"/>
        <v>Sim</v>
      </c>
      <c r="Y3409" t="str">
        <f t="shared" si="324"/>
        <v>Sim</v>
      </c>
    </row>
    <row r="3410" spans="1:25" x14ac:dyDescent="0.25">
      <c r="A3410" s="5">
        <v>520455</v>
      </c>
      <c r="B3410">
        <f>IFERROR(VLOOKUP(A3410,[1]Monitoramento_Base_somente_disp!$A:$J,5,FALSE),0)</f>
        <v>40211</v>
      </c>
      <c r="C3410">
        <f>IFERROR(VLOOKUP(A3410,[1]Monitoramento_Base_somente_disp!$A:$J,6,FALSE),0)</f>
        <v>6610598</v>
      </c>
      <c r="D3410">
        <f>IFERROR(VLOOKUP(A3410,[1]Monitoramento_Base_somente_disp!$A:$J,7,FALSE),0)</f>
        <v>23510</v>
      </c>
      <c r="E3410">
        <f>IFERROR(VLOOKUP(A3410,[1]Monitoramento_Base_somente_disp!$A:$J,8,FALSE),0)</f>
        <v>7671796</v>
      </c>
      <c r="F3410">
        <f>IFERROR(VLOOKUP(A3410,[1]Monitoramento_Base_somente_disp!$A:$J,9,FALSE),0)</f>
        <v>0</v>
      </c>
      <c r="G3410">
        <f>IFERROR(VLOOKUP(A3410,[1]Monitoramento_Base_somente_disp!$A:$J,10,FALSE),0)</f>
        <v>1346715</v>
      </c>
      <c r="H3410">
        <f>IFERROR(VLOOKUP(A3410,[2]Sheet1!$A:$I,4,FALSE),0)</f>
        <v>0</v>
      </c>
      <c r="I3410">
        <f>IFERROR(VLOOKUP(A3410,[2]Sheet1!$A:$I,5,FALSE),0)</f>
        <v>0</v>
      </c>
      <c r="J3410">
        <f>IFERROR(VLOOKUP(A3410,[2]Sheet1!$A:$I,6,FALSE),0)</f>
        <v>0</v>
      </c>
      <c r="K3410">
        <f>IFERROR(VLOOKUP(A3410,[2]Sheet1!$A:$I,7,FALSE),0)</f>
        <v>0</v>
      </c>
      <c r="L3410">
        <f>IFERROR(VLOOKUP(A3410,[2]Sheet1!$A:$I,8,FALSE),0)</f>
        <v>0</v>
      </c>
      <c r="M3410">
        <f>IFERROR(VLOOKUP(A3410,[2]Sheet1!$A:$I,9,FALSE),0)</f>
        <v>0</v>
      </c>
      <c r="N3410">
        <f>IFERROR(VLOOKUP(A3410,[3]Sheet1!$A:$G,2,FALSE),0)</f>
        <v>0</v>
      </c>
      <c r="O3410">
        <f>IFERROR(VLOOKUP(A3410,[3]Sheet1!$A:$G,3,FALSE),0)</f>
        <v>0</v>
      </c>
      <c r="P3410">
        <f>IFERROR(VLOOKUP(A3410,[3]Sheet1!$A:$G,4,FALSE),0)</f>
        <v>0</v>
      </c>
      <c r="Q3410">
        <f>IFERROR(VLOOKUP(A3410,[3]Sheet1!$A:$G,5,FALSE),0)</f>
        <v>0</v>
      </c>
      <c r="R3410">
        <f>IFERROR(VLOOKUP(A3410,[3]Sheet1!$A:$G,6,FALSE),0)</f>
        <v>0</v>
      </c>
      <c r="S3410">
        <f>IFERROR(VLOOKUP(A3410,[3]Sheet1!$A:$G,7,FALSE),0)</f>
        <v>0</v>
      </c>
      <c r="T3410" t="str">
        <f t="shared" si="319"/>
        <v>Sim</v>
      </c>
      <c r="U3410" t="str">
        <f t="shared" si="320"/>
        <v>Sim</v>
      </c>
      <c r="V3410" t="str">
        <f t="shared" si="321"/>
        <v>Sim</v>
      </c>
      <c r="W3410" t="str">
        <f t="shared" si="322"/>
        <v>Sim</v>
      </c>
      <c r="X3410" t="str">
        <f t="shared" si="323"/>
        <v>Não</v>
      </c>
      <c r="Y3410" t="str">
        <f t="shared" si="324"/>
        <v>Sim</v>
      </c>
    </row>
    <row r="3411" spans="1:25" x14ac:dyDescent="0.25">
      <c r="A3411" s="5">
        <v>520460</v>
      </c>
      <c r="B3411">
        <f>IFERROR(VLOOKUP(A3411,[1]Monitoramento_Base_somente_disp!$A:$J,5,FALSE),0)</f>
        <v>132</v>
      </c>
      <c r="C3411">
        <f>IFERROR(VLOOKUP(A3411,[1]Monitoramento_Base_somente_disp!$A:$J,6,FALSE),0)</f>
        <v>2048792</v>
      </c>
      <c r="D3411">
        <f>IFERROR(VLOOKUP(A3411,[1]Monitoramento_Base_somente_disp!$A:$J,7,FALSE),0)</f>
        <v>105</v>
      </c>
      <c r="E3411">
        <f>IFERROR(VLOOKUP(A3411,[1]Monitoramento_Base_somente_disp!$A:$J,8,FALSE),0)</f>
        <v>2113653</v>
      </c>
      <c r="F3411">
        <f>IFERROR(VLOOKUP(A3411,[1]Monitoramento_Base_somente_disp!$A:$J,9,FALSE),0)</f>
        <v>18</v>
      </c>
      <c r="G3411">
        <f>IFERROR(VLOOKUP(A3411,[1]Monitoramento_Base_somente_disp!$A:$J,10,FALSE),0)</f>
        <v>340631</v>
      </c>
      <c r="H3411">
        <f>IFERROR(VLOOKUP(A3411,[2]Sheet1!$A:$I,4,FALSE),0)</f>
        <v>0</v>
      </c>
      <c r="I3411">
        <f>IFERROR(VLOOKUP(A3411,[2]Sheet1!$A:$I,5,FALSE),0)</f>
        <v>0</v>
      </c>
      <c r="J3411">
        <f>IFERROR(VLOOKUP(A3411,[2]Sheet1!$A:$I,6,FALSE),0)</f>
        <v>0</v>
      </c>
      <c r="K3411">
        <f>IFERROR(VLOOKUP(A3411,[2]Sheet1!$A:$I,7,FALSE),0)</f>
        <v>0</v>
      </c>
      <c r="L3411">
        <f>IFERROR(VLOOKUP(A3411,[2]Sheet1!$A:$I,8,FALSE),0)</f>
        <v>0</v>
      </c>
      <c r="M3411">
        <f>IFERROR(VLOOKUP(A3411,[2]Sheet1!$A:$I,9,FALSE),0)</f>
        <v>0</v>
      </c>
      <c r="N3411">
        <f>IFERROR(VLOOKUP(A3411,[3]Sheet1!$A:$G,2,FALSE),0)</f>
        <v>0</v>
      </c>
      <c r="O3411">
        <f>IFERROR(VLOOKUP(A3411,[3]Sheet1!$A:$G,3,FALSE),0)</f>
        <v>0</v>
      </c>
      <c r="P3411">
        <f>IFERROR(VLOOKUP(A3411,[3]Sheet1!$A:$G,4,FALSE),0)</f>
        <v>0</v>
      </c>
      <c r="Q3411">
        <f>IFERROR(VLOOKUP(A3411,[3]Sheet1!$A:$G,5,FALSE),0)</f>
        <v>0</v>
      </c>
      <c r="R3411">
        <f>IFERROR(VLOOKUP(A3411,[3]Sheet1!$A:$G,6,FALSE),0)</f>
        <v>0</v>
      </c>
      <c r="S3411">
        <f>IFERROR(VLOOKUP(A3411,[3]Sheet1!$A:$G,7,FALSE),0)</f>
        <v>0</v>
      </c>
      <c r="T3411" t="str">
        <f t="shared" si="319"/>
        <v>Sim</v>
      </c>
      <c r="U3411" t="str">
        <f t="shared" si="320"/>
        <v>Sim</v>
      </c>
      <c r="V3411" t="str">
        <f t="shared" si="321"/>
        <v>Sim</v>
      </c>
      <c r="W3411" t="str">
        <f t="shared" si="322"/>
        <v>Sim</v>
      </c>
      <c r="X3411" t="str">
        <f t="shared" si="323"/>
        <v>Sim</v>
      </c>
      <c r="Y3411" t="str">
        <f t="shared" si="324"/>
        <v>Sim</v>
      </c>
    </row>
    <row r="3412" spans="1:25" x14ac:dyDescent="0.25">
      <c r="A3412" s="5">
        <v>520465</v>
      </c>
      <c r="B3412">
        <f>IFERROR(VLOOKUP(A3412,[1]Monitoramento_Base_somente_disp!$A:$J,5,FALSE),0)</f>
        <v>206</v>
      </c>
      <c r="C3412">
        <f>IFERROR(VLOOKUP(A3412,[1]Monitoramento_Base_somente_disp!$A:$J,6,FALSE),0)</f>
        <v>141054</v>
      </c>
      <c r="D3412">
        <f>IFERROR(VLOOKUP(A3412,[1]Monitoramento_Base_somente_disp!$A:$J,7,FALSE),0)</f>
        <v>113</v>
      </c>
      <c r="E3412">
        <f>IFERROR(VLOOKUP(A3412,[1]Monitoramento_Base_somente_disp!$A:$J,8,FALSE),0)</f>
        <v>197702</v>
      </c>
      <c r="F3412">
        <f>IFERROR(VLOOKUP(A3412,[1]Monitoramento_Base_somente_disp!$A:$J,9,FALSE),0)</f>
        <v>0</v>
      </c>
      <c r="G3412">
        <f>IFERROR(VLOOKUP(A3412,[1]Monitoramento_Base_somente_disp!$A:$J,10,FALSE),0)</f>
        <v>31795</v>
      </c>
      <c r="H3412">
        <f>IFERROR(VLOOKUP(A3412,[2]Sheet1!$A:$I,4,FALSE),0)</f>
        <v>0</v>
      </c>
      <c r="I3412">
        <f>IFERROR(VLOOKUP(A3412,[2]Sheet1!$A:$I,5,FALSE),0)</f>
        <v>0</v>
      </c>
      <c r="J3412">
        <f>IFERROR(VLOOKUP(A3412,[2]Sheet1!$A:$I,6,FALSE),0)</f>
        <v>0</v>
      </c>
      <c r="K3412">
        <f>IFERROR(VLOOKUP(A3412,[2]Sheet1!$A:$I,7,FALSE),0)</f>
        <v>0</v>
      </c>
      <c r="L3412">
        <f>IFERROR(VLOOKUP(A3412,[2]Sheet1!$A:$I,8,FALSE),0)</f>
        <v>0</v>
      </c>
      <c r="M3412">
        <f>IFERROR(VLOOKUP(A3412,[2]Sheet1!$A:$I,9,FALSE),0)</f>
        <v>0</v>
      </c>
      <c r="N3412">
        <f>IFERROR(VLOOKUP(A3412,[3]Sheet1!$A:$G,2,FALSE),0)</f>
        <v>0</v>
      </c>
      <c r="O3412">
        <f>IFERROR(VLOOKUP(A3412,[3]Sheet1!$A:$G,3,FALSE),0)</f>
        <v>0</v>
      </c>
      <c r="P3412">
        <f>IFERROR(VLOOKUP(A3412,[3]Sheet1!$A:$G,4,FALSE),0)</f>
        <v>0</v>
      </c>
      <c r="Q3412">
        <f>IFERROR(VLOOKUP(A3412,[3]Sheet1!$A:$G,5,FALSE),0)</f>
        <v>0</v>
      </c>
      <c r="R3412">
        <f>IFERROR(VLOOKUP(A3412,[3]Sheet1!$A:$G,6,FALSE),0)</f>
        <v>0</v>
      </c>
      <c r="S3412">
        <f>IFERROR(VLOOKUP(A3412,[3]Sheet1!$A:$G,7,FALSE),0)</f>
        <v>0</v>
      </c>
      <c r="T3412" t="str">
        <f t="shared" si="319"/>
        <v>Sim</v>
      </c>
      <c r="U3412" t="str">
        <f t="shared" si="320"/>
        <v>Sim</v>
      </c>
      <c r="V3412" t="str">
        <f t="shared" si="321"/>
        <v>Sim</v>
      </c>
      <c r="W3412" t="str">
        <f t="shared" si="322"/>
        <v>Sim</v>
      </c>
      <c r="X3412" t="str">
        <f t="shared" si="323"/>
        <v>Não</v>
      </c>
      <c r="Y3412" t="str">
        <f t="shared" si="324"/>
        <v>Sim</v>
      </c>
    </row>
    <row r="3413" spans="1:25" x14ac:dyDescent="0.25">
      <c r="A3413" s="5">
        <v>520470</v>
      </c>
      <c r="B3413">
        <f>IFERROR(VLOOKUP(A3413,[1]Monitoramento_Base_somente_disp!$A:$J,5,FALSE),0)</f>
        <v>4429</v>
      </c>
      <c r="C3413">
        <f>IFERROR(VLOOKUP(A3413,[1]Monitoramento_Base_somente_disp!$A:$J,6,FALSE),0)</f>
        <v>7064600</v>
      </c>
      <c r="D3413">
        <f>IFERROR(VLOOKUP(A3413,[1]Monitoramento_Base_somente_disp!$A:$J,7,FALSE),0)</f>
        <v>6604</v>
      </c>
      <c r="E3413">
        <f>IFERROR(VLOOKUP(A3413,[1]Monitoramento_Base_somente_disp!$A:$J,8,FALSE),0)</f>
        <v>10112468</v>
      </c>
      <c r="F3413">
        <f>IFERROR(VLOOKUP(A3413,[1]Monitoramento_Base_somente_disp!$A:$J,9,FALSE),0)</f>
        <v>0</v>
      </c>
      <c r="G3413">
        <f>IFERROR(VLOOKUP(A3413,[1]Monitoramento_Base_somente_disp!$A:$J,10,FALSE),0)</f>
        <v>1706405</v>
      </c>
      <c r="H3413">
        <f>IFERROR(VLOOKUP(A3413,[2]Sheet1!$A:$I,4,FALSE),0)</f>
        <v>0</v>
      </c>
      <c r="I3413">
        <f>IFERROR(VLOOKUP(A3413,[2]Sheet1!$A:$I,5,FALSE),0)</f>
        <v>0</v>
      </c>
      <c r="J3413">
        <f>IFERROR(VLOOKUP(A3413,[2]Sheet1!$A:$I,6,FALSE),0)</f>
        <v>0</v>
      </c>
      <c r="K3413">
        <f>IFERROR(VLOOKUP(A3413,[2]Sheet1!$A:$I,7,FALSE),0)</f>
        <v>0</v>
      </c>
      <c r="L3413">
        <f>IFERROR(VLOOKUP(A3413,[2]Sheet1!$A:$I,8,FALSE),0)</f>
        <v>0</v>
      </c>
      <c r="M3413">
        <f>IFERROR(VLOOKUP(A3413,[2]Sheet1!$A:$I,9,FALSE),0)</f>
        <v>0</v>
      </c>
      <c r="N3413">
        <f>IFERROR(VLOOKUP(A3413,[3]Sheet1!$A:$G,2,FALSE),0)</f>
        <v>0</v>
      </c>
      <c r="O3413">
        <f>IFERROR(VLOOKUP(A3413,[3]Sheet1!$A:$G,3,FALSE),0)</f>
        <v>0</v>
      </c>
      <c r="P3413">
        <f>IFERROR(VLOOKUP(A3413,[3]Sheet1!$A:$G,4,FALSE),0)</f>
        <v>0</v>
      </c>
      <c r="Q3413">
        <f>IFERROR(VLOOKUP(A3413,[3]Sheet1!$A:$G,5,FALSE),0)</f>
        <v>0</v>
      </c>
      <c r="R3413">
        <f>IFERROR(VLOOKUP(A3413,[3]Sheet1!$A:$G,6,FALSE),0)</f>
        <v>0</v>
      </c>
      <c r="S3413">
        <f>IFERROR(VLOOKUP(A3413,[3]Sheet1!$A:$G,7,FALSE),0)</f>
        <v>0</v>
      </c>
      <c r="T3413" t="str">
        <f t="shared" si="319"/>
        <v>Sim</v>
      </c>
      <c r="U3413" t="str">
        <f t="shared" si="320"/>
        <v>Sim</v>
      </c>
      <c r="V3413" t="str">
        <f t="shared" si="321"/>
        <v>Sim</v>
      </c>
      <c r="W3413" t="str">
        <f t="shared" si="322"/>
        <v>Sim</v>
      </c>
      <c r="X3413" t="str">
        <f t="shared" si="323"/>
        <v>Não</v>
      </c>
      <c r="Y3413" t="str">
        <f t="shared" si="324"/>
        <v>Sim</v>
      </c>
    </row>
    <row r="3414" spans="1:25" x14ac:dyDescent="0.25">
      <c r="A3414" s="5">
        <v>520485</v>
      </c>
      <c r="B3414">
        <f>IFERROR(VLOOKUP(A3414,[1]Monitoramento_Base_somente_disp!$A:$J,5,FALSE),0)</f>
        <v>80244</v>
      </c>
      <c r="C3414">
        <f>IFERROR(VLOOKUP(A3414,[1]Monitoramento_Base_somente_disp!$A:$J,6,FALSE),0)</f>
        <v>16946454</v>
      </c>
      <c r="D3414">
        <f>IFERROR(VLOOKUP(A3414,[1]Monitoramento_Base_somente_disp!$A:$J,7,FALSE),0)</f>
        <v>85187</v>
      </c>
      <c r="E3414">
        <f>IFERROR(VLOOKUP(A3414,[1]Monitoramento_Base_somente_disp!$A:$J,8,FALSE),0)</f>
        <v>19352659</v>
      </c>
      <c r="F3414">
        <f>IFERROR(VLOOKUP(A3414,[1]Monitoramento_Base_somente_disp!$A:$J,9,FALSE),0)</f>
        <v>6739</v>
      </c>
      <c r="G3414">
        <f>IFERROR(VLOOKUP(A3414,[1]Monitoramento_Base_somente_disp!$A:$J,10,FALSE),0)</f>
        <v>3230007</v>
      </c>
      <c r="H3414">
        <f>IFERROR(VLOOKUP(A3414,[2]Sheet1!$A:$I,4,FALSE),0)</f>
        <v>0</v>
      </c>
      <c r="I3414">
        <f>IFERROR(VLOOKUP(A3414,[2]Sheet1!$A:$I,5,FALSE),0)</f>
        <v>0</v>
      </c>
      <c r="J3414">
        <f>IFERROR(VLOOKUP(A3414,[2]Sheet1!$A:$I,6,FALSE),0)</f>
        <v>0</v>
      </c>
      <c r="K3414">
        <f>IFERROR(VLOOKUP(A3414,[2]Sheet1!$A:$I,7,FALSE),0)</f>
        <v>0</v>
      </c>
      <c r="L3414">
        <f>IFERROR(VLOOKUP(A3414,[2]Sheet1!$A:$I,8,FALSE),0)</f>
        <v>0</v>
      </c>
      <c r="M3414">
        <f>IFERROR(VLOOKUP(A3414,[2]Sheet1!$A:$I,9,FALSE),0)</f>
        <v>0</v>
      </c>
      <c r="N3414">
        <f>IFERROR(VLOOKUP(A3414,[3]Sheet1!$A:$G,2,FALSE),0)</f>
        <v>0</v>
      </c>
      <c r="O3414">
        <f>IFERROR(VLOOKUP(A3414,[3]Sheet1!$A:$G,3,FALSE),0)</f>
        <v>0</v>
      </c>
      <c r="P3414">
        <f>IFERROR(VLOOKUP(A3414,[3]Sheet1!$A:$G,4,FALSE),0)</f>
        <v>0</v>
      </c>
      <c r="Q3414">
        <f>IFERROR(VLOOKUP(A3414,[3]Sheet1!$A:$G,5,FALSE),0)</f>
        <v>0</v>
      </c>
      <c r="R3414">
        <f>IFERROR(VLOOKUP(A3414,[3]Sheet1!$A:$G,6,FALSE),0)</f>
        <v>0</v>
      </c>
      <c r="S3414">
        <f>IFERROR(VLOOKUP(A3414,[3]Sheet1!$A:$G,7,FALSE),0)</f>
        <v>0</v>
      </c>
      <c r="T3414" t="str">
        <f t="shared" si="319"/>
        <v>Sim</v>
      </c>
      <c r="U3414" t="str">
        <f t="shared" si="320"/>
        <v>Sim</v>
      </c>
      <c r="V3414" t="str">
        <f t="shared" si="321"/>
        <v>Sim</v>
      </c>
      <c r="W3414" t="str">
        <f t="shared" si="322"/>
        <v>Sim</v>
      </c>
      <c r="X3414" t="str">
        <f t="shared" si="323"/>
        <v>Sim</v>
      </c>
      <c r="Y3414" t="str">
        <f t="shared" si="324"/>
        <v>Sim</v>
      </c>
    </row>
    <row r="3415" spans="1:25" x14ac:dyDescent="0.25">
      <c r="A3415" s="5">
        <v>520490</v>
      </c>
      <c r="B3415">
        <f>IFERROR(VLOOKUP(A3415,[1]Monitoramento_Base_somente_disp!$A:$J,5,FALSE),0)</f>
        <v>47569</v>
      </c>
      <c r="C3415">
        <f>IFERROR(VLOOKUP(A3415,[1]Monitoramento_Base_somente_disp!$A:$J,6,FALSE),0)</f>
        <v>13572427</v>
      </c>
      <c r="D3415">
        <f>IFERROR(VLOOKUP(A3415,[1]Monitoramento_Base_somente_disp!$A:$J,7,FALSE),0)</f>
        <v>30277</v>
      </c>
      <c r="E3415">
        <f>IFERROR(VLOOKUP(A3415,[1]Monitoramento_Base_somente_disp!$A:$J,8,FALSE),0)</f>
        <v>12395146</v>
      </c>
      <c r="F3415">
        <f>IFERROR(VLOOKUP(A3415,[1]Monitoramento_Base_somente_disp!$A:$J,9,FALSE),0)</f>
        <v>0</v>
      </c>
      <c r="G3415">
        <f>IFERROR(VLOOKUP(A3415,[1]Monitoramento_Base_somente_disp!$A:$J,10,FALSE),0)</f>
        <v>1947615</v>
      </c>
      <c r="H3415">
        <f>IFERROR(VLOOKUP(A3415,[2]Sheet1!$A:$I,4,FALSE),0)</f>
        <v>0</v>
      </c>
      <c r="I3415">
        <f>IFERROR(VLOOKUP(A3415,[2]Sheet1!$A:$I,5,FALSE),0)</f>
        <v>0</v>
      </c>
      <c r="J3415">
        <f>IFERROR(VLOOKUP(A3415,[2]Sheet1!$A:$I,6,FALSE),0)</f>
        <v>0</v>
      </c>
      <c r="K3415">
        <f>IFERROR(VLOOKUP(A3415,[2]Sheet1!$A:$I,7,FALSE),0)</f>
        <v>0</v>
      </c>
      <c r="L3415">
        <f>IFERROR(VLOOKUP(A3415,[2]Sheet1!$A:$I,8,FALSE),0)</f>
        <v>0</v>
      </c>
      <c r="M3415">
        <f>IFERROR(VLOOKUP(A3415,[2]Sheet1!$A:$I,9,FALSE),0)</f>
        <v>0</v>
      </c>
      <c r="N3415">
        <f>IFERROR(VLOOKUP(A3415,[3]Sheet1!$A:$G,2,FALSE),0)</f>
        <v>0</v>
      </c>
      <c r="O3415">
        <f>IFERROR(VLOOKUP(A3415,[3]Sheet1!$A:$G,3,FALSE),0)</f>
        <v>0</v>
      </c>
      <c r="P3415">
        <f>IFERROR(VLOOKUP(A3415,[3]Sheet1!$A:$G,4,FALSE),0)</f>
        <v>0</v>
      </c>
      <c r="Q3415">
        <f>IFERROR(VLOOKUP(A3415,[3]Sheet1!$A:$G,5,FALSE),0)</f>
        <v>0</v>
      </c>
      <c r="R3415">
        <f>IFERROR(VLOOKUP(A3415,[3]Sheet1!$A:$G,6,FALSE),0)</f>
        <v>0</v>
      </c>
      <c r="S3415">
        <f>IFERROR(VLOOKUP(A3415,[3]Sheet1!$A:$G,7,FALSE),0)</f>
        <v>0</v>
      </c>
      <c r="T3415" t="str">
        <f t="shared" si="319"/>
        <v>Sim</v>
      </c>
      <c r="U3415" t="str">
        <f t="shared" si="320"/>
        <v>Sim</v>
      </c>
      <c r="V3415" t="str">
        <f t="shared" si="321"/>
        <v>Sim</v>
      </c>
      <c r="W3415" t="str">
        <f t="shared" si="322"/>
        <v>Sim</v>
      </c>
      <c r="X3415" t="str">
        <f t="shared" si="323"/>
        <v>Não</v>
      </c>
      <c r="Y3415" t="str">
        <f t="shared" si="324"/>
        <v>Sim</v>
      </c>
    </row>
    <row r="3416" spans="1:25" x14ac:dyDescent="0.25">
      <c r="A3416" s="5">
        <v>520495</v>
      </c>
      <c r="B3416">
        <f>IFERROR(VLOOKUP(A3416,[1]Monitoramento_Base_somente_disp!$A:$J,5,FALSE),0)</f>
        <v>0</v>
      </c>
      <c r="C3416">
        <f>IFERROR(VLOOKUP(A3416,[1]Monitoramento_Base_somente_disp!$A:$J,6,FALSE),0)</f>
        <v>68918640</v>
      </c>
      <c r="D3416">
        <f>IFERROR(VLOOKUP(A3416,[1]Monitoramento_Base_somente_disp!$A:$J,7,FALSE),0)</f>
        <v>0</v>
      </c>
      <c r="E3416">
        <f>IFERROR(VLOOKUP(A3416,[1]Monitoramento_Base_somente_disp!$A:$J,8,FALSE),0)</f>
        <v>71215928</v>
      </c>
      <c r="F3416">
        <f>IFERROR(VLOOKUP(A3416,[1]Monitoramento_Base_somente_disp!$A:$J,9,FALSE),0)</f>
        <v>0</v>
      </c>
      <c r="G3416">
        <f>IFERROR(VLOOKUP(A3416,[1]Monitoramento_Base_somente_disp!$A:$J,10,FALSE),0)</f>
        <v>11486440</v>
      </c>
      <c r="H3416">
        <f>IFERROR(VLOOKUP(A3416,[2]Sheet1!$A:$I,4,FALSE),0)</f>
        <v>0</v>
      </c>
      <c r="I3416">
        <f>IFERROR(VLOOKUP(A3416,[2]Sheet1!$A:$I,5,FALSE),0)</f>
        <v>0</v>
      </c>
      <c r="J3416">
        <f>IFERROR(VLOOKUP(A3416,[2]Sheet1!$A:$I,6,FALSE),0)</f>
        <v>0</v>
      </c>
      <c r="K3416">
        <f>IFERROR(VLOOKUP(A3416,[2]Sheet1!$A:$I,7,FALSE),0)</f>
        <v>0</v>
      </c>
      <c r="L3416">
        <f>IFERROR(VLOOKUP(A3416,[2]Sheet1!$A:$I,8,FALSE),0)</f>
        <v>0</v>
      </c>
      <c r="M3416">
        <f>IFERROR(VLOOKUP(A3416,[2]Sheet1!$A:$I,9,FALSE),0)</f>
        <v>0</v>
      </c>
      <c r="N3416">
        <f>IFERROR(VLOOKUP(A3416,[3]Sheet1!$A:$G,2,FALSE),0)</f>
        <v>0</v>
      </c>
      <c r="O3416">
        <f>IFERROR(VLOOKUP(A3416,[3]Sheet1!$A:$G,3,FALSE),0)</f>
        <v>0</v>
      </c>
      <c r="P3416">
        <f>IFERROR(VLOOKUP(A3416,[3]Sheet1!$A:$G,4,FALSE),0)</f>
        <v>0</v>
      </c>
      <c r="Q3416">
        <f>IFERROR(VLOOKUP(A3416,[3]Sheet1!$A:$G,5,FALSE),0)</f>
        <v>0</v>
      </c>
      <c r="R3416">
        <f>IFERROR(VLOOKUP(A3416,[3]Sheet1!$A:$G,6,FALSE),0)</f>
        <v>0</v>
      </c>
      <c r="S3416">
        <f>IFERROR(VLOOKUP(A3416,[3]Sheet1!$A:$G,7,FALSE),0)</f>
        <v>0</v>
      </c>
      <c r="T3416" t="str">
        <f t="shared" si="319"/>
        <v>Não</v>
      </c>
      <c r="U3416" t="str">
        <f t="shared" si="320"/>
        <v>Sim</v>
      </c>
      <c r="V3416" t="str">
        <f t="shared" si="321"/>
        <v>Não</v>
      </c>
      <c r="W3416" t="str">
        <f t="shared" si="322"/>
        <v>Sim</v>
      </c>
      <c r="X3416" t="str">
        <f t="shared" si="323"/>
        <v>Não</v>
      </c>
      <c r="Y3416" t="str">
        <f t="shared" si="324"/>
        <v>Sim</v>
      </c>
    </row>
    <row r="3417" spans="1:25" x14ac:dyDescent="0.25">
      <c r="A3417" s="5">
        <v>520505</v>
      </c>
      <c r="B3417">
        <f>IFERROR(VLOOKUP(A3417,[1]Monitoramento_Base_somente_disp!$A:$J,5,FALSE),0)</f>
        <v>2761</v>
      </c>
      <c r="C3417">
        <f>IFERROR(VLOOKUP(A3417,[1]Monitoramento_Base_somente_disp!$A:$J,6,FALSE),0)</f>
        <v>5298055</v>
      </c>
      <c r="D3417">
        <f>IFERROR(VLOOKUP(A3417,[1]Monitoramento_Base_somente_disp!$A:$J,7,FALSE),0)</f>
        <v>562</v>
      </c>
      <c r="E3417">
        <f>IFERROR(VLOOKUP(A3417,[1]Monitoramento_Base_somente_disp!$A:$J,8,FALSE),0)</f>
        <v>5426289</v>
      </c>
      <c r="F3417">
        <f>IFERROR(VLOOKUP(A3417,[1]Monitoramento_Base_somente_disp!$A:$J,9,FALSE),0)</f>
        <v>0</v>
      </c>
      <c r="G3417">
        <f>IFERROR(VLOOKUP(A3417,[1]Monitoramento_Base_somente_disp!$A:$J,10,FALSE),0)</f>
        <v>874655</v>
      </c>
      <c r="H3417">
        <f>IFERROR(VLOOKUP(A3417,[2]Sheet1!$A:$I,4,FALSE),0)</f>
        <v>0</v>
      </c>
      <c r="I3417">
        <f>IFERROR(VLOOKUP(A3417,[2]Sheet1!$A:$I,5,FALSE),0)</f>
        <v>0</v>
      </c>
      <c r="J3417">
        <f>IFERROR(VLOOKUP(A3417,[2]Sheet1!$A:$I,6,FALSE),0)</f>
        <v>0</v>
      </c>
      <c r="K3417">
        <f>IFERROR(VLOOKUP(A3417,[2]Sheet1!$A:$I,7,FALSE),0)</f>
        <v>0</v>
      </c>
      <c r="L3417">
        <f>IFERROR(VLOOKUP(A3417,[2]Sheet1!$A:$I,8,FALSE),0)</f>
        <v>0</v>
      </c>
      <c r="M3417">
        <f>IFERROR(VLOOKUP(A3417,[2]Sheet1!$A:$I,9,FALSE),0)</f>
        <v>0</v>
      </c>
      <c r="N3417">
        <f>IFERROR(VLOOKUP(A3417,[3]Sheet1!$A:$G,2,FALSE),0)</f>
        <v>0</v>
      </c>
      <c r="O3417">
        <f>IFERROR(VLOOKUP(A3417,[3]Sheet1!$A:$G,3,FALSE),0)</f>
        <v>0</v>
      </c>
      <c r="P3417">
        <f>IFERROR(VLOOKUP(A3417,[3]Sheet1!$A:$G,4,FALSE),0)</f>
        <v>0</v>
      </c>
      <c r="Q3417">
        <f>IFERROR(VLOOKUP(A3417,[3]Sheet1!$A:$G,5,FALSE),0)</f>
        <v>0</v>
      </c>
      <c r="R3417">
        <f>IFERROR(VLOOKUP(A3417,[3]Sheet1!$A:$G,6,FALSE),0)</f>
        <v>0</v>
      </c>
      <c r="S3417">
        <f>IFERROR(VLOOKUP(A3417,[3]Sheet1!$A:$G,7,FALSE),0)</f>
        <v>0</v>
      </c>
      <c r="T3417" t="str">
        <f t="shared" si="319"/>
        <v>Sim</v>
      </c>
      <c r="U3417" t="str">
        <f t="shared" si="320"/>
        <v>Sim</v>
      </c>
      <c r="V3417" t="str">
        <f t="shared" si="321"/>
        <v>Sim</v>
      </c>
      <c r="W3417" t="str">
        <f t="shared" si="322"/>
        <v>Sim</v>
      </c>
      <c r="X3417" t="str">
        <f t="shared" si="323"/>
        <v>Não</v>
      </c>
      <c r="Y3417" t="str">
        <f t="shared" si="324"/>
        <v>Sim</v>
      </c>
    </row>
    <row r="3418" spans="1:25" x14ac:dyDescent="0.25">
      <c r="A3418" s="5">
        <v>520520</v>
      </c>
      <c r="B3418">
        <f>IFERROR(VLOOKUP(A3418,[1]Monitoramento_Base_somente_disp!$A:$J,5,FALSE),0)</f>
        <v>0</v>
      </c>
      <c r="C3418">
        <f>IFERROR(VLOOKUP(A3418,[1]Monitoramento_Base_somente_disp!$A:$J,6,FALSE),0)</f>
        <v>787004</v>
      </c>
      <c r="D3418">
        <f>IFERROR(VLOOKUP(A3418,[1]Monitoramento_Base_somente_disp!$A:$J,7,FALSE),0)</f>
        <v>0</v>
      </c>
      <c r="E3418">
        <f>IFERROR(VLOOKUP(A3418,[1]Monitoramento_Base_somente_disp!$A:$J,8,FALSE),0)</f>
        <v>831234</v>
      </c>
      <c r="F3418">
        <f>IFERROR(VLOOKUP(A3418,[1]Monitoramento_Base_somente_disp!$A:$J,9,FALSE),0)</f>
        <v>0</v>
      </c>
      <c r="G3418">
        <f>IFERROR(VLOOKUP(A3418,[1]Monitoramento_Base_somente_disp!$A:$J,10,FALSE),0)</f>
        <v>134070</v>
      </c>
      <c r="H3418">
        <f>IFERROR(VLOOKUP(A3418,[2]Sheet1!$A:$I,4,FALSE),0)</f>
        <v>0</v>
      </c>
      <c r="I3418">
        <f>IFERROR(VLOOKUP(A3418,[2]Sheet1!$A:$I,5,FALSE),0)</f>
        <v>0</v>
      </c>
      <c r="J3418">
        <f>IFERROR(VLOOKUP(A3418,[2]Sheet1!$A:$I,6,FALSE),0)</f>
        <v>0</v>
      </c>
      <c r="K3418">
        <f>IFERROR(VLOOKUP(A3418,[2]Sheet1!$A:$I,7,FALSE),0)</f>
        <v>0</v>
      </c>
      <c r="L3418">
        <f>IFERROR(VLOOKUP(A3418,[2]Sheet1!$A:$I,8,FALSE),0)</f>
        <v>0</v>
      </c>
      <c r="M3418">
        <f>IFERROR(VLOOKUP(A3418,[2]Sheet1!$A:$I,9,FALSE),0)</f>
        <v>0</v>
      </c>
      <c r="N3418">
        <f>IFERROR(VLOOKUP(A3418,[3]Sheet1!$A:$G,2,FALSE),0)</f>
        <v>0</v>
      </c>
      <c r="O3418">
        <f>IFERROR(VLOOKUP(A3418,[3]Sheet1!$A:$G,3,FALSE),0)</f>
        <v>0</v>
      </c>
      <c r="P3418">
        <f>IFERROR(VLOOKUP(A3418,[3]Sheet1!$A:$G,4,FALSE),0)</f>
        <v>0</v>
      </c>
      <c r="Q3418">
        <f>IFERROR(VLOOKUP(A3418,[3]Sheet1!$A:$G,5,FALSE),0)</f>
        <v>0</v>
      </c>
      <c r="R3418">
        <f>IFERROR(VLOOKUP(A3418,[3]Sheet1!$A:$G,6,FALSE),0)</f>
        <v>0</v>
      </c>
      <c r="S3418">
        <f>IFERROR(VLOOKUP(A3418,[3]Sheet1!$A:$G,7,FALSE),0)</f>
        <v>0</v>
      </c>
      <c r="T3418" t="str">
        <f t="shared" si="319"/>
        <v>Não</v>
      </c>
      <c r="U3418" t="str">
        <f t="shared" si="320"/>
        <v>Sim</v>
      </c>
      <c r="V3418" t="str">
        <f t="shared" si="321"/>
        <v>Não</v>
      </c>
      <c r="W3418" t="str">
        <f t="shared" si="322"/>
        <v>Sim</v>
      </c>
      <c r="X3418" t="str">
        <f t="shared" si="323"/>
        <v>Não</v>
      </c>
      <c r="Y3418" t="str">
        <f t="shared" si="324"/>
        <v>Sim</v>
      </c>
    </row>
    <row r="3419" spans="1:25" x14ac:dyDescent="0.25">
      <c r="A3419" s="5">
        <v>520530</v>
      </c>
      <c r="B3419">
        <f>IFERROR(VLOOKUP(A3419,[1]Monitoramento_Base_somente_disp!$A:$J,5,FALSE),0)</f>
        <v>7547</v>
      </c>
      <c r="C3419">
        <f>IFERROR(VLOOKUP(A3419,[1]Monitoramento_Base_somente_disp!$A:$J,6,FALSE),0)</f>
        <v>22626631</v>
      </c>
      <c r="D3419">
        <f>IFERROR(VLOOKUP(A3419,[1]Monitoramento_Base_somente_disp!$A:$J,7,FALSE),0)</f>
        <v>2016</v>
      </c>
      <c r="E3419">
        <f>IFERROR(VLOOKUP(A3419,[1]Monitoramento_Base_somente_disp!$A:$J,8,FALSE),0)</f>
        <v>21641886</v>
      </c>
      <c r="F3419">
        <f>IFERROR(VLOOKUP(A3419,[1]Monitoramento_Base_somente_disp!$A:$J,9,FALSE),0)</f>
        <v>0</v>
      </c>
      <c r="G3419">
        <f>IFERROR(VLOOKUP(A3419,[1]Monitoramento_Base_somente_disp!$A:$J,10,FALSE),0)</f>
        <v>3275540</v>
      </c>
      <c r="H3419">
        <f>IFERROR(VLOOKUP(A3419,[2]Sheet1!$A:$I,4,FALSE),0)</f>
        <v>0</v>
      </c>
      <c r="I3419">
        <f>IFERROR(VLOOKUP(A3419,[2]Sheet1!$A:$I,5,FALSE),0)</f>
        <v>0</v>
      </c>
      <c r="J3419">
        <f>IFERROR(VLOOKUP(A3419,[2]Sheet1!$A:$I,6,FALSE),0)</f>
        <v>0</v>
      </c>
      <c r="K3419">
        <f>IFERROR(VLOOKUP(A3419,[2]Sheet1!$A:$I,7,FALSE),0)</f>
        <v>0</v>
      </c>
      <c r="L3419">
        <f>IFERROR(VLOOKUP(A3419,[2]Sheet1!$A:$I,8,FALSE),0)</f>
        <v>0</v>
      </c>
      <c r="M3419">
        <f>IFERROR(VLOOKUP(A3419,[2]Sheet1!$A:$I,9,FALSE),0)</f>
        <v>0</v>
      </c>
      <c r="N3419">
        <f>IFERROR(VLOOKUP(A3419,[3]Sheet1!$A:$G,2,FALSE),0)</f>
        <v>0</v>
      </c>
      <c r="O3419">
        <f>IFERROR(VLOOKUP(A3419,[3]Sheet1!$A:$G,3,FALSE),0)</f>
        <v>0</v>
      </c>
      <c r="P3419">
        <f>IFERROR(VLOOKUP(A3419,[3]Sheet1!$A:$G,4,FALSE),0)</f>
        <v>0</v>
      </c>
      <c r="Q3419">
        <f>IFERROR(VLOOKUP(A3419,[3]Sheet1!$A:$G,5,FALSE),0)</f>
        <v>0</v>
      </c>
      <c r="R3419">
        <f>IFERROR(VLOOKUP(A3419,[3]Sheet1!$A:$G,6,FALSE),0)</f>
        <v>0</v>
      </c>
      <c r="S3419">
        <f>IFERROR(VLOOKUP(A3419,[3]Sheet1!$A:$G,7,FALSE),0)</f>
        <v>0</v>
      </c>
      <c r="T3419" t="str">
        <f t="shared" si="319"/>
        <v>Sim</v>
      </c>
      <c r="U3419" t="str">
        <f t="shared" si="320"/>
        <v>Sim</v>
      </c>
      <c r="V3419" t="str">
        <f t="shared" si="321"/>
        <v>Sim</v>
      </c>
      <c r="W3419" t="str">
        <f t="shared" si="322"/>
        <v>Sim</v>
      </c>
      <c r="X3419" t="str">
        <f t="shared" si="323"/>
        <v>Não</v>
      </c>
      <c r="Y3419" t="str">
        <f t="shared" si="324"/>
        <v>Sim</v>
      </c>
    </row>
    <row r="3420" spans="1:25" x14ac:dyDescent="0.25">
      <c r="A3420" s="5">
        <v>520549</v>
      </c>
      <c r="B3420">
        <f>IFERROR(VLOOKUP(A3420,[1]Monitoramento_Base_somente_disp!$A:$J,5,FALSE),0)</f>
        <v>82524</v>
      </c>
      <c r="C3420">
        <f>IFERROR(VLOOKUP(A3420,[1]Monitoramento_Base_somente_disp!$A:$J,6,FALSE),0)</f>
        <v>15504171</v>
      </c>
      <c r="D3420">
        <f>IFERROR(VLOOKUP(A3420,[1]Monitoramento_Base_somente_disp!$A:$J,7,FALSE),0)</f>
        <v>116015</v>
      </c>
      <c r="E3420">
        <f>IFERROR(VLOOKUP(A3420,[1]Monitoramento_Base_somente_disp!$A:$J,8,FALSE),0)</f>
        <v>22889379</v>
      </c>
      <c r="F3420">
        <f>IFERROR(VLOOKUP(A3420,[1]Monitoramento_Base_somente_disp!$A:$J,9,FALSE),0)</f>
        <v>13029</v>
      </c>
      <c r="G3420">
        <f>IFERROR(VLOOKUP(A3420,[1]Monitoramento_Base_somente_disp!$A:$J,10,FALSE),0)</f>
        <v>3512141</v>
      </c>
      <c r="H3420">
        <f>IFERROR(VLOOKUP(A3420,[2]Sheet1!$A:$I,4,FALSE),0)</f>
        <v>0</v>
      </c>
      <c r="I3420">
        <f>IFERROR(VLOOKUP(A3420,[2]Sheet1!$A:$I,5,FALSE),0)</f>
        <v>0</v>
      </c>
      <c r="J3420">
        <f>IFERROR(VLOOKUP(A3420,[2]Sheet1!$A:$I,6,FALSE),0)</f>
        <v>0</v>
      </c>
      <c r="K3420">
        <f>IFERROR(VLOOKUP(A3420,[2]Sheet1!$A:$I,7,FALSE),0)</f>
        <v>0</v>
      </c>
      <c r="L3420">
        <f>IFERROR(VLOOKUP(A3420,[2]Sheet1!$A:$I,8,FALSE),0)</f>
        <v>0</v>
      </c>
      <c r="M3420">
        <f>IFERROR(VLOOKUP(A3420,[2]Sheet1!$A:$I,9,FALSE),0)</f>
        <v>0</v>
      </c>
      <c r="N3420">
        <f>IFERROR(VLOOKUP(A3420,[3]Sheet1!$A:$G,2,FALSE),0)</f>
        <v>0</v>
      </c>
      <c r="O3420">
        <f>IFERROR(VLOOKUP(A3420,[3]Sheet1!$A:$G,3,FALSE),0)</f>
        <v>0</v>
      </c>
      <c r="P3420">
        <f>IFERROR(VLOOKUP(A3420,[3]Sheet1!$A:$G,4,FALSE),0)</f>
        <v>0</v>
      </c>
      <c r="Q3420">
        <f>IFERROR(VLOOKUP(A3420,[3]Sheet1!$A:$G,5,FALSE),0)</f>
        <v>0</v>
      </c>
      <c r="R3420">
        <f>IFERROR(VLOOKUP(A3420,[3]Sheet1!$A:$G,6,FALSE),0)</f>
        <v>0</v>
      </c>
      <c r="S3420">
        <f>IFERROR(VLOOKUP(A3420,[3]Sheet1!$A:$G,7,FALSE),0)</f>
        <v>0</v>
      </c>
      <c r="T3420" t="str">
        <f t="shared" si="319"/>
        <v>Sim</v>
      </c>
      <c r="U3420" t="str">
        <f t="shared" si="320"/>
        <v>Sim</v>
      </c>
      <c r="V3420" t="str">
        <f t="shared" si="321"/>
        <v>Sim</v>
      </c>
      <c r="W3420" t="str">
        <f t="shared" si="322"/>
        <v>Sim</v>
      </c>
      <c r="X3420" t="str">
        <f t="shared" si="323"/>
        <v>Sim</v>
      </c>
      <c r="Y3420" t="str">
        <f t="shared" si="324"/>
        <v>Sim</v>
      </c>
    </row>
    <row r="3421" spans="1:25" x14ac:dyDescent="0.25">
      <c r="A3421" s="5">
        <v>520551</v>
      </c>
      <c r="B3421">
        <f>IFERROR(VLOOKUP(A3421,[1]Monitoramento_Base_somente_disp!$A:$J,5,FALSE),0)</f>
        <v>155246</v>
      </c>
      <c r="C3421">
        <f>IFERROR(VLOOKUP(A3421,[1]Monitoramento_Base_somente_disp!$A:$J,6,FALSE),0)</f>
        <v>77596799</v>
      </c>
      <c r="D3421">
        <f>IFERROR(VLOOKUP(A3421,[1]Monitoramento_Base_somente_disp!$A:$J,7,FALSE),0)</f>
        <v>139211</v>
      </c>
      <c r="E3421">
        <f>IFERROR(VLOOKUP(A3421,[1]Monitoramento_Base_somente_disp!$A:$J,8,FALSE),0)</f>
        <v>75622292</v>
      </c>
      <c r="F3421">
        <f>IFERROR(VLOOKUP(A3421,[1]Monitoramento_Base_somente_disp!$A:$J,9,FALSE),0)</f>
        <v>7074</v>
      </c>
      <c r="G3421">
        <f>IFERROR(VLOOKUP(A3421,[1]Monitoramento_Base_somente_disp!$A:$J,10,FALSE),0)</f>
        <v>11921328</v>
      </c>
      <c r="H3421">
        <f>IFERROR(VLOOKUP(A3421,[2]Sheet1!$A:$I,4,FALSE),0)</f>
        <v>0</v>
      </c>
      <c r="I3421">
        <f>IFERROR(VLOOKUP(A3421,[2]Sheet1!$A:$I,5,FALSE),0)</f>
        <v>0</v>
      </c>
      <c r="J3421">
        <f>IFERROR(VLOOKUP(A3421,[2]Sheet1!$A:$I,6,FALSE),0)</f>
        <v>0</v>
      </c>
      <c r="K3421">
        <f>IFERROR(VLOOKUP(A3421,[2]Sheet1!$A:$I,7,FALSE),0)</f>
        <v>0</v>
      </c>
      <c r="L3421">
        <f>IFERROR(VLOOKUP(A3421,[2]Sheet1!$A:$I,8,FALSE),0)</f>
        <v>0</v>
      </c>
      <c r="M3421">
        <f>IFERROR(VLOOKUP(A3421,[2]Sheet1!$A:$I,9,FALSE),0)</f>
        <v>0</v>
      </c>
      <c r="N3421">
        <f>IFERROR(VLOOKUP(A3421,[3]Sheet1!$A:$G,2,FALSE),0)</f>
        <v>0</v>
      </c>
      <c r="O3421">
        <f>IFERROR(VLOOKUP(A3421,[3]Sheet1!$A:$G,3,FALSE),0)</f>
        <v>0</v>
      </c>
      <c r="P3421">
        <f>IFERROR(VLOOKUP(A3421,[3]Sheet1!$A:$G,4,FALSE),0)</f>
        <v>0</v>
      </c>
      <c r="Q3421">
        <f>IFERROR(VLOOKUP(A3421,[3]Sheet1!$A:$G,5,FALSE),0)</f>
        <v>0</v>
      </c>
      <c r="R3421">
        <f>IFERROR(VLOOKUP(A3421,[3]Sheet1!$A:$G,6,FALSE),0)</f>
        <v>0</v>
      </c>
      <c r="S3421">
        <f>IFERROR(VLOOKUP(A3421,[3]Sheet1!$A:$G,7,FALSE),0)</f>
        <v>0</v>
      </c>
      <c r="T3421" t="str">
        <f t="shared" si="319"/>
        <v>Sim</v>
      </c>
      <c r="U3421" t="str">
        <f t="shared" si="320"/>
        <v>Sim</v>
      </c>
      <c r="V3421" t="str">
        <f t="shared" si="321"/>
        <v>Sim</v>
      </c>
      <c r="W3421" t="str">
        <f t="shared" si="322"/>
        <v>Sim</v>
      </c>
      <c r="X3421" t="str">
        <f t="shared" si="323"/>
        <v>Sim</v>
      </c>
      <c r="Y3421" t="str">
        <f t="shared" si="324"/>
        <v>Sim</v>
      </c>
    </row>
    <row r="3422" spans="1:25" x14ac:dyDescent="0.25">
      <c r="A3422" s="5">
        <v>520552</v>
      </c>
      <c r="B3422">
        <f>IFERROR(VLOOKUP(A3422,[1]Monitoramento_Base_somente_disp!$A:$J,5,FALSE),0)</f>
        <v>0</v>
      </c>
      <c r="C3422">
        <f>IFERROR(VLOOKUP(A3422,[1]Monitoramento_Base_somente_disp!$A:$J,6,FALSE),0)</f>
        <v>943350</v>
      </c>
      <c r="D3422">
        <f>IFERROR(VLOOKUP(A3422,[1]Monitoramento_Base_somente_disp!$A:$J,7,FALSE),0)</f>
        <v>0</v>
      </c>
      <c r="E3422">
        <f>IFERROR(VLOOKUP(A3422,[1]Monitoramento_Base_somente_disp!$A:$J,8,FALSE),0)</f>
        <v>974795</v>
      </c>
      <c r="F3422">
        <f>IFERROR(VLOOKUP(A3422,[1]Monitoramento_Base_somente_disp!$A:$J,9,FALSE),0)</f>
        <v>0</v>
      </c>
      <c r="G3422">
        <f>IFERROR(VLOOKUP(A3422,[1]Monitoramento_Base_somente_disp!$A:$J,10,FALSE),0)</f>
        <v>157225</v>
      </c>
      <c r="H3422">
        <f>IFERROR(VLOOKUP(A3422,[2]Sheet1!$A:$I,4,FALSE),0)</f>
        <v>0</v>
      </c>
      <c r="I3422">
        <f>IFERROR(VLOOKUP(A3422,[2]Sheet1!$A:$I,5,FALSE),0)</f>
        <v>0</v>
      </c>
      <c r="J3422">
        <f>IFERROR(VLOOKUP(A3422,[2]Sheet1!$A:$I,6,FALSE),0)</f>
        <v>0</v>
      </c>
      <c r="K3422">
        <f>IFERROR(VLOOKUP(A3422,[2]Sheet1!$A:$I,7,FALSE),0)</f>
        <v>0</v>
      </c>
      <c r="L3422">
        <f>IFERROR(VLOOKUP(A3422,[2]Sheet1!$A:$I,8,FALSE),0)</f>
        <v>0</v>
      </c>
      <c r="M3422">
        <f>IFERROR(VLOOKUP(A3422,[2]Sheet1!$A:$I,9,FALSE),0)</f>
        <v>0</v>
      </c>
      <c r="N3422">
        <f>IFERROR(VLOOKUP(A3422,[3]Sheet1!$A:$G,2,FALSE),0)</f>
        <v>0</v>
      </c>
      <c r="O3422">
        <f>IFERROR(VLOOKUP(A3422,[3]Sheet1!$A:$G,3,FALSE),0)</f>
        <v>0</v>
      </c>
      <c r="P3422">
        <f>IFERROR(VLOOKUP(A3422,[3]Sheet1!$A:$G,4,FALSE),0)</f>
        <v>0</v>
      </c>
      <c r="Q3422">
        <f>IFERROR(VLOOKUP(A3422,[3]Sheet1!$A:$G,5,FALSE),0)</f>
        <v>0</v>
      </c>
      <c r="R3422">
        <f>IFERROR(VLOOKUP(A3422,[3]Sheet1!$A:$G,6,FALSE),0)</f>
        <v>0</v>
      </c>
      <c r="S3422">
        <f>IFERROR(VLOOKUP(A3422,[3]Sheet1!$A:$G,7,FALSE),0)</f>
        <v>0</v>
      </c>
      <c r="T3422" t="str">
        <f t="shared" si="319"/>
        <v>Não</v>
      </c>
      <c r="U3422" t="str">
        <f t="shared" si="320"/>
        <v>Sim</v>
      </c>
      <c r="V3422" t="str">
        <f t="shared" si="321"/>
        <v>Não</v>
      </c>
      <c r="W3422" t="str">
        <f t="shared" si="322"/>
        <v>Sim</v>
      </c>
      <c r="X3422" t="str">
        <f t="shared" si="323"/>
        <v>Não</v>
      </c>
      <c r="Y3422" t="str">
        <f t="shared" si="324"/>
        <v>Sim</v>
      </c>
    </row>
    <row r="3423" spans="1:25" x14ac:dyDescent="0.25">
      <c r="A3423" s="5">
        <v>520570</v>
      </c>
      <c r="B3423">
        <f>IFERROR(VLOOKUP(A3423,[1]Monitoramento_Base_somente_disp!$A:$J,5,FALSE),0)</f>
        <v>10734</v>
      </c>
      <c r="C3423">
        <f>IFERROR(VLOOKUP(A3423,[1]Monitoramento_Base_somente_disp!$A:$J,6,FALSE),0)</f>
        <v>5422481</v>
      </c>
      <c r="D3423">
        <f>IFERROR(VLOOKUP(A3423,[1]Monitoramento_Base_somente_disp!$A:$J,7,FALSE),0)</f>
        <v>10108</v>
      </c>
      <c r="E3423">
        <f>IFERROR(VLOOKUP(A3423,[1]Monitoramento_Base_somente_disp!$A:$J,8,FALSE),0)</f>
        <v>6132555</v>
      </c>
      <c r="F3423">
        <f>IFERROR(VLOOKUP(A3423,[1]Monitoramento_Base_somente_disp!$A:$J,9,FALSE),0)</f>
        <v>0</v>
      </c>
      <c r="G3423">
        <f>IFERROR(VLOOKUP(A3423,[1]Monitoramento_Base_somente_disp!$A:$J,10,FALSE),0)</f>
        <v>1014845</v>
      </c>
      <c r="H3423">
        <f>IFERROR(VLOOKUP(A3423,[2]Sheet1!$A:$I,4,FALSE),0)</f>
        <v>0</v>
      </c>
      <c r="I3423">
        <f>IFERROR(VLOOKUP(A3423,[2]Sheet1!$A:$I,5,FALSE),0)</f>
        <v>0</v>
      </c>
      <c r="J3423">
        <f>IFERROR(VLOOKUP(A3423,[2]Sheet1!$A:$I,6,FALSE),0)</f>
        <v>0</v>
      </c>
      <c r="K3423">
        <f>IFERROR(VLOOKUP(A3423,[2]Sheet1!$A:$I,7,FALSE),0)</f>
        <v>0</v>
      </c>
      <c r="L3423">
        <f>IFERROR(VLOOKUP(A3423,[2]Sheet1!$A:$I,8,FALSE),0)</f>
        <v>0</v>
      </c>
      <c r="M3423">
        <f>IFERROR(VLOOKUP(A3423,[2]Sheet1!$A:$I,9,FALSE),0)</f>
        <v>0</v>
      </c>
      <c r="N3423">
        <f>IFERROR(VLOOKUP(A3423,[3]Sheet1!$A:$G,2,FALSE),0)</f>
        <v>0</v>
      </c>
      <c r="O3423">
        <f>IFERROR(VLOOKUP(A3423,[3]Sheet1!$A:$G,3,FALSE),0)</f>
        <v>0</v>
      </c>
      <c r="P3423">
        <f>IFERROR(VLOOKUP(A3423,[3]Sheet1!$A:$G,4,FALSE),0)</f>
        <v>0</v>
      </c>
      <c r="Q3423">
        <f>IFERROR(VLOOKUP(A3423,[3]Sheet1!$A:$G,5,FALSE),0)</f>
        <v>0</v>
      </c>
      <c r="R3423">
        <f>IFERROR(VLOOKUP(A3423,[3]Sheet1!$A:$G,6,FALSE),0)</f>
        <v>0</v>
      </c>
      <c r="S3423">
        <f>IFERROR(VLOOKUP(A3423,[3]Sheet1!$A:$G,7,FALSE),0)</f>
        <v>0</v>
      </c>
      <c r="T3423" t="str">
        <f t="shared" si="319"/>
        <v>Sim</v>
      </c>
      <c r="U3423" t="str">
        <f t="shared" si="320"/>
        <v>Sim</v>
      </c>
      <c r="V3423" t="str">
        <f t="shared" si="321"/>
        <v>Sim</v>
      </c>
      <c r="W3423" t="str">
        <f t="shared" si="322"/>
        <v>Sim</v>
      </c>
      <c r="X3423" t="str">
        <f t="shared" si="323"/>
        <v>Não</v>
      </c>
      <c r="Y3423" t="str">
        <f t="shared" si="324"/>
        <v>Sim</v>
      </c>
    </row>
    <row r="3424" spans="1:25" x14ac:dyDescent="0.25">
      <c r="A3424" s="5">
        <v>520580</v>
      </c>
      <c r="B3424">
        <f>IFERROR(VLOOKUP(A3424,[1]Monitoramento_Base_somente_disp!$A:$J,5,FALSE),0)</f>
        <v>51635</v>
      </c>
      <c r="C3424">
        <f>IFERROR(VLOOKUP(A3424,[1]Monitoramento_Base_somente_disp!$A:$J,6,FALSE),0)</f>
        <v>48864457</v>
      </c>
      <c r="D3424">
        <f>IFERROR(VLOOKUP(A3424,[1]Monitoramento_Base_somente_disp!$A:$J,7,FALSE),0)</f>
        <v>46334</v>
      </c>
      <c r="E3424">
        <f>IFERROR(VLOOKUP(A3424,[1]Monitoramento_Base_somente_disp!$A:$J,8,FALSE),0)</f>
        <v>48445376</v>
      </c>
      <c r="F3424">
        <f>IFERROR(VLOOKUP(A3424,[1]Monitoramento_Base_somente_disp!$A:$J,9,FALSE),0)</f>
        <v>0</v>
      </c>
      <c r="G3424">
        <f>IFERROR(VLOOKUP(A3424,[1]Monitoramento_Base_somente_disp!$A:$J,10,FALSE),0)</f>
        <v>7742745</v>
      </c>
      <c r="H3424">
        <f>IFERROR(VLOOKUP(A3424,[2]Sheet1!$A:$I,4,FALSE),0)</f>
        <v>0</v>
      </c>
      <c r="I3424">
        <f>IFERROR(VLOOKUP(A3424,[2]Sheet1!$A:$I,5,FALSE),0)</f>
        <v>0</v>
      </c>
      <c r="J3424">
        <f>IFERROR(VLOOKUP(A3424,[2]Sheet1!$A:$I,6,FALSE),0)</f>
        <v>0</v>
      </c>
      <c r="K3424">
        <f>IFERROR(VLOOKUP(A3424,[2]Sheet1!$A:$I,7,FALSE),0)</f>
        <v>0</v>
      </c>
      <c r="L3424">
        <f>IFERROR(VLOOKUP(A3424,[2]Sheet1!$A:$I,8,FALSE),0)</f>
        <v>0</v>
      </c>
      <c r="M3424">
        <f>IFERROR(VLOOKUP(A3424,[2]Sheet1!$A:$I,9,FALSE),0)</f>
        <v>0</v>
      </c>
      <c r="N3424">
        <f>IFERROR(VLOOKUP(A3424,[3]Sheet1!$A:$G,2,FALSE),0)</f>
        <v>0</v>
      </c>
      <c r="O3424">
        <f>IFERROR(VLOOKUP(A3424,[3]Sheet1!$A:$G,3,FALSE),0)</f>
        <v>0</v>
      </c>
      <c r="P3424">
        <f>IFERROR(VLOOKUP(A3424,[3]Sheet1!$A:$G,4,FALSE),0)</f>
        <v>0</v>
      </c>
      <c r="Q3424">
        <f>IFERROR(VLOOKUP(A3424,[3]Sheet1!$A:$G,5,FALSE),0)</f>
        <v>0</v>
      </c>
      <c r="R3424">
        <f>IFERROR(VLOOKUP(A3424,[3]Sheet1!$A:$G,6,FALSE),0)</f>
        <v>0</v>
      </c>
      <c r="S3424">
        <f>IFERROR(VLOOKUP(A3424,[3]Sheet1!$A:$G,7,FALSE),0)</f>
        <v>0</v>
      </c>
      <c r="T3424" t="str">
        <f t="shared" si="319"/>
        <v>Sim</v>
      </c>
      <c r="U3424" t="str">
        <f t="shared" si="320"/>
        <v>Sim</v>
      </c>
      <c r="V3424" t="str">
        <f t="shared" si="321"/>
        <v>Sim</v>
      </c>
      <c r="W3424" t="str">
        <f t="shared" si="322"/>
        <v>Sim</v>
      </c>
      <c r="X3424" t="str">
        <f t="shared" si="323"/>
        <v>Não</v>
      </c>
      <c r="Y3424" t="str">
        <f t="shared" si="324"/>
        <v>Sim</v>
      </c>
    </row>
    <row r="3425" spans="1:25" x14ac:dyDescent="0.25">
      <c r="A3425" s="5">
        <v>520620</v>
      </c>
      <c r="B3425">
        <f>IFERROR(VLOOKUP(A3425,[1]Monitoramento_Base_somente_disp!$A:$J,5,FALSE),0)</f>
        <v>0</v>
      </c>
      <c r="C3425">
        <f>IFERROR(VLOOKUP(A3425,[1]Monitoramento_Base_somente_disp!$A:$J,6,FALSE),0)</f>
        <v>128701217</v>
      </c>
      <c r="D3425">
        <f>IFERROR(VLOOKUP(A3425,[1]Monitoramento_Base_somente_disp!$A:$J,7,FALSE),0)</f>
        <v>0</v>
      </c>
      <c r="E3425">
        <f>IFERROR(VLOOKUP(A3425,[1]Monitoramento_Base_somente_disp!$A:$J,8,FALSE),0)</f>
        <v>133028936</v>
      </c>
      <c r="F3425">
        <f>IFERROR(VLOOKUP(A3425,[1]Monitoramento_Base_somente_disp!$A:$J,9,FALSE),0)</f>
        <v>0</v>
      </c>
      <c r="G3425">
        <f>IFERROR(VLOOKUP(A3425,[1]Monitoramento_Base_somente_disp!$A:$J,10,FALSE),0)</f>
        <v>21456280</v>
      </c>
      <c r="H3425">
        <f>IFERROR(VLOOKUP(A3425,[2]Sheet1!$A:$I,4,FALSE),0)</f>
        <v>0</v>
      </c>
      <c r="I3425">
        <f>IFERROR(VLOOKUP(A3425,[2]Sheet1!$A:$I,5,FALSE),0)</f>
        <v>0</v>
      </c>
      <c r="J3425">
        <f>IFERROR(VLOOKUP(A3425,[2]Sheet1!$A:$I,6,FALSE),0)</f>
        <v>0</v>
      </c>
      <c r="K3425">
        <f>IFERROR(VLOOKUP(A3425,[2]Sheet1!$A:$I,7,FALSE),0)</f>
        <v>0</v>
      </c>
      <c r="L3425">
        <f>IFERROR(VLOOKUP(A3425,[2]Sheet1!$A:$I,8,FALSE),0)</f>
        <v>0</v>
      </c>
      <c r="M3425">
        <f>IFERROR(VLOOKUP(A3425,[2]Sheet1!$A:$I,9,FALSE),0)</f>
        <v>0</v>
      </c>
      <c r="N3425">
        <f>IFERROR(VLOOKUP(A3425,[3]Sheet1!$A:$G,2,FALSE),0)</f>
        <v>0</v>
      </c>
      <c r="O3425">
        <f>IFERROR(VLOOKUP(A3425,[3]Sheet1!$A:$G,3,FALSE),0)</f>
        <v>0</v>
      </c>
      <c r="P3425">
        <f>IFERROR(VLOOKUP(A3425,[3]Sheet1!$A:$G,4,FALSE),0)</f>
        <v>0</v>
      </c>
      <c r="Q3425">
        <f>IFERROR(VLOOKUP(A3425,[3]Sheet1!$A:$G,5,FALSE),0)</f>
        <v>0</v>
      </c>
      <c r="R3425">
        <f>IFERROR(VLOOKUP(A3425,[3]Sheet1!$A:$G,6,FALSE),0)</f>
        <v>0</v>
      </c>
      <c r="S3425">
        <f>IFERROR(VLOOKUP(A3425,[3]Sheet1!$A:$G,7,FALSE),0)</f>
        <v>0</v>
      </c>
      <c r="T3425" t="str">
        <f t="shared" si="319"/>
        <v>Não</v>
      </c>
      <c r="U3425" t="str">
        <f t="shared" si="320"/>
        <v>Sim</v>
      </c>
      <c r="V3425" t="str">
        <f t="shared" si="321"/>
        <v>Não</v>
      </c>
      <c r="W3425" t="str">
        <f t="shared" si="322"/>
        <v>Sim</v>
      </c>
      <c r="X3425" t="str">
        <f t="shared" si="323"/>
        <v>Não</v>
      </c>
      <c r="Y3425" t="str">
        <f t="shared" si="324"/>
        <v>Sim</v>
      </c>
    </row>
    <row r="3426" spans="1:25" x14ac:dyDescent="0.25">
      <c r="A3426" s="5">
        <v>520640</v>
      </c>
      <c r="B3426">
        <f>IFERROR(VLOOKUP(A3426,[1]Monitoramento_Base_somente_disp!$A:$J,5,FALSE),0)</f>
        <v>0</v>
      </c>
      <c r="C3426">
        <f>IFERROR(VLOOKUP(A3426,[1]Monitoramento_Base_somente_disp!$A:$J,6,FALSE),0)</f>
        <v>0</v>
      </c>
      <c r="D3426">
        <f>IFERROR(VLOOKUP(A3426,[1]Monitoramento_Base_somente_disp!$A:$J,7,FALSE),0)</f>
        <v>0</v>
      </c>
      <c r="E3426">
        <f>IFERROR(VLOOKUP(A3426,[1]Monitoramento_Base_somente_disp!$A:$J,8,FALSE),0)</f>
        <v>0</v>
      </c>
      <c r="F3426">
        <f>IFERROR(VLOOKUP(A3426,[1]Monitoramento_Base_somente_disp!$A:$J,9,FALSE),0)</f>
        <v>0</v>
      </c>
      <c r="G3426">
        <f>IFERROR(VLOOKUP(A3426,[1]Monitoramento_Base_somente_disp!$A:$J,10,FALSE),0)</f>
        <v>0</v>
      </c>
      <c r="H3426">
        <f>IFERROR(VLOOKUP(A3426,[2]Sheet1!$A:$I,4,FALSE),0)</f>
        <v>0</v>
      </c>
      <c r="I3426">
        <f>IFERROR(VLOOKUP(A3426,[2]Sheet1!$A:$I,5,FALSE),0)</f>
        <v>0</v>
      </c>
      <c r="J3426">
        <f>IFERROR(VLOOKUP(A3426,[2]Sheet1!$A:$I,6,FALSE),0)</f>
        <v>0</v>
      </c>
      <c r="K3426">
        <f>IFERROR(VLOOKUP(A3426,[2]Sheet1!$A:$I,7,FALSE),0)</f>
        <v>0</v>
      </c>
      <c r="L3426">
        <f>IFERROR(VLOOKUP(A3426,[2]Sheet1!$A:$I,8,FALSE),0)</f>
        <v>0</v>
      </c>
      <c r="M3426">
        <f>IFERROR(VLOOKUP(A3426,[2]Sheet1!$A:$I,9,FALSE),0)</f>
        <v>0</v>
      </c>
      <c r="N3426">
        <f>IFERROR(VLOOKUP(A3426,[3]Sheet1!$A:$G,2,FALSE),0)</f>
        <v>0</v>
      </c>
      <c r="O3426">
        <f>IFERROR(VLOOKUP(A3426,[3]Sheet1!$A:$G,3,FALSE),0)</f>
        <v>0</v>
      </c>
      <c r="P3426">
        <f>IFERROR(VLOOKUP(A3426,[3]Sheet1!$A:$G,4,FALSE),0)</f>
        <v>0</v>
      </c>
      <c r="Q3426">
        <f>IFERROR(VLOOKUP(A3426,[3]Sheet1!$A:$G,5,FALSE),0)</f>
        <v>0</v>
      </c>
      <c r="R3426">
        <f>IFERROR(VLOOKUP(A3426,[3]Sheet1!$A:$G,6,FALSE),0)</f>
        <v>0</v>
      </c>
      <c r="S3426">
        <f>IFERROR(VLOOKUP(A3426,[3]Sheet1!$A:$G,7,FALSE),0)</f>
        <v>0</v>
      </c>
      <c r="T3426" t="str">
        <f t="shared" si="319"/>
        <v>Não</v>
      </c>
      <c r="U3426" t="str">
        <f t="shared" si="320"/>
        <v>Não</v>
      </c>
      <c r="V3426" t="str">
        <f t="shared" si="321"/>
        <v>Não</v>
      </c>
      <c r="W3426" t="str">
        <f t="shared" si="322"/>
        <v>Não</v>
      </c>
      <c r="X3426" t="str">
        <f t="shared" si="323"/>
        <v>Não</v>
      </c>
      <c r="Y3426" t="str">
        <f t="shared" si="324"/>
        <v>Não</v>
      </c>
    </row>
    <row r="3427" spans="1:25" x14ac:dyDescent="0.25">
      <c r="A3427" s="5">
        <v>520670</v>
      </c>
      <c r="B3427">
        <f>IFERROR(VLOOKUP(A3427,[1]Monitoramento_Base_somente_disp!$A:$J,5,FALSE),0)</f>
        <v>0</v>
      </c>
      <c r="C3427">
        <f>IFERROR(VLOOKUP(A3427,[1]Monitoramento_Base_somente_disp!$A:$J,6,FALSE),0)</f>
        <v>0</v>
      </c>
      <c r="D3427">
        <f>IFERROR(VLOOKUP(A3427,[1]Monitoramento_Base_somente_disp!$A:$J,7,FALSE),0)</f>
        <v>0</v>
      </c>
      <c r="E3427">
        <f>IFERROR(VLOOKUP(A3427,[1]Monitoramento_Base_somente_disp!$A:$J,8,FALSE),0)</f>
        <v>0</v>
      </c>
      <c r="F3427">
        <f>IFERROR(VLOOKUP(A3427,[1]Monitoramento_Base_somente_disp!$A:$J,9,FALSE),0)</f>
        <v>0</v>
      </c>
      <c r="G3427">
        <f>IFERROR(VLOOKUP(A3427,[1]Monitoramento_Base_somente_disp!$A:$J,10,FALSE),0)</f>
        <v>0</v>
      </c>
      <c r="H3427">
        <f>IFERROR(VLOOKUP(A3427,[2]Sheet1!$A:$I,4,FALSE),0)</f>
        <v>0</v>
      </c>
      <c r="I3427">
        <f>IFERROR(VLOOKUP(A3427,[2]Sheet1!$A:$I,5,FALSE),0)</f>
        <v>0</v>
      </c>
      <c r="J3427">
        <f>IFERROR(VLOOKUP(A3427,[2]Sheet1!$A:$I,6,FALSE),0)</f>
        <v>0</v>
      </c>
      <c r="K3427">
        <f>IFERROR(VLOOKUP(A3427,[2]Sheet1!$A:$I,7,FALSE),0)</f>
        <v>0</v>
      </c>
      <c r="L3427">
        <f>IFERROR(VLOOKUP(A3427,[2]Sheet1!$A:$I,8,FALSE),0)</f>
        <v>0</v>
      </c>
      <c r="M3427">
        <f>IFERROR(VLOOKUP(A3427,[2]Sheet1!$A:$I,9,FALSE),0)</f>
        <v>0</v>
      </c>
      <c r="N3427">
        <f>IFERROR(VLOOKUP(A3427,[3]Sheet1!$A:$G,2,FALSE),0)</f>
        <v>0</v>
      </c>
      <c r="O3427">
        <f>IFERROR(VLOOKUP(A3427,[3]Sheet1!$A:$G,3,FALSE),0)</f>
        <v>0</v>
      </c>
      <c r="P3427">
        <f>IFERROR(VLOOKUP(A3427,[3]Sheet1!$A:$G,4,FALSE),0)</f>
        <v>0</v>
      </c>
      <c r="Q3427">
        <f>IFERROR(VLOOKUP(A3427,[3]Sheet1!$A:$G,5,FALSE),0)</f>
        <v>0</v>
      </c>
      <c r="R3427">
        <f>IFERROR(VLOOKUP(A3427,[3]Sheet1!$A:$G,6,FALSE),0)</f>
        <v>0</v>
      </c>
      <c r="S3427">
        <f>IFERROR(VLOOKUP(A3427,[3]Sheet1!$A:$G,7,FALSE),0)</f>
        <v>0</v>
      </c>
      <c r="T3427" t="str">
        <f t="shared" si="319"/>
        <v>Não</v>
      </c>
      <c r="U3427" t="str">
        <f t="shared" si="320"/>
        <v>Não</v>
      </c>
      <c r="V3427" t="str">
        <f t="shared" si="321"/>
        <v>Não</v>
      </c>
      <c r="W3427" t="str">
        <f t="shared" si="322"/>
        <v>Não</v>
      </c>
      <c r="X3427" t="str">
        <f t="shared" si="323"/>
        <v>Não</v>
      </c>
      <c r="Y3427" t="str">
        <f t="shared" si="324"/>
        <v>Não</v>
      </c>
    </row>
    <row r="3428" spans="1:25" x14ac:dyDescent="0.25">
      <c r="A3428" s="5">
        <v>520753</v>
      </c>
      <c r="B3428">
        <f>IFERROR(VLOOKUP(A3428,[1]Monitoramento_Base_somente_disp!$A:$J,5,FALSE),0)</f>
        <v>3402</v>
      </c>
      <c r="C3428">
        <f>IFERROR(VLOOKUP(A3428,[1]Monitoramento_Base_somente_disp!$A:$J,6,FALSE),0)</f>
        <v>1954096</v>
      </c>
      <c r="D3428">
        <f>IFERROR(VLOOKUP(A3428,[1]Monitoramento_Base_somente_disp!$A:$J,7,FALSE),0)</f>
        <v>3416</v>
      </c>
      <c r="E3428">
        <f>IFERROR(VLOOKUP(A3428,[1]Monitoramento_Base_somente_disp!$A:$J,8,FALSE),0)</f>
        <v>2067005</v>
      </c>
      <c r="F3428">
        <f>IFERROR(VLOOKUP(A3428,[1]Monitoramento_Base_somente_disp!$A:$J,9,FALSE),0)</f>
        <v>0</v>
      </c>
      <c r="G3428">
        <f>IFERROR(VLOOKUP(A3428,[1]Monitoramento_Base_somente_disp!$A:$J,10,FALSE),0)</f>
        <v>334130</v>
      </c>
      <c r="H3428">
        <f>IFERROR(VLOOKUP(A3428,[2]Sheet1!$A:$I,4,FALSE),0)</f>
        <v>0</v>
      </c>
      <c r="I3428">
        <f>IFERROR(VLOOKUP(A3428,[2]Sheet1!$A:$I,5,FALSE),0)</f>
        <v>0</v>
      </c>
      <c r="J3428">
        <f>IFERROR(VLOOKUP(A3428,[2]Sheet1!$A:$I,6,FALSE),0)</f>
        <v>0</v>
      </c>
      <c r="K3428">
        <f>IFERROR(VLOOKUP(A3428,[2]Sheet1!$A:$I,7,FALSE),0)</f>
        <v>0</v>
      </c>
      <c r="L3428">
        <f>IFERROR(VLOOKUP(A3428,[2]Sheet1!$A:$I,8,FALSE),0)</f>
        <v>0</v>
      </c>
      <c r="M3428">
        <f>IFERROR(VLOOKUP(A3428,[2]Sheet1!$A:$I,9,FALSE),0)</f>
        <v>0</v>
      </c>
      <c r="N3428">
        <f>IFERROR(VLOOKUP(A3428,[3]Sheet1!$A:$G,2,FALSE),0)</f>
        <v>0</v>
      </c>
      <c r="O3428">
        <f>IFERROR(VLOOKUP(A3428,[3]Sheet1!$A:$G,3,FALSE),0)</f>
        <v>0</v>
      </c>
      <c r="P3428">
        <f>IFERROR(VLOOKUP(A3428,[3]Sheet1!$A:$G,4,FALSE),0)</f>
        <v>0</v>
      </c>
      <c r="Q3428">
        <f>IFERROR(VLOOKUP(A3428,[3]Sheet1!$A:$G,5,FALSE),0)</f>
        <v>0</v>
      </c>
      <c r="R3428">
        <f>IFERROR(VLOOKUP(A3428,[3]Sheet1!$A:$G,6,FALSE),0)</f>
        <v>0</v>
      </c>
      <c r="S3428">
        <f>IFERROR(VLOOKUP(A3428,[3]Sheet1!$A:$G,7,FALSE),0)</f>
        <v>0</v>
      </c>
      <c r="T3428" t="str">
        <f t="shared" si="319"/>
        <v>Sim</v>
      </c>
      <c r="U3428" t="str">
        <f t="shared" si="320"/>
        <v>Sim</v>
      </c>
      <c r="V3428" t="str">
        <f t="shared" si="321"/>
        <v>Sim</v>
      </c>
      <c r="W3428" t="str">
        <f t="shared" si="322"/>
        <v>Sim</v>
      </c>
      <c r="X3428" t="str">
        <f t="shared" si="323"/>
        <v>Não</v>
      </c>
      <c r="Y3428" t="str">
        <f t="shared" si="324"/>
        <v>Sim</v>
      </c>
    </row>
    <row r="3429" spans="1:25" x14ac:dyDescent="0.25">
      <c r="A3429" s="5">
        <v>520760</v>
      </c>
      <c r="B3429">
        <f>IFERROR(VLOOKUP(A3429,[1]Monitoramento_Base_somente_disp!$A:$J,5,FALSE),0)</f>
        <v>0</v>
      </c>
      <c r="C3429">
        <f>IFERROR(VLOOKUP(A3429,[1]Monitoramento_Base_somente_disp!$A:$J,6,FALSE),0)</f>
        <v>0</v>
      </c>
      <c r="D3429">
        <f>IFERROR(VLOOKUP(A3429,[1]Monitoramento_Base_somente_disp!$A:$J,7,FALSE),0)</f>
        <v>0</v>
      </c>
      <c r="E3429">
        <f>IFERROR(VLOOKUP(A3429,[1]Monitoramento_Base_somente_disp!$A:$J,8,FALSE),0)</f>
        <v>0</v>
      </c>
      <c r="F3429">
        <f>IFERROR(VLOOKUP(A3429,[1]Monitoramento_Base_somente_disp!$A:$J,9,FALSE),0)</f>
        <v>0</v>
      </c>
      <c r="G3429">
        <f>IFERROR(VLOOKUP(A3429,[1]Monitoramento_Base_somente_disp!$A:$J,10,FALSE),0)</f>
        <v>0</v>
      </c>
      <c r="H3429">
        <f>IFERROR(VLOOKUP(A3429,[2]Sheet1!$A:$I,4,FALSE),0)</f>
        <v>0</v>
      </c>
      <c r="I3429">
        <f>IFERROR(VLOOKUP(A3429,[2]Sheet1!$A:$I,5,FALSE),0)</f>
        <v>0</v>
      </c>
      <c r="J3429">
        <f>IFERROR(VLOOKUP(A3429,[2]Sheet1!$A:$I,6,FALSE),0)</f>
        <v>0</v>
      </c>
      <c r="K3429">
        <f>IFERROR(VLOOKUP(A3429,[2]Sheet1!$A:$I,7,FALSE),0)</f>
        <v>0</v>
      </c>
      <c r="L3429">
        <f>IFERROR(VLOOKUP(A3429,[2]Sheet1!$A:$I,8,FALSE),0)</f>
        <v>0</v>
      </c>
      <c r="M3429">
        <f>IFERROR(VLOOKUP(A3429,[2]Sheet1!$A:$I,9,FALSE),0)</f>
        <v>0</v>
      </c>
      <c r="N3429">
        <f>IFERROR(VLOOKUP(A3429,[3]Sheet1!$A:$G,2,FALSE),0)</f>
        <v>0</v>
      </c>
      <c r="O3429">
        <f>IFERROR(VLOOKUP(A3429,[3]Sheet1!$A:$G,3,FALSE),0)</f>
        <v>0</v>
      </c>
      <c r="P3429">
        <f>IFERROR(VLOOKUP(A3429,[3]Sheet1!$A:$G,4,FALSE),0)</f>
        <v>0</v>
      </c>
      <c r="Q3429">
        <f>IFERROR(VLOOKUP(A3429,[3]Sheet1!$A:$G,5,FALSE),0)</f>
        <v>0</v>
      </c>
      <c r="R3429">
        <f>IFERROR(VLOOKUP(A3429,[3]Sheet1!$A:$G,6,FALSE),0)</f>
        <v>0</v>
      </c>
      <c r="S3429">
        <f>IFERROR(VLOOKUP(A3429,[3]Sheet1!$A:$G,7,FALSE),0)</f>
        <v>0</v>
      </c>
      <c r="T3429" t="str">
        <f t="shared" si="319"/>
        <v>Não</v>
      </c>
      <c r="U3429" t="str">
        <f t="shared" si="320"/>
        <v>Não</v>
      </c>
      <c r="V3429" t="str">
        <f t="shared" si="321"/>
        <v>Não</v>
      </c>
      <c r="W3429" t="str">
        <f t="shared" si="322"/>
        <v>Não</v>
      </c>
      <c r="X3429" t="str">
        <f t="shared" si="323"/>
        <v>Não</v>
      </c>
      <c r="Y3429" t="str">
        <f t="shared" si="324"/>
        <v>Não</v>
      </c>
    </row>
    <row r="3430" spans="1:25" x14ac:dyDescent="0.25">
      <c r="A3430" s="5">
        <v>520790</v>
      </c>
      <c r="B3430">
        <f>IFERROR(VLOOKUP(A3430,[1]Monitoramento_Base_somente_disp!$A:$J,5,FALSE),0)</f>
        <v>8675</v>
      </c>
      <c r="C3430">
        <f>IFERROR(VLOOKUP(A3430,[1]Monitoramento_Base_somente_disp!$A:$J,6,FALSE),0)</f>
        <v>7902105</v>
      </c>
      <c r="D3430">
        <f>IFERROR(VLOOKUP(A3430,[1]Monitoramento_Base_somente_disp!$A:$J,7,FALSE),0)</f>
        <v>5904</v>
      </c>
      <c r="E3430">
        <f>IFERROR(VLOOKUP(A3430,[1]Monitoramento_Base_somente_disp!$A:$J,8,FALSE),0)</f>
        <v>8233346</v>
      </c>
      <c r="F3430">
        <f>IFERROR(VLOOKUP(A3430,[1]Monitoramento_Base_somente_disp!$A:$J,9,FALSE),0)</f>
        <v>816</v>
      </c>
      <c r="G3430">
        <f>IFERROR(VLOOKUP(A3430,[1]Monitoramento_Base_somente_disp!$A:$J,10,FALSE),0)</f>
        <v>1341147</v>
      </c>
      <c r="H3430">
        <f>IFERROR(VLOOKUP(A3430,[2]Sheet1!$A:$I,4,FALSE),0)</f>
        <v>0</v>
      </c>
      <c r="I3430">
        <f>IFERROR(VLOOKUP(A3430,[2]Sheet1!$A:$I,5,FALSE),0)</f>
        <v>0</v>
      </c>
      <c r="J3430">
        <f>IFERROR(VLOOKUP(A3430,[2]Sheet1!$A:$I,6,FALSE),0)</f>
        <v>0</v>
      </c>
      <c r="K3430">
        <f>IFERROR(VLOOKUP(A3430,[2]Sheet1!$A:$I,7,FALSE),0)</f>
        <v>0</v>
      </c>
      <c r="L3430">
        <f>IFERROR(VLOOKUP(A3430,[2]Sheet1!$A:$I,8,FALSE),0)</f>
        <v>0</v>
      </c>
      <c r="M3430">
        <f>IFERROR(VLOOKUP(A3430,[2]Sheet1!$A:$I,9,FALSE),0)</f>
        <v>0</v>
      </c>
      <c r="N3430">
        <f>IFERROR(VLOOKUP(A3430,[3]Sheet1!$A:$G,2,FALSE),0)</f>
        <v>0</v>
      </c>
      <c r="O3430">
        <f>IFERROR(VLOOKUP(A3430,[3]Sheet1!$A:$G,3,FALSE),0)</f>
        <v>0</v>
      </c>
      <c r="P3430">
        <f>IFERROR(VLOOKUP(A3430,[3]Sheet1!$A:$G,4,FALSE),0)</f>
        <v>0</v>
      </c>
      <c r="Q3430">
        <f>IFERROR(VLOOKUP(A3430,[3]Sheet1!$A:$G,5,FALSE),0)</f>
        <v>0</v>
      </c>
      <c r="R3430">
        <f>IFERROR(VLOOKUP(A3430,[3]Sheet1!$A:$G,6,FALSE),0)</f>
        <v>0</v>
      </c>
      <c r="S3430">
        <f>IFERROR(VLOOKUP(A3430,[3]Sheet1!$A:$G,7,FALSE),0)</f>
        <v>0</v>
      </c>
      <c r="T3430" t="str">
        <f t="shared" si="319"/>
        <v>Sim</v>
      </c>
      <c r="U3430" t="str">
        <f t="shared" si="320"/>
        <v>Sim</v>
      </c>
      <c r="V3430" t="str">
        <f t="shared" si="321"/>
        <v>Sim</v>
      </c>
      <c r="W3430" t="str">
        <f t="shared" si="322"/>
        <v>Sim</v>
      </c>
      <c r="X3430" t="str">
        <f t="shared" si="323"/>
        <v>Sim</v>
      </c>
      <c r="Y3430" t="str">
        <f t="shared" si="324"/>
        <v>Sim</v>
      </c>
    </row>
    <row r="3431" spans="1:25" x14ac:dyDescent="0.25">
      <c r="A3431" s="5">
        <v>520815</v>
      </c>
      <c r="B3431">
        <f>IFERROR(VLOOKUP(A3431,[1]Monitoramento_Base_somente_disp!$A:$J,5,FALSE),0)</f>
        <v>48523</v>
      </c>
      <c r="C3431">
        <f>IFERROR(VLOOKUP(A3431,[1]Monitoramento_Base_somente_disp!$A:$J,6,FALSE),0)</f>
        <v>24012319</v>
      </c>
      <c r="D3431">
        <f>IFERROR(VLOOKUP(A3431,[1]Monitoramento_Base_somente_disp!$A:$J,7,FALSE),0)</f>
        <v>60984</v>
      </c>
      <c r="E3431">
        <f>IFERROR(VLOOKUP(A3431,[1]Monitoramento_Base_somente_disp!$A:$J,8,FALSE),0)</f>
        <v>22787665</v>
      </c>
      <c r="F3431">
        <f>IFERROR(VLOOKUP(A3431,[1]Monitoramento_Base_somente_disp!$A:$J,9,FALSE),0)</f>
        <v>4827</v>
      </c>
      <c r="G3431">
        <f>IFERROR(VLOOKUP(A3431,[1]Monitoramento_Base_somente_disp!$A:$J,10,FALSE),0)</f>
        <v>3526692</v>
      </c>
      <c r="H3431">
        <f>IFERROR(VLOOKUP(A3431,[2]Sheet1!$A:$I,4,FALSE),0)</f>
        <v>0</v>
      </c>
      <c r="I3431">
        <f>IFERROR(VLOOKUP(A3431,[2]Sheet1!$A:$I,5,FALSE),0)</f>
        <v>0</v>
      </c>
      <c r="J3431">
        <f>IFERROR(VLOOKUP(A3431,[2]Sheet1!$A:$I,6,FALSE),0)</f>
        <v>0</v>
      </c>
      <c r="K3431">
        <f>IFERROR(VLOOKUP(A3431,[2]Sheet1!$A:$I,7,FALSE),0)</f>
        <v>0</v>
      </c>
      <c r="L3431">
        <f>IFERROR(VLOOKUP(A3431,[2]Sheet1!$A:$I,8,FALSE),0)</f>
        <v>0</v>
      </c>
      <c r="M3431">
        <f>IFERROR(VLOOKUP(A3431,[2]Sheet1!$A:$I,9,FALSE),0)</f>
        <v>0</v>
      </c>
      <c r="N3431">
        <f>IFERROR(VLOOKUP(A3431,[3]Sheet1!$A:$G,2,FALSE),0)</f>
        <v>0</v>
      </c>
      <c r="O3431">
        <f>IFERROR(VLOOKUP(A3431,[3]Sheet1!$A:$G,3,FALSE),0)</f>
        <v>0</v>
      </c>
      <c r="P3431">
        <f>IFERROR(VLOOKUP(A3431,[3]Sheet1!$A:$G,4,FALSE),0)</f>
        <v>0</v>
      </c>
      <c r="Q3431">
        <f>IFERROR(VLOOKUP(A3431,[3]Sheet1!$A:$G,5,FALSE),0)</f>
        <v>0</v>
      </c>
      <c r="R3431">
        <f>IFERROR(VLOOKUP(A3431,[3]Sheet1!$A:$G,6,FALSE),0)</f>
        <v>0</v>
      </c>
      <c r="S3431">
        <f>IFERROR(VLOOKUP(A3431,[3]Sheet1!$A:$G,7,FALSE),0)</f>
        <v>0</v>
      </c>
      <c r="T3431" t="str">
        <f t="shared" si="319"/>
        <v>Sim</v>
      </c>
      <c r="U3431" t="str">
        <f t="shared" si="320"/>
        <v>Sim</v>
      </c>
      <c r="V3431" t="str">
        <f t="shared" si="321"/>
        <v>Sim</v>
      </c>
      <c r="W3431" t="str">
        <f t="shared" si="322"/>
        <v>Sim</v>
      </c>
      <c r="X3431" t="str">
        <f t="shared" si="323"/>
        <v>Sim</v>
      </c>
      <c r="Y3431" t="str">
        <f t="shared" si="324"/>
        <v>Sim</v>
      </c>
    </row>
    <row r="3432" spans="1:25" x14ac:dyDescent="0.25">
      <c r="A3432" s="5">
        <v>520830</v>
      </c>
      <c r="B3432">
        <f>IFERROR(VLOOKUP(A3432,[1]Monitoramento_Base_somente_disp!$A:$J,5,FALSE),0)</f>
        <v>0</v>
      </c>
      <c r="C3432">
        <f>IFERROR(VLOOKUP(A3432,[1]Monitoramento_Base_somente_disp!$A:$J,6,FALSE),0)</f>
        <v>976569</v>
      </c>
      <c r="D3432">
        <f>IFERROR(VLOOKUP(A3432,[1]Monitoramento_Base_somente_disp!$A:$J,7,FALSE),0)</f>
        <v>0</v>
      </c>
      <c r="E3432">
        <f>IFERROR(VLOOKUP(A3432,[1]Monitoramento_Base_somente_disp!$A:$J,8,FALSE),0)</f>
        <v>1009143</v>
      </c>
      <c r="F3432">
        <f>IFERROR(VLOOKUP(A3432,[1]Monitoramento_Base_somente_disp!$A:$J,9,FALSE),0)</f>
        <v>0</v>
      </c>
      <c r="G3432">
        <f>IFERROR(VLOOKUP(A3432,[1]Monitoramento_Base_somente_disp!$A:$J,10,FALSE),0)</f>
        <v>162765</v>
      </c>
      <c r="H3432">
        <f>IFERROR(VLOOKUP(A3432,[2]Sheet1!$A:$I,4,FALSE),0)</f>
        <v>0</v>
      </c>
      <c r="I3432">
        <f>IFERROR(VLOOKUP(A3432,[2]Sheet1!$A:$I,5,FALSE),0)</f>
        <v>0</v>
      </c>
      <c r="J3432">
        <f>IFERROR(VLOOKUP(A3432,[2]Sheet1!$A:$I,6,FALSE),0)</f>
        <v>0</v>
      </c>
      <c r="K3432">
        <f>IFERROR(VLOOKUP(A3432,[2]Sheet1!$A:$I,7,FALSE),0)</f>
        <v>0</v>
      </c>
      <c r="L3432">
        <f>IFERROR(VLOOKUP(A3432,[2]Sheet1!$A:$I,8,FALSE),0)</f>
        <v>0</v>
      </c>
      <c r="M3432">
        <f>IFERROR(VLOOKUP(A3432,[2]Sheet1!$A:$I,9,FALSE),0)</f>
        <v>0</v>
      </c>
      <c r="N3432">
        <f>IFERROR(VLOOKUP(A3432,[3]Sheet1!$A:$G,2,FALSE),0)</f>
        <v>0</v>
      </c>
      <c r="O3432">
        <f>IFERROR(VLOOKUP(A3432,[3]Sheet1!$A:$G,3,FALSE),0)</f>
        <v>0</v>
      </c>
      <c r="P3432">
        <f>IFERROR(VLOOKUP(A3432,[3]Sheet1!$A:$G,4,FALSE),0)</f>
        <v>0</v>
      </c>
      <c r="Q3432">
        <f>IFERROR(VLOOKUP(A3432,[3]Sheet1!$A:$G,5,FALSE),0)</f>
        <v>0</v>
      </c>
      <c r="R3432">
        <f>IFERROR(VLOOKUP(A3432,[3]Sheet1!$A:$G,6,FALSE),0)</f>
        <v>0</v>
      </c>
      <c r="S3432">
        <f>IFERROR(VLOOKUP(A3432,[3]Sheet1!$A:$G,7,FALSE),0)</f>
        <v>0</v>
      </c>
      <c r="T3432" t="str">
        <f t="shared" si="319"/>
        <v>Não</v>
      </c>
      <c r="U3432" t="str">
        <f t="shared" si="320"/>
        <v>Sim</v>
      </c>
      <c r="V3432" t="str">
        <f t="shared" si="321"/>
        <v>Não</v>
      </c>
      <c r="W3432" t="str">
        <f t="shared" si="322"/>
        <v>Sim</v>
      </c>
      <c r="X3432" t="str">
        <f t="shared" si="323"/>
        <v>Não</v>
      </c>
      <c r="Y3432" t="str">
        <f t="shared" si="324"/>
        <v>Sim</v>
      </c>
    </row>
    <row r="3433" spans="1:25" x14ac:dyDescent="0.25">
      <c r="A3433" s="5">
        <v>520840</v>
      </c>
      <c r="B3433">
        <f>IFERROR(VLOOKUP(A3433,[1]Monitoramento_Base_somente_disp!$A:$J,5,FALSE),0)</f>
        <v>56124</v>
      </c>
      <c r="C3433">
        <f>IFERROR(VLOOKUP(A3433,[1]Monitoramento_Base_somente_disp!$A:$J,6,FALSE),0)</f>
        <v>9651902</v>
      </c>
      <c r="D3433">
        <f>IFERROR(VLOOKUP(A3433,[1]Monitoramento_Base_somente_disp!$A:$J,7,FALSE),0)</f>
        <v>50408</v>
      </c>
      <c r="E3433">
        <f>IFERROR(VLOOKUP(A3433,[1]Monitoramento_Base_somente_disp!$A:$J,8,FALSE),0)</f>
        <v>9529653</v>
      </c>
      <c r="F3433">
        <f>IFERROR(VLOOKUP(A3433,[1]Monitoramento_Base_somente_disp!$A:$J,9,FALSE),0)</f>
        <v>0</v>
      </c>
      <c r="G3433">
        <f>IFERROR(VLOOKUP(A3433,[1]Monitoramento_Base_somente_disp!$A:$J,10,FALSE),0)</f>
        <v>1490870</v>
      </c>
      <c r="H3433">
        <f>IFERROR(VLOOKUP(A3433,[2]Sheet1!$A:$I,4,FALSE),0)</f>
        <v>0</v>
      </c>
      <c r="I3433">
        <f>IFERROR(VLOOKUP(A3433,[2]Sheet1!$A:$I,5,FALSE),0)</f>
        <v>0</v>
      </c>
      <c r="J3433">
        <f>IFERROR(VLOOKUP(A3433,[2]Sheet1!$A:$I,6,FALSE),0)</f>
        <v>0</v>
      </c>
      <c r="K3433">
        <f>IFERROR(VLOOKUP(A3433,[2]Sheet1!$A:$I,7,FALSE),0)</f>
        <v>0</v>
      </c>
      <c r="L3433">
        <f>IFERROR(VLOOKUP(A3433,[2]Sheet1!$A:$I,8,FALSE),0)</f>
        <v>0</v>
      </c>
      <c r="M3433">
        <f>IFERROR(VLOOKUP(A3433,[2]Sheet1!$A:$I,9,FALSE),0)</f>
        <v>0</v>
      </c>
      <c r="N3433">
        <f>IFERROR(VLOOKUP(A3433,[3]Sheet1!$A:$G,2,FALSE),0)</f>
        <v>0</v>
      </c>
      <c r="O3433">
        <f>IFERROR(VLOOKUP(A3433,[3]Sheet1!$A:$G,3,FALSE),0)</f>
        <v>0</v>
      </c>
      <c r="P3433">
        <f>IFERROR(VLOOKUP(A3433,[3]Sheet1!$A:$G,4,FALSE),0)</f>
        <v>0</v>
      </c>
      <c r="Q3433">
        <f>IFERROR(VLOOKUP(A3433,[3]Sheet1!$A:$G,5,FALSE),0)</f>
        <v>0</v>
      </c>
      <c r="R3433">
        <f>IFERROR(VLOOKUP(A3433,[3]Sheet1!$A:$G,6,FALSE),0)</f>
        <v>0</v>
      </c>
      <c r="S3433">
        <f>IFERROR(VLOOKUP(A3433,[3]Sheet1!$A:$G,7,FALSE),0)</f>
        <v>0</v>
      </c>
      <c r="T3433" t="str">
        <f t="shared" si="319"/>
        <v>Sim</v>
      </c>
      <c r="U3433" t="str">
        <f t="shared" si="320"/>
        <v>Sim</v>
      </c>
      <c r="V3433" t="str">
        <f t="shared" si="321"/>
        <v>Sim</v>
      </c>
      <c r="W3433" t="str">
        <f t="shared" si="322"/>
        <v>Sim</v>
      </c>
      <c r="X3433" t="str">
        <f t="shared" si="323"/>
        <v>Não</v>
      </c>
      <c r="Y3433" t="str">
        <f t="shared" si="324"/>
        <v>Sim</v>
      </c>
    </row>
    <row r="3434" spans="1:25" x14ac:dyDescent="0.25">
      <c r="A3434" s="5">
        <v>520890</v>
      </c>
      <c r="B3434">
        <f>IFERROR(VLOOKUP(A3434,[1]Monitoramento_Base_somente_disp!$A:$J,5,FALSE),0)</f>
        <v>90163</v>
      </c>
      <c r="C3434">
        <f>IFERROR(VLOOKUP(A3434,[1]Monitoramento_Base_somente_disp!$A:$J,6,FALSE),0)</f>
        <v>16579310</v>
      </c>
      <c r="D3434">
        <f>IFERROR(VLOOKUP(A3434,[1]Monitoramento_Base_somente_disp!$A:$J,7,FALSE),0)</f>
        <v>81036</v>
      </c>
      <c r="E3434">
        <f>IFERROR(VLOOKUP(A3434,[1]Monitoramento_Base_somente_disp!$A:$J,8,FALSE),0)</f>
        <v>16874617</v>
      </c>
      <c r="F3434">
        <f>IFERROR(VLOOKUP(A3434,[1]Monitoramento_Base_somente_disp!$A:$J,9,FALSE),0)</f>
        <v>5600</v>
      </c>
      <c r="G3434">
        <f>IFERROR(VLOOKUP(A3434,[1]Monitoramento_Base_somente_disp!$A:$J,10,FALSE),0)</f>
        <v>2649096</v>
      </c>
      <c r="H3434">
        <f>IFERROR(VLOOKUP(A3434,[2]Sheet1!$A:$I,4,FALSE),0)</f>
        <v>0</v>
      </c>
      <c r="I3434">
        <f>IFERROR(VLOOKUP(A3434,[2]Sheet1!$A:$I,5,FALSE),0)</f>
        <v>0</v>
      </c>
      <c r="J3434">
        <f>IFERROR(VLOOKUP(A3434,[2]Sheet1!$A:$I,6,FALSE),0)</f>
        <v>0</v>
      </c>
      <c r="K3434">
        <f>IFERROR(VLOOKUP(A3434,[2]Sheet1!$A:$I,7,FALSE),0)</f>
        <v>0</v>
      </c>
      <c r="L3434">
        <f>IFERROR(VLOOKUP(A3434,[2]Sheet1!$A:$I,8,FALSE),0)</f>
        <v>0</v>
      </c>
      <c r="M3434">
        <f>IFERROR(VLOOKUP(A3434,[2]Sheet1!$A:$I,9,FALSE),0)</f>
        <v>0</v>
      </c>
      <c r="N3434">
        <f>IFERROR(VLOOKUP(A3434,[3]Sheet1!$A:$G,2,FALSE),0)</f>
        <v>0</v>
      </c>
      <c r="O3434">
        <f>IFERROR(VLOOKUP(A3434,[3]Sheet1!$A:$G,3,FALSE),0)</f>
        <v>0</v>
      </c>
      <c r="P3434">
        <f>IFERROR(VLOOKUP(A3434,[3]Sheet1!$A:$G,4,FALSE),0)</f>
        <v>0</v>
      </c>
      <c r="Q3434">
        <f>IFERROR(VLOOKUP(A3434,[3]Sheet1!$A:$G,5,FALSE),0)</f>
        <v>0</v>
      </c>
      <c r="R3434">
        <f>IFERROR(VLOOKUP(A3434,[3]Sheet1!$A:$G,6,FALSE),0)</f>
        <v>0</v>
      </c>
      <c r="S3434">
        <f>IFERROR(VLOOKUP(A3434,[3]Sheet1!$A:$G,7,FALSE),0)</f>
        <v>0</v>
      </c>
      <c r="T3434" t="str">
        <f t="shared" si="319"/>
        <v>Sim</v>
      </c>
      <c r="U3434" t="str">
        <f t="shared" si="320"/>
        <v>Sim</v>
      </c>
      <c r="V3434" t="str">
        <f t="shared" si="321"/>
        <v>Sim</v>
      </c>
      <c r="W3434" t="str">
        <f t="shared" si="322"/>
        <v>Sim</v>
      </c>
      <c r="X3434" t="str">
        <f t="shared" si="323"/>
        <v>Sim</v>
      </c>
      <c r="Y3434" t="str">
        <f t="shared" si="324"/>
        <v>Sim</v>
      </c>
    </row>
    <row r="3435" spans="1:25" x14ac:dyDescent="0.25">
      <c r="A3435" s="5">
        <v>520915</v>
      </c>
      <c r="B3435">
        <f>IFERROR(VLOOKUP(A3435,[1]Monitoramento_Base_somente_disp!$A:$J,5,FALSE),0)</f>
        <v>0</v>
      </c>
      <c r="C3435">
        <f>IFERROR(VLOOKUP(A3435,[1]Monitoramento_Base_somente_disp!$A:$J,6,FALSE),0)</f>
        <v>5206590</v>
      </c>
      <c r="D3435">
        <f>IFERROR(VLOOKUP(A3435,[1]Monitoramento_Base_somente_disp!$A:$J,7,FALSE),0)</f>
        <v>0</v>
      </c>
      <c r="E3435">
        <f>IFERROR(VLOOKUP(A3435,[1]Monitoramento_Base_somente_disp!$A:$J,8,FALSE),0)</f>
        <v>5380143</v>
      </c>
      <c r="F3435">
        <f>IFERROR(VLOOKUP(A3435,[1]Monitoramento_Base_somente_disp!$A:$J,9,FALSE),0)</f>
        <v>0</v>
      </c>
      <c r="G3435">
        <f>IFERROR(VLOOKUP(A3435,[1]Monitoramento_Base_somente_disp!$A:$J,10,FALSE),0)</f>
        <v>867765</v>
      </c>
      <c r="H3435">
        <f>IFERROR(VLOOKUP(A3435,[2]Sheet1!$A:$I,4,FALSE),0)</f>
        <v>0</v>
      </c>
      <c r="I3435">
        <f>IFERROR(VLOOKUP(A3435,[2]Sheet1!$A:$I,5,FALSE),0)</f>
        <v>0</v>
      </c>
      <c r="J3435">
        <f>IFERROR(VLOOKUP(A3435,[2]Sheet1!$A:$I,6,FALSE),0)</f>
        <v>0</v>
      </c>
      <c r="K3435">
        <f>IFERROR(VLOOKUP(A3435,[2]Sheet1!$A:$I,7,FALSE),0)</f>
        <v>0</v>
      </c>
      <c r="L3435">
        <f>IFERROR(VLOOKUP(A3435,[2]Sheet1!$A:$I,8,FALSE),0)</f>
        <v>0</v>
      </c>
      <c r="M3435">
        <f>IFERROR(VLOOKUP(A3435,[2]Sheet1!$A:$I,9,FALSE),0)</f>
        <v>0</v>
      </c>
      <c r="N3435">
        <f>IFERROR(VLOOKUP(A3435,[3]Sheet1!$A:$G,2,FALSE),0)</f>
        <v>0</v>
      </c>
      <c r="O3435">
        <f>IFERROR(VLOOKUP(A3435,[3]Sheet1!$A:$G,3,FALSE),0)</f>
        <v>0</v>
      </c>
      <c r="P3435">
        <f>IFERROR(VLOOKUP(A3435,[3]Sheet1!$A:$G,4,FALSE),0)</f>
        <v>0</v>
      </c>
      <c r="Q3435">
        <f>IFERROR(VLOOKUP(A3435,[3]Sheet1!$A:$G,5,FALSE),0)</f>
        <v>0</v>
      </c>
      <c r="R3435">
        <f>IFERROR(VLOOKUP(A3435,[3]Sheet1!$A:$G,6,FALSE),0)</f>
        <v>0</v>
      </c>
      <c r="S3435">
        <f>IFERROR(VLOOKUP(A3435,[3]Sheet1!$A:$G,7,FALSE),0)</f>
        <v>0</v>
      </c>
      <c r="T3435" t="str">
        <f t="shared" si="319"/>
        <v>Não</v>
      </c>
      <c r="U3435" t="str">
        <f t="shared" si="320"/>
        <v>Sim</v>
      </c>
      <c r="V3435" t="str">
        <f t="shared" si="321"/>
        <v>Não</v>
      </c>
      <c r="W3435" t="str">
        <f t="shared" si="322"/>
        <v>Sim</v>
      </c>
      <c r="X3435" t="str">
        <f t="shared" si="323"/>
        <v>Não</v>
      </c>
      <c r="Y3435" t="str">
        <f t="shared" si="324"/>
        <v>Sim</v>
      </c>
    </row>
    <row r="3436" spans="1:25" x14ac:dyDescent="0.25">
      <c r="A3436" s="5">
        <v>520929</v>
      </c>
      <c r="B3436">
        <f>IFERROR(VLOOKUP(A3436,[1]Monitoramento_Base_somente_disp!$A:$J,5,FALSE),0)</f>
        <v>1730</v>
      </c>
      <c r="C3436">
        <f>IFERROR(VLOOKUP(A3436,[1]Monitoramento_Base_somente_disp!$A:$J,6,FALSE),0)</f>
        <v>7353646</v>
      </c>
      <c r="D3436">
        <f>IFERROR(VLOOKUP(A3436,[1]Monitoramento_Base_somente_disp!$A:$J,7,FALSE),0)</f>
        <v>42</v>
      </c>
      <c r="E3436">
        <f>IFERROR(VLOOKUP(A3436,[1]Monitoramento_Base_somente_disp!$A:$J,8,FALSE),0)</f>
        <v>7554234</v>
      </c>
      <c r="F3436">
        <f>IFERROR(VLOOKUP(A3436,[1]Monitoramento_Base_somente_disp!$A:$J,9,FALSE),0)</f>
        <v>0</v>
      </c>
      <c r="G3436">
        <f>IFERROR(VLOOKUP(A3436,[1]Monitoramento_Base_somente_disp!$A:$J,10,FALSE),0)</f>
        <v>1218400</v>
      </c>
      <c r="H3436">
        <f>IFERROR(VLOOKUP(A3436,[2]Sheet1!$A:$I,4,FALSE),0)</f>
        <v>0</v>
      </c>
      <c r="I3436">
        <f>IFERROR(VLOOKUP(A3436,[2]Sheet1!$A:$I,5,FALSE),0)</f>
        <v>0</v>
      </c>
      <c r="J3436">
        <f>IFERROR(VLOOKUP(A3436,[2]Sheet1!$A:$I,6,FALSE),0)</f>
        <v>0</v>
      </c>
      <c r="K3436">
        <f>IFERROR(VLOOKUP(A3436,[2]Sheet1!$A:$I,7,FALSE),0)</f>
        <v>0</v>
      </c>
      <c r="L3436">
        <f>IFERROR(VLOOKUP(A3436,[2]Sheet1!$A:$I,8,FALSE),0)</f>
        <v>0</v>
      </c>
      <c r="M3436">
        <f>IFERROR(VLOOKUP(A3436,[2]Sheet1!$A:$I,9,FALSE),0)</f>
        <v>0</v>
      </c>
      <c r="N3436">
        <f>IFERROR(VLOOKUP(A3436,[3]Sheet1!$A:$G,2,FALSE),0)</f>
        <v>0</v>
      </c>
      <c r="O3436">
        <f>IFERROR(VLOOKUP(A3436,[3]Sheet1!$A:$G,3,FALSE),0)</f>
        <v>0</v>
      </c>
      <c r="P3436">
        <f>IFERROR(VLOOKUP(A3436,[3]Sheet1!$A:$G,4,FALSE),0)</f>
        <v>0</v>
      </c>
      <c r="Q3436">
        <f>IFERROR(VLOOKUP(A3436,[3]Sheet1!$A:$G,5,FALSE),0)</f>
        <v>0</v>
      </c>
      <c r="R3436">
        <f>IFERROR(VLOOKUP(A3436,[3]Sheet1!$A:$G,6,FALSE),0)</f>
        <v>0</v>
      </c>
      <c r="S3436">
        <f>IFERROR(VLOOKUP(A3436,[3]Sheet1!$A:$G,7,FALSE),0)</f>
        <v>0</v>
      </c>
      <c r="T3436" t="str">
        <f t="shared" si="319"/>
        <v>Sim</v>
      </c>
      <c r="U3436" t="str">
        <f t="shared" si="320"/>
        <v>Sim</v>
      </c>
      <c r="V3436" t="str">
        <f t="shared" si="321"/>
        <v>Sim</v>
      </c>
      <c r="W3436" t="str">
        <f t="shared" si="322"/>
        <v>Sim</v>
      </c>
      <c r="X3436" t="str">
        <f t="shared" si="323"/>
        <v>Não</v>
      </c>
      <c r="Y3436" t="str">
        <f t="shared" si="324"/>
        <v>Sim</v>
      </c>
    </row>
    <row r="3437" spans="1:25" x14ac:dyDescent="0.25">
      <c r="A3437" s="5">
        <v>520940</v>
      </c>
      <c r="B3437">
        <f>IFERROR(VLOOKUP(A3437,[1]Monitoramento_Base_somente_disp!$A:$J,5,FALSE),0)</f>
        <v>0</v>
      </c>
      <c r="C3437">
        <f>IFERROR(VLOOKUP(A3437,[1]Monitoramento_Base_somente_disp!$A:$J,6,FALSE),0)</f>
        <v>42340215</v>
      </c>
      <c r="D3437">
        <f>IFERROR(VLOOKUP(A3437,[1]Monitoramento_Base_somente_disp!$A:$J,7,FALSE),0)</f>
        <v>5666</v>
      </c>
      <c r="E3437">
        <f>IFERROR(VLOOKUP(A3437,[1]Monitoramento_Base_somente_disp!$A:$J,8,FALSE),0)</f>
        <v>45527582</v>
      </c>
      <c r="F3437">
        <f>IFERROR(VLOOKUP(A3437,[1]Monitoramento_Base_somente_disp!$A:$J,9,FALSE),0)</f>
        <v>0</v>
      </c>
      <c r="G3437">
        <f>IFERROR(VLOOKUP(A3437,[1]Monitoramento_Base_somente_disp!$A:$J,10,FALSE),0)</f>
        <v>7558005</v>
      </c>
      <c r="H3437">
        <f>IFERROR(VLOOKUP(A3437,[2]Sheet1!$A:$I,4,FALSE),0)</f>
        <v>0</v>
      </c>
      <c r="I3437">
        <f>IFERROR(VLOOKUP(A3437,[2]Sheet1!$A:$I,5,FALSE),0)</f>
        <v>0</v>
      </c>
      <c r="J3437">
        <f>IFERROR(VLOOKUP(A3437,[2]Sheet1!$A:$I,6,FALSE),0)</f>
        <v>0</v>
      </c>
      <c r="K3437">
        <f>IFERROR(VLOOKUP(A3437,[2]Sheet1!$A:$I,7,FALSE),0)</f>
        <v>0</v>
      </c>
      <c r="L3437">
        <f>IFERROR(VLOOKUP(A3437,[2]Sheet1!$A:$I,8,FALSE),0)</f>
        <v>0</v>
      </c>
      <c r="M3437">
        <f>IFERROR(VLOOKUP(A3437,[2]Sheet1!$A:$I,9,FALSE),0)</f>
        <v>0</v>
      </c>
      <c r="N3437">
        <f>IFERROR(VLOOKUP(A3437,[3]Sheet1!$A:$G,2,FALSE),0)</f>
        <v>0</v>
      </c>
      <c r="O3437">
        <f>IFERROR(VLOOKUP(A3437,[3]Sheet1!$A:$G,3,FALSE),0)</f>
        <v>0</v>
      </c>
      <c r="P3437">
        <f>IFERROR(VLOOKUP(A3437,[3]Sheet1!$A:$G,4,FALSE),0)</f>
        <v>0</v>
      </c>
      <c r="Q3437">
        <f>IFERROR(VLOOKUP(A3437,[3]Sheet1!$A:$G,5,FALSE),0)</f>
        <v>0</v>
      </c>
      <c r="R3437">
        <f>IFERROR(VLOOKUP(A3437,[3]Sheet1!$A:$G,6,FALSE),0)</f>
        <v>0</v>
      </c>
      <c r="S3437">
        <f>IFERROR(VLOOKUP(A3437,[3]Sheet1!$A:$G,7,FALSE),0)</f>
        <v>0</v>
      </c>
      <c r="T3437" t="str">
        <f t="shared" si="319"/>
        <v>Não</v>
      </c>
      <c r="U3437" t="str">
        <f t="shared" si="320"/>
        <v>Sim</v>
      </c>
      <c r="V3437" t="str">
        <f t="shared" si="321"/>
        <v>Sim</v>
      </c>
      <c r="W3437" t="str">
        <f t="shared" si="322"/>
        <v>Sim</v>
      </c>
      <c r="X3437" t="str">
        <f t="shared" si="323"/>
        <v>Não</v>
      </c>
      <c r="Y3437" t="str">
        <f t="shared" si="324"/>
        <v>Sim</v>
      </c>
    </row>
    <row r="3438" spans="1:25" x14ac:dyDescent="0.25">
      <c r="A3438" s="5">
        <v>520945</v>
      </c>
      <c r="B3438">
        <f>IFERROR(VLOOKUP(A3438,[1]Monitoramento_Base_somente_disp!$A:$J,5,FALSE),0)</f>
        <v>52868</v>
      </c>
      <c r="C3438">
        <f>IFERROR(VLOOKUP(A3438,[1]Monitoramento_Base_somente_disp!$A:$J,6,FALSE),0)</f>
        <v>4175061</v>
      </c>
      <c r="D3438">
        <f>IFERROR(VLOOKUP(A3438,[1]Monitoramento_Base_somente_disp!$A:$J,7,FALSE),0)</f>
        <v>16524</v>
      </c>
      <c r="E3438">
        <f>IFERROR(VLOOKUP(A3438,[1]Monitoramento_Base_somente_disp!$A:$J,8,FALSE),0)</f>
        <v>4166600</v>
      </c>
      <c r="F3438">
        <f>IFERROR(VLOOKUP(A3438,[1]Monitoramento_Base_somente_disp!$A:$J,9,FALSE),0)</f>
        <v>2105</v>
      </c>
      <c r="G3438">
        <f>IFERROR(VLOOKUP(A3438,[1]Monitoramento_Base_somente_disp!$A:$J,10,FALSE),0)</f>
        <v>642956</v>
      </c>
      <c r="H3438">
        <f>IFERROR(VLOOKUP(A3438,[2]Sheet1!$A:$I,4,FALSE),0)</f>
        <v>0</v>
      </c>
      <c r="I3438">
        <f>IFERROR(VLOOKUP(A3438,[2]Sheet1!$A:$I,5,FALSE),0)</f>
        <v>0</v>
      </c>
      <c r="J3438">
        <f>IFERROR(VLOOKUP(A3438,[2]Sheet1!$A:$I,6,FALSE),0)</f>
        <v>0</v>
      </c>
      <c r="K3438">
        <f>IFERROR(VLOOKUP(A3438,[2]Sheet1!$A:$I,7,FALSE),0)</f>
        <v>0</v>
      </c>
      <c r="L3438">
        <f>IFERROR(VLOOKUP(A3438,[2]Sheet1!$A:$I,8,FALSE),0)</f>
        <v>0</v>
      </c>
      <c r="M3438">
        <f>IFERROR(VLOOKUP(A3438,[2]Sheet1!$A:$I,9,FALSE),0)</f>
        <v>0</v>
      </c>
      <c r="N3438">
        <f>IFERROR(VLOOKUP(A3438,[3]Sheet1!$A:$G,2,FALSE),0)</f>
        <v>0</v>
      </c>
      <c r="O3438">
        <f>IFERROR(VLOOKUP(A3438,[3]Sheet1!$A:$G,3,FALSE),0)</f>
        <v>0</v>
      </c>
      <c r="P3438">
        <f>IFERROR(VLOOKUP(A3438,[3]Sheet1!$A:$G,4,FALSE),0)</f>
        <v>0</v>
      </c>
      <c r="Q3438">
        <f>IFERROR(VLOOKUP(A3438,[3]Sheet1!$A:$G,5,FALSE),0)</f>
        <v>0</v>
      </c>
      <c r="R3438">
        <f>IFERROR(VLOOKUP(A3438,[3]Sheet1!$A:$G,6,FALSE),0)</f>
        <v>0</v>
      </c>
      <c r="S3438">
        <f>IFERROR(VLOOKUP(A3438,[3]Sheet1!$A:$G,7,FALSE),0)</f>
        <v>0</v>
      </c>
      <c r="T3438" t="str">
        <f t="shared" si="319"/>
        <v>Sim</v>
      </c>
      <c r="U3438" t="str">
        <f t="shared" si="320"/>
        <v>Sim</v>
      </c>
      <c r="V3438" t="str">
        <f t="shared" si="321"/>
        <v>Sim</v>
      </c>
      <c r="W3438" t="str">
        <f t="shared" si="322"/>
        <v>Sim</v>
      </c>
      <c r="X3438" t="str">
        <f t="shared" si="323"/>
        <v>Sim</v>
      </c>
      <c r="Y3438" t="str">
        <f t="shared" si="324"/>
        <v>Sim</v>
      </c>
    </row>
    <row r="3439" spans="1:25" x14ac:dyDescent="0.25">
      <c r="A3439" s="5">
        <v>520960</v>
      </c>
      <c r="B3439">
        <f>IFERROR(VLOOKUP(A3439,[1]Monitoramento_Base_somente_disp!$A:$J,5,FALSE),0)</f>
        <v>26197</v>
      </c>
      <c r="C3439">
        <f>IFERROR(VLOOKUP(A3439,[1]Monitoramento_Base_somente_disp!$A:$J,6,FALSE),0)</f>
        <v>7451747</v>
      </c>
      <c r="D3439">
        <f>IFERROR(VLOOKUP(A3439,[1]Monitoramento_Base_somente_disp!$A:$J,7,FALSE),0)</f>
        <v>16740</v>
      </c>
      <c r="E3439">
        <f>IFERROR(VLOOKUP(A3439,[1]Monitoramento_Base_somente_disp!$A:$J,8,FALSE),0)</f>
        <v>8941975</v>
      </c>
      <c r="F3439">
        <f>IFERROR(VLOOKUP(A3439,[1]Monitoramento_Base_somente_disp!$A:$J,9,FALSE),0)</f>
        <v>4581</v>
      </c>
      <c r="G3439">
        <f>IFERROR(VLOOKUP(A3439,[1]Monitoramento_Base_somente_disp!$A:$J,10,FALSE),0)</f>
        <v>1301175</v>
      </c>
      <c r="H3439">
        <f>IFERROR(VLOOKUP(A3439,[2]Sheet1!$A:$I,4,FALSE),0)</f>
        <v>0</v>
      </c>
      <c r="I3439">
        <f>IFERROR(VLOOKUP(A3439,[2]Sheet1!$A:$I,5,FALSE),0)</f>
        <v>0</v>
      </c>
      <c r="J3439">
        <f>IFERROR(VLOOKUP(A3439,[2]Sheet1!$A:$I,6,FALSE),0)</f>
        <v>0</v>
      </c>
      <c r="K3439">
        <f>IFERROR(VLOOKUP(A3439,[2]Sheet1!$A:$I,7,FALSE),0)</f>
        <v>0</v>
      </c>
      <c r="L3439">
        <f>IFERROR(VLOOKUP(A3439,[2]Sheet1!$A:$I,8,FALSE),0)</f>
        <v>0</v>
      </c>
      <c r="M3439">
        <f>IFERROR(VLOOKUP(A3439,[2]Sheet1!$A:$I,9,FALSE),0)</f>
        <v>0</v>
      </c>
      <c r="N3439">
        <f>IFERROR(VLOOKUP(A3439,[3]Sheet1!$A:$G,2,FALSE),0)</f>
        <v>0</v>
      </c>
      <c r="O3439">
        <f>IFERROR(VLOOKUP(A3439,[3]Sheet1!$A:$G,3,FALSE),0)</f>
        <v>0</v>
      </c>
      <c r="P3439">
        <f>IFERROR(VLOOKUP(A3439,[3]Sheet1!$A:$G,4,FALSE),0)</f>
        <v>0</v>
      </c>
      <c r="Q3439">
        <f>IFERROR(VLOOKUP(A3439,[3]Sheet1!$A:$G,5,FALSE),0)</f>
        <v>0</v>
      </c>
      <c r="R3439">
        <f>IFERROR(VLOOKUP(A3439,[3]Sheet1!$A:$G,6,FALSE),0)</f>
        <v>0</v>
      </c>
      <c r="S3439">
        <f>IFERROR(VLOOKUP(A3439,[3]Sheet1!$A:$G,7,FALSE),0)</f>
        <v>0</v>
      </c>
      <c r="T3439" t="str">
        <f t="shared" si="319"/>
        <v>Sim</v>
      </c>
      <c r="U3439" t="str">
        <f t="shared" si="320"/>
        <v>Sim</v>
      </c>
      <c r="V3439" t="str">
        <f t="shared" si="321"/>
        <v>Sim</v>
      </c>
      <c r="W3439" t="str">
        <f t="shared" si="322"/>
        <v>Sim</v>
      </c>
      <c r="X3439" t="str">
        <f t="shared" si="323"/>
        <v>Sim</v>
      </c>
      <c r="Y3439" t="str">
        <f t="shared" si="324"/>
        <v>Sim</v>
      </c>
    </row>
    <row r="3440" spans="1:25" x14ac:dyDescent="0.25">
      <c r="A3440" s="5">
        <v>520970</v>
      </c>
      <c r="B3440">
        <f>IFERROR(VLOOKUP(A3440,[1]Monitoramento_Base_somente_disp!$A:$J,5,FALSE),0)</f>
        <v>42703</v>
      </c>
      <c r="C3440">
        <f>IFERROR(VLOOKUP(A3440,[1]Monitoramento_Base_somente_disp!$A:$J,6,FALSE),0)</f>
        <v>28678191</v>
      </c>
      <c r="D3440">
        <f>IFERROR(VLOOKUP(A3440,[1]Monitoramento_Base_somente_disp!$A:$J,7,FALSE),0)</f>
        <v>37810</v>
      </c>
      <c r="E3440">
        <f>IFERROR(VLOOKUP(A3440,[1]Monitoramento_Base_somente_disp!$A:$J,8,FALSE),0)</f>
        <v>28637466</v>
      </c>
      <c r="F3440">
        <f>IFERROR(VLOOKUP(A3440,[1]Monitoramento_Base_somente_disp!$A:$J,9,FALSE),0)</f>
        <v>3579</v>
      </c>
      <c r="G3440">
        <f>IFERROR(VLOOKUP(A3440,[1]Monitoramento_Base_somente_disp!$A:$J,10,FALSE),0)</f>
        <v>4550877</v>
      </c>
      <c r="H3440">
        <f>IFERROR(VLOOKUP(A3440,[2]Sheet1!$A:$I,4,FALSE),0)</f>
        <v>0</v>
      </c>
      <c r="I3440">
        <f>IFERROR(VLOOKUP(A3440,[2]Sheet1!$A:$I,5,FALSE),0)</f>
        <v>0</v>
      </c>
      <c r="J3440">
        <f>IFERROR(VLOOKUP(A3440,[2]Sheet1!$A:$I,6,FALSE),0)</f>
        <v>0</v>
      </c>
      <c r="K3440">
        <f>IFERROR(VLOOKUP(A3440,[2]Sheet1!$A:$I,7,FALSE),0)</f>
        <v>0</v>
      </c>
      <c r="L3440">
        <f>IFERROR(VLOOKUP(A3440,[2]Sheet1!$A:$I,8,FALSE),0)</f>
        <v>0</v>
      </c>
      <c r="M3440">
        <f>IFERROR(VLOOKUP(A3440,[2]Sheet1!$A:$I,9,FALSE),0)</f>
        <v>0</v>
      </c>
      <c r="N3440">
        <f>IFERROR(VLOOKUP(A3440,[3]Sheet1!$A:$G,2,FALSE),0)</f>
        <v>0</v>
      </c>
      <c r="O3440">
        <f>IFERROR(VLOOKUP(A3440,[3]Sheet1!$A:$G,3,FALSE),0)</f>
        <v>0</v>
      </c>
      <c r="P3440">
        <f>IFERROR(VLOOKUP(A3440,[3]Sheet1!$A:$G,4,FALSE),0)</f>
        <v>0</v>
      </c>
      <c r="Q3440">
        <f>IFERROR(VLOOKUP(A3440,[3]Sheet1!$A:$G,5,FALSE),0)</f>
        <v>0</v>
      </c>
      <c r="R3440">
        <f>IFERROR(VLOOKUP(A3440,[3]Sheet1!$A:$G,6,FALSE),0)</f>
        <v>0</v>
      </c>
      <c r="S3440">
        <f>IFERROR(VLOOKUP(A3440,[3]Sheet1!$A:$G,7,FALSE),0)</f>
        <v>0</v>
      </c>
      <c r="T3440" t="str">
        <f t="shared" si="319"/>
        <v>Sim</v>
      </c>
      <c r="U3440" t="str">
        <f t="shared" si="320"/>
        <v>Sim</v>
      </c>
      <c r="V3440" t="str">
        <f t="shared" si="321"/>
        <v>Sim</v>
      </c>
      <c r="W3440" t="str">
        <f t="shared" si="322"/>
        <v>Sim</v>
      </c>
      <c r="X3440" t="str">
        <f t="shared" si="323"/>
        <v>Sim</v>
      </c>
      <c r="Y3440" t="str">
        <f t="shared" si="324"/>
        <v>Sim</v>
      </c>
    </row>
    <row r="3441" spans="1:25" x14ac:dyDescent="0.25">
      <c r="A3441" s="5">
        <v>520980</v>
      </c>
      <c r="B3441">
        <f>IFERROR(VLOOKUP(A3441,[1]Monitoramento_Base_somente_disp!$A:$J,5,FALSE),0)</f>
        <v>0</v>
      </c>
      <c r="C3441">
        <f>IFERROR(VLOOKUP(A3441,[1]Monitoramento_Base_somente_disp!$A:$J,6,FALSE),0)</f>
        <v>6977910</v>
      </c>
      <c r="D3441">
        <f>IFERROR(VLOOKUP(A3441,[1]Monitoramento_Base_somente_disp!$A:$J,7,FALSE),0)</f>
        <v>0</v>
      </c>
      <c r="E3441">
        <f>IFERROR(VLOOKUP(A3441,[1]Monitoramento_Base_somente_disp!$A:$J,8,FALSE),0)</f>
        <v>7210507</v>
      </c>
      <c r="F3441">
        <f>IFERROR(VLOOKUP(A3441,[1]Monitoramento_Base_somente_disp!$A:$J,9,FALSE),0)</f>
        <v>0</v>
      </c>
      <c r="G3441">
        <f>IFERROR(VLOOKUP(A3441,[1]Monitoramento_Base_somente_disp!$A:$J,10,FALSE),0)</f>
        <v>1162985</v>
      </c>
      <c r="H3441">
        <f>IFERROR(VLOOKUP(A3441,[2]Sheet1!$A:$I,4,FALSE),0)</f>
        <v>0</v>
      </c>
      <c r="I3441">
        <f>IFERROR(VLOOKUP(A3441,[2]Sheet1!$A:$I,5,FALSE),0)</f>
        <v>0</v>
      </c>
      <c r="J3441">
        <f>IFERROR(VLOOKUP(A3441,[2]Sheet1!$A:$I,6,FALSE),0)</f>
        <v>0</v>
      </c>
      <c r="K3441">
        <f>IFERROR(VLOOKUP(A3441,[2]Sheet1!$A:$I,7,FALSE),0)</f>
        <v>0</v>
      </c>
      <c r="L3441">
        <f>IFERROR(VLOOKUP(A3441,[2]Sheet1!$A:$I,8,FALSE),0)</f>
        <v>0</v>
      </c>
      <c r="M3441">
        <f>IFERROR(VLOOKUP(A3441,[2]Sheet1!$A:$I,9,FALSE),0)</f>
        <v>0</v>
      </c>
      <c r="N3441">
        <f>IFERROR(VLOOKUP(A3441,[3]Sheet1!$A:$G,2,FALSE),0)</f>
        <v>0</v>
      </c>
      <c r="O3441">
        <f>IFERROR(VLOOKUP(A3441,[3]Sheet1!$A:$G,3,FALSE),0)</f>
        <v>0</v>
      </c>
      <c r="P3441">
        <f>IFERROR(VLOOKUP(A3441,[3]Sheet1!$A:$G,4,FALSE),0)</f>
        <v>0</v>
      </c>
      <c r="Q3441">
        <f>IFERROR(VLOOKUP(A3441,[3]Sheet1!$A:$G,5,FALSE),0)</f>
        <v>0</v>
      </c>
      <c r="R3441">
        <f>IFERROR(VLOOKUP(A3441,[3]Sheet1!$A:$G,6,FALSE),0)</f>
        <v>0</v>
      </c>
      <c r="S3441">
        <f>IFERROR(VLOOKUP(A3441,[3]Sheet1!$A:$G,7,FALSE),0)</f>
        <v>0</v>
      </c>
      <c r="T3441" t="str">
        <f t="shared" si="319"/>
        <v>Não</v>
      </c>
      <c r="U3441" t="str">
        <f t="shared" si="320"/>
        <v>Sim</v>
      </c>
      <c r="V3441" t="str">
        <f t="shared" si="321"/>
        <v>Não</v>
      </c>
      <c r="W3441" t="str">
        <f t="shared" si="322"/>
        <v>Sim</v>
      </c>
      <c r="X3441" t="str">
        <f t="shared" si="323"/>
        <v>Não</v>
      </c>
      <c r="Y3441" t="str">
        <f t="shared" si="324"/>
        <v>Sim</v>
      </c>
    </row>
    <row r="3442" spans="1:25" x14ac:dyDescent="0.25">
      <c r="A3442" s="5">
        <v>520990</v>
      </c>
      <c r="B3442">
        <f>IFERROR(VLOOKUP(A3442,[1]Monitoramento_Base_somente_disp!$A:$J,5,FALSE),0)</f>
        <v>0</v>
      </c>
      <c r="C3442">
        <f>IFERROR(VLOOKUP(A3442,[1]Monitoramento_Base_somente_disp!$A:$J,6,FALSE),0)</f>
        <v>7485660</v>
      </c>
      <c r="D3442">
        <f>IFERROR(VLOOKUP(A3442,[1]Monitoramento_Base_somente_disp!$A:$J,7,FALSE),0)</f>
        <v>0</v>
      </c>
      <c r="E3442">
        <f>IFERROR(VLOOKUP(A3442,[1]Monitoramento_Base_somente_disp!$A:$J,8,FALSE),0)</f>
        <v>7735182</v>
      </c>
      <c r="F3442">
        <f>IFERROR(VLOOKUP(A3442,[1]Monitoramento_Base_somente_disp!$A:$J,9,FALSE),0)</f>
        <v>0</v>
      </c>
      <c r="G3442">
        <f>IFERROR(VLOOKUP(A3442,[1]Monitoramento_Base_somente_disp!$A:$J,10,FALSE),0)</f>
        <v>1247610</v>
      </c>
      <c r="H3442">
        <f>IFERROR(VLOOKUP(A3442,[2]Sheet1!$A:$I,4,FALSE),0)</f>
        <v>0</v>
      </c>
      <c r="I3442">
        <f>IFERROR(VLOOKUP(A3442,[2]Sheet1!$A:$I,5,FALSE),0)</f>
        <v>0</v>
      </c>
      <c r="J3442">
        <f>IFERROR(VLOOKUP(A3442,[2]Sheet1!$A:$I,6,FALSE),0)</f>
        <v>0</v>
      </c>
      <c r="K3442">
        <f>IFERROR(VLOOKUP(A3442,[2]Sheet1!$A:$I,7,FALSE),0)</f>
        <v>0</v>
      </c>
      <c r="L3442">
        <f>IFERROR(VLOOKUP(A3442,[2]Sheet1!$A:$I,8,FALSE),0)</f>
        <v>0</v>
      </c>
      <c r="M3442">
        <f>IFERROR(VLOOKUP(A3442,[2]Sheet1!$A:$I,9,FALSE),0)</f>
        <v>0</v>
      </c>
      <c r="N3442">
        <f>IFERROR(VLOOKUP(A3442,[3]Sheet1!$A:$G,2,FALSE),0)</f>
        <v>0</v>
      </c>
      <c r="O3442">
        <f>IFERROR(VLOOKUP(A3442,[3]Sheet1!$A:$G,3,FALSE),0)</f>
        <v>0</v>
      </c>
      <c r="P3442">
        <f>IFERROR(VLOOKUP(A3442,[3]Sheet1!$A:$G,4,FALSE),0)</f>
        <v>0</v>
      </c>
      <c r="Q3442">
        <f>IFERROR(VLOOKUP(A3442,[3]Sheet1!$A:$G,5,FALSE),0)</f>
        <v>0</v>
      </c>
      <c r="R3442">
        <f>IFERROR(VLOOKUP(A3442,[3]Sheet1!$A:$G,6,FALSE),0)</f>
        <v>0</v>
      </c>
      <c r="S3442">
        <f>IFERROR(VLOOKUP(A3442,[3]Sheet1!$A:$G,7,FALSE),0)</f>
        <v>0</v>
      </c>
      <c r="T3442" t="str">
        <f t="shared" si="319"/>
        <v>Não</v>
      </c>
      <c r="U3442" t="str">
        <f t="shared" si="320"/>
        <v>Sim</v>
      </c>
      <c r="V3442" t="str">
        <f t="shared" si="321"/>
        <v>Não</v>
      </c>
      <c r="W3442" t="str">
        <f t="shared" si="322"/>
        <v>Sim</v>
      </c>
      <c r="X3442" t="str">
        <f t="shared" si="323"/>
        <v>Não</v>
      </c>
      <c r="Y3442" t="str">
        <f t="shared" si="324"/>
        <v>Sim</v>
      </c>
    </row>
    <row r="3443" spans="1:25" x14ac:dyDescent="0.25">
      <c r="A3443" s="5">
        <v>520993</v>
      </c>
      <c r="B3443">
        <f>IFERROR(VLOOKUP(A3443,[1]Monitoramento_Base_somente_disp!$A:$J,5,FALSE),0)</f>
        <v>47653</v>
      </c>
      <c r="C3443">
        <f>IFERROR(VLOOKUP(A3443,[1]Monitoramento_Base_somente_disp!$A:$J,6,FALSE),0)</f>
        <v>12410391</v>
      </c>
      <c r="D3443">
        <f>IFERROR(VLOOKUP(A3443,[1]Monitoramento_Base_somente_disp!$A:$J,7,FALSE),0)</f>
        <v>42065</v>
      </c>
      <c r="E3443">
        <f>IFERROR(VLOOKUP(A3443,[1]Monitoramento_Base_somente_disp!$A:$J,8,FALSE),0)</f>
        <v>12506989</v>
      </c>
      <c r="F3443">
        <f>IFERROR(VLOOKUP(A3443,[1]Monitoramento_Base_somente_disp!$A:$J,9,FALSE),0)</f>
        <v>0</v>
      </c>
      <c r="G3443">
        <f>IFERROR(VLOOKUP(A3443,[1]Monitoramento_Base_somente_disp!$A:$J,10,FALSE),0)</f>
        <v>1973565</v>
      </c>
      <c r="H3443">
        <f>IFERROR(VLOOKUP(A3443,[2]Sheet1!$A:$I,4,FALSE),0)</f>
        <v>0</v>
      </c>
      <c r="I3443">
        <f>IFERROR(VLOOKUP(A3443,[2]Sheet1!$A:$I,5,FALSE),0)</f>
        <v>0</v>
      </c>
      <c r="J3443">
        <f>IFERROR(VLOOKUP(A3443,[2]Sheet1!$A:$I,6,FALSE),0)</f>
        <v>0</v>
      </c>
      <c r="K3443">
        <f>IFERROR(VLOOKUP(A3443,[2]Sheet1!$A:$I,7,FALSE),0)</f>
        <v>0</v>
      </c>
      <c r="L3443">
        <f>IFERROR(VLOOKUP(A3443,[2]Sheet1!$A:$I,8,FALSE),0)</f>
        <v>0</v>
      </c>
      <c r="M3443">
        <f>IFERROR(VLOOKUP(A3443,[2]Sheet1!$A:$I,9,FALSE),0)</f>
        <v>0</v>
      </c>
      <c r="N3443">
        <f>IFERROR(VLOOKUP(A3443,[3]Sheet1!$A:$G,2,FALSE),0)</f>
        <v>0</v>
      </c>
      <c r="O3443">
        <f>IFERROR(VLOOKUP(A3443,[3]Sheet1!$A:$G,3,FALSE),0)</f>
        <v>0</v>
      </c>
      <c r="P3443">
        <f>IFERROR(VLOOKUP(A3443,[3]Sheet1!$A:$G,4,FALSE),0)</f>
        <v>0</v>
      </c>
      <c r="Q3443">
        <f>IFERROR(VLOOKUP(A3443,[3]Sheet1!$A:$G,5,FALSE),0)</f>
        <v>0</v>
      </c>
      <c r="R3443">
        <f>IFERROR(VLOOKUP(A3443,[3]Sheet1!$A:$G,6,FALSE),0)</f>
        <v>0</v>
      </c>
      <c r="S3443">
        <f>IFERROR(VLOOKUP(A3443,[3]Sheet1!$A:$G,7,FALSE),0)</f>
        <v>0</v>
      </c>
      <c r="T3443" t="str">
        <f t="shared" si="319"/>
        <v>Sim</v>
      </c>
      <c r="U3443" t="str">
        <f t="shared" si="320"/>
        <v>Sim</v>
      </c>
      <c r="V3443" t="str">
        <f t="shared" si="321"/>
        <v>Sim</v>
      </c>
      <c r="W3443" t="str">
        <f t="shared" si="322"/>
        <v>Sim</v>
      </c>
      <c r="X3443" t="str">
        <f t="shared" si="323"/>
        <v>Não</v>
      </c>
      <c r="Y3443" t="str">
        <f t="shared" si="324"/>
        <v>Sim</v>
      </c>
    </row>
    <row r="3444" spans="1:25" x14ac:dyDescent="0.25">
      <c r="A3444" s="5">
        <v>520995</v>
      </c>
      <c r="B3444">
        <f>IFERROR(VLOOKUP(A3444,[1]Monitoramento_Base_somente_disp!$A:$J,5,FALSE),0)</f>
        <v>0</v>
      </c>
      <c r="C3444">
        <f>IFERROR(VLOOKUP(A3444,[1]Monitoramento_Base_somente_disp!$A:$J,6,FALSE),0)</f>
        <v>0</v>
      </c>
      <c r="D3444">
        <f>IFERROR(VLOOKUP(A3444,[1]Monitoramento_Base_somente_disp!$A:$J,7,FALSE),0)</f>
        <v>0</v>
      </c>
      <c r="E3444">
        <f>IFERROR(VLOOKUP(A3444,[1]Monitoramento_Base_somente_disp!$A:$J,8,FALSE),0)</f>
        <v>0</v>
      </c>
      <c r="F3444">
        <f>IFERROR(VLOOKUP(A3444,[1]Monitoramento_Base_somente_disp!$A:$J,9,FALSE),0)</f>
        <v>0</v>
      </c>
      <c r="G3444">
        <f>IFERROR(VLOOKUP(A3444,[1]Monitoramento_Base_somente_disp!$A:$J,10,FALSE),0)</f>
        <v>0</v>
      </c>
      <c r="H3444">
        <f>IFERROR(VLOOKUP(A3444,[2]Sheet1!$A:$I,4,FALSE),0)</f>
        <v>0</v>
      </c>
      <c r="I3444">
        <f>IFERROR(VLOOKUP(A3444,[2]Sheet1!$A:$I,5,FALSE),0)</f>
        <v>0</v>
      </c>
      <c r="J3444">
        <f>IFERROR(VLOOKUP(A3444,[2]Sheet1!$A:$I,6,FALSE),0)</f>
        <v>0</v>
      </c>
      <c r="K3444">
        <f>IFERROR(VLOOKUP(A3444,[2]Sheet1!$A:$I,7,FALSE),0)</f>
        <v>0</v>
      </c>
      <c r="L3444">
        <f>IFERROR(VLOOKUP(A3444,[2]Sheet1!$A:$I,8,FALSE),0)</f>
        <v>0</v>
      </c>
      <c r="M3444">
        <f>IFERROR(VLOOKUP(A3444,[2]Sheet1!$A:$I,9,FALSE),0)</f>
        <v>0</v>
      </c>
      <c r="N3444">
        <f>IFERROR(VLOOKUP(A3444,[3]Sheet1!$A:$G,2,FALSE),0)</f>
        <v>0</v>
      </c>
      <c r="O3444">
        <f>IFERROR(VLOOKUP(A3444,[3]Sheet1!$A:$G,3,FALSE),0)</f>
        <v>0</v>
      </c>
      <c r="P3444">
        <f>IFERROR(VLOOKUP(A3444,[3]Sheet1!$A:$G,4,FALSE),0)</f>
        <v>0</v>
      </c>
      <c r="Q3444">
        <f>IFERROR(VLOOKUP(A3444,[3]Sheet1!$A:$G,5,FALSE),0)</f>
        <v>0</v>
      </c>
      <c r="R3444">
        <f>IFERROR(VLOOKUP(A3444,[3]Sheet1!$A:$G,6,FALSE),0)</f>
        <v>0</v>
      </c>
      <c r="S3444">
        <f>IFERROR(VLOOKUP(A3444,[3]Sheet1!$A:$G,7,FALSE),0)</f>
        <v>0</v>
      </c>
      <c r="T3444" t="str">
        <f t="shared" si="319"/>
        <v>Não</v>
      </c>
      <c r="U3444" t="str">
        <f t="shared" si="320"/>
        <v>Não</v>
      </c>
      <c r="V3444" t="str">
        <f t="shared" si="321"/>
        <v>Não</v>
      </c>
      <c r="W3444" t="str">
        <f t="shared" si="322"/>
        <v>Não</v>
      </c>
      <c r="X3444" t="str">
        <f t="shared" si="323"/>
        <v>Não</v>
      </c>
      <c r="Y3444" t="str">
        <f t="shared" si="324"/>
        <v>Não</v>
      </c>
    </row>
    <row r="3445" spans="1:25" x14ac:dyDescent="0.25">
      <c r="A3445" s="5">
        <v>521040</v>
      </c>
      <c r="B3445">
        <f>IFERROR(VLOOKUP(A3445,[1]Monitoramento_Base_somente_disp!$A:$J,5,FALSE),0)</f>
        <v>0</v>
      </c>
      <c r="C3445">
        <f>IFERROR(VLOOKUP(A3445,[1]Monitoramento_Base_somente_disp!$A:$J,6,FALSE),0)</f>
        <v>5457540</v>
      </c>
      <c r="D3445">
        <f>IFERROR(VLOOKUP(A3445,[1]Monitoramento_Base_somente_disp!$A:$J,7,FALSE),0)</f>
        <v>0</v>
      </c>
      <c r="E3445">
        <f>IFERROR(VLOOKUP(A3445,[1]Monitoramento_Base_somente_disp!$A:$J,8,FALSE),0)</f>
        <v>5639458</v>
      </c>
      <c r="F3445">
        <f>IFERROR(VLOOKUP(A3445,[1]Monitoramento_Base_somente_disp!$A:$J,9,FALSE),0)</f>
        <v>0</v>
      </c>
      <c r="G3445">
        <f>IFERROR(VLOOKUP(A3445,[1]Monitoramento_Base_somente_disp!$A:$J,10,FALSE),0)</f>
        <v>909590</v>
      </c>
      <c r="H3445">
        <f>IFERROR(VLOOKUP(A3445,[2]Sheet1!$A:$I,4,FALSE),0)</f>
        <v>0</v>
      </c>
      <c r="I3445">
        <f>IFERROR(VLOOKUP(A3445,[2]Sheet1!$A:$I,5,FALSE),0)</f>
        <v>0</v>
      </c>
      <c r="J3445">
        <f>IFERROR(VLOOKUP(A3445,[2]Sheet1!$A:$I,6,FALSE),0)</f>
        <v>0</v>
      </c>
      <c r="K3445">
        <f>IFERROR(VLOOKUP(A3445,[2]Sheet1!$A:$I,7,FALSE),0)</f>
        <v>0</v>
      </c>
      <c r="L3445">
        <f>IFERROR(VLOOKUP(A3445,[2]Sheet1!$A:$I,8,FALSE),0)</f>
        <v>0</v>
      </c>
      <c r="M3445">
        <f>IFERROR(VLOOKUP(A3445,[2]Sheet1!$A:$I,9,FALSE),0)</f>
        <v>0</v>
      </c>
      <c r="N3445">
        <f>IFERROR(VLOOKUP(A3445,[3]Sheet1!$A:$G,2,FALSE),0)</f>
        <v>0</v>
      </c>
      <c r="O3445">
        <f>IFERROR(VLOOKUP(A3445,[3]Sheet1!$A:$G,3,FALSE),0)</f>
        <v>0</v>
      </c>
      <c r="P3445">
        <f>IFERROR(VLOOKUP(A3445,[3]Sheet1!$A:$G,4,FALSE),0)</f>
        <v>0</v>
      </c>
      <c r="Q3445">
        <f>IFERROR(VLOOKUP(A3445,[3]Sheet1!$A:$G,5,FALSE),0)</f>
        <v>0</v>
      </c>
      <c r="R3445">
        <f>IFERROR(VLOOKUP(A3445,[3]Sheet1!$A:$G,6,FALSE),0)</f>
        <v>0</v>
      </c>
      <c r="S3445">
        <f>IFERROR(VLOOKUP(A3445,[3]Sheet1!$A:$G,7,FALSE),0)</f>
        <v>0</v>
      </c>
      <c r="T3445" t="str">
        <f t="shared" si="319"/>
        <v>Não</v>
      </c>
      <c r="U3445" t="str">
        <f t="shared" si="320"/>
        <v>Sim</v>
      </c>
      <c r="V3445" t="str">
        <f t="shared" si="321"/>
        <v>Não</v>
      </c>
      <c r="W3445" t="str">
        <f t="shared" si="322"/>
        <v>Sim</v>
      </c>
      <c r="X3445" t="str">
        <f t="shared" si="323"/>
        <v>Não</v>
      </c>
      <c r="Y3445" t="str">
        <f t="shared" si="324"/>
        <v>Sim</v>
      </c>
    </row>
    <row r="3446" spans="1:25" x14ac:dyDescent="0.25">
      <c r="A3446" s="5">
        <v>521056</v>
      </c>
      <c r="B3446">
        <f>IFERROR(VLOOKUP(A3446,[1]Monitoramento_Base_somente_disp!$A:$J,5,FALSE),0)</f>
        <v>15328</v>
      </c>
      <c r="C3446">
        <f>IFERROR(VLOOKUP(A3446,[1]Monitoramento_Base_somente_disp!$A:$J,6,FALSE),0)</f>
        <v>2120485</v>
      </c>
      <c r="D3446">
        <f>IFERROR(VLOOKUP(A3446,[1]Monitoramento_Base_somente_disp!$A:$J,7,FALSE),0)</f>
        <v>5002</v>
      </c>
      <c r="E3446">
        <f>IFERROR(VLOOKUP(A3446,[1]Monitoramento_Base_somente_disp!$A:$J,8,FALSE),0)</f>
        <v>1436421</v>
      </c>
      <c r="F3446">
        <f>IFERROR(VLOOKUP(A3446,[1]Monitoramento_Base_somente_disp!$A:$J,9,FALSE),0)</f>
        <v>299</v>
      </c>
      <c r="G3446">
        <f>IFERROR(VLOOKUP(A3446,[1]Monitoramento_Base_somente_disp!$A:$J,10,FALSE),0)</f>
        <v>215060</v>
      </c>
      <c r="H3446">
        <f>IFERROR(VLOOKUP(A3446,[2]Sheet1!$A:$I,4,FALSE),0)</f>
        <v>0</v>
      </c>
      <c r="I3446">
        <f>IFERROR(VLOOKUP(A3446,[2]Sheet1!$A:$I,5,FALSE),0)</f>
        <v>0</v>
      </c>
      <c r="J3446">
        <f>IFERROR(VLOOKUP(A3446,[2]Sheet1!$A:$I,6,FALSE),0)</f>
        <v>0</v>
      </c>
      <c r="K3446">
        <f>IFERROR(VLOOKUP(A3446,[2]Sheet1!$A:$I,7,FALSE),0)</f>
        <v>0</v>
      </c>
      <c r="L3446">
        <f>IFERROR(VLOOKUP(A3446,[2]Sheet1!$A:$I,8,FALSE),0)</f>
        <v>0</v>
      </c>
      <c r="M3446">
        <f>IFERROR(VLOOKUP(A3446,[2]Sheet1!$A:$I,9,FALSE),0)</f>
        <v>0</v>
      </c>
      <c r="N3446">
        <f>IFERROR(VLOOKUP(A3446,[3]Sheet1!$A:$G,2,FALSE),0)</f>
        <v>0</v>
      </c>
      <c r="O3446">
        <f>IFERROR(VLOOKUP(A3446,[3]Sheet1!$A:$G,3,FALSE),0)</f>
        <v>0</v>
      </c>
      <c r="P3446">
        <f>IFERROR(VLOOKUP(A3446,[3]Sheet1!$A:$G,4,FALSE),0)</f>
        <v>0</v>
      </c>
      <c r="Q3446">
        <f>IFERROR(VLOOKUP(A3446,[3]Sheet1!$A:$G,5,FALSE),0)</f>
        <v>0</v>
      </c>
      <c r="R3446">
        <f>IFERROR(VLOOKUP(A3446,[3]Sheet1!$A:$G,6,FALSE),0)</f>
        <v>0</v>
      </c>
      <c r="S3446">
        <f>IFERROR(VLOOKUP(A3446,[3]Sheet1!$A:$G,7,FALSE),0)</f>
        <v>0</v>
      </c>
      <c r="T3446" t="str">
        <f t="shared" si="319"/>
        <v>Sim</v>
      </c>
      <c r="U3446" t="str">
        <f t="shared" si="320"/>
        <v>Sim</v>
      </c>
      <c r="V3446" t="str">
        <f t="shared" si="321"/>
        <v>Sim</v>
      </c>
      <c r="W3446" t="str">
        <f t="shared" si="322"/>
        <v>Sim</v>
      </c>
      <c r="X3446" t="str">
        <f t="shared" si="323"/>
        <v>Sim</v>
      </c>
      <c r="Y3446" t="str">
        <f t="shared" si="324"/>
        <v>Sim</v>
      </c>
    </row>
    <row r="3447" spans="1:25" x14ac:dyDescent="0.25">
      <c r="A3447" s="5">
        <v>521100</v>
      </c>
      <c r="B3447">
        <f>IFERROR(VLOOKUP(A3447,[1]Monitoramento_Base_somente_disp!$A:$J,5,FALSE),0)</f>
        <v>0</v>
      </c>
      <c r="C3447">
        <f>IFERROR(VLOOKUP(A3447,[1]Monitoramento_Base_somente_disp!$A:$J,6,FALSE),0)</f>
        <v>392910</v>
      </c>
      <c r="D3447">
        <f>IFERROR(VLOOKUP(A3447,[1]Monitoramento_Base_somente_disp!$A:$J,7,FALSE),0)</f>
        <v>0</v>
      </c>
      <c r="E3447">
        <f>IFERROR(VLOOKUP(A3447,[1]Monitoramento_Base_somente_disp!$A:$J,8,FALSE),0)</f>
        <v>406007</v>
      </c>
      <c r="F3447">
        <f>IFERROR(VLOOKUP(A3447,[1]Monitoramento_Base_somente_disp!$A:$J,9,FALSE),0)</f>
        <v>0</v>
      </c>
      <c r="G3447">
        <f>IFERROR(VLOOKUP(A3447,[1]Monitoramento_Base_somente_disp!$A:$J,10,FALSE),0)</f>
        <v>65485</v>
      </c>
      <c r="H3447">
        <f>IFERROR(VLOOKUP(A3447,[2]Sheet1!$A:$I,4,FALSE),0)</f>
        <v>0</v>
      </c>
      <c r="I3447">
        <f>IFERROR(VLOOKUP(A3447,[2]Sheet1!$A:$I,5,FALSE),0)</f>
        <v>0</v>
      </c>
      <c r="J3447">
        <f>IFERROR(VLOOKUP(A3447,[2]Sheet1!$A:$I,6,FALSE),0)</f>
        <v>0</v>
      </c>
      <c r="K3447">
        <f>IFERROR(VLOOKUP(A3447,[2]Sheet1!$A:$I,7,FALSE),0)</f>
        <v>0</v>
      </c>
      <c r="L3447">
        <f>IFERROR(VLOOKUP(A3447,[2]Sheet1!$A:$I,8,FALSE),0)</f>
        <v>0</v>
      </c>
      <c r="M3447">
        <f>IFERROR(VLOOKUP(A3447,[2]Sheet1!$A:$I,9,FALSE),0)</f>
        <v>0</v>
      </c>
      <c r="N3447">
        <f>IFERROR(VLOOKUP(A3447,[3]Sheet1!$A:$G,2,FALSE),0)</f>
        <v>0</v>
      </c>
      <c r="O3447">
        <f>IFERROR(VLOOKUP(A3447,[3]Sheet1!$A:$G,3,FALSE),0)</f>
        <v>0</v>
      </c>
      <c r="P3447">
        <f>IFERROR(VLOOKUP(A3447,[3]Sheet1!$A:$G,4,FALSE),0)</f>
        <v>0</v>
      </c>
      <c r="Q3447">
        <f>IFERROR(VLOOKUP(A3447,[3]Sheet1!$A:$G,5,FALSE),0)</f>
        <v>0</v>
      </c>
      <c r="R3447">
        <f>IFERROR(VLOOKUP(A3447,[3]Sheet1!$A:$G,6,FALSE),0)</f>
        <v>0</v>
      </c>
      <c r="S3447">
        <f>IFERROR(VLOOKUP(A3447,[3]Sheet1!$A:$G,7,FALSE),0)</f>
        <v>0</v>
      </c>
      <c r="T3447" t="str">
        <f t="shared" si="319"/>
        <v>Não</v>
      </c>
      <c r="U3447" t="str">
        <f t="shared" si="320"/>
        <v>Sim</v>
      </c>
      <c r="V3447" t="str">
        <f t="shared" si="321"/>
        <v>Não</v>
      </c>
      <c r="W3447" t="str">
        <f t="shared" si="322"/>
        <v>Sim</v>
      </c>
      <c r="X3447" t="str">
        <f t="shared" si="323"/>
        <v>Não</v>
      </c>
      <c r="Y3447" t="str">
        <f t="shared" si="324"/>
        <v>Sim</v>
      </c>
    </row>
    <row r="3448" spans="1:25" x14ac:dyDescent="0.25">
      <c r="A3448" s="5">
        <v>521170</v>
      </c>
      <c r="B3448">
        <f>IFERROR(VLOOKUP(A3448,[1]Monitoramento_Base_somente_disp!$A:$J,5,FALSE),0)</f>
        <v>52491</v>
      </c>
      <c r="C3448">
        <f>IFERROR(VLOOKUP(A3448,[1]Monitoramento_Base_somente_disp!$A:$J,6,FALSE),0)</f>
        <v>10624898</v>
      </c>
      <c r="D3448">
        <f>IFERROR(VLOOKUP(A3448,[1]Monitoramento_Base_somente_disp!$A:$J,7,FALSE),0)</f>
        <v>27808</v>
      </c>
      <c r="E3448">
        <f>IFERROR(VLOOKUP(A3448,[1]Monitoramento_Base_somente_disp!$A:$J,8,FALSE),0)</f>
        <v>9976327</v>
      </c>
      <c r="F3448">
        <f>IFERROR(VLOOKUP(A3448,[1]Monitoramento_Base_somente_disp!$A:$J,9,FALSE),0)</f>
        <v>4355</v>
      </c>
      <c r="G3448">
        <f>IFERROR(VLOOKUP(A3448,[1]Monitoramento_Base_somente_disp!$A:$J,10,FALSE),0)</f>
        <v>1536149</v>
      </c>
      <c r="H3448">
        <f>IFERROR(VLOOKUP(A3448,[2]Sheet1!$A:$I,4,FALSE),0)</f>
        <v>0</v>
      </c>
      <c r="I3448">
        <f>IFERROR(VLOOKUP(A3448,[2]Sheet1!$A:$I,5,FALSE),0)</f>
        <v>0</v>
      </c>
      <c r="J3448">
        <f>IFERROR(VLOOKUP(A3448,[2]Sheet1!$A:$I,6,FALSE),0)</f>
        <v>0</v>
      </c>
      <c r="K3448">
        <f>IFERROR(VLOOKUP(A3448,[2]Sheet1!$A:$I,7,FALSE),0)</f>
        <v>0</v>
      </c>
      <c r="L3448">
        <f>IFERROR(VLOOKUP(A3448,[2]Sheet1!$A:$I,8,FALSE),0)</f>
        <v>0</v>
      </c>
      <c r="M3448">
        <f>IFERROR(VLOOKUP(A3448,[2]Sheet1!$A:$I,9,FALSE),0)</f>
        <v>0</v>
      </c>
      <c r="N3448">
        <f>IFERROR(VLOOKUP(A3448,[3]Sheet1!$A:$G,2,FALSE),0)</f>
        <v>0</v>
      </c>
      <c r="O3448">
        <f>IFERROR(VLOOKUP(A3448,[3]Sheet1!$A:$G,3,FALSE),0)</f>
        <v>0</v>
      </c>
      <c r="P3448">
        <f>IFERROR(VLOOKUP(A3448,[3]Sheet1!$A:$G,4,FALSE),0)</f>
        <v>0</v>
      </c>
      <c r="Q3448">
        <f>IFERROR(VLOOKUP(A3448,[3]Sheet1!$A:$G,5,FALSE),0)</f>
        <v>0</v>
      </c>
      <c r="R3448">
        <f>IFERROR(VLOOKUP(A3448,[3]Sheet1!$A:$G,6,FALSE),0)</f>
        <v>0</v>
      </c>
      <c r="S3448">
        <f>IFERROR(VLOOKUP(A3448,[3]Sheet1!$A:$G,7,FALSE),0)</f>
        <v>0</v>
      </c>
      <c r="T3448" t="str">
        <f t="shared" si="319"/>
        <v>Sim</v>
      </c>
      <c r="U3448" t="str">
        <f t="shared" si="320"/>
        <v>Sim</v>
      </c>
      <c r="V3448" t="str">
        <f t="shared" si="321"/>
        <v>Sim</v>
      </c>
      <c r="W3448" t="str">
        <f t="shared" si="322"/>
        <v>Sim</v>
      </c>
      <c r="X3448" t="str">
        <f t="shared" si="323"/>
        <v>Sim</v>
      </c>
      <c r="Y3448" t="str">
        <f t="shared" si="324"/>
        <v>Sim</v>
      </c>
    </row>
    <row r="3449" spans="1:25" x14ac:dyDescent="0.25">
      <c r="A3449" s="5">
        <v>521180</v>
      </c>
      <c r="B3449">
        <f>IFERROR(VLOOKUP(A3449,[1]Monitoramento_Base_somente_disp!$A:$J,5,FALSE),0)</f>
        <v>0</v>
      </c>
      <c r="C3449">
        <f>IFERROR(VLOOKUP(A3449,[1]Monitoramento_Base_somente_disp!$A:$J,6,FALSE),0)</f>
        <v>0</v>
      </c>
      <c r="D3449">
        <f>IFERROR(VLOOKUP(A3449,[1]Monitoramento_Base_somente_disp!$A:$J,7,FALSE),0)</f>
        <v>0</v>
      </c>
      <c r="E3449">
        <f>IFERROR(VLOOKUP(A3449,[1]Monitoramento_Base_somente_disp!$A:$J,8,FALSE),0)</f>
        <v>0</v>
      </c>
      <c r="F3449">
        <f>IFERROR(VLOOKUP(A3449,[1]Monitoramento_Base_somente_disp!$A:$J,9,FALSE),0)</f>
        <v>0</v>
      </c>
      <c r="G3449">
        <f>IFERROR(VLOOKUP(A3449,[1]Monitoramento_Base_somente_disp!$A:$J,10,FALSE),0)</f>
        <v>0</v>
      </c>
      <c r="H3449">
        <f>IFERROR(VLOOKUP(A3449,[2]Sheet1!$A:$I,4,FALSE),0)</f>
        <v>0</v>
      </c>
      <c r="I3449">
        <f>IFERROR(VLOOKUP(A3449,[2]Sheet1!$A:$I,5,FALSE),0)</f>
        <v>0</v>
      </c>
      <c r="J3449">
        <f>IFERROR(VLOOKUP(A3449,[2]Sheet1!$A:$I,6,FALSE),0)</f>
        <v>0</v>
      </c>
      <c r="K3449">
        <f>IFERROR(VLOOKUP(A3449,[2]Sheet1!$A:$I,7,FALSE),0)</f>
        <v>0</v>
      </c>
      <c r="L3449">
        <f>IFERROR(VLOOKUP(A3449,[2]Sheet1!$A:$I,8,FALSE),0)</f>
        <v>0</v>
      </c>
      <c r="M3449">
        <f>IFERROR(VLOOKUP(A3449,[2]Sheet1!$A:$I,9,FALSE),0)</f>
        <v>0</v>
      </c>
      <c r="N3449">
        <f>IFERROR(VLOOKUP(A3449,[3]Sheet1!$A:$G,2,FALSE),0)</f>
        <v>0</v>
      </c>
      <c r="O3449">
        <f>IFERROR(VLOOKUP(A3449,[3]Sheet1!$A:$G,3,FALSE),0)</f>
        <v>0</v>
      </c>
      <c r="P3449">
        <f>IFERROR(VLOOKUP(A3449,[3]Sheet1!$A:$G,4,FALSE),0)</f>
        <v>0</v>
      </c>
      <c r="Q3449">
        <f>IFERROR(VLOOKUP(A3449,[3]Sheet1!$A:$G,5,FALSE),0)</f>
        <v>0</v>
      </c>
      <c r="R3449">
        <f>IFERROR(VLOOKUP(A3449,[3]Sheet1!$A:$G,6,FALSE),0)</f>
        <v>0</v>
      </c>
      <c r="S3449">
        <f>IFERROR(VLOOKUP(A3449,[3]Sheet1!$A:$G,7,FALSE),0)</f>
        <v>0</v>
      </c>
      <c r="T3449" t="str">
        <f t="shared" si="319"/>
        <v>Não</v>
      </c>
      <c r="U3449" t="str">
        <f t="shared" si="320"/>
        <v>Não</v>
      </c>
      <c r="V3449" t="str">
        <f t="shared" si="321"/>
        <v>Não</v>
      </c>
      <c r="W3449" t="str">
        <f t="shared" si="322"/>
        <v>Não</v>
      </c>
      <c r="X3449" t="str">
        <f t="shared" si="323"/>
        <v>Não</v>
      </c>
      <c r="Y3449" t="str">
        <f t="shared" si="324"/>
        <v>Não</v>
      </c>
    </row>
    <row r="3450" spans="1:25" x14ac:dyDescent="0.25">
      <c r="A3450" s="5">
        <v>521200</v>
      </c>
      <c r="B3450">
        <f>IFERROR(VLOOKUP(A3450,[1]Monitoramento_Base_somente_disp!$A:$J,5,FALSE),0)</f>
        <v>0</v>
      </c>
      <c r="C3450">
        <f>IFERROR(VLOOKUP(A3450,[1]Monitoramento_Base_somente_disp!$A:$J,6,FALSE),0)</f>
        <v>1031760</v>
      </c>
      <c r="D3450">
        <f>IFERROR(VLOOKUP(A3450,[1]Monitoramento_Base_somente_disp!$A:$J,7,FALSE),0)</f>
        <v>0</v>
      </c>
      <c r="E3450">
        <f>IFERROR(VLOOKUP(A3450,[1]Monitoramento_Base_somente_disp!$A:$J,8,FALSE),0)</f>
        <v>1066152</v>
      </c>
      <c r="F3450">
        <f>IFERROR(VLOOKUP(A3450,[1]Monitoramento_Base_somente_disp!$A:$J,9,FALSE),0)</f>
        <v>0</v>
      </c>
      <c r="G3450">
        <f>IFERROR(VLOOKUP(A3450,[1]Monitoramento_Base_somente_disp!$A:$J,10,FALSE),0)</f>
        <v>171960</v>
      </c>
      <c r="H3450">
        <f>IFERROR(VLOOKUP(A3450,[2]Sheet1!$A:$I,4,FALSE),0)</f>
        <v>0</v>
      </c>
      <c r="I3450">
        <f>IFERROR(VLOOKUP(A3450,[2]Sheet1!$A:$I,5,FALSE),0)</f>
        <v>0</v>
      </c>
      <c r="J3450">
        <f>IFERROR(VLOOKUP(A3450,[2]Sheet1!$A:$I,6,FALSE),0)</f>
        <v>0</v>
      </c>
      <c r="K3450">
        <f>IFERROR(VLOOKUP(A3450,[2]Sheet1!$A:$I,7,FALSE),0)</f>
        <v>0</v>
      </c>
      <c r="L3450">
        <f>IFERROR(VLOOKUP(A3450,[2]Sheet1!$A:$I,8,FALSE),0)</f>
        <v>0</v>
      </c>
      <c r="M3450">
        <f>IFERROR(VLOOKUP(A3450,[2]Sheet1!$A:$I,9,FALSE),0)</f>
        <v>0</v>
      </c>
      <c r="N3450">
        <f>IFERROR(VLOOKUP(A3450,[3]Sheet1!$A:$G,2,FALSE),0)</f>
        <v>0</v>
      </c>
      <c r="O3450">
        <f>IFERROR(VLOOKUP(A3450,[3]Sheet1!$A:$G,3,FALSE),0)</f>
        <v>189414</v>
      </c>
      <c r="P3450">
        <f>IFERROR(VLOOKUP(A3450,[3]Sheet1!$A:$G,4,FALSE),0)</f>
        <v>0</v>
      </c>
      <c r="Q3450">
        <f>IFERROR(VLOOKUP(A3450,[3]Sheet1!$A:$G,5,FALSE),0)</f>
        <v>0</v>
      </c>
      <c r="R3450">
        <f>IFERROR(VLOOKUP(A3450,[3]Sheet1!$A:$G,6,FALSE),0)</f>
        <v>0</v>
      </c>
      <c r="S3450">
        <f>IFERROR(VLOOKUP(A3450,[3]Sheet1!$A:$G,7,FALSE),0)</f>
        <v>0</v>
      </c>
      <c r="T3450" t="str">
        <f t="shared" si="319"/>
        <v>Não</v>
      </c>
      <c r="U3450" t="str">
        <f t="shared" si="320"/>
        <v>Sim</v>
      </c>
      <c r="V3450" t="str">
        <f t="shared" si="321"/>
        <v>Não</v>
      </c>
      <c r="W3450" t="str">
        <f t="shared" si="322"/>
        <v>Sim</v>
      </c>
      <c r="X3450" t="str">
        <f t="shared" si="323"/>
        <v>Não</v>
      </c>
      <c r="Y3450" t="str">
        <f t="shared" si="324"/>
        <v>Sim</v>
      </c>
    </row>
    <row r="3451" spans="1:25" x14ac:dyDescent="0.25">
      <c r="A3451" s="5">
        <v>521205</v>
      </c>
      <c r="B3451">
        <f>IFERROR(VLOOKUP(A3451,[1]Monitoramento_Base_somente_disp!$A:$J,5,FALSE),0)</f>
        <v>0</v>
      </c>
      <c r="C3451">
        <f>IFERROR(VLOOKUP(A3451,[1]Monitoramento_Base_somente_disp!$A:$J,6,FALSE),0)</f>
        <v>0</v>
      </c>
      <c r="D3451">
        <f>IFERROR(VLOOKUP(A3451,[1]Monitoramento_Base_somente_disp!$A:$J,7,FALSE),0)</f>
        <v>0</v>
      </c>
      <c r="E3451">
        <f>IFERROR(VLOOKUP(A3451,[1]Monitoramento_Base_somente_disp!$A:$J,8,FALSE),0)</f>
        <v>0</v>
      </c>
      <c r="F3451">
        <f>IFERROR(VLOOKUP(A3451,[1]Monitoramento_Base_somente_disp!$A:$J,9,FALSE),0)</f>
        <v>0</v>
      </c>
      <c r="G3451">
        <f>IFERROR(VLOOKUP(A3451,[1]Monitoramento_Base_somente_disp!$A:$J,10,FALSE),0)</f>
        <v>0</v>
      </c>
      <c r="H3451">
        <f>IFERROR(VLOOKUP(A3451,[2]Sheet1!$A:$I,4,FALSE),0)</f>
        <v>0</v>
      </c>
      <c r="I3451">
        <f>IFERROR(VLOOKUP(A3451,[2]Sheet1!$A:$I,5,FALSE),0)</f>
        <v>0</v>
      </c>
      <c r="J3451">
        <f>IFERROR(VLOOKUP(A3451,[2]Sheet1!$A:$I,6,FALSE),0)</f>
        <v>0</v>
      </c>
      <c r="K3451">
        <f>IFERROR(VLOOKUP(A3451,[2]Sheet1!$A:$I,7,FALSE),0)</f>
        <v>0</v>
      </c>
      <c r="L3451">
        <f>IFERROR(VLOOKUP(A3451,[2]Sheet1!$A:$I,8,FALSE),0)</f>
        <v>0</v>
      </c>
      <c r="M3451">
        <f>IFERROR(VLOOKUP(A3451,[2]Sheet1!$A:$I,9,FALSE),0)</f>
        <v>0</v>
      </c>
      <c r="N3451">
        <f>IFERROR(VLOOKUP(A3451,[3]Sheet1!$A:$G,2,FALSE),0)</f>
        <v>0</v>
      </c>
      <c r="O3451">
        <f>IFERROR(VLOOKUP(A3451,[3]Sheet1!$A:$G,3,FALSE),0)</f>
        <v>0</v>
      </c>
      <c r="P3451">
        <f>IFERROR(VLOOKUP(A3451,[3]Sheet1!$A:$G,4,FALSE),0)</f>
        <v>0</v>
      </c>
      <c r="Q3451">
        <f>IFERROR(VLOOKUP(A3451,[3]Sheet1!$A:$G,5,FALSE),0)</f>
        <v>0</v>
      </c>
      <c r="R3451">
        <f>IFERROR(VLOOKUP(A3451,[3]Sheet1!$A:$G,6,FALSE),0)</f>
        <v>0</v>
      </c>
      <c r="S3451">
        <f>IFERROR(VLOOKUP(A3451,[3]Sheet1!$A:$G,7,FALSE),0)</f>
        <v>0</v>
      </c>
      <c r="T3451" t="str">
        <f t="shared" si="319"/>
        <v>Não</v>
      </c>
      <c r="U3451" t="str">
        <f t="shared" si="320"/>
        <v>Não</v>
      </c>
      <c r="V3451" t="str">
        <f t="shared" si="321"/>
        <v>Não</v>
      </c>
      <c r="W3451" t="str">
        <f t="shared" si="322"/>
        <v>Não</v>
      </c>
      <c r="X3451" t="str">
        <f t="shared" si="323"/>
        <v>Não</v>
      </c>
      <c r="Y3451" t="str">
        <f t="shared" si="324"/>
        <v>Não</v>
      </c>
    </row>
    <row r="3452" spans="1:25" x14ac:dyDescent="0.25">
      <c r="A3452" s="5">
        <v>521230</v>
      </c>
      <c r="B3452">
        <f>IFERROR(VLOOKUP(A3452,[1]Monitoramento_Base_somente_disp!$A:$J,5,FALSE),0)</f>
        <v>0</v>
      </c>
      <c r="C3452">
        <f>IFERROR(VLOOKUP(A3452,[1]Monitoramento_Base_somente_disp!$A:$J,6,FALSE),0)</f>
        <v>6843360</v>
      </c>
      <c r="D3452">
        <f>IFERROR(VLOOKUP(A3452,[1]Monitoramento_Base_somente_disp!$A:$J,7,FALSE),0)</f>
        <v>0</v>
      </c>
      <c r="E3452">
        <f>IFERROR(VLOOKUP(A3452,[1]Monitoramento_Base_somente_disp!$A:$J,8,FALSE),0)</f>
        <v>7071472</v>
      </c>
      <c r="F3452">
        <f>IFERROR(VLOOKUP(A3452,[1]Monitoramento_Base_somente_disp!$A:$J,9,FALSE),0)</f>
        <v>0</v>
      </c>
      <c r="G3452">
        <f>IFERROR(VLOOKUP(A3452,[1]Monitoramento_Base_somente_disp!$A:$J,10,FALSE),0)</f>
        <v>1140560</v>
      </c>
      <c r="H3452">
        <f>IFERROR(VLOOKUP(A3452,[2]Sheet1!$A:$I,4,FALSE),0)</f>
        <v>0</v>
      </c>
      <c r="I3452">
        <f>IFERROR(VLOOKUP(A3452,[2]Sheet1!$A:$I,5,FALSE),0)</f>
        <v>0</v>
      </c>
      <c r="J3452">
        <f>IFERROR(VLOOKUP(A3452,[2]Sheet1!$A:$I,6,FALSE),0)</f>
        <v>0</v>
      </c>
      <c r="K3452">
        <f>IFERROR(VLOOKUP(A3452,[2]Sheet1!$A:$I,7,FALSE),0)</f>
        <v>0</v>
      </c>
      <c r="L3452">
        <f>IFERROR(VLOOKUP(A3452,[2]Sheet1!$A:$I,8,FALSE),0)</f>
        <v>0</v>
      </c>
      <c r="M3452">
        <f>IFERROR(VLOOKUP(A3452,[2]Sheet1!$A:$I,9,FALSE),0)</f>
        <v>0</v>
      </c>
      <c r="N3452">
        <f>IFERROR(VLOOKUP(A3452,[3]Sheet1!$A:$G,2,FALSE),0)</f>
        <v>0</v>
      </c>
      <c r="O3452">
        <f>IFERROR(VLOOKUP(A3452,[3]Sheet1!$A:$G,3,FALSE),0)</f>
        <v>0</v>
      </c>
      <c r="P3452">
        <f>IFERROR(VLOOKUP(A3452,[3]Sheet1!$A:$G,4,FALSE),0)</f>
        <v>0</v>
      </c>
      <c r="Q3452">
        <f>IFERROR(VLOOKUP(A3452,[3]Sheet1!$A:$G,5,FALSE),0)</f>
        <v>0</v>
      </c>
      <c r="R3452">
        <f>IFERROR(VLOOKUP(A3452,[3]Sheet1!$A:$G,6,FALSE),0)</f>
        <v>0</v>
      </c>
      <c r="S3452">
        <f>IFERROR(VLOOKUP(A3452,[3]Sheet1!$A:$G,7,FALSE),0)</f>
        <v>0</v>
      </c>
      <c r="T3452" t="str">
        <f t="shared" si="319"/>
        <v>Não</v>
      </c>
      <c r="U3452" t="str">
        <f t="shared" si="320"/>
        <v>Sim</v>
      </c>
      <c r="V3452" t="str">
        <f t="shared" si="321"/>
        <v>Não</v>
      </c>
      <c r="W3452" t="str">
        <f t="shared" si="322"/>
        <v>Sim</v>
      </c>
      <c r="X3452" t="str">
        <f t="shared" si="323"/>
        <v>Não</v>
      </c>
      <c r="Y3452" t="str">
        <f t="shared" si="324"/>
        <v>Sim</v>
      </c>
    </row>
    <row r="3453" spans="1:25" x14ac:dyDescent="0.25">
      <c r="A3453" s="5">
        <v>521250</v>
      </c>
      <c r="B3453">
        <f>IFERROR(VLOOKUP(A3453,[1]Monitoramento_Base_somente_disp!$A:$J,5,FALSE),0)</f>
        <v>0</v>
      </c>
      <c r="C3453">
        <f>IFERROR(VLOOKUP(A3453,[1]Monitoramento_Base_somente_disp!$A:$J,6,FALSE),0)</f>
        <v>19613003</v>
      </c>
      <c r="D3453">
        <f>IFERROR(VLOOKUP(A3453,[1]Monitoramento_Base_somente_disp!$A:$J,7,FALSE),0)</f>
        <v>0</v>
      </c>
      <c r="E3453">
        <f>IFERROR(VLOOKUP(A3453,[1]Monitoramento_Base_somente_disp!$A:$J,8,FALSE),0)</f>
        <v>20354662</v>
      </c>
      <c r="F3453">
        <f>IFERROR(VLOOKUP(A3453,[1]Monitoramento_Base_somente_disp!$A:$J,9,FALSE),0)</f>
        <v>0</v>
      </c>
      <c r="G3453">
        <f>IFERROR(VLOOKUP(A3453,[1]Monitoramento_Base_somente_disp!$A:$J,10,FALSE),0)</f>
        <v>3283010</v>
      </c>
      <c r="H3453">
        <f>IFERROR(VLOOKUP(A3453,[2]Sheet1!$A:$I,4,FALSE),0)</f>
        <v>0</v>
      </c>
      <c r="I3453">
        <f>IFERROR(VLOOKUP(A3453,[2]Sheet1!$A:$I,5,FALSE),0)</f>
        <v>0</v>
      </c>
      <c r="J3453">
        <f>IFERROR(VLOOKUP(A3453,[2]Sheet1!$A:$I,6,FALSE),0)</f>
        <v>0</v>
      </c>
      <c r="K3453">
        <f>IFERROR(VLOOKUP(A3453,[2]Sheet1!$A:$I,7,FALSE),0)</f>
        <v>0</v>
      </c>
      <c r="L3453">
        <f>IFERROR(VLOOKUP(A3453,[2]Sheet1!$A:$I,8,FALSE),0)</f>
        <v>0</v>
      </c>
      <c r="M3453">
        <f>IFERROR(VLOOKUP(A3453,[2]Sheet1!$A:$I,9,FALSE),0)</f>
        <v>0</v>
      </c>
      <c r="N3453">
        <f>IFERROR(VLOOKUP(A3453,[3]Sheet1!$A:$G,2,FALSE),0)</f>
        <v>1373698</v>
      </c>
      <c r="O3453">
        <f>IFERROR(VLOOKUP(A3453,[3]Sheet1!$A:$G,3,FALSE),0)</f>
        <v>10332414</v>
      </c>
      <c r="P3453">
        <f>IFERROR(VLOOKUP(A3453,[3]Sheet1!$A:$G,4,FALSE),0)</f>
        <v>1183263</v>
      </c>
      <c r="Q3453">
        <f>IFERROR(VLOOKUP(A3453,[3]Sheet1!$A:$G,5,FALSE),0)</f>
        <v>11666428</v>
      </c>
      <c r="R3453">
        <f>IFERROR(VLOOKUP(A3453,[3]Sheet1!$A:$G,6,FALSE),0)</f>
        <v>221544</v>
      </c>
      <c r="S3453">
        <f>IFERROR(VLOOKUP(A3453,[3]Sheet1!$A:$G,7,FALSE),0)</f>
        <v>0</v>
      </c>
      <c r="T3453" t="str">
        <f t="shared" si="319"/>
        <v>Sim</v>
      </c>
      <c r="U3453" t="str">
        <f t="shared" si="320"/>
        <v>Sim</v>
      </c>
      <c r="V3453" t="str">
        <f t="shared" si="321"/>
        <v>Sim</v>
      </c>
      <c r="W3453" t="str">
        <f t="shared" si="322"/>
        <v>Sim</v>
      </c>
      <c r="X3453" t="str">
        <f t="shared" si="323"/>
        <v>Sim</v>
      </c>
      <c r="Y3453" t="str">
        <f t="shared" si="324"/>
        <v>Sim</v>
      </c>
    </row>
    <row r="3454" spans="1:25" x14ac:dyDescent="0.25">
      <c r="A3454" s="5">
        <v>521270</v>
      </c>
      <c r="B3454">
        <f>IFERROR(VLOOKUP(A3454,[1]Monitoramento_Base_somente_disp!$A:$J,5,FALSE),0)</f>
        <v>4424</v>
      </c>
      <c r="C3454">
        <f>IFERROR(VLOOKUP(A3454,[1]Monitoramento_Base_somente_disp!$A:$J,6,FALSE),0)</f>
        <v>2130010</v>
      </c>
      <c r="D3454">
        <f>IFERROR(VLOOKUP(A3454,[1]Monitoramento_Base_somente_disp!$A:$J,7,FALSE),0)</f>
        <v>2818</v>
      </c>
      <c r="E3454">
        <f>IFERROR(VLOOKUP(A3454,[1]Monitoramento_Base_somente_disp!$A:$J,8,FALSE),0)</f>
        <v>2063197</v>
      </c>
      <c r="F3454">
        <f>IFERROR(VLOOKUP(A3454,[1]Monitoramento_Base_somente_disp!$A:$J,9,FALSE),0)</f>
        <v>0</v>
      </c>
      <c r="G3454">
        <f>IFERROR(VLOOKUP(A3454,[1]Monitoramento_Base_somente_disp!$A:$J,10,FALSE),0)</f>
        <v>325385</v>
      </c>
      <c r="H3454">
        <f>IFERROR(VLOOKUP(A3454,[2]Sheet1!$A:$I,4,FALSE),0)</f>
        <v>0</v>
      </c>
      <c r="I3454">
        <f>IFERROR(VLOOKUP(A3454,[2]Sheet1!$A:$I,5,FALSE),0)</f>
        <v>0</v>
      </c>
      <c r="J3454">
        <f>IFERROR(VLOOKUP(A3454,[2]Sheet1!$A:$I,6,FALSE),0)</f>
        <v>0</v>
      </c>
      <c r="K3454">
        <f>IFERROR(VLOOKUP(A3454,[2]Sheet1!$A:$I,7,FALSE),0)</f>
        <v>0</v>
      </c>
      <c r="L3454">
        <f>IFERROR(VLOOKUP(A3454,[2]Sheet1!$A:$I,8,FALSE),0)</f>
        <v>0</v>
      </c>
      <c r="M3454">
        <f>IFERROR(VLOOKUP(A3454,[2]Sheet1!$A:$I,9,FALSE),0)</f>
        <v>0</v>
      </c>
      <c r="N3454">
        <f>IFERROR(VLOOKUP(A3454,[3]Sheet1!$A:$G,2,FALSE),0)</f>
        <v>0</v>
      </c>
      <c r="O3454">
        <f>IFERROR(VLOOKUP(A3454,[3]Sheet1!$A:$G,3,FALSE),0)</f>
        <v>0</v>
      </c>
      <c r="P3454">
        <f>IFERROR(VLOOKUP(A3454,[3]Sheet1!$A:$G,4,FALSE),0)</f>
        <v>0</v>
      </c>
      <c r="Q3454">
        <f>IFERROR(VLOOKUP(A3454,[3]Sheet1!$A:$G,5,FALSE),0)</f>
        <v>0</v>
      </c>
      <c r="R3454">
        <f>IFERROR(VLOOKUP(A3454,[3]Sheet1!$A:$G,6,FALSE),0)</f>
        <v>0</v>
      </c>
      <c r="S3454">
        <f>IFERROR(VLOOKUP(A3454,[3]Sheet1!$A:$G,7,FALSE),0)</f>
        <v>0</v>
      </c>
      <c r="T3454" t="str">
        <f t="shared" si="319"/>
        <v>Sim</v>
      </c>
      <c r="U3454" t="str">
        <f t="shared" si="320"/>
        <v>Sim</v>
      </c>
      <c r="V3454" t="str">
        <f t="shared" si="321"/>
        <v>Sim</v>
      </c>
      <c r="W3454" t="str">
        <f t="shared" si="322"/>
        <v>Sim</v>
      </c>
      <c r="X3454" t="str">
        <f t="shared" si="323"/>
        <v>Não</v>
      </c>
      <c r="Y3454" t="str">
        <f t="shared" si="324"/>
        <v>Sim</v>
      </c>
    </row>
    <row r="3455" spans="1:25" x14ac:dyDescent="0.25">
      <c r="A3455" s="5">
        <v>521280</v>
      </c>
      <c r="B3455">
        <f>IFERROR(VLOOKUP(A3455,[1]Monitoramento_Base_somente_disp!$A:$J,5,FALSE),0)</f>
        <v>50598</v>
      </c>
      <c r="C3455">
        <f>IFERROR(VLOOKUP(A3455,[1]Monitoramento_Base_somente_disp!$A:$J,6,FALSE),0)</f>
        <v>9797319</v>
      </c>
      <c r="D3455">
        <f>IFERROR(VLOOKUP(A3455,[1]Monitoramento_Base_somente_disp!$A:$J,7,FALSE),0)</f>
        <v>44660</v>
      </c>
      <c r="E3455">
        <f>IFERROR(VLOOKUP(A3455,[1]Monitoramento_Base_somente_disp!$A:$J,8,FALSE),0)</f>
        <v>10417483</v>
      </c>
      <c r="F3455">
        <f>IFERROR(VLOOKUP(A3455,[1]Monitoramento_Base_somente_disp!$A:$J,9,FALSE),0)</f>
        <v>7513</v>
      </c>
      <c r="G3455">
        <f>IFERROR(VLOOKUP(A3455,[1]Monitoramento_Base_somente_disp!$A:$J,10,FALSE),0)</f>
        <v>1623348</v>
      </c>
      <c r="H3455">
        <f>IFERROR(VLOOKUP(A3455,[2]Sheet1!$A:$I,4,FALSE),0)</f>
        <v>0</v>
      </c>
      <c r="I3455">
        <f>IFERROR(VLOOKUP(A3455,[2]Sheet1!$A:$I,5,FALSE),0)</f>
        <v>0</v>
      </c>
      <c r="J3455">
        <f>IFERROR(VLOOKUP(A3455,[2]Sheet1!$A:$I,6,FALSE),0)</f>
        <v>0</v>
      </c>
      <c r="K3455">
        <f>IFERROR(VLOOKUP(A3455,[2]Sheet1!$A:$I,7,FALSE),0)</f>
        <v>0</v>
      </c>
      <c r="L3455">
        <f>IFERROR(VLOOKUP(A3455,[2]Sheet1!$A:$I,8,FALSE),0)</f>
        <v>0</v>
      </c>
      <c r="M3455">
        <f>IFERROR(VLOOKUP(A3455,[2]Sheet1!$A:$I,9,FALSE),0)</f>
        <v>0</v>
      </c>
      <c r="N3455">
        <f>IFERROR(VLOOKUP(A3455,[3]Sheet1!$A:$G,2,FALSE),0)</f>
        <v>0</v>
      </c>
      <c r="O3455">
        <f>IFERROR(VLOOKUP(A3455,[3]Sheet1!$A:$G,3,FALSE),0)</f>
        <v>0</v>
      </c>
      <c r="P3455">
        <f>IFERROR(VLOOKUP(A3455,[3]Sheet1!$A:$G,4,FALSE),0)</f>
        <v>0</v>
      </c>
      <c r="Q3455">
        <f>IFERROR(VLOOKUP(A3455,[3]Sheet1!$A:$G,5,FALSE),0)</f>
        <v>0</v>
      </c>
      <c r="R3455">
        <f>IFERROR(VLOOKUP(A3455,[3]Sheet1!$A:$G,6,FALSE),0)</f>
        <v>0</v>
      </c>
      <c r="S3455">
        <f>IFERROR(VLOOKUP(A3455,[3]Sheet1!$A:$G,7,FALSE),0)</f>
        <v>0</v>
      </c>
      <c r="T3455" t="str">
        <f t="shared" si="319"/>
        <v>Sim</v>
      </c>
      <c r="U3455" t="str">
        <f t="shared" si="320"/>
        <v>Sim</v>
      </c>
      <c r="V3455" t="str">
        <f t="shared" si="321"/>
        <v>Sim</v>
      </c>
      <c r="W3455" t="str">
        <f t="shared" si="322"/>
        <v>Sim</v>
      </c>
      <c r="X3455" t="str">
        <f t="shared" si="323"/>
        <v>Sim</v>
      </c>
      <c r="Y3455" t="str">
        <f t="shared" si="324"/>
        <v>Sim</v>
      </c>
    </row>
    <row r="3456" spans="1:25" x14ac:dyDescent="0.25">
      <c r="A3456" s="5">
        <v>521300</v>
      </c>
      <c r="B3456">
        <f>IFERROR(VLOOKUP(A3456,[1]Monitoramento_Base_somente_disp!$A:$J,5,FALSE),0)</f>
        <v>2803</v>
      </c>
      <c r="C3456">
        <f>IFERROR(VLOOKUP(A3456,[1]Monitoramento_Base_somente_disp!$A:$J,6,FALSE),0)</f>
        <v>1468074</v>
      </c>
      <c r="D3456">
        <f>IFERROR(VLOOKUP(A3456,[1]Monitoramento_Base_somente_disp!$A:$J,7,FALSE),0)</f>
        <v>1592</v>
      </c>
      <c r="E3456">
        <f>IFERROR(VLOOKUP(A3456,[1]Monitoramento_Base_somente_disp!$A:$J,8,FALSE),0)</f>
        <v>1557453</v>
      </c>
      <c r="F3456">
        <f>IFERROR(VLOOKUP(A3456,[1]Monitoramento_Base_somente_disp!$A:$J,9,FALSE),0)</f>
        <v>0</v>
      </c>
      <c r="G3456">
        <f>IFERROR(VLOOKUP(A3456,[1]Monitoramento_Base_somente_disp!$A:$J,10,FALSE),0)</f>
        <v>250350</v>
      </c>
      <c r="H3456">
        <f>IFERROR(VLOOKUP(A3456,[2]Sheet1!$A:$I,4,FALSE),0)</f>
        <v>0</v>
      </c>
      <c r="I3456">
        <f>IFERROR(VLOOKUP(A3456,[2]Sheet1!$A:$I,5,FALSE),0)</f>
        <v>0</v>
      </c>
      <c r="J3456">
        <f>IFERROR(VLOOKUP(A3456,[2]Sheet1!$A:$I,6,FALSE),0)</f>
        <v>0</v>
      </c>
      <c r="K3456">
        <f>IFERROR(VLOOKUP(A3456,[2]Sheet1!$A:$I,7,FALSE),0)</f>
        <v>0</v>
      </c>
      <c r="L3456">
        <f>IFERROR(VLOOKUP(A3456,[2]Sheet1!$A:$I,8,FALSE),0)</f>
        <v>0</v>
      </c>
      <c r="M3456">
        <f>IFERROR(VLOOKUP(A3456,[2]Sheet1!$A:$I,9,FALSE),0)</f>
        <v>0</v>
      </c>
      <c r="N3456">
        <f>IFERROR(VLOOKUP(A3456,[3]Sheet1!$A:$G,2,FALSE),0)</f>
        <v>0</v>
      </c>
      <c r="O3456">
        <f>IFERROR(VLOOKUP(A3456,[3]Sheet1!$A:$G,3,FALSE),0)</f>
        <v>0</v>
      </c>
      <c r="P3456">
        <f>IFERROR(VLOOKUP(A3456,[3]Sheet1!$A:$G,4,FALSE),0)</f>
        <v>0</v>
      </c>
      <c r="Q3456">
        <f>IFERROR(VLOOKUP(A3456,[3]Sheet1!$A:$G,5,FALSE),0)</f>
        <v>0</v>
      </c>
      <c r="R3456">
        <f>IFERROR(VLOOKUP(A3456,[3]Sheet1!$A:$G,6,FALSE),0)</f>
        <v>0</v>
      </c>
      <c r="S3456">
        <f>IFERROR(VLOOKUP(A3456,[3]Sheet1!$A:$G,7,FALSE),0)</f>
        <v>0</v>
      </c>
      <c r="T3456" t="str">
        <f t="shared" si="319"/>
        <v>Sim</v>
      </c>
      <c r="U3456" t="str">
        <f t="shared" si="320"/>
        <v>Sim</v>
      </c>
      <c r="V3456" t="str">
        <f t="shared" si="321"/>
        <v>Sim</v>
      </c>
      <c r="W3456" t="str">
        <f t="shared" si="322"/>
        <v>Sim</v>
      </c>
      <c r="X3456" t="str">
        <f t="shared" si="323"/>
        <v>Não</v>
      </c>
      <c r="Y3456" t="str">
        <f t="shared" si="324"/>
        <v>Sim</v>
      </c>
    </row>
    <row r="3457" spans="1:25" x14ac:dyDescent="0.25">
      <c r="A3457" s="5">
        <v>521305</v>
      </c>
      <c r="B3457">
        <f>IFERROR(VLOOKUP(A3457,[1]Monitoramento_Base_somente_disp!$A:$J,5,FALSE),0)</f>
        <v>3301</v>
      </c>
      <c r="C3457">
        <f>IFERROR(VLOOKUP(A3457,[1]Monitoramento_Base_somente_disp!$A:$J,6,FALSE),0)</f>
        <v>12324499</v>
      </c>
      <c r="D3457">
        <f>IFERROR(VLOOKUP(A3457,[1]Monitoramento_Base_somente_disp!$A:$J,7,FALSE),0)</f>
        <v>2723</v>
      </c>
      <c r="E3457">
        <f>IFERROR(VLOOKUP(A3457,[1]Monitoramento_Base_somente_disp!$A:$J,8,FALSE),0)</f>
        <v>12620653</v>
      </c>
      <c r="F3457">
        <f>IFERROR(VLOOKUP(A3457,[1]Monitoramento_Base_somente_disp!$A:$J,9,FALSE),0)</f>
        <v>360</v>
      </c>
      <c r="G3457">
        <f>IFERROR(VLOOKUP(A3457,[1]Monitoramento_Base_somente_disp!$A:$J,10,FALSE),0)</f>
        <v>2030695</v>
      </c>
      <c r="H3457">
        <f>IFERROR(VLOOKUP(A3457,[2]Sheet1!$A:$I,4,FALSE),0)</f>
        <v>0</v>
      </c>
      <c r="I3457">
        <f>IFERROR(VLOOKUP(A3457,[2]Sheet1!$A:$I,5,FALSE),0)</f>
        <v>0</v>
      </c>
      <c r="J3457">
        <f>IFERROR(VLOOKUP(A3457,[2]Sheet1!$A:$I,6,FALSE),0)</f>
        <v>0</v>
      </c>
      <c r="K3457">
        <f>IFERROR(VLOOKUP(A3457,[2]Sheet1!$A:$I,7,FALSE),0)</f>
        <v>0</v>
      </c>
      <c r="L3457">
        <f>IFERROR(VLOOKUP(A3457,[2]Sheet1!$A:$I,8,FALSE),0)</f>
        <v>0</v>
      </c>
      <c r="M3457">
        <f>IFERROR(VLOOKUP(A3457,[2]Sheet1!$A:$I,9,FALSE),0)</f>
        <v>0</v>
      </c>
      <c r="N3457">
        <f>IFERROR(VLOOKUP(A3457,[3]Sheet1!$A:$G,2,FALSE),0)</f>
        <v>0</v>
      </c>
      <c r="O3457">
        <f>IFERROR(VLOOKUP(A3457,[3]Sheet1!$A:$G,3,FALSE),0)</f>
        <v>0</v>
      </c>
      <c r="P3457">
        <f>IFERROR(VLOOKUP(A3457,[3]Sheet1!$A:$G,4,FALSE),0)</f>
        <v>0</v>
      </c>
      <c r="Q3457">
        <f>IFERROR(VLOOKUP(A3457,[3]Sheet1!$A:$G,5,FALSE),0)</f>
        <v>0</v>
      </c>
      <c r="R3457">
        <f>IFERROR(VLOOKUP(A3457,[3]Sheet1!$A:$G,6,FALSE),0)</f>
        <v>0</v>
      </c>
      <c r="S3457">
        <f>IFERROR(VLOOKUP(A3457,[3]Sheet1!$A:$G,7,FALSE),0)</f>
        <v>0</v>
      </c>
      <c r="T3457" t="str">
        <f t="shared" si="319"/>
        <v>Sim</v>
      </c>
      <c r="U3457" t="str">
        <f t="shared" si="320"/>
        <v>Sim</v>
      </c>
      <c r="V3457" t="str">
        <f t="shared" si="321"/>
        <v>Sim</v>
      </c>
      <c r="W3457" t="str">
        <f t="shared" si="322"/>
        <v>Sim</v>
      </c>
      <c r="X3457" t="str">
        <f t="shared" si="323"/>
        <v>Sim</v>
      </c>
      <c r="Y3457" t="str">
        <f t="shared" si="324"/>
        <v>Sim</v>
      </c>
    </row>
    <row r="3458" spans="1:25" x14ac:dyDescent="0.25">
      <c r="A3458" s="5">
        <v>521308</v>
      </c>
      <c r="B3458">
        <f>IFERROR(VLOOKUP(A3458,[1]Monitoramento_Base_somente_disp!$A:$J,5,FALSE),0)</f>
        <v>74708</v>
      </c>
      <c r="C3458">
        <f>IFERROR(VLOOKUP(A3458,[1]Monitoramento_Base_somente_disp!$A:$J,6,FALSE),0)</f>
        <v>40559743</v>
      </c>
      <c r="D3458">
        <f>IFERROR(VLOOKUP(A3458,[1]Monitoramento_Base_somente_disp!$A:$J,7,FALSE),0)</f>
        <v>105717</v>
      </c>
      <c r="E3458">
        <f>IFERROR(VLOOKUP(A3458,[1]Monitoramento_Base_somente_disp!$A:$J,8,FALSE),0)</f>
        <v>43262919</v>
      </c>
      <c r="F3458">
        <f>IFERROR(VLOOKUP(A3458,[1]Monitoramento_Base_somente_disp!$A:$J,9,FALSE),0)</f>
        <v>20916</v>
      </c>
      <c r="G3458">
        <f>IFERROR(VLOOKUP(A3458,[1]Monitoramento_Base_somente_disp!$A:$J,10,FALSE),0)</f>
        <v>7064250</v>
      </c>
      <c r="H3458">
        <f>IFERROR(VLOOKUP(A3458,[2]Sheet1!$A:$I,4,FALSE),0)</f>
        <v>0</v>
      </c>
      <c r="I3458">
        <f>IFERROR(VLOOKUP(A3458,[2]Sheet1!$A:$I,5,FALSE),0)</f>
        <v>0</v>
      </c>
      <c r="J3458">
        <f>IFERROR(VLOOKUP(A3458,[2]Sheet1!$A:$I,6,FALSE),0)</f>
        <v>0</v>
      </c>
      <c r="K3458">
        <f>IFERROR(VLOOKUP(A3458,[2]Sheet1!$A:$I,7,FALSE),0)</f>
        <v>0</v>
      </c>
      <c r="L3458">
        <f>IFERROR(VLOOKUP(A3458,[2]Sheet1!$A:$I,8,FALSE),0)</f>
        <v>0</v>
      </c>
      <c r="M3458">
        <f>IFERROR(VLOOKUP(A3458,[2]Sheet1!$A:$I,9,FALSE),0)</f>
        <v>0</v>
      </c>
      <c r="N3458">
        <f>IFERROR(VLOOKUP(A3458,[3]Sheet1!$A:$G,2,FALSE),0)</f>
        <v>0</v>
      </c>
      <c r="O3458">
        <f>IFERROR(VLOOKUP(A3458,[3]Sheet1!$A:$G,3,FALSE),0)</f>
        <v>0</v>
      </c>
      <c r="P3458">
        <f>IFERROR(VLOOKUP(A3458,[3]Sheet1!$A:$G,4,FALSE),0)</f>
        <v>0</v>
      </c>
      <c r="Q3458">
        <f>IFERROR(VLOOKUP(A3458,[3]Sheet1!$A:$G,5,FALSE),0)</f>
        <v>0</v>
      </c>
      <c r="R3458">
        <f>IFERROR(VLOOKUP(A3458,[3]Sheet1!$A:$G,6,FALSE),0)</f>
        <v>0</v>
      </c>
      <c r="S3458">
        <f>IFERROR(VLOOKUP(A3458,[3]Sheet1!$A:$G,7,FALSE),0)</f>
        <v>0</v>
      </c>
      <c r="T3458" t="str">
        <f t="shared" si="319"/>
        <v>Sim</v>
      </c>
      <c r="U3458" t="str">
        <f t="shared" si="320"/>
        <v>Sim</v>
      </c>
      <c r="V3458" t="str">
        <f t="shared" si="321"/>
        <v>Sim</v>
      </c>
      <c r="W3458" t="str">
        <f t="shared" si="322"/>
        <v>Sim</v>
      </c>
      <c r="X3458" t="str">
        <f t="shared" si="323"/>
        <v>Sim</v>
      </c>
      <c r="Y3458" t="str">
        <f t="shared" si="324"/>
        <v>Sim</v>
      </c>
    </row>
    <row r="3459" spans="1:25" x14ac:dyDescent="0.25">
      <c r="A3459" s="5">
        <v>521340</v>
      </c>
      <c r="B3459">
        <f>IFERROR(VLOOKUP(A3459,[1]Monitoramento_Base_somente_disp!$A:$J,5,FALSE),0)</f>
        <v>11311</v>
      </c>
      <c r="C3459">
        <f>IFERROR(VLOOKUP(A3459,[1]Monitoramento_Base_somente_disp!$A:$J,6,FALSE),0)</f>
        <v>4571296</v>
      </c>
      <c r="D3459">
        <f>IFERROR(VLOOKUP(A3459,[1]Monitoramento_Base_somente_disp!$A:$J,7,FALSE),0)</f>
        <v>11307</v>
      </c>
      <c r="E3459">
        <f>IFERROR(VLOOKUP(A3459,[1]Monitoramento_Base_somente_disp!$A:$J,8,FALSE),0)</f>
        <v>4504783</v>
      </c>
      <c r="F3459">
        <f>IFERROR(VLOOKUP(A3459,[1]Monitoramento_Base_somente_disp!$A:$J,9,FALSE),0)</f>
        <v>0</v>
      </c>
      <c r="G3459">
        <f>IFERROR(VLOOKUP(A3459,[1]Monitoramento_Base_somente_disp!$A:$J,10,FALSE),0)</f>
        <v>707430</v>
      </c>
      <c r="H3459">
        <f>IFERROR(VLOOKUP(A3459,[2]Sheet1!$A:$I,4,FALSE),0)</f>
        <v>0</v>
      </c>
      <c r="I3459">
        <f>IFERROR(VLOOKUP(A3459,[2]Sheet1!$A:$I,5,FALSE),0)</f>
        <v>0</v>
      </c>
      <c r="J3459">
        <f>IFERROR(VLOOKUP(A3459,[2]Sheet1!$A:$I,6,FALSE),0)</f>
        <v>0</v>
      </c>
      <c r="K3459">
        <f>IFERROR(VLOOKUP(A3459,[2]Sheet1!$A:$I,7,FALSE),0)</f>
        <v>0</v>
      </c>
      <c r="L3459">
        <f>IFERROR(VLOOKUP(A3459,[2]Sheet1!$A:$I,8,FALSE),0)</f>
        <v>0</v>
      </c>
      <c r="M3459">
        <f>IFERROR(VLOOKUP(A3459,[2]Sheet1!$A:$I,9,FALSE),0)</f>
        <v>0</v>
      </c>
      <c r="N3459">
        <f>IFERROR(VLOOKUP(A3459,[3]Sheet1!$A:$G,2,FALSE),0)</f>
        <v>0</v>
      </c>
      <c r="O3459">
        <f>IFERROR(VLOOKUP(A3459,[3]Sheet1!$A:$G,3,FALSE),0)</f>
        <v>0</v>
      </c>
      <c r="P3459">
        <f>IFERROR(VLOOKUP(A3459,[3]Sheet1!$A:$G,4,FALSE),0)</f>
        <v>0</v>
      </c>
      <c r="Q3459">
        <f>IFERROR(VLOOKUP(A3459,[3]Sheet1!$A:$G,5,FALSE),0)</f>
        <v>0</v>
      </c>
      <c r="R3459">
        <f>IFERROR(VLOOKUP(A3459,[3]Sheet1!$A:$G,6,FALSE),0)</f>
        <v>0</v>
      </c>
      <c r="S3459">
        <f>IFERROR(VLOOKUP(A3459,[3]Sheet1!$A:$G,7,FALSE),0)</f>
        <v>0</v>
      </c>
      <c r="T3459" t="str">
        <f t="shared" si="319"/>
        <v>Sim</v>
      </c>
      <c r="U3459" t="str">
        <f t="shared" si="320"/>
        <v>Sim</v>
      </c>
      <c r="V3459" t="str">
        <f t="shared" si="321"/>
        <v>Sim</v>
      </c>
      <c r="W3459" t="str">
        <f t="shared" si="322"/>
        <v>Sim</v>
      </c>
      <c r="X3459" t="str">
        <f t="shared" si="323"/>
        <v>Não</v>
      </c>
      <c r="Y3459" t="str">
        <f t="shared" si="324"/>
        <v>Sim</v>
      </c>
    </row>
    <row r="3460" spans="1:25" x14ac:dyDescent="0.25">
      <c r="A3460" s="5">
        <v>521350</v>
      </c>
      <c r="B3460">
        <f>IFERROR(VLOOKUP(A3460,[1]Monitoramento_Base_somente_disp!$A:$J,5,FALSE),0)</f>
        <v>0</v>
      </c>
      <c r="C3460">
        <f>IFERROR(VLOOKUP(A3460,[1]Monitoramento_Base_somente_disp!$A:$J,6,FALSE),0)</f>
        <v>124350</v>
      </c>
      <c r="D3460">
        <f>IFERROR(VLOOKUP(A3460,[1]Monitoramento_Base_somente_disp!$A:$J,7,FALSE),0)</f>
        <v>0</v>
      </c>
      <c r="E3460">
        <f>IFERROR(VLOOKUP(A3460,[1]Monitoramento_Base_somente_disp!$A:$J,8,FALSE),0)</f>
        <v>128495</v>
      </c>
      <c r="F3460">
        <f>IFERROR(VLOOKUP(A3460,[1]Monitoramento_Base_somente_disp!$A:$J,9,FALSE),0)</f>
        <v>0</v>
      </c>
      <c r="G3460">
        <f>IFERROR(VLOOKUP(A3460,[1]Monitoramento_Base_somente_disp!$A:$J,10,FALSE),0)</f>
        <v>20725</v>
      </c>
      <c r="H3460">
        <f>IFERROR(VLOOKUP(A3460,[2]Sheet1!$A:$I,4,FALSE),0)</f>
        <v>0</v>
      </c>
      <c r="I3460">
        <f>IFERROR(VLOOKUP(A3460,[2]Sheet1!$A:$I,5,FALSE),0)</f>
        <v>0</v>
      </c>
      <c r="J3460">
        <f>IFERROR(VLOOKUP(A3460,[2]Sheet1!$A:$I,6,FALSE),0)</f>
        <v>0</v>
      </c>
      <c r="K3460">
        <f>IFERROR(VLOOKUP(A3460,[2]Sheet1!$A:$I,7,FALSE),0)</f>
        <v>0</v>
      </c>
      <c r="L3460">
        <f>IFERROR(VLOOKUP(A3460,[2]Sheet1!$A:$I,8,FALSE),0)</f>
        <v>0</v>
      </c>
      <c r="M3460">
        <f>IFERROR(VLOOKUP(A3460,[2]Sheet1!$A:$I,9,FALSE),0)</f>
        <v>0</v>
      </c>
      <c r="N3460">
        <f>IFERROR(VLOOKUP(A3460,[3]Sheet1!$A:$G,2,FALSE),0)</f>
        <v>0</v>
      </c>
      <c r="O3460">
        <f>IFERROR(VLOOKUP(A3460,[3]Sheet1!$A:$G,3,FALSE),0)</f>
        <v>0</v>
      </c>
      <c r="P3460">
        <f>IFERROR(VLOOKUP(A3460,[3]Sheet1!$A:$G,4,FALSE),0)</f>
        <v>0</v>
      </c>
      <c r="Q3460">
        <f>IFERROR(VLOOKUP(A3460,[3]Sheet1!$A:$G,5,FALSE),0)</f>
        <v>0</v>
      </c>
      <c r="R3460">
        <f>IFERROR(VLOOKUP(A3460,[3]Sheet1!$A:$G,6,FALSE),0)</f>
        <v>0</v>
      </c>
      <c r="S3460">
        <f>IFERROR(VLOOKUP(A3460,[3]Sheet1!$A:$G,7,FALSE),0)</f>
        <v>0</v>
      </c>
      <c r="T3460" t="str">
        <f t="shared" si="319"/>
        <v>Não</v>
      </c>
      <c r="U3460" t="str">
        <f t="shared" si="320"/>
        <v>Sim</v>
      </c>
      <c r="V3460" t="str">
        <f t="shared" si="321"/>
        <v>Não</v>
      </c>
      <c r="W3460" t="str">
        <f t="shared" si="322"/>
        <v>Sim</v>
      </c>
      <c r="X3460" t="str">
        <f t="shared" si="323"/>
        <v>Não</v>
      </c>
      <c r="Y3460" t="str">
        <f t="shared" si="324"/>
        <v>Sim</v>
      </c>
    </row>
    <row r="3461" spans="1:25" x14ac:dyDescent="0.25">
      <c r="A3461" s="5">
        <v>521370</v>
      </c>
      <c r="B3461">
        <f>IFERROR(VLOOKUP(A3461,[1]Monitoramento_Base_somente_disp!$A:$J,5,FALSE),0)</f>
        <v>0</v>
      </c>
      <c r="C3461">
        <f>IFERROR(VLOOKUP(A3461,[1]Monitoramento_Base_somente_disp!$A:$J,6,FALSE),0)</f>
        <v>0</v>
      </c>
      <c r="D3461">
        <f>IFERROR(VLOOKUP(A3461,[1]Monitoramento_Base_somente_disp!$A:$J,7,FALSE),0)</f>
        <v>0</v>
      </c>
      <c r="E3461">
        <f>IFERROR(VLOOKUP(A3461,[1]Monitoramento_Base_somente_disp!$A:$J,8,FALSE),0)</f>
        <v>0</v>
      </c>
      <c r="F3461">
        <f>IFERROR(VLOOKUP(A3461,[1]Monitoramento_Base_somente_disp!$A:$J,9,FALSE),0)</f>
        <v>0</v>
      </c>
      <c r="G3461">
        <f>IFERROR(VLOOKUP(A3461,[1]Monitoramento_Base_somente_disp!$A:$J,10,FALSE),0)</f>
        <v>0</v>
      </c>
      <c r="H3461">
        <f>IFERROR(VLOOKUP(A3461,[2]Sheet1!$A:$I,4,FALSE),0)</f>
        <v>0</v>
      </c>
      <c r="I3461">
        <f>IFERROR(VLOOKUP(A3461,[2]Sheet1!$A:$I,5,FALSE),0)</f>
        <v>0</v>
      </c>
      <c r="J3461">
        <f>IFERROR(VLOOKUP(A3461,[2]Sheet1!$A:$I,6,FALSE),0)</f>
        <v>0</v>
      </c>
      <c r="K3461">
        <f>IFERROR(VLOOKUP(A3461,[2]Sheet1!$A:$I,7,FALSE),0)</f>
        <v>0</v>
      </c>
      <c r="L3461">
        <f>IFERROR(VLOOKUP(A3461,[2]Sheet1!$A:$I,8,FALSE),0)</f>
        <v>0</v>
      </c>
      <c r="M3461">
        <f>IFERROR(VLOOKUP(A3461,[2]Sheet1!$A:$I,9,FALSE),0)</f>
        <v>0</v>
      </c>
      <c r="N3461">
        <f>IFERROR(VLOOKUP(A3461,[3]Sheet1!$A:$G,2,FALSE),0)</f>
        <v>0</v>
      </c>
      <c r="O3461">
        <f>IFERROR(VLOOKUP(A3461,[3]Sheet1!$A:$G,3,FALSE),0)</f>
        <v>0</v>
      </c>
      <c r="P3461">
        <f>IFERROR(VLOOKUP(A3461,[3]Sheet1!$A:$G,4,FALSE),0)</f>
        <v>0</v>
      </c>
      <c r="Q3461">
        <f>IFERROR(VLOOKUP(A3461,[3]Sheet1!$A:$G,5,FALSE),0)</f>
        <v>0</v>
      </c>
      <c r="R3461">
        <f>IFERROR(VLOOKUP(A3461,[3]Sheet1!$A:$G,6,FALSE),0)</f>
        <v>0</v>
      </c>
      <c r="S3461">
        <f>IFERROR(VLOOKUP(A3461,[3]Sheet1!$A:$G,7,FALSE),0)</f>
        <v>0</v>
      </c>
      <c r="T3461" t="str">
        <f t="shared" si="319"/>
        <v>Não</v>
      </c>
      <c r="U3461" t="str">
        <f t="shared" si="320"/>
        <v>Não</v>
      </c>
      <c r="V3461" t="str">
        <f t="shared" si="321"/>
        <v>Não</v>
      </c>
      <c r="W3461" t="str">
        <f t="shared" si="322"/>
        <v>Não</v>
      </c>
      <c r="X3461" t="str">
        <f t="shared" si="323"/>
        <v>Não</v>
      </c>
      <c r="Y3461" t="str">
        <f t="shared" si="324"/>
        <v>Não</v>
      </c>
    </row>
    <row r="3462" spans="1:25" x14ac:dyDescent="0.25">
      <c r="A3462" s="5">
        <v>521377</v>
      </c>
      <c r="B3462">
        <f>IFERROR(VLOOKUP(A3462,[1]Monitoramento_Base_somente_disp!$A:$J,5,FALSE),0)</f>
        <v>0</v>
      </c>
      <c r="C3462">
        <f>IFERROR(VLOOKUP(A3462,[1]Monitoramento_Base_somente_disp!$A:$J,6,FALSE),0)</f>
        <v>1542540</v>
      </c>
      <c r="D3462">
        <f>IFERROR(VLOOKUP(A3462,[1]Monitoramento_Base_somente_disp!$A:$J,7,FALSE),0)</f>
        <v>1748</v>
      </c>
      <c r="E3462">
        <f>IFERROR(VLOOKUP(A3462,[1]Monitoramento_Base_somente_disp!$A:$J,8,FALSE),0)</f>
        <v>1557684</v>
      </c>
      <c r="F3462">
        <f>IFERROR(VLOOKUP(A3462,[1]Monitoramento_Base_somente_disp!$A:$J,9,FALSE),0)</f>
        <v>0</v>
      </c>
      <c r="G3462">
        <f>IFERROR(VLOOKUP(A3462,[1]Monitoramento_Base_somente_disp!$A:$J,10,FALSE),0)</f>
        <v>248350</v>
      </c>
      <c r="H3462">
        <f>IFERROR(VLOOKUP(A3462,[2]Sheet1!$A:$I,4,FALSE),0)</f>
        <v>0</v>
      </c>
      <c r="I3462">
        <f>IFERROR(VLOOKUP(A3462,[2]Sheet1!$A:$I,5,FALSE),0)</f>
        <v>0</v>
      </c>
      <c r="J3462">
        <f>IFERROR(VLOOKUP(A3462,[2]Sheet1!$A:$I,6,FALSE),0)</f>
        <v>0</v>
      </c>
      <c r="K3462">
        <f>IFERROR(VLOOKUP(A3462,[2]Sheet1!$A:$I,7,FALSE),0)</f>
        <v>0</v>
      </c>
      <c r="L3462">
        <f>IFERROR(VLOOKUP(A3462,[2]Sheet1!$A:$I,8,FALSE),0)</f>
        <v>0</v>
      </c>
      <c r="M3462">
        <f>IFERROR(VLOOKUP(A3462,[2]Sheet1!$A:$I,9,FALSE),0)</f>
        <v>0</v>
      </c>
      <c r="N3462">
        <f>IFERROR(VLOOKUP(A3462,[3]Sheet1!$A:$G,2,FALSE),0)</f>
        <v>0</v>
      </c>
      <c r="O3462">
        <f>IFERROR(VLOOKUP(A3462,[3]Sheet1!$A:$G,3,FALSE),0)</f>
        <v>0</v>
      </c>
      <c r="P3462">
        <f>IFERROR(VLOOKUP(A3462,[3]Sheet1!$A:$G,4,FALSE),0)</f>
        <v>0</v>
      </c>
      <c r="Q3462">
        <f>IFERROR(VLOOKUP(A3462,[3]Sheet1!$A:$G,5,FALSE),0)</f>
        <v>0</v>
      </c>
      <c r="R3462">
        <f>IFERROR(VLOOKUP(A3462,[3]Sheet1!$A:$G,6,FALSE),0)</f>
        <v>0</v>
      </c>
      <c r="S3462">
        <f>IFERROR(VLOOKUP(A3462,[3]Sheet1!$A:$G,7,FALSE),0)</f>
        <v>0</v>
      </c>
      <c r="T3462" t="str">
        <f t="shared" ref="T3462:T3512" si="325">IF(B3462+H3462+N3462&gt;0,"Sim","Não")</f>
        <v>Não</v>
      </c>
      <c r="U3462" t="str">
        <f t="shared" ref="U3462:U3512" si="326">IF(C3462+I3462+O3462&gt;0,"Sim","Não")</f>
        <v>Sim</v>
      </c>
      <c r="V3462" t="str">
        <f t="shared" ref="V3462:V3512" si="327">IF(D3462+J3462+P3462&gt;0,"Sim","Não")</f>
        <v>Sim</v>
      </c>
      <c r="W3462" t="str">
        <f t="shared" ref="W3462:W3512" si="328">IF(E3462+K3462+Q3462&gt;0,"Sim","Não")</f>
        <v>Sim</v>
      </c>
      <c r="X3462" t="str">
        <f t="shared" ref="X3462:X3512" si="329">IF(F3462+L3462+R3462&gt;0,"Sim","Não")</f>
        <v>Não</v>
      </c>
      <c r="Y3462" t="str">
        <f t="shared" ref="Y3462:Y3512" si="330">IF(G3462+M3462+S3462&gt;0,"Sim","Não")</f>
        <v>Sim</v>
      </c>
    </row>
    <row r="3463" spans="1:25" x14ac:dyDescent="0.25">
      <c r="A3463" s="5">
        <v>521400</v>
      </c>
      <c r="B3463">
        <f>IFERROR(VLOOKUP(A3463,[1]Monitoramento_Base_somente_disp!$A:$J,5,FALSE),0)</f>
        <v>0</v>
      </c>
      <c r="C3463">
        <f>IFERROR(VLOOKUP(A3463,[1]Monitoramento_Base_somente_disp!$A:$J,6,FALSE),0)</f>
        <v>0</v>
      </c>
      <c r="D3463">
        <f>IFERROR(VLOOKUP(A3463,[1]Monitoramento_Base_somente_disp!$A:$J,7,FALSE),0)</f>
        <v>0</v>
      </c>
      <c r="E3463">
        <f>IFERROR(VLOOKUP(A3463,[1]Monitoramento_Base_somente_disp!$A:$J,8,FALSE),0)</f>
        <v>0</v>
      </c>
      <c r="F3463">
        <f>IFERROR(VLOOKUP(A3463,[1]Monitoramento_Base_somente_disp!$A:$J,9,FALSE),0)</f>
        <v>0</v>
      </c>
      <c r="G3463">
        <f>IFERROR(VLOOKUP(A3463,[1]Monitoramento_Base_somente_disp!$A:$J,10,FALSE),0)</f>
        <v>0</v>
      </c>
      <c r="H3463">
        <f>IFERROR(VLOOKUP(A3463,[2]Sheet1!$A:$I,4,FALSE),0)</f>
        <v>45514</v>
      </c>
      <c r="I3463">
        <f>IFERROR(VLOOKUP(A3463,[2]Sheet1!$A:$I,5,FALSE),0)</f>
        <v>281571</v>
      </c>
      <c r="J3463">
        <f>IFERROR(VLOOKUP(A3463,[2]Sheet1!$A:$I,6,FALSE),0)</f>
        <v>29317</v>
      </c>
      <c r="K3463">
        <f>IFERROR(VLOOKUP(A3463,[2]Sheet1!$A:$I,7,FALSE),0)</f>
        <v>199008</v>
      </c>
      <c r="L3463">
        <f>IFERROR(VLOOKUP(A3463,[2]Sheet1!$A:$I,8,FALSE),0)</f>
        <v>0</v>
      </c>
      <c r="M3463">
        <f>IFERROR(VLOOKUP(A3463,[2]Sheet1!$A:$I,9,FALSE),0)</f>
        <v>0</v>
      </c>
      <c r="N3463">
        <f>IFERROR(VLOOKUP(A3463,[3]Sheet1!$A:$G,2,FALSE),0)</f>
        <v>0</v>
      </c>
      <c r="O3463">
        <f>IFERROR(VLOOKUP(A3463,[3]Sheet1!$A:$G,3,FALSE),0)</f>
        <v>0</v>
      </c>
      <c r="P3463">
        <f>IFERROR(VLOOKUP(A3463,[3]Sheet1!$A:$G,4,FALSE),0)</f>
        <v>0</v>
      </c>
      <c r="Q3463">
        <f>IFERROR(VLOOKUP(A3463,[3]Sheet1!$A:$G,5,FALSE),0)</f>
        <v>0</v>
      </c>
      <c r="R3463">
        <f>IFERROR(VLOOKUP(A3463,[3]Sheet1!$A:$G,6,FALSE),0)</f>
        <v>0</v>
      </c>
      <c r="S3463">
        <f>IFERROR(VLOOKUP(A3463,[3]Sheet1!$A:$G,7,FALSE),0)</f>
        <v>0</v>
      </c>
      <c r="T3463" t="str">
        <f t="shared" si="325"/>
        <v>Sim</v>
      </c>
      <c r="U3463" t="str">
        <f t="shared" si="326"/>
        <v>Sim</v>
      </c>
      <c r="V3463" t="str">
        <f t="shared" si="327"/>
        <v>Sim</v>
      </c>
      <c r="W3463" t="str">
        <f t="shared" si="328"/>
        <v>Sim</v>
      </c>
      <c r="X3463" t="str">
        <f t="shared" si="329"/>
        <v>Não</v>
      </c>
      <c r="Y3463" t="str">
        <f t="shared" si="330"/>
        <v>Não</v>
      </c>
    </row>
    <row r="3464" spans="1:25" x14ac:dyDescent="0.25">
      <c r="A3464" s="5">
        <v>521405</v>
      </c>
      <c r="B3464">
        <f>IFERROR(VLOOKUP(A3464,[1]Monitoramento_Base_somente_disp!$A:$J,5,FALSE),0)</f>
        <v>9011</v>
      </c>
      <c r="C3464">
        <f>IFERROR(VLOOKUP(A3464,[1]Monitoramento_Base_somente_disp!$A:$J,6,FALSE),0)</f>
        <v>6127045</v>
      </c>
      <c r="D3464">
        <f>IFERROR(VLOOKUP(A3464,[1]Monitoramento_Base_somente_disp!$A:$J,7,FALSE),0)</f>
        <v>8093</v>
      </c>
      <c r="E3464">
        <f>IFERROR(VLOOKUP(A3464,[1]Monitoramento_Base_somente_disp!$A:$J,8,FALSE),0)</f>
        <v>6241104</v>
      </c>
      <c r="F3464">
        <f>IFERROR(VLOOKUP(A3464,[1]Monitoramento_Base_somente_disp!$A:$J,9,FALSE),0)</f>
        <v>441</v>
      </c>
      <c r="G3464">
        <f>IFERROR(VLOOKUP(A3464,[1]Monitoramento_Base_somente_disp!$A:$J,10,FALSE),0)</f>
        <v>999862</v>
      </c>
      <c r="H3464">
        <f>IFERROR(VLOOKUP(A3464,[2]Sheet1!$A:$I,4,FALSE),0)</f>
        <v>0</v>
      </c>
      <c r="I3464">
        <f>IFERROR(VLOOKUP(A3464,[2]Sheet1!$A:$I,5,FALSE),0)</f>
        <v>0</v>
      </c>
      <c r="J3464">
        <f>IFERROR(VLOOKUP(A3464,[2]Sheet1!$A:$I,6,FALSE),0)</f>
        <v>0</v>
      </c>
      <c r="K3464">
        <f>IFERROR(VLOOKUP(A3464,[2]Sheet1!$A:$I,7,FALSE),0)</f>
        <v>0</v>
      </c>
      <c r="L3464">
        <f>IFERROR(VLOOKUP(A3464,[2]Sheet1!$A:$I,8,FALSE),0)</f>
        <v>0</v>
      </c>
      <c r="M3464">
        <f>IFERROR(VLOOKUP(A3464,[2]Sheet1!$A:$I,9,FALSE),0)</f>
        <v>0</v>
      </c>
      <c r="N3464">
        <f>IFERROR(VLOOKUP(A3464,[3]Sheet1!$A:$G,2,FALSE),0)</f>
        <v>0</v>
      </c>
      <c r="O3464">
        <f>IFERROR(VLOOKUP(A3464,[3]Sheet1!$A:$G,3,FALSE),0)</f>
        <v>0</v>
      </c>
      <c r="P3464">
        <f>IFERROR(VLOOKUP(A3464,[3]Sheet1!$A:$G,4,FALSE),0)</f>
        <v>0</v>
      </c>
      <c r="Q3464">
        <f>IFERROR(VLOOKUP(A3464,[3]Sheet1!$A:$G,5,FALSE),0)</f>
        <v>0</v>
      </c>
      <c r="R3464">
        <f>IFERROR(VLOOKUP(A3464,[3]Sheet1!$A:$G,6,FALSE),0)</f>
        <v>0</v>
      </c>
      <c r="S3464">
        <f>IFERROR(VLOOKUP(A3464,[3]Sheet1!$A:$G,7,FALSE),0)</f>
        <v>0</v>
      </c>
      <c r="T3464" t="str">
        <f t="shared" si="325"/>
        <v>Sim</v>
      </c>
      <c r="U3464" t="str">
        <f t="shared" si="326"/>
        <v>Sim</v>
      </c>
      <c r="V3464" t="str">
        <f t="shared" si="327"/>
        <v>Sim</v>
      </c>
      <c r="W3464" t="str">
        <f t="shared" si="328"/>
        <v>Sim</v>
      </c>
      <c r="X3464" t="str">
        <f t="shared" si="329"/>
        <v>Sim</v>
      </c>
      <c r="Y3464" t="str">
        <f t="shared" si="330"/>
        <v>Sim</v>
      </c>
    </row>
    <row r="3465" spans="1:25" x14ac:dyDescent="0.25">
      <c r="A3465" s="5">
        <v>521410</v>
      </c>
      <c r="B3465">
        <f>IFERROR(VLOOKUP(A3465,[1]Monitoramento_Base_somente_disp!$A:$J,5,FALSE),0)</f>
        <v>0</v>
      </c>
      <c r="C3465">
        <f>IFERROR(VLOOKUP(A3465,[1]Monitoramento_Base_somente_disp!$A:$J,6,FALSE),0)</f>
        <v>0</v>
      </c>
      <c r="D3465">
        <f>IFERROR(VLOOKUP(A3465,[1]Monitoramento_Base_somente_disp!$A:$J,7,FALSE),0)</f>
        <v>0</v>
      </c>
      <c r="E3465">
        <f>IFERROR(VLOOKUP(A3465,[1]Monitoramento_Base_somente_disp!$A:$J,8,FALSE),0)</f>
        <v>0</v>
      </c>
      <c r="F3465">
        <f>IFERROR(VLOOKUP(A3465,[1]Monitoramento_Base_somente_disp!$A:$J,9,FALSE),0)</f>
        <v>0</v>
      </c>
      <c r="G3465">
        <f>IFERROR(VLOOKUP(A3465,[1]Monitoramento_Base_somente_disp!$A:$J,10,FALSE),0)</f>
        <v>0</v>
      </c>
      <c r="H3465">
        <f>IFERROR(VLOOKUP(A3465,[2]Sheet1!$A:$I,4,FALSE),0)</f>
        <v>0</v>
      </c>
      <c r="I3465">
        <f>IFERROR(VLOOKUP(A3465,[2]Sheet1!$A:$I,5,FALSE),0)</f>
        <v>0</v>
      </c>
      <c r="J3465">
        <f>IFERROR(VLOOKUP(A3465,[2]Sheet1!$A:$I,6,FALSE),0)</f>
        <v>0</v>
      </c>
      <c r="K3465">
        <f>IFERROR(VLOOKUP(A3465,[2]Sheet1!$A:$I,7,FALSE),0)</f>
        <v>0</v>
      </c>
      <c r="L3465">
        <f>IFERROR(VLOOKUP(A3465,[2]Sheet1!$A:$I,8,FALSE),0)</f>
        <v>0</v>
      </c>
      <c r="M3465">
        <f>IFERROR(VLOOKUP(A3465,[2]Sheet1!$A:$I,9,FALSE),0)</f>
        <v>0</v>
      </c>
      <c r="N3465">
        <f>IFERROR(VLOOKUP(A3465,[3]Sheet1!$A:$G,2,FALSE),0)</f>
        <v>0</v>
      </c>
      <c r="O3465">
        <f>IFERROR(VLOOKUP(A3465,[3]Sheet1!$A:$G,3,FALSE),0)</f>
        <v>0</v>
      </c>
      <c r="P3465">
        <f>IFERROR(VLOOKUP(A3465,[3]Sheet1!$A:$G,4,FALSE),0)</f>
        <v>0</v>
      </c>
      <c r="Q3465">
        <f>IFERROR(VLOOKUP(A3465,[3]Sheet1!$A:$G,5,FALSE),0)</f>
        <v>0</v>
      </c>
      <c r="R3465">
        <f>IFERROR(VLOOKUP(A3465,[3]Sheet1!$A:$G,6,FALSE),0)</f>
        <v>0</v>
      </c>
      <c r="S3465">
        <f>IFERROR(VLOOKUP(A3465,[3]Sheet1!$A:$G,7,FALSE),0)</f>
        <v>0</v>
      </c>
      <c r="T3465" t="str">
        <f t="shared" si="325"/>
        <v>Não</v>
      </c>
      <c r="U3465" t="str">
        <f t="shared" si="326"/>
        <v>Não</v>
      </c>
      <c r="V3465" t="str">
        <f t="shared" si="327"/>
        <v>Não</v>
      </c>
      <c r="W3465" t="str">
        <f t="shared" si="328"/>
        <v>Não</v>
      </c>
      <c r="X3465" t="str">
        <f t="shared" si="329"/>
        <v>Não</v>
      </c>
      <c r="Y3465" t="str">
        <f t="shared" si="330"/>
        <v>Não</v>
      </c>
    </row>
    <row r="3466" spans="1:25" x14ac:dyDescent="0.25">
      <c r="A3466" s="5">
        <v>521460</v>
      </c>
      <c r="B3466">
        <f>IFERROR(VLOOKUP(A3466,[1]Monitoramento_Base_somente_disp!$A:$J,5,FALSE),0)</f>
        <v>0</v>
      </c>
      <c r="C3466">
        <f>IFERROR(VLOOKUP(A3466,[1]Monitoramento_Base_somente_disp!$A:$J,6,FALSE),0)</f>
        <v>7933836</v>
      </c>
      <c r="D3466">
        <f>IFERROR(VLOOKUP(A3466,[1]Monitoramento_Base_somente_disp!$A:$J,7,FALSE),0)</f>
        <v>0</v>
      </c>
      <c r="E3466">
        <f>IFERROR(VLOOKUP(A3466,[1]Monitoramento_Base_somente_disp!$A:$J,8,FALSE),0)</f>
        <v>8201422</v>
      </c>
      <c r="F3466">
        <f>IFERROR(VLOOKUP(A3466,[1]Monitoramento_Base_somente_disp!$A:$J,9,FALSE),0)</f>
        <v>0</v>
      </c>
      <c r="G3466">
        <f>IFERROR(VLOOKUP(A3466,[1]Monitoramento_Base_somente_disp!$A:$J,10,FALSE),0)</f>
        <v>388942</v>
      </c>
      <c r="H3466">
        <f>IFERROR(VLOOKUP(A3466,[2]Sheet1!$A:$I,4,FALSE),0)</f>
        <v>34297</v>
      </c>
      <c r="I3466">
        <f>IFERROR(VLOOKUP(A3466,[2]Sheet1!$A:$I,5,FALSE),0)</f>
        <v>197462</v>
      </c>
      <c r="J3466">
        <f>IFERROR(VLOOKUP(A3466,[2]Sheet1!$A:$I,6,FALSE),0)</f>
        <v>23532</v>
      </c>
      <c r="K3466">
        <f>IFERROR(VLOOKUP(A3466,[2]Sheet1!$A:$I,7,FALSE),0)</f>
        <v>179761</v>
      </c>
      <c r="L3466">
        <f>IFERROR(VLOOKUP(A3466,[2]Sheet1!$A:$I,8,FALSE),0)</f>
        <v>0</v>
      </c>
      <c r="M3466">
        <f>IFERROR(VLOOKUP(A3466,[2]Sheet1!$A:$I,9,FALSE),0)</f>
        <v>0</v>
      </c>
      <c r="N3466">
        <f>IFERROR(VLOOKUP(A3466,[3]Sheet1!$A:$G,2,FALSE),0)</f>
        <v>0</v>
      </c>
      <c r="O3466">
        <f>IFERROR(VLOOKUP(A3466,[3]Sheet1!$A:$G,3,FALSE),0)</f>
        <v>0</v>
      </c>
      <c r="P3466">
        <f>IFERROR(VLOOKUP(A3466,[3]Sheet1!$A:$G,4,FALSE),0)</f>
        <v>0</v>
      </c>
      <c r="Q3466">
        <f>IFERROR(VLOOKUP(A3466,[3]Sheet1!$A:$G,5,FALSE),0)</f>
        <v>0</v>
      </c>
      <c r="R3466">
        <f>IFERROR(VLOOKUP(A3466,[3]Sheet1!$A:$G,6,FALSE),0)</f>
        <v>0</v>
      </c>
      <c r="S3466">
        <f>IFERROR(VLOOKUP(A3466,[3]Sheet1!$A:$G,7,FALSE),0)</f>
        <v>0</v>
      </c>
      <c r="T3466" t="str">
        <f t="shared" si="325"/>
        <v>Sim</v>
      </c>
      <c r="U3466" t="str">
        <f t="shared" si="326"/>
        <v>Sim</v>
      </c>
      <c r="V3466" t="str">
        <f t="shared" si="327"/>
        <v>Sim</v>
      </c>
      <c r="W3466" t="str">
        <f t="shared" si="328"/>
        <v>Sim</v>
      </c>
      <c r="X3466" t="str">
        <f t="shared" si="329"/>
        <v>Não</v>
      </c>
      <c r="Y3466" t="str">
        <f t="shared" si="330"/>
        <v>Sim</v>
      </c>
    </row>
    <row r="3467" spans="1:25" x14ac:dyDescent="0.25">
      <c r="A3467" s="5">
        <v>521470</v>
      </c>
      <c r="B3467">
        <f>IFERROR(VLOOKUP(A3467,[1]Monitoramento_Base_somente_disp!$A:$J,5,FALSE),0)</f>
        <v>0</v>
      </c>
      <c r="C3467">
        <f>IFERROR(VLOOKUP(A3467,[1]Monitoramento_Base_somente_disp!$A:$J,6,FALSE),0)</f>
        <v>1509690</v>
      </c>
      <c r="D3467">
        <f>IFERROR(VLOOKUP(A3467,[1]Monitoramento_Base_somente_disp!$A:$J,7,FALSE),0)</f>
        <v>0</v>
      </c>
      <c r="E3467">
        <f>IFERROR(VLOOKUP(A3467,[1]Monitoramento_Base_somente_disp!$A:$J,8,FALSE),0)</f>
        <v>1560013</v>
      </c>
      <c r="F3467">
        <f>IFERROR(VLOOKUP(A3467,[1]Monitoramento_Base_somente_disp!$A:$J,9,FALSE),0)</f>
        <v>0</v>
      </c>
      <c r="G3467">
        <f>IFERROR(VLOOKUP(A3467,[1]Monitoramento_Base_somente_disp!$A:$J,10,FALSE),0)</f>
        <v>251615</v>
      </c>
      <c r="H3467">
        <f>IFERROR(VLOOKUP(A3467,[2]Sheet1!$A:$I,4,FALSE),0)</f>
        <v>0</v>
      </c>
      <c r="I3467">
        <f>IFERROR(VLOOKUP(A3467,[2]Sheet1!$A:$I,5,FALSE),0)</f>
        <v>0</v>
      </c>
      <c r="J3467">
        <f>IFERROR(VLOOKUP(A3467,[2]Sheet1!$A:$I,6,FALSE),0)</f>
        <v>0</v>
      </c>
      <c r="K3467">
        <f>IFERROR(VLOOKUP(A3467,[2]Sheet1!$A:$I,7,FALSE),0)</f>
        <v>0</v>
      </c>
      <c r="L3467">
        <f>IFERROR(VLOOKUP(A3467,[2]Sheet1!$A:$I,8,FALSE),0)</f>
        <v>0</v>
      </c>
      <c r="M3467">
        <f>IFERROR(VLOOKUP(A3467,[2]Sheet1!$A:$I,9,FALSE),0)</f>
        <v>0</v>
      </c>
      <c r="N3467">
        <f>IFERROR(VLOOKUP(A3467,[3]Sheet1!$A:$G,2,FALSE),0)</f>
        <v>0</v>
      </c>
      <c r="O3467">
        <f>IFERROR(VLOOKUP(A3467,[3]Sheet1!$A:$G,3,FALSE),0)</f>
        <v>0</v>
      </c>
      <c r="P3467">
        <f>IFERROR(VLOOKUP(A3467,[3]Sheet1!$A:$G,4,FALSE),0)</f>
        <v>0</v>
      </c>
      <c r="Q3467">
        <f>IFERROR(VLOOKUP(A3467,[3]Sheet1!$A:$G,5,FALSE),0)</f>
        <v>0</v>
      </c>
      <c r="R3467">
        <f>IFERROR(VLOOKUP(A3467,[3]Sheet1!$A:$G,6,FALSE),0)</f>
        <v>0</v>
      </c>
      <c r="S3467">
        <f>IFERROR(VLOOKUP(A3467,[3]Sheet1!$A:$G,7,FALSE),0)</f>
        <v>0</v>
      </c>
      <c r="T3467" t="str">
        <f t="shared" si="325"/>
        <v>Não</v>
      </c>
      <c r="U3467" t="str">
        <f t="shared" si="326"/>
        <v>Sim</v>
      </c>
      <c r="V3467" t="str">
        <f t="shared" si="327"/>
        <v>Não</v>
      </c>
      <c r="W3467" t="str">
        <f t="shared" si="328"/>
        <v>Sim</v>
      </c>
      <c r="X3467" t="str">
        <f t="shared" si="329"/>
        <v>Não</v>
      </c>
      <c r="Y3467" t="str">
        <f t="shared" si="330"/>
        <v>Sim</v>
      </c>
    </row>
    <row r="3468" spans="1:25" x14ac:dyDescent="0.25">
      <c r="A3468" s="5">
        <v>521483</v>
      </c>
      <c r="B3468">
        <f>IFERROR(VLOOKUP(A3468,[1]Monitoramento_Base_somente_disp!$A:$J,5,FALSE),0)</f>
        <v>0</v>
      </c>
      <c r="C3468">
        <f>IFERROR(VLOOKUP(A3468,[1]Monitoramento_Base_somente_disp!$A:$J,6,FALSE),0)</f>
        <v>0</v>
      </c>
      <c r="D3468">
        <f>IFERROR(VLOOKUP(A3468,[1]Monitoramento_Base_somente_disp!$A:$J,7,FALSE),0)</f>
        <v>0</v>
      </c>
      <c r="E3468">
        <f>IFERROR(VLOOKUP(A3468,[1]Monitoramento_Base_somente_disp!$A:$J,8,FALSE),0)</f>
        <v>0</v>
      </c>
      <c r="F3468">
        <f>IFERROR(VLOOKUP(A3468,[1]Monitoramento_Base_somente_disp!$A:$J,9,FALSE),0)</f>
        <v>0</v>
      </c>
      <c r="G3468">
        <f>IFERROR(VLOOKUP(A3468,[1]Monitoramento_Base_somente_disp!$A:$J,10,FALSE),0)</f>
        <v>0</v>
      </c>
      <c r="H3468">
        <f>IFERROR(VLOOKUP(A3468,[2]Sheet1!$A:$I,4,FALSE),0)</f>
        <v>26553</v>
      </c>
      <c r="I3468">
        <f>IFERROR(VLOOKUP(A3468,[2]Sheet1!$A:$I,5,FALSE),0)</f>
        <v>493983</v>
      </c>
      <c r="J3468">
        <f>IFERROR(VLOOKUP(A3468,[2]Sheet1!$A:$I,6,FALSE),0)</f>
        <v>23143</v>
      </c>
      <c r="K3468">
        <f>IFERROR(VLOOKUP(A3468,[2]Sheet1!$A:$I,7,FALSE),0)</f>
        <v>488886</v>
      </c>
      <c r="L3468">
        <f>IFERROR(VLOOKUP(A3468,[2]Sheet1!$A:$I,8,FALSE),0)</f>
        <v>0</v>
      </c>
      <c r="M3468">
        <f>IFERROR(VLOOKUP(A3468,[2]Sheet1!$A:$I,9,FALSE),0)</f>
        <v>0</v>
      </c>
      <c r="N3468">
        <f>IFERROR(VLOOKUP(A3468,[3]Sheet1!$A:$G,2,FALSE),0)</f>
        <v>0</v>
      </c>
      <c r="O3468">
        <f>IFERROR(VLOOKUP(A3468,[3]Sheet1!$A:$G,3,FALSE),0)</f>
        <v>0</v>
      </c>
      <c r="P3468">
        <f>IFERROR(VLOOKUP(A3468,[3]Sheet1!$A:$G,4,FALSE),0)</f>
        <v>0</v>
      </c>
      <c r="Q3468">
        <f>IFERROR(VLOOKUP(A3468,[3]Sheet1!$A:$G,5,FALSE),0)</f>
        <v>0</v>
      </c>
      <c r="R3468">
        <f>IFERROR(VLOOKUP(A3468,[3]Sheet1!$A:$G,6,FALSE),0)</f>
        <v>0</v>
      </c>
      <c r="S3468">
        <f>IFERROR(VLOOKUP(A3468,[3]Sheet1!$A:$G,7,FALSE),0)</f>
        <v>0</v>
      </c>
      <c r="T3468" t="str">
        <f t="shared" si="325"/>
        <v>Sim</v>
      </c>
      <c r="U3468" t="str">
        <f t="shared" si="326"/>
        <v>Sim</v>
      </c>
      <c r="V3468" t="str">
        <f t="shared" si="327"/>
        <v>Sim</v>
      </c>
      <c r="W3468" t="str">
        <f t="shared" si="328"/>
        <v>Sim</v>
      </c>
      <c r="X3468" t="str">
        <f t="shared" si="329"/>
        <v>Não</v>
      </c>
      <c r="Y3468" t="str">
        <f t="shared" si="330"/>
        <v>Não</v>
      </c>
    </row>
    <row r="3469" spans="1:25" x14ac:dyDescent="0.25">
      <c r="A3469" s="5">
        <v>521487</v>
      </c>
      <c r="B3469">
        <f>IFERROR(VLOOKUP(A3469,[1]Monitoramento_Base_somente_disp!$A:$J,5,FALSE),0)</f>
        <v>2632</v>
      </c>
      <c r="C3469">
        <f>IFERROR(VLOOKUP(A3469,[1]Monitoramento_Base_somente_disp!$A:$J,6,FALSE),0)</f>
        <v>973351</v>
      </c>
      <c r="D3469">
        <f>IFERROR(VLOOKUP(A3469,[1]Monitoramento_Base_somente_disp!$A:$J,7,FALSE),0)</f>
        <v>3609</v>
      </c>
      <c r="E3469">
        <f>IFERROR(VLOOKUP(A3469,[1]Monitoramento_Base_somente_disp!$A:$J,8,FALSE),0)</f>
        <v>1213856</v>
      </c>
      <c r="F3469">
        <f>IFERROR(VLOOKUP(A3469,[1]Monitoramento_Base_somente_disp!$A:$J,9,FALSE),0)</f>
        <v>0</v>
      </c>
      <c r="G3469">
        <f>IFERROR(VLOOKUP(A3469,[1]Monitoramento_Base_somente_disp!$A:$J,10,FALSE),0)</f>
        <v>190660</v>
      </c>
      <c r="H3469">
        <f>IFERROR(VLOOKUP(A3469,[2]Sheet1!$A:$I,4,FALSE),0)</f>
        <v>0</v>
      </c>
      <c r="I3469">
        <f>IFERROR(VLOOKUP(A3469,[2]Sheet1!$A:$I,5,FALSE),0)</f>
        <v>0</v>
      </c>
      <c r="J3469">
        <f>IFERROR(VLOOKUP(A3469,[2]Sheet1!$A:$I,6,FALSE),0)</f>
        <v>0</v>
      </c>
      <c r="K3469">
        <f>IFERROR(VLOOKUP(A3469,[2]Sheet1!$A:$I,7,FALSE),0)</f>
        <v>0</v>
      </c>
      <c r="L3469">
        <f>IFERROR(VLOOKUP(A3469,[2]Sheet1!$A:$I,8,FALSE),0)</f>
        <v>0</v>
      </c>
      <c r="M3469">
        <f>IFERROR(VLOOKUP(A3469,[2]Sheet1!$A:$I,9,FALSE),0)</f>
        <v>0</v>
      </c>
      <c r="N3469">
        <f>IFERROR(VLOOKUP(A3469,[3]Sheet1!$A:$G,2,FALSE),0)</f>
        <v>0</v>
      </c>
      <c r="O3469">
        <f>IFERROR(VLOOKUP(A3469,[3]Sheet1!$A:$G,3,FALSE),0)</f>
        <v>0</v>
      </c>
      <c r="P3469">
        <f>IFERROR(VLOOKUP(A3469,[3]Sheet1!$A:$G,4,FALSE),0)</f>
        <v>0</v>
      </c>
      <c r="Q3469">
        <f>IFERROR(VLOOKUP(A3469,[3]Sheet1!$A:$G,5,FALSE),0)</f>
        <v>0</v>
      </c>
      <c r="R3469">
        <f>IFERROR(VLOOKUP(A3469,[3]Sheet1!$A:$G,6,FALSE),0)</f>
        <v>0</v>
      </c>
      <c r="S3469">
        <f>IFERROR(VLOOKUP(A3469,[3]Sheet1!$A:$G,7,FALSE),0)</f>
        <v>0</v>
      </c>
      <c r="T3469" t="str">
        <f t="shared" si="325"/>
        <v>Sim</v>
      </c>
      <c r="U3469" t="str">
        <f t="shared" si="326"/>
        <v>Sim</v>
      </c>
      <c r="V3469" t="str">
        <f t="shared" si="327"/>
        <v>Sim</v>
      </c>
      <c r="W3469" t="str">
        <f t="shared" si="328"/>
        <v>Sim</v>
      </c>
      <c r="X3469" t="str">
        <f t="shared" si="329"/>
        <v>Não</v>
      </c>
      <c r="Y3469" t="str">
        <f t="shared" si="330"/>
        <v>Sim</v>
      </c>
    </row>
    <row r="3470" spans="1:25" x14ac:dyDescent="0.25">
      <c r="A3470" s="5">
        <v>521490</v>
      </c>
      <c r="B3470">
        <f>IFERROR(VLOOKUP(A3470,[1]Monitoramento_Base_somente_disp!$A:$J,5,FALSE),0)</f>
        <v>1029</v>
      </c>
      <c r="C3470">
        <f>IFERROR(VLOOKUP(A3470,[1]Monitoramento_Base_somente_disp!$A:$J,6,FALSE),0)</f>
        <v>2435673</v>
      </c>
      <c r="D3470">
        <f>IFERROR(VLOOKUP(A3470,[1]Monitoramento_Base_somente_disp!$A:$J,7,FALSE),0)</f>
        <v>1217</v>
      </c>
      <c r="E3470">
        <f>IFERROR(VLOOKUP(A3470,[1]Monitoramento_Base_somente_disp!$A:$J,8,FALSE),0)</f>
        <v>2354107</v>
      </c>
      <c r="F3470">
        <f>IFERROR(VLOOKUP(A3470,[1]Monitoramento_Base_somente_disp!$A:$J,9,FALSE),0)</f>
        <v>0</v>
      </c>
      <c r="G3470">
        <f>IFERROR(VLOOKUP(A3470,[1]Monitoramento_Base_somente_disp!$A:$J,10,FALSE),0)</f>
        <v>372910</v>
      </c>
      <c r="H3470">
        <f>IFERROR(VLOOKUP(A3470,[2]Sheet1!$A:$I,4,FALSE),0)</f>
        <v>0</v>
      </c>
      <c r="I3470">
        <f>IFERROR(VLOOKUP(A3470,[2]Sheet1!$A:$I,5,FALSE),0)</f>
        <v>0</v>
      </c>
      <c r="J3470">
        <f>IFERROR(VLOOKUP(A3470,[2]Sheet1!$A:$I,6,FALSE),0)</f>
        <v>0</v>
      </c>
      <c r="K3470">
        <f>IFERROR(VLOOKUP(A3470,[2]Sheet1!$A:$I,7,FALSE),0)</f>
        <v>0</v>
      </c>
      <c r="L3470">
        <f>IFERROR(VLOOKUP(A3470,[2]Sheet1!$A:$I,8,FALSE),0)</f>
        <v>0</v>
      </c>
      <c r="M3470">
        <f>IFERROR(VLOOKUP(A3470,[2]Sheet1!$A:$I,9,FALSE),0)</f>
        <v>0</v>
      </c>
      <c r="N3470">
        <f>IFERROR(VLOOKUP(A3470,[3]Sheet1!$A:$G,2,FALSE),0)</f>
        <v>0</v>
      </c>
      <c r="O3470">
        <f>IFERROR(VLOOKUP(A3470,[3]Sheet1!$A:$G,3,FALSE),0)</f>
        <v>0</v>
      </c>
      <c r="P3470">
        <f>IFERROR(VLOOKUP(A3470,[3]Sheet1!$A:$G,4,FALSE),0)</f>
        <v>0</v>
      </c>
      <c r="Q3470">
        <f>IFERROR(VLOOKUP(A3470,[3]Sheet1!$A:$G,5,FALSE),0)</f>
        <v>0</v>
      </c>
      <c r="R3470">
        <f>IFERROR(VLOOKUP(A3470,[3]Sheet1!$A:$G,6,FALSE),0)</f>
        <v>0</v>
      </c>
      <c r="S3470">
        <f>IFERROR(VLOOKUP(A3470,[3]Sheet1!$A:$G,7,FALSE),0)</f>
        <v>0</v>
      </c>
      <c r="T3470" t="str">
        <f t="shared" si="325"/>
        <v>Sim</v>
      </c>
      <c r="U3470" t="str">
        <f t="shared" si="326"/>
        <v>Sim</v>
      </c>
      <c r="V3470" t="str">
        <f t="shared" si="327"/>
        <v>Sim</v>
      </c>
      <c r="W3470" t="str">
        <f t="shared" si="328"/>
        <v>Sim</v>
      </c>
      <c r="X3470" t="str">
        <f t="shared" si="329"/>
        <v>Não</v>
      </c>
      <c r="Y3470" t="str">
        <f t="shared" si="330"/>
        <v>Sim</v>
      </c>
    </row>
    <row r="3471" spans="1:25" x14ac:dyDescent="0.25">
      <c r="A3471" s="5">
        <v>521523</v>
      </c>
      <c r="B3471">
        <f>IFERROR(VLOOKUP(A3471,[1]Monitoramento_Base_somente_disp!$A:$J,5,FALSE),0)</f>
        <v>397119</v>
      </c>
      <c r="C3471">
        <f>IFERROR(VLOOKUP(A3471,[1]Monitoramento_Base_somente_disp!$A:$J,6,FALSE),0)</f>
        <v>153730440</v>
      </c>
      <c r="D3471">
        <f>IFERROR(VLOOKUP(A3471,[1]Monitoramento_Base_somente_disp!$A:$J,7,FALSE),0)</f>
        <v>332209</v>
      </c>
      <c r="E3471">
        <f>IFERROR(VLOOKUP(A3471,[1]Monitoramento_Base_somente_disp!$A:$J,8,FALSE),0)</f>
        <v>148672931</v>
      </c>
      <c r="F3471">
        <f>IFERROR(VLOOKUP(A3471,[1]Monitoramento_Base_somente_disp!$A:$J,9,FALSE),0)</f>
        <v>43485</v>
      </c>
      <c r="G3471">
        <f>IFERROR(VLOOKUP(A3471,[1]Monitoramento_Base_somente_disp!$A:$J,10,FALSE),0)</f>
        <v>21971272</v>
      </c>
      <c r="H3471">
        <f>IFERROR(VLOOKUP(A3471,[2]Sheet1!$A:$I,4,FALSE),0)</f>
        <v>0</v>
      </c>
      <c r="I3471">
        <f>IFERROR(VLOOKUP(A3471,[2]Sheet1!$A:$I,5,FALSE),0)</f>
        <v>0</v>
      </c>
      <c r="J3471">
        <f>IFERROR(VLOOKUP(A3471,[2]Sheet1!$A:$I,6,FALSE),0)</f>
        <v>0</v>
      </c>
      <c r="K3471">
        <f>IFERROR(VLOOKUP(A3471,[2]Sheet1!$A:$I,7,FALSE),0)</f>
        <v>0</v>
      </c>
      <c r="L3471">
        <f>IFERROR(VLOOKUP(A3471,[2]Sheet1!$A:$I,8,FALSE),0)</f>
        <v>0</v>
      </c>
      <c r="M3471">
        <f>IFERROR(VLOOKUP(A3471,[2]Sheet1!$A:$I,9,FALSE),0)</f>
        <v>0</v>
      </c>
      <c r="N3471">
        <f>IFERROR(VLOOKUP(A3471,[3]Sheet1!$A:$G,2,FALSE),0)</f>
        <v>0</v>
      </c>
      <c r="O3471">
        <f>IFERROR(VLOOKUP(A3471,[3]Sheet1!$A:$G,3,FALSE),0)</f>
        <v>0</v>
      </c>
      <c r="P3471">
        <f>IFERROR(VLOOKUP(A3471,[3]Sheet1!$A:$G,4,FALSE),0)</f>
        <v>0</v>
      </c>
      <c r="Q3471">
        <f>IFERROR(VLOOKUP(A3471,[3]Sheet1!$A:$G,5,FALSE),0)</f>
        <v>0</v>
      </c>
      <c r="R3471">
        <f>IFERROR(VLOOKUP(A3471,[3]Sheet1!$A:$G,6,FALSE),0)</f>
        <v>0</v>
      </c>
      <c r="S3471">
        <f>IFERROR(VLOOKUP(A3471,[3]Sheet1!$A:$G,7,FALSE),0)</f>
        <v>0</v>
      </c>
      <c r="T3471" t="str">
        <f t="shared" si="325"/>
        <v>Sim</v>
      </c>
      <c r="U3471" t="str">
        <f t="shared" si="326"/>
        <v>Sim</v>
      </c>
      <c r="V3471" t="str">
        <f t="shared" si="327"/>
        <v>Sim</v>
      </c>
      <c r="W3471" t="str">
        <f t="shared" si="328"/>
        <v>Sim</v>
      </c>
      <c r="X3471" t="str">
        <f t="shared" si="329"/>
        <v>Sim</v>
      </c>
      <c r="Y3471" t="str">
        <f t="shared" si="330"/>
        <v>Sim</v>
      </c>
    </row>
    <row r="3472" spans="1:25" x14ac:dyDescent="0.25">
      <c r="A3472" s="5">
        <v>521525</v>
      </c>
      <c r="B3472">
        <f>IFERROR(VLOOKUP(A3472,[1]Monitoramento_Base_somente_disp!$A:$J,5,FALSE),0)</f>
        <v>0</v>
      </c>
      <c r="C3472">
        <f>IFERROR(VLOOKUP(A3472,[1]Monitoramento_Base_somente_disp!$A:$J,6,FALSE),0)</f>
        <v>2109698</v>
      </c>
      <c r="D3472">
        <f>IFERROR(VLOOKUP(A3472,[1]Monitoramento_Base_somente_disp!$A:$J,7,FALSE),0)</f>
        <v>0</v>
      </c>
      <c r="E3472">
        <f>IFERROR(VLOOKUP(A3472,[1]Monitoramento_Base_somente_disp!$A:$J,8,FALSE),0)</f>
        <v>2182741</v>
      </c>
      <c r="F3472">
        <f>IFERROR(VLOOKUP(A3472,[1]Monitoramento_Base_somente_disp!$A:$J,9,FALSE),0)</f>
        <v>0</v>
      </c>
      <c r="G3472">
        <f>IFERROR(VLOOKUP(A3472,[1]Monitoramento_Base_somente_disp!$A:$J,10,FALSE),0)</f>
        <v>352055</v>
      </c>
      <c r="H3472">
        <f>IFERROR(VLOOKUP(A3472,[2]Sheet1!$A:$I,4,FALSE),0)</f>
        <v>0</v>
      </c>
      <c r="I3472">
        <f>IFERROR(VLOOKUP(A3472,[2]Sheet1!$A:$I,5,FALSE),0)</f>
        <v>0</v>
      </c>
      <c r="J3472">
        <f>IFERROR(VLOOKUP(A3472,[2]Sheet1!$A:$I,6,FALSE),0)</f>
        <v>0</v>
      </c>
      <c r="K3472">
        <f>IFERROR(VLOOKUP(A3472,[2]Sheet1!$A:$I,7,FALSE),0)</f>
        <v>0</v>
      </c>
      <c r="L3472">
        <f>IFERROR(VLOOKUP(A3472,[2]Sheet1!$A:$I,8,FALSE),0)</f>
        <v>0</v>
      </c>
      <c r="M3472">
        <f>IFERROR(VLOOKUP(A3472,[2]Sheet1!$A:$I,9,FALSE),0)</f>
        <v>0</v>
      </c>
      <c r="N3472">
        <f>IFERROR(VLOOKUP(A3472,[3]Sheet1!$A:$G,2,FALSE),0)</f>
        <v>0</v>
      </c>
      <c r="O3472">
        <f>IFERROR(VLOOKUP(A3472,[3]Sheet1!$A:$G,3,FALSE),0)</f>
        <v>0</v>
      </c>
      <c r="P3472">
        <f>IFERROR(VLOOKUP(A3472,[3]Sheet1!$A:$G,4,FALSE),0)</f>
        <v>0</v>
      </c>
      <c r="Q3472">
        <f>IFERROR(VLOOKUP(A3472,[3]Sheet1!$A:$G,5,FALSE),0)</f>
        <v>0</v>
      </c>
      <c r="R3472">
        <f>IFERROR(VLOOKUP(A3472,[3]Sheet1!$A:$G,6,FALSE),0)</f>
        <v>0</v>
      </c>
      <c r="S3472">
        <f>IFERROR(VLOOKUP(A3472,[3]Sheet1!$A:$G,7,FALSE),0)</f>
        <v>0</v>
      </c>
      <c r="T3472" t="str">
        <f t="shared" si="325"/>
        <v>Não</v>
      </c>
      <c r="U3472" t="str">
        <f t="shared" si="326"/>
        <v>Sim</v>
      </c>
      <c r="V3472" t="str">
        <f t="shared" si="327"/>
        <v>Não</v>
      </c>
      <c r="W3472" t="str">
        <f t="shared" si="328"/>
        <v>Sim</v>
      </c>
      <c r="X3472" t="str">
        <f t="shared" si="329"/>
        <v>Não</v>
      </c>
      <c r="Y3472" t="str">
        <f t="shared" si="330"/>
        <v>Sim</v>
      </c>
    </row>
    <row r="3473" spans="1:25" x14ac:dyDescent="0.25">
      <c r="A3473" s="5">
        <v>521530</v>
      </c>
      <c r="B3473">
        <f>IFERROR(VLOOKUP(A3473,[1]Monitoramento_Base_somente_disp!$A:$J,5,FALSE),0)</f>
        <v>0</v>
      </c>
      <c r="C3473">
        <f>IFERROR(VLOOKUP(A3473,[1]Monitoramento_Base_somente_disp!$A:$J,6,FALSE),0)</f>
        <v>65872630</v>
      </c>
      <c r="D3473">
        <f>IFERROR(VLOOKUP(A3473,[1]Monitoramento_Base_somente_disp!$A:$J,7,FALSE),0)</f>
        <v>386</v>
      </c>
      <c r="E3473">
        <f>IFERROR(VLOOKUP(A3473,[1]Monitoramento_Base_somente_disp!$A:$J,8,FALSE),0)</f>
        <v>76288769</v>
      </c>
      <c r="F3473">
        <f>IFERROR(VLOOKUP(A3473,[1]Monitoramento_Base_somente_disp!$A:$J,9,FALSE),0)</f>
        <v>0</v>
      </c>
      <c r="G3473">
        <f>IFERROR(VLOOKUP(A3473,[1]Monitoramento_Base_somente_disp!$A:$J,10,FALSE),0)</f>
        <v>12494173</v>
      </c>
      <c r="H3473">
        <f>IFERROR(VLOOKUP(A3473,[2]Sheet1!$A:$I,4,FALSE),0)</f>
        <v>0</v>
      </c>
      <c r="I3473">
        <f>IFERROR(VLOOKUP(A3473,[2]Sheet1!$A:$I,5,FALSE),0)</f>
        <v>0</v>
      </c>
      <c r="J3473">
        <f>IFERROR(VLOOKUP(A3473,[2]Sheet1!$A:$I,6,FALSE),0)</f>
        <v>0</v>
      </c>
      <c r="K3473">
        <f>IFERROR(VLOOKUP(A3473,[2]Sheet1!$A:$I,7,FALSE),0)</f>
        <v>0</v>
      </c>
      <c r="L3473">
        <f>IFERROR(VLOOKUP(A3473,[2]Sheet1!$A:$I,8,FALSE),0)</f>
        <v>0</v>
      </c>
      <c r="M3473">
        <f>IFERROR(VLOOKUP(A3473,[2]Sheet1!$A:$I,9,FALSE),0)</f>
        <v>0</v>
      </c>
      <c r="N3473">
        <f>IFERROR(VLOOKUP(A3473,[3]Sheet1!$A:$G,2,FALSE),0)</f>
        <v>0</v>
      </c>
      <c r="O3473">
        <f>IFERROR(VLOOKUP(A3473,[3]Sheet1!$A:$G,3,FALSE),0)</f>
        <v>0</v>
      </c>
      <c r="P3473">
        <f>IFERROR(VLOOKUP(A3473,[3]Sheet1!$A:$G,4,FALSE),0)</f>
        <v>0</v>
      </c>
      <c r="Q3473">
        <f>IFERROR(VLOOKUP(A3473,[3]Sheet1!$A:$G,5,FALSE),0)</f>
        <v>0</v>
      </c>
      <c r="R3473">
        <f>IFERROR(VLOOKUP(A3473,[3]Sheet1!$A:$G,6,FALSE),0)</f>
        <v>0</v>
      </c>
      <c r="S3473">
        <f>IFERROR(VLOOKUP(A3473,[3]Sheet1!$A:$G,7,FALSE),0)</f>
        <v>0</v>
      </c>
      <c r="T3473" t="str">
        <f t="shared" si="325"/>
        <v>Não</v>
      </c>
      <c r="U3473" t="str">
        <f t="shared" si="326"/>
        <v>Sim</v>
      </c>
      <c r="V3473" t="str">
        <f t="shared" si="327"/>
        <v>Sim</v>
      </c>
      <c r="W3473" t="str">
        <f t="shared" si="328"/>
        <v>Sim</v>
      </c>
      <c r="X3473" t="str">
        <f t="shared" si="329"/>
        <v>Não</v>
      </c>
      <c r="Y3473" t="str">
        <f t="shared" si="330"/>
        <v>Sim</v>
      </c>
    </row>
    <row r="3474" spans="1:25" x14ac:dyDescent="0.25">
      <c r="A3474" s="5">
        <v>521540</v>
      </c>
      <c r="B3474">
        <f>IFERROR(VLOOKUP(A3474,[1]Monitoramento_Base_somente_disp!$A:$J,5,FALSE),0)</f>
        <v>0</v>
      </c>
      <c r="C3474">
        <f>IFERROR(VLOOKUP(A3474,[1]Monitoramento_Base_somente_disp!$A:$J,6,FALSE),0)</f>
        <v>0</v>
      </c>
      <c r="D3474">
        <f>IFERROR(VLOOKUP(A3474,[1]Monitoramento_Base_somente_disp!$A:$J,7,FALSE),0)</f>
        <v>0</v>
      </c>
      <c r="E3474">
        <f>IFERROR(VLOOKUP(A3474,[1]Monitoramento_Base_somente_disp!$A:$J,8,FALSE),0)</f>
        <v>0</v>
      </c>
      <c r="F3474">
        <f>IFERROR(VLOOKUP(A3474,[1]Monitoramento_Base_somente_disp!$A:$J,9,FALSE),0)</f>
        <v>0</v>
      </c>
      <c r="G3474">
        <f>IFERROR(VLOOKUP(A3474,[1]Monitoramento_Base_somente_disp!$A:$J,10,FALSE),0)</f>
        <v>0</v>
      </c>
      <c r="H3474">
        <f>IFERROR(VLOOKUP(A3474,[2]Sheet1!$A:$I,4,FALSE),0)</f>
        <v>0</v>
      </c>
      <c r="I3474">
        <f>IFERROR(VLOOKUP(A3474,[2]Sheet1!$A:$I,5,FALSE),0)</f>
        <v>0</v>
      </c>
      <c r="J3474">
        <f>IFERROR(VLOOKUP(A3474,[2]Sheet1!$A:$I,6,FALSE),0)</f>
        <v>0</v>
      </c>
      <c r="K3474">
        <f>IFERROR(VLOOKUP(A3474,[2]Sheet1!$A:$I,7,FALSE),0)</f>
        <v>0</v>
      </c>
      <c r="L3474">
        <f>IFERROR(VLOOKUP(A3474,[2]Sheet1!$A:$I,8,FALSE),0)</f>
        <v>0</v>
      </c>
      <c r="M3474">
        <f>IFERROR(VLOOKUP(A3474,[2]Sheet1!$A:$I,9,FALSE),0)</f>
        <v>0</v>
      </c>
      <c r="N3474">
        <f>IFERROR(VLOOKUP(A3474,[3]Sheet1!$A:$G,2,FALSE),0)</f>
        <v>0</v>
      </c>
      <c r="O3474">
        <f>IFERROR(VLOOKUP(A3474,[3]Sheet1!$A:$G,3,FALSE),0)</f>
        <v>0</v>
      </c>
      <c r="P3474">
        <f>IFERROR(VLOOKUP(A3474,[3]Sheet1!$A:$G,4,FALSE),0)</f>
        <v>0</v>
      </c>
      <c r="Q3474">
        <f>IFERROR(VLOOKUP(A3474,[3]Sheet1!$A:$G,5,FALSE),0)</f>
        <v>0</v>
      </c>
      <c r="R3474">
        <f>IFERROR(VLOOKUP(A3474,[3]Sheet1!$A:$G,6,FALSE),0)</f>
        <v>0</v>
      </c>
      <c r="S3474">
        <f>IFERROR(VLOOKUP(A3474,[3]Sheet1!$A:$G,7,FALSE),0)</f>
        <v>0</v>
      </c>
      <c r="T3474" t="str">
        <f t="shared" si="325"/>
        <v>Não</v>
      </c>
      <c r="U3474" t="str">
        <f t="shared" si="326"/>
        <v>Não</v>
      </c>
      <c r="V3474" t="str">
        <f t="shared" si="327"/>
        <v>Não</v>
      </c>
      <c r="W3474" t="str">
        <f t="shared" si="328"/>
        <v>Não</v>
      </c>
      <c r="X3474" t="str">
        <f t="shared" si="329"/>
        <v>Não</v>
      </c>
      <c r="Y3474" t="str">
        <f t="shared" si="330"/>
        <v>Não</v>
      </c>
    </row>
    <row r="3475" spans="1:25" x14ac:dyDescent="0.25">
      <c r="A3475" s="5">
        <v>521560</v>
      </c>
      <c r="B3475">
        <f>IFERROR(VLOOKUP(A3475,[1]Monitoramento_Base_somente_disp!$A:$J,5,FALSE),0)</f>
        <v>0</v>
      </c>
      <c r="C3475">
        <f>IFERROR(VLOOKUP(A3475,[1]Monitoramento_Base_somente_disp!$A:$J,6,FALSE),0)</f>
        <v>224670</v>
      </c>
      <c r="D3475">
        <f>IFERROR(VLOOKUP(A3475,[1]Monitoramento_Base_somente_disp!$A:$J,7,FALSE),0)</f>
        <v>0</v>
      </c>
      <c r="E3475">
        <f>IFERROR(VLOOKUP(A3475,[1]Monitoramento_Base_somente_disp!$A:$J,8,FALSE),0)</f>
        <v>232159</v>
      </c>
      <c r="F3475">
        <f>IFERROR(VLOOKUP(A3475,[1]Monitoramento_Base_somente_disp!$A:$J,9,FALSE),0)</f>
        <v>0</v>
      </c>
      <c r="G3475">
        <f>IFERROR(VLOOKUP(A3475,[1]Monitoramento_Base_somente_disp!$A:$J,10,FALSE),0)</f>
        <v>37445</v>
      </c>
      <c r="H3475">
        <f>IFERROR(VLOOKUP(A3475,[2]Sheet1!$A:$I,4,FALSE),0)</f>
        <v>0</v>
      </c>
      <c r="I3475">
        <f>IFERROR(VLOOKUP(A3475,[2]Sheet1!$A:$I,5,FALSE),0)</f>
        <v>0</v>
      </c>
      <c r="J3475">
        <f>IFERROR(VLOOKUP(A3475,[2]Sheet1!$A:$I,6,FALSE),0)</f>
        <v>0</v>
      </c>
      <c r="K3475">
        <f>IFERROR(VLOOKUP(A3475,[2]Sheet1!$A:$I,7,FALSE),0)</f>
        <v>0</v>
      </c>
      <c r="L3475">
        <f>IFERROR(VLOOKUP(A3475,[2]Sheet1!$A:$I,8,FALSE),0)</f>
        <v>0</v>
      </c>
      <c r="M3475">
        <f>IFERROR(VLOOKUP(A3475,[2]Sheet1!$A:$I,9,FALSE),0)</f>
        <v>0</v>
      </c>
      <c r="N3475">
        <f>IFERROR(VLOOKUP(A3475,[3]Sheet1!$A:$G,2,FALSE),0)</f>
        <v>0</v>
      </c>
      <c r="O3475">
        <f>IFERROR(VLOOKUP(A3475,[3]Sheet1!$A:$G,3,FALSE),0)</f>
        <v>0</v>
      </c>
      <c r="P3475">
        <f>IFERROR(VLOOKUP(A3475,[3]Sheet1!$A:$G,4,FALSE),0)</f>
        <v>0</v>
      </c>
      <c r="Q3475">
        <f>IFERROR(VLOOKUP(A3475,[3]Sheet1!$A:$G,5,FALSE),0)</f>
        <v>0</v>
      </c>
      <c r="R3475">
        <f>IFERROR(VLOOKUP(A3475,[3]Sheet1!$A:$G,6,FALSE),0)</f>
        <v>0</v>
      </c>
      <c r="S3475">
        <f>IFERROR(VLOOKUP(A3475,[3]Sheet1!$A:$G,7,FALSE),0)</f>
        <v>0</v>
      </c>
      <c r="T3475" t="str">
        <f t="shared" si="325"/>
        <v>Não</v>
      </c>
      <c r="U3475" t="str">
        <f t="shared" si="326"/>
        <v>Sim</v>
      </c>
      <c r="V3475" t="str">
        <f t="shared" si="327"/>
        <v>Não</v>
      </c>
      <c r="W3475" t="str">
        <f t="shared" si="328"/>
        <v>Sim</v>
      </c>
      <c r="X3475" t="str">
        <f t="shared" si="329"/>
        <v>Não</v>
      </c>
      <c r="Y3475" t="str">
        <f t="shared" si="330"/>
        <v>Sim</v>
      </c>
    </row>
    <row r="3476" spans="1:25" x14ac:dyDescent="0.25">
      <c r="A3476" s="5">
        <v>521570</v>
      </c>
      <c r="B3476">
        <f>IFERROR(VLOOKUP(A3476,[1]Monitoramento_Base_somente_disp!$A:$J,5,FALSE),0)</f>
        <v>0</v>
      </c>
      <c r="C3476">
        <f>IFERROR(VLOOKUP(A3476,[1]Monitoramento_Base_somente_disp!$A:$J,6,FALSE),0)</f>
        <v>0</v>
      </c>
      <c r="D3476">
        <f>IFERROR(VLOOKUP(A3476,[1]Monitoramento_Base_somente_disp!$A:$J,7,FALSE),0)</f>
        <v>0</v>
      </c>
      <c r="E3476">
        <f>IFERROR(VLOOKUP(A3476,[1]Monitoramento_Base_somente_disp!$A:$J,8,FALSE),0)</f>
        <v>0</v>
      </c>
      <c r="F3476">
        <f>IFERROR(VLOOKUP(A3476,[1]Monitoramento_Base_somente_disp!$A:$J,9,FALSE),0)</f>
        <v>0</v>
      </c>
      <c r="G3476">
        <f>IFERROR(VLOOKUP(A3476,[1]Monitoramento_Base_somente_disp!$A:$J,10,FALSE),0)</f>
        <v>0</v>
      </c>
      <c r="H3476">
        <f>IFERROR(VLOOKUP(A3476,[2]Sheet1!$A:$I,4,FALSE),0)</f>
        <v>0</v>
      </c>
      <c r="I3476">
        <f>IFERROR(VLOOKUP(A3476,[2]Sheet1!$A:$I,5,FALSE),0)</f>
        <v>0</v>
      </c>
      <c r="J3476">
        <f>IFERROR(VLOOKUP(A3476,[2]Sheet1!$A:$I,6,FALSE),0)</f>
        <v>0</v>
      </c>
      <c r="K3476">
        <f>IFERROR(VLOOKUP(A3476,[2]Sheet1!$A:$I,7,FALSE),0)</f>
        <v>0</v>
      </c>
      <c r="L3476">
        <f>IFERROR(VLOOKUP(A3476,[2]Sheet1!$A:$I,8,FALSE),0)</f>
        <v>0</v>
      </c>
      <c r="M3476">
        <f>IFERROR(VLOOKUP(A3476,[2]Sheet1!$A:$I,9,FALSE),0)</f>
        <v>0</v>
      </c>
      <c r="N3476">
        <f>IFERROR(VLOOKUP(A3476,[3]Sheet1!$A:$G,2,FALSE),0)</f>
        <v>0</v>
      </c>
      <c r="O3476">
        <f>IFERROR(VLOOKUP(A3476,[3]Sheet1!$A:$G,3,FALSE),0)</f>
        <v>0</v>
      </c>
      <c r="P3476">
        <f>IFERROR(VLOOKUP(A3476,[3]Sheet1!$A:$G,4,FALSE),0)</f>
        <v>0</v>
      </c>
      <c r="Q3476">
        <f>IFERROR(VLOOKUP(A3476,[3]Sheet1!$A:$G,5,FALSE),0)</f>
        <v>0</v>
      </c>
      <c r="R3476">
        <f>IFERROR(VLOOKUP(A3476,[3]Sheet1!$A:$G,6,FALSE),0)</f>
        <v>0</v>
      </c>
      <c r="S3476">
        <f>IFERROR(VLOOKUP(A3476,[3]Sheet1!$A:$G,7,FALSE),0)</f>
        <v>0</v>
      </c>
      <c r="T3476" t="str">
        <f t="shared" si="325"/>
        <v>Não</v>
      </c>
      <c r="U3476" t="str">
        <f t="shared" si="326"/>
        <v>Não</v>
      </c>
      <c r="V3476" t="str">
        <f t="shared" si="327"/>
        <v>Não</v>
      </c>
      <c r="W3476" t="str">
        <f t="shared" si="328"/>
        <v>Não</v>
      </c>
      <c r="X3476" t="str">
        <f t="shared" si="329"/>
        <v>Não</v>
      </c>
      <c r="Y3476" t="str">
        <f t="shared" si="330"/>
        <v>Não</v>
      </c>
    </row>
    <row r="3477" spans="1:25" x14ac:dyDescent="0.25">
      <c r="A3477" s="5">
        <v>521600</v>
      </c>
      <c r="B3477">
        <f>IFERROR(VLOOKUP(A3477,[1]Monitoramento_Base_somente_disp!$A:$J,5,FALSE),0)</f>
        <v>49201</v>
      </c>
      <c r="C3477">
        <f>IFERROR(VLOOKUP(A3477,[1]Monitoramento_Base_somente_disp!$A:$J,6,FALSE),0)</f>
        <v>5612266</v>
      </c>
      <c r="D3477">
        <f>IFERROR(VLOOKUP(A3477,[1]Monitoramento_Base_somente_disp!$A:$J,7,FALSE),0)</f>
        <v>46368</v>
      </c>
      <c r="E3477">
        <f>IFERROR(VLOOKUP(A3477,[1]Monitoramento_Base_somente_disp!$A:$J,8,FALSE),0)</f>
        <v>5330155</v>
      </c>
      <c r="F3477">
        <f>IFERROR(VLOOKUP(A3477,[1]Monitoramento_Base_somente_disp!$A:$J,9,FALSE),0)</f>
        <v>13905</v>
      </c>
      <c r="G3477">
        <f>IFERROR(VLOOKUP(A3477,[1]Monitoramento_Base_somente_disp!$A:$J,10,FALSE),0)</f>
        <v>734568</v>
      </c>
      <c r="H3477">
        <f>IFERROR(VLOOKUP(A3477,[2]Sheet1!$A:$I,4,FALSE),0)</f>
        <v>0</v>
      </c>
      <c r="I3477">
        <f>IFERROR(VLOOKUP(A3477,[2]Sheet1!$A:$I,5,FALSE),0)</f>
        <v>0</v>
      </c>
      <c r="J3477">
        <f>IFERROR(VLOOKUP(A3477,[2]Sheet1!$A:$I,6,FALSE),0)</f>
        <v>0</v>
      </c>
      <c r="K3477">
        <f>IFERROR(VLOOKUP(A3477,[2]Sheet1!$A:$I,7,FALSE),0)</f>
        <v>0</v>
      </c>
      <c r="L3477">
        <f>IFERROR(VLOOKUP(A3477,[2]Sheet1!$A:$I,8,FALSE),0)</f>
        <v>0</v>
      </c>
      <c r="M3477">
        <f>IFERROR(VLOOKUP(A3477,[2]Sheet1!$A:$I,9,FALSE),0)</f>
        <v>0</v>
      </c>
      <c r="N3477">
        <f>IFERROR(VLOOKUP(A3477,[3]Sheet1!$A:$G,2,FALSE),0)</f>
        <v>0</v>
      </c>
      <c r="O3477">
        <f>IFERROR(VLOOKUP(A3477,[3]Sheet1!$A:$G,3,FALSE),0)</f>
        <v>0</v>
      </c>
      <c r="P3477">
        <f>IFERROR(VLOOKUP(A3477,[3]Sheet1!$A:$G,4,FALSE),0)</f>
        <v>0</v>
      </c>
      <c r="Q3477">
        <f>IFERROR(VLOOKUP(A3477,[3]Sheet1!$A:$G,5,FALSE),0)</f>
        <v>0</v>
      </c>
      <c r="R3477">
        <f>IFERROR(VLOOKUP(A3477,[3]Sheet1!$A:$G,6,FALSE),0)</f>
        <v>0</v>
      </c>
      <c r="S3477">
        <f>IFERROR(VLOOKUP(A3477,[3]Sheet1!$A:$G,7,FALSE),0)</f>
        <v>0</v>
      </c>
      <c r="T3477" t="str">
        <f t="shared" si="325"/>
        <v>Sim</v>
      </c>
      <c r="U3477" t="str">
        <f t="shared" si="326"/>
        <v>Sim</v>
      </c>
      <c r="V3477" t="str">
        <f t="shared" si="327"/>
        <v>Sim</v>
      </c>
      <c r="W3477" t="str">
        <f t="shared" si="328"/>
        <v>Sim</v>
      </c>
      <c r="X3477" t="str">
        <f t="shared" si="329"/>
        <v>Sim</v>
      </c>
      <c r="Y3477" t="str">
        <f t="shared" si="330"/>
        <v>Sim</v>
      </c>
    </row>
    <row r="3478" spans="1:25" x14ac:dyDescent="0.25">
      <c r="A3478" s="5">
        <v>521640</v>
      </c>
      <c r="B3478">
        <f>IFERROR(VLOOKUP(A3478,[1]Monitoramento_Base_somente_disp!$A:$J,5,FALSE),0)</f>
        <v>126498</v>
      </c>
      <c r="C3478">
        <f>IFERROR(VLOOKUP(A3478,[1]Monitoramento_Base_somente_disp!$A:$J,6,FALSE),0)</f>
        <v>37686947</v>
      </c>
      <c r="D3478">
        <f>IFERROR(VLOOKUP(A3478,[1]Monitoramento_Base_somente_disp!$A:$J,7,FALSE),0)</f>
        <v>104091</v>
      </c>
      <c r="E3478">
        <f>IFERROR(VLOOKUP(A3478,[1]Monitoramento_Base_somente_disp!$A:$J,8,FALSE),0)</f>
        <v>41949798</v>
      </c>
      <c r="F3478">
        <f>IFERROR(VLOOKUP(A3478,[1]Monitoramento_Base_somente_disp!$A:$J,9,FALSE),0)</f>
        <v>18205</v>
      </c>
      <c r="G3478">
        <f>IFERROR(VLOOKUP(A3478,[1]Monitoramento_Base_somente_disp!$A:$J,10,FALSE),0)</f>
        <v>7223298</v>
      </c>
      <c r="H3478">
        <f>IFERROR(VLOOKUP(A3478,[2]Sheet1!$A:$I,4,FALSE),0)</f>
        <v>0</v>
      </c>
      <c r="I3478">
        <f>IFERROR(VLOOKUP(A3478,[2]Sheet1!$A:$I,5,FALSE),0)</f>
        <v>0</v>
      </c>
      <c r="J3478">
        <f>IFERROR(VLOOKUP(A3478,[2]Sheet1!$A:$I,6,FALSE),0)</f>
        <v>0</v>
      </c>
      <c r="K3478">
        <f>IFERROR(VLOOKUP(A3478,[2]Sheet1!$A:$I,7,FALSE),0)</f>
        <v>0</v>
      </c>
      <c r="L3478">
        <f>IFERROR(VLOOKUP(A3478,[2]Sheet1!$A:$I,8,FALSE),0)</f>
        <v>0</v>
      </c>
      <c r="M3478">
        <f>IFERROR(VLOOKUP(A3478,[2]Sheet1!$A:$I,9,FALSE),0)</f>
        <v>0</v>
      </c>
      <c r="N3478">
        <f>IFERROR(VLOOKUP(A3478,[3]Sheet1!$A:$G,2,FALSE),0)</f>
        <v>0</v>
      </c>
      <c r="O3478">
        <f>IFERROR(VLOOKUP(A3478,[3]Sheet1!$A:$G,3,FALSE),0)</f>
        <v>0</v>
      </c>
      <c r="P3478">
        <f>IFERROR(VLOOKUP(A3478,[3]Sheet1!$A:$G,4,FALSE),0)</f>
        <v>0</v>
      </c>
      <c r="Q3478">
        <f>IFERROR(VLOOKUP(A3478,[3]Sheet1!$A:$G,5,FALSE),0)</f>
        <v>0</v>
      </c>
      <c r="R3478">
        <f>IFERROR(VLOOKUP(A3478,[3]Sheet1!$A:$G,6,FALSE),0)</f>
        <v>0</v>
      </c>
      <c r="S3478">
        <f>IFERROR(VLOOKUP(A3478,[3]Sheet1!$A:$G,7,FALSE),0)</f>
        <v>0</v>
      </c>
      <c r="T3478" t="str">
        <f t="shared" si="325"/>
        <v>Sim</v>
      </c>
      <c r="U3478" t="str">
        <f t="shared" si="326"/>
        <v>Sim</v>
      </c>
      <c r="V3478" t="str">
        <f t="shared" si="327"/>
        <v>Sim</v>
      </c>
      <c r="W3478" t="str">
        <f t="shared" si="328"/>
        <v>Sim</v>
      </c>
      <c r="X3478" t="str">
        <f t="shared" si="329"/>
        <v>Sim</v>
      </c>
      <c r="Y3478" t="str">
        <f t="shared" si="330"/>
        <v>Sim</v>
      </c>
    </row>
    <row r="3479" spans="1:25" x14ac:dyDescent="0.25">
      <c r="A3479" s="5">
        <v>521645</v>
      </c>
      <c r="B3479">
        <f>IFERROR(VLOOKUP(A3479,[1]Monitoramento_Base_somente_disp!$A:$J,5,FALSE),0)</f>
        <v>57741</v>
      </c>
      <c r="C3479">
        <f>IFERROR(VLOOKUP(A3479,[1]Monitoramento_Base_somente_disp!$A:$J,6,FALSE),0)</f>
        <v>10386749</v>
      </c>
      <c r="D3479">
        <f>IFERROR(VLOOKUP(A3479,[1]Monitoramento_Base_somente_disp!$A:$J,7,FALSE),0)</f>
        <v>63389</v>
      </c>
      <c r="E3479">
        <f>IFERROR(VLOOKUP(A3479,[1]Monitoramento_Base_somente_disp!$A:$J,8,FALSE),0)</f>
        <v>9732741</v>
      </c>
      <c r="F3479">
        <f>IFERROR(VLOOKUP(A3479,[1]Monitoramento_Base_somente_disp!$A:$J,9,FALSE),0)</f>
        <v>5325</v>
      </c>
      <c r="G3479">
        <f>IFERROR(VLOOKUP(A3479,[1]Monitoramento_Base_somente_disp!$A:$J,10,FALSE),0)</f>
        <v>1457104</v>
      </c>
      <c r="H3479">
        <f>IFERROR(VLOOKUP(A3479,[2]Sheet1!$A:$I,4,FALSE),0)</f>
        <v>0</v>
      </c>
      <c r="I3479">
        <f>IFERROR(VLOOKUP(A3479,[2]Sheet1!$A:$I,5,FALSE),0)</f>
        <v>0</v>
      </c>
      <c r="J3479">
        <f>IFERROR(VLOOKUP(A3479,[2]Sheet1!$A:$I,6,FALSE),0)</f>
        <v>0</v>
      </c>
      <c r="K3479">
        <f>IFERROR(VLOOKUP(A3479,[2]Sheet1!$A:$I,7,FALSE),0)</f>
        <v>0</v>
      </c>
      <c r="L3479">
        <f>IFERROR(VLOOKUP(A3479,[2]Sheet1!$A:$I,8,FALSE),0)</f>
        <v>0</v>
      </c>
      <c r="M3479">
        <f>IFERROR(VLOOKUP(A3479,[2]Sheet1!$A:$I,9,FALSE),0)</f>
        <v>0</v>
      </c>
      <c r="N3479">
        <f>IFERROR(VLOOKUP(A3479,[3]Sheet1!$A:$G,2,FALSE),0)</f>
        <v>0</v>
      </c>
      <c r="O3479">
        <f>IFERROR(VLOOKUP(A3479,[3]Sheet1!$A:$G,3,FALSE),0)</f>
        <v>0</v>
      </c>
      <c r="P3479">
        <f>IFERROR(VLOOKUP(A3479,[3]Sheet1!$A:$G,4,FALSE),0)</f>
        <v>0</v>
      </c>
      <c r="Q3479">
        <f>IFERROR(VLOOKUP(A3479,[3]Sheet1!$A:$G,5,FALSE),0)</f>
        <v>0</v>
      </c>
      <c r="R3479">
        <f>IFERROR(VLOOKUP(A3479,[3]Sheet1!$A:$G,6,FALSE),0)</f>
        <v>0</v>
      </c>
      <c r="S3479">
        <f>IFERROR(VLOOKUP(A3479,[3]Sheet1!$A:$G,7,FALSE),0)</f>
        <v>0</v>
      </c>
      <c r="T3479" t="str">
        <f t="shared" si="325"/>
        <v>Sim</v>
      </c>
      <c r="U3479" t="str">
        <f t="shared" si="326"/>
        <v>Sim</v>
      </c>
      <c r="V3479" t="str">
        <f t="shared" si="327"/>
        <v>Sim</v>
      </c>
      <c r="W3479" t="str">
        <f t="shared" si="328"/>
        <v>Sim</v>
      </c>
      <c r="X3479" t="str">
        <f t="shared" si="329"/>
        <v>Sim</v>
      </c>
      <c r="Y3479" t="str">
        <f t="shared" si="330"/>
        <v>Sim</v>
      </c>
    </row>
    <row r="3480" spans="1:25" x14ac:dyDescent="0.25">
      <c r="A3480" s="5">
        <v>521690</v>
      </c>
      <c r="B3480">
        <f>IFERROR(VLOOKUP(A3480,[1]Monitoramento_Base_somente_disp!$A:$J,5,FALSE),0)</f>
        <v>18496</v>
      </c>
      <c r="C3480">
        <f>IFERROR(VLOOKUP(A3480,[1]Monitoramento_Base_somente_disp!$A:$J,6,FALSE),0)</f>
        <v>4441514</v>
      </c>
      <c r="D3480">
        <f>IFERROR(VLOOKUP(A3480,[1]Monitoramento_Base_somente_disp!$A:$J,7,FALSE),0)</f>
        <v>15448</v>
      </c>
      <c r="E3480">
        <f>IFERROR(VLOOKUP(A3480,[1]Monitoramento_Base_somente_disp!$A:$J,8,FALSE),0)</f>
        <v>4471792</v>
      </c>
      <c r="F3480">
        <f>IFERROR(VLOOKUP(A3480,[1]Monitoramento_Base_somente_disp!$A:$J,9,FALSE),0)</f>
        <v>1895</v>
      </c>
      <c r="G3480">
        <f>IFERROR(VLOOKUP(A3480,[1]Monitoramento_Base_somente_disp!$A:$J,10,FALSE),0)</f>
        <v>719586</v>
      </c>
      <c r="H3480">
        <f>IFERROR(VLOOKUP(A3480,[2]Sheet1!$A:$I,4,FALSE),0)</f>
        <v>0</v>
      </c>
      <c r="I3480">
        <f>IFERROR(VLOOKUP(A3480,[2]Sheet1!$A:$I,5,FALSE),0)</f>
        <v>0</v>
      </c>
      <c r="J3480">
        <f>IFERROR(VLOOKUP(A3480,[2]Sheet1!$A:$I,6,FALSE),0)</f>
        <v>0</v>
      </c>
      <c r="K3480">
        <f>IFERROR(VLOOKUP(A3480,[2]Sheet1!$A:$I,7,FALSE),0)</f>
        <v>0</v>
      </c>
      <c r="L3480">
        <f>IFERROR(VLOOKUP(A3480,[2]Sheet1!$A:$I,8,FALSE),0)</f>
        <v>0</v>
      </c>
      <c r="M3480">
        <f>IFERROR(VLOOKUP(A3480,[2]Sheet1!$A:$I,9,FALSE),0)</f>
        <v>0</v>
      </c>
      <c r="N3480">
        <f>IFERROR(VLOOKUP(A3480,[3]Sheet1!$A:$G,2,FALSE),0)</f>
        <v>0</v>
      </c>
      <c r="O3480">
        <f>IFERROR(VLOOKUP(A3480,[3]Sheet1!$A:$G,3,FALSE),0)</f>
        <v>0</v>
      </c>
      <c r="P3480">
        <f>IFERROR(VLOOKUP(A3480,[3]Sheet1!$A:$G,4,FALSE),0)</f>
        <v>0</v>
      </c>
      <c r="Q3480">
        <f>IFERROR(VLOOKUP(A3480,[3]Sheet1!$A:$G,5,FALSE),0)</f>
        <v>0</v>
      </c>
      <c r="R3480">
        <f>IFERROR(VLOOKUP(A3480,[3]Sheet1!$A:$G,6,FALSE),0)</f>
        <v>0</v>
      </c>
      <c r="S3480">
        <f>IFERROR(VLOOKUP(A3480,[3]Sheet1!$A:$G,7,FALSE),0)</f>
        <v>0</v>
      </c>
      <c r="T3480" t="str">
        <f t="shared" si="325"/>
        <v>Sim</v>
      </c>
      <c r="U3480" t="str">
        <f t="shared" si="326"/>
        <v>Sim</v>
      </c>
      <c r="V3480" t="str">
        <f t="shared" si="327"/>
        <v>Sim</v>
      </c>
      <c r="W3480" t="str">
        <f t="shared" si="328"/>
        <v>Sim</v>
      </c>
      <c r="X3480" t="str">
        <f t="shared" si="329"/>
        <v>Sim</v>
      </c>
      <c r="Y3480" t="str">
        <f t="shared" si="330"/>
        <v>Sim</v>
      </c>
    </row>
    <row r="3481" spans="1:25" x14ac:dyDescent="0.25">
      <c r="A3481" s="5">
        <v>521730</v>
      </c>
      <c r="B3481">
        <f>IFERROR(VLOOKUP(A3481,[1]Monitoramento_Base_somente_disp!$A:$J,5,FALSE),0)</f>
        <v>254164</v>
      </c>
      <c r="C3481">
        <f>IFERROR(VLOOKUP(A3481,[1]Monitoramento_Base_somente_disp!$A:$J,6,FALSE),0)</f>
        <v>71578791</v>
      </c>
      <c r="D3481">
        <f>IFERROR(VLOOKUP(A3481,[1]Monitoramento_Base_somente_disp!$A:$J,7,FALSE),0)</f>
        <v>260173</v>
      </c>
      <c r="E3481">
        <f>IFERROR(VLOOKUP(A3481,[1]Monitoramento_Base_somente_disp!$A:$J,8,FALSE),0)</f>
        <v>75259068</v>
      </c>
      <c r="F3481">
        <f>IFERROR(VLOOKUP(A3481,[1]Monitoramento_Base_somente_disp!$A:$J,9,FALSE),0)</f>
        <v>26397</v>
      </c>
      <c r="G3481">
        <f>IFERROR(VLOOKUP(A3481,[1]Monitoramento_Base_somente_disp!$A:$J,10,FALSE),0)</f>
        <v>11789128</v>
      </c>
      <c r="H3481">
        <f>IFERROR(VLOOKUP(A3481,[2]Sheet1!$A:$I,4,FALSE),0)</f>
        <v>0</v>
      </c>
      <c r="I3481">
        <f>IFERROR(VLOOKUP(A3481,[2]Sheet1!$A:$I,5,FALSE),0)</f>
        <v>0</v>
      </c>
      <c r="J3481">
        <f>IFERROR(VLOOKUP(A3481,[2]Sheet1!$A:$I,6,FALSE),0)</f>
        <v>0</v>
      </c>
      <c r="K3481">
        <f>IFERROR(VLOOKUP(A3481,[2]Sheet1!$A:$I,7,FALSE),0)</f>
        <v>0</v>
      </c>
      <c r="L3481">
        <f>IFERROR(VLOOKUP(A3481,[2]Sheet1!$A:$I,8,FALSE),0)</f>
        <v>0</v>
      </c>
      <c r="M3481">
        <f>IFERROR(VLOOKUP(A3481,[2]Sheet1!$A:$I,9,FALSE),0)</f>
        <v>0</v>
      </c>
      <c r="N3481">
        <f>IFERROR(VLOOKUP(A3481,[3]Sheet1!$A:$G,2,FALSE),0)</f>
        <v>0</v>
      </c>
      <c r="O3481">
        <f>IFERROR(VLOOKUP(A3481,[3]Sheet1!$A:$G,3,FALSE),0)</f>
        <v>0</v>
      </c>
      <c r="P3481">
        <f>IFERROR(VLOOKUP(A3481,[3]Sheet1!$A:$G,4,FALSE),0)</f>
        <v>0</v>
      </c>
      <c r="Q3481">
        <f>IFERROR(VLOOKUP(A3481,[3]Sheet1!$A:$G,5,FALSE),0)</f>
        <v>0</v>
      </c>
      <c r="R3481">
        <f>IFERROR(VLOOKUP(A3481,[3]Sheet1!$A:$G,6,FALSE),0)</f>
        <v>0</v>
      </c>
      <c r="S3481">
        <f>IFERROR(VLOOKUP(A3481,[3]Sheet1!$A:$G,7,FALSE),0)</f>
        <v>0</v>
      </c>
      <c r="T3481" t="str">
        <f t="shared" si="325"/>
        <v>Sim</v>
      </c>
      <c r="U3481" t="str">
        <f t="shared" si="326"/>
        <v>Sim</v>
      </c>
      <c r="V3481" t="str">
        <f t="shared" si="327"/>
        <v>Sim</v>
      </c>
      <c r="W3481" t="str">
        <f t="shared" si="328"/>
        <v>Sim</v>
      </c>
      <c r="X3481" t="str">
        <f t="shared" si="329"/>
        <v>Sim</v>
      </c>
      <c r="Y3481" t="str">
        <f t="shared" si="330"/>
        <v>Sim</v>
      </c>
    </row>
    <row r="3482" spans="1:25" x14ac:dyDescent="0.25">
      <c r="A3482" s="5">
        <v>521760</v>
      </c>
      <c r="B3482">
        <f>IFERROR(VLOOKUP(A3482,[1]Monitoramento_Base_somente_disp!$A:$J,5,FALSE),0)</f>
        <v>29895</v>
      </c>
      <c r="C3482">
        <f>IFERROR(VLOOKUP(A3482,[1]Monitoramento_Base_somente_disp!$A:$J,6,FALSE),0)</f>
        <v>42650569</v>
      </c>
      <c r="D3482">
        <f>IFERROR(VLOOKUP(A3482,[1]Monitoramento_Base_somente_disp!$A:$J,7,FALSE),0)</f>
        <v>20219</v>
      </c>
      <c r="E3482">
        <f>IFERROR(VLOOKUP(A3482,[1]Monitoramento_Base_somente_disp!$A:$J,8,FALSE),0)</f>
        <v>41503085</v>
      </c>
      <c r="F3482">
        <f>IFERROR(VLOOKUP(A3482,[1]Monitoramento_Base_somente_disp!$A:$J,9,FALSE),0)</f>
        <v>0</v>
      </c>
      <c r="G3482">
        <f>IFERROR(VLOOKUP(A3482,[1]Monitoramento_Base_somente_disp!$A:$J,10,FALSE),0)</f>
        <v>6648970</v>
      </c>
      <c r="H3482">
        <f>IFERROR(VLOOKUP(A3482,[2]Sheet1!$A:$I,4,FALSE),0)</f>
        <v>0</v>
      </c>
      <c r="I3482">
        <f>IFERROR(VLOOKUP(A3482,[2]Sheet1!$A:$I,5,FALSE),0)</f>
        <v>0</v>
      </c>
      <c r="J3482">
        <f>IFERROR(VLOOKUP(A3482,[2]Sheet1!$A:$I,6,FALSE),0)</f>
        <v>0</v>
      </c>
      <c r="K3482">
        <f>IFERROR(VLOOKUP(A3482,[2]Sheet1!$A:$I,7,FALSE),0)</f>
        <v>0</v>
      </c>
      <c r="L3482">
        <f>IFERROR(VLOOKUP(A3482,[2]Sheet1!$A:$I,8,FALSE),0)</f>
        <v>0</v>
      </c>
      <c r="M3482">
        <f>IFERROR(VLOOKUP(A3482,[2]Sheet1!$A:$I,9,FALSE),0)</f>
        <v>0</v>
      </c>
      <c r="N3482">
        <f>IFERROR(VLOOKUP(A3482,[3]Sheet1!$A:$G,2,FALSE),0)</f>
        <v>0</v>
      </c>
      <c r="O3482">
        <f>IFERROR(VLOOKUP(A3482,[3]Sheet1!$A:$G,3,FALSE),0)</f>
        <v>0</v>
      </c>
      <c r="P3482">
        <f>IFERROR(VLOOKUP(A3482,[3]Sheet1!$A:$G,4,FALSE),0)</f>
        <v>0</v>
      </c>
      <c r="Q3482">
        <f>IFERROR(VLOOKUP(A3482,[3]Sheet1!$A:$G,5,FALSE),0)</f>
        <v>0</v>
      </c>
      <c r="R3482">
        <f>IFERROR(VLOOKUP(A3482,[3]Sheet1!$A:$G,6,FALSE),0)</f>
        <v>0</v>
      </c>
      <c r="S3482">
        <f>IFERROR(VLOOKUP(A3482,[3]Sheet1!$A:$G,7,FALSE),0)</f>
        <v>0</v>
      </c>
      <c r="T3482" t="str">
        <f t="shared" si="325"/>
        <v>Sim</v>
      </c>
      <c r="U3482" t="str">
        <f t="shared" si="326"/>
        <v>Sim</v>
      </c>
      <c r="V3482" t="str">
        <f t="shared" si="327"/>
        <v>Sim</v>
      </c>
      <c r="W3482" t="str">
        <f t="shared" si="328"/>
        <v>Sim</v>
      </c>
      <c r="X3482" t="str">
        <f t="shared" si="329"/>
        <v>Não</v>
      </c>
      <c r="Y3482" t="str">
        <f t="shared" si="330"/>
        <v>Sim</v>
      </c>
    </row>
    <row r="3483" spans="1:25" x14ac:dyDescent="0.25">
      <c r="A3483" s="5">
        <v>521770</v>
      </c>
      <c r="B3483">
        <f>IFERROR(VLOOKUP(A3483,[1]Monitoramento_Base_somente_disp!$A:$J,5,FALSE),0)</f>
        <v>25357</v>
      </c>
      <c r="C3483">
        <f>IFERROR(VLOOKUP(A3483,[1]Monitoramento_Base_somente_disp!$A:$J,6,FALSE),0)</f>
        <v>3045240</v>
      </c>
      <c r="D3483">
        <f>IFERROR(VLOOKUP(A3483,[1]Monitoramento_Base_somente_disp!$A:$J,7,FALSE),0)</f>
        <v>25554</v>
      </c>
      <c r="E3483">
        <f>IFERROR(VLOOKUP(A3483,[1]Monitoramento_Base_somente_disp!$A:$J,8,FALSE),0)</f>
        <v>3354389</v>
      </c>
      <c r="F3483">
        <f>IFERROR(VLOOKUP(A3483,[1]Monitoramento_Base_somente_disp!$A:$J,9,FALSE),0)</f>
        <v>3494</v>
      </c>
      <c r="G3483">
        <f>IFERROR(VLOOKUP(A3483,[1]Monitoramento_Base_somente_disp!$A:$J,10,FALSE),0)</f>
        <v>551206</v>
      </c>
      <c r="H3483">
        <f>IFERROR(VLOOKUP(A3483,[2]Sheet1!$A:$I,4,FALSE),0)</f>
        <v>0</v>
      </c>
      <c r="I3483">
        <f>IFERROR(VLOOKUP(A3483,[2]Sheet1!$A:$I,5,FALSE),0)</f>
        <v>0</v>
      </c>
      <c r="J3483">
        <f>IFERROR(VLOOKUP(A3483,[2]Sheet1!$A:$I,6,FALSE),0)</f>
        <v>0</v>
      </c>
      <c r="K3483">
        <f>IFERROR(VLOOKUP(A3483,[2]Sheet1!$A:$I,7,FALSE),0)</f>
        <v>0</v>
      </c>
      <c r="L3483">
        <f>IFERROR(VLOOKUP(A3483,[2]Sheet1!$A:$I,8,FALSE),0)</f>
        <v>0</v>
      </c>
      <c r="M3483">
        <f>IFERROR(VLOOKUP(A3483,[2]Sheet1!$A:$I,9,FALSE),0)</f>
        <v>0</v>
      </c>
      <c r="N3483">
        <f>IFERROR(VLOOKUP(A3483,[3]Sheet1!$A:$G,2,FALSE),0)</f>
        <v>0</v>
      </c>
      <c r="O3483">
        <f>IFERROR(VLOOKUP(A3483,[3]Sheet1!$A:$G,3,FALSE),0)</f>
        <v>0</v>
      </c>
      <c r="P3483">
        <f>IFERROR(VLOOKUP(A3483,[3]Sheet1!$A:$G,4,FALSE),0)</f>
        <v>0</v>
      </c>
      <c r="Q3483">
        <f>IFERROR(VLOOKUP(A3483,[3]Sheet1!$A:$G,5,FALSE),0)</f>
        <v>0</v>
      </c>
      <c r="R3483">
        <f>IFERROR(VLOOKUP(A3483,[3]Sheet1!$A:$G,6,FALSE),0)</f>
        <v>0</v>
      </c>
      <c r="S3483">
        <f>IFERROR(VLOOKUP(A3483,[3]Sheet1!$A:$G,7,FALSE),0)</f>
        <v>0</v>
      </c>
      <c r="T3483" t="str">
        <f t="shared" si="325"/>
        <v>Sim</v>
      </c>
      <c r="U3483" t="str">
        <f t="shared" si="326"/>
        <v>Sim</v>
      </c>
      <c r="V3483" t="str">
        <f t="shared" si="327"/>
        <v>Sim</v>
      </c>
      <c r="W3483" t="str">
        <f t="shared" si="328"/>
        <v>Sim</v>
      </c>
      <c r="X3483" t="str">
        <f t="shared" si="329"/>
        <v>Sim</v>
      </c>
      <c r="Y3483" t="str">
        <f t="shared" si="330"/>
        <v>Sim</v>
      </c>
    </row>
    <row r="3484" spans="1:25" x14ac:dyDescent="0.25">
      <c r="A3484" s="5">
        <v>521805</v>
      </c>
      <c r="B3484">
        <f>IFERROR(VLOOKUP(A3484,[1]Monitoramento_Base_somente_disp!$A:$J,5,FALSE),0)</f>
        <v>3510</v>
      </c>
      <c r="C3484">
        <f>IFERROR(VLOOKUP(A3484,[1]Monitoramento_Base_somente_disp!$A:$J,6,FALSE),0)</f>
        <v>9000679</v>
      </c>
      <c r="D3484">
        <f>IFERROR(VLOOKUP(A3484,[1]Monitoramento_Base_somente_disp!$A:$J,7,FALSE),0)</f>
        <v>2210</v>
      </c>
      <c r="E3484">
        <f>IFERROR(VLOOKUP(A3484,[1]Monitoramento_Base_somente_disp!$A:$J,8,FALSE),0)</f>
        <v>9317298</v>
      </c>
      <c r="F3484">
        <f>IFERROR(VLOOKUP(A3484,[1]Monitoramento_Base_somente_disp!$A:$J,9,FALSE),0)</f>
        <v>0</v>
      </c>
      <c r="G3484">
        <f>IFERROR(VLOOKUP(A3484,[1]Monitoramento_Base_somente_disp!$A:$J,10,FALSE),0)</f>
        <v>1507540</v>
      </c>
      <c r="H3484">
        <f>IFERROR(VLOOKUP(A3484,[2]Sheet1!$A:$I,4,FALSE),0)</f>
        <v>0</v>
      </c>
      <c r="I3484">
        <f>IFERROR(VLOOKUP(A3484,[2]Sheet1!$A:$I,5,FALSE),0)</f>
        <v>0</v>
      </c>
      <c r="J3484">
        <f>IFERROR(VLOOKUP(A3484,[2]Sheet1!$A:$I,6,FALSE),0)</f>
        <v>0</v>
      </c>
      <c r="K3484">
        <f>IFERROR(VLOOKUP(A3484,[2]Sheet1!$A:$I,7,FALSE),0)</f>
        <v>0</v>
      </c>
      <c r="L3484">
        <f>IFERROR(VLOOKUP(A3484,[2]Sheet1!$A:$I,8,FALSE),0)</f>
        <v>0</v>
      </c>
      <c r="M3484">
        <f>IFERROR(VLOOKUP(A3484,[2]Sheet1!$A:$I,9,FALSE),0)</f>
        <v>0</v>
      </c>
      <c r="N3484">
        <f>IFERROR(VLOOKUP(A3484,[3]Sheet1!$A:$G,2,FALSE),0)</f>
        <v>0</v>
      </c>
      <c r="O3484">
        <f>IFERROR(VLOOKUP(A3484,[3]Sheet1!$A:$G,3,FALSE),0)</f>
        <v>0</v>
      </c>
      <c r="P3484">
        <f>IFERROR(VLOOKUP(A3484,[3]Sheet1!$A:$G,4,FALSE),0)</f>
        <v>0</v>
      </c>
      <c r="Q3484">
        <f>IFERROR(VLOOKUP(A3484,[3]Sheet1!$A:$G,5,FALSE),0)</f>
        <v>0</v>
      </c>
      <c r="R3484">
        <f>IFERROR(VLOOKUP(A3484,[3]Sheet1!$A:$G,6,FALSE),0)</f>
        <v>0</v>
      </c>
      <c r="S3484">
        <f>IFERROR(VLOOKUP(A3484,[3]Sheet1!$A:$G,7,FALSE),0)</f>
        <v>0</v>
      </c>
      <c r="T3484" t="str">
        <f t="shared" si="325"/>
        <v>Sim</v>
      </c>
      <c r="U3484" t="str">
        <f t="shared" si="326"/>
        <v>Sim</v>
      </c>
      <c r="V3484" t="str">
        <f t="shared" si="327"/>
        <v>Sim</v>
      </c>
      <c r="W3484" t="str">
        <f t="shared" si="328"/>
        <v>Sim</v>
      </c>
      <c r="X3484" t="str">
        <f t="shared" si="329"/>
        <v>Não</v>
      </c>
      <c r="Y3484" t="str">
        <f t="shared" si="330"/>
        <v>Sim</v>
      </c>
    </row>
    <row r="3485" spans="1:25" x14ac:dyDescent="0.25">
      <c r="A3485" s="5">
        <v>521830</v>
      </c>
      <c r="B3485">
        <f>IFERROR(VLOOKUP(A3485,[1]Monitoramento_Base_somente_disp!$A:$J,5,FALSE),0)</f>
        <v>13330</v>
      </c>
      <c r="C3485">
        <f>IFERROR(VLOOKUP(A3485,[1]Monitoramento_Base_somente_disp!$A:$J,6,FALSE),0)</f>
        <v>21076564</v>
      </c>
      <c r="D3485">
        <f>IFERROR(VLOOKUP(A3485,[1]Monitoramento_Base_somente_disp!$A:$J,7,FALSE),0)</f>
        <v>6755</v>
      </c>
      <c r="E3485">
        <f>IFERROR(VLOOKUP(A3485,[1]Monitoramento_Base_somente_disp!$A:$J,8,FALSE),0)</f>
        <v>19271592</v>
      </c>
      <c r="F3485">
        <f>IFERROR(VLOOKUP(A3485,[1]Monitoramento_Base_somente_disp!$A:$J,9,FALSE),0)</f>
        <v>0</v>
      </c>
      <c r="G3485">
        <f>IFERROR(VLOOKUP(A3485,[1]Monitoramento_Base_somente_disp!$A:$J,10,FALSE),0)</f>
        <v>2901790</v>
      </c>
      <c r="H3485">
        <f>IFERROR(VLOOKUP(A3485,[2]Sheet1!$A:$I,4,FALSE),0)</f>
        <v>0</v>
      </c>
      <c r="I3485">
        <f>IFERROR(VLOOKUP(A3485,[2]Sheet1!$A:$I,5,FALSE),0)</f>
        <v>0</v>
      </c>
      <c r="J3485">
        <f>IFERROR(VLOOKUP(A3485,[2]Sheet1!$A:$I,6,FALSE),0)</f>
        <v>0</v>
      </c>
      <c r="K3485">
        <f>IFERROR(VLOOKUP(A3485,[2]Sheet1!$A:$I,7,FALSE),0)</f>
        <v>0</v>
      </c>
      <c r="L3485">
        <f>IFERROR(VLOOKUP(A3485,[2]Sheet1!$A:$I,8,FALSE),0)</f>
        <v>0</v>
      </c>
      <c r="M3485">
        <f>IFERROR(VLOOKUP(A3485,[2]Sheet1!$A:$I,9,FALSE),0)</f>
        <v>0</v>
      </c>
      <c r="N3485">
        <f>IFERROR(VLOOKUP(A3485,[3]Sheet1!$A:$G,2,FALSE),0)</f>
        <v>0</v>
      </c>
      <c r="O3485">
        <f>IFERROR(VLOOKUP(A3485,[3]Sheet1!$A:$G,3,FALSE),0)</f>
        <v>0</v>
      </c>
      <c r="P3485">
        <f>IFERROR(VLOOKUP(A3485,[3]Sheet1!$A:$G,4,FALSE),0)</f>
        <v>0</v>
      </c>
      <c r="Q3485">
        <f>IFERROR(VLOOKUP(A3485,[3]Sheet1!$A:$G,5,FALSE),0)</f>
        <v>0</v>
      </c>
      <c r="R3485">
        <f>IFERROR(VLOOKUP(A3485,[3]Sheet1!$A:$G,6,FALSE),0)</f>
        <v>0</v>
      </c>
      <c r="S3485">
        <f>IFERROR(VLOOKUP(A3485,[3]Sheet1!$A:$G,7,FALSE),0)</f>
        <v>0</v>
      </c>
      <c r="T3485" t="str">
        <f t="shared" si="325"/>
        <v>Sim</v>
      </c>
      <c r="U3485" t="str">
        <f t="shared" si="326"/>
        <v>Sim</v>
      </c>
      <c r="V3485" t="str">
        <f t="shared" si="327"/>
        <v>Sim</v>
      </c>
      <c r="W3485" t="str">
        <f t="shared" si="328"/>
        <v>Sim</v>
      </c>
      <c r="X3485" t="str">
        <f t="shared" si="329"/>
        <v>Não</v>
      </c>
      <c r="Y3485" t="str">
        <f t="shared" si="330"/>
        <v>Sim</v>
      </c>
    </row>
    <row r="3486" spans="1:25" x14ac:dyDescent="0.25">
      <c r="A3486" s="5">
        <v>521839</v>
      </c>
      <c r="B3486">
        <f>IFERROR(VLOOKUP(A3486,[1]Monitoramento_Base_somente_disp!$A:$J,5,FALSE),0)</f>
        <v>0</v>
      </c>
      <c r="C3486">
        <f>IFERROR(VLOOKUP(A3486,[1]Monitoramento_Base_somente_disp!$A:$J,6,FALSE),0)</f>
        <v>0</v>
      </c>
      <c r="D3486">
        <f>IFERROR(VLOOKUP(A3486,[1]Monitoramento_Base_somente_disp!$A:$J,7,FALSE),0)</f>
        <v>0</v>
      </c>
      <c r="E3486">
        <f>IFERROR(VLOOKUP(A3486,[1]Monitoramento_Base_somente_disp!$A:$J,8,FALSE),0)</f>
        <v>0</v>
      </c>
      <c r="F3486">
        <f>IFERROR(VLOOKUP(A3486,[1]Monitoramento_Base_somente_disp!$A:$J,9,FALSE),0)</f>
        <v>0</v>
      </c>
      <c r="G3486">
        <f>IFERROR(VLOOKUP(A3486,[1]Monitoramento_Base_somente_disp!$A:$J,10,FALSE),0)</f>
        <v>0</v>
      </c>
      <c r="H3486">
        <f>IFERROR(VLOOKUP(A3486,[2]Sheet1!$A:$I,4,FALSE),0)</f>
        <v>0</v>
      </c>
      <c r="I3486">
        <f>IFERROR(VLOOKUP(A3486,[2]Sheet1!$A:$I,5,FALSE),0)</f>
        <v>0</v>
      </c>
      <c r="J3486">
        <f>IFERROR(VLOOKUP(A3486,[2]Sheet1!$A:$I,6,FALSE),0)</f>
        <v>0</v>
      </c>
      <c r="K3486">
        <f>IFERROR(VLOOKUP(A3486,[2]Sheet1!$A:$I,7,FALSE),0)</f>
        <v>0</v>
      </c>
      <c r="L3486">
        <f>IFERROR(VLOOKUP(A3486,[2]Sheet1!$A:$I,8,FALSE),0)</f>
        <v>0</v>
      </c>
      <c r="M3486">
        <f>IFERROR(VLOOKUP(A3486,[2]Sheet1!$A:$I,9,FALSE),0)</f>
        <v>0</v>
      </c>
      <c r="N3486">
        <f>IFERROR(VLOOKUP(A3486,[3]Sheet1!$A:$G,2,FALSE),0)</f>
        <v>0</v>
      </c>
      <c r="O3486">
        <f>IFERROR(VLOOKUP(A3486,[3]Sheet1!$A:$G,3,FALSE),0)</f>
        <v>0</v>
      </c>
      <c r="P3486">
        <f>IFERROR(VLOOKUP(A3486,[3]Sheet1!$A:$G,4,FALSE),0)</f>
        <v>0</v>
      </c>
      <c r="Q3486">
        <f>IFERROR(VLOOKUP(A3486,[3]Sheet1!$A:$G,5,FALSE),0)</f>
        <v>0</v>
      </c>
      <c r="R3486">
        <f>IFERROR(VLOOKUP(A3486,[3]Sheet1!$A:$G,6,FALSE),0)</f>
        <v>0</v>
      </c>
      <c r="S3486">
        <f>IFERROR(VLOOKUP(A3486,[3]Sheet1!$A:$G,7,FALSE),0)</f>
        <v>0</v>
      </c>
      <c r="T3486" t="str">
        <f t="shared" si="325"/>
        <v>Não</v>
      </c>
      <c r="U3486" t="str">
        <f t="shared" si="326"/>
        <v>Não</v>
      </c>
      <c r="V3486" t="str">
        <f t="shared" si="327"/>
        <v>Não</v>
      </c>
      <c r="W3486" t="str">
        <f t="shared" si="328"/>
        <v>Não</v>
      </c>
      <c r="X3486" t="str">
        <f t="shared" si="329"/>
        <v>Não</v>
      </c>
      <c r="Y3486" t="str">
        <f t="shared" si="330"/>
        <v>Não</v>
      </c>
    </row>
    <row r="3487" spans="1:25" x14ac:dyDescent="0.25">
      <c r="A3487" s="5">
        <v>521910</v>
      </c>
      <c r="B3487">
        <f>IFERROR(VLOOKUP(A3487,[1]Monitoramento_Base_somente_disp!$A:$J,5,FALSE),0)</f>
        <v>0</v>
      </c>
      <c r="C3487">
        <f>IFERROR(VLOOKUP(A3487,[1]Monitoramento_Base_somente_disp!$A:$J,6,FALSE),0)</f>
        <v>7559670</v>
      </c>
      <c r="D3487">
        <f>IFERROR(VLOOKUP(A3487,[1]Monitoramento_Base_somente_disp!$A:$J,7,FALSE),0)</f>
        <v>0</v>
      </c>
      <c r="E3487">
        <f>IFERROR(VLOOKUP(A3487,[1]Monitoramento_Base_somente_disp!$A:$J,8,FALSE),0)</f>
        <v>7811659</v>
      </c>
      <c r="F3487">
        <f>IFERROR(VLOOKUP(A3487,[1]Monitoramento_Base_somente_disp!$A:$J,9,FALSE),0)</f>
        <v>0</v>
      </c>
      <c r="G3487">
        <f>IFERROR(VLOOKUP(A3487,[1]Monitoramento_Base_somente_disp!$A:$J,10,FALSE),0)</f>
        <v>709158</v>
      </c>
      <c r="H3487">
        <f>IFERROR(VLOOKUP(A3487,[2]Sheet1!$A:$I,4,FALSE),0)</f>
        <v>0</v>
      </c>
      <c r="I3487">
        <f>IFERROR(VLOOKUP(A3487,[2]Sheet1!$A:$I,5,FALSE),0)</f>
        <v>0</v>
      </c>
      <c r="J3487">
        <f>IFERROR(VLOOKUP(A3487,[2]Sheet1!$A:$I,6,FALSE),0)</f>
        <v>0</v>
      </c>
      <c r="K3487">
        <f>IFERROR(VLOOKUP(A3487,[2]Sheet1!$A:$I,7,FALSE),0)</f>
        <v>0</v>
      </c>
      <c r="L3487">
        <f>IFERROR(VLOOKUP(A3487,[2]Sheet1!$A:$I,8,FALSE),0)</f>
        <v>0</v>
      </c>
      <c r="M3487">
        <f>IFERROR(VLOOKUP(A3487,[2]Sheet1!$A:$I,9,FALSE),0)</f>
        <v>0</v>
      </c>
      <c r="N3487">
        <f>IFERROR(VLOOKUP(A3487,[3]Sheet1!$A:$G,2,FALSE),0)</f>
        <v>0</v>
      </c>
      <c r="O3487">
        <f>IFERROR(VLOOKUP(A3487,[3]Sheet1!$A:$G,3,FALSE),0)</f>
        <v>0</v>
      </c>
      <c r="P3487">
        <f>IFERROR(VLOOKUP(A3487,[3]Sheet1!$A:$G,4,FALSE),0)</f>
        <v>0</v>
      </c>
      <c r="Q3487">
        <f>IFERROR(VLOOKUP(A3487,[3]Sheet1!$A:$G,5,FALSE),0)</f>
        <v>0</v>
      </c>
      <c r="R3487">
        <f>IFERROR(VLOOKUP(A3487,[3]Sheet1!$A:$G,6,FALSE),0)</f>
        <v>0</v>
      </c>
      <c r="S3487">
        <f>IFERROR(VLOOKUP(A3487,[3]Sheet1!$A:$G,7,FALSE),0)</f>
        <v>0</v>
      </c>
      <c r="T3487" t="str">
        <f t="shared" si="325"/>
        <v>Não</v>
      </c>
      <c r="U3487" t="str">
        <f t="shared" si="326"/>
        <v>Sim</v>
      </c>
      <c r="V3487" t="str">
        <f t="shared" si="327"/>
        <v>Não</v>
      </c>
      <c r="W3487" t="str">
        <f t="shared" si="328"/>
        <v>Sim</v>
      </c>
      <c r="X3487" t="str">
        <f t="shared" si="329"/>
        <v>Não</v>
      </c>
      <c r="Y3487" t="str">
        <f t="shared" si="330"/>
        <v>Sim</v>
      </c>
    </row>
    <row r="3488" spans="1:25" x14ac:dyDescent="0.25">
      <c r="A3488" s="5">
        <v>521920</v>
      </c>
      <c r="B3488">
        <f>IFERROR(VLOOKUP(A3488,[1]Monitoramento_Base_somente_disp!$A:$J,5,FALSE),0)</f>
        <v>5381</v>
      </c>
      <c r="C3488">
        <f>IFERROR(VLOOKUP(A3488,[1]Monitoramento_Base_somente_disp!$A:$J,6,FALSE),0)</f>
        <v>3756895</v>
      </c>
      <c r="D3488">
        <f>IFERROR(VLOOKUP(A3488,[1]Monitoramento_Base_somente_disp!$A:$J,7,FALSE),0)</f>
        <v>2371</v>
      </c>
      <c r="E3488">
        <f>IFERROR(VLOOKUP(A3488,[1]Monitoramento_Base_somente_disp!$A:$J,8,FALSE),0)</f>
        <v>3750655</v>
      </c>
      <c r="F3488">
        <f>IFERROR(VLOOKUP(A3488,[1]Monitoramento_Base_somente_disp!$A:$J,9,FALSE),0)</f>
        <v>0</v>
      </c>
      <c r="G3488">
        <f>IFERROR(VLOOKUP(A3488,[1]Monitoramento_Base_somente_disp!$A:$J,10,FALSE),0)</f>
        <v>602500</v>
      </c>
      <c r="H3488">
        <f>IFERROR(VLOOKUP(A3488,[2]Sheet1!$A:$I,4,FALSE),0)</f>
        <v>0</v>
      </c>
      <c r="I3488">
        <f>IFERROR(VLOOKUP(A3488,[2]Sheet1!$A:$I,5,FALSE),0)</f>
        <v>0</v>
      </c>
      <c r="J3488">
        <f>IFERROR(VLOOKUP(A3488,[2]Sheet1!$A:$I,6,FALSE),0)</f>
        <v>0</v>
      </c>
      <c r="K3488">
        <f>IFERROR(VLOOKUP(A3488,[2]Sheet1!$A:$I,7,FALSE),0)</f>
        <v>0</v>
      </c>
      <c r="L3488">
        <f>IFERROR(VLOOKUP(A3488,[2]Sheet1!$A:$I,8,FALSE),0)</f>
        <v>0</v>
      </c>
      <c r="M3488">
        <f>IFERROR(VLOOKUP(A3488,[2]Sheet1!$A:$I,9,FALSE),0)</f>
        <v>0</v>
      </c>
      <c r="N3488">
        <f>IFERROR(VLOOKUP(A3488,[3]Sheet1!$A:$G,2,FALSE),0)</f>
        <v>0</v>
      </c>
      <c r="O3488">
        <f>IFERROR(VLOOKUP(A3488,[3]Sheet1!$A:$G,3,FALSE),0)</f>
        <v>0</v>
      </c>
      <c r="P3488">
        <f>IFERROR(VLOOKUP(A3488,[3]Sheet1!$A:$G,4,FALSE),0)</f>
        <v>0</v>
      </c>
      <c r="Q3488">
        <f>IFERROR(VLOOKUP(A3488,[3]Sheet1!$A:$G,5,FALSE),0)</f>
        <v>0</v>
      </c>
      <c r="R3488">
        <f>IFERROR(VLOOKUP(A3488,[3]Sheet1!$A:$G,6,FALSE),0)</f>
        <v>0</v>
      </c>
      <c r="S3488">
        <f>IFERROR(VLOOKUP(A3488,[3]Sheet1!$A:$G,7,FALSE),0)</f>
        <v>0</v>
      </c>
      <c r="T3488" t="str">
        <f t="shared" si="325"/>
        <v>Sim</v>
      </c>
      <c r="U3488" t="str">
        <f t="shared" si="326"/>
        <v>Sim</v>
      </c>
      <c r="V3488" t="str">
        <f t="shared" si="327"/>
        <v>Sim</v>
      </c>
      <c r="W3488" t="str">
        <f t="shared" si="328"/>
        <v>Sim</v>
      </c>
      <c r="X3488" t="str">
        <f t="shared" si="329"/>
        <v>Não</v>
      </c>
      <c r="Y3488" t="str">
        <f t="shared" si="330"/>
        <v>Sim</v>
      </c>
    </row>
    <row r="3489" spans="1:25" x14ac:dyDescent="0.25">
      <c r="A3489" s="5">
        <v>521935</v>
      </c>
      <c r="B3489">
        <f>IFERROR(VLOOKUP(A3489,[1]Monitoramento_Base_somente_disp!$A:$J,5,FALSE),0)</f>
        <v>0</v>
      </c>
      <c r="C3489">
        <f>IFERROR(VLOOKUP(A3489,[1]Monitoramento_Base_somente_disp!$A:$J,6,FALSE),0)</f>
        <v>0</v>
      </c>
      <c r="D3489">
        <f>IFERROR(VLOOKUP(A3489,[1]Monitoramento_Base_somente_disp!$A:$J,7,FALSE),0)</f>
        <v>0</v>
      </c>
      <c r="E3489">
        <f>IFERROR(VLOOKUP(A3489,[1]Monitoramento_Base_somente_disp!$A:$J,8,FALSE),0)</f>
        <v>0</v>
      </c>
      <c r="F3489">
        <f>IFERROR(VLOOKUP(A3489,[1]Monitoramento_Base_somente_disp!$A:$J,9,FALSE),0)</f>
        <v>0</v>
      </c>
      <c r="G3489">
        <f>IFERROR(VLOOKUP(A3489,[1]Monitoramento_Base_somente_disp!$A:$J,10,FALSE),0)</f>
        <v>0</v>
      </c>
      <c r="H3489">
        <f>IFERROR(VLOOKUP(A3489,[2]Sheet1!$A:$I,4,FALSE),0)</f>
        <v>0</v>
      </c>
      <c r="I3489">
        <f>IFERROR(VLOOKUP(A3489,[2]Sheet1!$A:$I,5,FALSE),0)</f>
        <v>0</v>
      </c>
      <c r="J3489">
        <f>IFERROR(VLOOKUP(A3489,[2]Sheet1!$A:$I,6,FALSE),0)</f>
        <v>0</v>
      </c>
      <c r="K3489">
        <f>IFERROR(VLOOKUP(A3489,[2]Sheet1!$A:$I,7,FALSE),0)</f>
        <v>0</v>
      </c>
      <c r="L3489">
        <f>IFERROR(VLOOKUP(A3489,[2]Sheet1!$A:$I,8,FALSE),0)</f>
        <v>0</v>
      </c>
      <c r="M3489">
        <f>IFERROR(VLOOKUP(A3489,[2]Sheet1!$A:$I,9,FALSE),0)</f>
        <v>0</v>
      </c>
      <c r="N3489">
        <f>IFERROR(VLOOKUP(A3489,[3]Sheet1!$A:$G,2,FALSE),0)</f>
        <v>0</v>
      </c>
      <c r="O3489">
        <f>IFERROR(VLOOKUP(A3489,[3]Sheet1!$A:$G,3,FALSE),0)</f>
        <v>0</v>
      </c>
      <c r="P3489">
        <f>IFERROR(VLOOKUP(A3489,[3]Sheet1!$A:$G,4,FALSE),0)</f>
        <v>0</v>
      </c>
      <c r="Q3489">
        <f>IFERROR(VLOOKUP(A3489,[3]Sheet1!$A:$G,5,FALSE),0)</f>
        <v>0</v>
      </c>
      <c r="R3489">
        <f>IFERROR(VLOOKUP(A3489,[3]Sheet1!$A:$G,6,FALSE),0)</f>
        <v>0</v>
      </c>
      <c r="S3489">
        <f>IFERROR(VLOOKUP(A3489,[3]Sheet1!$A:$G,7,FALSE),0)</f>
        <v>0</v>
      </c>
      <c r="T3489" t="str">
        <f t="shared" si="325"/>
        <v>Não</v>
      </c>
      <c r="U3489" t="str">
        <f t="shared" si="326"/>
        <v>Não</v>
      </c>
      <c r="V3489" t="str">
        <f t="shared" si="327"/>
        <v>Não</v>
      </c>
      <c r="W3489" t="str">
        <f t="shared" si="328"/>
        <v>Não</v>
      </c>
      <c r="X3489" t="str">
        <f t="shared" si="329"/>
        <v>Não</v>
      </c>
      <c r="Y3489" t="str">
        <f t="shared" si="330"/>
        <v>Não</v>
      </c>
    </row>
    <row r="3490" spans="1:25" x14ac:dyDescent="0.25">
      <c r="A3490" s="5">
        <v>521945</v>
      </c>
      <c r="B3490">
        <f>IFERROR(VLOOKUP(A3490,[1]Monitoramento_Base_somente_disp!$A:$J,5,FALSE),0)</f>
        <v>0</v>
      </c>
      <c r="C3490">
        <f>IFERROR(VLOOKUP(A3490,[1]Monitoramento_Base_somente_disp!$A:$J,6,FALSE),0)</f>
        <v>4485600</v>
      </c>
      <c r="D3490">
        <f>IFERROR(VLOOKUP(A3490,[1]Monitoramento_Base_somente_disp!$A:$J,7,FALSE),0)</f>
        <v>0</v>
      </c>
      <c r="E3490">
        <f>IFERROR(VLOOKUP(A3490,[1]Monitoramento_Base_somente_disp!$A:$J,8,FALSE),0)</f>
        <v>4635120</v>
      </c>
      <c r="F3490">
        <f>IFERROR(VLOOKUP(A3490,[1]Monitoramento_Base_somente_disp!$A:$J,9,FALSE),0)</f>
        <v>0</v>
      </c>
      <c r="G3490">
        <f>IFERROR(VLOOKUP(A3490,[1]Monitoramento_Base_somente_disp!$A:$J,10,FALSE),0)</f>
        <v>747600</v>
      </c>
      <c r="H3490">
        <f>IFERROR(VLOOKUP(A3490,[2]Sheet1!$A:$I,4,FALSE),0)</f>
        <v>0</v>
      </c>
      <c r="I3490">
        <f>IFERROR(VLOOKUP(A3490,[2]Sheet1!$A:$I,5,FALSE),0)</f>
        <v>0</v>
      </c>
      <c r="J3490">
        <f>IFERROR(VLOOKUP(A3490,[2]Sheet1!$A:$I,6,FALSE),0)</f>
        <v>0</v>
      </c>
      <c r="K3490">
        <f>IFERROR(VLOOKUP(A3490,[2]Sheet1!$A:$I,7,FALSE),0)</f>
        <v>0</v>
      </c>
      <c r="L3490">
        <f>IFERROR(VLOOKUP(A3490,[2]Sheet1!$A:$I,8,FALSE),0)</f>
        <v>0</v>
      </c>
      <c r="M3490">
        <f>IFERROR(VLOOKUP(A3490,[2]Sheet1!$A:$I,9,FALSE),0)</f>
        <v>0</v>
      </c>
      <c r="N3490">
        <f>IFERROR(VLOOKUP(A3490,[3]Sheet1!$A:$G,2,FALSE),0)</f>
        <v>0</v>
      </c>
      <c r="O3490">
        <f>IFERROR(VLOOKUP(A3490,[3]Sheet1!$A:$G,3,FALSE),0)</f>
        <v>0</v>
      </c>
      <c r="P3490">
        <f>IFERROR(VLOOKUP(A3490,[3]Sheet1!$A:$G,4,FALSE),0)</f>
        <v>0</v>
      </c>
      <c r="Q3490">
        <f>IFERROR(VLOOKUP(A3490,[3]Sheet1!$A:$G,5,FALSE),0)</f>
        <v>0</v>
      </c>
      <c r="R3490">
        <f>IFERROR(VLOOKUP(A3490,[3]Sheet1!$A:$G,6,FALSE),0)</f>
        <v>0</v>
      </c>
      <c r="S3490">
        <f>IFERROR(VLOOKUP(A3490,[3]Sheet1!$A:$G,7,FALSE),0)</f>
        <v>0</v>
      </c>
      <c r="T3490" t="str">
        <f t="shared" si="325"/>
        <v>Não</v>
      </c>
      <c r="U3490" t="str">
        <f t="shared" si="326"/>
        <v>Sim</v>
      </c>
      <c r="V3490" t="str">
        <f t="shared" si="327"/>
        <v>Não</v>
      </c>
      <c r="W3490" t="str">
        <f t="shared" si="328"/>
        <v>Sim</v>
      </c>
      <c r="X3490" t="str">
        <f t="shared" si="329"/>
        <v>Não</v>
      </c>
      <c r="Y3490" t="str">
        <f t="shared" si="330"/>
        <v>Sim</v>
      </c>
    </row>
    <row r="3491" spans="1:25" x14ac:dyDescent="0.25">
      <c r="A3491" s="5">
        <v>521960</v>
      </c>
      <c r="B3491">
        <f>IFERROR(VLOOKUP(A3491,[1]Monitoramento_Base_somente_disp!$A:$J,5,FALSE),0)</f>
        <v>18355</v>
      </c>
      <c r="C3491">
        <f>IFERROR(VLOOKUP(A3491,[1]Monitoramento_Base_somente_disp!$A:$J,6,FALSE),0)</f>
        <v>6583176</v>
      </c>
      <c r="D3491">
        <f>IFERROR(VLOOKUP(A3491,[1]Monitoramento_Base_somente_disp!$A:$J,7,FALSE),0)</f>
        <v>11431</v>
      </c>
      <c r="E3491">
        <f>IFERROR(VLOOKUP(A3491,[1]Monitoramento_Base_somente_disp!$A:$J,8,FALSE),0)</f>
        <v>4384682</v>
      </c>
      <c r="F3491">
        <f>IFERROR(VLOOKUP(A3491,[1]Monitoramento_Base_somente_disp!$A:$J,9,FALSE),0)</f>
        <v>0</v>
      </c>
      <c r="G3491">
        <f>IFERROR(VLOOKUP(A3491,[1]Monitoramento_Base_somente_disp!$A:$J,10,FALSE),0)</f>
        <v>650885</v>
      </c>
      <c r="H3491">
        <f>IFERROR(VLOOKUP(A3491,[2]Sheet1!$A:$I,4,FALSE),0)</f>
        <v>0</v>
      </c>
      <c r="I3491">
        <f>IFERROR(VLOOKUP(A3491,[2]Sheet1!$A:$I,5,FALSE),0)</f>
        <v>0</v>
      </c>
      <c r="J3491">
        <f>IFERROR(VLOOKUP(A3491,[2]Sheet1!$A:$I,6,FALSE),0)</f>
        <v>0</v>
      </c>
      <c r="K3491">
        <f>IFERROR(VLOOKUP(A3491,[2]Sheet1!$A:$I,7,FALSE),0)</f>
        <v>0</v>
      </c>
      <c r="L3491">
        <f>IFERROR(VLOOKUP(A3491,[2]Sheet1!$A:$I,8,FALSE),0)</f>
        <v>0</v>
      </c>
      <c r="M3491">
        <f>IFERROR(VLOOKUP(A3491,[2]Sheet1!$A:$I,9,FALSE),0)</f>
        <v>0</v>
      </c>
      <c r="N3491">
        <f>IFERROR(VLOOKUP(A3491,[3]Sheet1!$A:$G,2,FALSE),0)</f>
        <v>0</v>
      </c>
      <c r="O3491">
        <f>IFERROR(VLOOKUP(A3491,[3]Sheet1!$A:$G,3,FALSE),0)</f>
        <v>0</v>
      </c>
      <c r="P3491">
        <f>IFERROR(VLOOKUP(A3491,[3]Sheet1!$A:$G,4,FALSE),0)</f>
        <v>0</v>
      </c>
      <c r="Q3491">
        <f>IFERROR(VLOOKUP(A3491,[3]Sheet1!$A:$G,5,FALSE),0)</f>
        <v>0</v>
      </c>
      <c r="R3491">
        <f>IFERROR(VLOOKUP(A3491,[3]Sheet1!$A:$G,6,FALSE),0)</f>
        <v>0</v>
      </c>
      <c r="S3491">
        <f>IFERROR(VLOOKUP(A3491,[3]Sheet1!$A:$G,7,FALSE),0)</f>
        <v>0</v>
      </c>
      <c r="T3491" t="str">
        <f t="shared" si="325"/>
        <v>Sim</v>
      </c>
      <c r="U3491" t="str">
        <f t="shared" si="326"/>
        <v>Sim</v>
      </c>
      <c r="V3491" t="str">
        <f t="shared" si="327"/>
        <v>Sim</v>
      </c>
      <c r="W3491" t="str">
        <f t="shared" si="328"/>
        <v>Sim</v>
      </c>
      <c r="X3491" t="str">
        <f t="shared" si="329"/>
        <v>Não</v>
      </c>
      <c r="Y3491" t="str">
        <f t="shared" si="330"/>
        <v>Sim</v>
      </c>
    </row>
    <row r="3492" spans="1:25" x14ac:dyDescent="0.25">
      <c r="A3492" s="5">
        <v>521970</v>
      </c>
      <c r="B3492">
        <f>IFERROR(VLOOKUP(A3492,[1]Monitoramento_Base_somente_disp!$A:$J,5,FALSE),0)</f>
        <v>0</v>
      </c>
      <c r="C3492">
        <f>IFERROR(VLOOKUP(A3492,[1]Monitoramento_Base_somente_disp!$A:$J,6,FALSE),0)</f>
        <v>421320</v>
      </c>
      <c r="D3492">
        <f>IFERROR(VLOOKUP(A3492,[1]Monitoramento_Base_somente_disp!$A:$J,7,FALSE),0)</f>
        <v>0</v>
      </c>
      <c r="E3492">
        <f>IFERROR(VLOOKUP(A3492,[1]Monitoramento_Base_somente_disp!$A:$J,8,FALSE),0)</f>
        <v>435364</v>
      </c>
      <c r="F3492">
        <f>IFERROR(VLOOKUP(A3492,[1]Monitoramento_Base_somente_disp!$A:$J,9,FALSE),0)</f>
        <v>0</v>
      </c>
      <c r="G3492">
        <f>IFERROR(VLOOKUP(A3492,[1]Monitoramento_Base_somente_disp!$A:$J,10,FALSE),0)</f>
        <v>115504</v>
      </c>
      <c r="H3492">
        <f>IFERROR(VLOOKUP(A3492,[2]Sheet1!$A:$I,4,FALSE),0)</f>
        <v>0</v>
      </c>
      <c r="I3492">
        <f>IFERROR(VLOOKUP(A3492,[2]Sheet1!$A:$I,5,FALSE),0)</f>
        <v>0</v>
      </c>
      <c r="J3492">
        <f>IFERROR(VLOOKUP(A3492,[2]Sheet1!$A:$I,6,FALSE),0)</f>
        <v>0</v>
      </c>
      <c r="K3492">
        <f>IFERROR(VLOOKUP(A3492,[2]Sheet1!$A:$I,7,FALSE),0)</f>
        <v>0</v>
      </c>
      <c r="L3492">
        <f>IFERROR(VLOOKUP(A3492,[2]Sheet1!$A:$I,8,FALSE),0)</f>
        <v>0</v>
      </c>
      <c r="M3492">
        <f>IFERROR(VLOOKUP(A3492,[2]Sheet1!$A:$I,9,FALSE),0)</f>
        <v>0</v>
      </c>
      <c r="N3492">
        <f>IFERROR(VLOOKUP(A3492,[3]Sheet1!$A:$G,2,FALSE),0)</f>
        <v>0</v>
      </c>
      <c r="O3492">
        <f>IFERROR(VLOOKUP(A3492,[3]Sheet1!$A:$G,3,FALSE),0)</f>
        <v>0</v>
      </c>
      <c r="P3492">
        <f>IFERROR(VLOOKUP(A3492,[3]Sheet1!$A:$G,4,FALSE),0)</f>
        <v>0</v>
      </c>
      <c r="Q3492">
        <f>IFERROR(VLOOKUP(A3492,[3]Sheet1!$A:$G,5,FALSE),0)</f>
        <v>0</v>
      </c>
      <c r="R3492">
        <f>IFERROR(VLOOKUP(A3492,[3]Sheet1!$A:$G,6,FALSE),0)</f>
        <v>0</v>
      </c>
      <c r="S3492">
        <f>IFERROR(VLOOKUP(A3492,[3]Sheet1!$A:$G,7,FALSE),0)</f>
        <v>0</v>
      </c>
      <c r="T3492" t="str">
        <f t="shared" si="325"/>
        <v>Não</v>
      </c>
      <c r="U3492" t="str">
        <f t="shared" si="326"/>
        <v>Sim</v>
      </c>
      <c r="V3492" t="str">
        <f t="shared" si="327"/>
        <v>Não</v>
      </c>
      <c r="W3492" t="str">
        <f t="shared" si="328"/>
        <v>Sim</v>
      </c>
      <c r="X3492" t="str">
        <f t="shared" si="329"/>
        <v>Não</v>
      </c>
      <c r="Y3492" t="str">
        <f t="shared" si="330"/>
        <v>Sim</v>
      </c>
    </row>
    <row r="3493" spans="1:25" x14ac:dyDescent="0.25">
      <c r="A3493" s="5">
        <v>521975</v>
      </c>
      <c r="B3493">
        <f>IFERROR(VLOOKUP(A3493,[1]Monitoramento_Base_somente_disp!$A:$J,5,FALSE),0)</f>
        <v>0</v>
      </c>
      <c r="C3493">
        <f>IFERROR(VLOOKUP(A3493,[1]Monitoramento_Base_somente_disp!$A:$J,6,FALSE),0)</f>
        <v>51545790</v>
      </c>
      <c r="D3493">
        <f>IFERROR(VLOOKUP(A3493,[1]Monitoramento_Base_somente_disp!$A:$J,7,FALSE),0)</f>
        <v>0</v>
      </c>
      <c r="E3493">
        <f>IFERROR(VLOOKUP(A3493,[1]Monitoramento_Base_somente_disp!$A:$J,8,FALSE),0)</f>
        <v>53265719</v>
      </c>
      <c r="F3493">
        <f>IFERROR(VLOOKUP(A3493,[1]Monitoramento_Base_somente_disp!$A:$J,9,FALSE),0)</f>
        <v>0</v>
      </c>
      <c r="G3493">
        <f>IFERROR(VLOOKUP(A3493,[1]Monitoramento_Base_somente_disp!$A:$J,10,FALSE),0)</f>
        <v>8591245</v>
      </c>
      <c r="H3493">
        <f>IFERROR(VLOOKUP(A3493,[2]Sheet1!$A:$I,4,FALSE),0)</f>
        <v>0</v>
      </c>
      <c r="I3493">
        <f>IFERROR(VLOOKUP(A3493,[2]Sheet1!$A:$I,5,FALSE),0)</f>
        <v>0</v>
      </c>
      <c r="J3493">
        <f>IFERROR(VLOOKUP(A3493,[2]Sheet1!$A:$I,6,FALSE),0)</f>
        <v>0</v>
      </c>
      <c r="K3493">
        <f>IFERROR(VLOOKUP(A3493,[2]Sheet1!$A:$I,7,FALSE),0)</f>
        <v>0</v>
      </c>
      <c r="L3493">
        <f>IFERROR(VLOOKUP(A3493,[2]Sheet1!$A:$I,8,FALSE),0)</f>
        <v>0</v>
      </c>
      <c r="M3493">
        <f>IFERROR(VLOOKUP(A3493,[2]Sheet1!$A:$I,9,FALSE),0)</f>
        <v>0</v>
      </c>
      <c r="N3493">
        <f>IFERROR(VLOOKUP(A3493,[3]Sheet1!$A:$G,2,FALSE),0)</f>
        <v>80806</v>
      </c>
      <c r="O3493">
        <f>IFERROR(VLOOKUP(A3493,[3]Sheet1!$A:$G,3,FALSE),0)</f>
        <v>874754</v>
      </c>
      <c r="P3493">
        <f>IFERROR(VLOOKUP(A3493,[3]Sheet1!$A:$G,4,FALSE),0)</f>
        <v>0</v>
      </c>
      <c r="Q3493">
        <f>IFERROR(VLOOKUP(A3493,[3]Sheet1!$A:$G,5,FALSE),0)</f>
        <v>0</v>
      </c>
      <c r="R3493">
        <f>IFERROR(VLOOKUP(A3493,[3]Sheet1!$A:$G,6,FALSE),0)</f>
        <v>0</v>
      </c>
      <c r="S3493">
        <f>IFERROR(VLOOKUP(A3493,[3]Sheet1!$A:$G,7,FALSE),0)</f>
        <v>0</v>
      </c>
      <c r="T3493" t="str">
        <f t="shared" si="325"/>
        <v>Sim</v>
      </c>
      <c r="U3493" t="str">
        <f t="shared" si="326"/>
        <v>Sim</v>
      </c>
      <c r="V3493" t="str">
        <f t="shared" si="327"/>
        <v>Não</v>
      </c>
      <c r="W3493" t="str">
        <f t="shared" si="328"/>
        <v>Sim</v>
      </c>
      <c r="X3493" t="str">
        <f t="shared" si="329"/>
        <v>Não</v>
      </c>
      <c r="Y3493" t="str">
        <f t="shared" si="330"/>
        <v>Sim</v>
      </c>
    </row>
    <row r="3494" spans="1:25" x14ac:dyDescent="0.25">
      <c r="A3494" s="5">
        <v>521980</v>
      </c>
      <c r="B3494">
        <f>IFERROR(VLOOKUP(A3494,[1]Monitoramento_Base_somente_disp!$A:$J,5,FALSE),0)</f>
        <v>1824</v>
      </c>
      <c r="C3494">
        <f>IFERROR(VLOOKUP(A3494,[1]Monitoramento_Base_somente_disp!$A:$J,6,FALSE),0)</f>
        <v>746277</v>
      </c>
      <c r="D3494">
        <f>IFERROR(VLOOKUP(A3494,[1]Monitoramento_Base_somente_disp!$A:$J,7,FALSE),0)</f>
        <v>0</v>
      </c>
      <c r="E3494">
        <f>IFERROR(VLOOKUP(A3494,[1]Monitoramento_Base_somente_disp!$A:$J,8,FALSE),0)</f>
        <v>1023557</v>
      </c>
      <c r="F3494">
        <f>IFERROR(VLOOKUP(A3494,[1]Monitoramento_Base_somente_disp!$A:$J,9,FALSE),0)</f>
        <v>1145</v>
      </c>
      <c r="G3494">
        <f>IFERROR(VLOOKUP(A3494,[1]Monitoramento_Base_somente_disp!$A:$J,10,FALSE),0)</f>
        <v>237300</v>
      </c>
      <c r="H3494">
        <f>IFERROR(VLOOKUP(A3494,[2]Sheet1!$A:$I,4,FALSE),0)</f>
        <v>0</v>
      </c>
      <c r="I3494">
        <f>IFERROR(VLOOKUP(A3494,[2]Sheet1!$A:$I,5,FALSE),0)</f>
        <v>0</v>
      </c>
      <c r="J3494">
        <f>IFERROR(VLOOKUP(A3494,[2]Sheet1!$A:$I,6,FALSE),0)</f>
        <v>0</v>
      </c>
      <c r="K3494">
        <f>IFERROR(VLOOKUP(A3494,[2]Sheet1!$A:$I,7,FALSE),0)</f>
        <v>0</v>
      </c>
      <c r="L3494">
        <f>IFERROR(VLOOKUP(A3494,[2]Sheet1!$A:$I,8,FALSE),0)</f>
        <v>0</v>
      </c>
      <c r="M3494">
        <f>IFERROR(VLOOKUP(A3494,[2]Sheet1!$A:$I,9,FALSE),0)</f>
        <v>0</v>
      </c>
      <c r="N3494">
        <f>IFERROR(VLOOKUP(A3494,[3]Sheet1!$A:$G,2,FALSE),0)</f>
        <v>0</v>
      </c>
      <c r="O3494">
        <f>IFERROR(VLOOKUP(A3494,[3]Sheet1!$A:$G,3,FALSE),0)</f>
        <v>0</v>
      </c>
      <c r="P3494">
        <f>IFERROR(VLOOKUP(A3494,[3]Sheet1!$A:$G,4,FALSE),0)</f>
        <v>0</v>
      </c>
      <c r="Q3494">
        <f>IFERROR(VLOOKUP(A3494,[3]Sheet1!$A:$G,5,FALSE),0)</f>
        <v>0</v>
      </c>
      <c r="R3494">
        <f>IFERROR(VLOOKUP(A3494,[3]Sheet1!$A:$G,6,FALSE),0)</f>
        <v>0</v>
      </c>
      <c r="S3494">
        <f>IFERROR(VLOOKUP(A3494,[3]Sheet1!$A:$G,7,FALSE),0)</f>
        <v>0</v>
      </c>
      <c r="T3494" t="str">
        <f t="shared" si="325"/>
        <v>Sim</v>
      </c>
      <c r="U3494" t="str">
        <f t="shared" si="326"/>
        <v>Sim</v>
      </c>
      <c r="V3494" t="str">
        <f t="shared" si="327"/>
        <v>Não</v>
      </c>
      <c r="W3494" t="str">
        <f t="shared" si="328"/>
        <v>Sim</v>
      </c>
      <c r="X3494" t="str">
        <f t="shared" si="329"/>
        <v>Sim</v>
      </c>
      <c r="Y3494" t="str">
        <f t="shared" si="330"/>
        <v>Sim</v>
      </c>
    </row>
    <row r="3495" spans="1:25" x14ac:dyDescent="0.25">
      <c r="A3495" s="5">
        <v>522000</v>
      </c>
      <c r="B3495">
        <f>IFERROR(VLOOKUP(A3495,[1]Monitoramento_Base_somente_disp!$A:$J,5,FALSE),0)</f>
        <v>81785</v>
      </c>
      <c r="C3495">
        <f>IFERROR(VLOOKUP(A3495,[1]Monitoramento_Base_somente_disp!$A:$J,6,FALSE),0)</f>
        <v>28172470</v>
      </c>
      <c r="D3495">
        <f>IFERROR(VLOOKUP(A3495,[1]Monitoramento_Base_somente_disp!$A:$J,7,FALSE),0)</f>
        <v>79725</v>
      </c>
      <c r="E3495">
        <f>IFERROR(VLOOKUP(A3495,[1]Monitoramento_Base_somente_disp!$A:$J,8,FALSE),0)</f>
        <v>29598901</v>
      </c>
      <c r="F3495">
        <f>IFERROR(VLOOKUP(A3495,[1]Monitoramento_Base_somente_disp!$A:$J,9,FALSE),0)</f>
        <v>8589</v>
      </c>
      <c r="G3495">
        <f>IFERROR(VLOOKUP(A3495,[1]Monitoramento_Base_somente_disp!$A:$J,10,FALSE),0)</f>
        <v>4746562</v>
      </c>
      <c r="H3495">
        <f>IFERROR(VLOOKUP(A3495,[2]Sheet1!$A:$I,4,FALSE),0)</f>
        <v>0</v>
      </c>
      <c r="I3495">
        <f>IFERROR(VLOOKUP(A3495,[2]Sheet1!$A:$I,5,FALSE),0)</f>
        <v>0</v>
      </c>
      <c r="J3495">
        <f>IFERROR(VLOOKUP(A3495,[2]Sheet1!$A:$I,6,FALSE),0)</f>
        <v>0</v>
      </c>
      <c r="K3495">
        <f>IFERROR(VLOOKUP(A3495,[2]Sheet1!$A:$I,7,FALSE),0)</f>
        <v>0</v>
      </c>
      <c r="L3495">
        <f>IFERROR(VLOOKUP(A3495,[2]Sheet1!$A:$I,8,FALSE),0)</f>
        <v>0</v>
      </c>
      <c r="M3495">
        <f>IFERROR(VLOOKUP(A3495,[2]Sheet1!$A:$I,9,FALSE),0)</f>
        <v>0</v>
      </c>
      <c r="N3495">
        <f>IFERROR(VLOOKUP(A3495,[3]Sheet1!$A:$G,2,FALSE),0)</f>
        <v>0</v>
      </c>
      <c r="O3495">
        <f>IFERROR(VLOOKUP(A3495,[3]Sheet1!$A:$G,3,FALSE),0)</f>
        <v>0</v>
      </c>
      <c r="P3495">
        <f>IFERROR(VLOOKUP(A3495,[3]Sheet1!$A:$G,4,FALSE),0)</f>
        <v>0</v>
      </c>
      <c r="Q3495">
        <f>IFERROR(VLOOKUP(A3495,[3]Sheet1!$A:$G,5,FALSE),0)</f>
        <v>0</v>
      </c>
      <c r="R3495">
        <f>IFERROR(VLOOKUP(A3495,[3]Sheet1!$A:$G,6,FALSE),0)</f>
        <v>0</v>
      </c>
      <c r="S3495">
        <f>IFERROR(VLOOKUP(A3495,[3]Sheet1!$A:$G,7,FALSE),0)</f>
        <v>0</v>
      </c>
      <c r="T3495" t="str">
        <f t="shared" si="325"/>
        <v>Sim</v>
      </c>
      <c r="U3495" t="str">
        <f t="shared" si="326"/>
        <v>Sim</v>
      </c>
      <c r="V3495" t="str">
        <f t="shared" si="327"/>
        <v>Sim</v>
      </c>
      <c r="W3495" t="str">
        <f t="shared" si="328"/>
        <v>Sim</v>
      </c>
      <c r="X3495" t="str">
        <f t="shared" si="329"/>
        <v>Sim</v>
      </c>
      <c r="Y3495" t="str">
        <f t="shared" si="330"/>
        <v>Sim</v>
      </c>
    </row>
    <row r="3496" spans="1:25" x14ac:dyDescent="0.25">
      <c r="A3496" s="5">
        <v>522015</v>
      </c>
      <c r="B3496">
        <f>IFERROR(VLOOKUP(A3496,[1]Monitoramento_Base_somente_disp!$A:$J,5,FALSE),0)</f>
        <v>0</v>
      </c>
      <c r="C3496">
        <f>IFERROR(VLOOKUP(A3496,[1]Monitoramento_Base_somente_disp!$A:$J,6,FALSE),0)</f>
        <v>2051756</v>
      </c>
      <c r="D3496">
        <f>IFERROR(VLOOKUP(A3496,[1]Monitoramento_Base_somente_disp!$A:$J,7,FALSE),0)</f>
        <v>0</v>
      </c>
      <c r="E3496">
        <f>IFERROR(VLOOKUP(A3496,[1]Monitoramento_Base_somente_disp!$A:$J,8,FALSE),0)</f>
        <v>2142882</v>
      </c>
      <c r="F3496">
        <f>IFERROR(VLOOKUP(A3496,[1]Monitoramento_Base_somente_disp!$A:$J,9,FALSE),0)</f>
        <v>0</v>
      </c>
      <c r="G3496">
        <f>IFERROR(VLOOKUP(A3496,[1]Monitoramento_Base_somente_disp!$A:$J,10,FALSE),0)</f>
        <v>347430</v>
      </c>
      <c r="H3496">
        <f>IFERROR(VLOOKUP(A3496,[2]Sheet1!$A:$I,4,FALSE),0)</f>
        <v>0</v>
      </c>
      <c r="I3496">
        <f>IFERROR(VLOOKUP(A3496,[2]Sheet1!$A:$I,5,FALSE),0)</f>
        <v>0</v>
      </c>
      <c r="J3496">
        <f>IFERROR(VLOOKUP(A3496,[2]Sheet1!$A:$I,6,FALSE),0)</f>
        <v>0</v>
      </c>
      <c r="K3496">
        <f>IFERROR(VLOOKUP(A3496,[2]Sheet1!$A:$I,7,FALSE),0)</f>
        <v>0</v>
      </c>
      <c r="L3496">
        <f>IFERROR(VLOOKUP(A3496,[2]Sheet1!$A:$I,8,FALSE),0)</f>
        <v>0</v>
      </c>
      <c r="M3496">
        <f>IFERROR(VLOOKUP(A3496,[2]Sheet1!$A:$I,9,FALSE),0)</f>
        <v>0</v>
      </c>
      <c r="N3496">
        <f>IFERROR(VLOOKUP(A3496,[3]Sheet1!$A:$G,2,FALSE),0)</f>
        <v>0</v>
      </c>
      <c r="O3496">
        <f>IFERROR(VLOOKUP(A3496,[3]Sheet1!$A:$G,3,FALSE),0)</f>
        <v>0</v>
      </c>
      <c r="P3496">
        <f>IFERROR(VLOOKUP(A3496,[3]Sheet1!$A:$G,4,FALSE),0)</f>
        <v>0</v>
      </c>
      <c r="Q3496">
        <f>IFERROR(VLOOKUP(A3496,[3]Sheet1!$A:$G,5,FALSE),0)</f>
        <v>0</v>
      </c>
      <c r="R3496">
        <f>IFERROR(VLOOKUP(A3496,[3]Sheet1!$A:$G,6,FALSE),0)</f>
        <v>0</v>
      </c>
      <c r="S3496">
        <f>IFERROR(VLOOKUP(A3496,[3]Sheet1!$A:$G,7,FALSE),0)</f>
        <v>0</v>
      </c>
      <c r="T3496" t="str">
        <f t="shared" si="325"/>
        <v>Não</v>
      </c>
      <c r="U3496" t="str">
        <f t="shared" si="326"/>
        <v>Sim</v>
      </c>
      <c r="V3496" t="str">
        <f t="shared" si="327"/>
        <v>Não</v>
      </c>
      <c r="W3496" t="str">
        <f t="shared" si="328"/>
        <v>Sim</v>
      </c>
      <c r="X3496" t="str">
        <f t="shared" si="329"/>
        <v>Não</v>
      </c>
      <c r="Y3496" t="str">
        <f t="shared" si="330"/>
        <v>Sim</v>
      </c>
    </row>
    <row r="3497" spans="1:25" x14ac:dyDescent="0.25">
      <c r="A3497" s="5">
        <v>522020</v>
      </c>
      <c r="B3497">
        <f>IFERROR(VLOOKUP(A3497,[1]Monitoramento_Base_somente_disp!$A:$J,5,FALSE),0)</f>
        <v>73594</v>
      </c>
      <c r="C3497">
        <f>IFERROR(VLOOKUP(A3497,[1]Monitoramento_Base_somente_disp!$A:$J,6,FALSE),0)</f>
        <v>20947810</v>
      </c>
      <c r="D3497">
        <f>IFERROR(VLOOKUP(A3497,[1]Monitoramento_Base_somente_disp!$A:$J,7,FALSE),0)</f>
        <v>67930</v>
      </c>
      <c r="E3497">
        <f>IFERROR(VLOOKUP(A3497,[1]Monitoramento_Base_somente_disp!$A:$J,8,FALSE),0)</f>
        <v>21123928</v>
      </c>
      <c r="F3497">
        <f>IFERROR(VLOOKUP(A3497,[1]Monitoramento_Base_somente_disp!$A:$J,9,FALSE),0)</f>
        <v>13505</v>
      </c>
      <c r="G3497">
        <f>IFERROR(VLOOKUP(A3497,[1]Monitoramento_Base_somente_disp!$A:$J,10,FALSE),0)</f>
        <v>3506167</v>
      </c>
      <c r="H3497">
        <f>IFERROR(VLOOKUP(A3497,[2]Sheet1!$A:$I,4,FALSE),0)</f>
        <v>0</v>
      </c>
      <c r="I3497">
        <f>IFERROR(VLOOKUP(A3497,[2]Sheet1!$A:$I,5,FALSE),0)</f>
        <v>0</v>
      </c>
      <c r="J3497">
        <f>IFERROR(VLOOKUP(A3497,[2]Sheet1!$A:$I,6,FALSE),0)</f>
        <v>0</v>
      </c>
      <c r="K3497">
        <f>IFERROR(VLOOKUP(A3497,[2]Sheet1!$A:$I,7,FALSE),0)</f>
        <v>0</v>
      </c>
      <c r="L3497">
        <f>IFERROR(VLOOKUP(A3497,[2]Sheet1!$A:$I,8,FALSE),0)</f>
        <v>0</v>
      </c>
      <c r="M3497">
        <f>IFERROR(VLOOKUP(A3497,[2]Sheet1!$A:$I,9,FALSE),0)</f>
        <v>0</v>
      </c>
      <c r="N3497">
        <f>IFERROR(VLOOKUP(A3497,[3]Sheet1!$A:$G,2,FALSE),0)</f>
        <v>0</v>
      </c>
      <c r="O3497">
        <f>IFERROR(VLOOKUP(A3497,[3]Sheet1!$A:$G,3,FALSE),0)</f>
        <v>0</v>
      </c>
      <c r="P3497">
        <f>IFERROR(VLOOKUP(A3497,[3]Sheet1!$A:$G,4,FALSE),0)</f>
        <v>0</v>
      </c>
      <c r="Q3497">
        <f>IFERROR(VLOOKUP(A3497,[3]Sheet1!$A:$G,5,FALSE),0)</f>
        <v>0</v>
      </c>
      <c r="R3497">
        <f>IFERROR(VLOOKUP(A3497,[3]Sheet1!$A:$G,6,FALSE),0)</f>
        <v>0</v>
      </c>
      <c r="S3497">
        <f>IFERROR(VLOOKUP(A3497,[3]Sheet1!$A:$G,7,FALSE),0)</f>
        <v>0</v>
      </c>
      <c r="T3497" t="str">
        <f t="shared" si="325"/>
        <v>Sim</v>
      </c>
      <c r="U3497" t="str">
        <f t="shared" si="326"/>
        <v>Sim</v>
      </c>
      <c r="V3497" t="str">
        <f t="shared" si="327"/>
        <v>Sim</v>
      </c>
      <c r="W3497" t="str">
        <f t="shared" si="328"/>
        <v>Sim</v>
      </c>
      <c r="X3497" t="str">
        <f t="shared" si="329"/>
        <v>Sim</v>
      </c>
      <c r="Y3497" t="str">
        <f t="shared" si="330"/>
        <v>Sim</v>
      </c>
    </row>
    <row r="3498" spans="1:25" x14ac:dyDescent="0.25">
      <c r="A3498" s="5">
        <v>522026</v>
      </c>
      <c r="B3498">
        <f>IFERROR(VLOOKUP(A3498,[1]Monitoramento_Base_somente_disp!$A:$J,5,FALSE),0)</f>
        <v>0</v>
      </c>
      <c r="C3498">
        <f>IFERROR(VLOOKUP(A3498,[1]Monitoramento_Base_somente_disp!$A:$J,6,FALSE),0)</f>
        <v>2158920</v>
      </c>
      <c r="D3498">
        <f>IFERROR(VLOOKUP(A3498,[1]Monitoramento_Base_somente_disp!$A:$J,7,FALSE),0)</f>
        <v>0</v>
      </c>
      <c r="E3498">
        <f>IFERROR(VLOOKUP(A3498,[1]Monitoramento_Base_somente_disp!$A:$J,8,FALSE),0)</f>
        <v>2230884</v>
      </c>
      <c r="F3498">
        <f>IFERROR(VLOOKUP(A3498,[1]Monitoramento_Base_somente_disp!$A:$J,9,FALSE),0)</f>
        <v>0</v>
      </c>
      <c r="G3498">
        <f>IFERROR(VLOOKUP(A3498,[1]Monitoramento_Base_somente_disp!$A:$J,10,FALSE),0)</f>
        <v>359820</v>
      </c>
      <c r="H3498">
        <f>IFERROR(VLOOKUP(A3498,[2]Sheet1!$A:$I,4,FALSE),0)</f>
        <v>0</v>
      </c>
      <c r="I3498">
        <f>IFERROR(VLOOKUP(A3498,[2]Sheet1!$A:$I,5,FALSE),0)</f>
        <v>0</v>
      </c>
      <c r="J3498">
        <f>IFERROR(VLOOKUP(A3498,[2]Sheet1!$A:$I,6,FALSE),0)</f>
        <v>0</v>
      </c>
      <c r="K3498">
        <f>IFERROR(VLOOKUP(A3498,[2]Sheet1!$A:$I,7,FALSE),0)</f>
        <v>0</v>
      </c>
      <c r="L3498">
        <f>IFERROR(VLOOKUP(A3498,[2]Sheet1!$A:$I,8,FALSE),0)</f>
        <v>0</v>
      </c>
      <c r="M3498">
        <f>IFERROR(VLOOKUP(A3498,[2]Sheet1!$A:$I,9,FALSE),0)</f>
        <v>0</v>
      </c>
      <c r="N3498">
        <f>IFERROR(VLOOKUP(A3498,[3]Sheet1!$A:$G,2,FALSE),0)</f>
        <v>0</v>
      </c>
      <c r="O3498">
        <f>IFERROR(VLOOKUP(A3498,[3]Sheet1!$A:$G,3,FALSE),0)</f>
        <v>0</v>
      </c>
      <c r="P3498">
        <f>IFERROR(VLOOKUP(A3498,[3]Sheet1!$A:$G,4,FALSE),0)</f>
        <v>0</v>
      </c>
      <c r="Q3498">
        <f>IFERROR(VLOOKUP(A3498,[3]Sheet1!$A:$G,5,FALSE),0)</f>
        <v>0</v>
      </c>
      <c r="R3498">
        <f>IFERROR(VLOOKUP(A3498,[3]Sheet1!$A:$G,6,FALSE),0)</f>
        <v>0</v>
      </c>
      <c r="S3498">
        <f>IFERROR(VLOOKUP(A3498,[3]Sheet1!$A:$G,7,FALSE),0)</f>
        <v>0</v>
      </c>
      <c r="T3498" t="str">
        <f t="shared" si="325"/>
        <v>Não</v>
      </c>
      <c r="U3498" t="str">
        <f t="shared" si="326"/>
        <v>Sim</v>
      </c>
      <c r="V3498" t="str">
        <f t="shared" si="327"/>
        <v>Não</v>
      </c>
      <c r="W3498" t="str">
        <f t="shared" si="328"/>
        <v>Sim</v>
      </c>
      <c r="X3498" t="str">
        <f t="shared" si="329"/>
        <v>Não</v>
      </c>
      <c r="Y3498" t="str">
        <f t="shared" si="330"/>
        <v>Sim</v>
      </c>
    </row>
    <row r="3499" spans="1:25" x14ac:dyDescent="0.25">
      <c r="A3499" s="5">
        <v>522040</v>
      </c>
      <c r="B3499">
        <f>IFERROR(VLOOKUP(A3499,[1]Monitoramento_Base_somente_disp!$A:$J,5,FALSE),0)</f>
        <v>56160</v>
      </c>
      <c r="C3499">
        <f>IFERROR(VLOOKUP(A3499,[1]Monitoramento_Base_somente_disp!$A:$J,6,FALSE),0)</f>
        <v>21191153</v>
      </c>
      <c r="D3499">
        <f>IFERROR(VLOOKUP(A3499,[1]Monitoramento_Base_somente_disp!$A:$J,7,FALSE),0)</f>
        <v>34252</v>
      </c>
      <c r="E3499">
        <f>IFERROR(VLOOKUP(A3499,[1]Monitoramento_Base_somente_disp!$A:$J,8,FALSE),0)</f>
        <v>20386189</v>
      </c>
      <c r="F3499">
        <f>IFERROR(VLOOKUP(A3499,[1]Monitoramento_Base_somente_disp!$A:$J,9,FALSE),0)</f>
        <v>860</v>
      </c>
      <c r="G3499">
        <f>IFERROR(VLOOKUP(A3499,[1]Monitoramento_Base_somente_disp!$A:$J,10,FALSE),0)</f>
        <v>3224405</v>
      </c>
      <c r="H3499">
        <f>IFERROR(VLOOKUP(A3499,[2]Sheet1!$A:$I,4,FALSE),0)</f>
        <v>0</v>
      </c>
      <c r="I3499">
        <f>IFERROR(VLOOKUP(A3499,[2]Sheet1!$A:$I,5,FALSE),0)</f>
        <v>0</v>
      </c>
      <c r="J3499">
        <f>IFERROR(VLOOKUP(A3499,[2]Sheet1!$A:$I,6,FALSE),0)</f>
        <v>0</v>
      </c>
      <c r="K3499">
        <f>IFERROR(VLOOKUP(A3499,[2]Sheet1!$A:$I,7,FALSE),0)</f>
        <v>0</v>
      </c>
      <c r="L3499">
        <f>IFERROR(VLOOKUP(A3499,[2]Sheet1!$A:$I,8,FALSE),0)</f>
        <v>0</v>
      </c>
      <c r="M3499">
        <f>IFERROR(VLOOKUP(A3499,[2]Sheet1!$A:$I,9,FALSE),0)</f>
        <v>0</v>
      </c>
      <c r="N3499">
        <f>IFERROR(VLOOKUP(A3499,[3]Sheet1!$A:$G,2,FALSE),0)</f>
        <v>0</v>
      </c>
      <c r="O3499">
        <f>IFERROR(VLOOKUP(A3499,[3]Sheet1!$A:$G,3,FALSE),0)</f>
        <v>0</v>
      </c>
      <c r="P3499">
        <f>IFERROR(VLOOKUP(A3499,[3]Sheet1!$A:$G,4,FALSE),0)</f>
        <v>0</v>
      </c>
      <c r="Q3499">
        <f>IFERROR(VLOOKUP(A3499,[3]Sheet1!$A:$G,5,FALSE),0)</f>
        <v>0</v>
      </c>
      <c r="R3499">
        <f>IFERROR(VLOOKUP(A3499,[3]Sheet1!$A:$G,6,FALSE),0)</f>
        <v>0</v>
      </c>
      <c r="S3499">
        <f>IFERROR(VLOOKUP(A3499,[3]Sheet1!$A:$G,7,FALSE),0)</f>
        <v>0</v>
      </c>
      <c r="T3499" t="str">
        <f t="shared" si="325"/>
        <v>Sim</v>
      </c>
      <c r="U3499" t="str">
        <f t="shared" si="326"/>
        <v>Sim</v>
      </c>
      <c r="V3499" t="str">
        <f t="shared" si="327"/>
        <v>Sim</v>
      </c>
      <c r="W3499" t="str">
        <f t="shared" si="328"/>
        <v>Sim</v>
      </c>
      <c r="X3499" t="str">
        <f t="shared" si="329"/>
        <v>Sim</v>
      </c>
      <c r="Y3499" t="str">
        <f t="shared" si="330"/>
        <v>Sim</v>
      </c>
    </row>
    <row r="3500" spans="1:25" x14ac:dyDescent="0.25">
      <c r="A3500" s="5">
        <v>522045</v>
      </c>
      <c r="B3500">
        <f>IFERROR(VLOOKUP(A3500,[1]Monitoramento_Base_somente_disp!$A:$J,5,FALSE),0)</f>
        <v>0</v>
      </c>
      <c r="C3500">
        <f>IFERROR(VLOOKUP(A3500,[1]Monitoramento_Base_somente_disp!$A:$J,6,FALSE),0)</f>
        <v>114433066</v>
      </c>
      <c r="D3500">
        <f>IFERROR(VLOOKUP(A3500,[1]Monitoramento_Base_somente_disp!$A:$J,7,FALSE),0)</f>
        <v>0</v>
      </c>
      <c r="E3500">
        <f>IFERROR(VLOOKUP(A3500,[1]Monitoramento_Base_somente_disp!$A:$J,8,FALSE),0)</f>
        <v>150529218</v>
      </c>
      <c r="F3500">
        <f>IFERROR(VLOOKUP(A3500,[1]Monitoramento_Base_somente_disp!$A:$J,9,FALSE),0)</f>
        <v>0</v>
      </c>
      <c r="G3500">
        <f>IFERROR(VLOOKUP(A3500,[1]Monitoramento_Base_somente_disp!$A:$J,10,FALSE),0)</f>
        <v>28362811</v>
      </c>
      <c r="H3500">
        <f>IFERROR(VLOOKUP(A3500,[2]Sheet1!$A:$I,4,FALSE),0)</f>
        <v>0</v>
      </c>
      <c r="I3500">
        <f>IFERROR(VLOOKUP(A3500,[2]Sheet1!$A:$I,5,FALSE),0)</f>
        <v>0</v>
      </c>
      <c r="J3500">
        <f>IFERROR(VLOOKUP(A3500,[2]Sheet1!$A:$I,6,FALSE),0)</f>
        <v>0</v>
      </c>
      <c r="K3500">
        <f>IFERROR(VLOOKUP(A3500,[2]Sheet1!$A:$I,7,FALSE),0)</f>
        <v>0</v>
      </c>
      <c r="L3500">
        <f>IFERROR(VLOOKUP(A3500,[2]Sheet1!$A:$I,8,FALSE),0)</f>
        <v>0</v>
      </c>
      <c r="M3500">
        <f>IFERROR(VLOOKUP(A3500,[2]Sheet1!$A:$I,9,FALSE),0)</f>
        <v>0</v>
      </c>
      <c r="N3500">
        <f>IFERROR(VLOOKUP(A3500,[3]Sheet1!$A:$G,2,FALSE),0)</f>
        <v>0</v>
      </c>
      <c r="O3500">
        <f>IFERROR(VLOOKUP(A3500,[3]Sheet1!$A:$G,3,FALSE),0)</f>
        <v>0</v>
      </c>
      <c r="P3500">
        <f>IFERROR(VLOOKUP(A3500,[3]Sheet1!$A:$G,4,FALSE),0)</f>
        <v>0</v>
      </c>
      <c r="Q3500">
        <f>IFERROR(VLOOKUP(A3500,[3]Sheet1!$A:$G,5,FALSE),0)</f>
        <v>0</v>
      </c>
      <c r="R3500">
        <f>IFERROR(VLOOKUP(A3500,[3]Sheet1!$A:$G,6,FALSE),0)</f>
        <v>0</v>
      </c>
      <c r="S3500">
        <f>IFERROR(VLOOKUP(A3500,[3]Sheet1!$A:$G,7,FALSE),0)</f>
        <v>0</v>
      </c>
      <c r="T3500" t="str">
        <f t="shared" si="325"/>
        <v>Não</v>
      </c>
      <c r="U3500" t="str">
        <f t="shared" si="326"/>
        <v>Sim</v>
      </c>
      <c r="V3500" t="str">
        <f t="shared" si="327"/>
        <v>Não</v>
      </c>
      <c r="W3500" t="str">
        <f t="shared" si="328"/>
        <v>Sim</v>
      </c>
      <c r="X3500" t="str">
        <f t="shared" si="329"/>
        <v>Não</v>
      </c>
      <c r="Y3500" t="str">
        <f t="shared" si="330"/>
        <v>Sim</v>
      </c>
    </row>
    <row r="3501" spans="1:25" x14ac:dyDescent="0.25">
      <c r="A3501" s="5">
        <v>522050</v>
      </c>
      <c r="B3501">
        <f>IFERROR(VLOOKUP(A3501,[1]Monitoramento_Base_somente_disp!$A:$J,5,FALSE),0)</f>
        <v>0</v>
      </c>
      <c r="C3501">
        <f>IFERROR(VLOOKUP(A3501,[1]Monitoramento_Base_somente_disp!$A:$J,6,FALSE),0)</f>
        <v>182239220</v>
      </c>
      <c r="D3501">
        <f>IFERROR(VLOOKUP(A3501,[1]Monitoramento_Base_somente_disp!$A:$J,7,FALSE),0)</f>
        <v>0</v>
      </c>
      <c r="E3501">
        <f>IFERROR(VLOOKUP(A3501,[1]Monitoramento_Base_somente_disp!$A:$J,8,FALSE),0)</f>
        <v>188374171</v>
      </c>
      <c r="F3501">
        <f>IFERROR(VLOOKUP(A3501,[1]Monitoramento_Base_somente_disp!$A:$J,9,FALSE),0)</f>
        <v>0</v>
      </c>
      <c r="G3501">
        <f>IFERROR(VLOOKUP(A3501,[1]Monitoramento_Base_somente_disp!$A:$J,10,FALSE),0)</f>
        <v>30393105</v>
      </c>
      <c r="H3501">
        <f>IFERROR(VLOOKUP(A3501,[2]Sheet1!$A:$I,4,FALSE),0)</f>
        <v>0</v>
      </c>
      <c r="I3501">
        <f>IFERROR(VLOOKUP(A3501,[2]Sheet1!$A:$I,5,FALSE),0)</f>
        <v>0</v>
      </c>
      <c r="J3501">
        <f>IFERROR(VLOOKUP(A3501,[2]Sheet1!$A:$I,6,FALSE),0)</f>
        <v>0</v>
      </c>
      <c r="K3501">
        <f>IFERROR(VLOOKUP(A3501,[2]Sheet1!$A:$I,7,FALSE),0)</f>
        <v>0</v>
      </c>
      <c r="L3501">
        <f>IFERROR(VLOOKUP(A3501,[2]Sheet1!$A:$I,8,FALSE),0)</f>
        <v>0</v>
      </c>
      <c r="M3501">
        <f>IFERROR(VLOOKUP(A3501,[2]Sheet1!$A:$I,9,FALSE),0)</f>
        <v>0</v>
      </c>
      <c r="N3501">
        <f>IFERROR(VLOOKUP(A3501,[3]Sheet1!$A:$G,2,FALSE),0)</f>
        <v>0</v>
      </c>
      <c r="O3501">
        <f>IFERROR(VLOOKUP(A3501,[3]Sheet1!$A:$G,3,FALSE),0)</f>
        <v>0</v>
      </c>
      <c r="P3501">
        <f>IFERROR(VLOOKUP(A3501,[3]Sheet1!$A:$G,4,FALSE),0)</f>
        <v>0</v>
      </c>
      <c r="Q3501">
        <f>IFERROR(VLOOKUP(A3501,[3]Sheet1!$A:$G,5,FALSE),0)</f>
        <v>0</v>
      </c>
      <c r="R3501">
        <f>IFERROR(VLOOKUP(A3501,[3]Sheet1!$A:$G,6,FALSE),0)</f>
        <v>0</v>
      </c>
      <c r="S3501">
        <f>IFERROR(VLOOKUP(A3501,[3]Sheet1!$A:$G,7,FALSE),0)</f>
        <v>0</v>
      </c>
      <c r="T3501" t="str">
        <f t="shared" si="325"/>
        <v>Não</v>
      </c>
      <c r="U3501" t="str">
        <f t="shared" si="326"/>
        <v>Sim</v>
      </c>
      <c r="V3501" t="str">
        <f t="shared" si="327"/>
        <v>Não</v>
      </c>
      <c r="W3501" t="str">
        <f t="shared" si="328"/>
        <v>Sim</v>
      </c>
      <c r="X3501" t="str">
        <f t="shared" si="329"/>
        <v>Não</v>
      </c>
      <c r="Y3501" t="str">
        <f t="shared" si="330"/>
        <v>Sim</v>
      </c>
    </row>
    <row r="3502" spans="1:25" x14ac:dyDescent="0.25">
      <c r="A3502" s="5">
        <v>522060</v>
      </c>
      <c r="B3502">
        <f>IFERROR(VLOOKUP(A3502,[1]Monitoramento_Base_somente_disp!$A:$J,5,FALSE),0)</f>
        <v>12783</v>
      </c>
      <c r="C3502">
        <f>IFERROR(VLOOKUP(A3502,[1]Monitoramento_Base_somente_disp!$A:$J,6,FALSE),0)</f>
        <v>28820549</v>
      </c>
      <c r="D3502">
        <f>IFERROR(VLOOKUP(A3502,[1]Monitoramento_Base_somente_disp!$A:$J,7,FALSE),0)</f>
        <v>0</v>
      </c>
      <c r="E3502">
        <f>IFERROR(VLOOKUP(A3502,[1]Monitoramento_Base_somente_disp!$A:$J,8,FALSE),0)</f>
        <v>31910401</v>
      </c>
      <c r="F3502">
        <f>IFERROR(VLOOKUP(A3502,[1]Monitoramento_Base_somente_disp!$A:$J,9,FALSE),0)</f>
        <v>0</v>
      </c>
      <c r="G3502">
        <f>IFERROR(VLOOKUP(A3502,[1]Monitoramento_Base_somente_disp!$A:$J,10,FALSE),0)</f>
        <v>5125307</v>
      </c>
      <c r="H3502">
        <f>IFERROR(VLOOKUP(A3502,[2]Sheet1!$A:$I,4,FALSE),0)</f>
        <v>0</v>
      </c>
      <c r="I3502">
        <f>IFERROR(VLOOKUP(A3502,[2]Sheet1!$A:$I,5,FALSE),0)</f>
        <v>0</v>
      </c>
      <c r="J3502">
        <f>IFERROR(VLOOKUP(A3502,[2]Sheet1!$A:$I,6,FALSE),0)</f>
        <v>0</v>
      </c>
      <c r="K3502">
        <f>IFERROR(VLOOKUP(A3502,[2]Sheet1!$A:$I,7,FALSE),0)</f>
        <v>0</v>
      </c>
      <c r="L3502">
        <f>IFERROR(VLOOKUP(A3502,[2]Sheet1!$A:$I,8,FALSE),0)</f>
        <v>0</v>
      </c>
      <c r="M3502">
        <f>IFERROR(VLOOKUP(A3502,[2]Sheet1!$A:$I,9,FALSE),0)</f>
        <v>0</v>
      </c>
      <c r="N3502">
        <f>IFERROR(VLOOKUP(A3502,[3]Sheet1!$A:$G,2,FALSE),0)</f>
        <v>0</v>
      </c>
      <c r="O3502">
        <f>IFERROR(VLOOKUP(A3502,[3]Sheet1!$A:$G,3,FALSE),0)</f>
        <v>0</v>
      </c>
      <c r="P3502">
        <f>IFERROR(VLOOKUP(A3502,[3]Sheet1!$A:$G,4,FALSE),0)</f>
        <v>0</v>
      </c>
      <c r="Q3502">
        <f>IFERROR(VLOOKUP(A3502,[3]Sheet1!$A:$G,5,FALSE),0)</f>
        <v>0</v>
      </c>
      <c r="R3502">
        <f>IFERROR(VLOOKUP(A3502,[3]Sheet1!$A:$G,6,FALSE),0)</f>
        <v>0</v>
      </c>
      <c r="S3502">
        <f>IFERROR(VLOOKUP(A3502,[3]Sheet1!$A:$G,7,FALSE),0)</f>
        <v>0</v>
      </c>
      <c r="T3502" t="str">
        <f t="shared" si="325"/>
        <v>Sim</v>
      </c>
      <c r="U3502" t="str">
        <f t="shared" si="326"/>
        <v>Sim</v>
      </c>
      <c r="V3502" t="str">
        <f t="shared" si="327"/>
        <v>Não</v>
      </c>
      <c r="W3502" t="str">
        <f t="shared" si="328"/>
        <v>Sim</v>
      </c>
      <c r="X3502" t="str">
        <f t="shared" si="329"/>
        <v>Não</v>
      </c>
      <c r="Y3502" t="str">
        <f t="shared" si="330"/>
        <v>Sim</v>
      </c>
    </row>
    <row r="3503" spans="1:25" x14ac:dyDescent="0.25">
      <c r="A3503" s="5">
        <v>522068</v>
      </c>
      <c r="B3503">
        <f>IFERROR(VLOOKUP(A3503,[1]Monitoramento_Base_somente_disp!$A:$J,5,FALSE),0)</f>
        <v>14917</v>
      </c>
      <c r="C3503">
        <f>IFERROR(VLOOKUP(A3503,[1]Monitoramento_Base_somente_disp!$A:$J,6,FALSE),0)</f>
        <v>2336047</v>
      </c>
      <c r="D3503">
        <f>IFERROR(VLOOKUP(A3503,[1]Monitoramento_Base_somente_disp!$A:$J,7,FALSE),0)</f>
        <v>9683</v>
      </c>
      <c r="E3503">
        <f>IFERROR(VLOOKUP(A3503,[1]Monitoramento_Base_somente_disp!$A:$J,8,FALSE),0)</f>
        <v>1503830</v>
      </c>
      <c r="F3503">
        <f>IFERROR(VLOOKUP(A3503,[1]Monitoramento_Base_somente_disp!$A:$J,9,FALSE),0)</f>
        <v>0</v>
      </c>
      <c r="G3503">
        <f>IFERROR(VLOOKUP(A3503,[1]Monitoramento_Base_somente_disp!$A:$J,10,FALSE),0)</f>
        <v>242977</v>
      </c>
      <c r="H3503">
        <f>IFERROR(VLOOKUP(A3503,[2]Sheet1!$A:$I,4,FALSE),0)</f>
        <v>0</v>
      </c>
      <c r="I3503">
        <f>IFERROR(VLOOKUP(A3503,[2]Sheet1!$A:$I,5,FALSE),0)</f>
        <v>0</v>
      </c>
      <c r="J3503">
        <f>IFERROR(VLOOKUP(A3503,[2]Sheet1!$A:$I,6,FALSE),0)</f>
        <v>0</v>
      </c>
      <c r="K3503">
        <f>IFERROR(VLOOKUP(A3503,[2]Sheet1!$A:$I,7,FALSE),0)</f>
        <v>0</v>
      </c>
      <c r="L3503">
        <f>IFERROR(VLOOKUP(A3503,[2]Sheet1!$A:$I,8,FALSE),0)</f>
        <v>0</v>
      </c>
      <c r="M3503">
        <f>IFERROR(VLOOKUP(A3503,[2]Sheet1!$A:$I,9,FALSE),0)</f>
        <v>0</v>
      </c>
      <c r="N3503">
        <f>IFERROR(VLOOKUP(A3503,[3]Sheet1!$A:$G,2,FALSE),0)</f>
        <v>0</v>
      </c>
      <c r="O3503">
        <f>IFERROR(VLOOKUP(A3503,[3]Sheet1!$A:$G,3,FALSE),0)</f>
        <v>0</v>
      </c>
      <c r="P3503">
        <f>IFERROR(VLOOKUP(A3503,[3]Sheet1!$A:$G,4,FALSE),0)</f>
        <v>0</v>
      </c>
      <c r="Q3503">
        <f>IFERROR(VLOOKUP(A3503,[3]Sheet1!$A:$G,5,FALSE),0)</f>
        <v>0</v>
      </c>
      <c r="R3503">
        <f>IFERROR(VLOOKUP(A3503,[3]Sheet1!$A:$G,6,FALSE),0)</f>
        <v>0</v>
      </c>
      <c r="S3503">
        <f>IFERROR(VLOOKUP(A3503,[3]Sheet1!$A:$G,7,FALSE),0)</f>
        <v>0</v>
      </c>
      <c r="T3503" t="str">
        <f t="shared" si="325"/>
        <v>Sim</v>
      </c>
      <c r="U3503" t="str">
        <f t="shared" si="326"/>
        <v>Sim</v>
      </c>
      <c r="V3503" t="str">
        <f t="shared" si="327"/>
        <v>Sim</v>
      </c>
      <c r="W3503" t="str">
        <f t="shared" si="328"/>
        <v>Sim</v>
      </c>
      <c r="X3503" t="str">
        <f t="shared" si="329"/>
        <v>Não</v>
      </c>
      <c r="Y3503" t="str">
        <f t="shared" si="330"/>
        <v>Sim</v>
      </c>
    </row>
    <row r="3504" spans="1:25" x14ac:dyDescent="0.25">
      <c r="A3504" s="5">
        <v>522070</v>
      </c>
      <c r="B3504">
        <f>IFERROR(VLOOKUP(A3504,[1]Monitoramento_Base_somente_disp!$A:$J,5,FALSE),0)</f>
        <v>23908</v>
      </c>
      <c r="C3504">
        <f>IFERROR(VLOOKUP(A3504,[1]Monitoramento_Base_somente_disp!$A:$J,6,FALSE),0)</f>
        <v>6618980</v>
      </c>
      <c r="D3504">
        <f>IFERROR(VLOOKUP(A3504,[1]Monitoramento_Base_somente_disp!$A:$J,7,FALSE),0)</f>
        <v>24438</v>
      </c>
      <c r="E3504">
        <f>IFERROR(VLOOKUP(A3504,[1]Monitoramento_Base_somente_disp!$A:$J,8,FALSE),0)</f>
        <v>6549373</v>
      </c>
      <c r="F3504">
        <f>IFERROR(VLOOKUP(A3504,[1]Monitoramento_Base_somente_disp!$A:$J,9,FALSE),0)</f>
        <v>1262</v>
      </c>
      <c r="G3504">
        <f>IFERROR(VLOOKUP(A3504,[1]Monitoramento_Base_somente_disp!$A:$J,10,FALSE),0)</f>
        <v>1026955</v>
      </c>
      <c r="H3504">
        <f>IFERROR(VLOOKUP(A3504,[2]Sheet1!$A:$I,4,FALSE),0)</f>
        <v>0</v>
      </c>
      <c r="I3504">
        <f>IFERROR(VLOOKUP(A3504,[2]Sheet1!$A:$I,5,FALSE),0)</f>
        <v>0</v>
      </c>
      <c r="J3504">
        <f>IFERROR(VLOOKUP(A3504,[2]Sheet1!$A:$I,6,FALSE),0)</f>
        <v>0</v>
      </c>
      <c r="K3504">
        <f>IFERROR(VLOOKUP(A3504,[2]Sheet1!$A:$I,7,FALSE),0)</f>
        <v>0</v>
      </c>
      <c r="L3504">
        <f>IFERROR(VLOOKUP(A3504,[2]Sheet1!$A:$I,8,FALSE),0)</f>
        <v>0</v>
      </c>
      <c r="M3504">
        <f>IFERROR(VLOOKUP(A3504,[2]Sheet1!$A:$I,9,FALSE),0)</f>
        <v>0</v>
      </c>
      <c r="N3504">
        <f>IFERROR(VLOOKUP(A3504,[3]Sheet1!$A:$G,2,FALSE),0)</f>
        <v>0</v>
      </c>
      <c r="O3504">
        <f>IFERROR(VLOOKUP(A3504,[3]Sheet1!$A:$G,3,FALSE),0)</f>
        <v>0</v>
      </c>
      <c r="P3504">
        <f>IFERROR(VLOOKUP(A3504,[3]Sheet1!$A:$G,4,FALSE),0)</f>
        <v>0</v>
      </c>
      <c r="Q3504">
        <f>IFERROR(VLOOKUP(A3504,[3]Sheet1!$A:$G,5,FALSE),0)</f>
        <v>0</v>
      </c>
      <c r="R3504">
        <f>IFERROR(VLOOKUP(A3504,[3]Sheet1!$A:$G,6,FALSE),0)</f>
        <v>0</v>
      </c>
      <c r="S3504">
        <f>IFERROR(VLOOKUP(A3504,[3]Sheet1!$A:$G,7,FALSE),0)</f>
        <v>0</v>
      </c>
      <c r="T3504" t="str">
        <f t="shared" si="325"/>
        <v>Sim</v>
      </c>
      <c r="U3504" t="str">
        <f t="shared" si="326"/>
        <v>Sim</v>
      </c>
      <c r="V3504" t="str">
        <f t="shared" si="327"/>
        <v>Sim</v>
      </c>
      <c r="W3504" t="str">
        <f t="shared" si="328"/>
        <v>Sim</v>
      </c>
      <c r="X3504" t="str">
        <f t="shared" si="329"/>
        <v>Sim</v>
      </c>
      <c r="Y3504" t="str">
        <f t="shared" si="330"/>
        <v>Sim</v>
      </c>
    </row>
    <row r="3505" spans="1:25" x14ac:dyDescent="0.25">
      <c r="A3505" s="5">
        <v>522108</v>
      </c>
      <c r="B3505">
        <f>IFERROR(VLOOKUP(A3505,[1]Monitoramento_Base_somente_disp!$A:$J,5,FALSE),0)</f>
        <v>790</v>
      </c>
      <c r="C3505">
        <f>IFERROR(VLOOKUP(A3505,[1]Monitoramento_Base_somente_disp!$A:$J,6,FALSE),0)</f>
        <v>13937770</v>
      </c>
      <c r="D3505">
        <f>IFERROR(VLOOKUP(A3505,[1]Monitoramento_Base_somente_disp!$A:$J,7,FALSE),0)</f>
        <v>244</v>
      </c>
      <c r="E3505">
        <f>IFERROR(VLOOKUP(A3505,[1]Monitoramento_Base_somente_disp!$A:$J,8,FALSE),0)</f>
        <v>14383306</v>
      </c>
      <c r="F3505">
        <f>IFERROR(VLOOKUP(A3505,[1]Monitoramento_Base_somente_disp!$A:$J,9,FALSE),0)</f>
        <v>0</v>
      </c>
      <c r="G3505">
        <f>IFERROR(VLOOKUP(A3505,[1]Monitoramento_Base_somente_disp!$A:$J,10,FALSE),0)</f>
        <v>2319710</v>
      </c>
      <c r="H3505">
        <f>IFERROR(VLOOKUP(A3505,[2]Sheet1!$A:$I,4,FALSE),0)</f>
        <v>0</v>
      </c>
      <c r="I3505">
        <f>IFERROR(VLOOKUP(A3505,[2]Sheet1!$A:$I,5,FALSE),0)</f>
        <v>0</v>
      </c>
      <c r="J3505">
        <f>IFERROR(VLOOKUP(A3505,[2]Sheet1!$A:$I,6,FALSE),0)</f>
        <v>0</v>
      </c>
      <c r="K3505">
        <f>IFERROR(VLOOKUP(A3505,[2]Sheet1!$A:$I,7,FALSE),0)</f>
        <v>0</v>
      </c>
      <c r="L3505">
        <f>IFERROR(VLOOKUP(A3505,[2]Sheet1!$A:$I,8,FALSE),0)</f>
        <v>0</v>
      </c>
      <c r="M3505">
        <f>IFERROR(VLOOKUP(A3505,[2]Sheet1!$A:$I,9,FALSE),0)</f>
        <v>0</v>
      </c>
      <c r="N3505">
        <f>IFERROR(VLOOKUP(A3505,[3]Sheet1!$A:$G,2,FALSE),0)</f>
        <v>0</v>
      </c>
      <c r="O3505">
        <f>IFERROR(VLOOKUP(A3505,[3]Sheet1!$A:$G,3,FALSE),0)</f>
        <v>0</v>
      </c>
      <c r="P3505">
        <f>IFERROR(VLOOKUP(A3505,[3]Sheet1!$A:$G,4,FALSE),0)</f>
        <v>0</v>
      </c>
      <c r="Q3505">
        <f>IFERROR(VLOOKUP(A3505,[3]Sheet1!$A:$G,5,FALSE),0)</f>
        <v>0</v>
      </c>
      <c r="R3505">
        <f>IFERROR(VLOOKUP(A3505,[3]Sheet1!$A:$G,6,FALSE),0)</f>
        <v>0</v>
      </c>
      <c r="S3505">
        <f>IFERROR(VLOOKUP(A3505,[3]Sheet1!$A:$G,7,FALSE),0)</f>
        <v>0</v>
      </c>
      <c r="T3505" t="str">
        <f t="shared" si="325"/>
        <v>Sim</v>
      </c>
      <c r="U3505" t="str">
        <f t="shared" si="326"/>
        <v>Sim</v>
      </c>
      <c r="V3505" t="str">
        <f t="shared" si="327"/>
        <v>Sim</v>
      </c>
      <c r="W3505" t="str">
        <f t="shared" si="328"/>
        <v>Sim</v>
      </c>
      <c r="X3505" t="str">
        <f t="shared" si="329"/>
        <v>Não</v>
      </c>
      <c r="Y3505" t="str">
        <f t="shared" si="330"/>
        <v>Sim</v>
      </c>
    </row>
    <row r="3506" spans="1:25" x14ac:dyDescent="0.25">
      <c r="A3506" s="5">
        <v>522140</v>
      </c>
      <c r="B3506">
        <f>IFERROR(VLOOKUP(A3506,[1]Monitoramento_Base_somente_disp!$A:$J,5,FALSE),0)</f>
        <v>670325</v>
      </c>
      <c r="C3506">
        <f>IFERROR(VLOOKUP(A3506,[1]Monitoramento_Base_somente_disp!$A:$J,6,FALSE),0)</f>
        <v>113676725</v>
      </c>
      <c r="D3506">
        <f>IFERROR(VLOOKUP(A3506,[1]Monitoramento_Base_somente_disp!$A:$J,7,FALSE),0)</f>
        <v>566895</v>
      </c>
      <c r="E3506">
        <f>IFERROR(VLOOKUP(A3506,[1]Monitoramento_Base_somente_disp!$A:$J,8,FALSE),0)</f>
        <v>121331551</v>
      </c>
      <c r="F3506">
        <f>IFERROR(VLOOKUP(A3506,[1]Monitoramento_Base_somente_disp!$A:$J,9,FALSE),0)</f>
        <v>8436</v>
      </c>
      <c r="G3506">
        <f>IFERROR(VLOOKUP(A3506,[1]Monitoramento_Base_somente_disp!$A:$J,10,FALSE),0)</f>
        <v>23146179</v>
      </c>
      <c r="H3506">
        <f>IFERROR(VLOOKUP(A3506,[2]Sheet1!$A:$I,4,FALSE),0)</f>
        <v>0</v>
      </c>
      <c r="I3506">
        <f>IFERROR(VLOOKUP(A3506,[2]Sheet1!$A:$I,5,FALSE),0)</f>
        <v>0</v>
      </c>
      <c r="J3506">
        <f>IFERROR(VLOOKUP(A3506,[2]Sheet1!$A:$I,6,FALSE),0)</f>
        <v>0</v>
      </c>
      <c r="K3506">
        <f>IFERROR(VLOOKUP(A3506,[2]Sheet1!$A:$I,7,FALSE),0)</f>
        <v>0</v>
      </c>
      <c r="L3506">
        <f>IFERROR(VLOOKUP(A3506,[2]Sheet1!$A:$I,8,FALSE),0)</f>
        <v>0</v>
      </c>
      <c r="M3506">
        <f>IFERROR(VLOOKUP(A3506,[2]Sheet1!$A:$I,9,FALSE),0)</f>
        <v>0</v>
      </c>
      <c r="N3506">
        <f>IFERROR(VLOOKUP(A3506,[3]Sheet1!$A:$G,2,FALSE),0)</f>
        <v>0</v>
      </c>
      <c r="O3506">
        <f>IFERROR(VLOOKUP(A3506,[3]Sheet1!$A:$G,3,FALSE),0)</f>
        <v>0</v>
      </c>
      <c r="P3506">
        <f>IFERROR(VLOOKUP(A3506,[3]Sheet1!$A:$G,4,FALSE),0)</f>
        <v>0</v>
      </c>
      <c r="Q3506">
        <f>IFERROR(VLOOKUP(A3506,[3]Sheet1!$A:$G,5,FALSE),0)</f>
        <v>0</v>
      </c>
      <c r="R3506">
        <f>IFERROR(VLOOKUP(A3506,[3]Sheet1!$A:$G,6,FALSE),0)</f>
        <v>0</v>
      </c>
      <c r="S3506">
        <f>IFERROR(VLOOKUP(A3506,[3]Sheet1!$A:$G,7,FALSE),0)</f>
        <v>0</v>
      </c>
      <c r="T3506" t="str">
        <f t="shared" si="325"/>
        <v>Sim</v>
      </c>
      <c r="U3506" t="str">
        <f t="shared" si="326"/>
        <v>Sim</v>
      </c>
      <c r="V3506" t="str">
        <f t="shared" si="327"/>
        <v>Sim</v>
      </c>
      <c r="W3506" t="str">
        <f t="shared" si="328"/>
        <v>Sim</v>
      </c>
      <c r="X3506" t="str">
        <f t="shared" si="329"/>
        <v>Sim</v>
      </c>
      <c r="Y3506" t="str">
        <f t="shared" si="330"/>
        <v>Sim</v>
      </c>
    </row>
    <row r="3507" spans="1:25" x14ac:dyDescent="0.25">
      <c r="A3507" s="5">
        <v>522145</v>
      </c>
      <c r="B3507">
        <f>IFERROR(VLOOKUP(A3507,[1]Monitoramento_Base_somente_disp!$A:$J,5,FALSE),0)</f>
        <v>0</v>
      </c>
      <c r="C3507">
        <f>IFERROR(VLOOKUP(A3507,[1]Monitoramento_Base_somente_disp!$A:$J,6,FALSE),0)</f>
        <v>6930</v>
      </c>
      <c r="D3507">
        <f>IFERROR(VLOOKUP(A3507,[1]Monitoramento_Base_somente_disp!$A:$J,7,FALSE),0)</f>
        <v>0</v>
      </c>
      <c r="E3507">
        <f>IFERROR(VLOOKUP(A3507,[1]Monitoramento_Base_somente_disp!$A:$J,8,FALSE),0)</f>
        <v>7161</v>
      </c>
      <c r="F3507">
        <f>IFERROR(VLOOKUP(A3507,[1]Monitoramento_Base_somente_disp!$A:$J,9,FALSE),0)</f>
        <v>0</v>
      </c>
      <c r="G3507">
        <f>IFERROR(VLOOKUP(A3507,[1]Monitoramento_Base_somente_disp!$A:$J,10,FALSE),0)</f>
        <v>1155</v>
      </c>
      <c r="H3507">
        <f>IFERROR(VLOOKUP(A3507,[2]Sheet1!$A:$I,4,FALSE),0)</f>
        <v>0</v>
      </c>
      <c r="I3507">
        <f>IFERROR(VLOOKUP(A3507,[2]Sheet1!$A:$I,5,FALSE),0)</f>
        <v>0</v>
      </c>
      <c r="J3507">
        <f>IFERROR(VLOOKUP(A3507,[2]Sheet1!$A:$I,6,FALSE),0)</f>
        <v>0</v>
      </c>
      <c r="K3507">
        <f>IFERROR(VLOOKUP(A3507,[2]Sheet1!$A:$I,7,FALSE),0)</f>
        <v>0</v>
      </c>
      <c r="L3507">
        <f>IFERROR(VLOOKUP(A3507,[2]Sheet1!$A:$I,8,FALSE),0)</f>
        <v>0</v>
      </c>
      <c r="M3507">
        <f>IFERROR(VLOOKUP(A3507,[2]Sheet1!$A:$I,9,FALSE),0)</f>
        <v>0</v>
      </c>
      <c r="N3507">
        <f>IFERROR(VLOOKUP(A3507,[3]Sheet1!$A:$G,2,FALSE),0)</f>
        <v>0</v>
      </c>
      <c r="O3507">
        <f>IFERROR(VLOOKUP(A3507,[3]Sheet1!$A:$G,3,FALSE),0)</f>
        <v>0</v>
      </c>
      <c r="P3507">
        <f>IFERROR(VLOOKUP(A3507,[3]Sheet1!$A:$G,4,FALSE),0)</f>
        <v>0</v>
      </c>
      <c r="Q3507">
        <f>IFERROR(VLOOKUP(A3507,[3]Sheet1!$A:$G,5,FALSE),0)</f>
        <v>0</v>
      </c>
      <c r="R3507">
        <f>IFERROR(VLOOKUP(A3507,[3]Sheet1!$A:$G,6,FALSE),0)</f>
        <v>0</v>
      </c>
      <c r="S3507">
        <f>IFERROR(VLOOKUP(A3507,[3]Sheet1!$A:$G,7,FALSE),0)</f>
        <v>0</v>
      </c>
      <c r="T3507" t="str">
        <f t="shared" si="325"/>
        <v>Não</v>
      </c>
      <c r="U3507" t="str">
        <f t="shared" si="326"/>
        <v>Sim</v>
      </c>
      <c r="V3507" t="str">
        <f t="shared" si="327"/>
        <v>Não</v>
      </c>
      <c r="W3507" t="str">
        <f t="shared" si="328"/>
        <v>Sim</v>
      </c>
      <c r="X3507" t="str">
        <f t="shared" si="329"/>
        <v>Não</v>
      </c>
      <c r="Y3507" t="str">
        <f t="shared" si="330"/>
        <v>Sim</v>
      </c>
    </row>
    <row r="3508" spans="1:25" x14ac:dyDescent="0.25">
      <c r="A3508" s="5">
        <v>522150</v>
      </c>
      <c r="B3508">
        <f>IFERROR(VLOOKUP(A3508,[1]Monitoramento_Base_somente_disp!$A:$J,5,FALSE),0)</f>
        <v>43427</v>
      </c>
      <c r="C3508">
        <f>IFERROR(VLOOKUP(A3508,[1]Monitoramento_Base_somente_disp!$A:$J,6,FALSE),0)</f>
        <v>17032753</v>
      </c>
      <c r="D3508">
        <f>IFERROR(VLOOKUP(A3508,[1]Monitoramento_Base_somente_disp!$A:$J,7,FALSE),0)</f>
        <v>45349</v>
      </c>
      <c r="E3508">
        <f>IFERROR(VLOOKUP(A3508,[1]Monitoramento_Base_somente_disp!$A:$J,8,FALSE),0)</f>
        <v>16309995</v>
      </c>
      <c r="F3508">
        <f>IFERROR(VLOOKUP(A3508,[1]Monitoramento_Base_somente_disp!$A:$J,9,FALSE),0)</f>
        <v>7249</v>
      </c>
      <c r="G3508">
        <f>IFERROR(VLOOKUP(A3508,[1]Monitoramento_Base_somente_disp!$A:$J,10,FALSE),0)</f>
        <v>2517231</v>
      </c>
      <c r="H3508">
        <f>IFERROR(VLOOKUP(A3508,[2]Sheet1!$A:$I,4,FALSE),0)</f>
        <v>0</v>
      </c>
      <c r="I3508">
        <f>IFERROR(VLOOKUP(A3508,[2]Sheet1!$A:$I,5,FALSE),0)</f>
        <v>0</v>
      </c>
      <c r="J3508">
        <f>IFERROR(VLOOKUP(A3508,[2]Sheet1!$A:$I,6,FALSE),0)</f>
        <v>0</v>
      </c>
      <c r="K3508">
        <f>IFERROR(VLOOKUP(A3508,[2]Sheet1!$A:$I,7,FALSE),0)</f>
        <v>0</v>
      </c>
      <c r="L3508">
        <f>IFERROR(VLOOKUP(A3508,[2]Sheet1!$A:$I,8,FALSE),0)</f>
        <v>0</v>
      </c>
      <c r="M3508">
        <f>IFERROR(VLOOKUP(A3508,[2]Sheet1!$A:$I,9,FALSE),0)</f>
        <v>0</v>
      </c>
      <c r="N3508">
        <f>IFERROR(VLOOKUP(A3508,[3]Sheet1!$A:$G,2,FALSE),0)</f>
        <v>0</v>
      </c>
      <c r="O3508">
        <f>IFERROR(VLOOKUP(A3508,[3]Sheet1!$A:$G,3,FALSE),0)</f>
        <v>0</v>
      </c>
      <c r="P3508">
        <f>IFERROR(VLOOKUP(A3508,[3]Sheet1!$A:$G,4,FALSE),0)</f>
        <v>0</v>
      </c>
      <c r="Q3508">
        <f>IFERROR(VLOOKUP(A3508,[3]Sheet1!$A:$G,5,FALSE),0)</f>
        <v>0</v>
      </c>
      <c r="R3508">
        <f>IFERROR(VLOOKUP(A3508,[3]Sheet1!$A:$G,6,FALSE),0)</f>
        <v>0</v>
      </c>
      <c r="S3508">
        <f>IFERROR(VLOOKUP(A3508,[3]Sheet1!$A:$G,7,FALSE),0)</f>
        <v>0</v>
      </c>
      <c r="T3508" t="str">
        <f t="shared" si="325"/>
        <v>Sim</v>
      </c>
      <c r="U3508" t="str">
        <f t="shared" si="326"/>
        <v>Sim</v>
      </c>
      <c r="V3508" t="str">
        <f t="shared" si="327"/>
        <v>Sim</v>
      </c>
      <c r="W3508" t="str">
        <f t="shared" si="328"/>
        <v>Sim</v>
      </c>
      <c r="X3508" t="str">
        <f t="shared" si="329"/>
        <v>Sim</v>
      </c>
      <c r="Y3508" t="str">
        <f t="shared" si="330"/>
        <v>Sim</v>
      </c>
    </row>
    <row r="3509" spans="1:25" x14ac:dyDescent="0.25">
      <c r="A3509" s="5">
        <v>522190</v>
      </c>
      <c r="B3509">
        <f>IFERROR(VLOOKUP(A3509,[1]Monitoramento_Base_somente_disp!$A:$J,5,FALSE),0)</f>
        <v>0</v>
      </c>
      <c r="C3509">
        <f>IFERROR(VLOOKUP(A3509,[1]Monitoramento_Base_somente_disp!$A:$J,6,FALSE),0)</f>
        <v>0</v>
      </c>
      <c r="D3509">
        <f>IFERROR(VLOOKUP(A3509,[1]Monitoramento_Base_somente_disp!$A:$J,7,FALSE),0)</f>
        <v>0</v>
      </c>
      <c r="E3509">
        <f>IFERROR(VLOOKUP(A3509,[1]Monitoramento_Base_somente_disp!$A:$J,8,FALSE),0)</f>
        <v>0</v>
      </c>
      <c r="F3509">
        <f>IFERROR(VLOOKUP(A3509,[1]Monitoramento_Base_somente_disp!$A:$J,9,FALSE),0)</f>
        <v>0</v>
      </c>
      <c r="G3509">
        <f>IFERROR(VLOOKUP(A3509,[1]Monitoramento_Base_somente_disp!$A:$J,10,FALSE),0)</f>
        <v>0</v>
      </c>
      <c r="H3509">
        <f>IFERROR(VLOOKUP(A3509,[2]Sheet1!$A:$I,4,FALSE),0)</f>
        <v>0</v>
      </c>
      <c r="I3509">
        <f>IFERROR(VLOOKUP(A3509,[2]Sheet1!$A:$I,5,FALSE),0)</f>
        <v>0</v>
      </c>
      <c r="J3509">
        <f>IFERROR(VLOOKUP(A3509,[2]Sheet1!$A:$I,6,FALSE),0)</f>
        <v>0</v>
      </c>
      <c r="K3509">
        <f>IFERROR(VLOOKUP(A3509,[2]Sheet1!$A:$I,7,FALSE),0)</f>
        <v>0</v>
      </c>
      <c r="L3509">
        <f>IFERROR(VLOOKUP(A3509,[2]Sheet1!$A:$I,8,FALSE),0)</f>
        <v>0</v>
      </c>
      <c r="M3509">
        <f>IFERROR(VLOOKUP(A3509,[2]Sheet1!$A:$I,9,FALSE),0)</f>
        <v>0</v>
      </c>
      <c r="N3509">
        <f>IFERROR(VLOOKUP(A3509,[3]Sheet1!$A:$G,2,FALSE),0)</f>
        <v>0</v>
      </c>
      <c r="O3509">
        <f>IFERROR(VLOOKUP(A3509,[3]Sheet1!$A:$G,3,FALSE),0)</f>
        <v>0</v>
      </c>
      <c r="P3509">
        <f>IFERROR(VLOOKUP(A3509,[3]Sheet1!$A:$G,4,FALSE),0)</f>
        <v>0</v>
      </c>
      <c r="Q3509">
        <f>IFERROR(VLOOKUP(A3509,[3]Sheet1!$A:$G,5,FALSE),0)</f>
        <v>0</v>
      </c>
      <c r="R3509">
        <f>IFERROR(VLOOKUP(A3509,[3]Sheet1!$A:$G,6,FALSE),0)</f>
        <v>0</v>
      </c>
      <c r="S3509">
        <f>IFERROR(VLOOKUP(A3509,[3]Sheet1!$A:$G,7,FALSE),0)</f>
        <v>0</v>
      </c>
      <c r="T3509" t="str">
        <f t="shared" si="325"/>
        <v>Não</v>
      </c>
      <c r="U3509" t="str">
        <f t="shared" si="326"/>
        <v>Não</v>
      </c>
      <c r="V3509" t="str">
        <f t="shared" si="327"/>
        <v>Não</v>
      </c>
      <c r="W3509" t="str">
        <f t="shared" si="328"/>
        <v>Não</v>
      </c>
      <c r="X3509" t="str">
        <f t="shared" si="329"/>
        <v>Não</v>
      </c>
      <c r="Y3509" t="str">
        <f t="shared" si="330"/>
        <v>Não</v>
      </c>
    </row>
    <row r="3510" spans="1:25" x14ac:dyDescent="0.25">
      <c r="A3510" s="5">
        <v>522200</v>
      </c>
      <c r="B3510">
        <f>IFERROR(VLOOKUP(A3510,[1]Monitoramento_Base_somente_disp!$A:$J,5,FALSE),0)</f>
        <v>70441</v>
      </c>
      <c r="C3510">
        <f>IFERROR(VLOOKUP(A3510,[1]Monitoramento_Base_somente_disp!$A:$J,6,FALSE),0)</f>
        <v>19869193</v>
      </c>
      <c r="D3510">
        <f>IFERROR(VLOOKUP(A3510,[1]Monitoramento_Base_somente_disp!$A:$J,7,FALSE),0)</f>
        <v>55557</v>
      </c>
      <c r="E3510">
        <f>IFERROR(VLOOKUP(A3510,[1]Monitoramento_Base_somente_disp!$A:$J,8,FALSE),0)</f>
        <v>21412885</v>
      </c>
      <c r="F3510">
        <f>IFERROR(VLOOKUP(A3510,[1]Monitoramento_Base_somente_disp!$A:$J,9,FALSE),0)</f>
        <v>4605</v>
      </c>
      <c r="G3510">
        <f>IFERROR(VLOOKUP(A3510,[1]Monitoramento_Base_somente_disp!$A:$J,10,FALSE),0)</f>
        <v>3109857</v>
      </c>
      <c r="H3510">
        <f>IFERROR(VLOOKUP(A3510,[2]Sheet1!$A:$I,4,FALSE),0)</f>
        <v>0</v>
      </c>
      <c r="I3510">
        <f>IFERROR(VLOOKUP(A3510,[2]Sheet1!$A:$I,5,FALSE),0)</f>
        <v>0</v>
      </c>
      <c r="J3510">
        <f>IFERROR(VLOOKUP(A3510,[2]Sheet1!$A:$I,6,FALSE),0)</f>
        <v>0</v>
      </c>
      <c r="K3510">
        <f>IFERROR(VLOOKUP(A3510,[2]Sheet1!$A:$I,7,FALSE),0)</f>
        <v>0</v>
      </c>
      <c r="L3510">
        <f>IFERROR(VLOOKUP(A3510,[2]Sheet1!$A:$I,8,FALSE),0)</f>
        <v>0</v>
      </c>
      <c r="M3510">
        <f>IFERROR(VLOOKUP(A3510,[2]Sheet1!$A:$I,9,FALSE),0)</f>
        <v>0</v>
      </c>
      <c r="N3510">
        <f>IFERROR(VLOOKUP(A3510,[3]Sheet1!$A:$G,2,FALSE),0)</f>
        <v>0</v>
      </c>
      <c r="O3510">
        <f>IFERROR(VLOOKUP(A3510,[3]Sheet1!$A:$G,3,FALSE),0)</f>
        <v>0</v>
      </c>
      <c r="P3510">
        <f>IFERROR(VLOOKUP(A3510,[3]Sheet1!$A:$G,4,FALSE),0)</f>
        <v>0</v>
      </c>
      <c r="Q3510">
        <f>IFERROR(VLOOKUP(A3510,[3]Sheet1!$A:$G,5,FALSE),0)</f>
        <v>0</v>
      </c>
      <c r="R3510">
        <f>IFERROR(VLOOKUP(A3510,[3]Sheet1!$A:$G,6,FALSE),0)</f>
        <v>0</v>
      </c>
      <c r="S3510">
        <f>IFERROR(VLOOKUP(A3510,[3]Sheet1!$A:$G,7,FALSE),0)</f>
        <v>0</v>
      </c>
      <c r="T3510" t="str">
        <f t="shared" si="325"/>
        <v>Sim</v>
      </c>
      <c r="U3510" t="str">
        <f t="shared" si="326"/>
        <v>Sim</v>
      </c>
      <c r="V3510" t="str">
        <f t="shared" si="327"/>
        <v>Sim</v>
      </c>
      <c r="W3510" t="str">
        <f t="shared" si="328"/>
        <v>Sim</v>
      </c>
      <c r="X3510" t="str">
        <f t="shared" si="329"/>
        <v>Sim</v>
      </c>
      <c r="Y3510" t="str">
        <f t="shared" si="330"/>
        <v>Sim</v>
      </c>
    </row>
    <row r="3511" spans="1:25" x14ac:dyDescent="0.25">
      <c r="A3511" s="5">
        <v>522205</v>
      </c>
      <c r="B3511">
        <f>IFERROR(VLOOKUP(A3511,[1]Monitoramento_Base_somente_disp!$A:$J,5,FALSE),0)</f>
        <v>0</v>
      </c>
      <c r="C3511">
        <f>IFERROR(VLOOKUP(A3511,[1]Monitoramento_Base_somente_disp!$A:$J,6,FALSE),0)</f>
        <v>0</v>
      </c>
      <c r="D3511">
        <f>IFERROR(VLOOKUP(A3511,[1]Monitoramento_Base_somente_disp!$A:$J,7,FALSE),0)</f>
        <v>0</v>
      </c>
      <c r="E3511">
        <f>IFERROR(VLOOKUP(A3511,[1]Monitoramento_Base_somente_disp!$A:$J,8,FALSE),0)</f>
        <v>0</v>
      </c>
      <c r="F3511">
        <f>IFERROR(VLOOKUP(A3511,[1]Monitoramento_Base_somente_disp!$A:$J,9,FALSE),0)</f>
        <v>0</v>
      </c>
      <c r="G3511">
        <f>IFERROR(VLOOKUP(A3511,[1]Monitoramento_Base_somente_disp!$A:$J,10,FALSE),0)</f>
        <v>0</v>
      </c>
      <c r="H3511">
        <f>IFERROR(VLOOKUP(A3511,[2]Sheet1!$A:$I,4,FALSE),0)</f>
        <v>0</v>
      </c>
      <c r="I3511">
        <f>IFERROR(VLOOKUP(A3511,[2]Sheet1!$A:$I,5,FALSE),0)</f>
        <v>0</v>
      </c>
      <c r="J3511">
        <f>IFERROR(VLOOKUP(A3511,[2]Sheet1!$A:$I,6,FALSE),0)</f>
        <v>0</v>
      </c>
      <c r="K3511">
        <f>IFERROR(VLOOKUP(A3511,[2]Sheet1!$A:$I,7,FALSE),0)</f>
        <v>0</v>
      </c>
      <c r="L3511">
        <f>IFERROR(VLOOKUP(A3511,[2]Sheet1!$A:$I,8,FALSE),0)</f>
        <v>0</v>
      </c>
      <c r="M3511">
        <f>IFERROR(VLOOKUP(A3511,[2]Sheet1!$A:$I,9,FALSE),0)</f>
        <v>0</v>
      </c>
      <c r="N3511">
        <f>IFERROR(VLOOKUP(A3511,[3]Sheet1!$A:$G,2,FALSE),0)</f>
        <v>0</v>
      </c>
      <c r="O3511">
        <f>IFERROR(VLOOKUP(A3511,[3]Sheet1!$A:$G,3,FALSE),0)</f>
        <v>0</v>
      </c>
      <c r="P3511">
        <f>IFERROR(VLOOKUP(A3511,[3]Sheet1!$A:$G,4,FALSE),0)</f>
        <v>0</v>
      </c>
      <c r="Q3511">
        <f>IFERROR(VLOOKUP(A3511,[3]Sheet1!$A:$G,5,FALSE),0)</f>
        <v>0</v>
      </c>
      <c r="R3511">
        <f>IFERROR(VLOOKUP(A3511,[3]Sheet1!$A:$G,6,FALSE),0)</f>
        <v>0</v>
      </c>
      <c r="S3511">
        <f>IFERROR(VLOOKUP(A3511,[3]Sheet1!$A:$G,7,FALSE),0)</f>
        <v>0</v>
      </c>
      <c r="T3511" t="str">
        <f t="shared" si="325"/>
        <v>Não</v>
      </c>
      <c r="U3511" t="str">
        <f t="shared" si="326"/>
        <v>Não</v>
      </c>
      <c r="V3511" t="str">
        <f t="shared" si="327"/>
        <v>Não</v>
      </c>
      <c r="W3511" t="str">
        <f t="shared" si="328"/>
        <v>Não</v>
      </c>
      <c r="X3511" t="str">
        <f t="shared" si="329"/>
        <v>Não</v>
      </c>
      <c r="Y3511" t="str">
        <f t="shared" si="330"/>
        <v>Não</v>
      </c>
    </row>
    <row r="3512" spans="1:25" ht="15.75" thickBot="1" x14ac:dyDescent="0.3">
      <c r="A3512" s="6">
        <v>522220</v>
      </c>
      <c r="B3512">
        <f>IFERROR(VLOOKUP(A3512,[1]Monitoramento_Base_somente_disp!$A:$J,5,FALSE),0)</f>
        <v>1271</v>
      </c>
      <c r="C3512">
        <f>IFERROR(VLOOKUP(A3512,[1]Monitoramento_Base_somente_disp!$A:$J,6,FALSE),0)</f>
        <v>2083068</v>
      </c>
      <c r="D3512">
        <f>IFERROR(VLOOKUP(A3512,[1]Monitoramento_Base_somente_disp!$A:$J,7,FALSE),0)</f>
        <v>1765</v>
      </c>
      <c r="E3512">
        <f>IFERROR(VLOOKUP(A3512,[1]Monitoramento_Base_somente_disp!$A:$J,8,FALSE),0)</f>
        <v>2243140</v>
      </c>
      <c r="F3512">
        <f>IFERROR(VLOOKUP(A3512,[1]Monitoramento_Base_somente_disp!$A:$J,9,FALSE),0)</f>
        <v>0</v>
      </c>
      <c r="G3512">
        <f>IFERROR(VLOOKUP(A3512,[1]Monitoramento_Base_somente_disp!$A:$J,10,FALSE),0)</f>
        <v>359500</v>
      </c>
      <c r="H3512">
        <f>IFERROR(VLOOKUP(A3512,[2]Sheet1!$A:$I,4,FALSE),0)</f>
        <v>0</v>
      </c>
      <c r="I3512">
        <f>IFERROR(VLOOKUP(A3512,[2]Sheet1!$A:$I,5,FALSE),0)</f>
        <v>0</v>
      </c>
      <c r="J3512">
        <f>IFERROR(VLOOKUP(A3512,[2]Sheet1!$A:$I,6,FALSE),0)</f>
        <v>0</v>
      </c>
      <c r="K3512">
        <f>IFERROR(VLOOKUP(A3512,[2]Sheet1!$A:$I,7,FALSE),0)</f>
        <v>0</v>
      </c>
      <c r="L3512">
        <f>IFERROR(VLOOKUP(A3512,[2]Sheet1!$A:$I,8,FALSE),0)</f>
        <v>0</v>
      </c>
      <c r="M3512">
        <f>IFERROR(VLOOKUP(A3512,[2]Sheet1!$A:$I,9,FALSE),0)</f>
        <v>0</v>
      </c>
      <c r="N3512">
        <f>IFERROR(VLOOKUP(A3512,[3]Sheet1!$A:$G,2,FALSE),0)</f>
        <v>0</v>
      </c>
      <c r="O3512">
        <f>IFERROR(VLOOKUP(A3512,[3]Sheet1!$A:$G,3,FALSE),0)</f>
        <v>0</v>
      </c>
      <c r="P3512">
        <f>IFERROR(VLOOKUP(A3512,[3]Sheet1!$A:$G,4,FALSE),0)</f>
        <v>0</v>
      </c>
      <c r="Q3512">
        <f>IFERROR(VLOOKUP(A3512,[3]Sheet1!$A:$G,5,FALSE),0)</f>
        <v>0</v>
      </c>
      <c r="R3512">
        <f>IFERROR(VLOOKUP(A3512,[3]Sheet1!$A:$G,6,FALSE),0)</f>
        <v>0</v>
      </c>
      <c r="S3512">
        <f>IFERROR(VLOOKUP(A3512,[3]Sheet1!$A:$G,7,FALSE),0)</f>
        <v>0</v>
      </c>
      <c r="T3512" t="str">
        <f t="shared" si="325"/>
        <v>Sim</v>
      </c>
      <c r="U3512" t="str">
        <f t="shared" si="326"/>
        <v>Sim</v>
      </c>
      <c r="V3512" t="str">
        <f t="shared" si="327"/>
        <v>Sim</v>
      </c>
      <c r="W3512" t="str">
        <f t="shared" si="328"/>
        <v>Sim</v>
      </c>
      <c r="X3512" t="str">
        <f t="shared" si="329"/>
        <v>Não</v>
      </c>
      <c r="Y3512" t="str">
        <f t="shared" si="330"/>
        <v>Sim</v>
      </c>
    </row>
    <row r="3513" spans="1:25" x14ac:dyDescent="0.25">
      <c r="A3513" s="11">
        <v>120017</v>
      </c>
      <c r="B3513">
        <f>IFERROR(VLOOKUP(A3513,[1]Monitoramento_Base_somente_disp!$A:$J,5,FALSE),0)</f>
        <v>0</v>
      </c>
      <c r="C3513">
        <f>IFERROR(VLOOKUP(A3513,[1]Monitoramento_Base_somente_disp!$A:$J,6,FALSE),0)</f>
        <v>10050</v>
      </c>
      <c r="D3513">
        <f>IFERROR(VLOOKUP(A3513,[1]Monitoramento_Base_somente_disp!$A:$J,7,FALSE),0)</f>
        <v>0</v>
      </c>
      <c r="E3513">
        <f>IFERROR(VLOOKUP(A3513,[1]Monitoramento_Base_somente_disp!$A:$J,8,FALSE),0)</f>
        <v>10385</v>
      </c>
      <c r="F3513">
        <f>IFERROR(VLOOKUP(A3513,[1]Monitoramento_Base_somente_disp!$A:$J,9,FALSE),0)</f>
        <v>0</v>
      </c>
      <c r="G3513">
        <f>IFERROR(VLOOKUP(A3513,[1]Monitoramento_Base_somente_disp!$A:$J,10,FALSE),0)</f>
        <v>1675</v>
      </c>
      <c r="H3513">
        <f>IFERROR(VLOOKUP(A3513,[2]Sheet1!$A:$I,4,FALSE),0)</f>
        <v>0</v>
      </c>
      <c r="I3513">
        <f>IFERROR(VLOOKUP(A3513,[2]Sheet1!$A:$I,5,FALSE),0)</f>
        <v>0</v>
      </c>
      <c r="J3513">
        <f>IFERROR(VLOOKUP(A3513,[2]Sheet1!$A:$I,6,FALSE),0)</f>
        <v>0</v>
      </c>
      <c r="K3513">
        <f>IFERROR(VLOOKUP(A3513,[2]Sheet1!$A:$I,7,FALSE),0)</f>
        <v>0</v>
      </c>
      <c r="L3513">
        <f>IFERROR(VLOOKUP(A3513,[2]Sheet1!$A:$I,8,FALSE),0)</f>
        <v>0</v>
      </c>
      <c r="M3513">
        <f>IFERROR(VLOOKUP(A3513,[2]Sheet1!$A:$I,9,FALSE),0)</f>
        <v>0</v>
      </c>
      <c r="N3513">
        <f>IFERROR(VLOOKUP(A3513,[3]Sheet1!$A:$G,2,FALSE),0)</f>
        <v>0</v>
      </c>
      <c r="O3513">
        <f>IFERROR(VLOOKUP(A3513,[3]Sheet1!$A:$G,3,FALSE),0)</f>
        <v>0</v>
      </c>
      <c r="P3513">
        <f>IFERROR(VLOOKUP(A3513,[3]Sheet1!$A:$G,4,FALSE),0)</f>
        <v>0</v>
      </c>
      <c r="Q3513">
        <f>IFERROR(VLOOKUP(A3513,[3]Sheet1!$A:$G,5,FALSE),0)</f>
        <v>0</v>
      </c>
      <c r="R3513">
        <f>IFERROR(VLOOKUP(A3513,[3]Sheet1!$A:$G,6,FALSE),0)</f>
        <v>0</v>
      </c>
      <c r="S3513">
        <f>IFERROR(VLOOKUP(A3513,[3]Sheet1!$A:$G,7,FALSE),0)</f>
        <v>0</v>
      </c>
      <c r="T3513" t="str">
        <f t="shared" ref="T3513:T3576" si="331">IF(B3513+H3513+N3513&gt;0,"Sim","Não")</f>
        <v>Não</v>
      </c>
      <c r="U3513" t="str">
        <f t="shared" ref="U3513:U3576" si="332">IF(C3513+I3513+O3513&gt;0,"Sim","Não")</f>
        <v>Sim</v>
      </c>
      <c r="V3513" t="str">
        <f t="shared" ref="V3513:V3576" si="333">IF(D3513+J3513+P3513&gt;0,"Sim","Não")</f>
        <v>Não</v>
      </c>
      <c r="W3513" t="str">
        <f t="shared" ref="W3513:W3576" si="334">IF(E3513+K3513+Q3513&gt;0,"Sim","Não")</f>
        <v>Sim</v>
      </c>
      <c r="X3513" t="str">
        <f t="shared" ref="X3513:X3576" si="335">IF(F3513+L3513+R3513&gt;0,"Sim","Não")</f>
        <v>Não</v>
      </c>
      <c r="Y3513" t="str">
        <f t="shared" ref="Y3513:Y3576" si="336">IF(G3513+M3513+S3513&gt;0,"Sim","Não")</f>
        <v>Sim</v>
      </c>
    </row>
    <row r="3514" spans="1:25" x14ac:dyDescent="0.25">
      <c r="A3514" s="11">
        <v>120025</v>
      </c>
      <c r="B3514">
        <f>IFERROR(VLOOKUP(A3514,[1]Monitoramento_Base_somente_disp!$A:$J,5,FALSE),0)</f>
        <v>42674</v>
      </c>
      <c r="C3514">
        <f>IFERROR(VLOOKUP(A3514,[1]Monitoramento_Base_somente_disp!$A:$J,6,FALSE),0)</f>
        <v>144849941</v>
      </c>
      <c r="D3514">
        <f>IFERROR(VLOOKUP(A3514,[1]Monitoramento_Base_somente_disp!$A:$J,7,FALSE),0)</f>
        <v>19829</v>
      </c>
      <c r="E3514">
        <f>IFERROR(VLOOKUP(A3514,[1]Monitoramento_Base_somente_disp!$A:$J,8,FALSE),0)</f>
        <v>155359921</v>
      </c>
      <c r="F3514">
        <f>IFERROR(VLOOKUP(A3514,[1]Monitoramento_Base_somente_disp!$A:$J,9,FALSE),0)</f>
        <v>3788</v>
      </c>
      <c r="G3514">
        <f>IFERROR(VLOOKUP(A3514,[1]Monitoramento_Base_somente_disp!$A:$J,10,FALSE),0)</f>
        <v>25053997</v>
      </c>
      <c r="H3514">
        <f>IFERROR(VLOOKUP(A3514,[2]Sheet1!$A:$I,4,FALSE),0)</f>
        <v>0</v>
      </c>
      <c r="I3514">
        <f>IFERROR(VLOOKUP(A3514,[2]Sheet1!$A:$I,5,FALSE),0)</f>
        <v>0</v>
      </c>
      <c r="J3514">
        <f>IFERROR(VLOOKUP(A3514,[2]Sheet1!$A:$I,6,FALSE),0)</f>
        <v>0</v>
      </c>
      <c r="K3514">
        <f>IFERROR(VLOOKUP(A3514,[2]Sheet1!$A:$I,7,FALSE),0)</f>
        <v>0</v>
      </c>
      <c r="L3514">
        <f>IFERROR(VLOOKUP(A3514,[2]Sheet1!$A:$I,8,FALSE),0)</f>
        <v>0</v>
      </c>
      <c r="M3514">
        <f>IFERROR(VLOOKUP(A3514,[2]Sheet1!$A:$I,9,FALSE),0)</f>
        <v>0</v>
      </c>
      <c r="N3514">
        <f>IFERROR(VLOOKUP(A3514,[3]Sheet1!$A:$G,2,FALSE),0)</f>
        <v>0</v>
      </c>
      <c r="O3514">
        <f>IFERROR(VLOOKUP(A3514,[3]Sheet1!$A:$G,3,FALSE),0)</f>
        <v>0</v>
      </c>
      <c r="P3514">
        <f>IFERROR(VLOOKUP(A3514,[3]Sheet1!$A:$G,4,FALSE),0)</f>
        <v>0</v>
      </c>
      <c r="Q3514">
        <f>IFERROR(VLOOKUP(A3514,[3]Sheet1!$A:$G,5,FALSE),0)</f>
        <v>0</v>
      </c>
      <c r="R3514">
        <f>IFERROR(VLOOKUP(A3514,[3]Sheet1!$A:$G,6,FALSE),0)</f>
        <v>0</v>
      </c>
      <c r="S3514">
        <f>IFERROR(VLOOKUP(A3514,[3]Sheet1!$A:$G,7,FALSE),0)</f>
        <v>0</v>
      </c>
      <c r="T3514" t="str">
        <f t="shared" si="331"/>
        <v>Sim</v>
      </c>
      <c r="U3514" t="str">
        <f t="shared" si="332"/>
        <v>Sim</v>
      </c>
      <c r="V3514" t="str">
        <f t="shared" si="333"/>
        <v>Sim</v>
      </c>
      <c r="W3514" t="str">
        <f t="shared" si="334"/>
        <v>Sim</v>
      </c>
      <c r="X3514" t="str">
        <f t="shared" si="335"/>
        <v>Sim</v>
      </c>
      <c r="Y3514" t="str">
        <f t="shared" si="336"/>
        <v>Sim</v>
      </c>
    </row>
    <row r="3515" spans="1:25" x14ac:dyDescent="0.25">
      <c r="A3515" s="11">
        <v>270060</v>
      </c>
      <c r="B3515">
        <f>IFERROR(VLOOKUP(A3515,[1]Monitoramento_Base_somente_disp!$A:$J,5,FALSE),0)</f>
        <v>140916</v>
      </c>
      <c r="C3515">
        <f>IFERROR(VLOOKUP(A3515,[1]Monitoramento_Base_somente_disp!$A:$J,6,FALSE),0)</f>
        <v>37963327</v>
      </c>
      <c r="D3515">
        <f>IFERROR(VLOOKUP(A3515,[1]Monitoramento_Base_somente_disp!$A:$J,7,FALSE),0)</f>
        <v>108503</v>
      </c>
      <c r="E3515">
        <f>IFERROR(VLOOKUP(A3515,[1]Monitoramento_Base_somente_disp!$A:$J,8,FALSE),0)</f>
        <v>43244732</v>
      </c>
      <c r="F3515">
        <f>IFERROR(VLOOKUP(A3515,[1]Monitoramento_Base_somente_disp!$A:$J,9,FALSE),0)</f>
        <v>6425</v>
      </c>
      <c r="G3515">
        <f>IFERROR(VLOOKUP(A3515,[1]Monitoramento_Base_somente_disp!$A:$J,10,FALSE),0)</f>
        <v>6631836</v>
      </c>
      <c r="H3515">
        <f>IFERROR(VLOOKUP(A3515,[2]Sheet1!$A:$I,4,FALSE),0)</f>
        <v>0</v>
      </c>
      <c r="I3515">
        <f>IFERROR(VLOOKUP(A3515,[2]Sheet1!$A:$I,5,FALSE),0)</f>
        <v>0</v>
      </c>
      <c r="J3515">
        <f>IFERROR(VLOOKUP(A3515,[2]Sheet1!$A:$I,6,FALSE),0)</f>
        <v>0</v>
      </c>
      <c r="K3515">
        <f>IFERROR(VLOOKUP(A3515,[2]Sheet1!$A:$I,7,FALSE),0)</f>
        <v>0</v>
      </c>
      <c r="L3515">
        <f>IFERROR(VLOOKUP(A3515,[2]Sheet1!$A:$I,8,FALSE),0)</f>
        <v>0</v>
      </c>
      <c r="M3515">
        <f>IFERROR(VLOOKUP(A3515,[2]Sheet1!$A:$I,9,FALSE),0)</f>
        <v>0</v>
      </c>
      <c r="N3515">
        <f>IFERROR(VLOOKUP(A3515,[3]Sheet1!$A:$G,2,FALSE),0)</f>
        <v>0</v>
      </c>
      <c r="O3515">
        <f>IFERROR(VLOOKUP(A3515,[3]Sheet1!$A:$G,3,FALSE),0)</f>
        <v>0</v>
      </c>
      <c r="P3515">
        <f>IFERROR(VLOOKUP(A3515,[3]Sheet1!$A:$G,4,FALSE),0)</f>
        <v>0</v>
      </c>
      <c r="Q3515">
        <f>IFERROR(VLOOKUP(A3515,[3]Sheet1!$A:$G,5,FALSE),0)</f>
        <v>0</v>
      </c>
      <c r="R3515">
        <f>IFERROR(VLOOKUP(A3515,[3]Sheet1!$A:$G,6,FALSE),0)</f>
        <v>0</v>
      </c>
      <c r="S3515">
        <f>IFERROR(VLOOKUP(A3515,[3]Sheet1!$A:$G,7,FALSE),0)</f>
        <v>0</v>
      </c>
      <c r="T3515" t="str">
        <f t="shared" si="331"/>
        <v>Sim</v>
      </c>
      <c r="U3515" t="str">
        <f t="shared" si="332"/>
        <v>Sim</v>
      </c>
      <c r="V3515" t="str">
        <f t="shared" si="333"/>
        <v>Sim</v>
      </c>
      <c r="W3515" t="str">
        <f t="shared" si="334"/>
        <v>Sim</v>
      </c>
      <c r="X3515" t="str">
        <f t="shared" si="335"/>
        <v>Sim</v>
      </c>
      <c r="Y3515" t="str">
        <f t="shared" si="336"/>
        <v>Sim</v>
      </c>
    </row>
    <row r="3516" spans="1:25" x14ac:dyDescent="0.25">
      <c r="A3516" s="11">
        <v>270080</v>
      </c>
      <c r="B3516">
        <f>IFERROR(VLOOKUP(A3516,[1]Monitoramento_Base_somente_disp!$A:$J,5,FALSE),0)</f>
        <v>40986</v>
      </c>
      <c r="C3516">
        <f>IFERROR(VLOOKUP(A3516,[1]Monitoramento_Base_somente_disp!$A:$J,6,FALSE),0)</f>
        <v>32760645</v>
      </c>
      <c r="D3516">
        <f>IFERROR(VLOOKUP(A3516,[1]Monitoramento_Base_somente_disp!$A:$J,7,FALSE),0)</f>
        <v>60803</v>
      </c>
      <c r="E3516">
        <f>IFERROR(VLOOKUP(A3516,[1]Monitoramento_Base_somente_disp!$A:$J,8,FALSE),0)</f>
        <v>38986765</v>
      </c>
      <c r="F3516">
        <f>IFERROR(VLOOKUP(A3516,[1]Monitoramento_Base_somente_disp!$A:$J,9,FALSE),0)</f>
        <v>0</v>
      </c>
      <c r="G3516">
        <f>IFERROR(VLOOKUP(A3516,[1]Monitoramento_Base_somente_disp!$A:$J,10,FALSE),0)</f>
        <v>6439620</v>
      </c>
      <c r="H3516">
        <f>IFERROR(VLOOKUP(A3516,[2]Sheet1!$A:$I,4,FALSE),0)</f>
        <v>0</v>
      </c>
      <c r="I3516">
        <f>IFERROR(VLOOKUP(A3516,[2]Sheet1!$A:$I,5,FALSE),0)</f>
        <v>0</v>
      </c>
      <c r="J3516">
        <f>IFERROR(VLOOKUP(A3516,[2]Sheet1!$A:$I,6,FALSE),0)</f>
        <v>0</v>
      </c>
      <c r="K3516">
        <f>IFERROR(VLOOKUP(A3516,[2]Sheet1!$A:$I,7,FALSE),0)</f>
        <v>0</v>
      </c>
      <c r="L3516">
        <f>IFERROR(VLOOKUP(A3516,[2]Sheet1!$A:$I,8,FALSE),0)</f>
        <v>0</v>
      </c>
      <c r="M3516">
        <f>IFERROR(VLOOKUP(A3516,[2]Sheet1!$A:$I,9,FALSE),0)</f>
        <v>0</v>
      </c>
      <c r="N3516">
        <f>IFERROR(VLOOKUP(A3516,[3]Sheet1!$A:$G,2,FALSE),0)</f>
        <v>0</v>
      </c>
      <c r="O3516">
        <f>IFERROR(VLOOKUP(A3516,[3]Sheet1!$A:$G,3,FALSE),0)</f>
        <v>0</v>
      </c>
      <c r="P3516">
        <f>IFERROR(VLOOKUP(A3516,[3]Sheet1!$A:$G,4,FALSE),0)</f>
        <v>0</v>
      </c>
      <c r="Q3516">
        <f>IFERROR(VLOOKUP(A3516,[3]Sheet1!$A:$G,5,FALSE),0)</f>
        <v>0</v>
      </c>
      <c r="R3516">
        <f>IFERROR(VLOOKUP(A3516,[3]Sheet1!$A:$G,6,FALSE),0)</f>
        <v>0</v>
      </c>
      <c r="S3516">
        <f>IFERROR(VLOOKUP(A3516,[3]Sheet1!$A:$G,7,FALSE),0)</f>
        <v>0</v>
      </c>
      <c r="T3516" t="str">
        <f t="shared" si="331"/>
        <v>Sim</v>
      </c>
      <c r="U3516" t="str">
        <f t="shared" si="332"/>
        <v>Sim</v>
      </c>
      <c r="V3516" t="str">
        <f t="shared" si="333"/>
        <v>Sim</v>
      </c>
      <c r="W3516" t="str">
        <f t="shared" si="334"/>
        <v>Sim</v>
      </c>
      <c r="X3516" t="str">
        <f t="shared" si="335"/>
        <v>Não</v>
      </c>
      <c r="Y3516" t="str">
        <f t="shared" si="336"/>
        <v>Sim</v>
      </c>
    </row>
    <row r="3517" spans="1:25" x14ac:dyDescent="0.25">
      <c r="A3517" s="11">
        <v>270170</v>
      </c>
      <c r="B3517">
        <f>IFERROR(VLOOKUP(A3517,[1]Monitoramento_Base_somente_disp!$A:$J,5,FALSE),0)</f>
        <v>0</v>
      </c>
      <c r="C3517">
        <f>IFERROR(VLOOKUP(A3517,[1]Monitoramento_Base_somente_disp!$A:$J,6,FALSE),0)</f>
        <v>2804749</v>
      </c>
      <c r="D3517">
        <f>IFERROR(VLOOKUP(A3517,[1]Monitoramento_Base_somente_disp!$A:$J,7,FALSE),0)</f>
        <v>0</v>
      </c>
      <c r="E3517">
        <f>IFERROR(VLOOKUP(A3517,[1]Monitoramento_Base_somente_disp!$A:$J,8,FALSE),0)</f>
        <v>2902747</v>
      </c>
      <c r="F3517">
        <f>IFERROR(VLOOKUP(A3517,[1]Monitoramento_Base_somente_disp!$A:$J,9,FALSE),0)</f>
        <v>0</v>
      </c>
      <c r="G3517">
        <f>IFERROR(VLOOKUP(A3517,[1]Monitoramento_Base_somente_disp!$A:$J,10,FALSE),0)</f>
        <v>468185</v>
      </c>
      <c r="H3517">
        <f>IFERROR(VLOOKUP(A3517,[2]Sheet1!$A:$I,4,FALSE),0)</f>
        <v>0</v>
      </c>
      <c r="I3517">
        <f>IFERROR(VLOOKUP(A3517,[2]Sheet1!$A:$I,5,FALSE),0)</f>
        <v>0</v>
      </c>
      <c r="J3517">
        <f>IFERROR(VLOOKUP(A3517,[2]Sheet1!$A:$I,6,FALSE),0)</f>
        <v>0</v>
      </c>
      <c r="K3517">
        <f>IFERROR(VLOOKUP(A3517,[2]Sheet1!$A:$I,7,FALSE),0)</f>
        <v>0</v>
      </c>
      <c r="L3517">
        <f>IFERROR(VLOOKUP(A3517,[2]Sheet1!$A:$I,8,FALSE),0)</f>
        <v>0</v>
      </c>
      <c r="M3517">
        <f>IFERROR(VLOOKUP(A3517,[2]Sheet1!$A:$I,9,FALSE),0)</f>
        <v>0</v>
      </c>
      <c r="N3517">
        <f>IFERROR(VLOOKUP(A3517,[3]Sheet1!$A:$G,2,FALSE),0)</f>
        <v>0</v>
      </c>
      <c r="O3517">
        <f>IFERROR(VLOOKUP(A3517,[3]Sheet1!$A:$G,3,FALSE),0)</f>
        <v>0</v>
      </c>
      <c r="P3517">
        <f>IFERROR(VLOOKUP(A3517,[3]Sheet1!$A:$G,4,FALSE),0)</f>
        <v>0</v>
      </c>
      <c r="Q3517">
        <f>IFERROR(VLOOKUP(A3517,[3]Sheet1!$A:$G,5,FALSE),0)</f>
        <v>0</v>
      </c>
      <c r="R3517">
        <f>IFERROR(VLOOKUP(A3517,[3]Sheet1!$A:$G,6,FALSE),0)</f>
        <v>0</v>
      </c>
      <c r="S3517">
        <f>IFERROR(VLOOKUP(A3517,[3]Sheet1!$A:$G,7,FALSE),0)</f>
        <v>0</v>
      </c>
      <c r="T3517" t="str">
        <f t="shared" si="331"/>
        <v>Não</v>
      </c>
      <c r="U3517" t="str">
        <f t="shared" si="332"/>
        <v>Sim</v>
      </c>
      <c r="V3517" t="str">
        <f t="shared" si="333"/>
        <v>Não</v>
      </c>
      <c r="W3517" t="str">
        <f t="shared" si="334"/>
        <v>Sim</v>
      </c>
      <c r="X3517" t="str">
        <f t="shared" si="335"/>
        <v>Não</v>
      </c>
      <c r="Y3517" t="str">
        <f t="shared" si="336"/>
        <v>Sim</v>
      </c>
    </row>
    <row r="3518" spans="1:25" x14ac:dyDescent="0.25">
      <c r="A3518" s="11">
        <v>270220</v>
      </c>
      <c r="B3518">
        <f>IFERROR(VLOOKUP(A3518,[1]Monitoramento_Base_somente_disp!$A:$J,5,FALSE),0)</f>
        <v>14131</v>
      </c>
      <c r="C3518">
        <f>IFERROR(VLOOKUP(A3518,[1]Monitoramento_Base_somente_disp!$A:$J,6,FALSE),0)</f>
        <v>13062248</v>
      </c>
      <c r="D3518">
        <f>IFERROR(VLOOKUP(A3518,[1]Monitoramento_Base_somente_disp!$A:$J,7,FALSE),0)</f>
        <v>12671</v>
      </c>
      <c r="E3518">
        <f>IFERROR(VLOOKUP(A3518,[1]Monitoramento_Base_somente_disp!$A:$J,8,FALSE),0)</f>
        <v>14513744</v>
      </c>
      <c r="F3518">
        <f>IFERROR(VLOOKUP(A3518,[1]Monitoramento_Base_somente_disp!$A:$J,9,FALSE),0)</f>
        <v>0</v>
      </c>
      <c r="G3518">
        <f>IFERROR(VLOOKUP(A3518,[1]Monitoramento_Base_somente_disp!$A:$J,10,FALSE),0)</f>
        <v>2268794</v>
      </c>
      <c r="H3518">
        <f>IFERROR(VLOOKUP(A3518,[2]Sheet1!$A:$I,4,FALSE),0)</f>
        <v>0</v>
      </c>
      <c r="I3518">
        <f>IFERROR(VLOOKUP(A3518,[2]Sheet1!$A:$I,5,FALSE),0)</f>
        <v>0</v>
      </c>
      <c r="J3518">
        <f>IFERROR(VLOOKUP(A3518,[2]Sheet1!$A:$I,6,FALSE),0)</f>
        <v>0</v>
      </c>
      <c r="K3518">
        <f>IFERROR(VLOOKUP(A3518,[2]Sheet1!$A:$I,7,FALSE),0)</f>
        <v>0</v>
      </c>
      <c r="L3518">
        <f>IFERROR(VLOOKUP(A3518,[2]Sheet1!$A:$I,8,FALSE),0)</f>
        <v>0</v>
      </c>
      <c r="M3518">
        <f>IFERROR(VLOOKUP(A3518,[2]Sheet1!$A:$I,9,FALSE),0)</f>
        <v>0</v>
      </c>
      <c r="N3518">
        <f>IFERROR(VLOOKUP(A3518,[3]Sheet1!$A:$G,2,FALSE),0)</f>
        <v>0</v>
      </c>
      <c r="O3518">
        <f>IFERROR(VLOOKUP(A3518,[3]Sheet1!$A:$G,3,FALSE),0)</f>
        <v>0</v>
      </c>
      <c r="P3518">
        <f>IFERROR(VLOOKUP(A3518,[3]Sheet1!$A:$G,4,FALSE),0)</f>
        <v>0</v>
      </c>
      <c r="Q3518">
        <f>IFERROR(VLOOKUP(A3518,[3]Sheet1!$A:$G,5,FALSE),0)</f>
        <v>0</v>
      </c>
      <c r="R3518">
        <f>IFERROR(VLOOKUP(A3518,[3]Sheet1!$A:$G,6,FALSE),0)</f>
        <v>0</v>
      </c>
      <c r="S3518">
        <f>IFERROR(VLOOKUP(A3518,[3]Sheet1!$A:$G,7,FALSE),0)</f>
        <v>0</v>
      </c>
      <c r="T3518" t="str">
        <f t="shared" si="331"/>
        <v>Sim</v>
      </c>
      <c r="U3518" t="str">
        <f t="shared" si="332"/>
        <v>Sim</v>
      </c>
      <c r="V3518" t="str">
        <f t="shared" si="333"/>
        <v>Sim</v>
      </c>
      <c r="W3518" t="str">
        <f t="shared" si="334"/>
        <v>Sim</v>
      </c>
      <c r="X3518" t="str">
        <f t="shared" si="335"/>
        <v>Não</v>
      </c>
      <c r="Y3518" t="str">
        <f t="shared" si="336"/>
        <v>Sim</v>
      </c>
    </row>
    <row r="3519" spans="1:25" x14ac:dyDescent="0.25">
      <c r="A3519" s="11">
        <v>270400</v>
      </c>
      <c r="B3519">
        <f>IFERROR(VLOOKUP(A3519,[1]Monitoramento_Base_somente_disp!$A:$J,5,FALSE),0)</f>
        <v>20948</v>
      </c>
      <c r="C3519">
        <f>IFERROR(VLOOKUP(A3519,[1]Monitoramento_Base_somente_disp!$A:$J,6,FALSE),0)</f>
        <v>35712922</v>
      </c>
      <c r="D3519">
        <f>IFERROR(VLOOKUP(A3519,[1]Monitoramento_Base_somente_disp!$A:$J,7,FALSE),0)</f>
        <v>19431</v>
      </c>
      <c r="E3519">
        <f>IFERROR(VLOOKUP(A3519,[1]Monitoramento_Base_somente_disp!$A:$J,8,FALSE),0)</f>
        <v>46201064</v>
      </c>
      <c r="F3519">
        <f>IFERROR(VLOOKUP(A3519,[1]Monitoramento_Base_somente_disp!$A:$J,9,FALSE),0)</f>
        <v>0</v>
      </c>
      <c r="G3519">
        <f>IFERROR(VLOOKUP(A3519,[1]Monitoramento_Base_somente_disp!$A:$J,10,FALSE),0)</f>
        <v>7604680</v>
      </c>
      <c r="H3519">
        <f>IFERROR(VLOOKUP(A3519,[2]Sheet1!$A:$I,4,FALSE),0)</f>
        <v>0</v>
      </c>
      <c r="I3519">
        <f>IFERROR(VLOOKUP(A3519,[2]Sheet1!$A:$I,5,FALSE),0)</f>
        <v>0</v>
      </c>
      <c r="J3519">
        <f>IFERROR(VLOOKUP(A3519,[2]Sheet1!$A:$I,6,FALSE),0)</f>
        <v>0</v>
      </c>
      <c r="K3519">
        <f>IFERROR(VLOOKUP(A3519,[2]Sheet1!$A:$I,7,FALSE),0)</f>
        <v>0</v>
      </c>
      <c r="L3519">
        <f>IFERROR(VLOOKUP(A3519,[2]Sheet1!$A:$I,8,FALSE),0)</f>
        <v>0</v>
      </c>
      <c r="M3519">
        <f>IFERROR(VLOOKUP(A3519,[2]Sheet1!$A:$I,9,FALSE),0)</f>
        <v>0</v>
      </c>
      <c r="N3519">
        <f>IFERROR(VLOOKUP(A3519,[3]Sheet1!$A:$G,2,FALSE),0)</f>
        <v>0</v>
      </c>
      <c r="O3519">
        <f>IFERROR(VLOOKUP(A3519,[3]Sheet1!$A:$G,3,FALSE),0)</f>
        <v>0</v>
      </c>
      <c r="P3519">
        <f>IFERROR(VLOOKUP(A3519,[3]Sheet1!$A:$G,4,FALSE),0)</f>
        <v>0</v>
      </c>
      <c r="Q3519">
        <f>IFERROR(VLOOKUP(A3519,[3]Sheet1!$A:$G,5,FALSE),0)</f>
        <v>0</v>
      </c>
      <c r="R3519">
        <f>IFERROR(VLOOKUP(A3519,[3]Sheet1!$A:$G,6,FALSE),0)</f>
        <v>0</v>
      </c>
      <c r="S3519">
        <f>IFERROR(VLOOKUP(A3519,[3]Sheet1!$A:$G,7,FALSE),0)</f>
        <v>0</v>
      </c>
      <c r="T3519" t="str">
        <f t="shared" si="331"/>
        <v>Sim</v>
      </c>
      <c r="U3519" t="str">
        <f t="shared" si="332"/>
        <v>Sim</v>
      </c>
      <c r="V3519" t="str">
        <f t="shared" si="333"/>
        <v>Sim</v>
      </c>
      <c r="W3519" t="str">
        <f t="shared" si="334"/>
        <v>Sim</v>
      </c>
      <c r="X3519" t="str">
        <f t="shared" si="335"/>
        <v>Não</v>
      </c>
      <c r="Y3519" t="str">
        <f t="shared" si="336"/>
        <v>Sim</v>
      </c>
    </row>
    <row r="3520" spans="1:25" x14ac:dyDescent="0.25">
      <c r="A3520" s="11">
        <v>270450</v>
      </c>
      <c r="B3520">
        <f>IFERROR(VLOOKUP(A3520,[1]Monitoramento_Base_somente_disp!$A:$J,5,FALSE),0)</f>
        <v>0</v>
      </c>
      <c r="C3520">
        <f>IFERROR(VLOOKUP(A3520,[1]Monitoramento_Base_somente_disp!$A:$J,6,FALSE),0)</f>
        <v>5458200</v>
      </c>
      <c r="D3520">
        <f>IFERROR(VLOOKUP(A3520,[1]Monitoramento_Base_somente_disp!$A:$J,7,FALSE),0)</f>
        <v>0</v>
      </c>
      <c r="E3520">
        <f>IFERROR(VLOOKUP(A3520,[1]Monitoramento_Base_somente_disp!$A:$J,8,FALSE),0)</f>
        <v>5640140</v>
      </c>
      <c r="F3520">
        <f>IFERROR(VLOOKUP(A3520,[1]Monitoramento_Base_somente_disp!$A:$J,9,FALSE),0)</f>
        <v>0</v>
      </c>
      <c r="G3520">
        <f>IFERROR(VLOOKUP(A3520,[1]Monitoramento_Base_somente_disp!$A:$J,10,FALSE),0)</f>
        <v>909700</v>
      </c>
      <c r="H3520">
        <f>IFERROR(VLOOKUP(A3520,[2]Sheet1!$A:$I,4,FALSE),0)</f>
        <v>0</v>
      </c>
      <c r="I3520">
        <f>IFERROR(VLOOKUP(A3520,[2]Sheet1!$A:$I,5,FALSE),0)</f>
        <v>0</v>
      </c>
      <c r="J3520">
        <f>IFERROR(VLOOKUP(A3520,[2]Sheet1!$A:$I,6,FALSE),0)</f>
        <v>0</v>
      </c>
      <c r="K3520">
        <f>IFERROR(VLOOKUP(A3520,[2]Sheet1!$A:$I,7,FALSE),0)</f>
        <v>0</v>
      </c>
      <c r="L3520">
        <f>IFERROR(VLOOKUP(A3520,[2]Sheet1!$A:$I,8,FALSE),0)</f>
        <v>0</v>
      </c>
      <c r="M3520">
        <f>IFERROR(VLOOKUP(A3520,[2]Sheet1!$A:$I,9,FALSE),0)</f>
        <v>0</v>
      </c>
      <c r="N3520">
        <f>IFERROR(VLOOKUP(A3520,[3]Sheet1!$A:$G,2,FALSE),0)</f>
        <v>0</v>
      </c>
      <c r="O3520">
        <f>IFERROR(VLOOKUP(A3520,[3]Sheet1!$A:$G,3,FALSE),0)</f>
        <v>0</v>
      </c>
      <c r="P3520">
        <f>IFERROR(VLOOKUP(A3520,[3]Sheet1!$A:$G,4,FALSE),0)</f>
        <v>0</v>
      </c>
      <c r="Q3520">
        <f>IFERROR(VLOOKUP(A3520,[3]Sheet1!$A:$G,5,FALSE),0)</f>
        <v>0</v>
      </c>
      <c r="R3520">
        <f>IFERROR(VLOOKUP(A3520,[3]Sheet1!$A:$G,6,FALSE),0)</f>
        <v>0</v>
      </c>
      <c r="S3520">
        <f>IFERROR(VLOOKUP(A3520,[3]Sheet1!$A:$G,7,FALSE),0)</f>
        <v>0</v>
      </c>
      <c r="T3520" t="str">
        <f t="shared" si="331"/>
        <v>Não</v>
      </c>
      <c r="U3520" t="str">
        <f t="shared" si="332"/>
        <v>Sim</v>
      </c>
      <c r="V3520" t="str">
        <f t="shared" si="333"/>
        <v>Não</v>
      </c>
      <c r="W3520" t="str">
        <f t="shared" si="334"/>
        <v>Sim</v>
      </c>
      <c r="X3520" t="str">
        <f t="shared" si="335"/>
        <v>Não</v>
      </c>
      <c r="Y3520" t="str">
        <f t="shared" si="336"/>
        <v>Sim</v>
      </c>
    </row>
    <row r="3521" spans="1:25" x14ac:dyDescent="0.25">
      <c r="A3521" s="11">
        <v>270480</v>
      </c>
      <c r="B3521">
        <f>IFERROR(VLOOKUP(A3521,[1]Monitoramento_Base_somente_disp!$A:$J,5,FALSE),0)</f>
        <v>11850</v>
      </c>
      <c r="C3521">
        <f>IFERROR(VLOOKUP(A3521,[1]Monitoramento_Base_somente_disp!$A:$J,6,FALSE),0)</f>
        <v>10421234</v>
      </c>
      <c r="D3521">
        <f>IFERROR(VLOOKUP(A3521,[1]Monitoramento_Base_somente_disp!$A:$J,7,FALSE),0)</f>
        <v>1957</v>
      </c>
      <c r="E3521">
        <f>IFERROR(VLOOKUP(A3521,[1]Monitoramento_Base_somente_disp!$A:$J,8,FALSE),0)</f>
        <v>11399981</v>
      </c>
      <c r="F3521">
        <f>IFERROR(VLOOKUP(A3521,[1]Monitoramento_Base_somente_disp!$A:$J,9,FALSE),0)</f>
        <v>0</v>
      </c>
      <c r="G3521">
        <f>IFERROR(VLOOKUP(A3521,[1]Monitoramento_Base_somente_disp!$A:$J,10,FALSE),0)</f>
        <v>1837350</v>
      </c>
      <c r="H3521">
        <f>IFERROR(VLOOKUP(A3521,[2]Sheet1!$A:$I,4,FALSE),0)</f>
        <v>0</v>
      </c>
      <c r="I3521">
        <f>IFERROR(VLOOKUP(A3521,[2]Sheet1!$A:$I,5,FALSE),0)</f>
        <v>0</v>
      </c>
      <c r="J3521">
        <f>IFERROR(VLOOKUP(A3521,[2]Sheet1!$A:$I,6,FALSE),0)</f>
        <v>0</v>
      </c>
      <c r="K3521">
        <f>IFERROR(VLOOKUP(A3521,[2]Sheet1!$A:$I,7,FALSE),0)</f>
        <v>0</v>
      </c>
      <c r="L3521">
        <f>IFERROR(VLOOKUP(A3521,[2]Sheet1!$A:$I,8,FALSE),0)</f>
        <v>0</v>
      </c>
      <c r="M3521">
        <f>IFERROR(VLOOKUP(A3521,[2]Sheet1!$A:$I,9,FALSE),0)</f>
        <v>0</v>
      </c>
      <c r="N3521">
        <f>IFERROR(VLOOKUP(A3521,[3]Sheet1!$A:$G,2,FALSE),0)</f>
        <v>0</v>
      </c>
      <c r="O3521">
        <f>IFERROR(VLOOKUP(A3521,[3]Sheet1!$A:$G,3,FALSE),0)</f>
        <v>0</v>
      </c>
      <c r="P3521">
        <f>IFERROR(VLOOKUP(A3521,[3]Sheet1!$A:$G,4,FALSE),0)</f>
        <v>0</v>
      </c>
      <c r="Q3521">
        <f>IFERROR(VLOOKUP(A3521,[3]Sheet1!$A:$G,5,FALSE),0)</f>
        <v>0</v>
      </c>
      <c r="R3521">
        <f>IFERROR(VLOOKUP(A3521,[3]Sheet1!$A:$G,6,FALSE),0)</f>
        <v>0</v>
      </c>
      <c r="S3521">
        <f>IFERROR(VLOOKUP(A3521,[3]Sheet1!$A:$G,7,FALSE),0)</f>
        <v>0</v>
      </c>
      <c r="T3521" t="str">
        <f t="shared" si="331"/>
        <v>Sim</v>
      </c>
      <c r="U3521" t="str">
        <f t="shared" si="332"/>
        <v>Sim</v>
      </c>
      <c r="V3521" t="str">
        <f t="shared" si="333"/>
        <v>Sim</v>
      </c>
      <c r="W3521" t="str">
        <f t="shared" si="334"/>
        <v>Sim</v>
      </c>
      <c r="X3521" t="str">
        <f t="shared" si="335"/>
        <v>Não</v>
      </c>
      <c r="Y3521" t="str">
        <f t="shared" si="336"/>
        <v>Sim</v>
      </c>
    </row>
    <row r="3522" spans="1:25" x14ac:dyDescent="0.25">
      <c r="A3522" s="11">
        <v>270510</v>
      </c>
      <c r="B3522">
        <f>IFERROR(VLOOKUP(A3522,[1]Monitoramento_Base_somente_disp!$A:$J,5,FALSE),0)</f>
        <v>75235</v>
      </c>
      <c r="C3522">
        <f>IFERROR(VLOOKUP(A3522,[1]Monitoramento_Base_somente_disp!$A:$J,6,FALSE),0)</f>
        <v>72058696</v>
      </c>
      <c r="D3522">
        <f>IFERROR(VLOOKUP(A3522,[1]Monitoramento_Base_somente_disp!$A:$J,7,FALSE),0)</f>
        <v>93405</v>
      </c>
      <c r="E3522">
        <f>IFERROR(VLOOKUP(A3522,[1]Monitoramento_Base_somente_disp!$A:$J,8,FALSE),0)</f>
        <v>73785006</v>
      </c>
      <c r="F3522">
        <f>IFERROR(VLOOKUP(A3522,[1]Monitoramento_Base_somente_disp!$A:$J,9,FALSE),0)</f>
        <v>680</v>
      </c>
      <c r="G3522">
        <f>IFERROR(VLOOKUP(A3522,[1]Monitoramento_Base_somente_disp!$A:$J,10,FALSE),0)</f>
        <v>11690225</v>
      </c>
      <c r="H3522">
        <f>IFERROR(VLOOKUP(A3522,[2]Sheet1!$A:$I,4,FALSE),0)</f>
        <v>0</v>
      </c>
      <c r="I3522">
        <f>IFERROR(VLOOKUP(A3522,[2]Sheet1!$A:$I,5,FALSE),0)</f>
        <v>0</v>
      </c>
      <c r="J3522">
        <f>IFERROR(VLOOKUP(A3522,[2]Sheet1!$A:$I,6,FALSE),0)</f>
        <v>0</v>
      </c>
      <c r="K3522">
        <f>IFERROR(VLOOKUP(A3522,[2]Sheet1!$A:$I,7,FALSE),0)</f>
        <v>0</v>
      </c>
      <c r="L3522">
        <f>IFERROR(VLOOKUP(A3522,[2]Sheet1!$A:$I,8,FALSE),0)</f>
        <v>0</v>
      </c>
      <c r="M3522">
        <f>IFERROR(VLOOKUP(A3522,[2]Sheet1!$A:$I,9,FALSE),0)</f>
        <v>0</v>
      </c>
      <c r="N3522">
        <f>IFERROR(VLOOKUP(A3522,[3]Sheet1!$A:$G,2,FALSE),0)</f>
        <v>0</v>
      </c>
      <c r="O3522">
        <f>IFERROR(VLOOKUP(A3522,[3]Sheet1!$A:$G,3,FALSE),0)</f>
        <v>0</v>
      </c>
      <c r="P3522">
        <f>IFERROR(VLOOKUP(A3522,[3]Sheet1!$A:$G,4,FALSE),0)</f>
        <v>0</v>
      </c>
      <c r="Q3522">
        <f>IFERROR(VLOOKUP(A3522,[3]Sheet1!$A:$G,5,FALSE),0)</f>
        <v>0</v>
      </c>
      <c r="R3522">
        <f>IFERROR(VLOOKUP(A3522,[3]Sheet1!$A:$G,6,FALSE),0)</f>
        <v>0</v>
      </c>
      <c r="S3522">
        <f>IFERROR(VLOOKUP(A3522,[3]Sheet1!$A:$G,7,FALSE),0)</f>
        <v>0</v>
      </c>
      <c r="T3522" t="str">
        <f t="shared" si="331"/>
        <v>Sim</v>
      </c>
      <c r="U3522" t="str">
        <f t="shared" si="332"/>
        <v>Sim</v>
      </c>
      <c r="V3522" t="str">
        <f t="shared" si="333"/>
        <v>Sim</v>
      </c>
      <c r="W3522" t="str">
        <f t="shared" si="334"/>
        <v>Sim</v>
      </c>
      <c r="X3522" t="str">
        <f t="shared" si="335"/>
        <v>Sim</v>
      </c>
      <c r="Y3522" t="str">
        <f t="shared" si="336"/>
        <v>Sim</v>
      </c>
    </row>
    <row r="3523" spans="1:25" x14ac:dyDescent="0.25">
      <c r="A3523" s="11">
        <v>270520</v>
      </c>
      <c r="B3523">
        <f>IFERROR(VLOOKUP(A3523,[1]Monitoramento_Base_somente_disp!$A:$J,5,FALSE),0)</f>
        <v>40765</v>
      </c>
      <c r="C3523">
        <f>IFERROR(VLOOKUP(A3523,[1]Monitoramento_Base_somente_disp!$A:$J,6,FALSE),0)</f>
        <v>20373684</v>
      </c>
      <c r="D3523">
        <f>IFERROR(VLOOKUP(A3523,[1]Monitoramento_Base_somente_disp!$A:$J,7,FALSE),0)</f>
        <v>29123</v>
      </c>
      <c r="E3523">
        <f>IFERROR(VLOOKUP(A3523,[1]Monitoramento_Base_somente_disp!$A:$J,8,FALSE),0)</f>
        <v>20179701</v>
      </c>
      <c r="F3523">
        <f>IFERROR(VLOOKUP(A3523,[1]Monitoramento_Base_somente_disp!$A:$J,9,FALSE),0)</f>
        <v>3473</v>
      </c>
      <c r="G3523">
        <f>IFERROR(VLOOKUP(A3523,[1]Monitoramento_Base_somente_disp!$A:$J,10,FALSE),0)</f>
        <v>3153115</v>
      </c>
      <c r="H3523">
        <f>IFERROR(VLOOKUP(A3523,[2]Sheet1!$A:$I,4,FALSE),0)</f>
        <v>0</v>
      </c>
      <c r="I3523">
        <f>IFERROR(VLOOKUP(A3523,[2]Sheet1!$A:$I,5,FALSE),0)</f>
        <v>0</v>
      </c>
      <c r="J3523">
        <f>IFERROR(VLOOKUP(A3523,[2]Sheet1!$A:$I,6,FALSE),0)</f>
        <v>0</v>
      </c>
      <c r="K3523">
        <f>IFERROR(VLOOKUP(A3523,[2]Sheet1!$A:$I,7,FALSE),0)</f>
        <v>0</v>
      </c>
      <c r="L3523">
        <f>IFERROR(VLOOKUP(A3523,[2]Sheet1!$A:$I,8,FALSE),0)</f>
        <v>0</v>
      </c>
      <c r="M3523">
        <f>IFERROR(VLOOKUP(A3523,[2]Sheet1!$A:$I,9,FALSE),0)</f>
        <v>0</v>
      </c>
      <c r="N3523">
        <f>IFERROR(VLOOKUP(A3523,[3]Sheet1!$A:$G,2,FALSE),0)</f>
        <v>0</v>
      </c>
      <c r="O3523">
        <f>IFERROR(VLOOKUP(A3523,[3]Sheet1!$A:$G,3,FALSE),0)</f>
        <v>0</v>
      </c>
      <c r="P3523">
        <f>IFERROR(VLOOKUP(A3523,[3]Sheet1!$A:$G,4,FALSE),0)</f>
        <v>0</v>
      </c>
      <c r="Q3523">
        <f>IFERROR(VLOOKUP(A3523,[3]Sheet1!$A:$G,5,FALSE),0)</f>
        <v>0</v>
      </c>
      <c r="R3523">
        <f>IFERROR(VLOOKUP(A3523,[3]Sheet1!$A:$G,6,FALSE),0)</f>
        <v>0</v>
      </c>
      <c r="S3523">
        <f>IFERROR(VLOOKUP(A3523,[3]Sheet1!$A:$G,7,FALSE),0)</f>
        <v>0</v>
      </c>
      <c r="T3523" t="str">
        <f t="shared" si="331"/>
        <v>Sim</v>
      </c>
      <c r="U3523" t="str">
        <f t="shared" si="332"/>
        <v>Sim</v>
      </c>
      <c r="V3523" t="str">
        <f t="shared" si="333"/>
        <v>Sim</v>
      </c>
      <c r="W3523" t="str">
        <f t="shared" si="334"/>
        <v>Sim</v>
      </c>
      <c r="X3523" t="str">
        <f t="shared" si="335"/>
        <v>Sim</v>
      </c>
      <c r="Y3523" t="str">
        <f t="shared" si="336"/>
        <v>Sim</v>
      </c>
    </row>
    <row r="3524" spans="1:25" x14ac:dyDescent="0.25">
      <c r="A3524" s="11">
        <v>270644</v>
      </c>
      <c r="B3524">
        <f>IFERROR(VLOOKUP(A3524,[1]Monitoramento_Base_somente_disp!$A:$J,5,FALSE),0)</f>
        <v>119488</v>
      </c>
      <c r="C3524">
        <f>IFERROR(VLOOKUP(A3524,[1]Monitoramento_Base_somente_disp!$A:$J,6,FALSE),0)</f>
        <v>18628844</v>
      </c>
      <c r="D3524">
        <f>IFERROR(VLOOKUP(A3524,[1]Monitoramento_Base_somente_disp!$A:$J,7,FALSE),0)</f>
        <v>126748</v>
      </c>
      <c r="E3524">
        <f>IFERROR(VLOOKUP(A3524,[1]Monitoramento_Base_somente_disp!$A:$J,8,FALSE),0)</f>
        <v>20015215</v>
      </c>
      <c r="F3524">
        <f>IFERROR(VLOOKUP(A3524,[1]Monitoramento_Base_somente_disp!$A:$J,9,FALSE),0)</f>
        <v>0</v>
      </c>
      <c r="G3524">
        <f>IFERROR(VLOOKUP(A3524,[1]Monitoramento_Base_somente_disp!$A:$J,10,FALSE),0)</f>
        <v>3046930</v>
      </c>
      <c r="H3524">
        <f>IFERROR(VLOOKUP(A3524,[2]Sheet1!$A:$I,4,FALSE),0)</f>
        <v>0</v>
      </c>
      <c r="I3524">
        <f>IFERROR(VLOOKUP(A3524,[2]Sheet1!$A:$I,5,FALSE),0)</f>
        <v>0</v>
      </c>
      <c r="J3524">
        <f>IFERROR(VLOOKUP(A3524,[2]Sheet1!$A:$I,6,FALSE),0)</f>
        <v>0</v>
      </c>
      <c r="K3524">
        <f>IFERROR(VLOOKUP(A3524,[2]Sheet1!$A:$I,7,FALSE),0)</f>
        <v>0</v>
      </c>
      <c r="L3524">
        <f>IFERROR(VLOOKUP(A3524,[2]Sheet1!$A:$I,8,FALSE),0)</f>
        <v>0</v>
      </c>
      <c r="M3524">
        <f>IFERROR(VLOOKUP(A3524,[2]Sheet1!$A:$I,9,FALSE),0)</f>
        <v>0</v>
      </c>
      <c r="N3524">
        <f>IFERROR(VLOOKUP(A3524,[3]Sheet1!$A:$G,2,FALSE),0)</f>
        <v>0</v>
      </c>
      <c r="O3524">
        <f>IFERROR(VLOOKUP(A3524,[3]Sheet1!$A:$G,3,FALSE),0)</f>
        <v>0</v>
      </c>
      <c r="P3524">
        <f>IFERROR(VLOOKUP(A3524,[3]Sheet1!$A:$G,4,FALSE),0)</f>
        <v>0</v>
      </c>
      <c r="Q3524">
        <f>IFERROR(VLOOKUP(A3524,[3]Sheet1!$A:$G,5,FALSE),0)</f>
        <v>0</v>
      </c>
      <c r="R3524">
        <f>IFERROR(VLOOKUP(A3524,[3]Sheet1!$A:$G,6,FALSE),0)</f>
        <v>0</v>
      </c>
      <c r="S3524">
        <f>IFERROR(VLOOKUP(A3524,[3]Sheet1!$A:$G,7,FALSE),0)</f>
        <v>0</v>
      </c>
      <c r="T3524" t="str">
        <f t="shared" si="331"/>
        <v>Sim</v>
      </c>
      <c r="U3524" t="str">
        <f t="shared" si="332"/>
        <v>Sim</v>
      </c>
      <c r="V3524" t="str">
        <f t="shared" si="333"/>
        <v>Sim</v>
      </c>
      <c r="W3524" t="str">
        <f t="shared" si="334"/>
        <v>Sim</v>
      </c>
      <c r="X3524" t="str">
        <f t="shared" si="335"/>
        <v>Não</v>
      </c>
      <c r="Y3524" t="str">
        <f t="shared" si="336"/>
        <v>Sim</v>
      </c>
    </row>
    <row r="3525" spans="1:25" x14ac:dyDescent="0.25">
      <c r="A3525" s="11">
        <v>270660</v>
      </c>
      <c r="B3525">
        <f>IFERROR(VLOOKUP(A3525,[1]Monitoramento_Base_somente_disp!$A:$J,5,FALSE),0)</f>
        <v>27462</v>
      </c>
      <c r="C3525">
        <f>IFERROR(VLOOKUP(A3525,[1]Monitoramento_Base_somente_disp!$A:$J,6,FALSE),0)</f>
        <v>15869809</v>
      </c>
      <c r="D3525">
        <f>IFERROR(VLOOKUP(A3525,[1]Monitoramento_Base_somente_disp!$A:$J,7,FALSE),0)</f>
        <v>31776</v>
      </c>
      <c r="E3525">
        <f>IFERROR(VLOOKUP(A3525,[1]Monitoramento_Base_somente_disp!$A:$J,8,FALSE),0)</f>
        <v>19403143</v>
      </c>
      <c r="F3525">
        <f>IFERROR(VLOOKUP(A3525,[1]Monitoramento_Base_somente_disp!$A:$J,9,FALSE),0)</f>
        <v>2794</v>
      </c>
      <c r="G3525">
        <f>IFERROR(VLOOKUP(A3525,[1]Monitoramento_Base_somente_disp!$A:$J,10,FALSE),0)</f>
        <v>3035083</v>
      </c>
      <c r="H3525">
        <f>IFERROR(VLOOKUP(A3525,[2]Sheet1!$A:$I,4,FALSE),0)</f>
        <v>0</v>
      </c>
      <c r="I3525">
        <f>IFERROR(VLOOKUP(A3525,[2]Sheet1!$A:$I,5,FALSE),0)</f>
        <v>0</v>
      </c>
      <c r="J3525">
        <f>IFERROR(VLOOKUP(A3525,[2]Sheet1!$A:$I,6,FALSE),0)</f>
        <v>0</v>
      </c>
      <c r="K3525">
        <f>IFERROR(VLOOKUP(A3525,[2]Sheet1!$A:$I,7,FALSE),0)</f>
        <v>0</v>
      </c>
      <c r="L3525">
        <f>IFERROR(VLOOKUP(A3525,[2]Sheet1!$A:$I,8,FALSE),0)</f>
        <v>0</v>
      </c>
      <c r="M3525">
        <f>IFERROR(VLOOKUP(A3525,[2]Sheet1!$A:$I,9,FALSE),0)</f>
        <v>0</v>
      </c>
      <c r="N3525">
        <f>IFERROR(VLOOKUP(A3525,[3]Sheet1!$A:$G,2,FALSE),0)</f>
        <v>0</v>
      </c>
      <c r="O3525">
        <f>IFERROR(VLOOKUP(A3525,[3]Sheet1!$A:$G,3,FALSE),0)</f>
        <v>0</v>
      </c>
      <c r="P3525">
        <f>IFERROR(VLOOKUP(A3525,[3]Sheet1!$A:$G,4,FALSE),0)</f>
        <v>0</v>
      </c>
      <c r="Q3525">
        <f>IFERROR(VLOOKUP(A3525,[3]Sheet1!$A:$G,5,FALSE),0)</f>
        <v>0</v>
      </c>
      <c r="R3525">
        <f>IFERROR(VLOOKUP(A3525,[3]Sheet1!$A:$G,6,FALSE),0)</f>
        <v>0</v>
      </c>
      <c r="S3525">
        <f>IFERROR(VLOOKUP(A3525,[3]Sheet1!$A:$G,7,FALSE),0)</f>
        <v>0</v>
      </c>
      <c r="T3525" t="str">
        <f t="shared" si="331"/>
        <v>Sim</v>
      </c>
      <c r="U3525" t="str">
        <f t="shared" si="332"/>
        <v>Sim</v>
      </c>
      <c r="V3525" t="str">
        <f t="shared" si="333"/>
        <v>Sim</v>
      </c>
      <c r="W3525" t="str">
        <f t="shared" si="334"/>
        <v>Sim</v>
      </c>
      <c r="X3525" t="str">
        <f t="shared" si="335"/>
        <v>Sim</v>
      </c>
      <c r="Y3525" t="str">
        <f t="shared" si="336"/>
        <v>Sim</v>
      </c>
    </row>
    <row r="3526" spans="1:25" x14ac:dyDescent="0.25">
      <c r="A3526" s="11">
        <v>270730</v>
      </c>
      <c r="B3526">
        <f>IFERROR(VLOOKUP(A3526,[1]Monitoramento_Base_somente_disp!$A:$J,5,FALSE),0)</f>
        <v>68117</v>
      </c>
      <c r="C3526">
        <f>IFERROR(VLOOKUP(A3526,[1]Monitoramento_Base_somente_disp!$A:$J,6,FALSE),0)</f>
        <v>44444032</v>
      </c>
      <c r="D3526">
        <f>IFERROR(VLOOKUP(A3526,[1]Monitoramento_Base_somente_disp!$A:$J,7,FALSE),0)</f>
        <v>67303</v>
      </c>
      <c r="E3526">
        <f>IFERROR(VLOOKUP(A3526,[1]Monitoramento_Base_somente_disp!$A:$J,8,FALSE),0)</f>
        <v>42051091</v>
      </c>
      <c r="F3526">
        <f>IFERROR(VLOOKUP(A3526,[1]Monitoramento_Base_somente_disp!$A:$J,9,FALSE),0)</f>
        <v>9449</v>
      </c>
      <c r="G3526">
        <f>IFERROR(VLOOKUP(A3526,[1]Monitoramento_Base_somente_disp!$A:$J,10,FALSE),0)</f>
        <v>6040968</v>
      </c>
      <c r="H3526">
        <f>IFERROR(VLOOKUP(A3526,[2]Sheet1!$A:$I,4,FALSE),0)</f>
        <v>0</v>
      </c>
      <c r="I3526">
        <f>IFERROR(VLOOKUP(A3526,[2]Sheet1!$A:$I,5,FALSE),0)</f>
        <v>0</v>
      </c>
      <c r="J3526">
        <f>IFERROR(VLOOKUP(A3526,[2]Sheet1!$A:$I,6,FALSE),0)</f>
        <v>0</v>
      </c>
      <c r="K3526">
        <f>IFERROR(VLOOKUP(A3526,[2]Sheet1!$A:$I,7,FALSE),0)</f>
        <v>0</v>
      </c>
      <c r="L3526">
        <f>IFERROR(VLOOKUP(A3526,[2]Sheet1!$A:$I,8,FALSE),0)</f>
        <v>0</v>
      </c>
      <c r="M3526">
        <f>IFERROR(VLOOKUP(A3526,[2]Sheet1!$A:$I,9,FALSE),0)</f>
        <v>0</v>
      </c>
      <c r="N3526">
        <f>IFERROR(VLOOKUP(A3526,[3]Sheet1!$A:$G,2,FALSE),0)</f>
        <v>0</v>
      </c>
      <c r="O3526">
        <f>IFERROR(VLOOKUP(A3526,[3]Sheet1!$A:$G,3,FALSE),0)</f>
        <v>0</v>
      </c>
      <c r="P3526">
        <f>IFERROR(VLOOKUP(A3526,[3]Sheet1!$A:$G,4,FALSE),0)</f>
        <v>0</v>
      </c>
      <c r="Q3526">
        <f>IFERROR(VLOOKUP(A3526,[3]Sheet1!$A:$G,5,FALSE),0)</f>
        <v>0</v>
      </c>
      <c r="R3526">
        <f>IFERROR(VLOOKUP(A3526,[3]Sheet1!$A:$G,6,FALSE),0)</f>
        <v>0</v>
      </c>
      <c r="S3526">
        <f>IFERROR(VLOOKUP(A3526,[3]Sheet1!$A:$G,7,FALSE),0)</f>
        <v>0</v>
      </c>
      <c r="T3526" t="str">
        <f t="shared" si="331"/>
        <v>Sim</v>
      </c>
      <c r="U3526" t="str">
        <f t="shared" si="332"/>
        <v>Sim</v>
      </c>
      <c r="V3526" t="str">
        <f t="shared" si="333"/>
        <v>Sim</v>
      </c>
      <c r="W3526" t="str">
        <f t="shared" si="334"/>
        <v>Sim</v>
      </c>
      <c r="X3526" t="str">
        <f t="shared" si="335"/>
        <v>Sim</v>
      </c>
      <c r="Y3526" t="str">
        <f t="shared" si="336"/>
        <v>Sim</v>
      </c>
    </row>
    <row r="3527" spans="1:25" x14ac:dyDescent="0.25">
      <c r="A3527" s="11">
        <v>270790</v>
      </c>
      <c r="B3527">
        <f>IFERROR(VLOOKUP(A3527,[1]Monitoramento_Base_somente_disp!$A:$J,5,FALSE),0)</f>
        <v>99557</v>
      </c>
      <c r="C3527">
        <f>IFERROR(VLOOKUP(A3527,[1]Monitoramento_Base_somente_disp!$A:$J,6,FALSE),0)</f>
        <v>38250018</v>
      </c>
      <c r="D3527">
        <f>IFERROR(VLOOKUP(A3527,[1]Monitoramento_Base_somente_disp!$A:$J,7,FALSE),0)</f>
        <v>107339</v>
      </c>
      <c r="E3527">
        <f>IFERROR(VLOOKUP(A3527,[1]Monitoramento_Base_somente_disp!$A:$J,8,FALSE),0)</f>
        <v>42130834</v>
      </c>
      <c r="F3527">
        <f>IFERROR(VLOOKUP(A3527,[1]Monitoramento_Base_somente_disp!$A:$J,9,FALSE),0)</f>
        <v>9315</v>
      </c>
      <c r="G3527">
        <f>IFERROR(VLOOKUP(A3527,[1]Monitoramento_Base_somente_disp!$A:$J,10,FALSE),0)</f>
        <v>6763389</v>
      </c>
      <c r="H3527">
        <f>IFERROR(VLOOKUP(A3527,[2]Sheet1!$A:$I,4,FALSE),0)</f>
        <v>0</v>
      </c>
      <c r="I3527">
        <f>IFERROR(VLOOKUP(A3527,[2]Sheet1!$A:$I,5,FALSE),0)</f>
        <v>0</v>
      </c>
      <c r="J3527">
        <f>IFERROR(VLOOKUP(A3527,[2]Sheet1!$A:$I,6,FALSE),0)</f>
        <v>0</v>
      </c>
      <c r="K3527">
        <f>IFERROR(VLOOKUP(A3527,[2]Sheet1!$A:$I,7,FALSE),0)</f>
        <v>0</v>
      </c>
      <c r="L3527">
        <f>IFERROR(VLOOKUP(A3527,[2]Sheet1!$A:$I,8,FALSE),0)</f>
        <v>0</v>
      </c>
      <c r="M3527">
        <f>IFERROR(VLOOKUP(A3527,[2]Sheet1!$A:$I,9,FALSE),0)</f>
        <v>0</v>
      </c>
      <c r="N3527">
        <f>IFERROR(VLOOKUP(A3527,[3]Sheet1!$A:$G,2,FALSE),0)</f>
        <v>0</v>
      </c>
      <c r="O3527">
        <f>IFERROR(VLOOKUP(A3527,[3]Sheet1!$A:$G,3,FALSE),0)</f>
        <v>0</v>
      </c>
      <c r="P3527">
        <f>IFERROR(VLOOKUP(A3527,[3]Sheet1!$A:$G,4,FALSE),0)</f>
        <v>0</v>
      </c>
      <c r="Q3527">
        <f>IFERROR(VLOOKUP(A3527,[3]Sheet1!$A:$G,5,FALSE),0)</f>
        <v>0</v>
      </c>
      <c r="R3527">
        <f>IFERROR(VLOOKUP(A3527,[3]Sheet1!$A:$G,6,FALSE),0)</f>
        <v>0</v>
      </c>
      <c r="S3527">
        <f>IFERROR(VLOOKUP(A3527,[3]Sheet1!$A:$G,7,FALSE),0)</f>
        <v>0</v>
      </c>
      <c r="T3527" t="str">
        <f t="shared" si="331"/>
        <v>Sim</v>
      </c>
      <c r="U3527" t="str">
        <f t="shared" si="332"/>
        <v>Sim</v>
      </c>
      <c r="V3527" t="str">
        <f t="shared" si="333"/>
        <v>Sim</v>
      </c>
      <c r="W3527" t="str">
        <f t="shared" si="334"/>
        <v>Sim</v>
      </c>
      <c r="X3527" t="str">
        <f t="shared" si="335"/>
        <v>Sim</v>
      </c>
      <c r="Y3527" t="str">
        <f t="shared" si="336"/>
        <v>Sim</v>
      </c>
    </row>
    <row r="3528" spans="1:25" x14ac:dyDescent="0.25">
      <c r="A3528" s="11">
        <v>270830</v>
      </c>
      <c r="B3528">
        <f>IFERROR(VLOOKUP(A3528,[1]Monitoramento_Base_somente_disp!$A:$J,5,FALSE),0)</f>
        <v>0</v>
      </c>
      <c r="C3528">
        <f>IFERROR(VLOOKUP(A3528,[1]Monitoramento_Base_somente_disp!$A:$J,6,FALSE),0)</f>
        <v>9692483</v>
      </c>
      <c r="D3528">
        <f>IFERROR(VLOOKUP(A3528,[1]Monitoramento_Base_somente_disp!$A:$J,7,FALSE),0)</f>
        <v>0</v>
      </c>
      <c r="E3528">
        <f>IFERROR(VLOOKUP(A3528,[1]Monitoramento_Base_somente_disp!$A:$J,8,FALSE),0)</f>
        <v>10017743</v>
      </c>
      <c r="F3528">
        <f>IFERROR(VLOOKUP(A3528,[1]Monitoramento_Base_somente_disp!$A:$J,9,FALSE),0)</f>
        <v>0</v>
      </c>
      <c r="G3528">
        <f>IFERROR(VLOOKUP(A3528,[1]Monitoramento_Base_somente_disp!$A:$J,10,FALSE),0)</f>
        <v>1615765</v>
      </c>
      <c r="H3528">
        <f>IFERROR(VLOOKUP(A3528,[2]Sheet1!$A:$I,4,FALSE),0)</f>
        <v>0</v>
      </c>
      <c r="I3528">
        <f>IFERROR(VLOOKUP(A3528,[2]Sheet1!$A:$I,5,FALSE),0)</f>
        <v>0</v>
      </c>
      <c r="J3528">
        <f>IFERROR(VLOOKUP(A3528,[2]Sheet1!$A:$I,6,FALSE),0)</f>
        <v>0</v>
      </c>
      <c r="K3528">
        <f>IFERROR(VLOOKUP(A3528,[2]Sheet1!$A:$I,7,FALSE),0)</f>
        <v>0</v>
      </c>
      <c r="L3528">
        <f>IFERROR(VLOOKUP(A3528,[2]Sheet1!$A:$I,8,FALSE),0)</f>
        <v>0</v>
      </c>
      <c r="M3528">
        <f>IFERROR(VLOOKUP(A3528,[2]Sheet1!$A:$I,9,FALSE),0)</f>
        <v>0</v>
      </c>
      <c r="N3528">
        <f>IFERROR(VLOOKUP(A3528,[3]Sheet1!$A:$G,2,FALSE),0)</f>
        <v>0</v>
      </c>
      <c r="O3528">
        <f>IFERROR(VLOOKUP(A3528,[3]Sheet1!$A:$G,3,FALSE),0)</f>
        <v>0</v>
      </c>
      <c r="P3528">
        <f>IFERROR(VLOOKUP(A3528,[3]Sheet1!$A:$G,4,FALSE),0)</f>
        <v>0</v>
      </c>
      <c r="Q3528">
        <f>IFERROR(VLOOKUP(A3528,[3]Sheet1!$A:$G,5,FALSE),0)</f>
        <v>0</v>
      </c>
      <c r="R3528">
        <f>IFERROR(VLOOKUP(A3528,[3]Sheet1!$A:$G,6,FALSE),0)</f>
        <v>0</v>
      </c>
      <c r="S3528">
        <f>IFERROR(VLOOKUP(A3528,[3]Sheet1!$A:$G,7,FALSE),0)</f>
        <v>0</v>
      </c>
      <c r="T3528" t="str">
        <f t="shared" si="331"/>
        <v>Não</v>
      </c>
      <c r="U3528" t="str">
        <f t="shared" si="332"/>
        <v>Sim</v>
      </c>
      <c r="V3528" t="str">
        <f t="shared" si="333"/>
        <v>Não</v>
      </c>
      <c r="W3528" t="str">
        <f t="shared" si="334"/>
        <v>Sim</v>
      </c>
      <c r="X3528" t="str">
        <f t="shared" si="335"/>
        <v>Não</v>
      </c>
      <c r="Y3528" t="str">
        <f t="shared" si="336"/>
        <v>Sim</v>
      </c>
    </row>
    <row r="3529" spans="1:25" x14ac:dyDescent="0.25">
      <c r="A3529" s="11">
        <v>270870</v>
      </c>
      <c r="B3529">
        <f>IFERROR(VLOOKUP(A3529,[1]Monitoramento_Base_somente_disp!$A:$J,5,FALSE),0)</f>
        <v>10226</v>
      </c>
      <c r="C3529">
        <f>IFERROR(VLOOKUP(A3529,[1]Monitoramento_Base_somente_disp!$A:$J,6,FALSE),0)</f>
        <v>23606478</v>
      </c>
      <c r="D3529">
        <f>IFERROR(VLOOKUP(A3529,[1]Monitoramento_Base_somente_disp!$A:$J,7,FALSE),0)</f>
        <v>7254</v>
      </c>
      <c r="E3529">
        <f>IFERROR(VLOOKUP(A3529,[1]Monitoramento_Base_somente_disp!$A:$J,8,FALSE),0)</f>
        <v>25157383</v>
      </c>
      <c r="F3529">
        <f>IFERROR(VLOOKUP(A3529,[1]Monitoramento_Base_somente_disp!$A:$J,9,FALSE),0)</f>
        <v>0</v>
      </c>
      <c r="G3529">
        <f>IFERROR(VLOOKUP(A3529,[1]Monitoramento_Base_somente_disp!$A:$J,10,FALSE),0)</f>
        <v>4062435</v>
      </c>
      <c r="H3529">
        <f>IFERROR(VLOOKUP(A3529,[2]Sheet1!$A:$I,4,FALSE),0)</f>
        <v>0</v>
      </c>
      <c r="I3529">
        <f>IFERROR(VLOOKUP(A3529,[2]Sheet1!$A:$I,5,FALSE),0)</f>
        <v>0</v>
      </c>
      <c r="J3529">
        <f>IFERROR(VLOOKUP(A3529,[2]Sheet1!$A:$I,6,FALSE),0)</f>
        <v>0</v>
      </c>
      <c r="K3529">
        <f>IFERROR(VLOOKUP(A3529,[2]Sheet1!$A:$I,7,FALSE),0)</f>
        <v>0</v>
      </c>
      <c r="L3529">
        <f>IFERROR(VLOOKUP(A3529,[2]Sheet1!$A:$I,8,FALSE),0)</f>
        <v>0</v>
      </c>
      <c r="M3529">
        <f>IFERROR(VLOOKUP(A3529,[2]Sheet1!$A:$I,9,FALSE),0)</f>
        <v>0</v>
      </c>
      <c r="N3529">
        <f>IFERROR(VLOOKUP(A3529,[3]Sheet1!$A:$G,2,FALSE),0)</f>
        <v>0</v>
      </c>
      <c r="O3529">
        <f>IFERROR(VLOOKUP(A3529,[3]Sheet1!$A:$G,3,FALSE),0)</f>
        <v>0</v>
      </c>
      <c r="P3529">
        <f>IFERROR(VLOOKUP(A3529,[3]Sheet1!$A:$G,4,FALSE),0)</f>
        <v>0</v>
      </c>
      <c r="Q3529">
        <f>IFERROR(VLOOKUP(A3529,[3]Sheet1!$A:$G,5,FALSE),0)</f>
        <v>0</v>
      </c>
      <c r="R3529">
        <f>IFERROR(VLOOKUP(A3529,[3]Sheet1!$A:$G,6,FALSE),0)</f>
        <v>0</v>
      </c>
      <c r="S3529">
        <f>IFERROR(VLOOKUP(A3529,[3]Sheet1!$A:$G,7,FALSE),0)</f>
        <v>0</v>
      </c>
      <c r="T3529" t="str">
        <f t="shared" si="331"/>
        <v>Sim</v>
      </c>
      <c r="U3529" t="str">
        <f t="shared" si="332"/>
        <v>Sim</v>
      </c>
      <c r="V3529" t="str">
        <f t="shared" si="333"/>
        <v>Sim</v>
      </c>
      <c r="W3529" t="str">
        <f t="shared" si="334"/>
        <v>Sim</v>
      </c>
      <c r="X3529" t="str">
        <f t="shared" si="335"/>
        <v>Não</v>
      </c>
      <c r="Y3529" t="str">
        <f t="shared" si="336"/>
        <v>Sim</v>
      </c>
    </row>
    <row r="3530" spans="1:25" x14ac:dyDescent="0.25">
      <c r="A3530" s="11">
        <v>270915</v>
      </c>
      <c r="B3530">
        <f>IFERROR(VLOOKUP(A3530,[1]Monitoramento_Base_somente_disp!$A:$J,5,FALSE),0)</f>
        <v>453401</v>
      </c>
      <c r="C3530">
        <f>IFERROR(VLOOKUP(A3530,[1]Monitoramento_Base_somente_disp!$A:$J,6,FALSE),0)</f>
        <v>185096283</v>
      </c>
      <c r="D3530">
        <f>IFERROR(VLOOKUP(A3530,[1]Monitoramento_Base_somente_disp!$A:$J,7,FALSE),0)</f>
        <v>426278</v>
      </c>
      <c r="E3530">
        <f>IFERROR(VLOOKUP(A3530,[1]Monitoramento_Base_somente_disp!$A:$J,8,FALSE),0)</f>
        <v>177987856</v>
      </c>
      <c r="F3530">
        <f>IFERROR(VLOOKUP(A3530,[1]Monitoramento_Base_somente_disp!$A:$J,9,FALSE),0)</f>
        <v>3210</v>
      </c>
      <c r="G3530">
        <f>IFERROR(VLOOKUP(A3530,[1]Monitoramento_Base_somente_disp!$A:$J,10,FALSE),0)</f>
        <v>28350225</v>
      </c>
      <c r="H3530">
        <f>IFERROR(VLOOKUP(A3530,[2]Sheet1!$A:$I,4,FALSE),0)</f>
        <v>0</v>
      </c>
      <c r="I3530">
        <f>IFERROR(VLOOKUP(A3530,[2]Sheet1!$A:$I,5,FALSE),0)</f>
        <v>0</v>
      </c>
      <c r="J3530">
        <f>IFERROR(VLOOKUP(A3530,[2]Sheet1!$A:$I,6,FALSE),0)</f>
        <v>0</v>
      </c>
      <c r="K3530">
        <f>IFERROR(VLOOKUP(A3530,[2]Sheet1!$A:$I,7,FALSE),0)</f>
        <v>0</v>
      </c>
      <c r="L3530">
        <f>IFERROR(VLOOKUP(A3530,[2]Sheet1!$A:$I,8,FALSE),0)</f>
        <v>0</v>
      </c>
      <c r="M3530">
        <f>IFERROR(VLOOKUP(A3530,[2]Sheet1!$A:$I,9,FALSE),0)</f>
        <v>0</v>
      </c>
      <c r="N3530">
        <f>IFERROR(VLOOKUP(A3530,[3]Sheet1!$A:$G,2,FALSE),0)</f>
        <v>0</v>
      </c>
      <c r="O3530">
        <f>IFERROR(VLOOKUP(A3530,[3]Sheet1!$A:$G,3,FALSE),0)</f>
        <v>0</v>
      </c>
      <c r="P3530">
        <f>IFERROR(VLOOKUP(A3530,[3]Sheet1!$A:$G,4,FALSE),0)</f>
        <v>0</v>
      </c>
      <c r="Q3530">
        <f>IFERROR(VLOOKUP(A3530,[3]Sheet1!$A:$G,5,FALSE),0)</f>
        <v>0</v>
      </c>
      <c r="R3530">
        <f>IFERROR(VLOOKUP(A3530,[3]Sheet1!$A:$G,6,FALSE),0)</f>
        <v>0</v>
      </c>
      <c r="S3530">
        <f>IFERROR(VLOOKUP(A3530,[3]Sheet1!$A:$G,7,FALSE),0)</f>
        <v>0</v>
      </c>
      <c r="T3530" t="str">
        <f t="shared" si="331"/>
        <v>Sim</v>
      </c>
      <c r="U3530" t="str">
        <f t="shared" si="332"/>
        <v>Sim</v>
      </c>
      <c r="V3530" t="str">
        <f t="shared" si="333"/>
        <v>Sim</v>
      </c>
      <c r="W3530" t="str">
        <f t="shared" si="334"/>
        <v>Sim</v>
      </c>
      <c r="X3530" t="str">
        <f t="shared" si="335"/>
        <v>Sim</v>
      </c>
      <c r="Y3530" t="str">
        <f t="shared" si="336"/>
        <v>Sim</v>
      </c>
    </row>
    <row r="3531" spans="1:25" x14ac:dyDescent="0.25">
      <c r="A3531" s="11">
        <v>130030</v>
      </c>
      <c r="B3531">
        <f>IFERROR(VLOOKUP(A3531,[1]Monitoramento_Base_somente_disp!$A:$J,5,FALSE),0)</f>
        <v>8275</v>
      </c>
      <c r="C3531">
        <f>IFERROR(VLOOKUP(A3531,[1]Monitoramento_Base_somente_disp!$A:$J,6,FALSE),0)</f>
        <v>10502696</v>
      </c>
      <c r="D3531">
        <f>IFERROR(VLOOKUP(A3531,[1]Monitoramento_Base_somente_disp!$A:$J,7,FALSE),0)</f>
        <v>6457</v>
      </c>
      <c r="E3531">
        <f>IFERROR(VLOOKUP(A3531,[1]Monitoramento_Base_somente_disp!$A:$J,8,FALSE),0)</f>
        <v>7513730</v>
      </c>
      <c r="F3531">
        <f>IFERROR(VLOOKUP(A3531,[1]Monitoramento_Base_somente_disp!$A:$J,9,FALSE),0)</f>
        <v>0</v>
      </c>
      <c r="G3531">
        <f>IFERROR(VLOOKUP(A3531,[1]Monitoramento_Base_somente_disp!$A:$J,10,FALSE),0)</f>
        <v>801455</v>
      </c>
      <c r="H3531">
        <f>IFERROR(VLOOKUP(A3531,[2]Sheet1!$A:$I,4,FALSE),0)</f>
        <v>0</v>
      </c>
      <c r="I3531">
        <f>IFERROR(VLOOKUP(A3531,[2]Sheet1!$A:$I,5,FALSE),0)</f>
        <v>0</v>
      </c>
      <c r="J3531">
        <f>IFERROR(VLOOKUP(A3531,[2]Sheet1!$A:$I,6,FALSE),0)</f>
        <v>0</v>
      </c>
      <c r="K3531">
        <f>IFERROR(VLOOKUP(A3531,[2]Sheet1!$A:$I,7,FALSE),0)</f>
        <v>0</v>
      </c>
      <c r="L3531">
        <f>IFERROR(VLOOKUP(A3531,[2]Sheet1!$A:$I,8,FALSE),0)</f>
        <v>0</v>
      </c>
      <c r="M3531">
        <f>IFERROR(VLOOKUP(A3531,[2]Sheet1!$A:$I,9,FALSE),0)</f>
        <v>0</v>
      </c>
      <c r="N3531">
        <f>IFERROR(VLOOKUP(A3531,[3]Sheet1!$A:$G,2,FALSE),0)</f>
        <v>0</v>
      </c>
      <c r="O3531">
        <f>IFERROR(VLOOKUP(A3531,[3]Sheet1!$A:$G,3,FALSE),0)</f>
        <v>0</v>
      </c>
      <c r="P3531">
        <f>IFERROR(VLOOKUP(A3531,[3]Sheet1!$A:$G,4,FALSE),0)</f>
        <v>0</v>
      </c>
      <c r="Q3531">
        <f>IFERROR(VLOOKUP(A3531,[3]Sheet1!$A:$G,5,FALSE),0)</f>
        <v>0</v>
      </c>
      <c r="R3531">
        <f>IFERROR(VLOOKUP(A3531,[3]Sheet1!$A:$G,6,FALSE),0)</f>
        <v>0</v>
      </c>
      <c r="S3531">
        <f>IFERROR(VLOOKUP(A3531,[3]Sheet1!$A:$G,7,FALSE),0)</f>
        <v>0</v>
      </c>
      <c r="T3531" t="str">
        <f t="shared" si="331"/>
        <v>Sim</v>
      </c>
      <c r="U3531" t="str">
        <f t="shared" si="332"/>
        <v>Sim</v>
      </c>
      <c r="V3531" t="str">
        <f t="shared" si="333"/>
        <v>Sim</v>
      </c>
      <c r="W3531" t="str">
        <f t="shared" si="334"/>
        <v>Sim</v>
      </c>
      <c r="X3531" t="str">
        <f t="shared" si="335"/>
        <v>Não</v>
      </c>
      <c r="Y3531" t="str">
        <f t="shared" si="336"/>
        <v>Sim</v>
      </c>
    </row>
    <row r="3532" spans="1:25" x14ac:dyDescent="0.25">
      <c r="A3532" s="11">
        <v>130060</v>
      </c>
      <c r="B3532">
        <f>IFERROR(VLOOKUP(A3532,[1]Monitoramento_Base_somente_disp!$A:$J,5,FALSE),0)</f>
        <v>0</v>
      </c>
      <c r="C3532">
        <f>IFERROR(VLOOKUP(A3532,[1]Monitoramento_Base_somente_disp!$A:$J,6,FALSE),0)</f>
        <v>0</v>
      </c>
      <c r="D3532">
        <f>IFERROR(VLOOKUP(A3532,[1]Monitoramento_Base_somente_disp!$A:$J,7,FALSE),0)</f>
        <v>0</v>
      </c>
      <c r="E3532">
        <f>IFERROR(VLOOKUP(A3532,[1]Monitoramento_Base_somente_disp!$A:$J,8,FALSE),0)</f>
        <v>0</v>
      </c>
      <c r="F3532">
        <f>IFERROR(VLOOKUP(A3532,[1]Monitoramento_Base_somente_disp!$A:$J,9,FALSE),0)</f>
        <v>0</v>
      </c>
      <c r="G3532">
        <f>IFERROR(VLOOKUP(A3532,[1]Monitoramento_Base_somente_disp!$A:$J,10,FALSE),0)</f>
        <v>0</v>
      </c>
      <c r="H3532">
        <f>IFERROR(VLOOKUP(A3532,[2]Sheet1!$A:$I,4,FALSE),0)</f>
        <v>0</v>
      </c>
      <c r="I3532">
        <f>IFERROR(VLOOKUP(A3532,[2]Sheet1!$A:$I,5,FALSE),0)</f>
        <v>0</v>
      </c>
      <c r="J3532">
        <f>IFERROR(VLOOKUP(A3532,[2]Sheet1!$A:$I,6,FALSE),0)</f>
        <v>0</v>
      </c>
      <c r="K3532">
        <f>IFERROR(VLOOKUP(A3532,[2]Sheet1!$A:$I,7,FALSE),0)</f>
        <v>0</v>
      </c>
      <c r="L3532">
        <f>IFERROR(VLOOKUP(A3532,[2]Sheet1!$A:$I,8,FALSE),0)</f>
        <v>0</v>
      </c>
      <c r="M3532">
        <f>IFERROR(VLOOKUP(A3532,[2]Sheet1!$A:$I,9,FALSE),0)</f>
        <v>0</v>
      </c>
      <c r="N3532">
        <f>IFERROR(VLOOKUP(A3532,[3]Sheet1!$A:$G,2,FALSE),0)</f>
        <v>0</v>
      </c>
      <c r="O3532">
        <f>IFERROR(VLOOKUP(A3532,[3]Sheet1!$A:$G,3,FALSE),0)</f>
        <v>0</v>
      </c>
      <c r="P3532">
        <f>IFERROR(VLOOKUP(A3532,[3]Sheet1!$A:$G,4,FALSE),0)</f>
        <v>0</v>
      </c>
      <c r="Q3532">
        <f>IFERROR(VLOOKUP(A3532,[3]Sheet1!$A:$G,5,FALSE),0)</f>
        <v>0</v>
      </c>
      <c r="R3532">
        <f>IFERROR(VLOOKUP(A3532,[3]Sheet1!$A:$G,6,FALSE),0)</f>
        <v>0</v>
      </c>
      <c r="S3532">
        <f>IFERROR(VLOOKUP(A3532,[3]Sheet1!$A:$G,7,FALSE),0)</f>
        <v>0</v>
      </c>
      <c r="T3532" t="str">
        <f t="shared" si="331"/>
        <v>Não</v>
      </c>
      <c r="U3532" t="str">
        <f t="shared" si="332"/>
        <v>Não</v>
      </c>
      <c r="V3532" t="str">
        <f t="shared" si="333"/>
        <v>Não</v>
      </c>
      <c r="W3532" t="str">
        <f t="shared" si="334"/>
        <v>Não</v>
      </c>
      <c r="X3532" t="str">
        <f t="shared" si="335"/>
        <v>Não</v>
      </c>
      <c r="Y3532" t="str">
        <f t="shared" si="336"/>
        <v>Não</v>
      </c>
    </row>
    <row r="3533" spans="1:25" x14ac:dyDescent="0.25">
      <c r="A3533" s="11">
        <v>130070</v>
      </c>
      <c r="B3533">
        <f>IFERROR(VLOOKUP(A3533,[1]Monitoramento_Base_somente_disp!$A:$J,5,FALSE),0)</f>
        <v>0</v>
      </c>
      <c r="C3533">
        <f>IFERROR(VLOOKUP(A3533,[1]Monitoramento_Base_somente_disp!$A:$J,6,FALSE),0)</f>
        <v>0</v>
      </c>
      <c r="D3533">
        <f>IFERROR(VLOOKUP(A3533,[1]Monitoramento_Base_somente_disp!$A:$J,7,FALSE),0)</f>
        <v>0</v>
      </c>
      <c r="E3533">
        <f>IFERROR(VLOOKUP(A3533,[1]Monitoramento_Base_somente_disp!$A:$J,8,FALSE),0)</f>
        <v>0</v>
      </c>
      <c r="F3533">
        <f>IFERROR(VLOOKUP(A3533,[1]Monitoramento_Base_somente_disp!$A:$J,9,FALSE),0)</f>
        <v>0</v>
      </c>
      <c r="G3533">
        <f>IFERROR(VLOOKUP(A3533,[1]Monitoramento_Base_somente_disp!$A:$J,10,FALSE),0)</f>
        <v>0</v>
      </c>
      <c r="H3533">
        <f>IFERROR(VLOOKUP(A3533,[2]Sheet1!$A:$I,4,FALSE),0)</f>
        <v>0</v>
      </c>
      <c r="I3533">
        <f>IFERROR(VLOOKUP(A3533,[2]Sheet1!$A:$I,5,FALSE),0)</f>
        <v>0</v>
      </c>
      <c r="J3533">
        <f>IFERROR(VLOOKUP(A3533,[2]Sheet1!$A:$I,6,FALSE),0)</f>
        <v>0</v>
      </c>
      <c r="K3533">
        <f>IFERROR(VLOOKUP(A3533,[2]Sheet1!$A:$I,7,FALSE),0)</f>
        <v>0</v>
      </c>
      <c r="L3533">
        <f>IFERROR(VLOOKUP(A3533,[2]Sheet1!$A:$I,8,FALSE),0)</f>
        <v>0</v>
      </c>
      <c r="M3533">
        <f>IFERROR(VLOOKUP(A3533,[2]Sheet1!$A:$I,9,FALSE),0)</f>
        <v>0</v>
      </c>
      <c r="N3533">
        <f>IFERROR(VLOOKUP(A3533,[3]Sheet1!$A:$G,2,FALSE),0)</f>
        <v>0</v>
      </c>
      <c r="O3533">
        <f>IFERROR(VLOOKUP(A3533,[3]Sheet1!$A:$G,3,FALSE),0)</f>
        <v>0</v>
      </c>
      <c r="P3533">
        <f>IFERROR(VLOOKUP(A3533,[3]Sheet1!$A:$G,4,FALSE),0)</f>
        <v>0</v>
      </c>
      <c r="Q3533">
        <f>IFERROR(VLOOKUP(A3533,[3]Sheet1!$A:$G,5,FALSE),0)</f>
        <v>0</v>
      </c>
      <c r="R3533">
        <f>IFERROR(VLOOKUP(A3533,[3]Sheet1!$A:$G,6,FALSE),0)</f>
        <v>0</v>
      </c>
      <c r="S3533">
        <f>IFERROR(VLOOKUP(A3533,[3]Sheet1!$A:$G,7,FALSE),0)</f>
        <v>0</v>
      </c>
      <c r="T3533" t="str">
        <f t="shared" si="331"/>
        <v>Não</v>
      </c>
      <c r="U3533" t="str">
        <f t="shared" si="332"/>
        <v>Não</v>
      </c>
      <c r="V3533" t="str">
        <f t="shared" si="333"/>
        <v>Não</v>
      </c>
      <c r="W3533" t="str">
        <f t="shared" si="334"/>
        <v>Não</v>
      </c>
      <c r="X3533" t="str">
        <f t="shared" si="335"/>
        <v>Não</v>
      </c>
      <c r="Y3533" t="str">
        <f t="shared" si="336"/>
        <v>Não</v>
      </c>
    </row>
    <row r="3534" spans="1:25" x14ac:dyDescent="0.25">
      <c r="A3534" s="11">
        <v>130083</v>
      </c>
      <c r="B3534">
        <f>IFERROR(VLOOKUP(A3534,[1]Monitoramento_Base_somente_disp!$A:$J,5,FALSE),0)</f>
        <v>0</v>
      </c>
      <c r="C3534">
        <f>IFERROR(VLOOKUP(A3534,[1]Monitoramento_Base_somente_disp!$A:$J,6,FALSE),0)</f>
        <v>0</v>
      </c>
      <c r="D3534">
        <f>IFERROR(VLOOKUP(A3534,[1]Monitoramento_Base_somente_disp!$A:$J,7,FALSE),0)</f>
        <v>0</v>
      </c>
      <c r="E3534">
        <f>IFERROR(VLOOKUP(A3534,[1]Monitoramento_Base_somente_disp!$A:$J,8,FALSE),0)</f>
        <v>0</v>
      </c>
      <c r="F3534">
        <f>IFERROR(VLOOKUP(A3534,[1]Monitoramento_Base_somente_disp!$A:$J,9,FALSE),0)</f>
        <v>0</v>
      </c>
      <c r="G3534">
        <f>IFERROR(VLOOKUP(A3534,[1]Monitoramento_Base_somente_disp!$A:$J,10,FALSE),0)</f>
        <v>0</v>
      </c>
      <c r="H3534">
        <f>IFERROR(VLOOKUP(A3534,[2]Sheet1!$A:$I,4,FALSE),0)</f>
        <v>0</v>
      </c>
      <c r="I3534">
        <f>IFERROR(VLOOKUP(A3534,[2]Sheet1!$A:$I,5,FALSE),0)</f>
        <v>0</v>
      </c>
      <c r="J3534">
        <f>IFERROR(VLOOKUP(A3534,[2]Sheet1!$A:$I,6,FALSE),0)</f>
        <v>0</v>
      </c>
      <c r="K3534">
        <f>IFERROR(VLOOKUP(A3534,[2]Sheet1!$A:$I,7,FALSE),0)</f>
        <v>0</v>
      </c>
      <c r="L3534">
        <f>IFERROR(VLOOKUP(A3534,[2]Sheet1!$A:$I,8,FALSE),0)</f>
        <v>0</v>
      </c>
      <c r="M3534">
        <f>IFERROR(VLOOKUP(A3534,[2]Sheet1!$A:$I,9,FALSE),0)</f>
        <v>0</v>
      </c>
      <c r="N3534">
        <f>IFERROR(VLOOKUP(A3534,[3]Sheet1!$A:$G,2,FALSE),0)</f>
        <v>0</v>
      </c>
      <c r="O3534">
        <f>IFERROR(VLOOKUP(A3534,[3]Sheet1!$A:$G,3,FALSE),0)</f>
        <v>0</v>
      </c>
      <c r="P3534">
        <f>IFERROR(VLOOKUP(A3534,[3]Sheet1!$A:$G,4,FALSE),0)</f>
        <v>0</v>
      </c>
      <c r="Q3534">
        <f>IFERROR(VLOOKUP(A3534,[3]Sheet1!$A:$G,5,FALSE),0)</f>
        <v>0</v>
      </c>
      <c r="R3534">
        <f>IFERROR(VLOOKUP(A3534,[3]Sheet1!$A:$G,6,FALSE),0)</f>
        <v>0</v>
      </c>
      <c r="S3534">
        <f>IFERROR(VLOOKUP(A3534,[3]Sheet1!$A:$G,7,FALSE),0)</f>
        <v>0</v>
      </c>
      <c r="T3534" t="str">
        <f t="shared" si="331"/>
        <v>Não</v>
      </c>
      <c r="U3534" t="str">
        <f t="shared" si="332"/>
        <v>Não</v>
      </c>
      <c r="V3534" t="str">
        <f t="shared" si="333"/>
        <v>Não</v>
      </c>
      <c r="W3534" t="str">
        <f t="shared" si="334"/>
        <v>Não</v>
      </c>
      <c r="X3534" t="str">
        <f t="shared" si="335"/>
        <v>Não</v>
      </c>
      <c r="Y3534" t="str">
        <f t="shared" si="336"/>
        <v>Não</v>
      </c>
    </row>
    <row r="3535" spans="1:25" x14ac:dyDescent="0.25">
      <c r="A3535" s="11">
        <v>130130</v>
      </c>
      <c r="B3535">
        <f>IFERROR(VLOOKUP(A3535,[1]Monitoramento_Base_somente_disp!$A:$J,5,FALSE),0)</f>
        <v>0</v>
      </c>
      <c r="C3535">
        <f>IFERROR(VLOOKUP(A3535,[1]Monitoramento_Base_somente_disp!$A:$J,6,FALSE),0)</f>
        <v>0</v>
      </c>
      <c r="D3535">
        <f>IFERROR(VLOOKUP(A3535,[1]Monitoramento_Base_somente_disp!$A:$J,7,FALSE),0)</f>
        <v>0</v>
      </c>
      <c r="E3535">
        <f>IFERROR(VLOOKUP(A3535,[1]Monitoramento_Base_somente_disp!$A:$J,8,FALSE),0)</f>
        <v>0</v>
      </c>
      <c r="F3535">
        <f>IFERROR(VLOOKUP(A3535,[1]Monitoramento_Base_somente_disp!$A:$J,9,FALSE),0)</f>
        <v>0</v>
      </c>
      <c r="G3535">
        <f>IFERROR(VLOOKUP(A3535,[1]Monitoramento_Base_somente_disp!$A:$J,10,FALSE),0)</f>
        <v>0</v>
      </c>
      <c r="H3535">
        <f>IFERROR(VLOOKUP(A3535,[2]Sheet1!$A:$I,4,FALSE),0)</f>
        <v>0</v>
      </c>
      <c r="I3535">
        <f>IFERROR(VLOOKUP(A3535,[2]Sheet1!$A:$I,5,FALSE),0)</f>
        <v>0</v>
      </c>
      <c r="J3535">
        <f>IFERROR(VLOOKUP(A3535,[2]Sheet1!$A:$I,6,FALSE),0)</f>
        <v>0</v>
      </c>
      <c r="K3535">
        <f>IFERROR(VLOOKUP(A3535,[2]Sheet1!$A:$I,7,FALSE),0)</f>
        <v>0</v>
      </c>
      <c r="L3535">
        <f>IFERROR(VLOOKUP(A3535,[2]Sheet1!$A:$I,8,FALSE),0)</f>
        <v>0</v>
      </c>
      <c r="M3535">
        <f>IFERROR(VLOOKUP(A3535,[2]Sheet1!$A:$I,9,FALSE),0)</f>
        <v>0</v>
      </c>
      <c r="N3535">
        <f>IFERROR(VLOOKUP(A3535,[3]Sheet1!$A:$G,2,FALSE),0)</f>
        <v>0</v>
      </c>
      <c r="O3535">
        <f>IFERROR(VLOOKUP(A3535,[3]Sheet1!$A:$G,3,FALSE),0)</f>
        <v>0</v>
      </c>
      <c r="P3535">
        <f>IFERROR(VLOOKUP(A3535,[3]Sheet1!$A:$G,4,FALSE),0)</f>
        <v>0</v>
      </c>
      <c r="Q3535">
        <f>IFERROR(VLOOKUP(A3535,[3]Sheet1!$A:$G,5,FALSE),0)</f>
        <v>0</v>
      </c>
      <c r="R3535">
        <f>IFERROR(VLOOKUP(A3535,[3]Sheet1!$A:$G,6,FALSE),0)</f>
        <v>0</v>
      </c>
      <c r="S3535">
        <f>IFERROR(VLOOKUP(A3535,[3]Sheet1!$A:$G,7,FALSE),0)</f>
        <v>0</v>
      </c>
      <c r="T3535" t="str">
        <f t="shared" si="331"/>
        <v>Não</v>
      </c>
      <c r="U3535" t="str">
        <f t="shared" si="332"/>
        <v>Não</v>
      </c>
      <c r="V3535" t="str">
        <f t="shared" si="333"/>
        <v>Não</v>
      </c>
      <c r="W3535" t="str">
        <f t="shared" si="334"/>
        <v>Não</v>
      </c>
      <c r="X3535" t="str">
        <f t="shared" si="335"/>
        <v>Não</v>
      </c>
      <c r="Y3535" t="str">
        <f t="shared" si="336"/>
        <v>Não</v>
      </c>
    </row>
    <row r="3536" spans="1:25" x14ac:dyDescent="0.25">
      <c r="A3536" s="11">
        <v>130165</v>
      </c>
      <c r="B3536">
        <f>IFERROR(VLOOKUP(A3536,[1]Monitoramento_Base_somente_disp!$A:$J,5,FALSE),0)</f>
        <v>0</v>
      </c>
      <c r="C3536">
        <f>IFERROR(VLOOKUP(A3536,[1]Monitoramento_Base_somente_disp!$A:$J,6,FALSE),0)</f>
        <v>0</v>
      </c>
      <c r="D3536">
        <f>IFERROR(VLOOKUP(A3536,[1]Monitoramento_Base_somente_disp!$A:$J,7,FALSE),0)</f>
        <v>0</v>
      </c>
      <c r="E3536">
        <f>IFERROR(VLOOKUP(A3536,[1]Monitoramento_Base_somente_disp!$A:$J,8,FALSE),0)</f>
        <v>0</v>
      </c>
      <c r="F3536">
        <f>IFERROR(VLOOKUP(A3536,[1]Monitoramento_Base_somente_disp!$A:$J,9,FALSE),0)</f>
        <v>0</v>
      </c>
      <c r="G3536">
        <f>IFERROR(VLOOKUP(A3536,[1]Monitoramento_Base_somente_disp!$A:$J,10,FALSE),0)</f>
        <v>0</v>
      </c>
      <c r="H3536">
        <f>IFERROR(VLOOKUP(A3536,[2]Sheet1!$A:$I,4,FALSE),0)</f>
        <v>0</v>
      </c>
      <c r="I3536">
        <f>IFERROR(VLOOKUP(A3536,[2]Sheet1!$A:$I,5,FALSE),0)</f>
        <v>0</v>
      </c>
      <c r="J3536">
        <f>IFERROR(VLOOKUP(A3536,[2]Sheet1!$A:$I,6,FALSE),0)</f>
        <v>0</v>
      </c>
      <c r="K3536">
        <f>IFERROR(VLOOKUP(A3536,[2]Sheet1!$A:$I,7,FALSE),0)</f>
        <v>0</v>
      </c>
      <c r="L3536">
        <f>IFERROR(VLOOKUP(A3536,[2]Sheet1!$A:$I,8,FALSE),0)</f>
        <v>0</v>
      </c>
      <c r="M3536">
        <f>IFERROR(VLOOKUP(A3536,[2]Sheet1!$A:$I,9,FALSE),0)</f>
        <v>0</v>
      </c>
      <c r="N3536">
        <f>IFERROR(VLOOKUP(A3536,[3]Sheet1!$A:$G,2,FALSE),0)</f>
        <v>0</v>
      </c>
      <c r="O3536">
        <f>IFERROR(VLOOKUP(A3536,[3]Sheet1!$A:$G,3,FALSE),0)</f>
        <v>0</v>
      </c>
      <c r="P3536">
        <f>IFERROR(VLOOKUP(A3536,[3]Sheet1!$A:$G,4,FALSE),0)</f>
        <v>0</v>
      </c>
      <c r="Q3536">
        <f>IFERROR(VLOOKUP(A3536,[3]Sheet1!$A:$G,5,FALSE),0)</f>
        <v>0</v>
      </c>
      <c r="R3536">
        <f>IFERROR(VLOOKUP(A3536,[3]Sheet1!$A:$G,6,FALSE),0)</f>
        <v>0</v>
      </c>
      <c r="S3536">
        <f>IFERROR(VLOOKUP(A3536,[3]Sheet1!$A:$G,7,FALSE),0)</f>
        <v>0</v>
      </c>
      <c r="T3536" t="str">
        <f t="shared" si="331"/>
        <v>Não</v>
      </c>
      <c r="U3536" t="str">
        <f t="shared" si="332"/>
        <v>Não</v>
      </c>
      <c r="V3536" t="str">
        <f t="shared" si="333"/>
        <v>Não</v>
      </c>
      <c r="W3536" t="str">
        <f t="shared" si="334"/>
        <v>Não</v>
      </c>
      <c r="X3536" t="str">
        <f t="shared" si="335"/>
        <v>Não</v>
      </c>
      <c r="Y3536" t="str">
        <f t="shared" si="336"/>
        <v>Não</v>
      </c>
    </row>
    <row r="3537" spans="1:25" x14ac:dyDescent="0.25">
      <c r="A3537" s="11">
        <v>130255</v>
      </c>
      <c r="B3537">
        <f>IFERROR(VLOOKUP(A3537,[1]Monitoramento_Base_somente_disp!$A:$J,5,FALSE),0)</f>
        <v>0</v>
      </c>
      <c r="C3537">
        <f>IFERROR(VLOOKUP(A3537,[1]Monitoramento_Base_somente_disp!$A:$J,6,FALSE),0)</f>
        <v>0</v>
      </c>
      <c r="D3537">
        <f>IFERROR(VLOOKUP(A3537,[1]Monitoramento_Base_somente_disp!$A:$J,7,FALSE),0)</f>
        <v>0</v>
      </c>
      <c r="E3537">
        <f>IFERROR(VLOOKUP(A3537,[1]Monitoramento_Base_somente_disp!$A:$J,8,FALSE),0)</f>
        <v>0</v>
      </c>
      <c r="F3537">
        <f>IFERROR(VLOOKUP(A3537,[1]Monitoramento_Base_somente_disp!$A:$J,9,FALSE),0)</f>
        <v>0</v>
      </c>
      <c r="G3537">
        <f>IFERROR(VLOOKUP(A3537,[1]Monitoramento_Base_somente_disp!$A:$J,10,FALSE),0)</f>
        <v>0</v>
      </c>
      <c r="H3537">
        <f>IFERROR(VLOOKUP(A3537,[2]Sheet1!$A:$I,4,FALSE),0)</f>
        <v>0</v>
      </c>
      <c r="I3537">
        <f>IFERROR(VLOOKUP(A3537,[2]Sheet1!$A:$I,5,FALSE),0)</f>
        <v>0</v>
      </c>
      <c r="J3537">
        <f>IFERROR(VLOOKUP(A3537,[2]Sheet1!$A:$I,6,FALSE),0)</f>
        <v>0</v>
      </c>
      <c r="K3537">
        <f>IFERROR(VLOOKUP(A3537,[2]Sheet1!$A:$I,7,FALSE),0)</f>
        <v>0</v>
      </c>
      <c r="L3537">
        <f>IFERROR(VLOOKUP(A3537,[2]Sheet1!$A:$I,8,FALSE),0)</f>
        <v>0</v>
      </c>
      <c r="M3537">
        <f>IFERROR(VLOOKUP(A3537,[2]Sheet1!$A:$I,9,FALSE),0)</f>
        <v>0</v>
      </c>
      <c r="N3537">
        <f>IFERROR(VLOOKUP(A3537,[3]Sheet1!$A:$G,2,FALSE),0)</f>
        <v>0</v>
      </c>
      <c r="O3537">
        <f>IFERROR(VLOOKUP(A3537,[3]Sheet1!$A:$G,3,FALSE),0)</f>
        <v>0</v>
      </c>
      <c r="P3537">
        <f>IFERROR(VLOOKUP(A3537,[3]Sheet1!$A:$G,4,FALSE),0)</f>
        <v>0</v>
      </c>
      <c r="Q3537">
        <f>IFERROR(VLOOKUP(A3537,[3]Sheet1!$A:$G,5,FALSE),0)</f>
        <v>0</v>
      </c>
      <c r="R3537">
        <f>IFERROR(VLOOKUP(A3537,[3]Sheet1!$A:$G,6,FALSE),0)</f>
        <v>0</v>
      </c>
      <c r="S3537">
        <f>IFERROR(VLOOKUP(A3537,[3]Sheet1!$A:$G,7,FALSE),0)</f>
        <v>0</v>
      </c>
      <c r="T3537" t="str">
        <f t="shared" si="331"/>
        <v>Não</v>
      </c>
      <c r="U3537" t="str">
        <f t="shared" si="332"/>
        <v>Não</v>
      </c>
      <c r="V3537" t="str">
        <f t="shared" si="333"/>
        <v>Não</v>
      </c>
      <c r="W3537" t="str">
        <f t="shared" si="334"/>
        <v>Não</v>
      </c>
      <c r="X3537" t="str">
        <f t="shared" si="335"/>
        <v>Não</v>
      </c>
      <c r="Y3537" t="str">
        <f t="shared" si="336"/>
        <v>Não</v>
      </c>
    </row>
    <row r="3538" spans="1:25" x14ac:dyDescent="0.25">
      <c r="A3538" s="11">
        <v>130320</v>
      </c>
      <c r="B3538">
        <f>IFERROR(VLOOKUP(A3538,[1]Monitoramento_Base_somente_disp!$A:$J,5,FALSE),0)</f>
        <v>98196</v>
      </c>
      <c r="C3538">
        <f>IFERROR(VLOOKUP(A3538,[1]Monitoramento_Base_somente_disp!$A:$J,6,FALSE),0)</f>
        <v>13389772</v>
      </c>
      <c r="D3538">
        <f>IFERROR(VLOOKUP(A3538,[1]Monitoramento_Base_somente_disp!$A:$J,7,FALSE),0)</f>
        <v>74228</v>
      </c>
      <c r="E3538">
        <f>IFERROR(VLOOKUP(A3538,[1]Monitoramento_Base_somente_disp!$A:$J,8,FALSE),0)</f>
        <v>12653113</v>
      </c>
      <c r="F3538">
        <f>IFERROR(VLOOKUP(A3538,[1]Monitoramento_Base_somente_disp!$A:$J,9,FALSE),0)</f>
        <v>8697</v>
      </c>
      <c r="G3538">
        <f>IFERROR(VLOOKUP(A3538,[1]Monitoramento_Base_somente_disp!$A:$J,10,FALSE),0)</f>
        <v>2556519</v>
      </c>
      <c r="H3538">
        <f>IFERROR(VLOOKUP(A3538,[2]Sheet1!$A:$I,4,FALSE),0)</f>
        <v>0</v>
      </c>
      <c r="I3538">
        <f>IFERROR(VLOOKUP(A3538,[2]Sheet1!$A:$I,5,FALSE),0)</f>
        <v>0</v>
      </c>
      <c r="J3538">
        <f>IFERROR(VLOOKUP(A3538,[2]Sheet1!$A:$I,6,FALSE),0)</f>
        <v>0</v>
      </c>
      <c r="K3538">
        <f>IFERROR(VLOOKUP(A3538,[2]Sheet1!$A:$I,7,FALSE),0)</f>
        <v>0</v>
      </c>
      <c r="L3538">
        <f>IFERROR(VLOOKUP(A3538,[2]Sheet1!$A:$I,8,FALSE),0)</f>
        <v>0</v>
      </c>
      <c r="M3538">
        <f>IFERROR(VLOOKUP(A3538,[2]Sheet1!$A:$I,9,FALSE),0)</f>
        <v>0</v>
      </c>
      <c r="N3538">
        <f>IFERROR(VLOOKUP(A3538,[3]Sheet1!$A:$G,2,FALSE),0)</f>
        <v>0</v>
      </c>
      <c r="O3538">
        <f>IFERROR(VLOOKUP(A3538,[3]Sheet1!$A:$G,3,FALSE),0)</f>
        <v>0</v>
      </c>
      <c r="P3538">
        <f>IFERROR(VLOOKUP(A3538,[3]Sheet1!$A:$G,4,FALSE),0)</f>
        <v>0</v>
      </c>
      <c r="Q3538">
        <f>IFERROR(VLOOKUP(A3538,[3]Sheet1!$A:$G,5,FALSE),0)</f>
        <v>0</v>
      </c>
      <c r="R3538">
        <f>IFERROR(VLOOKUP(A3538,[3]Sheet1!$A:$G,6,FALSE),0)</f>
        <v>0</v>
      </c>
      <c r="S3538">
        <f>IFERROR(VLOOKUP(A3538,[3]Sheet1!$A:$G,7,FALSE),0)</f>
        <v>0</v>
      </c>
      <c r="T3538" t="str">
        <f t="shared" si="331"/>
        <v>Sim</v>
      </c>
      <c r="U3538" t="str">
        <f t="shared" si="332"/>
        <v>Sim</v>
      </c>
      <c r="V3538" t="str">
        <f t="shared" si="333"/>
        <v>Sim</v>
      </c>
      <c r="W3538" t="str">
        <f t="shared" si="334"/>
        <v>Sim</v>
      </c>
      <c r="X3538" t="str">
        <f t="shared" si="335"/>
        <v>Sim</v>
      </c>
      <c r="Y3538" t="str">
        <f t="shared" si="336"/>
        <v>Sim</v>
      </c>
    </row>
    <row r="3539" spans="1:25" x14ac:dyDescent="0.25">
      <c r="A3539" s="11">
        <v>130395</v>
      </c>
      <c r="B3539">
        <f>IFERROR(VLOOKUP(A3539,[1]Monitoramento_Base_somente_disp!$A:$J,5,FALSE),0)</f>
        <v>0</v>
      </c>
      <c r="C3539">
        <f>IFERROR(VLOOKUP(A3539,[1]Monitoramento_Base_somente_disp!$A:$J,6,FALSE),0)</f>
        <v>0</v>
      </c>
      <c r="D3539">
        <f>IFERROR(VLOOKUP(A3539,[1]Monitoramento_Base_somente_disp!$A:$J,7,FALSE),0)</f>
        <v>0</v>
      </c>
      <c r="E3539">
        <f>IFERROR(VLOOKUP(A3539,[1]Monitoramento_Base_somente_disp!$A:$J,8,FALSE),0)</f>
        <v>0</v>
      </c>
      <c r="F3539">
        <f>IFERROR(VLOOKUP(A3539,[1]Monitoramento_Base_somente_disp!$A:$J,9,FALSE),0)</f>
        <v>0</v>
      </c>
      <c r="G3539">
        <f>IFERROR(VLOOKUP(A3539,[1]Monitoramento_Base_somente_disp!$A:$J,10,FALSE),0)</f>
        <v>0</v>
      </c>
      <c r="H3539">
        <f>IFERROR(VLOOKUP(A3539,[2]Sheet1!$A:$I,4,FALSE),0)</f>
        <v>0</v>
      </c>
      <c r="I3539">
        <f>IFERROR(VLOOKUP(A3539,[2]Sheet1!$A:$I,5,FALSE),0)</f>
        <v>0</v>
      </c>
      <c r="J3539">
        <f>IFERROR(VLOOKUP(A3539,[2]Sheet1!$A:$I,6,FALSE),0)</f>
        <v>0</v>
      </c>
      <c r="K3539">
        <f>IFERROR(VLOOKUP(A3539,[2]Sheet1!$A:$I,7,FALSE),0)</f>
        <v>0</v>
      </c>
      <c r="L3539">
        <f>IFERROR(VLOOKUP(A3539,[2]Sheet1!$A:$I,8,FALSE),0)</f>
        <v>0</v>
      </c>
      <c r="M3539">
        <f>IFERROR(VLOOKUP(A3539,[2]Sheet1!$A:$I,9,FALSE),0)</f>
        <v>0</v>
      </c>
      <c r="N3539">
        <f>IFERROR(VLOOKUP(A3539,[3]Sheet1!$A:$G,2,FALSE),0)</f>
        <v>0</v>
      </c>
      <c r="O3539">
        <f>IFERROR(VLOOKUP(A3539,[3]Sheet1!$A:$G,3,FALSE),0)</f>
        <v>0</v>
      </c>
      <c r="P3539">
        <f>IFERROR(VLOOKUP(A3539,[3]Sheet1!$A:$G,4,FALSE),0)</f>
        <v>0</v>
      </c>
      <c r="Q3539">
        <f>IFERROR(VLOOKUP(A3539,[3]Sheet1!$A:$G,5,FALSE),0)</f>
        <v>0</v>
      </c>
      <c r="R3539">
        <f>IFERROR(VLOOKUP(A3539,[3]Sheet1!$A:$G,6,FALSE),0)</f>
        <v>0</v>
      </c>
      <c r="S3539">
        <f>IFERROR(VLOOKUP(A3539,[3]Sheet1!$A:$G,7,FALSE),0)</f>
        <v>0</v>
      </c>
      <c r="T3539" t="str">
        <f t="shared" si="331"/>
        <v>Não</v>
      </c>
      <c r="U3539" t="str">
        <f t="shared" si="332"/>
        <v>Não</v>
      </c>
      <c r="V3539" t="str">
        <f t="shared" si="333"/>
        <v>Não</v>
      </c>
      <c r="W3539" t="str">
        <f t="shared" si="334"/>
        <v>Não</v>
      </c>
      <c r="X3539" t="str">
        <f t="shared" si="335"/>
        <v>Não</v>
      </c>
      <c r="Y3539" t="str">
        <f t="shared" si="336"/>
        <v>Não</v>
      </c>
    </row>
    <row r="3540" spans="1:25" x14ac:dyDescent="0.25">
      <c r="A3540" s="11">
        <v>130430</v>
      </c>
      <c r="B3540">
        <f>IFERROR(VLOOKUP(A3540,[1]Monitoramento_Base_somente_disp!$A:$J,5,FALSE),0)</f>
        <v>0</v>
      </c>
      <c r="C3540">
        <f>IFERROR(VLOOKUP(A3540,[1]Monitoramento_Base_somente_disp!$A:$J,6,FALSE),0)</f>
        <v>0</v>
      </c>
      <c r="D3540">
        <f>IFERROR(VLOOKUP(A3540,[1]Monitoramento_Base_somente_disp!$A:$J,7,FALSE),0)</f>
        <v>0</v>
      </c>
      <c r="E3540">
        <f>IFERROR(VLOOKUP(A3540,[1]Monitoramento_Base_somente_disp!$A:$J,8,FALSE),0)</f>
        <v>0</v>
      </c>
      <c r="F3540">
        <f>IFERROR(VLOOKUP(A3540,[1]Monitoramento_Base_somente_disp!$A:$J,9,FALSE),0)</f>
        <v>0</v>
      </c>
      <c r="G3540">
        <f>IFERROR(VLOOKUP(A3540,[1]Monitoramento_Base_somente_disp!$A:$J,10,FALSE),0)</f>
        <v>0</v>
      </c>
      <c r="H3540">
        <f>IFERROR(VLOOKUP(A3540,[2]Sheet1!$A:$I,4,FALSE),0)</f>
        <v>0</v>
      </c>
      <c r="I3540">
        <f>IFERROR(VLOOKUP(A3540,[2]Sheet1!$A:$I,5,FALSE),0)</f>
        <v>0</v>
      </c>
      <c r="J3540">
        <f>IFERROR(VLOOKUP(A3540,[2]Sheet1!$A:$I,6,FALSE),0)</f>
        <v>0</v>
      </c>
      <c r="K3540">
        <f>IFERROR(VLOOKUP(A3540,[2]Sheet1!$A:$I,7,FALSE),0)</f>
        <v>0</v>
      </c>
      <c r="L3540">
        <f>IFERROR(VLOOKUP(A3540,[2]Sheet1!$A:$I,8,FALSE),0)</f>
        <v>0</v>
      </c>
      <c r="M3540">
        <f>IFERROR(VLOOKUP(A3540,[2]Sheet1!$A:$I,9,FALSE),0)</f>
        <v>0</v>
      </c>
      <c r="N3540">
        <f>IFERROR(VLOOKUP(A3540,[3]Sheet1!$A:$G,2,FALSE),0)</f>
        <v>0</v>
      </c>
      <c r="O3540">
        <f>IFERROR(VLOOKUP(A3540,[3]Sheet1!$A:$G,3,FALSE),0)</f>
        <v>0</v>
      </c>
      <c r="P3540">
        <f>IFERROR(VLOOKUP(A3540,[3]Sheet1!$A:$G,4,FALSE),0)</f>
        <v>0</v>
      </c>
      <c r="Q3540">
        <f>IFERROR(VLOOKUP(A3540,[3]Sheet1!$A:$G,5,FALSE),0)</f>
        <v>0</v>
      </c>
      <c r="R3540">
        <f>IFERROR(VLOOKUP(A3540,[3]Sheet1!$A:$G,6,FALSE),0)</f>
        <v>0</v>
      </c>
      <c r="S3540">
        <f>IFERROR(VLOOKUP(A3540,[3]Sheet1!$A:$G,7,FALSE),0)</f>
        <v>0</v>
      </c>
      <c r="T3540" t="str">
        <f t="shared" si="331"/>
        <v>Não</v>
      </c>
      <c r="U3540" t="str">
        <f t="shared" si="332"/>
        <v>Não</v>
      </c>
      <c r="V3540" t="str">
        <f t="shared" si="333"/>
        <v>Não</v>
      </c>
      <c r="W3540" t="str">
        <f t="shared" si="334"/>
        <v>Não</v>
      </c>
      <c r="X3540" t="str">
        <f t="shared" si="335"/>
        <v>Não</v>
      </c>
      <c r="Y3540" t="str">
        <f t="shared" si="336"/>
        <v>Não</v>
      </c>
    </row>
    <row r="3541" spans="1:25" x14ac:dyDescent="0.25">
      <c r="A3541" s="11">
        <v>130440</v>
      </c>
      <c r="B3541">
        <f>IFERROR(VLOOKUP(A3541,[1]Monitoramento_Base_somente_disp!$A:$J,5,FALSE),0)</f>
        <v>91</v>
      </c>
      <c r="C3541">
        <f>IFERROR(VLOOKUP(A3541,[1]Monitoramento_Base_somente_disp!$A:$J,6,FALSE),0)</f>
        <v>1694897</v>
      </c>
      <c r="D3541">
        <f>IFERROR(VLOOKUP(A3541,[1]Monitoramento_Base_somente_disp!$A:$J,7,FALSE),0)</f>
        <v>0</v>
      </c>
      <c r="E3541">
        <f>IFERROR(VLOOKUP(A3541,[1]Monitoramento_Base_somente_disp!$A:$J,8,FALSE),0)</f>
        <v>1683641</v>
      </c>
      <c r="F3541">
        <f>IFERROR(VLOOKUP(A3541,[1]Monitoramento_Base_somente_disp!$A:$J,9,FALSE),0)</f>
        <v>0</v>
      </c>
      <c r="G3541">
        <f>IFERROR(VLOOKUP(A3541,[1]Monitoramento_Base_somente_disp!$A:$J,10,FALSE),0)</f>
        <v>271555</v>
      </c>
      <c r="H3541">
        <f>IFERROR(VLOOKUP(A3541,[2]Sheet1!$A:$I,4,FALSE),0)</f>
        <v>0</v>
      </c>
      <c r="I3541">
        <f>IFERROR(VLOOKUP(A3541,[2]Sheet1!$A:$I,5,FALSE),0)</f>
        <v>0</v>
      </c>
      <c r="J3541">
        <f>IFERROR(VLOOKUP(A3541,[2]Sheet1!$A:$I,6,FALSE),0)</f>
        <v>0</v>
      </c>
      <c r="K3541">
        <f>IFERROR(VLOOKUP(A3541,[2]Sheet1!$A:$I,7,FALSE),0)</f>
        <v>0</v>
      </c>
      <c r="L3541">
        <f>IFERROR(VLOOKUP(A3541,[2]Sheet1!$A:$I,8,FALSE),0)</f>
        <v>0</v>
      </c>
      <c r="M3541">
        <f>IFERROR(VLOOKUP(A3541,[2]Sheet1!$A:$I,9,FALSE),0)</f>
        <v>0</v>
      </c>
      <c r="N3541">
        <f>IFERROR(VLOOKUP(A3541,[3]Sheet1!$A:$G,2,FALSE),0)</f>
        <v>0</v>
      </c>
      <c r="O3541">
        <f>IFERROR(VLOOKUP(A3541,[3]Sheet1!$A:$G,3,FALSE),0)</f>
        <v>0</v>
      </c>
      <c r="P3541">
        <f>IFERROR(VLOOKUP(A3541,[3]Sheet1!$A:$G,4,FALSE),0)</f>
        <v>0</v>
      </c>
      <c r="Q3541">
        <f>IFERROR(VLOOKUP(A3541,[3]Sheet1!$A:$G,5,FALSE),0)</f>
        <v>0</v>
      </c>
      <c r="R3541">
        <f>IFERROR(VLOOKUP(A3541,[3]Sheet1!$A:$G,6,FALSE),0)</f>
        <v>0</v>
      </c>
      <c r="S3541">
        <f>IFERROR(VLOOKUP(A3541,[3]Sheet1!$A:$G,7,FALSE),0)</f>
        <v>0</v>
      </c>
      <c r="T3541" t="str">
        <f t="shared" si="331"/>
        <v>Sim</v>
      </c>
      <c r="U3541" t="str">
        <f t="shared" si="332"/>
        <v>Sim</v>
      </c>
      <c r="V3541" t="str">
        <f t="shared" si="333"/>
        <v>Não</v>
      </c>
      <c r="W3541" t="str">
        <f t="shared" si="334"/>
        <v>Sim</v>
      </c>
      <c r="X3541" t="str">
        <f t="shared" si="335"/>
        <v>Não</v>
      </c>
      <c r="Y3541" t="str">
        <f t="shared" si="336"/>
        <v>Sim</v>
      </c>
    </row>
    <row r="3542" spans="1:25" x14ac:dyDescent="0.25">
      <c r="A3542" s="11">
        <v>160023</v>
      </c>
      <c r="B3542">
        <f>IFERROR(VLOOKUP(A3542,[1]Monitoramento_Base_somente_disp!$A:$J,5,FALSE),0)</f>
        <v>0</v>
      </c>
      <c r="C3542">
        <f>IFERROR(VLOOKUP(A3542,[1]Monitoramento_Base_somente_disp!$A:$J,6,FALSE),0)</f>
        <v>38002050</v>
      </c>
      <c r="D3542">
        <f>IFERROR(VLOOKUP(A3542,[1]Monitoramento_Base_somente_disp!$A:$J,7,FALSE),0)</f>
        <v>0</v>
      </c>
      <c r="E3542">
        <f>IFERROR(VLOOKUP(A3542,[1]Monitoramento_Base_somente_disp!$A:$J,8,FALSE),0)</f>
        <v>39268785</v>
      </c>
      <c r="F3542">
        <f>IFERROR(VLOOKUP(A3542,[1]Monitoramento_Base_somente_disp!$A:$J,9,FALSE),0)</f>
        <v>0</v>
      </c>
      <c r="G3542">
        <f>IFERROR(VLOOKUP(A3542,[1]Monitoramento_Base_somente_disp!$A:$J,10,FALSE),0)</f>
        <v>6333675</v>
      </c>
      <c r="H3542">
        <f>IFERROR(VLOOKUP(A3542,[2]Sheet1!$A:$I,4,FALSE),0)</f>
        <v>0</v>
      </c>
      <c r="I3542">
        <f>IFERROR(VLOOKUP(A3542,[2]Sheet1!$A:$I,5,FALSE),0)</f>
        <v>0</v>
      </c>
      <c r="J3542">
        <f>IFERROR(VLOOKUP(A3542,[2]Sheet1!$A:$I,6,FALSE),0)</f>
        <v>0</v>
      </c>
      <c r="K3542">
        <f>IFERROR(VLOOKUP(A3542,[2]Sheet1!$A:$I,7,FALSE),0)</f>
        <v>0</v>
      </c>
      <c r="L3542">
        <f>IFERROR(VLOOKUP(A3542,[2]Sheet1!$A:$I,8,FALSE),0)</f>
        <v>0</v>
      </c>
      <c r="M3542">
        <f>IFERROR(VLOOKUP(A3542,[2]Sheet1!$A:$I,9,FALSE),0)</f>
        <v>0</v>
      </c>
      <c r="N3542">
        <f>IFERROR(VLOOKUP(A3542,[3]Sheet1!$A:$G,2,FALSE),0)</f>
        <v>0</v>
      </c>
      <c r="O3542">
        <f>IFERROR(VLOOKUP(A3542,[3]Sheet1!$A:$G,3,FALSE),0)</f>
        <v>0</v>
      </c>
      <c r="P3542">
        <f>IFERROR(VLOOKUP(A3542,[3]Sheet1!$A:$G,4,FALSE),0)</f>
        <v>0</v>
      </c>
      <c r="Q3542">
        <f>IFERROR(VLOOKUP(A3542,[3]Sheet1!$A:$G,5,FALSE),0)</f>
        <v>0</v>
      </c>
      <c r="R3542">
        <f>IFERROR(VLOOKUP(A3542,[3]Sheet1!$A:$G,6,FALSE),0)</f>
        <v>0</v>
      </c>
      <c r="S3542">
        <f>IFERROR(VLOOKUP(A3542,[3]Sheet1!$A:$G,7,FALSE),0)</f>
        <v>0</v>
      </c>
      <c r="T3542" t="str">
        <f t="shared" si="331"/>
        <v>Não</v>
      </c>
      <c r="U3542" t="str">
        <f t="shared" si="332"/>
        <v>Sim</v>
      </c>
      <c r="V3542" t="str">
        <f t="shared" si="333"/>
        <v>Não</v>
      </c>
      <c r="W3542" t="str">
        <f t="shared" si="334"/>
        <v>Sim</v>
      </c>
      <c r="X3542" t="str">
        <f t="shared" si="335"/>
        <v>Não</v>
      </c>
      <c r="Y3542" t="str">
        <f t="shared" si="336"/>
        <v>Sim</v>
      </c>
    </row>
    <row r="3543" spans="1:25" x14ac:dyDescent="0.25">
      <c r="A3543" s="11">
        <v>290220</v>
      </c>
      <c r="B3543">
        <f>IFERROR(VLOOKUP(A3543,[1]Monitoramento_Base_somente_disp!$A:$J,5,FALSE),0)</f>
        <v>92</v>
      </c>
      <c r="C3543">
        <f>IFERROR(VLOOKUP(A3543,[1]Monitoramento_Base_somente_disp!$A:$J,6,FALSE),0)</f>
        <v>4338486</v>
      </c>
      <c r="D3543">
        <f>IFERROR(VLOOKUP(A3543,[1]Monitoramento_Base_somente_disp!$A:$J,7,FALSE),0)</f>
        <v>3167</v>
      </c>
      <c r="E3543">
        <f>IFERROR(VLOOKUP(A3543,[1]Monitoramento_Base_somente_disp!$A:$J,8,FALSE),0)</f>
        <v>10603584</v>
      </c>
      <c r="F3543">
        <f>IFERROR(VLOOKUP(A3543,[1]Monitoramento_Base_somente_disp!$A:$J,9,FALSE),0)</f>
        <v>0</v>
      </c>
      <c r="G3543">
        <f>IFERROR(VLOOKUP(A3543,[1]Monitoramento_Base_somente_disp!$A:$J,10,FALSE),0)</f>
        <v>1552965</v>
      </c>
      <c r="H3543">
        <f>IFERROR(VLOOKUP(A3543,[2]Sheet1!$A:$I,4,FALSE),0)</f>
        <v>0</v>
      </c>
      <c r="I3543">
        <f>IFERROR(VLOOKUP(A3543,[2]Sheet1!$A:$I,5,FALSE),0)</f>
        <v>0</v>
      </c>
      <c r="J3543">
        <f>IFERROR(VLOOKUP(A3543,[2]Sheet1!$A:$I,6,FALSE),0)</f>
        <v>0</v>
      </c>
      <c r="K3543">
        <f>IFERROR(VLOOKUP(A3543,[2]Sheet1!$A:$I,7,FALSE),0)</f>
        <v>0</v>
      </c>
      <c r="L3543">
        <f>IFERROR(VLOOKUP(A3543,[2]Sheet1!$A:$I,8,FALSE),0)</f>
        <v>0</v>
      </c>
      <c r="M3543">
        <f>IFERROR(VLOOKUP(A3543,[2]Sheet1!$A:$I,9,FALSE),0)</f>
        <v>0</v>
      </c>
      <c r="N3543">
        <f>IFERROR(VLOOKUP(A3543,[3]Sheet1!$A:$G,2,FALSE),0)</f>
        <v>0</v>
      </c>
      <c r="O3543">
        <f>IFERROR(VLOOKUP(A3543,[3]Sheet1!$A:$G,3,FALSE),0)</f>
        <v>0</v>
      </c>
      <c r="P3543">
        <f>IFERROR(VLOOKUP(A3543,[3]Sheet1!$A:$G,4,FALSE),0)</f>
        <v>0</v>
      </c>
      <c r="Q3543">
        <f>IFERROR(VLOOKUP(A3543,[3]Sheet1!$A:$G,5,FALSE),0)</f>
        <v>0</v>
      </c>
      <c r="R3543">
        <f>IFERROR(VLOOKUP(A3543,[3]Sheet1!$A:$G,6,FALSE),0)</f>
        <v>0</v>
      </c>
      <c r="S3543">
        <f>IFERROR(VLOOKUP(A3543,[3]Sheet1!$A:$G,7,FALSE),0)</f>
        <v>0</v>
      </c>
      <c r="T3543" t="str">
        <f t="shared" si="331"/>
        <v>Sim</v>
      </c>
      <c r="U3543" t="str">
        <f t="shared" si="332"/>
        <v>Sim</v>
      </c>
      <c r="V3543" t="str">
        <f t="shared" si="333"/>
        <v>Sim</v>
      </c>
      <c r="W3543" t="str">
        <f t="shared" si="334"/>
        <v>Sim</v>
      </c>
      <c r="X3543" t="str">
        <f t="shared" si="335"/>
        <v>Não</v>
      </c>
      <c r="Y3543" t="str">
        <f t="shared" si="336"/>
        <v>Sim</v>
      </c>
    </row>
    <row r="3544" spans="1:25" x14ac:dyDescent="0.25">
      <c r="A3544" s="11">
        <v>290310</v>
      </c>
      <c r="B3544">
        <f>IFERROR(VLOOKUP(A3544,[1]Monitoramento_Base_somente_disp!$A:$J,5,FALSE),0)</f>
        <v>245</v>
      </c>
      <c r="C3544">
        <f>IFERROR(VLOOKUP(A3544,[1]Monitoramento_Base_somente_disp!$A:$J,6,FALSE),0)</f>
        <v>20904226</v>
      </c>
      <c r="D3544">
        <f>IFERROR(VLOOKUP(A3544,[1]Monitoramento_Base_somente_disp!$A:$J,7,FALSE),0)</f>
        <v>0</v>
      </c>
      <c r="E3544">
        <f>IFERROR(VLOOKUP(A3544,[1]Monitoramento_Base_somente_disp!$A:$J,8,FALSE),0)</f>
        <v>21997290</v>
      </c>
      <c r="F3544">
        <f>IFERROR(VLOOKUP(A3544,[1]Monitoramento_Base_somente_disp!$A:$J,9,FALSE),0)</f>
        <v>0</v>
      </c>
      <c r="G3544">
        <f>IFERROR(VLOOKUP(A3544,[1]Monitoramento_Base_somente_disp!$A:$J,10,FALSE),0)</f>
        <v>3561250</v>
      </c>
      <c r="H3544">
        <f>IFERROR(VLOOKUP(A3544,[2]Sheet1!$A:$I,4,FALSE),0)</f>
        <v>0</v>
      </c>
      <c r="I3544">
        <f>IFERROR(VLOOKUP(A3544,[2]Sheet1!$A:$I,5,FALSE),0)</f>
        <v>0</v>
      </c>
      <c r="J3544">
        <f>IFERROR(VLOOKUP(A3544,[2]Sheet1!$A:$I,6,FALSE),0)</f>
        <v>0</v>
      </c>
      <c r="K3544">
        <f>IFERROR(VLOOKUP(A3544,[2]Sheet1!$A:$I,7,FALSE),0)</f>
        <v>0</v>
      </c>
      <c r="L3544">
        <f>IFERROR(VLOOKUP(A3544,[2]Sheet1!$A:$I,8,FALSE),0)</f>
        <v>0</v>
      </c>
      <c r="M3544">
        <f>IFERROR(VLOOKUP(A3544,[2]Sheet1!$A:$I,9,FALSE),0)</f>
        <v>0</v>
      </c>
      <c r="N3544">
        <f>IFERROR(VLOOKUP(A3544,[3]Sheet1!$A:$G,2,FALSE),0)</f>
        <v>0</v>
      </c>
      <c r="O3544">
        <f>IFERROR(VLOOKUP(A3544,[3]Sheet1!$A:$G,3,FALSE),0)</f>
        <v>0</v>
      </c>
      <c r="P3544">
        <f>IFERROR(VLOOKUP(A3544,[3]Sheet1!$A:$G,4,FALSE),0)</f>
        <v>0</v>
      </c>
      <c r="Q3544">
        <f>IFERROR(VLOOKUP(A3544,[3]Sheet1!$A:$G,5,FALSE),0)</f>
        <v>0</v>
      </c>
      <c r="R3544">
        <f>IFERROR(VLOOKUP(A3544,[3]Sheet1!$A:$G,6,FALSE),0)</f>
        <v>0</v>
      </c>
      <c r="S3544">
        <f>IFERROR(VLOOKUP(A3544,[3]Sheet1!$A:$G,7,FALSE),0)</f>
        <v>0</v>
      </c>
      <c r="T3544" t="str">
        <f t="shared" si="331"/>
        <v>Sim</v>
      </c>
      <c r="U3544" t="str">
        <f t="shared" si="332"/>
        <v>Sim</v>
      </c>
      <c r="V3544" t="str">
        <f t="shared" si="333"/>
        <v>Não</v>
      </c>
      <c r="W3544" t="str">
        <f t="shared" si="334"/>
        <v>Sim</v>
      </c>
      <c r="X3544" t="str">
        <f t="shared" si="335"/>
        <v>Não</v>
      </c>
      <c r="Y3544" t="str">
        <f t="shared" si="336"/>
        <v>Sim</v>
      </c>
    </row>
    <row r="3545" spans="1:25" x14ac:dyDescent="0.25">
      <c r="A3545" s="11">
        <v>290490</v>
      </c>
      <c r="B3545">
        <f>IFERROR(VLOOKUP(A3545,[1]Monitoramento_Base_somente_disp!$A:$J,5,FALSE),0)</f>
        <v>0</v>
      </c>
      <c r="C3545">
        <f>IFERROR(VLOOKUP(A3545,[1]Monitoramento_Base_somente_disp!$A:$J,6,FALSE),0)</f>
        <v>0</v>
      </c>
      <c r="D3545">
        <f>IFERROR(VLOOKUP(A3545,[1]Monitoramento_Base_somente_disp!$A:$J,7,FALSE),0)</f>
        <v>0</v>
      </c>
      <c r="E3545">
        <f>IFERROR(VLOOKUP(A3545,[1]Monitoramento_Base_somente_disp!$A:$J,8,FALSE),0)</f>
        <v>0</v>
      </c>
      <c r="F3545">
        <f>IFERROR(VLOOKUP(A3545,[1]Monitoramento_Base_somente_disp!$A:$J,9,FALSE),0)</f>
        <v>0</v>
      </c>
      <c r="G3545">
        <f>IFERROR(VLOOKUP(A3545,[1]Monitoramento_Base_somente_disp!$A:$J,10,FALSE),0)</f>
        <v>0</v>
      </c>
      <c r="H3545">
        <f>IFERROR(VLOOKUP(A3545,[2]Sheet1!$A:$I,4,FALSE),0)</f>
        <v>0</v>
      </c>
      <c r="I3545">
        <f>IFERROR(VLOOKUP(A3545,[2]Sheet1!$A:$I,5,FALSE),0)</f>
        <v>0</v>
      </c>
      <c r="J3545">
        <f>IFERROR(VLOOKUP(A3545,[2]Sheet1!$A:$I,6,FALSE),0)</f>
        <v>0</v>
      </c>
      <c r="K3545">
        <f>IFERROR(VLOOKUP(A3545,[2]Sheet1!$A:$I,7,FALSE),0)</f>
        <v>0</v>
      </c>
      <c r="L3545">
        <f>IFERROR(VLOOKUP(A3545,[2]Sheet1!$A:$I,8,FALSE),0)</f>
        <v>0</v>
      </c>
      <c r="M3545">
        <f>IFERROR(VLOOKUP(A3545,[2]Sheet1!$A:$I,9,FALSE),0)</f>
        <v>0</v>
      </c>
      <c r="N3545">
        <f>IFERROR(VLOOKUP(A3545,[3]Sheet1!$A:$G,2,FALSE),0)</f>
        <v>33640</v>
      </c>
      <c r="O3545">
        <f>IFERROR(VLOOKUP(A3545,[3]Sheet1!$A:$G,3,FALSE),0)</f>
        <v>469940</v>
      </c>
      <c r="P3545">
        <f>IFERROR(VLOOKUP(A3545,[3]Sheet1!$A:$G,4,FALSE),0)</f>
        <v>0</v>
      </c>
      <c r="Q3545">
        <f>IFERROR(VLOOKUP(A3545,[3]Sheet1!$A:$G,5,FALSE),0)</f>
        <v>0</v>
      </c>
      <c r="R3545">
        <f>IFERROR(VLOOKUP(A3545,[3]Sheet1!$A:$G,6,FALSE),0)</f>
        <v>0</v>
      </c>
      <c r="S3545">
        <f>IFERROR(VLOOKUP(A3545,[3]Sheet1!$A:$G,7,FALSE),0)</f>
        <v>0</v>
      </c>
      <c r="T3545" t="str">
        <f t="shared" si="331"/>
        <v>Sim</v>
      </c>
      <c r="U3545" t="str">
        <f t="shared" si="332"/>
        <v>Sim</v>
      </c>
      <c r="V3545" t="str">
        <f t="shared" si="333"/>
        <v>Não</v>
      </c>
      <c r="W3545" t="str">
        <f t="shared" si="334"/>
        <v>Não</v>
      </c>
      <c r="X3545" t="str">
        <f t="shared" si="335"/>
        <v>Não</v>
      </c>
      <c r="Y3545" t="str">
        <f t="shared" si="336"/>
        <v>Não</v>
      </c>
    </row>
    <row r="3546" spans="1:25" x14ac:dyDescent="0.25">
      <c r="A3546" s="11">
        <v>290830</v>
      </c>
      <c r="B3546">
        <f>IFERROR(VLOOKUP(A3546,[1]Monitoramento_Base_somente_disp!$A:$J,5,FALSE),0)</f>
        <v>0</v>
      </c>
      <c r="C3546">
        <f>IFERROR(VLOOKUP(A3546,[1]Monitoramento_Base_somente_disp!$A:$J,6,FALSE),0)</f>
        <v>13927980</v>
      </c>
      <c r="D3546">
        <f>IFERROR(VLOOKUP(A3546,[1]Monitoramento_Base_somente_disp!$A:$J,7,FALSE),0)</f>
        <v>0</v>
      </c>
      <c r="E3546">
        <f>IFERROR(VLOOKUP(A3546,[1]Monitoramento_Base_somente_disp!$A:$J,8,FALSE),0)</f>
        <v>14392246</v>
      </c>
      <c r="F3546">
        <f>IFERROR(VLOOKUP(A3546,[1]Monitoramento_Base_somente_disp!$A:$J,9,FALSE),0)</f>
        <v>0</v>
      </c>
      <c r="G3546">
        <f>IFERROR(VLOOKUP(A3546,[1]Monitoramento_Base_somente_disp!$A:$J,10,FALSE),0)</f>
        <v>2321330</v>
      </c>
      <c r="H3546">
        <f>IFERROR(VLOOKUP(A3546,[2]Sheet1!$A:$I,4,FALSE),0)</f>
        <v>0</v>
      </c>
      <c r="I3546">
        <f>IFERROR(VLOOKUP(A3546,[2]Sheet1!$A:$I,5,FALSE),0)</f>
        <v>0</v>
      </c>
      <c r="J3546">
        <f>IFERROR(VLOOKUP(A3546,[2]Sheet1!$A:$I,6,FALSE),0)</f>
        <v>0</v>
      </c>
      <c r="K3546">
        <f>IFERROR(VLOOKUP(A3546,[2]Sheet1!$A:$I,7,FALSE),0)</f>
        <v>0</v>
      </c>
      <c r="L3546">
        <f>IFERROR(VLOOKUP(A3546,[2]Sheet1!$A:$I,8,FALSE),0)</f>
        <v>0</v>
      </c>
      <c r="M3546">
        <f>IFERROR(VLOOKUP(A3546,[2]Sheet1!$A:$I,9,FALSE),0)</f>
        <v>0</v>
      </c>
      <c r="N3546">
        <f>IFERROR(VLOOKUP(A3546,[3]Sheet1!$A:$G,2,FALSE),0)</f>
        <v>0</v>
      </c>
      <c r="O3546">
        <f>IFERROR(VLOOKUP(A3546,[3]Sheet1!$A:$G,3,FALSE),0)</f>
        <v>0</v>
      </c>
      <c r="P3546">
        <f>IFERROR(VLOOKUP(A3546,[3]Sheet1!$A:$G,4,FALSE),0)</f>
        <v>0</v>
      </c>
      <c r="Q3546">
        <f>IFERROR(VLOOKUP(A3546,[3]Sheet1!$A:$G,5,FALSE),0)</f>
        <v>0</v>
      </c>
      <c r="R3546">
        <f>IFERROR(VLOOKUP(A3546,[3]Sheet1!$A:$G,6,FALSE),0)</f>
        <v>0</v>
      </c>
      <c r="S3546">
        <f>IFERROR(VLOOKUP(A3546,[3]Sheet1!$A:$G,7,FALSE),0)</f>
        <v>0</v>
      </c>
      <c r="T3546" t="str">
        <f t="shared" si="331"/>
        <v>Não</v>
      </c>
      <c r="U3546" t="str">
        <f t="shared" si="332"/>
        <v>Sim</v>
      </c>
      <c r="V3546" t="str">
        <f t="shared" si="333"/>
        <v>Não</v>
      </c>
      <c r="W3546" t="str">
        <f t="shared" si="334"/>
        <v>Sim</v>
      </c>
      <c r="X3546" t="str">
        <f t="shared" si="335"/>
        <v>Não</v>
      </c>
      <c r="Y3546" t="str">
        <f t="shared" si="336"/>
        <v>Sim</v>
      </c>
    </row>
    <row r="3547" spans="1:25" x14ac:dyDescent="0.25">
      <c r="A3547" s="11">
        <v>290910</v>
      </c>
      <c r="B3547">
        <f>IFERROR(VLOOKUP(A3547,[1]Monitoramento_Base_somente_disp!$A:$J,5,FALSE),0)</f>
        <v>3020</v>
      </c>
      <c r="C3547">
        <f>IFERROR(VLOOKUP(A3547,[1]Monitoramento_Base_somente_disp!$A:$J,6,FALSE),0)</f>
        <v>7755533</v>
      </c>
      <c r="D3547">
        <f>IFERROR(VLOOKUP(A3547,[1]Monitoramento_Base_somente_disp!$A:$J,7,FALSE),0)</f>
        <v>2190</v>
      </c>
      <c r="E3547">
        <f>IFERROR(VLOOKUP(A3547,[1]Monitoramento_Base_somente_disp!$A:$J,8,FALSE),0)</f>
        <v>6819336</v>
      </c>
      <c r="F3547">
        <f>IFERROR(VLOOKUP(A3547,[1]Monitoramento_Base_somente_disp!$A:$J,9,FALSE),0)</f>
        <v>0</v>
      </c>
      <c r="G3547">
        <f>IFERROR(VLOOKUP(A3547,[1]Monitoramento_Base_somente_disp!$A:$J,10,FALSE),0)</f>
        <v>1043565</v>
      </c>
      <c r="H3547">
        <f>IFERROR(VLOOKUP(A3547,[2]Sheet1!$A:$I,4,FALSE),0)</f>
        <v>0</v>
      </c>
      <c r="I3547">
        <f>IFERROR(VLOOKUP(A3547,[2]Sheet1!$A:$I,5,FALSE),0)</f>
        <v>0</v>
      </c>
      <c r="J3547">
        <f>IFERROR(VLOOKUP(A3547,[2]Sheet1!$A:$I,6,FALSE),0)</f>
        <v>0</v>
      </c>
      <c r="K3547">
        <f>IFERROR(VLOOKUP(A3547,[2]Sheet1!$A:$I,7,FALSE),0)</f>
        <v>0</v>
      </c>
      <c r="L3547">
        <f>IFERROR(VLOOKUP(A3547,[2]Sheet1!$A:$I,8,FALSE),0)</f>
        <v>0</v>
      </c>
      <c r="M3547">
        <f>IFERROR(VLOOKUP(A3547,[2]Sheet1!$A:$I,9,FALSE),0)</f>
        <v>0</v>
      </c>
      <c r="N3547">
        <f>IFERROR(VLOOKUP(A3547,[3]Sheet1!$A:$G,2,FALSE),0)</f>
        <v>0</v>
      </c>
      <c r="O3547">
        <f>IFERROR(VLOOKUP(A3547,[3]Sheet1!$A:$G,3,FALSE),0)</f>
        <v>0</v>
      </c>
      <c r="P3547">
        <f>IFERROR(VLOOKUP(A3547,[3]Sheet1!$A:$G,4,FALSE),0)</f>
        <v>0</v>
      </c>
      <c r="Q3547">
        <f>IFERROR(VLOOKUP(A3547,[3]Sheet1!$A:$G,5,FALSE),0)</f>
        <v>0</v>
      </c>
      <c r="R3547">
        <f>IFERROR(VLOOKUP(A3547,[3]Sheet1!$A:$G,6,FALSE),0)</f>
        <v>0</v>
      </c>
      <c r="S3547">
        <f>IFERROR(VLOOKUP(A3547,[3]Sheet1!$A:$G,7,FALSE),0)</f>
        <v>0</v>
      </c>
      <c r="T3547" t="str">
        <f t="shared" si="331"/>
        <v>Sim</v>
      </c>
      <c r="U3547" t="str">
        <f t="shared" si="332"/>
        <v>Sim</v>
      </c>
      <c r="V3547" t="str">
        <f t="shared" si="333"/>
        <v>Sim</v>
      </c>
      <c r="W3547" t="str">
        <f t="shared" si="334"/>
        <v>Sim</v>
      </c>
      <c r="X3547" t="str">
        <f t="shared" si="335"/>
        <v>Não</v>
      </c>
      <c r="Y3547" t="str">
        <f t="shared" si="336"/>
        <v>Sim</v>
      </c>
    </row>
    <row r="3548" spans="1:25" x14ac:dyDescent="0.25">
      <c r="A3548" s="11">
        <v>291280</v>
      </c>
      <c r="B3548">
        <f>IFERROR(VLOOKUP(A3548,[1]Monitoramento_Base_somente_disp!$A:$J,5,FALSE),0)</f>
        <v>0</v>
      </c>
      <c r="C3548">
        <f>IFERROR(VLOOKUP(A3548,[1]Monitoramento_Base_somente_disp!$A:$J,6,FALSE),0)</f>
        <v>8640</v>
      </c>
      <c r="D3548">
        <f>IFERROR(VLOOKUP(A3548,[1]Monitoramento_Base_somente_disp!$A:$J,7,FALSE),0)</f>
        <v>0</v>
      </c>
      <c r="E3548">
        <f>IFERROR(VLOOKUP(A3548,[1]Monitoramento_Base_somente_disp!$A:$J,8,FALSE),0)</f>
        <v>8928</v>
      </c>
      <c r="F3548">
        <f>IFERROR(VLOOKUP(A3548,[1]Monitoramento_Base_somente_disp!$A:$J,9,FALSE),0)</f>
        <v>0</v>
      </c>
      <c r="G3548">
        <f>IFERROR(VLOOKUP(A3548,[1]Monitoramento_Base_somente_disp!$A:$J,10,FALSE),0)</f>
        <v>1440</v>
      </c>
      <c r="H3548">
        <f>IFERROR(VLOOKUP(A3548,[2]Sheet1!$A:$I,4,FALSE),0)</f>
        <v>0</v>
      </c>
      <c r="I3548">
        <f>IFERROR(VLOOKUP(A3548,[2]Sheet1!$A:$I,5,FALSE),0)</f>
        <v>0</v>
      </c>
      <c r="J3548">
        <f>IFERROR(VLOOKUP(A3548,[2]Sheet1!$A:$I,6,FALSE),0)</f>
        <v>0</v>
      </c>
      <c r="K3548">
        <f>IFERROR(VLOOKUP(A3548,[2]Sheet1!$A:$I,7,FALSE),0)</f>
        <v>0</v>
      </c>
      <c r="L3548">
        <f>IFERROR(VLOOKUP(A3548,[2]Sheet1!$A:$I,8,FALSE),0)</f>
        <v>0</v>
      </c>
      <c r="M3548">
        <f>IFERROR(VLOOKUP(A3548,[2]Sheet1!$A:$I,9,FALSE),0)</f>
        <v>0</v>
      </c>
      <c r="N3548">
        <f>IFERROR(VLOOKUP(A3548,[3]Sheet1!$A:$G,2,FALSE),0)</f>
        <v>0</v>
      </c>
      <c r="O3548">
        <f>IFERROR(VLOOKUP(A3548,[3]Sheet1!$A:$G,3,FALSE),0)</f>
        <v>0</v>
      </c>
      <c r="P3548">
        <f>IFERROR(VLOOKUP(A3548,[3]Sheet1!$A:$G,4,FALSE),0)</f>
        <v>0</v>
      </c>
      <c r="Q3548">
        <f>IFERROR(VLOOKUP(A3548,[3]Sheet1!$A:$G,5,FALSE),0)</f>
        <v>0</v>
      </c>
      <c r="R3548">
        <f>IFERROR(VLOOKUP(A3548,[3]Sheet1!$A:$G,6,FALSE),0)</f>
        <v>0</v>
      </c>
      <c r="S3548">
        <f>IFERROR(VLOOKUP(A3548,[3]Sheet1!$A:$G,7,FALSE),0)</f>
        <v>0</v>
      </c>
      <c r="T3548" t="str">
        <f t="shared" si="331"/>
        <v>Não</v>
      </c>
      <c r="U3548" t="str">
        <f t="shared" si="332"/>
        <v>Sim</v>
      </c>
      <c r="V3548" t="str">
        <f t="shared" si="333"/>
        <v>Não</v>
      </c>
      <c r="W3548" t="str">
        <f t="shared" si="334"/>
        <v>Sim</v>
      </c>
      <c r="X3548" t="str">
        <f t="shared" si="335"/>
        <v>Não</v>
      </c>
      <c r="Y3548" t="str">
        <f t="shared" si="336"/>
        <v>Sim</v>
      </c>
    </row>
    <row r="3549" spans="1:25" x14ac:dyDescent="0.25">
      <c r="A3549" s="11">
        <v>291540</v>
      </c>
      <c r="B3549">
        <f>IFERROR(VLOOKUP(A3549,[1]Monitoramento_Base_somente_disp!$A:$J,5,FALSE),0)</f>
        <v>0</v>
      </c>
      <c r="C3549">
        <f>IFERROR(VLOOKUP(A3549,[1]Monitoramento_Base_somente_disp!$A:$J,6,FALSE),0)</f>
        <v>0</v>
      </c>
      <c r="D3549">
        <f>IFERROR(VLOOKUP(A3549,[1]Monitoramento_Base_somente_disp!$A:$J,7,FALSE),0)</f>
        <v>0</v>
      </c>
      <c r="E3549">
        <f>IFERROR(VLOOKUP(A3549,[1]Monitoramento_Base_somente_disp!$A:$J,8,FALSE),0)</f>
        <v>0</v>
      </c>
      <c r="F3549">
        <f>IFERROR(VLOOKUP(A3549,[1]Monitoramento_Base_somente_disp!$A:$J,9,FALSE),0)</f>
        <v>0</v>
      </c>
      <c r="G3549">
        <f>IFERROR(VLOOKUP(A3549,[1]Monitoramento_Base_somente_disp!$A:$J,10,FALSE),0)</f>
        <v>0</v>
      </c>
      <c r="H3549">
        <f>IFERROR(VLOOKUP(A3549,[2]Sheet1!$A:$I,4,FALSE),0)</f>
        <v>0</v>
      </c>
      <c r="I3549">
        <f>IFERROR(VLOOKUP(A3549,[2]Sheet1!$A:$I,5,FALSE),0)</f>
        <v>0</v>
      </c>
      <c r="J3549">
        <f>IFERROR(VLOOKUP(A3549,[2]Sheet1!$A:$I,6,FALSE),0)</f>
        <v>0</v>
      </c>
      <c r="K3549">
        <f>IFERROR(VLOOKUP(A3549,[2]Sheet1!$A:$I,7,FALSE),0)</f>
        <v>0</v>
      </c>
      <c r="L3549">
        <f>IFERROR(VLOOKUP(A3549,[2]Sheet1!$A:$I,8,FALSE),0)</f>
        <v>0</v>
      </c>
      <c r="M3549">
        <f>IFERROR(VLOOKUP(A3549,[2]Sheet1!$A:$I,9,FALSE),0)</f>
        <v>0</v>
      </c>
      <c r="N3549">
        <f>IFERROR(VLOOKUP(A3549,[3]Sheet1!$A:$G,2,FALSE),0)</f>
        <v>0</v>
      </c>
      <c r="O3549">
        <f>IFERROR(VLOOKUP(A3549,[3]Sheet1!$A:$G,3,FALSE),0)</f>
        <v>0</v>
      </c>
      <c r="P3549">
        <f>IFERROR(VLOOKUP(A3549,[3]Sheet1!$A:$G,4,FALSE),0)</f>
        <v>0</v>
      </c>
      <c r="Q3549">
        <f>IFERROR(VLOOKUP(A3549,[3]Sheet1!$A:$G,5,FALSE),0)</f>
        <v>0</v>
      </c>
      <c r="R3549">
        <f>IFERROR(VLOOKUP(A3549,[3]Sheet1!$A:$G,6,FALSE),0)</f>
        <v>0</v>
      </c>
      <c r="S3549">
        <f>IFERROR(VLOOKUP(A3549,[3]Sheet1!$A:$G,7,FALSE),0)</f>
        <v>0</v>
      </c>
      <c r="T3549" t="str">
        <f t="shared" si="331"/>
        <v>Não</v>
      </c>
      <c r="U3549" t="str">
        <f t="shared" si="332"/>
        <v>Não</v>
      </c>
      <c r="V3549" t="str">
        <f t="shared" si="333"/>
        <v>Não</v>
      </c>
      <c r="W3549" t="str">
        <f t="shared" si="334"/>
        <v>Não</v>
      </c>
      <c r="X3549" t="str">
        <f t="shared" si="335"/>
        <v>Não</v>
      </c>
      <c r="Y3549" t="str">
        <f t="shared" si="336"/>
        <v>Não</v>
      </c>
    </row>
    <row r="3550" spans="1:25" x14ac:dyDescent="0.25">
      <c r="A3550" s="11">
        <v>291570</v>
      </c>
      <c r="B3550">
        <f>IFERROR(VLOOKUP(A3550,[1]Monitoramento_Base_somente_disp!$A:$J,5,FALSE),0)</f>
        <v>0</v>
      </c>
      <c r="C3550">
        <f>IFERROR(VLOOKUP(A3550,[1]Monitoramento_Base_somente_disp!$A:$J,6,FALSE),0)</f>
        <v>4699170</v>
      </c>
      <c r="D3550">
        <f>IFERROR(VLOOKUP(A3550,[1]Monitoramento_Base_somente_disp!$A:$J,7,FALSE),0)</f>
        <v>0</v>
      </c>
      <c r="E3550">
        <f>IFERROR(VLOOKUP(A3550,[1]Monitoramento_Base_somente_disp!$A:$J,8,FALSE),0)</f>
        <v>4855809</v>
      </c>
      <c r="F3550">
        <f>IFERROR(VLOOKUP(A3550,[1]Monitoramento_Base_somente_disp!$A:$J,9,FALSE),0)</f>
        <v>0</v>
      </c>
      <c r="G3550">
        <f>IFERROR(VLOOKUP(A3550,[1]Monitoramento_Base_somente_disp!$A:$J,10,FALSE),0)</f>
        <v>783195</v>
      </c>
      <c r="H3550">
        <f>IFERROR(VLOOKUP(A3550,[2]Sheet1!$A:$I,4,FALSE),0)</f>
        <v>0</v>
      </c>
      <c r="I3550">
        <f>IFERROR(VLOOKUP(A3550,[2]Sheet1!$A:$I,5,FALSE),0)</f>
        <v>0</v>
      </c>
      <c r="J3550">
        <f>IFERROR(VLOOKUP(A3550,[2]Sheet1!$A:$I,6,FALSE),0)</f>
        <v>0</v>
      </c>
      <c r="K3550">
        <f>IFERROR(VLOOKUP(A3550,[2]Sheet1!$A:$I,7,FALSE),0)</f>
        <v>0</v>
      </c>
      <c r="L3550">
        <f>IFERROR(VLOOKUP(A3550,[2]Sheet1!$A:$I,8,FALSE),0)</f>
        <v>0</v>
      </c>
      <c r="M3550">
        <f>IFERROR(VLOOKUP(A3550,[2]Sheet1!$A:$I,9,FALSE),0)</f>
        <v>0</v>
      </c>
      <c r="N3550">
        <f>IFERROR(VLOOKUP(A3550,[3]Sheet1!$A:$G,2,FALSE),0)</f>
        <v>0</v>
      </c>
      <c r="O3550">
        <f>IFERROR(VLOOKUP(A3550,[3]Sheet1!$A:$G,3,FALSE),0)</f>
        <v>0</v>
      </c>
      <c r="P3550">
        <f>IFERROR(VLOOKUP(A3550,[3]Sheet1!$A:$G,4,FALSE),0)</f>
        <v>0</v>
      </c>
      <c r="Q3550">
        <f>IFERROR(VLOOKUP(A3550,[3]Sheet1!$A:$G,5,FALSE),0)</f>
        <v>0</v>
      </c>
      <c r="R3550">
        <f>IFERROR(VLOOKUP(A3550,[3]Sheet1!$A:$G,6,FALSE),0)</f>
        <v>0</v>
      </c>
      <c r="S3550">
        <f>IFERROR(VLOOKUP(A3550,[3]Sheet1!$A:$G,7,FALSE),0)</f>
        <v>0</v>
      </c>
      <c r="T3550" t="str">
        <f t="shared" si="331"/>
        <v>Não</v>
      </c>
      <c r="U3550" t="str">
        <f t="shared" si="332"/>
        <v>Sim</v>
      </c>
      <c r="V3550" t="str">
        <f t="shared" si="333"/>
        <v>Não</v>
      </c>
      <c r="W3550" t="str">
        <f t="shared" si="334"/>
        <v>Sim</v>
      </c>
      <c r="X3550" t="str">
        <f t="shared" si="335"/>
        <v>Não</v>
      </c>
      <c r="Y3550" t="str">
        <f t="shared" si="336"/>
        <v>Sim</v>
      </c>
    </row>
    <row r="3551" spans="1:25" x14ac:dyDescent="0.25">
      <c r="A3551" s="11">
        <v>291590</v>
      </c>
      <c r="B3551">
        <f>IFERROR(VLOOKUP(A3551,[1]Monitoramento_Base_somente_disp!$A:$J,5,FALSE),0)</f>
        <v>0</v>
      </c>
      <c r="C3551">
        <f>IFERROR(VLOOKUP(A3551,[1]Monitoramento_Base_somente_disp!$A:$J,6,FALSE),0)</f>
        <v>35953750</v>
      </c>
      <c r="D3551">
        <f>IFERROR(VLOOKUP(A3551,[1]Monitoramento_Base_somente_disp!$A:$J,7,FALSE),0)</f>
        <v>0</v>
      </c>
      <c r="E3551">
        <f>IFERROR(VLOOKUP(A3551,[1]Monitoramento_Base_somente_disp!$A:$J,8,FALSE),0)</f>
        <v>37169279</v>
      </c>
      <c r="F3551">
        <f>IFERROR(VLOOKUP(A3551,[1]Monitoramento_Base_somente_disp!$A:$J,9,FALSE),0)</f>
        <v>0</v>
      </c>
      <c r="G3551">
        <f>IFERROR(VLOOKUP(A3551,[1]Monitoramento_Base_somente_disp!$A:$J,10,FALSE),0)</f>
        <v>5995045</v>
      </c>
      <c r="H3551">
        <f>IFERROR(VLOOKUP(A3551,[2]Sheet1!$A:$I,4,FALSE),0)</f>
        <v>0</v>
      </c>
      <c r="I3551">
        <f>IFERROR(VLOOKUP(A3551,[2]Sheet1!$A:$I,5,FALSE),0)</f>
        <v>0</v>
      </c>
      <c r="J3551">
        <f>IFERROR(VLOOKUP(A3551,[2]Sheet1!$A:$I,6,FALSE),0)</f>
        <v>0</v>
      </c>
      <c r="K3551">
        <f>IFERROR(VLOOKUP(A3551,[2]Sheet1!$A:$I,7,FALSE),0)</f>
        <v>0</v>
      </c>
      <c r="L3551">
        <f>IFERROR(VLOOKUP(A3551,[2]Sheet1!$A:$I,8,FALSE),0)</f>
        <v>0</v>
      </c>
      <c r="M3551">
        <f>IFERROR(VLOOKUP(A3551,[2]Sheet1!$A:$I,9,FALSE),0)</f>
        <v>0</v>
      </c>
      <c r="N3551">
        <f>IFERROR(VLOOKUP(A3551,[3]Sheet1!$A:$G,2,FALSE),0)</f>
        <v>0</v>
      </c>
      <c r="O3551">
        <f>IFERROR(VLOOKUP(A3551,[3]Sheet1!$A:$G,3,FALSE),0)</f>
        <v>0</v>
      </c>
      <c r="P3551">
        <f>IFERROR(VLOOKUP(A3551,[3]Sheet1!$A:$G,4,FALSE),0)</f>
        <v>0</v>
      </c>
      <c r="Q3551">
        <f>IFERROR(VLOOKUP(A3551,[3]Sheet1!$A:$G,5,FALSE),0)</f>
        <v>0</v>
      </c>
      <c r="R3551">
        <f>IFERROR(VLOOKUP(A3551,[3]Sheet1!$A:$G,6,FALSE),0)</f>
        <v>0</v>
      </c>
      <c r="S3551">
        <f>IFERROR(VLOOKUP(A3551,[3]Sheet1!$A:$G,7,FALSE),0)</f>
        <v>0</v>
      </c>
      <c r="T3551" t="str">
        <f t="shared" si="331"/>
        <v>Não</v>
      </c>
      <c r="U3551" t="str">
        <f t="shared" si="332"/>
        <v>Sim</v>
      </c>
      <c r="V3551" t="str">
        <f t="shared" si="333"/>
        <v>Não</v>
      </c>
      <c r="W3551" t="str">
        <f t="shared" si="334"/>
        <v>Sim</v>
      </c>
      <c r="X3551" t="str">
        <f t="shared" si="335"/>
        <v>Não</v>
      </c>
      <c r="Y3551" t="str">
        <f t="shared" si="336"/>
        <v>Sim</v>
      </c>
    </row>
    <row r="3552" spans="1:25" x14ac:dyDescent="0.25">
      <c r="A3552" s="11">
        <v>291610</v>
      </c>
      <c r="B3552">
        <f>IFERROR(VLOOKUP(A3552,[1]Monitoramento_Base_somente_disp!$A:$J,5,FALSE),0)</f>
        <v>0</v>
      </c>
      <c r="C3552">
        <f>IFERROR(VLOOKUP(A3552,[1]Monitoramento_Base_somente_disp!$A:$J,6,FALSE),0)</f>
        <v>12661146</v>
      </c>
      <c r="D3552">
        <f>IFERROR(VLOOKUP(A3552,[1]Monitoramento_Base_somente_disp!$A:$J,7,FALSE),0)</f>
        <v>0</v>
      </c>
      <c r="E3552">
        <f>IFERROR(VLOOKUP(A3552,[1]Monitoramento_Base_somente_disp!$A:$J,8,FALSE),0)</f>
        <v>13134700</v>
      </c>
      <c r="F3552">
        <f>IFERROR(VLOOKUP(A3552,[1]Monitoramento_Base_somente_disp!$A:$J,9,FALSE),0)</f>
        <v>0</v>
      </c>
      <c r="G3552">
        <f>IFERROR(VLOOKUP(A3552,[1]Monitoramento_Base_somente_disp!$A:$J,10,FALSE),0)</f>
        <v>2118500</v>
      </c>
      <c r="H3552">
        <f>IFERROR(VLOOKUP(A3552,[2]Sheet1!$A:$I,4,FALSE),0)</f>
        <v>0</v>
      </c>
      <c r="I3552">
        <f>IFERROR(VLOOKUP(A3552,[2]Sheet1!$A:$I,5,FALSE),0)</f>
        <v>0</v>
      </c>
      <c r="J3552">
        <f>IFERROR(VLOOKUP(A3552,[2]Sheet1!$A:$I,6,FALSE),0)</f>
        <v>0</v>
      </c>
      <c r="K3552">
        <f>IFERROR(VLOOKUP(A3552,[2]Sheet1!$A:$I,7,FALSE),0)</f>
        <v>0</v>
      </c>
      <c r="L3552">
        <f>IFERROR(VLOOKUP(A3552,[2]Sheet1!$A:$I,8,FALSE),0)</f>
        <v>0</v>
      </c>
      <c r="M3552">
        <f>IFERROR(VLOOKUP(A3552,[2]Sheet1!$A:$I,9,FALSE),0)</f>
        <v>0</v>
      </c>
      <c r="N3552">
        <f>IFERROR(VLOOKUP(A3552,[3]Sheet1!$A:$G,2,FALSE),0)</f>
        <v>0</v>
      </c>
      <c r="O3552">
        <f>IFERROR(VLOOKUP(A3552,[3]Sheet1!$A:$G,3,FALSE),0)</f>
        <v>0</v>
      </c>
      <c r="P3552">
        <f>IFERROR(VLOOKUP(A3552,[3]Sheet1!$A:$G,4,FALSE),0)</f>
        <v>0</v>
      </c>
      <c r="Q3552">
        <f>IFERROR(VLOOKUP(A3552,[3]Sheet1!$A:$G,5,FALSE),0)</f>
        <v>0</v>
      </c>
      <c r="R3552">
        <f>IFERROR(VLOOKUP(A3552,[3]Sheet1!$A:$G,6,FALSE),0)</f>
        <v>0</v>
      </c>
      <c r="S3552">
        <f>IFERROR(VLOOKUP(A3552,[3]Sheet1!$A:$G,7,FALSE),0)</f>
        <v>0</v>
      </c>
      <c r="T3552" t="str">
        <f t="shared" si="331"/>
        <v>Não</v>
      </c>
      <c r="U3552" t="str">
        <f t="shared" si="332"/>
        <v>Sim</v>
      </c>
      <c r="V3552" t="str">
        <f t="shared" si="333"/>
        <v>Não</v>
      </c>
      <c r="W3552" t="str">
        <f t="shared" si="334"/>
        <v>Sim</v>
      </c>
      <c r="X3552" t="str">
        <f t="shared" si="335"/>
        <v>Não</v>
      </c>
      <c r="Y3552" t="str">
        <f t="shared" si="336"/>
        <v>Sim</v>
      </c>
    </row>
    <row r="3553" spans="1:25" x14ac:dyDescent="0.25">
      <c r="A3553" s="11">
        <v>291620</v>
      </c>
      <c r="B3553">
        <f>IFERROR(VLOOKUP(A3553,[1]Monitoramento_Base_somente_disp!$A:$J,5,FALSE),0)</f>
        <v>0</v>
      </c>
      <c r="C3553">
        <f>IFERROR(VLOOKUP(A3553,[1]Monitoramento_Base_somente_disp!$A:$J,6,FALSE),0)</f>
        <v>0</v>
      </c>
      <c r="D3553">
        <f>IFERROR(VLOOKUP(A3553,[1]Monitoramento_Base_somente_disp!$A:$J,7,FALSE),0)</f>
        <v>0</v>
      </c>
      <c r="E3553">
        <f>IFERROR(VLOOKUP(A3553,[1]Monitoramento_Base_somente_disp!$A:$J,8,FALSE),0)</f>
        <v>0</v>
      </c>
      <c r="F3553">
        <f>IFERROR(VLOOKUP(A3553,[1]Monitoramento_Base_somente_disp!$A:$J,9,FALSE),0)</f>
        <v>0</v>
      </c>
      <c r="G3553">
        <f>IFERROR(VLOOKUP(A3553,[1]Monitoramento_Base_somente_disp!$A:$J,10,FALSE),0)</f>
        <v>0</v>
      </c>
      <c r="H3553">
        <f>IFERROR(VLOOKUP(A3553,[2]Sheet1!$A:$I,4,FALSE),0)</f>
        <v>0</v>
      </c>
      <c r="I3553">
        <f>IFERROR(VLOOKUP(A3553,[2]Sheet1!$A:$I,5,FALSE),0)</f>
        <v>0</v>
      </c>
      <c r="J3553">
        <f>IFERROR(VLOOKUP(A3553,[2]Sheet1!$A:$I,6,FALSE),0)</f>
        <v>0</v>
      </c>
      <c r="K3553">
        <f>IFERROR(VLOOKUP(A3553,[2]Sheet1!$A:$I,7,FALSE),0)</f>
        <v>0</v>
      </c>
      <c r="L3553">
        <f>IFERROR(VLOOKUP(A3553,[2]Sheet1!$A:$I,8,FALSE),0)</f>
        <v>0</v>
      </c>
      <c r="M3553">
        <f>IFERROR(VLOOKUP(A3553,[2]Sheet1!$A:$I,9,FALSE),0)</f>
        <v>0</v>
      </c>
      <c r="N3553">
        <f>IFERROR(VLOOKUP(A3553,[3]Sheet1!$A:$G,2,FALSE),0)</f>
        <v>0</v>
      </c>
      <c r="O3553">
        <f>IFERROR(VLOOKUP(A3553,[3]Sheet1!$A:$G,3,FALSE),0)</f>
        <v>0</v>
      </c>
      <c r="P3553">
        <f>IFERROR(VLOOKUP(A3553,[3]Sheet1!$A:$G,4,FALSE),0)</f>
        <v>0</v>
      </c>
      <c r="Q3553">
        <f>IFERROR(VLOOKUP(A3553,[3]Sheet1!$A:$G,5,FALSE),0)</f>
        <v>0</v>
      </c>
      <c r="R3553">
        <f>IFERROR(VLOOKUP(A3553,[3]Sheet1!$A:$G,6,FALSE),0)</f>
        <v>0</v>
      </c>
      <c r="S3553">
        <f>IFERROR(VLOOKUP(A3553,[3]Sheet1!$A:$G,7,FALSE),0)</f>
        <v>0</v>
      </c>
      <c r="T3553" t="str">
        <f t="shared" si="331"/>
        <v>Não</v>
      </c>
      <c r="U3553" t="str">
        <f t="shared" si="332"/>
        <v>Não</v>
      </c>
      <c r="V3553" t="str">
        <f t="shared" si="333"/>
        <v>Não</v>
      </c>
      <c r="W3553" t="str">
        <f t="shared" si="334"/>
        <v>Não</v>
      </c>
      <c r="X3553" t="str">
        <f t="shared" si="335"/>
        <v>Não</v>
      </c>
      <c r="Y3553" t="str">
        <f t="shared" si="336"/>
        <v>Não</v>
      </c>
    </row>
    <row r="3554" spans="1:25" x14ac:dyDescent="0.25">
      <c r="A3554" s="11">
        <v>291660</v>
      </c>
      <c r="B3554">
        <f>IFERROR(VLOOKUP(A3554,[1]Monitoramento_Base_somente_disp!$A:$J,5,FALSE),0)</f>
        <v>0</v>
      </c>
      <c r="C3554">
        <f>IFERROR(VLOOKUP(A3554,[1]Monitoramento_Base_somente_disp!$A:$J,6,FALSE),0)</f>
        <v>0</v>
      </c>
      <c r="D3554">
        <f>IFERROR(VLOOKUP(A3554,[1]Monitoramento_Base_somente_disp!$A:$J,7,FALSE),0)</f>
        <v>0</v>
      </c>
      <c r="E3554">
        <f>IFERROR(VLOOKUP(A3554,[1]Monitoramento_Base_somente_disp!$A:$J,8,FALSE),0)</f>
        <v>0</v>
      </c>
      <c r="F3554">
        <f>IFERROR(VLOOKUP(A3554,[1]Monitoramento_Base_somente_disp!$A:$J,9,FALSE),0)</f>
        <v>0</v>
      </c>
      <c r="G3554">
        <f>IFERROR(VLOOKUP(A3554,[1]Monitoramento_Base_somente_disp!$A:$J,10,FALSE),0)</f>
        <v>0</v>
      </c>
      <c r="H3554">
        <f>IFERROR(VLOOKUP(A3554,[2]Sheet1!$A:$I,4,FALSE),0)</f>
        <v>0</v>
      </c>
      <c r="I3554">
        <f>IFERROR(VLOOKUP(A3554,[2]Sheet1!$A:$I,5,FALSE),0)</f>
        <v>0</v>
      </c>
      <c r="J3554">
        <f>IFERROR(VLOOKUP(A3554,[2]Sheet1!$A:$I,6,FALSE),0)</f>
        <v>0</v>
      </c>
      <c r="K3554">
        <f>IFERROR(VLOOKUP(A3554,[2]Sheet1!$A:$I,7,FALSE),0)</f>
        <v>0</v>
      </c>
      <c r="L3554">
        <f>IFERROR(VLOOKUP(A3554,[2]Sheet1!$A:$I,8,FALSE),0)</f>
        <v>0</v>
      </c>
      <c r="M3554">
        <f>IFERROR(VLOOKUP(A3554,[2]Sheet1!$A:$I,9,FALSE),0)</f>
        <v>0</v>
      </c>
      <c r="N3554">
        <f>IFERROR(VLOOKUP(A3554,[3]Sheet1!$A:$G,2,FALSE),0)</f>
        <v>0</v>
      </c>
      <c r="O3554">
        <f>IFERROR(VLOOKUP(A3554,[3]Sheet1!$A:$G,3,FALSE),0)</f>
        <v>0</v>
      </c>
      <c r="P3554">
        <f>IFERROR(VLOOKUP(A3554,[3]Sheet1!$A:$G,4,FALSE),0)</f>
        <v>0</v>
      </c>
      <c r="Q3554">
        <f>IFERROR(VLOOKUP(A3554,[3]Sheet1!$A:$G,5,FALSE),0)</f>
        <v>0</v>
      </c>
      <c r="R3554">
        <f>IFERROR(VLOOKUP(A3554,[3]Sheet1!$A:$G,6,FALSE),0)</f>
        <v>0</v>
      </c>
      <c r="S3554">
        <f>IFERROR(VLOOKUP(A3554,[3]Sheet1!$A:$G,7,FALSE),0)</f>
        <v>0</v>
      </c>
      <c r="T3554" t="str">
        <f t="shared" si="331"/>
        <v>Não</v>
      </c>
      <c r="U3554" t="str">
        <f t="shared" si="332"/>
        <v>Não</v>
      </c>
      <c r="V3554" t="str">
        <f t="shared" si="333"/>
        <v>Não</v>
      </c>
      <c r="W3554" t="str">
        <f t="shared" si="334"/>
        <v>Não</v>
      </c>
      <c r="X3554" t="str">
        <f t="shared" si="335"/>
        <v>Não</v>
      </c>
      <c r="Y3554" t="str">
        <f t="shared" si="336"/>
        <v>Não</v>
      </c>
    </row>
    <row r="3555" spans="1:25" x14ac:dyDescent="0.25">
      <c r="A3555" s="11">
        <v>291890</v>
      </c>
      <c r="B3555">
        <f>IFERROR(VLOOKUP(A3555,[1]Monitoramento_Base_somente_disp!$A:$J,5,FALSE),0)</f>
        <v>0</v>
      </c>
      <c r="C3555">
        <f>IFERROR(VLOOKUP(A3555,[1]Monitoramento_Base_somente_disp!$A:$J,6,FALSE),0)</f>
        <v>0</v>
      </c>
      <c r="D3555">
        <f>IFERROR(VLOOKUP(A3555,[1]Monitoramento_Base_somente_disp!$A:$J,7,FALSE),0)</f>
        <v>0</v>
      </c>
      <c r="E3555">
        <f>IFERROR(VLOOKUP(A3555,[1]Monitoramento_Base_somente_disp!$A:$J,8,FALSE),0)</f>
        <v>0</v>
      </c>
      <c r="F3555">
        <f>IFERROR(VLOOKUP(A3555,[1]Monitoramento_Base_somente_disp!$A:$J,9,FALSE),0)</f>
        <v>0</v>
      </c>
      <c r="G3555">
        <f>IFERROR(VLOOKUP(A3555,[1]Monitoramento_Base_somente_disp!$A:$J,10,FALSE),0)</f>
        <v>0</v>
      </c>
      <c r="H3555">
        <f>IFERROR(VLOOKUP(A3555,[2]Sheet1!$A:$I,4,FALSE),0)</f>
        <v>0</v>
      </c>
      <c r="I3555">
        <f>IFERROR(VLOOKUP(A3555,[2]Sheet1!$A:$I,5,FALSE),0)</f>
        <v>0</v>
      </c>
      <c r="J3555">
        <f>IFERROR(VLOOKUP(A3555,[2]Sheet1!$A:$I,6,FALSE),0)</f>
        <v>0</v>
      </c>
      <c r="K3555">
        <f>IFERROR(VLOOKUP(A3555,[2]Sheet1!$A:$I,7,FALSE),0)</f>
        <v>0</v>
      </c>
      <c r="L3555">
        <f>IFERROR(VLOOKUP(A3555,[2]Sheet1!$A:$I,8,FALSE),0)</f>
        <v>0</v>
      </c>
      <c r="M3555">
        <f>IFERROR(VLOOKUP(A3555,[2]Sheet1!$A:$I,9,FALSE),0)</f>
        <v>0</v>
      </c>
      <c r="N3555">
        <f>IFERROR(VLOOKUP(A3555,[3]Sheet1!$A:$G,2,FALSE),0)</f>
        <v>0</v>
      </c>
      <c r="O3555">
        <f>IFERROR(VLOOKUP(A3555,[3]Sheet1!$A:$G,3,FALSE),0)</f>
        <v>0</v>
      </c>
      <c r="P3555">
        <f>IFERROR(VLOOKUP(A3555,[3]Sheet1!$A:$G,4,FALSE),0)</f>
        <v>0</v>
      </c>
      <c r="Q3555">
        <f>IFERROR(VLOOKUP(A3555,[3]Sheet1!$A:$G,5,FALSE),0)</f>
        <v>0</v>
      </c>
      <c r="R3555">
        <f>IFERROR(VLOOKUP(A3555,[3]Sheet1!$A:$G,6,FALSE),0)</f>
        <v>0</v>
      </c>
      <c r="S3555">
        <f>IFERROR(VLOOKUP(A3555,[3]Sheet1!$A:$G,7,FALSE),0)</f>
        <v>0</v>
      </c>
      <c r="T3555" t="str">
        <f t="shared" si="331"/>
        <v>Não</v>
      </c>
      <c r="U3555" t="str">
        <f t="shared" si="332"/>
        <v>Não</v>
      </c>
      <c r="V3555" t="str">
        <f t="shared" si="333"/>
        <v>Não</v>
      </c>
      <c r="W3555" t="str">
        <f t="shared" si="334"/>
        <v>Não</v>
      </c>
      <c r="X3555" t="str">
        <f t="shared" si="335"/>
        <v>Não</v>
      </c>
      <c r="Y3555" t="str">
        <f t="shared" si="336"/>
        <v>Não</v>
      </c>
    </row>
    <row r="3556" spans="1:25" x14ac:dyDescent="0.25">
      <c r="A3556" s="11">
        <v>292060</v>
      </c>
      <c r="B3556">
        <f>IFERROR(VLOOKUP(A3556,[1]Monitoramento_Base_somente_disp!$A:$J,5,FALSE),0)</f>
        <v>0</v>
      </c>
      <c r="C3556">
        <f>IFERROR(VLOOKUP(A3556,[1]Monitoramento_Base_somente_disp!$A:$J,6,FALSE),0)</f>
        <v>50178500</v>
      </c>
      <c r="D3556">
        <f>IFERROR(VLOOKUP(A3556,[1]Monitoramento_Base_somente_disp!$A:$J,7,FALSE),0)</f>
        <v>0</v>
      </c>
      <c r="E3556">
        <f>IFERROR(VLOOKUP(A3556,[1]Monitoramento_Base_somente_disp!$A:$J,8,FALSE),0)</f>
        <v>51856180</v>
      </c>
      <c r="F3556">
        <f>IFERROR(VLOOKUP(A3556,[1]Monitoramento_Base_somente_disp!$A:$J,9,FALSE),0)</f>
        <v>0</v>
      </c>
      <c r="G3556">
        <f>IFERROR(VLOOKUP(A3556,[1]Monitoramento_Base_somente_disp!$A:$J,10,FALSE),0)</f>
        <v>8363900</v>
      </c>
      <c r="H3556">
        <f>IFERROR(VLOOKUP(A3556,[2]Sheet1!$A:$I,4,FALSE),0)</f>
        <v>0</v>
      </c>
      <c r="I3556">
        <f>IFERROR(VLOOKUP(A3556,[2]Sheet1!$A:$I,5,FALSE),0)</f>
        <v>0</v>
      </c>
      <c r="J3556">
        <f>IFERROR(VLOOKUP(A3556,[2]Sheet1!$A:$I,6,FALSE),0)</f>
        <v>0</v>
      </c>
      <c r="K3556">
        <f>IFERROR(VLOOKUP(A3556,[2]Sheet1!$A:$I,7,FALSE),0)</f>
        <v>0</v>
      </c>
      <c r="L3556">
        <f>IFERROR(VLOOKUP(A3556,[2]Sheet1!$A:$I,8,FALSE),0)</f>
        <v>0</v>
      </c>
      <c r="M3556">
        <f>IFERROR(VLOOKUP(A3556,[2]Sheet1!$A:$I,9,FALSE),0)</f>
        <v>0</v>
      </c>
      <c r="N3556">
        <f>IFERROR(VLOOKUP(A3556,[3]Sheet1!$A:$G,2,FALSE),0)</f>
        <v>0</v>
      </c>
      <c r="O3556">
        <f>IFERROR(VLOOKUP(A3556,[3]Sheet1!$A:$G,3,FALSE),0)</f>
        <v>0</v>
      </c>
      <c r="P3556">
        <f>IFERROR(VLOOKUP(A3556,[3]Sheet1!$A:$G,4,FALSE),0)</f>
        <v>0</v>
      </c>
      <c r="Q3556">
        <f>IFERROR(VLOOKUP(A3556,[3]Sheet1!$A:$G,5,FALSE),0)</f>
        <v>0</v>
      </c>
      <c r="R3556">
        <f>IFERROR(VLOOKUP(A3556,[3]Sheet1!$A:$G,6,FALSE),0)</f>
        <v>0</v>
      </c>
      <c r="S3556">
        <f>IFERROR(VLOOKUP(A3556,[3]Sheet1!$A:$G,7,FALSE),0)</f>
        <v>0</v>
      </c>
      <c r="T3556" t="str">
        <f t="shared" si="331"/>
        <v>Não</v>
      </c>
      <c r="U3556" t="str">
        <f t="shared" si="332"/>
        <v>Sim</v>
      </c>
      <c r="V3556" t="str">
        <f t="shared" si="333"/>
        <v>Não</v>
      </c>
      <c r="W3556" t="str">
        <f t="shared" si="334"/>
        <v>Sim</v>
      </c>
      <c r="X3556" t="str">
        <f t="shared" si="335"/>
        <v>Não</v>
      </c>
      <c r="Y3556" t="str">
        <f t="shared" si="336"/>
        <v>Sim</v>
      </c>
    </row>
    <row r="3557" spans="1:25" x14ac:dyDescent="0.25">
      <c r="A3557" s="11">
        <v>292070</v>
      </c>
      <c r="B3557">
        <f>IFERROR(VLOOKUP(A3557,[1]Monitoramento_Base_somente_disp!$A:$J,5,FALSE),0)</f>
        <v>0</v>
      </c>
      <c r="C3557">
        <f>IFERROR(VLOOKUP(A3557,[1]Monitoramento_Base_somente_disp!$A:$J,6,FALSE),0)</f>
        <v>5450490</v>
      </c>
      <c r="D3557">
        <f>IFERROR(VLOOKUP(A3557,[1]Monitoramento_Base_somente_disp!$A:$J,7,FALSE),0)</f>
        <v>0</v>
      </c>
      <c r="E3557">
        <f>IFERROR(VLOOKUP(A3557,[1]Monitoramento_Base_somente_disp!$A:$J,8,FALSE),0)</f>
        <v>5632173</v>
      </c>
      <c r="F3557">
        <f>IFERROR(VLOOKUP(A3557,[1]Monitoramento_Base_somente_disp!$A:$J,9,FALSE),0)</f>
        <v>0</v>
      </c>
      <c r="G3557">
        <f>IFERROR(VLOOKUP(A3557,[1]Monitoramento_Base_somente_disp!$A:$J,10,FALSE),0)</f>
        <v>908415</v>
      </c>
      <c r="H3557">
        <f>IFERROR(VLOOKUP(A3557,[2]Sheet1!$A:$I,4,FALSE),0)</f>
        <v>0</v>
      </c>
      <c r="I3557">
        <f>IFERROR(VLOOKUP(A3557,[2]Sheet1!$A:$I,5,FALSE),0)</f>
        <v>0</v>
      </c>
      <c r="J3557">
        <f>IFERROR(VLOOKUP(A3557,[2]Sheet1!$A:$I,6,FALSE),0)</f>
        <v>0</v>
      </c>
      <c r="K3557">
        <f>IFERROR(VLOOKUP(A3557,[2]Sheet1!$A:$I,7,FALSE),0)</f>
        <v>0</v>
      </c>
      <c r="L3557">
        <f>IFERROR(VLOOKUP(A3557,[2]Sheet1!$A:$I,8,FALSE),0)</f>
        <v>0</v>
      </c>
      <c r="M3557">
        <f>IFERROR(VLOOKUP(A3557,[2]Sheet1!$A:$I,9,FALSE),0)</f>
        <v>0</v>
      </c>
      <c r="N3557">
        <f>IFERROR(VLOOKUP(A3557,[3]Sheet1!$A:$G,2,FALSE),0)</f>
        <v>0</v>
      </c>
      <c r="O3557">
        <f>IFERROR(VLOOKUP(A3557,[3]Sheet1!$A:$G,3,FALSE),0)</f>
        <v>0</v>
      </c>
      <c r="P3557">
        <f>IFERROR(VLOOKUP(A3557,[3]Sheet1!$A:$G,4,FALSE),0)</f>
        <v>0</v>
      </c>
      <c r="Q3557">
        <f>IFERROR(VLOOKUP(A3557,[3]Sheet1!$A:$G,5,FALSE),0)</f>
        <v>0</v>
      </c>
      <c r="R3557">
        <f>IFERROR(VLOOKUP(A3557,[3]Sheet1!$A:$G,6,FALSE),0)</f>
        <v>0</v>
      </c>
      <c r="S3557">
        <f>IFERROR(VLOOKUP(A3557,[3]Sheet1!$A:$G,7,FALSE),0)</f>
        <v>0</v>
      </c>
      <c r="T3557" t="str">
        <f t="shared" si="331"/>
        <v>Não</v>
      </c>
      <c r="U3557" t="str">
        <f t="shared" si="332"/>
        <v>Sim</v>
      </c>
      <c r="V3557" t="str">
        <f t="shared" si="333"/>
        <v>Não</v>
      </c>
      <c r="W3557" t="str">
        <f t="shared" si="334"/>
        <v>Sim</v>
      </c>
      <c r="X3557" t="str">
        <f t="shared" si="335"/>
        <v>Não</v>
      </c>
      <c r="Y3557" t="str">
        <f t="shared" si="336"/>
        <v>Sim</v>
      </c>
    </row>
    <row r="3558" spans="1:25" x14ac:dyDescent="0.25">
      <c r="A3558" s="11">
        <v>292250</v>
      </c>
      <c r="B3558">
        <f>IFERROR(VLOOKUP(A3558,[1]Monitoramento_Base_somente_disp!$A:$J,5,FALSE),0)</f>
        <v>0</v>
      </c>
      <c r="C3558">
        <f>IFERROR(VLOOKUP(A3558,[1]Monitoramento_Base_somente_disp!$A:$J,6,FALSE),0)</f>
        <v>8030490</v>
      </c>
      <c r="D3558">
        <f>IFERROR(VLOOKUP(A3558,[1]Monitoramento_Base_somente_disp!$A:$J,7,FALSE),0)</f>
        <v>0</v>
      </c>
      <c r="E3558">
        <f>IFERROR(VLOOKUP(A3558,[1]Monitoramento_Base_somente_disp!$A:$J,8,FALSE),0)</f>
        <v>8319873</v>
      </c>
      <c r="F3558">
        <f>IFERROR(VLOOKUP(A3558,[1]Monitoramento_Base_somente_disp!$A:$J,9,FALSE),0)</f>
        <v>0</v>
      </c>
      <c r="G3558">
        <f>IFERROR(VLOOKUP(A3558,[1]Monitoramento_Base_somente_disp!$A:$J,10,FALSE),0)</f>
        <v>1341915</v>
      </c>
      <c r="H3558">
        <f>IFERROR(VLOOKUP(A3558,[2]Sheet1!$A:$I,4,FALSE),0)</f>
        <v>0</v>
      </c>
      <c r="I3558">
        <f>IFERROR(VLOOKUP(A3558,[2]Sheet1!$A:$I,5,FALSE),0)</f>
        <v>0</v>
      </c>
      <c r="J3558">
        <f>IFERROR(VLOOKUP(A3558,[2]Sheet1!$A:$I,6,FALSE),0)</f>
        <v>0</v>
      </c>
      <c r="K3558">
        <f>IFERROR(VLOOKUP(A3558,[2]Sheet1!$A:$I,7,FALSE),0)</f>
        <v>0</v>
      </c>
      <c r="L3558">
        <f>IFERROR(VLOOKUP(A3558,[2]Sheet1!$A:$I,8,FALSE),0)</f>
        <v>0</v>
      </c>
      <c r="M3558">
        <f>IFERROR(VLOOKUP(A3558,[2]Sheet1!$A:$I,9,FALSE),0)</f>
        <v>0</v>
      </c>
      <c r="N3558">
        <f>IFERROR(VLOOKUP(A3558,[3]Sheet1!$A:$G,2,FALSE),0)</f>
        <v>0</v>
      </c>
      <c r="O3558">
        <f>IFERROR(VLOOKUP(A3558,[3]Sheet1!$A:$G,3,FALSE),0)</f>
        <v>0</v>
      </c>
      <c r="P3558">
        <f>IFERROR(VLOOKUP(A3558,[3]Sheet1!$A:$G,4,FALSE),0)</f>
        <v>0</v>
      </c>
      <c r="Q3558">
        <f>IFERROR(VLOOKUP(A3558,[3]Sheet1!$A:$G,5,FALSE),0)</f>
        <v>0</v>
      </c>
      <c r="R3558">
        <f>IFERROR(VLOOKUP(A3558,[3]Sheet1!$A:$G,6,FALSE),0)</f>
        <v>0</v>
      </c>
      <c r="S3558">
        <f>IFERROR(VLOOKUP(A3558,[3]Sheet1!$A:$G,7,FALSE),0)</f>
        <v>0</v>
      </c>
      <c r="T3558" t="str">
        <f t="shared" si="331"/>
        <v>Não</v>
      </c>
      <c r="U3558" t="str">
        <f t="shared" si="332"/>
        <v>Sim</v>
      </c>
      <c r="V3558" t="str">
        <f t="shared" si="333"/>
        <v>Não</v>
      </c>
      <c r="W3558" t="str">
        <f t="shared" si="334"/>
        <v>Sim</v>
      </c>
      <c r="X3558" t="str">
        <f t="shared" si="335"/>
        <v>Não</v>
      </c>
      <c r="Y3558" t="str">
        <f t="shared" si="336"/>
        <v>Sim</v>
      </c>
    </row>
    <row r="3559" spans="1:25" x14ac:dyDescent="0.25">
      <c r="A3559" s="11">
        <v>292303</v>
      </c>
      <c r="B3559">
        <f>IFERROR(VLOOKUP(A3559,[1]Monitoramento_Base_somente_disp!$A:$J,5,FALSE),0)</f>
        <v>0</v>
      </c>
      <c r="C3559">
        <f>IFERROR(VLOOKUP(A3559,[1]Monitoramento_Base_somente_disp!$A:$J,6,FALSE),0)</f>
        <v>0</v>
      </c>
      <c r="D3559">
        <f>IFERROR(VLOOKUP(A3559,[1]Monitoramento_Base_somente_disp!$A:$J,7,FALSE),0)</f>
        <v>0</v>
      </c>
      <c r="E3559">
        <f>IFERROR(VLOOKUP(A3559,[1]Monitoramento_Base_somente_disp!$A:$J,8,FALSE),0)</f>
        <v>0</v>
      </c>
      <c r="F3559">
        <f>IFERROR(VLOOKUP(A3559,[1]Monitoramento_Base_somente_disp!$A:$J,9,FALSE),0)</f>
        <v>0</v>
      </c>
      <c r="G3559">
        <f>IFERROR(VLOOKUP(A3559,[1]Monitoramento_Base_somente_disp!$A:$J,10,FALSE),0)</f>
        <v>0</v>
      </c>
      <c r="H3559">
        <f>IFERROR(VLOOKUP(A3559,[2]Sheet1!$A:$I,4,FALSE),0)</f>
        <v>0</v>
      </c>
      <c r="I3559">
        <f>IFERROR(VLOOKUP(A3559,[2]Sheet1!$A:$I,5,FALSE),0)</f>
        <v>0</v>
      </c>
      <c r="J3559">
        <f>IFERROR(VLOOKUP(A3559,[2]Sheet1!$A:$I,6,FALSE),0)</f>
        <v>0</v>
      </c>
      <c r="K3559">
        <f>IFERROR(VLOOKUP(A3559,[2]Sheet1!$A:$I,7,FALSE),0)</f>
        <v>0</v>
      </c>
      <c r="L3559">
        <f>IFERROR(VLOOKUP(A3559,[2]Sheet1!$A:$I,8,FALSE),0)</f>
        <v>0</v>
      </c>
      <c r="M3559">
        <f>IFERROR(VLOOKUP(A3559,[2]Sheet1!$A:$I,9,FALSE),0)</f>
        <v>0</v>
      </c>
      <c r="N3559">
        <f>IFERROR(VLOOKUP(A3559,[3]Sheet1!$A:$G,2,FALSE),0)</f>
        <v>0</v>
      </c>
      <c r="O3559">
        <f>IFERROR(VLOOKUP(A3559,[3]Sheet1!$A:$G,3,FALSE),0)</f>
        <v>0</v>
      </c>
      <c r="P3559">
        <f>IFERROR(VLOOKUP(A3559,[3]Sheet1!$A:$G,4,FALSE),0)</f>
        <v>0</v>
      </c>
      <c r="Q3559">
        <f>IFERROR(VLOOKUP(A3559,[3]Sheet1!$A:$G,5,FALSE),0)</f>
        <v>0</v>
      </c>
      <c r="R3559">
        <f>IFERROR(VLOOKUP(A3559,[3]Sheet1!$A:$G,6,FALSE),0)</f>
        <v>0</v>
      </c>
      <c r="S3559">
        <f>IFERROR(VLOOKUP(A3559,[3]Sheet1!$A:$G,7,FALSE),0)</f>
        <v>0</v>
      </c>
      <c r="T3559" t="str">
        <f t="shared" si="331"/>
        <v>Não</v>
      </c>
      <c r="U3559" t="str">
        <f t="shared" si="332"/>
        <v>Não</v>
      </c>
      <c r="V3559" t="str">
        <f t="shared" si="333"/>
        <v>Não</v>
      </c>
      <c r="W3559" t="str">
        <f t="shared" si="334"/>
        <v>Não</v>
      </c>
      <c r="X3559" t="str">
        <f t="shared" si="335"/>
        <v>Não</v>
      </c>
      <c r="Y3559" t="str">
        <f t="shared" si="336"/>
        <v>Não</v>
      </c>
    </row>
    <row r="3560" spans="1:25" x14ac:dyDescent="0.25">
      <c r="A3560" s="11">
        <v>292420</v>
      </c>
      <c r="B3560">
        <f>IFERROR(VLOOKUP(A3560,[1]Monitoramento_Base_somente_disp!$A:$J,5,FALSE),0)</f>
        <v>0</v>
      </c>
      <c r="C3560">
        <f>IFERROR(VLOOKUP(A3560,[1]Monitoramento_Base_somente_disp!$A:$J,6,FALSE),0)</f>
        <v>0</v>
      </c>
      <c r="D3560">
        <f>IFERROR(VLOOKUP(A3560,[1]Monitoramento_Base_somente_disp!$A:$J,7,FALSE),0)</f>
        <v>0</v>
      </c>
      <c r="E3560">
        <f>IFERROR(VLOOKUP(A3560,[1]Monitoramento_Base_somente_disp!$A:$J,8,FALSE),0)</f>
        <v>0</v>
      </c>
      <c r="F3560">
        <f>IFERROR(VLOOKUP(A3560,[1]Monitoramento_Base_somente_disp!$A:$J,9,FALSE),0)</f>
        <v>0</v>
      </c>
      <c r="G3560">
        <f>IFERROR(VLOOKUP(A3560,[1]Monitoramento_Base_somente_disp!$A:$J,10,FALSE),0)</f>
        <v>0</v>
      </c>
      <c r="H3560">
        <f>IFERROR(VLOOKUP(A3560,[2]Sheet1!$A:$I,4,FALSE),0)</f>
        <v>0</v>
      </c>
      <c r="I3560">
        <f>IFERROR(VLOOKUP(A3560,[2]Sheet1!$A:$I,5,FALSE),0)</f>
        <v>0</v>
      </c>
      <c r="J3560">
        <f>IFERROR(VLOOKUP(A3560,[2]Sheet1!$A:$I,6,FALSE),0)</f>
        <v>0</v>
      </c>
      <c r="K3560">
        <f>IFERROR(VLOOKUP(A3560,[2]Sheet1!$A:$I,7,FALSE),0)</f>
        <v>0</v>
      </c>
      <c r="L3560">
        <f>IFERROR(VLOOKUP(A3560,[2]Sheet1!$A:$I,8,FALSE),0)</f>
        <v>0</v>
      </c>
      <c r="M3560">
        <f>IFERROR(VLOOKUP(A3560,[2]Sheet1!$A:$I,9,FALSE),0)</f>
        <v>0</v>
      </c>
      <c r="N3560">
        <f>IFERROR(VLOOKUP(A3560,[3]Sheet1!$A:$G,2,FALSE),0)</f>
        <v>0</v>
      </c>
      <c r="O3560">
        <f>IFERROR(VLOOKUP(A3560,[3]Sheet1!$A:$G,3,FALSE),0)</f>
        <v>0</v>
      </c>
      <c r="P3560">
        <f>IFERROR(VLOOKUP(A3560,[3]Sheet1!$A:$G,4,FALSE),0)</f>
        <v>0</v>
      </c>
      <c r="Q3560">
        <f>IFERROR(VLOOKUP(A3560,[3]Sheet1!$A:$G,5,FALSE),0)</f>
        <v>0</v>
      </c>
      <c r="R3560">
        <f>IFERROR(VLOOKUP(A3560,[3]Sheet1!$A:$G,6,FALSE),0)</f>
        <v>0</v>
      </c>
      <c r="S3560">
        <f>IFERROR(VLOOKUP(A3560,[3]Sheet1!$A:$G,7,FALSE),0)</f>
        <v>0</v>
      </c>
      <c r="T3560" t="str">
        <f t="shared" si="331"/>
        <v>Não</v>
      </c>
      <c r="U3560" t="str">
        <f t="shared" si="332"/>
        <v>Não</v>
      </c>
      <c r="V3560" t="str">
        <f t="shared" si="333"/>
        <v>Não</v>
      </c>
      <c r="W3560" t="str">
        <f t="shared" si="334"/>
        <v>Não</v>
      </c>
      <c r="X3560" t="str">
        <f t="shared" si="335"/>
        <v>Não</v>
      </c>
      <c r="Y3560" t="str">
        <f t="shared" si="336"/>
        <v>Não</v>
      </c>
    </row>
    <row r="3561" spans="1:25" x14ac:dyDescent="0.25">
      <c r="A3561" s="11">
        <v>292680</v>
      </c>
      <c r="B3561">
        <f>IFERROR(VLOOKUP(A3561,[1]Monitoramento_Base_somente_disp!$A:$J,5,FALSE),0)</f>
        <v>0</v>
      </c>
      <c r="C3561">
        <f>IFERROR(VLOOKUP(A3561,[1]Monitoramento_Base_somente_disp!$A:$J,6,FALSE),0)</f>
        <v>0</v>
      </c>
      <c r="D3561">
        <f>IFERROR(VLOOKUP(A3561,[1]Monitoramento_Base_somente_disp!$A:$J,7,FALSE),0)</f>
        <v>0</v>
      </c>
      <c r="E3561">
        <f>IFERROR(VLOOKUP(A3561,[1]Monitoramento_Base_somente_disp!$A:$J,8,FALSE),0)</f>
        <v>0</v>
      </c>
      <c r="F3561">
        <f>IFERROR(VLOOKUP(A3561,[1]Monitoramento_Base_somente_disp!$A:$J,9,FALSE),0)</f>
        <v>0</v>
      </c>
      <c r="G3561">
        <f>IFERROR(VLOOKUP(A3561,[1]Monitoramento_Base_somente_disp!$A:$J,10,FALSE),0)</f>
        <v>0</v>
      </c>
      <c r="H3561">
        <f>IFERROR(VLOOKUP(A3561,[2]Sheet1!$A:$I,4,FALSE),0)</f>
        <v>0</v>
      </c>
      <c r="I3561">
        <f>IFERROR(VLOOKUP(A3561,[2]Sheet1!$A:$I,5,FALSE),0)</f>
        <v>0</v>
      </c>
      <c r="J3561">
        <f>IFERROR(VLOOKUP(A3561,[2]Sheet1!$A:$I,6,FALSE),0)</f>
        <v>0</v>
      </c>
      <c r="K3561">
        <f>IFERROR(VLOOKUP(A3561,[2]Sheet1!$A:$I,7,FALSE),0)</f>
        <v>0</v>
      </c>
      <c r="L3561">
        <f>IFERROR(VLOOKUP(A3561,[2]Sheet1!$A:$I,8,FALSE),0)</f>
        <v>0</v>
      </c>
      <c r="M3561">
        <f>IFERROR(VLOOKUP(A3561,[2]Sheet1!$A:$I,9,FALSE),0)</f>
        <v>0</v>
      </c>
      <c r="N3561">
        <f>IFERROR(VLOOKUP(A3561,[3]Sheet1!$A:$G,2,FALSE),0)</f>
        <v>0</v>
      </c>
      <c r="O3561">
        <f>IFERROR(VLOOKUP(A3561,[3]Sheet1!$A:$G,3,FALSE),0)</f>
        <v>0</v>
      </c>
      <c r="P3561">
        <f>IFERROR(VLOOKUP(A3561,[3]Sheet1!$A:$G,4,FALSE),0)</f>
        <v>0</v>
      </c>
      <c r="Q3561">
        <f>IFERROR(VLOOKUP(A3561,[3]Sheet1!$A:$G,5,FALSE),0)</f>
        <v>0</v>
      </c>
      <c r="R3561">
        <f>IFERROR(VLOOKUP(A3561,[3]Sheet1!$A:$G,6,FALSE),0)</f>
        <v>0</v>
      </c>
      <c r="S3561">
        <f>IFERROR(VLOOKUP(A3561,[3]Sheet1!$A:$G,7,FALSE),0)</f>
        <v>0</v>
      </c>
      <c r="T3561" t="str">
        <f t="shared" si="331"/>
        <v>Não</v>
      </c>
      <c r="U3561" t="str">
        <f t="shared" si="332"/>
        <v>Não</v>
      </c>
      <c r="V3561" t="str">
        <f t="shared" si="333"/>
        <v>Não</v>
      </c>
      <c r="W3561" t="str">
        <f t="shared" si="334"/>
        <v>Não</v>
      </c>
      <c r="X3561" t="str">
        <f t="shared" si="335"/>
        <v>Não</v>
      </c>
      <c r="Y3561" t="str">
        <f t="shared" si="336"/>
        <v>Não</v>
      </c>
    </row>
    <row r="3562" spans="1:25" x14ac:dyDescent="0.25">
      <c r="A3562" s="11">
        <v>292770</v>
      </c>
      <c r="B3562">
        <f>IFERROR(VLOOKUP(A3562,[1]Monitoramento_Base_somente_disp!$A:$J,5,FALSE),0)</f>
        <v>47741</v>
      </c>
      <c r="C3562">
        <f>IFERROR(VLOOKUP(A3562,[1]Monitoramento_Base_somente_disp!$A:$J,6,FALSE),0)</f>
        <v>50584235</v>
      </c>
      <c r="D3562">
        <f>IFERROR(VLOOKUP(A3562,[1]Monitoramento_Base_somente_disp!$A:$J,7,FALSE),0)</f>
        <v>31927</v>
      </c>
      <c r="E3562">
        <f>IFERROR(VLOOKUP(A3562,[1]Monitoramento_Base_somente_disp!$A:$J,8,FALSE),0)</f>
        <v>46568689</v>
      </c>
      <c r="F3562">
        <f>IFERROR(VLOOKUP(A3562,[1]Monitoramento_Base_somente_disp!$A:$J,9,FALSE),0)</f>
        <v>240</v>
      </c>
      <c r="G3562">
        <f>IFERROR(VLOOKUP(A3562,[1]Monitoramento_Base_somente_disp!$A:$J,10,FALSE),0)</f>
        <v>7285045</v>
      </c>
      <c r="H3562">
        <f>IFERROR(VLOOKUP(A3562,[2]Sheet1!$A:$I,4,FALSE),0)</f>
        <v>0</v>
      </c>
      <c r="I3562">
        <f>IFERROR(VLOOKUP(A3562,[2]Sheet1!$A:$I,5,FALSE),0)</f>
        <v>0</v>
      </c>
      <c r="J3562">
        <f>IFERROR(VLOOKUP(A3562,[2]Sheet1!$A:$I,6,FALSE),0)</f>
        <v>0</v>
      </c>
      <c r="K3562">
        <f>IFERROR(VLOOKUP(A3562,[2]Sheet1!$A:$I,7,FALSE),0)</f>
        <v>0</v>
      </c>
      <c r="L3562">
        <f>IFERROR(VLOOKUP(A3562,[2]Sheet1!$A:$I,8,FALSE),0)</f>
        <v>0</v>
      </c>
      <c r="M3562">
        <f>IFERROR(VLOOKUP(A3562,[2]Sheet1!$A:$I,9,FALSE),0)</f>
        <v>0</v>
      </c>
      <c r="N3562">
        <f>IFERROR(VLOOKUP(A3562,[3]Sheet1!$A:$G,2,FALSE),0)</f>
        <v>0</v>
      </c>
      <c r="O3562">
        <f>IFERROR(VLOOKUP(A3562,[3]Sheet1!$A:$G,3,FALSE),0)</f>
        <v>0</v>
      </c>
      <c r="P3562">
        <f>IFERROR(VLOOKUP(A3562,[3]Sheet1!$A:$G,4,FALSE),0)</f>
        <v>0</v>
      </c>
      <c r="Q3562">
        <f>IFERROR(VLOOKUP(A3562,[3]Sheet1!$A:$G,5,FALSE),0)</f>
        <v>0</v>
      </c>
      <c r="R3562">
        <f>IFERROR(VLOOKUP(A3562,[3]Sheet1!$A:$G,6,FALSE),0)</f>
        <v>0</v>
      </c>
      <c r="S3562">
        <f>IFERROR(VLOOKUP(A3562,[3]Sheet1!$A:$G,7,FALSE),0)</f>
        <v>0</v>
      </c>
      <c r="T3562" t="str">
        <f t="shared" si="331"/>
        <v>Sim</v>
      </c>
      <c r="U3562" t="str">
        <f t="shared" si="332"/>
        <v>Sim</v>
      </c>
      <c r="V3562" t="str">
        <f t="shared" si="333"/>
        <v>Sim</v>
      </c>
      <c r="W3562" t="str">
        <f t="shared" si="334"/>
        <v>Sim</v>
      </c>
      <c r="X3562" t="str">
        <f t="shared" si="335"/>
        <v>Sim</v>
      </c>
      <c r="Y3562" t="str">
        <f t="shared" si="336"/>
        <v>Sim</v>
      </c>
    </row>
    <row r="3563" spans="1:25" x14ac:dyDescent="0.25">
      <c r="A3563" s="11">
        <v>292860</v>
      </c>
      <c r="B3563">
        <f>IFERROR(VLOOKUP(A3563,[1]Monitoramento_Base_somente_disp!$A:$J,5,FALSE),0)</f>
        <v>0</v>
      </c>
      <c r="C3563">
        <f>IFERROR(VLOOKUP(A3563,[1]Monitoramento_Base_somente_disp!$A:$J,6,FALSE),0)</f>
        <v>13984240</v>
      </c>
      <c r="D3563">
        <f>IFERROR(VLOOKUP(A3563,[1]Monitoramento_Base_somente_disp!$A:$J,7,FALSE),0)</f>
        <v>0</v>
      </c>
      <c r="E3563">
        <f>IFERROR(VLOOKUP(A3563,[1]Monitoramento_Base_somente_disp!$A:$J,8,FALSE),0)</f>
        <v>14473528</v>
      </c>
      <c r="F3563">
        <f>IFERROR(VLOOKUP(A3563,[1]Monitoramento_Base_somente_disp!$A:$J,9,FALSE),0)</f>
        <v>0</v>
      </c>
      <c r="G3563">
        <f>IFERROR(VLOOKUP(A3563,[1]Monitoramento_Base_somente_disp!$A:$J,10,FALSE),0)</f>
        <v>2334440</v>
      </c>
      <c r="H3563">
        <f>IFERROR(VLOOKUP(A3563,[2]Sheet1!$A:$I,4,FALSE),0)</f>
        <v>0</v>
      </c>
      <c r="I3563">
        <f>IFERROR(VLOOKUP(A3563,[2]Sheet1!$A:$I,5,FALSE),0)</f>
        <v>0</v>
      </c>
      <c r="J3563">
        <f>IFERROR(VLOOKUP(A3563,[2]Sheet1!$A:$I,6,FALSE),0)</f>
        <v>0</v>
      </c>
      <c r="K3563">
        <f>IFERROR(VLOOKUP(A3563,[2]Sheet1!$A:$I,7,FALSE),0)</f>
        <v>0</v>
      </c>
      <c r="L3563">
        <f>IFERROR(VLOOKUP(A3563,[2]Sheet1!$A:$I,8,FALSE),0)</f>
        <v>0</v>
      </c>
      <c r="M3563">
        <f>IFERROR(VLOOKUP(A3563,[2]Sheet1!$A:$I,9,FALSE),0)</f>
        <v>0</v>
      </c>
      <c r="N3563">
        <f>IFERROR(VLOOKUP(A3563,[3]Sheet1!$A:$G,2,FALSE),0)</f>
        <v>0</v>
      </c>
      <c r="O3563">
        <f>IFERROR(VLOOKUP(A3563,[3]Sheet1!$A:$G,3,FALSE),0)</f>
        <v>0</v>
      </c>
      <c r="P3563">
        <f>IFERROR(VLOOKUP(A3563,[3]Sheet1!$A:$G,4,FALSE),0)</f>
        <v>0</v>
      </c>
      <c r="Q3563">
        <f>IFERROR(VLOOKUP(A3563,[3]Sheet1!$A:$G,5,FALSE),0)</f>
        <v>0</v>
      </c>
      <c r="R3563">
        <f>IFERROR(VLOOKUP(A3563,[3]Sheet1!$A:$G,6,FALSE),0)</f>
        <v>0</v>
      </c>
      <c r="S3563">
        <f>IFERROR(VLOOKUP(A3563,[3]Sheet1!$A:$G,7,FALSE),0)</f>
        <v>0</v>
      </c>
      <c r="T3563" t="str">
        <f t="shared" si="331"/>
        <v>Não</v>
      </c>
      <c r="U3563" t="str">
        <f t="shared" si="332"/>
        <v>Sim</v>
      </c>
      <c r="V3563" t="str">
        <f t="shared" si="333"/>
        <v>Não</v>
      </c>
      <c r="W3563" t="str">
        <f t="shared" si="334"/>
        <v>Sim</v>
      </c>
      <c r="X3563" t="str">
        <f t="shared" si="335"/>
        <v>Não</v>
      </c>
      <c r="Y3563" t="str">
        <f t="shared" si="336"/>
        <v>Sim</v>
      </c>
    </row>
    <row r="3564" spans="1:25" x14ac:dyDescent="0.25">
      <c r="A3564" s="11">
        <v>292880</v>
      </c>
      <c r="B3564">
        <f>IFERROR(VLOOKUP(A3564,[1]Monitoramento_Base_somente_disp!$A:$J,5,FALSE),0)</f>
        <v>210</v>
      </c>
      <c r="C3564">
        <f>IFERROR(VLOOKUP(A3564,[1]Monitoramento_Base_somente_disp!$A:$J,6,FALSE),0)</f>
        <v>62171160</v>
      </c>
      <c r="D3564">
        <f>IFERROR(VLOOKUP(A3564,[1]Monitoramento_Base_somente_disp!$A:$J,7,FALSE),0)</f>
        <v>1900</v>
      </c>
      <c r="E3564">
        <f>IFERROR(VLOOKUP(A3564,[1]Monitoramento_Base_somente_disp!$A:$J,8,FALSE),0)</f>
        <v>64613364</v>
      </c>
      <c r="F3564">
        <f>IFERROR(VLOOKUP(A3564,[1]Monitoramento_Base_somente_disp!$A:$J,9,FALSE),0)</f>
        <v>0</v>
      </c>
      <c r="G3564">
        <f>IFERROR(VLOOKUP(A3564,[1]Monitoramento_Base_somente_disp!$A:$J,10,FALSE),0)</f>
        <v>10420275</v>
      </c>
      <c r="H3564">
        <f>IFERROR(VLOOKUP(A3564,[2]Sheet1!$A:$I,4,FALSE),0)</f>
        <v>0</v>
      </c>
      <c r="I3564">
        <f>IFERROR(VLOOKUP(A3564,[2]Sheet1!$A:$I,5,FALSE),0)</f>
        <v>0</v>
      </c>
      <c r="J3564">
        <f>IFERROR(VLOOKUP(A3564,[2]Sheet1!$A:$I,6,FALSE),0)</f>
        <v>0</v>
      </c>
      <c r="K3564">
        <f>IFERROR(VLOOKUP(A3564,[2]Sheet1!$A:$I,7,FALSE),0)</f>
        <v>0</v>
      </c>
      <c r="L3564">
        <f>IFERROR(VLOOKUP(A3564,[2]Sheet1!$A:$I,8,FALSE),0)</f>
        <v>0</v>
      </c>
      <c r="M3564">
        <f>IFERROR(VLOOKUP(A3564,[2]Sheet1!$A:$I,9,FALSE),0)</f>
        <v>0</v>
      </c>
      <c r="N3564">
        <f>IFERROR(VLOOKUP(A3564,[3]Sheet1!$A:$G,2,FALSE),0)</f>
        <v>0</v>
      </c>
      <c r="O3564">
        <f>IFERROR(VLOOKUP(A3564,[3]Sheet1!$A:$G,3,FALSE),0)</f>
        <v>0</v>
      </c>
      <c r="P3564">
        <f>IFERROR(VLOOKUP(A3564,[3]Sheet1!$A:$G,4,FALSE),0)</f>
        <v>0</v>
      </c>
      <c r="Q3564">
        <f>IFERROR(VLOOKUP(A3564,[3]Sheet1!$A:$G,5,FALSE),0)</f>
        <v>0</v>
      </c>
      <c r="R3564">
        <f>IFERROR(VLOOKUP(A3564,[3]Sheet1!$A:$G,6,FALSE),0)</f>
        <v>0</v>
      </c>
      <c r="S3564">
        <f>IFERROR(VLOOKUP(A3564,[3]Sheet1!$A:$G,7,FALSE),0)</f>
        <v>0</v>
      </c>
      <c r="T3564" t="str">
        <f t="shared" si="331"/>
        <v>Sim</v>
      </c>
      <c r="U3564" t="str">
        <f t="shared" si="332"/>
        <v>Sim</v>
      </c>
      <c r="V3564" t="str">
        <f t="shared" si="333"/>
        <v>Sim</v>
      </c>
      <c r="W3564" t="str">
        <f t="shared" si="334"/>
        <v>Sim</v>
      </c>
      <c r="X3564" t="str">
        <f t="shared" si="335"/>
        <v>Não</v>
      </c>
      <c r="Y3564" t="str">
        <f t="shared" si="336"/>
        <v>Sim</v>
      </c>
    </row>
    <row r="3565" spans="1:25" x14ac:dyDescent="0.25">
      <c r="A3565" s="11">
        <v>292900</v>
      </c>
      <c r="B3565">
        <f>IFERROR(VLOOKUP(A3565,[1]Monitoramento_Base_somente_disp!$A:$J,5,FALSE),0)</f>
        <v>0</v>
      </c>
      <c r="C3565">
        <f>IFERROR(VLOOKUP(A3565,[1]Monitoramento_Base_somente_disp!$A:$J,6,FALSE),0)</f>
        <v>19665790</v>
      </c>
      <c r="D3565">
        <f>IFERROR(VLOOKUP(A3565,[1]Monitoramento_Base_somente_disp!$A:$J,7,FALSE),0)</f>
        <v>0</v>
      </c>
      <c r="E3565">
        <f>IFERROR(VLOOKUP(A3565,[1]Monitoramento_Base_somente_disp!$A:$J,8,FALSE),0)</f>
        <v>20343378</v>
      </c>
      <c r="F3565">
        <f>IFERROR(VLOOKUP(A3565,[1]Monitoramento_Base_somente_disp!$A:$J,9,FALSE),0)</f>
        <v>0</v>
      </c>
      <c r="G3565">
        <f>IFERROR(VLOOKUP(A3565,[1]Monitoramento_Base_somente_disp!$A:$J,10,FALSE),0)</f>
        <v>3281190</v>
      </c>
      <c r="H3565">
        <f>IFERROR(VLOOKUP(A3565,[2]Sheet1!$A:$I,4,FALSE),0)</f>
        <v>0</v>
      </c>
      <c r="I3565">
        <f>IFERROR(VLOOKUP(A3565,[2]Sheet1!$A:$I,5,FALSE),0)</f>
        <v>0</v>
      </c>
      <c r="J3565">
        <f>IFERROR(VLOOKUP(A3565,[2]Sheet1!$A:$I,6,FALSE),0)</f>
        <v>0</v>
      </c>
      <c r="K3565">
        <f>IFERROR(VLOOKUP(A3565,[2]Sheet1!$A:$I,7,FALSE),0)</f>
        <v>0</v>
      </c>
      <c r="L3565">
        <f>IFERROR(VLOOKUP(A3565,[2]Sheet1!$A:$I,8,FALSE),0)</f>
        <v>0</v>
      </c>
      <c r="M3565">
        <f>IFERROR(VLOOKUP(A3565,[2]Sheet1!$A:$I,9,FALSE),0)</f>
        <v>0</v>
      </c>
      <c r="N3565">
        <f>IFERROR(VLOOKUP(A3565,[3]Sheet1!$A:$G,2,FALSE),0)</f>
        <v>0</v>
      </c>
      <c r="O3565">
        <f>IFERROR(VLOOKUP(A3565,[3]Sheet1!$A:$G,3,FALSE),0)</f>
        <v>0</v>
      </c>
      <c r="P3565">
        <f>IFERROR(VLOOKUP(A3565,[3]Sheet1!$A:$G,4,FALSE),0)</f>
        <v>0</v>
      </c>
      <c r="Q3565">
        <f>IFERROR(VLOOKUP(A3565,[3]Sheet1!$A:$G,5,FALSE),0)</f>
        <v>0</v>
      </c>
      <c r="R3565">
        <f>IFERROR(VLOOKUP(A3565,[3]Sheet1!$A:$G,6,FALSE),0)</f>
        <v>0</v>
      </c>
      <c r="S3565">
        <f>IFERROR(VLOOKUP(A3565,[3]Sheet1!$A:$G,7,FALSE),0)</f>
        <v>0</v>
      </c>
      <c r="T3565" t="str">
        <f t="shared" si="331"/>
        <v>Não</v>
      </c>
      <c r="U3565" t="str">
        <f t="shared" si="332"/>
        <v>Sim</v>
      </c>
      <c r="V3565" t="str">
        <f t="shared" si="333"/>
        <v>Não</v>
      </c>
      <c r="W3565" t="str">
        <f t="shared" si="334"/>
        <v>Sim</v>
      </c>
      <c r="X3565" t="str">
        <f t="shared" si="335"/>
        <v>Não</v>
      </c>
      <c r="Y3565" t="str">
        <f t="shared" si="336"/>
        <v>Sim</v>
      </c>
    </row>
    <row r="3566" spans="1:25" x14ac:dyDescent="0.25">
      <c r="A3566" s="11">
        <v>292950</v>
      </c>
      <c r="B3566">
        <f>IFERROR(VLOOKUP(A3566,[1]Monitoramento_Base_somente_disp!$A:$J,5,FALSE),0)</f>
        <v>0</v>
      </c>
      <c r="C3566">
        <f>IFERROR(VLOOKUP(A3566,[1]Monitoramento_Base_somente_disp!$A:$J,6,FALSE),0)</f>
        <v>0</v>
      </c>
      <c r="D3566">
        <f>IFERROR(VLOOKUP(A3566,[1]Monitoramento_Base_somente_disp!$A:$J,7,FALSE),0)</f>
        <v>0</v>
      </c>
      <c r="E3566">
        <f>IFERROR(VLOOKUP(A3566,[1]Monitoramento_Base_somente_disp!$A:$J,8,FALSE),0)</f>
        <v>0</v>
      </c>
      <c r="F3566">
        <f>IFERROR(VLOOKUP(A3566,[1]Monitoramento_Base_somente_disp!$A:$J,9,FALSE),0)</f>
        <v>0</v>
      </c>
      <c r="G3566">
        <f>IFERROR(VLOOKUP(A3566,[1]Monitoramento_Base_somente_disp!$A:$J,10,FALSE),0)</f>
        <v>0</v>
      </c>
      <c r="H3566">
        <f>IFERROR(VLOOKUP(A3566,[2]Sheet1!$A:$I,4,FALSE),0)</f>
        <v>0</v>
      </c>
      <c r="I3566">
        <f>IFERROR(VLOOKUP(A3566,[2]Sheet1!$A:$I,5,FALSE),0)</f>
        <v>0</v>
      </c>
      <c r="J3566">
        <f>IFERROR(VLOOKUP(A3566,[2]Sheet1!$A:$I,6,FALSE),0)</f>
        <v>0</v>
      </c>
      <c r="K3566">
        <f>IFERROR(VLOOKUP(A3566,[2]Sheet1!$A:$I,7,FALSE),0)</f>
        <v>0</v>
      </c>
      <c r="L3566">
        <f>IFERROR(VLOOKUP(A3566,[2]Sheet1!$A:$I,8,FALSE),0)</f>
        <v>0</v>
      </c>
      <c r="M3566">
        <f>IFERROR(VLOOKUP(A3566,[2]Sheet1!$A:$I,9,FALSE),0)</f>
        <v>0</v>
      </c>
      <c r="N3566">
        <f>IFERROR(VLOOKUP(A3566,[3]Sheet1!$A:$G,2,FALSE),0)</f>
        <v>0</v>
      </c>
      <c r="O3566">
        <f>IFERROR(VLOOKUP(A3566,[3]Sheet1!$A:$G,3,FALSE),0)</f>
        <v>0</v>
      </c>
      <c r="P3566">
        <f>IFERROR(VLOOKUP(A3566,[3]Sheet1!$A:$G,4,FALSE),0)</f>
        <v>0</v>
      </c>
      <c r="Q3566">
        <f>IFERROR(VLOOKUP(A3566,[3]Sheet1!$A:$G,5,FALSE),0)</f>
        <v>0</v>
      </c>
      <c r="R3566">
        <f>IFERROR(VLOOKUP(A3566,[3]Sheet1!$A:$G,6,FALSE),0)</f>
        <v>0</v>
      </c>
      <c r="S3566">
        <f>IFERROR(VLOOKUP(A3566,[3]Sheet1!$A:$G,7,FALSE),0)</f>
        <v>0</v>
      </c>
      <c r="T3566" t="str">
        <f t="shared" si="331"/>
        <v>Não</v>
      </c>
      <c r="U3566" t="str">
        <f t="shared" si="332"/>
        <v>Não</v>
      </c>
      <c r="V3566" t="str">
        <f t="shared" si="333"/>
        <v>Não</v>
      </c>
      <c r="W3566" t="str">
        <f t="shared" si="334"/>
        <v>Não</v>
      </c>
      <c r="X3566" t="str">
        <f t="shared" si="335"/>
        <v>Não</v>
      </c>
      <c r="Y3566" t="str">
        <f t="shared" si="336"/>
        <v>Não</v>
      </c>
    </row>
    <row r="3567" spans="1:25" x14ac:dyDescent="0.25">
      <c r="A3567" s="11">
        <v>292975</v>
      </c>
      <c r="B3567">
        <f>IFERROR(VLOOKUP(A3567,[1]Monitoramento_Base_somente_disp!$A:$J,5,FALSE),0)</f>
        <v>0</v>
      </c>
      <c r="C3567">
        <f>IFERROR(VLOOKUP(A3567,[1]Monitoramento_Base_somente_disp!$A:$J,6,FALSE),0)</f>
        <v>1528290</v>
      </c>
      <c r="D3567">
        <f>IFERROR(VLOOKUP(A3567,[1]Monitoramento_Base_somente_disp!$A:$J,7,FALSE),0)</f>
        <v>0</v>
      </c>
      <c r="E3567">
        <f>IFERROR(VLOOKUP(A3567,[1]Monitoramento_Base_somente_disp!$A:$J,8,FALSE),0)</f>
        <v>1579233</v>
      </c>
      <c r="F3567">
        <f>IFERROR(VLOOKUP(A3567,[1]Monitoramento_Base_somente_disp!$A:$J,9,FALSE),0)</f>
        <v>0</v>
      </c>
      <c r="G3567">
        <f>IFERROR(VLOOKUP(A3567,[1]Monitoramento_Base_somente_disp!$A:$J,10,FALSE),0)</f>
        <v>254715</v>
      </c>
      <c r="H3567">
        <f>IFERROR(VLOOKUP(A3567,[2]Sheet1!$A:$I,4,FALSE),0)</f>
        <v>0</v>
      </c>
      <c r="I3567">
        <f>IFERROR(VLOOKUP(A3567,[2]Sheet1!$A:$I,5,FALSE),0)</f>
        <v>0</v>
      </c>
      <c r="J3567">
        <f>IFERROR(VLOOKUP(A3567,[2]Sheet1!$A:$I,6,FALSE),0)</f>
        <v>0</v>
      </c>
      <c r="K3567">
        <f>IFERROR(VLOOKUP(A3567,[2]Sheet1!$A:$I,7,FALSE),0)</f>
        <v>0</v>
      </c>
      <c r="L3567">
        <f>IFERROR(VLOOKUP(A3567,[2]Sheet1!$A:$I,8,FALSE),0)</f>
        <v>0</v>
      </c>
      <c r="M3567">
        <f>IFERROR(VLOOKUP(A3567,[2]Sheet1!$A:$I,9,FALSE),0)</f>
        <v>0</v>
      </c>
      <c r="N3567">
        <f>IFERROR(VLOOKUP(A3567,[3]Sheet1!$A:$G,2,FALSE),0)</f>
        <v>0</v>
      </c>
      <c r="O3567">
        <f>IFERROR(VLOOKUP(A3567,[3]Sheet1!$A:$G,3,FALSE),0)</f>
        <v>0</v>
      </c>
      <c r="P3567">
        <f>IFERROR(VLOOKUP(A3567,[3]Sheet1!$A:$G,4,FALSE),0)</f>
        <v>0</v>
      </c>
      <c r="Q3567">
        <f>IFERROR(VLOOKUP(A3567,[3]Sheet1!$A:$G,5,FALSE),0)</f>
        <v>0</v>
      </c>
      <c r="R3567">
        <f>IFERROR(VLOOKUP(A3567,[3]Sheet1!$A:$G,6,FALSE),0)</f>
        <v>0</v>
      </c>
      <c r="S3567">
        <f>IFERROR(VLOOKUP(A3567,[3]Sheet1!$A:$G,7,FALSE),0)</f>
        <v>0</v>
      </c>
      <c r="T3567" t="str">
        <f t="shared" si="331"/>
        <v>Não</v>
      </c>
      <c r="U3567" t="str">
        <f t="shared" si="332"/>
        <v>Sim</v>
      </c>
      <c r="V3567" t="str">
        <f t="shared" si="333"/>
        <v>Não</v>
      </c>
      <c r="W3567" t="str">
        <f t="shared" si="334"/>
        <v>Sim</v>
      </c>
      <c r="X3567" t="str">
        <f t="shared" si="335"/>
        <v>Não</v>
      </c>
      <c r="Y3567" t="str">
        <f t="shared" si="336"/>
        <v>Sim</v>
      </c>
    </row>
    <row r="3568" spans="1:25" x14ac:dyDescent="0.25">
      <c r="A3568" s="11">
        <v>292990</v>
      </c>
      <c r="B3568">
        <f>IFERROR(VLOOKUP(A3568,[1]Monitoramento_Base_somente_disp!$A:$J,5,FALSE),0)</f>
        <v>394470</v>
      </c>
      <c r="C3568">
        <f>IFERROR(VLOOKUP(A3568,[1]Monitoramento_Base_somente_disp!$A:$J,6,FALSE),0)</f>
        <v>49888966</v>
      </c>
      <c r="D3568">
        <f>IFERROR(VLOOKUP(A3568,[1]Monitoramento_Base_somente_disp!$A:$J,7,FALSE),0)</f>
        <v>223072</v>
      </c>
      <c r="E3568">
        <f>IFERROR(VLOOKUP(A3568,[1]Monitoramento_Base_somente_disp!$A:$J,8,FALSE),0)</f>
        <v>40362688</v>
      </c>
      <c r="F3568">
        <f>IFERROR(VLOOKUP(A3568,[1]Monitoramento_Base_somente_disp!$A:$J,9,FALSE),0)</f>
        <v>0</v>
      </c>
      <c r="G3568">
        <f>IFERROR(VLOOKUP(A3568,[1]Monitoramento_Base_somente_disp!$A:$J,10,FALSE),0)</f>
        <v>6240355</v>
      </c>
      <c r="H3568">
        <f>IFERROR(VLOOKUP(A3568,[2]Sheet1!$A:$I,4,FALSE),0)</f>
        <v>0</v>
      </c>
      <c r="I3568">
        <f>IFERROR(VLOOKUP(A3568,[2]Sheet1!$A:$I,5,FALSE),0)</f>
        <v>0</v>
      </c>
      <c r="J3568">
        <f>IFERROR(VLOOKUP(A3568,[2]Sheet1!$A:$I,6,FALSE),0)</f>
        <v>0</v>
      </c>
      <c r="K3568">
        <f>IFERROR(VLOOKUP(A3568,[2]Sheet1!$A:$I,7,FALSE),0)</f>
        <v>0</v>
      </c>
      <c r="L3568">
        <f>IFERROR(VLOOKUP(A3568,[2]Sheet1!$A:$I,8,FALSE),0)</f>
        <v>0</v>
      </c>
      <c r="M3568">
        <f>IFERROR(VLOOKUP(A3568,[2]Sheet1!$A:$I,9,FALSE),0)</f>
        <v>0</v>
      </c>
      <c r="N3568">
        <f>IFERROR(VLOOKUP(A3568,[3]Sheet1!$A:$G,2,FALSE),0)</f>
        <v>0</v>
      </c>
      <c r="O3568">
        <f>IFERROR(VLOOKUP(A3568,[3]Sheet1!$A:$G,3,FALSE),0)</f>
        <v>0</v>
      </c>
      <c r="P3568">
        <f>IFERROR(VLOOKUP(A3568,[3]Sheet1!$A:$G,4,FALSE),0)</f>
        <v>0</v>
      </c>
      <c r="Q3568">
        <f>IFERROR(VLOOKUP(A3568,[3]Sheet1!$A:$G,5,FALSE),0)</f>
        <v>0</v>
      </c>
      <c r="R3568">
        <f>IFERROR(VLOOKUP(A3568,[3]Sheet1!$A:$G,6,FALSE),0)</f>
        <v>0</v>
      </c>
      <c r="S3568">
        <f>IFERROR(VLOOKUP(A3568,[3]Sheet1!$A:$G,7,FALSE),0)</f>
        <v>0</v>
      </c>
      <c r="T3568" t="str">
        <f t="shared" si="331"/>
        <v>Sim</v>
      </c>
      <c r="U3568" t="str">
        <f t="shared" si="332"/>
        <v>Sim</v>
      </c>
      <c r="V3568" t="str">
        <f t="shared" si="333"/>
        <v>Sim</v>
      </c>
      <c r="W3568" t="str">
        <f t="shared" si="334"/>
        <v>Sim</v>
      </c>
      <c r="X3568" t="str">
        <f t="shared" si="335"/>
        <v>Não</v>
      </c>
      <c r="Y3568" t="str">
        <f t="shared" si="336"/>
        <v>Sim</v>
      </c>
    </row>
    <row r="3569" spans="1:25" x14ac:dyDescent="0.25">
      <c r="A3569" s="11">
        <v>293105</v>
      </c>
      <c r="B3569">
        <f>IFERROR(VLOOKUP(A3569,[1]Monitoramento_Base_somente_disp!$A:$J,5,FALSE),0)</f>
        <v>0</v>
      </c>
      <c r="C3569">
        <f>IFERROR(VLOOKUP(A3569,[1]Monitoramento_Base_somente_disp!$A:$J,6,FALSE),0)</f>
        <v>0</v>
      </c>
      <c r="D3569">
        <f>IFERROR(VLOOKUP(A3569,[1]Monitoramento_Base_somente_disp!$A:$J,7,FALSE),0)</f>
        <v>0</v>
      </c>
      <c r="E3569">
        <f>IFERROR(VLOOKUP(A3569,[1]Monitoramento_Base_somente_disp!$A:$J,8,FALSE),0)</f>
        <v>0</v>
      </c>
      <c r="F3569">
        <f>IFERROR(VLOOKUP(A3569,[1]Monitoramento_Base_somente_disp!$A:$J,9,FALSE),0)</f>
        <v>0</v>
      </c>
      <c r="G3569">
        <f>IFERROR(VLOOKUP(A3569,[1]Monitoramento_Base_somente_disp!$A:$J,10,FALSE),0)</f>
        <v>0</v>
      </c>
      <c r="H3569">
        <f>IFERROR(VLOOKUP(A3569,[2]Sheet1!$A:$I,4,FALSE),0)</f>
        <v>0</v>
      </c>
      <c r="I3569">
        <f>IFERROR(VLOOKUP(A3569,[2]Sheet1!$A:$I,5,FALSE),0)</f>
        <v>0</v>
      </c>
      <c r="J3569">
        <f>IFERROR(VLOOKUP(A3569,[2]Sheet1!$A:$I,6,FALSE),0)</f>
        <v>0</v>
      </c>
      <c r="K3569">
        <f>IFERROR(VLOOKUP(A3569,[2]Sheet1!$A:$I,7,FALSE),0)</f>
        <v>0</v>
      </c>
      <c r="L3569">
        <f>IFERROR(VLOOKUP(A3569,[2]Sheet1!$A:$I,8,FALSE),0)</f>
        <v>0</v>
      </c>
      <c r="M3569">
        <f>IFERROR(VLOOKUP(A3569,[2]Sheet1!$A:$I,9,FALSE),0)</f>
        <v>0</v>
      </c>
      <c r="N3569">
        <f>IFERROR(VLOOKUP(A3569,[3]Sheet1!$A:$G,2,FALSE),0)</f>
        <v>0</v>
      </c>
      <c r="O3569">
        <f>IFERROR(VLOOKUP(A3569,[3]Sheet1!$A:$G,3,FALSE),0)</f>
        <v>0</v>
      </c>
      <c r="P3569">
        <f>IFERROR(VLOOKUP(A3569,[3]Sheet1!$A:$G,4,FALSE),0)</f>
        <v>0</v>
      </c>
      <c r="Q3569">
        <f>IFERROR(VLOOKUP(A3569,[3]Sheet1!$A:$G,5,FALSE),0)</f>
        <v>0</v>
      </c>
      <c r="R3569">
        <f>IFERROR(VLOOKUP(A3569,[3]Sheet1!$A:$G,6,FALSE),0)</f>
        <v>0</v>
      </c>
      <c r="S3569">
        <f>IFERROR(VLOOKUP(A3569,[3]Sheet1!$A:$G,7,FALSE),0)</f>
        <v>0</v>
      </c>
      <c r="T3569" t="str">
        <f t="shared" si="331"/>
        <v>Não</v>
      </c>
      <c r="U3569" t="str">
        <f t="shared" si="332"/>
        <v>Não</v>
      </c>
      <c r="V3569" t="str">
        <f t="shared" si="333"/>
        <v>Não</v>
      </c>
      <c r="W3569" t="str">
        <f t="shared" si="334"/>
        <v>Não</v>
      </c>
      <c r="X3569" t="str">
        <f t="shared" si="335"/>
        <v>Não</v>
      </c>
      <c r="Y3569" t="str">
        <f t="shared" si="336"/>
        <v>Não</v>
      </c>
    </row>
    <row r="3570" spans="1:25" x14ac:dyDescent="0.25">
      <c r="A3570" s="11">
        <v>293130</v>
      </c>
      <c r="B3570">
        <f>IFERROR(VLOOKUP(A3570,[1]Monitoramento_Base_somente_disp!$A:$J,5,FALSE),0)</f>
        <v>107732</v>
      </c>
      <c r="C3570">
        <f>IFERROR(VLOOKUP(A3570,[1]Monitoramento_Base_somente_disp!$A:$J,6,FALSE),0)</f>
        <v>74702388</v>
      </c>
      <c r="D3570">
        <f>IFERROR(VLOOKUP(A3570,[1]Monitoramento_Base_somente_disp!$A:$J,7,FALSE),0)</f>
        <v>98407</v>
      </c>
      <c r="E3570">
        <f>IFERROR(VLOOKUP(A3570,[1]Monitoramento_Base_somente_disp!$A:$J,8,FALSE),0)</f>
        <v>78246034</v>
      </c>
      <c r="F3570">
        <f>IFERROR(VLOOKUP(A3570,[1]Monitoramento_Base_somente_disp!$A:$J,9,FALSE),0)</f>
        <v>8185</v>
      </c>
      <c r="G3570">
        <f>IFERROR(VLOOKUP(A3570,[1]Monitoramento_Base_somente_disp!$A:$J,10,FALSE),0)</f>
        <v>12508680</v>
      </c>
      <c r="H3570">
        <f>IFERROR(VLOOKUP(A3570,[2]Sheet1!$A:$I,4,FALSE),0)</f>
        <v>0</v>
      </c>
      <c r="I3570">
        <f>IFERROR(VLOOKUP(A3570,[2]Sheet1!$A:$I,5,FALSE),0)</f>
        <v>0</v>
      </c>
      <c r="J3570">
        <f>IFERROR(VLOOKUP(A3570,[2]Sheet1!$A:$I,6,FALSE),0)</f>
        <v>0</v>
      </c>
      <c r="K3570">
        <f>IFERROR(VLOOKUP(A3570,[2]Sheet1!$A:$I,7,FALSE),0)</f>
        <v>0</v>
      </c>
      <c r="L3570">
        <f>IFERROR(VLOOKUP(A3570,[2]Sheet1!$A:$I,8,FALSE),0)</f>
        <v>0</v>
      </c>
      <c r="M3570">
        <f>IFERROR(VLOOKUP(A3570,[2]Sheet1!$A:$I,9,FALSE),0)</f>
        <v>0</v>
      </c>
      <c r="N3570">
        <f>IFERROR(VLOOKUP(A3570,[3]Sheet1!$A:$G,2,FALSE),0)</f>
        <v>0</v>
      </c>
      <c r="O3570">
        <f>IFERROR(VLOOKUP(A3570,[3]Sheet1!$A:$G,3,FALSE),0)</f>
        <v>0</v>
      </c>
      <c r="P3570">
        <f>IFERROR(VLOOKUP(A3570,[3]Sheet1!$A:$G,4,FALSE),0)</f>
        <v>0</v>
      </c>
      <c r="Q3570">
        <f>IFERROR(VLOOKUP(A3570,[3]Sheet1!$A:$G,5,FALSE),0)</f>
        <v>0</v>
      </c>
      <c r="R3570">
        <f>IFERROR(VLOOKUP(A3570,[3]Sheet1!$A:$G,6,FALSE),0)</f>
        <v>0</v>
      </c>
      <c r="S3570">
        <f>IFERROR(VLOOKUP(A3570,[3]Sheet1!$A:$G,7,FALSE),0)</f>
        <v>0</v>
      </c>
      <c r="T3570" t="str">
        <f t="shared" si="331"/>
        <v>Sim</v>
      </c>
      <c r="U3570" t="str">
        <f t="shared" si="332"/>
        <v>Sim</v>
      </c>
      <c r="V3570" t="str">
        <f t="shared" si="333"/>
        <v>Sim</v>
      </c>
      <c r="W3570" t="str">
        <f t="shared" si="334"/>
        <v>Sim</v>
      </c>
      <c r="X3570" t="str">
        <f t="shared" si="335"/>
        <v>Sim</v>
      </c>
      <c r="Y3570" t="str">
        <f t="shared" si="336"/>
        <v>Sim</v>
      </c>
    </row>
    <row r="3571" spans="1:25" x14ac:dyDescent="0.25">
      <c r="A3571" s="11">
        <v>293135</v>
      </c>
      <c r="B3571">
        <f>IFERROR(VLOOKUP(A3571,[1]Monitoramento_Base_somente_disp!$A:$J,5,FALSE),0)</f>
        <v>0</v>
      </c>
      <c r="C3571">
        <f>IFERROR(VLOOKUP(A3571,[1]Monitoramento_Base_somente_disp!$A:$J,6,FALSE),0)</f>
        <v>274114170</v>
      </c>
      <c r="D3571">
        <f>IFERROR(VLOOKUP(A3571,[1]Monitoramento_Base_somente_disp!$A:$J,7,FALSE),0)</f>
        <v>0</v>
      </c>
      <c r="E3571">
        <f>IFERROR(VLOOKUP(A3571,[1]Monitoramento_Base_somente_disp!$A:$J,8,FALSE),0)</f>
        <v>283259989</v>
      </c>
      <c r="F3571">
        <f>IFERROR(VLOOKUP(A3571,[1]Monitoramento_Base_somente_disp!$A:$J,9,FALSE),0)</f>
        <v>0</v>
      </c>
      <c r="G3571">
        <f>IFERROR(VLOOKUP(A3571,[1]Monitoramento_Base_somente_disp!$A:$J,10,FALSE),0)</f>
        <v>45687095</v>
      </c>
      <c r="H3571">
        <f>IFERROR(VLOOKUP(A3571,[2]Sheet1!$A:$I,4,FALSE),0)</f>
        <v>0</v>
      </c>
      <c r="I3571">
        <f>IFERROR(VLOOKUP(A3571,[2]Sheet1!$A:$I,5,FALSE),0)</f>
        <v>0</v>
      </c>
      <c r="J3571">
        <f>IFERROR(VLOOKUP(A3571,[2]Sheet1!$A:$I,6,FALSE),0)</f>
        <v>0</v>
      </c>
      <c r="K3571">
        <f>IFERROR(VLOOKUP(A3571,[2]Sheet1!$A:$I,7,FALSE),0)</f>
        <v>0</v>
      </c>
      <c r="L3571">
        <f>IFERROR(VLOOKUP(A3571,[2]Sheet1!$A:$I,8,FALSE),0)</f>
        <v>0</v>
      </c>
      <c r="M3571">
        <f>IFERROR(VLOOKUP(A3571,[2]Sheet1!$A:$I,9,FALSE),0)</f>
        <v>0</v>
      </c>
      <c r="N3571">
        <f>IFERROR(VLOOKUP(A3571,[3]Sheet1!$A:$G,2,FALSE),0)</f>
        <v>0</v>
      </c>
      <c r="O3571">
        <f>IFERROR(VLOOKUP(A3571,[3]Sheet1!$A:$G,3,FALSE),0)</f>
        <v>0</v>
      </c>
      <c r="P3571">
        <f>IFERROR(VLOOKUP(A3571,[3]Sheet1!$A:$G,4,FALSE),0)</f>
        <v>0</v>
      </c>
      <c r="Q3571">
        <f>IFERROR(VLOOKUP(A3571,[3]Sheet1!$A:$G,5,FALSE),0)</f>
        <v>0</v>
      </c>
      <c r="R3571">
        <f>IFERROR(VLOOKUP(A3571,[3]Sheet1!$A:$G,6,FALSE),0)</f>
        <v>0</v>
      </c>
      <c r="S3571">
        <f>IFERROR(VLOOKUP(A3571,[3]Sheet1!$A:$G,7,FALSE),0)</f>
        <v>0</v>
      </c>
      <c r="T3571" t="str">
        <f t="shared" si="331"/>
        <v>Não</v>
      </c>
      <c r="U3571" t="str">
        <f t="shared" si="332"/>
        <v>Sim</v>
      </c>
      <c r="V3571" t="str">
        <f t="shared" si="333"/>
        <v>Não</v>
      </c>
      <c r="W3571" t="str">
        <f t="shared" si="334"/>
        <v>Sim</v>
      </c>
      <c r="X3571" t="str">
        <f t="shared" si="335"/>
        <v>Não</v>
      </c>
      <c r="Y3571" t="str">
        <f t="shared" si="336"/>
        <v>Sim</v>
      </c>
    </row>
    <row r="3572" spans="1:25" x14ac:dyDescent="0.25">
      <c r="A3572" s="11">
        <v>293140</v>
      </c>
      <c r="B3572">
        <f>IFERROR(VLOOKUP(A3572,[1]Monitoramento_Base_somente_disp!$A:$J,5,FALSE),0)</f>
        <v>9321</v>
      </c>
      <c r="C3572">
        <f>IFERROR(VLOOKUP(A3572,[1]Monitoramento_Base_somente_disp!$A:$J,6,FALSE),0)</f>
        <v>13773162</v>
      </c>
      <c r="D3572">
        <f>IFERROR(VLOOKUP(A3572,[1]Monitoramento_Base_somente_disp!$A:$J,7,FALSE),0)</f>
        <v>5344</v>
      </c>
      <c r="E3572">
        <f>IFERROR(VLOOKUP(A3572,[1]Monitoramento_Base_somente_disp!$A:$J,8,FALSE),0)</f>
        <v>12684801</v>
      </c>
      <c r="F3572">
        <f>IFERROR(VLOOKUP(A3572,[1]Monitoramento_Base_somente_disp!$A:$J,9,FALSE),0)</f>
        <v>0</v>
      </c>
      <c r="G3572">
        <f>IFERROR(VLOOKUP(A3572,[1]Monitoramento_Base_somente_disp!$A:$J,10,FALSE),0)</f>
        <v>2031400</v>
      </c>
      <c r="H3572">
        <f>IFERROR(VLOOKUP(A3572,[2]Sheet1!$A:$I,4,FALSE),0)</f>
        <v>0</v>
      </c>
      <c r="I3572">
        <f>IFERROR(VLOOKUP(A3572,[2]Sheet1!$A:$I,5,FALSE),0)</f>
        <v>0</v>
      </c>
      <c r="J3572">
        <f>IFERROR(VLOOKUP(A3572,[2]Sheet1!$A:$I,6,FALSE),0)</f>
        <v>0</v>
      </c>
      <c r="K3572">
        <f>IFERROR(VLOOKUP(A3572,[2]Sheet1!$A:$I,7,FALSE),0)</f>
        <v>0</v>
      </c>
      <c r="L3572">
        <f>IFERROR(VLOOKUP(A3572,[2]Sheet1!$A:$I,8,FALSE),0)</f>
        <v>0</v>
      </c>
      <c r="M3572">
        <f>IFERROR(VLOOKUP(A3572,[2]Sheet1!$A:$I,9,FALSE),0)</f>
        <v>0</v>
      </c>
      <c r="N3572">
        <f>IFERROR(VLOOKUP(A3572,[3]Sheet1!$A:$G,2,FALSE),0)</f>
        <v>0</v>
      </c>
      <c r="O3572">
        <f>IFERROR(VLOOKUP(A3572,[3]Sheet1!$A:$G,3,FALSE),0)</f>
        <v>0</v>
      </c>
      <c r="P3572">
        <f>IFERROR(VLOOKUP(A3572,[3]Sheet1!$A:$G,4,FALSE),0)</f>
        <v>0</v>
      </c>
      <c r="Q3572">
        <f>IFERROR(VLOOKUP(A3572,[3]Sheet1!$A:$G,5,FALSE),0)</f>
        <v>0</v>
      </c>
      <c r="R3572">
        <f>IFERROR(VLOOKUP(A3572,[3]Sheet1!$A:$G,6,FALSE),0)</f>
        <v>0</v>
      </c>
      <c r="S3572">
        <f>IFERROR(VLOOKUP(A3572,[3]Sheet1!$A:$G,7,FALSE),0)</f>
        <v>0</v>
      </c>
      <c r="T3572" t="str">
        <f t="shared" si="331"/>
        <v>Sim</v>
      </c>
      <c r="U3572" t="str">
        <f t="shared" si="332"/>
        <v>Sim</v>
      </c>
      <c r="V3572" t="str">
        <f t="shared" si="333"/>
        <v>Sim</v>
      </c>
      <c r="W3572" t="str">
        <f t="shared" si="334"/>
        <v>Sim</v>
      </c>
      <c r="X3572" t="str">
        <f t="shared" si="335"/>
        <v>Não</v>
      </c>
      <c r="Y3572" t="str">
        <f t="shared" si="336"/>
        <v>Sim</v>
      </c>
    </row>
    <row r="3573" spans="1:25" x14ac:dyDescent="0.25">
      <c r="A3573" s="11">
        <v>293170</v>
      </c>
      <c r="B3573">
        <f>IFERROR(VLOOKUP(A3573,[1]Monitoramento_Base_somente_disp!$A:$J,5,FALSE),0)</f>
        <v>0</v>
      </c>
      <c r="C3573">
        <f>IFERROR(VLOOKUP(A3573,[1]Monitoramento_Base_somente_disp!$A:$J,6,FALSE),0)</f>
        <v>0</v>
      </c>
      <c r="D3573">
        <f>IFERROR(VLOOKUP(A3573,[1]Monitoramento_Base_somente_disp!$A:$J,7,FALSE),0)</f>
        <v>0</v>
      </c>
      <c r="E3573">
        <f>IFERROR(VLOOKUP(A3573,[1]Monitoramento_Base_somente_disp!$A:$J,8,FALSE),0)</f>
        <v>0</v>
      </c>
      <c r="F3573">
        <f>IFERROR(VLOOKUP(A3573,[1]Monitoramento_Base_somente_disp!$A:$J,9,FALSE),0)</f>
        <v>0</v>
      </c>
      <c r="G3573">
        <f>IFERROR(VLOOKUP(A3573,[1]Monitoramento_Base_somente_disp!$A:$J,10,FALSE),0)</f>
        <v>0</v>
      </c>
      <c r="H3573">
        <f>IFERROR(VLOOKUP(A3573,[2]Sheet1!$A:$I,4,FALSE),0)</f>
        <v>0</v>
      </c>
      <c r="I3573">
        <f>IFERROR(VLOOKUP(A3573,[2]Sheet1!$A:$I,5,FALSE),0)</f>
        <v>0</v>
      </c>
      <c r="J3573">
        <f>IFERROR(VLOOKUP(A3573,[2]Sheet1!$A:$I,6,FALSE),0)</f>
        <v>0</v>
      </c>
      <c r="K3573">
        <f>IFERROR(VLOOKUP(A3573,[2]Sheet1!$A:$I,7,FALSE),0)</f>
        <v>0</v>
      </c>
      <c r="L3573">
        <f>IFERROR(VLOOKUP(A3573,[2]Sheet1!$A:$I,8,FALSE),0)</f>
        <v>0</v>
      </c>
      <c r="M3573">
        <f>IFERROR(VLOOKUP(A3573,[2]Sheet1!$A:$I,9,FALSE),0)</f>
        <v>0</v>
      </c>
      <c r="N3573">
        <f>IFERROR(VLOOKUP(A3573,[3]Sheet1!$A:$G,2,FALSE),0)</f>
        <v>63321</v>
      </c>
      <c r="O3573">
        <f>IFERROR(VLOOKUP(A3573,[3]Sheet1!$A:$G,3,FALSE),0)</f>
        <v>675741</v>
      </c>
      <c r="P3573">
        <f>IFERROR(VLOOKUP(A3573,[3]Sheet1!$A:$G,4,FALSE),0)</f>
        <v>0</v>
      </c>
      <c r="Q3573">
        <f>IFERROR(VLOOKUP(A3573,[3]Sheet1!$A:$G,5,FALSE),0)</f>
        <v>0</v>
      </c>
      <c r="R3573">
        <f>IFERROR(VLOOKUP(A3573,[3]Sheet1!$A:$G,6,FALSE),0)</f>
        <v>0</v>
      </c>
      <c r="S3573">
        <f>IFERROR(VLOOKUP(A3573,[3]Sheet1!$A:$G,7,FALSE),0)</f>
        <v>0</v>
      </c>
      <c r="T3573" t="str">
        <f t="shared" si="331"/>
        <v>Sim</v>
      </c>
      <c r="U3573" t="str">
        <f t="shared" si="332"/>
        <v>Sim</v>
      </c>
      <c r="V3573" t="str">
        <f t="shared" si="333"/>
        <v>Não</v>
      </c>
      <c r="W3573" t="str">
        <f t="shared" si="334"/>
        <v>Não</v>
      </c>
      <c r="X3573" t="str">
        <f t="shared" si="335"/>
        <v>Não</v>
      </c>
      <c r="Y3573" t="str">
        <f t="shared" si="336"/>
        <v>Não</v>
      </c>
    </row>
    <row r="3574" spans="1:25" x14ac:dyDescent="0.25">
      <c r="A3574" s="11">
        <v>293340</v>
      </c>
      <c r="B3574">
        <f>IFERROR(VLOOKUP(A3574,[1]Monitoramento_Base_somente_disp!$A:$J,5,FALSE),0)</f>
        <v>0</v>
      </c>
      <c r="C3574">
        <f>IFERROR(VLOOKUP(A3574,[1]Monitoramento_Base_somente_disp!$A:$J,6,FALSE),0)</f>
        <v>2425890</v>
      </c>
      <c r="D3574">
        <f>IFERROR(VLOOKUP(A3574,[1]Monitoramento_Base_somente_disp!$A:$J,7,FALSE),0)</f>
        <v>0</v>
      </c>
      <c r="E3574">
        <f>IFERROR(VLOOKUP(A3574,[1]Monitoramento_Base_somente_disp!$A:$J,8,FALSE),0)</f>
        <v>2506753</v>
      </c>
      <c r="F3574">
        <f>IFERROR(VLOOKUP(A3574,[1]Monitoramento_Base_somente_disp!$A:$J,9,FALSE),0)</f>
        <v>0</v>
      </c>
      <c r="G3574">
        <f>IFERROR(VLOOKUP(A3574,[1]Monitoramento_Base_somente_disp!$A:$J,10,FALSE),0)</f>
        <v>404315</v>
      </c>
      <c r="H3574">
        <f>IFERROR(VLOOKUP(A3574,[2]Sheet1!$A:$I,4,FALSE),0)</f>
        <v>0</v>
      </c>
      <c r="I3574">
        <f>IFERROR(VLOOKUP(A3574,[2]Sheet1!$A:$I,5,FALSE),0)</f>
        <v>0</v>
      </c>
      <c r="J3574">
        <f>IFERROR(VLOOKUP(A3574,[2]Sheet1!$A:$I,6,FALSE),0)</f>
        <v>0</v>
      </c>
      <c r="K3574">
        <f>IFERROR(VLOOKUP(A3574,[2]Sheet1!$A:$I,7,FALSE),0)</f>
        <v>0</v>
      </c>
      <c r="L3574">
        <f>IFERROR(VLOOKUP(A3574,[2]Sheet1!$A:$I,8,FALSE),0)</f>
        <v>0</v>
      </c>
      <c r="M3574">
        <f>IFERROR(VLOOKUP(A3574,[2]Sheet1!$A:$I,9,FALSE),0)</f>
        <v>0</v>
      </c>
      <c r="N3574">
        <f>IFERROR(VLOOKUP(A3574,[3]Sheet1!$A:$G,2,FALSE),0)</f>
        <v>0</v>
      </c>
      <c r="O3574">
        <f>IFERROR(VLOOKUP(A3574,[3]Sheet1!$A:$G,3,FALSE),0)</f>
        <v>0</v>
      </c>
      <c r="P3574">
        <f>IFERROR(VLOOKUP(A3574,[3]Sheet1!$A:$G,4,FALSE),0)</f>
        <v>0</v>
      </c>
      <c r="Q3574">
        <f>IFERROR(VLOOKUP(A3574,[3]Sheet1!$A:$G,5,FALSE),0)</f>
        <v>0</v>
      </c>
      <c r="R3574">
        <f>IFERROR(VLOOKUP(A3574,[3]Sheet1!$A:$G,6,FALSE),0)</f>
        <v>0</v>
      </c>
      <c r="S3574">
        <f>IFERROR(VLOOKUP(A3574,[3]Sheet1!$A:$G,7,FALSE),0)</f>
        <v>0</v>
      </c>
      <c r="T3574" t="str">
        <f t="shared" si="331"/>
        <v>Não</v>
      </c>
      <c r="U3574" t="str">
        <f t="shared" si="332"/>
        <v>Sim</v>
      </c>
      <c r="V3574" t="str">
        <f t="shared" si="333"/>
        <v>Não</v>
      </c>
      <c r="W3574" t="str">
        <f t="shared" si="334"/>
        <v>Sim</v>
      </c>
      <c r="X3574" t="str">
        <f t="shared" si="335"/>
        <v>Não</v>
      </c>
      <c r="Y3574" t="str">
        <f t="shared" si="336"/>
        <v>Sim</v>
      </c>
    </row>
    <row r="3575" spans="1:25" x14ac:dyDescent="0.25">
      <c r="A3575" s="11">
        <v>230720</v>
      </c>
      <c r="B3575">
        <f>IFERROR(VLOOKUP(A3575,[1]Monitoramento_Base_somente_disp!$A:$J,5,FALSE),0)</f>
        <v>5128</v>
      </c>
      <c r="C3575">
        <f>IFERROR(VLOOKUP(A3575,[1]Monitoramento_Base_somente_disp!$A:$J,6,FALSE),0)</f>
        <v>6756769</v>
      </c>
      <c r="D3575">
        <f>IFERROR(VLOOKUP(A3575,[1]Monitoramento_Base_somente_disp!$A:$J,7,FALSE),0)</f>
        <v>4023</v>
      </c>
      <c r="E3575">
        <f>IFERROR(VLOOKUP(A3575,[1]Monitoramento_Base_somente_disp!$A:$J,8,FALSE),0)</f>
        <v>6828190</v>
      </c>
      <c r="F3575">
        <f>IFERROR(VLOOKUP(A3575,[1]Monitoramento_Base_somente_disp!$A:$J,9,FALSE),0)</f>
        <v>390</v>
      </c>
      <c r="G3575">
        <f>IFERROR(VLOOKUP(A3575,[1]Monitoramento_Base_somente_disp!$A:$J,10,FALSE),0)</f>
        <v>1092536</v>
      </c>
      <c r="H3575">
        <f>IFERROR(VLOOKUP(A3575,[2]Sheet1!$A:$I,4,FALSE),0)</f>
        <v>0</v>
      </c>
      <c r="I3575">
        <f>IFERROR(VLOOKUP(A3575,[2]Sheet1!$A:$I,5,FALSE),0)</f>
        <v>0</v>
      </c>
      <c r="J3575">
        <f>IFERROR(VLOOKUP(A3575,[2]Sheet1!$A:$I,6,FALSE),0)</f>
        <v>0</v>
      </c>
      <c r="K3575">
        <f>IFERROR(VLOOKUP(A3575,[2]Sheet1!$A:$I,7,FALSE),0)</f>
        <v>0</v>
      </c>
      <c r="L3575">
        <f>IFERROR(VLOOKUP(A3575,[2]Sheet1!$A:$I,8,FALSE),0)</f>
        <v>0</v>
      </c>
      <c r="M3575">
        <f>IFERROR(VLOOKUP(A3575,[2]Sheet1!$A:$I,9,FALSE),0)</f>
        <v>0</v>
      </c>
      <c r="N3575">
        <f>IFERROR(VLOOKUP(A3575,[3]Sheet1!$A:$G,2,FALSE),0)</f>
        <v>0</v>
      </c>
      <c r="O3575">
        <f>IFERROR(VLOOKUP(A3575,[3]Sheet1!$A:$G,3,FALSE),0)</f>
        <v>0</v>
      </c>
      <c r="P3575">
        <f>IFERROR(VLOOKUP(A3575,[3]Sheet1!$A:$G,4,FALSE),0)</f>
        <v>0</v>
      </c>
      <c r="Q3575">
        <f>IFERROR(VLOOKUP(A3575,[3]Sheet1!$A:$G,5,FALSE),0)</f>
        <v>0</v>
      </c>
      <c r="R3575">
        <f>IFERROR(VLOOKUP(A3575,[3]Sheet1!$A:$G,6,FALSE),0)</f>
        <v>0</v>
      </c>
      <c r="S3575">
        <f>IFERROR(VLOOKUP(A3575,[3]Sheet1!$A:$G,7,FALSE),0)</f>
        <v>0</v>
      </c>
      <c r="T3575" t="str">
        <f t="shared" si="331"/>
        <v>Sim</v>
      </c>
      <c r="U3575" t="str">
        <f t="shared" si="332"/>
        <v>Sim</v>
      </c>
      <c r="V3575" t="str">
        <f t="shared" si="333"/>
        <v>Sim</v>
      </c>
      <c r="W3575" t="str">
        <f t="shared" si="334"/>
        <v>Sim</v>
      </c>
      <c r="X3575" t="str">
        <f t="shared" si="335"/>
        <v>Sim</v>
      </c>
      <c r="Y3575" t="str">
        <f t="shared" si="336"/>
        <v>Sim</v>
      </c>
    </row>
    <row r="3576" spans="1:25" x14ac:dyDescent="0.25">
      <c r="A3576" s="11">
        <v>230725</v>
      </c>
      <c r="B3576">
        <f>IFERROR(VLOOKUP(A3576,[1]Monitoramento_Base_somente_disp!$A:$J,5,FALSE),0)</f>
        <v>223130</v>
      </c>
      <c r="C3576">
        <f>IFERROR(VLOOKUP(A3576,[1]Monitoramento_Base_somente_disp!$A:$J,6,FALSE),0)</f>
        <v>34712464</v>
      </c>
      <c r="D3576">
        <f>IFERROR(VLOOKUP(A3576,[1]Monitoramento_Base_somente_disp!$A:$J,7,FALSE),0)</f>
        <v>120507</v>
      </c>
      <c r="E3576">
        <f>IFERROR(VLOOKUP(A3576,[1]Monitoramento_Base_somente_disp!$A:$J,8,FALSE),0)</f>
        <v>28407352</v>
      </c>
      <c r="F3576">
        <f>IFERROR(VLOOKUP(A3576,[1]Monitoramento_Base_somente_disp!$A:$J,9,FALSE),0)</f>
        <v>180</v>
      </c>
      <c r="G3576">
        <f>IFERROR(VLOOKUP(A3576,[1]Monitoramento_Base_somente_disp!$A:$J,10,FALSE),0)</f>
        <v>4464460</v>
      </c>
      <c r="H3576">
        <f>IFERROR(VLOOKUP(A3576,[2]Sheet1!$A:$I,4,FALSE),0)</f>
        <v>0</v>
      </c>
      <c r="I3576">
        <f>IFERROR(VLOOKUP(A3576,[2]Sheet1!$A:$I,5,FALSE),0)</f>
        <v>0</v>
      </c>
      <c r="J3576">
        <f>IFERROR(VLOOKUP(A3576,[2]Sheet1!$A:$I,6,FALSE),0)</f>
        <v>0</v>
      </c>
      <c r="K3576">
        <f>IFERROR(VLOOKUP(A3576,[2]Sheet1!$A:$I,7,FALSE),0)</f>
        <v>0</v>
      </c>
      <c r="L3576">
        <f>IFERROR(VLOOKUP(A3576,[2]Sheet1!$A:$I,8,FALSE),0)</f>
        <v>0</v>
      </c>
      <c r="M3576">
        <f>IFERROR(VLOOKUP(A3576,[2]Sheet1!$A:$I,9,FALSE),0)</f>
        <v>0</v>
      </c>
      <c r="N3576">
        <f>IFERROR(VLOOKUP(A3576,[3]Sheet1!$A:$G,2,FALSE),0)</f>
        <v>0</v>
      </c>
      <c r="O3576">
        <f>IFERROR(VLOOKUP(A3576,[3]Sheet1!$A:$G,3,FALSE),0)</f>
        <v>0</v>
      </c>
      <c r="P3576">
        <f>IFERROR(VLOOKUP(A3576,[3]Sheet1!$A:$G,4,FALSE),0)</f>
        <v>0</v>
      </c>
      <c r="Q3576">
        <f>IFERROR(VLOOKUP(A3576,[3]Sheet1!$A:$G,5,FALSE),0)</f>
        <v>0</v>
      </c>
      <c r="R3576">
        <f>IFERROR(VLOOKUP(A3576,[3]Sheet1!$A:$G,6,FALSE),0)</f>
        <v>0</v>
      </c>
      <c r="S3576">
        <f>IFERROR(VLOOKUP(A3576,[3]Sheet1!$A:$G,7,FALSE),0)</f>
        <v>0</v>
      </c>
      <c r="T3576" t="str">
        <f t="shared" si="331"/>
        <v>Sim</v>
      </c>
      <c r="U3576" t="str">
        <f t="shared" si="332"/>
        <v>Sim</v>
      </c>
      <c r="V3576" t="str">
        <f t="shared" si="333"/>
        <v>Sim</v>
      </c>
      <c r="W3576" t="str">
        <f t="shared" si="334"/>
        <v>Sim</v>
      </c>
      <c r="X3576" t="str">
        <f t="shared" si="335"/>
        <v>Sim</v>
      </c>
      <c r="Y3576" t="str">
        <f t="shared" si="336"/>
        <v>Sim</v>
      </c>
    </row>
    <row r="3577" spans="1:25" x14ac:dyDescent="0.25">
      <c r="A3577" s="11">
        <v>230970</v>
      </c>
      <c r="B3577">
        <f>IFERROR(VLOOKUP(A3577,[1]Monitoramento_Base_somente_disp!$A:$J,5,FALSE),0)</f>
        <v>326947</v>
      </c>
      <c r="C3577">
        <f>IFERROR(VLOOKUP(A3577,[1]Monitoramento_Base_somente_disp!$A:$J,6,FALSE),0)</f>
        <v>67059738</v>
      </c>
      <c r="D3577">
        <f>IFERROR(VLOOKUP(A3577,[1]Monitoramento_Base_somente_disp!$A:$J,7,FALSE),0)</f>
        <v>219693</v>
      </c>
      <c r="E3577">
        <f>IFERROR(VLOOKUP(A3577,[1]Monitoramento_Base_somente_disp!$A:$J,8,FALSE),0)</f>
        <v>56610910</v>
      </c>
      <c r="F3577">
        <f>IFERROR(VLOOKUP(A3577,[1]Monitoramento_Base_somente_disp!$A:$J,9,FALSE),0)</f>
        <v>5141</v>
      </c>
      <c r="G3577">
        <f>IFERROR(VLOOKUP(A3577,[1]Monitoramento_Base_somente_disp!$A:$J,10,FALSE),0)</f>
        <v>7435006</v>
      </c>
      <c r="H3577">
        <f>IFERROR(VLOOKUP(A3577,[2]Sheet1!$A:$I,4,FALSE),0)</f>
        <v>0</v>
      </c>
      <c r="I3577">
        <f>IFERROR(VLOOKUP(A3577,[2]Sheet1!$A:$I,5,FALSE),0)</f>
        <v>0</v>
      </c>
      <c r="J3577">
        <f>IFERROR(VLOOKUP(A3577,[2]Sheet1!$A:$I,6,FALSE),0)</f>
        <v>0</v>
      </c>
      <c r="K3577">
        <f>IFERROR(VLOOKUP(A3577,[2]Sheet1!$A:$I,7,FALSE),0)</f>
        <v>0</v>
      </c>
      <c r="L3577">
        <f>IFERROR(VLOOKUP(A3577,[2]Sheet1!$A:$I,8,FALSE),0)</f>
        <v>0</v>
      </c>
      <c r="M3577">
        <f>IFERROR(VLOOKUP(A3577,[2]Sheet1!$A:$I,9,FALSE),0)</f>
        <v>0</v>
      </c>
      <c r="N3577">
        <f>IFERROR(VLOOKUP(A3577,[3]Sheet1!$A:$G,2,FALSE),0)</f>
        <v>0</v>
      </c>
      <c r="O3577">
        <f>IFERROR(VLOOKUP(A3577,[3]Sheet1!$A:$G,3,FALSE),0)</f>
        <v>0</v>
      </c>
      <c r="P3577">
        <f>IFERROR(VLOOKUP(A3577,[3]Sheet1!$A:$G,4,FALSE),0)</f>
        <v>0</v>
      </c>
      <c r="Q3577">
        <f>IFERROR(VLOOKUP(A3577,[3]Sheet1!$A:$G,5,FALSE),0)</f>
        <v>0</v>
      </c>
      <c r="R3577">
        <f>IFERROR(VLOOKUP(A3577,[3]Sheet1!$A:$G,6,FALSE),0)</f>
        <v>0</v>
      </c>
      <c r="S3577">
        <f>IFERROR(VLOOKUP(A3577,[3]Sheet1!$A:$G,7,FALSE),0)</f>
        <v>0</v>
      </c>
      <c r="T3577" t="str">
        <f t="shared" ref="T3577:T3640" si="337">IF(B3577+H3577+N3577&gt;0,"Sim","Não")</f>
        <v>Sim</v>
      </c>
      <c r="U3577" t="str">
        <f t="shared" ref="U3577:U3640" si="338">IF(C3577+I3577+O3577&gt;0,"Sim","Não")</f>
        <v>Sim</v>
      </c>
      <c r="V3577" t="str">
        <f t="shared" ref="V3577:V3640" si="339">IF(D3577+J3577+P3577&gt;0,"Sim","Não")</f>
        <v>Sim</v>
      </c>
      <c r="W3577" t="str">
        <f t="shared" ref="W3577:W3640" si="340">IF(E3577+K3577+Q3577&gt;0,"Sim","Não")</f>
        <v>Sim</v>
      </c>
      <c r="X3577" t="str">
        <f t="shared" ref="X3577:X3640" si="341">IF(F3577+L3577+R3577&gt;0,"Sim","Não")</f>
        <v>Sim</v>
      </c>
      <c r="Y3577" t="str">
        <f t="shared" ref="Y3577:Y3640" si="342">IF(G3577+M3577+S3577&gt;0,"Sim","Não")</f>
        <v>Sim</v>
      </c>
    </row>
    <row r="3578" spans="1:25" x14ac:dyDescent="0.25">
      <c r="A3578" s="11">
        <v>231110</v>
      </c>
      <c r="B3578">
        <f>IFERROR(VLOOKUP(A3578,[1]Monitoramento_Base_somente_disp!$A:$J,5,FALSE),0)</f>
        <v>89985</v>
      </c>
      <c r="C3578">
        <f>IFERROR(VLOOKUP(A3578,[1]Monitoramento_Base_somente_disp!$A:$J,6,FALSE),0)</f>
        <v>21463205</v>
      </c>
      <c r="D3578">
        <f>IFERROR(VLOOKUP(A3578,[1]Monitoramento_Base_somente_disp!$A:$J,7,FALSE),0)</f>
        <v>71489</v>
      </c>
      <c r="E3578">
        <f>IFERROR(VLOOKUP(A3578,[1]Monitoramento_Base_somente_disp!$A:$J,8,FALSE),0)</f>
        <v>16174769</v>
      </c>
      <c r="F3578">
        <f>IFERROR(VLOOKUP(A3578,[1]Monitoramento_Base_somente_disp!$A:$J,9,FALSE),0)</f>
        <v>5239</v>
      </c>
      <c r="G3578">
        <f>IFERROR(VLOOKUP(A3578,[1]Monitoramento_Base_somente_disp!$A:$J,10,FALSE),0)</f>
        <v>2402264</v>
      </c>
      <c r="H3578">
        <f>IFERROR(VLOOKUP(A3578,[2]Sheet1!$A:$I,4,FALSE),0)</f>
        <v>0</v>
      </c>
      <c r="I3578">
        <f>IFERROR(VLOOKUP(A3578,[2]Sheet1!$A:$I,5,FALSE),0)</f>
        <v>0</v>
      </c>
      <c r="J3578">
        <f>IFERROR(VLOOKUP(A3578,[2]Sheet1!$A:$I,6,FALSE),0)</f>
        <v>0</v>
      </c>
      <c r="K3578">
        <f>IFERROR(VLOOKUP(A3578,[2]Sheet1!$A:$I,7,FALSE),0)</f>
        <v>0</v>
      </c>
      <c r="L3578">
        <f>IFERROR(VLOOKUP(A3578,[2]Sheet1!$A:$I,8,FALSE),0)</f>
        <v>0</v>
      </c>
      <c r="M3578">
        <f>IFERROR(VLOOKUP(A3578,[2]Sheet1!$A:$I,9,FALSE),0)</f>
        <v>0</v>
      </c>
      <c r="N3578">
        <f>IFERROR(VLOOKUP(A3578,[3]Sheet1!$A:$G,2,FALSE),0)</f>
        <v>0</v>
      </c>
      <c r="O3578">
        <f>IFERROR(VLOOKUP(A3578,[3]Sheet1!$A:$G,3,FALSE),0)</f>
        <v>0</v>
      </c>
      <c r="P3578">
        <f>IFERROR(VLOOKUP(A3578,[3]Sheet1!$A:$G,4,FALSE),0)</f>
        <v>0</v>
      </c>
      <c r="Q3578">
        <f>IFERROR(VLOOKUP(A3578,[3]Sheet1!$A:$G,5,FALSE),0)</f>
        <v>0</v>
      </c>
      <c r="R3578">
        <f>IFERROR(VLOOKUP(A3578,[3]Sheet1!$A:$G,6,FALSE),0)</f>
        <v>0</v>
      </c>
      <c r="S3578">
        <f>IFERROR(VLOOKUP(A3578,[3]Sheet1!$A:$G,7,FALSE),0)</f>
        <v>0</v>
      </c>
      <c r="T3578" t="str">
        <f t="shared" si="337"/>
        <v>Sim</v>
      </c>
      <c r="U3578" t="str">
        <f t="shared" si="338"/>
        <v>Sim</v>
      </c>
      <c r="V3578" t="str">
        <f t="shared" si="339"/>
        <v>Sim</v>
      </c>
      <c r="W3578" t="str">
        <f t="shared" si="340"/>
        <v>Sim</v>
      </c>
      <c r="X3578" t="str">
        <f t="shared" si="341"/>
        <v>Sim</v>
      </c>
      <c r="Y3578" t="str">
        <f t="shared" si="342"/>
        <v>Sim</v>
      </c>
    </row>
    <row r="3579" spans="1:25" x14ac:dyDescent="0.25">
      <c r="A3579" s="11">
        <v>320013</v>
      </c>
      <c r="B3579">
        <f>IFERROR(VLOOKUP(A3579,[1]Monitoramento_Base_somente_disp!$A:$J,5,FALSE),0)</f>
        <v>0</v>
      </c>
      <c r="C3579">
        <f>IFERROR(VLOOKUP(A3579,[1]Monitoramento_Base_somente_disp!$A:$J,6,FALSE),0)</f>
        <v>4717430</v>
      </c>
      <c r="D3579">
        <f>IFERROR(VLOOKUP(A3579,[1]Monitoramento_Base_somente_disp!$A:$J,7,FALSE),0)</f>
        <v>0</v>
      </c>
      <c r="E3579">
        <f>IFERROR(VLOOKUP(A3579,[1]Monitoramento_Base_somente_disp!$A:$J,8,FALSE),0)</f>
        <v>4899271</v>
      </c>
      <c r="F3579">
        <f>IFERROR(VLOOKUP(A3579,[1]Monitoramento_Base_somente_disp!$A:$J,9,FALSE),0)</f>
        <v>0</v>
      </c>
      <c r="G3579">
        <f>IFERROR(VLOOKUP(A3579,[1]Monitoramento_Base_somente_disp!$A:$J,10,FALSE),0)</f>
        <v>790205</v>
      </c>
      <c r="H3579">
        <f>IFERROR(VLOOKUP(A3579,[2]Sheet1!$A:$I,4,FALSE),0)</f>
        <v>0</v>
      </c>
      <c r="I3579">
        <f>IFERROR(VLOOKUP(A3579,[2]Sheet1!$A:$I,5,FALSE),0)</f>
        <v>0</v>
      </c>
      <c r="J3579">
        <f>IFERROR(VLOOKUP(A3579,[2]Sheet1!$A:$I,6,FALSE),0)</f>
        <v>0</v>
      </c>
      <c r="K3579">
        <f>IFERROR(VLOOKUP(A3579,[2]Sheet1!$A:$I,7,FALSE),0)</f>
        <v>0</v>
      </c>
      <c r="L3579">
        <f>IFERROR(VLOOKUP(A3579,[2]Sheet1!$A:$I,8,FALSE),0)</f>
        <v>0</v>
      </c>
      <c r="M3579">
        <f>IFERROR(VLOOKUP(A3579,[2]Sheet1!$A:$I,9,FALSE),0)</f>
        <v>0</v>
      </c>
      <c r="N3579">
        <f>IFERROR(VLOOKUP(A3579,[3]Sheet1!$A:$G,2,FALSE),0)</f>
        <v>84106</v>
      </c>
      <c r="O3579">
        <f>IFERROR(VLOOKUP(A3579,[3]Sheet1!$A:$G,3,FALSE),0)</f>
        <v>0</v>
      </c>
      <c r="P3579">
        <f>IFERROR(VLOOKUP(A3579,[3]Sheet1!$A:$G,4,FALSE),0)</f>
        <v>69062</v>
      </c>
      <c r="Q3579">
        <f>IFERROR(VLOOKUP(A3579,[3]Sheet1!$A:$G,5,FALSE),0)</f>
        <v>0</v>
      </c>
      <c r="R3579">
        <f>IFERROR(VLOOKUP(A3579,[3]Sheet1!$A:$G,6,FALSE),0)</f>
        <v>12941</v>
      </c>
      <c r="S3579">
        <f>IFERROR(VLOOKUP(A3579,[3]Sheet1!$A:$G,7,FALSE),0)</f>
        <v>0</v>
      </c>
      <c r="T3579" t="str">
        <f t="shared" si="337"/>
        <v>Sim</v>
      </c>
      <c r="U3579" t="str">
        <f t="shared" si="338"/>
        <v>Sim</v>
      </c>
      <c r="V3579" t="str">
        <f t="shared" si="339"/>
        <v>Sim</v>
      </c>
      <c r="W3579" t="str">
        <f t="shared" si="340"/>
        <v>Sim</v>
      </c>
      <c r="X3579" t="str">
        <f t="shared" si="341"/>
        <v>Sim</v>
      </c>
      <c r="Y3579" t="str">
        <f t="shared" si="342"/>
        <v>Sim</v>
      </c>
    </row>
    <row r="3580" spans="1:25" x14ac:dyDescent="0.25">
      <c r="A3580" s="11">
        <v>320380</v>
      </c>
      <c r="B3580">
        <f>IFERROR(VLOOKUP(A3580,[1]Monitoramento_Base_somente_disp!$A:$J,5,FALSE),0)</f>
        <v>0</v>
      </c>
      <c r="C3580">
        <f>IFERROR(VLOOKUP(A3580,[1]Monitoramento_Base_somente_disp!$A:$J,6,FALSE),0)</f>
        <v>0</v>
      </c>
      <c r="D3580">
        <f>IFERROR(VLOOKUP(A3580,[1]Monitoramento_Base_somente_disp!$A:$J,7,FALSE),0)</f>
        <v>0</v>
      </c>
      <c r="E3580">
        <f>IFERROR(VLOOKUP(A3580,[1]Monitoramento_Base_somente_disp!$A:$J,8,FALSE),0)</f>
        <v>0</v>
      </c>
      <c r="F3580">
        <f>IFERROR(VLOOKUP(A3580,[1]Monitoramento_Base_somente_disp!$A:$J,9,FALSE),0)</f>
        <v>0</v>
      </c>
      <c r="G3580">
        <f>IFERROR(VLOOKUP(A3580,[1]Monitoramento_Base_somente_disp!$A:$J,10,FALSE),0)</f>
        <v>0</v>
      </c>
      <c r="H3580">
        <f>IFERROR(VLOOKUP(A3580,[2]Sheet1!$A:$I,4,FALSE),0)</f>
        <v>0</v>
      </c>
      <c r="I3580">
        <f>IFERROR(VLOOKUP(A3580,[2]Sheet1!$A:$I,5,FALSE),0)</f>
        <v>0</v>
      </c>
      <c r="J3580">
        <f>IFERROR(VLOOKUP(A3580,[2]Sheet1!$A:$I,6,FALSE),0)</f>
        <v>0</v>
      </c>
      <c r="K3580">
        <f>IFERROR(VLOOKUP(A3580,[2]Sheet1!$A:$I,7,FALSE),0)</f>
        <v>0</v>
      </c>
      <c r="L3580">
        <f>IFERROR(VLOOKUP(A3580,[2]Sheet1!$A:$I,8,FALSE),0)</f>
        <v>0</v>
      </c>
      <c r="M3580">
        <f>IFERROR(VLOOKUP(A3580,[2]Sheet1!$A:$I,9,FALSE),0)</f>
        <v>0</v>
      </c>
      <c r="N3580">
        <f>IFERROR(VLOOKUP(A3580,[3]Sheet1!$A:$G,2,FALSE),0)</f>
        <v>74428</v>
      </c>
      <c r="O3580">
        <f>IFERROR(VLOOKUP(A3580,[3]Sheet1!$A:$G,3,FALSE),0)</f>
        <v>320162</v>
      </c>
      <c r="P3580">
        <f>IFERROR(VLOOKUP(A3580,[3]Sheet1!$A:$G,4,FALSE),0)</f>
        <v>68394</v>
      </c>
      <c r="Q3580">
        <f>IFERROR(VLOOKUP(A3580,[3]Sheet1!$A:$G,5,FALSE),0)</f>
        <v>510684</v>
      </c>
      <c r="R3580">
        <f>IFERROR(VLOOKUP(A3580,[3]Sheet1!$A:$G,6,FALSE),0)</f>
        <v>11708</v>
      </c>
      <c r="S3580">
        <f>IFERROR(VLOOKUP(A3580,[3]Sheet1!$A:$G,7,FALSE),0)</f>
        <v>0</v>
      </c>
      <c r="T3580" t="str">
        <f t="shared" si="337"/>
        <v>Sim</v>
      </c>
      <c r="U3580" t="str">
        <f t="shared" si="338"/>
        <v>Sim</v>
      </c>
      <c r="V3580" t="str">
        <f t="shared" si="339"/>
        <v>Sim</v>
      </c>
      <c r="W3580" t="str">
        <f t="shared" si="340"/>
        <v>Sim</v>
      </c>
      <c r="X3580" t="str">
        <f t="shared" si="341"/>
        <v>Sim</v>
      </c>
      <c r="Y3580" t="str">
        <f t="shared" si="342"/>
        <v>Não</v>
      </c>
    </row>
    <row r="3581" spans="1:25" x14ac:dyDescent="0.25">
      <c r="A3581" s="11">
        <v>520590</v>
      </c>
      <c r="B3581">
        <f>IFERROR(VLOOKUP(A3581,[1]Monitoramento_Base_somente_disp!$A:$J,5,FALSE),0)</f>
        <v>0</v>
      </c>
      <c r="C3581">
        <f>IFERROR(VLOOKUP(A3581,[1]Monitoramento_Base_somente_disp!$A:$J,6,FALSE),0)</f>
        <v>4129421</v>
      </c>
      <c r="D3581">
        <f>IFERROR(VLOOKUP(A3581,[1]Monitoramento_Base_somente_disp!$A:$J,7,FALSE),0)</f>
        <v>0</v>
      </c>
      <c r="E3581">
        <f>IFERROR(VLOOKUP(A3581,[1]Monitoramento_Base_somente_disp!$A:$J,8,FALSE),0)</f>
        <v>4271459</v>
      </c>
      <c r="F3581">
        <f>IFERROR(VLOOKUP(A3581,[1]Monitoramento_Base_somente_disp!$A:$J,9,FALSE),0)</f>
        <v>0</v>
      </c>
      <c r="G3581">
        <f>IFERROR(VLOOKUP(A3581,[1]Monitoramento_Base_somente_disp!$A:$J,10,FALSE),0)</f>
        <v>688945</v>
      </c>
      <c r="H3581">
        <f>IFERROR(VLOOKUP(A3581,[2]Sheet1!$A:$I,4,FALSE),0)</f>
        <v>0</v>
      </c>
      <c r="I3581">
        <f>IFERROR(VLOOKUP(A3581,[2]Sheet1!$A:$I,5,FALSE),0)</f>
        <v>0</v>
      </c>
      <c r="J3581">
        <f>IFERROR(VLOOKUP(A3581,[2]Sheet1!$A:$I,6,FALSE),0)</f>
        <v>0</v>
      </c>
      <c r="K3581">
        <f>IFERROR(VLOOKUP(A3581,[2]Sheet1!$A:$I,7,FALSE),0)</f>
        <v>0</v>
      </c>
      <c r="L3581">
        <f>IFERROR(VLOOKUP(A3581,[2]Sheet1!$A:$I,8,FALSE),0)</f>
        <v>0</v>
      </c>
      <c r="M3581">
        <f>IFERROR(VLOOKUP(A3581,[2]Sheet1!$A:$I,9,FALSE),0)</f>
        <v>0</v>
      </c>
      <c r="N3581">
        <f>IFERROR(VLOOKUP(A3581,[3]Sheet1!$A:$G,2,FALSE),0)</f>
        <v>0</v>
      </c>
      <c r="O3581">
        <f>IFERROR(VLOOKUP(A3581,[3]Sheet1!$A:$G,3,FALSE),0)</f>
        <v>0</v>
      </c>
      <c r="P3581">
        <f>IFERROR(VLOOKUP(A3581,[3]Sheet1!$A:$G,4,FALSE),0)</f>
        <v>0</v>
      </c>
      <c r="Q3581">
        <f>IFERROR(VLOOKUP(A3581,[3]Sheet1!$A:$G,5,FALSE),0)</f>
        <v>0</v>
      </c>
      <c r="R3581">
        <f>IFERROR(VLOOKUP(A3581,[3]Sheet1!$A:$G,6,FALSE),0)</f>
        <v>0</v>
      </c>
      <c r="S3581">
        <f>IFERROR(VLOOKUP(A3581,[3]Sheet1!$A:$G,7,FALSE),0)</f>
        <v>0</v>
      </c>
      <c r="T3581" t="str">
        <f t="shared" si="337"/>
        <v>Não</v>
      </c>
      <c r="U3581" t="str">
        <f t="shared" si="338"/>
        <v>Sim</v>
      </c>
      <c r="V3581" t="str">
        <f t="shared" si="339"/>
        <v>Não</v>
      </c>
      <c r="W3581" t="str">
        <f t="shared" si="340"/>
        <v>Sim</v>
      </c>
      <c r="X3581" t="str">
        <f t="shared" si="341"/>
        <v>Não</v>
      </c>
      <c r="Y3581" t="str">
        <f t="shared" si="342"/>
        <v>Sim</v>
      </c>
    </row>
    <row r="3582" spans="1:25" x14ac:dyDescent="0.25">
      <c r="A3582" s="11">
        <v>520630</v>
      </c>
      <c r="B3582">
        <f>IFERROR(VLOOKUP(A3582,[1]Monitoramento_Base_somente_disp!$A:$J,5,FALSE),0)</f>
        <v>19049</v>
      </c>
      <c r="C3582">
        <f>IFERROR(VLOOKUP(A3582,[1]Monitoramento_Base_somente_disp!$A:$J,6,FALSE),0)</f>
        <v>4756154</v>
      </c>
      <c r="D3582">
        <f>IFERROR(VLOOKUP(A3582,[1]Monitoramento_Base_somente_disp!$A:$J,7,FALSE),0)</f>
        <v>13482</v>
      </c>
      <c r="E3582">
        <f>IFERROR(VLOOKUP(A3582,[1]Monitoramento_Base_somente_disp!$A:$J,8,FALSE),0)</f>
        <v>4773231</v>
      </c>
      <c r="F3582">
        <f>IFERROR(VLOOKUP(A3582,[1]Monitoramento_Base_somente_disp!$A:$J,9,FALSE),0)</f>
        <v>0</v>
      </c>
      <c r="G3582">
        <f>IFERROR(VLOOKUP(A3582,[1]Monitoramento_Base_somente_disp!$A:$J,10,FALSE),0)</f>
        <v>757040</v>
      </c>
      <c r="H3582">
        <f>IFERROR(VLOOKUP(A3582,[2]Sheet1!$A:$I,4,FALSE),0)</f>
        <v>0</v>
      </c>
      <c r="I3582">
        <f>IFERROR(VLOOKUP(A3582,[2]Sheet1!$A:$I,5,FALSE),0)</f>
        <v>0</v>
      </c>
      <c r="J3582">
        <f>IFERROR(VLOOKUP(A3582,[2]Sheet1!$A:$I,6,FALSE),0)</f>
        <v>0</v>
      </c>
      <c r="K3582">
        <f>IFERROR(VLOOKUP(A3582,[2]Sheet1!$A:$I,7,FALSE),0)</f>
        <v>0</v>
      </c>
      <c r="L3582">
        <f>IFERROR(VLOOKUP(A3582,[2]Sheet1!$A:$I,8,FALSE),0)</f>
        <v>0</v>
      </c>
      <c r="M3582">
        <f>IFERROR(VLOOKUP(A3582,[2]Sheet1!$A:$I,9,FALSE),0)</f>
        <v>0</v>
      </c>
      <c r="N3582">
        <f>IFERROR(VLOOKUP(A3582,[3]Sheet1!$A:$G,2,FALSE),0)</f>
        <v>0</v>
      </c>
      <c r="O3582">
        <f>IFERROR(VLOOKUP(A3582,[3]Sheet1!$A:$G,3,FALSE),0)</f>
        <v>0</v>
      </c>
      <c r="P3582">
        <f>IFERROR(VLOOKUP(A3582,[3]Sheet1!$A:$G,4,FALSE),0)</f>
        <v>0</v>
      </c>
      <c r="Q3582">
        <f>IFERROR(VLOOKUP(A3582,[3]Sheet1!$A:$G,5,FALSE),0)</f>
        <v>0</v>
      </c>
      <c r="R3582">
        <f>IFERROR(VLOOKUP(A3582,[3]Sheet1!$A:$G,6,FALSE),0)</f>
        <v>0</v>
      </c>
      <c r="S3582">
        <f>IFERROR(VLOOKUP(A3582,[3]Sheet1!$A:$G,7,FALSE),0)</f>
        <v>0</v>
      </c>
      <c r="T3582" t="str">
        <f t="shared" si="337"/>
        <v>Sim</v>
      </c>
      <c r="U3582" t="str">
        <f t="shared" si="338"/>
        <v>Sim</v>
      </c>
      <c r="V3582" t="str">
        <f t="shared" si="339"/>
        <v>Sim</v>
      </c>
      <c r="W3582" t="str">
        <f t="shared" si="340"/>
        <v>Sim</v>
      </c>
      <c r="X3582" t="str">
        <f t="shared" si="341"/>
        <v>Não</v>
      </c>
      <c r="Y3582" t="str">
        <f t="shared" si="342"/>
        <v>Sim</v>
      </c>
    </row>
    <row r="3583" spans="1:25" x14ac:dyDescent="0.25">
      <c r="A3583" s="11">
        <v>520880</v>
      </c>
      <c r="B3583">
        <f>IFERROR(VLOOKUP(A3583,[1]Monitoramento_Base_somente_disp!$A:$J,5,FALSE),0)</f>
        <v>119127</v>
      </c>
      <c r="C3583">
        <f>IFERROR(VLOOKUP(A3583,[1]Monitoramento_Base_somente_disp!$A:$J,6,FALSE),0)</f>
        <v>19508293</v>
      </c>
      <c r="D3583">
        <f>IFERROR(VLOOKUP(A3583,[1]Monitoramento_Base_somente_disp!$A:$J,7,FALSE),0)</f>
        <v>102663</v>
      </c>
      <c r="E3583">
        <f>IFERROR(VLOOKUP(A3583,[1]Monitoramento_Base_somente_disp!$A:$J,8,FALSE),0)</f>
        <v>20761501</v>
      </c>
      <c r="F3583">
        <f>IFERROR(VLOOKUP(A3583,[1]Monitoramento_Base_somente_disp!$A:$J,9,FALSE),0)</f>
        <v>11842</v>
      </c>
      <c r="G3583">
        <f>IFERROR(VLOOKUP(A3583,[1]Monitoramento_Base_somente_disp!$A:$J,10,FALSE),0)</f>
        <v>3141852</v>
      </c>
      <c r="H3583">
        <f>IFERROR(VLOOKUP(A3583,[2]Sheet1!$A:$I,4,FALSE),0)</f>
        <v>0</v>
      </c>
      <c r="I3583">
        <f>IFERROR(VLOOKUP(A3583,[2]Sheet1!$A:$I,5,FALSE),0)</f>
        <v>0</v>
      </c>
      <c r="J3583">
        <f>IFERROR(VLOOKUP(A3583,[2]Sheet1!$A:$I,6,FALSE),0)</f>
        <v>0</v>
      </c>
      <c r="K3583">
        <f>IFERROR(VLOOKUP(A3583,[2]Sheet1!$A:$I,7,FALSE),0)</f>
        <v>0</v>
      </c>
      <c r="L3583">
        <f>IFERROR(VLOOKUP(A3583,[2]Sheet1!$A:$I,8,FALSE),0)</f>
        <v>0</v>
      </c>
      <c r="M3583">
        <f>IFERROR(VLOOKUP(A3583,[2]Sheet1!$A:$I,9,FALSE),0)</f>
        <v>0</v>
      </c>
      <c r="N3583">
        <f>IFERROR(VLOOKUP(A3583,[3]Sheet1!$A:$G,2,FALSE),0)</f>
        <v>0</v>
      </c>
      <c r="O3583">
        <f>IFERROR(VLOOKUP(A3583,[3]Sheet1!$A:$G,3,FALSE),0)</f>
        <v>0</v>
      </c>
      <c r="P3583">
        <f>IFERROR(VLOOKUP(A3583,[3]Sheet1!$A:$G,4,FALSE),0)</f>
        <v>0</v>
      </c>
      <c r="Q3583">
        <f>IFERROR(VLOOKUP(A3583,[3]Sheet1!$A:$G,5,FALSE),0)</f>
        <v>0</v>
      </c>
      <c r="R3583">
        <f>IFERROR(VLOOKUP(A3583,[3]Sheet1!$A:$G,6,FALSE),0)</f>
        <v>0</v>
      </c>
      <c r="S3583">
        <f>IFERROR(VLOOKUP(A3583,[3]Sheet1!$A:$G,7,FALSE),0)</f>
        <v>0</v>
      </c>
      <c r="T3583" t="str">
        <f t="shared" si="337"/>
        <v>Sim</v>
      </c>
      <c r="U3583" t="str">
        <f t="shared" si="338"/>
        <v>Sim</v>
      </c>
      <c r="V3583" t="str">
        <f t="shared" si="339"/>
        <v>Sim</v>
      </c>
      <c r="W3583" t="str">
        <f t="shared" si="340"/>
        <v>Sim</v>
      </c>
      <c r="X3583" t="str">
        <f t="shared" si="341"/>
        <v>Sim</v>
      </c>
      <c r="Y3583" t="str">
        <f t="shared" si="342"/>
        <v>Sim</v>
      </c>
    </row>
    <row r="3584" spans="1:25" x14ac:dyDescent="0.25">
      <c r="A3584" s="11">
        <v>521870</v>
      </c>
      <c r="B3584">
        <f>IFERROR(VLOOKUP(A3584,[1]Monitoramento_Base_somente_disp!$A:$J,5,FALSE),0)</f>
        <v>0</v>
      </c>
      <c r="C3584">
        <f>IFERROR(VLOOKUP(A3584,[1]Monitoramento_Base_somente_disp!$A:$J,6,FALSE),0)</f>
        <v>0</v>
      </c>
      <c r="D3584">
        <f>IFERROR(VLOOKUP(A3584,[1]Monitoramento_Base_somente_disp!$A:$J,7,FALSE),0)</f>
        <v>0</v>
      </c>
      <c r="E3584">
        <f>IFERROR(VLOOKUP(A3584,[1]Monitoramento_Base_somente_disp!$A:$J,8,FALSE),0)</f>
        <v>0</v>
      </c>
      <c r="F3584">
        <f>IFERROR(VLOOKUP(A3584,[1]Monitoramento_Base_somente_disp!$A:$J,9,FALSE),0)</f>
        <v>0</v>
      </c>
      <c r="G3584">
        <f>IFERROR(VLOOKUP(A3584,[1]Monitoramento_Base_somente_disp!$A:$J,10,FALSE),0)</f>
        <v>0</v>
      </c>
      <c r="H3584">
        <f>IFERROR(VLOOKUP(A3584,[2]Sheet1!$A:$I,4,FALSE),0)</f>
        <v>0</v>
      </c>
      <c r="I3584">
        <f>IFERROR(VLOOKUP(A3584,[2]Sheet1!$A:$I,5,FALSE),0)</f>
        <v>0</v>
      </c>
      <c r="J3584">
        <f>IFERROR(VLOOKUP(A3584,[2]Sheet1!$A:$I,6,FALSE),0)</f>
        <v>0</v>
      </c>
      <c r="K3584">
        <f>IFERROR(VLOOKUP(A3584,[2]Sheet1!$A:$I,7,FALSE),0)</f>
        <v>0</v>
      </c>
      <c r="L3584">
        <f>IFERROR(VLOOKUP(A3584,[2]Sheet1!$A:$I,8,FALSE),0)</f>
        <v>0</v>
      </c>
      <c r="M3584">
        <f>IFERROR(VLOOKUP(A3584,[2]Sheet1!$A:$I,9,FALSE),0)</f>
        <v>0</v>
      </c>
      <c r="N3584">
        <f>IFERROR(VLOOKUP(A3584,[3]Sheet1!$A:$G,2,FALSE),0)</f>
        <v>0</v>
      </c>
      <c r="O3584">
        <f>IFERROR(VLOOKUP(A3584,[3]Sheet1!$A:$G,3,FALSE),0)</f>
        <v>0</v>
      </c>
      <c r="P3584">
        <f>IFERROR(VLOOKUP(A3584,[3]Sheet1!$A:$G,4,FALSE),0)</f>
        <v>0</v>
      </c>
      <c r="Q3584">
        <f>IFERROR(VLOOKUP(A3584,[3]Sheet1!$A:$G,5,FALSE),0)</f>
        <v>0</v>
      </c>
      <c r="R3584">
        <f>IFERROR(VLOOKUP(A3584,[3]Sheet1!$A:$G,6,FALSE),0)</f>
        <v>0</v>
      </c>
      <c r="S3584">
        <f>IFERROR(VLOOKUP(A3584,[3]Sheet1!$A:$G,7,FALSE),0)</f>
        <v>0</v>
      </c>
      <c r="T3584" t="str">
        <f t="shared" si="337"/>
        <v>Não</v>
      </c>
      <c r="U3584" t="str">
        <f t="shared" si="338"/>
        <v>Não</v>
      </c>
      <c r="V3584" t="str">
        <f t="shared" si="339"/>
        <v>Não</v>
      </c>
      <c r="W3584" t="str">
        <f t="shared" si="340"/>
        <v>Não</v>
      </c>
      <c r="X3584" t="str">
        <f t="shared" si="341"/>
        <v>Não</v>
      </c>
      <c r="Y3584" t="str">
        <f t="shared" si="342"/>
        <v>Não</v>
      </c>
    </row>
    <row r="3585" spans="1:25" x14ac:dyDescent="0.25">
      <c r="A3585" s="11">
        <v>521971</v>
      </c>
      <c r="B3585">
        <f>IFERROR(VLOOKUP(A3585,[1]Monitoramento_Base_somente_disp!$A:$J,5,FALSE),0)</f>
        <v>27246</v>
      </c>
      <c r="C3585">
        <f>IFERROR(VLOOKUP(A3585,[1]Monitoramento_Base_somente_disp!$A:$J,6,FALSE),0)</f>
        <v>4015278</v>
      </c>
      <c r="D3585">
        <f>IFERROR(VLOOKUP(A3585,[1]Monitoramento_Base_somente_disp!$A:$J,7,FALSE),0)</f>
        <v>26568</v>
      </c>
      <c r="E3585">
        <f>IFERROR(VLOOKUP(A3585,[1]Monitoramento_Base_somente_disp!$A:$J,8,FALSE),0)</f>
        <v>4181811</v>
      </c>
      <c r="F3585">
        <f>IFERROR(VLOOKUP(A3585,[1]Monitoramento_Base_somente_disp!$A:$J,9,FALSE),0)</f>
        <v>0</v>
      </c>
      <c r="G3585">
        <f>IFERROR(VLOOKUP(A3585,[1]Monitoramento_Base_somente_disp!$A:$J,10,FALSE),0)</f>
        <v>800365</v>
      </c>
      <c r="H3585">
        <f>IFERROR(VLOOKUP(A3585,[2]Sheet1!$A:$I,4,FALSE),0)</f>
        <v>0</v>
      </c>
      <c r="I3585">
        <f>IFERROR(VLOOKUP(A3585,[2]Sheet1!$A:$I,5,FALSE),0)</f>
        <v>0</v>
      </c>
      <c r="J3585">
        <f>IFERROR(VLOOKUP(A3585,[2]Sheet1!$A:$I,6,FALSE),0)</f>
        <v>0</v>
      </c>
      <c r="K3585">
        <f>IFERROR(VLOOKUP(A3585,[2]Sheet1!$A:$I,7,FALSE),0)</f>
        <v>0</v>
      </c>
      <c r="L3585">
        <f>IFERROR(VLOOKUP(A3585,[2]Sheet1!$A:$I,8,FALSE),0)</f>
        <v>0</v>
      </c>
      <c r="M3585">
        <f>IFERROR(VLOOKUP(A3585,[2]Sheet1!$A:$I,9,FALSE),0)</f>
        <v>0</v>
      </c>
      <c r="N3585">
        <f>IFERROR(VLOOKUP(A3585,[3]Sheet1!$A:$G,2,FALSE),0)</f>
        <v>0</v>
      </c>
      <c r="O3585">
        <f>IFERROR(VLOOKUP(A3585,[3]Sheet1!$A:$G,3,FALSE),0)</f>
        <v>0</v>
      </c>
      <c r="P3585">
        <f>IFERROR(VLOOKUP(A3585,[3]Sheet1!$A:$G,4,FALSE),0)</f>
        <v>0</v>
      </c>
      <c r="Q3585">
        <f>IFERROR(VLOOKUP(A3585,[3]Sheet1!$A:$G,5,FALSE),0)</f>
        <v>0</v>
      </c>
      <c r="R3585">
        <f>IFERROR(VLOOKUP(A3585,[3]Sheet1!$A:$G,6,FALSE),0)</f>
        <v>0</v>
      </c>
      <c r="S3585">
        <f>IFERROR(VLOOKUP(A3585,[3]Sheet1!$A:$G,7,FALSE),0)</f>
        <v>0</v>
      </c>
      <c r="T3585" t="str">
        <f t="shared" si="337"/>
        <v>Sim</v>
      </c>
      <c r="U3585" t="str">
        <f t="shared" si="338"/>
        <v>Sim</v>
      </c>
      <c r="V3585" t="str">
        <f t="shared" si="339"/>
        <v>Sim</v>
      </c>
      <c r="W3585" t="str">
        <f t="shared" si="340"/>
        <v>Sim</v>
      </c>
      <c r="X3585" t="str">
        <f t="shared" si="341"/>
        <v>Não</v>
      </c>
      <c r="Y3585" t="str">
        <f t="shared" si="342"/>
        <v>Sim</v>
      </c>
    </row>
    <row r="3586" spans="1:25" x14ac:dyDescent="0.25">
      <c r="A3586" s="11">
        <v>521990</v>
      </c>
      <c r="B3586">
        <f>IFERROR(VLOOKUP(A3586,[1]Monitoramento_Base_somente_disp!$A:$J,5,FALSE),0)</f>
        <v>21270</v>
      </c>
      <c r="C3586">
        <f>IFERROR(VLOOKUP(A3586,[1]Monitoramento_Base_somente_disp!$A:$J,6,FALSE),0)</f>
        <v>2833774</v>
      </c>
      <c r="D3586">
        <f>IFERROR(VLOOKUP(A3586,[1]Monitoramento_Base_somente_disp!$A:$J,7,FALSE),0)</f>
        <v>22311</v>
      </c>
      <c r="E3586">
        <f>IFERROR(VLOOKUP(A3586,[1]Monitoramento_Base_somente_disp!$A:$J,8,FALSE),0)</f>
        <v>2886242</v>
      </c>
      <c r="F3586">
        <f>IFERROR(VLOOKUP(A3586,[1]Monitoramento_Base_somente_disp!$A:$J,9,FALSE),0)</f>
        <v>1631</v>
      </c>
      <c r="G3586">
        <f>IFERROR(VLOOKUP(A3586,[1]Monitoramento_Base_somente_disp!$A:$J,10,FALSE),0)</f>
        <v>474543</v>
      </c>
      <c r="H3586">
        <f>IFERROR(VLOOKUP(A3586,[2]Sheet1!$A:$I,4,FALSE),0)</f>
        <v>0</v>
      </c>
      <c r="I3586">
        <f>IFERROR(VLOOKUP(A3586,[2]Sheet1!$A:$I,5,FALSE),0)</f>
        <v>0</v>
      </c>
      <c r="J3586">
        <f>IFERROR(VLOOKUP(A3586,[2]Sheet1!$A:$I,6,FALSE),0)</f>
        <v>0</v>
      </c>
      <c r="K3586">
        <f>IFERROR(VLOOKUP(A3586,[2]Sheet1!$A:$I,7,FALSE),0)</f>
        <v>0</v>
      </c>
      <c r="L3586">
        <f>IFERROR(VLOOKUP(A3586,[2]Sheet1!$A:$I,8,FALSE),0)</f>
        <v>0</v>
      </c>
      <c r="M3586">
        <f>IFERROR(VLOOKUP(A3586,[2]Sheet1!$A:$I,9,FALSE),0)</f>
        <v>0</v>
      </c>
      <c r="N3586">
        <f>IFERROR(VLOOKUP(A3586,[3]Sheet1!$A:$G,2,FALSE),0)</f>
        <v>0</v>
      </c>
      <c r="O3586">
        <f>IFERROR(VLOOKUP(A3586,[3]Sheet1!$A:$G,3,FALSE),0)</f>
        <v>0</v>
      </c>
      <c r="P3586">
        <f>IFERROR(VLOOKUP(A3586,[3]Sheet1!$A:$G,4,FALSE),0)</f>
        <v>0</v>
      </c>
      <c r="Q3586">
        <f>IFERROR(VLOOKUP(A3586,[3]Sheet1!$A:$G,5,FALSE),0)</f>
        <v>0</v>
      </c>
      <c r="R3586">
        <f>IFERROR(VLOOKUP(A3586,[3]Sheet1!$A:$G,6,FALSE),0)</f>
        <v>0</v>
      </c>
      <c r="S3586">
        <f>IFERROR(VLOOKUP(A3586,[3]Sheet1!$A:$G,7,FALSE),0)</f>
        <v>0</v>
      </c>
      <c r="T3586" t="str">
        <f t="shared" si="337"/>
        <v>Sim</v>
      </c>
      <c r="U3586" t="str">
        <f t="shared" si="338"/>
        <v>Sim</v>
      </c>
      <c r="V3586" t="str">
        <f t="shared" si="339"/>
        <v>Sim</v>
      </c>
      <c r="W3586" t="str">
        <f t="shared" si="340"/>
        <v>Sim</v>
      </c>
      <c r="X3586" t="str">
        <f t="shared" si="341"/>
        <v>Sim</v>
      </c>
      <c r="Y3586" t="str">
        <f t="shared" si="342"/>
        <v>Sim</v>
      </c>
    </row>
    <row r="3587" spans="1:25" x14ac:dyDescent="0.25">
      <c r="A3587" s="11">
        <v>210055</v>
      </c>
      <c r="B3587">
        <f>IFERROR(VLOOKUP(A3587,[1]Monitoramento_Base_somente_disp!$A:$J,5,FALSE),0)</f>
        <v>0</v>
      </c>
      <c r="C3587">
        <f>IFERROR(VLOOKUP(A3587,[1]Monitoramento_Base_somente_disp!$A:$J,6,FALSE),0)</f>
        <v>0</v>
      </c>
      <c r="D3587">
        <f>IFERROR(VLOOKUP(A3587,[1]Monitoramento_Base_somente_disp!$A:$J,7,FALSE),0)</f>
        <v>0</v>
      </c>
      <c r="E3587">
        <f>IFERROR(VLOOKUP(A3587,[1]Monitoramento_Base_somente_disp!$A:$J,8,FALSE),0)</f>
        <v>0</v>
      </c>
      <c r="F3587">
        <f>IFERROR(VLOOKUP(A3587,[1]Monitoramento_Base_somente_disp!$A:$J,9,FALSE),0)</f>
        <v>0</v>
      </c>
      <c r="G3587">
        <f>IFERROR(VLOOKUP(A3587,[1]Monitoramento_Base_somente_disp!$A:$J,10,FALSE),0)</f>
        <v>0</v>
      </c>
      <c r="H3587">
        <f>IFERROR(VLOOKUP(A3587,[2]Sheet1!$A:$I,4,FALSE),0)</f>
        <v>0</v>
      </c>
      <c r="I3587">
        <f>IFERROR(VLOOKUP(A3587,[2]Sheet1!$A:$I,5,FALSE),0)</f>
        <v>0</v>
      </c>
      <c r="J3587">
        <f>IFERROR(VLOOKUP(A3587,[2]Sheet1!$A:$I,6,FALSE),0)</f>
        <v>0</v>
      </c>
      <c r="K3587">
        <f>IFERROR(VLOOKUP(A3587,[2]Sheet1!$A:$I,7,FALSE),0)</f>
        <v>0</v>
      </c>
      <c r="L3587">
        <f>IFERROR(VLOOKUP(A3587,[2]Sheet1!$A:$I,8,FALSE),0)</f>
        <v>0</v>
      </c>
      <c r="M3587">
        <f>IFERROR(VLOOKUP(A3587,[2]Sheet1!$A:$I,9,FALSE),0)</f>
        <v>0</v>
      </c>
      <c r="N3587">
        <f>IFERROR(VLOOKUP(A3587,[3]Sheet1!$A:$G,2,FALSE),0)</f>
        <v>0</v>
      </c>
      <c r="O3587">
        <f>IFERROR(VLOOKUP(A3587,[3]Sheet1!$A:$G,3,FALSE),0)</f>
        <v>0</v>
      </c>
      <c r="P3587">
        <f>IFERROR(VLOOKUP(A3587,[3]Sheet1!$A:$G,4,FALSE),0)</f>
        <v>0</v>
      </c>
      <c r="Q3587">
        <f>IFERROR(VLOOKUP(A3587,[3]Sheet1!$A:$G,5,FALSE),0)</f>
        <v>0</v>
      </c>
      <c r="R3587">
        <f>IFERROR(VLOOKUP(A3587,[3]Sheet1!$A:$G,6,FALSE),0)</f>
        <v>0</v>
      </c>
      <c r="S3587">
        <f>IFERROR(VLOOKUP(A3587,[3]Sheet1!$A:$G,7,FALSE),0)</f>
        <v>0</v>
      </c>
      <c r="T3587" t="str">
        <f t="shared" si="337"/>
        <v>Não</v>
      </c>
      <c r="U3587" t="str">
        <f t="shared" si="338"/>
        <v>Não</v>
      </c>
      <c r="V3587" t="str">
        <f t="shared" si="339"/>
        <v>Não</v>
      </c>
      <c r="W3587" t="str">
        <f t="shared" si="340"/>
        <v>Não</v>
      </c>
      <c r="X3587" t="str">
        <f t="shared" si="341"/>
        <v>Não</v>
      </c>
      <c r="Y3587" t="str">
        <f t="shared" si="342"/>
        <v>Não</v>
      </c>
    </row>
    <row r="3588" spans="1:25" x14ac:dyDescent="0.25">
      <c r="A3588" s="11">
        <v>210083</v>
      </c>
      <c r="B3588">
        <f>IFERROR(VLOOKUP(A3588,[1]Monitoramento_Base_somente_disp!$A:$J,5,FALSE),0)</f>
        <v>0</v>
      </c>
      <c r="C3588">
        <f>IFERROR(VLOOKUP(A3588,[1]Monitoramento_Base_somente_disp!$A:$J,6,FALSE),0)</f>
        <v>0</v>
      </c>
      <c r="D3588">
        <f>IFERROR(VLOOKUP(A3588,[1]Monitoramento_Base_somente_disp!$A:$J,7,FALSE),0)</f>
        <v>0</v>
      </c>
      <c r="E3588">
        <f>IFERROR(VLOOKUP(A3588,[1]Monitoramento_Base_somente_disp!$A:$J,8,FALSE),0)</f>
        <v>0</v>
      </c>
      <c r="F3588">
        <f>IFERROR(VLOOKUP(A3588,[1]Monitoramento_Base_somente_disp!$A:$J,9,FALSE),0)</f>
        <v>0</v>
      </c>
      <c r="G3588">
        <f>IFERROR(VLOOKUP(A3588,[1]Monitoramento_Base_somente_disp!$A:$J,10,FALSE),0)</f>
        <v>0</v>
      </c>
      <c r="H3588">
        <f>IFERROR(VLOOKUP(A3588,[2]Sheet1!$A:$I,4,FALSE),0)</f>
        <v>0</v>
      </c>
      <c r="I3588">
        <f>IFERROR(VLOOKUP(A3588,[2]Sheet1!$A:$I,5,FALSE),0)</f>
        <v>0</v>
      </c>
      <c r="J3588">
        <f>IFERROR(VLOOKUP(A3588,[2]Sheet1!$A:$I,6,FALSE),0)</f>
        <v>0</v>
      </c>
      <c r="K3588">
        <f>IFERROR(VLOOKUP(A3588,[2]Sheet1!$A:$I,7,FALSE),0)</f>
        <v>0</v>
      </c>
      <c r="L3588">
        <f>IFERROR(VLOOKUP(A3588,[2]Sheet1!$A:$I,8,FALSE),0)</f>
        <v>0</v>
      </c>
      <c r="M3588">
        <f>IFERROR(VLOOKUP(A3588,[2]Sheet1!$A:$I,9,FALSE),0)</f>
        <v>0</v>
      </c>
      <c r="N3588">
        <f>IFERROR(VLOOKUP(A3588,[3]Sheet1!$A:$G,2,FALSE),0)</f>
        <v>0</v>
      </c>
      <c r="O3588">
        <f>IFERROR(VLOOKUP(A3588,[3]Sheet1!$A:$G,3,FALSE),0)</f>
        <v>0</v>
      </c>
      <c r="P3588">
        <f>IFERROR(VLOOKUP(A3588,[3]Sheet1!$A:$G,4,FALSE),0)</f>
        <v>0</v>
      </c>
      <c r="Q3588">
        <f>IFERROR(VLOOKUP(A3588,[3]Sheet1!$A:$G,5,FALSE),0)</f>
        <v>0</v>
      </c>
      <c r="R3588">
        <f>IFERROR(VLOOKUP(A3588,[3]Sheet1!$A:$G,6,FALSE),0)</f>
        <v>0</v>
      </c>
      <c r="S3588">
        <f>IFERROR(VLOOKUP(A3588,[3]Sheet1!$A:$G,7,FALSE),0)</f>
        <v>0</v>
      </c>
      <c r="T3588" t="str">
        <f t="shared" si="337"/>
        <v>Não</v>
      </c>
      <c r="U3588" t="str">
        <f t="shared" si="338"/>
        <v>Não</v>
      </c>
      <c r="V3588" t="str">
        <f t="shared" si="339"/>
        <v>Não</v>
      </c>
      <c r="W3588" t="str">
        <f t="shared" si="340"/>
        <v>Não</v>
      </c>
      <c r="X3588" t="str">
        <f t="shared" si="341"/>
        <v>Não</v>
      </c>
      <c r="Y3588" t="str">
        <f t="shared" si="342"/>
        <v>Não</v>
      </c>
    </row>
    <row r="3589" spans="1:25" x14ac:dyDescent="0.25">
      <c r="A3589" s="11">
        <v>210100</v>
      </c>
      <c r="B3589">
        <f>IFERROR(VLOOKUP(A3589,[1]Monitoramento_Base_somente_disp!$A:$J,5,FALSE),0)</f>
        <v>16007</v>
      </c>
      <c r="C3589">
        <f>IFERROR(VLOOKUP(A3589,[1]Monitoramento_Base_somente_disp!$A:$J,6,FALSE),0)</f>
        <v>55235992</v>
      </c>
      <c r="D3589">
        <f>IFERROR(VLOOKUP(A3589,[1]Monitoramento_Base_somente_disp!$A:$J,7,FALSE),0)</f>
        <v>2626</v>
      </c>
      <c r="E3589">
        <f>IFERROR(VLOOKUP(A3589,[1]Monitoramento_Base_somente_disp!$A:$J,8,FALSE),0)</f>
        <v>56766036</v>
      </c>
      <c r="F3589">
        <f>IFERROR(VLOOKUP(A3589,[1]Monitoramento_Base_somente_disp!$A:$J,9,FALSE),0)</f>
        <v>0</v>
      </c>
      <c r="G3589">
        <f>IFERROR(VLOOKUP(A3589,[1]Monitoramento_Base_somente_disp!$A:$J,10,FALSE),0)</f>
        <v>9151640</v>
      </c>
      <c r="H3589">
        <f>IFERROR(VLOOKUP(A3589,[2]Sheet1!$A:$I,4,FALSE),0)</f>
        <v>0</v>
      </c>
      <c r="I3589">
        <f>IFERROR(VLOOKUP(A3589,[2]Sheet1!$A:$I,5,FALSE),0)</f>
        <v>0</v>
      </c>
      <c r="J3589">
        <f>IFERROR(VLOOKUP(A3589,[2]Sheet1!$A:$I,6,FALSE),0)</f>
        <v>0</v>
      </c>
      <c r="K3589">
        <f>IFERROR(VLOOKUP(A3589,[2]Sheet1!$A:$I,7,FALSE),0)</f>
        <v>0</v>
      </c>
      <c r="L3589">
        <f>IFERROR(VLOOKUP(A3589,[2]Sheet1!$A:$I,8,FALSE),0)</f>
        <v>0</v>
      </c>
      <c r="M3589">
        <f>IFERROR(VLOOKUP(A3589,[2]Sheet1!$A:$I,9,FALSE),0)</f>
        <v>0</v>
      </c>
      <c r="N3589">
        <f>IFERROR(VLOOKUP(A3589,[3]Sheet1!$A:$G,2,FALSE),0)</f>
        <v>0</v>
      </c>
      <c r="O3589">
        <f>IFERROR(VLOOKUP(A3589,[3]Sheet1!$A:$G,3,FALSE),0)</f>
        <v>0</v>
      </c>
      <c r="P3589">
        <f>IFERROR(VLOOKUP(A3589,[3]Sheet1!$A:$G,4,FALSE),0)</f>
        <v>0</v>
      </c>
      <c r="Q3589">
        <f>IFERROR(VLOOKUP(A3589,[3]Sheet1!$A:$G,5,FALSE),0)</f>
        <v>0</v>
      </c>
      <c r="R3589">
        <f>IFERROR(VLOOKUP(A3589,[3]Sheet1!$A:$G,6,FALSE),0)</f>
        <v>0</v>
      </c>
      <c r="S3589">
        <f>IFERROR(VLOOKUP(A3589,[3]Sheet1!$A:$G,7,FALSE),0)</f>
        <v>0</v>
      </c>
      <c r="T3589" t="str">
        <f t="shared" si="337"/>
        <v>Sim</v>
      </c>
      <c r="U3589" t="str">
        <f t="shared" si="338"/>
        <v>Sim</v>
      </c>
      <c r="V3589" t="str">
        <f t="shared" si="339"/>
        <v>Sim</v>
      </c>
      <c r="W3589" t="str">
        <f t="shared" si="340"/>
        <v>Sim</v>
      </c>
      <c r="X3589" t="str">
        <f t="shared" si="341"/>
        <v>Não</v>
      </c>
      <c r="Y3589" t="str">
        <f t="shared" si="342"/>
        <v>Sim</v>
      </c>
    </row>
    <row r="3590" spans="1:25" x14ac:dyDescent="0.25">
      <c r="A3590" s="11">
        <v>210110</v>
      </c>
      <c r="B3590">
        <f>IFERROR(VLOOKUP(A3590,[1]Monitoramento_Base_somente_disp!$A:$J,5,FALSE),0)</f>
        <v>0</v>
      </c>
      <c r="C3590">
        <f>IFERROR(VLOOKUP(A3590,[1]Monitoramento_Base_somente_disp!$A:$J,6,FALSE),0)</f>
        <v>0</v>
      </c>
      <c r="D3590">
        <f>IFERROR(VLOOKUP(A3590,[1]Monitoramento_Base_somente_disp!$A:$J,7,FALSE),0)</f>
        <v>0</v>
      </c>
      <c r="E3590">
        <f>IFERROR(VLOOKUP(A3590,[1]Monitoramento_Base_somente_disp!$A:$J,8,FALSE),0)</f>
        <v>0</v>
      </c>
      <c r="F3590">
        <f>IFERROR(VLOOKUP(A3590,[1]Monitoramento_Base_somente_disp!$A:$J,9,FALSE),0)</f>
        <v>0</v>
      </c>
      <c r="G3590">
        <f>IFERROR(VLOOKUP(A3590,[1]Monitoramento_Base_somente_disp!$A:$J,10,FALSE),0)</f>
        <v>0</v>
      </c>
      <c r="H3590">
        <f>IFERROR(VLOOKUP(A3590,[2]Sheet1!$A:$I,4,FALSE),0)</f>
        <v>0</v>
      </c>
      <c r="I3590">
        <f>IFERROR(VLOOKUP(A3590,[2]Sheet1!$A:$I,5,FALSE),0)</f>
        <v>0</v>
      </c>
      <c r="J3590">
        <f>IFERROR(VLOOKUP(A3590,[2]Sheet1!$A:$I,6,FALSE),0)</f>
        <v>0</v>
      </c>
      <c r="K3590">
        <f>IFERROR(VLOOKUP(A3590,[2]Sheet1!$A:$I,7,FALSE),0)</f>
        <v>0</v>
      </c>
      <c r="L3590">
        <f>IFERROR(VLOOKUP(A3590,[2]Sheet1!$A:$I,8,FALSE),0)</f>
        <v>0</v>
      </c>
      <c r="M3590">
        <f>IFERROR(VLOOKUP(A3590,[2]Sheet1!$A:$I,9,FALSE),0)</f>
        <v>0</v>
      </c>
      <c r="N3590">
        <f>IFERROR(VLOOKUP(A3590,[3]Sheet1!$A:$G,2,FALSE),0)</f>
        <v>0</v>
      </c>
      <c r="O3590">
        <f>IFERROR(VLOOKUP(A3590,[3]Sheet1!$A:$G,3,FALSE),0)</f>
        <v>0</v>
      </c>
      <c r="P3590">
        <f>IFERROR(VLOOKUP(A3590,[3]Sheet1!$A:$G,4,FALSE),0)</f>
        <v>0</v>
      </c>
      <c r="Q3590">
        <f>IFERROR(VLOOKUP(A3590,[3]Sheet1!$A:$G,5,FALSE),0)</f>
        <v>0</v>
      </c>
      <c r="R3590">
        <f>IFERROR(VLOOKUP(A3590,[3]Sheet1!$A:$G,6,FALSE),0)</f>
        <v>0</v>
      </c>
      <c r="S3590">
        <f>IFERROR(VLOOKUP(A3590,[3]Sheet1!$A:$G,7,FALSE),0)</f>
        <v>0</v>
      </c>
      <c r="T3590" t="str">
        <f t="shared" si="337"/>
        <v>Não</v>
      </c>
      <c r="U3590" t="str">
        <f t="shared" si="338"/>
        <v>Não</v>
      </c>
      <c r="V3590" t="str">
        <f t="shared" si="339"/>
        <v>Não</v>
      </c>
      <c r="W3590" t="str">
        <f t="shared" si="340"/>
        <v>Não</v>
      </c>
      <c r="X3590" t="str">
        <f t="shared" si="341"/>
        <v>Não</v>
      </c>
      <c r="Y3590" t="str">
        <f t="shared" si="342"/>
        <v>Não</v>
      </c>
    </row>
    <row r="3591" spans="1:25" x14ac:dyDescent="0.25">
      <c r="A3591" s="11">
        <v>210120</v>
      </c>
      <c r="B3591">
        <f>IFERROR(VLOOKUP(A3591,[1]Monitoramento_Base_somente_disp!$A:$J,5,FALSE),0)</f>
        <v>0</v>
      </c>
      <c r="C3591">
        <f>IFERROR(VLOOKUP(A3591,[1]Monitoramento_Base_somente_disp!$A:$J,6,FALSE),0)</f>
        <v>0</v>
      </c>
      <c r="D3591">
        <f>IFERROR(VLOOKUP(A3591,[1]Monitoramento_Base_somente_disp!$A:$J,7,FALSE),0)</f>
        <v>0</v>
      </c>
      <c r="E3591">
        <f>IFERROR(VLOOKUP(A3591,[1]Monitoramento_Base_somente_disp!$A:$J,8,FALSE),0)</f>
        <v>0</v>
      </c>
      <c r="F3591">
        <f>IFERROR(VLOOKUP(A3591,[1]Monitoramento_Base_somente_disp!$A:$J,9,FALSE),0)</f>
        <v>0</v>
      </c>
      <c r="G3591">
        <f>IFERROR(VLOOKUP(A3591,[1]Monitoramento_Base_somente_disp!$A:$J,10,FALSE),0)</f>
        <v>0</v>
      </c>
      <c r="H3591">
        <f>IFERROR(VLOOKUP(A3591,[2]Sheet1!$A:$I,4,FALSE),0)</f>
        <v>0</v>
      </c>
      <c r="I3591">
        <f>IFERROR(VLOOKUP(A3591,[2]Sheet1!$A:$I,5,FALSE),0)</f>
        <v>0</v>
      </c>
      <c r="J3591">
        <f>IFERROR(VLOOKUP(A3591,[2]Sheet1!$A:$I,6,FALSE),0)</f>
        <v>0</v>
      </c>
      <c r="K3591">
        <f>IFERROR(VLOOKUP(A3591,[2]Sheet1!$A:$I,7,FALSE),0)</f>
        <v>0</v>
      </c>
      <c r="L3591">
        <f>IFERROR(VLOOKUP(A3591,[2]Sheet1!$A:$I,8,FALSE),0)</f>
        <v>0</v>
      </c>
      <c r="M3591">
        <f>IFERROR(VLOOKUP(A3591,[2]Sheet1!$A:$I,9,FALSE),0)</f>
        <v>0</v>
      </c>
      <c r="N3591">
        <f>IFERROR(VLOOKUP(A3591,[3]Sheet1!$A:$G,2,FALSE),0)</f>
        <v>0</v>
      </c>
      <c r="O3591">
        <f>IFERROR(VLOOKUP(A3591,[3]Sheet1!$A:$G,3,FALSE),0)</f>
        <v>0</v>
      </c>
      <c r="P3591">
        <f>IFERROR(VLOOKUP(A3591,[3]Sheet1!$A:$G,4,FALSE),0)</f>
        <v>0</v>
      </c>
      <c r="Q3591">
        <f>IFERROR(VLOOKUP(A3591,[3]Sheet1!$A:$G,5,FALSE),0)</f>
        <v>0</v>
      </c>
      <c r="R3591">
        <f>IFERROR(VLOOKUP(A3591,[3]Sheet1!$A:$G,6,FALSE),0)</f>
        <v>0</v>
      </c>
      <c r="S3591">
        <f>IFERROR(VLOOKUP(A3591,[3]Sheet1!$A:$G,7,FALSE),0)</f>
        <v>0</v>
      </c>
      <c r="T3591" t="str">
        <f t="shared" si="337"/>
        <v>Não</v>
      </c>
      <c r="U3591" t="str">
        <f t="shared" si="338"/>
        <v>Não</v>
      </c>
      <c r="V3591" t="str">
        <f t="shared" si="339"/>
        <v>Não</v>
      </c>
      <c r="W3591" t="str">
        <f t="shared" si="340"/>
        <v>Não</v>
      </c>
      <c r="X3591" t="str">
        <f t="shared" si="341"/>
        <v>Não</v>
      </c>
      <c r="Y3591" t="str">
        <f t="shared" si="342"/>
        <v>Não</v>
      </c>
    </row>
    <row r="3592" spans="1:25" x14ac:dyDescent="0.25">
      <c r="A3592" s="11">
        <v>210125</v>
      </c>
      <c r="B3592">
        <f>IFERROR(VLOOKUP(A3592,[1]Monitoramento_Base_somente_disp!$A:$J,5,FALSE),0)</f>
        <v>0</v>
      </c>
      <c r="C3592">
        <f>IFERROR(VLOOKUP(A3592,[1]Monitoramento_Base_somente_disp!$A:$J,6,FALSE),0)</f>
        <v>0</v>
      </c>
      <c r="D3592">
        <f>IFERROR(VLOOKUP(A3592,[1]Monitoramento_Base_somente_disp!$A:$J,7,FALSE),0)</f>
        <v>0</v>
      </c>
      <c r="E3592">
        <f>IFERROR(VLOOKUP(A3592,[1]Monitoramento_Base_somente_disp!$A:$J,8,FALSE),0)</f>
        <v>0</v>
      </c>
      <c r="F3592">
        <f>IFERROR(VLOOKUP(A3592,[1]Monitoramento_Base_somente_disp!$A:$J,9,FALSE),0)</f>
        <v>0</v>
      </c>
      <c r="G3592">
        <f>IFERROR(VLOOKUP(A3592,[1]Monitoramento_Base_somente_disp!$A:$J,10,FALSE),0)</f>
        <v>0</v>
      </c>
      <c r="H3592">
        <f>IFERROR(VLOOKUP(A3592,[2]Sheet1!$A:$I,4,FALSE),0)</f>
        <v>0</v>
      </c>
      <c r="I3592">
        <f>IFERROR(VLOOKUP(A3592,[2]Sheet1!$A:$I,5,FALSE),0)</f>
        <v>0</v>
      </c>
      <c r="J3592">
        <f>IFERROR(VLOOKUP(A3592,[2]Sheet1!$A:$I,6,FALSE),0)</f>
        <v>0</v>
      </c>
      <c r="K3592">
        <f>IFERROR(VLOOKUP(A3592,[2]Sheet1!$A:$I,7,FALSE),0)</f>
        <v>0</v>
      </c>
      <c r="L3592">
        <f>IFERROR(VLOOKUP(A3592,[2]Sheet1!$A:$I,8,FALSE),0)</f>
        <v>0</v>
      </c>
      <c r="M3592">
        <f>IFERROR(VLOOKUP(A3592,[2]Sheet1!$A:$I,9,FALSE),0)</f>
        <v>0</v>
      </c>
      <c r="N3592">
        <f>IFERROR(VLOOKUP(A3592,[3]Sheet1!$A:$G,2,FALSE),0)</f>
        <v>0</v>
      </c>
      <c r="O3592">
        <f>IFERROR(VLOOKUP(A3592,[3]Sheet1!$A:$G,3,FALSE),0)</f>
        <v>0</v>
      </c>
      <c r="P3592">
        <f>IFERROR(VLOOKUP(A3592,[3]Sheet1!$A:$G,4,FALSE),0)</f>
        <v>0</v>
      </c>
      <c r="Q3592">
        <f>IFERROR(VLOOKUP(A3592,[3]Sheet1!$A:$G,5,FALSE),0)</f>
        <v>0</v>
      </c>
      <c r="R3592">
        <f>IFERROR(VLOOKUP(A3592,[3]Sheet1!$A:$G,6,FALSE),0)</f>
        <v>0</v>
      </c>
      <c r="S3592">
        <f>IFERROR(VLOOKUP(A3592,[3]Sheet1!$A:$G,7,FALSE),0)</f>
        <v>0</v>
      </c>
      <c r="T3592" t="str">
        <f t="shared" si="337"/>
        <v>Não</v>
      </c>
      <c r="U3592" t="str">
        <f t="shared" si="338"/>
        <v>Não</v>
      </c>
      <c r="V3592" t="str">
        <f t="shared" si="339"/>
        <v>Não</v>
      </c>
      <c r="W3592" t="str">
        <f t="shared" si="340"/>
        <v>Não</v>
      </c>
      <c r="X3592" t="str">
        <f t="shared" si="341"/>
        <v>Não</v>
      </c>
      <c r="Y3592" t="str">
        <f t="shared" si="342"/>
        <v>Não</v>
      </c>
    </row>
    <row r="3593" spans="1:25" x14ac:dyDescent="0.25">
      <c r="A3593" s="11">
        <v>210150</v>
      </c>
      <c r="B3593">
        <f>IFERROR(VLOOKUP(A3593,[1]Monitoramento_Base_somente_disp!$A:$J,5,FALSE),0)</f>
        <v>0</v>
      </c>
      <c r="C3593">
        <f>IFERROR(VLOOKUP(A3593,[1]Monitoramento_Base_somente_disp!$A:$J,6,FALSE),0)</f>
        <v>0</v>
      </c>
      <c r="D3593">
        <f>IFERROR(VLOOKUP(A3593,[1]Monitoramento_Base_somente_disp!$A:$J,7,FALSE),0)</f>
        <v>0</v>
      </c>
      <c r="E3593">
        <f>IFERROR(VLOOKUP(A3593,[1]Monitoramento_Base_somente_disp!$A:$J,8,FALSE),0)</f>
        <v>0</v>
      </c>
      <c r="F3593">
        <f>IFERROR(VLOOKUP(A3593,[1]Monitoramento_Base_somente_disp!$A:$J,9,FALSE),0)</f>
        <v>0</v>
      </c>
      <c r="G3593">
        <f>IFERROR(VLOOKUP(A3593,[1]Monitoramento_Base_somente_disp!$A:$J,10,FALSE),0)</f>
        <v>0</v>
      </c>
      <c r="H3593">
        <f>IFERROR(VLOOKUP(A3593,[2]Sheet1!$A:$I,4,FALSE),0)</f>
        <v>0</v>
      </c>
      <c r="I3593">
        <f>IFERROR(VLOOKUP(A3593,[2]Sheet1!$A:$I,5,FALSE),0)</f>
        <v>0</v>
      </c>
      <c r="J3593">
        <f>IFERROR(VLOOKUP(A3593,[2]Sheet1!$A:$I,6,FALSE),0)</f>
        <v>0</v>
      </c>
      <c r="K3593">
        <f>IFERROR(VLOOKUP(A3593,[2]Sheet1!$A:$I,7,FALSE),0)</f>
        <v>0</v>
      </c>
      <c r="L3593">
        <f>IFERROR(VLOOKUP(A3593,[2]Sheet1!$A:$I,8,FALSE),0)</f>
        <v>0</v>
      </c>
      <c r="M3593">
        <f>IFERROR(VLOOKUP(A3593,[2]Sheet1!$A:$I,9,FALSE),0)</f>
        <v>0</v>
      </c>
      <c r="N3593">
        <f>IFERROR(VLOOKUP(A3593,[3]Sheet1!$A:$G,2,FALSE),0)</f>
        <v>0</v>
      </c>
      <c r="O3593">
        <f>IFERROR(VLOOKUP(A3593,[3]Sheet1!$A:$G,3,FALSE),0)</f>
        <v>0</v>
      </c>
      <c r="P3593">
        <f>IFERROR(VLOOKUP(A3593,[3]Sheet1!$A:$G,4,FALSE),0)</f>
        <v>0</v>
      </c>
      <c r="Q3593">
        <f>IFERROR(VLOOKUP(A3593,[3]Sheet1!$A:$G,5,FALSE),0)</f>
        <v>0</v>
      </c>
      <c r="R3593">
        <f>IFERROR(VLOOKUP(A3593,[3]Sheet1!$A:$G,6,FALSE),0)</f>
        <v>0</v>
      </c>
      <c r="S3593">
        <f>IFERROR(VLOOKUP(A3593,[3]Sheet1!$A:$G,7,FALSE),0)</f>
        <v>0</v>
      </c>
      <c r="T3593" t="str">
        <f t="shared" si="337"/>
        <v>Não</v>
      </c>
      <c r="U3593" t="str">
        <f t="shared" si="338"/>
        <v>Não</v>
      </c>
      <c r="V3593" t="str">
        <f t="shared" si="339"/>
        <v>Não</v>
      </c>
      <c r="W3593" t="str">
        <f t="shared" si="340"/>
        <v>Não</v>
      </c>
      <c r="X3593" t="str">
        <f t="shared" si="341"/>
        <v>Não</v>
      </c>
      <c r="Y3593" t="str">
        <f t="shared" si="342"/>
        <v>Não</v>
      </c>
    </row>
    <row r="3594" spans="1:25" x14ac:dyDescent="0.25">
      <c r="A3594" s="11">
        <v>210170</v>
      </c>
      <c r="B3594">
        <f>IFERROR(VLOOKUP(A3594,[1]Monitoramento_Base_somente_disp!$A:$J,5,FALSE),0)</f>
        <v>0</v>
      </c>
      <c r="C3594">
        <f>IFERROR(VLOOKUP(A3594,[1]Monitoramento_Base_somente_disp!$A:$J,6,FALSE),0)</f>
        <v>0</v>
      </c>
      <c r="D3594">
        <f>IFERROR(VLOOKUP(A3594,[1]Monitoramento_Base_somente_disp!$A:$J,7,FALSE),0)</f>
        <v>0</v>
      </c>
      <c r="E3594">
        <f>IFERROR(VLOOKUP(A3594,[1]Monitoramento_Base_somente_disp!$A:$J,8,FALSE),0)</f>
        <v>0</v>
      </c>
      <c r="F3594">
        <f>IFERROR(VLOOKUP(A3594,[1]Monitoramento_Base_somente_disp!$A:$J,9,FALSE),0)</f>
        <v>0</v>
      </c>
      <c r="G3594">
        <f>IFERROR(VLOOKUP(A3594,[1]Monitoramento_Base_somente_disp!$A:$J,10,FALSE),0)</f>
        <v>0</v>
      </c>
      <c r="H3594">
        <f>IFERROR(VLOOKUP(A3594,[2]Sheet1!$A:$I,4,FALSE),0)</f>
        <v>0</v>
      </c>
      <c r="I3594">
        <f>IFERROR(VLOOKUP(A3594,[2]Sheet1!$A:$I,5,FALSE),0)</f>
        <v>0</v>
      </c>
      <c r="J3594">
        <f>IFERROR(VLOOKUP(A3594,[2]Sheet1!$A:$I,6,FALSE),0)</f>
        <v>0</v>
      </c>
      <c r="K3594">
        <f>IFERROR(VLOOKUP(A3594,[2]Sheet1!$A:$I,7,FALSE),0)</f>
        <v>0</v>
      </c>
      <c r="L3594">
        <f>IFERROR(VLOOKUP(A3594,[2]Sheet1!$A:$I,8,FALSE),0)</f>
        <v>0</v>
      </c>
      <c r="M3594">
        <f>IFERROR(VLOOKUP(A3594,[2]Sheet1!$A:$I,9,FALSE),0)</f>
        <v>0</v>
      </c>
      <c r="N3594">
        <f>IFERROR(VLOOKUP(A3594,[3]Sheet1!$A:$G,2,FALSE),0)</f>
        <v>0</v>
      </c>
      <c r="O3594">
        <f>IFERROR(VLOOKUP(A3594,[3]Sheet1!$A:$G,3,FALSE),0)</f>
        <v>0</v>
      </c>
      <c r="P3594">
        <f>IFERROR(VLOOKUP(A3594,[3]Sheet1!$A:$G,4,FALSE),0)</f>
        <v>0</v>
      </c>
      <c r="Q3594">
        <f>IFERROR(VLOOKUP(A3594,[3]Sheet1!$A:$G,5,FALSE),0)</f>
        <v>0</v>
      </c>
      <c r="R3594">
        <f>IFERROR(VLOOKUP(A3594,[3]Sheet1!$A:$G,6,FALSE),0)</f>
        <v>0</v>
      </c>
      <c r="S3594">
        <f>IFERROR(VLOOKUP(A3594,[3]Sheet1!$A:$G,7,FALSE),0)</f>
        <v>0</v>
      </c>
      <c r="T3594" t="str">
        <f t="shared" si="337"/>
        <v>Não</v>
      </c>
      <c r="U3594" t="str">
        <f t="shared" si="338"/>
        <v>Não</v>
      </c>
      <c r="V3594" t="str">
        <f t="shared" si="339"/>
        <v>Não</v>
      </c>
      <c r="W3594" t="str">
        <f t="shared" si="340"/>
        <v>Não</v>
      </c>
      <c r="X3594" t="str">
        <f t="shared" si="341"/>
        <v>Não</v>
      </c>
      <c r="Y3594" t="str">
        <f t="shared" si="342"/>
        <v>Não</v>
      </c>
    </row>
    <row r="3595" spans="1:25" x14ac:dyDescent="0.25">
      <c r="A3595" s="11">
        <v>210180</v>
      </c>
      <c r="B3595">
        <f>IFERROR(VLOOKUP(A3595,[1]Monitoramento_Base_somente_disp!$A:$J,5,FALSE),0)</f>
        <v>0</v>
      </c>
      <c r="C3595">
        <f>IFERROR(VLOOKUP(A3595,[1]Monitoramento_Base_somente_disp!$A:$J,6,FALSE),0)</f>
        <v>0</v>
      </c>
      <c r="D3595">
        <f>IFERROR(VLOOKUP(A3595,[1]Monitoramento_Base_somente_disp!$A:$J,7,FALSE),0)</f>
        <v>0</v>
      </c>
      <c r="E3595">
        <f>IFERROR(VLOOKUP(A3595,[1]Monitoramento_Base_somente_disp!$A:$J,8,FALSE),0)</f>
        <v>0</v>
      </c>
      <c r="F3595">
        <f>IFERROR(VLOOKUP(A3595,[1]Monitoramento_Base_somente_disp!$A:$J,9,FALSE),0)</f>
        <v>0</v>
      </c>
      <c r="G3595">
        <f>IFERROR(VLOOKUP(A3595,[1]Monitoramento_Base_somente_disp!$A:$J,10,FALSE),0)</f>
        <v>0</v>
      </c>
      <c r="H3595">
        <f>IFERROR(VLOOKUP(A3595,[2]Sheet1!$A:$I,4,FALSE),0)</f>
        <v>0</v>
      </c>
      <c r="I3595">
        <f>IFERROR(VLOOKUP(A3595,[2]Sheet1!$A:$I,5,FALSE),0)</f>
        <v>0</v>
      </c>
      <c r="J3595">
        <f>IFERROR(VLOOKUP(A3595,[2]Sheet1!$A:$I,6,FALSE),0)</f>
        <v>0</v>
      </c>
      <c r="K3595">
        <f>IFERROR(VLOOKUP(A3595,[2]Sheet1!$A:$I,7,FALSE),0)</f>
        <v>0</v>
      </c>
      <c r="L3595">
        <f>IFERROR(VLOOKUP(A3595,[2]Sheet1!$A:$I,8,FALSE),0)</f>
        <v>0</v>
      </c>
      <c r="M3595">
        <f>IFERROR(VLOOKUP(A3595,[2]Sheet1!$A:$I,9,FALSE),0)</f>
        <v>0</v>
      </c>
      <c r="N3595">
        <f>IFERROR(VLOOKUP(A3595,[3]Sheet1!$A:$G,2,FALSE),0)</f>
        <v>0</v>
      </c>
      <c r="O3595">
        <f>IFERROR(VLOOKUP(A3595,[3]Sheet1!$A:$G,3,FALSE),0)</f>
        <v>0</v>
      </c>
      <c r="P3595">
        <f>IFERROR(VLOOKUP(A3595,[3]Sheet1!$A:$G,4,FALSE),0)</f>
        <v>0</v>
      </c>
      <c r="Q3595">
        <f>IFERROR(VLOOKUP(A3595,[3]Sheet1!$A:$G,5,FALSE),0)</f>
        <v>0</v>
      </c>
      <c r="R3595">
        <f>IFERROR(VLOOKUP(A3595,[3]Sheet1!$A:$G,6,FALSE),0)</f>
        <v>0</v>
      </c>
      <c r="S3595">
        <f>IFERROR(VLOOKUP(A3595,[3]Sheet1!$A:$G,7,FALSE),0)</f>
        <v>0</v>
      </c>
      <c r="T3595" t="str">
        <f t="shared" si="337"/>
        <v>Não</v>
      </c>
      <c r="U3595" t="str">
        <f t="shared" si="338"/>
        <v>Não</v>
      </c>
      <c r="V3595" t="str">
        <f t="shared" si="339"/>
        <v>Não</v>
      </c>
      <c r="W3595" t="str">
        <f t="shared" si="340"/>
        <v>Não</v>
      </c>
      <c r="X3595" t="str">
        <f t="shared" si="341"/>
        <v>Não</v>
      </c>
      <c r="Y3595" t="str">
        <f t="shared" si="342"/>
        <v>Não</v>
      </c>
    </row>
    <row r="3596" spans="1:25" x14ac:dyDescent="0.25">
      <c r="A3596" s="11">
        <v>210235</v>
      </c>
      <c r="B3596">
        <f>IFERROR(VLOOKUP(A3596,[1]Monitoramento_Base_somente_disp!$A:$J,5,FALSE),0)</f>
        <v>0</v>
      </c>
      <c r="C3596">
        <f>IFERROR(VLOOKUP(A3596,[1]Monitoramento_Base_somente_disp!$A:$J,6,FALSE),0)</f>
        <v>0</v>
      </c>
      <c r="D3596">
        <f>IFERROR(VLOOKUP(A3596,[1]Monitoramento_Base_somente_disp!$A:$J,7,FALSE),0)</f>
        <v>0</v>
      </c>
      <c r="E3596">
        <f>IFERROR(VLOOKUP(A3596,[1]Monitoramento_Base_somente_disp!$A:$J,8,FALSE),0)</f>
        <v>0</v>
      </c>
      <c r="F3596">
        <f>IFERROR(VLOOKUP(A3596,[1]Monitoramento_Base_somente_disp!$A:$J,9,FALSE),0)</f>
        <v>0</v>
      </c>
      <c r="G3596">
        <f>IFERROR(VLOOKUP(A3596,[1]Monitoramento_Base_somente_disp!$A:$J,10,FALSE),0)</f>
        <v>0</v>
      </c>
      <c r="H3596">
        <f>IFERROR(VLOOKUP(A3596,[2]Sheet1!$A:$I,4,FALSE),0)</f>
        <v>0</v>
      </c>
      <c r="I3596">
        <f>IFERROR(VLOOKUP(A3596,[2]Sheet1!$A:$I,5,FALSE),0)</f>
        <v>0</v>
      </c>
      <c r="J3596">
        <f>IFERROR(VLOOKUP(A3596,[2]Sheet1!$A:$I,6,FALSE),0)</f>
        <v>0</v>
      </c>
      <c r="K3596">
        <f>IFERROR(VLOOKUP(A3596,[2]Sheet1!$A:$I,7,FALSE),0)</f>
        <v>0</v>
      </c>
      <c r="L3596">
        <f>IFERROR(VLOOKUP(A3596,[2]Sheet1!$A:$I,8,FALSE),0)</f>
        <v>0</v>
      </c>
      <c r="M3596">
        <f>IFERROR(VLOOKUP(A3596,[2]Sheet1!$A:$I,9,FALSE),0)</f>
        <v>0</v>
      </c>
      <c r="N3596">
        <f>IFERROR(VLOOKUP(A3596,[3]Sheet1!$A:$G,2,FALSE),0)</f>
        <v>0</v>
      </c>
      <c r="O3596">
        <f>IFERROR(VLOOKUP(A3596,[3]Sheet1!$A:$G,3,FALSE),0)</f>
        <v>0</v>
      </c>
      <c r="P3596">
        <f>IFERROR(VLOOKUP(A3596,[3]Sheet1!$A:$G,4,FALSE),0)</f>
        <v>0</v>
      </c>
      <c r="Q3596">
        <f>IFERROR(VLOOKUP(A3596,[3]Sheet1!$A:$G,5,FALSE),0)</f>
        <v>0</v>
      </c>
      <c r="R3596">
        <f>IFERROR(VLOOKUP(A3596,[3]Sheet1!$A:$G,6,FALSE),0)</f>
        <v>0</v>
      </c>
      <c r="S3596">
        <f>IFERROR(VLOOKUP(A3596,[3]Sheet1!$A:$G,7,FALSE),0)</f>
        <v>0</v>
      </c>
      <c r="T3596" t="str">
        <f t="shared" si="337"/>
        <v>Não</v>
      </c>
      <c r="U3596" t="str">
        <f t="shared" si="338"/>
        <v>Não</v>
      </c>
      <c r="V3596" t="str">
        <f t="shared" si="339"/>
        <v>Não</v>
      </c>
      <c r="W3596" t="str">
        <f t="shared" si="340"/>
        <v>Não</v>
      </c>
      <c r="X3596" t="str">
        <f t="shared" si="341"/>
        <v>Não</v>
      </c>
      <c r="Y3596" t="str">
        <f t="shared" si="342"/>
        <v>Não</v>
      </c>
    </row>
    <row r="3597" spans="1:25" x14ac:dyDescent="0.25">
      <c r="A3597" s="11">
        <v>210312</v>
      </c>
      <c r="B3597">
        <f>IFERROR(VLOOKUP(A3597,[1]Monitoramento_Base_somente_disp!$A:$J,5,FALSE),0)</f>
        <v>0</v>
      </c>
      <c r="C3597">
        <f>IFERROR(VLOOKUP(A3597,[1]Monitoramento_Base_somente_disp!$A:$J,6,FALSE),0)</f>
        <v>0</v>
      </c>
      <c r="D3597">
        <f>IFERROR(VLOOKUP(A3597,[1]Monitoramento_Base_somente_disp!$A:$J,7,FALSE),0)</f>
        <v>0</v>
      </c>
      <c r="E3597">
        <f>IFERROR(VLOOKUP(A3597,[1]Monitoramento_Base_somente_disp!$A:$J,8,FALSE),0)</f>
        <v>0</v>
      </c>
      <c r="F3597">
        <f>IFERROR(VLOOKUP(A3597,[1]Monitoramento_Base_somente_disp!$A:$J,9,FALSE),0)</f>
        <v>0</v>
      </c>
      <c r="G3597">
        <f>IFERROR(VLOOKUP(A3597,[1]Monitoramento_Base_somente_disp!$A:$J,10,FALSE),0)</f>
        <v>0</v>
      </c>
      <c r="H3597">
        <f>IFERROR(VLOOKUP(A3597,[2]Sheet1!$A:$I,4,FALSE),0)</f>
        <v>0</v>
      </c>
      <c r="I3597">
        <f>IFERROR(VLOOKUP(A3597,[2]Sheet1!$A:$I,5,FALSE),0)</f>
        <v>0</v>
      </c>
      <c r="J3597">
        <f>IFERROR(VLOOKUP(A3597,[2]Sheet1!$A:$I,6,FALSE),0)</f>
        <v>0</v>
      </c>
      <c r="K3597">
        <f>IFERROR(VLOOKUP(A3597,[2]Sheet1!$A:$I,7,FALSE),0)</f>
        <v>0</v>
      </c>
      <c r="L3597">
        <f>IFERROR(VLOOKUP(A3597,[2]Sheet1!$A:$I,8,FALSE),0)</f>
        <v>0</v>
      </c>
      <c r="M3597">
        <f>IFERROR(VLOOKUP(A3597,[2]Sheet1!$A:$I,9,FALSE),0)</f>
        <v>0</v>
      </c>
      <c r="N3597">
        <f>IFERROR(VLOOKUP(A3597,[3]Sheet1!$A:$G,2,FALSE),0)</f>
        <v>0</v>
      </c>
      <c r="O3597">
        <f>IFERROR(VLOOKUP(A3597,[3]Sheet1!$A:$G,3,FALSE),0)</f>
        <v>0</v>
      </c>
      <c r="P3597">
        <f>IFERROR(VLOOKUP(A3597,[3]Sheet1!$A:$G,4,FALSE),0)</f>
        <v>0</v>
      </c>
      <c r="Q3597">
        <f>IFERROR(VLOOKUP(A3597,[3]Sheet1!$A:$G,5,FALSE),0)</f>
        <v>0</v>
      </c>
      <c r="R3597">
        <f>IFERROR(VLOOKUP(A3597,[3]Sheet1!$A:$G,6,FALSE),0)</f>
        <v>0</v>
      </c>
      <c r="S3597">
        <f>IFERROR(VLOOKUP(A3597,[3]Sheet1!$A:$G,7,FALSE),0)</f>
        <v>0</v>
      </c>
      <c r="T3597" t="str">
        <f t="shared" si="337"/>
        <v>Não</v>
      </c>
      <c r="U3597" t="str">
        <f t="shared" si="338"/>
        <v>Não</v>
      </c>
      <c r="V3597" t="str">
        <f t="shared" si="339"/>
        <v>Não</v>
      </c>
      <c r="W3597" t="str">
        <f t="shared" si="340"/>
        <v>Não</v>
      </c>
      <c r="X3597" t="str">
        <f t="shared" si="341"/>
        <v>Não</v>
      </c>
      <c r="Y3597" t="str">
        <f t="shared" si="342"/>
        <v>Não</v>
      </c>
    </row>
    <row r="3598" spans="1:25" x14ac:dyDescent="0.25">
      <c r="A3598" s="11">
        <v>210350</v>
      </c>
      <c r="B3598">
        <f>IFERROR(VLOOKUP(A3598,[1]Monitoramento_Base_somente_disp!$A:$J,5,FALSE),0)</f>
        <v>0</v>
      </c>
      <c r="C3598">
        <f>IFERROR(VLOOKUP(A3598,[1]Monitoramento_Base_somente_disp!$A:$J,6,FALSE),0)</f>
        <v>0</v>
      </c>
      <c r="D3598">
        <f>IFERROR(VLOOKUP(A3598,[1]Monitoramento_Base_somente_disp!$A:$J,7,FALSE),0)</f>
        <v>0</v>
      </c>
      <c r="E3598">
        <f>IFERROR(VLOOKUP(A3598,[1]Monitoramento_Base_somente_disp!$A:$J,8,FALSE),0)</f>
        <v>0</v>
      </c>
      <c r="F3598">
        <f>IFERROR(VLOOKUP(A3598,[1]Monitoramento_Base_somente_disp!$A:$J,9,FALSE),0)</f>
        <v>0</v>
      </c>
      <c r="G3598">
        <f>IFERROR(VLOOKUP(A3598,[1]Monitoramento_Base_somente_disp!$A:$J,10,FALSE),0)</f>
        <v>0</v>
      </c>
      <c r="H3598">
        <f>IFERROR(VLOOKUP(A3598,[2]Sheet1!$A:$I,4,FALSE),0)</f>
        <v>0</v>
      </c>
      <c r="I3598">
        <f>IFERROR(VLOOKUP(A3598,[2]Sheet1!$A:$I,5,FALSE),0)</f>
        <v>0</v>
      </c>
      <c r="J3598">
        <f>IFERROR(VLOOKUP(A3598,[2]Sheet1!$A:$I,6,FALSE),0)</f>
        <v>0</v>
      </c>
      <c r="K3598">
        <f>IFERROR(VLOOKUP(A3598,[2]Sheet1!$A:$I,7,FALSE),0)</f>
        <v>0</v>
      </c>
      <c r="L3598">
        <f>IFERROR(VLOOKUP(A3598,[2]Sheet1!$A:$I,8,FALSE),0)</f>
        <v>0</v>
      </c>
      <c r="M3598">
        <f>IFERROR(VLOOKUP(A3598,[2]Sheet1!$A:$I,9,FALSE),0)</f>
        <v>0</v>
      </c>
      <c r="N3598">
        <f>IFERROR(VLOOKUP(A3598,[3]Sheet1!$A:$G,2,FALSE),0)</f>
        <v>0</v>
      </c>
      <c r="O3598">
        <f>IFERROR(VLOOKUP(A3598,[3]Sheet1!$A:$G,3,FALSE),0)</f>
        <v>0</v>
      </c>
      <c r="P3598">
        <f>IFERROR(VLOOKUP(A3598,[3]Sheet1!$A:$G,4,FALSE),0)</f>
        <v>0</v>
      </c>
      <c r="Q3598">
        <f>IFERROR(VLOOKUP(A3598,[3]Sheet1!$A:$G,5,FALSE),0)</f>
        <v>0</v>
      </c>
      <c r="R3598">
        <f>IFERROR(VLOOKUP(A3598,[3]Sheet1!$A:$G,6,FALSE),0)</f>
        <v>0</v>
      </c>
      <c r="S3598">
        <f>IFERROR(VLOOKUP(A3598,[3]Sheet1!$A:$G,7,FALSE),0)</f>
        <v>0</v>
      </c>
      <c r="T3598" t="str">
        <f t="shared" si="337"/>
        <v>Não</v>
      </c>
      <c r="U3598" t="str">
        <f t="shared" si="338"/>
        <v>Não</v>
      </c>
      <c r="V3598" t="str">
        <f t="shared" si="339"/>
        <v>Não</v>
      </c>
      <c r="W3598" t="str">
        <f t="shared" si="340"/>
        <v>Não</v>
      </c>
      <c r="X3598" t="str">
        <f t="shared" si="341"/>
        <v>Não</v>
      </c>
      <c r="Y3598" t="str">
        <f t="shared" si="342"/>
        <v>Não</v>
      </c>
    </row>
    <row r="3599" spans="1:25" x14ac:dyDescent="0.25">
      <c r="A3599" s="11">
        <v>210370</v>
      </c>
      <c r="B3599">
        <f>IFERROR(VLOOKUP(A3599,[1]Monitoramento_Base_somente_disp!$A:$J,5,FALSE),0)</f>
        <v>0</v>
      </c>
      <c r="C3599">
        <f>IFERROR(VLOOKUP(A3599,[1]Monitoramento_Base_somente_disp!$A:$J,6,FALSE),0)</f>
        <v>0</v>
      </c>
      <c r="D3599">
        <f>IFERROR(VLOOKUP(A3599,[1]Monitoramento_Base_somente_disp!$A:$J,7,FALSE),0)</f>
        <v>0</v>
      </c>
      <c r="E3599">
        <f>IFERROR(VLOOKUP(A3599,[1]Monitoramento_Base_somente_disp!$A:$J,8,FALSE),0)</f>
        <v>0</v>
      </c>
      <c r="F3599">
        <f>IFERROR(VLOOKUP(A3599,[1]Monitoramento_Base_somente_disp!$A:$J,9,FALSE),0)</f>
        <v>0</v>
      </c>
      <c r="G3599">
        <f>IFERROR(VLOOKUP(A3599,[1]Monitoramento_Base_somente_disp!$A:$J,10,FALSE),0)</f>
        <v>0</v>
      </c>
      <c r="H3599">
        <f>IFERROR(VLOOKUP(A3599,[2]Sheet1!$A:$I,4,FALSE),0)</f>
        <v>0</v>
      </c>
      <c r="I3599">
        <f>IFERROR(VLOOKUP(A3599,[2]Sheet1!$A:$I,5,FALSE),0)</f>
        <v>0</v>
      </c>
      <c r="J3599">
        <f>IFERROR(VLOOKUP(A3599,[2]Sheet1!$A:$I,6,FALSE),0)</f>
        <v>0</v>
      </c>
      <c r="K3599">
        <f>IFERROR(VLOOKUP(A3599,[2]Sheet1!$A:$I,7,FALSE),0)</f>
        <v>0</v>
      </c>
      <c r="L3599">
        <f>IFERROR(VLOOKUP(A3599,[2]Sheet1!$A:$I,8,FALSE),0)</f>
        <v>0</v>
      </c>
      <c r="M3599">
        <f>IFERROR(VLOOKUP(A3599,[2]Sheet1!$A:$I,9,FALSE),0)</f>
        <v>0</v>
      </c>
      <c r="N3599">
        <f>IFERROR(VLOOKUP(A3599,[3]Sheet1!$A:$G,2,FALSE),0)</f>
        <v>0</v>
      </c>
      <c r="O3599">
        <f>IFERROR(VLOOKUP(A3599,[3]Sheet1!$A:$G,3,FALSE),0)</f>
        <v>0</v>
      </c>
      <c r="P3599">
        <f>IFERROR(VLOOKUP(A3599,[3]Sheet1!$A:$G,4,FALSE),0)</f>
        <v>0</v>
      </c>
      <c r="Q3599">
        <f>IFERROR(VLOOKUP(A3599,[3]Sheet1!$A:$G,5,FALSE),0)</f>
        <v>0</v>
      </c>
      <c r="R3599">
        <f>IFERROR(VLOOKUP(A3599,[3]Sheet1!$A:$G,6,FALSE),0)</f>
        <v>0</v>
      </c>
      <c r="S3599">
        <f>IFERROR(VLOOKUP(A3599,[3]Sheet1!$A:$G,7,FALSE),0)</f>
        <v>0</v>
      </c>
      <c r="T3599" t="str">
        <f t="shared" si="337"/>
        <v>Não</v>
      </c>
      <c r="U3599" t="str">
        <f t="shared" si="338"/>
        <v>Não</v>
      </c>
      <c r="V3599" t="str">
        <f t="shared" si="339"/>
        <v>Não</v>
      </c>
      <c r="W3599" t="str">
        <f t="shared" si="340"/>
        <v>Não</v>
      </c>
      <c r="X3599" t="str">
        <f t="shared" si="341"/>
        <v>Não</v>
      </c>
      <c r="Y3599" t="str">
        <f t="shared" si="342"/>
        <v>Não</v>
      </c>
    </row>
    <row r="3600" spans="1:25" x14ac:dyDescent="0.25">
      <c r="A3600" s="11">
        <v>210400</v>
      </c>
      <c r="B3600">
        <f>IFERROR(VLOOKUP(A3600,[1]Monitoramento_Base_somente_disp!$A:$J,5,FALSE),0)</f>
        <v>0</v>
      </c>
      <c r="C3600">
        <f>IFERROR(VLOOKUP(A3600,[1]Monitoramento_Base_somente_disp!$A:$J,6,FALSE),0)</f>
        <v>0</v>
      </c>
      <c r="D3600">
        <f>IFERROR(VLOOKUP(A3600,[1]Monitoramento_Base_somente_disp!$A:$J,7,FALSE),0)</f>
        <v>0</v>
      </c>
      <c r="E3600">
        <f>IFERROR(VLOOKUP(A3600,[1]Monitoramento_Base_somente_disp!$A:$J,8,FALSE),0)</f>
        <v>0</v>
      </c>
      <c r="F3600">
        <f>IFERROR(VLOOKUP(A3600,[1]Monitoramento_Base_somente_disp!$A:$J,9,FALSE),0)</f>
        <v>0</v>
      </c>
      <c r="G3600">
        <f>IFERROR(VLOOKUP(A3600,[1]Monitoramento_Base_somente_disp!$A:$J,10,FALSE),0)</f>
        <v>0</v>
      </c>
      <c r="H3600">
        <f>IFERROR(VLOOKUP(A3600,[2]Sheet1!$A:$I,4,FALSE),0)</f>
        <v>0</v>
      </c>
      <c r="I3600">
        <f>IFERROR(VLOOKUP(A3600,[2]Sheet1!$A:$I,5,FALSE),0)</f>
        <v>0</v>
      </c>
      <c r="J3600">
        <f>IFERROR(VLOOKUP(A3600,[2]Sheet1!$A:$I,6,FALSE),0)</f>
        <v>0</v>
      </c>
      <c r="K3600">
        <f>IFERROR(VLOOKUP(A3600,[2]Sheet1!$A:$I,7,FALSE),0)</f>
        <v>0</v>
      </c>
      <c r="L3600">
        <f>IFERROR(VLOOKUP(A3600,[2]Sheet1!$A:$I,8,FALSE),0)</f>
        <v>0</v>
      </c>
      <c r="M3600">
        <f>IFERROR(VLOOKUP(A3600,[2]Sheet1!$A:$I,9,FALSE),0)</f>
        <v>0</v>
      </c>
      <c r="N3600">
        <f>IFERROR(VLOOKUP(A3600,[3]Sheet1!$A:$G,2,FALSE),0)</f>
        <v>0</v>
      </c>
      <c r="O3600">
        <f>IFERROR(VLOOKUP(A3600,[3]Sheet1!$A:$G,3,FALSE),0)</f>
        <v>0</v>
      </c>
      <c r="P3600">
        <f>IFERROR(VLOOKUP(A3600,[3]Sheet1!$A:$G,4,FALSE),0)</f>
        <v>0</v>
      </c>
      <c r="Q3600">
        <f>IFERROR(VLOOKUP(A3600,[3]Sheet1!$A:$G,5,FALSE),0)</f>
        <v>0</v>
      </c>
      <c r="R3600">
        <f>IFERROR(VLOOKUP(A3600,[3]Sheet1!$A:$G,6,FALSE),0)</f>
        <v>0</v>
      </c>
      <c r="S3600">
        <f>IFERROR(VLOOKUP(A3600,[3]Sheet1!$A:$G,7,FALSE),0)</f>
        <v>0</v>
      </c>
      <c r="T3600" t="str">
        <f t="shared" si="337"/>
        <v>Não</v>
      </c>
      <c r="U3600" t="str">
        <f t="shared" si="338"/>
        <v>Não</v>
      </c>
      <c r="V3600" t="str">
        <f t="shared" si="339"/>
        <v>Não</v>
      </c>
      <c r="W3600" t="str">
        <f t="shared" si="340"/>
        <v>Não</v>
      </c>
      <c r="X3600" t="str">
        <f t="shared" si="341"/>
        <v>Não</v>
      </c>
      <c r="Y3600" t="str">
        <f t="shared" si="342"/>
        <v>Não</v>
      </c>
    </row>
    <row r="3601" spans="1:25" x14ac:dyDescent="0.25">
      <c r="A3601" s="11">
        <v>210410</v>
      </c>
      <c r="B3601">
        <f>IFERROR(VLOOKUP(A3601,[1]Monitoramento_Base_somente_disp!$A:$J,5,FALSE),0)</f>
        <v>0</v>
      </c>
      <c r="C3601">
        <f>IFERROR(VLOOKUP(A3601,[1]Monitoramento_Base_somente_disp!$A:$J,6,FALSE),0)</f>
        <v>0</v>
      </c>
      <c r="D3601">
        <f>IFERROR(VLOOKUP(A3601,[1]Monitoramento_Base_somente_disp!$A:$J,7,FALSE),0)</f>
        <v>0</v>
      </c>
      <c r="E3601">
        <f>IFERROR(VLOOKUP(A3601,[1]Monitoramento_Base_somente_disp!$A:$J,8,FALSE),0)</f>
        <v>0</v>
      </c>
      <c r="F3601">
        <f>IFERROR(VLOOKUP(A3601,[1]Monitoramento_Base_somente_disp!$A:$J,9,FALSE),0)</f>
        <v>0</v>
      </c>
      <c r="G3601">
        <f>IFERROR(VLOOKUP(A3601,[1]Monitoramento_Base_somente_disp!$A:$J,10,FALSE),0)</f>
        <v>0</v>
      </c>
      <c r="H3601">
        <f>IFERROR(VLOOKUP(A3601,[2]Sheet1!$A:$I,4,FALSE),0)</f>
        <v>0</v>
      </c>
      <c r="I3601">
        <f>IFERROR(VLOOKUP(A3601,[2]Sheet1!$A:$I,5,FALSE),0)</f>
        <v>0</v>
      </c>
      <c r="J3601">
        <f>IFERROR(VLOOKUP(A3601,[2]Sheet1!$A:$I,6,FALSE),0)</f>
        <v>0</v>
      </c>
      <c r="K3601">
        <f>IFERROR(VLOOKUP(A3601,[2]Sheet1!$A:$I,7,FALSE),0)</f>
        <v>0</v>
      </c>
      <c r="L3601">
        <f>IFERROR(VLOOKUP(A3601,[2]Sheet1!$A:$I,8,FALSE),0)</f>
        <v>0</v>
      </c>
      <c r="M3601">
        <f>IFERROR(VLOOKUP(A3601,[2]Sheet1!$A:$I,9,FALSE),0)</f>
        <v>0</v>
      </c>
      <c r="N3601">
        <f>IFERROR(VLOOKUP(A3601,[3]Sheet1!$A:$G,2,FALSE),0)</f>
        <v>0</v>
      </c>
      <c r="O3601">
        <f>IFERROR(VLOOKUP(A3601,[3]Sheet1!$A:$G,3,FALSE),0)</f>
        <v>0</v>
      </c>
      <c r="P3601">
        <f>IFERROR(VLOOKUP(A3601,[3]Sheet1!$A:$G,4,FALSE),0)</f>
        <v>0</v>
      </c>
      <c r="Q3601">
        <f>IFERROR(VLOOKUP(A3601,[3]Sheet1!$A:$G,5,FALSE),0)</f>
        <v>0</v>
      </c>
      <c r="R3601">
        <f>IFERROR(VLOOKUP(A3601,[3]Sheet1!$A:$G,6,FALSE),0)</f>
        <v>0</v>
      </c>
      <c r="S3601">
        <f>IFERROR(VLOOKUP(A3601,[3]Sheet1!$A:$G,7,FALSE),0)</f>
        <v>0</v>
      </c>
      <c r="T3601" t="str">
        <f t="shared" si="337"/>
        <v>Não</v>
      </c>
      <c r="U3601" t="str">
        <f t="shared" si="338"/>
        <v>Não</v>
      </c>
      <c r="V3601" t="str">
        <f t="shared" si="339"/>
        <v>Não</v>
      </c>
      <c r="W3601" t="str">
        <f t="shared" si="340"/>
        <v>Não</v>
      </c>
      <c r="X3601" t="str">
        <f t="shared" si="341"/>
        <v>Não</v>
      </c>
      <c r="Y3601" t="str">
        <f t="shared" si="342"/>
        <v>Não</v>
      </c>
    </row>
    <row r="3602" spans="1:25" x14ac:dyDescent="0.25">
      <c r="A3602" s="11">
        <v>210430</v>
      </c>
      <c r="B3602">
        <f>IFERROR(VLOOKUP(A3602,[1]Monitoramento_Base_somente_disp!$A:$J,5,FALSE),0)</f>
        <v>0</v>
      </c>
      <c r="C3602">
        <f>IFERROR(VLOOKUP(A3602,[1]Monitoramento_Base_somente_disp!$A:$J,6,FALSE),0)</f>
        <v>0</v>
      </c>
      <c r="D3602">
        <f>IFERROR(VLOOKUP(A3602,[1]Monitoramento_Base_somente_disp!$A:$J,7,FALSE),0)</f>
        <v>0</v>
      </c>
      <c r="E3602">
        <f>IFERROR(VLOOKUP(A3602,[1]Monitoramento_Base_somente_disp!$A:$J,8,FALSE),0)</f>
        <v>0</v>
      </c>
      <c r="F3602">
        <f>IFERROR(VLOOKUP(A3602,[1]Monitoramento_Base_somente_disp!$A:$J,9,FALSE),0)</f>
        <v>0</v>
      </c>
      <c r="G3602">
        <f>IFERROR(VLOOKUP(A3602,[1]Monitoramento_Base_somente_disp!$A:$J,10,FALSE),0)</f>
        <v>0</v>
      </c>
      <c r="H3602">
        <f>IFERROR(VLOOKUP(A3602,[2]Sheet1!$A:$I,4,FALSE),0)</f>
        <v>0</v>
      </c>
      <c r="I3602">
        <f>IFERROR(VLOOKUP(A3602,[2]Sheet1!$A:$I,5,FALSE),0)</f>
        <v>0</v>
      </c>
      <c r="J3602">
        <f>IFERROR(VLOOKUP(A3602,[2]Sheet1!$A:$I,6,FALSE),0)</f>
        <v>0</v>
      </c>
      <c r="K3602">
        <f>IFERROR(VLOOKUP(A3602,[2]Sheet1!$A:$I,7,FALSE),0)</f>
        <v>0</v>
      </c>
      <c r="L3602">
        <f>IFERROR(VLOOKUP(A3602,[2]Sheet1!$A:$I,8,FALSE),0)</f>
        <v>0</v>
      </c>
      <c r="M3602">
        <f>IFERROR(VLOOKUP(A3602,[2]Sheet1!$A:$I,9,FALSE),0)</f>
        <v>0</v>
      </c>
      <c r="N3602">
        <f>IFERROR(VLOOKUP(A3602,[3]Sheet1!$A:$G,2,FALSE),0)</f>
        <v>0</v>
      </c>
      <c r="O3602">
        <f>IFERROR(VLOOKUP(A3602,[3]Sheet1!$A:$G,3,FALSE),0)</f>
        <v>0</v>
      </c>
      <c r="P3602">
        <f>IFERROR(VLOOKUP(A3602,[3]Sheet1!$A:$G,4,FALSE),0)</f>
        <v>0</v>
      </c>
      <c r="Q3602">
        <f>IFERROR(VLOOKUP(A3602,[3]Sheet1!$A:$G,5,FALSE),0)</f>
        <v>0</v>
      </c>
      <c r="R3602">
        <f>IFERROR(VLOOKUP(A3602,[3]Sheet1!$A:$G,6,FALSE),0)</f>
        <v>0</v>
      </c>
      <c r="S3602">
        <f>IFERROR(VLOOKUP(A3602,[3]Sheet1!$A:$G,7,FALSE),0)</f>
        <v>0</v>
      </c>
      <c r="T3602" t="str">
        <f t="shared" si="337"/>
        <v>Não</v>
      </c>
      <c r="U3602" t="str">
        <f t="shared" si="338"/>
        <v>Não</v>
      </c>
      <c r="V3602" t="str">
        <f t="shared" si="339"/>
        <v>Não</v>
      </c>
      <c r="W3602" t="str">
        <f t="shared" si="340"/>
        <v>Não</v>
      </c>
      <c r="X3602" t="str">
        <f t="shared" si="341"/>
        <v>Não</v>
      </c>
      <c r="Y3602" t="str">
        <f t="shared" si="342"/>
        <v>Não</v>
      </c>
    </row>
    <row r="3603" spans="1:25" x14ac:dyDescent="0.25">
      <c r="A3603" s="11">
        <v>210470</v>
      </c>
      <c r="B3603">
        <f>IFERROR(VLOOKUP(A3603,[1]Monitoramento_Base_somente_disp!$A:$J,5,FALSE),0)</f>
        <v>0</v>
      </c>
      <c r="C3603">
        <f>IFERROR(VLOOKUP(A3603,[1]Monitoramento_Base_somente_disp!$A:$J,6,FALSE),0)</f>
        <v>0</v>
      </c>
      <c r="D3603">
        <f>IFERROR(VLOOKUP(A3603,[1]Monitoramento_Base_somente_disp!$A:$J,7,FALSE),0)</f>
        <v>0</v>
      </c>
      <c r="E3603">
        <f>IFERROR(VLOOKUP(A3603,[1]Monitoramento_Base_somente_disp!$A:$J,8,FALSE),0)</f>
        <v>0</v>
      </c>
      <c r="F3603">
        <f>IFERROR(VLOOKUP(A3603,[1]Monitoramento_Base_somente_disp!$A:$J,9,FALSE),0)</f>
        <v>0</v>
      </c>
      <c r="G3603">
        <f>IFERROR(VLOOKUP(A3603,[1]Monitoramento_Base_somente_disp!$A:$J,10,FALSE),0)</f>
        <v>0</v>
      </c>
      <c r="H3603">
        <f>IFERROR(VLOOKUP(A3603,[2]Sheet1!$A:$I,4,FALSE),0)</f>
        <v>0</v>
      </c>
      <c r="I3603">
        <f>IFERROR(VLOOKUP(A3603,[2]Sheet1!$A:$I,5,FALSE),0)</f>
        <v>0</v>
      </c>
      <c r="J3603">
        <f>IFERROR(VLOOKUP(A3603,[2]Sheet1!$A:$I,6,FALSE),0)</f>
        <v>0</v>
      </c>
      <c r="K3603">
        <f>IFERROR(VLOOKUP(A3603,[2]Sheet1!$A:$I,7,FALSE),0)</f>
        <v>0</v>
      </c>
      <c r="L3603">
        <f>IFERROR(VLOOKUP(A3603,[2]Sheet1!$A:$I,8,FALSE),0)</f>
        <v>0</v>
      </c>
      <c r="M3603">
        <f>IFERROR(VLOOKUP(A3603,[2]Sheet1!$A:$I,9,FALSE),0)</f>
        <v>0</v>
      </c>
      <c r="N3603">
        <f>IFERROR(VLOOKUP(A3603,[3]Sheet1!$A:$G,2,FALSE),0)</f>
        <v>0</v>
      </c>
      <c r="O3603">
        <f>IFERROR(VLOOKUP(A3603,[3]Sheet1!$A:$G,3,FALSE),0)</f>
        <v>0</v>
      </c>
      <c r="P3603">
        <f>IFERROR(VLOOKUP(A3603,[3]Sheet1!$A:$G,4,FALSE),0)</f>
        <v>0</v>
      </c>
      <c r="Q3603">
        <f>IFERROR(VLOOKUP(A3603,[3]Sheet1!$A:$G,5,FALSE),0)</f>
        <v>0</v>
      </c>
      <c r="R3603">
        <f>IFERROR(VLOOKUP(A3603,[3]Sheet1!$A:$G,6,FALSE),0)</f>
        <v>0</v>
      </c>
      <c r="S3603">
        <f>IFERROR(VLOOKUP(A3603,[3]Sheet1!$A:$G,7,FALSE),0)</f>
        <v>0</v>
      </c>
      <c r="T3603" t="str">
        <f t="shared" si="337"/>
        <v>Não</v>
      </c>
      <c r="U3603" t="str">
        <f t="shared" si="338"/>
        <v>Não</v>
      </c>
      <c r="V3603" t="str">
        <f t="shared" si="339"/>
        <v>Não</v>
      </c>
      <c r="W3603" t="str">
        <f t="shared" si="340"/>
        <v>Não</v>
      </c>
      <c r="X3603" t="str">
        <f t="shared" si="341"/>
        <v>Não</v>
      </c>
      <c r="Y3603" t="str">
        <f t="shared" si="342"/>
        <v>Não</v>
      </c>
    </row>
    <row r="3604" spans="1:25" x14ac:dyDescent="0.25">
      <c r="A3604" s="11">
        <v>210480</v>
      </c>
      <c r="B3604">
        <f>IFERROR(VLOOKUP(A3604,[1]Monitoramento_Base_somente_disp!$A:$J,5,FALSE),0)</f>
        <v>0</v>
      </c>
      <c r="C3604">
        <f>IFERROR(VLOOKUP(A3604,[1]Monitoramento_Base_somente_disp!$A:$J,6,FALSE),0)</f>
        <v>0</v>
      </c>
      <c r="D3604">
        <f>IFERROR(VLOOKUP(A3604,[1]Monitoramento_Base_somente_disp!$A:$J,7,FALSE),0)</f>
        <v>0</v>
      </c>
      <c r="E3604">
        <f>IFERROR(VLOOKUP(A3604,[1]Monitoramento_Base_somente_disp!$A:$J,8,FALSE),0)</f>
        <v>0</v>
      </c>
      <c r="F3604">
        <f>IFERROR(VLOOKUP(A3604,[1]Monitoramento_Base_somente_disp!$A:$J,9,FALSE),0)</f>
        <v>0</v>
      </c>
      <c r="G3604">
        <f>IFERROR(VLOOKUP(A3604,[1]Monitoramento_Base_somente_disp!$A:$J,10,FALSE),0)</f>
        <v>0</v>
      </c>
      <c r="H3604">
        <f>IFERROR(VLOOKUP(A3604,[2]Sheet1!$A:$I,4,FALSE),0)</f>
        <v>0</v>
      </c>
      <c r="I3604">
        <f>IFERROR(VLOOKUP(A3604,[2]Sheet1!$A:$I,5,FALSE),0)</f>
        <v>0</v>
      </c>
      <c r="J3604">
        <f>IFERROR(VLOOKUP(A3604,[2]Sheet1!$A:$I,6,FALSE),0)</f>
        <v>0</v>
      </c>
      <c r="K3604">
        <f>IFERROR(VLOOKUP(A3604,[2]Sheet1!$A:$I,7,FALSE),0)</f>
        <v>0</v>
      </c>
      <c r="L3604">
        <f>IFERROR(VLOOKUP(A3604,[2]Sheet1!$A:$I,8,FALSE),0)</f>
        <v>0</v>
      </c>
      <c r="M3604">
        <f>IFERROR(VLOOKUP(A3604,[2]Sheet1!$A:$I,9,FALSE),0)</f>
        <v>0</v>
      </c>
      <c r="N3604">
        <f>IFERROR(VLOOKUP(A3604,[3]Sheet1!$A:$G,2,FALSE),0)</f>
        <v>0</v>
      </c>
      <c r="O3604">
        <f>IFERROR(VLOOKUP(A3604,[3]Sheet1!$A:$G,3,FALSE),0)</f>
        <v>0</v>
      </c>
      <c r="P3604">
        <f>IFERROR(VLOOKUP(A3604,[3]Sheet1!$A:$G,4,FALSE),0)</f>
        <v>0</v>
      </c>
      <c r="Q3604">
        <f>IFERROR(VLOOKUP(A3604,[3]Sheet1!$A:$G,5,FALSE),0)</f>
        <v>0</v>
      </c>
      <c r="R3604">
        <f>IFERROR(VLOOKUP(A3604,[3]Sheet1!$A:$G,6,FALSE),0)</f>
        <v>0</v>
      </c>
      <c r="S3604">
        <f>IFERROR(VLOOKUP(A3604,[3]Sheet1!$A:$G,7,FALSE),0)</f>
        <v>0</v>
      </c>
      <c r="T3604" t="str">
        <f t="shared" si="337"/>
        <v>Não</v>
      </c>
      <c r="U3604" t="str">
        <f t="shared" si="338"/>
        <v>Não</v>
      </c>
      <c r="V3604" t="str">
        <f t="shared" si="339"/>
        <v>Não</v>
      </c>
      <c r="W3604" t="str">
        <f t="shared" si="340"/>
        <v>Não</v>
      </c>
      <c r="X3604" t="str">
        <f t="shared" si="341"/>
        <v>Não</v>
      </c>
      <c r="Y3604" t="str">
        <f t="shared" si="342"/>
        <v>Não</v>
      </c>
    </row>
    <row r="3605" spans="1:25" x14ac:dyDescent="0.25">
      <c r="A3605" s="11">
        <v>210515</v>
      </c>
      <c r="B3605">
        <f>IFERROR(VLOOKUP(A3605,[1]Monitoramento_Base_somente_disp!$A:$J,5,FALSE),0)</f>
        <v>0</v>
      </c>
      <c r="C3605">
        <f>IFERROR(VLOOKUP(A3605,[1]Monitoramento_Base_somente_disp!$A:$J,6,FALSE),0)</f>
        <v>0</v>
      </c>
      <c r="D3605">
        <f>IFERROR(VLOOKUP(A3605,[1]Monitoramento_Base_somente_disp!$A:$J,7,FALSE),0)</f>
        <v>0</v>
      </c>
      <c r="E3605">
        <f>IFERROR(VLOOKUP(A3605,[1]Monitoramento_Base_somente_disp!$A:$J,8,FALSE),0)</f>
        <v>0</v>
      </c>
      <c r="F3605">
        <f>IFERROR(VLOOKUP(A3605,[1]Monitoramento_Base_somente_disp!$A:$J,9,FALSE),0)</f>
        <v>0</v>
      </c>
      <c r="G3605">
        <f>IFERROR(VLOOKUP(A3605,[1]Monitoramento_Base_somente_disp!$A:$J,10,FALSE),0)</f>
        <v>0</v>
      </c>
      <c r="H3605">
        <f>IFERROR(VLOOKUP(A3605,[2]Sheet1!$A:$I,4,FALSE),0)</f>
        <v>0</v>
      </c>
      <c r="I3605">
        <f>IFERROR(VLOOKUP(A3605,[2]Sheet1!$A:$I,5,FALSE),0)</f>
        <v>0</v>
      </c>
      <c r="J3605">
        <f>IFERROR(VLOOKUP(A3605,[2]Sheet1!$A:$I,6,FALSE),0)</f>
        <v>0</v>
      </c>
      <c r="K3605">
        <f>IFERROR(VLOOKUP(A3605,[2]Sheet1!$A:$I,7,FALSE),0)</f>
        <v>0</v>
      </c>
      <c r="L3605">
        <f>IFERROR(VLOOKUP(A3605,[2]Sheet1!$A:$I,8,FALSE),0)</f>
        <v>0</v>
      </c>
      <c r="M3605">
        <f>IFERROR(VLOOKUP(A3605,[2]Sheet1!$A:$I,9,FALSE),0)</f>
        <v>0</v>
      </c>
      <c r="N3605">
        <f>IFERROR(VLOOKUP(A3605,[3]Sheet1!$A:$G,2,FALSE),0)</f>
        <v>0</v>
      </c>
      <c r="O3605">
        <f>IFERROR(VLOOKUP(A3605,[3]Sheet1!$A:$G,3,FALSE),0)</f>
        <v>0</v>
      </c>
      <c r="P3605">
        <f>IFERROR(VLOOKUP(A3605,[3]Sheet1!$A:$G,4,FALSE),0)</f>
        <v>0</v>
      </c>
      <c r="Q3605">
        <f>IFERROR(VLOOKUP(A3605,[3]Sheet1!$A:$G,5,FALSE),0)</f>
        <v>0</v>
      </c>
      <c r="R3605">
        <f>IFERROR(VLOOKUP(A3605,[3]Sheet1!$A:$G,6,FALSE),0)</f>
        <v>0</v>
      </c>
      <c r="S3605">
        <f>IFERROR(VLOOKUP(A3605,[3]Sheet1!$A:$G,7,FALSE),0)</f>
        <v>0</v>
      </c>
      <c r="T3605" t="str">
        <f t="shared" si="337"/>
        <v>Não</v>
      </c>
      <c r="U3605" t="str">
        <f t="shared" si="338"/>
        <v>Não</v>
      </c>
      <c r="V3605" t="str">
        <f t="shared" si="339"/>
        <v>Não</v>
      </c>
      <c r="W3605" t="str">
        <f t="shared" si="340"/>
        <v>Não</v>
      </c>
      <c r="X3605" t="str">
        <f t="shared" si="341"/>
        <v>Não</v>
      </c>
      <c r="Y3605" t="str">
        <f t="shared" si="342"/>
        <v>Não</v>
      </c>
    </row>
    <row r="3606" spans="1:25" x14ac:dyDescent="0.25">
      <c r="A3606" s="11">
        <v>210520</v>
      </c>
      <c r="B3606">
        <f>IFERROR(VLOOKUP(A3606,[1]Monitoramento_Base_somente_disp!$A:$J,5,FALSE),0)</f>
        <v>0</v>
      </c>
      <c r="C3606">
        <f>IFERROR(VLOOKUP(A3606,[1]Monitoramento_Base_somente_disp!$A:$J,6,FALSE),0)</f>
        <v>0</v>
      </c>
      <c r="D3606">
        <f>IFERROR(VLOOKUP(A3606,[1]Monitoramento_Base_somente_disp!$A:$J,7,FALSE),0)</f>
        <v>0</v>
      </c>
      <c r="E3606">
        <f>IFERROR(VLOOKUP(A3606,[1]Monitoramento_Base_somente_disp!$A:$J,8,FALSE),0)</f>
        <v>0</v>
      </c>
      <c r="F3606">
        <f>IFERROR(VLOOKUP(A3606,[1]Monitoramento_Base_somente_disp!$A:$J,9,FALSE),0)</f>
        <v>0</v>
      </c>
      <c r="G3606">
        <f>IFERROR(VLOOKUP(A3606,[1]Monitoramento_Base_somente_disp!$A:$J,10,FALSE),0)</f>
        <v>0</v>
      </c>
      <c r="H3606">
        <f>IFERROR(VLOOKUP(A3606,[2]Sheet1!$A:$I,4,FALSE),0)</f>
        <v>0</v>
      </c>
      <c r="I3606">
        <f>IFERROR(VLOOKUP(A3606,[2]Sheet1!$A:$I,5,FALSE),0)</f>
        <v>0</v>
      </c>
      <c r="J3606">
        <f>IFERROR(VLOOKUP(A3606,[2]Sheet1!$A:$I,6,FALSE),0)</f>
        <v>0</v>
      </c>
      <c r="K3606">
        <f>IFERROR(VLOOKUP(A3606,[2]Sheet1!$A:$I,7,FALSE),0)</f>
        <v>0</v>
      </c>
      <c r="L3606">
        <f>IFERROR(VLOOKUP(A3606,[2]Sheet1!$A:$I,8,FALSE),0)</f>
        <v>0</v>
      </c>
      <c r="M3606">
        <f>IFERROR(VLOOKUP(A3606,[2]Sheet1!$A:$I,9,FALSE),0)</f>
        <v>0</v>
      </c>
      <c r="N3606">
        <f>IFERROR(VLOOKUP(A3606,[3]Sheet1!$A:$G,2,FALSE),0)</f>
        <v>0</v>
      </c>
      <c r="O3606">
        <f>IFERROR(VLOOKUP(A3606,[3]Sheet1!$A:$G,3,FALSE),0)</f>
        <v>0</v>
      </c>
      <c r="P3606">
        <f>IFERROR(VLOOKUP(A3606,[3]Sheet1!$A:$G,4,FALSE),0)</f>
        <v>0</v>
      </c>
      <c r="Q3606">
        <f>IFERROR(VLOOKUP(A3606,[3]Sheet1!$A:$G,5,FALSE),0)</f>
        <v>0</v>
      </c>
      <c r="R3606">
        <f>IFERROR(VLOOKUP(A3606,[3]Sheet1!$A:$G,6,FALSE),0)</f>
        <v>0</v>
      </c>
      <c r="S3606">
        <f>IFERROR(VLOOKUP(A3606,[3]Sheet1!$A:$G,7,FALSE),0)</f>
        <v>0</v>
      </c>
      <c r="T3606" t="str">
        <f t="shared" si="337"/>
        <v>Não</v>
      </c>
      <c r="U3606" t="str">
        <f t="shared" si="338"/>
        <v>Não</v>
      </c>
      <c r="V3606" t="str">
        <f t="shared" si="339"/>
        <v>Não</v>
      </c>
      <c r="W3606" t="str">
        <f t="shared" si="340"/>
        <v>Não</v>
      </c>
      <c r="X3606" t="str">
        <f t="shared" si="341"/>
        <v>Não</v>
      </c>
      <c r="Y3606" t="str">
        <f t="shared" si="342"/>
        <v>Não</v>
      </c>
    </row>
    <row r="3607" spans="1:25" x14ac:dyDescent="0.25">
      <c r="A3607" s="11">
        <v>210570</v>
      </c>
      <c r="B3607">
        <f>IFERROR(VLOOKUP(A3607,[1]Monitoramento_Base_somente_disp!$A:$J,5,FALSE),0)</f>
        <v>0</v>
      </c>
      <c r="C3607">
        <f>IFERROR(VLOOKUP(A3607,[1]Monitoramento_Base_somente_disp!$A:$J,6,FALSE),0)</f>
        <v>0</v>
      </c>
      <c r="D3607">
        <f>IFERROR(VLOOKUP(A3607,[1]Monitoramento_Base_somente_disp!$A:$J,7,FALSE),0)</f>
        <v>0</v>
      </c>
      <c r="E3607">
        <f>IFERROR(VLOOKUP(A3607,[1]Monitoramento_Base_somente_disp!$A:$J,8,FALSE),0)</f>
        <v>0</v>
      </c>
      <c r="F3607">
        <f>IFERROR(VLOOKUP(A3607,[1]Monitoramento_Base_somente_disp!$A:$J,9,FALSE),0)</f>
        <v>0</v>
      </c>
      <c r="G3607">
        <f>IFERROR(VLOOKUP(A3607,[1]Monitoramento_Base_somente_disp!$A:$J,10,FALSE),0)</f>
        <v>0</v>
      </c>
      <c r="H3607">
        <f>IFERROR(VLOOKUP(A3607,[2]Sheet1!$A:$I,4,FALSE),0)</f>
        <v>0</v>
      </c>
      <c r="I3607">
        <f>IFERROR(VLOOKUP(A3607,[2]Sheet1!$A:$I,5,FALSE),0)</f>
        <v>0</v>
      </c>
      <c r="J3607">
        <f>IFERROR(VLOOKUP(A3607,[2]Sheet1!$A:$I,6,FALSE),0)</f>
        <v>0</v>
      </c>
      <c r="K3607">
        <f>IFERROR(VLOOKUP(A3607,[2]Sheet1!$A:$I,7,FALSE),0)</f>
        <v>0</v>
      </c>
      <c r="L3607">
        <f>IFERROR(VLOOKUP(A3607,[2]Sheet1!$A:$I,8,FALSE),0)</f>
        <v>0</v>
      </c>
      <c r="M3607">
        <f>IFERROR(VLOOKUP(A3607,[2]Sheet1!$A:$I,9,FALSE),0)</f>
        <v>0</v>
      </c>
      <c r="N3607">
        <f>IFERROR(VLOOKUP(A3607,[3]Sheet1!$A:$G,2,FALSE),0)</f>
        <v>0</v>
      </c>
      <c r="O3607">
        <f>IFERROR(VLOOKUP(A3607,[3]Sheet1!$A:$G,3,FALSE),0)</f>
        <v>0</v>
      </c>
      <c r="P3607">
        <f>IFERROR(VLOOKUP(A3607,[3]Sheet1!$A:$G,4,FALSE),0)</f>
        <v>0</v>
      </c>
      <c r="Q3607">
        <f>IFERROR(VLOOKUP(A3607,[3]Sheet1!$A:$G,5,FALSE),0)</f>
        <v>0</v>
      </c>
      <c r="R3607">
        <f>IFERROR(VLOOKUP(A3607,[3]Sheet1!$A:$G,6,FALSE),0)</f>
        <v>0</v>
      </c>
      <c r="S3607">
        <f>IFERROR(VLOOKUP(A3607,[3]Sheet1!$A:$G,7,FALSE),0)</f>
        <v>0</v>
      </c>
      <c r="T3607" t="str">
        <f t="shared" si="337"/>
        <v>Não</v>
      </c>
      <c r="U3607" t="str">
        <f t="shared" si="338"/>
        <v>Não</v>
      </c>
      <c r="V3607" t="str">
        <f t="shared" si="339"/>
        <v>Não</v>
      </c>
      <c r="W3607" t="str">
        <f t="shared" si="340"/>
        <v>Não</v>
      </c>
      <c r="X3607" t="str">
        <f t="shared" si="341"/>
        <v>Não</v>
      </c>
      <c r="Y3607" t="str">
        <f t="shared" si="342"/>
        <v>Não</v>
      </c>
    </row>
    <row r="3608" spans="1:25" x14ac:dyDescent="0.25">
      <c r="A3608" s="11">
        <v>210580</v>
      </c>
      <c r="B3608">
        <f>IFERROR(VLOOKUP(A3608,[1]Monitoramento_Base_somente_disp!$A:$J,5,FALSE),0)</f>
        <v>0</v>
      </c>
      <c r="C3608">
        <f>IFERROR(VLOOKUP(A3608,[1]Monitoramento_Base_somente_disp!$A:$J,6,FALSE),0)</f>
        <v>23601780</v>
      </c>
      <c r="D3608">
        <f>IFERROR(VLOOKUP(A3608,[1]Monitoramento_Base_somente_disp!$A:$J,7,FALSE),0)</f>
        <v>0</v>
      </c>
      <c r="E3608">
        <f>IFERROR(VLOOKUP(A3608,[1]Monitoramento_Base_somente_disp!$A:$J,8,FALSE),0)</f>
        <v>24388506</v>
      </c>
      <c r="F3608">
        <f>IFERROR(VLOOKUP(A3608,[1]Monitoramento_Base_somente_disp!$A:$J,9,FALSE),0)</f>
        <v>0</v>
      </c>
      <c r="G3608">
        <f>IFERROR(VLOOKUP(A3608,[1]Monitoramento_Base_somente_disp!$A:$J,10,FALSE),0)</f>
        <v>3933630</v>
      </c>
      <c r="H3608">
        <f>IFERROR(VLOOKUP(A3608,[2]Sheet1!$A:$I,4,FALSE),0)</f>
        <v>0</v>
      </c>
      <c r="I3608">
        <f>IFERROR(VLOOKUP(A3608,[2]Sheet1!$A:$I,5,FALSE),0)</f>
        <v>0</v>
      </c>
      <c r="J3608">
        <f>IFERROR(VLOOKUP(A3608,[2]Sheet1!$A:$I,6,FALSE),0)</f>
        <v>0</v>
      </c>
      <c r="K3608">
        <f>IFERROR(VLOOKUP(A3608,[2]Sheet1!$A:$I,7,FALSE),0)</f>
        <v>0</v>
      </c>
      <c r="L3608">
        <f>IFERROR(VLOOKUP(A3608,[2]Sheet1!$A:$I,8,FALSE),0)</f>
        <v>0</v>
      </c>
      <c r="M3608">
        <f>IFERROR(VLOOKUP(A3608,[2]Sheet1!$A:$I,9,FALSE),0)</f>
        <v>0</v>
      </c>
      <c r="N3608">
        <f>IFERROR(VLOOKUP(A3608,[3]Sheet1!$A:$G,2,FALSE),0)</f>
        <v>0</v>
      </c>
      <c r="O3608">
        <f>IFERROR(VLOOKUP(A3608,[3]Sheet1!$A:$G,3,FALSE),0)</f>
        <v>0</v>
      </c>
      <c r="P3608">
        <f>IFERROR(VLOOKUP(A3608,[3]Sheet1!$A:$G,4,FALSE),0)</f>
        <v>0</v>
      </c>
      <c r="Q3608">
        <f>IFERROR(VLOOKUP(A3608,[3]Sheet1!$A:$G,5,FALSE),0)</f>
        <v>0</v>
      </c>
      <c r="R3608">
        <f>IFERROR(VLOOKUP(A3608,[3]Sheet1!$A:$G,6,FALSE),0)</f>
        <v>0</v>
      </c>
      <c r="S3608">
        <f>IFERROR(VLOOKUP(A3608,[3]Sheet1!$A:$G,7,FALSE),0)</f>
        <v>0</v>
      </c>
      <c r="T3608" t="str">
        <f t="shared" si="337"/>
        <v>Não</v>
      </c>
      <c r="U3608" t="str">
        <f t="shared" si="338"/>
        <v>Sim</v>
      </c>
      <c r="V3608" t="str">
        <f t="shared" si="339"/>
        <v>Não</v>
      </c>
      <c r="W3608" t="str">
        <f t="shared" si="340"/>
        <v>Sim</v>
      </c>
      <c r="X3608" t="str">
        <f t="shared" si="341"/>
        <v>Não</v>
      </c>
      <c r="Y3608" t="str">
        <f t="shared" si="342"/>
        <v>Sim</v>
      </c>
    </row>
    <row r="3609" spans="1:25" x14ac:dyDescent="0.25">
      <c r="A3609" s="11">
        <v>210600</v>
      </c>
      <c r="B3609">
        <f>IFERROR(VLOOKUP(A3609,[1]Monitoramento_Base_somente_disp!$A:$J,5,FALSE),0)</f>
        <v>0</v>
      </c>
      <c r="C3609">
        <f>IFERROR(VLOOKUP(A3609,[1]Monitoramento_Base_somente_disp!$A:$J,6,FALSE),0)</f>
        <v>0</v>
      </c>
      <c r="D3609">
        <f>IFERROR(VLOOKUP(A3609,[1]Monitoramento_Base_somente_disp!$A:$J,7,FALSE),0)</f>
        <v>0</v>
      </c>
      <c r="E3609">
        <f>IFERROR(VLOOKUP(A3609,[1]Monitoramento_Base_somente_disp!$A:$J,8,FALSE),0)</f>
        <v>0</v>
      </c>
      <c r="F3609">
        <f>IFERROR(VLOOKUP(A3609,[1]Monitoramento_Base_somente_disp!$A:$J,9,FALSE),0)</f>
        <v>0</v>
      </c>
      <c r="G3609">
        <f>IFERROR(VLOOKUP(A3609,[1]Monitoramento_Base_somente_disp!$A:$J,10,FALSE),0)</f>
        <v>0</v>
      </c>
      <c r="H3609">
        <f>IFERROR(VLOOKUP(A3609,[2]Sheet1!$A:$I,4,FALSE),0)</f>
        <v>0</v>
      </c>
      <c r="I3609">
        <f>IFERROR(VLOOKUP(A3609,[2]Sheet1!$A:$I,5,FALSE),0)</f>
        <v>0</v>
      </c>
      <c r="J3609">
        <f>IFERROR(VLOOKUP(A3609,[2]Sheet1!$A:$I,6,FALSE),0)</f>
        <v>0</v>
      </c>
      <c r="K3609">
        <f>IFERROR(VLOOKUP(A3609,[2]Sheet1!$A:$I,7,FALSE),0)</f>
        <v>0</v>
      </c>
      <c r="L3609">
        <f>IFERROR(VLOOKUP(A3609,[2]Sheet1!$A:$I,8,FALSE),0)</f>
        <v>0</v>
      </c>
      <c r="M3609">
        <f>IFERROR(VLOOKUP(A3609,[2]Sheet1!$A:$I,9,FALSE),0)</f>
        <v>0</v>
      </c>
      <c r="N3609">
        <f>IFERROR(VLOOKUP(A3609,[3]Sheet1!$A:$G,2,FALSE),0)</f>
        <v>0</v>
      </c>
      <c r="O3609">
        <f>IFERROR(VLOOKUP(A3609,[3]Sheet1!$A:$G,3,FALSE),0)</f>
        <v>0</v>
      </c>
      <c r="P3609">
        <f>IFERROR(VLOOKUP(A3609,[3]Sheet1!$A:$G,4,FALSE),0)</f>
        <v>0</v>
      </c>
      <c r="Q3609">
        <f>IFERROR(VLOOKUP(A3609,[3]Sheet1!$A:$G,5,FALSE),0)</f>
        <v>0</v>
      </c>
      <c r="R3609">
        <f>IFERROR(VLOOKUP(A3609,[3]Sheet1!$A:$G,6,FALSE),0)</f>
        <v>0</v>
      </c>
      <c r="S3609">
        <f>IFERROR(VLOOKUP(A3609,[3]Sheet1!$A:$G,7,FALSE),0)</f>
        <v>0</v>
      </c>
      <c r="T3609" t="str">
        <f t="shared" si="337"/>
        <v>Não</v>
      </c>
      <c r="U3609" t="str">
        <f t="shared" si="338"/>
        <v>Não</v>
      </c>
      <c r="V3609" t="str">
        <f t="shared" si="339"/>
        <v>Não</v>
      </c>
      <c r="W3609" t="str">
        <f t="shared" si="340"/>
        <v>Não</v>
      </c>
      <c r="X3609" t="str">
        <f t="shared" si="341"/>
        <v>Não</v>
      </c>
      <c r="Y3609" t="str">
        <f t="shared" si="342"/>
        <v>Não</v>
      </c>
    </row>
    <row r="3610" spans="1:25" x14ac:dyDescent="0.25">
      <c r="A3610" s="11">
        <v>210650</v>
      </c>
      <c r="B3610">
        <f>IFERROR(VLOOKUP(A3610,[1]Monitoramento_Base_somente_disp!$A:$J,5,FALSE),0)</f>
        <v>0</v>
      </c>
      <c r="C3610">
        <f>IFERROR(VLOOKUP(A3610,[1]Monitoramento_Base_somente_disp!$A:$J,6,FALSE),0)</f>
        <v>0</v>
      </c>
      <c r="D3610">
        <f>IFERROR(VLOOKUP(A3610,[1]Monitoramento_Base_somente_disp!$A:$J,7,FALSE),0)</f>
        <v>0</v>
      </c>
      <c r="E3610">
        <f>IFERROR(VLOOKUP(A3610,[1]Monitoramento_Base_somente_disp!$A:$J,8,FALSE),0)</f>
        <v>0</v>
      </c>
      <c r="F3610">
        <f>IFERROR(VLOOKUP(A3610,[1]Monitoramento_Base_somente_disp!$A:$J,9,FALSE),0)</f>
        <v>0</v>
      </c>
      <c r="G3610">
        <f>IFERROR(VLOOKUP(A3610,[1]Monitoramento_Base_somente_disp!$A:$J,10,FALSE),0)</f>
        <v>0</v>
      </c>
      <c r="H3610">
        <f>IFERROR(VLOOKUP(A3610,[2]Sheet1!$A:$I,4,FALSE),0)</f>
        <v>0</v>
      </c>
      <c r="I3610">
        <f>IFERROR(VLOOKUP(A3610,[2]Sheet1!$A:$I,5,FALSE),0)</f>
        <v>0</v>
      </c>
      <c r="J3610">
        <f>IFERROR(VLOOKUP(A3610,[2]Sheet1!$A:$I,6,FALSE),0)</f>
        <v>0</v>
      </c>
      <c r="K3610">
        <f>IFERROR(VLOOKUP(A3610,[2]Sheet1!$A:$I,7,FALSE),0)</f>
        <v>0</v>
      </c>
      <c r="L3610">
        <f>IFERROR(VLOOKUP(A3610,[2]Sheet1!$A:$I,8,FALSE),0)</f>
        <v>0</v>
      </c>
      <c r="M3610">
        <f>IFERROR(VLOOKUP(A3610,[2]Sheet1!$A:$I,9,FALSE),0)</f>
        <v>0</v>
      </c>
      <c r="N3610">
        <f>IFERROR(VLOOKUP(A3610,[3]Sheet1!$A:$G,2,FALSE),0)</f>
        <v>0</v>
      </c>
      <c r="O3610">
        <f>IFERROR(VLOOKUP(A3610,[3]Sheet1!$A:$G,3,FALSE),0)</f>
        <v>0</v>
      </c>
      <c r="P3610">
        <f>IFERROR(VLOOKUP(A3610,[3]Sheet1!$A:$G,4,FALSE),0)</f>
        <v>0</v>
      </c>
      <c r="Q3610">
        <f>IFERROR(VLOOKUP(A3610,[3]Sheet1!$A:$G,5,FALSE),0)</f>
        <v>0</v>
      </c>
      <c r="R3610">
        <f>IFERROR(VLOOKUP(A3610,[3]Sheet1!$A:$G,6,FALSE),0)</f>
        <v>0</v>
      </c>
      <c r="S3610">
        <f>IFERROR(VLOOKUP(A3610,[3]Sheet1!$A:$G,7,FALSE),0)</f>
        <v>0</v>
      </c>
      <c r="T3610" t="str">
        <f t="shared" si="337"/>
        <v>Não</v>
      </c>
      <c r="U3610" t="str">
        <f t="shared" si="338"/>
        <v>Não</v>
      </c>
      <c r="V3610" t="str">
        <f t="shared" si="339"/>
        <v>Não</v>
      </c>
      <c r="W3610" t="str">
        <f t="shared" si="340"/>
        <v>Não</v>
      </c>
      <c r="X3610" t="str">
        <f t="shared" si="341"/>
        <v>Não</v>
      </c>
      <c r="Y3610" t="str">
        <f t="shared" si="342"/>
        <v>Não</v>
      </c>
    </row>
    <row r="3611" spans="1:25" x14ac:dyDescent="0.25">
      <c r="A3611" s="11">
        <v>210667</v>
      </c>
      <c r="B3611">
        <f>IFERROR(VLOOKUP(A3611,[1]Monitoramento_Base_somente_disp!$A:$J,5,FALSE),0)</f>
        <v>0</v>
      </c>
      <c r="C3611">
        <f>IFERROR(VLOOKUP(A3611,[1]Monitoramento_Base_somente_disp!$A:$J,6,FALSE),0)</f>
        <v>0</v>
      </c>
      <c r="D3611">
        <f>IFERROR(VLOOKUP(A3611,[1]Monitoramento_Base_somente_disp!$A:$J,7,FALSE),0)</f>
        <v>0</v>
      </c>
      <c r="E3611">
        <f>IFERROR(VLOOKUP(A3611,[1]Monitoramento_Base_somente_disp!$A:$J,8,FALSE),0)</f>
        <v>0</v>
      </c>
      <c r="F3611">
        <f>IFERROR(VLOOKUP(A3611,[1]Monitoramento_Base_somente_disp!$A:$J,9,FALSE),0)</f>
        <v>0</v>
      </c>
      <c r="G3611">
        <f>IFERROR(VLOOKUP(A3611,[1]Monitoramento_Base_somente_disp!$A:$J,10,FALSE),0)</f>
        <v>0</v>
      </c>
      <c r="H3611">
        <f>IFERROR(VLOOKUP(A3611,[2]Sheet1!$A:$I,4,FALSE),0)</f>
        <v>0</v>
      </c>
      <c r="I3611">
        <f>IFERROR(VLOOKUP(A3611,[2]Sheet1!$A:$I,5,FALSE),0)</f>
        <v>0</v>
      </c>
      <c r="J3611">
        <f>IFERROR(VLOOKUP(A3611,[2]Sheet1!$A:$I,6,FALSE),0)</f>
        <v>0</v>
      </c>
      <c r="K3611">
        <f>IFERROR(VLOOKUP(A3611,[2]Sheet1!$A:$I,7,FALSE),0)</f>
        <v>0</v>
      </c>
      <c r="L3611">
        <f>IFERROR(VLOOKUP(A3611,[2]Sheet1!$A:$I,8,FALSE),0)</f>
        <v>0</v>
      </c>
      <c r="M3611">
        <f>IFERROR(VLOOKUP(A3611,[2]Sheet1!$A:$I,9,FALSE),0)</f>
        <v>0</v>
      </c>
      <c r="N3611">
        <f>IFERROR(VLOOKUP(A3611,[3]Sheet1!$A:$G,2,FALSE),0)</f>
        <v>0</v>
      </c>
      <c r="O3611">
        <f>IFERROR(VLOOKUP(A3611,[3]Sheet1!$A:$G,3,FALSE),0)</f>
        <v>0</v>
      </c>
      <c r="P3611">
        <f>IFERROR(VLOOKUP(A3611,[3]Sheet1!$A:$G,4,FALSE),0)</f>
        <v>0</v>
      </c>
      <c r="Q3611">
        <f>IFERROR(VLOOKUP(A3611,[3]Sheet1!$A:$G,5,FALSE),0)</f>
        <v>0</v>
      </c>
      <c r="R3611">
        <f>IFERROR(VLOOKUP(A3611,[3]Sheet1!$A:$G,6,FALSE),0)</f>
        <v>0</v>
      </c>
      <c r="S3611">
        <f>IFERROR(VLOOKUP(A3611,[3]Sheet1!$A:$G,7,FALSE),0)</f>
        <v>0</v>
      </c>
      <c r="T3611" t="str">
        <f t="shared" si="337"/>
        <v>Não</v>
      </c>
      <c r="U3611" t="str">
        <f t="shared" si="338"/>
        <v>Não</v>
      </c>
      <c r="V3611" t="str">
        <f t="shared" si="339"/>
        <v>Não</v>
      </c>
      <c r="W3611" t="str">
        <f t="shared" si="340"/>
        <v>Não</v>
      </c>
      <c r="X3611" t="str">
        <f t="shared" si="341"/>
        <v>Não</v>
      </c>
      <c r="Y3611" t="str">
        <f t="shared" si="342"/>
        <v>Não</v>
      </c>
    </row>
    <row r="3612" spans="1:25" x14ac:dyDescent="0.25">
      <c r="A3612" s="11">
        <v>210680</v>
      </c>
      <c r="B3612">
        <f>IFERROR(VLOOKUP(A3612,[1]Monitoramento_Base_somente_disp!$A:$J,5,FALSE),0)</f>
        <v>0</v>
      </c>
      <c r="C3612">
        <f>IFERROR(VLOOKUP(A3612,[1]Monitoramento_Base_somente_disp!$A:$J,6,FALSE),0)</f>
        <v>0</v>
      </c>
      <c r="D3612">
        <f>IFERROR(VLOOKUP(A3612,[1]Monitoramento_Base_somente_disp!$A:$J,7,FALSE),0)</f>
        <v>0</v>
      </c>
      <c r="E3612">
        <f>IFERROR(VLOOKUP(A3612,[1]Monitoramento_Base_somente_disp!$A:$J,8,FALSE),0)</f>
        <v>0</v>
      </c>
      <c r="F3612">
        <f>IFERROR(VLOOKUP(A3612,[1]Monitoramento_Base_somente_disp!$A:$J,9,FALSE),0)</f>
        <v>0</v>
      </c>
      <c r="G3612">
        <f>IFERROR(VLOOKUP(A3612,[1]Monitoramento_Base_somente_disp!$A:$J,10,FALSE),0)</f>
        <v>0</v>
      </c>
      <c r="H3612">
        <f>IFERROR(VLOOKUP(A3612,[2]Sheet1!$A:$I,4,FALSE),0)</f>
        <v>0</v>
      </c>
      <c r="I3612">
        <f>IFERROR(VLOOKUP(A3612,[2]Sheet1!$A:$I,5,FALSE),0)</f>
        <v>0</v>
      </c>
      <c r="J3612">
        <f>IFERROR(VLOOKUP(A3612,[2]Sheet1!$A:$I,6,FALSE),0)</f>
        <v>0</v>
      </c>
      <c r="K3612">
        <f>IFERROR(VLOOKUP(A3612,[2]Sheet1!$A:$I,7,FALSE),0)</f>
        <v>0</v>
      </c>
      <c r="L3612">
        <f>IFERROR(VLOOKUP(A3612,[2]Sheet1!$A:$I,8,FALSE),0)</f>
        <v>0</v>
      </c>
      <c r="M3612">
        <f>IFERROR(VLOOKUP(A3612,[2]Sheet1!$A:$I,9,FALSE),0)</f>
        <v>0</v>
      </c>
      <c r="N3612">
        <f>IFERROR(VLOOKUP(A3612,[3]Sheet1!$A:$G,2,FALSE),0)</f>
        <v>0</v>
      </c>
      <c r="O3612">
        <f>IFERROR(VLOOKUP(A3612,[3]Sheet1!$A:$G,3,FALSE),0)</f>
        <v>0</v>
      </c>
      <c r="P3612">
        <f>IFERROR(VLOOKUP(A3612,[3]Sheet1!$A:$G,4,FALSE),0)</f>
        <v>0</v>
      </c>
      <c r="Q3612">
        <f>IFERROR(VLOOKUP(A3612,[3]Sheet1!$A:$G,5,FALSE),0)</f>
        <v>0</v>
      </c>
      <c r="R3612">
        <f>IFERROR(VLOOKUP(A3612,[3]Sheet1!$A:$G,6,FALSE),0)</f>
        <v>0</v>
      </c>
      <c r="S3612">
        <f>IFERROR(VLOOKUP(A3612,[3]Sheet1!$A:$G,7,FALSE),0)</f>
        <v>0</v>
      </c>
      <c r="T3612" t="str">
        <f t="shared" si="337"/>
        <v>Não</v>
      </c>
      <c r="U3612" t="str">
        <f t="shared" si="338"/>
        <v>Não</v>
      </c>
      <c r="V3612" t="str">
        <f t="shared" si="339"/>
        <v>Não</v>
      </c>
      <c r="W3612" t="str">
        <f t="shared" si="340"/>
        <v>Não</v>
      </c>
      <c r="X3612" t="str">
        <f t="shared" si="341"/>
        <v>Não</v>
      </c>
      <c r="Y3612" t="str">
        <f t="shared" si="342"/>
        <v>Não</v>
      </c>
    </row>
    <row r="3613" spans="1:25" x14ac:dyDescent="0.25">
      <c r="A3613" s="11">
        <v>210730</v>
      </c>
      <c r="B3613">
        <f>IFERROR(VLOOKUP(A3613,[1]Monitoramento_Base_somente_disp!$A:$J,5,FALSE),0)</f>
        <v>0</v>
      </c>
      <c r="C3613">
        <f>IFERROR(VLOOKUP(A3613,[1]Monitoramento_Base_somente_disp!$A:$J,6,FALSE),0)</f>
        <v>0</v>
      </c>
      <c r="D3613">
        <f>IFERROR(VLOOKUP(A3613,[1]Monitoramento_Base_somente_disp!$A:$J,7,FALSE),0)</f>
        <v>0</v>
      </c>
      <c r="E3613">
        <f>IFERROR(VLOOKUP(A3613,[1]Monitoramento_Base_somente_disp!$A:$J,8,FALSE),0)</f>
        <v>0</v>
      </c>
      <c r="F3613">
        <f>IFERROR(VLOOKUP(A3613,[1]Monitoramento_Base_somente_disp!$A:$J,9,FALSE),0)</f>
        <v>0</v>
      </c>
      <c r="G3613">
        <f>IFERROR(VLOOKUP(A3613,[1]Monitoramento_Base_somente_disp!$A:$J,10,FALSE),0)</f>
        <v>0</v>
      </c>
      <c r="H3613">
        <f>IFERROR(VLOOKUP(A3613,[2]Sheet1!$A:$I,4,FALSE),0)</f>
        <v>0</v>
      </c>
      <c r="I3613">
        <f>IFERROR(VLOOKUP(A3613,[2]Sheet1!$A:$I,5,FALSE),0)</f>
        <v>0</v>
      </c>
      <c r="J3613">
        <f>IFERROR(VLOOKUP(A3613,[2]Sheet1!$A:$I,6,FALSE),0)</f>
        <v>0</v>
      </c>
      <c r="K3613">
        <f>IFERROR(VLOOKUP(A3613,[2]Sheet1!$A:$I,7,FALSE),0)</f>
        <v>0</v>
      </c>
      <c r="L3613">
        <f>IFERROR(VLOOKUP(A3613,[2]Sheet1!$A:$I,8,FALSE),0)</f>
        <v>0</v>
      </c>
      <c r="M3613">
        <f>IFERROR(VLOOKUP(A3613,[2]Sheet1!$A:$I,9,FALSE),0)</f>
        <v>0</v>
      </c>
      <c r="N3613">
        <f>IFERROR(VLOOKUP(A3613,[3]Sheet1!$A:$G,2,FALSE),0)</f>
        <v>0</v>
      </c>
      <c r="O3613">
        <f>IFERROR(VLOOKUP(A3613,[3]Sheet1!$A:$G,3,FALSE),0)</f>
        <v>0</v>
      </c>
      <c r="P3613">
        <f>IFERROR(VLOOKUP(A3613,[3]Sheet1!$A:$G,4,FALSE),0)</f>
        <v>0</v>
      </c>
      <c r="Q3613">
        <f>IFERROR(VLOOKUP(A3613,[3]Sheet1!$A:$G,5,FALSE),0)</f>
        <v>0</v>
      </c>
      <c r="R3613">
        <f>IFERROR(VLOOKUP(A3613,[3]Sheet1!$A:$G,6,FALSE),0)</f>
        <v>0</v>
      </c>
      <c r="S3613">
        <f>IFERROR(VLOOKUP(A3613,[3]Sheet1!$A:$G,7,FALSE),0)</f>
        <v>0</v>
      </c>
      <c r="T3613" t="str">
        <f t="shared" si="337"/>
        <v>Não</v>
      </c>
      <c r="U3613" t="str">
        <f t="shared" si="338"/>
        <v>Não</v>
      </c>
      <c r="V3613" t="str">
        <f t="shared" si="339"/>
        <v>Não</v>
      </c>
      <c r="W3613" t="str">
        <f t="shared" si="340"/>
        <v>Não</v>
      </c>
      <c r="X3613" t="str">
        <f t="shared" si="341"/>
        <v>Não</v>
      </c>
      <c r="Y3613" t="str">
        <f t="shared" si="342"/>
        <v>Não</v>
      </c>
    </row>
    <row r="3614" spans="1:25" x14ac:dyDescent="0.25">
      <c r="A3614" s="11">
        <v>210740</v>
      </c>
      <c r="B3614">
        <f>IFERROR(VLOOKUP(A3614,[1]Monitoramento_Base_somente_disp!$A:$J,5,FALSE),0)</f>
        <v>0</v>
      </c>
      <c r="C3614">
        <f>IFERROR(VLOOKUP(A3614,[1]Monitoramento_Base_somente_disp!$A:$J,6,FALSE),0)</f>
        <v>0</v>
      </c>
      <c r="D3614">
        <f>IFERROR(VLOOKUP(A3614,[1]Monitoramento_Base_somente_disp!$A:$J,7,FALSE),0)</f>
        <v>0</v>
      </c>
      <c r="E3614">
        <f>IFERROR(VLOOKUP(A3614,[1]Monitoramento_Base_somente_disp!$A:$J,8,FALSE),0)</f>
        <v>0</v>
      </c>
      <c r="F3614">
        <f>IFERROR(VLOOKUP(A3614,[1]Monitoramento_Base_somente_disp!$A:$J,9,FALSE),0)</f>
        <v>0</v>
      </c>
      <c r="G3614">
        <f>IFERROR(VLOOKUP(A3614,[1]Monitoramento_Base_somente_disp!$A:$J,10,FALSE),0)</f>
        <v>0</v>
      </c>
      <c r="H3614">
        <f>IFERROR(VLOOKUP(A3614,[2]Sheet1!$A:$I,4,FALSE),0)</f>
        <v>0</v>
      </c>
      <c r="I3614">
        <f>IFERROR(VLOOKUP(A3614,[2]Sheet1!$A:$I,5,FALSE),0)</f>
        <v>0</v>
      </c>
      <c r="J3614">
        <f>IFERROR(VLOOKUP(A3614,[2]Sheet1!$A:$I,6,FALSE),0)</f>
        <v>0</v>
      </c>
      <c r="K3614">
        <f>IFERROR(VLOOKUP(A3614,[2]Sheet1!$A:$I,7,FALSE),0)</f>
        <v>0</v>
      </c>
      <c r="L3614">
        <f>IFERROR(VLOOKUP(A3614,[2]Sheet1!$A:$I,8,FALSE),0)</f>
        <v>0</v>
      </c>
      <c r="M3614">
        <f>IFERROR(VLOOKUP(A3614,[2]Sheet1!$A:$I,9,FALSE),0)</f>
        <v>0</v>
      </c>
      <c r="N3614">
        <f>IFERROR(VLOOKUP(A3614,[3]Sheet1!$A:$G,2,FALSE),0)</f>
        <v>0</v>
      </c>
      <c r="O3614">
        <f>IFERROR(VLOOKUP(A3614,[3]Sheet1!$A:$G,3,FALSE),0)</f>
        <v>0</v>
      </c>
      <c r="P3614">
        <f>IFERROR(VLOOKUP(A3614,[3]Sheet1!$A:$G,4,FALSE),0)</f>
        <v>0</v>
      </c>
      <c r="Q3614">
        <f>IFERROR(VLOOKUP(A3614,[3]Sheet1!$A:$G,5,FALSE),0)</f>
        <v>0</v>
      </c>
      <c r="R3614">
        <f>IFERROR(VLOOKUP(A3614,[3]Sheet1!$A:$G,6,FALSE),0)</f>
        <v>0</v>
      </c>
      <c r="S3614">
        <f>IFERROR(VLOOKUP(A3614,[3]Sheet1!$A:$G,7,FALSE),0)</f>
        <v>0</v>
      </c>
      <c r="T3614" t="str">
        <f t="shared" si="337"/>
        <v>Não</v>
      </c>
      <c r="U3614" t="str">
        <f t="shared" si="338"/>
        <v>Não</v>
      </c>
      <c r="V3614" t="str">
        <f t="shared" si="339"/>
        <v>Não</v>
      </c>
      <c r="W3614" t="str">
        <f t="shared" si="340"/>
        <v>Não</v>
      </c>
      <c r="X3614" t="str">
        <f t="shared" si="341"/>
        <v>Não</v>
      </c>
      <c r="Y3614" t="str">
        <f t="shared" si="342"/>
        <v>Não</v>
      </c>
    </row>
    <row r="3615" spans="1:25" x14ac:dyDescent="0.25">
      <c r="A3615" s="11">
        <v>210805</v>
      </c>
      <c r="B3615">
        <f>IFERROR(VLOOKUP(A3615,[1]Monitoramento_Base_somente_disp!$A:$J,5,FALSE),0)</f>
        <v>0</v>
      </c>
      <c r="C3615">
        <f>IFERROR(VLOOKUP(A3615,[1]Monitoramento_Base_somente_disp!$A:$J,6,FALSE),0)</f>
        <v>259200</v>
      </c>
      <c r="D3615">
        <f>IFERROR(VLOOKUP(A3615,[1]Monitoramento_Base_somente_disp!$A:$J,7,FALSE),0)</f>
        <v>0</v>
      </c>
      <c r="E3615">
        <f>IFERROR(VLOOKUP(A3615,[1]Monitoramento_Base_somente_disp!$A:$J,8,FALSE),0)</f>
        <v>267840</v>
      </c>
      <c r="F3615">
        <f>IFERROR(VLOOKUP(A3615,[1]Monitoramento_Base_somente_disp!$A:$J,9,FALSE),0)</f>
        <v>0</v>
      </c>
      <c r="G3615">
        <f>IFERROR(VLOOKUP(A3615,[1]Monitoramento_Base_somente_disp!$A:$J,10,FALSE),0)</f>
        <v>43200</v>
      </c>
      <c r="H3615">
        <f>IFERROR(VLOOKUP(A3615,[2]Sheet1!$A:$I,4,FALSE),0)</f>
        <v>0</v>
      </c>
      <c r="I3615">
        <f>IFERROR(VLOOKUP(A3615,[2]Sheet1!$A:$I,5,FALSE),0)</f>
        <v>0</v>
      </c>
      <c r="J3615">
        <f>IFERROR(VLOOKUP(A3615,[2]Sheet1!$A:$I,6,FALSE),0)</f>
        <v>0</v>
      </c>
      <c r="K3615">
        <f>IFERROR(VLOOKUP(A3615,[2]Sheet1!$A:$I,7,FALSE),0)</f>
        <v>0</v>
      </c>
      <c r="L3615">
        <f>IFERROR(VLOOKUP(A3615,[2]Sheet1!$A:$I,8,FALSE),0)</f>
        <v>0</v>
      </c>
      <c r="M3615">
        <f>IFERROR(VLOOKUP(A3615,[2]Sheet1!$A:$I,9,FALSE),0)</f>
        <v>0</v>
      </c>
      <c r="N3615">
        <f>IFERROR(VLOOKUP(A3615,[3]Sheet1!$A:$G,2,FALSE),0)</f>
        <v>0</v>
      </c>
      <c r="O3615">
        <f>IFERROR(VLOOKUP(A3615,[3]Sheet1!$A:$G,3,FALSE),0)</f>
        <v>0</v>
      </c>
      <c r="P3615">
        <f>IFERROR(VLOOKUP(A3615,[3]Sheet1!$A:$G,4,FALSE),0)</f>
        <v>0</v>
      </c>
      <c r="Q3615">
        <f>IFERROR(VLOOKUP(A3615,[3]Sheet1!$A:$G,5,FALSE),0)</f>
        <v>0</v>
      </c>
      <c r="R3615">
        <f>IFERROR(VLOOKUP(A3615,[3]Sheet1!$A:$G,6,FALSE),0)</f>
        <v>0</v>
      </c>
      <c r="S3615">
        <f>IFERROR(VLOOKUP(A3615,[3]Sheet1!$A:$G,7,FALSE),0)</f>
        <v>0</v>
      </c>
      <c r="T3615" t="str">
        <f t="shared" si="337"/>
        <v>Não</v>
      </c>
      <c r="U3615" t="str">
        <f t="shared" si="338"/>
        <v>Sim</v>
      </c>
      <c r="V3615" t="str">
        <f t="shared" si="339"/>
        <v>Não</v>
      </c>
      <c r="W3615" t="str">
        <f t="shared" si="340"/>
        <v>Sim</v>
      </c>
      <c r="X3615" t="str">
        <f t="shared" si="341"/>
        <v>Não</v>
      </c>
      <c r="Y3615" t="str">
        <f t="shared" si="342"/>
        <v>Sim</v>
      </c>
    </row>
    <row r="3616" spans="1:25" x14ac:dyDescent="0.25">
      <c r="A3616" s="11">
        <v>210905</v>
      </c>
      <c r="B3616">
        <f>IFERROR(VLOOKUP(A3616,[1]Monitoramento_Base_somente_disp!$A:$J,5,FALSE),0)</f>
        <v>0</v>
      </c>
      <c r="C3616">
        <f>IFERROR(VLOOKUP(A3616,[1]Monitoramento_Base_somente_disp!$A:$J,6,FALSE),0)</f>
        <v>0</v>
      </c>
      <c r="D3616">
        <f>IFERROR(VLOOKUP(A3616,[1]Monitoramento_Base_somente_disp!$A:$J,7,FALSE),0)</f>
        <v>0</v>
      </c>
      <c r="E3616">
        <f>IFERROR(VLOOKUP(A3616,[1]Monitoramento_Base_somente_disp!$A:$J,8,FALSE),0)</f>
        <v>0</v>
      </c>
      <c r="F3616">
        <f>IFERROR(VLOOKUP(A3616,[1]Monitoramento_Base_somente_disp!$A:$J,9,FALSE),0)</f>
        <v>0</v>
      </c>
      <c r="G3616">
        <f>IFERROR(VLOOKUP(A3616,[1]Monitoramento_Base_somente_disp!$A:$J,10,FALSE),0)</f>
        <v>0</v>
      </c>
      <c r="H3616">
        <f>IFERROR(VLOOKUP(A3616,[2]Sheet1!$A:$I,4,FALSE),0)</f>
        <v>0</v>
      </c>
      <c r="I3616">
        <f>IFERROR(VLOOKUP(A3616,[2]Sheet1!$A:$I,5,FALSE),0)</f>
        <v>0</v>
      </c>
      <c r="J3616">
        <f>IFERROR(VLOOKUP(A3616,[2]Sheet1!$A:$I,6,FALSE),0)</f>
        <v>0</v>
      </c>
      <c r="K3616">
        <f>IFERROR(VLOOKUP(A3616,[2]Sheet1!$A:$I,7,FALSE),0)</f>
        <v>0</v>
      </c>
      <c r="L3616">
        <f>IFERROR(VLOOKUP(A3616,[2]Sheet1!$A:$I,8,FALSE),0)</f>
        <v>0</v>
      </c>
      <c r="M3616">
        <f>IFERROR(VLOOKUP(A3616,[2]Sheet1!$A:$I,9,FALSE),0)</f>
        <v>0</v>
      </c>
      <c r="N3616">
        <f>IFERROR(VLOOKUP(A3616,[3]Sheet1!$A:$G,2,FALSE),0)</f>
        <v>0</v>
      </c>
      <c r="O3616">
        <f>IFERROR(VLOOKUP(A3616,[3]Sheet1!$A:$G,3,FALSE),0)</f>
        <v>0</v>
      </c>
      <c r="P3616">
        <f>IFERROR(VLOOKUP(A3616,[3]Sheet1!$A:$G,4,FALSE),0)</f>
        <v>0</v>
      </c>
      <c r="Q3616">
        <f>IFERROR(VLOOKUP(A3616,[3]Sheet1!$A:$G,5,FALSE),0)</f>
        <v>0</v>
      </c>
      <c r="R3616">
        <f>IFERROR(VLOOKUP(A3616,[3]Sheet1!$A:$G,6,FALSE),0)</f>
        <v>0</v>
      </c>
      <c r="S3616">
        <f>IFERROR(VLOOKUP(A3616,[3]Sheet1!$A:$G,7,FALSE),0)</f>
        <v>0</v>
      </c>
      <c r="T3616" t="str">
        <f t="shared" si="337"/>
        <v>Não</v>
      </c>
      <c r="U3616" t="str">
        <f t="shared" si="338"/>
        <v>Não</v>
      </c>
      <c r="V3616" t="str">
        <f t="shared" si="339"/>
        <v>Não</v>
      </c>
      <c r="W3616" t="str">
        <f t="shared" si="340"/>
        <v>Não</v>
      </c>
      <c r="X3616" t="str">
        <f t="shared" si="341"/>
        <v>Não</v>
      </c>
      <c r="Y3616" t="str">
        <f t="shared" si="342"/>
        <v>Não</v>
      </c>
    </row>
    <row r="3617" spans="1:25" x14ac:dyDescent="0.25">
      <c r="A3617" s="11">
        <v>210920</v>
      </c>
      <c r="B3617">
        <f>IFERROR(VLOOKUP(A3617,[1]Monitoramento_Base_somente_disp!$A:$J,5,FALSE),0)</f>
        <v>0</v>
      </c>
      <c r="C3617">
        <f>IFERROR(VLOOKUP(A3617,[1]Monitoramento_Base_somente_disp!$A:$J,6,FALSE),0)</f>
        <v>0</v>
      </c>
      <c r="D3617">
        <f>IFERROR(VLOOKUP(A3617,[1]Monitoramento_Base_somente_disp!$A:$J,7,FALSE),0)</f>
        <v>0</v>
      </c>
      <c r="E3617">
        <f>IFERROR(VLOOKUP(A3617,[1]Monitoramento_Base_somente_disp!$A:$J,8,FALSE),0)</f>
        <v>0</v>
      </c>
      <c r="F3617">
        <f>IFERROR(VLOOKUP(A3617,[1]Monitoramento_Base_somente_disp!$A:$J,9,FALSE),0)</f>
        <v>0</v>
      </c>
      <c r="G3617">
        <f>IFERROR(VLOOKUP(A3617,[1]Monitoramento_Base_somente_disp!$A:$J,10,FALSE),0)</f>
        <v>0</v>
      </c>
      <c r="H3617">
        <f>IFERROR(VLOOKUP(A3617,[2]Sheet1!$A:$I,4,FALSE),0)</f>
        <v>0</v>
      </c>
      <c r="I3617">
        <f>IFERROR(VLOOKUP(A3617,[2]Sheet1!$A:$I,5,FALSE),0)</f>
        <v>0</v>
      </c>
      <c r="J3617">
        <f>IFERROR(VLOOKUP(A3617,[2]Sheet1!$A:$I,6,FALSE),0)</f>
        <v>0</v>
      </c>
      <c r="K3617">
        <f>IFERROR(VLOOKUP(A3617,[2]Sheet1!$A:$I,7,FALSE),0)</f>
        <v>0</v>
      </c>
      <c r="L3617">
        <f>IFERROR(VLOOKUP(A3617,[2]Sheet1!$A:$I,8,FALSE),0)</f>
        <v>0</v>
      </c>
      <c r="M3617">
        <f>IFERROR(VLOOKUP(A3617,[2]Sheet1!$A:$I,9,FALSE),0)</f>
        <v>0</v>
      </c>
      <c r="N3617">
        <f>IFERROR(VLOOKUP(A3617,[3]Sheet1!$A:$G,2,FALSE),0)</f>
        <v>0</v>
      </c>
      <c r="O3617">
        <f>IFERROR(VLOOKUP(A3617,[3]Sheet1!$A:$G,3,FALSE),0)</f>
        <v>0</v>
      </c>
      <c r="P3617">
        <f>IFERROR(VLOOKUP(A3617,[3]Sheet1!$A:$G,4,FALSE),0)</f>
        <v>0</v>
      </c>
      <c r="Q3617">
        <f>IFERROR(VLOOKUP(A3617,[3]Sheet1!$A:$G,5,FALSE),0)</f>
        <v>0</v>
      </c>
      <c r="R3617">
        <f>IFERROR(VLOOKUP(A3617,[3]Sheet1!$A:$G,6,FALSE),0)</f>
        <v>0</v>
      </c>
      <c r="S3617">
        <f>IFERROR(VLOOKUP(A3617,[3]Sheet1!$A:$G,7,FALSE),0)</f>
        <v>0</v>
      </c>
      <c r="T3617" t="str">
        <f t="shared" si="337"/>
        <v>Não</v>
      </c>
      <c r="U3617" t="str">
        <f t="shared" si="338"/>
        <v>Não</v>
      </c>
      <c r="V3617" t="str">
        <f t="shared" si="339"/>
        <v>Não</v>
      </c>
      <c r="W3617" t="str">
        <f t="shared" si="340"/>
        <v>Não</v>
      </c>
      <c r="X3617" t="str">
        <f t="shared" si="341"/>
        <v>Não</v>
      </c>
      <c r="Y3617" t="str">
        <f t="shared" si="342"/>
        <v>Não</v>
      </c>
    </row>
    <row r="3618" spans="1:25" x14ac:dyDescent="0.25">
      <c r="A3618" s="11">
        <v>210927</v>
      </c>
      <c r="B3618">
        <f>IFERROR(VLOOKUP(A3618,[1]Monitoramento_Base_somente_disp!$A:$J,5,FALSE),0)</f>
        <v>0</v>
      </c>
      <c r="C3618">
        <f>IFERROR(VLOOKUP(A3618,[1]Monitoramento_Base_somente_disp!$A:$J,6,FALSE),0)</f>
        <v>0</v>
      </c>
      <c r="D3618">
        <f>IFERROR(VLOOKUP(A3618,[1]Monitoramento_Base_somente_disp!$A:$J,7,FALSE),0)</f>
        <v>0</v>
      </c>
      <c r="E3618">
        <f>IFERROR(VLOOKUP(A3618,[1]Monitoramento_Base_somente_disp!$A:$J,8,FALSE),0)</f>
        <v>0</v>
      </c>
      <c r="F3618">
        <f>IFERROR(VLOOKUP(A3618,[1]Monitoramento_Base_somente_disp!$A:$J,9,FALSE),0)</f>
        <v>0</v>
      </c>
      <c r="G3618">
        <f>IFERROR(VLOOKUP(A3618,[1]Monitoramento_Base_somente_disp!$A:$J,10,FALSE),0)</f>
        <v>0</v>
      </c>
      <c r="H3618">
        <f>IFERROR(VLOOKUP(A3618,[2]Sheet1!$A:$I,4,FALSE),0)</f>
        <v>0</v>
      </c>
      <c r="I3618">
        <f>IFERROR(VLOOKUP(A3618,[2]Sheet1!$A:$I,5,FALSE),0)</f>
        <v>0</v>
      </c>
      <c r="J3618">
        <f>IFERROR(VLOOKUP(A3618,[2]Sheet1!$A:$I,6,FALSE),0)</f>
        <v>0</v>
      </c>
      <c r="K3618">
        <f>IFERROR(VLOOKUP(A3618,[2]Sheet1!$A:$I,7,FALSE),0)</f>
        <v>0</v>
      </c>
      <c r="L3618">
        <f>IFERROR(VLOOKUP(A3618,[2]Sheet1!$A:$I,8,FALSE),0)</f>
        <v>0</v>
      </c>
      <c r="M3618">
        <f>IFERROR(VLOOKUP(A3618,[2]Sheet1!$A:$I,9,FALSE),0)</f>
        <v>0</v>
      </c>
      <c r="N3618">
        <f>IFERROR(VLOOKUP(A3618,[3]Sheet1!$A:$G,2,FALSE),0)</f>
        <v>0</v>
      </c>
      <c r="O3618">
        <f>IFERROR(VLOOKUP(A3618,[3]Sheet1!$A:$G,3,FALSE),0)</f>
        <v>0</v>
      </c>
      <c r="P3618">
        <f>IFERROR(VLOOKUP(A3618,[3]Sheet1!$A:$G,4,FALSE),0)</f>
        <v>0</v>
      </c>
      <c r="Q3618">
        <f>IFERROR(VLOOKUP(A3618,[3]Sheet1!$A:$G,5,FALSE),0)</f>
        <v>0</v>
      </c>
      <c r="R3618">
        <f>IFERROR(VLOOKUP(A3618,[3]Sheet1!$A:$G,6,FALSE),0)</f>
        <v>0</v>
      </c>
      <c r="S3618">
        <f>IFERROR(VLOOKUP(A3618,[3]Sheet1!$A:$G,7,FALSE),0)</f>
        <v>0</v>
      </c>
      <c r="T3618" t="str">
        <f t="shared" si="337"/>
        <v>Não</v>
      </c>
      <c r="U3618" t="str">
        <f t="shared" si="338"/>
        <v>Não</v>
      </c>
      <c r="V3618" t="str">
        <f t="shared" si="339"/>
        <v>Não</v>
      </c>
      <c r="W3618" t="str">
        <f t="shared" si="340"/>
        <v>Não</v>
      </c>
      <c r="X3618" t="str">
        <f t="shared" si="341"/>
        <v>Não</v>
      </c>
      <c r="Y3618" t="str">
        <f t="shared" si="342"/>
        <v>Não</v>
      </c>
    </row>
    <row r="3619" spans="1:25" x14ac:dyDescent="0.25">
      <c r="A3619" s="11">
        <v>210945</v>
      </c>
      <c r="B3619">
        <f>IFERROR(VLOOKUP(A3619,[1]Monitoramento_Base_somente_disp!$A:$J,5,FALSE),0)</f>
        <v>0</v>
      </c>
      <c r="C3619">
        <f>IFERROR(VLOOKUP(A3619,[1]Monitoramento_Base_somente_disp!$A:$J,6,FALSE),0)</f>
        <v>0</v>
      </c>
      <c r="D3619">
        <f>IFERROR(VLOOKUP(A3619,[1]Monitoramento_Base_somente_disp!$A:$J,7,FALSE),0)</f>
        <v>0</v>
      </c>
      <c r="E3619">
        <f>IFERROR(VLOOKUP(A3619,[1]Monitoramento_Base_somente_disp!$A:$J,8,FALSE),0)</f>
        <v>0</v>
      </c>
      <c r="F3619">
        <f>IFERROR(VLOOKUP(A3619,[1]Monitoramento_Base_somente_disp!$A:$J,9,FALSE),0)</f>
        <v>0</v>
      </c>
      <c r="G3619">
        <f>IFERROR(VLOOKUP(A3619,[1]Monitoramento_Base_somente_disp!$A:$J,10,FALSE),0)</f>
        <v>0</v>
      </c>
      <c r="H3619">
        <f>IFERROR(VLOOKUP(A3619,[2]Sheet1!$A:$I,4,FALSE),0)</f>
        <v>0</v>
      </c>
      <c r="I3619">
        <f>IFERROR(VLOOKUP(A3619,[2]Sheet1!$A:$I,5,FALSE),0)</f>
        <v>0</v>
      </c>
      <c r="J3619">
        <f>IFERROR(VLOOKUP(A3619,[2]Sheet1!$A:$I,6,FALSE),0)</f>
        <v>0</v>
      </c>
      <c r="K3619">
        <f>IFERROR(VLOOKUP(A3619,[2]Sheet1!$A:$I,7,FALSE),0)</f>
        <v>0</v>
      </c>
      <c r="L3619">
        <f>IFERROR(VLOOKUP(A3619,[2]Sheet1!$A:$I,8,FALSE),0)</f>
        <v>0</v>
      </c>
      <c r="M3619">
        <f>IFERROR(VLOOKUP(A3619,[2]Sheet1!$A:$I,9,FALSE),0)</f>
        <v>0</v>
      </c>
      <c r="N3619">
        <f>IFERROR(VLOOKUP(A3619,[3]Sheet1!$A:$G,2,FALSE),0)</f>
        <v>0</v>
      </c>
      <c r="O3619">
        <f>IFERROR(VLOOKUP(A3619,[3]Sheet1!$A:$G,3,FALSE),0)</f>
        <v>0</v>
      </c>
      <c r="P3619">
        <f>IFERROR(VLOOKUP(A3619,[3]Sheet1!$A:$G,4,FALSE),0)</f>
        <v>0</v>
      </c>
      <c r="Q3619">
        <f>IFERROR(VLOOKUP(A3619,[3]Sheet1!$A:$G,5,FALSE),0)</f>
        <v>0</v>
      </c>
      <c r="R3619">
        <f>IFERROR(VLOOKUP(A3619,[3]Sheet1!$A:$G,6,FALSE),0)</f>
        <v>0</v>
      </c>
      <c r="S3619">
        <f>IFERROR(VLOOKUP(A3619,[3]Sheet1!$A:$G,7,FALSE),0)</f>
        <v>0</v>
      </c>
      <c r="T3619" t="str">
        <f t="shared" si="337"/>
        <v>Não</v>
      </c>
      <c r="U3619" t="str">
        <f t="shared" si="338"/>
        <v>Não</v>
      </c>
      <c r="V3619" t="str">
        <f t="shared" si="339"/>
        <v>Não</v>
      </c>
      <c r="W3619" t="str">
        <f t="shared" si="340"/>
        <v>Não</v>
      </c>
      <c r="X3619" t="str">
        <f t="shared" si="341"/>
        <v>Não</v>
      </c>
      <c r="Y3619" t="str">
        <f t="shared" si="342"/>
        <v>Não</v>
      </c>
    </row>
    <row r="3620" spans="1:25" x14ac:dyDescent="0.25">
      <c r="A3620" s="11">
        <v>210955</v>
      </c>
      <c r="B3620">
        <f>IFERROR(VLOOKUP(A3620,[1]Monitoramento_Base_somente_disp!$A:$J,5,FALSE),0)</f>
        <v>0</v>
      </c>
      <c r="C3620">
        <f>IFERROR(VLOOKUP(A3620,[1]Monitoramento_Base_somente_disp!$A:$J,6,FALSE),0)</f>
        <v>648480</v>
      </c>
      <c r="D3620">
        <f>IFERROR(VLOOKUP(A3620,[1]Monitoramento_Base_somente_disp!$A:$J,7,FALSE),0)</f>
        <v>0</v>
      </c>
      <c r="E3620">
        <f>IFERROR(VLOOKUP(A3620,[1]Monitoramento_Base_somente_disp!$A:$J,8,FALSE),0)</f>
        <v>670096</v>
      </c>
      <c r="F3620">
        <f>IFERROR(VLOOKUP(A3620,[1]Monitoramento_Base_somente_disp!$A:$J,9,FALSE),0)</f>
        <v>0</v>
      </c>
      <c r="G3620">
        <f>IFERROR(VLOOKUP(A3620,[1]Monitoramento_Base_somente_disp!$A:$J,10,FALSE),0)</f>
        <v>108080</v>
      </c>
      <c r="H3620">
        <f>IFERROR(VLOOKUP(A3620,[2]Sheet1!$A:$I,4,FALSE),0)</f>
        <v>0</v>
      </c>
      <c r="I3620">
        <f>IFERROR(VLOOKUP(A3620,[2]Sheet1!$A:$I,5,FALSE),0)</f>
        <v>0</v>
      </c>
      <c r="J3620">
        <f>IFERROR(VLOOKUP(A3620,[2]Sheet1!$A:$I,6,FALSE),0)</f>
        <v>0</v>
      </c>
      <c r="K3620">
        <f>IFERROR(VLOOKUP(A3620,[2]Sheet1!$A:$I,7,FALSE),0)</f>
        <v>0</v>
      </c>
      <c r="L3620">
        <f>IFERROR(VLOOKUP(A3620,[2]Sheet1!$A:$I,8,FALSE),0)</f>
        <v>0</v>
      </c>
      <c r="M3620">
        <f>IFERROR(VLOOKUP(A3620,[2]Sheet1!$A:$I,9,FALSE),0)</f>
        <v>0</v>
      </c>
      <c r="N3620">
        <f>IFERROR(VLOOKUP(A3620,[3]Sheet1!$A:$G,2,FALSE),0)</f>
        <v>0</v>
      </c>
      <c r="O3620">
        <f>IFERROR(VLOOKUP(A3620,[3]Sheet1!$A:$G,3,FALSE),0)</f>
        <v>0</v>
      </c>
      <c r="P3620">
        <f>IFERROR(VLOOKUP(A3620,[3]Sheet1!$A:$G,4,FALSE),0)</f>
        <v>0</v>
      </c>
      <c r="Q3620">
        <f>IFERROR(VLOOKUP(A3620,[3]Sheet1!$A:$G,5,FALSE),0)</f>
        <v>0</v>
      </c>
      <c r="R3620">
        <f>IFERROR(VLOOKUP(A3620,[3]Sheet1!$A:$G,6,FALSE),0)</f>
        <v>0</v>
      </c>
      <c r="S3620">
        <f>IFERROR(VLOOKUP(A3620,[3]Sheet1!$A:$G,7,FALSE),0)</f>
        <v>0</v>
      </c>
      <c r="T3620" t="str">
        <f t="shared" si="337"/>
        <v>Não</v>
      </c>
      <c r="U3620" t="str">
        <f t="shared" si="338"/>
        <v>Sim</v>
      </c>
      <c r="V3620" t="str">
        <f t="shared" si="339"/>
        <v>Não</v>
      </c>
      <c r="W3620" t="str">
        <f t="shared" si="340"/>
        <v>Sim</v>
      </c>
      <c r="X3620" t="str">
        <f t="shared" si="341"/>
        <v>Não</v>
      </c>
      <c r="Y3620" t="str">
        <f t="shared" si="342"/>
        <v>Sim</v>
      </c>
    </row>
    <row r="3621" spans="1:25" x14ac:dyDescent="0.25">
      <c r="A3621" s="11">
        <v>210980</v>
      </c>
      <c r="B3621">
        <f>IFERROR(VLOOKUP(A3621,[1]Monitoramento_Base_somente_disp!$A:$J,5,FALSE),0)</f>
        <v>0</v>
      </c>
      <c r="C3621">
        <f>IFERROR(VLOOKUP(A3621,[1]Monitoramento_Base_somente_disp!$A:$J,6,FALSE),0)</f>
        <v>0</v>
      </c>
      <c r="D3621">
        <f>IFERROR(VLOOKUP(A3621,[1]Monitoramento_Base_somente_disp!$A:$J,7,FALSE),0)</f>
        <v>0</v>
      </c>
      <c r="E3621">
        <f>IFERROR(VLOOKUP(A3621,[1]Monitoramento_Base_somente_disp!$A:$J,8,FALSE),0)</f>
        <v>0</v>
      </c>
      <c r="F3621">
        <f>IFERROR(VLOOKUP(A3621,[1]Monitoramento_Base_somente_disp!$A:$J,9,FALSE),0)</f>
        <v>0</v>
      </c>
      <c r="G3621">
        <f>IFERROR(VLOOKUP(A3621,[1]Monitoramento_Base_somente_disp!$A:$J,10,FALSE),0)</f>
        <v>0</v>
      </c>
      <c r="H3621">
        <f>IFERROR(VLOOKUP(A3621,[2]Sheet1!$A:$I,4,FALSE),0)</f>
        <v>0</v>
      </c>
      <c r="I3621">
        <f>IFERROR(VLOOKUP(A3621,[2]Sheet1!$A:$I,5,FALSE),0)</f>
        <v>0</v>
      </c>
      <c r="J3621">
        <f>IFERROR(VLOOKUP(A3621,[2]Sheet1!$A:$I,6,FALSE),0)</f>
        <v>0</v>
      </c>
      <c r="K3621">
        <f>IFERROR(VLOOKUP(A3621,[2]Sheet1!$A:$I,7,FALSE),0)</f>
        <v>0</v>
      </c>
      <c r="L3621">
        <f>IFERROR(VLOOKUP(A3621,[2]Sheet1!$A:$I,8,FALSE),0)</f>
        <v>0</v>
      </c>
      <c r="M3621">
        <f>IFERROR(VLOOKUP(A3621,[2]Sheet1!$A:$I,9,FALSE),0)</f>
        <v>0</v>
      </c>
      <c r="N3621">
        <f>IFERROR(VLOOKUP(A3621,[3]Sheet1!$A:$G,2,FALSE),0)</f>
        <v>0</v>
      </c>
      <c r="O3621">
        <f>IFERROR(VLOOKUP(A3621,[3]Sheet1!$A:$G,3,FALSE),0)</f>
        <v>0</v>
      </c>
      <c r="P3621">
        <f>IFERROR(VLOOKUP(A3621,[3]Sheet1!$A:$G,4,FALSE),0)</f>
        <v>0</v>
      </c>
      <c r="Q3621">
        <f>IFERROR(VLOOKUP(A3621,[3]Sheet1!$A:$G,5,FALSE),0)</f>
        <v>0</v>
      </c>
      <c r="R3621">
        <f>IFERROR(VLOOKUP(A3621,[3]Sheet1!$A:$G,6,FALSE),0)</f>
        <v>0</v>
      </c>
      <c r="S3621">
        <f>IFERROR(VLOOKUP(A3621,[3]Sheet1!$A:$G,7,FALSE),0)</f>
        <v>0</v>
      </c>
      <c r="T3621" t="str">
        <f t="shared" si="337"/>
        <v>Não</v>
      </c>
      <c r="U3621" t="str">
        <f t="shared" si="338"/>
        <v>Não</v>
      </c>
      <c r="V3621" t="str">
        <f t="shared" si="339"/>
        <v>Não</v>
      </c>
      <c r="W3621" t="str">
        <f t="shared" si="340"/>
        <v>Não</v>
      </c>
      <c r="X3621" t="str">
        <f t="shared" si="341"/>
        <v>Não</v>
      </c>
      <c r="Y3621" t="str">
        <f t="shared" si="342"/>
        <v>Não</v>
      </c>
    </row>
    <row r="3622" spans="1:25" x14ac:dyDescent="0.25">
      <c r="A3622" s="11">
        <v>211003</v>
      </c>
      <c r="B3622">
        <f>IFERROR(VLOOKUP(A3622,[1]Monitoramento_Base_somente_disp!$A:$J,5,FALSE),0)</f>
        <v>0</v>
      </c>
      <c r="C3622">
        <f>IFERROR(VLOOKUP(A3622,[1]Monitoramento_Base_somente_disp!$A:$J,6,FALSE),0)</f>
        <v>0</v>
      </c>
      <c r="D3622">
        <f>IFERROR(VLOOKUP(A3622,[1]Monitoramento_Base_somente_disp!$A:$J,7,FALSE),0)</f>
        <v>0</v>
      </c>
      <c r="E3622">
        <f>IFERROR(VLOOKUP(A3622,[1]Monitoramento_Base_somente_disp!$A:$J,8,FALSE),0)</f>
        <v>0</v>
      </c>
      <c r="F3622">
        <f>IFERROR(VLOOKUP(A3622,[1]Monitoramento_Base_somente_disp!$A:$J,9,FALSE),0)</f>
        <v>0</v>
      </c>
      <c r="G3622">
        <f>IFERROR(VLOOKUP(A3622,[1]Monitoramento_Base_somente_disp!$A:$J,10,FALSE),0)</f>
        <v>0</v>
      </c>
      <c r="H3622">
        <f>IFERROR(VLOOKUP(A3622,[2]Sheet1!$A:$I,4,FALSE),0)</f>
        <v>0</v>
      </c>
      <c r="I3622">
        <f>IFERROR(VLOOKUP(A3622,[2]Sheet1!$A:$I,5,FALSE),0)</f>
        <v>0</v>
      </c>
      <c r="J3622">
        <f>IFERROR(VLOOKUP(A3622,[2]Sheet1!$A:$I,6,FALSE),0)</f>
        <v>0</v>
      </c>
      <c r="K3622">
        <f>IFERROR(VLOOKUP(A3622,[2]Sheet1!$A:$I,7,FALSE),0)</f>
        <v>0</v>
      </c>
      <c r="L3622">
        <f>IFERROR(VLOOKUP(A3622,[2]Sheet1!$A:$I,8,FALSE),0)</f>
        <v>0</v>
      </c>
      <c r="M3622">
        <f>IFERROR(VLOOKUP(A3622,[2]Sheet1!$A:$I,9,FALSE),0)</f>
        <v>0</v>
      </c>
      <c r="N3622">
        <f>IFERROR(VLOOKUP(A3622,[3]Sheet1!$A:$G,2,FALSE),0)</f>
        <v>0</v>
      </c>
      <c r="O3622">
        <f>IFERROR(VLOOKUP(A3622,[3]Sheet1!$A:$G,3,FALSE),0)</f>
        <v>0</v>
      </c>
      <c r="P3622">
        <f>IFERROR(VLOOKUP(A3622,[3]Sheet1!$A:$G,4,FALSE),0)</f>
        <v>0</v>
      </c>
      <c r="Q3622">
        <f>IFERROR(VLOOKUP(A3622,[3]Sheet1!$A:$G,5,FALSE),0)</f>
        <v>0</v>
      </c>
      <c r="R3622">
        <f>IFERROR(VLOOKUP(A3622,[3]Sheet1!$A:$G,6,FALSE),0)</f>
        <v>0</v>
      </c>
      <c r="S3622">
        <f>IFERROR(VLOOKUP(A3622,[3]Sheet1!$A:$G,7,FALSE),0)</f>
        <v>0</v>
      </c>
      <c r="T3622" t="str">
        <f t="shared" si="337"/>
        <v>Não</v>
      </c>
      <c r="U3622" t="str">
        <f t="shared" si="338"/>
        <v>Não</v>
      </c>
      <c r="V3622" t="str">
        <f t="shared" si="339"/>
        <v>Não</v>
      </c>
      <c r="W3622" t="str">
        <f t="shared" si="340"/>
        <v>Não</v>
      </c>
      <c r="X3622" t="str">
        <f t="shared" si="341"/>
        <v>Não</v>
      </c>
      <c r="Y3622" t="str">
        <f t="shared" si="342"/>
        <v>Não</v>
      </c>
    </row>
    <row r="3623" spans="1:25" x14ac:dyDescent="0.25">
      <c r="A3623" s="11">
        <v>211020</v>
      </c>
      <c r="B3623">
        <f>IFERROR(VLOOKUP(A3623,[1]Monitoramento_Base_somente_disp!$A:$J,5,FALSE),0)</f>
        <v>0</v>
      </c>
      <c r="C3623">
        <f>IFERROR(VLOOKUP(A3623,[1]Monitoramento_Base_somente_disp!$A:$J,6,FALSE),0)</f>
        <v>0</v>
      </c>
      <c r="D3623">
        <f>IFERROR(VLOOKUP(A3623,[1]Monitoramento_Base_somente_disp!$A:$J,7,FALSE),0)</f>
        <v>0</v>
      </c>
      <c r="E3623">
        <f>IFERROR(VLOOKUP(A3623,[1]Monitoramento_Base_somente_disp!$A:$J,8,FALSE),0)</f>
        <v>0</v>
      </c>
      <c r="F3623">
        <f>IFERROR(VLOOKUP(A3623,[1]Monitoramento_Base_somente_disp!$A:$J,9,FALSE),0)</f>
        <v>0</v>
      </c>
      <c r="G3623">
        <f>IFERROR(VLOOKUP(A3623,[1]Monitoramento_Base_somente_disp!$A:$J,10,FALSE),0)</f>
        <v>0</v>
      </c>
      <c r="H3623">
        <f>IFERROR(VLOOKUP(A3623,[2]Sheet1!$A:$I,4,FALSE),0)</f>
        <v>0</v>
      </c>
      <c r="I3623">
        <f>IFERROR(VLOOKUP(A3623,[2]Sheet1!$A:$I,5,FALSE),0)</f>
        <v>0</v>
      </c>
      <c r="J3623">
        <f>IFERROR(VLOOKUP(A3623,[2]Sheet1!$A:$I,6,FALSE),0)</f>
        <v>0</v>
      </c>
      <c r="K3623">
        <f>IFERROR(VLOOKUP(A3623,[2]Sheet1!$A:$I,7,FALSE),0)</f>
        <v>0</v>
      </c>
      <c r="L3623">
        <f>IFERROR(VLOOKUP(A3623,[2]Sheet1!$A:$I,8,FALSE),0)</f>
        <v>0</v>
      </c>
      <c r="M3623">
        <f>IFERROR(VLOOKUP(A3623,[2]Sheet1!$A:$I,9,FALSE),0)</f>
        <v>0</v>
      </c>
      <c r="N3623">
        <f>IFERROR(VLOOKUP(A3623,[3]Sheet1!$A:$G,2,FALSE),0)</f>
        <v>0</v>
      </c>
      <c r="O3623">
        <f>IFERROR(VLOOKUP(A3623,[3]Sheet1!$A:$G,3,FALSE),0)</f>
        <v>0</v>
      </c>
      <c r="P3623">
        <f>IFERROR(VLOOKUP(A3623,[3]Sheet1!$A:$G,4,FALSE),0)</f>
        <v>0</v>
      </c>
      <c r="Q3623">
        <f>IFERROR(VLOOKUP(A3623,[3]Sheet1!$A:$G,5,FALSE),0)</f>
        <v>0</v>
      </c>
      <c r="R3623">
        <f>IFERROR(VLOOKUP(A3623,[3]Sheet1!$A:$G,6,FALSE),0)</f>
        <v>0</v>
      </c>
      <c r="S3623">
        <f>IFERROR(VLOOKUP(A3623,[3]Sheet1!$A:$G,7,FALSE),0)</f>
        <v>0</v>
      </c>
      <c r="T3623" t="str">
        <f t="shared" si="337"/>
        <v>Não</v>
      </c>
      <c r="U3623" t="str">
        <f t="shared" si="338"/>
        <v>Não</v>
      </c>
      <c r="V3623" t="str">
        <f t="shared" si="339"/>
        <v>Não</v>
      </c>
      <c r="W3623" t="str">
        <f t="shared" si="340"/>
        <v>Não</v>
      </c>
      <c r="X3623" t="str">
        <f t="shared" si="341"/>
        <v>Não</v>
      </c>
      <c r="Y3623" t="str">
        <f t="shared" si="342"/>
        <v>Não</v>
      </c>
    </row>
    <row r="3624" spans="1:25" x14ac:dyDescent="0.25">
      <c r="A3624" s="11">
        <v>211030</v>
      </c>
      <c r="B3624">
        <f>IFERROR(VLOOKUP(A3624,[1]Monitoramento_Base_somente_disp!$A:$J,5,FALSE),0)</f>
        <v>0</v>
      </c>
      <c r="C3624">
        <f>IFERROR(VLOOKUP(A3624,[1]Monitoramento_Base_somente_disp!$A:$J,6,FALSE),0)</f>
        <v>0</v>
      </c>
      <c r="D3624">
        <f>IFERROR(VLOOKUP(A3624,[1]Monitoramento_Base_somente_disp!$A:$J,7,FALSE),0)</f>
        <v>0</v>
      </c>
      <c r="E3624">
        <f>IFERROR(VLOOKUP(A3624,[1]Monitoramento_Base_somente_disp!$A:$J,8,FALSE),0)</f>
        <v>0</v>
      </c>
      <c r="F3624">
        <f>IFERROR(VLOOKUP(A3624,[1]Monitoramento_Base_somente_disp!$A:$J,9,FALSE),0)</f>
        <v>0</v>
      </c>
      <c r="G3624">
        <f>IFERROR(VLOOKUP(A3624,[1]Monitoramento_Base_somente_disp!$A:$J,10,FALSE),0)</f>
        <v>0</v>
      </c>
      <c r="H3624">
        <f>IFERROR(VLOOKUP(A3624,[2]Sheet1!$A:$I,4,FALSE),0)</f>
        <v>0</v>
      </c>
      <c r="I3624">
        <f>IFERROR(VLOOKUP(A3624,[2]Sheet1!$A:$I,5,FALSE),0)</f>
        <v>0</v>
      </c>
      <c r="J3624">
        <f>IFERROR(VLOOKUP(A3624,[2]Sheet1!$A:$I,6,FALSE),0)</f>
        <v>0</v>
      </c>
      <c r="K3624">
        <f>IFERROR(VLOOKUP(A3624,[2]Sheet1!$A:$I,7,FALSE),0)</f>
        <v>0</v>
      </c>
      <c r="L3624">
        <f>IFERROR(VLOOKUP(A3624,[2]Sheet1!$A:$I,8,FALSE),0)</f>
        <v>0</v>
      </c>
      <c r="M3624">
        <f>IFERROR(VLOOKUP(A3624,[2]Sheet1!$A:$I,9,FALSE),0)</f>
        <v>0</v>
      </c>
      <c r="N3624">
        <f>IFERROR(VLOOKUP(A3624,[3]Sheet1!$A:$G,2,FALSE),0)</f>
        <v>0</v>
      </c>
      <c r="O3624">
        <f>IFERROR(VLOOKUP(A3624,[3]Sheet1!$A:$G,3,FALSE),0)</f>
        <v>0</v>
      </c>
      <c r="P3624">
        <f>IFERROR(VLOOKUP(A3624,[3]Sheet1!$A:$G,4,FALSE),0)</f>
        <v>0</v>
      </c>
      <c r="Q3624">
        <f>IFERROR(VLOOKUP(A3624,[3]Sheet1!$A:$G,5,FALSE),0)</f>
        <v>0</v>
      </c>
      <c r="R3624">
        <f>IFERROR(VLOOKUP(A3624,[3]Sheet1!$A:$G,6,FALSE),0)</f>
        <v>0</v>
      </c>
      <c r="S3624">
        <f>IFERROR(VLOOKUP(A3624,[3]Sheet1!$A:$G,7,FALSE),0)</f>
        <v>0</v>
      </c>
      <c r="T3624" t="str">
        <f t="shared" si="337"/>
        <v>Não</v>
      </c>
      <c r="U3624" t="str">
        <f t="shared" si="338"/>
        <v>Não</v>
      </c>
      <c r="V3624" t="str">
        <f t="shared" si="339"/>
        <v>Não</v>
      </c>
      <c r="W3624" t="str">
        <f t="shared" si="340"/>
        <v>Não</v>
      </c>
      <c r="X3624" t="str">
        <f t="shared" si="341"/>
        <v>Não</v>
      </c>
      <c r="Y3624" t="str">
        <f t="shared" si="342"/>
        <v>Não</v>
      </c>
    </row>
    <row r="3625" spans="1:25" x14ac:dyDescent="0.25">
      <c r="A3625" s="11">
        <v>211050</v>
      </c>
      <c r="B3625">
        <f>IFERROR(VLOOKUP(A3625,[1]Monitoramento_Base_somente_disp!$A:$J,5,FALSE),0)</f>
        <v>0</v>
      </c>
      <c r="C3625">
        <f>IFERROR(VLOOKUP(A3625,[1]Monitoramento_Base_somente_disp!$A:$J,6,FALSE),0)</f>
        <v>0</v>
      </c>
      <c r="D3625">
        <f>IFERROR(VLOOKUP(A3625,[1]Monitoramento_Base_somente_disp!$A:$J,7,FALSE),0)</f>
        <v>0</v>
      </c>
      <c r="E3625">
        <f>IFERROR(VLOOKUP(A3625,[1]Monitoramento_Base_somente_disp!$A:$J,8,FALSE),0)</f>
        <v>0</v>
      </c>
      <c r="F3625">
        <f>IFERROR(VLOOKUP(A3625,[1]Monitoramento_Base_somente_disp!$A:$J,9,FALSE),0)</f>
        <v>0</v>
      </c>
      <c r="G3625">
        <f>IFERROR(VLOOKUP(A3625,[1]Monitoramento_Base_somente_disp!$A:$J,10,FALSE),0)</f>
        <v>0</v>
      </c>
      <c r="H3625">
        <f>IFERROR(VLOOKUP(A3625,[2]Sheet1!$A:$I,4,FALSE),0)</f>
        <v>0</v>
      </c>
      <c r="I3625">
        <f>IFERROR(VLOOKUP(A3625,[2]Sheet1!$A:$I,5,FALSE),0)</f>
        <v>0</v>
      </c>
      <c r="J3625">
        <f>IFERROR(VLOOKUP(A3625,[2]Sheet1!$A:$I,6,FALSE),0)</f>
        <v>0</v>
      </c>
      <c r="K3625">
        <f>IFERROR(VLOOKUP(A3625,[2]Sheet1!$A:$I,7,FALSE),0)</f>
        <v>0</v>
      </c>
      <c r="L3625">
        <f>IFERROR(VLOOKUP(A3625,[2]Sheet1!$A:$I,8,FALSE),0)</f>
        <v>0</v>
      </c>
      <c r="M3625">
        <f>IFERROR(VLOOKUP(A3625,[2]Sheet1!$A:$I,9,FALSE),0)</f>
        <v>0</v>
      </c>
      <c r="N3625">
        <f>IFERROR(VLOOKUP(A3625,[3]Sheet1!$A:$G,2,FALSE),0)</f>
        <v>0</v>
      </c>
      <c r="O3625">
        <f>IFERROR(VLOOKUP(A3625,[3]Sheet1!$A:$G,3,FALSE),0)</f>
        <v>0</v>
      </c>
      <c r="P3625">
        <f>IFERROR(VLOOKUP(A3625,[3]Sheet1!$A:$G,4,FALSE),0)</f>
        <v>0</v>
      </c>
      <c r="Q3625">
        <f>IFERROR(VLOOKUP(A3625,[3]Sheet1!$A:$G,5,FALSE),0)</f>
        <v>0</v>
      </c>
      <c r="R3625">
        <f>IFERROR(VLOOKUP(A3625,[3]Sheet1!$A:$G,6,FALSE),0)</f>
        <v>0</v>
      </c>
      <c r="S3625">
        <f>IFERROR(VLOOKUP(A3625,[3]Sheet1!$A:$G,7,FALSE),0)</f>
        <v>0</v>
      </c>
      <c r="T3625" t="str">
        <f t="shared" si="337"/>
        <v>Não</v>
      </c>
      <c r="U3625" t="str">
        <f t="shared" si="338"/>
        <v>Não</v>
      </c>
      <c r="V3625" t="str">
        <f t="shared" si="339"/>
        <v>Não</v>
      </c>
      <c r="W3625" t="str">
        <f t="shared" si="340"/>
        <v>Não</v>
      </c>
      <c r="X3625" t="str">
        <f t="shared" si="341"/>
        <v>Não</v>
      </c>
      <c r="Y3625" t="str">
        <f t="shared" si="342"/>
        <v>Não</v>
      </c>
    </row>
    <row r="3626" spans="1:25" x14ac:dyDescent="0.25">
      <c r="A3626" s="11">
        <v>211060</v>
      </c>
      <c r="B3626">
        <f>IFERROR(VLOOKUP(A3626,[1]Monitoramento_Base_somente_disp!$A:$J,5,FALSE),0)</f>
        <v>0</v>
      </c>
      <c r="C3626">
        <f>IFERROR(VLOOKUP(A3626,[1]Monitoramento_Base_somente_disp!$A:$J,6,FALSE),0)</f>
        <v>0</v>
      </c>
      <c r="D3626">
        <f>IFERROR(VLOOKUP(A3626,[1]Monitoramento_Base_somente_disp!$A:$J,7,FALSE),0)</f>
        <v>0</v>
      </c>
      <c r="E3626">
        <f>IFERROR(VLOOKUP(A3626,[1]Monitoramento_Base_somente_disp!$A:$J,8,FALSE),0)</f>
        <v>0</v>
      </c>
      <c r="F3626">
        <f>IFERROR(VLOOKUP(A3626,[1]Monitoramento_Base_somente_disp!$A:$J,9,FALSE),0)</f>
        <v>0</v>
      </c>
      <c r="G3626">
        <f>IFERROR(VLOOKUP(A3626,[1]Monitoramento_Base_somente_disp!$A:$J,10,FALSE),0)</f>
        <v>0</v>
      </c>
      <c r="H3626">
        <f>IFERROR(VLOOKUP(A3626,[2]Sheet1!$A:$I,4,FALSE),0)</f>
        <v>0</v>
      </c>
      <c r="I3626">
        <f>IFERROR(VLOOKUP(A3626,[2]Sheet1!$A:$I,5,FALSE),0)</f>
        <v>0</v>
      </c>
      <c r="J3626">
        <f>IFERROR(VLOOKUP(A3626,[2]Sheet1!$A:$I,6,FALSE),0)</f>
        <v>0</v>
      </c>
      <c r="K3626">
        <f>IFERROR(VLOOKUP(A3626,[2]Sheet1!$A:$I,7,FALSE),0)</f>
        <v>0</v>
      </c>
      <c r="L3626">
        <f>IFERROR(VLOOKUP(A3626,[2]Sheet1!$A:$I,8,FALSE),0)</f>
        <v>0</v>
      </c>
      <c r="M3626">
        <f>IFERROR(VLOOKUP(A3626,[2]Sheet1!$A:$I,9,FALSE),0)</f>
        <v>0</v>
      </c>
      <c r="N3626">
        <f>IFERROR(VLOOKUP(A3626,[3]Sheet1!$A:$G,2,FALSE),0)</f>
        <v>0</v>
      </c>
      <c r="O3626">
        <f>IFERROR(VLOOKUP(A3626,[3]Sheet1!$A:$G,3,FALSE),0)</f>
        <v>0</v>
      </c>
      <c r="P3626">
        <f>IFERROR(VLOOKUP(A3626,[3]Sheet1!$A:$G,4,FALSE),0)</f>
        <v>0</v>
      </c>
      <c r="Q3626">
        <f>IFERROR(VLOOKUP(A3626,[3]Sheet1!$A:$G,5,FALSE),0)</f>
        <v>0</v>
      </c>
      <c r="R3626">
        <f>IFERROR(VLOOKUP(A3626,[3]Sheet1!$A:$G,6,FALSE),0)</f>
        <v>0</v>
      </c>
      <c r="S3626">
        <f>IFERROR(VLOOKUP(A3626,[3]Sheet1!$A:$G,7,FALSE),0)</f>
        <v>0</v>
      </c>
      <c r="T3626" t="str">
        <f t="shared" si="337"/>
        <v>Não</v>
      </c>
      <c r="U3626" t="str">
        <f t="shared" si="338"/>
        <v>Não</v>
      </c>
      <c r="V3626" t="str">
        <f t="shared" si="339"/>
        <v>Não</v>
      </c>
      <c r="W3626" t="str">
        <f t="shared" si="340"/>
        <v>Não</v>
      </c>
      <c r="X3626" t="str">
        <f t="shared" si="341"/>
        <v>Não</v>
      </c>
      <c r="Y3626" t="str">
        <f t="shared" si="342"/>
        <v>Não</v>
      </c>
    </row>
    <row r="3627" spans="1:25" x14ac:dyDescent="0.25">
      <c r="A3627" s="11">
        <v>211065</v>
      </c>
      <c r="B3627">
        <f>IFERROR(VLOOKUP(A3627,[1]Monitoramento_Base_somente_disp!$A:$J,5,FALSE),0)</f>
        <v>0</v>
      </c>
      <c r="C3627">
        <f>IFERROR(VLOOKUP(A3627,[1]Monitoramento_Base_somente_disp!$A:$J,6,FALSE),0)</f>
        <v>0</v>
      </c>
      <c r="D3627">
        <f>IFERROR(VLOOKUP(A3627,[1]Monitoramento_Base_somente_disp!$A:$J,7,FALSE),0)</f>
        <v>0</v>
      </c>
      <c r="E3627">
        <f>IFERROR(VLOOKUP(A3627,[1]Monitoramento_Base_somente_disp!$A:$J,8,FALSE),0)</f>
        <v>0</v>
      </c>
      <c r="F3627">
        <f>IFERROR(VLOOKUP(A3627,[1]Monitoramento_Base_somente_disp!$A:$J,9,FALSE),0)</f>
        <v>0</v>
      </c>
      <c r="G3627">
        <f>IFERROR(VLOOKUP(A3627,[1]Monitoramento_Base_somente_disp!$A:$J,10,FALSE),0)</f>
        <v>0</v>
      </c>
      <c r="H3627">
        <f>IFERROR(VLOOKUP(A3627,[2]Sheet1!$A:$I,4,FALSE),0)</f>
        <v>0</v>
      </c>
      <c r="I3627">
        <f>IFERROR(VLOOKUP(A3627,[2]Sheet1!$A:$I,5,FALSE),0)</f>
        <v>0</v>
      </c>
      <c r="J3627">
        <f>IFERROR(VLOOKUP(A3627,[2]Sheet1!$A:$I,6,FALSE),0)</f>
        <v>0</v>
      </c>
      <c r="K3627">
        <f>IFERROR(VLOOKUP(A3627,[2]Sheet1!$A:$I,7,FALSE),0)</f>
        <v>0</v>
      </c>
      <c r="L3627">
        <f>IFERROR(VLOOKUP(A3627,[2]Sheet1!$A:$I,8,FALSE),0)</f>
        <v>0</v>
      </c>
      <c r="M3627">
        <f>IFERROR(VLOOKUP(A3627,[2]Sheet1!$A:$I,9,FALSE),0)</f>
        <v>0</v>
      </c>
      <c r="N3627">
        <f>IFERROR(VLOOKUP(A3627,[3]Sheet1!$A:$G,2,FALSE),0)</f>
        <v>0</v>
      </c>
      <c r="O3627">
        <f>IFERROR(VLOOKUP(A3627,[3]Sheet1!$A:$G,3,FALSE),0)</f>
        <v>0</v>
      </c>
      <c r="P3627">
        <f>IFERROR(VLOOKUP(A3627,[3]Sheet1!$A:$G,4,FALSE),0)</f>
        <v>0</v>
      </c>
      <c r="Q3627">
        <f>IFERROR(VLOOKUP(A3627,[3]Sheet1!$A:$G,5,FALSE),0)</f>
        <v>0</v>
      </c>
      <c r="R3627">
        <f>IFERROR(VLOOKUP(A3627,[3]Sheet1!$A:$G,6,FALSE),0)</f>
        <v>0</v>
      </c>
      <c r="S3627">
        <f>IFERROR(VLOOKUP(A3627,[3]Sheet1!$A:$G,7,FALSE),0)</f>
        <v>0</v>
      </c>
      <c r="T3627" t="str">
        <f t="shared" si="337"/>
        <v>Não</v>
      </c>
      <c r="U3627" t="str">
        <f t="shared" si="338"/>
        <v>Não</v>
      </c>
      <c r="V3627" t="str">
        <f t="shared" si="339"/>
        <v>Não</v>
      </c>
      <c r="W3627" t="str">
        <f t="shared" si="340"/>
        <v>Não</v>
      </c>
      <c r="X3627" t="str">
        <f t="shared" si="341"/>
        <v>Não</v>
      </c>
      <c r="Y3627" t="str">
        <f t="shared" si="342"/>
        <v>Não</v>
      </c>
    </row>
    <row r="3628" spans="1:25" x14ac:dyDescent="0.25">
      <c r="A3628" s="11">
        <v>211080</v>
      </c>
      <c r="B3628">
        <f>IFERROR(VLOOKUP(A3628,[1]Monitoramento_Base_somente_disp!$A:$J,5,FALSE),0)</f>
        <v>0</v>
      </c>
      <c r="C3628">
        <f>IFERROR(VLOOKUP(A3628,[1]Monitoramento_Base_somente_disp!$A:$J,6,FALSE),0)</f>
        <v>0</v>
      </c>
      <c r="D3628">
        <f>IFERROR(VLOOKUP(A3628,[1]Monitoramento_Base_somente_disp!$A:$J,7,FALSE),0)</f>
        <v>0</v>
      </c>
      <c r="E3628">
        <f>IFERROR(VLOOKUP(A3628,[1]Monitoramento_Base_somente_disp!$A:$J,8,FALSE),0)</f>
        <v>0</v>
      </c>
      <c r="F3628">
        <f>IFERROR(VLOOKUP(A3628,[1]Monitoramento_Base_somente_disp!$A:$J,9,FALSE),0)</f>
        <v>0</v>
      </c>
      <c r="G3628">
        <f>IFERROR(VLOOKUP(A3628,[1]Monitoramento_Base_somente_disp!$A:$J,10,FALSE),0)</f>
        <v>0</v>
      </c>
      <c r="H3628">
        <f>IFERROR(VLOOKUP(A3628,[2]Sheet1!$A:$I,4,FALSE),0)</f>
        <v>0</v>
      </c>
      <c r="I3628">
        <f>IFERROR(VLOOKUP(A3628,[2]Sheet1!$A:$I,5,FALSE),0)</f>
        <v>0</v>
      </c>
      <c r="J3628">
        <f>IFERROR(VLOOKUP(A3628,[2]Sheet1!$A:$I,6,FALSE),0)</f>
        <v>0</v>
      </c>
      <c r="K3628">
        <f>IFERROR(VLOOKUP(A3628,[2]Sheet1!$A:$I,7,FALSE),0)</f>
        <v>0</v>
      </c>
      <c r="L3628">
        <f>IFERROR(VLOOKUP(A3628,[2]Sheet1!$A:$I,8,FALSE),0)</f>
        <v>0</v>
      </c>
      <c r="M3628">
        <f>IFERROR(VLOOKUP(A3628,[2]Sheet1!$A:$I,9,FALSE),0)</f>
        <v>0</v>
      </c>
      <c r="N3628">
        <f>IFERROR(VLOOKUP(A3628,[3]Sheet1!$A:$G,2,FALSE),0)</f>
        <v>0</v>
      </c>
      <c r="O3628">
        <f>IFERROR(VLOOKUP(A3628,[3]Sheet1!$A:$G,3,FALSE),0)</f>
        <v>0</v>
      </c>
      <c r="P3628">
        <f>IFERROR(VLOOKUP(A3628,[3]Sheet1!$A:$G,4,FALSE),0)</f>
        <v>0</v>
      </c>
      <c r="Q3628">
        <f>IFERROR(VLOOKUP(A3628,[3]Sheet1!$A:$G,5,FALSE),0)</f>
        <v>0</v>
      </c>
      <c r="R3628">
        <f>IFERROR(VLOOKUP(A3628,[3]Sheet1!$A:$G,6,FALSE),0)</f>
        <v>0</v>
      </c>
      <c r="S3628">
        <f>IFERROR(VLOOKUP(A3628,[3]Sheet1!$A:$G,7,FALSE),0)</f>
        <v>0</v>
      </c>
      <c r="T3628" t="str">
        <f t="shared" si="337"/>
        <v>Não</v>
      </c>
      <c r="U3628" t="str">
        <f t="shared" si="338"/>
        <v>Não</v>
      </c>
      <c r="V3628" t="str">
        <f t="shared" si="339"/>
        <v>Não</v>
      </c>
      <c r="W3628" t="str">
        <f t="shared" si="340"/>
        <v>Não</v>
      </c>
      <c r="X3628" t="str">
        <f t="shared" si="341"/>
        <v>Não</v>
      </c>
      <c r="Y3628" t="str">
        <f t="shared" si="342"/>
        <v>Não</v>
      </c>
    </row>
    <row r="3629" spans="1:25" x14ac:dyDescent="0.25">
      <c r="A3629" s="11">
        <v>211085</v>
      </c>
      <c r="B3629">
        <f>IFERROR(VLOOKUP(A3629,[1]Monitoramento_Base_somente_disp!$A:$J,5,FALSE),0)</f>
        <v>0</v>
      </c>
      <c r="C3629">
        <f>IFERROR(VLOOKUP(A3629,[1]Monitoramento_Base_somente_disp!$A:$J,6,FALSE),0)</f>
        <v>3011958</v>
      </c>
      <c r="D3629">
        <f>IFERROR(VLOOKUP(A3629,[1]Monitoramento_Base_somente_disp!$A:$J,7,FALSE),0)</f>
        <v>0</v>
      </c>
      <c r="E3629">
        <f>IFERROR(VLOOKUP(A3629,[1]Monitoramento_Base_somente_disp!$A:$J,8,FALSE),0)</f>
        <v>3127156</v>
      </c>
      <c r="F3629">
        <f>IFERROR(VLOOKUP(A3629,[1]Monitoramento_Base_somente_disp!$A:$J,9,FALSE),0)</f>
        <v>0</v>
      </c>
      <c r="G3629">
        <f>IFERROR(VLOOKUP(A3629,[1]Monitoramento_Base_somente_disp!$A:$J,10,FALSE),0)</f>
        <v>504380</v>
      </c>
      <c r="H3629">
        <f>IFERROR(VLOOKUP(A3629,[2]Sheet1!$A:$I,4,FALSE),0)</f>
        <v>0</v>
      </c>
      <c r="I3629">
        <f>IFERROR(VLOOKUP(A3629,[2]Sheet1!$A:$I,5,FALSE),0)</f>
        <v>0</v>
      </c>
      <c r="J3629">
        <f>IFERROR(VLOOKUP(A3629,[2]Sheet1!$A:$I,6,FALSE),0)</f>
        <v>0</v>
      </c>
      <c r="K3629">
        <f>IFERROR(VLOOKUP(A3629,[2]Sheet1!$A:$I,7,FALSE),0)</f>
        <v>0</v>
      </c>
      <c r="L3629">
        <f>IFERROR(VLOOKUP(A3629,[2]Sheet1!$A:$I,8,FALSE),0)</f>
        <v>0</v>
      </c>
      <c r="M3629">
        <f>IFERROR(VLOOKUP(A3629,[2]Sheet1!$A:$I,9,FALSE),0)</f>
        <v>0</v>
      </c>
      <c r="N3629">
        <f>IFERROR(VLOOKUP(A3629,[3]Sheet1!$A:$G,2,FALSE),0)</f>
        <v>0</v>
      </c>
      <c r="O3629">
        <f>IFERROR(VLOOKUP(A3629,[3]Sheet1!$A:$G,3,FALSE),0)</f>
        <v>0</v>
      </c>
      <c r="P3629">
        <f>IFERROR(VLOOKUP(A3629,[3]Sheet1!$A:$G,4,FALSE),0)</f>
        <v>0</v>
      </c>
      <c r="Q3629">
        <f>IFERROR(VLOOKUP(A3629,[3]Sheet1!$A:$G,5,FALSE),0)</f>
        <v>0</v>
      </c>
      <c r="R3629">
        <f>IFERROR(VLOOKUP(A3629,[3]Sheet1!$A:$G,6,FALSE),0)</f>
        <v>0</v>
      </c>
      <c r="S3629">
        <f>IFERROR(VLOOKUP(A3629,[3]Sheet1!$A:$G,7,FALSE),0)</f>
        <v>0</v>
      </c>
      <c r="T3629" t="str">
        <f t="shared" si="337"/>
        <v>Não</v>
      </c>
      <c r="U3629" t="str">
        <f t="shared" si="338"/>
        <v>Sim</v>
      </c>
      <c r="V3629" t="str">
        <f t="shared" si="339"/>
        <v>Não</v>
      </c>
      <c r="W3629" t="str">
        <f t="shared" si="340"/>
        <v>Sim</v>
      </c>
      <c r="X3629" t="str">
        <f t="shared" si="341"/>
        <v>Não</v>
      </c>
      <c r="Y3629" t="str">
        <f t="shared" si="342"/>
        <v>Sim</v>
      </c>
    </row>
    <row r="3630" spans="1:25" x14ac:dyDescent="0.25">
      <c r="A3630" s="11">
        <v>211100</v>
      </c>
      <c r="B3630">
        <f>IFERROR(VLOOKUP(A3630,[1]Monitoramento_Base_somente_disp!$A:$J,5,FALSE),0)</f>
        <v>0</v>
      </c>
      <c r="C3630">
        <f>IFERROR(VLOOKUP(A3630,[1]Monitoramento_Base_somente_disp!$A:$J,6,FALSE),0)</f>
        <v>0</v>
      </c>
      <c r="D3630">
        <f>IFERROR(VLOOKUP(A3630,[1]Monitoramento_Base_somente_disp!$A:$J,7,FALSE),0)</f>
        <v>0</v>
      </c>
      <c r="E3630">
        <f>IFERROR(VLOOKUP(A3630,[1]Monitoramento_Base_somente_disp!$A:$J,8,FALSE),0)</f>
        <v>0</v>
      </c>
      <c r="F3630">
        <f>IFERROR(VLOOKUP(A3630,[1]Monitoramento_Base_somente_disp!$A:$J,9,FALSE),0)</f>
        <v>0</v>
      </c>
      <c r="G3630">
        <f>IFERROR(VLOOKUP(A3630,[1]Monitoramento_Base_somente_disp!$A:$J,10,FALSE),0)</f>
        <v>0</v>
      </c>
      <c r="H3630">
        <f>IFERROR(VLOOKUP(A3630,[2]Sheet1!$A:$I,4,FALSE),0)</f>
        <v>0</v>
      </c>
      <c r="I3630">
        <f>IFERROR(VLOOKUP(A3630,[2]Sheet1!$A:$I,5,FALSE),0)</f>
        <v>0</v>
      </c>
      <c r="J3630">
        <f>IFERROR(VLOOKUP(A3630,[2]Sheet1!$A:$I,6,FALSE),0)</f>
        <v>0</v>
      </c>
      <c r="K3630">
        <f>IFERROR(VLOOKUP(A3630,[2]Sheet1!$A:$I,7,FALSE),0)</f>
        <v>0</v>
      </c>
      <c r="L3630">
        <f>IFERROR(VLOOKUP(A3630,[2]Sheet1!$A:$I,8,FALSE),0)</f>
        <v>0</v>
      </c>
      <c r="M3630">
        <f>IFERROR(VLOOKUP(A3630,[2]Sheet1!$A:$I,9,FALSE),0)</f>
        <v>0</v>
      </c>
      <c r="N3630">
        <f>IFERROR(VLOOKUP(A3630,[3]Sheet1!$A:$G,2,FALSE),0)</f>
        <v>0</v>
      </c>
      <c r="O3630">
        <f>IFERROR(VLOOKUP(A3630,[3]Sheet1!$A:$G,3,FALSE),0)</f>
        <v>0</v>
      </c>
      <c r="P3630">
        <f>IFERROR(VLOOKUP(A3630,[3]Sheet1!$A:$G,4,FALSE),0)</f>
        <v>0</v>
      </c>
      <c r="Q3630">
        <f>IFERROR(VLOOKUP(A3630,[3]Sheet1!$A:$G,5,FALSE),0)</f>
        <v>0</v>
      </c>
      <c r="R3630">
        <f>IFERROR(VLOOKUP(A3630,[3]Sheet1!$A:$G,6,FALSE),0)</f>
        <v>0</v>
      </c>
      <c r="S3630">
        <f>IFERROR(VLOOKUP(A3630,[3]Sheet1!$A:$G,7,FALSE),0)</f>
        <v>0</v>
      </c>
      <c r="T3630" t="str">
        <f t="shared" si="337"/>
        <v>Não</v>
      </c>
      <c r="U3630" t="str">
        <f t="shared" si="338"/>
        <v>Não</v>
      </c>
      <c r="V3630" t="str">
        <f t="shared" si="339"/>
        <v>Não</v>
      </c>
      <c r="W3630" t="str">
        <f t="shared" si="340"/>
        <v>Não</v>
      </c>
      <c r="X3630" t="str">
        <f t="shared" si="341"/>
        <v>Não</v>
      </c>
      <c r="Y3630" t="str">
        <f t="shared" si="342"/>
        <v>Não</v>
      </c>
    </row>
    <row r="3631" spans="1:25" x14ac:dyDescent="0.25">
      <c r="A3631" s="11">
        <v>211153</v>
      </c>
      <c r="B3631">
        <f>IFERROR(VLOOKUP(A3631,[1]Monitoramento_Base_somente_disp!$A:$J,5,FALSE),0)</f>
        <v>0</v>
      </c>
      <c r="C3631">
        <f>IFERROR(VLOOKUP(A3631,[1]Monitoramento_Base_somente_disp!$A:$J,6,FALSE),0)</f>
        <v>211230</v>
      </c>
      <c r="D3631">
        <f>IFERROR(VLOOKUP(A3631,[1]Monitoramento_Base_somente_disp!$A:$J,7,FALSE),0)</f>
        <v>0</v>
      </c>
      <c r="E3631">
        <f>IFERROR(VLOOKUP(A3631,[1]Monitoramento_Base_somente_disp!$A:$J,8,FALSE),0)</f>
        <v>218271</v>
      </c>
      <c r="F3631">
        <f>IFERROR(VLOOKUP(A3631,[1]Monitoramento_Base_somente_disp!$A:$J,9,FALSE),0)</f>
        <v>0</v>
      </c>
      <c r="G3631">
        <f>IFERROR(VLOOKUP(A3631,[1]Monitoramento_Base_somente_disp!$A:$J,10,FALSE),0)</f>
        <v>35205</v>
      </c>
      <c r="H3631">
        <f>IFERROR(VLOOKUP(A3631,[2]Sheet1!$A:$I,4,FALSE),0)</f>
        <v>0</v>
      </c>
      <c r="I3631">
        <f>IFERROR(VLOOKUP(A3631,[2]Sheet1!$A:$I,5,FALSE),0)</f>
        <v>0</v>
      </c>
      <c r="J3631">
        <f>IFERROR(VLOOKUP(A3631,[2]Sheet1!$A:$I,6,FALSE),0)</f>
        <v>0</v>
      </c>
      <c r="K3631">
        <f>IFERROR(VLOOKUP(A3631,[2]Sheet1!$A:$I,7,FALSE),0)</f>
        <v>0</v>
      </c>
      <c r="L3631">
        <f>IFERROR(VLOOKUP(A3631,[2]Sheet1!$A:$I,8,FALSE),0)</f>
        <v>0</v>
      </c>
      <c r="M3631">
        <f>IFERROR(VLOOKUP(A3631,[2]Sheet1!$A:$I,9,FALSE),0)</f>
        <v>0</v>
      </c>
      <c r="N3631">
        <f>IFERROR(VLOOKUP(A3631,[3]Sheet1!$A:$G,2,FALSE),0)</f>
        <v>0</v>
      </c>
      <c r="O3631">
        <f>IFERROR(VLOOKUP(A3631,[3]Sheet1!$A:$G,3,FALSE),0)</f>
        <v>0</v>
      </c>
      <c r="P3631">
        <f>IFERROR(VLOOKUP(A3631,[3]Sheet1!$A:$G,4,FALSE),0)</f>
        <v>0</v>
      </c>
      <c r="Q3631">
        <f>IFERROR(VLOOKUP(A3631,[3]Sheet1!$A:$G,5,FALSE),0)</f>
        <v>0</v>
      </c>
      <c r="R3631">
        <f>IFERROR(VLOOKUP(A3631,[3]Sheet1!$A:$G,6,FALSE),0)</f>
        <v>0</v>
      </c>
      <c r="S3631">
        <f>IFERROR(VLOOKUP(A3631,[3]Sheet1!$A:$G,7,FALSE),0)</f>
        <v>0</v>
      </c>
      <c r="T3631" t="str">
        <f t="shared" si="337"/>
        <v>Não</v>
      </c>
      <c r="U3631" t="str">
        <f t="shared" si="338"/>
        <v>Sim</v>
      </c>
      <c r="V3631" t="str">
        <f t="shared" si="339"/>
        <v>Não</v>
      </c>
      <c r="W3631" t="str">
        <f t="shared" si="340"/>
        <v>Sim</v>
      </c>
      <c r="X3631" t="str">
        <f t="shared" si="341"/>
        <v>Não</v>
      </c>
      <c r="Y3631" t="str">
        <f t="shared" si="342"/>
        <v>Sim</v>
      </c>
    </row>
    <row r="3632" spans="1:25" x14ac:dyDescent="0.25">
      <c r="A3632" s="11">
        <v>211174</v>
      </c>
      <c r="B3632">
        <f>IFERROR(VLOOKUP(A3632,[1]Monitoramento_Base_somente_disp!$A:$J,5,FALSE),0)</f>
        <v>0</v>
      </c>
      <c r="C3632">
        <f>IFERROR(VLOOKUP(A3632,[1]Monitoramento_Base_somente_disp!$A:$J,6,FALSE),0)</f>
        <v>0</v>
      </c>
      <c r="D3632">
        <f>IFERROR(VLOOKUP(A3632,[1]Monitoramento_Base_somente_disp!$A:$J,7,FALSE),0)</f>
        <v>0</v>
      </c>
      <c r="E3632">
        <f>IFERROR(VLOOKUP(A3632,[1]Monitoramento_Base_somente_disp!$A:$J,8,FALSE),0)</f>
        <v>0</v>
      </c>
      <c r="F3632">
        <f>IFERROR(VLOOKUP(A3632,[1]Monitoramento_Base_somente_disp!$A:$J,9,FALSE),0)</f>
        <v>0</v>
      </c>
      <c r="G3632">
        <f>IFERROR(VLOOKUP(A3632,[1]Monitoramento_Base_somente_disp!$A:$J,10,FALSE),0)</f>
        <v>0</v>
      </c>
      <c r="H3632">
        <f>IFERROR(VLOOKUP(A3632,[2]Sheet1!$A:$I,4,FALSE),0)</f>
        <v>0</v>
      </c>
      <c r="I3632">
        <f>IFERROR(VLOOKUP(A3632,[2]Sheet1!$A:$I,5,FALSE),0)</f>
        <v>0</v>
      </c>
      <c r="J3632">
        <f>IFERROR(VLOOKUP(A3632,[2]Sheet1!$A:$I,6,FALSE),0)</f>
        <v>0</v>
      </c>
      <c r="K3632">
        <f>IFERROR(VLOOKUP(A3632,[2]Sheet1!$A:$I,7,FALSE),0)</f>
        <v>0</v>
      </c>
      <c r="L3632">
        <f>IFERROR(VLOOKUP(A3632,[2]Sheet1!$A:$I,8,FALSE),0)</f>
        <v>0</v>
      </c>
      <c r="M3632">
        <f>IFERROR(VLOOKUP(A3632,[2]Sheet1!$A:$I,9,FALSE),0)</f>
        <v>0</v>
      </c>
      <c r="N3632">
        <f>IFERROR(VLOOKUP(A3632,[3]Sheet1!$A:$G,2,FALSE),0)</f>
        <v>0</v>
      </c>
      <c r="O3632">
        <f>IFERROR(VLOOKUP(A3632,[3]Sheet1!$A:$G,3,FALSE),0)</f>
        <v>0</v>
      </c>
      <c r="P3632">
        <f>IFERROR(VLOOKUP(A3632,[3]Sheet1!$A:$G,4,FALSE),0)</f>
        <v>0</v>
      </c>
      <c r="Q3632">
        <f>IFERROR(VLOOKUP(A3632,[3]Sheet1!$A:$G,5,FALSE),0)</f>
        <v>0</v>
      </c>
      <c r="R3632">
        <f>IFERROR(VLOOKUP(A3632,[3]Sheet1!$A:$G,6,FALSE),0)</f>
        <v>0</v>
      </c>
      <c r="S3632">
        <f>IFERROR(VLOOKUP(A3632,[3]Sheet1!$A:$G,7,FALSE),0)</f>
        <v>0</v>
      </c>
      <c r="T3632" t="str">
        <f t="shared" si="337"/>
        <v>Não</v>
      </c>
      <c r="U3632" t="str">
        <f t="shared" si="338"/>
        <v>Não</v>
      </c>
      <c r="V3632" t="str">
        <f t="shared" si="339"/>
        <v>Não</v>
      </c>
      <c r="W3632" t="str">
        <f t="shared" si="340"/>
        <v>Não</v>
      </c>
      <c r="X3632" t="str">
        <f t="shared" si="341"/>
        <v>Não</v>
      </c>
      <c r="Y3632" t="str">
        <f t="shared" si="342"/>
        <v>Não</v>
      </c>
    </row>
    <row r="3633" spans="1:25" x14ac:dyDescent="0.25">
      <c r="A3633" s="11">
        <v>211195</v>
      </c>
      <c r="B3633">
        <f>IFERROR(VLOOKUP(A3633,[1]Monitoramento_Base_somente_disp!$A:$J,5,FALSE),0)</f>
        <v>0</v>
      </c>
      <c r="C3633">
        <f>IFERROR(VLOOKUP(A3633,[1]Monitoramento_Base_somente_disp!$A:$J,6,FALSE),0)</f>
        <v>0</v>
      </c>
      <c r="D3633">
        <f>IFERROR(VLOOKUP(A3633,[1]Monitoramento_Base_somente_disp!$A:$J,7,FALSE),0)</f>
        <v>0</v>
      </c>
      <c r="E3633">
        <f>IFERROR(VLOOKUP(A3633,[1]Monitoramento_Base_somente_disp!$A:$J,8,FALSE),0)</f>
        <v>0</v>
      </c>
      <c r="F3633">
        <f>IFERROR(VLOOKUP(A3633,[1]Monitoramento_Base_somente_disp!$A:$J,9,FALSE),0)</f>
        <v>0</v>
      </c>
      <c r="G3633">
        <f>IFERROR(VLOOKUP(A3633,[1]Monitoramento_Base_somente_disp!$A:$J,10,FALSE),0)</f>
        <v>0</v>
      </c>
      <c r="H3633">
        <f>IFERROR(VLOOKUP(A3633,[2]Sheet1!$A:$I,4,FALSE),0)</f>
        <v>0</v>
      </c>
      <c r="I3633">
        <f>IFERROR(VLOOKUP(A3633,[2]Sheet1!$A:$I,5,FALSE),0)</f>
        <v>0</v>
      </c>
      <c r="J3633">
        <f>IFERROR(VLOOKUP(A3633,[2]Sheet1!$A:$I,6,FALSE),0)</f>
        <v>0</v>
      </c>
      <c r="K3633">
        <f>IFERROR(VLOOKUP(A3633,[2]Sheet1!$A:$I,7,FALSE),0)</f>
        <v>0</v>
      </c>
      <c r="L3633">
        <f>IFERROR(VLOOKUP(A3633,[2]Sheet1!$A:$I,8,FALSE),0)</f>
        <v>0</v>
      </c>
      <c r="M3633">
        <f>IFERROR(VLOOKUP(A3633,[2]Sheet1!$A:$I,9,FALSE),0)</f>
        <v>0</v>
      </c>
      <c r="N3633">
        <f>IFERROR(VLOOKUP(A3633,[3]Sheet1!$A:$G,2,FALSE),0)</f>
        <v>0</v>
      </c>
      <c r="O3633">
        <f>IFERROR(VLOOKUP(A3633,[3]Sheet1!$A:$G,3,FALSE),0)</f>
        <v>0</v>
      </c>
      <c r="P3633">
        <f>IFERROR(VLOOKUP(A3633,[3]Sheet1!$A:$G,4,FALSE),0)</f>
        <v>0</v>
      </c>
      <c r="Q3633">
        <f>IFERROR(VLOOKUP(A3633,[3]Sheet1!$A:$G,5,FALSE),0)</f>
        <v>0</v>
      </c>
      <c r="R3633">
        <f>IFERROR(VLOOKUP(A3633,[3]Sheet1!$A:$G,6,FALSE),0)</f>
        <v>0</v>
      </c>
      <c r="S3633">
        <f>IFERROR(VLOOKUP(A3633,[3]Sheet1!$A:$G,7,FALSE),0)</f>
        <v>0</v>
      </c>
      <c r="T3633" t="str">
        <f t="shared" si="337"/>
        <v>Não</v>
      </c>
      <c r="U3633" t="str">
        <f t="shared" si="338"/>
        <v>Não</v>
      </c>
      <c r="V3633" t="str">
        <f t="shared" si="339"/>
        <v>Não</v>
      </c>
      <c r="W3633" t="str">
        <f t="shared" si="340"/>
        <v>Não</v>
      </c>
      <c r="X3633" t="str">
        <f t="shared" si="341"/>
        <v>Não</v>
      </c>
      <c r="Y3633" t="str">
        <f t="shared" si="342"/>
        <v>Não</v>
      </c>
    </row>
    <row r="3634" spans="1:25" x14ac:dyDescent="0.25">
      <c r="A3634" s="11">
        <v>211245</v>
      </c>
      <c r="B3634">
        <f>IFERROR(VLOOKUP(A3634,[1]Monitoramento_Base_somente_disp!$A:$J,5,FALSE),0)</f>
        <v>0</v>
      </c>
      <c r="C3634">
        <f>IFERROR(VLOOKUP(A3634,[1]Monitoramento_Base_somente_disp!$A:$J,6,FALSE),0)</f>
        <v>0</v>
      </c>
      <c r="D3634">
        <f>IFERROR(VLOOKUP(A3634,[1]Monitoramento_Base_somente_disp!$A:$J,7,FALSE),0)</f>
        <v>0</v>
      </c>
      <c r="E3634">
        <f>IFERROR(VLOOKUP(A3634,[1]Monitoramento_Base_somente_disp!$A:$J,8,FALSE),0)</f>
        <v>0</v>
      </c>
      <c r="F3634">
        <f>IFERROR(VLOOKUP(A3634,[1]Monitoramento_Base_somente_disp!$A:$J,9,FALSE),0)</f>
        <v>0</v>
      </c>
      <c r="G3634">
        <f>IFERROR(VLOOKUP(A3634,[1]Monitoramento_Base_somente_disp!$A:$J,10,FALSE),0)</f>
        <v>0</v>
      </c>
      <c r="H3634">
        <f>IFERROR(VLOOKUP(A3634,[2]Sheet1!$A:$I,4,FALSE),0)</f>
        <v>0</v>
      </c>
      <c r="I3634">
        <f>IFERROR(VLOOKUP(A3634,[2]Sheet1!$A:$I,5,FALSE),0)</f>
        <v>0</v>
      </c>
      <c r="J3634">
        <f>IFERROR(VLOOKUP(A3634,[2]Sheet1!$A:$I,6,FALSE),0)</f>
        <v>0</v>
      </c>
      <c r="K3634">
        <f>IFERROR(VLOOKUP(A3634,[2]Sheet1!$A:$I,7,FALSE),0)</f>
        <v>0</v>
      </c>
      <c r="L3634">
        <f>IFERROR(VLOOKUP(A3634,[2]Sheet1!$A:$I,8,FALSE),0)</f>
        <v>0</v>
      </c>
      <c r="M3634">
        <f>IFERROR(VLOOKUP(A3634,[2]Sheet1!$A:$I,9,FALSE),0)</f>
        <v>0</v>
      </c>
      <c r="N3634">
        <f>IFERROR(VLOOKUP(A3634,[3]Sheet1!$A:$G,2,FALSE),0)</f>
        <v>0</v>
      </c>
      <c r="O3634">
        <f>IFERROR(VLOOKUP(A3634,[3]Sheet1!$A:$G,3,FALSE),0)</f>
        <v>0</v>
      </c>
      <c r="P3634">
        <f>IFERROR(VLOOKUP(A3634,[3]Sheet1!$A:$G,4,FALSE),0)</f>
        <v>0</v>
      </c>
      <c r="Q3634">
        <f>IFERROR(VLOOKUP(A3634,[3]Sheet1!$A:$G,5,FALSE),0)</f>
        <v>0</v>
      </c>
      <c r="R3634">
        <f>IFERROR(VLOOKUP(A3634,[3]Sheet1!$A:$G,6,FALSE),0)</f>
        <v>0</v>
      </c>
      <c r="S3634">
        <f>IFERROR(VLOOKUP(A3634,[3]Sheet1!$A:$G,7,FALSE),0)</f>
        <v>0</v>
      </c>
      <c r="T3634" t="str">
        <f t="shared" si="337"/>
        <v>Não</v>
      </c>
      <c r="U3634" t="str">
        <f t="shared" si="338"/>
        <v>Não</v>
      </c>
      <c r="V3634" t="str">
        <f t="shared" si="339"/>
        <v>Não</v>
      </c>
      <c r="W3634" t="str">
        <f t="shared" si="340"/>
        <v>Não</v>
      </c>
      <c r="X3634" t="str">
        <f t="shared" si="341"/>
        <v>Não</v>
      </c>
      <c r="Y3634" t="str">
        <f t="shared" si="342"/>
        <v>Não</v>
      </c>
    </row>
    <row r="3635" spans="1:25" x14ac:dyDescent="0.25">
      <c r="A3635" s="11">
        <v>211260</v>
      </c>
      <c r="B3635">
        <f>IFERROR(VLOOKUP(A3635,[1]Monitoramento_Base_somente_disp!$A:$J,5,FALSE),0)</f>
        <v>0</v>
      </c>
      <c r="C3635">
        <f>IFERROR(VLOOKUP(A3635,[1]Monitoramento_Base_somente_disp!$A:$J,6,FALSE),0)</f>
        <v>0</v>
      </c>
      <c r="D3635">
        <f>IFERROR(VLOOKUP(A3635,[1]Monitoramento_Base_somente_disp!$A:$J,7,FALSE),0)</f>
        <v>0</v>
      </c>
      <c r="E3635">
        <f>IFERROR(VLOOKUP(A3635,[1]Monitoramento_Base_somente_disp!$A:$J,8,FALSE),0)</f>
        <v>0</v>
      </c>
      <c r="F3635">
        <f>IFERROR(VLOOKUP(A3635,[1]Monitoramento_Base_somente_disp!$A:$J,9,FALSE),0)</f>
        <v>0</v>
      </c>
      <c r="G3635">
        <f>IFERROR(VLOOKUP(A3635,[1]Monitoramento_Base_somente_disp!$A:$J,10,FALSE),0)</f>
        <v>0</v>
      </c>
      <c r="H3635">
        <f>IFERROR(VLOOKUP(A3635,[2]Sheet1!$A:$I,4,FALSE),0)</f>
        <v>0</v>
      </c>
      <c r="I3635">
        <f>IFERROR(VLOOKUP(A3635,[2]Sheet1!$A:$I,5,FALSE),0)</f>
        <v>0</v>
      </c>
      <c r="J3635">
        <f>IFERROR(VLOOKUP(A3635,[2]Sheet1!$A:$I,6,FALSE),0)</f>
        <v>0</v>
      </c>
      <c r="K3635">
        <f>IFERROR(VLOOKUP(A3635,[2]Sheet1!$A:$I,7,FALSE),0)</f>
        <v>0</v>
      </c>
      <c r="L3635">
        <f>IFERROR(VLOOKUP(A3635,[2]Sheet1!$A:$I,8,FALSE),0)</f>
        <v>0</v>
      </c>
      <c r="M3635">
        <f>IFERROR(VLOOKUP(A3635,[2]Sheet1!$A:$I,9,FALSE),0)</f>
        <v>0</v>
      </c>
      <c r="N3635">
        <f>IFERROR(VLOOKUP(A3635,[3]Sheet1!$A:$G,2,FALSE),0)</f>
        <v>0</v>
      </c>
      <c r="O3635">
        <f>IFERROR(VLOOKUP(A3635,[3]Sheet1!$A:$G,3,FALSE),0)</f>
        <v>0</v>
      </c>
      <c r="P3635">
        <f>IFERROR(VLOOKUP(A3635,[3]Sheet1!$A:$G,4,FALSE),0)</f>
        <v>0</v>
      </c>
      <c r="Q3635">
        <f>IFERROR(VLOOKUP(A3635,[3]Sheet1!$A:$G,5,FALSE),0)</f>
        <v>0</v>
      </c>
      <c r="R3635">
        <f>IFERROR(VLOOKUP(A3635,[3]Sheet1!$A:$G,6,FALSE),0)</f>
        <v>0</v>
      </c>
      <c r="S3635">
        <f>IFERROR(VLOOKUP(A3635,[3]Sheet1!$A:$G,7,FALSE),0)</f>
        <v>0</v>
      </c>
      <c r="T3635" t="str">
        <f t="shared" si="337"/>
        <v>Não</v>
      </c>
      <c r="U3635" t="str">
        <f t="shared" si="338"/>
        <v>Não</v>
      </c>
      <c r="V3635" t="str">
        <f t="shared" si="339"/>
        <v>Não</v>
      </c>
      <c r="W3635" t="str">
        <f t="shared" si="340"/>
        <v>Não</v>
      </c>
      <c r="X3635" t="str">
        <f t="shared" si="341"/>
        <v>Não</v>
      </c>
      <c r="Y3635" t="str">
        <f t="shared" si="342"/>
        <v>Não</v>
      </c>
    </row>
    <row r="3636" spans="1:25" x14ac:dyDescent="0.25">
      <c r="A3636" s="11">
        <v>211280</v>
      </c>
      <c r="B3636">
        <f>IFERROR(VLOOKUP(A3636,[1]Monitoramento_Base_somente_disp!$A:$J,5,FALSE),0)</f>
        <v>0</v>
      </c>
      <c r="C3636">
        <f>IFERROR(VLOOKUP(A3636,[1]Monitoramento_Base_somente_disp!$A:$J,6,FALSE),0)</f>
        <v>0</v>
      </c>
      <c r="D3636">
        <f>IFERROR(VLOOKUP(A3636,[1]Monitoramento_Base_somente_disp!$A:$J,7,FALSE),0)</f>
        <v>0</v>
      </c>
      <c r="E3636">
        <f>IFERROR(VLOOKUP(A3636,[1]Monitoramento_Base_somente_disp!$A:$J,8,FALSE),0)</f>
        <v>0</v>
      </c>
      <c r="F3636">
        <f>IFERROR(VLOOKUP(A3636,[1]Monitoramento_Base_somente_disp!$A:$J,9,FALSE),0)</f>
        <v>0</v>
      </c>
      <c r="G3636">
        <f>IFERROR(VLOOKUP(A3636,[1]Monitoramento_Base_somente_disp!$A:$J,10,FALSE),0)</f>
        <v>0</v>
      </c>
      <c r="H3636">
        <f>IFERROR(VLOOKUP(A3636,[2]Sheet1!$A:$I,4,FALSE),0)</f>
        <v>0</v>
      </c>
      <c r="I3636">
        <f>IFERROR(VLOOKUP(A3636,[2]Sheet1!$A:$I,5,FALSE),0)</f>
        <v>0</v>
      </c>
      <c r="J3636">
        <f>IFERROR(VLOOKUP(A3636,[2]Sheet1!$A:$I,6,FALSE),0)</f>
        <v>0</v>
      </c>
      <c r="K3636">
        <f>IFERROR(VLOOKUP(A3636,[2]Sheet1!$A:$I,7,FALSE),0)</f>
        <v>0</v>
      </c>
      <c r="L3636">
        <f>IFERROR(VLOOKUP(A3636,[2]Sheet1!$A:$I,8,FALSE),0)</f>
        <v>0</v>
      </c>
      <c r="M3636">
        <f>IFERROR(VLOOKUP(A3636,[2]Sheet1!$A:$I,9,FALSE),0)</f>
        <v>0</v>
      </c>
      <c r="N3636">
        <f>IFERROR(VLOOKUP(A3636,[3]Sheet1!$A:$G,2,FALSE),0)</f>
        <v>0</v>
      </c>
      <c r="O3636">
        <f>IFERROR(VLOOKUP(A3636,[3]Sheet1!$A:$G,3,FALSE),0)</f>
        <v>0</v>
      </c>
      <c r="P3636">
        <f>IFERROR(VLOOKUP(A3636,[3]Sheet1!$A:$G,4,FALSE),0)</f>
        <v>0</v>
      </c>
      <c r="Q3636">
        <f>IFERROR(VLOOKUP(A3636,[3]Sheet1!$A:$G,5,FALSE),0)</f>
        <v>0</v>
      </c>
      <c r="R3636">
        <f>IFERROR(VLOOKUP(A3636,[3]Sheet1!$A:$G,6,FALSE),0)</f>
        <v>0</v>
      </c>
      <c r="S3636">
        <f>IFERROR(VLOOKUP(A3636,[3]Sheet1!$A:$G,7,FALSE),0)</f>
        <v>0</v>
      </c>
      <c r="T3636" t="str">
        <f t="shared" si="337"/>
        <v>Não</v>
      </c>
      <c r="U3636" t="str">
        <f t="shared" si="338"/>
        <v>Não</v>
      </c>
      <c r="V3636" t="str">
        <f t="shared" si="339"/>
        <v>Não</v>
      </c>
      <c r="W3636" t="str">
        <f t="shared" si="340"/>
        <v>Não</v>
      </c>
      <c r="X3636" t="str">
        <f t="shared" si="341"/>
        <v>Não</v>
      </c>
      <c r="Y3636" t="str">
        <f t="shared" si="342"/>
        <v>Não</v>
      </c>
    </row>
    <row r="3637" spans="1:25" x14ac:dyDescent="0.25">
      <c r="A3637" s="11">
        <v>211290</v>
      </c>
      <c r="B3637">
        <f>IFERROR(VLOOKUP(A3637,[1]Monitoramento_Base_somente_disp!$A:$J,5,FALSE),0)</f>
        <v>0</v>
      </c>
      <c r="C3637">
        <f>IFERROR(VLOOKUP(A3637,[1]Monitoramento_Base_somente_disp!$A:$J,6,FALSE),0)</f>
        <v>0</v>
      </c>
      <c r="D3637">
        <f>IFERROR(VLOOKUP(A3637,[1]Monitoramento_Base_somente_disp!$A:$J,7,FALSE),0)</f>
        <v>0</v>
      </c>
      <c r="E3637">
        <f>IFERROR(VLOOKUP(A3637,[1]Monitoramento_Base_somente_disp!$A:$J,8,FALSE),0)</f>
        <v>0</v>
      </c>
      <c r="F3637">
        <f>IFERROR(VLOOKUP(A3637,[1]Monitoramento_Base_somente_disp!$A:$J,9,FALSE),0)</f>
        <v>0</v>
      </c>
      <c r="G3637">
        <f>IFERROR(VLOOKUP(A3637,[1]Monitoramento_Base_somente_disp!$A:$J,10,FALSE),0)</f>
        <v>0</v>
      </c>
      <c r="H3637">
        <f>IFERROR(VLOOKUP(A3637,[2]Sheet1!$A:$I,4,FALSE),0)</f>
        <v>0</v>
      </c>
      <c r="I3637">
        <f>IFERROR(VLOOKUP(A3637,[2]Sheet1!$A:$I,5,FALSE),0)</f>
        <v>0</v>
      </c>
      <c r="J3637">
        <f>IFERROR(VLOOKUP(A3637,[2]Sheet1!$A:$I,6,FALSE),0)</f>
        <v>0</v>
      </c>
      <c r="K3637">
        <f>IFERROR(VLOOKUP(A3637,[2]Sheet1!$A:$I,7,FALSE),0)</f>
        <v>0</v>
      </c>
      <c r="L3637">
        <f>IFERROR(VLOOKUP(A3637,[2]Sheet1!$A:$I,8,FALSE),0)</f>
        <v>0</v>
      </c>
      <c r="M3637">
        <f>IFERROR(VLOOKUP(A3637,[2]Sheet1!$A:$I,9,FALSE),0)</f>
        <v>0</v>
      </c>
      <c r="N3637">
        <f>IFERROR(VLOOKUP(A3637,[3]Sheet1!$A:$G,2,FALSE),0)</f>
        <v>0</v>
      </c>
      <c r="O3637">
        <f>IFERROR(VLOOKUP(A3637,[3]Sheet1!$A:$G,3,FALSE),0)</f>
        <v>0</v>
      </c>
      <c r="P3637">
        <f>IFERROR(VLOOKUP(A3637,[3]Sheet1!$A:$G,4,FALSE),0)</f>
        <v>0</v>
      </c>
      <c r="Q3637">
        <f>IFERROR(VLOOKUP(A3637,[3]Sheet1!$A:$G,5,FALSE),0)</f>
        <v>0</v>
      </c>
      <c r="R3637">
        <f>IFERROR(VLOOKUP(A3637,[3]Sheet1!$A:$G,6,FALSE),0)</f>
        <v>0</v>
      </c>
      <c r="S3637">
        <f>IFERROR(VLOOKUP(A3637,[3]Sheet1!$A:$G,7,FALSE),0)</f>
        <v>0</v>
      </c>
      <c r="T3637" t="str">
        <f t="shared" si="337"/>
        <v>Não</v>
      </c>
      <c r="U3637" t="str">
        <f t="shared" si="338"/>
        <v>Não</v>
      </c>
      <c r="V3637" t="str">
        <f t="shared" si="339"/>
        <v>Não</v>
      </c>
      <c r="W3637" t="str">
        <f t="shared" si="340"/>
        <v>Não</v>
      </c>
      <c r="X3637" t="str">
        <f t="shared" si="341"/>
        <v>Não</v>
      </c>
      <c r="Y3637" t="str">
        <f t="shared" si="342"/>
        <v>Não</v>
      </c>
    </row>
    <row r="3638" spans="1:25" x14ac:dyDescent="0.25">
      <c r="A3638" s="11">
        <v>310120</v>
      </c>
      <c r="B3638">
        <f>IFERROR(VLOOKUP(A3638,[1]Monitoramento_Base_somente_disp!$A:$J,5,FALSE),0)</f>
        <v>0</v>
      </c>
      <c r="C3638">
        <f>IFERROR(VLOOKUP(A3638,[1]Monitoramento_Base_somente_disp!$A:$J,6,FALSE),0)</f>
        <v>0</v>
      </c>
      <c r="D3638">
        <f>IFERROR(VLOOKUP(A3638,[1]Monitoramento_Base_somente_disp!$A:$J,7,FALSE),0)</f>
        <v>0</v>
      </c>
      <c r="E3638">
        <f>IFERROR(VLOOKUP(A3638,[1]Monitoramento_Base_somente_disp!$A:$J,8,FALSE),0)</f>
        <v>0</v>
      </c>
      <c r="F3638">
        <f>IFERROR(VLOOKUP(A3638,[1]Monitoramento_Base_somente_disp!$A:$J,9,FALSE),0)</f>
        <v>0</v>
      </c>
      <c r="G3638">
        <f>IFERROR(VLOOKUP(A3638,[1]Monitoramento_Base_somente_disp!$A:$J,10,FALSE),0)</f>
        <v>0</v>
      </c>
      <c r="H3638">
        <f>IFERROR(VLOOKUP(A3638,[2]Sheet1!$A:$I,4,FALSE),0)</f>
        <v>68620</v>
      </c>
      <c r="I3638">
        <f>IFERROR(VLOOKUP(A3638,[2]Sheet1!$A:$I,5,FALSE),0)</f>
        <v>921140</v>
      </c>
      <c r="J3638">
        <f>IFERROR(VLOOKUP(A3638,[2]Sheet1!$A:$I,6,FALSE),0)</f>
        <v>55109</v>
      </c>
      <c r="K3638">
        <f>IFERROR(VLOOKUP(A3638,[2]Sheet1!$A:$I,7,FALSE),0)</f>
        <v>839102</v>
      </c>
      <c r="L3638">
        <f>IFERROR(VLOOKUP(A3638,[2]Sheet1!$A:$I,8,FALSE),0)</f>
        <v>0</v>
      </c>
      <c r="M3638">
        <f>IFERROR(VLOOKUP(A3638,[2]Sheet1!$A:$I,9,FALSE),0)</f>
        <v>0</v>
      </c>
      <c r="N3638">
        <f>IFERROR(VLOOKUP(A3638,[3]Sheet1!$A:$G,2,FALSE),0)</f>
        <v>0</v>
      </c>
      <c r="O3638">
        <f>IFERROR(VLOOKUP(A3638,[3]Sheet1!$A:$G,3,FALSE),0)</f>
        <v>0</v>
      </c>
      <c r="P3638">
        <f>IFERROR(VLOOKUP(A3638,[3]Sheet1!$A:$G,4,FALSE),0)</f>
        <v>0</v>
      </c>
      <c r="Q3638">
        <f>IFERROR(VLOOKUP(A3638,[3]Sheet1!$A:$G,5,FALSE),0)</f>
        <v>0</v>
      </c>
      <c r="R3638">
        <f>IFERROR(VLOOKUP(A3638,[3]Sheet1!$A:$G,6,FALSE),0)</f>
        <v>0</v>
      </c>
      <c r="S3638">
        <f>IFERROR(VLOOKUP(A3638,[3]Sheet1!$A:$G,7,FALSE),0)</f>
        <v>0</v>
      </c>
      <c r="T3638" t="str">
        <f t="shared" si="337"/>
        <v>Sim</v>
      </c>
      <c r="U3638" t="str">
        <f t="shared" si="338"/>
        <v>Sim</v>
      </c>
      <c r="V3638" t="str">
        <f t="shared" si="339"/>
        <v>Sim</v>
      </c>
      <c r="W3638" t="str">
        <f t="shared" si="340"/>
        <v>Sim</v>
      </c>
      <c r="X3638" t="str">
        <f t="shared" si="341"/>
        <v>Não</v>
      </c>
      <c r="Y3638" t="str">
        <f t="shared" si="342"/>
        <v>Não</v>
      </c>
    </row>
    <row r="3639" spans="1:25" x14ac:dyDescent="0.25">
      <c r="A3639" s="11">
        <v>310570</v>
      </c>
      <c r="B3639">
        <f>IFERROR(VLOOKUP(A3639,[1]Monitoramento_Base_somente_disp!$A:$J,5,FALSE),0)</f>
        <v>0</v>
      </c>
      <c r="C3639">
        <f>IFERROR(VLOOKUP(A3639,[1]Monitoramento_Base_somente_disp!$A:$J,6,FALSE),0)</f>
        <v>0</v>
      </c>
      <c r="D3639">
        <f>IFERROR(VLOOKUP(A3639,[1]Monitoramento_Base_somente_disp!$A:$J,7,FALSE),0)</f>
        <v>0</v>
      </c>
      <c r="E3639">
        <f>IFERROR(VLOOKUP(A3639,[1]Monitoramento_Base_somente_disp!$A:$J,8,FALSE),0)</f>
        <v>0</v>
      </c>
      <c r="F3639">
        <f>IFERROR(VLOOKUP(A3639,[1]Monitoramento_Base_somente_disp!$A:$J,9,FALSE),0)</f>
        <v>0</v>
      </c>
      <c r="G3639">
        <f>IFERROR(VLOOKUP(A3639,[1]Monitoramento_Base_somente_disp!$A:$J,10,FALSE),0)</f>
        <v>0</v>
      </c>
      <c r="H3639">
        <f>IFERROR(VLOOKUP(A3639,[2]Sheet1!$A:$I,4,FALSE),0)</f>
        <v>24579</v>
      </c>
      <c r="I3639">
        <f>IFERROR(VLOOKUP(A3639,[2]Sheet1!$A:$I,5,FALSE),0)</f>
        <v>1205635</v>
      </c>
      <c r="J3639">
        <f>IFERROR(VLOOKUP(A3639,[2]Sheet1!$A:$I,6,FALSE),0)</f>
        <v>20438</v>
      </c>
      <c r="K3639">
        <f>IFERROR(VLOOKUP(A3639,[2]Sheet1!$A:$I,7,FALSE),0)</f>
        <v>1172844</v>
      </c>
      <c r="L3639">
        <f>IFERROR(VLOOKUP(A3639,[2]Sheet1!$A:$I,8,FALSE),0)</f>
        <v>0</v>
      </c>
      <c r="M3639">
        <f>IFERROR(VLOOKUP(A3639,[2]Sheet1!$A:$I,9,FALSE),0)</f>
        <v>0</v>
      </c>
      <c r="N3639">
        <f>IFERROR(VLOOKUP(A3639,[3]Sheet1!$A:$G,2,FALSE),0)</f>
        <v>0</v>
      </c>
      <c r="O3639">
        <f>IFERROR(VLOOKUP(A3639,[3]Sheet1!$A:$G,3,FALSE),0)</f>
        <v>0</v>
      </c>
      <c r="P3639">
        <f>IFERROR(VLOOKUP(A3639,[3]Sheet1!$A:$G,4,FALSE),0)</f>
        <v>0</v>
      </c>
      <c r="Q3639">
        <f>IFERROR(VLOOKUP(A3639,[3]Sheet1!$A:$G,5,FALSE),0)</f>
        <v>0</v>
      </c>
      <c r="R3639">
        <f>IFERROR(VLOOKUP(A3639,[3]Sheet1!$A:$G,6,FALSE),0)</f>
        <v>0</v>
      </c>
      <c r="S3639">
        <f>IFERROR(VLOOKUP(A3639,[3]Sheet1!$A:$G,7,FALSE),0)</f>
        <v>0</v>
      </c>
      <c r="T3639" t="str">
        <f t="shared" si="337"/>
        <v>Sim</v>
      </c>
      <c r="U3639" t="str">
        <f t="shared" si="338"/>
        <v>Sim</v>
      </c>
      <c r="V3639" t="str">
        <f t="shared" si="339"/>
        <v>Sim</v>
      </c>
      <c r="W3639" t="str">
        <f t="shared" si="340"/>
        <v>Sim</v>
      </c>
      <c r="X3639" t="str">
        <f t="shared" si="341"/>
        <v>Não</v>
      </c>
      <c r="Y3639" t="str">
        <f t="shared" si="342"/>
        <v>Não</v>
      </c>
    </row>
    <row r="3640" spans="1:25" x14ac:dyDescent="0.25">
      <c r="A3640" s="11">
        <v>310945</v>
      </c>
      <c r="B3640">
        <f>IFERROR(VLOOKUP(A3640,[1]Monitoramento_Base_somente_disp!$A:$J,5,FALSE),0)</f>
        <v>0</v>
      </c>
      <c r="C3640">
        <f>IFERROR(VLOOKUP(A3640,[1]Monitoramento_Base_somente_disp!$A:$J,6,FALSE),0)</f>
        <v>0</v>
      </c>
      <c r="D3640">
        <f>IFERROR(VLOOKUP(A3640,[1]Monitoramento_Base_somente_disp!$A:$J,7,FALSE),0)</f>
        <v>0</v>
      </c>
      <c r="E3640">
        <f>IFERROR(VLOOKUP(A3640,[1]Monitoramento_Base_somente_disp!$A:$J,8,FALSE),0)</f>
        <v>0</v>
      </c>
      <c r="F3640">
        <f>IFERROR(VLOOKUP(A3640,[1]Monitoramento_Base_somente_disp!$A:$J,9,FALSE),0)</f>
        <v>0</v>
      </c>
      <c r="G3640">
        <f>IFERROR(VLOOKUP(A3640,[1]Monitoramento_Base_somente_disp!$A:$J,10,FALSE),0)</f>
        <v>0</v>
      </c>
      <c r="H3640">
        <f>IFERROR(VLOOKUP(A3640,[2]Sheet1!$A:$I,4,FALSE),0)</f>
        <v>14003</v>
      </c>
      <c r="I3640">
        <f>IFERROR(VLOOKUP(A3640,[2]Sheet1!$A:$I,5,FALSE),0)</f>
        <v>257376</v>
      </c>
      <c r="J3640">
        <f>IFERROR(VLOOKUP(A3640,[2]Sheet1!$A:$I,6,FALSE),0)</f>
        <v>18533</v>
      </c>
      <c r="K3640">
        <f>IFERROR(VLOOKUP(A3640,[2]Sheet1!$A:$I,7,FALSE),0)</f>
        <v>255638</v>
      </c>
      <c r="L3640">
        <f>IFERROR(VLOOKUP(A3640,[2]Sheet1!$A:$I,8,FALSE),0)</f>
        <v>0</v>
      </c>
      <c r="M3640">
        <f>IFERROR(VLOOKUP(A3640,[2]Sheet1!$A:$I,9,FALSE),0)</f>
        <v>0</v>
      </c>
      <c r="N3640">
        <f>IFERROR(VLOOKUP(A3640,[3]Sheet1!$A:$G,2,FALSE),0)</f>
        <v>0</v>
      </c>
      <c r="O3640">
        <f>IFERROR(VLOOKUP(A3640,[3]Sheet1!$A:$G,3,FALSE),0)</f>
        <v>0</v>
      </c>
      <c r="P3640">
        <f>IFERROR(VLOOKUP(A3640,[3]Sheet1!$A:$G,4,FALSE),0)</f>
        <v>0</v>
      </c>
      <c r="Q3640">
        <f>IFERROR(VLOOKUP(A3640,[3]Sheet1!$A:$G,5,FALSE),0)</f>
        <v>0</v>
      </c>
      <c r="R3640">
        <f>IFERROR(VLOOKUP(A3640,[3]Sheet1!$A:$G,6,FALSE),0)</f>
        <v>0</v>
      </c>
      <c r="S3640">
        <f>IFERROR(VLOOKUP(A3640,[3]Sheet1!$A:$G,7,FALSE),0)</f>
        <v>0</v>
      </c>
      <c r="T3640" t="str">
        <f t="shared" si="337"/>
        <v>Sim</v>
      </c>
      <c r="U3640" t="str">
        <f t="shared" si="338"/>
        <v>Sim</v>
      </c>
      <c r="V3640" t="str">
        <f t="shared" si="339"/>
        <v>Sim</v>
      </c>
      <c r="W3640" t="str">
        <f t="shared" si="340"/>
        <v>Sim</v>
      </c>
      <c r="X3640" t="str">
        <f t="shared" si="341"/>
        <v>Não</v>
      </c>
      <c r="Y3640" t="str">
        <f t="shared" si="342"/>
        <v>Não</v>
      </c>
    </row>
    <row r="3641" spans="1:25" x14ac:dyDescent="0.25">
      <c r="A3641" s="11">
        <v>311220</v>
      </c>
      <c r="B3641">
        <f>IFERROR(VLOOKUP(A3641,[1]Monitoramento_Base_somente_disp!$A:$J,5,FALSE),0)</f>
        <v>0</v>
      </c>
      <c r="C3641">
        <f>IFERROR(VLOOKUP(A3641,[1]Monitoramento_Base_somente_disp!$A:$J,6,FALSE),0)</f>
        <v>0</v>
      </c>
      <c r="D3641">
        <f>IFERROR(VLOOKUP(A3641,[1]Monitoramento_Base_somente_disp!$A:$J,7,FALSE),0)</f>
        <v>0</v>
      </c>
      <c r="E3641">
        <f>IFERROR(VLOOKUP(A3641,[1]Monitoramento_Base_somente_disp!$A:$J,8,FALSE),0)</f>
        <v>0</v>
      </c>
      <c r="F3641">
        <f>IFERROR(VLOOKUP(A3641,[1]Monitoramento_Base_somente_disp!$A:$J,9,FALSE),0)</f>
        <v>0</v>
      </c>
      <c r="G3641">
        <f>IFERROR(VLOOKUP(A3641,[1]Monitoramento_Base_somente_disp!$A:$J,10,FALSE),0)</f>
        <v>0</v>
      </c>
      <c r="H3641">
        <f>IFERROR(VLOOKUP(A3641,[2]Sheet1!$A:$I,4,FALSE),0)</f>
        <v>82956</v>
      </c>
      <c r="I3641">
        <f>IFERROR(VLOOKUP(A3641,[2]Sheet1!$A:$I,5,FALSE),0)</f>
        <v>310871</v>
      </c>
      <c r="J3641">
        <f>IFERROR(VLOOKUP(A3641,[2]Sheet1!$A:$I,6,FALSE),0)</f>
        <v>68853</v>
      </c>
      <c r="K3641">
        <f>IFERROR(VLOOKUP(A3641,[2]Sheet1!$A:$I,7,FALSE),0)</f>
        <v>343915</v>
      </c>
      <c r="L3641">
        <f>IFERROR(VLOOKUP(A3641,[2]Sheet1!$A:$I,8,FALSE),0)</f>
        <v>0</v>
      </c>
      <c r="M3641">
        <f>IFERROR(VLOOKUP(A3641,[2]Sheet1!$A:$I,9,FALSE),0)</f>
        <v>0</v>
      </c>
      <c r="N3641">
        <f>IFERROR(VLOOKUP(A3641,[3]Sheet1!$A:$G,2,FALSE),0)</f>
        <v>0</v>
      </c>
      <c r="O3641">
        <f>IFERROR(VLOOKUP(A3641,[3]Sheet1!$A:$G,3,FALSE),0)</f>
        <v>0</v>
      </c>
      <c r="P3641">
        <f>IFERROR(VLOOKUP(A3641,[3]Sheet1!$A:$G,4,FALSE),0)</f>
        <v>0</v>
      </c>
      <c r="Q3641">
        <f>IFERROR(VLOOKUP(A3641,[3]Sheet1!$A:$G,5,FALSE),0)</f>
        <v>0</v>
      </c>
      <c r="R3641">
        <f>IFERROR(VLOOKUP(A3641,[3]Sheet1!$A:$G,6,FALSE),0)</f>
        <v>0</v>
      </c>
      <c r="S3641">
        <f>IFERROR(VLOOKUP(A3641,[3]Sheet1!$A:$G,7,FALSE),0)</f>
        <v>0</v>
      </c>
      <c r="T3641" t="str">
        <f t="shared" ref="T3641:T3704" si="343">IF(B3641+H3641+N3641&gt;0,"Sim","Não")</f>
        <v>Sim</v>
      </c>
      <c r="U3641" t="str">
        <f t="shared" ref="U3641:U3704" si="344">IF(C3641+I3641+O3641&gt;0,"Sim","Não")</f>
        <v>Sim</v>
      </c>
      <c r="V3641" t="str">
        <f t="shared" ref="V3641:V3704" si="345">IF(D3641+J3641+P3641&gt;0,"Sim","Não")</f>
        <v>Sim</v>
      </c>
      <c r="W3641" t="str">
        <f t="shared" ref="W3641:W3704" si="346">IF(E3641+K3641+Q3641&gt;0,"Sim","Não")</f>
        <v>Sim</v>
      </c>
      <c r="X3641" t="str">
        <f t="shared" ref="X3641:X3704" si="347">IF(F3641+L3641+R3641&gt;0,"Sim","Não")</f>
        <v>Não</v>
      </c>
      <c r="Y3641" t="str">
        <f t="shared" ref="Y3641:Y3704" si="348">IF(G3641+M3641+S3641&gt;0,"Sim","Não")</f>
        <v>Não</v>
      </c>
    </row>
    <row r="3642" spans="1:25" x14ac:dyDescent="0.25">
      <c r="A3642" s="11">
        <v>311480</v>
      </c>
      <c r="B3642">
        <f>IFERROR(VLOOKUP(A3642,[1]Monitoramento_Base_somente_disp!$A:$J,5,FALSE),0)</f>
        <v>0</v>
      </c>
      <c r="C3642">
        <f>IFERROR(VLOOKUP(A3642,[1]Monitoramento_Base_somente_disp!$A:$J,6,FALSE),0)</f>
        <v>0</v>
      </c>
      <c r="D3642">
        <f>IFERROR(VLOOKUP(A3642,[1]Monitoramento_Base_somente_disp!$A:$J,7,FALSE),0)</f>
        <v>0</v>
      </c>
      <c r="E3642">
        <f>IFERROR(VLOOKUP(A3642,[1]Monitoramento_Base_somente_disp!$A:$J,8,FALSE),0)</f>
        <v>0</v>
      </c>
      <c r="F3642">
        <f>IFERROR(VLOOKUP(A3642,[1]Monitoramento_Base_somente_disp!$A:$J,9,FALSE),0)</f>
        <v>0</v>
      </c>
      <c r="G3642">
        <f>IFERROR(VLOOKUP(A3642,[1]Monitoramento_Base_somente_disp!$A:$J,10,FALSE),0)</f>
        <v>0</v>
      </c>
      <c r="H3642">
        <f>IFERROR(VLOOKUP(A3642,[2]Sheet1!$A:$I,4,FALSE),0)</f>
        <v>42348</v>
      </c>
      <c r="I3642">
        <f>IFERROR(VLOOKUP(A3642,[2]Sheet1!$A:$I,5,FALSE),0)</f>
        <v>394466</v>
      </c>
      <c r="J3642">
        <f>IFERROR(VLOOKUP(A3642,[2]Sheet1!$A:$I,6,FALSE),0)</f>
        <v>44682</v>
      </c>
      <c r="K3642">
        <f>IFERROR(VLOOKUP(A3642,[2]Sheet1!$A:$I,7,FALSE),0)</f>
        <v>348138</v>
      </c>
      <c r="L3642">
        <f>IFERROR(VLOOKUP(A3642,[2]Sheet1!$A:$I,8,FALSE),0)</f>
        <v>0</v>
      </c>
      <c r="M3642">
        <f>IFERROR(VLOOKUP(A3642,[2]Sheet1!$A:$I,9,FALSE),0)</f>
        <v>0</v>
      </c>
      <c r="N3642">
        <f>IFERROR(VLOOKUP(A3642,[3]Sheet1!$A:$G,2,FALSE),0)</f>
        <v>0</v>
      </c>
      <c r="O3642">
        <f>IFERROR(VLOOKUP(A3642,[3]Sheet1!$A:$G,3,FALSE),0)</f>
        <v>0</v>
      </c>
      <c r="P3642">
        <f>IFERROR(VLOOKUP(A3642,[3]Sheet1!$A:$G,4,FALSE),0)</f>
        <v>0</v>
      </c>
      <c r="Q3642">
        <f>IFERROR(VLOOKUP(A3642,[3]Sheet1!$A:$G,5,FALSE),0)</f>
        <v>0</v>
      </c>
      <c r="R3642">
        <f>IFERROR(VLOOKUP(A3642,[3]Sheet1!$A:$G,6,FALSE),0)</f>
        <v>0</v>
      </c>
      <c r="S3642">
        <f>IFERROR(VLOOKUP(A3642,[3]Sheet1!$A:$G,7,FALSE),0)</f>
        <v>0</v>
      </c>
      <c r="T3642" t="str">
        <f t="shared" si="343"/>
        <v>Sim</v>
      </c>
      <c r="U3642" t="str">
        <f t="shared" si="344"/>
        <v>Sim</v>
      </c>
      <c r="V3642" t="str">
        <f t="shared" si="345"/>
        <v>Sim</v>
      </c>
      <c r="W3642" t="str">
        <f t="shared" si="346"/>
        <v>Sim</v>
      </c>
      <c r="X3642" t="str">
        <f t="shared" si="347"/>
        <v>Não</v>
      </c>
      <c r="Y3642" t="str">
        <f t="shared" si="348"/>
        <v>Não</v>
      </c>
    </row>
    <row r="3643" spans="1:25" x14ac:dyDescent="0.25">
      <c r="A3643" s="11">
        <v>311580</v>
      </c>
      <c r="B3643">
        <f>IFERROR(VLOOKUP(A3643,[1]Monitoramento_Base_somente_disp!$A:$J,5,FALSE),0)</f>
        <v>0</v>
      </c>
      <c r="C3643">
        <f>IFERROR(VLOOKUP(A3643,[1]Monitoramento_Base_somente_disp!$A:$J,6,FALSE),0)</f>
        <v>0</v>
      </c>
      <c r="D3643">
        <f>IFERROR(VLOOKUP(A3643,[1]Monitoramento_Base_somente_disp!$A:$J,7,FALSE),0)</f>
        <v>0</v>
      </c>
      <c r="E3643">
        <f>IFERROR(VLOOKUP(A3643,[1]Monitoramento_Base_somente_disp!$A:$J,8,FALSE),0)</f>
        <v>0</v>
      </c>
      <c r="F3643">
        <f>IFERROR(VLOOKUP(A3643,[1]Monitoramento_Base_somente_disp!$A:$J,9,FALSE),0)</f>
        <v>0</v>
      </c>
      <c r="G3643">
        <f>IFERROR(VLOOKUP(A3643,[1]Monitoramento_Base_somente_disp!$A:$J,10,FALSE),0)</f>
        <v>0</v>
      </c>
      <c r="H3643">
        <f>IFERROR(VLOOKUP(A3643,[2]Sheet1!$A:$I,4,FALSE),0)</f>
        <v>18218</v>
      </c>
      <c r="I3643">
        <f>IFERROR(VLOOKUP(A3643,[2]Sheet1!$A:$I,5,FALSE),0)</f>
        <v>385843</v>
      </c>
      <c r="J3643">
        <f>IFERROR(VLOOKUP(A3643,[2]Sheet1!$A:$I,6,FALSE),0)</f>
        <v>12198</v>
      </c>
      <c r="K3643">
        <f>IFERROR(VLOOKUP(A3643,[2]Sheet1!$A:$I,7,FALSE),0)</f>
        <v>378984</v>
      </c>
      <c r="L3643">
        <f>IFERROR(VLOOKUP(A3643,[2]Sheet1!$A:$I,8,FALSE),0)</f>
        <v>0</v>
      </c>
      <c r="M3643">
        <f>IFERROR(VLOOKUP(A3643,[2]Sheet1!$A:$I,9,FALSE),0)</f>
        <v>0</v>
      </c>
      <c r="N3643">
        <f>IFERROR(VLOOKUP(A3643,[3]Sheet1!$A:$G,2,FALSE),0)</f>
        <v>0</v>
      </c>
      <c r="O3643">
        <f>IFERROR(VLOOKUP(A3643,[3]Sheet1!$A:$G,3,FALSE),0)</f>
        <v>0</v>
      </c>
      <c r="P3643">
        <f>IFERROR(VLOOKUP(A3643,[3]Sheet1!$A:$G,4,FALSE),0)</f>
        <v>0</v>
      </c>
      <c r="Q3643">
        <f>IFERROR(VLOOKUP(A3643,[3]Sheet1!$A:$G,5,FALSE),0)</f>
        <v>0</v>
      </c>
      <c r="R3643">
        <f>IFERROR(VLOOKUP(A3643,[3]Sheet1!$A:$G,6,FALSE),0)</f>
        <v>0</v>
      </c>
      <c r="S3643">
        <f>IFERROR(VLOOKUP(A3643,[3]Sheet1!$A:$G,7,FALSE),0)</f>
        <v>0</v>
      </c>
      <c r="T3643" t="str">
        <f t="shared" si="343"/>
        <v>Sim</v>
      </c>
      <c r="U3643" t="str">
        <f t="shared" si="344"/>
        <v>Sim</v>
      </c>
      <c r="V3643" t="str">
        <f t="shared" si="345"/>
        <v>Sim</v>
      </c>
      <c r="W3643" t="str">
        <f t="shared" si="346"/>
        <v>Sim</v>
      </c>
      <c r="X3643" t="str">
        <f t="shared" si="347"/>
        <v>Não</v>
      </c>
      <c r="Y3643" t="str">
        <f t="shared" si="348"/>
        <v>Não</v>
      </c>
    </row>
    <row r="3644" spans="1:25" x14ac:dyDescent="0.25">
      <c r="A3644" s="11">
        <v>311690</v>
      </c>
      <c r="B3644">
        <f>IFERROR(VLOOKUP(A3644,[1]Monitoramento_Base_somente_disp!$A:$J,5,FALSE),0)</f>
        <v>0</v>
      </c>
      <c r="C3644">
        <f>IFERROR(VLOOKUP(A3644,[1]Monitoramento_Base_somente_disp!$A:$J,6,FALSE),0)</f>
        <v>0</v>
      </c>
      <c r="D3644">
        <f>IFERROR(VLOOKUP(A3644,[1]Monitoramento_Base_somente_disp!$A:$J,7,FALSE),0)</f>
        <v>0</v>
      </c>
      <c r="E3644">
        <f>IFERROR(VLOOKUP(A3644,[1]Monitoramento_Base_somente_disp!$A:$J,8,FALSE),0)</f>
        <v>0</v>
      </c>
      <c r="F3644">
        <f>IFERROR(VLOOKUP(A3644,[1]Monitoramento_Base_somente_disp!$A:$J,9,FALSE),0)</f>
        <v>0</v>
      </c>
      <c r="G3644">
        <f>IFERROR(VLOOKUP(A3644,[1]Monitoramento_Base_somente_disp!$A:$J,10,FALSE),0)</f>
        <v>0</v>
      </c>
      <c r="H3644">
        <f>IFERROR(VLOOKUP(A3644,[2]Sheet1!$A:$I,4,FALSE),0)</f>
        <v>72583</v>
      </c>
      <c r="I3644">
        <f>IFERROR(VLOOKUP(A3644,[2]Sheet1!$A:$I,5,FALSE),0)</f>
        <v>676754</v>
      </c>
      <c r="J3644">
        <f>IFERROR(VLOOKUP(A3644,[2]Sheet1!$A:$I,6,FALSE),0)</f>
        <v>46441</v>
      </c>
      <c r="K3644">
        <f>IFERROR(VLOOKUP(A3644,[2]Sheet1!$A:$I,7,FALSE),0)</f>
        <v>630267</v>
      </c>
      <c r="L3644">
        <f>IFERROR(VLOOKUP(A3644,[2]Sheet1!$A:$I,8,FALSE),0)</f>
        <v>0</v>
      </c>
      <c r="M3644">
        <f>IFERROR(VLOOKUP(A3644,[2]Sheet1!$A:$I,9,FALSE),0)</f>
        <v>0</v>
      </c>
      <c r="N3644">
        <f>IFERROR(VLOOKUP(A3644,[3]Sheet1!$A:$G,2,FALSE),0)</f>
        <v>0</v>
      </c>
      <c r="O3644">
        <f>IFERROR(VLOOKUP(A3644,[3]Sheet1!$A:$G,3,FALSE),0)</f>
        <v>0</v>
      </c>
      <c r="P3644">
        <f>IFERROR(VLOOKUP(A3644,[3]Sheet1!$A:$G,4,FALSE),0)</f>
        <v>0</v>
      </c>
      <c r="Q3644">
        <f>IFERROR(VLOOKUP(A3644,[3]Sheet1!$A:$G,5,FALSE),0)</f>
        <v>0</v>
      </c>
      <c r="R3644">
        <f>IFERROR(VLOOKUP(A3644,[3]Sheet1!$A:$G,6,FALSE),0)</f>
        <v>0</v>
      </c>
      <c r="S3644">
        <f>IFERROR(VLOOKUP(A3644,[3]Sheet1!$A:$G,7,FALSE),0)</f>
        <v>0</v>
      </c>
      <c r="T3644" t="str">
        <f t="shared" si="343"/>
        <v>Sim</v>
      </c>
      <c r="U3644" t="str">
        <f t="shared" si="344"/>
        <v>Sim</v>
      </c>
      <c r="V3644" t="str">
        <f t="shared" si="345"/>
        <v>Sim</v>
      </c>
      <c r="W3644" t="str">
        <f t="shared" si="346"/>
        <v>Sim</v>
      </c>
      <c r="X3644" t="str">
        <f t="shared" si="347"/>
        <v>Não</v>
      </c>
      <c r="Y3644" t="str">
        <f t="shared" si="348"/>
        <v>Não</v>
      </c>
    </row>
    <row r="3645" spans="1:25" x14ac:dyDescent="0.25">
      <c r="A3645" s="11">
        <v>311720</v>
      </c>
      <c r="B3645">
        <f>IFERROR(VLOOKUP(A3645,[1]Monitoramento_Base_somente_disp!$A:$J,5,FALSE),0)</f>
        <v>0</v>
      </c>
      <c r="C3645">
        <f>IFERROR(VLOOKUP(A3645,[1]Monitoramento_Base_somente_disp!$A:$J,6,FALSE),0)</f>
        <v>0</v>
      </c>
      <c r="D3645">
        <f>IFERROR(VLOOKUP(A3645,[1]Monitoramento_Base_somente_disp!$A:$J,7,FALSE),0)</f>
        <v>0</v>
      </c>
      <c r="E3645">
        <f>IFERROR(VLOOKUP(A3645,[1]Monitoramento_Base_somente_disp!$A:$J,8,FALSE),0)</f>
        <v>0</v>
      </c>
      <c r="F3645">
        <f>IFERROR(VLOOKUP(A3645,[1]Monitoramento_Base_somente_disp!$A:$J,9,FALSE),0)</f>
        <v>0</v>
      </c>
      <c r="G3645">
        <f>IFERROR(VLOOKUP(A3645,[1]Monitoramento_Base_somente_disp!$A:$J,10,FALSE),0)</f>
        <v>0</v>
      </c>
      <c r="H3645">
        <f>IFERROR(VLOOKUP(A3645,[2]Sheet1!$A:$I,4,FALSE),0)</f>
        <v>55135</v>
      </c>
      <c r="I3645">
        <f>IFERROR(VLOOKUP(A3645,[2]Sheet1!$A:$I,5,FALSE),0)</f>
        <v>231537</v>
      </c>
      <c r="J3645">
        <f>IFERROR(VLOOKUP(A3645,[2]Sheet1!$A:$I,6,FALSE),0)</f>
        <v>36123</v>
      </c>
      <c r="K3645">
        <f>IFERROR(VLOOKUP(A3645,[2]Sheet1!$A:$I,7,FALSE),0)</f>
        <v>221754</v>
      </c>
      <c r="L3645">
        <f>IFERROR(VLOOKUP(A3645,[2]Sheet1!$A:$I,8,FALSE),0)</f>
        <v>0</v>
      </c>
      <c r="M3645">
        <f>IFERROR(VLOOKUP(A3645,[2]Sheet1!$A:$I,9,FALSE),0)</f>
        <v>0</v>
      </c>
      <c r="N3645">
        <f>IFERROR(VLOOKUP(A3645,[3]Sheet1!$A:$G,2,FALSE),0)</f>
        <v>0</v>
      </c>
      <c r="O3645">
        <f>IFERROR(VLOOKUP(A3645,[3]Sheet1!$A:$G,3,FALSE),0)</f>
        <v>0</v>
      </c>
      <c r="P3645">
        <f>IFERROR(VLOOKUP(A3645,[3]Sheet1!$A:$G,4,FALSE),0)</f>
        <v>0</v>
      </c>
      <c r="Q3645">
        <f>IFERROR(VLOOKUP(A3645,[3]Sheet1!$A:$G,5,FALSE),0)</f>
        <v>0</v>
      </c>
      <c r="R3645">
        <f>IFERROR(VLOOKUP(A3645,[3]Sheet1!$A:$G,6,FALSE),0)</f>
        <v>0</v>
      </c>
      <c r="S3645">
        <f>IFERROR(VLOOKUP(A3645,[3]Sheet1!$A:$G,7,FALSE),0)</f>
        <v>0</v>
      </c>
      <c r="T3645" t="str">
        <f t="shared" si="343"/>
        <v>Sim</v>
      </c>
      <c r="U3645" t="str">
        <f t="shared" si="344"/>
        <v>Sim</v>
      </c>
      <c r="V3645" t="str">
        <f t="shared" si="345"/>
        <v>Sim</v>
      </c>
      <c r="W3645" t="str">
        <f t="shared" si="346"/>
        <v>Sim</v>
      </c>
      <c r="X3645" t="str">
        <f t="shared" si="347"/>
        <v>Não</v>
      </c>
      <c r="Y3645" t="str">
        <f t="shared" si="348"/>
        <v>Não</v>
      </c>
    </row>
    <row r="3646" spans="1:25" x14ac:dyDescent="0.25">
      <c r="A3646" s="11">
        <v>311970</v>
      </c>
      <c r="B3646">
        <f>IFERROR(VLOOKUP(A3646,[1]Monitoramento_Base_somente_disp!$A:$J,5,FALSE),0)</f>
        <v>0</v>
      </c>
      <c r="C3646">
        <f>IFERROR(VLOOKUP(A3646,[1]Monitoramento_Base_somente_disp!$A:$J,6,FALSE),0)</f>
        <v>0</v>
      </c>
      <c r="D3646">
        <f>IFERROR(VLOOKUP(A3646,[1]Monitoramento_Base_somente_disp!$A:$J,7,FALSE),0)</f>
        <v>0</v>
      </c>
      <c r="E3646">
        <f>IFERROR(VLOOKUP(A3646,[1]Monitoramento_Base_somente_disp!$A:$J,8,FALSE),0)</f>
        <v>0</v>
      </c>
      <c r="F3646">
        <f>IFERROR(VLOOKUP(A3646,[1]Monitoramento_Base_somente_disp!$A:$J,9,FALSE),0)</f>
        <v>0</v>
      </c>
      <c r="G3646">
        <f>IFERROR(VLOOKUP(A3646,[1]Monitoramento_Base_somente_disp!$A:$J,10,FALSE),0)</f>
        <v>0</v>
      </c>
      <c r="H3646">
        <f>IFERROR(VLOOKUP(A3646,[2]Sheet1!$A:$I,4,FALSE),0)</f>
        <v>171922</v>
      </c>
      <c r="I3646">
        <f>IFERROR(VLOOKUP(A3646,[2]Sheet1!$A:$I,5,FALSE),0)</f>
        <v>1159938</v>
      </c>
      <c r="J3646">
        <f>IFERROR(VLOOKUP(A3646,[2]Sheet1!$A:$I,6,FALSE),0)</f>
        <v>121305</v>
      </c>
      <c r="K3646">
        <f>IFERROR(VLOOKUP(A3646,[2]Sheet1!$A:$I,7,FALSE),0)</f>
        <v>1205728</v>
      </c>
      <c r="L3646">
        <f>IFERROR(VLOOKUP(A3646,[2]Sheet1!$A:$I,8,FALSE),0)</f>
        <v>0</v>
      </c>
      <c r="M3646">
        <f>IFERROR(VLOOKUP(A3646,[2]Sheet1!$A:$I,9,FALSE),0)</f>
        <v>0</v>
      </c>
      <c r="N3646">
        <f>IFERROR(VLOOKUP(A3646,[3]Sheet1!$A:$G,2,FALSE),0)</f>
        <v>0</v>
      </c>
      <c r="O3646">
        <f>IFERROR(VLOOKUP(A3646,[3]Sheet1!$A:$G,3,FALSE),0)</f>
        <v>0</v>
      </c>
      <c r="P3646">
        <f>IFERROR(VLOOKUP(A3646,[3]Sheet1!$A:$G,4,FALSE),0)</f>
        <v>0</v>
      </c>
      <c r="Q3646">
        <f>IFERROR(VLOOKUP(A3646,[3]Sheet1!$A:$G,5,FALSE),0)</f>
        <v>0</v>
      </c>
      <c r="R3646">
        <f>IFERROR(VLOOKUP(A3646,[3]Sheet1!$A:$G,6,FALSE),0)</f>
        <v>0</v>
      </c>
      <c r="S3646">
        <f>IFERROR(VLOOKUP(A3646,[3]Sheet1!$A:$G,7,FALSE),0)</f>
        <v>0</v>
      </c>
      <c r="T3646" t="str">
        <f t="shared" si="343"/>
        <v>Sim</v>
      </c>
      <c r="U3646" t="str">
        <f t="shared" si="344"/>
        <v>Sim</v>
      </c>
      <c r="V3646" t="str">
        <f t="shared" si="345"/>
        <v>Sim</v>
      </c>
      <c r="W3646" t="str">
        <f t="shared" si="346"/>
        <v>Sim</v>
      </c>
      <c r="X3646" t="str">
        <f t="shared" si="347"/>
        <v>Não</v>
      </c>
      <c r="Y3646" t="str">
        <f t="shared" si="348"/>
        <v>Não</v>
      </c>
    </row>
    <row r="3647" spans="1:25" x14ac:dyDescent="0.25">
      <c r="A3647" s="11">
        <v>311980</v>
      </c>
      <c r="B3647">
        <f>IFERROR(VLOOKUP(A3647,[1]Monitoramento_Base_somente_disp!$A:$J,5,FALSE),0)</f>
        <v>0</v>
      </c>
      <c r="C3647">
        <f>IFERROR(VLOOKUP(A3647,[1]Monitoramento_Base_somente_disp!$A:$J,6,FALSE),0)</f>
        <v>0</v>
      </c>
      <c r="D3647">
        <f>IFERROR(VLOOKUP(A3647,[1]Monitoramento_Base_somente_disp!$A:$J,7,FALSE),0)</f>
        <v>0</v>
      </c>
      <c r="E3647">
        <f>IFERROR(VLOOKUP(A3647,[1]Monitoramento_Base_somente_disp!$A:$J,8,FALSE),0)</f>
        <v>0</v>
      </c>
      <c r="F3647">
        <f>IFERROR(VLOOKUP(A3647,[1]Monitoramento_Base_somente_disp!$A:$J,9,FALSE),0)</f>
        <v>0</v>
      </c>
      <c r="G3647">
        <f>IFERROR(VLOOKUP(A3647,[1]Monitoramento_Base_somente_disp!$A:$J,10,FALSE),0)</f>
        <v>0</v>
      </c>
      <c r="H3647">
        <f>IFERROR(VLOOKUP(A3647,[2]Sheet1!$A:$I,4,FALSE),0)</f>
        <v>41882</v>
      </c>
      <c r="I3647">
        <f>IFERROR(VLOOKUP(A3647,[2]Sheet1!$A:$I,5,FALSE),0)</f>
        <v>662822</v>
      </c>
      <c r="J3647">
        <f>IFERROR(VLOOKUP(A3647,[2]Sheet1!$A:$I,6,FALSE),0)</f>
        <v>28351</v>
      </c>
      <c r="K3647">
        <f>IFERROR(VLOOKUP(A3647,[2]Sheet1!$A:$I,7,FALSE),0)</f>
        <v>685289</v>
      </c>
      <c r="L3647">
        <f>IFERROR(VLOOKUP(A3647,[2]Sheet1!$A:$I,8,FALSE),0)</f>
        <v>0</v>
      </c>
      <c r="M3647">
        <f>IFERROR(VLOOKUP(A3647,[2]Sheet1!$A:$I,9,FALSE),0)</f>
        <v>0</v>
      </c>
      <c r="N3647">
        <f>IFERROR(VLOOKUP(A3647,[3]Sheet1!$A:$G,2,FALSE),0)</f>
        <v>0</v>
      </c>
      <c r="O3647">
        <f>IFERROR(VLOOKUP(A3647,[3]Sheet1!$A:$G,3,FALSE),0)</f>
        <v>0</v>
      </c>
      <c r="P3647">
        <f>IFERROR(VLOOKUP(A3647,[3]Sheet1!$A:$G,4,FALSE),0)</f>
        <v>0</v>
      </c>
      <c r="Q3647">
        <f>IFERROR(VLOOKUP(A3647,[3]Sheet1!$A:$G,5,FALSE),0)</f>
        <v>0</v>
      </c>
      <c r="R3647">
        <f>IFERROR(VLOOKUP(A3647,[3]Sheet1!$A:$G,6,FALSE),0)</f>
        <v>0</v>
      </c>
      <c r="S3647">
        <f>IFERROR(VLOOKUP(A3647,[3]Sheet1!$A:$G,7,FALSE),0)</f>
        <v>0</v>
      </c>
      <c r="T3647" t="str">
        <f t="shared" si="343"/>
        <v>Sim</v>
      </c>
      <c r="U3647" t="str">
        <f t="shared" si="344"/>
        <v>Sim</v>
      </c>
      <c r="V3647" t="str">
        <f t="shared" si="345"/>
        <v>Sim</v>
      </c>
      <c r="W3647" t="str">
        <f t="shared" si="346"/>
        <v>Sim</v>
      </c>
      <c r="X3647" t="str">
        <f t="shared" si="347"/>
        <v>Não</v>
      </c>
      <c r="Y3647" t="str">
        <f t="shared" si="348"/>
        <v>Não</v>
      </c>
    </row>
    <row r="3648" spans="1:25" x14ac:dyDescent="0.25">
      <c r="A3648" s="11">
        <v>312070</v>
      </c>
      <c r="B3648">
        <f>IFERROR(VLOOKUP(A3648,[1]Monitoramento_Base_somente_disp!$A:$J,5,FALSE),0)</f>
        <v>0</v>
      </c>
      <c r="C3648">
        <f>IFERROR(VLOOKUP(A3648,[1]Monitoramento_Base_somente_disp!$A:$J,6,FALSE),0)</f>
        <v>0</v>
      </c>
      <c r="D3648">
        <f>IFERROR(VLOOKUP(A3648,[1]Monitoramento_Base_somente_disp!$A:$J,7,FALSE),0)</f>
        <v>0</v>
      </c>
      <c r="E3648">
        <f>IFERROR(VLOOKUP(A3648,[1]Monitoramento_Base_somente_disp!$A:$J,8,FALSE),0)</f>
        <v>0</v>
      </c>
      <c r="F3648">
        <f>IFERROR(VLOOKUP(A3648,[1]Monitoramento_Base_somente_disp!$A:$J,9,FALSE),0)</f>
        <v>0</v>
      </c>
      <c r="G3648">
        <f>IFERROR(VLOOKUP(A3648,[1]Monitoramento_Base_somente_disp!$A:$J,10,FALSE),0)</f>
        <v>0</v>
      </c>
      <c r="H3648">
        <f>IFERROR(VLOOKUP(A3648,[2]Sheet1!$A:$I,4,FALSE),0)</f>
        <v>23492</v>
      </c>
      <c r="I3648">
        <f>IFERROR(VLOOKUP(A3648,[2]Sheet1!$A:$I,5,FALSE),0)</f>
        <v>581754</v>
      </c>
      <c r="J3648">
        <f>IFERROR(VLOOKUP(A3648,[2]Sheet1!$A:$I,6,FALSE),0)</f>
        <v>19623</v>
      </c>
      <c r="K3648">
        <f>IFERROR(VLOOKUP(A3648,[2]Sheet1!$A:$I,7,FALSE),0)</f>
        <v>571664</v>
      </c>
      <c r="L3648">
        <f>IFERROR(VLOOKUP(A3648,[2]Sheet1!$A:$I,8,FALSE),0)</f>
        <v>0</v>
      </c>
      <c r="M3648">
        <f>IFERROR(VLOOKUP(A3648,[2]Sheet1!$A:$I,9,FALSE),0)</f>
        <v>0</v>
      </c>
      <c r="N3648">
        <f>IFERROR(VLOOKUP(A3648,[3]Sheet1!$A:$G,2,FALSE),0)</f>
        <v>0</v>
      </c>
      <c r="O3648">
        <f>IFERROR(VLOOKUP(A3648,[3]Sheet1!$A:$G,3,FALSE),0)</f>
        <v>0</v>
      </c>
      <c r="P3648">
        <f>IFERROR(VLOOKUP(A3648,[3]Sheet1!$A:$G,4,FALSE),0)</f>
        <v>0</v>
      </c>
      <c r="Q3648">
        <f>IFERROR(VLOOKUP(A3648,[3]Sheet1!$A:$G,5,FALSE),0)</f>
        <v>0</v>
      </c>
      <c r="R3648">
        <f>IFERROR(VLOOKUP(A3648,[3]Sheet1!$A:$G,6,FALSE),0)</f>
        <v>0</v>
      </c>
      <c r="S3648">
        <f>IFERROR(VLOOKUP(A3648,[3]Sheet1!$A:$G,7,FALSE),0)</f>
        <v>0</v>
      </c>
      <c r="T3648" t="str">
        <f t="shared" si="343"/>
        <v>Sim</v>
      </c>
      <c r="U3648" t="str">
        <f t="shared" si="344"/>
        <v>Sim</v>
      </c>
      <c r="V3648" t="str">
        <f t="shared" si="345"/>
        <v>Sim</v>
      </c>
      <c r="W3648" t="str">
        <f t="shared" si="346"/>
        <v>Sim</v>
      </c>
      <c r="X3648" t="str">
        <f t="shared" si="347"/>
        <v>Não</v>
      </c>
      <c r="Y3648" t="str">
        <f t="shared" si="348"/>
        <v>Não</v>
      </c>
    </row>
    <row r="3649" spans="1:25" x14ac:dyDescent="0.25">
      <c r="A3649" s="11">
        <v>312080</v>
      </c>
      <c r="B3649">
        <f>IFERROR(VLOOKUP(A3649,[1]Monitoramento_Base_somente_disp!$A:$J,5,FALSE),0)</f>
        <v>0</v>
      </c>
      <c r="C3649">
        <f>IFERROR(VLOOKUP(A3649,[1]Monitoramento_Base_somente_disp!$A:$J,6,FALSE),0)</f>
        <v>0</v>
      </c>
      <c r="D3649">
        <f>IFERROR(VLOOKUP(A3649,[1]Monitoramento_Base_somente_disp!$A:$J,7,FALSE),0)</f>
        <v>0</v>
      </c>
      <c r="E3649">
        <f>IFERROR(VLOOKUP(A3649,[1]Monitoramento_Base_somente_disp!$A:$J,8,FALSE),0)</f>
        <v>0</v>
      </c>
      <c r="F3649">
        <f>IFERROR(VLOOKUP(A3649,[1]Monitoramento_Base_somente_disp!$A:$J,9,FALSE),0)</f>
        <v>0</v>
      </c>
      <c r="G3649">
        <f>IFERROR(VLOOKUP(A3649,[1]Monitoramento_Base_somente_disp!$A:$J,10,FALSE),0)</f>
        <v>0</v>
      </c>
      <c r="H3649">
        <f>IFERROR(VLOOKUP(A3649,[2]Sheet1!$A:$I,4,FALSE),0)</f>
        <v>28381</v>
      </c>
      <c r="I3649">
        <f>IFERROR(VLOOKUP(A3649,[2]Sheet1!$A:$I,5,FALSE),0)</f>
        <v>849403</v>
      </c>
      <c r="J3649">
        <f>IFERROR(VLOOKUP(A3649,[2]Sheet1!$A:$I,6,FALSE),0)</f>
        <v>12450</v>
      </c>
      <c r="K3649">
        <f>IFERROR(VLOOKUP(A3649,[2]Sheet1!$A:$I,7,FALSE),0)</f>
        <v>848408</v>
      </c>
      <c r="L3649">
        <f>IFERROR(VLOOKUP(A3649,[2]Sheet1!$A:$I,8,FALSE),0)</f>
        <v>0</v>
      </c>
      <c r="M3649">
        <f>IFERROR(VLOOKUP(A3649,[2]Sheet1!$A:$I,9,FALSE),0)</f>
        <v>0</v>
      </c>
      <c r="N3649">
        <f>IFERROR(VLOOKUP(A3649,[3]Sheet1!$A:$G,2,FALSE),0)</f>
        <v>0</v>
      </c>
      <c r="O3649">
        <f>IFERROR(VLOOKUP(A3649,[3]Sheet1!$A:$G,3,FALSE),0)</f>
        <v>0</v>
      </c>
      <c r="P3649">
        <f>IFERROR(VLOOKUP(A3649,[3]Sheet1!$A:$G,4,FALSE),0)</f>
        <v>0</v>
      </c>
      <c r="Q3649">
        <f>IFERROR(VLOOKUP(A3649,[3]Sheet1!$A:$G,5,FALSE),0)</f>
        <v>0</v>
      </c>
      <c r="R3649">
        <f>IFERROR(VLOOKUP(A3649,[3]Sheet1!$A:$G,6,FALSE),0)</f>
        <v>0</v>
      </c>
      <c r="S3649">
        <f>IFERROR(VLOOKUP(A3649,[3]Sheet1!$A:$G,7,FALSE),0)</f>
        <v>0</v>
      </c>
      <c r="T3649" t="str">
        <f t="shared" si="343"/>
        <v>Sim</v>
      </c>
      <c r="U3649" t="str">
        <f t="shared" si="344"/>
        <v>Sim</v>
      </c>
      <c r="V3649" t="str">
        <f t="shared" si="345"/>
        <v>Sim</v>
      </c>
      <c r="W3649" t="str">
        <f t="shared" si="346"/>
        <v>Sim</v>
      </c>
      <c r="X3649" t="str">
        <f t="shared" si="347"/>
        <v>Não</v>
      </c>
      <c r="Y3649" t="str">
        <f t="shared" si="348"/>
        <v>Não</v>
      </c>
    </row>
    <row r="3650" spans="1:25" x14ac:dyDescent="0.25">
      <c r="A3650" s="11">
        <v>312250</v>
      </c>
      <c r="B3650">
        <f>IFERROR(VLOOKUP(A3650,[1]Monitoramento_Base_somente_disp!$A:$J,5,FALSE),0)</f>
        <v>0</v>
      </c>
      <c r="C3650">
        <f>IFERROR(VLOOKUP(A3650,[1]Monitoramento_Base_somente_disp!$A:$J,6,FALSE),0)</f>
        <v>0</v>
      </c>
      <c r="D3650">
        <f>IFERROR(VLOOKUP(A3650,[1]Monitoramento_Base_somente_disp!$A:$J,7,FALSE),0)</f>
        <v>0</v>
      </c>
      <c r="E3650">
        <f>IFERROR(VLOOKUP(A3650,[1]Monitoramento_Base_somente_disp!$A:$J,8,FALSE),0)</f>
        <v>0</v>
      </c>
      <c r="F3650">
        <f>IFERROR(VLOOKUP(A3650,[1]Monitoramento_Base_somente_disp!$A:$J,9,FALSE),0)</f>
        <v>0</v>
      </c>
      <c r="G3650">
        <f>IFERROR(VLOOKUP(A3650,[1]Monitoramento_Base_somente_disp!$A:$J,10,FALSE),0)</f>
        <v>0</v>
      </c>
      <c r="H3650">
        <f>IFERROR(VLOOKUP(A3650,[2]Sheet1!$A:$I,4,FALSE),0)</f>
        <v>46098</v>
      </c>
      <c r="I3650">
        <f>IFERROR(VLOOKUP(A3650,[2]Sheet1!$A:$I,5,FALSE),0)</f>
        <v>512033</v>
      </c>
      <c r="J3650">
        <f>IFERROR(VLOOKUP(A3650,[2]Sheet1!$A:$I,6,FALSE),0)</f>
        <v>49459</v>
      </c>
      <c r="K3650">
        <f>IFERROR(VLOOKUP(A3650,[2]Sheet1!$A:$I,7,FALSE),0)</f>
        <v>475384</v>
      </c>
      <c r="L3650">
        <f>IFERROR(VLOOKUP(A3650,[2]Sheet1!$A:$I,8,FALSE),0)</f>
        <v>0</v>
      </c>
      <c r="M3650">
        <f>IFERROR(VLOOKUP(A3650,[2]Sheet1!$A:$I,9,FALSE),0)</f>
        <v>0</v>
      </c>
      <c r="N3650">
        <f>IFERROR(VLOOKUP(A3650,[3]Sheet1!$A:$G,2,FALSE),0)</f>
        <v>0</v>
      </c>
      <c r="O3650">
        <f>IFERROR(VLOOKUP(A3650,[3]Sheet1!$A:$G,3,FALSE),0)</f>
        <v>0</v>
      </c>
      <c r="P3650">
        <f>IFERROR(VLOOKUP(A3650,[3]Sheet1!$A:$G,4,FALSE),0)</f>
        <v>0</v>
      </c>
      <c r="Q3650">
        <f>IFERROR(VLOOKUP(A3650,[3]Sheet1!$A:$G,5,FALSE),0)</f>
        <v>0</v>
      </c>
      <c r="R3650">
        <f>IFERROR(VLOOKUP(A3650,[3]Sheet1!$A:$G,6,FALSE),0)</f>
        <v>0</v>
      </c>
      <c r="S3650">
        <f>IFERROR(VLOOKUP(A3650,[3]Sheet1!$A:$G,7,FALSE),0)</f>
        <v>0</v>
      </c>
      <c r="T3650" t="str">
        <f t="shared" si="343"/>
        <v>Sim</v>
      </c>
      <c r="U3650" t="str">
        <f t="shared" si="344"/>
        <v>Sim</v>
      </c>
      <c r="V3650" t="str">
        <f t="shared" si="345"/>
        <v>Sim</v>
      </c>
      <c r="W3650" t="str">
        <f t="shared" si="346"/>
        <v>Sim</v>
      </c>
      <c r="X3650" t="str">
        <f t="shared" si="347"/>
        <v>Não</v>
      </c>
      <c r="Y3650" t="str">
        <f t="shared" si="348"/>
        <v>Não</v>
      </c>
    </row>
    <row r="3651" spans="1:25" x14ac:dyDescent="0.25">
      <c r="A3651" s="11">
        <v>312410</v>
      </c>
      <c r="B3651">
        <f>IFERROR(VLOOKUP(A3651,[1]Monitoramento_Base_somente_disp!$A:$J,5,FALSE),0)</f>
        <v>0</v>
      </c>
      <c r="C3651">
        <f>IFERROR(VLOOKUP(A3651,[1]Monitoramento_Base_somente_disp!$A:$J,6,FALSE),0)</f>
        <v>0</v>
      </c>
      <c r="D3651">
        <f>IFERROR(VLOOKUP(A3651,[1]Monitoramento_Base_somente_disp!$A:$J,7,FALSE),0)</f>
        <v>0</v>
      </c>
      <c r="E3651">
        <f>IFERROR(VLOOKUP(A3651,[1]Monitoramento_Base_somente_disp!$A:$J,8,FALSE),0)</f>
        <v>0</v>
      </c>
      <c r="F3651">
        <f>IFERROR(VLOOKUP(A3651,[1]Monitoramento_Base_somente_disp!$A:$J,9,FALSE),0)</f>
        <v>0</v>
      </c>
      <c r="G3651">
        <f>IFERROR(VLOOKUP(A3651,[1]Monitoramento_Base_somente_disp!$A:$J,10,FALSE),0)</f>
        <v>0</v>
      </c>
      <c r="H3651">
        <f>IFERROR(VLOOKUP(A3651,[2]Sheet1!$A:$I,4,FALSE),0)</f>
        <v>455974</v>
      </c>
      <c r="I3651">
        <f>IFERROR(VLOOKUP(A3651,[2]Sheet1!$A:$I,5,FALSE),0)</f>
        <v>13742441</v>
      </c>
      <c r="J3651">
        <f>IFERROR(VLOOKUP(A3651,[2]Sheet1!$A:$I,6,FALSE),0)</f>
        <v>385823</v>
      </c>
      <c r="K3651">
        <f>IFERROR(VLOOKUP(A3651,[2]Sheet1!$A:$I,7,FALSE),0)</f>
        <v>13606291</v>
      </c>
      <c r="L3651">
        <f>IFERROR(VLOOKUP(A3651,[2]Sheet1!$A:$I,8,FALSE),0)</f>
        <v>0</v>
      </c>
      <c r="M3651">
        <f>IFERROR(VLOOKUP(A3651,[2]Sheet1!$A:$I,9,FALSE),0)</f>
        <v>0</v>
      </c>
      <c r="N3651">
        <f>IFERROR(VLOOKUP(A3651,[3]Sheet1!$A:$G,2,FALSE),0)</f>
        <v>0</v>
      </c>
      <c r="O3651">
        <f>IFERROR(VLOOKUP(A3651,[3]Sheet1!$A:$G,3,FALSE),0)</f>
        <v>0</v>
      </c>
      <c r="P3651">
        <f>IFERROR(VLOOKUP(A3651,[3]Sheet1!$A:$G,4,FALSE),0)</f>
        <v>0</v>
      </c>
      <c r="Q3651">
        <f>IFERROR(VLOOKUP(A3651,[3]Sheet1!$A:$G,5,FALSE),0)</f>
        <v>0</v>
      </c>
      <c r="R3651">
        <f>IFERROR(VLOOKUP(A3651,[3]Sheet1!$A:$G,6,FALSE),0)</f>
        <v>0</v>
      </c>
      <c r="S3651">
        <f>IFERROR(VLOOKUP(A3651,[3]Sheet1!$A:$G,7,FALSE),0)</f>
        <v>0</v>
      </c>
      <c r="T3651" t="str">
        <f t="shared" si="343"/>
        <v>Sim</v>
      </c>
      <c r="U3651" t="str">
        <f t="shared" si="344"/>
        <v>Sim</v>
      </c>
      <c r="V3651" t="str">
        <f t="shared" si="345"/>
        <v>Sim</v>
      </c>
      <c r="W3651" t="str">
        <f t="shared" si="346"/>
        <v>Sim</v>
      </c>
      <c r="X3651" t="str">
        <f t="shared" si="347"/>
        <v>Não</v>
      </c>
      <c r="Y3651" t="str">
        <f t="shared" si="348"/>
        <v>Não</v>
      </c>
    </row>
    <row r="3652" spans="1:25" x14ac:dyDescent="0.25">
      <c r="A3652" s="11">
        <v>312450</v>
      </c>
      <c r="B3652">
        <f>IFERROR(VLOOKUP(A3652,[1]Monitoramento_Base_somente_disp!$A:$J,5,FALSE),0)</f>
        <v>0</v>
      </c>
      <c r="C3652">
        <f>IFERROR(VLOOKUP(A3652,[1]Monitoramento_Base_somente_disp!$A:$J,6,FALSE),0)</f>
        <v>0</v>
      </c>
      <c r="D3652">
        <f>IFERROR(VLOOKUP(A3652,[1]Monitoramento_Base_somente_disp!$A:$J,7,FALSE),0)</f>
        <v>0</v>
      </c>
      <c r="E3652">
        <f>IFERROR(VLOOKUP(A3652,[1]Monitoramento_Base_somente_disp!$A:$J,8,FALSE),0)</f>
        <v>0</v>
      </c>
      <c r="F3652">
        <f>IFERROR(VLOOKUP(A3652,[1]Monitoramento_Base_somente_disp!$A:$J,9,FALSE),0)</f>
        <v>0</v>
      </c>
      <c r="G3652">
        <f>IFERROR(VLOOKUP(A3652,[1]Monitoramento_Base_somente_disp!$A:$J,10,FALSE),0)</f>
        <v>0</v>
      </c>
      <c r="H3652">
        <f>IFERROR(VLOOKUP(A3652,[2]Sheet1!$A:$I,4,FALSE),0)</f>
        <v>109115</v>
      </c>
      <c r="I3652">
        <f>IFERROR(VLOOKUP(A3652,[2]Sheet1!$A:$I,5,FALSE),0)</f>
        <v>619799</v>
      </c>
      <c r="J3652">
        <f>IFERROR(VLOOKUP(A3652,[2]Sheet1!$A:$I,6,FALSE),0)</f>
        <v>68092</v>
      </c>
      <c r="K3652">
        <f>IFERROR(VLOOKUP(A3652,[2]Sheet1!$A:$I,7,FALSE),0)</f>
        <v>561273</v>
      </c>
      <c r="L3652">
        <f>IFERROR(VLOOKUP(A3652,[2]Sheet1!$A:$I,8,FALSE),0)</f>
        <v>0</v>
      </c>
      <c r="M3652">
        <f>IFERROR(VLOOKUP(A3652,[2]Sheet1!$A:$I,9,FALSE),0)</f>
        <v>0</v>
      </c>
      <c r="N3652">
        <f>IFERROR(VLOOKUP(A3652,[3]Sheet1!$A:$G,2,FALSE),0)</f>
        <v>0</v>
      </c>
      <c r="O3652">
        <f>IFERROR(VLOOKUP(A3652,[3]Sheet1!$A:$G,3,FALSE),0)</f>
        <v>0</v>
      </c>
      <c r="P3652">
        <f>IFERROR(VLOOKUP(A3652,[3]Sheet1!$A:$G,4,FALSE),0)</f>
        <v>0</v>
      </c>
      <c r="Q3652">
        <f>IFERROR(VLOOKUP(A3652,[3]Sheet1!$A:$G,5,FALSE),0)</f>
        <v>0</v>
      </c>
      <c r="R3652">
        <f>IFERROR(VLOOKUP(A3652,[3]Sheet1!$A:$G,6,FALSE),0)</f>
        <v>0</v>
      </c>
      <c r="S3652">
        <f>IFERROR(VLOOKUP(A3652,[3]Sheet1!$A:$G,7,FALSE),0)</f>
        <v>0</v>
      </c>
      <c r="T3652" t="str">
        <f t="shared" si="343"/>
        <v>Sim</v>
      </c>
      <c r="U3652" t="str">
        <f t="shared" si="344"/>
        <v>Sim</v>
      </c>
      <c r="V3652" t="str">
        <f t="shared" si="345"/>
        <v>Sim</v>
      </c>
      <c r="W3652" t="str">
        <f t="shared" si="346"/>
        <v>Sim</v>
      </c>
      <c r="X3652" t="str">
        <f t="shared" si="347"/>
        <v>Não</v>
      </c>
      <c r="Y3652" t="str">
        <f t="shared" si="348"/>
        <v>Não</v>
      </c>
    </row>
    <row r="3653" spans="1:25" x14ac:dyDescent="0.25">
      <c r="A3653" s="11">
        <v>312740</v>
      </c>
      <c r="B3653">
        <f>IFERROR(VLOOKUP(A3653,[1]Monitoramento_Base_somente_disp!$A:$J,5,FALSE),0)</f>
        <v>0</v>
      </c>
      <c r="C3653">
        <f>IFERROR(VLOOKUP(A3653,[1]Monitoramento_Base_somente_disp!$A:$J,6,FALSE),0)</f>
        <v>0</v>
      </c>
      <c r="D3653">
        <f>IFERROR(VLOOKUP(A3653,[1]Monitoramento_Base_somente_disp!$A:$J,7,FALSE),0)</f>
        <v>0</v>
      </c>
      <c r="E3653">
        <f>IFERROR(VLOOKUP(A3653,[1]Monitoramento_Base_somente_disp!$A:$J,8,FALSE),0)</f>
        <v>0</v>
      </c>
      <c r="F3653">
        <f>IFERROR(VLOOKUP(A3653,[1]Monitoramento_Base_somente_disp!$A:$J,9,FALSE),0)</f>
        <v>0</v>
      </c>
      <c r="G3653">
        <f>IFERROR(VLOOKUP(A3653,[1]Monitoramento_Base_somente_disp!$A:$J,10,FALSE),0)</f>
        <v>0</v>
      </c>
      <c r="H3653">
        <f>IFERROR(VLOOKUP(A3653,[2]Sheet1!$A:$I,4,FALSE),0)</f>
        <v>63984</v>
      </c>
      <c r="I3653">
        <f>IFERROR(VLOOKUP(A3653,[2]Sheet1!$A:$I,5,FALSE),0)</f>
        <v>468999</v>
      </c>
      <c r="J3653">
        <f>IFERROR(VLOOKUP(A3653,[2]Sheet1!$A:$I,6,FALSE),0)</f>
        <v>45728</v>
      </c>
      <c r="K3653">
        <f>IFERROR(VLOOKUP(A3653,[2]Sheet1!$A:$I,7,FALSE),0)</f>
        <v>524690</v>
      </c>
      <c r="L3653">
        <f>IFERROR(VLOOKUP(A3653,[2]Sheet1!$A:$I,8,FALSE),0)</f>
        <v>0</v>
      </c>
      <c r="M3653">
        <f>IFERROR(VLOOKUP(A3653,[2]Sheet1!$A:$I,9,FALSE),0)</f>
        <v>0</v>
      </c>
      <c r="N3653">
        <f>IFERROR(VLOOKUP(A3653,[3]Sheet1!$A:$G,2,FALSE),0)</f>
        <v>0</v>
      </c>
      <c r="O3653">
        <f>IFERROR(VLOOKUP(A3653,[3]Sheet1!$A:$G,3,FALSE),0)</f>
        <v>0</v>
      </c>
      <c r="P3653">
        <f>IFERROR(VLOOKUP(A3653,[3]Sheet1!$A:$G,4,FALSE),0)</f>
        <v>0</v>
      </c>
      <c r="Q3653">
        <f>IFERROR(VLOOKUP(A3653,[3]Sheet1!$A:$G,5,FALSE),0)</f>
        <v>0</v>
      </c>
      <c r="R3653">
        <f>IFERROR(VLOOKUP(A3653,[3]Sheet1!$A:$G,6,FALSE),0)</f>
        <v>0</v>
      </c>
      <c r="S3653">
        <f>IFERROR(VLOOKUP(A3653,[3]Sheet1!$A:$G,7,FALSE),0)</f>
        <v>0</v>
      </c>
      <c r="T3653" t="str">
        <f t="shared" si="343"/>
        <v>Sim</v>
      </c>
      <c r="U3653" t="str">
        <f t="shared" si="344"/>
        <v>Sim</v>
      </c>
      <c r="V3653" t="str">
        <f t="shared" si="345"/>
        <v>Sim</v>
      </c>
      <c r="W3653" t="str">
        <f t="shared" si="346"/>
        <v>Sim</v>
      </c>
      <c r="X3653" t="str">
        <f t="shared" si="347"/>
        <v>Não</v>
      </c>
      <c r="Y3653" t="str">
        <f t="shared" si="348"/>
        <v>Não</v>
      </c>
    </row>
    <row r="3654" spans="1:25" x14ac:dyDescent="0.25">
      <c r="A3654" s="11">
        <v>312890</v>
      </c>
      <c r="B3654">
        <f>IFERROR(VLOOKUP(A3654,[1]Monitoramento_Base_somente_disp!$A:$J,5,FALSE),0)</f>
        <v>0</v>
      </c>
      <c r="C3654">
        <f>IFERROR(VLOOKUP(A3654,[1]Monitoramento_Base_somente_disp!$A:$J,6,FALSE),0)</f>
        <v>0</v>
      </c>
      <c r="D3654">
        <f>IFERROR(VLOOKUP(A3654,[1]Monitoramento_Base_somente_disp!$A:$J,7,FALSE),0)</f>
        <v>0</v>
      </c>
      <c r="E3654">
        <f>IFERROR(VLOOKUP(A3654,[1]Monitoramento_Base_somente_disp!$A:$J,8,FALSE),0)</f>
        <v>0</v>
      </c>
      <c r="F3654">
        <f>IFERROR(VLOOKUP(A3654,[1]Monitoramento_Base_somente_disp!$A:$J,9,FALSE),0)</f>
        <v>0</v>
      </c>
      <c r="G3654">
        <f>IFERROR(VLOOKUP(A3654,[1]Monitoramento_Base_somente_disp!$A:$J,10,FALSE),0)</f>
        <v>0</v>
      </c>
      <c r="H3654">
        <f>IFERROR(VLOOKUP(A3654,[2]Sheet1!$A:$I,4,FALSE),0)</f>
        <v>84807</v>
      </c>
      <c r="I3654">
        <f>IFERROR(VLOOKUP(A3654,[2]Sheet1!$A:$I,5,FALSE),0)</f>
        <v>321310</v>
      </c>
      <c r="J3654">
        <f>IFERROR(VLOOKUP(A3654,[2]Sheet1!$A:$I,6,FALSE),0)</f>
        <v>63304</v>
      </c>
      <c r="K3654">
        <f>IFERROR(VLOOKUP(A3654,[2]Sheet1!$A:$I,7,FALSE),0)</f>
        <v>325806</v>
      </c>
      <c r="L3654">
        <f>IFERROR(VLOOKUP(A3654,[2]Sheet1!$A:$I,8,FALSE),0)</f>
        <v>0</v>
      </c>
      <c r="M3654">
        <f>IFERROR(VLOOKUP(A3654,[2]Sheet1!$A:$I,9,FALSE),0)</f>
        <v>0</v>
      </c>
      <c r="N3654">
        <f>IFERROR(VLOOKUP(A3654,[3]Sheet1!$A:$G,2,FALSE),0)</f>
        <v>0</v>
      </c>
      <c r="O3654">
        <f>IFERROR(VLOOKUP(A3654,[3]Sheet1!$A:$G,3,FALSE),0)</f>
        <v>0</v>
      </c>
      <c r="P3654">
        <f>IFERROR(VLOOKUP(A3654,[3]Sheet1!$A:$G,4,FALSE),0)</f>
        <v>0</v>
      </c>
      <c r="Q3654">
        <f>IFERROR(VLOOKUP(A3654,[3]Sheet1!$A:$G,5,FALSE),0)</f>
        <v>0</v>
      </c>
      <c r="R3654">
        <f>IFERROR(VLOOKUP(A3654,[3]Sheet1!$A:$G,6,FALSE),0)</f>
        <v>0</v>
      </c>
      <c r="S3654">
        <f>IFERROR(VLOOKUP(A3654,[3]Sheet1!$A:$G,7,FALSE),0)</f>
        <v>0</v>
      </c>
      <c r="T3654" t="str">
        <f t="shared" si="343"/>
        <v>Sim</v>
      </c>
      <c r="U3654" t="str">
        <f t="shared" si="344"/>
        <v>Sim</v>
      </c>
      <c r="V3654" t="str">
        <f t="shared" si="345"/>
        <v>Sim</v>
      </c>
      <c r="W3654" t="str">
        <f t="shared" si="346"/>
        <v>Sim</v>
      </c>
      <c r="X3654" t="str">
        <f t="shared" si="347"/>
        <v>Não</v>
      </c>
      <c r="Y3654" t="str">
        <f t="shared" si="348"/>
        <v>Não</v>
      </c>
    </row>
    <row r="3655" spans="1:25" x14ac:dyDescent="0.25">
      <c r="A3655" s="11">
        <v>312910</v>
      </c>
      <c r="B3655">
        <f>IFERROR(VLOOKUP(A3655,[1]Monitoramento_Base_somente_disp!$A:$J,5,FALSE),0)</f>
        <v>0</v>
      </c>
      <c r="C3655">
        <f>IFERROR(VLOOKUP(A3655,[1]Monitoramento_Base_somente_disp!$A:$J,6,FALSE),0)</f>
        <v>0</v>
      </c>
      <c r="D3655">
        <f>IFERROR(VLOOKUP(A3655,[1]Monitoramento_Base_somente_disp!$A:$J,7,FALSE),0)</f>
        <v>0</v>
      </c>
      <c r="E3655">
        <f>IFERROR(VLOOKUP(A3655,[1]Monitoramento_Base_somente_disp!$A:$J,8,FALSE),0)</f>
        <v>0</v>
      </c>
      <c r="F3655">
        <f>IFERROR(VLOOKUP(A3655,[1]Monitoramento_Base_somente_disp!$A:$J,9,FALSE),0)</f>
        <v>0</v>
      </c>
      <c r="G3655">
        <f>IFERROR(VLOOKUP(A3655,[1]Monitoramento_Base_somente_disp!$A:$J,10,FALSE),0)</f>
        <v>0</v>
      </c>
      <c r="H3655">
        <f>IFERROR(VLOOKUP(A3655,[2]Sheet1!$A:$I,4,FALSE),0)</f>
        <v>29017</v>
      </c>
      <c r="I3655">
        <f>IFERROR(VLOOKUP(A3655,[2]Sheet1!$A:$I,5,FALSE),0)</f>
        <v>193729</v>
      </c>
      <c r="J3655">
        <f>IFERROR(VLOOKUP(A3655,[2]Sheet1!$A:$I,6,FALSE),0)</f>
        <v>28749</v>
      </c>
      <c r="K3655">
        <f>IFERROR(VLOOKUP(A3655,[2]Sheet1!$A:$I,7,FALSE),0)</f>
        <v>247684</v>
      </c>
      <c r="L3655">
        <f>IFERROR(VLOOKUP(A3655,[2]Sheet1!$A:$I,8,FALSE),0)</f>
        <v>0</v>
      </c>
      <c r="M3655">
        <f>IFERROR(VLOOKUP(A3655,[2]Sheet1!$A:$I,9,FALSE),0)</f>
        <v>0</v>
      </c>
      <c r="N3655">
        <f>IFERROR(VLOOKUP(A3655,[3]Sheet1!$A:$G,2,FALSE),0)</f>
        <v>0</v>
      </c>
      <c r="O3655">
        <f>IFERROR(VLOOKUP(A3655,[3]Sheet1!$A:$G,3,FALSE),0)</f>
        <v>0</v>
      </c>
      <c r="P3655">
        <f>IFERROR(VLOOKUP(A3655,[3]Sheet1!$A:$G,4,FALSE),0)</f>
        <v>0</v>
      </c>
      <c r="Q3655">
        <f>IFERROR(VLOOKUP(A3655,[3]Sheet1!$A:$G,5,FALSE),0)</f>
        <v>0</v>
      </c>
      <c r="R3655">
        <f>IFERROR(VLOOKUP(A3655,[3]Sheet1!$A:$G,6,FALSE),0)</f>
        <v>0</v>
      </c>
      <c r="S3655">
        <f>IFERROR(VLOOKUP(A3655,[3]Sheet1!$A:$G,7,FALSE),0)</f>
        <v>0</v>
      </c>
      <c r="T3655" t="str">
        <f t="shared" si="343"/>
        <v>Sim</v>
      </c>
      <c r="U3655" t="str">
        <f t="shared" si="344"/>
        <v>Sim</v>
      </c>
      <c r="V3655" t="str">
        <f t="shared" si="345"/>
        <v>Sim</v>
      </c>
      <c r="W3655" t="str">
        <f t="shared" si="346"/>
        <v>Sim</v>
      </c>
      <c r="X3655" t="str">
        <f t="shared" si="347"/>
        <v>Não</v>
      </c>
      <c r="Y3655" t="str">
        <f t="shared" si="348"/>
        <v>Não</v>
      </c>
    </row>
    <row r="3656" spans="1:25" x14ac:dyDescent="0.25">
      <c r="A3656" s="11">
        <v>312920</v>
      </c>
      <c r="B3656">
        <f>IFERROR(VLOOKUP(A3656,[1]Monitoramento_Base_somente_disp!$A:$J,5,FALSE),0)</f>
        <v>0</v>
      </c>
      <c r="C3656">
        <f>IFERROR(VLOOKUP(A3656,[1]Monitoramento_Base_somente_disp!$A:$J,6,FALSE),0)</f>
        <v>0</v>
      </c>
      <c r="D3656">
        <f>IFERROR(VLOOKUP(A3656,[1]Monitoramento_Base_somente_disp!$A:$J,7,FALSE),0)</f>
        <v>0</v>
      </c>
      <c r="E3656">
        <f>IFERROR(VLOOKUP(A3656,[1]Monitoramento_Base_somente_disp!$A:$J,8,FALSE),0)</f>
        <v>0</v>
      </c>
      <c r="F3656">
        <f>IFERROR(VLOOKUP(A3656,[1]Monitoramento_Base_somente_disp!$A:$J,9,FALSE),0)</f>
        <v>0</v>
      </c>
      <c r="G3656">
        <f>IFERROR(VLOOKUP(A3656,[1]Monitoramento_Base_somente_disp!$A:$J,10,FALSE),0)</f>
        <v>0</v>
      </c>
      <c r="H3656">
        <f>IFERROR(VLOOKUP(A3656,[2]Sheet1!$A:$I,4,FALSE),0)</f>
        <v>1608</v>
      </c>
      <c r="I3656">
        <f>IFERROR(VLOOKUP(A3656,[2]Sheet1!$A:$I,5,FALSE),0)</f>
        <v>550925</v>
      </c>
      <c r="J3656">
        <f>IFERROR(VLOOKUP(A3656,[2]Sheet1!$A:$I,6,FALSE),0)</f>
        <v>1185</v>
      </c>
      <c r="K3656">
        <f>IFERROR(VLOOKUP(A3656,[2]Sheet1!$A:$I,7,FALSE),0)</f>
        <v>552014</v>
      </c>
      <c r="L3656">
        <f>IFERROR(VLOOKUP(A3656,[2]Sheet1!$A:$I,8,FALSE),0)</f>
        <v>0</v>
      </c>
      <c r="M3656">
        <f>IFERROR(VLOOKUP(A3656,[2]Sheet1!$A:$I,9,FALSE),0)</f>
        <v>0</v>
      </c>
      <c r="N3656">
        <f>IFERROR(VLOOKUP(A3656,[3]Sheet1!$A:$G,2,FALSE),0)</f>
        <v>0</v>
      </c>
      <c r="O3656">
        <f>IFERROR(VLOOKUP(A3656,[3]Sheet1!$A:$G,3,FALSE),0)</f>
        <v>0</v>
      </c>
      <c r="P3656">
        <f>IFERROR(VLOOKUP(A3656,[3]Sheet1!$A:$G,4,FALSE),0)</f>
        <v>0</v>
      </c>
      <c r="Q3656">
        <f>IFERROR(VLOOKUP(A3656,[3]Sheet1!$A:$G,5,FALSE),0)</f>
        <v>0</v>
      </c>
      <c r="R3656">
        <f>IFERROR(VLOOKUP(A3656,[3]Sheet1!$A:$G,6,FALSE),0)</f>
        <v>0</v>
      </c>
      <c r="S3656">
        <f>IFERROR(VLOOKUP(A3656,[3]Sheet1!$A:$G,7,FALSE),0)</f>
        <v>0</v>
      </c>
      <c r="T3656" t="str">
        <f t="shared" si="343"/>
        <v>Sim</v>
      </c>
      <c r="U3656" t="str">
        <f t="shared" si="344"/>
        <v>Sim</v>
      </c>
      <c r="V3656" t="str">
        <f t="shared" si="345"/>
        <v>Sim</v>
      </c>
      <c r="W3656" t="str">
        <f t="shared" si="346"/>
        <v>Sim</v>
      </c>
      <c r="X3656" t="str">
        <f t="shared" si="347"/>
        <v>Não</v>
      </c>
      <c r="Y3656" t="str">
        <f t="shared" si="348"/>
        <v>Não</v>
      </c>
    </row>
    <row r="3657" spans="1:25" x14ac:dyDescent="0.25">
      <c r="A3657" s="11">
        <v>313060</v>
      </c>
      <c r="B3657">
        <f>IFERROR(VLOOKUP(A3657,[1]Monitoramento_Base_somente_disp!$A:$J,5,FALSE),0)</f>
        <v>0</v>
      </c>
      <c r="C3657">
        <f>IFERROR(VLOOKUP(A3657,[1]Monitoramento_Base_somente_disp!$A:$J,6,FALSE),0)</f>
        <v>0</v>
      </c>
      <c r="D3657">
        <f>IFERROR(VLOOKUP(A3657,[1]Monitoramento_Base_somente_disp!$A:$J,7,FALSE),0)</f>
        <v>0</v>
      </c>
      <c r="E3657">
        <f>IFERROR(VLOOKUP(A3657,[1]Monitoramento_Base_somente_disp!$A:$J,8,FALSE),0)</f>
        <v>0</v>
      </c>
      <c r="F3657">
        <f>IFERROR(VLOOKUP(A3657,[1]Monitoramento_Base_somente_disp!$A:$J,9,FALSE),0)</f>
        <v>0</v>
      </c>
      <c r="G3657">
        <f>IFERROR(VLOOKUP(A3657,[1]Monitoramento_Base_somente_disp!$A:$J,10,FALSE),0)</f>
        <v>0</v>
      </c>
      <c r="H3657">
        <f>IFERROR(VLOOKUP(A3657,[2]Sheet1!$A:$I,4,FALSE),0)</f>
        <v>69209</v>
      </c>
      <c r="I3657">
        <f>IFERROR(VLOOKUP(A3657,[2]Sheet1!$A:$I,5,FALSE),0)</f>
        <v>6650968</v>
      </c>
      <c r="J3657">
        <f>IFERROR(VLOOKUP(A3657,[2]Sheet1!$A:$I,6,FALSE),0)</f>
        <v>17665</v>
      </c>
      <c r="K3657">
        <f>IFERROR(VLOOKUP(A3657,[2]Sheet1!$A:$I,7,FALSE),0)</f>
        <v>6901197</v>
      </c>
      <c r="L3657">
        <f>IFERROR(VLOOKUP(A3657,[2]Sheet1!$A:$I,8,FALSE),0)</f>
        <v>0</v>
      </c>
      <c r="M3657">
        <f>IFERROR(VLOOKUP(A3657,[2]Sheet1!$A:$I,9,FALSE),0)</f>
        <v>0</v>
      </c>
      <c r="N3657">
        <f>IFERROR(VLOOKUP(A3657,[3]Sheet1!$A:$G,2,FALSE),0)</f>
        <v>0</v>
      </c>
      <c r="O3657">
        <f>IFERROR(VLOOKUP(A3657,[3]Sheet1!$A:$G,3,FALSE),0)</f>
        <v>0</v>
      </c>
      <c r="P3657">
        <f>IFERROR(VLOOKUP(A3657,[3]Sheet1!$A:$G,4,FALSE),0)</f>
        <v>0</v>
      </c>
      <c r="Q3657">
        <f>IFERROR(VLOOKUP(A3657,[3]Sheet1!$A:$G,5,FALSE),0)</f>
        <v>0</v>
      </c>
      <c r="R3657">
        <f>IFERROR(VLOOKUP(A3657,[3]Sheet1!$A:$G,6,FALSE),0)</f>
        <v>0</v>
      </c>
      <c r="S3657">
        <f>IFERROR(VLOOKUP(A3657,[3]Sheet1!$A:$G,7,FALSE),0)</f>
        <v>0</v>
      </c>
      <c r="T3657" t="str">
        <f t="shared" si="343"/>
        <v>Sim</v>
      </c>
      <c r="U3657" t="str">
        <f t="shared" si="344"/>
        <v>Sim</v>
      </c>
      <c r="V3657" t="str">
        <f t="shared" si="345"/>
        <v>Sim</v>
      </c>
      <c r="W3657" t="str">
        <f t="shared" si="346"/>
        <v>Sim</v>
      </c>
      <c r="X3657" t="str">
        <f t="shared" si="347"/>
        <v>Não</v>
      </c>
      <c r="Y3657" t="str">
        <f t="shared" si="348"/>
        <v>Não</v>
      </c>
    </row>
    <row r="3658" spans="1:25" x14ac:dyDescent="0.25">
      <c r="A3658" s="11">
        <v>313120</v>
      </c>
      <c r="B3658">
        <f>IFERROR(VLOOKUP(A3658,[1]Monitoramento_Base_somente_disp!$A:$J,5,FALSE),0)</f>
        <v>0</v>
      </c>
      <c r="C3658">
        <f>IFERROR(VLOOKUP(A3658,[1]Monitoramento_Base_somente_disp!$A:$J,6,FALSE),0)</f>
        <v>0</v>
      </c>
      <c r="D3658">
        <f>IFERROR(VLOOKUP(A3658,[1]Monitoramento_Base_somente_disp!$A:$J,7,FALSE),0)</f>
        <v>0</v>
      </c>
      <c r="E3658">
        <f>IFERROR(VLOOKUP(A3658,[1]Monitoramento_Base_somente_disp!$A:$J,8,FALSE),0)</f>
        <v>0</v>
      </c>
      <c r="F3658">
        <f>IFERROR(VLOOKUP(A3658,[1]Monitoramento_Base_somente_disp!$A:$J,9,FALSE),0)</f>
        <v>0</v>
      </c>
      <c r="G3658">
        <f>IFERROR(VLOOKUP(A3658,[1]Monitoramento_Base_somente_disp!$A:$J,10,FALSE),0)</f>
        <v>0</v>
      </c>
      <c r="H3658">
        <f>IFERROR(VLOOKUP(A3658,[2]Sheet1!$A:$I,4,FALSE),0)</f>
        <v>125003</v>
      </c>
      <c r="I3658">
        <f>IFERROR(VLOOKUP(A3658,[2]Sheet1!$A:$I,5,FALSE),0)</f>
        <v>1350211</v>
      </c>
      <c r="J3658">
        <f>IFERROR(VLOOKUP(A3658,[2]Sheet1!$A:$I,6,FALSE),0)</f>
        <v>129878</v>
      </c>
      <c r="K3658">
        <f>IFERROR(VLOOKUP(A3658,[2]Sheet1!$A:$I,7,FALSE),0)</f>
        <v>1260343</v>
      </c>
      <c r="L3658">
        <f>IFERROR(VLOOKUP(A3658,[2]Sheet1!$A:$I,8,FALSE),0)</f>
        <v>0</v>
      </c>
      <c r="M3658">
        <f>IFERROR(VLOOKUP(A3658,[2]Sheet1!$A:$I,9,FALSE),0)</f>
        <v>0</v>
      </c>
      <c r="N3658">
        <f>IFERROR(VLOOKUP(A3658,[3]Sheet1!$A:$G,2,FALSE),0)</f>
        <v>0</v>
      </c>
      <c r="O3658">
        <f>IFERROR(VLOOKUP(A3658,[3]Sheet1!$A:$G,3,FALSE),0)</f>
        <v>0</v>
      </c>
      <c r="P3658">
        <f>IFERROR(VLOOKUP(A3658,[3]Sheet1!$A:$G,4,FALSE),0)</f>
        <v>0</v>
      </c>
      <c r="Q3658">
        <f>IFERROR(VLOOKUP(A3658,[3]Sheet1!$A:$G,5,FALSE),0)</f>
        <v>0</v>
      </c>
      <c r="R3658">
        <f>IFERROR(VLOOKUP(A3658,[3]Sheet1!$A:$G,6,FALSE),0)</f>
        <v>0</v>
      </c>
      <c r="S3658">
        <f>IFERROR(VLOOKUP(A3658,[3]Sheet1!$A:$G,7,FALSE),0)</f>
        <v>0</v>
      </c>
      <c r="T3658" t="str">
        <f t="shared" si="343"/>
        <v>Sim</v>
      </c>
      <c r="U3658" t="str">
        <f t="shared" si="344"/>
        <v>Sim</v>
      </c>
      <c r="V3658" t="str">
        <f t="shared" si="345"/>
        <v>Sim</v>
      </c>
      <c r="W3658" t="str">
        <f t="shared" si="346"/>
        <v>Sim</v>
      </c>
      <c r="X3658" t="str">
        <f t="shared" si="347"/>
        <v>Não</v>
      </c>
      <c r="Y3658" t="str">
        <f t="shared" si="348"/>
        <v>Não</v>
      </c>
    </row>
    <row r="3659" spans="1:25" x14ac:dyDescent="0.25">
      <c r="A3659" s="11">
        <v>313140</v>
      </c>
      <c r="B3659">
        <f>IFERROR(VLOOKUP(A3659,[1]Monitoramento_Base_somente_disp!$A:$J,5,FALSE),0)</f>
        <v>0</v>
      </c>
      <c r="C3659">
        <f>IFERROR(VLOOKUP(A3659,[1]Monitoramento_Base_somente_disp!$A:$J,6,FALSE),0)</f>
        <v>0</v>
      </c>
      <c r="D3659">
        <f>IFERROR(VLOOKUP(A3659,[1]Monitoramento_Base_somente_disp!$A:$J,7,FALSE),0)</f>
        <v>0</v>
      </c>
      <c r="E3659">
        <f>IFERROR(VLOOKUP(A3659,[1]Monitoramento_Base_somente_disp!$A:$J,8,FALSE),0)</f>
        <v>0</v>
      </c>
      <c r="F3659">
        <f>IFERROR(VLOOKUP(A3659,[1]Monitoramento_Base_somente_disp!$A:$J,9,FALSE),0)</f>
        <v>0</v>
      </c>
      <c r="G3659">
        <f>IFERROR(VLOOKUP(A3659,[1]Monitoramento_Base_somente_disp!$A:$J,10,FALSE),0)</f>
        <v>0</v>
      </c>
      <c r="H3659">
        <f>IFERROR(VLOOKUP(A3659,[2]Sheet1!$A:$I,4,FALSE),0)</f>
        <v>65944</v>
      </c>
      <c r="I3659">
        <f>IFERROR(VLOOKUP(A3659,[2]Sheet1!$A:$I,5,FALSE),0)</f>
        <v>275780</v>
      </c>
      <c r="J3659">
        <f>IFERROR(VLOOKUP(A3659,[2]Sheet1!$A:$I,6,FALSE),0)</f>
        <v>58154</v>
      </c>
      <c r="K3659">
        <f>IFERROR(VLOOKUP(A3659,[2]Sheet1!$A:$I,7,FALSE),0)</f>
        <v>283408</v>
      </c>
      <c r="L3659">
        <f>IFERROR(VLOOKUP(A3659,[2]Sheet1!$A:$I,8,FALSE),0)</f>
        <v>0</v>
      </c>
      <c r="M3659">
        <f>IFERROR(VLOOKUP(A3659,[2]Sheet1!$A:$I,9,FALSE),0)</f>
        <v>0</v>
      </c>
      <c r="N3659">
        <f>IFERROR(VLOOKUP(A3659,[3]Sheet1!$A:$G,2,FALSE),0)</f>
        <v>0</v>
      </c>
      <c r="O3659">
        <f>IFERROR(VLOOKUP(A3659,[3]Sheet1!$A:$G,3,FALSE),0)</f>
        <v>0</v>
      </c>
      <c r="P3659">
        <f>IFERROR(VLOOKUP(A3659,[3]Sheet1!$A:$G,4,FALSE),0)</f>
        <v>0</v>
      </c>
      <c r="Q3659">
        <f>IFERROR(VLOOKUP(A3659,[3]Sheet1!$A:$G,5,FALSE),0)</f>
        <v>0</v>
      </c>
      <c r="R3659">
        <f>IFERROR(VLOOKUP(A3659,[3]Sheet1!$A:$G,6,FALSE),0)</f>
        <v>0</v>
      </c>
      <c r="S3659">
        <f>IFERROR(VLOOKUP(A3659,[3]Sheet1!$A:$G,7,FALSE),0)</f>
        <v>0</v>
      </c>
      <c r="T3659" t="str">
        <f t="shared" si="343"/>
        <v>Sim</v>
      </c>
      <c r="U3659" t="str">
        <f t="shared" si="344"/>
        <v>Sim</v>
      </c>
      <c r="V3659" t="str">
        <f t="shared" si="345"/>
        <v>Sim</v>
      </c>
      <c r="W3659" t="str">
        <f t="shared" si="346"/>
        <v>Sim</v>
      </c>
      <c r="X3659" t="str">
        <f t="shared" si="347"/>
        <v>Não</v>
      </c>
      <c r="Y3659" t="str">
        <f t="shared" si="348"/>
        <v>Não</v>
      </c>
    </row>
    <row r="3660" spans="1:25" x14ac:dyDescent="0.25">
      <c r="A3660" s="11">
        <v>313220</v>
      </c>
      <c r="B3660">
        <f>IFERROR(VLOOKUP(A3660,[1]Monitoramento_Base_somente_disp!$A:$J,5,FALSE),0)</f>
        <v>0</v>
      </c>
      <c r="C3660">
        <f>IFERROR(VLOOKUP(A3660,[1]Monitoramento_Base_somente_disp!$A:$J,6,FALSE),0)</f>
        <v>0</v>
      </c>
      <c r="D3660">
        <f>IFERROR(VLOOKUP(A3660,[1]Monitoramento_Base_somente_disp!$A:$J,7,FALSE),0)</f>
        <v>0</v>
      </c>
      <c r="E3660">
        <f>IFERROR(VLOOKUP(A3660,[1]Monitoramento_Base_somente_disp!$A:$J,8,FALSE),0)</f>
        <v>0</v>
      </c>
      <c r="F3660">
        <f>IFERROR(VLOOKUP(A3660,[1]Monitoramento_Base_somente_disp!$A:$J,9,FALSE),0)</f>
        <v>0</v>
      </c>
      <c r="G3660">
        <f>IFERROR(VLOOKUP(A3660,[1]Monitoramento_Base_somente_disp!$A:$J,10,FALSE),0)</f>
        <v>0</v>
      </c>
      <c r="H3660">
        <f>IFERROR(VLOOKUP(A3660,[2]Sheet1!$A:$I,4,FALSE),0)</f>
        <v>215032</v>
      </c>
      <c r="I3660">
        <f>IFERROR(VLOOKUP(A3660,[2]Sheet1!$A:$I,5,FALSE),0)</f>
        <v>1852631</v>
      </c>
      <c r="J3660">
        <f>IFERROR(VLOOKUP(A3660,[2]Sheet1!$A:$I,6,FALSE),0)</f>
        <v>173149</v>
      </c>
      <c r="K3660">
        <f>IFERROR(VLOOKUP(A3660,[2]Sheet1!$A:$I,7,FALSE),0)</f>
        <v>1738422</v>
      </c>
      <c r="L3660">
        <f>IFERROR(VLOOKUP(A3660,[2]Sheet1!$A:$I,8,FALSE),0)</f>
        <v>0</v>
      </c>
      <c r="M3660">
        <f>IFERROR(VLOOKUP(A3660,[2]Sheet1!$A:$I,9,FALSE),0)</f>
        <v>0</v>
      </c>
      <c r="N3660">
        <f>IFERROR(VLOOKUP(A3660,[3]Sheet1!$A:$G,2,FALSE),0)</f>
        <v>0</v>
      </c>
      <c r="O3660">
        <f>IFERROR(VLOOKUP(A3660,[3]Sheet1!$A:$G,3,FALSE),0)</f>
        <v>0</v>
      </c>
      <c r="P3660">
        <f>IFERROR(VLOOKUP(A3660,[3]Sheet1!$A:$G,4,FALSE),0)</f>
        <v>0</v>
      </c>
      <c r="Q3660">
        <f>IFERROR(VLOOKUP(A3660,[3]Sheet1!$A:$G,5,FALSE),0)</f>
        <v>0</v>
      </c>
      <c r="R3660">
        <f>IFERROR(VLOOKUP(A3660,[3]Sheet1!$A:$G,6,FALSE),0)</f>
        <v>0</v>
      </c>
      <c r="S3660">
        <f>IFERROR(VLOOKUP(A3660,[3]Sheet1!$A:$G,7,FALSE),0)</f>
        <v>0</v>
      </c>
      <c r="T3660" t="str">
        <f t="shared" si="343"/>
        <v>Sim</v>
      </c>
      <c r="U3660" t="str">
        <f t="shared" si="344"/>
        <v>Sim</v>
      </c>
      <c r="V3660" t="str">
        <f t="shared" si="345"/>
        <v>Sim</v>
      </c>
      <c r="W3660" t="str">
        <f t="shared" si="346"/>
        <v>Sim</v>
      </c>
      <c r="X3660" t="str">
        <f t="shared" si="347"/>
        <v>Não</v>
      </c>
      <c r="Y3660" t="str">
        <f t="shared" si="348"/>
        <v>Não</v>
      </c>
    </row>
    <row r="3661" spans="1:25" x14ac:dyDescent="0.25">
      <c r="A3661" s="11">
        <v>313500</v>
      </c>
      <c r="B3661">
        <f>IFERROR(VLOOKUP(A3661,[1]Monitoramento_Base_somente_disp!$A:$J,5,FALSE),0)</f>
        <v>0</v>
      </c>
      <c r="C3661">
        <f>IFERROR(VLOOKUP(A3661,[1]Monitoramento_Base_somente_disp!$A:$J,6,FALSE),0)</f>
        <v>0</v>
      </c>
      <c r="D3661">
        <f>IFERROR(VLOOKUP(A3661,[1]Monitoramento_Base_somente_disp!$A:$J,7,FALSE),0)</f>
        <v>0</v>
      </c>
      <c r="E3661">
        <f>IFERROR(VLOOKUP(A3661,[1]Monitoramento_Base_somente_disp!$A:$J,8,FALSE),0)</f>
        <v>0</v>
      </c>
      <c r="F3661">
        <f>IFERROR(VLOOKUP(A3661,[1]Monitoramento_Base_somente_disp!$A:$J,9,FALSE),0)</f>
        <v>0</v>
      </c>
      <c r="G3661">
        <f>IFERROR(VLOOKUP(A3661,[1]Monitoramento_Base_somente_disp!$A:$J,10,FALSE),0)</f>
        <v>0</v>
      </c>
      <c r="H3661">
        <f>IFERROR(VLOOKUP(A3661,[2]Sheet1!$A:$I,4,FALSE),0)</f>
        <v>115343</v>
      </c>
      <c r="I3661">
        <f>IFERROR(VLOOKUP(A3661,[2]Sheet1!$A:$I,5,FALSE),0)</f>
        <v>3166085</v>
      </c>
      <c r="J3661">
        <f>IFERROR(VLOOKUP(A3661,[2]Sheet1!$A:$I,6,FALSE),0)</f>
        <v>85962</v>
      </c>
      <c r="K3661">
        <f>IFERROR(VLOOKUP(A3661,[2]Sheet1!$A:$I,7,FALSE),0)</f>
        <v>3181025</v>
      </c>
      <c r="L3661">
        <f>IFERROR(VLOOKUP(A3661,[2]Sheet1!$A:$I,8,FALSE),0)</f>
        <v>0</v>
      </c>
      <c r="M3661">
        <f>IFERROR(VLOOKUP(A3661,[2]Sheet1!$A:$I,9,FALSE),0)</f>
        <v>0</v>
      </c>
      <c r="N3661">
        <f>IFERROR(VLOOKUP(A3661,[3]Sheet1!$A:$G,2,FALSE),0)</f>
        <v>0</v>
      </c>
      <c r="O3661">
        <f>IFERROR(VLOOKUP(A3661,[3]Sheet1!$A:$G,3,FALSE),0)</f>
        <v>0</v>
      </c>
      <c r="P3661">
        <f>IFERROR(VLOOKUP(A3661,[3]Sheet1!$A:$G,4,FALSE),0)</f>
        <v>0</v>
      </c>
      <c r="Q3661">
        <f>IFERROR(VLOOKUP(A3661,[3]Sheet1!$A:$G,5,FALSE),0)</f>
        <v>0</v>
      </c>
      <c r="R3661">
        <f>IFERROR(VLOOKUP(A3661,[3]Sheet1!$A:$G,6,FALSE),0)</f>
        <v>0</v>
      </c>
      <c r="S3661">
        <f>IFERROR(VLOOKUP(A3661,[3]Sheet1!$A:$G,7,FALSE),0)</f>
        <v>0</v>
      </c>
      <c r="T3661" t="str">
        <f t="shared" si="343"/>
        <v>Sim</v>
      </c>
      <c r="U3661" t="str">
        <f t="shared" si="344"/>
        <v>Sim</v>
      </c>
      <c r="V3661" t="str">
        <f t="shared" si="345"/>
        <v>Sim</v>
      </c>
      <c r="W3661" t="str">
        <f t="shared" si="346"/>
        <v>Sim</v>
      </c>
      <c r="X3661" t="str">
        <f t="shared" si="347"/>
        <v>Não</v>
      </c>
      <c r="Y3661" t="str">
        <f t="shared" si="348"/>
        <v>Não</v>
      </c>
    </row>
    <row r="3662" spans="1:25" x14ac:dyDescent="0.25">
      <c r="A3662" s="11">
        <v>313910</v>
      </c>
      <c r="B3662">
        <f>IFERROR(VLOOKUP(A3662,[1]Monitoramento_Base_somente_disp!$A:$J,5,FALSE),0)</f>
        <v>0</v>
      </c>
      <c r="C3662">
        <f>IFERROR(VLOOKUP(A3662,[1]Monitoramento_Base_somente_disp!$A:$J,6,FALSE),0)</f>
        <v>0</v>
      </c>
      <c r="D3662">
        <f>IFERROR(VLOOKUP(A3662,[1]Monitoramento_Base_somente_disp!$A:$J,7,FALSE),0)</f>
        <v>0</v>
      </c>
      <c r="E3662">
        <f>IFERROR(VLOOKUP(A3662,[1]Monitoramento_Base_somente_disp!$A:$J,8,FALSE),0)</f>
        <v>0</v>
      </c>
      <c r="F3662">
        <f>IFERROR(VLOOKUP(A3662,[1]Monitoramento_Base_somente_disp!$A:$J,9,FALSE),0)</f>
        <v>0</v>
      </c>
      <c r="G3662">
        <f>IFERROR(VLOOKUP(A3662,[1]Monitoramento_Base_somente_disp!$A:$J,10,FALSE),0)</f>
        <v>0</v>
      </c>
      <c r="H3662">
        <f>IFERROR(VLOOKUP(A3662,[2]Sheet1!$A:$I,4,FALSE),0)</f>
        <v>0</v>
      </c>
      <c r="I3662">
        <f>IFERROR(VLOOKUP(A3662,[2]Sheet1!$A:$I,5,FALSE),0)</f>
        <v>0</v>
      </c>
      <c r="J3662">
        <f>IFERROR(VLOOKUP(A3662,[2]Sheet1!$A:$I,6,FALSE),0)</f>
        <v>0</v>
      </c>
      <c r="K3662">
        <f>IFERROR(VLOOKUP(A3662,[2]Sheet1!$A:$I,7,FALSE),0)</f>
        <v>0</v>
      </c>
      <c r="L3662">
        <f>IFERROR(VLOOKUP(A3662,[2]Sheet1!$A:$I,8,FALSE),0)</f>
        <v>0</v>
      </c>
      <c r="M3662">
        <f>IFERROR(VLOOKUP(A3662,[2]Sheet1!$A:$I,9,FALSE),0)</f>
        <v>0</v>
      </c>
      <c r="N3662">
        <f>IFERROR(VLOOKUP(A3662,[3]Sheet1!$A:$G,2,FALSE),0)</f>
        <v>0</v>
      </c>
      <c r="O3662">
        <f>IFERROR(VLOOKUP(A3662,[3]Sheet1!$A:$G,3,FALSE),0)</f>
        <v>0</v>
      </c>
      <c r="P3662">
        <f>IFERROR(VLOOKUP(A3662,[3]Sheet1!$A:$G,4,FALSE),0)</f>
        <v>0</v>
      </c>
      <c r="Q3662">
        <f>IFERROR(VLOOKUP(A3662,[3]Sheet1!$A:$G,5,FALSE),0)</f>
        <v>0</v>
      </c>
      <c r="R3662">
        <f>IFERROR(VLOOKUP(A3662,[3]Sheet1!$A:$G,6,FALSE),0)</f>
        <v>0</v>
      </c>
      <c r="S3662">
        <f>IFERROR(VLOOKUP(A3662,[3]Sheet1!$A:$G,7,FALSE),0)</f>
        <v>0</v>
      </c>
      <c r="T3662" t="str">
        <f t="shared" si="343"/>
        <v>Não</v>
      </c>
      <c r="U3662" t="str">
        <f t="shared" si="344"/>
        <v>Não</v>
      </c>
      <c r="V3662" t="str">
        <f t="shared" si="345"/>
        <v>Não</v>
      </c>
      <c r="W3662" t="str">
        <f t="shared" si="346"/>
        <v>Não</v>
      </c>
      <c r="X3662" t="str">
        <f t="shared" si="347"/>
        <v>Não</v>
      </c>
      <c r="Y3662" t="str">
        <f t="shared" si="348"/>
        <v>Não</v>
      </c>
    </row>
    <row r="3663" spans="1:25" x14ac:dyDescent="0.25">
      <c r="A3663" s="11">
        <v>314220</v>
      </c>
      <c r="B3663">
        <f>IFERROR(VLOOKUP(A3663,[1]Monitoramento_Base_somente_disp!$A:$J,5,FALSE),0)</f>
        <v>0</v>
      </c>
      <c r="C3663">
        <f>IFERROR(VLOOKUP(A3663,[1]Monitoramento_Base_somente_disp!$A:$J,6,FALSE),0)</f>
        <v>0</v>
      </c>
      <c r="D3663">
        <f>IFERROR(VLOOKUP(A3663,[1]Monitoramento_Base_somente_disp!$A:$J,7,FALSE),0)</f>
        <v>0</v>
      </c>
      <c r="E3663">
        <f>IFERROR(VLOOKUP(A3663,[1]Monitoramento_Base_somente_disp!$A:$J,8,FALSE),0)</f>
        <v>0</v>
      </c>
      <c r="F3663">
        <f>IFERROR(VLOOKUP(A3663,[1]Monitoramento_Base_somente_disp!$A:$J,9,FALSE),0)</f>
        <v>0</v>
      </c>
      <c r="G3663">
        <f>IFERROR(VLOOKUP(A3663,[1]Monitoramento_Base_somente_disp!$A:$J,10,FALSE),0)</f>
        <v>0</v>
      </c>
      <c r="H3663">
        <f>IFERROR(VLOOKUP(A3663,[2]Sheet1!$A:$I,4,FALSE),0)</f>
        <v>171797</v>
      </c>
      <c r="I3663">
        <f>IFERROR(VLOOKUP(A3663,[2]Sheet1!$A:$I,5,FALSE),0)</f>
        <v>1241722</v>
      </c>
      <c r="J3663">
        <f>IFERROR(VLOOKUP(A3663,[2]Sheet1!$A:$I,6,FALSE),0)</f>
        <v>117763</v>
      </c>
      <c r="K3663">
        <f>IFERROR(VLOOKUP(A3663,[2]Sheet1!$A:$I,7,FALSE),0)</f>
        <v>1138162</v>
      </c>
      <c r="L3663">
        <f>IFERROR(VLOOKUP(A3663,[2]Sheet1!$A:$I,8,FALSE),0)</f>
        <v>0</v>
      </c>
      <c r="M3663">
        <f>IFERROR(VLOOKUP(A3663,[2]Sheet1!$A:$I,9,FALSE),0)</f>
        <v>0</v>
      </c>
      <c r="N3663">
        <f>IFERROR(VLOOKUP(A3663,[3]Sheet1!$A:$G,2,FALSE),0)</f>
        <v>0</v>
      </c>
      <c r="O3663">
        <f>IFERROR(VLOOKUP(A3663,[3]Sheet1!$A:$G,3,FALSE),0)</f>
        <v>0</v>
      </c>
      <c r="P3663">
        <f>IFERROR(VLOOKUP(A3663,[3]Sheet1!$A:$G,4,FALSE),0)</f>
        <v>0</v>
      </c>
      <c r="Q3663">
        <f>IFERROR(VLOOKUP(A3663,[3]Sheet1!$A:$G,5,FALSE),0)</f>
        <v>0</v>
      </c>
      <c r="R3663">
        <f>IFERROR(VLOOKUP(A3663,[3]Sheet1!$A:$G,6,FALSE),0)</f>
        <v>0</v>
      </c>
      <c r="S3663">
        <f>IFERROR(VLOOKUP(A3663,[3]Sheet1!$A:$G,7,FALSE),0)</f>
        <v>0</v>
      </c>
      <c r="T3663" t="str">
        <f t="shared" si="343"/>
        <v>Sim</v>
      </c>
      <c r="U3663" t="str">
        <f t="shared" si="344"/>
        <v>Sim</v>
      </c>
      <c r="V3663" t="str">
        <f t="shared" si="345"/>
        <v>Sim</v>
      </c>
      <c r="W3663" t="str">
        <f t="shared" si="346"/>
        <v>Sim</v>
      </c>
      <c r="X3663" t="str">
        <f t="shared" si="347"/>
        <v>Não</v>
      </c>
      <c r="Y3663" t="str">
        <f t="shared" si="348"/>
        <v>Não</v>
      </c>
    </row>
    <row r="3664" spans="1:25" x14ac:dyDescent="0.25">
      <c r="A3664" s="11">
        <v>314350</v>
      </c>
      <c r="B3664">
        <f>IFERROR(VLOOKUP(A3664,[1]Monitoramento_Base_somente_disp!$A:$J,5,FALSE),0)</f>
        <v>0</v>
      </c>
      <c r="C3664">
        <f>IFERROR(VLOOKUP(A3664,[1]Monitoramento_Base_somente_disp!$A:$J,6,FALSE),0)</f>
        <v>0</v>
      </c>
      <c r="D3664">
        <f>IFERROR(VLOOKUP(A3664,[1]Monitoramento_Base_somente_disp!$A:$J,7,FALSE),0)</f>
        <v>0</v>
      </c>
      <c r="E3664">
        <f>IFERROR(VLOOKUP(A3664,[1]Monitoramento_Base_somente_disp!$A:$J,8,FALSE),0)</f>
        <v>0</v>
      </c>
      <c r="F3664">
        <f>IFERROR(VLOOKUP(A3664,[1]Monitoramento_Base_somente_disp!$A:$J,9,FALSE),0)</f>
        <v>0</v>
      </c>
      <c r="G3664">
        <f>IFERROR(VLOOKUP(A3664,[1]Monitoramento_Base_somente_disp!$A:$J,10,FALSE),0)</f>
        <v>0</v>
      </c>
      <c r="H3664">
        <f>IFERROR(VLOOKUP(A3664,[2]Sheet1!$A:$I,4,FALSE),0)</f>
        <v>50895</v>
      </c>
      <c r="I3664">
        <f>IFERROR(VLOOKUP(A3664,[2]Sheet1!$A:$I,5,FALSE),0)</f>
        <v>495167</v>
      </c>
      <c r="J3664">
        <f>IFERROR(VLOOKUP(A3664,[2]Sheet1!$A:$I,6,FALSE),0)</f>
        <v>46930</v>
      </c>
      <c r="K3664">
        <f>IFERROR(VLOOKUP(A3664,[2]Sheet1!$A:$I,7,FALSE),0)</f>
        <v>448852</v>
      </c>
      <c r="L3664">
        <f>IFERROR(VLOOKUP(A3664,[2]Sheet1!$A:$I,8,FALSE),0)</f>
        <v>0</v>
      </c>
      <c r="M3664">
        <f>IFERROR(VLOOKUP(A3664,[2]Sheet1!$A:$I,9,FALSE),0)</f>
        <v>0</v>
      </c>
      <c r="N3664">
        <f>IFERROR(VLOOKUP(A3664,[3]Sheet1!$A:$G,2,FALSE),0)</f>
        <v>0</v>
      </c>
      <c r="O3664">
        <f>IFERROR(VLOOKUP(A3664,[3]Sheet1!$A:$G,3,FALSE),0)</f>
        <v>0</v>
      </c>
      <c r="P3664">
        <f>IFERROR(VLOOKUP(A3664,[3]Sheet1!$A:$G,4,FALSE),0)</f>
        <v>0</v>
      </c>
      <c r="Q3664">
        <f>IFERROR(VLOOKUP(A3664,[3]Sheet1!$A:$G,5,FALSE),0)</f>
        <v>0</v>
      </c>
      <c r="R3664">
        <f>IFERROR(VLOOKUP(A3664,[3]Sheet1!$A:$G,6,FALSE),0)</f>
        <v>0</v>
      </c>
      <c r="S3664">
        <f>IFERROR(VLOOKUP(A3664,[3]Sheet1!$A:$G,7,FALSE),0)</f>
        <v>0</v>
      </c>
      <c r="T3664" t="str">
        <f t="shared" si="343"/>
        <v>Sim</v>
      </c>
      <c r="U3664" t="str">
        <f t="shared" si="344"/>
        <v>Sim</v>
      </c>
      <c r="V3664" t="str">
        <f t="shared" si="345"/>
        <v>Sim</v>
      </c>
      <c r="W3664" t="str">
        <f t="shared" si="346"/>
        <v>Sim</v>
      </c>
      <c r="X3664" t="str">
        <f t="shared" si="347"/>
        <v>Não</v>
      </c>
      <c r="Y3664" t="str">
        <f t="shared" si="348"/>
        <v>Não</v>
      </c>
    </row>
    <row r="3665" spans="1:25" x14ac:dyDescent="0.25">
      <c r="A3665" s="11">
        <v>314380</v>
      </c>
      <c r="B3665">
        <f>IFERROR(VLOOKUP(A3665,[1]Monitoramento_Base_somente_disp!$A:$J,5,FALSE),0)</f>
        <v>0</v>
      </c>
      <c r="C3665">
        <f>IFERROR(VLOOKUP(A3665,[1]Monitoramento_Base_somente_disp!$A:$J,6,FALSE),0)</f>
        <v>0</v>
      </c>
      <c r="D3665">
        <f>IFERROR(VLOOKUP(A3665,[1]Monitoramento_Base_somente_disp!$A:$J,7,FALSE),0)</f>
        <v>0</v>
      </c>
      <c r="E3665">
        <f>IFERROR(VLOOKUP(A3665,[1]Monitoramento_Base_somente_disp!$A:$J,8,FALSE),0)</f>
        <v>0</v>
      </c>
      <c r="F3665">
        <f>IFERROR(VLOOKUP(A3665,[1]Monitoramento_Base_somente_disp!$A:$J,9,FALSE),0)</f>
        <v>0</v>
      </c>
      <c r="G3665">
        <f>IFERROR(VLOOKUP(A3665,[1]Monitoramento_Base_somente_disp!$A:$J,10,FALSE),0)</f>
        <v>0</v>
      </c>
      <c r="H3665">
        <f>IFERROR(VLOOKUP(A3665,[2]Sheet1!$A:$I,4,FALSE),0)</f>
        <v>112702</v>
      </c>
      <c r="I3665">
        <f>IFERROR(VLOOKUP(A3665,[2]Sheet1!$A:$I,5,FALSE),0)</f>
        <v>2757482</v>
      </c>
      <c r="J3665">
        <f>IFERROR(VLOOKUP(A3665,[2]Sheet1!$A:$I,6,FALSE),0)</f>
        <v>63833</v>
      </c>
      <c r="K3665">
        <f>IFERROR(VLOOKUP(A3665,[2]Sheet1!$A:$I,7,FALSE),0)</f>
        <v>3003063</v>
      </c>
      <c r="L3665">
        <f>IFERROR(VLOOKUP(A3665,[2]Sheet1!$A:$I,8,FALSE),0)</f>
        <v>0</v>
      </c>
      <c r="M3665">
        <f>IFERROR(VLOOKUP(A3665,[2]Sheet1!$A:$I,9,FALSE),0)</f>
        <v>0</v>
      </c>
      <c r="N3665">
        <f>IFERROR(VLOOKUP(A3665,[3]Sheet1!$A:$G,2,FALSE),0)</f>
        <v>0</v>
      </c>
      <c r="O3665">
        <f>IFERROR(VLOOKUP(A3665,[3]Sheet1!$A:$G,3,FALSE),0)</f>
        <v>0</v>
      </c>
      <c r="P3665">
        <f>IFERROR(VLOOKUP(A3665,[3]Sheet1!$A:$G,4,FALSE),0)</f>
        <v>0</v>
      </c>
      <c r="Q3665">
        <f>IFERROR(VLOOKUP(A3665,[3]Sheet1!$A:$G,5,FALSE),0)</f>
        <v>0</v>
      </c>
      <c r="R3665">
        <f>IFERROR(VLOOKUP(A3665,[3]Sheet1!$A:$G,6,FALSE),0)</f>
        <v>0</v>
      </c>
      <c r="S3665">
        <f>IFERROR(VLOOKUP(A3665,[3]Sheet1!$A:$G,7,FALSE),0)</f>
        <v>0</v>
      </c>
      <c r="T3665" t="str">
        <f t="shared" si="343"/>
        <v>Sim</v>
      </c>
      <c r="U3665" t="str">
        <f t="shared" si="344"/>
        <v>Sim</v>
      </c>
      <c r="V3665" t="str">
        <f t="shared" si="345"/>
        <v>Sim</v>
      </c>
      <c r="W3665" t="str">
        <f t="shared" si="346"/>
        <v>Sim</v>
      </c>
      <c r="X3665" t="str">
        <f t="shared" si="347"/>
        <v>Não</v>
      </c>
      <c r="Y3665" t="str">
        <f t="shared" si="348"/>
        <v>Não</v>
      </c>
    </row>
    <row r="3666" spans="1:25" x14ac:dyDescent="0.25">
      <c r="A3666" s="11">
        <v>314440</v>
      </c>
      <c r="B3666">
        <f>IFERROR(VLOOKUP(A3666,[1]Monitoramento_Base_somente_disp!$A:$J,5,FALSE),0)</f>
        <v>0</v>
      </c>
      <c r="C3666">
        <f>IFERROR(VLOOKUP(A3666,[1]Monitoramento_Base_somente_disp!$A:$J,6,FALSE),0)</f>
        <v>0</v>
      </c>
      <c r="D3666">
        <f>IFERROR(VLOOKUP(A3666,[1]Monitoramento_Base_somente_disp!$A:$J,7,FALSE),0)</f>
        <v>0</v>
      </c>
      <c r="E3666">
        <f>IFERROR(VLOOKUP(A3666,[1]Monitoramento_Base_somente_disp!$A:$J,8,FALSE),0)</f>
        <v>0</v>
      </c>
      <c r="F3666">
        <f>IFERROR(VLOOKUP(A3666,[1]Monitoramento_Base_somente_disp!$A:$J,9,FALSE),0)</f>
        <v>0</v>
      </c>
      <c r="G3666">
        <f>IFERROR(VLOOKUP(A3666,[1]Monitoramento_Base_somente_disp!$A:$J,10,FALSE),0)</f>
        <v>0</v>
      </c>
      <c r="H3666">
        <f>IFERROR(VLOOKUP(A3666,[2]Sheet1!$A:$I,4,FALSE),0)</f>
        <v>40817</v>
      </c>
      <c r="I3666">
        <f>IFERROR(VLOOKUP(A3666,[2]Sheet1!$A:$I,5,FALSE),0)</f>
        <v>1492688</v>
      </c>
      <c r="J3666">
        <f>IFERROR(VLOOKUP(A3666,[2]Sheet1!$A:$I,6,FALSE),0)</f>
        <v>33826</v>
      </c>
      <c r="K3666">
        <f>IFERROR(VLOOKUP(A3666,[2]Sheet1!$A:$I,7,FALSE),0)</f>
        <v>1601690</v>
      </c>
      <c r="L3666">
        <f>IFERROR(VLOOKUP(A3666,[2]Sheet1!$A:$I,8,FALSE),0)</f>
        <v>0</v>
      </c>
      <c r="M3666">
        <f>IFERROR(VLOOKUP(A3666,[2]Sheet1!$A:$I,9,FALSE),0)</f>
        <v>0</v>
      </c>
      <c r="N3666">
        <f>IFERROR(VLOOKUP(A3666,[3]Sheet1!$A:$G,2,FALSE),0)</f>
        <v>0</v>
      </c>
      <c r="O3666">
        <f>IFERROR(VLOOKUP(A3666,[3]Sheet1!$A:$G,3,FALSE),0)</f>
        <v>0</v>
      </c>
      <c r="P3666">
        <f>IFERROR(VLOOKUP(A3666,[3]Sheet1!$A:$G,4,FALSE),0)</f>
        <v>0</v>
      </c>
      <c r="Q3666">
        <f>IFERROR(VLOOKUP(A3666,[3]Sheet1!$A:$G,5,FALSE),0)</f>
        <v>0</v>
      </c>
      <c r="R3666">
        <f>IFERROR(VLOOKUP(A3666,[3]Sheet1!$A:$G,6,FALSE),0)</f>
        <v>0</v>
      </c>
      <c r="S3666">
        <f>IFERROR(VLOOKUP(A3666,[3]Sheet1!$A:$G,7,FALSE),0)</f>
        <v>0</v>
      </c>
      <c r="T3666" t="str">
        <f t="shared" si="343"/>
        <v>Sim</v>
      </c>
      <c r="U3666" t="str">
        <f t="shared" si="344"/>
        <v>Sim</v>
      </c>
      <c r="V3666" t="str">
        <f t="shared" si="345"/>
        <v>Sim</v>
      </c>
      <c r="W3666" t="str">
        <f t="shared" si="346"/>
        <v>Sim</v>
      </c>
      <c r="X3666" t="str">
        <f t="shared" si="347"/>
        <v>Não</v>
      </c>
      <c r="Y3666" t="str">
        <f t="shared" si="348"/>
        <v>Não</v>
      </c>
    </row>
    <row r="3667" spans="1:25" x14ac:dyDescent="0.25">
      <c r="A3667" s="11">
        <v>314450</v>
      </c>
      <c r="B3667">
        <f>IFERROR(VLOOKUP(A3667,[1]Monitoramento_Base_somente_disp!$A:$J,5,FALSE),0)</f>
        <v>0</v>
      </c>
      <c r="C3667">
        <f>IFERROR(VLOOKUP(A3667,[1]Monitoramento_Base_somente_disp!$A:$J,6,FALSE),0)</f>
        <v>0</v>
      </c>
      <c r="D3667">
        <f>IFERROR(VLOOKUP(A3667,[1]Monitoramento_Base_somente_disp!$A:$J,7,FALSE),0)</f>
        <v>0</v>
      </c>
      <c r="E3667">
        <f>IFERROR(VLOOKUP(A3667,[1]Monitoramento_Base_somente_disp!$A:$J,8,FALSE),0)</f>
        <v>0</v>
      </c>
      <c r="F3667">
        <f>IFERROR(VLOOKUP(A3667,[1]Monitoramento_Base_somente_disp!$A:$J,9,FALSE),0)</f>
        <v>0</v>
      </c>
      <c r="G3667">
        <f>IFERROR(VLOOKUP(A3667,[1]Monitoramento_Base_somente_disp!$A:$J,10,FALSE),0)</f>
        <v>0</v>
      </c>
      <c r="H3667">
        <f>IFERROR(VLOOKUP(A3667,[2]Sheet1!$A:$I,4,FALSE),0)</f>
        <v>60385</v>
      </c>
      <c r="I3667">
        <f>IFERROR(VLOOKUP(A3667,[2]Sheet1!$A:$I,5,FALSE),0)</f>
        <v>839679</v>
      </c>
      <c r="J3667">
        <f>IFERROR(VLOOKUP(A3667,[2]Sheet1!$A:$I,6,FALSE),0)</f>
        <v>51367</v>
      </c>
      <c r="K3667">
        <f>IFERROR(VLOOKUP(A3667,[2]Sheet1!$A:$I,7,FALSE),0)</f>
        <v>851372</v>
      </c>
      <c r="L3667">
        <f>IFERROR(VLOOKUP(A3667,[2]Sheet1!$A:$I,8,FALSE),0)</f>
        <v>0</v>
      </c>
      <c r="M3667">
        <f>IFERROR(VLOOKUP(A3667,[2]Sheet1!$A:$I,9,FALSE),0)</f>
        <v>0</v>
      </c>
      <c r="N3667">
        <f>IFERROR(VLOOKUP(A3667,[3]Sheet1!$A:$G,2,FALSE),0)</f>
        <v>0</v>
      </c>
      <c r="O3667">
        <f>IFERROR(VLOOKUP(A3667,[3]Sheet1!$A:$G,3,FALSE),0)</f>
        <v>0</v>
      </c>
      <c r="P3667">
        <f>IFERROR(VLOOKUP(A3667,[3]Sheet1!$A:$G,4,FALSE),0)</f>
        <v>0</v>
      </c>
      <c r="Q3667">
        <f>IFERROR(VLOOKUP(A3667,[3]Sheet1!$A:$G,5,FALSE),0)</f>
        <v>0</v>
      </c>
      <c r="R3667">
        <f>IFERROR(VLOOKUP(A3667,[3]Sheet1!$A:$G,6,FALSE),0)</f>
        <v>0</v>
      </c>
      <c r="S3667">
        <f>IFERROR(VLOOKUP(A3667,[3]Sheet1!$A:$G,7,FALSE),0)</f>
        <v>0</v>
      </c>
      <c r="T3667" t="str">
        <f t="shared" si="343"/>
        <v>Sim</v>
      </c>
      <c r="U3667" t="str">
        <f t="shared" si="344"/>
        <v>Sim</v>
      </c>
      <c r="V3667" t="str">
        <f t="shared" si="345"/>
        <v>Sim</v>
      </c>
      <c r="W3667" t="str">
        <f t="shared" si="346"/>
        <v>Sim</v>
      </c>
      <c r="X3667" t="str">
        <f t="shared" si="347"/>
        <v>Não</v>
      </c>
      <c r="Y3667" t="str">
        <f t="shared" si="348"/>
        <v>Não</v>
      </c>
    </row>
    <row r="3668" spans="1:25" x14ac:dyDescent="0.25">
      <c r="A3668" s="11">
        <v>314510</v>
      </c>
      <c r="B3668">
        <f>IFERROR(VLOOKUP(A3668,[1]Monitoramento_Base_somente_disp!$A:$J,5,FALSE),0)</f>
        <v>0</v>
      </c>
      <c r="C3668">
        <f>IFERROR(VLOOKUP(A3668,[1]Monitoramento_Base_somente_disp!$A:$J,6,FALSE),0)</f>
        <v>0</v>
      </c>
      <c r="D3668">
        <f>IFERROR(VLOOKUP(A3668,[1]Monitoramento_Base_somente_disp!$A:$J,7,FALSE),0)</f>
        <v>0</v>
      </c>
      <c r="E3668">
        <f>IFERROR(VLOOKUP(A3668,[1]Monitoramento_Base_somente_disp!$A:$J,8,FALSE),0)</f>
        <v>0</v>
      </c>
      <c r="F3668">
        <f>IFERROR(VLOOKUP(A3668,[1]Monitoramento_Base_somente_disp!$A:$J,9,FALSE),0)</f>
        <v>0</v>
      </c>
      <c r="G3668">
        <f>IFERROR(VLOOKUP(A3668,[1]Monitoramento_Base_somente_disp!$A:$J,10,FALSE),0)</f>
        <v>0</v>
      </c>
      <c r="H3668">
        <f>IFERROR(VLOOKUP(A3668,[2]Sheet1!$A:$I,4,FALSE),0)</f>
        <v>45192</v>
      </c>
      <c r="I3668">
        <f>IFERROR(VLOOKUP(A3668,[2]Sheet1!$A:$I,5,FALSE),0)</f>
        <v>366057</v>
      </c>
      <c r="J3668">
        <f>IFERROR(VLOOKUP(A3668,[2]Sheet1!$A:$I,6,FALSE),0)</f>
        <v>53183</v>
      </c>
      <c r="K3668">
        <f>IFERROR(VLOOKUP(A3668,[2]Sheet1!$A:$I,7,FALSE),0)</f>
        <v>436685</v>
      </c>
      <c r="L3668">
        <f>IFERROR(VLOOKUP(A3668,[2]Sheet1!$A:$I,8,FALSE),0)</f>
        <v>0</v>
      </c>
      <c r="M3668">
        <f>IFERROR(VLOOKUP(A3668,[2]Sheet1!$A:$I,9,FALSE),0)</f>
        <v>0</v>
      </c>
      <c r="N3668">
        <f>IFERROR(VLOOKUP(A3668,[3]Sheet1!$A:$G,2,FALSE),0)</f>
        <v>0</v>
      </c>
      <c r="O3668">
        <f>IFERROR(VLOOKUP(A3668,[3]Sheet1!$A:$G,3,FALSE),0)</f>
        <v>0</v>
      </c>
      <c r="P3668">
        <f>IFERROR(VLOOKUP(A3668,[3]Sheet1!$A:$G,4,FALSE),0)</f>
        <v>0</v>
      </c>
      <c r="Q3668">
        <f>IFERROR(VLOOKUP(A3668,[3]Sheet1!$A:$G,5,FALSE),0)</f>
        <v>0</v>
      </c>
      <c r="R3668">
        <f>IFERROR(VLOOKUP(A3668,[3]Sheet1!$A:$G,6,FALSE),0)</f>
        <v>0</v>
      </c>
      <c r="S3668">
        <f>IFERROR(VLOOKUP(A3668,[3]Sheet1!$A:$G,7,FALSE),0)</f>
        <v>0</v>
      </c>
      <c r="T3668" t="str">
        <f t="shared" si="343"/>
        <v>Sim</v>
      </c>
      <c r="U3668" t="str">
        <f t="shared" si="344"/>
        <v>Sim</v>
      </c>
      <c r="V3668" t="str">
        <f t="shared" si="345"/>
        <v>Sim</v>
      </c>
      <c r="W3668" t="str">
        <f t="shared" si="346"/>
        <v>Sim</v>
      </c>
      <c r="X3668" t="str">
        <f t="shared" si="347"/>
        <v>Não</v>
      </c>
      <c r="Y3668" t="str">
        <f t="shared" si="348"/>
        <v>Não</v>
      </c>
    </row>
    <row r="3669" spans="1:25" x14ac:dyDescent="0.25">
      <c r="A3669" s="11">
        <v>315030</v>
      </c>
      <c r="B3669">
        <f>IFERROR(VLOOKUP(A3669,[1]Monitoramento_Base_somente_disp!$A:$J,5,FALSE),0)</f>
        <v>0</v>
      </c>
      <c r="C3669">
        <f>IFERROR(VLOOKUP(A3669,[1]Monitoramento_Base_somente_disp!$A:$J,6,FALSE),0)</f>
        <v>0</v>
      </c>
      <c r="D3669">
        <f>IFERROR(VLOOKUP(A3669,[1]Monitoramento_Base_somente_disp!$A:$J,7,FALSE),0)</f>
        <v>0</v>
      </c>
      <c r="E3669">
        <f>IFERROR(VLOOKUP(A3669,[1]Monitoramento_Base_somente_disp!$A:$J,8,FALSE),0)</f>
        <v>0</v>
      </c>
      <c r="F3669">
        <f>IFERROR(VLOOKUP(A3669,[1]Monitoramento_Base_somente_disp!$A:$J,9,FALSE),0)</f>
        <v>0</v>
      </c>
      <c r="G3669">
        <f>IFERROR(VLOOKUP(A3669,[1]Monitoramento_Base_somente_disp!$A:$J,10,FALSE),0)</f>
        <v>0</v>
      </c>
      <c r="H3669">
        <f>IFERROR(VLOOKUP(A3669,[2]Sheet1!$A:$I,4,FALSE),0)</f>
        <v>29507</v>
      </c>
      <c r="I3669">
        <f>IFERROR(VLOOKUP(A3669,[2]Sheet1!$A:$I,5,FALSE),0)</f>
        <v>2120410</v>
      </c>
      <c r="J3669">
        <f>IFERROR(VLOOKUP(A3669,[2]Sheet1!$A:$I,6,FALSE),0)</f>
        <v>27079</v>
      </c>
      <c r="K3669">
        <f>IFERROR(VLOOKUP(A3669,[2]Sheet1!$A:$I,7,FALSE),0)</f>
        <v>2121214</v>
      </c>
      <c r="L3669">
        <f>IFERROR(VLOOKUP(A3669,[2]Sheet1!$A:$I,8,FALSE),0)</f>
        <v>0</v>
      </c>
      <c r="M3669">
        <f>IFERROR(VLOOKUP(A3669,[2]Sheet1!$A:$I,9,FALSE),0)</f>
        <v>0</v>
      </c>
      <c r="N3669">
        <f>IFERROR(VLOOKUP(A3669,[3]Sheet1!$A:$G,2,FALSE),0)</f>
        <v>0</v>
      </c>
      <c r="O3669">
        <f>IFERROR(VLOOKUP(A3669,[3]Sheet1!$A:$G,3,FALSE),0)</f>
        <v>0</v>
      </c>
      <c r="P3669">
        <f>IFERROR(VLOOKUP(A3669,[3]Sheet1!$A:$G,4,FALSE),0)</f>
        <v>0</v>
      </c>
      <c r="Q3669">
        <f>IFERROR(VLOOKUP(A3669,[3]Sheet1!$A:$G,5,FALSE),0)</f>
        <v>0</v>
      </c>
      <c r="R3669">
        <f>IFERROR(VLOOKUP(A3669,[3]Sheet1!$A:$G,6,FALSE),0)</f>
        <v>0</v>
      </c>
      <c r="S3669">
        <f>IFERROR(VLOOKUP(A3669,[3]Sheet1!$A:$G,7,FALSE),0)</f>
        <v>0</v>
      </c>
      <c r="T3669" t="str">
        <f t="shared" si="343"/>
        <v>Sim</v>
      </c>
      <c r="U3669" t="str">
        <f t="shared" si="344"/>
        <v>Sim</v>
      </c>
      <c r="V3669" t="str">
        <f t="shared" si="345"/>
        <v>Sim</v>
      </c>
      <c r="W3669" t="str">
        <f t="shared" si="346"/>
        <v>Sim</v>
      </c>
      <c r="X3669" t="str">
        <f t="shared" si="347"/>
        <v>Não</v>
      </c>
      <c r="Y3669" t="str">
        <f t="shared" si="348"/>
        <v>Não</v>
      </c>
    </row>
    <row r="3670" spans="1:25" x14ac:dyDescent="0.25">
      <c r="A3670" s="11">
        <v>315270</v>
      </c>
      <c r="B3670">
        <f>IFERROR(VLOOKUP(A3670,[1]Monitoramento_Base_somente_disp!$A:$J,5,FALSE),0)</f>
        <v>0</v>
      </c>
      <c r="C3670">
        <f>IFERROR(VLOOKUP(A3670,[1]Monitoramento_Base_somente_disp!$A:$J,6,FALSE),0)</f>
        <v>0</v>
      </c>
      <c r="D3670">
        <f>IFERROR(VLOOKUP(A3670,[1]Monitoramento_Base_somente_disp!$A:$J,7,FALSE),0)</f>
        <v>0</v>
      </c>
      <c r="E3670">
        <f>IFERROR(VLOOKUP(A3670,[1]Monitoramento_Base_somente_disp!$A:$J,8,FALSE),0)</f>
        <v>0</v>
      </c>
      <c r="F3670">
        <f>IFERROR(VLOOKUP(A3670,[1]Monitoramento_Base_somente_disp!$A:$J,9,FALSE),0)</f>
        <v>0</v>
      </c>
      <c r="G3670">
        <f>IFERROR(VLOOKUP(A3670,[1]Monitoramento_Base_somente_disp!$A:$J,10,FALSE),0)</f>
        <v>0</v>
      </c>
      <c r="H3670">
        <f>IFERROR(VLOOKUP(A3670,[2]Sheet1!$A:$I,4,FALSE),0)</f>
        <v>24820</v>
      </c>
      <c r="I3670">
        <f>IFERROR(VLOOKUP(A3670,[2]Sheet1!$A:$I,5,FALSE),0)</f>
        <v>253844</v>
      </c>
      <c r="J3670">
        <f>IFERROR(VLOOKUP(A3670,[2]Sheet1!$A:$I,6,FALSE),0)</f>
        <v>20984</v>
      </c>
      <c r="K3670">
        <f>IFERROR(VLOOKUP(A3670,[2]Sheet1!$A:$I,7,FALSE),0)</f>
        <v>276011</v>
      </c>
      <c r="L3670">
        <f>IFERROR(VLOOKUP(A3670,[2]Sheet1!$A:$I,8,FALSE),0)</f>
        <v>0</v>
      </c>
      <c r="M3670">
        <f>IFERROR(VLOOKUP(A3670,[2]Sheet1!$A:$I,9,FALSE),0)</f>
        <v>0</v>
      </c>
      <c r="N3670">
        <f>IFERROR(VLOOKUP(A3670,[3]Sheet1!$A:$G,2,FALSE),0)</f>
        <v>0</v>
      </c>
      <c r="O3670">
        <f>IFERROR(VLOOKUP(A3670,[3]Sheet1!$A:$G,3,FALSE),0)</f>
        <v>0</v>
      </c>
      <c r="P3670">
        <f>IFERROR(VLOOKUP(A3670,[3]Sheet1!$A:$G,4,FALSE),0)</f>
        <v>0</v>
      </c>
      <c r="Q3670">
        <f>IFERROR(VLOOKUP(A3670,[3]Sheet1!$A:$G,5,FALSE),0)</f>
        <v>0</v>
      </c>
      <c r="R3670">
        <f>IFERROR(VLOOKUP(A3670,[3]Sheet1!$A:$G,6,FALSE),0)</f>
        <v>0</v>
      </c>
      <c r="S3670">
        <f>IFERROR(VLOOKUP(A3670,[3]Sheet1!$A:$G,7,FALSE),0)</f>
        <v>0</v>
      </c>
      <c r="T3670" t="str">
        <f t="shared" si="343"/>
        <v>Sim</v>
      </c>
      <c r="U3670" t="str">
        <f t="shared" si="344"/>
        <v>Sim</v>
      </c>
      <c r="V3670" t="str">
        <f t="shared" si="345"/>
        <v>Sim</v>
      </c>
      <c r="W3670" t="str">
        <f t="shared" si="346"/>
        <v>Sim</v>
      </c>
      <c r="X3670" t="str">
        <f t="shared" si="347"/>
        <v>Não</v>
      </c>
      <c r="Y3670" t="str">
        <f t="shared" si="348"/>
        <v>Não</v>
      </c>
    </row>
    <row r="3671" spans="1:25" x14ac:dyDescent="0.25">
      <c r="A3671" s="11">
        <v>315360</v>
      </c>
      <c r="B3671">
        <f>IFERROR(VLOOKUP(A3671,[1]Monitoramento_Base_somente_disp!$A:$J,5,FALSE),0)</f>
        <v>0</v>
      </c>
      <c r="C3671">
        <f>IFERROR(VLOOKUP(A3671,[1]Monitoramento_Base_somente_disp!$A:$J,6,FALSE),0)</f>
        <v>0</v>
      </c>
      <c r="D3671">
        <f>IFERROR(VLOOKUP(A3671,[1]Monitoramento_Base_somente_disp!$A:$J,7,FALSE),0)</f>
        <v>0</v>
      </c>
      <c r="E3671">
        <f>IFERROR(VLOOKUP(A3671,[1]Monitoramento_Base_somente_disp!$A:$J,8,FALSE),0)</f>
        <v>0</v>
      </c>
      <c r="F3671">
        <f>IFERROR(VLOOKUP(A3671,[1]Monitoramento_Base_somente_disp!$A:$J,9,FALSE),0)</f>
        <v>0</v>
      </c>
      <c r="G3671">
        <f>IFERROR(VLOOKUP(A3671,[1]Monitoramento_Base_somente_disp!$A:$J,10,FALSE),0)</f>
        <v>0</v>
      </c>
      <c r="H3671">
        <f>IFERROR(VLOOKUP(A3671,[2]Sheet1!$A:$I,4,FALSE),0)</f>
        <v>39580</v>
      </c>
      <c r="I3671">
        <f>IFERROR(VLOOKUP(A3671,[2]Sheet1!$A:$I,5,FALSE),0)</f>
        <v>2633436</v>
      </c>
      <c r="J3671">
        <f>IFERROR(VLOOKUP(A3671,[2]Sheet1!$A:$I,6,FALSE),0)</f>
        <v>37524</v>
      </c>
      <c r="K3671">
        <f>IFERROR(VLOOKUP(A3671,[2]Sheet1!$A:$I,7,FALSE),0)</f>
        <v>2821344</v>
      </c>
      <c r="L3671">
        <f>IFERROR(VLOOKUP(A3671,[2]Sheet1!$A:$I,8,FALSE),0)</f>
        <v>0</v>
      </c>
      <c r="M3671">
        <f>IFERROR(VLOOKUP(A3671,[2]Sheet1!$A:$I,9,FALSE),0)</f>
        <v>0</v>
      </c>
      <c r="N3671">
        <f>IFERROR(VLOOKUP(A3671,[3]Sheet1!$A:$G,2,FALSE),0)</f>
        <v>0</v>
      </c>
      <c r="O3671">
        <f>IFERROR(VLOOKUP(A3671,[3]Sheet1!$A:$G,3,FALSE),0)</f>
        <v>0</v>
      </c>
      <c r="P3671">
        <f>IFERROR(VLOOKUP(A3671,[3]Sheet1!$A:$G,4,FALSE),0)</f>
        <v>0</v>
      </c>
      <c r="Q3671">
        <f>IFERROR(VLOOKUP(A3671,[3]Sheet1!$A:$G,5,FALSE),0)</f>
        <v>0</v>
      </c>
      <c r="R3671">
        <f>IFERROR(VLOOKUP(A3671,[3]Sheet1!$A:$G,6,FALSE),0)</f>
        <v>0</v>
      </c>
      <c r="S3671">
        <f>IFERROR(VLOOKUP(A3671,[3]Sheet1!$A:$G,7,FALSE),0)</f>
        <v>0</v>
      </c>
      <c r="T3671" t="str">
        <f t="shared" si="343"/>
        <v>Sim</v>
      </c>
      <c r="U3671" t="str">
        <f t="shared" si="344"/>
        <v>Sim</v>
      </c>
      <c r="V3671" t="str">
        <f t="shared" si="345"/>
        <v>Sim</v>
      </c>
      <c r="W3671" t="str">
        <f t="shared" si="346"/>
        <v>Sim</v>
      </c>
      <c r="X3671" t="str">
        <f t="shared" si="347"/>
        <v>Não</v>
      </c>
      <c r="Y3671" t="str">
        <f t="shared" si="348"/>
        <v>Não</v>
      </c>
    </row>
    <row r="3672" spans="1:25" x14ac:dyDescent="0.25">
      <c r="A3672" s="11">
        <v>315370</v>
      </c>
      <c r="B3672">
        <f>IFERROR(VLOOKUP(A3672,[1]Monitoramento_Base_somente_disp!$A:$J,5,FALSE),0)</f>
        <v>0</v>
      </c>
      <c r="C3672">
        <f>IFERROR(VLOOKUP(A3672,[1]Monitoramento_Base_somente_disp!$A:$J,6,FALSE),0)</f>
        <v>28035796</v>
      </c>
      <c r="D3672">
        <f>IFERROR(VLOOKUP(A3672,[1]Monitoramento_Base_somente_disp!$A:$J,7,FALSE),0)</f>
        <v>0</v>
      </c>
      <c r="E3672">
        <f>IFERROR(VLOOKUP(A3672,[1]Monitoramento_Base_somente_disp!$A:$J,8,FALSE),0)</f>
        <v>28979017</v>
      </c>
      <c r="F3672">
        <f>IFERROR(VLOOKUP(A3672,[1]Monitoramento_Base_somente_disp!$A:$J,9,FALSE),0)</f>
        <v>0</v>
      </c>
      <c r="G3672">
        <f>IFERROR(VLOOKUP(A3672,[1]Monitoramento_Base_somente_disp!$A:$J,10,FALSE),0)</f>
        <v>4674035</v>
      </c>
      <c r="H3672">
        <f>IFERROR(VLOOKUP(A3672,[2]Sheet1!$A:$I,4,FALSE),0)</f>
        <v>118751</v>
      </c>
      <c r="I3672">
        <f>IFERROR(VLOOKUP(A3672,[2]Sheet1!$A:$I,5,FALSE),0)</f>
        <v>626840</v>
      </c>
      <c r="J3672">
        <f>IFERROR(VLOOKUP(A3672,[2]Sheet1!$A:$I,6,FALSE),0)</f>
        <v>119436</v>
      </c>
      <c r="K3672">
        <f>IFERROR(VLOOKUP(A3672,[2]Sheet1!$A:$I,7,FALSE),0)</f>
        <v>710571</v>
      </c>
      <c r="L3672">
        <f>IFERROR(VLOOKUP(A3672,[2]Sheet1!$A:$I,8,FALSE),0)</f>
        <v>0</v>
      </c>
      <c r="M3672">
        <f>IFERROR(VLOOKUP(A3672,[2]Sheet1!$A:$I,9,FALSE),0)</f>
        <v>0</v>
      </c>
      <c r="N3672">
        <f>IFERROR(VLOOKUP(A3672,[3]Sheet1!$A:$G,2,FALSE),0)</f>
        <v>0</v>
      </c>
      <c r="O3672">
        <f>IFERROR(VLOOKUP(A3672,[3]Sheet1!$A:$G,3,FALSE),0)</f>
        <v>0</v>
      </c>
      <c r="P3672">
        <f>IFERROR(VLOOKUP(A3672,[3]Sheet1!$A:$G,4,FALSE),0)</f>
        <v>0</v>
      </c>
      <c r="Q3672">
        <f>IFERROR(VLOOKUP(A3672,[3]Sheet1!$A:$G,5,FALSE),0)</f>
        <v>0</v>
      </c>
      <c r="R3672">
        <f>IFERROR(VLOOKUP(A3672,[3]Sheet1!$A:$G,6,FALSE),0)</f>
        <v>0</v>
      </c>
      <c r="S3672">
        <f>IFERROR(VLOOKUP(A3672,[3]Sheet1!$A:$G,7,FALSE),0)</f>
        <v>0</v>
      </c>
      <c r="T3672" t="str">
        <f t="shared" si="343"/>
        <v>Sim</v>
      </c>
      <c r="U3672" t="str">
        <f t="shared" si="344"/>
        <v>Sim</v>
      </c>
      <c r="V3672" t="str">
        <f t="shared" si="345"/>
        <v>Sim</v>
      </c>
      <c r="W3672" t="str">
        <f t="shared" si="346"/>
        <v>Sim</v>
      </c>
      <c r="X3672" t="str">
        <f t="shared" si="347"/>
        <v>Não</v>
      </c>
      <c r="Y3672" t="str">
        <f t="shared" si="348"/>
        <v>Sim</v>
      </c>
    </row>
    <row r="3673" spans="1:25" x14ac:dyDescent="0.25">
      <c r="A3673" s="11">
        <v>315380</v>
      </c>
      <c r="B3673">
        <f>IFERROR(VLOOKUP(A3673,[1]Monitoramento_Base_somente_disp!$A:$J,5,FALSE),0)</f>
        <v>0</v>
      </c>
      <c r="C3673">
        <f>IFERROR(VLOOKUP(A3673,[1]Monitoramento_Base_somente_disp!$A:$J,6,FALSE),0)</f>
        <v>0</v>
      </c>
      <c r="D3673">
        <f>IFERROR(VLOOKUP(A3673,[1]Monitoramento_Base_somente_disp!$A:$J,7,FALSE),0)</f>
        <v>0</v>
      </c>
      <c r="E3673">
        <f>IFERROR(VLOOKUP(A3673,[1]Monitoramento_Base_somente_disp!$A:$J,8,FALSE),0)</f>
        <v>0</v>
      </c>
      <c r="F3673">
        <f>IFERROR(VLOOKUP(A3673,[1]Monitoramento_Base_somente_disp!$A:$J,9,FALSE),0)</f>
        <v>0</v>
      </c>
      <c r="G3673">
        <f>IFERROR(VLOOKUP(A3673,[1]Monitoramento_Base_somente_disp!$A:$J,10,FALSE),0)</f>
        <v>0</v>
      </c>
      <c r="H3673">
        <f>IFERROR(VLOOKUP(A3673,[2]Sheet1!$A:$I,4,FALSE),0)</f>
        <v>47501</v>
      </c>
      <c r="I3673">
        <f>IFERROR(VLOOKUP(A3673,[2]Sheet1!$A:$I,5,FALSE),0)</f>
        <v>678559</v>
      </c>
      <c r="J3673">
        <f>IFERROR(VLOOKUP(A3673,[2]Sheet1!$A:$I,6,FALSE),0)</f>
        <v>55881</v>
      </c>
      <c r="K3673">
        <f>IFERROR(VLOOKUP(A3673,[2]Sheet1!$A:$I,7,FALSE),0)</f>
        <v>865170</v>
      </c>
      <c r="L3673">
        <f>IFERROR(VLOOKUP(A3673,[2]Sheet1!$A:$I,8,FALSE),0)</f>
        <v>0</v>
      </c>
      <c r="M3673">
        <f>IFERROR(VLOOKUP(A3673,[2]Sheet1!$A:$I,9,FALSE),0)</f>
        <v>0</v>
      </c>
      <c r="N3673">
        <f>IFERROR(VLOOKUP(A3673,[3]Sheet1!$A:$G,2,FALSE),0)</f>
        <v>0</v>
      </c>
      <c r="O3673">
        <f>IFERROR(VLOOKUP(A3673,[3]Sheet1!$A:$G,3,FALSE),0)</f>
        <v>0</v>
      </c>
      <c r="P3673">
        <f>IFERROR(VLOOKUP(A3673,[3]Sheet1!$A:$G,4,FALSE),0)</f>
        <v>0</v>
      </c>
      <c r="Q3673">
        <f>IFERROR(VLOOKUP(A3673,[3]Sheet1!$A:$G,5,FALSE),0)</f>
        <v>0</v>
      </c>
      <c r="R3673">
        <f>IFERROR(VLOOKUP(A3673,[3]Sheet1!$A:$G,6,FALSE),0)</f>
        <v>0</v>
      </c>
      <c r="S3673">
        <f>IFERROR(VLOOKUP(A3673,[3]Sheet1!$A:$G,7,FALSE),0)</f>
        <v>0</v>
      </c>
      <c r="T3673" t="str">
        <f t="shared" si="343"/>
        <v>Sim</v>
      </c>
      <c r="U3673" t="str">
        <f t="shared" si="344"/>
        <v>Sim</v>
      </c>
      <c r="V3673" t="str">
        <f t="shared" si="345"/>
        <v>Sim</v>
      </c>
      <c r="W3673" t="str">
        <f t="shared" si="346"/>
        <v>Sim</v>
      </c>
      <c r="X3673" t="str">
        <f t="shared" si="347"/>
        <v>Não</v>
      </c>
      <c r="Y3673" t="str">
        <f t="shared" si="348"/>
        <v>Não</v>
      </c>
    </row>
    <row r="3674" spans="1:25" x14ac:dyDescent="0.25">
      <c r="A3674" s="11">
        <v>315530</v>
      </c>
      <c r="B3674">
        <f>IFERROR(VLOOKUP(A3674,[1]Monitoramento_Base_somente_disp!$A:$J,5,FALSE),0)</f>
        <v>0</v>
      </c>
      <c r="C3674">
        <f>IFERROR(VLOOKUP(A3674,[1]Monitoramento_Base_somente_disp!$A:$J,6,FALSE),0)</f>
        <v>0</v>
      </c>
      <c r="D3674">
        <f>IFERROR(VLOOKUP(A3674,[1]Monitoramento_Base_somente_disp!$A:$J,7,FALSE),0)</f>
        <v>0</v>
      </c>
      <c r="E3674">
        <f>IFERROR(VLOOKUP(A3674,[1]Monitoramento_Base_somente_disp!$A:$J,8,FALSE),0)</f>
        <v>0</v>
      </c>
      <c r="F3674">
        <f>IFERROR(VLOOKUP(A3674,[1]Monitoramento_Base_somente_disp!$A:$J,9,FALSE),0)</f>
        <v>0</v>
      </c>
      <c r="G3674">
        <f>IFERROR(VLOOKUP(A3674,[1]Monitoramento_Base_somente_disp!$A:$J,10,FALSE),0)</f>
        <v>0</v>
      </c>
      <c r="H3674">
        <f>IFERROR(VLOOKUP(A3674,[2]Sheet1!$A:$I,4,FALSE),0)</f>
        <v>16</v>
      </c>
      <c r="I3674">
        <f>IFERROR(VLOOKUP(A3674,[2]Sheet1!$A:$I,5,FALSE),0)</f>
        <v>987445</v>
      </c>
      <c r="J3674">
        <f>IFERROR(VLOOKUP(A3674,[2]Sheet1!$A:$I,6,FALSE),0)</f>
        <v>0</v>
      </c>
      <c r="K3674">
        <f>IFERROR(VLOOKUP(A3674,[2]Sheet1!$A:$I,7,FALSE),0)</f>
        <v>978399</v>
      </c>
      <c r="L3674">
        <f>IFERROR(VLOOKUP(A3674,[2]Sheet1!$A:$I,8,FALSE),0)</f>
        <v>0</v>
      </c>
      <c r="M3674">
        <f>IFERROR(VLOOKUP(A3674,[2]Sheet1!$A:$I,9,FALSE),0)</f>
        <v>0</v>
      </c>
      <c r="N3674">
        <f>IFERROR(VLOOKUP(A3674,[3]Sheet1!$A:$G,2,FALSE),0)</f>
        <v>0</v>
      </c>
      <c r="O3674">
        <f>IFERROR(VLOOKUP(A3674,[3]Sheet1!$A:$G,3,FALSE),0)</f>
        <v>0</v>
      </c>
      <c r="P3674">
        <f>IFERROR(VLOOKUP(A3674,[3]Sheet1!$A:$G,4,FALSE),0)</f>
        <v>0</v>
      </c>
      <c r="Q3674">
        <f>IFERROR(VLOOKUP(A3674,[3]Sheet1!$A:$G,5,FALSE),0)</f>
        <v>0</v>
      </c>
      <c r="R3674">
        <f>IFERROR(VLOOKUP(A3674,[3]Sheet1!$A:$G,6,FALSE),0)</f>
        <v>0</v>
      </c>
      <c r="S3674">
        <f>IFERROR(VLOOKUP(A3674,[3]Sheet1!$A:$G,7,FALSE),0)</f>
        <v>0</v>
      </c>
      <c r="T3674" t="str">
        <f t="shared" si="343"/>
        <v>Sim</v>
      </c>
      <c r="U3674" t="str">
        <f t="shared" si="344"/>
        <v>Sim</v>
      </c>
      <c r="V3674" t="str">
        <f t="shared" si="345"/>
        <v>Não</v>
      </c>
      <c r="W3674" t="str">
        <f t="shared" si="346"/>
        <v>Sim</v>
      </c>
      <c r="X3674" t="str">
        <f t="shared" si="347"/>
        <v>Não</v>
      </c>
      <c r="Y3674" t="str">
        <f t="shared" si="348"/>
        <v>Não</v>
      </c>
    </row>
    <row r="3675" spans="1:25" x14ac:dyDescent="0.25">
      <c r="A3675" s="11">
        <v>315570</v>
      </c>
      <c r="B3675">
        <f>IFERROR(VLOOKUP(A3675,[1]Monitoramento_Base_somente_disp!$A:$J,5,FALSE),0)</f>
        <v>0</v>
      </c>
      <c r="C3675">
        <f>IFERROR(VLOOKUP(A3675,[1]Monitoramento_Base_somente_disp!$A:$J,6,FALSE),0)</f>
        <v>0</v>
      </c>
      <c r="D3675">
        <f>IFERROR(VLOOKUP(A3675,[1]Monitoramento_Base_somente_disp!$A:$J,7,FALSE),0)</f>
        <v>0</v>
      </c>
      <c r="E3675">
        <f>IFERROR(VLOOKUP(A3675,[1]Monitoramento_Base_somente_disp!$A:$J,8,FALSE),0)</f>
        <v>0</v>
      </c>
      <c r="F3675">
        <f>IFERROR(VLOOKUP(A3675,[1]Monitoramento_Base_somente_disp!$A:$J,9,FALSE),0)</f>
        <v>0</v>
      </c>
      <c r="G3675">
        <f>IFERROR(VLOOKUP(A3675,[1]Monitoramento_Base_somente_disp!$A:$J,10,FALSE),0)</f>
        <v>0</v>
      </c>
      <c r="H3675">
        <f>IFERROR(VLOOKUP(A3675,[2]Sheet1!$A:$I,4,FALSE),0)</f>
        <v>110196</v>
      </c>
      <c r="I3675">
        <f>IFERROR(VLOOKUP(A3675,[2]Sheet1!$A:$I,5,FALSE),0)</f>
        <v>2093671</v>
      </c>
      <c r="J3675">
        <f>IFERROR(VLOOKUP(A3675,[2]Sheet1!$A:$I,6,FALSE),0)</f>
        <v>90837</v>
      </c>
      <c r="K3675">
        <f>IFERROR(VLOOKUP(A3675,[2]Sheet1!$A:$I,7,FALSE),0)</f>
        <v>2131503</v>
      </c>
      <c r="L3675">
        <f>IFERROR(VLOOKUP(A3675,[2]Sheet1!$A:$I,8,FALSE),0)</f>
        <v>0</v>
      </c>
      <c r="M3675">
        <f>IFERROR(VLOOKUP(A3675,[2]Sheet1!$A:$I,9,FALSE),0)</f>
        <v>0</v>
      </c>
      <c r="N3675">
        <f>IFERROR(VLOOKUP(A3675,[3]Sheet1!$A:$G,2,FALSE),0)</f>
        <v>0</v>
      </c>
      <c r="O3675">
        <f>IFERROR(VLOOKUP(A3675,[3]Sheet1!$A:$G,3,FALSE),0)</f>
        <v>0</v>
      </c>
      <c r="P3675">
        <f>IFERROR(VLOOKUP(A3675,[3]Sheet1!$A:$G,4,FALSE),0)</f>
        <v>0</v>
      </c>
      <c r="Q3675">
        <f>IFERROR(VLOOKUP(A3675,[3]Sheet1!$A:$G,5,FALSE),0)</f>
        <v>0</v>
      </c>
      <c r="R3675">
        <f>IFERROR(VLOOKUP(A3675,[3]Sheet1!$A:$G,6,FALSE),0)</f>
        <v>0</v>
      </c>
      <c r="S3675">
        <f>IFERROR(VLOOKUP(A3675,[3]Sheet1!$A:$G,7,FALSE),0)</f>
        <v>0</v>
      </c>
      <c r="T3675" t="str">
        <f t="shared" si="343"/>
        <v>Sim</v>
      </c>
      <c r="U3675" t="str">
        <f t="shared" si="344"/>
        <v>Sim</v>
      </c>
      <c r="V3675" t="str">
        <f t="shared" si="345"/>
        <v>Sim</v>
      </c>
      <c r="W3675" t="str">
        <f t="shared" si="346"/>
        <v>Sim</v>
      </c>
      <c r="X3675" t="str">
        <f t="shared" si="347"/>
        <v>Não</v>
      </c>
      <c r="Y3675" t="str">
        <f t="shared" si="348"/>
        <v>Não</v>
      </c>
    </row>
    <row r="3676" spans="1:25" x14ac:dyDescent="0.25">
      <c r="A3676" s="11">
        <v>315910</v>
      </c>
      <c r="B3676">
        <f>IFERROR(VLOOKUP(A3676,[1]Monitoramento_Base_somente_disp!$A:$J,5,FALSE),0)</f>
        <v>0</v>
      </c>
      <c r="C3676">
        <f>IFERROR(VLOOKUP(A3676,[1]Monitoramento_Base_somente_disp!$A:$J,6,FALSE),0)</f>
        <v>0</v>
      </c>
      <c r="D3676">
        <f>IFERROR(VLOOKUP(A3676,[1]Monitoramento_Base_somente_disp!$A:$J,7,FALSE),0)</f>
        <v>0</v>
      </c>
      <c r="E3676">
        <f>IFERROR(VLOOKUP(A3676,[1]Monitoramento_Base_somente_disp!$A:$J,8,FALSE),0)</f>
        <v>0</v>
      </c>
      <c r="F3676">
        <f>IFERROR(VLOOKUP(A3676,[1]Monitoramento_Base_somente_disp!$A:$J,9,FALSE),0)</f>
        <v>0</v>
      </c>
      <c r="G3676">
        <f>IFERROR(VLOOKUP(A3676,[1]Monitoramento_Base_somente_disp!$A:$J,10,FALSE),0)</f>
        <v>0</v>
      </c>
      <c r="H3676">
        <f>IFERROR(VLOOKUP(A3676,[2]Sheet1!$A:$I,4,FALSE),0)</f>
        <v>2418</v>
      </c>
      <c r="I3676">
        <f>IFERROR(VLOOKUP(A3676,[2]Sheet1!$A:$I,5,FALSE),0)</f>
        <v>1031200</v>
      </c>
      <c r="J3676">
        <f>IFERROR(VLOOKUP(A3676,[2]Sheet1!$A:$I,6,FALSE),0)</f>
        <v>3458</v>
      </c>
      <c r="K3676">
        <f>IFERROR(VLOOKUP(A3676,[2]Sheet1!$A:$I,7,FALSE),0)</f>
        <v>1061297</v>
      </c>
      <c r="L3676">
        <f>IFERROR(VLOOKUP(A3676,[2]Sheet1!$A:$I,8,FALSE),0)</f>
        <v>0</v>
      </c>
      <c r="M3676">
        <f>IFERROR(VLOOKUP(A3676,[2]Sheet1!$A:$I,9,FALSE),0)</f>
        <v>0</v>
      </c>
      <c r="N3676">
        <f>IFERROR(VLOOKUP(A3676,[3]Sheet1!$A:$G,2,FALSE),0)</f>
        <v>0</v>
      </c>
      <c r="O3676">
        <f>IFERROR(VLOOKUP(A3676,[3]Sheet1!$A:$G,3,FALSE),0)</f>
        <v>0</v>
      </c>
      <c r="P3676">
        <f>IFERROR(VLOOKUP(A3676,[3]Sheet1!$A:$G,4,FALSE),0)</f>
        <v>0</v>
      </c>
      <c r="Q3676">
        <f>IFERROR(VLOOKUP(A3676,[3]Sheet1!$A:$G,5,FALSE),0)</f>
        <v>0</v>
      </c>
      <c r="R3676">
        <f>IFERROR(VLOOKUP(A3676,[3]Sheet1!$A:$G,6,FALSE),0)</f>
        <v>0</v>
      </c>
      <c r="S3676">
        <f>IFERROR(VLOOKUP(A3676,[3]Sheet1!$A:$G,7,FALSE),0)</f>
        <v>0</v>
      </c>
      <c r="T3676" t="str">
        <f t="shared" si="343"/>
        <v>Sim</v>
      </c>
      <c r="U3676" t="str">
        <f t="shared" si="344"/>
        <v>Sim</v>
      </c>
      <c r="V3676" t="str">
        <f t="shared" si="345"/>
        <v>Sim</v>
      </c>
      <c r="W3676" t="str">
        <f t="shared" si="346"/>
        <v>Sim</v>
      </c>
      <c r="X3676" t="str">
        <f t="shared" si="347"/>
        <v>Não</v>
      </c>
      <c r="Y3676" t="str">
        <f t="shared" si="348"/>
        <v>Não</v>
      </c>
    </row>
    <row r="3677" spans="1:25" x14ac:dyDescent="0.25">
      <c r="A3677" s="11">
        <v>316447</v>
      </c>
      <c r="B3677">
        <f>IFERROR(VLOOKUP(A3677,[1]Monitoramento_Base_somente_disp!$A:$J,5,FALSE),0)</f>
        <v>0</v>
      </c>
      <c r="C3677">
        <f>IFERROR(VLOOKUP(A3677,[1]Monitoramento_Base_somente_disp!$A:$J,6,FALSE),0)</f>
        <v>0</v>
      </c>
      <c r="D3677">
        <f>IFERROR(VLOOKUP(A3677,[1]Monitoramento_Base_somente_disp!$A:$J,7,FALSE),0)</f>
        <v>0</v>
      </c>
      <c r="E3677">
        <f>IFERROR(VLOOKUP(A3677,[1]Monitoramento_Base_somente_disp!$A:$J,8,FALSE),0)</f>
        <v>0</v>
      </c>
      <c r="F3677">
        <f>IFERROR(VLOOKUP(A3677,[1]Monitoramento_Base_somente_disp!$A:$J,9,FALSE),0)</f>
        <v>0</v>
      </c>
      <c r="G3677">
        <f>IFERROR(VLOOKUP(A3677,[1]Monitoramento_Base_somente_disp!$A:$J,10,FALSE),0)</f>
        <v>0</v>
      </c>
      <c r="H3677">
        <f>IFERROR(VLOOKUP(A3677,[2]Sheet1!$A:$I,4,FALSE),0)</f>
        <v>65</v>
      </c>
      <c r="I3677">
        <f>IFERROR(VLOOKUP(A3677,[2]Sheet1!$A:$I,5,FALSE),0)</f>
        <v>2727322</v>
      </c>
      <c r="J3677">
        <f>IFERROR(VLOOKUP(A3677,[2]Sheet1!$A:$I,6,FALSE),0)</f>
        <v>34</v>
      </c>
      <c r="K3677">
        <f>IFERROR(VLOOKUP(A3677,[2]Sheet1!$A:$I,7,FALSE),0)</f>
        <v>2744737</v>
      </c>
      <c r="L3677">
        <f>IFERROR(VLOOKUP(A3677,[2]Sheet1!$A:$I,8,FALSE),0)</f>
        <v>0</v>
      </c>
      <c r="M3677">
        <f>IFERROR(VLOOKUP(A3677,[2]Sheet1!$A:$I,9,FALSE),0)</f>
        <v>0</v>
      </c>
      <c r="N3677">
        <f>IFERROR(VLOOKUP(A3677,[3]Sheet1!$A:$G,2,FALSE),0)</f>
        <v>0</v>
      </c>
      <c r="O3677">
        <f>IFERROR(VLOOKUP(A3677,[3]Sheet1!$A:$G,3,FALSE),0)</f>
        <v>0</v>
      </c>
      <c r="P3677">
        <f>IFERROR(VLOOKUP(A3677,[3]Sheet1!$A:$G,4,FALSE),0)</f>
        <v>0</v>
      </c>
      <c r="Q3677">
        <f>IFERROR(VLOOKUP(A3677,[3]Sheet1!$A:$G,5,FALSE),0)</f>
        <v>0</v>
      </c>
      <c r="R3677">
        <f>IFERROR(VLOOKUP(A3677,[3]Sheet1!$A:$G,6,FALSE),0)</f>
        <v>0</v>
      </c>
      <c r="S3677">
        <f>IFERROR(VLOOKUP(A3677,[3]Sheet1!$A:$G,7,FALSE),0)</f>
        <v>0</v>
      </c>
      <c r="T3677" t="str">
        <f t="shared" si="343"/>
        <v>Sim</v>
      </c>
      <c r="U3677" t="str">
        <f t="shared" si="344"/>
        <v>Sim</v>
      </c>
      <c r="V3677" t="str">
        <f t="shared" si="345"/>
        <v>Sim</v>
      </c>
      <c r="W3677" t="str">
        <f t="shared" si="346"/>
        <v>Sim</v>
      </c>
      <c r="X3677" t="str">
        <f t="shared" si="347"/>
        <v>Não</v>
      </c>
      <c r="Y3677" t="str">
        <f t="shared" si="348"/>
        <v>Não</v>
      </c>
    </row>
    <row r="3678" spans="1:25" x14ac:dyDescent="0.25">
      <c r="A3678" s="11">
        <v>316520</v>
      </c>
      <c r="B3678">
        <f>IFERROR(VLOOKUP(A3678,[1]Monitoramento_Base_somente_disp!$A:$J,5,FALSE),0)</f>
        <v>0</v>
      </c>
      <c r="C3678">
        <f>IFERROR(VLOOKUP(A3678,[1]Monitoramento_Base_somente_disp!$A:$J,6,FALSE),0)</f>
        <v>0</v>
      </c>
      <c r="D3678">
        <f>IFERROR(VLOOKUP(A3678,[1]Monitoramento_Base_somente_disp!$A:$J,7,FALSE),0)</f>
        <v>0</v>
      </c>
      <c r="E3678">
        <f>IFERROR(VLOOKUP(A3678,[1]Monitoramento_Base_somente_disp!$A:$J,8,FALSE),0)</f>
        <v>0</v>
      </c>
      <c r="F3678">
        <f>IFERROR(VLOOKUP(A3678,[1]Monitoramento_Base_somente_disp!$A:$J,9,FALSE),0)</f>
        <v>0</v>
      </c>
      <c r="G3678">
        <f>IFERROR(VLOOKUP(A3678,[1]Monitoramento_Base_somente_disp!$A:$J,10,FALSE),0)</f>
        <v>0</v>
      </c>
      <c r="H3678">
        <f>IFERROR(VLOOKUP(A3678,[2]Sheet1!$A:$I,4,FALSE),0)</f>
        <v>19402</v>
      </c>
      <c r="I3678">
        <f>IFERROR(VLOOKUP(A3678,[2]Sheet1!$A:$I,5,FALSE),0)</f>
        <v>349129</v>
      </c>
      <c r="J3678">
        <f>IFERROR(VLOOKUP(A3678,[2]Sheet1!$A:$I,6,FALSE),0)</f>
        <v>19100</v>
      </c>
      <c r="K3678">
        <f>IFERROR(VLOOKUP(A3678,[2]Sheet1!$A:$I,7,FALSE),0)</f>
        <v>437007</v>
      </c>
      <c r="L3678">
        <f>IFERROR(VLOOKUP(A3678,[2]Sheet1!$A:$I,8,FALSE),0)</f>
        <v>0</v>
      </c>
      <c r="M3678">
        <f>IFERROR(VLOOKUP(A3678,[2]Sheet1!$A:$I,9,FALSE),0)</f>
        <v>0</v>
      </c>
      <c r="N3678">
        <f>IFERROR(VLOOKUP(A3678,[3]Sheet1!$A:$G,2,FALSE),0)</f>
        <v>0</v>
      </c>
      <c r="O3678">
        <f>IFERROR(VLOOKUP(A3678,[3]Sheet1!$A:$G,3,FALSE),0)</f>
        <v>0</v>
      </c>
      <c r="P3678">
        <f>IFERROR(VLOOKUP(A3678,[3]Sheet1!$A:$G,4,FALSE),0)</f>
        <v>0</v>
      </c>
      <c r="Q3678">
        <f>IFERROR(VLOOKUP(A3678,[3]Sheet1!$A:$G,5,FALSE),0)</f>
        <v>0</v>
      </c>
      <c r="R3678">
        <f>IFERROR(VLOOKUP(A3678,[3]Sheet1!$A:$G,6,FALSE),0)</f>
        <v>0</v>
      </c>
      <c r="S3678">
        <f>IFERROR(VLOOKUP(A3678,[3]Sheet1!$A:$G,7,FALSE),0)</f>
        <v>0</v>
      </c>
      <c r="T3678" t="str">
        <f t="shared" si="343"/>
        <v>Sim</v>
      </c>
      <c r="U3678" t="str">
        <f t="shared" si="344"/>
        <v>Sim</v>
      </c>
      <c r="V3678" t="str">
        <f t="shared" si="345"/>
        <v>Sim</v>
      </c>
      <c r="W3678" t="str">
        <f t="shared" si="346"/>
        <v>Sim</v>
      </c>
      <c r="X3678" t="str">
        <f t="shared" si="347"/>
        <v>Não</v>
      </c>
      <c r="Y3678" t="str">
        <f t="shared" si="348"/>
        <v>Não</v>
      </c>
    </row>
    <row r="3679" spans="1:25" x14ac:dyDescent="0.25">
      <c r="A3679" s="11">
        <v>316557</v>
      </c>
      <c r="B3679">
        <f>IFERROR(VLOOKUP(A3679,[1]Monitoramento_Base_somente_disp!$A:$J,5,FALSE),0)</f>
        <v>0</v>
      </c>
      <c r="C3679">
        <f>IFERROR(VLOOKUP(A3679,[1]Monitoramento_Base_somente_disp!$A:$J,6,FALSE),0)</f>
        <v>0</v>
      </c>
      <c r="D3679">
        <f>IFERROR(VLOOKUP(A3679,[1]Monitoramento_Base_somente_disp!$A:$J,7,FALSE),0)</f>
        <v>0</v>
      </c>
      <c r="E3679">
        <f>IFERROR(VLOOKUP(A3679,[1]Monitoramento_Base_somente_disp!$A:$J,8,FALSE),0)</f>
        <v>0</v>
      </c>
      <c r="F3679">
        <f>IFERROR(VLOOKUP(A3679,[1]Monitoramento_Base_somente_disp!$A:$J,9,FALSE),0)</f>
        <v>0</v>
      </c>
      <c r="G3679">
        <f>IFERROR(VLOOKUP(A3679,[1]Monitoramento_Base_somente_disp!$A:$J,10,FALSE),0)</f>
        <v>0</v>
      </c>
      <c r="H3679">
        <f>IFERROR(VLOOKUP(A3679,[2]Sheet1!$A:$I,4,FALSE),0)</f>
        <v>37876</v>
      </c>
      <c r="I3679">
        <f>IFERROR(VLOOKUP(A3679,[2]Sheet1!$A:$I,5,FALSE),0)</f>
        <v>703317</v>
      </c>
      <c r="J3679">
        <f>IFERROR(VLOOKUP(A3679,[2]Sheet1!$A:$I,6,FALSE),0)</f>
        <v>31759</v>
      </c>
      <c r="K3679">
        <f>IFERROR(VLOOKUP(A3679,[2]Sheet1!$A:$I,7,FALSE),0)</f>
        <v>611190</v>
      </c>
      <c r="L3679">
        <f>IFERROR(VLOOKUP(A3679,[2]Sheet1!$A:$I,8,FALSE),0)</f>
        <v>0</v>
      </c>
      <c r="M3679">
        <f>IFERROR(VLOOKUP(A3679,[2]Sheet1!$A:$I,9,FALSE),0)</f>
        <v>0</v>
      </c>
      <c r="N3679">
        <f>IFERROR(VLOOKUP(A3679,[3]Sheet1!$A:$G,2,FALSE),0)</f>
        <v>0</v>
      </c>
      <c r="O3679">
        <f>IFERROR(VLOOKUP(A3679,[3]Sheet1!$A:$G,3,FALSE),0)</f>
        <v>0</v>
      </c>
      <c r="P3679">
        <f>IFERROR(VLOOKUP(A3679,[3]Sheet1!$A:$G,4,FALSE),0)</f>
        <v>0</v>
      </c>
      <c r="Q3679">
        <f>IFERROR(VLOOKUP(A3679,[3]Sheet1!$A:$G,5,FALSE),0)</f>
        <v>0</v>
      </c>
      <c r="R3679">
        <f>IFERROR(VLOOKUP(A3679,[3]Sheet1!$A:$G,6,FALSE),0)</f>
        <v>0</v>
      </c>
      <c r="S3679">
        <f>IFERROR(VLOOKUP(A3679,[3]Sheet1!$A:$G,7,FALSE),0)</f>
        <v>0</v>
      </c>
      <c r="T3679" t="str">
        <f t="shared" si="343"/>
        <v>Sim</v>
      </c>
      <c r="U3679" t="str">
        <f t="shared" si="344"/>
        <v>Sim</v>
      </c>
      <c r="V3679" t="str">
        <f t="shared" si="345"/>
        <v>Sim</v>
      </c>
      <c r="W3679" t="str">
        <f t="shared" si="346"/>
        <v>Sim</v>
      </c>
      <c r="X3679" t="str">
        <f t="shared" si="347"/>
        <v>Não</v>
      </c>
      <c r="Y3679" t="str">
        <f t="shared" si="348"/>
        <v>Não</v>
      </c>
    </row>
    <row r="3680" spans="1:25" x14ac:dyDescent="0.25">
      <c r="A3680" s="11">
        <v>316790</v>
      </c>
      <c r="B3680">
        <f>IFERROR(VLOOKUP(A3680,[1]Monitoramento_Base_somente_disp!$A:$J,5,FALSE),0)</f>
        <v>0</v>
      </c>
      <c r="C3680">
        <f>IFERROR(VLOOKUP(A3680,[1]Monitoramento_Base_somente_disp!$A:$J,6,FALSE),0)</f>
        <v>0</v>
      </c>
      <c r="D3680">
        <f>IFERROR(VLOOKUP(A3680,[1]Monitoramento_Base_somente_disp!$A:$J,7,FALSE),0)</f>
        <v>0</v>
      </c>
      <c r="E3680">
        <f>IFERROR(VLOOKUP(A3680,[1]Monitoramento_Base_somente_disp!$A:$J,8,FALSE),0)</f>
        <v>0</v>
      </c>
      <c r="F3680">
        <f>IFERROR(VLOOKUP(A3680,[1]Monitoramento_Base_somente_disp!$A:$J,9,FALSE),0)</f>
        <v>0</v>
      </c>
      <c r="G3680">
        <f>IFERROR(VLOOKUP(A3680,[1]Monitoramento_Base_somente_disp!$A:$J,10,FALSE),0)</f>
        <v>0</v>
      </c>
      <c r="H3680">
        <f>IFERROR(VLOOKUP(A3680,[2]Sheet1!$A:$I,4,FALSE),0)</f>
        <v>62770</v>
      </c>
      <c r="I3680">
        <f>IFERROR(VLOOKUP(A3680,[2]Sheet1!$A:$I,5,FALSE),0)</f>
        <v>689578</v>
      </c>
      <c r="J3680">
        <f>IFERROR(VLOOKUP(A3680,[2]Sheet1!$A:$I,6,FALSE),0)</f>
        <v>57037</v>
      </c>
      <c r="K3680">
        <f>IFERROR(VLOOKUP(A3680,[2]Sheet1!$A:$I,7,FALSE),0)</f>
        <v>639762</v>
      </c>
      <c r="L3680">
        <f>IFERROR(VLOOKUP(A3680,[2]Sheet1!$A:$I,8,FALSE),0)</f>
        <v>0</v>
      </c>
      <c r="M3680">
        <f>IFERROR(VLOOKUP(A3680,[2]Sheet1!$A:$I,9,FALSE),0)</f>
        <v>0</v>
      </c>
      <c r="N3680">
        <f>IFERROR(VLOOKUP(A3680,[3]Sheet1!$A:$G,2,FALSE),0)</f>
        <v>0</v>
      </c>
      <c r="O3680">
        <f>IFERROR(VLOOKUP(A3680,[3]Sheet1!$A:$G,3,FALSE),0)</f>
        <v>0</v>
      </c>
      <c r="P3680">
        <f>IFERROR(VLOOKUP(A3680,[3]Sheet1!$A:$G,4,FALSE),0)</f>
        <v>0</v>
      </c>
      <c r="Q3680">
        <f>IFERROR(VLOOKUP(A3680,[3]Sheet1!$A:$G,5,FALSE),0)</f>
        <v>0</v>
      </c>
      <c r="R3680">
        <f>IFERROR(VLOOKUP(A3680,[3]Sheet1!$A:$G,6,FALSE),0)</f>
        <v>0</v>
      </c>
      <c r="S3680">
        <f>IFERROR(VLOOKUP(A3680,[3]Sheet1!$A:$G,7,FALSE),0)</f>
        <v>0</v>
      </c>
      <c r="T3680" t="str">
        <f t="shared" si="343"/>
        <v>Sim</v>
      </c>
      <c r="U3680" t="str">
        <f t="shared" si="344"/>
        <v>Sim</v>
      </c>
      <c r="V3680" t="str">
        <f t="shared" si="345"/>
        <v>Sim</v>
      </c>
      <c r="W3680" t="str">
        <f t="shared" si="346"/>
        <v>Sim</v>
      </c>
      <c r="X3680" t="str">
        <f t="shared" si="347"/>
        <v>Não</v>
      </c>
      <c r="Y3680" t="str">
        <f t="shared" si="348"/>
        <v>Não</v>
      </c>
    </row>
    <row r="3681" spans="1:25" x14ac:dyDescent="0.25">
      <c r="A3681" s="11">
        <v>316890</v>
      </c>
      <c r="B3681">
        <f>IFERROR(VLOOKUP(A3681,[1]Monitoramento_Base_somente_disp!$A:$J,5,FALSE),0)</f>
        <v>0</v>
      </c>
      <c r="C3681">
        <f>IFERROR(VLOOKUP(A3681,[1]Monitoramento_Base_somente_disp!$A:$J,6,FALSE),0)</f>
        <v>0</v>
      </c>
      <c r="D3681">
        <f>IFERROR(VLOOKUP(A3681,[1]Monitoramento_Base_somente_disp!$A:$J,7,FALSE),0)</f>
        <v>0</v>
      </c>
      <c r="E3681">
        <f>IFERROR(VLOOKUP(A3681,[1]Monitoramento_Base_somente_disp!$A:$J,8,FALSE),0)</f>
        <v>0</v>
      </c>
      <c r="F3681">
        <f>IFERROR(VLOOKUP(A3681,[1]Monitoramento_Base_somente_disp!$A:$J,9,FALSE),0)</f>
        <v>0</v>
      </c>
      <c r="G3681">
        <f>IFERROR(VLOOKUP(A3681,[1]Monitoramento_Base_somente_disp!$A:$J,10,FALSE),0)</f>
        <v>0</v>
      </c>
      <c r="H3681">
        <f>IFERROR(VLOOKUP(A3681,[2]Sheet1!$A:$I,4,FALSE),0)</f>
        <v>19182</v>
      </c>
      <c r="I3681">
        <f>IFERROR(VLOOKUP(A3681,[2]Sheet1!$A:$I,5,FALSE),0)</f>
        <v>168645</v>
      </c>
      <c r="J3681">
        <f>IFERROR(VLOOKUP(A3681,[2]Sheet1!$A:$I,6,FALSE),0)</f>
        <v>17164</v>
      </c>
      <c r="K3681">
        <f>IFERROR(VLOOKUP(A3681,[2]Sheet1!$A:$I,7,FALSE),0)</f>
        <v>273877</v>
      </c>
      <c r="L3681">
        <f>IFERROR(VLOOKUP(A3681,[2]Sheet1!$A:$I,8,FALSE),0)</f>
        <v>0</v>
      </c>
      <c r="M3681">
        <f>IFERROR(VLOOKUP(A3681,[2]Sheet1!$A:$I,9,FALSE),0)</f>
        <v>0</v>
      </c>
      <c r="N3681">
        <f>IFERROR(VLOOKUP(A3681,[3]Sheet1!$A:$G,2,FALSE),0)</f>
        <v>0</v>
      </c>
      <c r="O3681">
        <f>IFERROR(VLOOKUP(A3681,[3]Sheet1!$A:$G,3,FALSE),0)</f>
        <v>0</v>
      </c>
      <c r="P3681">
        <f>IFERROR(VLOOKUP(A3681,[3]Sheet1!$A:$G,4,FALSE),0)</f>
        <v>0</v>
      </c>
      <c r="Q3681">
        <f>IFERROR(VLOOKUP(A3681,[3]Sheet1!$A:$G,5,FALSE),0)</f>
        <v>0</v>
      </c>
      <c r="R3681">
        <f>IFERROR(VLOOKUP(A3681,[3]Sheet1!$A:$G,6,FALSE),0)</f>
        <v>0</v>
      </c>
      <c r="S3681">
        <f>IFERROR(VLOOKUP(A3681,[3]Sheet1!$A:$G,7,FALSE),0)</f>
        <v>0</v>
      </c>
      <c r="T3681" t="str">
        <f t="shared" si="343"/>
        <v>Sim</v>
      </c>
      <c r="U3681" t="str">
        <f t="shared" si="344"/>
        <v>Sim</v>
      </c>
      <c r="V3681" t="str">
        <f t="shared" si="345"/>
        <v>Sim</v>
      </c>
      <c r="W3681" t="str">
        <f t="shared" si="346"/>
        <v>Sim</v>
      </c>
      <c r="X3681" t="str">
        <f t="shared" si="347"/>
        <v>Não</v>
      </c>
      <c r="Y3681" t="str">
        <f t="shared" si="348"/>
        <v>Não</v>
      </c>
    </row>
    <row r="3682" spans="1:25" x14ac:dyDescent="0.25">
      <c r="A3682" s="11">
        <v>317060</v>
      </c>
      <c r="B3682">
        <f>IFERROR(VLOOKUP(A3682,[1]Monitoramento_Base_somente_disp!$A:$J,5,FALSE),0)</f>
        <v>0</v>
      </c>
      <c r="C3682">
        <f>IFERROR(VLOOKUP(A3682,[1]Monitoramento_Base_somente_disp!$A:$J,6,FALSE),0)</f>
        <v>0</v>
      </c>
      <c r="D3682">
        <f>IFERROR(VLOOKUP(A3682,[1]Monitoramento_Base_somente_disp!$A:$J,7,FALSE),0)</f>
        <v>0</v>
      </c>
      <c r="E3682">
        <f>IFERROR(VLOOKUP(A3682,[1]Monitoramento_Base_somente_disp!$A:$J,8,FALSE),0)</f>
        <v>0</v>
      </c>
      <c r="F3682">
        <f>IFERROR(VLOOKUP(A3682,[1]Monitoramento_Base_somente_disp!$A:$J,9,FALSE),0)</f>
        <v>0</v>
      </c>
      <c r="G3682">
        <f>IFERROR(VLOOKUP(A3682,[1]Monitoramento_Base_somente_disp!$A:$J,10,FALSE),0)</f>
        <v>0</v>
      </c>
      <c r="H3682">
        <f>IFERROR(VLOOKUP(A3682,[2]Sheet1!$A:$I,4,FALSE),0)</f>
        <v>17121</v>
      </c>
      <c r="I3682">
        <f>IFERROR(VLOOKUP(A3682,[2]Sheet1!$A:$I,5,FALSE),0)</f>
        <v>253504</v>
      </c>
      <c r="J3682">
        <f>IFERROR(VLOOKUP(A3682,[2]Sheet1!$A:$I,6,FALSE),0)</f>
        <v>24631</v>
      </c>
      <c r="K3682">
        <f>IFERROR(VLOOKUP(A3682,[2]Sheet1!$A:$I,7,FALSE),0)</f>
        <v>215225</v>
      </c>
      <c r="L3682">
        <f>IFERROR(VLOOKUP(A3682,[2]Sheet1!$A:$I,8,FALSE),0)</f>
        <v>0</v>
      </c>
      <c r="M3682">
        <f>IFERROR(VLOOKUP(A3682,[2]Sheet1!$A:$I,9,FALSE),0)</f>
        <v>0</v>
      </c>
      <c r="N3682">
        <f>IFERROR(VLOOKUP(A3682,[3]Sheet1!$A:$G,2,FALSE),0)</f>
        <v>0</v>
      </c>
      <c r="O3682">
        <f>IFERROR(VLOOKUP(A3682,[3]Sheet1!$A:$G,3,FALSE),0)</f>
        <v>0</v>
      </c>
      <c r="P3682">
        <f>IFERROR(VLOOKUP(A3682,[3]Sheet1!$A:$G,4,FALSE),0)</f>
        <v>0</v>
      </c>
      <c r="Q3682">
        <f>IFERROR(VLOOKUP(A3682,[3]Sheet1!$A:$G,5,FALSE),0)</f>
        <v>0</v>
      </c>
      <c r="R3682">
        <f>IFERROR(VLOOKUP(A3682,[3]Sheet1!$A:$G,6,FALSE),0)</f>
        <v>0</v>
      </c>
      <c r="S3682">
        <f>IFERROR(VLOOKUP(A3682,[3]Sheet1!$A:$G,7,FALSE),0)</f>
        <v>0</v>
      </c>
      <c r="T3682" t="str">
        <f t="shared" si="343"/>
        <v>Sim</v>
      </c>
      <c r="U3682" t="str">
        <f t="shared" si="344"/>
        <v>Sim</v>
      </c>
      <c r="V3682" t="str">
        <f t="shared" si="345"/>
        <v>Sim</v>
      </c>
      <c r="W3682" t="str">
        <f t="shared" si="346"/>
        <v>Sim</v>
      </c>
      <c r="X3682" t="str">
        <f t="shared" si="347"/>
        <v>Não</v>
      </c>
      <c r="Y3682" t="str">
        <f t="shared" si="348"/>
        <v>Não</v>
      </c>
    </row>
    <row r="3683" spans="1:25" x14ac:dyDescent="0.25">
      <c r="A3683" s="11">
        <v>317140</v>
      </c>
      <c r="B3683">
        <f>IFERROR(VLOOKUP(A3683,[1]Monitoramento_Base_somente_disp!$A:$J,5,FALSE),0)</f>
        <v>0</v>
      </c>
      <c r="C3683">
        <f>IFERROR(VLOOKUP(A3683,[1]Monitoramento_Base_somente_disp!$A:$J,6,FALSE),0)</f>
        <v>0</v>
      </c>
      <c r="D3683">
        <f>IFERROR(VLOOKUP(A3683,[1]Monitoramento_Base_somente_disp!$A:$J,7,FALSE),0)</f>
        <v>0</v>
      </c>
      <c r="E3683">
        <f>IFERROR(VLOOKUP(A3683,[1]Monitoramento_Base_somente_disp!$A:$J,8,FALSE),0)</f>
        <v>0</v>
      </c>
      <c r="F3683">
        <f>IFERROR(VLOOKUP(A3683,[1]Monitoramento_Base_somente_disp!$A:$J,9,FALSE),0)</f>
        <v>0</v>
      </c>
      <c r="G3683">
        <f>IFERROR(VLOOKUP(A3683,[1]Monitoramento_Base_somente_disp!$A:$J,10,FALSE),0)</f>
        <v>0</v>
      </c>
      <c r="H3683">
        <f>IFERROR(VLOOKUP(A3683,[2]Sheet1!$A:$I,4,FALSE),0)</f>
        <v>845</v>
      </c>
      <c r="I3683">
        <f>IFERROR(VLOOKUP(A3683,[2]Sheet1!$A:$I,5,FALSE),0)</f>
        <v>3174134</v>
      </c>
      <c r="J3683">
        <f>IFERROR(VLOOKUP(A3683,[2]Sheet1!$A:$I,6,FALSE),0)</f>
        <v>61</v>
      </c>
      <c r="K3683">
        <f>IFERROR(VLOOKUP(A3683,[2]Sheet1!$A:$I,7,FALSE),0)</f>
        <v>3360254</v>
      </c>
      <c r="L3683">
        <f>IFERROR(VLOOKUP(A3683,[2]Sheet1!$A:$I,8,FALSE),0)</f>
        <v>0</v>
      </c>
      <c r="M3683">
        <f>IFERROR(VLOOKUP(A3683,[2]Sheet1!$A:$I,9,FALSE),0)</f>
        <v>0</v>
      </c>
      <c r="N3683">
        <f>IFERROR(VLOOKUP(A3683,[3]Sheet1!$A:$G,2,FALSE),0)</f>
        <v>0</v>
      </c>
      <c r="O3683">
        <f>IFERROR(VLOOKUP(A3683,[3]Sheet1!$A:$G,3,FALSE),0)</f>
        <v>0</v>
      </c>
      <c r="P3683">
        <f>IFERROR(VLOOKUP(A3683,[3]Sheet1!$A:$G,4,FALSE),0)</f>
        <v>0</v>
      </c>
      <c r="Q3683">
        <f>IFERROR(VLOOKUP(A3683,[3]Sheet1!$A:$G,5,FALSE),0)</f>
        <v>0</v>
      </c>
      <c r="R3683">
        <f>IFERROR(VLOOKUP(A3683,[3]Sheet1!$A:$G,6,FALSE),0)</f>
        <v>0</v>
      </c>
      <c r="S3683">
        <f>IFERROR(VLOOKUP(A3683,[3]Sheet1!$A:$G,7,FALSE),0)</f>
        <v>0</v>
      </c>
      <c r="T3683" t="str">
        <f t="shared" si="343"/>
        <v>Sim</v>
      </c>
      <c r="U3683" t="str">
        <f t="shared" si="344"/>
        <v>Sim</v>
      </c>
      <c r="V3683" t="str">
        <f t="shared" si="345"/>
        <v>Sim</v>
      </c>
      <c r="W3683" t="str">
        <f t="shared" si="346"/>
        <v>Sim</v>
      </c>
      <c r="X3683" t="str">
        <f t="shared" si="347"/>
        <v>Não</v>
      </c>
      <c r="Y3683" t="str">
        <f t="shared" si="348"/>
        <v>Não</v>
      </c>
    </row>
    <row r="3684" spans="1:25" x14ac:dyDescent="0.25">
      <c r="A3684" s="11">
        <v>317220</v>
      </c>
      <c r="B3684">
        <f>IFERROR(VLOOKUP(A3684,[1]Monitoramento_Base_somente_disp!$A:$J,5,FALSE),0)</f>
        <v>0</v>
      </c>
      <c r="C3684">
        <f>IFERROR(VLOOKUP(A3684,[1]Monitoramento_Base_somente_disp!$A:$J,6,FALSE),0)</f>
        <v>0</v>
      </c>
      <c r="D3684">
        <f>IFERROR(VLOOKUP(A3684,[1]Monitoramento_Base_somente_disp!$A:$J,7,FALSE),0)</f>
        <v>0</v>
      </c>
      <c r="E3684">
        <f>IFERROR(VLOOKUP(A3684,[1]Monitoramento_Base_somente_disp!$A:$J,8,FALSE),0)</f>
        <v>0</v>
      </c>
      <c r="F3684">
        <f>IFERROR(VLOOKUP(A3684,[1]Monitoramento_Base_somente_disp!$A:$J,9,FALSE),0)</f>
        <v>0</v>
      </c>
      <c r="G3684">
        <f>IFERROR(VLOOKUP(A3684,[1]Monitoramento_Base_somente_disp!$A:$J,10,FALSE),0)</f>
        <v>0</v>
      </c>
      <c r="H3684">
        <f>IFERROR(VLOOKUP(A3684,[2]Sheet1!$A:$I,4,FALSE),0)</f>
        <v>25902</v>
      </c>
      <c r="I3684">
        <f>IFERROR(VLOOKUP(A3684,[2]Sheet1!$A:$I,5,FALSE),0)</f>
        <v>627346</v>
      </c>
      <c r="J3684">
        <f>IFERROR(VLOOKUP(A3684,[2]Sheet1!$A:$I,6,FALSE),0)</f>
        <v>22445</v>
      </c>
      <c r="K3684">
        <f>IFERROR(VLOOKUP(A3684,[2]Sheet1!$A:$I,7,FALSE),0)</f>
        <v>564432</v>
      </c>
      <c r="L3684">
        <f>IFERROR(VLOOKUP(A3684,[2]Sheet1!$A:$I,8,FALSE),0)</f>
        <v>0</v>
      </c>
      <c r="M3684">
        <f>IFERROR(VLOOKUP(A3684,[2]Sheet1!$A:$I,9,FALSE),0)</f>
        <v>0</v>
      </c>
      <c r="N3684">
        <f>IFERROR(VLOOKUP(A3684,[3]Sheet1!$A:$G,2,FALSE),0)</f>
        <v>0</v>
      </c>
      <c r="O3684">
        <f>IFERROR(VLOOKUP(A3684,[3]Sheet1!$A:$G,3,FALSE),0)</f>
        <v>0</v>
      </c>
      <c r="P3684">
        <f>IFERROR(VLOOKUP(A3684,[3]Sheet1!$A:$G,4,FALSE),0)</f>
        <v>0</v>
      </c>
      <c r="Q3684">
        <f>IFERROR(VLOOKUP(A3684,[3]Sheet1!$A:$G,5,FALSE),0)</f>
        <v>0</v>
      </c>
      <c r="R3684">
        <f>IFERROR(VLOOKUP(A3684,[3]Sheet1!$A:$G,6,FALSE),0)</f>
        <v>0</v>
      </c>
      <c r="S3684">
        <f>IFERROR(VLOOKUP(A3684,[3]Sheet1!$A:$G,7,FALSE),0)</f>
        <v>0</v>
      </c>
      <c r="T3684" t="str">
        <f t="shared" si="343"/>
        <v>Sim</v>
      </c>
      <c r="U3684" t="str">
        <f t="shared" si="344"/>
        <v>Sim</v>
      </c>
      <c r="V3684" t="str">
        <f t="shared" si="345"/>
        <v>Sim</v>
      </c>
      <c r="W3684" t="str">
        <f t="shared" si="346"/>
        <v>Sim</v>
      </c>
      <c r="X3684" t="str">
        <f t="shared" si="347"/>
        <v>Não</v>
      </c>
      <c r="Y3684" t="str">
        <f t="shared" si="348"/>
        <v>Não</v>
      </c>
    </row>
    <row r="3685" spans="1:25" x14ac:dyDescent="0.25">
      <c r="A3685" s="11">
        <v>500100</v>
      </c>
      <c r="B3685">
        <f>IFERROR(VLOOKUP(A3685,[1]Monitoramento_Base_somente_disp!$A:$J,5,FALSE),0)</f>
        <v>0</v>
      </c>
      <c r="C3685">
        <f>IFERROR(VLOOKUP(A3685,[1]Monitoramento_Base_somente_disp!$A:$J,6,FALSE),0)</f>
        <v>0</v>
      </c>
      <c r="D3685">
        <f>IFERROR(VLOOKUP(A3685,[1]Monitoramento_Base_somente_disp!$A:$J,7,FALSE),0)</f>
        <v>0</v>
      </c>
      <c r="E3685">
        <f>IFERROR(VLOOKUP(A3685,[1]Monitoramento_Base_somente_disp!$A:$J,8,FALSE),0)</f>
        <v>0</v>
      </c>
      <c r="F3685">
        <f>IFERROR(VLOOKUP(A3685,[1]Monitoramento_Base_somente_disp!$A:$J,9,FALSE),0)</f>
        <v>0</v>
      </c>
      <c r="G3685">
        <f>IFERROR(VLOOKUP(A3685,[1]Monitoramento_Base_somente_disp!$A:$J,10,FALSE),0)</f>
        <v>0</v>
      </c>
      <c r="H3685">
        <f>IFERROR(VLOOKUP(A3685,[2]Sheet1!$A:$I,4,FALSE),0)</f>
        <v>0</v>
      </c>
      <c r="I3685">
        <f>IFERROR(VLOOKUP(A3685,[2]Sheet1!$A:$I,5,FALSE),0)</f>
        <v>0</v>
      </c>
      <c r="J3685">
        <f>IFERROR(VLOOKUP(A3685,[2]Sheet1!$A:$I,6,FALSE),0)</f>
        <v>0</v>
      </c>
      <c r="K3685">
        <f>IFERROR(VLOOKUP(A3685,[2]Sheet1!$A:$I,7,FALSE),0)</f>
        <v>0</v>
      </c>
      <c r="L3685">
        <f>IFERROR(VLOOKUP(A3685,[2]Sheet1!$A:$I,8,FALSE),0)</f>
        <v>0</v>
      </c>
      <c r="M3685">
        <f>IFERROR(VLOOKUP(A3685,[2]Sheet1!$A:$I,9,FALSE),0)</f>
        <v>0</v>
      </c>
      <c r="N3685">
        <f>IFERROR(VLOOKUP(A3685,[3]Sheet1!$A:$G,2,FALSE),0)</f>
        <v>0</v>
      </c>
      <c r="O3685">
        <f>IFERROR(VLOOKUP(A3685,[3]Sheet1!$A:$G,3,FALSE),0)</f>
        <v>0</v>
      </c>
      <c r="P3685">
        <f>IFERROR(VLOOKUP(A3685,[3]Sheet1!$A:$G,4,FALSE),0)</f>
        <v>0</v>
      </c>
      <c r="Q3685">
        <f>IFERROR(VLOOKUP(A3685,[3]Sheet1!$A:$G,5,FALSE),0)</f>
        <v>0</v>
      </c>
      <c r="R3685">
        <f>IFERROR(VLOOKUP(A3685,[3]Sheet1!$A:$G,6,FALSE),0)</f>
        <v>0</v>
      </c>
      <c r="S3685">
        <f>IFERROR(VLOOKUP(A3685,[3]Sheet1!$A:$G,7,FALSE),0)</f>
        <v>0</v>
      </c>
      <c r="T3685" t="str">
        <f t="shared" si="343"/>
        <v>Não</v>
      </c>
      <c r="U3685" t="str">
        <f t="shared" si="344"/>
        <v>Não</v>
      </c>
      <c r="V3685" t="str">
        <f t="shared" si="345"/>
        <v>Não</v>
      </c>
      <c r="W3685" t="str">
        <f t="shared" si="346"/>
        <v>Não</v>
      </c>
      <c r="X3685" t="str">
        <f t="shared" si="347"/>
        <v>Não</v>
      </c>
      <c r="Y3685" t="str">
        <f t="shared" si="348"/>
        <v>Não</v>
      </c>
    </row>
    <row r="3686" spans="1:25" x14ac:dyDescent="0.25">
      <c r="A3686" s="11">
        <v>500440</v>
      </c>
      <c r="B3686">
        <f>IFERROR(VLOOKUP(A3686,[1]Monitoramento_Base_somente_disp!$A:$J,5,FALSE),0)</f>
        <v>0</v>
      </c>
      <c r="C3686">
        <f>IFERROR(VLOOKUP(A3686,[1]Monitoramento_Base_somente_disp!$A:$J,6,FALSE),0)</f>
        <v>0</v>
      </c>
      <c r="D3686">
        <f>IFERROR(VLOOKUP(A3686,[1]Monitoramento_Base_somente_disp!$A:$J,7,FALSE),0)</f>
        <v>0</v>
      </c>
      <c r="E3686">
        <f>IFERROR(VLOOKUP(A3686,[1]Monitoramento_Base_somente_disp!$A:$J,8,FALSE),0)</f>
        <v>0</v>
      </c>
      <c r="F3686">
        <f>IFERROR(VLOOKUP(A3686,[1]Monitoramento_Base_somente_disp!$A:$J,9,FALSE),0)</f>
        <v>0</v>
      </c>
      <c r="G3686">
        <f>IFERROR(VLOOKUP(A3686,[1]Monitoramento_Base_somente_disp!$A:$J,10,FALSE),0)</f>
        <v>0</v>
      </c>
      <c r="H3686">
        <f>IFERROR(VLOOKUP(A3686,[2]Sheet1!$A:$I,4,FALSE),0)</f>
        <v>0</v>
      </c>
      <c r="I3686">
        <f>IFERROR(VLOOKUP(A3686,[2]Sheet1!$A:$I,5,FALSE),0)</f>
        <v>0</v>
      </c>
      <c r="J3686">
        <f>IFERROR(VLOOKUP(A3686,[2]Sheet1!$A:$I,6,FALSE),0)</f>
        <v>0</v>
      </c>
      <c r="K3686">
        <f>IFERROR(VLOOKUP(A3686,[2]Sheet1!$A:$I,7,FALSE),0)</f>
        <v>0</v>
      </c>
      <c r="L3686">
        <f>IFERROR(VLOOKUP(A3686,[2]Sheet1!$A:$I,8,FALSE),0)</f>
        <v>0</v>
      </c>
      <c r="M3686">
        <f>IFERROR(VLOOKUP(A3686,[2]Sheet1!$A:$I,9,FALSE),0)</f>
        <v>0</v>
      </c>
      <c r="N3686">
        <f>IFERROR(VLOOKUP(A3686,[3]Sheet1!$A:$G,2,FALSE),0)</f>
        <v>0</v>
      </c>
      <c r="O3686">
        <f>IFERROR(VLOOKUP(A3686,[3]Sheet1!$A:$G,3,FALSE),0)</f>
        <v>0</v>
      </c>
      <c r="P3686">
        <f>IFERROR(VLOOKUP(A3686,[3]Sheet1!$A:$G,4,FALSE),0)</f>
        <v>0</v>
      </c>
      <c r="Q3686">
        <f>IFERROR(VLOOKUP(A3686,[3]Sheet1!$A:$G,5,FALSE),0)</f>
        <v>0</v>
      </c>
      <c r="R3686">
        <f>IFERROR(VLOOKUP(A3686,[3]Sheet1!$A:$G,6,FALSE),0)</f>
        <v>0</v>
      </c>
      <c r="S3686">
        <f>IFERROR(VLOOKUP(A3686,[3]Sheet1!$A:$G,7,FALSE),0)</f>
        <v>0</v>
      </c>
      <c r="T3686" t="str">
        <f t="shared" si="343"/>
        <v>Não</v>
      </c>
      <c r="U3686" t="str">
        <f t="shared" si="344"/>
        <v>Não</v>
      </c>
      <c r="V3686" t="str">
        <f t="shared" si="345"/>
        <v>Não</v>
      </c>
      <c r="W3686" t="str">
        <f t="shared" si="346"/>
        <v>Não</v>
      </c>
      <c r="X3686" t="str">
        <f t="shared" si="347"/>
        <v>Não</v>
      </c>
      <c r="Y3686" t="str">
        <f t="shared" si="348"/>
        <v>Não</v>
      </c>
    </row>
    <row r="3687" spans="1:25" x14ac:dyDescent="0.25">
      <c r="A3687" s="11">
        <v>500770</v>
      </c>
      <c r="B3687">
        <f>IFERROR(VLOOKUP(A3687,[1]Monitoramento_Base_somente_disp!$A:$J,5,FALSE),0)</f>
        <v>0</v>
      </c>
      <c r="C3687">
        <f>IFERROR(VLOOKUP(A3687,[1]Monitoramento_Base_somente_disp!$A:$J,6,FALSE),0)</f>
        <v>0</v>
      </c>
      <c r="D3687">
        <f>IFERROR(VLOOKUP(A3687,[1]Monitoramento_Base_somente_disp!$A:$J,7,FALSE),0)</f>
        <v>0</v>
      </c>
      <c r="E3687">
        <f>IFERROR(VLOOKUP(A3687,[1]Monitoramento_Base_somente_disp!$A:$J,8,FALSE),0)</f>
        <v>0</v>
      </c>
      <c r="F3687">
        <f>IFERROR(VLOOKUP(A3687,[1]Monitoramento_Base_somente_disp!$A:$J,9,FALSE),0)</f>
        <v>0</v>
      </c>
      <c r="G3687">
        <f>IFERROR(VLOOKUP(A3687,[1]Monitoramento_Base_somente_disp!$A:$J,10,FALSE),0)</f>
        <v>0</v>
      </c>
      <c r="H3687">
        <f>IFERROR(VLOOKUP(A3687,[2]Sheet1!$A:$I,4,FALSE),0)</f>
        <v>0</v>
      </c>
      <c r="I3687">
        <f>IFERROR(VLOOKUP(A3687,[2]Sheet1!$A:$I,5,FALSE),0)</f>
        <v>0</v>
      </c>
      <c r="J3687">
        <f>IFERROR(VLOOKUP(A3687,[2]Sheet1!$A:$I,6,FALSE),0)</f>
        <v>0</v>
      </c>
      <c r="K3687">
        <f>IFERROR(VLOOKUP(A3687,[2]Sheet1!$A:$I,7,FALSE),0)</f>
        <v>0</v>
      </c>
      <c r="L3687">
        <f>IFERROR(VLOOKUP(A3687,[2]Sheet1!$A:$I,8,FALSE),0)</f>
        <v>0</v>
      </c>
      <c r="M3687">
        <f>IFERROR(VLOOKUP(A3687,[2]Sheet1!$A:$I,9,FALSE),0)</f>
        <v>0</v>
      </c>
      <c r="N3687">
        <f>IFERROR(VLOOKUP(A3687,[3]Sheet1!$A:$G,2,FALSE),0)</f>
        <v>0</v>
      </c>
      <c r="O3687">
        <f>IFERROR(VLOOKUP(A3687,[3]Sheet1!$A:$G,3,FALSE),0)</f>
        <v>0</v>
      </c>
      <c r="P3687">
        <f>IFERROR(VLOOKUP(A3687,[3]Sheet1!$A:$G,4,FALSE),0)</f>
        <v>0</v>
      </c>
      <c r="Q3687">
        <f>IFERROR(VLOOKUP(A3687,[3]Sheet1!$A:$G,5,FALSE),0)</f>
        <v>0</v>
      </c>
      <c r="R3687">
        <f>IFERROR(VLOOKUP(A3687,[3]Sheet1!$A:$G,6,FALSE),0)</f>
        <v>0</v>
      </c>
      <c r="S3687">
        <f>IFERROR(VLOOKUP(A3687,[3]Sheet1!$A:$G,7,FALSE),0)</f>
        <v>0</v>
      </c>
      <c r="T3687" t="str">
        <f t="shared" si="343"/>
        <v>Não</v>
      </c>
      <c r="U3687" t="str">
        <f t="shared" si="344"/>
        <v>Não</v>
      </c>
      <c r="V3687" t="str">
        <f t="shared" si="345"/>
        <v>Não</v>
      </c>
      <c r="W3687" t="str">
        <f t="shared" si="346"/>
        <v>Não</v>
      </c>
      <c r="X3687" t="str">
        <f t="shared" si="347"/>
        <v>Não</v>
      </c>
      <c r="Y3687" t="str">
        <f t="shared" si="348"/>
        <v>Não</v>
      </c>
    </row>
    <row r="3688" spans="1:25" x14ac:dyDescent="0.25">
      <c r="A3688" s="11">
        <v>500797</v>
      </c>
      <c r="B3688">
        <f>IFERROR(VLOOKUP(A3688,[1]Monitoramento_Base_somente_disp!$A:$J,5,FALSE),0)</f>
        <v>0</v>
      </c>
      <c r="C3688">
        <f>IFERROR(VLOOKUP(A3688,[1]Monitoramento_Base_somente_disp!$A:$J,6,FALSE),0)</f>
        <v>4702080</v>
      </c>
      <c r="D3688">
        <f>IFERROR(VLOOKUP(A3688,[1]Monitoramento_Base_somente_disp!$A:$J,7,FALSE),0)</f>
        <v>0</v>
      </c>
      <c r="E3688">
        <f>IFERROR(VLOOKUP(A3688,[1]Monitoramento_Base_somente_disp!$A:$J,8,FALSE),0)</f>
        <v>4858816</v>
      </c>
      <c r="F3688">
        <f>IFERROR(VLOOKUP(A3688,[1]Monitoramento_Base_somente_disp!$A:$J,9,FALSE),0)</f>
        <v>0</v>
      </c>
      <c r="G3688">
        <f>IFERROR(VLOOKUP(A3688,[1]Monitoramento_Base_somente_disp!$A:$J,10,FALSE),0)</f>
        <v>783680</v>
      </c>
      <c r="H3688">
        <f>IFERROR(VLOOKUP(A3688,[2]Sheet1!$A:$I,4,FALSE),0)</f>
        <v>15970</v>
      </c>
      <c r="I3688">
        <f>IFERROR(VLOOKUP(A3688,[2]Sheet1!$A:$I,5,FALSE),0)</f>
        <v>54235</v>
      </c>
      <c r="J3688">
        <f>IFERROR(VLOOKUP(A3688,[2]Sheet1!$A:$I,6,FALSE),0)</f>
        <v>9244</v>
      </c>
      <c r="K3688">
        <f>IFERROR(VLOOKUP(A3688,[2]Sheet1!$A:$I,7,FALSE),0)</f>
        <v>42822</v>
      </c>
      <c r="L3688">
        <f>IFERROR(VLOOKUP(A3688,[2]Sheet1!$A:$I,8,FALSE),0)</f>
        <v>0</v>
      </c>
      <c r="M3688">
        <f>IFERROR(VLOOKUP(A3688,[2]Sheet1!$A:$I,9,FALSE),0)</f>
        <v>0</v>
      </c>
      <c r="N3688">
        <f>IFERROR(VLOOKUP(A3688,[3]Sheet1!$A:$G,2,FALSE),0)</f>
        <v>0</v>
      </c>
      <c r="O3688">
        <f>IFERROR(VLOOKUP(A3688,[3]Sheet1!$A:$G,3,FALSE),0)</f>
        <v>0</v>
      </c>
      <c r="P3688">
        <f>IFERROR(VLOOKUP(A3688,[3]Sheet1!$A:$G,4,FALSE),0)</f>
        <v>0</v>
      </c>
      <c r="Q3688">
        <f>IFERROR(VLOOKUP(A3688,[3]Sheet1!$A:$G,5,FALSE),0)</f>
        <v>0</v>
      </c>
      <c r="R3688">
        <f>IFERROR(VLOOKUP(A3688,[3]Sheet1!$A:$G,6,FALSE),0)</f>
        <v>0</v>
      </c>
      <c r="S3688">
        <f>IFERROR(VLOOKUP(A3688,[3]Sheet1!$A:$G,7,FALSE),0)</f>
        <v>0</v>
      </c>
      <c r="T3688" t="str">
        <f t="shared" si="343"/>
        <v>Sim</v>
      </c>
      <c r="U3688" t="str">
        <f t="shared" si="344"/>
        <v>Sim</v>
      </c>
      <c r="V3688" t="str">
        <f t="shared" si="345"/>
        <v>Sim</v>
      </c>
      <c r="W3688" t="str">
        <f t="shared" si="346"/>
        <v>Sim</v>
      </c>
      <c r="X3688" t="str">
        <f t="shared" si="347"/>
        <v>Não</v>
      </c>
      <c r="Y3688" t="str">
        <f t="shared" si="348"/>
        <v>Sim</v>
      </c>
    </row>
    <row r="3689" spans="1:25" x14ac:dyDescent="0.25">
      <c r="A3689" s="11">
        <v>510345</v>
      </c>
      <c r="B3689">
        <f>IFERROR(VLOOKUP(A3689,[1]Monitoramento_Base_somente_disp!$A:$J,5,FALSE),0)</f>
        <v>11695</v>
      </c>
      <c r="C3689">
        <f>IFERROR(VLOOKUP(A3689,[1]Monitoramento_Base_somente_disp!$A:$J,6,FALSE),0)</f>
        <v>4584064</v>
      </c>
      <c r="D3689">
        <f>IFERROR(VLOOKUP(A3689,[1]Monitoramento_Base_somente_disp!$A:$J,7,FALSE),0)</f>
        <v>7289</v>
      </c>
      <c r="E3689">
        <f>IFERROR(VLOOKUP(A3689,[1]Monitoramento_Base_somente_disp!$A:$J,8,FALSE),0)</f>
        <v>4482261</v>
      </c>
      <c r="F3689">
        <f>IFERROR(VLOOKUP(A3689,[1]Monitoramento_Base_somente_disp!$A:$J,9,FALSE),0)</f>
        <v>1044</v>
      </c>
      <c r="G3689">
        <f>IFERROR(VLOOKUP(A3689,[1]Monitoramento_Base_somente_disp!$A:$J,10,FALSE),0)</f>
        <v>710061</v>
      </c>
      <c r="H3689">
        <f>IFERROR(VLOOKUP(A3689,[2]Sheet1!$A:$I,4,FALSE),0)</f>
        <v>0</v>
      </c>
      <c r="I3689">
        <f>IFERROR(VLOOKUP(A3689,[2]Sheet1!$A:$I,5,FALSE),0)</f>
        <v>0</v>
      </c>
      <c r="J3689">
        <f>IFERROR(VLOOKUP(A3689,[2]Sheet1!$A:$I,6,FALSE),0)</f>
        <v>0</v>
      </c>
      <c r="K3689">
        <f>IFERROR(VLOOKUP(A3689,[2]Sheet1!$A:$I,7,FALSE),0)</f>
        <v>0</v>
      </c>
      <c r="L3689">
        <f>IFERROR(VLOOKUP(A3689,[2]Sheet1!$A:$I,8,FALSE),0)</f>
        <v>0</v>
      </c>
      <c r="M3689">
        <f>IFERROR(VLOOKUP(A3689,[2]Sheet1!$A:$I,9,FALSE),0)</f>
        <v>0</v>
      </c>
      <c r="N3689">
        <f>IFERROR(VLOOKUP(A3689,[3]Sheet1!$A:$G,2,FALSE),0)</f>
        <v>0</v>
      </c>
      <c r="O3689">
        <f>IFERROR(VLOOKUP(A3689,[3]Sheet1!$A:$G,3,FALSE),0)</f>
        <v>0</v>
      </c>
      <c r="P3689">
        <f>IFERROR(VLOOKUP(A3689,[3]Sheet1!$A:$G,4,FALSE),0)</f>
        <v>0</v>
      </c>
      <c r="Q3689">
        <f>IFERROR(VLOOKUP(A3689,[3]Sheet1!$A:$G,5,FALSE),0)</f>
        <v>0</v>
      </c>
      <c r="R3689">
        <f>IFERROR(VLOOKUP(A3689,[3]Sheet1!$A:$G,6,FALSE),0)</f>
        <v>0</v>
      </c>
      <c r="S3689">
        <f>IFERROR(VLOOKUP(A3689,[3]Sheet1!$A:$G,7,FALSE),0)</f>
        <v>0</v>
      </c>
      <c r="T3689" t="str">
        <f t="shared" si="343"/>
        <v>Sim</v>
      </c>
      <c r="U3689" t="str">
        <f t="shared" si="344"/>
        <v>Sim</v>
      </c>
      <c r="V3689" t="str">
        <f t="shared" si="345"/>
        <v>Sim</v>
      </c>
      <c r="W3689" t="str">
        <f t="shared" si="346"/>
        <v>Sim</v>
      </c>
      <c r="X3689" t="str">
        <f t="shared" si="347"/>
        <v>Sim</v>
      </c>
      <c r="Y3689" t="str">
        <f t="shared" si="348"/>
        <v>Sim</v>
      </c>
    </row>
    <row r="3690" spans="1:25" x14ac:dyDescent="0.25">
      <c r="A3690" s="11">
        <v>510460</v>
      </c>
      <c r="B3690">
        <f>IFERROR(VLOOKUP(A3690,[1]Monitoramento_Base_somente_disp!$A:$J,5,FALSE),0)</f>
        <v>0</v>
      </c>
      <c r="C3690">
        <f>IFERROR(VLOOKUP(A3690,[1]Monitoramento_Base_somente_disp!$A:$J,6,FALSE),0)</f>
        <v>6778720</v>
      </c>
      <c r="D3690">
        <f>IFERROR(VLOOKUP(A3690,[1]Monitoramento_Base_somente_disp!$A:$J,7,FALSE),0)</f>
        <v>0</v>
      </c>
      <c r="E3690">
        <f>IFERROR(VLOOKUP(A3690,[1]Monitoramento_Base_somente_disp!$A:$J,8,FALSE),0)</f>
        <v>7012634</v>
      </c>
      <c r="F3690">
        <f>IFERROR(VLOOKUP(A3690,[1]Monitoramento_Base_somente_disp!$A:$J,9,FALSE),0)</f>
        <v>0</v>
      </c>
      <c r="G3690">
        <f>IFERROR(VLOOKUP(A3690,[1]Monitoramento_Base_somente_disp!$A:$J,10,FALSE),0)</f>
        <v>1131070</v>
      </c>
      <c r="H3690">
        <f>IFERROR(VLOOKUP(A3690,[2]Sheet1!$A:$I,4,FALSE),0)</f>
        <v>0</v>
      </c>
      <c r="I3690">
        <f>IFERROR(VLOOKUP(A3690,[2]Sheet1!$A:$I,5,FALSE),0)</f>
        <v>0</v>
      </c>
      <c r="J3690">
        <f>IFERROR(VLOOKUP(A3690,[2]Sheet1!$A:$I,6,FALSE),0)</f>
        <v>0</v>
      </c>
      <c r="K3690">
        <f>IFERROR(VLOOKUP(A3690,[2]Sheet1!$A:$I,7,FALSE),0)</f>
        <v>0</v>
      </c>
      <c r="L3690">
        <f>IFERROR(VLOOKUP(A3690,[2]Sheet1!$A:$I,8,FALSE),0)</f>
        <v>0</v>
      </c>
      <c r="M3690">
        <f>IFERROR(VLOOKUP(A3690,[2]Sheet1!$A:$I,9,FALSE),0)</f>
        <v>0</v>
      </c>
      <c r="N3690">
        <f>IFERROR(VLOOKUP(A3690,[3]Sheet1!$A:$G,2,FALSE),0)</f>
        <v>186822</v>
      </c>
      <c r="O3690">
        <f>IFERROR(VLOOKUP(A3690,[3]Sheet1!$A:$G,3,FALSE),0)</f>
        <v>1970501</v>
      </c>
      <c r="P3690">
        <f>IFERROR(VLOOKUP(A3690,[3]Sheet1!$A:$G,4,FALSE),0)</f>
        <v>166265</v>
      </c>
      <c r="Q3690">
        <f>IFERROR(VLOOKUP(A3690,[3]Sheet1!$A:$G,5,FALSE),0)</f>
        <v>1793404</v>
      </c>
      <c r="R3690">
        <f>IFERROR(VLOOKUP(A3690,[3]Sheet1!$A:$G,6,FALSE),0)</f>
        <v>522</v>
      </c>
      <c r="S3690">
        <f>IFERROR(VLOOKUP(A3690,[3]Sheet1!$A:$G,7,FALSE),0)</f>
        <v>0</v>
      </c>
      <c r="T3690" t="str">
        <f t="shared" si="343"/>
        <v>Sim</v>
      </c>
      <c r="U3690" t="str">
        <f t="shared" si="344"/>
        <v>Sim</v>
      </c>
      <c r="V3690" t="str">
        <f t="shared" si="345"/>
        <v>Sim</v>
      </c>
      <c r="W3690" t="str">
        <f t="shared" si="346"/>
        <v>Sim</v>
      </c>
      <c r="X3690" t="str">
        <f t="shared" si="347"/>
        <v>Sim</v>
      </c>
      <c r="Y3690" t="str">
        <f t="shared" si="348"/>
        <v>Sim</v>
      </c>
    </row>
    <row r="3691" spans="1:25" x14ac:dyDescent="0.25">
      <c r="A3691" s="11">
        <v>510880</v>
      </c>
      <c r="B3691">
        <f>IFERROR(VLOOKUP(A3691,[1]Monitoramento_Base_somente_disp!$A:$J,5,FALSE),0)</f>
        <v>2765</v>
      </c>
      <c r="C3691">
        <f>IFERROR(VLOOKUP(A3691,[1]Monitoramento_Base_somente_disp!$A:$J,6,FALSE),0)</f>
        <v>5895255</v>
      </c>
      <c r="D3691">
        <f>IFERROR(VLOOKUP(A3691,[1]Monitoramento_Base_somente_disp!$A:$J,7,FALSE),0)</f>
        <v>0</v>
      </c>
      <c r="E3691">
        <f>IFERROR(VLOOKUP(A3691,[1]Monitoramento_Base_somente_disp!$A:$J,8,FALSE),0)</f>
        <v>6680221</v>
      </c>
      <c r="F3691">
        <f>IFERROR(VLOOKUP(A3691,[1]Monitoramento_Base_somente_disp!$A:$J,9,FALSE),0)</f>
        <v>0</v>
      </c>
      <c r="G3691">
        <f>IFERROR(VLOOKUP(A3691,[1]Monitoramento_Base_somente_disp!$A:$J,10,FALSE),0)</f>
        <v>1077455</v>
      </c>
      <c r="H3691">
        <f>IFERROR(VLOOKUP(A3691,[2]Sheet1!$A:$I,4,FALSE),0)</f>
        <v>0</v>
      </c>
      <c r="I3691">
        <f>IFERROR(VLOOKUP(A3691,[2]Sheet1!$A:$I,5,FALSE),0)</f>
        <v>0</v>
      </c>
      <c r="J3691">
        <f>IFERROR(VLOOKUP(A3691,[2]Sheet1!$A:$I,6,FALSE),0)</f>
        <v>0</v>
      </c>
      <c r="K3691">
        <f>IFERROR(VLOOKUP(A3691,[2]Sheet1!$A:$I,7,FALSE),0)</f>
        <v>0</v>
      </c>
      <c r="L3691">
        <f>IFERROR(VLOOKUP(A3691,[2]Sheet1!$A:$I,8,FALSE),0)</f>
        <v>0</v>
      </c>
      <c r="M3691">
        <f>IFERROR(VLOOKUP(A3691,[2]Sheet1!$A:$I,9,FALSE),0)</f>
        <v>0</v>
      </c>
      <c r="N3691">
        <f>IFERROR(VLOOKUP(A3691,[3]Sheet1!$A:$G,2,FALSE),0)</f>
        <v>0</v>
      </c>
      <c r="O3691">
        <f>IFERROR(VLOOKUP(A3691,[3]Sheet1!$A:$G,3,FALSE),0)</f>
        <v>0</v>
      </c>
      <c r="P3691">
        <f>IFERROR(VLOOKUP(A3691,[3]Sheet1!$A:$G,4,FALSE),0)</f>
        <v>0</v>
      </c>
      <c r="Q3691">
        <f>IFERROR(VLOOKUP(A3691,[3]Sheet1!$A:$G,5,FALSE),0)</f>
        <v>0</v>
      </c>
      <c r="R3691">
        <f>IFERROR(VLOOKUP(A3691,[3]Sheet1!$A:$G,6,FALSE),0)</f>
        <v>0</v>
      </c>
      <c r="S3691">
        <f>IFERROR(VLOOKUP(A3691,[3]Sheet1!$A:$G,7,FALSE),0)</f>
        <v>0</v>
      </c>
      <c r="T3691" t="str">
        <f t="shared" si="343"/>
        <v>Sim</v>
      </c>
      <c r="U3691" t="str">
        <f t="shared" si="344"/>
        <v>Sim</v>
      </c>
      <c r="V3691" t="str">
        <f t="shared" si="345"/>
        <v>Não</v>
      </c>
      <c r="W3691" t="str">
        <f t="shared" si="346"/>
        <v>Sim</v>
      </c>
      <c r="X3691" t="str">
        <f t="shared" si="347"/>
        <v>Não</v>
      </c>
      <c r="Y3691" t="str">
        <f t="shared" si="348"/>
        <v>Sim</v>
      </c>
    </row>
    <row r="3692" spans="1:25" x14ac:dyDescent="0.25">
      <c r="A3692" s="11">
        <v>510740</v>
      </c>
      <c r="B3692">
        <f>IFERROR(VLOOKUP(A3692,[1]Monitoramento_Base_somente_disp!$A:$J,5,FALSE),0)</f>
        <v>0</v>
      </c>
      <c r="C3692">
        <f>IFERROR(VLOOKUP(A3692,[1]Monitoramento_Base_somente_disp!$A:$J,6,FALSE),0)</f>
        <v>46520</v>
      </c>
      <c r="D3692">
        <f>IFERROR(VLOOKUP(A3692,[1]Monitoramento_Base_somente_disp!$A:$J,7,FALSE),0)</f>
        <v>0</v>
      </c>
      <c r="E3692">
        <f>IFERROR(VLOOKUP(A3692,[1]Monitoramento_Base_somente_disp!$A:$J,8,FALSE),0)</f>
        <v>48794</v>
      </c>
      <c r="F3692">
        <f>IFERROR(VLOOKUP(A3692,[1]Monitoramento_Base_somente_disp!$A:$J,9,FALSE),0)</f>
        <v>0</v>
      </c>
      <c r="G3692">
        <f>IFERROR(VLOOKUP(A3692,[1]Monitoramento_Base_somente_disp!$A:$J,10,FALSE),0)</f>
        <v>7870</v>
      </c>
      <c r="H3692">
        <f>IFERROR(VLOOKUP(A3692,[2]Sheet1!$A:$I,4,FALSE),0)</f>
        <v>0</v>
      </c>
      <c r="I3692">
        <f>IFERROR(VLOOKUP(A3692,[2]Sheet1!$A:$I,5,FALSE),0)</f>
        <v>0</v>
      </c>
      <c r="J3692">
        <f>IFERROR(VLOOKUP(A3692,[2]Sheet1!$A:$I,6,FALSE),0)</f>
        <v>0</v>
      </c>
      <c r="K3692">
        <f>IFERROR(VLOOKUP(A3692,[2]Sheet1!$A:$I,7,FALSE),0)</f>
        <v>0</v>
      </c>
      <c r="L3692">
        <f>IFERROR(VLOOKUP(A3692,[2]Sheet1!$A:$I,8,FALSE),0)</f>
        <v>0</v>
      </c>
      <c r="M3692">
        <f>IFERROR(VLOOKUP(A3692,[2]Sheet1!$A:$I,9,FALSE),0)</f>
        <v>0</v>
      </c>
      <c r="N3692">
        <f>IFERROR(VLOOKUP(A3692,[3]Sheet1!$A:$G,2,FALSE),0)</f>
        <v>0</v>
      </c>
      <c r="O3692">
        <f>IFERROR(VLOOKUP(A3692,[3]Sheet1!$A:$G,3,FALSE),0)</f>
        <v>0</v>
      </c>
      <c r="P3692">
        <f>IFERROR(VLOOKUP(A3692,[3]Sheet1!$A:$G,4,FALSE),0)</f>
        <v>0</v>
      </c>
      <c r="Q3692">
        <f>IFERROR(VLOOKUP(A3692,[3]Sheet1!$A:$G,5,FALSE),0)</f>
        <v>0</v>
      </c>
      <c r="R3692">
        <f>IFERROR(VLOOKUP(A3692,[3]Sheet1!$A:$G,6,FALSE),0)</f>
        <v>0</v>
      </c>
      <c r="S3692">
        <f>IFERROR(VLOOKUP(A3692,[3]Sheet1!$A:$G,7,FALSE),0)</f>
        <v>0</v>
      </c>
      <c r="T3692" t="str">
        <f t="shared" si="343"/>
        <v>Não</v>
      </c>
      <c r="U3692" t="str">
        <f t="shared" si="344"/>
        <v>Sim</v>
      </c>
      <c r="V3692" t="str">
        <f t="shared" si="345"/>
        <v>Não</v>
      </c>
      <c r="W3692" t="str">
        <f t="shared" si="346"/>
        <v>Sim</v>
      </c>
      <c r="X3692" t="str">
        <f t="shared" si="347"/>
        <v>Não</v>
      </c>
      <c r="Y3692" t="str">
        <f t="shared" si="348"/>
        <v>Sim</v>
      </c>
    </row>
    <row r="3693" spans="1:25" x14ac:dyDescent="0.25">
      <c r="A3693" s="11">
        <v>510794</v>
      </c>
      <c r="B3693">
        <f>IFERROR(VLOOKUP(A3693,[1]Monitoramento_Base_somente_disp!$A:$J,5,FALSE),0)</f>
        <v>0</v>
      </c>
      <c r="C3693">
        <f>IFERROR(VLOOKUP(A3693,[1]Monitoramento_Base_somente_disp!$A:$J,6,FALSE),0)</f>
        <v>5693752</v>
      </c>
      <c r="D3693">
        <f>IFERROR(VLOOKUP(A3693,[1]Monitoramento_Base_somente_disp!$A:$J,7,FALSE),0)</f>
        <v>0</v>
      </c>
      <c r="E3693">
        <f>IFERROR(VLOOKUP(A3693,[1]Monitoramento_Base_somente_disp!$A:$J,8,FALSE),0)</f>
        <v>5883764</v>
      </c>
      <c r="F3693">
        <f>IFERROR(VLOOKUP(A3693,[1]Monitoramento_Base_somente_disp!$A:$J,9,FALSE),0)</f>
        <v>0</v>
      </c>
      <c r="G3693">
        <f>IFERROR(VLOOKUP(A3693,[1]Monitoramento_Base_somente_disp!$A:$J,10,FALSE),0)</f>
        <v>949345</v>
      </c>
      <c r="H3693">
        <f>IFERROR(VLOOKUP(A3693,[2]Sheet1!$A:$I,4,FALSE),0)</f>
        <v>40108</v>
      </c>
      <c r="I3693">
        <f>IFERROR(VLOOKUP(A3693,[2]Sheet1!$A:$I,5,FALSE),0)</f>
        <v>1685261</v>
      </c>
      <c r="J3693">
        <f>IFERROR(VLOOKUP(A3693,[2]Sheet1!$A:$I,6,FALSE),0)</f>
        <v>43962</v>
      </c>
      <c r="K3693">
        <f>IFERROR(VLOOKUP(A3693,[2]Sheet1!$A:$I,7,FALSE),0)</f>
        <v>1894853</v>
      </c>
      <c r="L3693">
        <f>IFERROR(VLOOKUP(A3693,[2]Sheet1!$A:$I,8,FALSE),0)</f>
        <v>0</v>
      </c>
      <c r="M3693">
        <f>IFERROR(VLOOKUP(A3693,[2]Sheet1!$A:$I,9,FALSE),0)</f>
        <v>0</v>
      </c>
      <c r="N3693">
        <f>IFERROR(VLOOKUP(A3693,[3]Sheet1!$A:$G,2,FALSE),0)</f>
        <v>0</v>
      </c>
      <c r="O3693">
        <f>IFERROR(VLOOKUP(A3693,[3]Sheet1!$A:$G,3,FALSE),0)</f>
        <v>0</v>
      </c>
      <c r="P3693">
        <f>IFERROR(VLOOKUP(A3693,[3]Sheet1!$A:$G,4,FALSE),0)</f>
        <v>0</v>
      </c>
      <c r="Q3693">
        <f>IFERROR(VLOOKUP(A3693,[3]Sheet1!$A:$G,5,FALSE),0)</f>
        <v>0</v>
      </c>
      <c r="R3693">
        <f>IFERROR(VLOOKUP(A3693,[3]Sheet1!$A:$G,6,FALSE),0)</f>
        <v>0</v>
      </c>
      <c r="S3693">
        <f>IFERROR(VLOOKUP(A3693,[3]Sheet1!$A:$G,7,FALSE),0)</f>
        <v>0</v>
      </c>
      <c r="T3693" t="str">
        <f t="shared" si="343"/>
        <v>Sim</v>
      </c>
      <c r="U3693" t="str">
        <f t="shared" si="344"/>
        <v>Sim</v>
      </c>
      <c r="V3693" t="str">
        <f t="shared" si="345"/>
        <v>Sim</v>
      </c>
      <c r="W3693" t="str">
        <f t="shared" si="346"/>
        <v>Sim</v>
      </c>
      <c r="X3693" t="str">
        <f t="shared" si="347"/>
        <v>Não</v>
      </c>
      <c r="Y3693" t="str">
        <f t="shared" si="348"/>
        <v>Sim</v>
      </c>
    </row>
    <row r="3694" spans="1:25" x14ac:dyDescent="0.25">
      <c r="A3694" s="11">
        <v>150013</v>
      </c>
      <c r="B3694">
        <f>IFERROR(VLOOKUP(A3694,[1]Monitoramento_Base_somente_disp!$A:$J,5,FALSE),0)</f>
        <v>0</v>
      </c>
      <c r="C3694">
        <f>IFERROR(VLOOKUP(A3694,[1]Monitoramento_Base_somente_disp!$A:$J,6,FALSE),0)</f>
        <v>2460143</v>
      </c>
      <c r="D3694">
        <f>IFERROR(VLOOKUP(A3694,[1]Monitoramento_Base_somente_disp!$A:$J,7,FALSE),0)</f>
        <v>0</v>
      </c>
      <c r="E3694">
        <f>IFERROR(VLOOKUP(A3694,[1]Monitoramento_Base_somente_disp!$A:$J,8,FALSE),0)</f>
        <v>2561034</v>
      </c>
      <c r="F3694">
        <f>IFERROR(VLOOKUP(A3694,[1]Monitoramento_Base_somente_disp!$A:$J,9,FALSE),0)</f>
        <v>0</v>
      </c>
      <c r="G3694">
        <f>IFERROR(VLOOKUP(A3694,[1]Monitoramento_Base_somente_disp!$A:$J,10,FALSE),0)</f>
        <v>413070</v>
      </c>
      <c r="H3694">
        <f>IFERROR(VLOOKUP(A3694,[2]Sheet1!$A:$I,4,FALSE),0)</f>
        <v>0</v>
      </c>
      <c r="I3694">
        <f>IFERROR(VLOOKUP(A3694,[2]Sheet1!$A:$I,5,FALSE),0)</f>
        <v>0</v>
      </c>
      <c r="J3694">
        <f>IFERROR(VLOOKUP(A3694,[2]Sheet1!$A:$I,6,FALSE),0)</f>
        <v>0</v>
      </c>
      <c r="K3694">
        <f>IFERROR(VLOOKUP(A3694,[2]Sheet1!$A:$I,7,FALSE),0)</f>
        <v>0</v>
      </c>
      <c r="L3694">
        <f>IFERROR(VLOOKUP(A3694,[2]Sheet1!$A:$I,8,FALSE),0)</f>
        <v>0</v>
      </c>
      <c r="M3694">
        <f>IFERROR(VLOOKUP(A3694,[2]Sheet1!$A:$I,9,FALSE),0)</f>
        <v>0</v>
      </c>
      <c r="N3694">
        <f>IFERROR(VLOOKUP(A3694,[3]Sheet1!$A:$G,2,FALSE),0)</f>
        <v>0</v>
      </c>
      <c r="O3694">
        <f>IFERROR(VLOOKUP(A3694,[3]Sheet1!$A:$G,3,FALSE),0)</f>
        <v>0</v>
      </c>
      <c r="P3694">
        <f>IFERROR(VLOOKUP(A3694,[3]Sheet1!$A:$G,4,FALSE),0)</f>
        <v>0</v>
      </c>
      <c r="Q3694">
        <f>IFERROR(VLOOKUP(A3694,[3]Sheet1!$A:$G,5,FALSE),0)</f>
        <v>0</v>
      </c>
      <c r="R3694">
        <f>IFERROR(VLOOKUP(A3694,[3]Sheet1!$A:$G,6,FALSE),0)</f>
        <v>0</v>
      </c>
      <c r="S3694">
        <f>IFERROR(VLOOKUP(A3694,[3]Sheet1!$A:$G,7,FALSE),0)</f>
        <v>0</v>
      </c>
      <c r="T3694" t="str">
        <f t="shared" si="343"/>
        <v>Não</v>
      </c>
      <c r="U3694" t="str">
        <f t="shared" si="344"/>
        <v>Sim</v>
      </c>
      <c r="V3694" t="str">
        <f t="shared" si="345"/>
        <v>Não</v>
      </c>
      <c r="W3694" t="str">
        <f t="shared" si="346"/>
        <v>Sim</v>
      </c>
      <c r="X3694" t="str">
        <f t="shared" si="347"/>
        <v>Não</v>
      </c>
      <c r="Y3694" t="str">
        <f t="shared" si="348"/>
        <v>Sim</v>
      </c>
    </row>
    <row r="3695" spans="1:25" x14ac:dyDescent="0.25">
      <c r="A3695" s="11">
        <v>150050</v>
      </c>
      <c r="B3695">
        <f>IFERROR(VLOOKUP(A3695,[1]Monitoramento_Base_somente_disp!$A:$J,5,FALSE),0)</f>
        <v>170663</v>
      </c>
      <c r="C3695">
        <f>IFERROR(VLOOKUP(A3695,[1]Monitoramento_Base_somente_disp!$A:$J,6,FALSE),0)</f>
        <v>60282570</v>
      </c>
      <c r="D3695">
        <f>IFERROR(VLOOKUP(A3695,[1]Monitoramento_Base_somente_disp!$A:$J,7,FALSE),0)</f>
        <v>184576</v>
      </c>
      <c r="E3695">
        <f>IFERROR(VLOOKUP(A3695,[1]Monitoramento_Base_somente_disp!$A:$J,8,FALSE),0)</f>
        <v>65796863</v>
      </c>
      <c r="F3695">
        <f>IFERROR(VLOOKUP(A3695,[1]Monitoramento_Base_somente_disp!$A:$J,9,FALSE),0)</f>
        <v>11428</v>
      </c>
      <c r="G3695">
        <f>IFERROR(VLOOKUP(A3695,[1]Monitoramento_Base_somente_disp!$A:$J,10,FALSE),0)</f>
        <v>10094650</v>
      </c>
      <c r="H3695">
        <f>IFERROR(VLOOKUP(A3695,[2]Sheet1!$A:$I,4,FALSE),0)</f>
        <v>0</v>
      </c>
      <c r="I3695">
        <f>IFERROR(VLOOKUP(A3695,[2]Sheet1!$A:$I,5,FALSE),0)</f>
        <v>0</v>
      </c>
      <c r="J3695">
        <f>IFERROR(VLOOKUP(A3695,[2]Sheet1!$A:$I,6,FALSE),0)</f>
        <v>0</v>
      </c>
      <c r="K3695">
        <f>IFERROR(VLOOKUP(A3695,[2]Sheet1!$A:$I,7,FALSE),0)</f>
        <v>0</v>
      </c>
      <c r="L3695">
        <f>IFERROR(VLOOKUP(A3695,[2]Sheet1!$A:$I,8,FALSE),0)</f>
        <v>0</v>
      </c>
      <c r="M3695">
        <f>IFERROR(VLOOKUP(A3695,[2]Sheet1!$A:$I,9,FALSE),0)</f>
        <v>0</v>
      </c>
      <c r="N3695">
        <f>IFERROR(VLOOKUP(A3695,[3]Sheet1!$A:$G,2,FALSE),0)</f>
        <v>0</v>
      </c>
      <c r="O3695">
        <f>IFERROR(VLOOKUP(A3695,[3]Sheet1!$A:$G,3,FALSE),0)</f>
        <v>0</v>
      </c>
      <c r="P3695">
        <f>IFERROR(VLOOKUP(A3695,[3]Sheet1!$A:$G,4,FALSE),0)</f>
        <v>0</v>
      </c>
      <c r="Q3695">
        <f>IFERROR(VLOOKUP(A3695,[3]Sheet1!$A:$G,5,FALSE),0)</f>
        <v>0</v>
      </c>
      <c r="R3695">
        <f>IFERROR(VLOOKUP(A3695,[3]Sheet1!$A:$G,6,FALSE),0)</f>
        <v>0</v>
      </c>
      <c r="S3695">
        <f>IFERROR(VLOOKUP(A3695,[3]Sheet1!$A:$G,7,FALSE),0)</f>
        <v>0</v>
      </c>
      <c r="T3695" t="str">
        <f t="shared" si="343"/>
        <v>Sim</v>
      </c>
      <c r="U3695" t="str">
        <f t="shared" si="344"/>
        <v>Sim</v>
      </c>
      <c r="V3695" t="str">
        <f t="shared" si="345"/>
        <v>Sim</v>
      </c>
      <c r="W3695" t="str">
        <f t="shared" si="346"/>
        <v>Sim</v>
      </c>
      <c r="X3695" t="str">
        <f t="shared" si="347"/>
        <v>Sim</v>
      </c>
      <c r="Y3695" t="str">
        <f t="shared" si="348"/>
        <v>Sim</v>
      </c>
    </row>
    <row r="3696" spans="1:25" x14ac:dyDescent="0.25">
      <c r="A3696" s="11">
        <v>150157</v>
      </c>
      <c r="B3696">
        <f>IFERROR(VLOOKUP(A3696,[1]Monitoramento_Base_somente_disp!$A:$J,5,FALSE),0)</f>
        <v>2159</v>
      </c>
      <c r="C3696">
        <f>IFERROR(VLOOKUP(A3696,[1]Monitoramento_Base_somente_disp!$A:$J,6,FALSE),0)</f>
        <v>515919681</v>
      </c>
      <c r="D3696">
        <f>IFERROR(VLOOKUP(A3696,[1]Monitoramento_Base_somente_disp!$A:$J,7,FALSE),0)</f>
        <v>1868</v>
      </c>
      <c r="E3696">
        <f>IFERROR(VLOOKUP(A3696,[1]Monitoramento_Base_somente_disp!$A:$J,8,FALSE),0)</f>
        <v>533376671</v>
      </c>
      <c r="F3696">
        <f>IFERROR(VLOOKUP(A3696,[1]Monitoramento_Base_somente_disp!$A:$J,9,FALSE),0)</f>
        <v>99</v>
      </c>
      <c r="G3696">
        <f>IFERROR(VLOOKUP(A3696,[1]Monitoramento_Base_somente_disp!$A:$J,10,FALSE),0)</f>
        <v>86021580</v>
      </c>
      <c r="H3696">
        <f>IFERROR(VLOOKUP(A3696,[2]Sheet1!$A:$I,4,FALSE),0)</f>
        <v>0</v>
      </c>
      <c r="I3696">
        <f>IFERROR(VLOOKUP(A3696,[2]Sheet1!$A:$I,5,FALSE),0)</f>
        <v>0</v>
      </c>
      <c r="J3696">
        <f>IFERROR(VLOOKUP(A3696,[2]Sheet1!$A:$I,6,FALSE),0)</f>
        <v>0</v>
      </c>
      <c r="K3696">
        <f>IFERROR(VLOOKUP(A3696,[2]Sheet1!$A:$I,7,FALSE),0)</f>
        <v>0</v>
      </c>
      <c r="L3696">
        <f>IFERROR(VLOOKUP(A3696,[2]Sheet1!$A:$I,8,FALSE),0)</f>
        <v>0</v>
      </c>
      <c r="M3696">
        <f>IFERROR(VLOOKUP(A3696,[2]Sheet1!$A:$I,9,FALSE),0)</f>
        <v>0</v>
      </c>
      <c r="N3696">
        <f>IFERROR(VLOOKUP(A3696,[3]Sheet1!$A:$G,2,FALSE),0)</f>
        <v>0</v>
      </c>
      <c r="O3696">
        <f>IFERROR(VLOOKUP(A3696,[3]Sheet1!$A:$G,3,FALSE),0)</f>
        <v>0</v>
      </c>
      <c r="P3696">
        <f>IFERROR(VLOOKUP(A3696,[3]Sheet1!$A:$G,4,FALSE),0)</f>
        <v>0</v>
      </c>
      <c r="Q3696">
        <f>IFERROR(VLOOKUP(A3696,[3]Sheet1!$A:$G,5,FALSE),0)</f>
        <v>0</v>
      </c>
      <c r="R3696">
        <f>IFERROR(VLOOKUP(A3696,[3]Sheet1!$A:$G,6,FALSE),0)</f>
        <v>0</v>
      </c>
      <c r="S3696">
        <f>IFERROR(VLOOKUP(A3696,[3]Sheet1!$A:$G,7,FALSE),0)</f>
        <v>0</v>
      </c>
      <c r="T3696" t="str">
        <f t="shared" si="343"/>
        <v>Sim</v>
      </c>
      <c r="U3696" t="str">
        <f t="shared" si="344"/>
        <v>Sim</v>
      </c>
      <c r="V3696" t="str">
        <f t="shared" si="345"/>
        <v>Sim</v>
      </c>
      <c r="W3696" t="str">
        <f t="shared" si="346"/>
        <v>Sim</v>
      </c>
      <c r="X3696" t="str">
        <f t="shared" si="347"/>
        <v>Sim</v>
      </c>
      <c r="Y3696" t="str">
        <f t="shared" si="348"/>
        <v>Sim</v>
      </c>
    </row>
    <row r="3697" spans="1:25" x14ac:dyDescent="0.25">
      <c r="A3697" s="11">
        <v>150175</v>
      </c>
      <c r="B3697">
        <f>IFERROR(VLOOKUP(A3697,[1]Monitoramento_Base_somente_disp!$A:$J,5,FALSE),0)</f>
        <v>0</v>
      </c>
      <c r="C3697">
        <f>IFERROR(VLOOKUP(A3697,[1]Monitoramento_Base_somente_disp!$A:$J,6,FALSE),0)</f>
        <v>31626300</v>
      </c>
      <c r="D3697">
        <f>IFERROR(VLOOKUP(A3697,[1]Monitoramento_Base_somente_disp!$A:$J,7,FALSE),0)</f>
        <v>0</v>
      </c>
      <c r="E3697">
        <f>IFERROR(VLOOKUP(A3697,[1]Monitoramento_Base_somente_disp!$A:$J,8,FALSE),0)</f>
        <v>32680510</v>
      </c>
      <c r="F3697">
        <f>IFERROR(VLOOKUP(A3697,[1]Monitoramento_Base_somente_disp!$A:$J,9,FALSE),0)</f>
        <v>0</v>
      </c>
      <c r="G3697">
        <f>IFERROR(VLOOKUP(A3697,[1]Monitoramento_Base_somente_disp!$A:$J,10,FALSE),0)</f>
        <v>5271050</v>
      </c>
      <c r="H3697">
        <f>IFERROR(VLOOKUP(A3697,[2]Sheet1!$A:$I,4,FALSE),0)</f>
        <v>0</v>
      </c>
      <c r="I3697">
        <f>IFERROR(VLOOKUP(A3697,[2]Sheet1!$A:$I,5,FALSE),0)</f>
        <v>0</v>
      </c>
      <c r="J3697">
        <f>IFERROR(VLOOKUP(A3697,[2]Sheet1!$A:$I,6,FALSE),0)</f>
        <v>0</v>
      </c>
      <c r="K3697">
        <f>IFERROR(VLOOKUP(A3697,[2]Sheet1!$A:$I,7,FALSE),0)</f>
        <v>0</v>
      </c>
      <c r="L3697">
        <f>IFERROR(VLOOKUP(A3697,[2]Sheet1!$A:$I,8,FALSE),0)</f>
        <v>0</v>
      </c>
      <c r="M3697">
        <f>IFERROR(VLOOKUP(A3697,[2]Sheet1!$A:$I,9,FALSE),0)</f>
        <v>0</v>
      </c>
      <c r="N3697">
        <f>IFERROR(VLOOKUP(A3697,[3]Sheet1!$A:$G,2,FALSE),0)</f>
        <v>0</v>
      </c>
      <c r="O3697">
        <f>IFERROR(VLOOKUP(A3697,[3]Sheet1!$A:$G,3,FALSE),0)</f>
        <v>0</v>
      </c>
      <c r="P3697">
        <f>IFERROR(VLOOKUP(A3697,[3]Sheet1!$A:$G,4,FALSE),0)</f>
        <v>0</v>
      </c>
      <c r="Q3697">
        <f>IFERROR(VLOOKUP(A3697,[3]Sheet1!$A:$G,5,FALSE),0)</f>
        <v>0</v>
      </c>
      <c r="R3697">
        <f>IFERROR(VLOOKUP(A3697,[3]Sheet1!$A:$G,6,FALSE),0)</f>
        <v>0</v>
      </c>
      <c r="S3697">
        <f>IFERROR(VLOOKUP(A3697,[3]Sheet1!$A:$G,7,FALSE),0)</f>
        <v>0</v>
      </c>
      <c r="T3697" t="str">
        <f t="shared" si="343"/>
        <v>Não</v>
      </c>
      <c r="U3697" t="str">
        <f t="shared" si="344"/>
        <v>Sim</v>
      </c>
      <c r="V3697" t="str">
        <f t="shared" si="345"/>
        <v>Não</v>
      </c>
      <c r="W3697" t="str">
        <f t="shared" si="346"/>
        <v>Sim</v>
      </c>
      <c r="X3697" t="str">
        <f t="shared" si="347"/>
        <v>Não</v>
      </c>
      <c r="Y3697" t="str">
        <f t="shared" si="348"/>
        <v>Sim</v>
      </c>
    </row>
    <row r="3698" spans="1:25" x14ac:dyDescent="0.25">
      <c r="A3698" s="11">
        <v>150270</v>
      </c>
      <c r="B3698">
        <f>IFERROR(VLOOKUP(A3698,[1]Monitoramento_Base_somente_disp!$A:$J,5,FALSE),0)</f>
        <v>20258</v>
      </c>
      <c r="C3698">
        <f>IFERROR(VLOOKUP(A3698,[1]Monitoramento_Base_somente_disp!$A:$J,6,FALSE),0)</f>
        <v>166755178</v>
      </c>
      <c r="D3698">
        <f>IFERROR(VLOOKUP(A3698,[1]Monitoramento_Base_somente_disp!$A:$J,7,FALSE),0)</f>
        <v>4196</v>
      </c>
      <c r="E3698">
        <f>IFERROR(VLOOKUP(A3698,[1]Monitoramento_Base_somente_disp!$A:$J,8,FALSE),0)</f>
        <v>159110977</v>
      </c>
      <c r="F3698">
        <f>IFERROR(VLOOKUP(A3698,[1]Monitoramento_Base_somente_disp!$A:$J,9,FALSE),0)</f>
        <v>62</v>
      </c>
      <c r="G3698">
        <f>IFERROR(VLOOKUP(A3698,[1]Monitoramento_Base_somente_disp!$A:$J,10,FALSE),0)</f>
        <v>24989390</v>
      </c>
      <c r="H3698">
        <f>IFERROR(VLOOKUP(A3698,[2]Sheet1!$A:$I,4,FALSE),0)</f>
        <v>0</v>
      </c>
      <c r="I3698">
        <f>IFERROR(VLOOKUP(A3698,[2]Sheet1!$A:$I,5,FALSE),0)</f>
        <v>0</v>
      </c>
      <c r="J3698">
        <f>IFERROR(VLOOKUP(A3698,[2]Sheet1!$A:$I,6,FALSE),0)</f>
        <v>0</v>
      </c>
      <c r="K3698">
        <f>IFERROR(VLOOKUP(A3698,[2]Sheet1!$A:$I,7,FALSE),0)</f>
        <v>0</v>
      </c>
      <c r="L3698">
        <f>IFERROR(VLOOKUP(A3698,[2]Sheet1!$A:$I,8,FALSE),0)</f>
        <v>0</v>
      </c>
      <c r="M3698">
        <f>IFERROR(VLOOKUP(A3698,[2]Sheet1!$A:$I,9,FALSE),0)</f>
        <v>0</v>
      </c>
      <c r="N3698">
        <f>IFERROR(VLOOKUP(A3698,[3]Sheet1!$A:$G,2,FALSE),0)</f>
        <v>0</v>
      </c>
      <c r="O3698">
        <f>IFERROR(VLOOKUP(A3698,[3]Sheet1!$A:$G,3,FALSE),0)</f>
        <v>0</v>
      </c>
      <c r="P3698">
        <f>IFERROR(VLOOKUP(A3698,[3]Sheet1!$A:$G,4,FALSE),0)</f>
        <v>0</v>
      </c>
      <c r="Q3698">
        <f>IFERROR(VLOOKUP(A3698,[3]Sheet1!$A:$G,5,FALSE),0)</f>
        <v>0</v>
      </c>
      <c r="R3698">
        <f>IFERROR(VLOOKUP(A3698,[3]Sheet1!$A:$G,6,FALSE),0)</f>
        <v>0</v>
      </c>
      <c r="S3698">
        <f>IFERROR(VLOOKUP(A3698,[3]Sheet1!$A:$G,7,FALSE),0)</f>
        <v>0</v>
      </c>
      <c r="T3698" t="str">
        <f t="shared" si="343"/>
        <v>Sim</v>
      </c>
      <c r="U3698" t="str">
        <f t="shared" si="344"/>
        <v>Sim</v>
      </c>
      <c r="V3698" t="str">
        <f t="shared" si="345"/>
        <v>Sim</v>
      </c>
      <c r="W3698" t="str">
        <f t="shared" si="346"/>
        <v>Sim</v>
      </c>
      <c r="X3698" t="str">
        <f t="shared" si="347"/>
        <v>Sim</v>
      </c>
      <c r="Y3698" t="str">
        <f t="shared" si="348"/>
        <v>Sim</v>
      </c>
    </row>
    <row r="3699" spans="1:25" x14ac:dyDescent="0.25">
      <c r="A3699" s="11">
        <v>150275</v>
      </c>
      <c r="B3699">
        <f>IFERROR(VLOOKUP(A3699,[1]Monitoramento_Base_somente_disp!$A:$J,5,FALSE),0)</f>
        <v>0</v>
      </c>
      <c r="C3699">
        <f>IFERROR(VLOOKUP(A3699,[1]Monitoramento_Base_somente_disp!$A:$J,6,FALSE),0)</f>
        <v>0</v>
      </c>
      <c r="D3699">
        <f>IFERROR(VLOOKUP(A3699,[1]Monitoramento_Base_somente_disp!$A:$J,7,FALSE),0)</f>
        <v>0</v>
      </c>
      <c r="E3699">
        <f>IFERROR(VLOOKUP(A3699,[1]Monitoramento_Base_somente_disp!$A:$J,8,FALSE),0)</f>
        <v>0</v>
      </c>
      <c r="F3699">
        <f>IFERROR(VLOOKUP(A3699,[1]Monitoramento_Base_somente_disp!$A:$J,9,FALSE),0)</f>
        <v>0</v>
      </c>
      <c r="G3699">
        <f>IFERROR(VLOOKUP(A3699,[1]Monitoramento_Base_somente_disp!$A:$J,10,FALSE),0)</f>
        <v>0</v>
      </c>
      <c r="H3699">
        <f>IFERROR(VLOOKUP(A3699,[2]Sheet1!$A:$I,4,FALSE),0)</f>
        <v>0</v>
      </c>
      <c r="I3699">
        <f>IFERROR(VLOOKUP(A3699,[2]Sheet1!$A:$I,5,FALSE),0)</f>
        <v>0</v>
      </c>
      <c r="J3699">
        <f>IFERROR(VLOOKUP(A3699,[2]Sheet1!$A:$I,6,FALSE),0)</f>
        <v>0</v>
      </c>
      <c r="K3699">
        <f>IFERROR(VLOOKUP(A3699,[2]Sheet1!$A:$I,7,FALSE),0)</f>
        <v>0</v>
      </c>
      <c r="L3699">
        <f>IFERROR(VLOOKUP(A3699,[2]Sheet1!$A:$I,8,FALSE),0)</f>
        <v>0</v>
      </c>
      <c r="M3699">
        <f>IFERROR(VLOOKUP(A3699,[2]Sheet1!$A:$I,9,FALSE),0)</f>
        <v>0</v>
      </c>
      <c r="N3699">
        <f>IFERROR(VLOOKUP(A3699,[3]Sheet1!$A:$G,2,FALSE),0)</f>
        <v>0</v>
      </c>
      <c r="O3699">
        <f>IFERROR(VLOOKUP(A3699,[3]Sheet1!$A:$G,3,FALSE),0)</f>
        <v>0</v>
      </c>
      <c r="P3699">
        <f>IFERROR(VLOOKUP(A3699,[3]Sheet1!$A:$G,4,FALSE),0)</f>
        <v>0</v>
      </c>
      <c r="Q3699">
        <f>IFERROR(VLOOKUP(A3699,[3]Sheet1!$A:$G,5,FALSE),0)</f>
        <v>0</v>
      </c>
      <c r="R3699">
        <f>IFERROR(VLOOKUP(A3699,[3]Sheet1!$A:$G,6,FALSE),0)</f>
        <v>0</v>
      </c>
      <c r="S3699">
        <f>IFERROR(VLOOKUP(A3699,[3]Sheet1!$A:$G,7,FALSE),0)</f>
        <v>0</v>
      </c>
      <c r="T3699" t="str">
        <f t="shared" si="343"/>
        <v>Não</v>
      </c>
      <c r="U3699" t="str">
        <f t="shared" si="344"/>
        <v>Não</v>
      </c>
      <c r="V3699" t="str">
        <f t="shared" si="345"/>
        <v>Não</v>
      </c>
      <c r="W3699" t="str">
        <f t="shared" si="346"/>
        <v>Não</v>
      </c>
      <c r="X3699" t="str">
        <f t="shared" si="347"/>
        <v>Não</v>
      </c>
      <c r="Y3699" t="str">
        <f t="shared" si="348"/>
        <v>Não</v>
      </c>
    </row>
    <row r="3700" spans="1:25" x14ac:dyDescent="0.25">
      <c r="A3700" s="11">
        <v>150277</v>
      </c>
      <c r="B3700">
        <f>IFERROR(VLOOKUP(A3700,[1]Monitoramento_Base_somente_disp!$A:$J,5,FALSE),0)</f>
        <v>0</v>
      </c>
      <c r="C3700">
        <f>IFERROR(VLOOKUP(A3700,[1]Monitoramento_Base_somente_disp!$A:$J,6,FALSE),0)</f>
        <v>1943430</v>
      </c>
      <c r="D3700">
        <f>IFERROR(VLOOKUP(A3700,[1]Monitoramento_Base_somente_disp!$A:$J,7,FALSE),0)</f>
        <v>0</v>
      </c>
      <c r="E3700">
        <f>IFERROR(VLOOKUP(A3700,[1]Monitoramento_Base_somente_disp!$A:$J,8,FALSE),0)</f>
        <v>2008211</v>
      </c>
      <c r="F3700">
        <f>IFERROR(VLOOKUP(A3700,[1]Monitoramento_Base_somente_disp!$A:$J,9,FALSE),0)</f>
        <v>0</v>
      </c>
      <c r="G3700">
        <f>IFERROR(VLOOKUP(A3700,[1]Monitoramento_Base_somente_disp!$A:$J,10,FALSE),0)</f>
        <v>323905</v>
      </c>
      <c r="H3700">
        <f>IFERROR(VLOOKUP(A3700,[2]Sheet1!$A:$I,4,FALSE),0)</f>
        <v>0</v>
      </c>
      <c r="I3700">
        <f>IFERROR(VLOOKUP(A3700,[2]Sheet1!$A:$I,5,FALSE),0)</f>
        <v>0</v>
      </c>
      <c r="J3700">
        <f>IFERROR(VLOOKUP(A3700,[2]Sheet1!$A:$I,6,FALSE),0)</f>
        <v>0</v>
      </c>
      <c r="K3700">
        <f>IFERROR(VLOOKUP(A3700,[2]Sheet1!$A:$I,7,FALSE),0)</f>
        <v>0</v>
      </c>
      <c r="L3700">
        <f>IFERROR(VLOOKUP(A3700,[2]Sheet1!$A:$I,8,FALSE),0)</f>
        <v>0</v>
      </c>
      <c r="M3700">
        <f>IFERROR(VLOOKUP(A3700,[2]Sheet1!$A:$I,9,FALSE),0)</f>
        <v>0</v>
      </c>
      <c r="N3700">
        <f>IFERROR(VLOOKUP(A3700,[3]Sheet1!$A:$G,2,FALSE),0)</f>
        <v>0</v>
      </c>
      <c r="O3700">
        <f>IFERROR(VLOOKUP(A3700,[3]Sheet1!$A:$G,3,FALSE),0)</f>
        <v>0</v>
      </c>
      <c r="P3700">
        <f>IFERROR(VLOOKUP(A3700,[3]Sheet1!$A:$G,4,FALSE),0)</f>
        <v>0</v>
      </c>
      <c r="Q3700">
        <f>IFERROR(VLOOKUP(A3700,[3]Sheet1!$A:$G,5,FALSE),0)</f>
        <v>0</v>
      </c>
      <c r="R3700">
        <f>IFERROR(VLOOKUP(A3700,[3]Sheet1!$A:$G,6,FALSE),0)</f>
        <v>0</v>
      </c>
      <c r="S3700">
        <f>IFERROR(VLOOKUP(A3700,[3]Sheet1!$A:$G,7,FALSE),0)</f>
        <v>0</v>
      </c>
      <c r="T3700" t="str">
        <f t="shared" si="343"/>
        <v>Não</v>
      </c>
      <c r="U3700" t="str">
        <f t="shared" si="344"/>
        <v>Sim</v>
      </c>
      <c r="V3700" t="str">
        <f t="shared" si="345"/>
        <v>Não</v>
      </c>
      <c r="W3700" t="str">
        <f t="shared" si="346"/>
        <v>Sim</v>
      </c>
      <c r="X3700" t="str">
        <f t="shared" si="347"/>
        <v>Não</v>
      </c>
      <c r="Y3700" t="str">
        <f t="shared" si="348"/>
        <v>Sim</v>
      </c>
    </row>
    <row r="3701" spans="1:25" x14ac:dyDescent="0.25">
      <c r="A3701" s="11">
        <v>150285</v>
      </c>
      <c r="B3701">
        <f>IFERROR(VLOOKUP(A3701,[1]Monitoramento_Base_somente_disp!$A:$J,5,FALSE),0)</f>
        <v>18718</v>
      </c>
      <c r="C3701">
        <f>IFERROR(VLOOKUP(A3701,[1]Monitoramento_Base_somente_disp!$A:$J,6,FALSE),0)</f>
        <v>31812700</v>
      </c>
      <c r="D3701">
        <f>IFERROR(VLOOKUP(A3701,[1]Monitoramento_Base_somente_disp!$A:$J,7,FALSE),0)</f>
        <v>8008</v>
      </c>
      <c r="E3701">
        <f>IFERROR(VLOOKUP(A3701,[1]Monitoramento_Base_somente_disp!$A:$J,8,FALSE),0)</f>
        <v>32449799</v>
      </c>
      <c r="F3701">
        <f>IFERROR(VLOOKUP(A3701,[1]Monitoramento_Base_somente_disp!$A:$J,9,FALSE),0)</f>
        <v>529</v>
      </c>
      <c r="G3701">
        <f>IFERROR(VLOOKUP(A3701,[1]Monitoramento_Base_somente_disp!$A:$J,10,FALSE),0)</f>
        <v>5215473</v>
      </c>
      <c r="H3701">
        <f>IFERROR(VLOOKUP(A3701,[2]Sheet1!$A:$I,4,FALSE),0)</f>
        <v>0</v>
      </c>
      <c r="I3701">
        <f>IFERROR(VLOOKUP(A3701,[2]Sheet1!$A:$I,5,FALSE),0)</f>
        <v>0</v>
      </c>
      <c r="J3701">
        <f>IFERROR(VLOOKUP(A3701,[2]Sheet1!$A:$I,6,FALSE),0)</f>
        <v>0</v>
      </c>
      <c r="K3701">
        <f>IFERROR(VLOOKUP(A3701,[2]Sheet1!$A:$I,7,FALSE),0)</f>
        <v>0</v>
      </c>
      <c r="L3701">
        <f>IFERROR(VLOOKUP(A3701,[2]Sheet1!$A:$I,8,FALSE),0)</f>
        <v>0</v>
      </c>
      <c r="M3701">
        <f>IFERROR(VLOOKUP(A3701,[2]Sheet1!$A:$I,9,FALSE),0)</f>
        <v>0</v>
      </c>
      <c r="N3701">
        <f>IFERROR(VLOOKUP(A3701,[3]Sheet1!$A:$G,2,FALSE),0)</f>
        <v>0</v>
      </c>
      <c r="O3701">
        <f>IFERROR(VLOOKUP(A3701,[3]Sheet1!$A:$G,3,FALSE),0)</f>
        <v>0</v>
      </c>
      <c r="P3701">
        <f>IFERROR(VLOOKUP(A3701,[3]Sheet1!$A:$G,4,FALSE),0)</f>
        <v>0</v>
      </c>
      <c r="Q3701">
        <f>IFERROR(VLOOKUP(A3701,[3]Sheet1!$A:$G,5,FALSE),0)</f>
        <v>0</v>
      </c>
      <c r="R3701">
        <f>IFERROR(VLOOKUP(A3701,[3]Sheet1!$A:$G,6,FALSE),0)</f>
        <v>0</v>
      </c>
      <c r="S3701">
        <f>IFERROR(VLOOKUP(A3701,[3]Sheet1!$A:$G,7,FALSE),0)</f>
        <v>0</v>
      </c>
      <c r="T3701" t="str">
        <f t="shared" si="343"/>
        <v>Sim</v>
      </c>
      <c r="U3701" t="str">
        <f t="shared" si="344"/>
        <v>Sim</v>
      </c>
      <c r="V3701" t="str">
        <f t="shared" si="345"/>
        <v>Sim</v>
      </c>
      <c r="W3701" t="str">
        <f t="shared" si="346"/>
        <v>Sim</v>
      </c>
      <c r="X3701" t="str">
        <f t="shared" si="347"/>
        <v>Sim</v>
      </c>
      <c r="Y3701" t="str">
        <f t="shared" si="348"/>
        <v>Sim</v>
      </c>
    </row>
    <row r="3702" spans="1:25" x14ac:dyDescent="0.25">
      <c r="A3702" s="11">
        <v>150320</v>
      </c>
      <c r="B3702">
        <f>IFERROR(VLOOKUP(A3702,[1]Monitoramento_Base_somente_disp!$A:$J,5,FALSE),0)</f>
        <v>0</v>
      </c>
      <c r="C3702">
        <f>IFERROR(VLOOKUP(A3702,[1]Monitoramento_Base_somente_disp!$A:$J,6,FALSE),0)</f>
        <v>10670107</v>
      </c>
      <c r="D3702">
        <f>IFERROR(VLOOKUP(A3702,[1]Monitoramento_Base_somente_disp!$A:$J,7,FALSE),0)</f>
        <v>0</v>
      </c>
      <c r="E3702">
        <f>IFERROR(VLOOKUP(A3702,[1]Monitoramento_Base_somente_disp!$A:$J,8,FALSE),0)</f>
        <v>11063311</v>
      </c>
      <c r="F3702">
        <f>IFERROR(VLOOKUP(A3702,[1]Monitoramento_Base_somente_disp!$A:$J,9,FALSE),0)</f>
        <v>0</v>
      </c>
      <c r="G3702">
        <f>IFERROR(VLOOKUP(A3702,[1]Monitoramento_Base_somente_disp!$A:$J,10,FALSE),0)</f>
        <v>1784405</v>
      </c>
      <c r="H3702">
        <f>IFERROR(VLOOKUP(A3702,[2]Sheet1!$A:$I,4,FALSE),0)</f>
        <v>0</v>
      </c>
      <c r="I3702">
        <f>IFERROR(VLOOKUP(A3702,[2]Sheet1!$A:$I,5,FALSE),0)</f>
        <v>0</v>
      </c>
      <c r="J3702">
        <f>IFERROR(VLOOKUP(A3702,[2]Sheet1!$A:$I,6,FALSE),0)</f>
        <v>0</v>
      </c>
      <c r="K3702">
        <f>IFERROR(VLOOKUP(A3702,[2]Sheet1!$A:$I,7,FALSE),0)</f>
        <v>0</v>
      </c>
      <c r="L3702">
        <f>IFERROR(VLOOKUP(A3702,[2]Sheet1!$A:$I,8,FALSE),0)</f>
        <v>0</v>
      </c>
      <c r="M3702">
        <f>IFERROR(VLOOKUP(A3702,[2]Sheet1!$A:$I,9,FALSE),0)</f>
        <v>0</v>
      </c>
      <c r="N3702">
        <f>IFERROR(VLOOKUP(A3702,[3]Sheet1!$A:$G,2,FALSE),0)</f>
        <v>0</v>
      </c>
      <c r="O3702">
        <f>IFERROR(VLOOKUP(A3702,[3]Sheet1!$A:$G,3,FALSE),0)</f>
        <v>0</v>
      </c>
      <c r="P3702">
        <f>IFERROR(VLOOKUP(A3702,[3]Sheet1!$A:$G,4,FALSE),0)</f>
        <v>0</v>
      </c>
      <c r="Q3702">
        <f>IFERROR(VLOOKUP(A3702,[3]Sheet1!$A:$G,5,FALSE),0)</f>
        <v>0</v>
      </c>
      <c r="R3702">
        <f>IFERROR(VLOOKUP(A3702,[3]Sheet1!$A:$G,6,FALSE),0)</f>
        <v>0</v>
      </c>
      <c r="S3702">
        <f>IFERROR(VLOOKUP(A3702,[3]Sheet1!$A:$G,7,FALSE),0)</f>
        <v>0</v>
      </c>
      <c r="T3702" t="str">
        <f t="shared" si="343"/>
        <v>Não</v>
      </c>
      <c r="U3702" t="str">
        <f t="shared" si="344"/>
        <v>Sim</v>
      </c>
      <c r="V3702" t="str">
        <f t="shared" si="345"/>
        <v>Não</v>
      </c>
      <c r="W3702" t="str">
        <f t="shared" si="346"/>
        <v>Sim</v>
      </c>
      <c r="X3702" t="str">
        <f t="shared" si="347"/>
        <v>Não</v>
      </c>
      <c r="Y3702" t="str">
        <f t="shared" si="348"/>
        <v>Sim</v>
      </c>
    </row>
    <row r="3703" spans="1:25" x14ac:dyDescent="0.25">
      <c r="A3703" s="11">
        <v>150390</v>
      </c>
      <c r="B3703">
        <f>IFERROR(VLOOKUP(A3703,[1]Monitoramento_Base_somente_disp!$A:$J,5,FALSE),0)</f>
        <v>0</v>
      </c>
      <c r="C3703">
        <f>IFERROR(VLOOKUP(A3703,[1]Monitoramento_Base_somente_disp!$A:$J,6,FALSE),0)</f>
        <v>0</v>
      </c>
      <c r="D3703">
        <f>IFERROR(VLOOKUP(A3703,[1]Monitoramento_Base_somente_disp!$A:$J,7,FALSE),0)</f>
        <v>0</v>
      </c>
      <c r="E3703">
        <f>IFERROR(VLOOKUP(A3703,[1]Monitoramento_Base_somente_disp!$A:$J,8,FALSE),0)</f>
        <v>0</v>
      </c>
      <c r="F3703">
        <f>IFERROR(VLOOKUP(A3703,[1]Monitoramento_Base_somente_disp!$A:$J,9,FALSE),0)</f>
        <v>0</v>
      </c>
      <c r="G3703">
        <f>IFERROR(VLOOKUP(A3703,[1]Monitoramento_Base_somente_disp!$A:$J,10,FALSE),0)</f>
        <v>0</v>
      </c>
      <c r="H3703">
        <f>IFERROR(VLOOKUP(A3703,[2]Sheet1!$A:$I,4,FALSE),0)</f>
        <v>0</v>
      </c>
      <c r="I3703">
        <f>IFERROR(VLOOKUP(A3703,[2]Sheet1!$A:$I,5,FALSE),0)</f>
        <v>0</v>
      </c>
      <c r="J3703">
        <f>IFERROR(VLOOKUP(A3703,[2]Sheet1!$A:$I,6,FALSE),0)</f>
        <v>0</v>
      </c>
      <c r="K3703">
        <f>IFERROR(VLOOKUP(A3703,[2]Sheet1!$A:$I,7,FALSE),0)</f>
        <v>0</v>
      </c>
      <c r="L3703">
        <f>IFERROR(VLOOKUP(A3703,[2]Sheet1!$A:$I,8,FALSE),0)</f>
        <v>0</v>
      </c>
      <c r="M3703">
        <f>IFERROR(VLOOKUP(A3703,[2]Sheet1!$A:$I,9,FALSE),0)</f>
        <v>0</v>
      </c>
      <c r="N3703">
        <f>IFERROR(VLOOKUP(A3703,[3]Sheet1!$A:$G,2,FALSE),0)</f>
        <v>0</v>
      </c>
      <c r="O3703">
        <f>IFERROR(VLOOKUP(A3703,[3]Sheet1!$A:$G,3,FALSE),0)</f>
        <v>0</v>
      </c>
      <c r="P3703">
        <f>IFERROR(VLOOKUP(A3703,[3]Sheet1!$A:$G,4,FALSE),0)</f>
        <v>0</v>
      </c>
      <c r="Q3703">
        <f>IFERROR(VLOOKUP(A3703,[3]Sheet1!$A:$G,5,FALSE),0)</f>
        <v>0</v>
      </c>
      <c r="R3703">
        <f>IFERROR(VLOOKUP(A3703,[3]Sheet1!$A:$G,6,FALSE),0)</f>
        <v>0</v>
      </c>
      <c r="S3703">
        <f>IFERROR(VLOOKUP(A3703,[3]Sheet1!$A:$G,7,FALSE),0)</f>
        <v>0</v>
      </c>
      <c r="T3703" t="str">
        <f t="shared" si="343"/>
        <v>Não</v>
      </c>
      <c r="U3703" t="str">
        <f t="shared" si="344"/>
        <v>Não</v>
      </c>
      <c r="V3703" t="str">
        <f t="shared" si="345"/>
        <v>Não</v>
      </c>
      <c r="W3703" t="str">
        <f t="shared" si="346"/>
        <v>Não</v>
      </c>
      <c r="X3703" t="str">
        <f t="shared" si="347"/>
        <v>Não</v>
      </c>
      <c r="Y3703" t="str">
        <f t="shared" si="348"/>
        <v>Não</v>
      </c>
    </row>
    <row r="3704" spans="1:25" x14ac:dyDescent="0.25">
      <c r="A3704" s="11">
        <v>150405</v>
      </c>
      <c r="B3704">
        <f>IFERROR(VLOOKUP(A3704,[1]Monitoramento_Base_somente_disp!$A:$J,5,FALSE),0)</f>
        <v>0</v>
      </c>
      <c r="C3704">
        <f>IFERROR(VLOOKUP(A3704,[1]Monitoramento_Base_somente_disp!$A:$J,6,FALSE),0)</f>
        <v>0</v>
      </c>
      <c r="D3704">
        <f>IFERROR(VLOOKUP(A3704,[1]Monitoramento_Base_somente_disp!$A:$J,7,FALSE),0)</f>
        <v>0</v>
      </c>
      <c r="E3704">
        <f>IFERROR(VLOOKUP(A3704,[1]Monitoramento_Base_somente_disp!$A:$J,8,FALSE),0)</f>
        <v>0</v>
      </c>
      <c r="F3704">
        <f>IFERROR(VLOOKUP(A3704,[1]Monitoramento_Base_somente_disp!$A:$J,9,FALSE),0)</f>
        <v>0</v>
      </c>
      <c r="G3704">
        <f>IFERROR(VLOOKUP(A3704,[1]Monitoramento_Base_somente_disp!$A:$J,10,FALSE),0)</f>
        <v>0</v>
      </c>
      <c r="H3704">
        <f>IFERROR(VLOOKUP(A3704,[2]Sheet1!$A:$I,4,FALSE),0)</f>
        <v>0</v>
      </c>
      <c r="I3704">
        <f>IFERROR(VLOOKUP(A3704,[2]Sheet1!$A:$I,5,FALSE),0)</f>
        <v>0</v>
      </c>
      <c r="J3704">
        <f>IFERROR(VLOOKUP(A3704,[2]Sheet1!$A:$I,6,FALSE),0)</f>
        <v>0</v>
      </c>
      <c r="K3704">
        <f>IFERROR(VLOOKUP(A3704,[2]Sheet1!$A:$I,7,FALSE),0)</f>
        <v>0</v>
      </c>
      <c r="L3704">
        <f>IFERROR(VLOOKUP(A3704,[2]Sheet1!$A:$I,8,FALSE),0)</f>
        <v>0</v>
      </c>
      <c r="M3704">
        <f>IFERROR(VLOOKUP(A3704,[2]Sheet1!$A:$I,9,FALSE),0)</f>
        <v>0</v>
      </c>
      <c r="N3704">
        <f>IFERROR(VLOOKUP(A3704,[3]Sheet1!$A:$G,2,FALSE),0)</f>
        <v>0</v>
      </c>
      <c r="O3704">
        <f>IFERROR(VLOOKUP(A3704,[3]Sheet1!$A:$G,3,FALSE),0)</f>
        <v>0</v>
      </c>
      <c r="P3704">
        <f>IFERROR(VLOOKUP(A3704,[3]Sheet1!$A:$G,4,FALSE),0)</f>
        <v>0</v>
      </c>
      <c r="Q3704">
        <f>IFERROR(VLOOKUP(A3704,[3]Sheet1!$A:$G,5,FALSE),0)</f>
        <v>0</v>
      </c>
      <c r="R3704">
        <f>IFERROR(VLOOKUP(A3704,[3]Sheet1!$A:$G,6,FALSE),0)</f>
        <v>0</v>
      </c>
      <c r="S3704">
        <f>IFERROR(VLOOKUP(A3704,[3]Sheet1!$A:$G,7,FALSE),0)</f>
        <v>0</v>
      </c>
      <c r="T3704" t="str">
        <f t="shared" si="343"/>
        <v>Não</v>
      </c>
      <c r="U3704" t="str">
        <f t="shared" si="344"/>
        <v>Não</v>
      </c>
      <c r="V3704" t="str">
        <f t="shared" si="345"/>
        <v>Não</v>
      </c>
      <c r="W3704" t="str">
        <f t="shared" si="346"/>
        <v>Não</v>
      </c>
      <c r="X3704" t="str">
        <f t="shared" si="347"/>
        <v>Não</v>
      </c>
      <c r="Y3704" t="str">
        <f t="shared" si="348"/>
        <v>Não</v>
      </c>
    </row>
    <row r="3705" spans="1:25" x14ac:dyDescent="0.25">
      <c r="A3705" s="11">
        <v>150442</v>
      </c>
      <c r="B3705">
        <f>IFERROR(VLOOKUP(A3705,[1]Monitoramento_Base_somente_disp!$A:$J,5,FALSE),0)</f>
        <v>246288</v>
      </c>
      <c r="C3705">
        <f>IFERROR(VLOOKUP(A3705,[1]Monitoramento_Base_somente_disp!$A:$J,6,FALSE),0)</f>
        <v>32148318</v>
      </c>
      <c r="D3705">
        <f>IFERROR(VLOOKUP(A3705,[1]Monitoramento_Base_somente_disp!$A:$J,7,FALSE),0)</f>
        <v>158026</v>
      </c>
      <c r="E3705">
        <f>IFERROR(VLOOKUP(A3705,[1]Monitoramento_Base_somente_disp!$A:$J,8,FALSE),0)</f>
        <v>31434232</v>
      </c>
      <c r="F3705">
        <f>IFERROR(VLOOKUP(A3705,[1]Monitoramento_Base_somente_disp!$A:$J,9,FALSE),0)</f>
        <v>666</v>
      </c>
      <c r="G3705">
        <f>IFERROR(VLOOKUP(A3705,[1]Monitoramento_Base_somente_disp!$A:$J,10,FALSE),0)</f>
        <v>5563534</v>
      </c>
      <c r="H3705">
        <f>IFERROR(VLOOKUP(A3705,[2]Sheet1!$A:$I,4,FALSE),0)</f>
        <v>0</v>
      </c>
      <c r="I3705">
        <f>IFERROR(VLOOKUP(A3705,[2]Sheet1!$A:$I,5,FALSE),0)</f>
        <v>0</v>
      </c>
      <c r="J3705">
        <f>IFERROR(VLOOKUP(A3705,[2]Sheet1!$A:$I,6,FALSE),0)</f>
        <v>0</v>
      </c>
      <c r="K3705">
        <f>IFERROR(VLOOKUP(A3705,[2]Sheet1!$A:$I,7,FALSE),0)</f>
        <v>0</v>
      </c>
      <c r="L3705">
        <f>IFERROR(VLOOKUP(A3705,[2]Sheet1!$A:$I,8,FALSE),0)</f>
        <v>0</v>
      </c>
      <c r="M3705">
        <f>IFERROR(VLOOKUP(A3705,[2]Sheet1!$A:$I,9,FALSE),0)</f>
        <v>0</v>
      </c>
      <c r="N3705">
        <f>IFERROR(VLOOKUP(A3705,[3]Sheet1!$A:$G,2,FALSE),0)</f>
        <v>0</v>
      </c>
      <c r="O3705">
        <f>IFERROR(VLOOKUP(A3705,[3]Sheet1!$A:$G,3,FALSE),0)</f>
        <v>0</v>
      </c>
      <c r="P3705">
        <f>IFERROR(VLOOKUP(A3705,[3]Sheet1!$A:$G,4,FALSE),0)</f>
        <v>0</v>
      </c>
      <c r="Q3705">
        <f>IFERROR(VLOOKUP(A3705,[3]Sheet1!$A:$G,5,FALSE),0)</f>
        <v>0</v>
      </c>
      <c r="R3705">
        <f>IFERROR(VLOOKUP(A3705,[3]Sheet1!$A:$G,6,FALSE),0)</f>
        <v>0</v>
      </c>
      <c r="S3705">
        <f>IFERROR(VLOOKUP(A3705,[3]Sheet1!$A:$G,7,FALSE),0)</f>
        <v>0</v>
      </c>
      <c r="T3705" t="str">
        <f t="shared" ref="T3705:T3768" si="349">IF(B3705+H3705+N3705&gt;0,"Sim","Não")</f>
        <v>Sim</v>
      </c>
      <c r="U3705" t="str">
        <f t="shared" ref="U3705:U3768" si="350">IF(C3705+I3705+O3705&gt;0,"Sim","Não")</f>
        <v>Sim</v>
      </c>
      <c r="V3705" t="str">
        <f t="shared" ref="V3705:V3768" si="351">IF(D3705+J3705+P3705&gt;0,"Sim","Não")</f>
        <v>Sim</v>
      </c>
      <c r="W3705" t="str">
        <f t="shared" ref="W3705:W3768" si="352">IF(E3705+K3705+Q3705&gt;0,"Sim","Não")</f>
        <v>Sim</v>
      </c>
      <c r="X3705" t="str">
        <f t="shared" ref="X3705:X3768" si="353">IF(F3705+L3705+R3705&gt;0,"Sim","Não")</f>
        <v>Sim</v>
      </c>
      <c r="Y3705" t="str">
        <f t="shared" ref="Y3705:Y3768" si="354">IF(G3705+M3705+S3705&gt;0,"Sim","Não")</f>
        <v>Sim</v>
      </c>
    </row>
    <row r="3706" spans="1:25" x14ac:dyDescent="0.25">
      <c r="A3706" s="11">
        <v>150530</v>
      </c>
      <c r="B3706">
        <f>IFERROR(VLOOKUP(A3706,[1]Monitoramento_Base_somente_disp!$A:$J,5,FALSE),0)</f>
        <v>0</v>
      </c>
      <c r="C3706">
        <f>IFERROR(VLOOKUP(A3706,[1]Monitoramento_Base_somente_disp!$A:$J,6,FALSE),0)</f>
        <v>0</v>
      </c>
      <c r="D3706">
        <f>IFERROR(VLOOKUP(A3706,[1]Monitoramento_Base_somente_disp!$A:$J,7,FALSE),0)</f>
        <v>0</v>
      </c>
      <c r="E3706">
        <f>IFERROR(VLOOKUP(A3706,[1]Monitoramento_Base_somente_disp!$A:$J,8,FALSE),0)</f>
        <v>0</v>
      </c>
      <c r="F3706">
        <f>IFERROR(VLOOKUP(A3706,[1]Monitoramento_Base_somente_disp!$A:$J,9,FALSE),0)</f>
        <v>0</v>
      </c>
      <c r="G3706">
        <f>IFERROR(VLOOKUP(A3706,[1]Monitoramento_Base_somente_disp!$A:$J,10,FALSE),0)</f>
        <v>0</v>
      </c>
      <c r="H3706">
        <f>IFERROR(VLOOKUP(A3706,[2]Sheet1!$A:$I,4,FALSE),0)</f>
        <v>0</v>
      </c>
      <c r="I3706">
        <f>IFERROR(VLOOKUP(A3706,[2]Sheet1!$A:$I,5,FALSE),0)</f>
        <v>0</v>
      </c>
      <c r="J3706">
        <f>IFERROR(VLOOKUP(A3706,[2]Sheet1!$A:$I,6,FALSE),0)</f>
        <v>0</v>
      </c>
      <c r="K3706">
        <f>IFERROR(VLOOKUP(A3706,[2]Sheet1!$A:$I,7,FALSE),0)</f>
        <v>0</v>
      </c>
      <c r="L3706">
        <f>IFERROR(VLOOKUP(A3706,[2]Sheet1!$A:$I,8,FALSE),0)</f>
        <v>0</v>
      </c>
      <c r="M3706">
        <f>IFERROR(VLOOKUP(A3706,[2]Sheet1!$A:$I,9,FALSE),0)</f>
        <v>0</v>
      </c>
      <c r="N3706">
        <f>IFERROR(VLOOKUP(A3706,[3]Sheet1!$A:$G,2,FALSE),0)</f>
        <v>0</v>
      </c>
      <c r="O3706">
        <f>IFERROR(VLOOKUP(A3706,[3]Sheet1!$A:$G,3,FALSE),0)</f>
        <v>0</v>
      </c>
      <c r="P3706">
        <f>IFERROR(VLOOKUP(A3706,[3]Sheet1!$A:$G,4,FALSE),0)</f>
        <v>0</v>
      </c>
      <c r="Q3706">
        <f>IFERROR(VLOOKUP(A3706,[3]Sheet1!$A:$G,5,FALSE),0)</f>
        <v>0</v>
      </c>
      <c r="R3706">
        <f>IFERROR(VLOOKUP(A3706,[3]Sheet1!$A:$G,6,FALSE),0)</f>
        <v>0</v>
      </c>
      <c r="S3706">
        <f>IFERROR(VLOOKUP(A3706,[3]Sheet1!$A:$G,7,FALSE),0)</f>
        <v>0</v>
      </c>
      <c r="T3706" t="str">
        <f t="shared" si="349"/>
        <v>Não</v>
      </c>
      <c r="U3706" t="str">
        <f t="shared" si="350"/>
        <v>Não</v>
      </c>
      <c r="V3706" t="str">
        <f t="shared" si="351"/>
        <v>Não</v>
      </c>
      <c r="W3706" t="str">
        <f t="shared" si="352"/>
        <v>Não</v>
      </c>
      <c r="X3706" t="str">
        <f t="shared" si="353"/>
        <v>Não</v>
      </c>
      <c r="Y3706" t="str">
        <f t="shared" si="354"/>
        <v>Não</v>
      </c>
    </row>
    <row r="3707" spans="1:25" x14ac:dyDescent="0.25">
      <c r="A3707" s="11">
        <v>150570</v>
      </c>
      <c r="B3707">
        <f>IFERROR(VLOOKUP(A3707,[1]Monitoramento_Base_somente_disp!$A:$J,5,FALSE),0)</f>
        <v>0</v>
      </c>
      <c r="C3707">
        <f>IFERROR(VLOOKUP(A3707,[1]Monitoramento_Base_somente_disp!$A:$J,6,FALSE),0)</f>
        <v>0</v>
      </c>
      <c r="D3707">
        <f>IFERROR(VLOOKUP(A3707,[1]Monitoramento_Base_somente_disp!$A:$J,7,FALSE),0)</f>
        <v>0</v>
      </c>
      <c r="E3707">
        <f>IFERROR(VLOOKUP(A3707,[1]Monitoramento_Base_somente_disp!$A:$J,8,FALSE),0)</f>
        <v>0</v>
      </c>
      <c r="F3707">
        <f>IFERROR(VLOOKUP(A3707,[1]Monitoramento_Base_somente_disp!$A:$J,9,FALSE),0)</f>
        <v>0</v>
      </c>
      <c r="G3707">
        <f>IFERROR(VLOOKUP(A3707,[1]Monitoramento_Base_somente_disp!$A:$J,10,FALSE),0)</f>
        <v>0</v>
      </c>
      <c r="H3707">
        <f>IFERROR(VLOOKUP(A3707,[2]Sheet1!$A:$I,4,FALSE),0)</f>
        <v>0</v>
      </c>
      <c r="I3707">
        <f>IFERROR(VLOOKUP(A3707,[2]Sheet1!$A:$I,5,FALSE),0)</f>
        <v>0</v>
      </c>
      <c r="J3707">
        <f>IFERROR(VLOOKUP(A3707,[2]Sheet1!$A:$I,6,FALSE),0)</f>
        <v>0</v>
      </c>
      <c r="K3707">
        <f>IFERROR(VLOOKUP(A3707,[2]Sheet1!$A:$I,7,FALSE),0)</f>
        <v>0</v>
      </c>
      <c r="L3707">
        <f>IFERROR(VLOOKUP(A3707,[2]Sheet1!$A:$I,8,FALSE),0)</f>
        <v>0</v>
      </c>
      <c r="M3707">
        <f>IFERROR(VLOOKUP(A3707,[2]Sheet1!$A:$I,9,FALSE),0)</f>
        <v>0</v>
      </c>
      <c r="N3707">
        <f>IFERROR(VLOOKUP(A3707,[3]Sheet1!$A:$G,2,FALSE),0)</f>
        <v>0</v>
      </c>
      <c r="O3707">
        <f>IFERROR(VLOOKUP(A3707,[3]Sheet1!$A:$G,3,FALSE),0)</f>
        <v>0</v>
      </c>
      <c r="P3707">
        <f>IFERROR(VLOOKUP(A3707,[3]Sheet1!$A:$G,4,FALSE),0)</f>
        <v>0</v>
      </c>
      <c r="Q3707">
        <f>IFERROR(VLOOKUP(A3707,[3]Sheet1!$A:$G,5,FALSE),0)</f>
        <v>0</v>
      </c>
      <c r="R3707">
        <f>IFERROR(VLOOKUP(A3707,[3]Sheet1!$A:$G,6,FALSE),0)</f>
        <v>0</v>
      </c>
      <c r="S3707">
        <f>IFERROR(VLOOKUP(A3707,[3]Sheet1!$A:$G,7,FALSE),0)</f>
        <v>0</v>
      </c>
      <c r="T3707" t="str">
        <f t="shared" si="349"/>
        <v>Não</v>
      </c>
      <c r="U3707" t="str">
        <f t="shared" si="350"/>
        <v>Não</v>
      </c>
      <c r="V3707" t="str">
        <f t="shared" si="351"/>
        <v>Não</v>
      </c>
      <c r="W3707" t="str">
        <f t="shared" si="352"/>
        <v>Não</v>
      </c>
      <c r="X3707" t="str">
        <f t="shared" si="353"/>
        <v>Não</v>
      </c>
      <c r="Y3707" t="str">
        <f t="shared" si="354"/>
        <v>Não</v>
      </c>
    </row>
    <row r="3708" spans="1:25" x14ac:dyDescent="0.25">
      <c r="A3708" s="11">
        <v>150660</v>
      </c>
      <c r="B3708">
        <f>IFERROR(VLOOKUP(A3708,[1]Monitoramento_Base_somente_disp!$A:$J,5,FALSE),0)</f>
        <v>0</v>
      </c>
      <c r="C3708">
        <f>IFERROR(VLOOKUP(A3708,[1]Monitoramento_Base_somente_disp!$A:$J,6,FALSE),0)</f>
        <v>0</v>
      </c>
      <c r="D3708">
        <f>IFERROR(VLOOKUP(A3708,[1]Monitoramento_Base_somente_disp!$A:$J,7,FALSE),0)</f>
        <v>0</v>
      </c>
      <c r="E3708">
        <f>IFERROR(VLOOKUP(A3708,[1]Monitoramento_Base_somente_disp!$A:$J,8,FALSE),0)</f>
        <v>0</v>
      </c>
      <c r="F3708">
        <f>IFERROR(VLOOKUP(A3708,[1]Monitoramento_Base_somente_disp!$A:$J,9,FALSE),0)</f>
        <v>0</v>
      </c>
      <c r="G3708">
        <f>IFERROR(VLOOKUP(A3708,[1]Monitoramento_Base_somente_disp!$A:$J,10,FALSE),0)</f>
        <v>0</v>
      </c>
      <c r="H3708">
        <f>IFERROR(VLOOKUP(A3708,[2]Sheet1!$A:$I,4,FALSE),0)</f>
        <v>0</v>
      </c>
      <c r="I3708">
        <f>IFERROR(VLOOKUP(A3708,[2]Sheet1!$A:$I,5,FALSE),0)</f>
        <v>0</v>
      </c>
      <c r="J3708">
        <f>IFERROR(VLOOKUP(A3708,[2]Sheet1!$A:$I,6,FALSE),0)</f>
        <v>0</v>
      </c>
      <c r="K3708">
        <f>IFERROR(VLOOKUP(A3708,[2]Sheet1!$A:$I,7,FALSE),0)</f>
        <v>0</v>
      </c>
      <c r="L3708">
        <f>IFERROR(VLOOKUP(A3708,[2]Sheet1!$A:$I,8,FALSE),0)</f>
        <v>0</v>
      </c>
      <c r="M3708">
        <f>IFERROR(VLOOKUP(A3708,[2]Sheet1!$A:$I,9,FALSE),0)</f>
        <v>0</v>
      </c>
      <c r="N3708">
        <f>IFERROR(VLOOKUP(A3708,[3]Sheet1!$A:$G,2,FALSE),0)</f>
        <v>0</v>
      </c>
      <c r="O3708">
        <f>IFERROR(VLOOKUP(A3708,[3]Sheet1!$A:$G,3,FALSE),0)</f>
        <v>0</v>
      </c>
      <c r="P3708">
        <f>IFERROR(VLOOKUP(A3708,[3]Sheet1!$A:$G,4,FALSE),0)</f>
        <v>0</v>
      </c>
      <c r="Q3708">
        <f>IFERROR(VLOOKUP(A3708,[3]Sheet1!$A:$G,5,FALSE),0)</f>
        <v>0</v>
      </c>
      <c r="R3708">
        <f>IFERROR(VLOOKUP(A3708,[3]Sheet1!$A:$G,6,FALSE),0)</f>
        <v>0</v>
      </c>
      <c r="S3708">
        <f>IFERROR(VLOOKUP(A3708,[3]Sheet1!$A:$G,7,FALSE),0)</f>
        <v>0</v>
      </c>
      <c r="T3708" t="str">
        <f t="shared" si="349"/>
        <v>Não</v>
      </c>
      <c r="U3708" t="str">
        <f t="shared" si="350"/>
        <v>Não</v>
      </c>
      <c r="V3708" t="str">
        <f t="shared" si="351"/>
        <v>Não</v>
      </c>
      <c r="W3708" t="str">
        <f t="shared" si="352"/>
        <v>Não</v>
      </c>
      <c r="X3708" t="str">
        <f t="shared" si="353"/>
        <v>Não</v>
      </c>
      <c r="Y3708" t="str">
        <f t="shared" si="354"/>
        <v>Não</v>
      </c>
    </row>
    <row r="3709" spans="1:25" x14ac:dyDescent="0.25">
      <c r="A3709" s="11">
        <v>150740</v>
      </c>
      <c r="B3709">
        <f>IFERROR(VLOOKUP(A3709,[1]Monitoramento_Base_somente_disp!$A:$J,5,FALSE),0)</f>
        <v>100</v>
      </c>
      <c r="C3709">
        <f>IFERROR(VLOOKUP(A3709,[1]Monitoramento_Base_somente_disp!$A:$J,6,FALSE),0)</f>
        <v>213070</v>
      </c>
      <c r="D3709">
        <f>IFERROR(VLOOKUP(A3709,[1]Monitoramento_Base_somente_disp!$A:$J,7,FALSE),0)</f>
        <v>410</v>
      </c>
      <c r="E3709">
        <f>IFERROR(VLOOKUP(A3709,[1]Monitoramento_Base_somente_disp!$A:$J,8,FALSE),0)</f>
        <v>223009</v>
      </c>
      <c r="F3709">
        <f>IFERROR(VLOOKUP(A3709,[1]Monitoramento_Base_somente_disp!$A:$J,9,FALSE),0)</f>
        <v>0</v>
      </c>
      <c r="G3709">
        <f>IFERROR(VLOOKUP(A3709,[1]Monitoramento_Base_somente_disp!$A:$J,10,FALSE),0)</f>
        <v>36455</v>
      </c>
      <c r="H3709">
        <f>IFERROR(VLOOKUP(A3709,[2]Sheet1!$A:$I,4,FALSE),0)</f>
        <v>0</v>
      </c>
      <c r="I3709">
        <f>IFERROR(VLOOKUP(A3709,[2]Sheet1!$A:$I,5,FALSE),0)</f>
        <v>0</v>
      </c>
      <c r="J3709">
        <f>IFERROR(VLOOKUP(A3709,[2]Sheet1!$A:$I,6,FALSE),0)</f>
        <v>0</v>
      </c>
      <c r="K3709">
        <f>IFERROR(VLOOKUP(A3709,[2]Sheet1!$A:$I,7,FALSE),0)</f>
        <v>0</v>
      </c>
      <c r="L3709">
        <f>IFERROR(VLOOKUP(A3709,[2]Sheet1!$A:$I,8,FALSE),0)</f>
        <v>0</v>
      </c>
      <c r="M3709">
        <f>IFERROR(VLOOKUP(A3709,[2]Sheet1!$A:$I,9,FALSE),0)</f>
        <v>0</v>
      </c>
      <c r="N3709">
        <f>IFERROR(VLOOKUP(A3709,[3]Sheet1!$A:$G,2,FALSE),0)</f>
        <v>0</v>
      </c>
      <c r="O3709">
        <f>IFERROR(VLOOKUP(A3709,[3]Sheet1!$A:$G,3,FALSE),0)</f>
        <v>0</v>
      </c>
      <c r="P3709">
        <f>IFERROR(VLOOKUP(A3709,[3]Sheet1!$A:$G,4,FALSE),0)</f>
        <v>0</v>
      </c>
      <c r="Q3709">
        <f>IFERROR(VLOOKUP(A3709,[3]Sheet1!$A:$G,5,FALSE),0)</f>
        <v>0</v>
      </c>
      <c r="R3709">
        <f>IFERROR(VLOOKUP(A3709,[3]Sheet1!$A:$G,6,FALSE),0)</f>
        <v>0</v>
      </c>
      <c r="S3709">
        <f>IFERROR(VLOOKUP(A3709,[3]Sheet1!$A:$G,7,FALSE),0)</f>
        <v>0</v>
      </c>
      <c r="T3709" t="str">
        <f t="shared" si="349"/>
        <v>Sim</v>
      </c>
      <c r="U3709" t="str">
        <f t="shared" si="350"/>
        <v>Sim</v>
      </c>
      <c r="V3709" t="str">
        <f t="shared" si="351"/>
        <v>Sim</v>
      </c>
      <c r="W3709" t="str">
        <f t="shared" si="352"/>
        <v>Sim</v>
      </c>
      <c r="X3709" t="str">
        <f t="shared" si="353"/>
        <v>Não</v>
      </c>
      <c r="Y3709" t="str">
        <f t="shared" si="354"/>
        <v>Sim</v>
      </c>
    </row>
    <row r="3710" spans="1:25" x14ac:dyDescent="0.25">
      <c r="A3710" s="11">
        <v>150745</v>
      </c>
      <c r="B3710">
        <f>IFERROR(VLOOKUP(A3710,[1]Monitoramento_Base_somente_disp!$A:$J,5,FALSE),0)</f>
        <v>29004</v>
      </c>
      <c r="C3710">
        <f>IFERROR(VLOOKUP(A3710,[1]Monitoramento_Base_somente_disp!$A:$J,6,FALSE),0)</f>
        <v>10065629</v>
      </c>
      <c r="D3710">
        <f>IFERROR(VLOOKUP(A3710,[1]Monitoramento_Base_somente_disp!$A:$J,7,FALSE),0)</f>
        <v>22706</v>
      </c>
      <c r="E3710">
        <f>IFERROR(VLOOKUP(A3710,[1]Monitoramento_Base_somente_disp!$A:$J,8,FALSE),0)</f>
        <v>9528503</v>
      </c>
      <c r="F3710">
        <f>IFERROR(VLOOKUP(A3710,[1]Monitoramento_Base_somente_disp!$A:$J,9,FALSE),0)</f>
        <v>0</v>
      </c>
      <c r="G3710">
        <f>IFERROR(VLOOKUP(A3710,[1]Monitoramento_Base_somente_disp!$A:$J,10,FALSE),0)</f>
        <v>1441705</v>
      </c>
      <c r="H3710">
        <f>IFERROR(VLOOKUP(A3710,[2]Sheet1!$A:$I,4,FALSE),0)</f>
        <v>0</v>
      </c>
      <c r="I3710">
        <f>IFERROR(VLOOKUP(A3710,[2]Sheet1!$A:$I,5,FALSE),0)</f>
        <v>0</v>
      </c>
      <c r="J3710">
        <f>IFERROR(VLOOKUP(A3710,[2]Sheet1!$A:$I,6,FALSE),0)</f>
        <v>0</v>
      </c>
      <c r="K3710">
        <f>IFERROR(VLOOKUP(A3710,[2]Sheet1!$A:$I,7,FALSE),0)</f>
        <v>0</v>
      </c>
      <c r="L3710">
        <f>IFERROR(VLOOKUP(A3710,[2]Sheet1!$A:$I,8,FALSE),0)</f>
        <v>0</v>
      </c>
      <c r="M3710">
        <f>IFERROR(VLOOKUP(A3710,[2]Sheet1!$A:$I,9,FALSE),0)</f>
        <v>0</v>
      </c>
      <c r="N3710">
        <f>IFERROR(VLOOKUP(A3710,[3]Sheet1!$A:$G,2,FALSE),0)</f>
        <v>0</v>
      </c>
      <c r="O3710">
        <f>IFERROR(VLOOKUP(A3710,[3]Sheet1!$A:$G,3,FALSE),0)</f>
        <v>0</v>
      </c>
      <c r="P3710">
        <f>IFERROR(VLOOKUP(A3710,[3]Sheet1!$A:$G,4,FALSE),0)</f>
        <v>0</v>
      </c>
      <c r="Q3710">
        <f>IFERROR(VLOOKUP(A3710,[3]Sheet1!$A:$G,5,FALSE),0)</f>
        <v>0</v>
      </c>
      <c r="R3710">
        <f>IFERROR(VLOOKUP(A3710,[3]Sheet1!$A:$G,6,FALSE),0)</f>
        <v>0</v>
      </c>
      <c r="S3710">
        <f>IFERROR(VLOOKUP(A3710,[3]Sheet1!$A:$G,7,FALSE),0)</f>
        <v>0</v>
      </c>
      <c r="T3710" t="str">
        <f t="shared" si="349"/>
        <v>Sim</v>
      </c>
      <c r="U3710" t="str">
        <f t="shared" si="350"/>
        <v>Sim</v>
      </c>
      <c r="V3710" t="str">
        <f t="shared" si="351"/>
        <v>Sim</v>
      </c>
      <c r="W3710" t="str">
        <f t="shared" si="352"/>
        <v>Sim</v>
      </c>
      <c r="X3710" t="str">
        <f t="shared" si="353"/>
        <v>Não</v>
      </c>
      <c r="Y3710" t="str">
        <f t="shared" si="354"/>
        <v>Sim</v>
      </c>
    </row>
    <row r="3711" spans="1:25" x14ac:dyDescent="0.25">
      <c r="A3711" s="11">
        <v>150775</v>
      </c>
      <c r="B3711">
        <f>IFERROR(VLOOKUP(A3711,[1]Monitoramento_Base_somente_disp!$A:$J,5,FALSE),0)</f>
        <v>0</v>
      </c>
      <c r="C3711">
        <f>IFERROR(VLOOKUP(A3711,[1]Monitoramento_Base_somente_disp!$A:$J,6,FALSE),0)</f>
        <v>1696110</v>
      </c>
      <c r="D3711">
        <f>IFERROR(VLOOKUP(A3711,[1]Monitoramento_Base_somente_disp!$A:$J,7,FALSE),0)</f>
        <v>0</v>
      </c>
      <c r="E3711">
        <f>IFERROR(VLOOKUP(A3711,[1]Monitoramento_Base_somente_disp!$A:$J,8,FALSE),0)</f>
        <v>1752647</v>
      </c>
      <c r="F3711">
        <f>IFERROR(VLOOKUP(A3711,[1]Monitoramento_Base_somente_disp!$A:$J,9,FALSE),0)</f>
        <v>0</v>
      </c>
      <c r="G3711">
        <f>IFERROR(VLOOKUP(A3711,[1]Monitoramento_Base_somente_disp!$A:$J,10,FALSE),0)</f>
        <v>282685</v>
      </c>
      <c r="H3711">
        <f>IFERROR(VLOOKUP(A3711,[2]Sheet1!$A:$I,4,FALSE),0)</f>
        <v>0</v>
      </c>
      <c r="I3711">
        <f>IFERROR(VLOOKUP(A3711,[2]Sheet1!$A:$I,5,FALSE),0)</f>
        <v>0</v>
      </c>
      <c r="J3711">
        <f>IFERROR(VLOOKUP(A3711,[2]Sheet1!$A:$I,6,FALSE),0)</f>
        <v>0</v>
      </c>
      <c r="K3711">
        <f>IFERROR(VLOOKUP(A3711,[2]Sheet1!$A:$I,7,FALSE),0)</f>
        <v>0</v>
      </c>
      <c r="L3711">
        <f>IFERROR(VLOOKUP(A3711,[2]Sheet1!$A:$I,8,FALSE),0)</f>
        <v>0</v>
      </c>
      <c r="M3711">
        <f>IFERROR(VLOOKUP(A3711,[2]Sheet1!$A:$I,9,FALSE),0)</f>
        <v>0</v>
      </c>
      <c r="N3711">
        <f>IFERROR(VLOOKUP(A3711,[3]Sheet1!$A:$G,2,FALSE),0)</f>
        <v>0</v>
      </c>
      <c r="O3711">
        <f>IFERROR(VLOOKUP(A3711,[3]Sheet1!$A:$G,3,FALSE),0)</f>
        <v>0</v>
      </c>
      <c r="P3711">
        <f>IFERROR(VLOOKUP(A3711,[3]Sheet1!$A:$G,4,FALSE),0)</f>
        <v>0</v>
      </c>
      <c r="Q3711">
        <f>IFERROR(VLOOKUP(A3711,[3]Sheet1!$A:$G,5,FALSE),0)</f>
        <v>0</v>
      </c>
      <c r="R3711">
        <f>IFERROR(VLOOKUP(A3711,[3]Sheet1!$A:$G,6,FALSE),0)</f>
        <v>0</v>
      </c>
      <c r="S3711">
        <f>IFERROR(VLOOKUP(A3711,[3]Sheet1!$A:$G,7,FALSE),0)</f>
        <v>0</v>
      </c>
      <c r="T3711" t="str">
        <f t="shared" si="349"/>
        <v>Não</v>
      </c>
      <c r="U3711" t="str">
        <f t="shared" si="350"/>
        <v>Sim</v>
      </c>
      <c r="V3711" t="str">
        <f t="shared" si="351"/>
        <v>Não</v>
      </c>
      <c r="W3711" t="str">
        <f t="shared" si="352"/>
        <v>Sim</v>
      </c>
      <c r="X3711" t="str">
        <f t="shared" si="353"/>
        <v>Não</v>
      </c>
      <c r="Y3711" t="str">
        <f t="shared" si="354"/>
        <v>Sim</v>
      </c>
    </row>
    <row r="3712" spans="1:25" x14ac:dyDescent="0.25">
      <c r="A3712" s="11">
        <v>150796</v>
      </c>
      <c r="B3712">
        <f>IFERROR(VLOOKUP(A3712,[1]Monitoramento_Base_somente_disp!$A:$J,5,FALSE),0)</f>
        <v>0</v>
      </c>
      <c r="C3712">
        <f>IFERROR(VLOOKUP(A3712,[1]Monitoramento_Base_somente_disp!$A:$J,6,FALSE),0)</f>
        <v>2608800</v>
      </c>
      <c r="D3712">
        <f>IFERROR(VLOOKUP(A3712,[1]Monitoramento_Base_somente_disp!$A:$J,7,FALSE),0)</f>
        <v>0</v>
      </c>
      <c r="E3712">
        <f>IFERROR(VLOOKUP(A3712,[1]Monitoramento_Base_somente_disp!$A:$J,8,FALSE),0)</f>
        <v>2695760</v>
      </c>
      <c r="F3712">
        <f>IFERROR(VLOOKUP(A3712,[1]Monitoramento_Base_somente_disp!$A:$J,9,FALSE),0)</f>
        <v>0</v>
      </c>
      <c r="G3712">
        <f>IFERROR(VLOOKUP(A3712,[1]Monitoramento_Base_somente_disp!$A:$J,10,FALSE),0)</f>
        <v>434800</v>
      </c>
      <c r="H3712">
        <f>IFERROR(VLOOKUP(A3712,[2]Sheet1!$A:$I,4,FALSE),0)</f>
        <v>0</v>
      </c>
      <c r="I3712">
        <f>IFERROR(VLOOKUP(A3712,[2]Sheet1!$A:$I,5,FALSE),0)</f>
        <v>0</v>
      </c>
      <c r="J3712">
        <f>IFERROR(VLOOKUP(A3712,[2]Sheet1!$A:$I,6,FALSE),0)</f>
        <v>0</v>
      </c>
      <c r="K3712">
        <f>IFERROR(VLOOKUP(A3712,[2]Sheet1!$A:$I,7,FALSE),0)</f>
        <v>0</v>
      </c>
      <c r="L3712">
        <f>IFERROR(VLOOKUP(A3712,[2]Sheet1!$A:$I,8,FALSE),0)</f>
        <v>0</v>
      </c>
      <c r="M3712">
        <f>IFERROR(VLOOKUP(A3712,[2]Sheet1!$A:$I,9,FALSE),0)</f>
        <v>0</v>
      </c>
      <c r="N3712">
        <f>IFERROR(VLOOKUP(A3712,[3]Sheet1!$A:$G,2,FALSE),0)</f>
        <v>0</v>
      </c>
      <c r="O3712">
        <f>IFERROR(VLOOKUP(A3712,[3]Sheet1!$A:$G,3,FALSE),0)</f>
        <v>0</v>
      </c>
      <c r="P3712">
        <f>IFERROR(VLOOKUP(A3712,[3]Sheet1!$A:$G,4,FALSE),0)</f>
        <v>0</v>
      </c>
      <c r="Q3712">
        <f>IFERROR(VLOOKUP(A3712,[3]Sheet1!$A:$G,5,FALSE),0)</f>
        <v>0</v>
      </c>
      <c r="R3712">
        <f>IFERROR(VLOOKUP(A3712,[3]Sheet1!$A:$G,6,FALSE),0)</f>
        <v>0</v>
      </c>
      <c r="S3712">
        <f>IFERROR(VLOOKUP(A3712,[3]Sheet1!$A:$G,7,FALSE),0)</f>
        <v>0</v>
      </c>
      <c r="T3712" t="str">
        <f t="shared" si="349"/>
        <v>Não</v>
      </c>
      <c r="U3712" t="str">
        <f t="shared" si="350"/>
        <v>Sim</v>
      </c>
      <c r="V3712" t="str">
        <f t="shared" si="351"/>
        <v>Não</v>
      </c>
      <c r="W3712" t="str">
        <f t="shared" si="352"/>
        <v>Sim</v>
      </c>
      <c r="X3712" t="str">
        <f t="shared" si="353"/>
        <v>Não</v>
      </c>
      <c r="Y3712" t="str">
        <f t="shared" si="354"/>
        <v>Sim</v>
      </c>
    </row>
    <row r="3713" spans="1:25" x14ac:dyDescent="0.25">
      <c r="A3713" s="11">
        <v>150800</v>
      </c>
      <c r="B3713">
        <f>IFERROR(VLOOKUP(A3713,[1]Monitoramento_Base_somente_disp!$A:$J,5,FALSE),0)</f>
        <v>0</v>
      </c>
      <c r="C3713">
        <f>IFERROR(VLOOKUP(A3713,[1]Monitoramento_Base_somente_disp!$A:$J,6,FALSE),0)</f>
        <v>0</v>
      </c>
      <c r="D3713">
        <f>IFERROR(VLOOKUP(A3713,[1]Monitoramento_Base_somente_disp!$A:$J,7,FALSE),0)</f>
        <v>0</v>
      </c>
      <c r="E3713">
        <f>IFERROR(VLOOKUP(A3713,[1]Monitoramento_Base_somente_disp!$A:$J,8,FALSE),0)</f>
        <v>0</v>
      </c>
      <c r="F3713">
        <f>IFERROR(VLOOKUP(A3713,[1]Monitoramento_Base_somente_disp!$A:$J,9,FALSE),0)</f>
        <v>0</v>
      </c>
      <c r="G3713">
        <f>IFERROR(VLOOKUP(A3713,[1]Monitoramento_Base_somente_disp!$A:$J,10,FALSE),0)</f>
        <v>0</v>
      </c>
      <c r="H3713">
        <f>IFERROR(VLOOKUP(A3713,[2]Sheet1!$A:$I,4,FALSE),0)</f>
        <v>0</v>
      </c>
      <c r="I3713">
        <f>IFERROR(VLOOKUP(A3713,[2]Sheet1!$A:$I,5,FALSE),0)</f>
        <v>0</v>
      </c>
      <c r="J3713">
        <f>IFERROR(VLOOKUP(A3713,[2]Sheet1!$A:$I,6,FALSE),0)</f>
        <v>0</v>
      </c>
      <c r="K3713">
        <f>IFERROR(VLOOKUP(A3713,[2]Sheet1!$A:$I,7,FALSE),0)</f>
        <v>0</v>
      </c>
      <c r="L3713">
        <f>IFERROR(VLOOKUP(A3713,[2]Sheet1!$A:$I,8,FALSE),0)</f>
        <v>0</v>
      </c>
      <c r="M3713">
        <f>IFERROR(VLOOKUP(A3713,[2]Sheet1!$A:$I,9,FALSE),0)</f>
        <v>0</v>
      </c>
      <c r="N3713">
        <f>IFERROR(VLOOKUP(A3713,[3]Sheet1!$A:$G,2,FALSE),0)</f>
        <v>0</v>
      </c>
      <c r="O3713">
        <f>IFERROR(VLOOKUP(A3713,[3]Sheet1!$A:$G,3,FALSE),0)</f>
        <v>0</v>
      </c>
      <c r="P3713">
        <f>IFERROR(VLOOKUP(A3713,[3]Sheet1!$A:$G,4,FALSE),0)</f>
        <v>0</v>
      </c>
      <c r="Q3713">
        <f>IFERROR(VLOOKUP(A3713,[3]Sheet1!$A:$G,5,FALSE),0)</f>
        <v>0</v>
      </c>
      <c r="R3713">
        <f>IFERROR(VLOOKUP(A3713,[3]Sheet1!$A:$G,6,FALSE),0)</f>
        <v>0</v>
      </c>
      <c r="S3713">
        <f>IFERROR(VLOOKUP(A3713,[3]Sheet1!$A:$G,7,FALSE),0)</f>
        <v>0</v>
      </c>
      <c r="T3713" t="str">
        <f t="shared" si="349"/>
        <v>Não</v>
      </c>
      <c r="U3713" t="str">
        <f t="shared" si="350"/>
        <v>Não</v>
      </c>
      <c r="V3713" t="str">
        <f t="shared" si="351"/>
        <v>Não</v>
      </c>
      <c r="W3713" t="str">
        <f t="shared" si="352"/>
        <v>Não</v>
      </c>
      <c r="X3713" t="str">
        <f t="shared" si="353"/>
        <v>Não</v>
      </c>
      <c r="Y3713" t="str">
        <f t="shared" si="354"/>
        <v>Não</v>
      </c>
    </row>
    <row r="3714" spans="1:25" x14ac:dyDescent="0.25">
      <c r="A3714" s="11">
        <v>250050</v>
      </c>
      <c r="B3714">
        <f>IFERROR(VLOOKUP(A3714,[1]Monitoramento_Base_somente_disp!$A:$J,5,FALSE),0)</f>
        <v>36672</v>
      </c>
      <c r="C3714">
        <f>IFERROR(VLOOKUP(A3714,[1]Monitoramento_Base_somente_disp!$A:$J,6,FALSE),0)</f>
        <v>4254682</v>
      </c>
      <c r="D3714">
        <f>IFERROR(VLOOKUP(A3714,[1]Monitoramento_Base_somente_disp!$A:$J,7,FALSE),0)</f>
        <v>15919</v>
      </c>
      <c r="E3714">
        <f>IFERROR(VLOOKUP(A3714,[1]Monitoramento_Base_somente_disp!$A:$J,8,FALSE),0)</f>
        <v>3324411</v>
      </c>
      <c r="F3714">
        <f>IFERROR(VLOOKUP(A3714,[1]Monitoramento_Base_somente_disp!$A:$J,9,FALSE),0)</f>
        <v>1</v>
      </c>
      <c r="G3714">
        <f>IFERROR(VLOOKUP(A3714,[1]Monitoramento_Base_somente_disp!$A:$J,10,FALSE),0)</f>
        <v>442917</v>
      </c>
      <c r="H3714">
        <f>IFERROR(VLOOKUP(A3714,[2]Sheet1!$A:$I,4,FALSE),0)</f>
        <v>0</v>
      </c>
      <c r="I3714">
        <f>IFERROR(VLOOKUP(A3714,[2]Sheet1!$A:$I,5,FALSE),0)</f>
        <v>0</v>
      </c>
      <c r="J3714">
        <f>IFERROR(VLOOKUP(A3714,[2]Sheet1!$A:$I,6,FALSE),0)</f>
        <v>0</v>
      </c>
      <c r="K3714">
        <f>IFERROR(VLOOKUP(A3714,[2]Sheet1!$A:$I,7,FALSE),0)</f>
        <v>0</v>
      </c>
      <c r="L3714">
        <f>IFERROR(VLOOKUP(A3714,[2]Sheet1!$A:$I,8,FALSE),0)</f>
        <v>0</v>
      </c>
      <c r="M3714">
        <f>IFERROR(VLOOKUP(A3714,[2]Sheet1!$A:$I,9,FALSE),0)</f>
        <v>0</v>
      </c>
      <c r="N3714">
        <f>IFERROR(VLOOKUP(A3714,[3]Sheet1!$A:$G,2,FALSE),0)</f>
        <v>0</v>
      </c>
      <c r="O3714">
        <f>IFERROR(VLOOKUP(A3714,[3]Sheet1!$A:$G,3,FALSE),0)</f>
        <v>0</v>
      </c>
      <c r="P3714">
        <f>IFERROR(VLOOKUP(A3714,[3]Sheet1!$A:$G,4,FALSE),0)</f>
        <v>0</v>
      </c>
      <c r="Q3714">
        <f>IFERROR(VLOOKUP(A3714,[3]Sheet1!$A:$G,5,FALSE),0)</f>
        <v>0</v>
      </c>
      <c r="R3714">
        <f>IFERROR(VLOOKUP(A3714,[3]Sheet1!$A:$G,6,FALSE),0)</f>
        <v>0</v>
      </c>
      <c r="S3714">
        <f>IFERROR(VLOOKUP(A3714,[3]Sheet1!$A:$G,7,FALSE),0)</f>
        <v>0</v>
      </c>
      <c r="T3714" t="str">
        <f t="shared" si="349"/>
        <v>Sim</v>
      </c>
      <c r="U3714" t="str">
        <f t="shared" si="350"/>
        <v>Sim</v>
      </c>
      <c r="V3714" t="str">
        <f t="shared" si="351"/>
        <v>Sim</v>
      </c>
      <c r="W3714" t="str">
        <f t="shared" si="352"/>
        <v>Sim</v>
      </c>
      <c r="X3714" t="str">
        <f t="shared" si="353"/>
        <v>Sim</v>
      </c>
      <c r="Y3714" t="str">
        <f t="shared" si="354"/>
        <v>Sim</v>
      </c>
    </row>
    <row r="3715" spans="1:25" x14ac:dyDescent="0.25">
      <c r="A3715" s="11">
        <v>250060</v>
      </c>
      <c r="B3715">
        <f>IFERROR(VLOOKUP(A3715,[1]Monitoramento_Base_somente_disp!$A:$J,5,FALSE),0)</f>
        <v>96008</v>
      </c>
      <c r="C3715">
        <f>IFERROR(VLOOKUP(A3715,[1]Monitoramento_Base_somente_disp!$A:$J,6,FALSE),0)</f>
        <v>44539801</v>
      </c>
      <c r="D3715">
        <f>IFERROR(VLOOKUP(A3715,[1]Monitoramento_Base_somente_disp!$A:$J,7,FALSE),0)</f>
        <v>50587</v>
      </c>
      <c r="E3715">
        <f>IFERROR(VLOOKUP(A3715,[1]Monitoramento_Base_somente_disp!$A:$J,8,FALSE),0)</f>
        <v>44600218</v>
      </c>
      <c r="F3715">
        <f>IFERROR(VLOOKUP(A3715,[1]Monitoramento_Base_somente_disp!$A:$J,9,FALSE),0)</f>
        <v>2318</v>
      </c>
      <c r="G3715">
        <f>IFERROR(VLOOKUP(A3715,[1]Monitoramento_Base_somente_disp!$A:$J,10,FALSE),0)</f>
        <v>7387073</v>
      </c>
      <c r="H3715">
        <f>IFERROR(VLOOKUP(A3715,[2]Sheet1!$A:$I,4,FALSE),0)</f>
        <v>0</v>
      </c>
      <c r="I3715">
        <f>IFERROR(VLOOKUP(A3715,[2]Sheet1!$A:$I,5,FALSE),0)</f>
        <v>0</v>
      </c>
      <c r="J3715">
        <f>IFERROR(VLOOKUP(A3715,[2]Sheet1!$A:$I,6,FALSE),0)</f>
        <v>0</v>
      </c>
      <c r="K3715">
        <f>IFERROR(VLOOKUP(A3715,[2]Sheet1!$A:$I,7,FALSE),0)</f>
        <v>0</v>
      </c>
      <c r="L3715">
        <f>IFERROR(VLOOKUP(A3715,[2]Sheet1!$A:$I,8,FALSE),0)</f>
        <v>0</v>
      </c>
      <c r="M3715">
        <f>IFERROR(VLOOKUP(A3715,[2]Sheet1!$A:$I,9,FALSE),0)</f>
        <v>0</v>
      </c>
      <c r="N3715">
        <f>IFERROR(VLOOKUP(A3715,[3]Sheet1!$A:$G,2,FALSE),0)</f>
        <v>0</v>
      </c>
      <c r="O3715">
        <f>IFERROR(VLOOKUP(A3715,[3]Sheet1!$A:$G,3,FALSE),0)</f>
        <v>0</v>
      </c>
      <c r="P3715">
        <f>IFERROR(VLOOKUP(A3715,[3]Sheet1!$A:$G,4,FALSE),0)</f>
        <v>0</v>
      </c>
      <c r="Q3715">
        <f>IFERROR(VLOOKUP(A3715,[3]Sheet1!$A:$G,5,FALSE),0)</f>
        <v>0</v>
      </c>
      <c r="R3715">
        <f>IFERROR(VLOOKUP(A3715,[3]Sheet1!$A:$G,6,FALSE),0)</f>
        <v>0</v>
      </c>
      <c r="S3715">
        <f>IFERROR(VLOOKUP(A3715,[3]Sheet1!$A:$G,7,FALSE),0)</f>
        <v>0</v>
      </c>
      <c r="T3715" t="str">
        <f t="shared" si="349"/>
        <v>Sim</v>
      </c>
      <c r="U3715" t="str">
        <f t="shared" si="350"/>
        <v>Sim</v>
      </c>
      <c r="V3715" t="str">
        <f t="shared" si="351"/>
        <v>Sim</v>
      </c>
      <c r="W3715" t="str">
        <f t="shared" si="352"/>
        <v>Sim</v>
      </c>
      <c r="X3715" t="str">
        <f t="shared" si="353"/>
        <v>Sim</v>
      </c>
      <c r="Y3715" t="str">
        <f t="shared" si="354"/>
        <v>Sim</v>
      </c>
    </row>
    <row r="3716" spans="1:25" x14ac:dyDescent="0.25">
      <c r="A3716" s="11">
        <v>250110</v>
      </c>
      <c r="B3716">
        <f>IFERROR(VLOOKUP(A3716,[1]Monitoramento_Base_somente_disp!$A:$J,5,FALSE),0)</f>
        <v>350796</v>
      </c>
      <c r="C3716">
        <f>IFERROR(VLOOKUP(A3716,[1]Monitoramento_Base_somente_disp!$A:$J,6,FALSE),0)</f>
        <v>94291476</v>
      </c>
      <c r="D3716">
        <f>IFERROR(VLOOKUP(A3716,[1]Monitoramento_Base_somente_disp!$A:$J,7,FALSE),0)</f>
        <v>320495</v>
      </c>
      <c r="E3716">
        <f>IFERROR(VLOOKUP(A3716,[1]Monitoramento_Base_somente_disp!$A:$J,8,FALSE),0)</f>
        <v>107780595</v>
      </c>
      <c r="F3716">
        <f>IFERROR(VLOOKUP(A3716,[1]Monitoramento_Base_somente_disp!$A:$J,9,FALSE),0)</f>
        <v>0</v>
      </c>
      <c r="G3716">
        <f>IFERROR(VLOOKUP(A3716,[1]Monitoramento_Base_somente_disp!$A:$J,10,FALSE),0)</f>
        <v>17358275</v>
      </c>
      <c r="H3716">
        <f>IFERROR(VLOOKUP(A3716,[2]Sheet1!$A:$I,4,FALSE),0)</f>
        <v>0</v>
      </c>
      <c r="I3716">
        <f>IFERROR(VLOOKUP(A3716,[2]Sheet1!$A:$I,5,FALSE),0)</f>
        <v>0</v>
      </c>
      <c r="J3716">
        <f>IFERROR(VLOOKUP(A3716,[2]Sheet1!$A:$I,6,FALSE),0)</f>
        <v>0</v>
      </c>
      <c r="K3716">
        <f>IFERROR(VLOOKUP(A3716,[2]Sheet1!$A:$I,7,FALSE),0)</f>
        <v>0</v>
      </c>
      <c r="L3716">
        <f>IFERROR(VLOOKUP(A3716,[2]Sheet1!$A:$I,8,FALSE),0)</f>
        <v>0</v>
      </c>
      <c r="M3716">
        <f>IFERROR(VLOOKUP(A3716,[2]Sheet1!$A:$I,9,FALSE),0)</f>
        <v>0</v>
      </c>
      <c r="N3716">
        <f>IFERROR(VLOOKUP(A3716,[3]Sheet1!$A:$G,2,FALSE),0)</f>
        <v>0</v>
      </c>
      <c r="O3716">
        <f>IFERROR(VLOOKUP(A3716,[3]Sheet1!$A:$G,3,FALSE),0)</f>
        <v>0</v>
      </c>
      <c r="P3716">
        <f>IFERROR(VLOOKUP(A3716,[3]Sheet1!$A:$G,4,FALSE),0)</f>
        <v>0</v>
      </c>
      <c r="Q3716">
        <f>IFERROR(VLOOKUP(A3716,[3]Sheet1!$A:$G,5,FALSE),0)</f>
        <v>0</v>
      </c>
      <c r="R3716">
        <f>IFERROR(VLOOKUP(A3716,[3]Sheet1!$A:$G,6,FALSE),0)</f>
        <v>0</v>
      </c>
      <c r="S3716">
        <f>IFERROR(VLOOKUP(A3716,[3]Sheet1!$A:$G,7,FALSE),0)</f>
        <v>0</v>
      </c>
      <c r="T3716" t="str">
        <f t="shared" si="349"/>
        <v>Sim</v>
      </c>
      <c r="U3716" t="str">
        <f t="shared" si="350"/>
        <v>Sim</v>
      </c>
      <c r="V3716" t="str">
        <f t="shared" si="351"/>
        <v>Sim</v>
      </c>
      <c r="W3716" t="str">
        <f t="shared" si="352"/>
        <v>Sim</v>
      </c>
      <c r="X3716" t="str">
        <f t="shared" si="353"/>
        <v>Não</v>
      </c>
      <c r="Y3716" t="str">
        <f t="shared" si="354"/>
        <v>Sim</v>
      </c>
    </row>
    <row r="3717" spans="1:25" x14ac:dyDescent="0.25">
      <c r="A3717" s="11">
        <v>250135</v>
      </c>
      <c r="B3717">
        <f>IFERROR(VLOOKUP(A3717,[1]Monitoramento_Base_somente_disp!$A:$J,5,FALSE),0)</f>
        <v>21034</v>
      </c>
      <c r="C3717">
        <f>IFERROR(VLOOKUP(A3717,[1]Monitoramento_Base_somente_disp!$A:$J,6,FALSE),0)</f>
        <v>6725363</v>
      </c>
      <c r="D3717">
        <f>IFERROR(VLOOKUP(A3717,[1]Monitoramento_Base_somente_disp!$A:$J,7,FALSE),0)</f>
        <v>22113</v>
      </c>
      <c r="E3717">
        <f>IFERROR(VLOOKUP(A3717,[1]Monitoramento_Base_somente_disp!$A:$J,8,FALSE),0)</f>
        <v>7354496</v>
      </c>
      <c r="F3717">
        <f>IFERROR(VLOOKUP(A3717,[1]Monitoramento_Base_somente_disp!$A:$J,9,FALSE),0)</f>
        <v>0</v>
      </c>
      <c r="G3717">
        <f>IFERROR(VLOOKUP(A3717,[1]Monitoramento_Base_somente_disp!$A:$J,10,FALSE),0)</f>
        <v>1227395</v>
      </c>
      <c r="H3717">
        <f>IFERROR(VLOOKUP(A3717,[2]Sheet1!$A:$I,4,FALSE),0)</f>
        <v>0</v>
      </c>
      <c r="I3717">
        <f>IFERROR(VLOOKUP(A3717,[2]Sheet1!$A:$I,5,FALSE),0)</f>
        <v>0</v>
      </c>
      <c r="J3717">
        <f>IFERROR(VLOOKUP(A3717,[2]Sheet1!$A:$I,6,FALSE),0)</f>
        <v>0</v>
      </c>
      <c r="K3717">
        <f>IFERROR(VLOOKUP(A3717,[2]Sheet1!$A:$I,7,FALSE),0)</f>
        <v>0</v>
      </c>
      <c r="L3717">
        <f>IFERROR(VLOOKUP(A3717,[2]Sheet1!$A:$I,8,FALSE),0)</f>
        <v>0</v>
      </c>
      <c r="M3717">
        <f>IFERROR(VLOOKUP(A3717,[2]Sheet1!$A:$I,9,FALSE),0)</f>
        <v>0</v>
      </c>
      <c r="N3717">
        <f>IFERROR(VLOOKUP(A3717,[3]Sheet1!$A:$G,2,FALSE),0)</f>
        <v>0</v>
      </c>
      <c r="O3717">
        <f>IFERROR(VLOOKUP(A3717,[3]Sheet1!$A:$G,3,FALSE),0)</f>
        <v>0</v>
      </c>
      <c r="P3717">
        <f>IFERROR(VLOOKUP(A3717,[3]Sheet1!$A:$G,4,FALSE),0)</f>
        <v>0</v>
      </c>
      <c r="Q3717">
        <f>IFERROR(VLOOKUP(A3717,[3]Sheet1!$A:$G,5,FALSE),0)</f>
        <v>0</v>
      </c>
      <c r="R3717">
        <f>IFERROR(VLOOKUP(A3717,[3]Sheet1!$A:$G,6,FALSE),0)</f>
        <v>0</v>
      </c>
      <c r="S3717">
        <f>IFERROR(VLOOKUP(A3717,[3]Sheet1!$A:$G,7,FALSE),0)</f>
        <v>0</v>
      </c>
      <c r="T3717" t="str">
        <f t="shared" si="349"/>
        <v>Sim</v>
      </c>
      <c r="U3717" t="str">
        <f t="shared" si="350"/>
        <v>Sim</v>
      </c>
      <c r="V3717" t="str">
        <f t="shared" si="351"/>
        <v>Sim</v>
      </c>
      <c r="W3717" t="str">
        <f t="shared" si="352"/>
        <v>Sim</v>
      </c>
      <c r="X3717" t="str">
        <f t="shared" si="353"/>
        <v>Não</v>
      </c>
      <c r="Y3717" t="str">
        <f t="shared" si="354"/>
        <v>Sim</v>
      </c>
    </row>
    <row r="3718" spans="1:25" x14ac:dyDescent="0.25">
      <c r="A3718" s="11">
        <v>250140</v>
      </c>
      <c r="B3718">
        <f>IFERROR(VLOOKUP(A3718,[1]Monitoramento_Base_somente_disp!$A:$J,5,FALSE),0)</f>
        <v>0</v>
      </c>
      <c r="C3718">
        <f>IFERROR(VLOOKUP(A3718,[1]Monitoramento_Base_somente_disp!$A:$J,6,FALSE),0)</f>
        <v>405630</v>
      </c>
      <c r="D3718">
        <f>IFERROR(VLOOKUP(A3718,[1]Monitoramento_Base_somente_disp!$A:$J,7,FALSE),0)</f>
        <v>0</v>
      </c>
      <c r="E3718">
        <f>IFERROR(VLOOKUP(A3718,[1]Monitoramento_Base_somente_disp!$A:$J,8,FALSE),0)</f>
        <v>419151</v>
      </c>
      <c r="F3718">
        <f>IFERROR(VLOOKUP(A3718,[1]Monitoramento_Base_somente_disp!$A:$J,9,FALSE),0)</f>
        <v>0</v>
      </c>
      <c r="G3718">
        <f>IFERROR(VLOOKUP(A3718,[1]Monitoramento_Base_somente_disp!$A:$J,10,FALSE),0)</f>
        <v>67605</v>
      </c>
      <c r="H3718">
        <f>IFERROR(VLOOKUP(A3718,[2]Sheet1!$A:$I,4,FALSE),0)</f>
        <v>0</v>
      </c>
      <c r="I3718">
        <f>IFERROR(VLOOKUP(A3718,[2]Sheet1!$A:$I,5,FALSE),0)</f>
        <v>0</v>
      </c>
      <c r="J3718">
        <f>IFERROR(VLOOKUP(A3718,[2]Sheet1!$A:$I,6,FALSE),0)</f>
        <v>0</v>
      </c>
      <c r="K3718">
        <f>IFERROR(VLOOKUP(A3718,[2]Sheet1!$A:$I,7,FALSE),0)</f>
        <v>0</v>
      </c>
      <c r="L3718">
        <f>IFERROR(VLOOKUP(A3718,[2]Sheet1!$A:$I,8,FALSE),0)</f>
        <v>0</v>
      </c>
      <c r="M3718">
        <f>IFERROR(VLOOKUP(A3718,[2]Sheet1!$A:$I,9,FALSE),0)</f>
        <v>0</v>
      </c>
      <c r="N3718">
        <f>IFERROR(VLOOKUP(A3718,[3]Sheet1!$A:$G,2,FALSE),0)</f>
        <v>0</v>
      </c>
      <c r="O3718">
        <f>IFERROR(VLOOKUP(A3718,[3]Sheet1!$A:$G,3,FALSE),0)</f>
        <v>0</v>
      </c>
      <c r="P3718">
        <f>IFERROR(VLOOKUP(A3718,[3]Sheet1!$A:$G,4,FALSE),0)</f>
        <v>0</v>
      </c>
      <c r="Q3718">
        <f>IFERROR(VLOOKUP(A3718,[3]Sheet1!$A:$G,5,FALSE),0)</f>
        <v>0</v>
      </c>
      <c r="R3718">
        <f>IFERROR(VLOOKUP(A3718,[3]Sheet1!$A:$G,6,FALSE),0)</f>
        <v>0</v>
      </c>
      <c r="S3718">
        <f>IFERROR(VLOOKUP(A3718,[3]Sheet1!$A:$G,7,FALSE),0)</f>
        <v>0</v>
      </c>
      <c r="T3718" t="str">
        <f t="shared" si="349"/>
        <v>Não</v>
      </c>
      <c r="U3718" t="str">
        <f t="shared" si="350"/>
        <v>Sim</v>
      </c>
      <c r="V3718" t="str">
        <f t="shared" si="351"/>
        <v>Não</v>
      </c>
      <c r="W3718" t="str">
        <f t="shared" si="352"/>
        <v>Sim</v>
      </c>
      <c r="X3718" t="str">
        <f t="shared" si="353"/>
        <v>Não</v>
      </c>
      <c r="Y3718" t="str">
        <f t="shared" si="354"/>
        <v>Sim</v>
      </c>
    </row>
    <row r="3719" spans="1:25" x14ac:dyDescent="0.25">
      <c r="A3719" s="11">
        <v>250190</v>
      </c>
      <c r="B3719">
        <f>IFERROR(VLOOKUP(A3719,[1]Monitoramento_Base_somente_disp!$A:$J,5,FALSE),0)</f>
        <v>173202</v>
      </c>
      <c r="C3719">
        <f>IFERROR(VLOOKUP(A3719,[1]Monitoramento_Base_somente_disp!$A:$J,6,FALSE),0)</f>
        <v>22068351</v>
      </c>
      <c r="D3719">
        <f>IFERROR(VLOOKUP(A3719,[1]Monitoramento_Base_somente_disp!$A:$J,7,FALSE),0)</f>
        <v>158398</v>
      </c>
      <c r="E3719">
        <f>IFERROR(VLOOKUP(A3719,[1]Monitoramento_Base_somente_disp!$A:$J,8,FALSE),0)</f>
        <v>27222684</v>
      </c>
      <c r="F3719">
        <f>IFERROR(VLOOKUP(A3719,[1]Monitoramento_Base_somente_disp!$A:$J,9,FALSE),0)</f>
        <v>15509</v>
      </c>
      <c r="G3719">
        <f>IFERROR(VLOOKUP(A3719,[1]Monitoramento_Base_somente_disp!$A:$J,10,FALSE),0)</f>
        <v>4518120</v>
      </c>
      <c r="H3719">
        <f>IFERROR(VLOOKUP(A3719,[2]Sheet1!$A:$I,4,FALSE),0)</f>
        <v>0</v>
      </c>
      <c r="I3719">
        <f>IFERROR(VLOOKUP(A3719,[2]Sheet1!$A:$I,5,FALSE),0)</f>
        <v>0</v>
      </c>
      <c r="J3719">
        <f>IFERROR(VLOOKUP(A3719,[2]Sheet1!$A:$I,6,FALSE),0)</f>
        <v>0</v>
      </c>
      <c r="K3719">
        <f>IFERROR(VLOOKUP(A3719,[2]Sheet1!$A:$I,7,FALSE),0)</f>
        <v>0</v>
      </c>
      <c r="L3719">
        <f>IFERROR(VLOOKUP(A3719,[2]Sheet1!$A:$I,8,FALSE),0)</f>
        <v>0</v>
      </c>
      <c r="M3719">
        <f>IFERROR(VLOOKUP(A3719,[2]Sheet1!$A:$I,9,FALSE),0)</f>
        <v>0</v>
      </c>
      <c r="N3719">
        <f>IFERROR(VLOOKUP(A3719,[3]Sheet1!$A:$G,2,FALSE),0)</f>
        <v>0</v>
      </c>
      <c r="O3719">
        <f>IFERROR(VLOOKUP(A3719,[3]Sheet1!$A:$G,3,FALSE),0)</f>
        <v>0</v>
      </c>
      <c r="P3719">
        <f>IFERROR(VLOOKUP(A3719,[3]Sheet1!$A:$G,4,FALSE),0)</f>
        <v>0</v>
      </c>
      <c r="Q3719">
        <f>IFERROR(VLOOKUP(A3719,[3]Sheet1!$A:$G,5,FALSE),0)</f>
        <v>0</v>
      </c>
      <c r="R3719">
        <f>IFERROR(VLOOKUP(A3719,[3]Sheet1!$A:$G,6,FALSE),0)</f>
        <v>0</v>
      </c>
      <c r="S3719">
        <f>IFERROR(VLOOKUP(A3719,[3]Sheet1!$A:$G,7,FALSE),0)</f>
        <v>0</v>
      </c>
      <c r="T3719" t="str">
        <f t="shared" si="349"/>
        <v>Sim</v>
      </c>
      <c r="U3719" t="str">
        <f t="shared" si="350"/>
        <v>Sim</v>
      </c>
      <c r="V3719" t="str">
        <f t="shared" si="351"/>
        <v>Sim</v>
      </c>
      <c r="W3719" t="str">
        <f t="shared" si="352"/>
        <v>Sim</v>
      </c>
      <c r="X3719" t="str">
        <f t="shared" si="353"/>
        <v>Sim</v>
      </c>
      <c r="Y3719" t="str">
        <f t="shared" si="354"/>
        <v>Sim</v>
      </c>
    </row>
    <row r="3720" spans="1:25" x14ac:dyDescent="0.25">
      <c r="A3720" s="11">
        <v>250230</v>
      </c>
      <c r="B3720">
        <f>IFERROR(VLOOKUP(A3720,[1]Monitoramento_Base_somente_disp!$A:$J,5,FALSE),0)</f>
        <v>137</v>
      </c>
      <c r="C3720">
        <f>IFERROR(VLOOKUP(A3720,[1]Monitoramento_Base_somente_disp!$A:$J,6,FALSE),0)</f>
        <v>1200002</v>
      </c>
      <c r="D3720">
        <f>IFERROR(VLOOKUP(A3720,[1]Monitoramento_Base_somente_disp!$A:$J,7,FALSE),0)</f>
        <v>0</v>
      </c>
      <c r="E3720">
        <f>IFERROR(VLOOKUP(A3720,[1]Monitoramento_Base_somente_disp!$A:$J,8,FALSE),0)</f>
        <v>1239008</v>
      </c>
      <c r="F3720">
        <f>IFERROR(VLOOKUP(A3720,[1]Monitoramento_Base_somente_disp!$A:$J,9,FALSE),0)</f>
        <v>0</v>
      </c>
      <c r="G3720">
        <f>IFERROR(VLOOKUP(A3720,[1]Monitoramento_Base_somente_disp!$A:$J,10,FALSE),0)</f>
        <v>199840</v>
      </c>
      <c r="H3720">
        <f>IFERROR(VLOOKUP(A3720,[2]Sheet1!$A:$I,4,FALSE),0)</f>
        <v>0</v>
      </c>
      <c r="I3720">
        <f>IFERROR(VLOOKUP(A3720,[2]Sheet1!$A:$I,5,FALSE),0)</f>
        <v>0</v>
      </c>
      <c r="J3720">
        <f>IFERROR(VLOOKUP(A3720,[2]Sheet1!$A:$I,6,FALSE),0)</f>
        <v>0</v>
      </c>
      <c r="K3720">
        <f>IFERROR(VLOOKUP(A3720,[2]Sheet1!$A:$I,7,FALSE),0)</f>
        <v>0</v>
      </c>
      <c r="L3720">
        <f>IFERROR(VLOOKUP(A3720,[2]Sheet1!$A:$I,8,FALSE),0)</f>
        <v>0</v>
      </c>
      <c r="M3720">
        <f>IFERROR(VLOOKUP(A3720,[2]Sheet1!$A:$I,9,FALSE),0)</f>
        <v>0</v>
      </c>
      <c r="N3720">
        <f>IFERROR(VLOOKUP(A3720,[3]Sheet1!$A:$G,2,FALSE),0)</f>
        <v>0</v>
      </c>
      <c r="O3720">
        <f>IFERROR(VLOOKUP(A3720,[3]Sheet1!$A:$G,3,FALSE),0)</f>
        <v>0</v>
      </c>
      <c r="P3720">
        <f>IFERROR(VLOOKUP(A3720,[3]Sheet1!$A:$G,4,FALSE),0)</f>
        <v>0</v>
      </c>
      <c r="Q3720">
        <f>IFERROR(VLOOKUP(A3720,[3]Sheet1!$A:$G,5,FALSE),0)</f>
        <v>0</v>
      </c>
      <c r="R3720">
        <f>IFERROR(VLOOKUP(A3720,[3]Sheet1!$A:$G,6,FALSE),0)</f>
        <v>0</v>
      </c>
      <c r="S3720">
        <f>IFERROR(VLOOKUP(A3720,[3]Sheet1!$A:$G,7,FALSE),0)</f>
        <v>0</v>
      </c>
      <c r="T3720" t="str">
        <f t="shared" si="349"/>
        <v>Sim</v>
      </c>
      <c r="U3720" t="str">
        <f t="shared" si="350"/>
        <v>Sim</v>
      </c>
      <c r="V3720" t="str">
        <f t="shared" si="351"/>
        <v>Não</v>
      </c>
      <c r="W3720" t="str">
        <f t="shared" si="352"/>
        <v>Sim</v>
      </c>
      <c r="X3720" t="str">
        <f t="shared" si="353"/>
        <v>Não</v>
      </c>
      <c r="Y3720" t="str">
        <f t="shared" si="354"/>
        <v>Sim</v>
      </c>
    </row>
    <row r="3721" spans="1:25" x14ac:dyDescent="0.25">
      <c r="A3721" s="11">
        <v>250280</v>
      </c>
      <c r="B3721">
        <f>IFERROR(VLOOKUP(A3721,[1]Monitoramento_Base_somente_disp!$A:$J,5,FALSE),0)</f>
        <v>121079</v>
      </c>
      <c r="C3721">
        <f>IFERROR(VLOOKUP(A3721,[1]Monitoramento_Base_somente_disp!$A:$J,6,FALSE),0)</f>
        <v>16881285</v>
      </c>
      <c r="D3721">
        <f>IFERROR(VLOOKUP(A3721,[1]Monitoramento_Base_somente_disp!$A:$J,7,FALSE),0)</f>
        <v>92655</v>
      </c>
      <c r="E3721">
        <f>IFERROR(VLOOKUP(A3721,[1]Monitoramento_Base_somente_disp!$A:$J,8,FALSE),0)</f>
        <v>19780031</v>
      </c>
      <c r="F3721">
        <f>IFERROR(VLOOKUP(A3721,[1]Monitoramento_Base_somente_disp!$A:$J,9,FALSE),0)</f>
        <v>0</v>
      </c>
      <c r="G3721">
        <f>IFERROR(VLOOKUP(A3721,[1]Monitoramento_Base_somente_disp!$A:$J,10,FALSE),0)</f>
        <v>3297805</v>
      </c>
      <c r="H3721">
        <f>IFERROR(VLOOKUP(A3721,[2]Sheet1!$A:$I,4,FALSE),0)</f>
        <v>0</v>
      </c>
      <c r="I3721">
        <f>IFERROR(VLOOKUP(A3721,[2]Sheet1!$A:$I,5,FALSE),0)</f>
        <v>0</v>
      </c>
      <c r="J3721">
        <f>IFERROR(VLOOKUP(A3721,[2]Sheet1!$A:$I,6,FALSE),0)</f>
        <v>0</v>
      </c>
      <c r="K3721">
        <f>IFERROR(VLOOKUP(A3721,[2]Sheet1!$A:$I,7,FALSE),0)</f>
        <v>0</v>
      </c>
      <c r="L3721">
        <f>IFERROR(VLOOKUP(A3721,[2]Sheet1!$A:$I,8,FALSE),0)</f>
        <v>0</v>
      </c>
      <c r="M3721">
        <f>IFERROR(VLOOKUP(A3721,[2]Sheet1!$A:$I,9,FALSE),0)</f>
        <v>0</v>
      </c>
      <c r="N3721">
        <f>IFERROR(VLOOKUP(A3721,[3]Sheet1!$A:$G,2,FALSE),0)</f>
        <v>0</v>
      </c>
      <c r="O3721">
        <f>IFERROR(VLOOKUP(A3721,[3]Sheet1!$A:$G,3,FALSE),0)</f>
        <v>0</v>
      </c>
      <c r="P3721">
        <f>IFERROR(VLOOKUP(A3721,[3]Sheet1!$A:$G,4,FALSE),0)</f>
        <v>0</v>
      </c>
      <c r="Q3721">
        <f>IFERROR(VLOOKUP(A3721,[3]Sheet1!$A:$G,5,FALSE),0)</f>
        <v>0</v>
      </c>
      <c r="R3721">
        <f>IFERROR(VLOOKUP(A3721,[3]Sheet1!$A:$G,6,FALSE),0)</f>
        <v>0</v>
      </c>
      <c r="S3721">
        <f>IFERROR(VLOOKUP(A3721,[3]Sheet1!$A:$G,7,FALSE),0)</f>
        <v>0</v>
      </c>
      <c r="T3721" t="str">
        <f t="shared" si="349"/>
        <v>Sim</v>
      </c>
      <c r="U3721" t="str">
        <f t="shared" si="350"/>
        <v>Sim</v>
      </c>
      <c r="V3721" t="str">
        <f t="shared" si="351"/>
        <v>Sim</v>
      </c>
      <c r="W3721" t="str">
        <f t="shared" si="352"/>
        <v>Sim</v>
      </c>
      <c r="X3721" t="str">
        <f t="shared" si="353"/>
        <v>Não</v>
      </c>
      <c r="Y3721" t="str">
        <f t="shared" si="354"/>
        <v>Sim</v>
      </c>
    </row>
    <row r="3722" spans="1:25" x14ac:dyDescent="0.25">
      <c r="A3722" s="11">
        <v>250360</v>
      </c>
      <c r="B3722">
        <f>IFERROR(VLOOKUP(A3722,[1]Monitoramento_Base_somente_disp!$A:$J,5,FALSE),0)</f>
        <v>61547</v>
      </c>
      <c r="C3722">
        <f>IFERROR(VLOOKUP(A3722,[1]Monitoramento_Base_somente_disp!$A:$J,6,FALSE),0)</f>
        <v>8860113</v>
      </c>
      <c r="D3722">
        <f>IFERROR(VLOOKUP(A3722,[1]Monitoramento_Base_somente_disp!$A:$J,7,FALSE),0)</f>
        <v>21404</v>
      </c>
      <c r="E3722">
        <f>IFERROR(VLOOKUP(A3722,[1]Monitoramento_Base_somente_disp!$A:$J,8,FALSE),0)</f>
        <v>12372102</v>
      </c>
      <c r="F3722">
        <f>IFERROR(VLOOKUP(A3722,[1]Monitoramento_Base_somente_disp!$A:$J,9,FALSE),0)</f>
        <v>0</v>
      </c>
      <c r="G3722">
        <f>IFERROR(VLOOKUP(A3722,[1]Monitoramento_Base_somente_disp!$A:$J,10,FALSE),0)</f>
        <v>2083560</v>
      </c>
      <c r="H3722">
        <f>IFERROR(VLOOKUP(A3722,[2]Sheet1!$A:$I,4,FALSE),0)</f>
        <v>0</v>
      </c>
      <c r="I3722">
        <f>IFERROR(VLOOKUP(A3722,[2]Sheet1!$A:$I,5,FALSE),0)</f>
        <v>0</v>
      </c>
      <c r="J3722">
        <f>IFERROR(VLOOKUP(A3722,[2]Sheet1!$A:$I,6,FALSE),0)</f>
        <v>0</v>
      </c>
      <c r="K3722">
        <f>IFERROR(VLOOKUP(A3722,[2]Sheet1!$A:$I,7,FALSE),0)</f>
        <v>0</v>
      </c>
      <c r="L3722">
        <f>IFERROR(VLOOKUP(A3722,[2]Sheet1!$A:$I,8,FALSE),0)</f>
        <v>0</v>
      </c>
      <c r="M3722">
        <f>IFERROR(VLOOKUP(A3722,[2]Sheet1!$A:$I,9,FALSE),0)</f>
        <v>0</v>
      </c>
      <c r="N3722">
        <f>IFERROR(VLOOKUP(A3722,[3]Sheet1!$A:$G,2,FALSE),0)</f>
        <v>0</v>
      </c>
      <c r="O3722">
        <f>IFERROR(VLOOKUP(A3722,[3]Sheet1!$A:$G,3,FALSE),0)</f>
        <v>0</v>
      </c>
      <c r="P3722">
        <f>IFERROR(VLOOKUP(A3722,[3]Sheet1!$A:$G,4,FALSE),0)</f>
        <v>0</v>
      </c>
      <c r="Q3722">
        <f>IFERROR(VLOOKUP(A3722,[3]Sheet1!$A:$G,5,FALSE),0)</f>
        <v>0</v>
      </c>
      <c r="R3722">
        <f>IFERROR(VLOOKUP(A3722,[3]Sheet1!$A:$G,6,FALSE),0)</f>
        <v>0</v>
      </c>
      <c r="S3722">
        <f>IFERROR(VLOOKUP(A3722,[3]Sheet1!$A:$G,7,FALSE),0)</f>
        <v>0</v>
      </c>
      <c r="T3722" t="str">
        <f t="shared" si="349"/>
        <v>Sim</v>
      </c>
      <c r="U3722" t="str">
        <f t="shared" si="350"/>
        <v>Sim</v>
      </c>
      <c r="V3722" t="str">
        <f t="shared" si="351"/>
        <v>Sim</v>
      </c>
      <c r="W3722" t="str">
        <f t="shared" si="352"/>
        <v>Sim</v>
      </c>
      <c r="X3722" t="str">
        <f t="shared" si="353"/>
        <v>Não</v>
      </c>
      <c r="Y3722" t="str">
        <f t="shared" si="354"/>
        <v>Sim</v>
      </c>
    </row>
    <row r="3723" spans="1:25" x14ac:dyDescent="0.25">
      <c r="A3723" s="11">
        <v>250410</v>
      </c>
      <c r="B3723">
        <f>IFERROR(VLOOKUP(A3723,[1]Monitoramento_Base_somente_disp!$A:$J,5,FALSE),0)</f>
        <v>3506</v>
      </c>
      <c r="C3723">
        <f>IFERROR(VLOOKUP(A3723,[1]Monitoramento_Base_somente_disp!$A:$J,6,FALSE),0)</f>
        <v>2446330</v>
      </c>
      <c r="D3723">
        <f>IFERROR(VLOOKUP(A3723,[1]Monitoramento_Base_somente_disp!$A:$J,7,FALSE),0)</f>
        <v>2730</v>
      </c>
      <c r="E3723">
        <f>IFERROR(VLOOKUP(A3723,[1]Monitoramento_Base_somente_disp!$A:$J,8,FALSE),0)</f>
        <v>3125578</v>
      </c>
      <c r="F3723">
        <f>IFERROR(VLOOKUP(A3723,[1]Monitoramento_Base_somente_disp!$A:$J,9,FALSE),0)</f>
        <v>0</v>
      </c>
      <c r="G3723">
        <f>IFERROR(VLOOKUP(A3723,[1]Monitoramento_Base_somente_disp!$A:$J,10,FALSE),0)</f>
        <v>496125</v>
      </c>
      <c r="H3723">
        <f>IFERROR(VLOOKUP(A3723,[2]Sheet1!$A:$I,4,FALSE),0)</f>
        <v>0</v>
      </c>
      <c r="I3723">
        <f>IFERROR(VLOOKUP(A3723,[2]Sheet1!$A:$I,5,FALSE),0)</f>
        <v>0</v>
      </c>
      <c r="J3723">
        <f>IFERROR(VLOOKUP(A3723,[2]Sheet1!$A:$I,6,FALSE),0)</f>
        <v>0</v>
      </c>
      <c r="K3723">
        <f>IFERROR(VLOOKUP(A3723,[2]Sheet1!$A:$I,7,FALSE),0)</f>
        <v>0</v>
      </c>
      <c r="L3723">
        <f>IFERROR(VLOOKUP(A3723,[2]Sheet1!$A:$I,8,FALSE),0)</f>
        <v>0</v>
      </c>
      <c r="M3723">
        <f>IFERROR(VLOOKUP(A3723,[2]Sheet1!$A:$I,9,FALSE),0)</f>
        <v>0</v>
      </c>
      <c r="N3723">
        <f>IFERROR(VLOOKUP(A3723,[3]Sheet1!$A:$G,2,FALSE),0)</f>
        <v>0</v>
      </c>
      <c r="O3723">
        <f>IFERROR(VLOOKUP(A3723,[3]Sheet1!$A:$G,3,FALSE),0)</f>
        <v>0</v>
      </c>
      <c r="P3723">
        <f>IFERROR(VLOOKUP(A3723,[3]Sheet1!$A:$G,4,FALSE),0)</f>
        <v>0</v>
      </c>
      <c r="Q3723">
        <f>IFERROR(VLOOKUP(A3723,[3]Sheet1!$A:$G,5,FALSE),0)</f>
        <v>0</v>
      </c>
      <c r="R3723">
        <f>IFERROR(VLOOKUP(A3723,[3]Sheet1!$A:$G,6,FALSE),0)</f>
        <v>0</v>
      </c>
      <c r="S3723">
        <f>IFERROR(VLOOKUP(A3723,[3]Sheet1!$A:$G,7,FALSE),0)</f>
        <v>0</v>
      </c>
      <c r="T3723" t="str">
        <f t="shared" si="349"/>
        <v>Sim</v>
      </c>
      <c r="U3723" t="str">
        <f t="shared" si="350"/>
        <v>Sim</v>
      </c>
      <c r="V3723" t="str">
        <f t="shared" si="351"/>
        <v>Sim</v>
      </c>
      <c r="W3723" t="str">
        <f t="shared" si="352"/>
        <v>Sim</v>
      </c>
      <c r="X3723" t="str">
        <f t="shared" si="353"/>
        <v>Não</v>
      </c>
      <c r="Y3723" t="str">
        <f t="shared" si="354"/>
        <v>Sim</v>
      </c>
    </row>
    <row r="3724" spans="1:25" x14ac:dyDescent="0.25">
      <c r="A3724" s="11">
        <v>250460</v>
      </c>
      <c r="B3724">
        <f>IFERROR(VLOOKUP(A3724,[1]Monitoramento_Base_somente_disp!$A:$J,5,FALSE),0)</f>
        <v>179119</v>
      </c>
      <c r="C3724">
        <f>IFERROR(VLOOKUP(A3724,[1]Monitoramento_Base_somente_disp!$A:$J,6,FALSE),0)</f>
        <v>71844970</v>
      </c>
      <c r="D3724">
        <f>IFERROR(VLOOKUP(A3724,[1]Monitoramento_Base_somente_disp!$A:$J,7,FALSE),0)</f>
        <v>185054</v>
      </c>
      <c r="E3724">
        <f>IFERROR(VLOOKUP(A3724,[1]Monitoramento_Base_somente_disp!$A:$J,8,FALSE),0)</f>
        <v>73212072</v>
      </c>
      <c r="F3724">
        <f>IFERROR(VLOOKUP(A3724,[1]Monitoramento_Base_somente_disp!$A:$J,9,FALSE),0)</f>
        <v>16469</v>
      </c>
      <c r="G3724">
        <f>IFERROR(VLOOKUP(A3724,[1]Monitoramento_Base_somente_disp!$A:$J,10,FALSE),0)</f>
        <v>11545242</v>
      </c>
      <c r="H3724">
        <f>IFERROR(VLOOKUP(A3724,[2]Sheet1!$A:$I,4,FALSE),0)</f>
        <v>0</v>
      </c>
      <c r="I3724">
        <f>IFERROR(VLOOKUP(A3724,[2]Sheet1!$A:$I,5,FALSE),0)</f>
        <v>0</v>
      </c>
      <c r="J3724">
        <f>IFERROR(VLOOKUP(A3724,[2]Sheet1!$A:$I,6,FALSE),0)</f>
        <v>0</v>
      </c>
      <c r="K3724">
        <f>IFERROR(VLOOKUP(A3724,[2]Sheet1!$A:$I,7,FALSE),0)</f>
        <v>0</v>
      </c>
      <c r="L3724">
        <f>IFERROR(VLOOKUP(A3724,[2]Sheet1!$A:$I,8,FALSE),0)</f>
        <v>0</v>
      </c>
      <c r="M3724">
        <f>IFERROR(VLOOKUP(A3724,[2]Sheet1!$A:$I,9,FALSE),0)</f>
        <v>0</v>
      </c>
      <c r="N3724">
        <f>IFERROR(VLOOKUP(A3724,[3]Sheet1!$A:$G,2,FALSE),0)</f>
        <v>0</v>
      </c>
      <c r="O3724">
        <f>IFERROR(VLOOKUP(A3724,[3]Sheet1!$A:$G,3,FALSE),0)</f>
        <v>0</v>
      </c>
      <c r="P3724">
        <f>IFERROR(VLOOKUP(A3724,[3]Sheet1!$A:$G,4,FALSE),0)</f>
        <v>0</v>
      </c>
      <c r="Q3724">
        <f>IFERROR(VLOOKUP(A3724,[3]Sheet1!$A:$G,5,FALSE),0)</f>
        <v>0</v>
      </c>
      <c r="R3724">
        <f>IFERROR(VLOOKUP(A3724,[3]Sheet1!$A:$G,6,FALSE),0)</f>
        <v>0</v>
      </c>
      <c r="S3724">
        <f>IFERROR(VLOOKUP(A3724,[3]Sheet1!$A:$G,7,FALSE),0)</f>
        <v>0</v>
      </c>
      <c r="T3724" t="str">
        <f t="shared" si="349"/>
        <v>Sim</v>
      </c>
      <c r="U3724" t="str">
        <f t="shared" si="350"/>
        <v>Sim</v>
      </c>
      <c r="V3724" t="str">
        <f t="shared" si="351"/>
        <v>Sim</v>
      </c>
      <c r="W3724" t="str">
        <f t="shared" si="352"/>
        <v>Sim</v>
      </c>
      <c r="X3724" t="str">
        <f t="shared" si="353"/>
        <v>Sim</v>
      </c>
      <c r="Y3724" t="str">
        <f t="shared" si="354"/>
        <v>Sim</v>
      </c>
    </row>
    <row r="3725" spans="1:25" x14ac:dyDescent="0.25">
      <c r="A3725" s="11">
        <v>250480</v>
      </c>
      <c r="B3725">
        <f>IFERROR(VLOOKUP(A3725,[1]Monitoramento_Base_somente_disp!$A:$J,5,FALSE),0)</f>
        <v>21256</v>
      </c>
      <c r="C3725">
        <f>IFERROR(VLOOKUP(A3725,[1]Monitoramento_Base_somente_disp!$A:$J,6,FALSE),0)</f>
        <v>908276</v>
      </c>
      <c r="D3725">
        <f>IFERROR(VLOOKUP(A3725,[1]Monitoramento_Base_somente_disp!$A:$J,7,FALSE),0)</f>
        <v>6440</v>
      </c>
      <c r="E3725">
        <f>IFERROR(VLOOKUP(A3725,[1]Monitoramento_Base_somente_disp!$A:$J,8,FALSE),0)</f>
        <v>415098</v>
      </c>
      <c r="F3725">
        <f>IFERROR(VLOOKUP(A3725,[1]Monitoramento_Base_somente_disp!$A:$J,9,FALSE),0)</f>
        <v>0</v>
      </c>
      <c r="G3725">
        <f>IFERROR(VLOOKUP(A3725,[1]Monitoramento_Base_somente_disp!$A:$J,10,FALSE),0)</f>
        <v>47955</v>
      </c>
      <c r="H3725">
        <f>IFERROR(VLOOKUP(A3725,[2]Sheet1!$A:$I,4,FALSE),0)</f>
        <v>0</v>
      </c>
      <c r="I3725">
        <f>IFERROR(VLOOKUP(A3725,[2]Sheet1!$A:$I,5,FALSE),0)</f>
        <v>0</v>
      </c>
      <c r="J3725">
        <f>IFERROR(VLOOKUP(A3725,[2]Sheet1!$A:$I,6,FALSE),0)</f>
        <v>0</v>
      </c>
      <c r="K3725">
        <f>IFERROR(VLOOKUP(A3725,[2]Sheet1!$A:$I,7,FALSE),0)</f>
        <v>0</v>
      </c>
      <c r="L3725">
        <f>IFERROR(VLOOKUP(A3725,[2]Sheet1!$A:$I,8,FALSE),0)</f>
        <v>0</v>
      </c>
      <c r="M3725">
        <f>IFERROR(VLOOKUP(A3725,[2]Sheet1!$A:$I,9,FALSE),0)</f>
        <v>0</v>
      </c>
      <c r="N3725">
        <f>IFERROR(VLOOKUP(A3725,[3]Sheet1!$A:$G,2,FALSE),0)</f>
        <v>0</v>
      </c>
      <c r="O3725">
        <f>IFERROR(VLOOKUP(A3725,[3]Sheet1!$A:$G,3,FALSE),0)</f>
        <v>0</v>
      </c>
      <c r="P3725">
        <f>IFERROR(VLOOKUP(A3725,[3]Sheet1!$A:$G,4,FALSE),0)</f>
        <v>0</v>
      </c>
      <c r="Q3725">
        <f>IFERROR(VLOOKUP(A3725,[3]Sheet1!$A:$G,5,FALSE),0)</f>
        <v>0</v>
      </c>
      <c r="R3725">
        <f>IFERROR(VLOOKUP(A3725,[3]Sheet1!$A:$G,6,FALSE),0)</f>
        <v>0</v>
      </c>
      <c r="S3725">
        <f>IFERROR(VLOOKUP(A3725,[3]Sheet1!$A:$G,7,FALSE),0)</f>
        <v>0</v>
      </c>
      <c r="T3725" t="str">
        <f t="shared" si="349"/>
        <v>Sim</v>
      </c>
      <c r="U3725" t="str">
        <f t="shared" si="350"/>
        <v>Sim</v>
      </c>
      <c r="V3725" t="str">
        <f t="shared" si="351"/>
        <v>Sim</v>
      </c>
      <c r="W3725" t="str">
        <f t="shared" si="352"/>
        <v>Sim</v>
      </c>
      <c r="X3725" t="str">
        <f t="shared" si="353"/>
        <v>Não</v>
      </c>
      <c r="Y3725" t="str">
        <f t="shared" si="354"/>
        <v>Sim</v>
      </c>
    </row>
    <row r="3726" spans="1:25" x14ac:dyDescent="0.25">
      <c r="A3726" s="11">
        <v>250520</v>
      </c>
      <c r="B3726">
        <f>IFERROR(VLOOKUP(A3726,[1]Monitoramento_Base_somente_disp!$A:$J,5,FALSE),0)</f>
        <v>8144</v>
      </c>
      <c r="C3726">
        <f>IFERROR(VLOOKUP(A3726,[1]Monitoramento_Base_somente_disp!$A:$J,6,FALSE),0)</f>
        <v>2023680</v>
      </c>
      <c r="D3726">
        <f>IFERROR(VLOOKUP(A3726,[1]Monitoramento_Base_somente_disp!$A:$J,7,FALSE),0)</f>
        <v>16520</v>
      </c>
      <c r="E3726">
        <f>IFERROR(VLOOKUP(A3726,[1]Monitoramento_Base_somente_disp!$A:$J,8,FALSE),0)</f>
        <v>1512957</v>
      </c>
      <c r="F3726">
        <f>IFERROR(VLOOKUP(A3726,[1]Monitoramento_Base_somente_disp!$A:$J,9,FALSE),0)</f>
        <v>0</v>
      </c>
      <c r="G3726">
        <f>IFERROR(VLOOKUP(A3726,[1]Monitoramento_Base_somente_disp!$A:$J,10,FALSE),0)</f>
        <v>220825</v>
      </c>
      <c r="H3726">
        <f>IFERROR(VLOOKUP(A3726,[2]Sheet1!$A:$I,4,FALSE),0)</f>
        <v>0</v>
      </c>
      <c r="I3726">
        <f>IFERROR(VLOOKUP(A3726,[2]Sheet1!$A:$I,5,FALSE),0)</f>
        <v>0</v>
      </c>
      <c r="J3726">
        <f>IFERROR(VLOOKUP(A3726,[2]Sheet1!$A:$I,6,FALSE),0)</f>
        <v>0</v>
      </c>
      <c r="K3726">
        <f>IFERROR(VLOOKUP(A3726,[2]Sheet1!$A:$I,7,FALSE),0)</f>
        <v>0</v>
      </c>
      <c r="L3726">
        <f>IFERROR(VLOOKUP(A3726,[2]Sheet1!$A:$I,8,FALSE),0)</f>
        <v>0</v>
      </c>
      <c r="M3726">
        <f>IFERROR(VLOOKUP(A3726,[2]Sheet1!$A:$I,9,FALSE),0)</f>
        <v>0</v>
      </c>
      <c r="N3726">
        <f>IFERROR(VLOOKUP(A3726,[3]Sheet1!$A:$G,2,FALSE),0)</f>
        <v>0</v>
      </c>
      <c r="O3726">
        <f>IFERROR(VLOOKUP(A3726,[3]Sheet1!$A:$G,3,FALSE),0)</f>
        <v>0</v>
      </c>
      <c r="P3726">
        <f>IFERROR(VLOOKUP(A3726,[3]Sheet1!$A:$G,4,FALSE),0)</f>
        <v>0</v>
      </c>
      <c r="Q3726">
        <f>IFERROR(VLOOKUP(A3726,[3]Sheet1!$A:$G,5,FALSE),0)</f>
        <v>0</v>
      </c>
      <c r="R3726">
        <f>IFERROR(VLOOKUP(A3726,[3]Sheet1!$A:$G,6,FALSE),0)</f>
        <v>0</v>
      </c>
      <c r="S3726">
        <f>IFERROR(VLOOKUP(A3726,[3]Sheet1!$A:$G,7,FALSE),0)</f>
        <v>0</v>
      </c>
      <c r="T3726" t="str">
        <f t="shared" si="349"/>
        <v>Sim</v>
      </c>
      <c r="U3726" t="str">
        <f t="shared" si="350"/>
        <v>Sim</v>
      </c>
      <c r="V3726" t="str">
        <f t="shared" si="351"/>
        <v>Sim</v>
      </c>
      <c r="W3726" t="str">
        <f t="shared" si="352"/>
        <v>Sim</v>
      </c>
      <c r="X3726" t="str">
        <f t="shared" si="353"/>
        <v>Não</v>
      </c>
      <c r="Y3726" t="str">
        <f t="shared" si="354"/>
        <v>Sim</v>
      </c>
    </row>
    <row r="3727" spans="1:25" x14ac:dyDescent="0.25">
      <c r="A3727" s="11">
        <v>250630</v>
      </c>
      <c r="B3727">
        <f>IFERROR(VLOOKUP(A3727,[1]Monitoramento_Base_somente_disp!$A:$J,5,FALSE),0)</f>
        <v>213823</v>
      </c>
      <c r="C3727">
        <f>IFERROR(VLOOKUP(A3727,[1]Monitoramento_Base_somente_disp!$A:$J,6,FALSE),0)</f>
        <v>124564196</v>
      </c>
      <c r="D3727">
        <f>IFERROR(VLOOKUP(A3727,[1]Monitoramento_Base_somente_disp!$A:$J,7,FALSE),0)</f>
        <v>195808</v>
      </c>
      <c r="E3727">
        <f>IFERROR(VLOOKUP(A3727,[1]Monitoramento_Base_somente_disp!$A:$J,8,FALSE),0)</f>
        <v>132324366</v>
      </c>
      <c r="F3727">
        <f>IFERROR(VLOOKUP(A3727,[1]Monitoramento_Base_somente_disp!$A:$J,9,FALSE),0)</f>
        <v>5122</v>
      </c>
      <c r="G3727">
        <f>IFERROR(VLOOKUP(A3727,[1]Monitoramento_Base_somente_disp!$A:$J,10,FALSE),0)</f>
        <v>21475675</v>
      </c>
      <c r="H3727">
        <f>IFERROR(VLOOKUP(A3727,[2]Sheet1!$A:$I,4,FALSE),0)</f>
        <v>0</v>
      </c>
      <c r="I3727">
        <f>IFERROR(VLOOKUP(A3727,[2]Sheet1!$A:$I,5,FALSE),0)</f>
        <v>0</v>
      </c>
      <c r="J3727">
        <f>IFERROR(VLOOKUP(A3727,[2]Sheet1!$A:$I,6,FALSE),0)</f>
        <v>0</v>
      </c>
      <c r="K3727">
        <f>IFERROR(VLOOKUP(A3727,[2]Sheet1!$A:$I,7,FALSE),0)</f>
        <v>0</v>
      </c>
      <c r="L3727">
        <f>IFERROR(VLOOKUP(A3727,[2]Sheet1!$A:$I,8,FALSE),0)</f>
        <v>0</v>
      </c>
      <c r="M3727">
        <f>IFERROR(VLOOKUP(A3727,[2]Sheet1!$A:$I,9,FALSE),0)</f>
        <v>0</v>
      </c>
      <c r="N3727">
        <f>IFERROR(VLOOKUP(A3727,[3]Sheet1!$A:$G,2,FALSE),0)</f>
        <v>0</v>
      </c>
      <c r="O3727">
        <f>IFERROR(VLOOKUP(A3727,[3]Sheet1!$A:$G,3,FALSE),0)</f>
        <v>0</v>
      </c>
      <c r="P3727">
        <f>IFERROR(VLOOKUP(A3727,[3]Sheet1!$A:$G,4,FALSE),0)</f>
        <v>0</v>
      </c>
      <c r="Q3727">
        <f>IFERROR(VLOOKUP(A3727,[3]Sheet1!$A:$G,5,FALSE),0)</f>
        <v>0</v>
      </c>
      <c r="R3727">
        <f>IFERROR(VLOOKUP(A3727,[3]Sheet1!$A:$G,6,FALSE),0)</f>
        <v>0</v>
      </c>
      <c r="S3727">
        <f>IFERROR(VLOOKUP(A3727,[3]Sheet1!$A:$G,7,FALSE),0)</f>
        <v>0</v>
      </c>
      <c r="T3727" t="str">
        <f t="shared" si="349"/>
        <v>Sim</v>
      </c>
      <c r="U3727" t="str">
        <f t="shared" si="350"/>
        <v>Sim</v>
      </c>
      <c r="V3727" t="str">
        <f t="shared" si="351"/>
        <v>Sim</v>
      </c>
      <c r="W3727" t="str">
        <f t="shared" si="352"/>
        <v>Sim</v>
      </c>
      <c r="X3727" t="str">
        <f t="shared" si="353"/>
        <v>Sim</v>
      </c>
      <c r="Y3727" t="str">
        <f t="shared" si="354"/>
        <v>Sim</v>
      </c>
    </row>
    <row r="3728" spans="1:25" x14ac:dyDescent="0.25">
      <c r="A3728" s="11">
        <v>250860</v>
      </c>
      <c r="B3728">
        <f>IFERROR(VLOOKUP(A3728,[1]Monitoramento_Base_somente_disp!$A:$J,5,FALSE),0)</f>
        <v>0</v>
      </c>
      <c r="C3728">
        <f>IFERROR(VLOOKUP(A3728,[1]Monitoramento_Base_somente_disp!$A:$J,6,FALSE),0)</f>
        <v>0</v>
      </c>
      <c r="D3728">
        <f>IFERROR(VLOOKUP(A3728,[1]Monitoramento_Base_somente_disp!$A:$J,7,FALSE),0)</f>
        <v>0</v>
      </c>
      <c r="E3728">
        <f>IFERROR(VLOOKUP(A3728,[1]Monitoramento_Base_somente_disp!$A:$J,8,FALSE),0)</f>
        <v>0</v>
      </c>
      <c r="F3728">
        <f>IFERROR(VLOOKUP(A3728,[1]Monitoramento_Base_somente_disp!$A:$J,9,FALSE),0)</f>
        <v>0</v>
      </c>
      <c r="G3728">
        <f>IFERROR(VLOOKUP(A3728,[1]Monitoramento_Base_somente_disp!$A:$J,10,FALSE),0)</f>
        <v>0</v>
      </c>
      <c r="H3728">
        <f>IFERROR(VLOOKUP(A3728,[2]Sheet1!$A:$I,4,FALSE),0)</f>
        <v>0</v>
      </c>
      <c r="I3728">
        <f>IFERROR(VLOOKUP(A3728,[2]Sheet1!$A:$I,5,FALSE),0)</f>
        <v>0</v>
      </c>
      <c r="J3728">
        <f>IFERROR(VLOOKUP(A3728,[2]Sheet1!$A:$I,6,FALSE),0)</f>
        <v>0</v>
      </c>
      <c r="K3728">
        <f>IFERROR(VLOOKUP(A3728,[2]Sheet1!$A:$I,7,FALSE),0)</f>
        <v>0</v>
      </c>
      <c r="L3728">
        <f>IFERROR(VLOOKUP(A3728,[2]Sheet1!$A:$I,8,FALSE),0)</f>
        <v>0</v>
      </c>
      <c r="M3728">
        <f>IFERROR(VLOOKUP(A3728,[2]Sheet1!$A:$I,9,FALSE),0)</f>
        <v>0</v>
      </c>
      <c r="N3728">
        <f>IFERROR(VLOOKUP(A3728,[3]Sheet1!$A:$G,2,FALSE),0)</f>
        <v>0</v>
      </c>
      <c r="O3728">
        <f>IFERROR(VLOOKUP(A3728,[3]Sheet1!$A:$G,3,FALSE),0)</f>
        <v>0</v>
      </c>
      <c r="P3728">
        <f>IFERROR(VLOOKUP(A3728,[3]Sheet1!$A:$G,4,FALSE),0)</f>
        <v>0</v>
      </c>
      <c r="Q3728">
        <f>IFERROR(VLOOKUP(A3728,[3]Sheet1!$A:$G,5,FALSE),0)</f>
        <v>0</v>
      </c>
      <c r="R3728">
        <f>IFERROR(VLOOKUP(A3728,[3]Sheet1!$A:$G,6,FALSE),0)</f>
        <v>0</v>
      </c>
      <c r="S3728">
        <f>IFERROR(VLOOKUP(A3728,[3]Sheet1!$A:$G,7,FALSE),0)</f>
        <v>0</v>
      </c>
      <c r="T3728" t="str">
        <f t="shared" si="349"/>
        <v>Não</v>
      </c>
      <c r="U3728" t="str">
        <f t="shared" si="350"/>
        <v>Não</v>
      </c>
      <c r="V3728" t="str">
        <f t="shared" si="351"/>
        <v>Não</v>
      </c>
      <c r="W3728" t="str">
        <f t="shared" si="352"/>
        <v>Não</v>
      </c>
      <c r="X3728" t="str">
        <f t="shared" si="353"/>
        <v>Não</v>
      </c>
      <c r="Y3728" t="str">
        <f t="shared" si="354"/>
        <v>Não</v>
      </c>
    </row>
    <row r="3729" spans="1:25" x14ac:dyDescent="0.25">
      <c r="A3729" s="11">
        <v>250915</v>
      </c>
      <c r="B3729">
        <f>IFERROR(VLOOKUP(A3729,[1]Monitoramento_Base_somente_disp!$A:$J,5,FALSE),0)</f>
        <v>0</v>
      </c>
      <c r="C3729">
        <f>IFERROR(VLOOKUP(A3729,[1]Monitoramento_Base_somente_disp!$A:$J,6,FALSE),0)</f>
        <v>218340</v>
      </c>
      <c r="D3729">
        <f>IFERROR(VLOOKUP(A3729,[1]Monitoramento_Base_somente_disp!$A:$J,7,FALSE),0)</f>
        <v>0</v>
      </c>
      <c r="E3729">
        <f>IFERROR(VLOOKUP(A3729,[1]Monitoramento_Base_somente_disp!$A:$J,8,FALSE),0)</f>
        <v>225618</v>
      </c>
      <c r="F3729">
        <f>IFERROR(VLOOKUP(A3729,[1]Monitoramento_Base_somente_disp!$A:$J,9,FALSE),0)</f>
        <v>0</v>
      </c>
      <c r="G3729">
        <f>IFERROR(VLOOKUP(A3729,[1]Monitoramento_Base_somente_disp!$A:$J,10,FALSE),0)</f>
        <v>36390</v>
      </c>
      <c r="H3729">
        <f>IFERROR(VLOOKUP(A3729,[2]Sheet1!$A:$I,4,FALSE),0)</f>
        <v>0</v>
      </c>
      <c r="I3729">
        <f>IFERROR(VLOOKUP(A3729,[2]Sheet1!$A:$I,5,FALSE),0)</f>
        <v>0</v>
      </c>
      <c r="J3729">
        <f>IFERROR(VLOOKUP(A3729,[2]Sheet1!$A:$I,6,FALSE),0)</f>
        <v>0</v>
      </c>
      <c r="K3729">
        <f>IFERROR(VLOOKUP(A3729,[2]Sheet1!$A:$I,7,FALSE),0)</f>
        <v>0</v>
      </c>
      <c r="L3729">
        <f>IFERROR(VLOOKUP(A3729,[2]Sheet1!$A:$I,8,FALSE),0)</f>
        <v>0</v>
      </c>
      <c r="M3729">
        <f>IFERROR(VLOOKUP(A3729,[2]Sheet1!$A:$I,9,FALSE),0)</f>
        <v>0</v>
      </c>
      <c r="N3729">
        <f>IFERROR(VLOOKUP(A3729,[3]Sheet1!$A:$G,2,FALSE),0)</f>
        <v>0</v>
      </c>
      <c r="O3729">
        <f>IFERROR(VLOOKUP(A3729,[3]Sheet1!$A:$G,3,FALSE),0)</f>
        <v>0</v>
      </c>
      <c r="P3729">
        <f>IFERROR(VLOOKUP(A3729,[3]Sheet1!$A:$G,4,FALSE),0)</f>
        <v>0</v>
      </c>
      <c r="Q3729">
        <f>IFERROR(VLOOKUP(A3729,[3]Sheet1!$A:$G,5,FALSE),0)</f>
        <v>0</v>
      </c>
      <c r="R3729">
        <f>IFERROR(VLOOKUP(A3729,[3]Sheet1!$A:$G,6,FALSE),0)</f>
        <v>0</v>
      </c>
      <c r="S3729">
        <f>IFERROR(VLOOKUP(A3729,[3]Sheet1!$A:$G,7,FALSE),0)</f>
        <v>0</v>
      </c>
      <c r="T3729" t="str">
        <f t="shared" si="349"/>
        <v>Não</v>
      </c>
      <c r="U3729" t="str">
        <f t="shared" si="350"/>
        <v>Sim</v>
      </c>
      <c r="V3729" t="str">
        <f t="shared" si="351"/>
        <v>Não</v>
      </c>
      <c r="W3729" t="str">
        <f t="shared" si="352"/>
        <v>Sim</v>
      </c>
      <c r="X3729" t="str">
        <f t="shared" si="353"/>
        <v>Não</v>
      </c>
      <c r="Y3729" t="str">
        <f t="shared" si="354"/>
        <v>Sim</v>
      </c>
    </row>
    <row r="3730" spans="1:25" x14ac:dyDescent="0.25">
      <c r="A3730" s="11">
        <v>250940</v>
      </c>
      <c r="B3730">
        <f>IFERROR(VLOOKUP(A3730,[1]Monitoramento_Base_somente_disp!$A:$J,5,FALSE),0)</f>
        <v>0</v>
      </c>
      <c r="C3730">
        <f>IFERROR(VLOOKUP(A3730,[1]Monitoramento_Base_somente_disp!$A:$J,6,FALSE),0)</f>
        <v>0</v>
      </c>
      <c r="D3730">
        <f>IFERROR(VLOOKUP(A3730,[1]Monitoramento_Base_somente_disp!$A:$J,7,FALSE),0)</f>
        <v>0</v>
      </c>
      <c r="E3730">
        <f>IFERROR(VLOOKUP(A3730,[1]Monitoramento_Base_somente_disp!$A:$J,8,FALSE),0)</f>
        <v>0</v>
      </c>
      <c r="F3730">
        <f>IFERROR(VLOOKUP(A3730,[1]Monitoramento_Base_somente_disp!$A:$J,9,FALSE),0)</f>
        <v>0</v>
      </c>
      <c r="G3730">
        <f>IFERROR(VLOOKUP(A3730,[1]Monitoramento_Base_somente_disp!$A:$J,10,FALSE),0)</f>
        <v>0</v>
      </c>
      <c r="H3730">
        <f>IFERROR(VLOOKUP(A3730,[2]Sheet1!$A:$I,4,FALSE),0)</f>
        <v>0</v>
      </c>
      <c r="I3730">
        <f>IFERROR(VLOOKUP(A3730,[2]Sheet1!$A:$I,5,FALSE),0)</f>
        <v>0</v>
      </c>
      <c r="J3730">
        <f>IFERROR(VLOOKUP(A3730,[2]Sheet1!$A:$I,6,FALSE),0)</f>
        <v>0</v>
      </c>
      <c r="K3730">
        <f>IFERROR(VLOOKUP(A3730,[2]Sheet1!$A:$I,7,FALSE),0)</f>
        <v>0</v>
      </c>
      <c r="L3730">
        <f>IFERROR(VLOOKUP(A3730,[2]Sheet1!$A:$I,8,FALSE),0)</f>
        <v>0</v>
      </c>
      <c r="M3730">
        <f>IFERROR(VLOOKUP(A3730,[2]Sheet1!$A:$I,9,FALSE),0)</f>
        <v>0</v>
      </c>
      <c r="N3730">
        <f>IFERROR(VLOOKUP(A3730,[3]Sheet1!$A:$G,2,FALSE),0)</f>
        <v>0</v>
      </c>
      <c r="O3730">
        <f>IFERROR(VLOOKUP(A3730,[3]Sheet1!$A:$G,3,FALSE),0)</f>
        <v>0</v>
      </c>
      <c r="P3730">
        <f>IFERROR(VLOOKUP(A3730,[3]Sheet1!$A:$G,4,FALSE),0)</f>
        <v>0</v>
      </c>
      <c r="Q3730">
        <f>IFERROR(VLOOKUP(A3730,[3]Sheet1!$A:$G,5,FALSE),0)</f>
        <v>0</v>
      </c>
      <c r="R3730">
        <f>IFERROR(VLOOKUP(A3730,[3]Sheet1!$A:$G,6,FALSE),0)</f>
        <v>0</v>
      </c>
      <c r="S3730">
        <f>IFERROR(VLOOKUP(A3730,[3]Sheet1!$A:$G,7,FALSE),0)</f>
        <v>0</v>
      </c>
      <c r="T3730" t="str">
        <f t="shared" si="349"/>
        <v>Não</v>
      </c>
      <c r="U3730" t="str">
        <f t="shared" si="350"/>
        <v>Não</v>
      </c>
      <c r="V3730" t="str">
        <f t="shared" si="351"/>
        <v>Não</v>
      </c>
      <c r="W3730" t="str">
        <f t="shared" si="352"/>
        <v>Não</v>
      </c>
      <c r="X3730" t="str">
        <f t="shared" si="353"/>
        <v>Não</v>
      </c>
      <c r="Y3730" t="str">
        <f t="shared" si="354"/>
        <v>Não</v>
      </c>
    </row>
    <row r="3731" spans="1:25" x14ac:dyDescent="0.25">
      <c r="A3731" s="11">
        <v>251040</v>
      </c>
      <c r="B3731">
        <f>IFERROR(VLOOKUP(A3731,[1]Monitoramento_Base_somente_disp!$A:$J,5,FALSE),0)</f>
        <v>32896</v>
      </c>
      <c r="C3731">
        <f>IFERROR(VLOOKUP(A3731,[1]Monitoramento_Base_somente_disp!$A:$J,6,FALSE),0)</f>
        <v>8108987</v>
      </c>
      <c r="D3731">
        <f>IFERROR(VLOOKUP(A3731,[1]Monitoramento_Base_somente_disp!$A:$J,7,FALSE),0)</f>
        <v>30275</v>
      </c>
      <c r="E3731">
        <f>IFERROR(VLOOKUP(A3731,[1]Monitoramento_Base_somente_disp!$A:$J,8,FALSE),0)</f>
        <v>9515201</v>
      </c>
      <c r="F3731">
        <f>IFERROR(VLOOKUP(A3731,[1]Monitoramento_Base_somente_disp!$A:$J,9,FALSE),0)</f>
        <v>983</v>
      </c>
      <c r="G3731">
        <f>IFERROR(VLOOKUP(A3731,[1]Monitoramento_Base_somente_disp!$A:$J,10,FALSE),0)</f>
        <v>1509455</v>
      </c>
      <c r="H3731">
        <f>IFERROR(VLOOKUP(A3731,[2]Sheet1!$A:$I,4,FALSE),0)</f>
        <v>0</v>
      </c>
      <c r="I3731">
        <f>IFERROR(VLOOKUP(A3731,[2]Sheet1!$A:$I,5,FALSE),0)</f>
        <v>0</v>
      </c>
      <c r="J3731">
        <f>IFERROR(VLOOKUP(A3731,[2]Sheet1!$A:$I,6,FALSE),0)</f>
        <v>0</v>
      </c>
      <c r="K3731">
        <f>IFERROR(VLOOKUP(A3731,[2]Sheet1!$A:$I,7,FALSE),0)</f>
        <v>0</v>
      </c>
      <c r="L3731">
        <f>IFERROR(VLOOKUP(A3731,[2]Sheet1!$A:$I,8,FALSE),0)</f>
        <v>0</v>
      </c>
      <c r="M3731">
        <f>IFERROR(VLOOKUP(A3731,[2]Sheet1!$A:$I,9,FALSE),0)</f>
        <v>0</v>
      </c>
      <c r="N3731">
        <f>IFERROR(VLOOKUP(A3731,[3]Sheet1!$A:$G,2,FALSE),0)</f>
        <v>0</v>
      </c>
      <c r="O3731">
        <f>IFERROR(VLOOKUP(A3731,[3]Sheet1!$A:$G,3,FALSE),0)</f>
        <v>0</v>
      </c>
      <c r="P3731">
        <f>IFERROR(VLOOKUP(A3731,[3]Sheet1!$A:$G,4,FALSE),0)</f>
        <v>0</v>
      </c>
      <c r="Q3731">
        <f>IFERROR(VLOOKUP(A3731,[3]Sheet1!$A:$G,5,FALSE),0)</f>
        <v>0</v>
      </c>
      <c r="R3731">
        <f>IFERROR(VLOOKUP(A3731,[3]Sheet1!$A:$G,6,FALSE),0)</f>
        <v>0</v>
      </c>
      <c r="S3731">
        <f>IFERROR(VLOOKUP(A3731,[3]Sheet1!$A:$G,7,FALSE),0)</f>
        <v>0</v>
      </c>
      <c r="T3731" t="str">
        <f t="shared" si="349"/>
        <v>Sim</v>
      </c>
      <c r="U3731" t="str">
        <f t="shared" si="350"/>
        <v>Sim</v>
      </c>
      <c r="V3731" t="str">
        <f t="shared" si="351"/>
        <v>Sim</v>
      </c>
      <c r="W3731" t="str">
        <f t="shared" si="352"/>
        <v>Sim</v>
      </c>
      <c r="X3731" t="str">
        <f t="shared" si="353"/>
        <v>Sim</v>
      </c>
      <c r="Y3731" t="str">
        <f t="shared" si="354"/>
        <v>Sim</v>
      </c>
    </row>
    <row r="3732" spans="1:25" x14ac:dyDescent="0.25">
      <c r="A3732" s="11">
        <v>251320</v>
      </c>
      <c r="B3732">
        <f>IFERROR(VLOOKUP(A3732,[1]Monitoramento_Base_somente_disp!$A:$J,5,FALSE),0)</f>
        <v>5310</v>
      </c>
      <c r="C3732">
        <f>IFERROR(VLOOKUP(A3732,[1]Monitoramento_Base_somente_disp!$A:$J,6,FALSE),0)</f>
        <v>844675</v>
      </c>
      <c r="D3732">
        <f>IFERROR(VLOOKUP(A3732,[1]Monitoramento_Base_somente_disp!$A:$J,7,FALSE),0)</f>
        <v>2289</v>
      </c>
      <c r="E3732">
        <f>IFERROR(VLOOKUP(A3732,[1]Monitoramento_Base_somente_disp!$A:$J,8,FALSE),0)</f>
        <v>659072</v>
      </c>
      <c r="F3732">
        <f>IFERROR(VLOOKUP(A3732,[1]Monitoramento_Base_somente_disp!$A:$J,9,FALSE),0)</f>
        <v>0</v>
      </c>
      <c r="G3732">
        <f>IFERROR(VLOOKUP(A3732,[1]Monitoramento_Base_somente_disp!$A:$J,10,FALSE),0)</f>
        <v>83240</v>
      </c>
      <c r="H3732">
        <f>IFERROR(VLOOKUP(A3732,[2]Sheet1!$A:$I,4,FALSE),0)</f>
        <v>0</v>
      </c>
      <c r="I3732">
        <f>IFERROR(VLOOKUP(A3732,[2]Sheet1!$A:$I,5,FALSE),0)</f>
        <v>0</v>
      </c>
      <c r="J3732">
        <f>IFERROR(VLOOKUP(A3732,[2]Sheet1!$A:$I,6,FALSE),0)</f>
        <v>0</v>
      </c>
      <c r="K3732">
        <f>IFERROR(VLOOKUP(A3732,[2]Sheet1!$A:$I,7,FALSE),0)</f>
        <v>0</v>
      </c>
      <c r="L3732">
        <f>IFERROR(VLOOKUP(A3732,[2]Sheet1!$A:$I,8,FALSE),0)</f>
        <v>0</v>
      </c>
      <c r="M3732">
        <f>IFERROR(VLOOKUP(A3732,[2]Sheet1!$A:$I,9,FALSE),0)</f>
        <v>0</v>
      </c>
      <c r="N3732">
        <f>IFERROR(VLOOKUP(A3732,[3]Sheet1!$A:$G,2,FALSE),0)</f>
        <v>0</v>
      </c>
      <c r="O3732">
        <f>IFERROR(VLOOKUP(A3732,[3]Sheet1!$A:$G,3,FALSE),0)</f>
        <v>0</v>
      </c>
      <c r="P3732">
        <f>IFERROR(VLOOKUP(A3732,[3]Sheet1!$A:$G,4,FALSE),0)</f>
        <v>0</v>
      </c>
      <c r="Q3732">
        <f>IFERROR(VLOOKUP(A3732,[3]Sheet1!$A:$G,5,FALSE),0)</f>
        <v>0</v>
      </c>
      <c r="R3732">
        <f>IFERROR(VLOOKUP(A3732,[3]Sheet1!$A:$G,6,FALSE),0)</f>
        <v>0</v>
      </c>
      <c r="S3732">
        <f>IFERROR(VLOOKUP(A3732,[3]Sheet1!$A:$G,7,FALSE),0)</f>
        <v>0</v>
      </c>
      <c r="T3732" t="str">
        <f t="shared" si="349"/>
        <v>Sim</v>
      </c>
      <c r="U3732" t="str">
        <f t="shared" si="350"/>
        <v>Sim</v>
      </c>
      <c r="V3732" t="str">
        <f t="shared" si="351"/>
        <v>Sim</v>
      </c>
      <c r="W3732" t="str">
        <f t="shared" si="352"/>
        <v>Sim</v>
      </c>
      <c r="X3732" t="str">
        <f t="shared" si="353"/>
        <v>Não</v>
      </c>
      <c r="Y3732" t="str">
        <f t="shared" si="354"/>
        <v>Sim</v>
      </c>
    </row>
    <row r="3733" spans="1:25" x14ac:dyDescent="0.25">
      <c r="A3733" s="11">
        <v>251394</v>
      </c>
      <c r="B3733">
        <f>IFERROR(VLOOKUP(A3733,[1]Monitoramento_Base_somente_disp!$A:$J,5,FALSE),0)</f>
        <v>39876</v>
      </c>
      <c r="C3733">
        <f>IFERROR(VLOOKUP(A3733,[1]Monitoramento_Base_somente_disp!$A:$J,6,FALSE),0)</f>
        <v>13965794</v>
      </c>
      <c r="D3733">
        <f>IFERROR(VLOOKUP(A3733,[1]Monitoramento_Base_somente_disp!$A:$J,7,FALSE),0)</f>
        <v>33005</v>
      </c>
      <c r="E3733">
        <f>IFERROR(VLOOKUP(A3733,[1]Monitoramento_Base_somente_disp!$A:$J,8,FALSE),0)</f>
        <v>13114763</v>
      </c>
      <c r="F3733">
        <f>IFERROR(VLOOKUP(A3733,[1]Monitoramento_Base_somente_disp!$A:$J,9,FALSE),0)</f>
        <v>6580</v>
      </c>
      <c r="G3733">
        <f>IFERROR(VLOOKUP(A3733,[1]Monitoramento_Base_somente_disp!$A:$J,10,FALSE),0)</f>
        <v>2116165</v>
      </c>
      <c r="H3733">
        <f>IFERROR(VLOOKUP(A3733,[2]Sheet1!$A:$I,4,FALSE),0)</f>
        <v>0</v>
      </c>
      <c r="I3733">
        <f>IFERROR(VLOOKUP(A3733,[2]Sheet1!$A:$I,5,FALSE),0)</f>
        <v>0</v>
      </c>
      <c r="J3733">
        <f>IFERROR(VLOOKUP(A3733,[2]Sheet1!$A:$I,6,FALSE),0)</f>
        <v>0</v>
      </c>
      <c r="K3733">
        <f>IFERROR(VLOOKUP(A3733,[2]Sheet1!$A:$I,7,FALSE),0)</f>
        <v>0</v>
      </c>
      <c r="L3733">
        <f>IFERROR(VLOOKUP(A3733,[2]Sheet1!$A:$I,8,FALSE),0)</f>
        <v>0</v>
      </c>
      <c r="M3733">
        <f>IFERROR(VLOOKUP(A3733,[2]Sheet1!$A:$I,9,FALSE),0)</f>
        <v>0</v>
      </c>
      <c r="N3733">
        <f>IFERROR(VLOOKUP(A3733,[3]Sheet1!$A:$G,2,FALSE),0)</f>
        <v>0</v>
      </c>
      <c r="O3733">
        <f>IFERROR(VLOOKUP(A3733,[3]Sheet1!$A:$G,3,FALSE),0)</f>
        <v>0</v>
      </c>
      <c r="P3733">
        <f>IFERROR(VLOOKUP(A3733,[3]Sheet1!$A:$G,4,FALSE),0)</f>
        <v>0</v>
      </c>
      <c r="Q3733">
        <f>IFERROR(VLOOKUP(A3733,[3]Sheet1!$A:$G,5,FALSE),0)</f>
        <v>0</v>
      </c>
      <c r="R3733">
        <f>IFERROR(VLOOKUP(A3733,[3]Sheet1!$A:$G,6,FALSE),0)</f>
        <v>0</v>
      </c>
      <c r="S3733">
        <f>IFERROR(VLOOKUP(A3733,[3]Sheet1!$A:$G,7,FALSE),0)</f>
        <v>0</v>
      </c>
      <c r="T3733" t="str">
        <f t="shared" si="349"/>
        <v>Sim</v>
      </c>
      <c r="U3733" t="str">
        <f t="shared" si="350"/>
        <v>Sim</v>
      </c>
      <c r="V3733" t="str">
        <f t="shared" si="351"/>
        <v>Sim</v>
      </c>
      <c r="W3733" t="str">
        <f t="shared" si="352"/>
        <v>Sim</v>
      </c>
      <c r="X3733" t="str">
        <f t="shared" si="353"/>
        <v>Sim</v>
      </c>
      <c r="Y3733" t="str">
        <f t="shared" si="354"/>
        <v>Sim</v>
      </c>
    </row>
    <row r="3734" spans="1:25" x14ac:dyDescent="0.25">
      <c r="A3734" s="11">
        <v>251450</v>
      </c>
      <c r="B3734">
        <f>IFERROR(VLOOKUP(A3734,[1]Monitoramento_Base_somente_disp!$A:$J,5,FALSE),0)</f>
        <v>10978</v>
      </c>
      <c r="C3734">
        <f>IFERROR(VLOOKUP(A3734,[1]Monitoramento_Base_somente_disp!$A:$J,6,FALSE),0)</f>
        <v>2180486</v>
      </c>
      <c r="D3734">
        <f>IFERROR(VLOOKUP(A3734,[1]Monitoramento_Base_somente_disp!$A:$J,7,FALSE),0)</f>
        <v>8520</v>
      </c>
      <c r="E3734">
        <f>IFERROR(VLOOKUP(A3734,[1]Monitoramento_Base_somente_disp!$A:$J,8,FALSE),0)</f>
        <v>2517614</v>
      </c>
      <c r="F3734">
        <f>IFERROR(VLOOKUP(A3734,[1]Monitoramento_Base_somente_disp!$A:$J,9,FALSE),0)</f>
        <v>0</v>
      </c>
      <c r="G3734">
        <f>IFERROR(VLOOKUP(A3734,[1]Monitoramento_Base_somente_disp!$A:$J,10,FALSE),0)</f>
        <v>384710</v>
      </c>
      <c r="H3734">
        <f>IFERROR(VLOOKUP(A3734,[2]Sheet1!$A:$I,4,FALSE),0)</f>
        <v>0</v>
      </c>
      <c r="I3734">
        <f>IFERROR(VLOOKUP(A3734,[2]Sheet1!$A:$I,5,FALSE),0)</f>
        <v>0</v>
      </c>
      <c r="J3734">
        <f>IFERROR(VLOOKUP(A3734,[2]Sheet1!$A:$I,6,FALSE),0)</f>
        <v>0</v>
      </c>
      <c r="K3734">
        <f>IFERROR(VLOOKUP(A3734,[2]Sheet1!$A:$I,7,FALSE),0)</f>
        <v>0</v>
      </c>
      <c r="L3734">
        <f>IFERROR(VLOOKUP(A3734,[2]Sheet1!$A:$I,8,FALSE),0)</f>
        <v>0</v>
      </c>
      <c r="M3734">
        <f>IFERROR(VLOOKUP(A3734,[2]Sheet1!$A:$I,9,FALSE),0)</f>
        <v>0</v>
      </c>
      <c r="N3734">
        <f>IFERROR(VLOOKUP(A3734,[3]Sheet1!$A:$G,2,FALSE),0)</f>
        <v>0</v>
      </c>
      <c r="O3734">
        <f>IFERROR(VLOOKUP(A3734,[3]Sheet1!$A:$G,3,FALSE),0)</f>
        <v>0</v>
      </c>
      <c r="P3734">
        <f>IFERROR(VLOOKUP(A3734,[3]Sheet1!$A:$G,4,FALSE),0)</f>
        <v>0</v>
      </c>
      <c r="Q3734">
        <f>IFERROR(VLOOKUP(A3734,[3]Sheet1!$A:$G,5,FALSE),0)</f>
        <v>0</v>
      </c>
      <c r="R3734">
        <f>IFERROR(VLOOKUP(A3734,[3]Sheet1!$A:$G,6,FALSE),0)</f>
        <v>0</v>
      </c>
      <c r="S3734">
        <f>IFERROR(VLOOKUP(A3734,[3]Sheet1!$A:$G,7,FALSE),0)</f>
        <v>0</v>
      </c>
      <c r="T3734" t="str">
        <f t="shared" si="349"/>
        <v>Sim</v>
      </c>
      <c r="U3734" t="str">
        <f t="shared" si="350"/>
        <v>Sim</v>
      </c>
      <c r="V3734" t="str">
        <f t="shared" si="351"/>
        <v>Sim</v>
      </c>
      <c r="W3734" t="str">
        <f t="shared" si="352"/>
        <v>Sim</v>
      </c>
      <c r="X3734" t="str">
        <f t="shared" si="353"/>
        <v>Não</v>
      </c>
      <c r="Y3734" t="str">
        <f t="shared" si="354"/>
        <v>Sim</v>
      </c>
    </row>
    <row r="3735" spans="1:25" x14ac:dyDescent="0.25">
      <c r="A3735" s="11">
        <v>251580</v>
      </c>
      <c r="B3735">
        <f>IFERROR(VLOOKUP(A3735,[1]Monitoramento_Base_somente_disp!$A:$J,5,FALSE),0)</f>
        <v>0</v>
      </c>
      <c r="C3735">
        <f>IFERROR(VLOOKUP(A3735,[1]Monitoramento_Base_somente_disp!$A:$J,6,FALSE),0)</f>
        <v>1650180</v>
      </c>
      <c r="D3735">
        <f>IFERROR(VLOOKUP(A3735,[1]Monitoramento_Base_somente_disp!$A:$J,7,FALSE),0)</f>
        <v>0</v>
      </c>
      <c r="E3735">
        <f>IFERROR(VLOOKUP(A3735,[1]Monitoramento_Base_somente_disp!$A:$J,8,FALSE),0)</f>
        <v>1705186</v>
      </c>
      <c r="F3735">
        <f>IFERROR(VLOOKUP(A3735,[1]Monitoramento_Base_somente_disp!$A:$J,9,FALSE),0)</f>
        <v>0</v>
      </c>
      <c r="G3735">
        <f>IFERROR(VLOOKUP(A3735,[1]Monitoramento_Base_somente_disp!$A:$J,10,FALSE),0)</f>
        <v>275030</v>
      </c>
      <c r="H3735">
        <f>IFERROR(VLOOKUP(A3735,[2]Sheet1!$A:$I,4,FALSE),0)</f>
        <v>0</v>
      </c>
      <c r="I3735">
        <f>IFERROR(VLOOKUP(A3735,[2]Sheet1!$A:$I,5,FALSE),0)</f>
        <v>0</v>
      </c>
      <c r="J3735">
        <f>IFERROR(VLOOKUP(A3735,[2]Sheet1!$A:$I,6,FALSE),0)</f>
        <v>0</v>
      </c>
      <c r="K3735">
        <f>IFERROR(VLOOKUP(A3735,[2]Sheet1!$A:$I,7,FALSE),0)</f>
        <v>0</v>
      </c>
      <c r="L3735">
        <f>IFERROR(VLOOKUP(A3735,[2]Sheet1!$A:$I,8,FALSE),0)</f>
        <v>0</v>
      </c>
      <c r="M3735">
        <f>IFERROR(VLOOKUP(A3735,[2]Sheet1!$A:$I,9,FALSE),0)</f>
        <v>0</v>
      </c>
      <c r="N3735">
        <f>IFERROR(VLOOKUP(A3735,[3]Sheet1!$A:$G,2,FALSE),0)</f>
        <v>0</v>
      </c>
      <c r="O3735">
        <f>IFERROR(VLOOKUP(A3735,[3]Sheet1!$A:$G,3,FALSE),0)</f>
        <v>0</v>
      </c>
      <c r="P3735">
        <f>IFERROR(VLOOKUP(A3735,[3]Sheet1!$A:$G,4,FALSE),0)</f>
        <v>0</v>
      </c>
      <c r="Q3735">
        <f>IFERROR(VLOOKUP(A3735,[3]Sheet1!$A:$G,5,FALSE),0)</f>
        <v>0</v>
      </c>
      <c r="R3735">
        <f>IFERROR(VLOOKUP(A3735,[3]Sheet1!$A:$G,6,FALSE),0)</f>
        <v>0</v>
      </c>
      <c r="S3735">
        <f>IFERROR(VLOOKUP(A3735,[3]Sheet1!$A:$G,7,FALSE),0)</f>
        <v>0</v>
      </c>
      <c r="T3735" t="str">
        <f t="shared" si="349"/>
        <v>Não</v>
      </c>
      <c r="U3735" t="str">
        <f t="shared" si="350"/>
        <v>Sim</v>
      </c>
      <c r="V3735" t="str">
        <f t="shared" si="351"/>
        <v>Não</v>
      </c>
      <c r="W3735" t="str">
        <f t="shared" si="352"/>
        <v>Sim</v>
      </c>
      <c r="X3735" t="str">
        <f t="shared" si="353"/>
        <v>Não</v>
      </c>
      <c r="Y3735" t="str">
        <f t="shared" si="354"/>
        <v>Sim</v>
      </c>
    </row>
    <row r="3736" spans="1:25" x14ac:dyDescent="0.25">
      <c r="A3736" s="11">
        <v>251610</v>
      </c>
      <c r="B3736">
        <f>IFERROR(VLOOKUP(A3736,[1]Monitoramento_Base_somente_disp!$A:$J,5,FALSE),0)</f>
        <v>18974</v>
      </c>
      <c r="C3736">
        <f>IFERROR(VLOOKUP(A3736,[1]Monitoramento_Base_somente_disp!$A:$J,6,FALSE),0)</f>
        <v>1785912</v>
      </c>
      <c r="D3736">
        <f>IFERROR(VLOOKUP(A3736,[1]Monitoramento_Base_somente_disp!$A:$J,7,FALSE),0)</f>
        <v>13230</v>
      </c>
      <c r="E3736">
        <f>IFERROR(VLOOKUP(A3736,[1]Monitoramento_Base_somente_disp!$A:$J,8,FALSE),0)</f>
        <v>1299776</v>
      </c>
      <c r="F3736">
        <f>IFERROR(VLOOKUP(A3736,[1]Monitoramento_Base_somente_disp!$A:$J,9,FALSE),0)</f>
        <v>0</v>
      </c>
      <c r="G3736">
        <f>IFERROR(VLOOKUP(A3736,[1]Monitoramento_Base_somente_disp!$A:$J,10,FALSE),0)</f>
        <v>190175</v>
      </c>
      <c r="H3736">
        <f>IFERROR(VLOOKUP(A3736,[2]Sheet1!$A:$I,4,FALSE),0)</f>
        <v>0</v>
      </c>
      <c r="I3736">
        <f>IFERROR(VLOOKUP(A3736,[2]Sheet1!$A:$I,5,FALSE),0)</f>
        <v>0</v>
      </c>
      <c r="J3736">
        <f>IFERROR(VLOOKUP(A3736,[2]Sheet1!$A:$I,6,FALSE),0)</f>
        <v>0</v>
      </c>
      <c r="K3736">
        <f>IFERROR(VLOOKUP(A3736,[2]Sheet1!$A:$I,7,FALSE),0)</f>
        <v>0</v>
      </c>
      <c r="L3736">
        <f>IFERROR(VLOOKUP(A3736,[2]Sheet1!$A:$I,8,FALSE),0)</f>
        <v>0</v>
      </c>
      <c r="M3736">
        <f>IFERROR(VLOOKUP(A3736,[2]Sheet1!$A:$I,9,FALSE),0)</f>
        <v>0</v>
      </c>
      <c r="N3736">
        <f>IFERROR(VLOOKUP(A3736,[3]Sheet1!$A:$G,2,FALSE),0)</f>
        <v>0</v>
      </c>
      <c r="O3736">
        <f>IFERROR(VLOOKUP(A3736,[3]Sheet1!$A:$G,3,FALSE),0)</f>
        <v>0</v>
      </c>
      <c r="P3736">
        <f>IFERROR(VLOOKUP(A3736,[3]Sheet1!$A:$G,4,FALSE),0)</f>
        <v>0</v>
      </c>
      <c r="Q3736">
        <f>IFERROR(VLOOKUP(A3736,[3]Sheet1!$A:$G,5,FALSE),0)</f>
        <v>0</v>
      </c>
      <c r="R3736">
        <f>IFERROR(VLOOKUP(A3736,[3]Sheet1!$A:$G,6,FALSE),0)</f>
        <v>0</v>
      </c>
      <c r="S3736">
        <f>IFERROR(VLOOKUP(A3736,[3]Sheet1!$A:$G,7,FALSE),0)</f>
        <v>0</v>
      </c>
      <c r="T3736" t="str">
        <f t="shared" si="349"/>
        <v>Sim</v>
      </c>
      <c r="U3736" t="str">
        <f t="shared" si="350"/>
        <v>Sim</v>
      </c>
      <c r="V3736" t="str">
        <f t="shared" si="351"/>
        <v>Sim</v>
      </c>
      <c r="W3736" t="str">
        <f t="shared" si="352"/>
        <v>Sim</v>
      </c>
      <c r="X3736" t="str">
        <f t="shared" si="353"/>
        <v>Não</v>
      </c>
      <c r="Y3736" t="str">
        <f t="shared" si="354"/>
        <v>Sim</v>
      </c>
    </row>
    <row r="3737" spans="1:25" x14ac:dyDescent="0.25">
      <c r="A3737" s="11">
        <v>251650</v>
      </c>
      <c r="B3737">
        <f>IFERROR(VLOOKUP(A3737,[1]Monitoramento_Base_somente_disp!$A:$J,5,FALSE),0)</f>
        <v>40552</v>
      </c>
      <c r="C3737">
        <f>IFERROR(VLOOKUP(A3737,[1]Monitoramento_Base_somente_disp!$A:$J,6,FALSE),0)</f>
        <v>2392569</v>
      </c>
      <c r="D3737">
        <f>IFERROR(VLOOKUP(A3737,[1]Monitoramento_Base_somente_disp!$A:$J,7,FALSE),0)</f>
        <v>32203</v>
      </c>
      <c r="E3737">
        <f>IFERROR(VLOOKUP(A3737,[1]Monitoramento_Base_somente_disp!$A:$J,8,FALSE),0)</f>
        <v>1706623</v>
      </c>
      <c r="F3737">
        <f>IFERROR(VLOOKUP(A3737,[1]Monitoramento_Base_somente_disp!$A:$J,9,FALSE),0)</f>
        <v>1731</v>
      </c>
      <c r="G3737">
        <f>IFERROR(VLOOKUP(A3737,[1]Monitoramento_Base_somente_disp!$A:$J,10,FALSE),0)</f>
        <v>222889</v>
      </c>
      <c r="H3737">
        <f>IFERROR(VLOOKUP(A3737,[2]Sheet1!$A:$I,4,FALSE),0)</f>
        <v>0</v>
      </c>
      <c r="I3737">
        <f>IFERROR(VLOOKUP(A3737,[2]Sheet1!$A:$I,5,FALSE),0)</f>
        <v>0</v>
      </c>
      <c r="J3737">
        <f>IFERROR(VLOOKUP(A3737,[2]Sheet1!$A:$I,6,FALSE),0)</f>
        <v>0</v>
      </c>
      <c r="K3737">
        <f>IFERROR(VLOOKUP(A3737,[2]Sheet1!$A:$I,7,FALSE),0)</f>
        <v>0</v>
      </c>
      <c r="L3737">
        <f>IFERROR(VLOOKUP(A3737,[2]Sheet1!$A:$I,8,FALSE),0)</f>
        <v>0</v>
      </c>
      <c r="M3737">
        <f>IFERROR(VLOOKUP(A3737,[2]Sheet1!$A:$I,9,FALSE),0)</f>
        <v>0</v>
      </c>
      <c r="N3737">
        <f>IFERROR(VLOOKUP(A3737,[3]Sheet1!$A:$G,2,FALSE),0)</f>
        <v>0</v>
      </c>
      <c r="O3737">
        <f>IFERROR(VLOOKUP(A3737,[3]Sheet1!$A:$G,3,FALSE),0)</f>
        <v>0</v>
      </c>
      <c r="P3737">
        <f>IFERROR(VLOOKUP(A3737,[3]Sheet1!$A:$G,4,FALSE),0)</f>
        <v>0</v>
      </c>
      <c r="Q3737">
        <f>IFERROR(VLOOKUP(A3737,[3]Sheet1!$A:$G,5,FALSE),0)</f>
        <v>0</v>
      </c>
      <c r="R3737">
        <f>IFERROR(VLOOKUP(A3737,[3]Sheet1!$A:$G,6,FALSE),0)</f>
        <v>0</v>
      </c>
      <c r="S3737">
        <f>IFERROR(VLOOKUP(A3737,[3]Sheet1!$A:$G,7,FALSE),0)</f>
        <v>0</v>
      </c>
      <c r="T3737" t="str">
        <f t="shared" si="349"/>
        <v>Sim</v>
      </c>
      <c r="U3737" t="str">
        <f t="shared" si="350"/>
        <v>Sim</v>
      </c>
      <c r="V3737" t="str">
        <f t="shared" si="351"/>
        <v>Sim</v>
      </c>
      <c r="W3737" t="str">
        <f t="shared" si="352"/>
        <v>Sim</v>
      </c>
      <c r="X3737" t="str">
        <f t="shared" si="353"/>
        <v>Sim</v>
      </c>
      <c r="Y3737" t="str">
        <f t="shared" si="354"/>
        <v>Sim</v>
      </c>
    </row>
    <row r="3738" spans="1:25" x14ac:dyDescent="0.25">
      <c r="A3738" s="11">
        <v>260150</v>
      </c>
      <c r="B3738">
        <f>IFERROR(VLOOKUP(A3738,[1]Monitoramento_Base_somente_disp!$A:$J,5,FALSE),0)</f>
        <v>19493</v>
      </c>
      <c r="C3738">
        <f>IFERROR(VLOOKUP(A3738,[1]Monitoramento_Base_somente_disp!$A:$J,6,FALSE),0)</f>
        <v>40807867</v>
      </c>
      <c r="D3738">
        <f>IFERROR(VLOOKUP(A3738,[1]Monitoramento_Base_somente_disp!$A:$J,7,FALSE),0)</f>
        <v>16868</v>
      </c>
      <c r="E3738">
        <f>IFERROR(VLOOKUP(A3738,[1]Monitoramento_Base_somente_disp!$A:$J,8,FALSE),0)</f>
        <v>51100888</v>
      </c>
      <c r="F3738">
        <f>IFERROR(VLOOKUP(A3738,[1]Monitoramento_Base_somente_disp!$A:$J,9,FALSE),0)</f>
        <v>0</v>
      </c>
      <c r="G3738">
        <f>IFERROR(VLOOKUP(A3738,[1]Monitoramento_Base_somente_disp!$A:$J,10,FALSE),0)</f>
        <v>10704348</v>
      </c>
      <c r="H3738">
        <f>IFERROR(VLOOKUP(A3738,[2]Sheet1!$A:$I,4,FALSE),0)</f>
        <v>0</v>
      </c>
      <c r="I3738">
        <f>IFERROR(VLOOKUP(A3738,[2]Sheet1!$A:$I,5,FALSE),0)</f>
        <v>0</v>
      </c>
      <c r="J3738">
        <f>IFERROR(VLOOKUP(A3738,[2]Sheet1!$A:$I,6,FALSE),0)</f>
        <v>0</v>
      </c>
      <c r="K3738">
        <f>IFERROR(VLOOKUP(A3738,[2]Sheet1!$A:$I,7,FALSE),0)</f>
        <v>0</v>
      </c>
      <c r="L3738">
        <f>IFERROR(VLOOKUP(A3738,[2]Sheet1!$A:$I,8,FALSE),0)</f>
        <v>0</v>
      </c>
      <c r="M3738">
        <f>IFERROR(VLOOKUP(A3738,[2]Sheet1!$A:$I,9,FALSE),0)</f>
        <v>0</v>
      </c>
      <c r="N3738">
        <f>IFERROR(VLOOKUP(A3738,[3]Sheet1!$A:$G,2,FALSE),0)</f>
        <v>0</v>
      </c>
      <c r="O3738">
        <f>IFERROR(VLOOKUP(A3738,[3]Sheet1!$A:$G,3,FALSE),0)</f>
        <v>0</v>
      </c>
      <c r="P3738">
        <f>IFERROR(VLOOKUP(A3738,[3]Sheet1!$A:$G,4,FALSE),0)</f>
        <v>0</v>
      </c>
      <c r="Q3738">
        <f>IFERROR(VLOOKUP(A3738,[3]Sheet1!$A:$G,5,FALSE),0)</f>
        <v>0</v>
      </c>
      <c r="R3738">
        <f>IFERROR(VLOOKUP(A3738,[3]Sheet1!$A:$G,6,FALSE),0)</f>
        <v>0</v>
      </c>
      <c r="S3738">
        <f>IFERROR(VLOOKUP(A3738,[3]Sheet1!$A:$G,7,FALSE),0)</f>
        <v>0</v>
      </c>
      <c r="T3738" t="str">
        <f t="shared" si="349"/>
        <v>Sim</v>
      </c>
      <c r="U3738" t="str">
        <f t="shared" si="350"/>
        <v>Sim</v>
      </c>
      <c r="V3738" t="str">
        <f t="shared" si="351"/>
        <v>Sim</v>
      </c>
      <c r="W3738" t="str">
        <f t="shared" si="352"/>
        <v>Sim</v>
      </c>
      <c r="X3738" t="str">
        <f t="shared" si="353"/>
        <v>Não</v>
      </c>
      <c r="Y3738" t="str">
        <f t="shared" si="354"/>
        <v>Sim</v>
      </c>
    </row>
    <row r="3739" spans="1:25" x14ac:dyDescent="0.25">
      <c r="A3739" s="11">
        <v>260270</v>
      </c>
      <c r="B3739">
        <f>IFERROR(VLOOKUP(A3739,[1]Monitoramento_Base_somente_disp!$A:$J,5,FALSE),0)</f>
        <v>0</v>
      </c>
      <c r="C3739">
        <f>IFERROR(VLOOKUP(A3739,[1]Monitoramento_Base_somente_disp!$A:$J,6,FALSE),0)</f>
        <v>196583</v>
      </c>
      <c r="D3739">
        <f>IFERROR(VLOOKUP(A3739,[1]Monitoramento_Base_somente_disp!$A:$J,7,FALSE),0)</f>
        <v>0</v>
      </c>
      <c r="E3739">
        <f>IFERROR(VLOOKUP(A3739,[1]Monitoramento_Base_somente_disp!$A:$J,8,FALSE),0)</f>
        <v>204445</v>
      </c>
      <c r="F3739">
        <f>IFERROR(VLOOKUP(A3739,[1]Monitoramento_Base_somente_disp!$A:$J,9,FALSE),0)</f>
        <v>0</v>
      </c>
      <c r="G3739">
        <f>IFERROR(VLOOKUP(A3739,[1]Monitoramento_Base_somente_disp!$A:$J,10,FALSE),0)</f>
        <v>32975</v>
      </c>
      <c r="H3739">
        <f>IFERROR(VLOOKUP(A3739,[2]Sheet1!$A:$I,4,FALSE),0)</f>
        <v>0</v>
      </c>
      <c r="I3739">
        <f>IFERROR(VLOOKUP(A3739,[2]Sheet1!$A:$I,5,FALSE),0)</f>
        <v>0</v>
      </c>
      <c r="J3739">
        <f>IFERROR(VLOOKUP(A3739,[2]Sheet1!$A:$I,6,FALSE),0)</f>
        <v>0</v>
      </c>
      <c r="K3739">
        <f>IFERROR(VLOOKUP(A3739,[2]Sheet1!$A:$I,7,FALSE),0)</f>
        <v>0</v>
      </c>
      <c r="L3739">
        <f>IFERROR(VLOOKUP(A3739,[2]Sheet1!$A:$I,8,FALSE),0)</f>
        <v>0</v>
      </c>
      <c r="M3739">
        <f>IFERROR(VLOOKUP(A3739,[2]Sheet1!$A:$I,9,FALSE),0)</f>
        <v>0</v>
      </c>
      <c r="N3739">
        <f>IFERROR(VLOOKUP(A3739,[3]Sheet1!$A:$G,2,FALSE),0)</f>
        <v>0</v>
      </c>
      <c r="O3739">
        <f>IFERROR(VLOOKUP(A3739,[3]Sheet1!$A:$G,3,FALSE),0)</f>
        <v>0</v>
      </c>
      <c r="P3739">
        <f>IFERROR(VLOOKUP(A3739,[3]Sheet1!$A:$G,4,FALSE),0)</f>
        <v>0</v>
      </c>
      <c r="Q3739">
        <f>IFERROR(VLOOKUP(A3739,[3]Sheet1!$A:$G,5,FALSE),0)</f>
        <v>0</v>
      </c>
      <c r="R3739">
        <f>IFERROR(VLOOKUP(A3739,[3]Sheet1!$A:$G,6,FALSE),0)</f>
        <v>0</v>
      </c>
      <c r="S3739">
        <f>IFERROR(VLOOKUP(A3739,[3]Sheet1!$A:$G,7,FALSE),0)</f>
        <v>0</v>
      </c>
      <c r="T3739" t="str">
        <f t="shared" si="349"/>
        <v>Não</v>
      </c>
      <c r="U3739" t="str">
        <f t="shared" si="350"/>
        <v>Sim</v>
      </c>
      <c r="V3739" t="str">
        <f t="shared" si="351"/>
        <v>Não</v>
      </c>
      <c r="W3739" t="str">
        <f t="shared" si="352"/>
        <v>Sim</v>
      </c>
      <c r="X3739" t="str">
        <f t="shared" si="353"/>
        <v>Não</v>
      </c>
      <c r="Y3739" t="str">
        <f t="shared" si="354"/>
        <v>Sim</v>
      </c>
    </row>
    <row r="3740" spans="1:25" x14ac:dyDescent="0.25">
      <c r="A3740" s="11">
        <v>260345</v>
      </c>
      <c r="B3740">
        <f>IFERROR(VLOOKUP(A3740,[1]Monitoramento_Base_somente_disp!$A:$J,5,FALSE),0)</f>
        <v>127525</v>
      </c>
      <c r="C3740">
        <f>IFERROR(VLOOKUP(A3740,[1]Monitoramento_Base_somente_disp!$A:$J,6,FALSE),0)</f>
        <v>993487130</v>
      </c>
      <c r="D3740">
        <f>IFERROR(VLOOKUP(A3740,[1]Monitoramento_Base_somente_disp!$A:$J,7,FALSE),0)</f>
        <v>47035</v>
      </c>
      <c r="E3740">
        <f>IFERROR(VLOOKUP(A3740,[1]Monitoramento_Base_somente_disp!$A:$J,8,FALSE),0)</f>
        <v>922031103</v>
      </c>
      <c r="F3740">
        <f>IFERROR(VLOOKUP(A3740,[1]Monitoramento_Base_somente_disp!$A:$J,9,FALSE),0)</f>
        <v>1960</v>
      </c>
      <c r="G3740">
        <f>IFERROR(VLOOKUP(A3740,[1]Monitoramento_Base_somente_disp!$A:$J,10,FALSE),0)</f>
        <v>47269748</v>
      </c>
      <c r="H3740">
        <f>IFERROR(VLOOKUP(A3740,[2]Sheet1!$A:$I,4,FALSE),0)</f>
        <v>0</v>
      </c>
      <c r="I3740">
        <f>IFERROR(VLOOKUP(A3740,[2]Sheet1!$A:$I,5,FALSE),0)</f>
        <v>0</v>
      </c>
      <c r="J3740">
        <f>IFERROR(VLOOKUP(A3740,[2]Sheet1!$A:$I,6,FALSE),0)</f>
        <v>0</v>
      </c>
      <c r="K3740">
        <f>IFERROR(VLOOKUP(A3740,[2]Sheet1!$A:$I,7,FALSE),0)</f>
        <v>0</v>
      </c>
      <c r="L3740">
        <f>IFERROR(VLOOKUP(A3740,[2]Sheet1!$A:$I,8,FALSE),0)</f>
        <v>0</v>
      </c>
      <c r="M3740">
        <f>IFERROR(VLOOKUP(A3740,[2]Sheet1!$A:$I,9,FALSE),0)</f>
        <v>0</v>
      </c>
      <c r="N3740">
        <f>IFERROR(VLOOKUP(A3740,[3]Sheet1!$A:$G,2,FALSE),0)</f>
        <v>0</v>
      </c>
      <c r="O3740">
        <f>IFERROR(VLOOKUP(A3740,[3]Sheet1!$A:$G,3,FALSE),0)</f>
        <v>0</v>
      </c>
      <c r="P3740">
        <f>IFERROR(VLOOKUP(A3740,[3]Sheet1!$A:$G,4,FALSE),0)</f>
        <v>0</v>
      </c>
      <c r="Q3740">
        <f>IFERROR(VLOOKUP(A3740,[3]Sheet1!$A:$G,5,FALSE),0)</f>
        <v>0</v>
      </c>
      <c r="R3740">
        <f>IFERROR(VLOOKUP(A3740,[3]Sheet1!$A:$G,6,FALSE),0)</f>
        <v>0</v>
      </c>
      <c r="S3740">
        <f>IFERROR(VLOOKUP(A3740,[3]Sheet1!$A:$G,7,FALSE),0)</f>
        <v>0</v>
      </c>
      <c r="T3740" t="str">
        <f t="shared" si="349"/>
        <v>Sim</v>
      </c>
      <c r="U3740" t="str">
        <f t="shared" si="350"/>
        <v>Sim</v>
      </c>
      <c r="V3740" t="str">
        <f t="shared" si="351"/>
        <v>Sim</v>
      </c>
      <c r="W3740" t="str">
        <f t="shared" si="352"/>
        <v>Sim</v>
      </c>
      <c r="X3740" t="str">
        <f t="shared" si="353"/>
        <v>Sim</v>
      </c>
      <c r="Y3740" t="str">
        <f t="shared" si="354"/>
        <v>Sim</v>
      </c>
    </row>
    <row r="3741" spans="1:25" x14ac:dyDescent="0.25">
      <c r="A3741" s="11">
        <v>260350</v>
      </c>
      <c r="B3741">
        <f>IFERROR(VLOOKUP(A3741,[1]Monitoramento_Base_somente_disp!$A:$J,5,FALSE),0)</f>
        <v>0</v>
      </c>
      <c r="C3741">
        <f>IFERROR(VLOOKUP(A3741,[1]Monitoramento_Base_somente_disp!$A:$J,6,FALSE),0)</f>
        <v>3878808</v>
      </c>
      <c r="D3741">
        <f>IFERROR(VLOOKUP(A3741,[1]Monitoramento_Base_somente_disp!$A:$J,7,FALSE),0)</f>
        <v>8605</v>
      </c>
      <c r="E3741">
        <f>IFERROR(VLOOKUP(A3741,[1]Monitoramento_Base_somente_disp!$A:$J,8,FALSE),0)</f>
        <v>7923144</v>
      </c>
      <c r="F3741">
        <f>IFERROR(VLOOKUP(A3741,[1]Monitoramento_Base_somente_disp!$A:$J,9,FALSE),0)</f>
        <v>0</v>
      </c>
      <c r="G3741">
        <f>IFERROR(VLOOKUP(A3741,[1]Monitoramento_Base_somente_disp!$A:$J,10,FALSE),0)</f>
        <v>1391105</v>
      </c>
      <c r="H3741">
        <f>IFERROR(VLOOKUP(A3741,[2]Sheet1!$A:$I,4,FALSE),0)</f>
        <v>0</v>
      </c>
      <c r="I3741">
        <f>IFERROR(VLOOKUP(A3741,[2]Sheet1!$A:$I,5,FALSE),0)</f>
        <v>0</v>
      </c>
      <c r="J3741">
        <f>IFERROR(VLOOKUP(A3741,[2]Sheet1!$A:$I,6,FALSE),0)</f>
        <v>0</v>
      </c>
      <c r="K3741">
        <f>IFERROR(VLOOKUP(A3741,[2]Sheet1!$A:$I,7,FALSE),0)</f>
        <v>0</v>
      </c>
      <c r="L3741">
        <f>IFERROR(VLOOKUP(A3741,[2]Sheet1!$A:$I,8,FALSE),0)</f>
        <v>0</v>
      </c>
      <c r="M3741">
        <f>IFERROR(VLOOKUP(A3741,[2]Sheet1!$A:$I,9,FALSE),0)</f>
        <v>0</v>
      </c>
      <c r="N3741">
        <f>IFERROR(VLOOKUP(A3741,[3]Sheet1!$A:$G,2,FALSE),0)</f>
        <v>0</v>
      </c>
      <c r="O3741">
        <f>IFERROR(VLOOKUP(A3741,[3]Sheet1!$A:$G,3,FALSE),0)</f>
        <v>0</v>
      </c>
      <c r="P3741">
        <f>IFERROR(VLOOKUP(A3741,[3]Sheet1!$A:$G,4,FALSE),0)</f>
        <v>0</v>
      </c>
      <c r="Q3741">
        <f>IFERROR(VLOOKUP(A3741,[3]Sheet1!$A:$G,5,FALSE),0)</f>
        <v>0</v>
      </c>
      <c r="R3741">
        <f>IFERROR(VLOOKUP(A3741,[3]Sheet1!$A:$G,6,FALSE),0)</f>
        <v>0</v>
      </c>
      <c r="S3741">
        <f>IFERROR(VLOOKUP(A3741,[3]Sheet1!$A:$G,7,FALSE),0)</f>
        <v>0</v>
      </c>
      <c r="T3741" t="str">
        <f t="shared" si="349"/>
        <v>Não</v>
      </c>
      <c r="U3741" t="str">
        <f t="shared" si="350"/>
        <v>Sim</v>
      </c>
      <c r="V3741" t="str">
        <f t="shared" si="351"/>
        <v>Sim</v>
      </c>
      <c r="W3741" t="str">
        <f t="shared" si="352"/>
        <v>Sim</v>
      </c>
      <c r="X3741" t="str">
        <f t="shared" si="353"/>
        <v>Não</v>
      </c>
      <c r="Y3741" t="str">
        <f t="shared" si="354"/>
        <v>Sim</v>
      </c>
    </row>
    <row r="3742" spans="1:25" x14ac:dyDescent="0.25">
      <c r="A3742" s="11">
        <v>260360</v>
      </c>
      <c r="B3742">
        <f>IFERROR(VLOOKUP(A3742,[1]Monitoramento_Base_somente_disp!$A:$J,5,FALSE),0)</f>
        <v>0</v>
      </c>
      <c r="C3742">
        <f>IFERROR(VLOOKUP(A3742,[1]Monitoramento_Base_somente_disp!$A:$J,6,FALSE),0)</f>
        <v>2081880</v>
      </c>
      <c r="D3742">
        <f>IFERROR(VLOOKUP(A3742,[1]Monitoramento_Base_somente_disp!$A:$J,7,FALSE),0)</f>
        <v>570</v>
      </c>
      <c r="E3742">
        <f>IFERROR(VLOOKUP(A3742,[1]Monitoramento_Base_somente_disp!$A:$J,8,FALSE),0)</f>
        <v>2146146</v>
      </c>
      <c r="F3742">
        <f>IFERROR(VLOOKUP(A3742,[1]Monitoramento_Base_somente_disp!$A:$J,9,FALSE),0)</f>
        <v>0</v>
      </c>
      <c r="G3742">
        <f>IFERROR(VLOOKUP(A3742,[1]Monitoramento_Base_somente_disp!$A:$J,10,FALSE),0)</f>
        <v>344130</v>
      </c>
      <c r="H3742">
        <f>IFERROR(VLOOKUP(A3742,[2]Sheet1!$A:$I,4,FALSE),0)</f>
        <v>0</v>
      </c>
      <c r="I3742">
        <f>IFERROR(VLOOKUP(A3742,[2]Sheet1!$A:$I,5,FALSE),0)</f>
        <v>0</v>
      </c>
      <c r="J3742">
        <f>IFERROR(VLOOKUP(A3742,[2]Sheet1!$A:$I,6,FALSE),0)</f>
        <v>0</v>
      </c>
      <c r="K3742">
        <f>IFERROR(VLOOKUP(A3742,[2]Sheet1!$A:$I,7,FALSE),0)</f>
        <v>0</v>
      </c>
      <c r="L3742">
        <f>IFERROR(VLOOKUP(A3742,[2]Sheet1!$A:$I,8,FALSE),0)</f>
        <v>0</v>
      </c>
      <c r="M3742">
        <f>IFERROR(VLOOKUP(A3742,[2]Sheet1!$A:$I,9,FALSE),0)</f>
        <v>0</v>
      </c>
      <c r="N3742">
        <f>IFERROR(VLOOKUP(A3742,[3]Sheet1!$A:$G,2,FALSE),0)</f>
        <v>0</v>
      </c>
      <c r="O3742">
        <f>IFERROR(VLOOKUP(A3742,[3]Sheet1!$A:$G,3,FALSE),0)</f>
        <v>0</v>
      </c>
      <c r="P3742">
        <f>IFERROR(VLOOKUP(A3742,[3]Sheet1!$A:$G,4,FALSE),0)</f>
        <v>0</v>
      </c>
      <c r="Q3742">
        <f>IFERROR(VLOOKUP(A3742,[3]Sheet1!$A:$G,5,FALSE),0)</f>
        <v>0</v>
      </c>
      <c r="R3742">
        <f>IFERROR(VLOOKUP(A3742,[3]Sheet1!$A:$G,6,FALSE),0)</f>
        <v>0</v>
      </c>
      <c r="S3742">
        <f>IFERROR(VLOOKUP(A3742,[3]Sheet1!$A:$G,7,FALSE),0)</f>
        <v>0</v>
      </c>
      <c r="T3742" t="str">
        <f t="shared" si="349"/>
        <v>Não</v>
      </c>
      <c r="U3742" t="str">
        <f t="shared" si="350"/>
        <v>Sim</v>
      </c>
      <c r="V3742" t="str">
        <f t="shared" si="351"/>
        <v>Sim</v>
      </c>
      <c r="W3742" t="str">
        <f t="shared" si="352"/>
        <v>Sim</v>
      </c>
      <c r="X3742" t="str">
        <f t="shared" si="353"/>
        <v>Não</v>
      </c>
      <c r="Y3742" t="str">
        <f t="shared" si="354"/>
        <v>Sim</v>
      </c>
    </row>
    <row r="3743" spans="1:25" x14ac:dyDescent="0.25">
      <c r="A3743" s="11">
        <v>260540</v>
      </c>
      <c r="B3743">
        <f>IFERROR(VLOOKUP(A3743,[1]Monitoramento_Base_somente_disp!$A:$J,5,FALSE),0)</f>
        <v>10036</v>
      </c>
      <c r="C3743">
        <f>IFERROR(VLOOKUP(A3743,[1]Monitoramento_Base_somente_disp!$A:$J,6,FALSE),0)</f>
        <v>28033004</v>
      </c>
      <c r="D3743">
        <f>IFERROR(VLOOKUP(A3743,[1]Monitoramento_Base_somente_disp!$A:$J,7,FALSE),0)</f>
        <v>5157</v>
      </c>
      <c r="E3743">
        <f>IFERROR(VLOOKUP(A3743,[1]Monitoramento_Base_somente_disp!$A:$J,8,FALSE),0)</f>
        <v>21746766</v>
      </c>
      <c r="F3743">
        <f>IFERROR(VLOOKUP(A3743,[1]Monitoramento_Base_somente_disp!$A:$J,9,FALSE),0)</f>
        <v>0</v>
      </c>
      <c r="G3743">
        <f>IFERROR(VLOOKUP(A3743,[1]Monitoramento_Base_somente_disp!$A:$J,10,FALSE),0)</f>
        <v>3159570</v>
      </c>
      <c r="H3743">
        <f>IFERROR(VLOOKUP(A3743,[2]Sheet1!$A:$I,4,FALSE),0)</f>
        <v>0</v>
      </c>
      <c r="I3743">
        <f>IFERROR(VLOOKUP(A3743,[2]Sheet1!$A:$I,5,FALSE),0)</f>
        <v>0</v>
      </c>
      <c r="J3743">
        <f>IFERROR(VLOOKUP(A3743,[2]Sheet1!$A:$I,6,FALSE),0)</f>
        <v>0</v>
      </c>
      <c r="K3743">
        <f>IFERROR(VLOOKUP(A3743,[2]Sheet1!$A:$I,7,FALSE),0)</f>
        <v>0</v>
      </c>
      <c r="L3743">
        <f>IFERROR(VLOOKUP(A3743,[2]Sheet1!$A:$I,8,FALSE),0)</f>
        <v>0</v>
      </c>
      <c r="M3743">
        <f>IFERROR(VLOOKUP(A3743,[2]Sheet1!$A:$I,9,FALSE),0)</f>
        <v>0</v>
      </c>
      <c r="N3743">
        <f>IFERROR(VLOOKUP(A3743,[3]Sheet1!$A:$G,2,FALSE),0)</f>
        <v>0</v>
      </c>
      <c r="O3743">
        <f>IFERROR(VLOOKUP(A3743,[3]Sheet1!$A:$G,3,FALSE),0)</f>
        <v>0</v>
      </c>
      <c r="P3743">
        <f>IFERROR(VLOOKUP(A3743,[3]Sheet1!$A:$G,4,FALSE),0)</f>
        <v>0</v>
      </c>
      <c r="Q3743">
        <f>IFERROR(VLOOKUP(A3743,[3]Sheet1!$A:$G,5,FALSE),0)</f>
        <v>0</v>
      </c>
      <c r="R3743">
        <f>IFERROR(VLOOKUP(A3743,[3]Sheet1!$A:$G,6,FALSE),0)</f>
        <v>0</v>
      </c>
      <c r="S3743">
        <f>IFERROR(VLOOKUP(A3743,[3]Sheet1!$A:$G,7,FALSE),0)</f>
        <v>0</v>
      </c>
      <c r="T3743" t="str">
        <f t="shared" si="349"/>
        <v>Sim</v>
      </c>
      <c r="U3743" t="str">
        <f t="shared" si="350"/>
        <v>Sim</v>
      </c>
      <c r="V3743" t="str">
        <f t="shared" si="351"/>
        <v>Sim</v>
      </c>
      <c r="W3743" t="str">
        <f t="shared" si="352"/>
        <v>Sim</v>
      </c>
      <c r="X3743" t="str">
        <f t="shared" si="353"/>
        <v>Não</v>
      </c>
      <c r="Y3743" t="str">
        <f t="shared" si="354"/>
        <v>Sim</v>
      </c>
    </row>
    <row r="3744" spans="1:25" x14ac:dyDescent="0.25">
      <c r="A3744" s="11">
        <v>260580</v>
      </c>
      <c r="B3744">
        <f>IFERROR(VLOOKUP(A3744,[1]Monitoramento_Base_somente_disp!$A:$J,5,FALSE),0)</f>
        <v>0</v>
      </c>
      <c r="C3744">
        <f>IFERROR(VLOOKUP(A3744,[1]Monitoramento_Base_somente_disp!$A:$J,6,FALSE),0)</f>
        <v>0</v>
      </c>
      <c r="D3744">
        <f>IFERROR(VLOOKUP(A3744,[1]Monitoramento_Base_somente_disp!$A:$J,7,FALSE),0)</f>
        <v>0</v>
      </c>
      <c r="E3744">
        <f>IFERROR(VLOOKUP(A3744,[1]Monitoramento_Base_somente_disp!$A:$J,8,FALSE),0)</f>
        <v>0</v>
      </c>
      <c r="F3744">
        <f>IFERROR(VLOOKUP(A3744,[1]Monitoramento_Base_somente_disp!$A:$J,9,FALSE),0)</f>
        <v>0</v>
      </c>
      <c r="G3744">
        <f>IFERROR(VLOOKUP(A3744,[1]Monitoramento_Base_somente_disp!$A:$J,10,FALSE),0)</f>
        <v>0</v>
      </c>
      <c r="H3744">
        <f>IFERROR(VLOOKUP(A3744,[2]Sheet1!$A:$I,4,FALSE),0)</f>
        <v>0</v>
      </c>
      <c r="I3744">
        <f>IFERROR(VLOOKUP(A3744,[2]Sheet1!$A:$I,5,FALSE),0)</f>
        <v>0</v>
      </c>
      <c r="J3744">
        <f>IFERROR(VLOOKUP(A3744,[2]Sheet1!$A:$I,6,FALSE),0)</f>
        <v>0</v>
      </c>
      <c r="K3744">
        <f>IFERROR(VLOOKUP(A3744,[2]Sheet1!$A:$I,7,FALSE),0)</f>
        <v>0</v>
      </c>
      <c r="L3744">
        <f>IFERROR(VLOOKUP(A3744,[2]Sheet1!$A:$I,8,FALSE),0)</f>
        <v>0</v>
      </c>
      <c r="M3744">
        <f>IFERROR(VLOOKUP(A3744,[2]Sheet1!$A:$I,9,FALSE),0)</f>
        <v>0</v>
      </c>
      <c r="N3744">
        <f>IFERROR(VLOOKUP(A3744,[3]Sheet1!$A:$G,2,FALSE),0)</f>
        <v>0</v>
      </c>
      <c r="O3744">
        <f>IFERROR(VLOOKUP(A3744,[3]Sheet1!$A:$G,3,FALSE),0)</f>
        <v>0</v>
      </c>
      <c r="P3744">
        <f>IFERROR(VLOOKUP(A3744,[3]Sheet1!$A:$G,4,FALSE),0)</f>
        <v>0</v>
      </c>
      <c r="Q3744">
        <f>IFERROR(VLOOKUP(A3744,[3]Sheet1!$A:$G,5,FALSE),0)</f>
        <v>0</v>
      </c>
      <c r="R3744">
        <f>IFERROR(VLOOKUP(A3744,[3]Sheet1!$A:$G,6,FALSE),0)</f>
        <v>0</v>
      </c>
      <c r="S3744">
        <f>IFERROR(VLOOKUP(A3744,[3]Sheet1!$A:$G,7,FALSE),0)</f>
        <v>0</v>
      </c>
      <c r="T3744" t="str">
        <f t="shared" si="349"/>
        <v>Não</v>
      </c>
      <c r="U3744" t="str">
        <f t="shared" si="350"/>
        <v>Não</v>
      </c>
      <c r="V3744" t="str">
        <f t="shared" si="351"/>
        <v>Não</v>
      </c>
      <c r="W3744" t="str">
        <f t="shared" si="352"/>
        <v>Não</v>
      </c>
      <c r="X3744" t="str">
        <f t="shared" si="353"/>
        <v>Não</v>
      </c>
      <c r="Y3744" t="str">
        <f t="shared" si="354"/>
        <v>Não</v>
      </c>
    </row>
    <row r="3745" spans="1:25" x14ac:dyDescent="0.25">
      <c r="A3745" s="11">
        <v>260775</v>
      </c>
      <c r="B3745">
        <f>IFERROR(VLOOKUP(A3745,[1]Monitoramento_Base_somente_disp!$A:$J,5,FALSE),0)</f>
        <v>13902</v>
      </c>
      <c r="C3745">
        <f>IFERROR(VLOOKUP(A3745,[1]Monitoramento_Base_somente_disp!$A:$J,6,FALSE),0)</f>
        <v>240722801</v>
      </c>
      <c r="D3745">
        <f>IFERROR(VLOOKUP(A3745,[1]Monitoramento_Base_somente_disp!$A:$J,7,FALSE),0)</f>
        <v>12155</v>
      </c>
      <c r="E3745">
        <f>IFERROR(VLOOKUP(A3745,[1]Monitoramento_Base_somente_disp!$A:$J,8,FALSE),0)</f>
        <v>256010794</v>
      </c>
      <c r="F3745">
        <f>IFERROR(VLOOKUP(A3745,[1]Monitoramento_Base_somente_disp!$A:$J,9,FALSE),0)</f>
        <v>1431</v>
      </c>
      <c r="G3745">
        <f>IFERROR(VLOOKUP(A3745,[1]Monitoramento_Base_somente_disp!$A:$J,10,FALSE),0)</f>
        <v>42097155</v>
      </c>
      <c r="H3745">
        <f>IFERROR(VLOOKUP(A3745,[2]Sheet1!$A:$I,4,FALSE),0)</f>
        <v>0</v>
      </c>
      <c r="I3745">
        <f>IFERROR(VLOOKUP(A3745,[2]Sheet1!$A:$I,5,FALSE),0)</f>
        <v>0</v>
      </c>
      <c r="J3745">
        <f>IFERROR(VLOOKUP(A3745,[2]Sheet1!$A:$I,6,FALSE),0)</f>
        <v>0</v>
      </c>
      <c r="K3745">
        <f>IFERROR(VLOOKUP(A3745,[2]Sheet1!$A:$I,7,FALSE),0)</f>
        <v>0</v>
      </c>
      <c r="L3745">
        <f>IFERROR(VLOOKUP(A3745,[2]Sheet1!$A:$I,8,FALSE),0)</f>
        <v>0</v>
      </c>
      <c r="M3745">
        <f>IFERROR(VLOOKUP(A3745,[2]Sheet1!$A:$I,9,FALSE),0)</f>
        <v>0</v>
      </c>
      <c r="N3745">
        <f>IFERROR(VLOOKUP(A3745,[3]Sheet1!$A:$G,2,FALSE),0)</f>
        <v>0</v>
      </c>
      <c r="O3745">
        <f>IFERROR(VLOOKUP(A3745,[3]Sheet1!$A:$G,3,FALSE),0)</f>
        <v>0</v>
      </c>
      <c r="P3745">
        <f>IFERROR(VLOOKUP(A3745,[3]Sheet1!$A:$G,4,FALSE),0)</f>
        <v>0</v>
      </c>
      <c r="Q3745">
        <f>IFERROR(VLOOKUP(A3745,[3]Sheet1!$A:$G,5,FALSE),0)</f>
        <v>0</v>
      </c>
      <c r="R3745">
        <f>IFERROR(VLOOKUP(A3745,[3]Sheet1!$A:$G,6,FALSE),0)</f>
        <v>0</v>
      </c>
      <c r="S3745">
        <f>IFERROR(VLOOKUP(A3745,[3]Sheet1!$A:$G,7,FALSE),0)</f>
        <v>0</v>
      </c>
      <c r="T3745" t="str">
        <f t="shared" si="349"/>
        <v>Sim</v>
      </c>
      <c r="U3745" t="str">
        <f t="shared" si="350"/>
        <v>Sim</v>
      </c>
      <c r="V3745" t="str">
        <f t="shared" si="351"/>
        <v>Sim</v>
      </c>
      <c r="W3745" t="str">
        <f t="shared" si="352"/>
        <v>Sim</v>
      </c>
      <c r="X3745" t="str">
        <f t="shared" si="353"/>
        <v>Sim</v>
      </c>
      <c r="Y3745" t="str">
        <f t="shared" si="354"/>
        <v>Sim</v>
      </c>
    </row>
    <row r="3746" spans="1:25" x14ac:dyDescent="0.25">
      <c r="A3746" s="11">
        <v>260780</v>
      </c>
      <c r="B3746">
        <f>IFERROR(VLOOKUP(A3746,[1]Monitoramento_Base_somente_disp!$A:$J,5,FALSE),0)</f>
        <v>4261</v>
      </c>
      <c r="C3746">
        <f>IFERROR(VLOOKUP(A3746,[1]Monitoramento_Base_somente_disp!$A:$J,6,FALSE),0)</f>
        <v>4179599</v>
      </c>
      <c r="D3746">
        <f>IFERROR(VLOOKUP(A3746,[1]Monitoramento_Base_somente_disp!$A:$J,7,FALSE),0)</f>
        <v>9629</v>
      </c>
      <c r="E3746">
        <f>IFERROR(VLOOKUP(A3746,[1]Monitoramento_Base_somente_disp!$A:$J,8,FALSE),0)</f>
        <v>4315049</v>
      </c>
      <c r="F3746">
        <f>IFERROR(VLOOKUP(A3746,[1]Monitoramento_Base_somente_disp!$A:$J,9,FALSE),0)</f>
        <v>624</v>
      </c>
      <c r="G3746">
        <f>IFERROR(VLOOKUP(A3746,[1]Monitoramento_Base_somente_disp!$A:$J,10,FALSE),0)</f>
        <v>589249</v>
      </c>
      <c r="H3746">
        <f>IFERROR(VLOOKUP(A3746,[2]Sheet1!$A:$I,4,FALSE),0)</f>
        <v>0</v>
      </c>
      <c r="I3746">
        <f>IFERROR(VLOOKUP(A3746,[2]Sheet1!$A:$I,5,FALSE),0)</f>
        <v>0</v>
      </c>
      <c r="J3746">
        <f>IFERROR(VLOOKUP(A3746,[2]Sheet1!$A:$I,6,FALSE),0)</f>
        <v>0</v>
      </c>
      <c r="K3746">
        <f>IFERROR(VLOOKUP(A3746,[2]Sheet1!$A:$I,7,FALSE),0)</f>
        <v>0</v>
      </c>
      <c r="L3746">
        <f>IFERROR(VLOOKUP(A3746,[2]Sheet1!$A:$I,8,FALSE),0)</f>
        <v>0</v>
      </c>
      <c r="M3746">
        <f>IFERROR(VLOOKUP(A3746,[2]Sheet1!$A:$I,9,FALSE),0)</f>
        <v>0</v>
      </c>
      <c r="N3746">
        <f>IFERROR(VLOOKUP(A3746,[3]Sheet1!$A:$G,2,FALSE),0)</f>
        <v>0</v>
      </c>
      <c r="O3746">
        <f>IFERROR(VLOOKUP(A3746,[3]Sheet1!$A:$G,3,FALSE),0)</f>
        <v>0</v>
      </c>
      <c r="P3746">
        <f>IFERROR(VLOOKUP(A3746,[3]Sheet1!$A:$G,4,FALSE),0)</f>
        <v>0</v>
      </c>
      <c r="Q3746">
        <f>IFERROR(VLOOKUP(A3746,[3]Sheet1!$A:$G,5,FALSE),0)</f>
        <v>0</v>
      </c>
      <c r="R3746">
        <f>IFERROR(VLOOKUP(A3746,[3]Sheet1!$A:$G,6,FALSE),0)</f>
        <v>0</v>
      </c>
      <c r="S3746">
        <f>IFERROR(VLOOKUP(A3746,[3]Sheet1!$A:$G,7,FALSE),0)</f>
        <v>0</v>
      </c>
      <c r="T3746" t="str">
        <f t="shared" si="349"/>
        <v>Sim</v>
      </c>
      <c r="U3746" t="str">
        <f t="shared" si="350"/>
        <v>Sim</v>
      </c>
      <c r="V3746" t="str">
        <f t="shared" si="351"/>
        <v>Sim</v>
      </c>
      <c r="W3746" t="str">
        <f t="shared" si="352"/>
        <v>Sim</v>
      </c>
      <c r="X3746" t="str">
        <f t="shared" si="353"/>
        <v>Sim</v>
      </c>
      <c r="Y3746" t="str">
        <f t="shared" si="354"/>
        <v>Sim</v>
      </c>
    </row>
    <row r="3747" spans="1:25" x14ac:dyDescent="0.25">
      <c r="A3747" s="11">
        <v>260845</v>
      </c>
      <c r="B3747">
        <f>IFERROR(VLOOKUP(A3747,[1]Monitoramento_Base_somente_disp!$A:$J,5,FALSE),0)</f>
        <v>300</v>
      </c>
      <c r="C3747">
        <f>IFERROR(VLOOKUP(A3747,[1]Monitoramento_Base_somente_disp!$A:$J,6,FALSE),0)</f>
        <v>66533177</v>
      </c>
      <c r="D3747">
        <f>IFERROR(VLOOKUP(A3747,[1]Monitoramento_Base_somente_disp!$A:$J,7,FALSE),0)</f>
        <v>0</v>
      </c>
      <c r="E3747">
        <f>IFERROR(VLOOKUP(A3747,[1]Monitoramento_Base_somente_disp!$A:$J,8,FALSE),0)</f>
        <v>68993786</v>
      </c>
      <c r="F3747">
        <f>IFERROR(VLOOKUP(A3747,[1]Monitoramento_Base_somente_disp!$A:$J,9,FALSE),0)</f>
        <v>0</v>
      </c>
      <c r="G3747">
        <f>IFERROR(VLOOKUP(A3747,[1]Monitoramento_Base_somente_disp!$A:$J,10,FALSE),0)</f>
        <v>11128030</v>
      </c>
      <c r="H3747">
        <f>IFERROR(VLOOKUP(A3747,[2]Sheet1!$A:$I,4,FALSE),0)</f>
        <v>0</v>
      </c>
      <c r="I3747">
        <f>IFERROR(VLOOKUP(A3747,[2]Sheet1!$A:$I,5,FALSE),0)</f>
        <v>0</v>
      </c>
      <c r="J3747">
        <f>IFERROR(VLOOKUP(A3747,[2]Sheet1!$A:$I,6,FALSE),0)</f>
        <v>0</v>
      </c>
      <c r="K3747">
        <f>IFERROR(VLOOKUP(A3747,[2]Sheet1!$A:$I,7,FALSE),0)</f>
        <v>0</v>
      </c>
      <c r="L3747">
        <f>IFERROR(VLOOKUP(A3747,[2]Sheet1!$A:$I,8,FALSE),0)</f>
        <v>0</v>
      </c>
      <c r="M3747">
        <f>IFERROR(VLOOKUP(A3747,[2]Sheet1!$A:$I,9,FALSE),0)</f>
        <v>0</v>
      </c>
      <c r="N3747">
        <f>IFERROR(VLOOKUP(A3747,[3]Sheet1!$A:$G,2,FALSE),0)</f>
        <v>0</v>
      </c>
      <c r="O3747">
        <f>IFERROR(VLOOKUP(A3747,[3]Sheet1!$A:$G,3,FALSE),0)</f>
        <v>0</v>
      </c>
      <c r="P3747">
        <f>IFERROR(VLOOKUP(A3747,[3]Sheet1!$A:$G,4,FALSE),0)</f>
        <v>0</v>
      </c>
      <c r="Q3747">
        <f>IFERROR(VLOOKUP(A3747,[3]Sheet1!$A:$G,5,FALSE),0)</f>
        <v>0</v>
      </c>
      <c r="R3747">
        <f>IFERROR(VLOOKUP(A3747,[3]Sheet1!$A:$G,6,FALSE),0)</f>
        <v>0</v>
      </c>
      <c r="S3747">
        <f>IFERROR(VLOOKUP(A3747,[3]Sheet1!$A:$G,7,FALSE),0)</f>
        <v>0</v>
      </c>
      <c r="T3747" t="str">
        <f t="shared" si="349"/>
        <v>Sim</v>
      </c>
      <c r="U3747" t="str">
        <f t="shared" si="350"/>
        <v>Sim</v>
      </c>
      <c r="V3747" t="str">
        <f t="shared" si="351"/>
        <v>Não</v>
      </c>
      <c r="W3747" t="str">
        <f t="shared" si="352"/>
        <v>Sim</v>
      </c>
      <c r="X3747" t="str">
        <f t="shared" si="353"/>
        <v>Não</v>
      </c>
      <c r="Y3747" t="str">
        <f t="shared" si="354"/>
        <v>Sim</v>
      </c>
    </row>
    <row r="3748" spans="1:25" x14ac:dyDescent="0.25">
      <c r="A3748" s="11">
        <v>260910</v>
      </c>
      <c r="B3748">
        <f>IFERROR(VLOOKUP(A3748,[1]Monitoramento_Base_somente_disp!$A:$J,5,FALSE),0)</f>
        <v>22117</v>
      </c>
      <c r="C3748">
        <f>IFERROR(VLOOKUP(A3748,[1]Monitoramento_Base_somente_disp!$A:$J,6,FALSE),0)</f>
        <v>3282240</v>
      </c>
      <c r="D3748">
        <f>IFERROR(VLOOKUP(A3748,[1]Monitoramento_Base_somente_disp!$A:$J,7,FALSE),0)</f>
        <v>4626</v>
      </c>
      <c r="E3748">
        <f>IFERROR(VLOOKUP(A3748,[1]Monitoramento_Base_somente_disp!$A:$J,8,FALSE),0)</f>
        <v>2606101</v>
      </c>
      <c r="F3748">
        <f>IFERROR(VLOOKUP(A3748,[1]Monitoramento_Base_somente_disp!$A:$J,9,FALSE),0)</f>
        <v>14</v>
      </c>
      <c r="G3748">
        <f>IFERROR(VLOOKUP(A3748,[1]Monitoramento_Base_somente_disp!$A:$J,10,FALSE),0)</f>
        <v>403583</v>
      </c>
      <c r="H3748">
        <f>IFERROR(VLOOKUP(A3748,[2]Sheet1!$A:$I,4,FALSE),0)</f>
        <v>0</v>
      </c>
      <c r="I3748">
        <f>IFERROR(VLOOKUP(A3748,[2]Sheet1!$A:$I,5,FALSE),0)</f>
        <v>0</v>
      </c>
      <c r="J3748">
        <f>IFERROR(VLOOKUP(A3748,[2]Sheet1!$A:$I,6,FALSE),0)</f>
        <v>0</v>
      </c>
      <c r="K3748">
        <f>IFERROR(VLOOKUP(A3748,[2]Sheet1!$A:$I,7,FALSE),0)</f>
        <v>0</v>
      </c>
      <c r="L3748">
        <f>IFERROR(VLOOKUP(A3748,[2]Sheet1!$A:$I,8,FALSE),0)</f>
        <v>0</v>
      </c>
      <c r="M3748">
        <f>IFERROR(VLOOKUP(A3748,[2]Sheet1!$A:$I,9,FALSE),0)</f>
        <v>0</v>
      </c>
      <c r="N3748">
        <f>IFERROR(VLOOKUP(A3748,[3]Sheet1!$A:$G,2,FALSE),0)</f>
        <v>0</v>
      </c>
      <c r="O3748">
        <f>IFERROR(VLOOKUP(A3748,[3]Sheet1!$A:$G,3,FALSE),0)</f>
        <v>0</v>
      </c>
      <c r="P3748">
        <f>IFERROR(VLOOKUP(A3748,[3]Sheet1!$A:$G,4,FALSE),0)</f>
        <v>0</v>
      </c>
      <c r="Q3748">
        <f>IFERROR(VLOOKUP(A3748,[3]Sheet1!$A:$G,5,FALSE),0)</f>
        <v>0</v>
      </c>
      <c r="R3748">
        <f>IFERROR(VLOOKUP(A3748,[3]Sheet1!$A:$G,6,FALSE),0)</f>
        <v>0</v>
      </c>
      <c r="S3748">
        <f>IFERROR(VLOOKUP(A3748,[3]Sheet1!$A:$G,7,FALSE),0)</f>
        <v>0</v>
      </c>
      <c r="T3748" t="str">
        <f t="shared" si="349"/>
        <v>Sim</v>
      </c>
      <c r="U3748" t="str">
        <f t="shared" si="350"/>
        <v>Sim</v>
      </c>
      <c r="V3748" t="str">
        <f t="shared" si="351"/>
        <v>Sim</v>
      </c>
      <c r="W3748" t="str">
        <f t="shared" si="352"/>
        <v>Sim</v>
      </c>
      <c r="X3748" t="str">
        <f t="shared" si="353"/>
        <v>Sim</v>
      </c>
      <c r="Y3748" t="str">
        <f t="shared" si="354"/>
        <v>Sim</v>
      </c>
    </row>
    <row r="3749" spans="1:25" x14ac:dyDescent="0.25">
      <c r="A3749" s="11">
        <v>260940</v>
      </c>
      <c r="B3749">
        <f>IFERROR(VLOOKUP(A3749,[1]Monitoramento_Base_somente_disp!$A:$J,5,FALSE),0)</f>
        <v>219312</v>
      </c>
      <c r="C3749">
        <f>IFERROR(VLOOKUP(A3749,[1]Monitoramento_Base_somente_disp!$A:$J,6,FALSE),0)</f>
        <v>164468346</v>
      </c>
      <c r="D3749">
        <f>IFERROR(VLOOKUP(A3749,[1]Monitoramento_Base_somente_disp!$A:$J,7,FALSE),0)</f>
        <v>129190</v>
      </c>
      <c r="E3749">
        <f>IFERROR(VLOOKUP(A3749,[1]Monitoramento_Base_somente_disp!$A:$J,8,FALSE),0)</f>
        <v>139456679</v>
      </c>
      <c r="F3749">
        <f>IFERROR(VLOOKUP(A3749,[1]Monitoramento_Base_somente_disp!$A:$J,9,FALSE),0)</f>
        <v>217</v>
      </c>
      <c r="G3749">
        <f>IFERROR(VLOOKUP(A3749,[1]Monitoramento_Base_somente_disp!$A:$J,10,FALSE),0)</f>
        <v>21480788</v>
      </c>
      <c r="H3749">
        <f>IFERROR(VLOOKUP(A3749,[2]Sheet1!$A:$I,4,FALSE),0)</f>
        <v>0</v>
      </c>
      <c r="I3749">
        <f>IFERROR(VLOOKUP(A3749,[2]Sheet1!$A:$I,5,FALSE),0)</f>
        <v>0</v>
      </c>
      <c r="J3749">
        <f>IFERROR(VLOOKUP(A3749,[2]Sheet1!$A:$I,6,FALSE),0)</f>
        <v>0</v>
      </c>
      <c r="K3749">
        <f>IFERROR(VLOOKUP(A3749,[2]Sheet1!$A:$I,7,FALSE),0)</f>
        <v>0</v>
      </c>
      <c r="L3749">
        <f>IFERROR(VLOOKUP(A3749,[2]Sheet1!$A:$I,8,FALSE),0)</f>
        <v>0</v>
      </c>
      <c r="M3749">
        <f>IFERROR(VLOOKUP(A3749,[2]Sheet1!$A:$I,9,FALSE),0)</f>
        <v>0</v>
      </c>
      <c r="N3749">
        <f>IFERROR(VLOOKUP(A3749,[3]Sheet1!$A:$G,2,FALSE),0)</f>
        <v>0</v>
      </c>
      <c r="O3749">
        <f>IFERROR(VLOOKUP(A3749,[3]Sheet1!$A:$G,3,FALSE),0)</f>
        <v>0</v>
      </c>
      <c r="P3749">
        <f>IFERROR(VLOOKUP(A3749,[3]Sheet1!$A:$G,4,FALSE),0)</f>
        <v>0</v>
      </c>
      <c r="Q3749">
        <f>IFERROR(VLOOKUP(A3749,[3]Sheet1!$A:$G,5,FALSE),0)</f>
        <v>0</v>
      </c>
      <c r="R3749">
        <f>IFERROR(VLOOKUP(A3749,[3]Sheet1!$A:$G,6,FALSE),0)</f>
        <v>0</v>
      </c>
      <c r="S3749">
        <f>IFERROR(VLOOKUP(A3749,[3]Sheet1!$A:$G,7,FALSE),0)</f>
        <v>0</v>
      </c>
      <c r="T3749" t="str">
        <f t="shared" si="349"/>
        <v>Sim</v>
      </c>
      <c r="U3749" t="str">
        <f t="shared" si="350"/>
        <v>Sim</v>
      </c>
      <c r="V3749" t="str">
        <f t="shared" si="351"/>
        <v>Sim</v>
      </c>
      <c r="W3749" t="str">
        <f t="shared" si="352"/>
        <v>Sim</v>
      </c>
      <c r="X3749" t="str">
        <f t="shared" si="353"/>
        <v>Sim</v>
      </c>
      <c r="Y3749" t="str">
        <f t="shared" si="354"/>
        <v>Sim</v>
      </c>
    </row>
    <row r="3750" spans="1:25" x14ac:dyDescent="0.25">
      <c r="A3750" s="11">
        <v>261060</v>
      </c>
      <c r="B3750">
        <f>IFERROR(VLOOKUP(A3750,[1]Monitoramento_Base_somente_disp!$A:$J,5,FALSE),0)</f>
        <v>98805</v>
      </c>
      <c r="C3750">
        <f>IFERROR(VLOOKUP(A3750,[1]Monitoramento_Base_somente_disp!$A:$J,6,FALSE),0)</f>
        <v>150704228</v>
      </c>
      <c r="D3750">
        <f>IFERROR(VLOOKUP(A3750,[1]Monitoramento_Base_somente_disp!$A:$J,7,FALSE),0)</f>
        <v>95122</v>
      </c>
      <c r="E3750">
        <f>IFERROR(VLOOKUP(A3750,[1]Monitoramento_Base_somente_disp!$A:$J,8,FALSE),0)</f>
        <v>155920883</v>
      </c>
      <c r="F3750">
        <f>IFERROR(VLOOKUP(A3750,[1]Monitoramento_Base_somente_disp!$A:$J,9,FALSE),0)</f>
        <v>8712</v>
      </c>
      <c r="G3750">
        <f>IFERROR(VLOOKUP(A3750,[1]Monitoramento_Base_somente_disp!$A:$J,10,FALSE),0)</f>
        <v>25159848</v>
      </c>
      <c r="H3750">
        <f>IFERROR(VLOOKUP(A3750,[2]Sheet1!$A:$I,4,FALSE),0)</f>
        <v>0</v>
      </c>
      <c r="I3750">
        <f>IFERROR(VLOOKUP(A3750,[2]Sheet1!$A:$I,5,FALSE),0)</f>
        <v>0</v>
      </c>
      <c r="J3750">
        <f>IFERROR(VLOOKUP(A3750,[2]Sheet1!$A:$I,6,FALSE),0)</f>
        <v>0</v>
      </c>
      <c r="K3750">
        <f>IFERROR(VLOOKUP(A3750,[2]Sheet1!$A:$I,7,FALSE),0)</f>
        <v>0</v>
      </c>
      <c r="L3750">
        <f>IFERROR(VLOOKUP(A3750,[2]Sheet1!$A:$I,8,FALSE),0)</f>
        <v>0</v>
      </c>
      <c r="M3750">
        <f>IFERROR(VLOOKUP(A3750,[2]Sheet1!$A:$I,9,FALSE),0)</f>
        <v>0</v>
      </c>
      <c r="N3750">
        <f>IFERROR(VLOOKUP(A3750,[3]Sheet1!$A:$G,2,FALSE),0)</f>
        <v>0</v>
      </c>
      <c r="O3750">
        <f>IFERROR(VLOOKUP(A3750,[3]Sheet1!$A:$G,3,FALSE),0)</f>
        <v>0</v>
      </c>
      <c r="P3750">
        <f>IFERROR(VLOOKUP(A3750,[3]Sheet1!$A:$G,4,FALSE),0)</f>
        <v>0</v>
      </c>
      <c r="Q3750">
        <f>IFERROR(VLOOKUP(A3750,[3]Sheet1!$A:$G,5,FALSE),0)</f>
        <v>0</v>
      </c>
      <c r="R3750">
        <f>IFERROR(VLOOKUP(A3750,[3]Sheet1!$A:$G,6,FALSE),0)</f>
        <v>0</v>
      </c>
      <c r="S3750">
        <f>IFERROR(VLOOKUP(A3750,[3]Sheet1!$A:$G,7,FALSE),0)</f>
        <v>0</v>
      </c>
      <c r="T3750" t="str">
        <f t="shared" si="349"/>
        <v>Sim</v>
      </c>
      <c r="U3750" t="str">
        <f t="shared" si="350"/>
        <v>Sim</v>
      </c>
      <c r="V3750" t="str">
        <f t="shared" si="351"/>
        <v>Sim</v>
      </c>
      <c r="W3750" t="str">
        <f t="shared" si="352"/>
        <v>Sim</v>
      </c>
      <c r="X3750" t="str">
        <f t="shared" si="353"/>
        <v>Sim</v>
      </c>
      <c r="Y3750" t="str">
        <f t="shared" si="354"/>
        <v>Sim</v>
      </c>
    </row>
    <row r="3751" spans="1:25" x14ac:dyDescent="0.25">
      <c r="A3751" s="11">
        <v>261130</v>
      </c>
      <c r="B3751">
        <f>IFERROR(VLOOKUP(A3751,[1]Monitoramento_Base_somente_disp!$A:$J,5,FALSE),0)</f>
        <v>0</v>
      </c>
      <c r="C3751">
        <f>IFERROR(VLOOKUP(A3751,[1]Monitoramento_Base_somente_disp!$A:$J,6,FALSE),0)</f>
        <v>0</v>
      </c>
      <c r="D3751">
        <f>IFERROR(VLOOKUP(A3751,[1]Monitoramento_Base_somente_disp!$A:$J,7,FALSE),0)</f>
        <v>0</v>
      </c>
      <c r="E3751">
        <f>IFERROR(VLOOKUP(A3751,[1]Monitoramento_Base_somente_disp!$A:$J,8,FALSE),0)</f>
        <v>0</v>
      </c>
      <c r="F3751">
        <f>IFERROR(VLOOKUP(A3751,[1]Monitoramento_Base_somente_disp!$A:$J,9,FALSE),0)</f>
        <v>0</v>
      </c>
      <c r="G3751">
        <f>IFERROR(VLOOKUP(A3751,[1]Monitoramento_Base_somente_disp!$A:$J,10,FALSE),0)</f>
        <v>0</v>
      </c>
      <c r="H3751">
        <f>IFERROR(VLOOKUP(A3751,[2]Sheet1!$A:$I,4,FALSE),0)</f>
        <v>0</v>
      </c>
      <c r="I3751">
        <f>IFERROR(VLOOKUP(A3751,[2]Sheet1!$A:$I,5,FALSE),0)</f>
        <v>0</v>
      </c>
      <c r="J3751">
        <f>IFERROR(VLOOKUP(A3751,[2]Sheet1!$A:$I,6,FALSE),0)</f>
        <v>0</v>
      </c>
      <c r="K3751">
        <f>IFERROR(VLOOKUP(A3751,[2]Sheet1!$A:$I,7,FALSE),0)</f>
        <v>0</v>
      </c>
      <c r="L3751">
        <f>IFERROR(VLOOKUP(A3751,[2]Sheet1!$A:$I,8,FALSE),0)</f>
        <v>0</v>
      </c>
      <c r="M3751">
        <f>IFERROR(VLOOKUP(A3751,[2]Sheet1!$A:$I,9,FALSE),0)</f>
        <v>0</v>
      </c>
      <c r="N3751">
        <f>IFERROR(VLOOKUP(A3751,[3]Sheet1!$A:$G,2,FALSE),0)</f>
        <v>11821</v>
      </c>
      <c r="O3751">
        <f>IFERROR(VLOOKUP(A3751,[3]Sheet1!$A:$G,3,FALSE),0)</f>
        <v>47323</v>
      </c>
      <c r="P3751">
        <f>IFERROR(VLOOKUP(A3751,[3]Sheet1!$A:$G,4,FALSE),0)</f>
        <v>16136</v>
      </c>
      <c r="Q3751">
        <f>IFERROR(VLOOKUP(A3751,[3]Sheet1!$A:$G,5,FALSE),0)</f>
        <v>51916</v>
      </c>
      <c r="R3751">
        <f>IFERROR(VLOOKUP(A3751,[3]Sheet1!$A:$G,6,FALSE),0)</f>
        <v>0</v>
      </c>
      <c r="S3751">
        <f>IFERROR(VLOOKUP(A3751,[3]Sheet1!$A:$G,7,FALSE),0)</f>
        <v>0</v>
      </c>
      <c r="T3751" t="str">
        <f t="shared" si="349"/>
        <v>Sim</v>
      </c>
      <c r="U3751" t="str">
        <f t="shared" si="350"/>
        <v>Sim</v>
      </c>
      <c r="V3751" t="str">
        <f t="shared" si="351"/>
        <v>Sim</v>
      </c>
      <c r="W3751" t="str">
        <f t="shared" si="352"/>
        <v>Sim</v>
      </c>
      <c r="X3751" t="str">
        <f t="shared" si="353"/>
        <v>Não</v>
      </c>
      <c r="Y3751" t="str">
        <f t="shared" si="354"/>
        <v>Não</v>
      </c>
    </row>
    <row r="3752" spans="1:25" x14ac:dyDescent="0.25">
      <c r="A3752" s="11">
        <v>261140</v>
      </c>
      <c r="B3752">
        <f>IFERROR(VLOOKUP(A3752,[1]Monitoramento_Base_somente_disp!$A:$J,5,FALSE),0)</f>
        <v>1894</v>
      </c>
      <c r="C3752">
        <f>IFERROR(VLOOKUP(A3752,[1]Monitoramento_Base_somente_disp!$A:$J,6,FALSE),0)</f>
        <v>2151458</v>
      </c>
      <c r="D3752">
        <f>IFERROR(VLOOKUP(A3752,[1]Monitoramento_Base_somente_disp!$A:$J,7,FALSE),0)</f>
        <v>21067</v>
      </c>
      <c r="E3752">
        <f>IFERROR(VLOOKUP(A3752,[1]Monitoramento_Base_somente_disp!$A:$J,8,FALSE),0)</f>
        <v>2957319</v>
      </c>
      <c r="F3752">
        <f>IFERROR(VLOOKUP(A3752,[1]Monitoramento_Base_somente_disp!$A:$J,9,FALSE),0)</f>
        <v>0</v>
      </c>
      <c r="G3752">
        <f>IFERROR(VLOOKUP(A3752,[1]Monitoramento_Base_somente_disp!$A:$J,10,FALSE),0)</f>
        <v>426235</v>
      </c>
      <c r="H3752">
        <f>IFERROR(VLOOKUP(A3752,[2]Sheet1!$A:$I,4,FALSE),0)</f>
        <v>0</v>
      </c>
      <c r="I3752">
        <f>IFERROR(VLOOKUP(A3752,[2]Sheet1!$A:$I,5,FALSE),0)</f>
        <v>0</v>
      </c>
      <c r="J3752">
        <f>IFERROR(VLOOKUP(A3752,[2]Sheet1!$A:$I,6,FALSE),0)</f>
        <v>0</v>
      </c>
      <c r="K3752">
        <f>IFERROR(VLOOKUP(A3752,[2]Sheet1!$A:$I,7,FALSE),0)</f>
        <v>0</v>
      </c>
      <c r="L3752">
        <f>IFERROR(VLOOKUP(A3752,[2]Sheet1!$A:$I,8,FALSE),0)</f>
        <v>0</v>
      </c>
      <c r="M3752">
        <f>IFERROR(VLOOKUP(A3752,[2]Sheet1!$A:$I,9,FALSE),0)</f>
        <v>0</v>
      </c>
      <c r="N3752">
        <f>IFERROR(VLOOKUP(A3752,[3]Sheet1!$A:$G,2,FALSE),0)</f>
        <v>0</v>
      </c>
      <c r="O3752">
        <f>IFERROR(VLOOKUP(A3752,[3]Sheet1!$A:$G,3,FALSE),0)</f>
        <v>0</v>
      </c>
      <c r="P3752">
        <f>IFERROR(VLOOKUP(A3752,[3]Sheet1!$A:$G,4,FALSE),0)</f>
        <v>0</v>
      </c>
      <c r="Q3752">
        <f>IFERROR(VLOOKUP(A3752,[3]Sheet1!$A:$G,5,FALSE),0)</f>
        <v>0</v>
      </c>
      <c r="R3752">
        <f>IFERROR(VLOOKUP(A3752,[3]Sheet1!$A:$G,6,FALSE),0)</f>
        <v>0</v>
      </c>
      <c r="S3752">
        <f>IFERROR(VLOOKUP(A3752,[3]Sheet1!$A:$G,7,FALSE),0)</f>
        <v>0</v>
      </c>
      <c r="T3752" t="str">
        <f t="shared" si="349"/>
        <v>Sim</v>
      </c>
      <c r="U3752" t="str">
        <f t="shared" si="350"/>
        <v>Sim</v>
      </c>
      <c r="V3752" t="str">
        <f t="shared" si="351"/>
        <v>Sim</v>
      </c>
      <c r="W3752" t="str">
        <f t="shared" si="352"/>
        <v>Sim</v>
      </c>
      <c r="X3752" t="str">
        <f t="shared" si="353"/>
        <v>Não</v>
      </c>
      <c r="Y3752" t="str">
        <f t="shared" si="354"/>
        <v>Sim</v>
      </c>
    </row>
    <row r="3753" spans="1:25" x14ac:dyDescent="0.25">
      <c r="A3753" s="11">
        <v>261240</v>
      </c>
      <c r="B3753">
        <f>IFERROR(VLOOKUP(A3753,[1]Monitoramento_Base_somente_disp!$A:$J,5,FALSE),0)</f>
        <v>3813</v>
      </c>
      <c r="C3753">
        <f>IFERROR(VLOOKUP(A3753,[1]Monitoramento_Base_somente_disp!$A:$J,6,FALSE),0)</f>
        <v>2631555</v>
      </c>
      <c r="D3753">
        <f>IFERROR(VLOOKUP(A3753,[1]Monitoramento_Base_somente_disp!$A:$J,7,FALSE),0)</f>
        <v>3281</v>
      </c>
      <c r="E3753">
        <f>IFERROR(VLOOKUP(A3753,[1]Monitoramento_Base_somente_disp!$A:$J,8,FALSE),0)</f>
        <v>2857934</v>
      </c>
      <c r="F3753">
        <f>IFERROR(VLOOKUP(A3753,[1]Monitoramento_Base_somente_disp!$A:$J,9,FALSE),0)</f>
        <v>0</v>
      </c>
      <c r="G3753">
        <f>IFERROR(VLOOKUP(A3753,[1]Monitoramento_Base_somente_disp!$A:$J,10,FALSE),0)</f>
        <v>468615</v>
      </c>
      <c r="H3753">
        <f>IFERROR(VLOOKUP(A3753,[2]Sheet1!$A:$I,4,FALSE),0)</f>
        <v>0</v>
      </c>
      <c r="I3753">
        <f>IFERROR(VLOOKUP(A3753,[2]Sheet1!$A:$I,5,FALSE),0)</f>
        <v>0</v>
      </c>
      <c r="J3753">
        <f>IFERROR(VLOOKUP(A3753,[2]Sheet1!$A:$I,6,FALSE),0)</f>
        <v>0</v>
      </c>
      <c r="K3753">
        <f>IFERROR(VLOOKUP(A3753,[2]Sheet1!$A:$I,7,FALSE),0)</f>
        <v>0</v>
      </c>
      <c r="L3753">
        <f>IFERROR(VLOOKUP(A3753,[2]Sheet1!$A:$I,8,FALSE),0)</f>
        <v>0</v>
      </c>
      <c r="M3753">
        <f>IFERROR(VLOOKUP(A3753,[2]Sheet1!$A:$I,9,FALSE),0)</f>
        <v>0</v>
      </c>
      <c r="N3753">
        <f>IFERROR(VLOOKUP(A3753,[3]Sheet1!$A:$G,2,FALSE),0)</f>
        <v>0</v>
      </c>
      <c r="O3753">
        <f>IFERROR(VLOOKUP(A3753,[3]Sheet1!$A:$G,3,FALSE),0)</f>
        <v>0</v>
      </c>
      <c r="P3753">
        <f>IFERROR(VLOOKUP(A3753,[3]Sheet1!$A:$G,4,FALSE),0)</f>
        <v>0</v>
      </c>
      <c r="Q3753">
        <f>IFERROR(VLOOKUP(A3753,[3]Sheet1!$A:$G,5,FALSE),0)</f>
        <v>0</v>
      </c>
      <c r="R3753">
        <f>IFERROR(VLOOKUP(A3753,[3]Sheet1!$A:$G,6,FALSE),0)</f>
        <v>0</v>
      </c>
      <c r="S3753">
        <f>IFERROR(VLOOKUP(A3753,[3]Sheet1!$A:$G,7,FALSE),0)</f>
        <v>0</v>
      </c>
      <c r="T3753" t="str">
        <f t="shared" si="349"/>
        <v>Sim</v>
      </c>
      <c r="U3753" t="str">
        <f t="shared" si="350"/>
        <v>Sim</v>
      </c>
      <c r="V3753" t="str">
        <f t="shared" si="351"/>
        <v>Sim</v>
      </c>
      <c r="W3753" t="str">
        <f t="shared" si="352"/>
        <v>Sim</v>
      </c>
      <c r="X3753" t="str">
        <f t="shared" si="353"/>
        <v>Não</v>
      </c>
      <c r="Y3753" t="str">
        <f t="shared" si="354"/>
        <v>Sim</v>
      </c>
    </row>
    <row r="3754" spans="1:25" x14ac:dyDescent="0.25">
      <c r="A3754" s="11">
        <v>261520</v>
      </c>
      <c r="B3754">
        <f>IFERROR(VLOOKUP(A3754,[1]Monitoramento_Base_somente_disp!$A:$J,5,FALSE),0)</f>
        <v>165419</v>
      </c>
      <c r="C3754">
        <f>IFERROR(VLOOKUP(A3754,[1]Monitoramento_Base_somente_disp!$A:$J,6,FALSE),0)</f>
        <v>38084613</v>
      </c>
      <c r="D3754">
        <f>IFERROR(VLOOKUP(A3754,[1]Monitoramento_Base_somente_disp!$A:$J,7,FALSE),0)</f>
        <v>131097</v>
      </c>
      <c r="E3754">
        <f>IFERROR(VLOOKUP(A3754,[1]Monitoramento_Base_somente_disp!$A:$J,8,FALSE),0)</f>
        <v>34218902</v>
      </c>
      <c r="F3754">
        <f>IFERROR(VLOOKUP(A3754,[1]Monitoramento_Base_somente_disp!$A:$J,9,FALSE),0)</f>
        <v>12274</v>
      </c>
      <c r="G3754">
        <f>IFERROR(VLOOKUP(A3754,[1]Monitoramento_Base_somente_disp!$A:$J,10,FALSE),0)</f>
        <v>5224775</v>
      </c>
      <c r="H3754">
        <f>IFERROR(VLOOKUP(A3754,[2]Sheet1!$A:$I,4,FALSE),0)</f>
        <v>0</v>
      </c>
      <c r="I3754">
        <f>IFERROR(VLOOKUP(A3754,[2]Sheet1!$A:$I,5,FALSE),0)</f>
        <v>0</v>
      </c>
      <c r="J3754">
        <f>IFERROR(VLOOKUP(A3754,[2]Sheet1!$A:$I,6,FALSE),0)</f>
        <v>0</v>
      </c>
      <c r="K3754">
        <f>IFERROR(VLOOKUP(A3754,[2]Sheet1!$A:$I,7,FALSE),0)</f>
        <v>0</v>
      </c>
      <c r="L3754">
        <f>IFERROR(VLOOKUP(A3754,[2]Sheet1!$A:$I,8,FALSE),0)</f>
        <v>0</v>
      </c>
      <c r="M3754">
        <f>IFERROR(VLOOKUP(A3754,[2]Sheet1!$A:$I,9,FALSE),0)</f>
        <v>0</v>
      </c>
      <c r="N3754">
        <f>IFERROR(VLOOKUP(A3754,[3]Sheet1!$A:$G,2,FALSE),0)</f>
        <v>0</v>
      </c>
      <c r="O3754">
        <f>IFERROR(VLOOKUP(A3754,[3]Sheet1!$A:$G,3,FALSE),0)</f>
        <v>0</v>
      </c>
      <c r="P3754">
        <f>IFERROR(VLOOKUP(A3754,[3]Sheet1!$A:$G,4,FALSE),0)</f>
        <v>0</v>
      </c>
      <c r="Q3754">
        <f>IFERROR(VLOOKUP(A3754,[3]Sheet1!$A:$G,5,FALSE),0)</f>
        <v>0</v>
      </c>
      <c r="R3754">
        <f>IFERROR(VLOOKUP(A3754,[3]Sheet1!$A:$G,6,FALSE),0)</f>
        <v>0</v>
      </c>
      <c r="S3754">
        <f>IFERROR(VLOOKUP(A3754,[3]Sheet1!$A:$G,7,FALSE),0)</f>
        <v>0</v>
      </c>
      <c r="T3754" t="str">
        <f t="shared" si="349"/>
        <v>Sim</v>
      </c>
      <c r="U3754" t="str">
        <f t="shared" si="350"/>
        <v>Sim</v>
      </c>
      <c r="V3754" t="str">
        <f t="shared" si="351"/>
        <v>Sim</v>
      </c>
      <c r="W3754" t="str">
        <f t="shared" si="352"/>
        <v>Sim</v>
      </c>
      <c r="X3754" t="str">
        <f t="shared" si="353"/>
        <v>Sim</v>
      </c>
      <c r="Y3754" t="str">
        <f t="shared" si="354"/>
        <v>Sim</v>
      </c>
    </row>
    <row r="3755" spans="1:25" x14ac:dyDescent="0.25">
      <c r="A3755" s="11">
        <v>261600</v>
      </c>
      <c r="B3755">
        <f>IFERROR(VLOOKUP(A3755,[1]Monitoramento_Base_somente_disp!$A:$J,5,FALSE),0)</f>
        <v>20969</v>
      </c>
      <c r="C3755">
        <f>IFERROR(VLOOKUP(A3755,[1]Monitoramento_Base_somente_disp!$A:$J,6,FALSE),0)</f>
        <v>6399291</v>
      </c>
      <c r="D3755">
        <f>IFERROR(VLOOKUP(A3755,[1]Monitoramento_Base_somente_disp!$A:$J,7,FALSE),0)</f>
        <v>16605</v>
      </c>
      <c r="E3755">
        <f>IFERROR(VLOOKUP(A3755,[1]Monitoramento_Base_somente_disp!$A:$J,8,FALSE),0)</f>
        <v>5488120</v>
      </c>
      <c r="F3755">
        <f>IFERROR(VLOOKUP(A3755,[1]Monitoramento_Base_somente_disp!$A:$J,9,FALSE),0)</f>
        <v>932</v>
      </c>
      <c r="G3755">
        <f>IFERROR(VLOOKUP(A3755,[1]Monitoramento_Base_somente_disp!$A:$J,10,FALSE),0)</f>
        <v>775110</v>
      </c>
      <c r="H3755">
        <f>IFERROR(VLOOKUP(A3755,[2]Sheet1!$A:$I,4,FALSE),0)</f>
        <v>0</v>
      </c>
      <c r="I3755">
        <f>IFERROR(VLOOKUP(A3755,[2]Sheet1!$A:$I,5,FALSE),0)</f>
        <v>0</v>
      </c>
      <c r="J3755">
        <f>IFERROR(VLOOKUP(A3755,[2]Sheet1!$A:$I,6,FALSE),0)</f>
        <v>0</v>
      </c>
      <c r="K3755">
        <f>IFERROR(VLOOKUP(A3755,[2]Sheet1!$A:$I,7,FALSE),0)</f>
        <v>0</v>
      </c>
      <c r="L3755">
        <f>IFERROR(VLOOKUP(A3755,[2]Sheet1!$A:$I,8,FALSE),0)</f>
        <v>0</v>
      </c>
      <c r="M3755">
        <f>IFERROR(VLOOKUP(A3755,[2]Sheet1!$A:$I,9,FALSE),0)</f>
        <v>0</v>
      </c>
      <c r="N3755">
        <f>IFERROR(VLOOKUP(A3755,[3]Sheet1!$A:$G,2,FALSE),0)</f>
        <v>0</v>
      </c>
      <c r="O3755">
        <f>IFERROR(VLOOKUP(A3755,[3]Sheet1!$A:$G,3,FALSE),0)</f>
        <v>0</v>
      </c>
      <c r="P3755">
        <f>IFERROR(VLOOKUP(A3755,[3]Sheet1!$A:$G,4,FALSE),0)</f>
        <v>0</v>
      </c>
      <c r="Q3755">
        <f>IFERROR(VLOOKUP(A3755,[3]Sheet1!$A:$G,5,FALSE),0)</f>
        <v>0</v>
      </c>
      <c r="R3755">
        <f>IFERROR(VLOOKUP(A3755,[3]Sheet1!$A:$G,6,FALSE),0)</f>
        <v>0</v>
      </c>
      <c r="S3755">
        <f>IFERROR(VLOOKUP(A3755,[3]Sheet1!$A:$G,7,FALSE),0)</f>
        <v>0</v>
      </c>
      <c r="T3755" t="str">
        <f t="shared" si="349"/>
        <v>Sim</v>
      </c>
      <c r="U3755" t="str">
        <f t="shared" si="350"/>
        <v>Sim</v>
      </c>
      <c r="V3755" t="str">
        <f t="shared" si="351"/>
        <v>Sim</v>
      </c>
      <c r="W3755" t="str">
        <f t="shared" si="352"/>
        <v>Sim</v>
      </c>
      <c r="X3755" t="str">
        <f t="shared" si="353"/>
        <v>Sim</v>
      </c>
      <c r="Y3755" t="str">
        <f t="shared" si="354"/>
        <v>Sim</v>
      </c>
    </row>
    <row r="3756" spans="1:25" x14ac:dyDescent="0.25">
      <c r="A3756" s="11">
        <v>220010</v>
      </c>
      <c r="B3756">
        <f>IFERROR(VLOOKUP(A3756,[1]Monitoramento_Base_somente_disp!$A:$J,5,FALSE),0)</f>
        <v>0</v>
      </c>
      <c r="C3756">
        <f>IFERROR(VLOOKUP(A3756,[1]Monitoramento_Base_somente_disp!$A:$J,6,FALSE),0)</f>
        <v>36000</v>
      </c>
      <c r="D3756">
        <f>IFERROR(VLOOKUP(A3756,[1]Monitoramento_Base_somente_disp!$A:$J,7,FALSE),0)</f>
        <v>0</v>
      </c>
      <c r="E3756">
        <f>IFERROR(VLOOKUP(A3756,[1]Monitoramento_Base_somente_disp!$A:$J,8,FALSE),0)</f>
        <v>37200</v>
      </c>
      <c r="F3756">
        <f>IFERROR(VLOOKUP(A3756,[1]Monitoramento_Base_somente_disp!$A:$J,9,FALSE),0)</f>
        <v>0</v>
      </c>
      <c r="G3756">
        <f>IFERROR(VLOOKUP(A3756,[1]Monitoramento_Base_somente_disp!$A:$J,10,FALSE),0)</f>
        <v>6000</v>
      </c>
      <c r="H3756">
        <f>IFERROR(VLOOKUP(A3756,[2]Sheet1!$A:$I,4,FALSE),0)</f>
        <v>0</v>
      </c>
      <c r="I3756">
        <f>IFERROR(VLOOKUP(A3756,[2]Sheet1!$A:$I,5,FALSE),0)</f>
        <v>0</v>
      </c>
      <c r="J3756">
        <f>IFERROR(VLOOKUP(A3756,[2]Sheet1!$A:$I,6,FALSE),0)</f>
        <v>0</v>
      </c>
      <c r="K3756">
        <f>IFERROR(VLOOKUP(A3756,[2]Sheet1!$A:$I,7,FALSE),0)</f>
        <v>0</v>
      </c>
      <c r="L3756">
        <f>IFERROR(VLOOKUP(A3756,[2]Sheet1!$A:$I,8,FALSE),0)</f>
        <v>0</v>
      </c>
      <c r="M3756">
        <f>IFERROR(VLOOKUP(A3756,[2]Sheet1!$A:$I,9,FALSE),0)</f>
        <v>0</v>
      </c>
      <c r="N3756">
        <f>IFERROR(VLOOKUP(A3756,[3]Sheet1!$A:$G,2,FALSE),0)</f>
        <v>0</v>
      </c>
      <c r="O3756">
        <f>IFERROR(VLOOKUP(A3756,[3]Sheet1!$A:$G,3,FALSE),0)</f>
        <v>0</v>
      </c>
      <c r="P3756">
        <f>IFERROR(VLOOKUP(A3756,[3]Sheet1!$A:$G,4,FALSE),0)</f>
        <v>0</v>
      </c>
      <c r="Q3756">
        <f>IFERROR(VLOOKUP(A3756,[3]Sheet1!$A:$G,5,FALSE),0)</f>
        <v>0</v>
      </c>
      <c r="R3756">
        <f>IFERROR(VLOOKUP(A3756,[3]Sheet1!$A:$G,6,FALSE),0)</f>
        <v>0</v>
      </c>
      <c r="S3756">
        <f>IFERROR(VLOOKUP(A3756,[3]Sheet1!$A:$G,7,FALSE),0)</f>
        <v>0</v>
      </c>
      <c r="T3756" t="str">
        <f t="shared" si="349"/>
        <v>Não</v>
      </c>
      <c r="U3756" t="str">
        <f t="shared" si="350"/>
        <v>Sim</v>
      </c>
      <c r="V3756" t="str">
        <f t="shared" si="351"/>
        <v>Não</v>
      </c>
      <c r="W3756" t="str">
        <f t="shared" si="352"/>
        <v>Sim</v>
      </c>
      <c r="X3756" t="str">
        <f t="shared" si="353"/>
        <v>Não</v>
      </c>
      <c r="Y3756" t="str">
        <f t="shared" si="354"/>
        <v>Sim</v>
      </c>
    </row>
    <row r="3757" spans="1:25" x14ac:dyDescent="0.25">
      <c r="A3757" s="11">
        <v>220025</v>
      </c>
      <c r="B3757">
        <f>IFERROR(VLOOKUP(A3757,[1]Monitoramento_Base_somente_disp!$A:$J,5,FALSE),0)</f>
        <v>0</v>
      </c>
      <c r="C3757">
        <f>IFERROR(VLOOKUP(A3757,[1]Monitoramento_Base_somente_disp!$A:$J,6,FALSE),0)</f>
        <v>1666560</v>
      </c>
      <c r="D3757">
        <f>IFERROR(VLOOKUP(A3757,[1]Monitoramento_Base_somente_disp!$A:$J,7,FALSE),0)</f>
        <v>0</v>
      </c>
      <c r="E3757">
        <f>IFERROR(VLOOKUP(A3757,[1]Monitoramento_Base_somente_disp!$A:$J,8,FALSE),0)</f>
        <v>1722112</v>
      </c>
      <c r="F3757">
        <f>IFERROR(VLOOKUP(A3757,[1]Monitoramento_Base_somente_disp!$A:$J,9,FALSE),0)</f>
        <v>0</v>
      </c>
      <c r="G3757">
        <f>IFERROR(VLOOKUP(A3757,[1]Monitoramento_Base_somente_disp!$A:$J,10,FALSE),0)</f>
        <v>277760</v>
      </c>
      <c r="H3757">
        <f>IFERROR(VLOOKUP(A3757,[2]Sheet1!$A:$I,4,FALSE),0)</f>
        <v>0</v>
      </c>
      <c r="I3757">
        <f>IFERROR(VLOOKUP(A3757,[2]Sheet1!$A:$I,5,FALSE),0)</f>
        <v>0</v>
      </c>
      <c r="J3757">
        <f>IFERROR(VLOOKUP(A3757,[2]Sheet1!$A:$I,6,FALSE),0)</f>
        <v>0</v>
      </c>
      <c r="K3757">
        <f>IFERROR(VLOOKUP(A3757,[2]Sheet1!$A:$I,7,FALSE),0)</f>
        <v>0</v>
      </c>
      <c r="L3757">
        <f>IFERROR(VLOOKUP(A3757,[2]Sheet1!$A:$I,8,FALSE),0)</f>
        <v>0</v>
      </c>
      <c r="M3757">
        <f>IFERROR(VLOOKUP(A3757,[2]Sheet1!$A:$I,9,FALSE),0)</f>
        <v>0</v>
      </c>
      <c r="N3757">
        <f>IFERROR(VLOOKUP(A3757,[3]Sheet1!$A:$G,2,FALSE),0)</f>
        <v>0</v>
      </c>
      <c r="O3757">
        <f>IFERROR(VLOOKUP(A3757,[3]Sheet1!$A:$G,3,FALSE),0)</f>
        <v>0</v>
      </c>
      <c r="P3757">
        <f>IFERROR(VLOOKUP(A3757,[3]Sheet1!$A:$G,4,FALSE),0)</f>
        <v>0</v>
      </c>
      <c r="Q3757">
        <f>IFERROR(VLOOKUP(A3757,[3]Sheet1!$A:$G,5,FALSE),0)</f>
        <v>0</v>
      </c>
      <c r="R3757">
        <f>IFERROR(VLOOKUP(A3757,[3]Sheet1!$A:$G,6,FALSE),0)</f>
        <v>0</v>
      </c>
      <c r="S3757">
        <f>IFERROR(VLOOKUP(A3757,[3]Sheet1!$A:$G,7,FALSE),0)</f>
        <v>0</v>
      </c>
      <c r="T3757" t="str">
        <f t="shared" si="349"/>
        <v>Não</v>
      </c>
      <c r="U3757" t="str">
        <f t="shared" si="350"/>
        <v>Sim</v>
      </c>
      <c r="V3757" t="str">
        <f t="shared" si="351"/>
        <v>Não</v>
      </c>
      <c r="W3757" t="str">
        <f t="shared" si="352"/>
        <v>Sim</v>
      </c>
      <c r="X3757" t="str">
        <f t="shared" si="353"/>
        <v>Não</v>
      </c>
      <c r="Y3757" t="str">
        <f t="shared" si="354"/>
        <v>Sim</v>
      </c>
    </row>
    <row r="3758" spans="1:25" x14ac:dyDescent="0.25">
      <c r="A3758" s="11">
        <v>220030</v>
      </c>
      <c r="B3758">
        <f>IFERROR(VLOOKUP(A3758,[1]Monitoramento_Base_somente_disp!$A:$J,5,FALSE),0)</f>
        <v>0</v>
      </c>
      <c r="C3758">
        <f>IFERROR(VLOOKUP(A3758,[1]Monitoramento_Base_somente_disp!$A:$J,6,FALSE),0)</f>
        <v>0</v>
      </c>
      <c r="D3758">
        <f>IFERROR(VLOOKUP(A3758,[1]Monitoramento_Base_somente_disp!$A:$J,7,FALSE),0)</f>
        <v>0</v>
      </c>
      <c r="E3758">
        <f>IFERROR(VLOOKUP(A3758,[1]Monitoramento_Base_somente_disp!$A:$J,8,FALSE),0)</f>
        <v>0</v>
      </c>
      <c r="F3758">
        <f>IFERROR(VLOOKUP(A3758,[1]Monitoramento_Base_somente_disp!$A:$J,9,FALSE),0)</f>
        <v>0</v>
      </c>
      <c r="G3758">
        <f>IFERROR(VLOOKUP(A3758,[1]Monitoramento_Base_somente_disp!$A:$J,10,FALSE),0)</f>
        <v>0</v>
      </c>
      <c r="H3758">
        <f>IFERROR(VLOOKUP(A3758,[2]Sheet1!$A:$I,4,FALSE),0)</f>
        <v>0</v>
      </c>
      <c r="I3758">
        <f>IFERROR(VLOOKUP(A3758,[2]Sheet1!$A:$I,5,FALSE),0)</f>
        <v>0</v>
      </c>
      <c r="J3758">
        <f>IFERROR(VLOOKUP(A3758,[2]Sheet1!$A:$I,6,FALSE),0)</f>
        <v>0</v>
      </c>
      <c r="K3758">
        <f>IFERROR(VLOOKUP(A3758,[2]Sheet1!$A:$I,7,FALSE),0)</f>
        <v>0</v>
      </c>
      <c r="L3758">
        <f>IFERROR(VLOOKUP(A3758,[2]Sheet1!$A:$I,8,FALSE),0)</f>
        <v>0</v>
      </c>
      <c r="M3758">
        <f>IFERROR(VLOOKUP(A3758,[2]Sheet1!$A:$I,9,FALSE),0)</f>
        <v>0</v>
      </c>
      <c r="N3758">
        <f>IFERROR(VLOOKUP(A3758,[3]Sheet1!$A:$G,2,FALSE),0)</f>
        <v>0</v>
      </c>
      <c r="O3758">
        <f>IFERROR(VLOOKUP(A3758,[3]Sheet1!$A:$G,3,FALSE),0)</f>
        <v>0</v>
      </c>
      <c r="P3758">
        <f>IFERROR(VLOOKUP(A3758,[3]Sheet1!$A:$G,4,FALSE),0)</f>
        <v>0</v>
      </c>
      <c r="Q3758">
        <f>IFERROR(VLOOKUP(A3758,[3]Sheet1!$A:$G,5,FALSE),0)</f>
        <v>0</v>
      </c>
      <c r="R3758">
        <f>IFERROR(VLOOKUP(A3758,[3]Sheet1!$A:$G,6,FALSE),0)</f>
        <v>0</v>
      </c>
      <c r="S3758">
        <f>IFERROR(VLOOKUP(A3758,[3]Sheet1!$A:$G,7,FALSE),0)</f>
        <v>0</v>
      </c>
      <c r="T3758" t="str">
        <f t="shared" si="349"/>
        <v>Não</v>
      </c>
      <c r="U3758" t="str">
        <f t="shared" si="350"/>
        <v>Não</v>
      </c>
      <c r="V3758" t="str">
        <f t="shared" si="351"/>
        <v>Não</v>
      </c>
      <c r="W3758" t="str">
        <f t="shared" si="352"/>
        <v>Não</v>
      </c>
      <c r="X3758" t="str">
        <f t="shared" si="353"/>
        <v>Não</v>
      </c>
      <c r="Y3758" t="str">
        <f t="shared" si="354"/>
        <v>Não</v>
      </c>
    </row>
    <row r="3759" spans="1:25" x14ac:dyDescent="0.25">
      <c r="A3759" s="11">
        <v>220040</v>
      </c>
      <c r="B3759">
        <f>IFERROR(VLOOKUP(A3759,[1]Monitoramento_Base_somente_disp!$A:$J,5,FALSE),0)</f>
        <v>71313</v>
      </c>
      <c r="C3759">
        <f>IFERROR(VLOOKUP(A3759,[1]Monitoramento_Base_somente_disp!$A:$J,6,FALSE),0)</f>
        <v>4611795</v>
      </c>
      <c r="D3759">
        <f>IFERROR(VLOOKUP(A3759,[1]Monitoramento_Base_somente_disp!$A:$J,7,FALSE),0)</f>
        <v>74453</v>
      </c>
      <c r="E3759">
        <f>IFERROR(VLOOKUP(A3759,[1]Monitoramento_Base_somente_disp!$A:$J,8,FALSE),0)</f>
        <v>4684029</v>
      </c>
      <c r="F3759">
        <f>IFERROR(VLOOKUP(A3759,[1]Monitoramento_Base_somente_disp!$A:$J,9,FALSE),0)</f>
        <v>5807</v>
      </c>
      <c r="G3759">
        <f>IFERROR(VLOOKUP(A3759,[1]Monitoramento_Base_somente_disp!$A:$J,10,FALSE),0)</f>
        <v>644166</v>
      </c>
      <c r="H3759">
        <f>IFERROR(VLOOKUP(A3759,[2]Sheet1!$A:$I,4,FALSE),0)</f>
        <v>0</v>
      </c>
      <c r="I3759">
        <f>IFERROR(VLOOKUP(A3759,[2]Sheet1!$A:$I,5,FALSE),0)</f>
        <v>0</v>
      </c>
      <c r="J3759">
        <f>IFERROR(VLOOKUP(A3759,[2]Sheet1!$A:$I,6,FALSE),0)</f>
        <v>0</v>
      </c>
      <c r="K3759">
        <f>IFERROR(VLOOKUP(A3759,[2]Sheet1!$A:$I,7,FALSE),0)</f>
        <v>0</v>
      </c>
      <c r="L3759">
        <f>IFERROR(VLOOKUP(A3759,[2]Sheet1!$A:$I,8,FALSE),0)</f>
        <v>0</v>
      </c>
      <c r="M3759">
        <f>IFERROR(VLOOKUP(A3759,[2]Sheet1!$A:$I,9,FALSE),0)</f>
        <v>0</v>
      </c>
      <c r="N3759">
        <f>IFERROR(VLOOKUP(A3759,[3]Sheet1!$A:$G,2,FALSE),0)</f>
        <v>0</v>
      </c>
      <c r="O3759">
        <f>IFERROR(VLOOKUP(A3759,[3]Sheet1!$A:$G,3,FALSE),0)</f>
        <v>0</v>
      </c>
      <c r="P3759">
        <f>IFERROR(VLOOKUP(A3759,[3]Sheet1!$A:$G,4,FALSE),0)</f>
        <v>0</v>
      </c>
      <c r="Q3759">
        <f>IFERROR(VLOOKUP(A3759,[3]Sheet1!$A:$G,5,FALSE),0)</f>
        <v>0</v>
      </c>
      <c r="R3759">
        <f>IFERROR(VLOOKUP(A3759,[3]Sheet1!$A:$G,6,FALSE),0)</f>
        <v>0</v>
      </c>
      <c r="S3759">
        <f>IFERROR(VLOOKUP(A3759,[3]Sheet1!$A:$G,7,FALSE),0)</f>
        <v>0</v>
      </c>
      <c r="T3759" t="str">
        <f t="shared" si="349"/>
        <v>Sim</v>
      </c>
      <c r="U3759" t="str">
        <f t="shared" si="350"/>
        <v>Sim</v>
      </c>
      <c r="V3759" t="str">
        <f t="shared" si="351"/>
        <v>Sim</v>
      </c>
      <c r="W3759" t="str">
        <f t="shared" si="352"/>
        <v>Sim</v>
      </c>
      <c r="X3759" t="str">
        <f t="shared" si="353"/>
        <v>Sim</v>
      </c>
      <c r="Y3759" t="str">
        <f t="shared" si="354"/>
        <v>Sim</v>
      </c>
    </row>
    <row r="3760" spans="1:25" x14ac:dyDescent="0.25">
      <c r="A3760" s="11">
        <v>220045</v>
      </c>
      <c r="B3760">
        <f>IFERROR(VLOOKUP(A3760,[1]Monitoramento_Base_somente_disp!$A:$J,5,FALSE),0)</f>
        <v>57205</v>
      </c>
      <c r="C3760">
        <f>IFERROR(VLOOKUP(A3760,[1]Monitoramento_Base_somente_disp!$A:$J,6,FALSE),0)</f>
        <v>16098661</v>
      </c>
      <c r="D3760">
        <f>IFERROR(VLOOKUP(A3760,[1]Monitoramento_Base_somente_disp!$A:$J,7,FALSE),0)</f>
        <v>22651</v>
      </c>
      <c r="E3760">
        <f>IFERROR(VLOOKUP(A3760,[1]Monitoramento_Base_somente_disp!$A:$J,8,FALSE),0)</f>
        <v>17464386</v>
      </c>
      <c r="F3760">
        <f>IFERROR(VLOOKUP(A3760,[1]Monitoramento_Base_somente_disp!$A:$J,9,FALSE),0)</f>
        <v>0</v>
      </c>
      <c r="G3760">
        <f>IFERROR(VLOOKUP(A3760,[1]Monitoramento_Base_somente_disp!$A:$J,10,FALSE),0)</f>
        <v>2773000</v>
      </c>
      <c r="H3760">
        <f>IFERROR(VLOOKUP(A3760,[2]Sheet1!$A:$I,4,FALSE),0)</f>
        <v>0</v>
      </c>
      <c r="I3760">
        <f>IFERROR(VLOOKUP(A3760,[2]Sheet1!$A:$I,5,FALSE),0)</f>
        <v>0</v>
      </c>
      <c r="J3760">
        <f>IFERROR(VLOOKUP(A3760,[2]Sheet1!$A:$I,6,FALSE),0)</f>
        <v>0</v>
      </c>
      <c r="K3760">
        <f>IFERROR(VLOOKUP(A3760,[2]Sheet1!$A:$I,7,FALSE),0)</f>
        <v>0</v>
      </c>
      <c r="L3760">
        <f>IFERROR(VLOOKUP(A3760,[2]Sheet1!$A:$I,8,FALSE),0)</f>
        <v>0</v>
      </c>
      <c r="M3760">
        <f>IFERROR(VLOOKUP(A3760,[2]Sheet1!$A:$I,9,FALSE),0)</f>
        <v>0</v>
      </c>
      <c r="N3760">
        <f>IFERROR(VLOOKUP(A3760,[3]Sheet1!$A:$G,2,FALSE),0)</f>
        <v>0</v>
      </c>
      <c r="O3760">
        <f>IFERROR(VLOOKUP(A3760,[3]Sheet1!$A:$G,3,FALSE),0)</f>
        <v>0</v>
      </c>
      <c r="P3760">
        <f>IFERROR(VLOOKUP(A3760,[3]Sheet1!$A:$G,4,FALSE),0)</f>
        <v>0</v>
      </c>
      <c r="Q3760">
        <f>IFERROR(VLOOKUP(A3760,[3]Sheet1!$A:$G,5,FALSE),0)</f>
        <v>0</v>
      </c>
      <c r="R3760">
        <f>IFERROR(VLOOKUP(A3760,[3]Sheet1!$A:$G,6,FALSE),0)</f>
        <v>0</v>
      </c>
      <c r="S3760">
        <f>IFERROR(VLOOKUP(A3760,[3]Sheet1!$A:$G,7,FALSE),0)</f>
        <v>0</v>
      </c>
      <c r="T3760" t="str">
        <f t="shared" si="349"/>
        <v>Sim</v>
      </c>
      <c r="U3760" t="str">
        <f t="shared" si="350"/>
        <v>Sim</v>
      </c>
      <c r="V3760" t="str">
        <f t="shared" si="351"/>
        <v>Sim</v>
      </c>
      <c r="W3760" t="str">
        <f t="shared" si="352"/>
        <v>Sim</v>
      </c>
      <c r="X3760" t="str">
        <f t="shared" si="353"/>
        <v>Não</v>
      </c>
      <c r="Y3760" t="str">
        <f t="shared" si="354"/>
        <v>Sim</v>
      </c>
    </row>
    <row r="3761" spans="1:25" x14ac:dyDescent="0.25">
      <c r="A3761" s="11">
        <v>220050</v>
      </c>
      <c r="B3761">
        <f>IFERROR(VLOOKUP(A3761,[1]Monitoramento_Base_somente_disp!$A:$J,5,FALSE),0)</f>
        <v>16243</v>
      </c>
      <c r="C3761">
        <f>IFERROR(VLOOKUP(A3761,[1]Monitoramento_Base_somente_disp!$A:$J,6,FALSE),0)</f>
        <v>14011566</v>
      </c>
      <c r="D3761">
        <f>IFERROR(VLOOKUP(A3761,[1]Monitoramento_Base_somente_disp!$A:$J,7,FALSE),0)</f>
        <v>7834</v>
      </c>
      <c r="E3761">
        <f>IFERROR(VLOOKUP(A3761,[1]Monitoramento_Base_somente_disp!$A:$J,8,FALSE),0)</f>
        <v>8262110</v>
      </c>
      <c r="F3761">
        <f>IFERROR(VLOOKUP(A3761,[1]Monitoramento_Base_somente_disp!$A:$J,9,FALSE),0)</f>
        <v>0</v>
      </c>
      <c r="G3761">
        <f>IFERROR(VLOOKUP(A3761,[1]Monitoramento_Base_somente_disp!$A:$J,10,FALSE),0)</f>
        <v>1322470</v>
      </c>
      <c r="H3761">
        <f>IFERROR(VLOOKUP(A3761,[2]Sheet1!$A:$I,4,FALSE),0)</f>
        <v>0</v>
      </c>
      <c r="I3761">
        <f>IFERROR(VLOOKUP(A3761,[2]Sheet1!$A:$I,5,FALSE),0)</f>
        <v>0</v>
      </c>
      <c r="J3761">
        <f>IFERROR(VLOOKUP(A3761,[2]Sheet1!$A:$I,6,FALSE),0)</f>
        <v>0</v>
      </c>
      <c r="K3761">
        <f>IFERROR(VLOOKUP(A3761,[2]Sheet1!$A:$I,7,FALSE),0)</f>
        <v>0</v>
      </c>
      <c r="L3761">
        <f>IFERROR(VLOOKUP(A3761,[2]Sheet1!$A:$I,8,FALSE),0)</f>
        <v>0</v>
      </c>
      <c r="M3761">
        <f>IFERROR(VLOOKUP(A3761,[2]Sheet1!$A:$I,9,FALSE),0)</f>
        <v>0</v>
      </c>
      <c r="N3761">
        <f>IFERROR(VLOOKUP(A3761,[3]Sheet1!$A:$G,2,FALSE),0)</f>
        <v>0</v>
      </c>
      <c r="O3761">
        <f>IFERROR(VLOOKUP(A3761,[3]Sheet1!$A:$G,3,FALSE),0)</f>
        <v>0</v>
      </c>
      <c r="P3761">
        <f>IFERROR(VLOOKUP(A3761,[3]Sheet1!$A:$G,4,FALSE),0)</f>
        <v>0</v>
      </c>
      <c r="Q3761">
        <f>IFERROR(VLOOKUP(A3761,[3]Sheet1!$A:$G,5,FALSE),0)</f>
        <v>0</v>
      </c>
      <c r="R3761">
        <f>IFERROR(VLOOKUP(A3761,[3]Sheet1!$A:$G,6,FALSE),0)</f>
        <v>0</v>
      </c>
      <c r="S3761">
        <f>IFERROR(VLOOKUP(A3761,[3]Sheet1!$A:$G,7,FALSE),0)</f>
        <v>0</v>
      </c>
      <c r="T3761" t="str">
        <f t="shared" si="349"/>
        <v>Sim</v>
      </c>
      <c r="U3761" t="str">
        <f t="shared" si="350"/>
        <v>Sim</v>
      </c>
      <c r="V3761" t="str">
        <f t="shared" si="351"/>
        <v>Sim</v>
      </c>
      <c r="W3761" t="str">
        <f t="shared" si="352"/>
        <v>Sim</v>
      </c>
      <c r="X3761" t="str">
        <f t="shared" si="353"/>
        <v>Não</v>
      </c>
      <c r="Y3761" t="str">
        <f t="shared" si="354"/>
        <v>Sim</v>
      </c>
    </row>
    <row r="3762" spans="1:25" x14ac:dyDescent="0.25">
      <c r="A3762" s="11">
        <v>220060</v>
      </c>
      <c r="B3762">
        <f>IFERROR(VLOOKUP(A3762,[1]Monitoramento_Base_somente_disp!$A:$J,5,FALSE),0)</f>
        <v>9426</v>
      </c>
      <c r="C3762">
        <f>IFERROR(VLOOKUP(A3762,[1]Monitoramento_Base_somente_disp!$A:$J,6,FALSE),0)</f>
        <v>938506</v>
      </c>
      <c r="D3762">
        <f>IFERROR(VLOOKUP(A3762,[1]Monitoramento_Base_somente_disp!$A:$J,7,FALSE),0)</f>
        <v>11500</v>
      </c>
      <c r="E3762">
        <f>IFERROR(VLOOKUP(A3762,[1]Monitoramento_Base_somente_disp!$A:$J,8,FALSE),0)</f>
        <v>913893</v>
      </c>
      <c r="F3762">
        <f>IFERROR(VLOOKUP(A3762,[1]Monitoramento_Base_somente_disp!$A:$J,9,FALSE),0)</f>
        <v>8</v>
      </c>
      <c r="G3762">
        <f>IFERROR(VLOOKUP(A3762,[1]Monitoramento_Base_somente_disp!$A:$J,10,FALSE),0)</f>
        <v>143466</v>
      </c>
      <c r="H3762">
        <f>IFERROR(VLOOKUP(A3762,[2]Sheet1!$A:$I,4,FALSE),0)</f>
        <v>0</v>
      </c>
      <c r="I3762">
        <f>IFERROR(VLOOKUP(A3762,[2]Sheet1!$A:$I,5,FALSE),0)</f>
        <v>0</v>
      </c>
      <c r="J3762">
        <f>IFERROR(VLOOKUP(A3762,[2]Sheet1!$A:$I,6,FALSE),0)</f>
        <v>0</v>
      </c>
      <c r="K3762">
        <f>IFERROR(VLOOKUP(A3762,[2]Sheet1!$A:$I,7,FALSE),0)</f>
        <v>0</v>
      </c>
      <c r="L3762">
        <f>IFERROR(VLOOKUP(A3762,[2]Sheet1!$A:$I,8,FALSE),0)</f>
        <v>0</v>
      </c>
      <c r="M3762">
        <f>IFERROR(VLOOKUP(A3762,[2]Sheet1!$A:$I,9,FALSE),0)</f>
        <v>0</v>
      </c>
      <c r="N3762">
        <f>IFERROR(VLOOKUP(A3762,[3]Sheet1!$A:$G,2,FALSE),0)</f>
        <v>0</v>
      </c>
      <c r="O3762">
        <f>IFERROR(VLOOKUP(A3762,[3]Sheet1!$A:$G,3,FALSE),0)</f>
        <v>0</v>
      </c>
      <c r="P3762">
        <f>IFERROR(VLOOKUP(A3762,[3]Sheet1!$A:$G,4,FALSE),0)</f>
        <v>0</v>
      </c>
      <c r="Q3762">
        <f>IFERROR(VLOOKUP(A3762,[3]Sheet1!$A:$G,5,FALSE),0)</f>
        <v>0</v>
      </c>
      <c r="R3762">
        <f>IFERROR(VLOOKUP(A3762,[3]Sheet1!$A:$G,6,FALSE),0)</f>
        <v>0</v>
      </c>
      <c r="S3762">
        <f>IFERROR(VLOOKUP(A3762,[3]Sheet1!$A:$G,7,FALSE),0)</f>
        <v>0</v>
      </c>
      <c r="T3762" t="str">
        <f t="shared" si="349"/>
        <v>Sim</v>
      </c>
      <c r="U3762" t="str">
        <f t="shared" si="350"/>
        <v>Sim</v>
      </c>
      <c r="V3762" t="str">
        <f t="shared" si="351"/>
        <v>Sim</v>
      </c>
      <c r="W3762" t="str">
        <f t="shared" si="352"/>
        <v>Sim</v>
      </c>
      <c r="X3762" t="str">
        <f t="shared" si="353"/>
        <v>Sim</v>
      </c>
      <c r="Y3762" t="str">
        <f t="shared" si="354"/>
        <v>Sim</v>
      </c>
    </row>
    <row r="3763" spans="1:25" x14ac:dyDescent="0.25">
      <c r="A3763" s="11">
        <v>220070</v>
      </c>
      <c r="B3763">
        <f>IFERROR(VLOOKUP(A3763,[1]Monitoramento_Base_somente_disp!$A:$J,5,FALSE),0)</f>
        <v>0</v>
      </c>
      <c r="C3763">
        <f>IFERROR(VLOOKUP(A3763,[1]Monitoramento_Base_somente_disp!$A:$J,6,FALSE),0)</f>
        <v>1017630</v>
      </c>
      <c r="D3763">
        <f>IFERROR(VLOOKUP(A3763,[1]Monitoramento_Base_somente_disp!$A:$J,7,FALSE),0)</f>
        <v>0</v>
      </c>
      <c r="E3763">
        <f>IFERROR(VLOOKUP(A3763,[1]Monitoramento_Base_somente_disp!$A:$J,8,FALSE),0)</f>
        <v>1051551</v>
      </c>
      <c r="F3763">
        <f>IFERROR(VLOOKUP(A3763,[1]Monitoramento_Base_somente_disp!$A:$J,9,FALSE),0)</f>
        <v>0</v>
      </c>
      <c r="G3763">
        <f>IFERROR(VLOOKUP(A3763,[1]Monitoramento_Base_somente_disp!$A:$J,10,FALSE),0)</f>
        <v>169605</v>
      </c>
      <c r="H3763">
        <f>IFERROR(VLOOKUP(A3763,[2]Sheet1!$A:$I,4,FALSE),0)</f>
        <v>0</v>
      </c>
      <c r="I3763">
        <f>IFERROR(VLOOKUP(A3763,[2]Sheet1!$A:$I,5,FALSE),0)</f>
        <v>0</v>
      </c>
      <c r="J3763">
        <f>IFERROR(VLOOKUP(A3763,[2]Sheet1!$A:$I,6,FALSE),0)</f>
        <v>0</v>
      </c>
      <c r="K3763">
        <f>IFERROR(VLOOKUP(A3763,[2]Sheet1!$A:$I,7,FALSE),0)</f>
        <v>0</v>
      </c>
      <c r="L3763">
        <f>IFERROR(VLOOKUP(A3763,[2]Sheet1!$A:$I,8,FALSE),0)</f>
        <v>0</v>
      </c>
      <c r="M3763">
        <f>IFERROR(VLOOKUP(A3763,[2]Sheet1!$A:$I,9,FALSE),0)</f>
        <v>0</v>
      </c>
      <c r="N3763">
        <f>IFERROR(VLOOKUP(A3763,[3]Sheet1!$A:$G,2,FALSE),0)</f>
        <v>0</v>
      </c>
      <c r="O3763">
        <f>IFERROR(VLOOKUP(A3763,[3]Sheet1!$A:$G,3,FALSE),0)</f>
        <v>0</v>
      </c>
      <c r="P3763">
        <f>IFERROR(VLOOKUP(A3763,[3]Sheet1!$A:$G,4,FALSE),0)</f>
        <v>0</v>
      </c>
      <c r="Q3763">
        <f>IFERROR(VLOOKUP(A3763,[3]Sheet1!$A:$G,5,FALSE),0)</f>
        <v>0</v>
      </c>
      <c r="R3763">
        <f>IFERROR(VLOOKUP(A3763,[3]Sheet1!$A:$G,6,FALSE),0)</f>
        <v>0</v>
      </c>
      <c r="S3763">
        <f>IFERROR(VLOOKUP(A3763,[3]Sheet1!$A:$G,7,FALSE),0)</f>
        <v>0</v>
      </c>
      <c r="T3763" t="str">
        <f t="shared" si="349"/>
        <v>Não</v>
      </c>
      <c r="U3763" t="str">
        <f t="shared" si="350"/>
        <v>Sim</v>
      </c>
      <c r="V3763" t="str">
        <f t="shared" si="351"/>
        <v>Não</v>
      </c>
      <c r="W3763" t="str">
        <f t="shared" si="352"/>
        <v>Sim</v>
      </c>
      <c r="X3763" t="str">
        <f t="shared" si="353"/>
        <v>Não</v>
      </c>
      <c r="Y3763" t="str">
        <f t="shared" si="354"/>
        <v>Sim</v>
      </c>
    </row>
    <row r="3764" spans="1:25" x14ac:dyDescent="0.25">
      <c r="A3764" s="11">
        <v>220080</v>
      </c>
      <c r="B3764">
        <f>IFERROR(VLOOKUP(A3764,[1]Monitoramento_Base_somente_disp!$A:$J,5,FALSE),0)</f>
        <v>34708</v>
      </c>
      <c r="C3764">
        <f>IFERROR(VLOOKUP(A3764,[1]Monitoramento_Base_somente_disp!$A:$J,6,FALSE),0)</f>
        <v>29537698</v>
      </c>
      <c r="D3764">
        <f>IFERROR(VLOOKUP(A3764,[1]Monitoramento_Base_somente_disp!$A:$J,7,FALSE),0)</f>
        <v>23154</v>
      </c>
      <c r="E3764">
        <f>IFERROR(VLOOKUP(A3764,[1]Monitoramento_Base_somente_disp!$A:$J,8,FALSE),0)</f>
        <v>29468457</v>
      </c>
      <c r="F3764">
        <f>IFERROR(VLOOKUP(A3764,[1]Monitoramento_Base_somente_disp!$A:$J,9,FALSE),0)</f>
        <v>275</v>
      </c>
      <c r="G3764">
        <f>IFERROR(VLOOKUP(A3764,[1]Monitoramento_Base_somente_disp!$A:$J,10,FALSE),0)</f>
        <v>4679435</v>
      </c>
      <c r="H3764">
        <f>IFERROR(VLOOKUP(A3764,[2]Sheet1!$A:$I,4,FALSE),0)</f>
        <v>0</v>
      </c>
      <c r="I3764">
        <f>IFERROR(VLOOKUP(A3764,[2]Sheet1!$A:$I,5,FALSE),0)</f>
        <v>0</v>
      </c>
      <c r="J3764">
        <f>IFERROR(VLOOKUP(A3764,[2]Sheet1!$A:$I,6,FALSE),0)</f>
        <v>0</v>
      </c>
      <c r="K3764">
        <f>IFERROR(VLOOKUP(A3764,[2]Sheet1!$A:$I,7,FALSE),0)</f>
        <v>0</v>
      </c>
      <c r="L3764">
        <f>IFERROR(VLOOKUP(A3764,[2]Sheet1!$A:$I,8,FALSE),0)</f>
        <v>0</v>
      </c>
      <c r="M3764">
        <f>IFERROR(VLOOKUP(A3764,[2]Sheet1!$A:$I,9,FALSE),0)</f>
        <v>0</v>
      </c>
      <c r="N3764">
        <f>IFERROR(VLOOKUP(A3764,[3]Sheet1!$A:$G,2,FALSE),0)</f>
        <v>0</v>
      </c>
      <c r="O3764">
        <f>IFERROR(VLOOKUP(A3764,[3]Sheet1!$A:$G,3,FALSE),0)</f>
        <v>0</v>
      </c>
      <c r="P3764">
        <f>IFERROR(VLOOKUP(A3764,[3]Sheet1!$A:$G,4,FALSE),0)</f>
        <v>0</v>
      </c>
      <c r="Q3764">
        <f>IFERROR(VLOOKUP(A3764,[3]Sheet1!$A:$G,5,FALSE),0)</f>
        <v>0</v>
      </c>
      <c r="R3764">
        <f>IFERROR(VLOOKUP(A3764,[3]Sheet1!$A:$G,6,FALSE),0)</f>
        <v>0</v>
      </c>
      <c r="S3764">
        <f>IFERROR(VLOOKUP(A3764,[3]Sheet1!$A:$G,7,FALSE),0)</f>
        <v>0</v>
      </c>
      <c r="T3764" t="str">
        <f t="shared" si="349"/>
        <v>Sim</v>
      </c>
      <c r="U3764" t="str">
        <f t="shared" si="350"/>
        <v>Sim</v>
      </c>
      <c r="V3764" t="str">
        <f t="shared" si="351"/>
        <v>Sim</v>
      </c>
      <c r="W3764" t="str">
        <f t="shared" si="352"/>
        <v>Sim</v>
      </c>
      <c r="X3764" t="str">
        <f t="shared" si="353"/>
        <v>Sim</v>
      </c>
      <c r="Y3764" t="str">
        <f t="shared" si="354"/>
        <v>Sim</v>
      </c>
    </row>
    <row r="3765" spans="1:25" x14ac:dyDescent="0.25">
      <c r="A3765" s="11">
        <v>220130</v>
      </c>
      <c r="B3765">
        <f>IFERROR(VLOOKUP(A3765,[1]Monitoramento_Base_somente_disp!$A:$J,5,FALSE),0)</f>
        <v>0</v>
      </c>
      <c r="C3765">
        <f>IFERROR(VLOOKUP(A3765,[1]Monitoramento_Base_somente_disp!$A:$J,6,FALSE),0)</f>
        <v>0</v>
      </c>
      <c r="D3765">
        <f>IFERROR(VLOOKUP(A3765,[1]Monitoramento_Base_somente_disp!$A:$J,7,FALSE),0)</f>
        <v>0</v>
      </c>
      <c r="E3765">
        <f>IFERROR(VLOOKUP(A3765,[1]Monitoramento_Base_somente_disp!$A:$J,8,FALSE),0)</f>
        <v>0</v>
      </c>
      <c r="F3765">
        <f>IFERROR(VLOOKUP(A3765,[1]Monitoramento_Base_somente_disp!$A:$J,9,FALSE),0)</f>
        <v>0</v>
      </c>
      <c r="G3765">
        <f>IFERROR(VLOOKUP(A3765,[1]Monitoramento_Base_somente_disp!$A:$J,10,FALSE),0)</f>
        <v>0</v>
      </c>
      <c r="H3765">
        <f>IFERROR(VLOOKUP(A3765,[2]Sheet1!$A:$I,4,FALSE),0)</f>
        <v>0</v>
      </c>
      <c r="I3765">
        <f>IFERROR(VLOOKUP(A3765,[2]Sheet1!$A:$I,5,FALSE),0)</f>
        <v>0</v>
      </c>
      <c r="J3765">
        <f>IFERROR(VLOOKUP(A3765,[2]Sheet1!$A:$I,6,FALSE),0)</f>
        <v>0</v>
      </c>
      <c r="K3765">
        <f>IFERROR(VLOOKUP(A3765,[2]Sheet1!$A:$I,7,FALSE),0)</f>
        <v>0</v>
      </c>
      <c r="L3765">
        <f>IFERROR(VLOOKUP(A3765,[2]Sheet1!$A:$I,8,FALSE),0)</f>
        <v>0</v>
      </c>
      <c r="M3765">
        <f>IFERROR(VLOOKUP(A3765,[2]Sheet1!$A:$I,9,FALSE),0)</f>
        <v>0</v>
      </c>
      <c r="N3765">
        <f>IFERROR(VLOOKUP(A3765,[3]Sheet1!$A:$G,2,FALSE),0)</f>
        <v>0</v>
      </c>
      <c r="O3765">
        <f>IFERROR(VLOOKUP(A3765,[3]Sheet1!$A:$G,3,FALSE),0)</f>
        <v>0</v>
      </c>
      <c r="P3765">
        <f>IFERROR(VLOOKUP(A3765,[3]Sheet1!$A:$G,4,FALSE),0)</f>
        <v>0</v>
      </c>
      <c r="Q3765">
        <f>IFERROR(VLOOKUP(A3765,[3]Sheet1!$A:$G,5,FALSE),0)</f>
        <v>0</v>
      </c>
      <c r="R3765">
        <f>IFERROR(VLOOKUP(A3765,[3]Sheet1!$A:$G,6,FALSE),0)</f>
        <v>0</v>
      </c>
      <c r="S3765">
        <f>IFERROR(VLOOKUP(A3765,[3]Sheet1!$A:$G,7,FALSE),0)</f>
        <v>0</v>
      </c>
      <c r="T3765" t="str">
        <f t="shared" si="349"/>
        <v>Não</v>
      </c>
      <c r="U3765" t="str">
        <f t="shared" si="350"/>
        <v>Não</v>
      </c>
      <c r="V3765" t="str">
        <f t="shared" si="351"/>
        <v>Não</v>
      </c>
      <c r="W3765" t="str">
        <f t="shared" si="352"/>
        <v>Não</v>
      </c>
      <c r="X3765" t="str">
        <f t="shared" si="353"/>
        <v>Não</v>
      </c>
      <c r="Y3765" t="str">
        <f t="shared" si="354"/>
        <v>Não</v>
      </c>
    </row>
    <row r="3766" spans="1:25" x14ac:dyDescent="0.25">
      <c r="A3766" s="11">
        <v>220155</v>
      </c>
      <c r="B3766">
        <f>IFERROR(VLOOKUP(A3766,[1]Monitoramento_Base_somente_disp!$A:$J,5,FALSE),0)</f>
        <v>13467</v>
      </c>
      <c r="C3766">
        <f>IFERROR(VLOOKUP(A3766,[1]Monitoramento_Base_somente_disp!$A:$J,6,FALSE),0)</f>
        <v>13157338</v>
      </c>
      <c r="D3766">
        <f>IFERROR(VLOOKUP(A3766,[1]Monitoramento_Base_somente_disp!$A:$J,7,FALSE),0)</f>
        <v>10469</v>
      </c>
      <c r="E3766">
        <f>IFERROR(VLOOKUP(A3766,[1]Monitoramento_Base_somente_disp!$A:$J,8,FALSE),0)</f>
        <v>13159277</v>
      </c>
      <c r="F3766">
        <f>IFERROR(VLOOKUP(A3766,[1]Monitoramento_Base_somente_disp!$A:$J,9,FALSE),0)</f>
        <v>0</v>
      </c>
      <c r="G3766">
        <f>IFERROR(VLOOKUP(A3766,[1]Monitoramento_Base_somente_disp!$A:$J,10,FALSE),0)</f>
        <v>2098670</v>
      </c>
      <c r="H3766">
        <f>IFERROR(VLOOKUP(A3766,[2]Sheet1!$A:$I,4,FALSE),0)</f>
        <v>0</v>
      </c>
      <c r="I3766">
        <f>IFERROR(VLOOKUP(A3766,[2]Sheet1!$A:$I,5,FALSE),0)</f>
        <v>0</v>
      </c>
      <c r="J3766">
        <f>IFERROR(VLOOKUP(A3766,[2]Sheet1!$A:$I,6,FALSE),0)</f>
        <v>0</v>
      </c>
      <c r="K3766">
        <f>IFERROR(VLOOKUP(A3766,[2]Sheet1!$A:$I,7,FALSE),0)</f>
        <v>0</v>
      </c>
      <c r="L3766">
        <f>IFERROR(VLOOKUP(A3766,[2]Sheet1!$A:$I,8,FALSE),0)</f>
        <v>0</v>
      </c>
      <c r="M3766">
        <f>IFERROR(VLOOKUP(A3766,[2]Sheet1!$A:$I,9,FALSE),0)</f>
        <v>0</v>
      </c>
      <c r="N3766">
        <f>IFERROR(VLOOKUP(A3766,[3]Sheet1!$A:$G,2,FALSE),0)</f>
        <v>0</v>
      </c>
      <c r="O3766">
        <f>IFERROR(VLOOKUP(A3766,[3]Sheet1!$A:$G,3,FALSE),0)</f>
        <v>0</v>
      </c>
      <c r="P3766">
        <f>IFERROR(VLOOKUP(A3766,[3]Sheet1!$A:$G,4,FALSE),0)</f>
        <v>0</v>
      </c>
      <c r="Q3766">
        <f>IFERROR(VLOOKUP(A3766,[3]Sheet1!$A:$G,5,FALSE),0)</f>
        <v>0</v>
      </c>
      <c r="R3766">
        <f>IFERROR(VLOOKUP(A3766,[3]Sheet1!$A:$G,6,FALSE),0)</f>
        <v>0</v>
      </c>
      <c r="S3766">
        <f>IFERROR(VLOOKUP(A3766,[3]Sheet1!$A:$G,7,FALSE),0)</f>
        <v>0</v>
      </c>
      <c r="T3766" t="str">
        <f t="shared" si="349"/>
        <v>Sim</v>
      </c>
      <c r="U3766" t="str">
        <f t="shared" si="350"/>
        <v>Sim</v>
      </c>
      <c r="V3766" t="str">
        <f t="shared" si="351"/>
        <v>Sim</v>
      </c>
      <c r="W3766" t="str">
        <f t="shared" si="352"/>
        <v>Sim</v>
      </c>
      <c r="X3766" t="str">
        <f t="shared" si="353"/>
        <v>Não</v>
      </c>
      <c r="Y3766" t="str">
        <f t="shared" si="354"/>
        <v>Sim</v>
      </c>
    </row>
    <row r="3767" spans="1:25" x14ac:dyDescent="0.25">
      <c r="A3767" s="11">
        <v>220177</v>
      </c>
      <c r="B3767">
        <f>IFERROR(VLOOKUP(A3767,[1]Monitoramento_Base_somente_disp!$A:$J,5,FALSE),0)</f>
        <v>0</v>
      </c>
      <c r="C3767">
        <f>IFERROR(VLOOKUP(A3767,[1]Monitoramento_Base_somente_disp!$A:$J,6,FALSE),0)</f>
        <v>9983400</v>
      </c>
      <c r="D3767">
        <f>IFERROR(VLOOKUP(A3767,[1]Monitoramento_Base_somente_disp!$A:$J,7,FALSE),0)</f>
        <v>0</v>
      </c>
      <c r="E3767">
        <f>IFERROR(VLOOKUP(A3767,[1]Monitoramento_Base_somente_disp!$A:$J,8,FALSE),0)</f>
        <v>10316180</v>
      </c>
      <c r="F3767">
        <f>IFERROR(VLOOKUP(A3767,[1]Monitoramento_Base_somente_disp!$A:$J,9,FALSE),0)</f>
        <v>0</v>
      </c>
      <c r="G3767">
        <f>IFERROR(VLOOKUP(A3767,[1]Monitoramento_Base_somente_disp!$A:$J,10,FALSE),0)</f>
        <v>1663900</v>
      </c>
      <c r="H3767">
        <f>IFERROR(VLOOKUP(A3767,[2]Sheet1!$A:$I,4,FALSE),0)</f>
        <v>0</v>
      </c>
      <c r="I3767">
        <f>IFERROR(VLOOKUP(A3767,[2]Sheet1!$A:$I,5,FALSE),0)</f>
        <v>0</v>
      </c>
      <c r="J3767">
        <f>IFERROR(VLOOKUP(A3767,[2]Sheet1!$A:$I,6,FALSE),0)</f>
        <v>0</v>
      </c>
      <c r="K3767">
        <f>IFERROR(VLOOKUP(A3767,[2]Sheet1!$A:$I,7,FALSE),0)</f>
        <v>0</v>
      </c>
      <c r="L3767">
        <f>IFERROR(VLOOKUP(A3767,[2]Sheet1!$A:$I,8,FALSE),0)</f>
        <v>0</v>
      </c>
      <c r="M3767">
        <f>IFERROR(VLOOKUP(A3767,[2]Sheet1!$A:$I,9,FALSE),0)</f>
        <v>0</v>
      </c>
      <c r="N3767">
        <f>IFERROR(VLOOKUP(A3767,[3]Sheet1!$A:$G,2,FALSE),0)</f>
        <v>0</v>
      </c>
      <c r="O3767">
        <f>IFERROR(VLOOKUP(A3767,[3]Sheet1!$A:$G,3,FALSE),0)</f>
        <v>0</v>
      </c>
      <c r="P3767">
        <f>IFERROR(VLOOKUP(A3767,[3]Sheet1!$A:$G,4,FALSE),0)</f>
        <v>0</v>
      </c>
      <c r="Q3767">
        <f>IFERROR(VLOOKUP(A3767,[3]Sheet1!$A:$G,5,FALSE),0)</f>
        <v>0</v>
      </c>
      <c r="R3767">
        <f>IFERROR(VLOOKUP(A3767,[3]Sheet1!$A:$G,6,FALSE),0)</f>
        <v>0</v>
      </c>
      <c r="S3767">
        <f>IFERROR(VLOOKUP(A3767,[3]Sheet1!$A:$G,7,FALSE),0)</f>
        <v>0</v>
      </c>
      <c r="T3767" t="str">
        <f t="shared" si="349"/>
        <v>Não</v>
      </c>
      <c r="U3767" t="str">
        <f t="shared" si="350"/>
        <v>Sim</v>
      </c>
      <c r="V3767" t="str">
        <f t="shared" si="351"/>
        <v>Não</v>
      </c>
      <c r="W3767" t="str">
        <f t="shared" si="352"/>
        <v>Sim</v>
      </c>
      <c r="X3767" t="str">
        <f t="shared" si="353"/>
        <v>Não</v>
      </c>
      <c r="Y3767" t="str">
        <f t="shared" si="354"/>
        <v>Sim</v>
      </c>
    </row>
    <row r="3768" spans="1:25" x14ac:dyDescent="0.25">
      <c r="A3768" s="11">
        <v>220196</v>
      </c>
      <c r="B3768">
        <f>IFERROR(VLOOKUP(A3768,[1]Monitoramento_Base_somente_disp!$A:$J,5,FALSE),0)</f>
        <v>57808</v>
      </c>
      <c r="C3768">
        <f>IFERROR(VLOOKUP(A3768,[1]Monitoramento_Base_somente_disp!$A:$J,6,FALSE),0)</f>
        <v>5525254</v>
      </c>
      <c r="D3768">
        <f>IFERROR(VLOOKUP(A3768,[1]Monitoramento_Base_somente_disp!$A:$J,7,FALSE),0)</f>
        <v>41121</v>
      </c>
      <c r="E3768">
        <f>IFERROR(VLOOKUP(A3768,[1]Monitoramento_Base_somente_disp!$A:$J,8,FALSE),0)</f>
        <v>5539982</v>
      </c>
      <c r="F3768">
        <f>IFERROR(VLOOKUP(A3768,[1]Monitoramento_Base_somente_disp!$A:$J,9,FALSE),0)</f>
        <v>6531</v>
      </c>
      <c r="G3768">
        <f>IFERROR(VLOOKUP(A3768,[1]Monitoramento_Base_somente_disp!$A:$J,10,FALSE),0)</f>
        <v>923774</v>
      </c>
      <c r="H3768">
        <f>IFERROR(VLOOKUP(A3768,[2]Sheet1!$A:$I,4,FALSE),0)</f>
        <v>0</v>
      </c>
      <c r="I3768">
        <f>IFERROR(VLOOKUP(A3768,[2]Sheet1!$A:$I,5,FALSE),0)</f>
        <v>0</v>
      </c>
      <c r="J3768">
        <f>IFERROR(VLOOKUP(A3768,[2]Sheet1!$A:$I,6,FALSE),0)</f>
        <v>0</v>
      </c>
      <c r="K3768">
        <f>IFERROR(VLOOKUP(A3768,[2]Sheet1!$A:$I,7,FALSE),0)</f>
        <v>0</v>
      </c>
      <c r="L3768">
        <f>IFERROR(VLOOKUP(A3768,[2]Sheet1!$A:$I,8,FALSE),0)</f>
        <v>0</v>
      </c>
      <c r="M3768">
        <f>IFERROR(VLOOKUP(A3768,[2]Sheet1!$A:$I,9,FALSE),0)</f>
        <v>0</v>
      </c>
      <c r="N3768">
        <f>IFERROR(VLOOKUP(A3768,[3]Sheet1!$A:$G,2,FALSE),0)</f>
        <v>0</v>
      </c>
      <c r="O3768">
        <f>IFERROR(VLOOKUP(A3768,[3]Sheet1!$A:$G,3,FALSE),0)</f>
        <v>0</v>
      </c>
      <c r="P3768">
        <f>IFERROR(VLOOKUP(A3768,[3]Sheet1!$A:$G,4,FALSE),0)</f>
        <v>0</v>
      </c>
      <c r="Q3768">
        <f>IFERROR(VLOOKUP(A3768,[3]Sheet1!$A:$G,5,FALSE),0)</f>
        <v>0</v>
      </c>
      <c r="R3768">
        <f>IFERROR(VLOOKUP(A3768,[3]Sheet1!$A:$G,6,FALSE),0)</f>
        <v>0</v>
      </c>
      <c r="S3768">
        <f>IFERROR(VLOOKUP(A3768,[3]Sheet1!$A:$G,7,FALSE),0)</f>
        <v>0</v>
      </c>
      <c r="T3768" t="str">
        <f t="shared" si="349"/>
        <v>Sim</v>
      </c>
      <c r="U3768" t="str">
        <f t="shared" si="350"/>
        <v>Sim</v>
      </c>
      <c r="V3768" t="str">
        <f t="shared" si="351"/>
        <v>Sim</v>
      </c>
      <c r="W3768" t="str">
        <f t="shared" si="352"/>
        <v>Sim</v>
      </c>
      <c r="X3768" t="str">
        <f t="shared" si="353"/>
        <v>Sim</v>
      </c>
      <c r="Y3768" t="str">
        <f t="shared" si="354"/>
        <v>Sim</v>
      </c>
    </row>
    <row r="3769" spans="1:25" x14ac:dyDescent="0.25">
      <c r="A3769" s="11">
        <v>220205</v>
      </c>
      <c r="B3769">
        <f>IFERROR(VLOOKUP(A3769,[1]Monitoramento_Base_somente_disp!$A:$J,5,FALSE),0)</f>
        <v>0</v>
      </c>
      <c r="C3769">
        <f>IFERROR(VLOOKUP(A3769,[1]Monitoramento_Base_somente_disp!$A:$J,6,FALSE),0)</f>
        <v>0</v>
      </c>
      <c r="D3769">
        <f>IFERROR(VLOOKUP(A3769,[1]Monitoramento_Base_somente_disp!$A:$J,7,FALSE),0)</f>
        <v>0</v>
      </c>
      <c r="E3769">
        <f>IFERROR(VLOOKUP(A3769,[1]Monitoramento_Base_somente_disp!$A:$J,8,FALSE),0)</f>
        <v>0</v>
      </c>
      <c r="F3769">
        <f>IFERROR(VLOOKUP(A3769,[1]Monitoramento_Base_somente_disp!$A:$J,9,FALSE),0)</f>
        <v>0</v>
      </c>
      <c r="G3769">
        <f>IFERROR(VLOOKUP(A3769,[1]Monitoramento_Base_somente_disp!$A:$J,10,FALSE),0)</f>
        <v>0</v>
      </c>
      <c r="H3769">
        <f>IFERROR(VLOOKUP(A3769,[2]Sheet1!$A:$I,4,FALSE),0)</f>
        <v>0</v>
      </c>
      <c r="I3769">
        <f>IFERROR(VLOOKUP(A3769,[2]Sheet1!$A:$I,5,FALSE),0)</f>
        <v>0</v>
      </c>
      <c r="J3769">
        <f>IFERROR(VLOOKUP(A3769,[2]Sheet1!$A:$I,6,FALSE),0)</f>
        <v>0</v>
      </c>
      <c r="K3769">
        <f>IFERROR(VLOOKUP(A3769,[2]Sheet1!$A:$I,7,FALSE),0)</f>
        <v>0</v>
      </c>
      <c r="L3769">
        <f>IFERROR(VLOOKUP(A3769,[2]Sheet1!$A:$I,8,FALSE),0)</f>
        <v>0</v>
      </c>
      <c r="M3769">
        <f>IFERROR(VLOOKUP(A3769,[2]Sheet1!$A:$I,9,FALSE),0)</f>
        <v>0</v>
      </c>
      <c r="N3769">
        <f>IFERROR(VLOOKUP(A3769,[3]Sheet1!$A:$G,2,FALSE),0)</f>
        <v>0</v>
      </c>
      <c r="O3769">
        <f>IFERROR(VLOOKUP(A3769,[3]Sheet1!$A:$G,3,FALSE),0)</f>
        <v>0</v>
      </c>
      <c r="P3769">
        <f>IFERROR(VLOOKUP(A3769,[3]Sheet1!$A:$G,4,FALSE),0)</f>
        <v>0</v>
      </c>
      <c r="Q3769">
        <f>IFERROR(VLOOKUP(A3769,[3]Sheet1!$A:$G,5,FALSE),0)</f>
        <v>0</v>
      </c>
      <c r="R3769">
        <f>IFERROR(VLOOKUP(A3769,[3]Sheet1!$A:$G,6,FALSE),0)</f>
        <v>0</v>
      </c>
      <c r="S3769">
        <f>IFERROR(VLOOKUP(A3769,[3]Sheet1!$A:$G,7,FALSE),0)</f>
        <v>0</v>
      </c>
      <c r="T3769" t="str">
        <f t="shared" ref="T3769:T3832" si="355">IF(B3769+H3769+N3769&gt;0,"Sim","Não")</f>
        <v>Não</v>
      </c>
      <c r="U3769" t="str">
        <f t="shared" ref="U3769:U3832" si="356">IF(C3769+I3769+O3769&gt;0,"Sim","Não")</f>
        <v>Não</v>
      </c>
      <c r="V3769" t="str">
        <f t="shared" ref="V3769:V3832" si="357">IF(D3769+J3769+P3769&gt;0,"Sim","Não")</f>
        <v>Não</v>
      </c>
      <c r="W3769" t="str">
        <f t="shared" ref="W3769:W3832" si="358">IF(E3769+K3769+Q3769&gt;0,"Sim","Não")</f>
        <v>Não</v>
      </c>
      <c r="X3769" t="str">
        <f t="shared" ref="X3769:X3832" si="359">IF(F3769+L3769+R3769&gt;0,"Sim","Não")</f>
        <v>Não</v>
      </c>
      <c r="Y3769" t="str">
        <f t="shared" ref="Y3769:Y3832" si="360">IF(G3769+M3769+S3769&gt;0,"Sim","Não")</f>
        <v>Não</v>
      </c>
    </row>
    <row r="3770" spans="1:25" x14ac:dyDescent="0.25">
      <c r="A3770" s="11">
        <v>220207</v>
      </c>
      <c r="B3770">
        <f>IFERROR(VLOOKUP(A3770,[1]Monitoramento_Base_somente_disp!$A:$J,5,FALSE),0)</f>
        <v>0</v>
      </c>
      <c r="C3770">
        <f>IFERROR(VLOOKUP(A3770,[1]Monitoramento_Base_somente_disp!$A:$J,6,FALSE),0)</f>
        <v>318870</v>
      </c>
      <c r="D3770">
        <f>IFERROR(VLOOKUP(A3770,[1]Monitoramento_Base_somente_disp!$A:$J,7,FALSE),0)</f>
        <v>0</v>
      </c>
      <c r="E3770">
        <f>IFERROR(VLOOKUP(A3770,[1]Monitoramento_Base_somente_disp!$A:$J,8,FALSE),0)</f>
        <v>329499</v>
      </c>
      <c r="F3770">
        <f>IFERROR(VLOOKUP(A3770,[1]Monitoramento_Base_somente_disp!$A:$J,9,FALSE),0)</f>
        <v>0</v>
      </c>
      <c r="G3770">
        <f>IFERROR(VLOOKUP(A3770,[1]Monitoramento_Base_somente_disp!$A:$J,10,FALSE),0)</f>
        <v>53145</v>
      </c>
      <c r="H3770">
        <f>IFERROR(VLOOKUP(A3770,[2]Sheet1!$A:$I,4,FALSE),0)</f>
        <v>0</v>
      </c>
      <c r="I3770">
        <f>IFERROR(VLOOKUP(A3770,[2]Sheet1!$A:$I,5,FALSE),0)</f>
        <v>0</v>
      </c>
      <c r="J3770">
        <f>IFERROR(VLOOKUP(A3770,[2]Sheet1!$A:$I,6,FALSE),0)</f>
        <v>0</v>
      </c>
      <c r="K3770">
        <f>IFERROR(VLOOKUP(A3770,[2]Sheet1!$A:$I,7,FALSE),0)</f>
        <v>0</v>
      </c>
      <c r="L3770">
        <f>IFERROR(VLOOKUP(A3770,[2]Sheet1!$A:$I,8,FALSE),0)</f>
        <v>0</v>
      </c>
      <c r="M3770">
        <f>IFERROR(VLOOKUP(A3770,[2]Sheet1!$A:$I,9,FALSE),0)</f>
        <v>0</v>
      </c>
      <c r="N3770">
        <f>IFERROR(VLOOKUP(A3770,[3]Sheet1!$A:$G,2,FALSE),0)</f>
        <v>0</v>
      </c>
      <c r="O3770">
        <f>IFERROR(VLOOKUP(A3770,[3]Sheet1!$A:$G,3,FALSE),0)</f>
        <v>0</v>
      </c>
      <c r="P3770">
        <f>IFERROR(VLOOKUP(A3770,[3]Sheet1!$A:$G,4,FALSE),0)</f>
        <v>0</v>
      </c>
      <c r="Q3770">
        <f>IFERROR(VLOOKUP(A3770,[3]Sheet1!$A:$G,5,FALSE),0)</f>
        <v>0</v>
      </c>
      <c r="R3770">
        <f>IFERROR(VLOOKUP(A3770,[3]Sheet1!$A:$G,6,FALSE),0)</f>
        <v>0</v>
      </c>
      <c r="S3770">
        <f>IFERROR(VLOOKUP(A3770,[3]Sheet1!$A:$G,7,FALSE),0)</f>
        <v>0</v>
      </c>
      <c r="T3770" t="str">
        <f t="shared" si="355"/>
        <v>Não</v>
      </c>
      <c r="U3770" t="str">
        <f t="shared" si="356"/>
        <v>Sim</v>
      </c>
      <c r="V3770" t="str">
        <f t="shared" si="357"/>
        <v>Não</v>
      </c>
      <c r="W3770" t="str">
        <f t="shared" si="358"/>
        <v>Sim</v>
      </c>
      <c r="X3770" t="str">
        <f t="shared" si="359"/>
        <v>Não</v>
      </c>
      <c r="Y3770" t="str">
        <f t="shared" si="360"/>
        <v>Sim</v>
      </c>
    </row>
    <row r="3771" spans="1:25" x14ac:dyDescent="0.25">
      <c r="A3771" s="11">
        <v>220217</v>
      </c>
      <c r="B3771">
        <f>IFERROR(VLOOKUP(A3771,[1]Monitoramento_Base_somente_disp!$A:$J,5,FALSE),0)</f>
        <v>6594</v>
      </c>
      <c r="C3771">
        <f>IFERROR(VLOOKUP(A3771,[1]Monitoramento_Base_somente_disp!$A:$J,6,FALSE),0)</f>
        <v>805495</v>
      </c>
      <c r="D3771">
        <f>IFERROR(VLOOKUP(A3771,[1]Monitoramento_Base_somente_disp!$A:$J,7,FALSE),0)</f>
        <v>5092</v>
      </c>
      <c r="E3771">
        <f>IFERROR(VLOOKUP(A3771,[1]Monitoramento_Base_somente_disp!$A:$J,8,FALSE),0)</f>
        <v>1055358</v>
      </c>
      <c r="F3771">
        <f>IFERROR(VLOOKUP(A3771,[1]Monitoramento_Base_somente_disp!$A:$J,9,FALSE),0)</f>
        <v>0</v>
      </c>
      <c r="G3771">
        <f>IFERROR(VLOOKUP(A3771,[1]Monitoramento_Base_somente_disp!$A:$J,10,FALSE),0)</f>
        <v>188710</v>
      </c>
      <c r="H3771">
        <f>IFERROR(VLOOKUP(A3771,[2]Sheet1!$A:$I,4,FALSE),0)</f>
        <v>0</v>
      </c>
      <c r="I3771">
        <f>IFERROR(VLOOKUP(A3771,[2]Sheet1!$A:$I,5,FALSE),0)</f>
        <v>0</v>
      </c>
      <c r="J3771">
        <f>IFERROR(VLOOKUP(A3771,[2]Sheet1!$A:$I,6,FALSE),0)</f>
        <v>0</v>
      </c>
      <c r="K3771">
        <f>IFERROR(VLOOKUP(A3771,[2]Sheet1!$A:$I,7,FALSE),0)</f>
        <v>0</v>
      </c>
      <c r="L3771">
        <f>IFERROR(VLOOKUP(A3771,[2]Sheet1!$A:$I,8,FALSE),0)</f>
        <v>0</v>
      </c>
      <c r="M3771">
        <f>IFERROR(VLOOKUP(A3771,[2]Sheet1!$A:$I,9,FALSE),0)</f>
        <v>0</v>
      </c>
      <c r="N3771">
        <f>IFERROR(VLOOKUP(A3771,[3]Sheet1!$A:$G,2,FALSE),0)</f>
        <v>0</v>
      </c>
      <c r="O3771">
        <f>IFERROR(VLOOKUP(A3771,[3]Sheet1!$A:$G,3,FALSE),0)</f>
        <v>0</v>
      </c>
      <c r="P3771">
        <f>IFERROR(VLOOKUP(A3771,[3]Sheet1!$A:$G,4,FALSE),0)</f>
        <v>0</v>
      </c>
      <c r="Q3771">
        <f>IFERROR(VLOOKUP(A3771,[3]Sheet1!$A:$G,5,FALSE),0)</f>
        <v>0</v>
      </c>
      <c r="R3771">
        <f>IFERROR(VLOOKUP(A3771,[3]Sheet1!$A:$G,6,FALSE),0)</f>
        <v>0</v>
      </c>
      <c r="S3771">
        <f>IFERROR(VLOOKUP(A3771,[3]Sheet1!$A:$G,7,FALSE),0)</f>
        <v>0</v>
      </c>
      <c r="T3771" t="str">
        <f t="shared" si="355"/>
        <v>Sim</v>
      </c>
      <c r="U3771" t="str">
        <f t="shared" si="356"/>
        <v>Sim</v>
      </c>
      <c r="V3771" t="str">
        <f t="shared" si="357"/>
        <v>Sim</v>
      </c>
      <c r="W3771" t="str">
        <f t="shared" si="358"/>
        <v>Sim</v>
      </c>
      <c r="X3771" t="str">
        <f t="shared" si="359"/>
        <v>Não</v>
      </c>
      <c r="Y3771" t="str">
        <f t="shared" si="360"/>
        <v>Sim</v>
      </c>
    </row>
    <row r="3772" spans="1:25" x14ac:dyDescent="0.25">
      <c r="A3772" s="11">
        <v>220225</v>
      </c>
      <c r="B3772">
        <f>IFERROR(VLOOKUP(A3772,[1]Monitoramento_Base_somente_disp!$A:$J,5,FALSE),0)</f>
        <v>16038</v>
      </c>
      <c r="C3772">
        <f>IFERROR(VLOOKUP(A3772,[1]Monitoramento_Base_somente_disp!$A:$J,6,FALSE),0)</f>
        <v>1994342</v>
      </c>
      <c r="D3772">
        <f>IFERROR(VLOOKUP(A3772,[1]Monitoramento_Base_somente_disp!$A:$J,7,FALSE),0)</f>
        <v>6599</v>
      </c>
      <c r="E3772">
        <f>IFERROR(VLOOKUP(A3772,[1]Monitoramento_Base_somente_disp!$A:$J,8,FALSE),0)</f>
        <v>1804542</v>
      </c>
      <c r="F3772">
        <f>IFERROR(VLOOKUP(A3772,[1]Monitoramento_Base_somente_disp!$A:$J,9,FALSE),0)</f>
        <v>0</v>
      </c>
      <c r="G3772">
        <f>IFERROR(VLOOKUP(A3772,[1]Monitoramento_Base_somente_disp!$A:$J,10,FALSE),0)</f>
        <v>282775</v>
      </c>
      <c r="H3772">
        <f>IFERROR(VLOOKUP(A3772,[2]Sheet1!$A:$I,4,FALSE),0)</f>
        <v>0</v>
      </c>
      <c r="I3772">
        <f>IFERROR(VLOOKUP(A3772,[2]Sheet1!$A:$I,5,FALSE),0)</f>
        <v>0</v>
      </c>
      <c r="J3772">
        <f>IFERROR(VLOOKUP(A3772,[2]Sheet1!$A:$I,6,FALSE),0)</f>
        <v>0</v>
      </c>
      <c r="K3772">
        <f>IFERROR(VLOOKUP(A3772,[2]Sheet1!$A:$I,7,FALSE),0)</f>
        <v>0</v>
      </c>
      <c r="L3772">
        <f>IFERROR(VLOOKUP(A3772,[2]Sheet1!$A:$I,8,FALSE),0)</f>
        <v>0</v>
      </c>
      <c r="M3772">
        <f>IFERROR(VLOOKUP(A3772,[2]Sheet1!$A:$I,9,FALSE),0)</f>
        <v>0</v>
      </c>
      <c r="N3772">
        <f>IFERROR(VLOOKUP(A3772,[3]Sheet1!$A:$G,2,FALSE),0)</f>
        <v>0</v>
      </c>
      <c r="O3772">
        <f>IFERROR(VLOOKUP(A3772,[3]Sheet1!$A:$G,3,FALSE),0)</f>
        <v>0</v>
      </c>
      <c r="P3772">
        <f>IFERROR(VLOOKUP(A3772,[3]Sheet1!$A:$G,4,FALSE),0)</f>
        <v>0</v>
      </c>
      <c r="Q3772">
        <f>IFERROR(VLOOKUP(A3772,[3]Sheet1!$A:$G,5,FALSE),0)</f>
        <v>0</v>
      </c>
      <c r="R3772">
        <f>IFERROR(VLOOKUP(A3772,[3]Sheet1!$A:$G,6,FALSE),0)</f>
        <v>0</v>
      </c>
      <c r="S3772">
        <f>IFERROR(VLOOKUP(A3772,[3]Sheet1!$A:$G,7,FALSE),0)</f>
        <v>0</v>
      </c>
      <c r="T3772" t="str">
        <f t="shared" si="355"/>
        <v>Sim</v>
      </c>
      <c r="U3772" t="str">
        <f t="shared" si="356"/>
        <v>Sim</v>
      </c>
      <c r="V3772" t="str">
        <f t="shared" si="357"/>
        <v>Sim</v>
      </c>
      <c r="W3772" t="str">
        <f t="shared" si="358"/>
        <v>Sim</v>
      </c>
      <c r="X3772" t="str">
        <f t="shared" si="359"/>
        <v>Não</v>
      </c>
      <c r="Y3772" t="str">
        <f t="shared" si="360"/>
        <v>Sim</v>
      </c>
    </row>
    <row r="3773" spans="1:25" x14ac:dyDescent="0.25">
      <c r="A3773" s="11">
        <v>220240</v>
      </c>
      <c r="B3773">
        <f>IFERROR(VLOOKUP(A3773,[1]Monitoramento_Base_somente_disp!$A:$J,5,FALSE),0)</f>
        <v>642</v>
      </c>
      <c r="C3773">
        <f>IFERROR(VLOOKUP(A3773,[1]Monitoramento_Base_somente_disp!$A:$J,6,FALSE),0)</f>
        <v>659040</v>
      </c>
      <c r="D3773">
        <f>IFERROR(VLOOKUP(A3773,[1]Monitoramento_Base_somente_disp!$A:$J,7,FALSE),0)</f>
        <v>0</v>
      </c>
      <c r="E3773">
        <f>IFERROR(VLOOKUP(A3773,[1]Monitoramento_Base_somente_disp!$A:$J,8,FALSE),0)</f>
        <v>313813</v>
      </c>
      <c r="F3773">
        <f>IFERROR(VLOOKUP(A3773,[1]Monitoramento_Base_somente_disp!$A:$J,9,FALSE),0)</f>
        <v>0</v>
      </c>
      <c r="G3773">
        <f>IFERROR(VLOOKUP(A3773,[1]Monitoramento_Base_somente_disp!$A:$J,10,FALSE),0)</f>
        <v>50615</v>
      </c>
      <c r="H3773">
        <f>IFERROR(VLOOKUP(A3773,[2]Sheet1!$A:$I,4,FALSE),0)</f>
        <v>0</v>
      </c>
      <c r="I3773">
        <f>IFERROR(VLOOKUP(A3773,[2]Sheet1!$A:$I,5,FALSE),0)</f>
        <v>0</v>
      </c>
      <c r="J3773">
        <f>IFERROR(VLOOKUP(A3773,[2]Sheet1!$A:$I,6,FALSE),0)</f>
        <v>0</v>
      </c>
      <c r="K3773">
        <f>IFERROR(VLOOKUP(A3773,[2]Sheet1!$A:$I,7,FALSE),0)</f>
        <v>0</v>
      </c>
      <c r="L3773">
        <f>IFERROR(VLOOKUP(A3773,[2]Sheet1!$A:$I,8,FALSE),0)</f>
        <v>0</v>
      </c>
      <c r="M3773">
        <f>IFERROR(VLOOKUP(A3773,[2]Sheet1!$A:$I,9,FALSE),0)</f>
        <v>0</v>
      </c>
      <c r="N3773">
        <f>IFERROR(VLOOKUP(A3773,[3]Sheet1!$A:$G,2,FALSE),0)</f>
        <v>0</v>
      </c>
      <c r="O3773">
        <f>IFERROR(VLOOKUP(A3773,[3]Sheet1!$A:$G,3,FALSE),0)</f>
        <v>0</v>
      </c>
      <c r="P3773">
        <f>IFERROR(VLOOKUP(A3773,[3]Sheet1!$A:$G,4,FALSE),0)</f>
        <v>0</v>
      </c>
      <c r="Q3773">
        <f>IFERROR(VLOOKUP(A3773,[3]Sheet1!$A:$G,5,FALSE),0)</f>
        <v>0</v>
      </c>
      <c r="R3773">
        <f>IFERROR(VLOOKUP(A3773,[3]Sheet1!$A:$G,6,FALSE),0)</f>
        <v>0</v>
      </c>
      <c r="S3773">
        <f>IFERROR(VLOOKUP(A3773,[3]Sheet1!$A:$G,7,FALSE),0)</f>
        <v>0</v>
      </c>
      <c r="T3773" t="str">
        <f t="shared" si="355"/>
        <v>Sim</v>
      </c>
      <c r="U3773" t="str">
        <f t="shared" si="356"/>
        <v>Sim</v>
      </c>
      <c r="V3773" t="str">
        <f t="shared" si="357"/>
        <v>Não</v>
      </c>
      <c r="W3773" t="str">
        <f t="shared" si="358"/>
        <v>Sim</v>
      </c>
      <c r="X3773" t="str">
        <f t="shared" si="359"/>
        <v>Não</v>
      </c>
      <c r="Y3773" t="str">
        <f t="shared" si="360"/>
        <v>Sim</v>
      </c>
    </row>
    <row r="3774" spans="1:25" x14ac:dyDescent="0.25">
      <c r="A3774" s="11">
        <v>220260</v>
      </c>
      <c r="B3774">
        <f>IFERROR(VLOOKUP(A3774,[1]Monitoramento_Base_somente_disp!$A:$J,5,FALSE),0)</f>
        <v>0</v>
      </c>
      <c r="C3774">
        <f>IFERROR(VLOOKUP(A3774,[1]Monitoramento_Base_somente_disp!$A:$J,6,FALSE),0)</f>
        <v>3008640</v>
      </c>
      <c r="D3774">
        <f>IFERROR(VLOOKUP(A3774,[1]Monitoramento_Base_somente_disp!$A:$J,7,FALSE),0)</f>
        <v>0</v>
      </c>
      <c r="E3774">
        <f>IFERROR(VLOOKUP(A3774,[1]Monitoramento_Base_somente_disp!$A:$J,8,FALSE),0)</f>
        <v>3108928</v>
      </c>
      <c r="F3774">
        <f>IFERROR(VLOOKUP(A3774,[1]Monitoramento_Base_somente_disp!$A:$J,9,FALSE),0)</f>
        <v>0</v>
      </c>
      <c r="G3774">
        <f>IFERROR(VLOOKUP(A3774,[1]Monitoramento_Base_somente_disp!$A:$J,10,FALSE),0)</f>
        <v>501440</v>
      </c>
      <c r="H3774">
        <f>IFERROR(VLOOKUP(A3774,[2]Sheet1!$A:$I,4,FALSE),0)</f>
        <v>0</v>
      </c>
      <c r="I3774">
        <f>IFERROR(VLOOKUP(A3774,[2]Sheet1!$A:$I,5,FALSE),0)</f>
        <v>0</v>
      </c>
      <c r="J3774">
        <f>IFERROR(VLOOKUP(A3774,[2]Sheet1!$A:$I,6,FALSE),0)</f>
        <v>0</v>
      </c>
      <c r="K3774">
        <f>IFERROR(VLOOKUP(A3774,[2]Sheet1!$A:$I,7,FALSE),0)</f>
        <v>0</v>
      </c>
      <c r="L3774">
        <f>IFERROR(VLOOKUP(A3774,[2]Sheet1!$A:$I,8,FALSE),0)</f>
        <v>0</v>
      </c>
      <c r="M3774">
        <f>IFERROR(VLOOKUP(A3774,[2]Sheet1!$A:$I,9,FALSE),0)</f>
        <v>0</v>
      </c>
      <c r="N3774">
        <f>IFERROR(VLOOKUP(A3774,[3]Sheet1!$A:$G,2,FALSE),0)</f>
        <v>0</v>
      </c>
      <c r="O3774">
        <f>IFERROR(VLOOKUP(A3774,[3]Sheet1!$A:$G,3,FALSE),0)</f>
        <v>0</v>
      </c>
      <c r="P3774">
        <f>IFERROR(VLOOKUP(A3774,[3]Sheet1!$A:$G,4,FALSE),0)</f>
        <v>0</v>
      </c>
      <c r="Q3774">
        <f>IFERROR(VLOOKUP(A3774,[3]Sheet1!$A:$G,5,FALSE),0)</f>
        <v>0</v>
      </c>
      <c r="R3774">
        <f>IFERROR(VLOOKUP(A3774,[3]Sheet1!$A:$G,6,FALSE),0)</f>
        <v>0</v>
      </c>
      <c r="S3774">
        <f>IFERROR(VLOOKUP(A3774,[3]Sheet1!$A:$G,7,FALSE),0)</f>
        <v>0</v>
      </c>
      <c r="T3774" t="str">
        <f t="shared" si="355"/>
        <v>Não</v>
      </c>
      <c r="U3774" t="str">
        <f t="shared" si="356"/>
        <v>Sim</v>
      </c>
      <c r="V3774" t="str">
        <f t="shared" si="357"/>
        <v>Não</v>
      </c>
      <c r="W3774" t="str">
        <f t="shared" si="358"/>
        <v>Sim</v>
      </c>
      <c r="X3774" t="str">
        <f t="shared" si="359"/>
        <v>Não</v>
      </c>
      <c r="Y3774" t="str">
        <f t="shared" si="360"/>
        <v>Sim</v>
      </c>
    </row>
    <row r="3775" spans="1:25" x14ac:dyDescent="0.25">
      <c r="A3775" s="11">
        <v>220277</v>
      </c>
      <c r="B3775">
        <f>IFERROR(VLOOKUP(A3775,[1]Monitoramento_Base_somente_disp!$A:$J,5,FALSE),0)</f>
        <v>0</v>
      </c>
      <c r="C3775">
        <f>IFERROR(VLOOKUP(A3775,[1]Monitoramento_Base_somente_disp!$A:$J,6,FALSE),0)</f>
        <v>2324400</v>
      </c>
      <c r="D3775">
        <f>IFERROR(VLOOKUP(A3775,[1]Monitoramento_Base_somente_disp!$A:$J,7,FALSE),0)</f>
        <v>0</v>
      </c>
      <c r="E3775">
        <f>IFERROR(VLOOKUP(A3775,[1]Monitoramento_Base_somente_disp!$A:$J,8,FALSE),0)</f>
        <v>2401880</v>
      </c>
      <c r="F3775">
        <f>IFERROR(VLOOKUP(A3775,[1]Monitoramento_Base_somente_disp!$A:$J,9,FALSE),0)</f>
        <v>0</v>
      </c>
      <c r="G3775">
        <f>IFERROR(VLOOKUP(A3775,[1]Monitoramento_Base_somente_disp!$A:$J,10,FALSE),0)</f>
        <v>387400</v>
      </c>
      <c r="H3775">
        <f>IFERROR(VLOOKUP(A3775,[2]Sheet1!$A:$I,4,FALSE),0)</f>
        <v>0</v>
      </c>
      <c r="I3775">
        <f>IFERROR(VLOOKUP(A3775,[2]Sheet1!$A:$I,5,FALSE),0)</f>
        <v>0</v>
      </c>
      <c r="J3775">
        <f>IFERROR(VLOOKUP(A3775,[2]Sheet1!$A:$I,6,FALSE),0)</f>
        <v>0</v>
      </c>
      <c r="K3775">
        <f>IFERROR(VLOOKUP(A3775,[2]Sheet1!$A:$I,7,FALSE),0)</f>
        <v>0</v>
      </c>
      <c r="L3775">
        <f>IFERROR(VLOOKUP(A3775,[2]Sheet1!$A:$I,8,FALSE),0)</f>
        <v>0</v>
      </c>
      <c r="M3775">
        <f>IFERROR(VLOOKUP(A3775,[2]Sheet1!$A:$I,9,FALSE),0)</f>
        <v>0</v>
      </c>
      <c r="N3775">
        <f>IFERROR(VLOOKUP(A3775,[3]Sheet1!$A:$G,2,FALSE),0)</f>
        <v>0</v>
      </c>
      <c r="O3775">
        <f>IFERROR(VLOOKUP(A3775,[3]Sheet1!$A:$G,3,FALSE),0)</f>
        <v>0</v>
      </c>
      <c r="P3775">
        <f>IFERROR(VLOOKUP(A3775,[3]Sheet1!$A:$G,4,FALSE),0)</f>
        <v>0</v>
      </c>
      <c r="Q3775">
        <f>IFERROR(VLOOKUP(A3775,[3]Sheet1!$A:$G,5,FALSE),0)</f>
        <v>0</v>
      </c>
      <c r="R3775">
        <f>IFERROR(VLOOKUP(A3775,[3]Sheet1!$A:$G,6,FALSE),0)</f>
        <v>0</v>
      </c>
      <c r="S3775">
        <f>IFERROR(VLOOKUP(A3775,[3]Sheet1!$A:$G,7,FALSE),0)</f>
        <v>0</v>
      </c>
      <c r="T3775" t="str">
        <f t="shared" si="355"/>
        <v>Não</v>
      </c>
      <c r="U3775" t="str">
        <f t="shared" si="356"/>
        <v>Sim</v>
      </c>
      <c r="V3775" t="str">
        <f t="shared" si="357"/>
        <v>Não</v>
      </c>
      <c r="W3775" t="str">
        <f t="shared" si="358"/>
        <v>Sim</v>
      </c>
      <c r="X3775" t="str">
        <f t="shared" si="359"/>
        <v>Não</v>
      </c>
      <c r="Y3775" t="str">
        <f t="shared" si="360"/>
        <v>Sim</v>
      </c>
    </row>
    <row r="3776" spans="1:25" x14ac:dyDescent="0.25">
      <c r="A3776" s="11">
        <v>220280</v>
      </c>
      <c r="B3776">
        <f>IFERROR(VLOOKUP(A3776,[1]Monitoramento_Base_somente_disp!$A:$J,5,FALSE),0)</f>
        <v>1493</v>
      </c>
      <c r="C3776">
        <f>IFERROR(VLOOKUP(A3776,[1]Monitoramento_Base_somente_disp!$A:$J,6,FALSE),0)</f>
        <v>565856</v>
      </c>
      <c r="D3776">
        <f>IFERROR(VLOOKUP(A3776,[1]Monitoramento_Base_somente_disp!$A:$J,7,FALSE),0)</f>
        <v>1248</v>
      </c>
      <c r="E3776">
        <f>IFERROR(VLOOKUP(A3776,[1]Monitoramento_Base_somente_disp!$A:$J,8,FALSE),0)</f>
        <v>682746</v>
      </c>
      <c r="F3776">
        <f>IFERROR(VLOOKUP(A3776,[1]Monitoramento_Base_somente_disp!$A:$J,9,FALSE),0)</f>
        <v>0</v>
      </c>
      <c r="G3776">
        <f>IFERROR(VLOOKUP(A3776,[1]Monitoramento_Base_somente_disp!$A:$J,10,FALSE),0)</f>
        <v>128790</v>
      </c>
      <c r="H3776">
        <f>IFERROR(VLOOKUP(A3776,[2]Sheet1!$A:$I,4,FALSE),0)</f>
        <v>0</v>
      </c>
      <c r="I3776">
        <f>IFERROR(VLOOKUP(A3776,[2]Sheet1!$A:$I,5,FALSE),0)</f>
        <v>0</v>
      </c>
      <c r="J3776">
        <f>IFERROR(VLOOKUP(A3776,[2]Sheet1!$A:$I,6,FALSE),0)</f>
        <v>0</v>
      </c>
      <c r="K3776">
        <f>IFERROR(VLOOKUP(A3776,[2]Sheet1!$A:$I,7,FALSE),0)</f>
        <v>0</v>
      </c>
      <c r="L3776">
        <f>IFERROR(VLOOKUP(A3776,[2]Sheet1!$A:$I,8,FALSE),0)</f>
        <v>0</v>
      </c>
      <c r="M3776">
        <f>IFERROR(VLOOKUP(A3776,[2]Sheet1!$A:$I,9,FALSE),0)</f>
        <v>0</v>
      </c>
      <c r="N3776">
        <f>IFERROR(VLOOKUP(A3776,[3]Sheet1!$A:$G,2,FALSE),0)</f>
        <v>0</v>
      </c>
      <c r="O3776">
        <f>IFERROR(VLOOKUP(A3776,[3]Sheet1!$A:$G,3,FALSE),0)</f>
        <v>0</v>
      </c>
      <c r="P3776">
        <f>IFERROR(VLOOKUP(A3776,[3]Sheet1!$A:$G,4,FALSE),0)</f>
        <v>0</v>
      </c>
      <c r="Q3776">
        <f>IFERROR(VLOOKUP(A3776,[3]Sheet1!$A:$G,5,FALSE),0)</f>
        <v>0</v>
      </c>
      <c r="R3776">
        <f>IFERROR(VLOOKUP(A3776,[3]Sheet1!$A:$G,6,FALSE),0)</f>
        <v>0</v>
      </c>
      <c r="S3776">
        <f>IFERROR(VLOOKUP(A3776,[3]Sheet1!$A:$G,7,FALSE),0)</f>
        <v>0</v>
      </c>
      <c r="T3776" t="str">
        <f t="shared" si="355"/>
        <v>Sim</v>
      </c>
      <c r="U3776" t="str">
        <f t="shared" si="356"/>
        <v>Sim</v>
      </c>
      <c r="V3776" t="str">
        <f t="shared" si="357"/>
        <v>Sim</v>
      </c>
      <c r="W3776" t="str">
        <f t="shared" si="358"/>
        <v>Sim</v>
      </c>
      <c r="X3776" t="str">
        <f t="shared" si="359"/>
        <v>Não</v>
      </c>
      <c r="Y3776" t="str">
        <f t="shared" si="360"/>
        <v>Sim</v>
      </c>
    </row>
    <row r="3777" spans="1:25" x14ac:dyDescent="0.25">
      <c r="A3777" s="11">
        <v>220325</v>
      </c>
      <c r="B3777">
        <f>IFERROR(VLOOKUP(A3777,[1]Monitoramento_Base_somente_disp!$A:$J,5,FALSE),0)</f>
        <v>0</v>
      </c>
      <c r="C3777">
        <f>IFERROR(VLOOKUP(A3777,[1]Monitoramento_Base_somente_disp!$A:$J,6,FALSE),0)</f>
        <v>2330830</v>
      </c>
      <c r="D3777">
        <f>IFERROR(VLOOKUP(A3777,[1]Monitoramento_Base_somente_disp!$A:$J,7,FALSE),0)</f>
        <v>0</v>
      </c>
      <c r="E3777">
        <f>IFERROR(VLOOKUP(A3777,[1]Monitoramento_Base_somente_disp!$A:$J,8,FALSE),0)</f>
        <v>1838921</v>
      </c>
      <c r="F3777">
        <f>IFERROR(VLOOKUP(A3777,[1]Monitoramento_Base_somente_disp!$A:$J,9,FALSE),0)</f>
        <v>0</v>
      </c>
      <c r="G3777">
        <f>IFERROR(VLOOKUP(A3777,[1]Monitoramento_Base_somente_disp!$A:$J,10,FALSE),0)</f>
        <v>296010</v>
      </c>
      <c r="H3777">
        <f>IFERROR(VLOOKUP(A3777,[2]Sheet1!$A:$I,4,FALSE),0)</f>
        <v>0</v>
      </c>
      <c r="I3777">
        <f>IFERROR(VLOOKUP(A3777,[2]Sheet1!$A:$I,5,FALSE),0)</f>
        <v>0</v>
      </c>
      <c r="J3777">
        <f>IFERROR(VLOOKUP(A3777,[2]Sheet1!$A:$I,6,FALSE),0)</f>
        <v>0</v>
      </c>
      <c r="K3777">
        <f>IFERROR(VLOOKUP(A3777,[2]Sheet1!$A:$I,7,FALSE),0)</f>
        <v>0</v>
      </c>
      <c r="L3777">
        <f>IFERROR(VLOOKUP(A3777,[2]Sheet1!$A:$I,8,FALSE),0)</f>
        <v>0</v>
      </c>
      <c r="M3777">
        <f>IFERROR(VLOOKUP(A3777,[2]Sheet1!$A:$I,9,FALSE),0)</f>
        <v>0</v>
      </c>
      <c r="N3777">
        <f>IFERROR(VLOOKUP(A3777,[3]Sheet1!$A:$G,2,FALSE),0)</f>
        <v>0</v>
      </c>
      <c r="O3777">
        <f>IFERROR(VLOOKUP(A3777,[3]Sheet1!$A:$G,3,FALSE),0)</f>
        <v>0</v>
      </c>
      <c r="P3777">
        <f>IFERROR(VLOOKUP(A3777,[3]Sheet1!$A:$G,4,FALSE),0)</f>
        <v>0</v>
      </c>
      <c r="Q3777">
        <f>IFERROR(VLOOKUP(A3777,[3]Sheet1!$A:$G,5,FALSE),0)</f>
        <v>0</v>
      </c>
      <c r="R3777">
        <f>IFERROR(VLOOKUP(A3777,[3]Sheet1!$A:$G,6,FALSE),0)</f>
        <v>0</v>
      </c>
      <c r="S3777">
        <f>IFERROR(VLOOKUP(A3777,[3]Sheet1!$A:$G,7,FALSE),0)</f>
        <v>0</v>
      </c>
      <c r="T3777" t="str">
        <f t="shared" si="355"/>
        <v>Não</v>
      </c>
      <c r="U3777" t="str">
        <f t="shared" si="356"/>
        <v>Sim</v>
      </c>
      <c r="V3777" t="str">
        <f t="shared" si="357"/>
        <v>Não</v>
      </c>
      <c r="W3777" t="str">
        <f t="shared" si="358"/>
        <v>Sim</v>
      </c>
      <c r="X3777" t="str">
        <f t="shared" si="359"/>
        <v>Não</v>
      </c>
      <c r="Y3777" t="str">
        <f t="shared" si="360"/>
        <v>Sim</v>
      </c>
    </row>
    <row r="3778" spans="1:25" x14ac:dyDescent="0.25">
      <c r="A3778" s="11">
        <v>220330</v>
      </c>
      <c r="B3778">
        <f>IFERROR(VLOOKUP(A3778,[1]Monitoramento_Base_somente_disp!$A:$J,5,FALSE),0)</f>
        <v>67299</v>
      </c>
      <c r="C3778">
        <f>IFERROR(VLOOKUP(A3778,[1]Monitoramento_Base_somente_disp!$A:$J,6,FALSE),0)</f>
        <v>4557712</v>
      </c>
      <c r="D3778">
        <f>IFERROR(VLOOKUP(A3778,[1]Monitoramento_Base_somente_disp!$A:$J,7,FALSE),0)</f>
        <v>36994</v>
      </c>
      <c r="E3778">
        <f>IFERROR(VLOOKUP(A3778,[1]Monitoramento_Base_somente_disp!$A:$J,8,FALSE),0)</f>
        <v>4229558</v>
      </c>
      <c r="F3778">
        <f>IFERROR(VLOOKUP(A3778,[1]Monitoramento_Base_somente_disp!$A:$J,9,FALSE),0)</f>
        <v>0</v>
      </c>
      <c r="G3778">
        <f>IFERROR(VLOOKUP(A3778,[1]Monitoramento_Base_somente_disp!$A:$J,10,FALSE),0)</f>
        <v>640075</v>
      </c>
      <c r="H3778">
        <f>IFERROR(VLOOKUP(A3778,[2]Sheet1!$A:$I,4,FALSE),0)</f>
        <v>0</v>
      </c>
      <c r="I3778">
        <f>IFERROR(VLOOKUP(A3778,[2]Sheet1!$A:$I,5,FALSE),0)</f>
        <v>0</v>
      </c>
      <c r="J3778">
        <f>IFERROR(VLOOKUP(A3778,[2]Sheet1!$A:$I,6,FALSE),0)</f>
        <v>0</v>
      </c>
      <c r="K3778">
        <f>IFERROR(VLOOKUP(A3778,[2]Sheet1!$A:$I,7,FALSE),0)</f>
        <v>0</v>
      </c>
      <c r="L3778">
        <f>IFERROR(VLOOKUP(A3778,[2]Sheet1!$A:$I,8,FALSE),0)</f>
        <v>0</v>
      </c>
      <c r="M3778">
        <f>IFERROR(VLOOKUP(A3778,[2]Sheet1!$A:$I,9,FALSE),0)</f>
        <v>0</v>
      </c>
      <c r="N3778">
        <f>IFERROR(VLOOKUP(A3778,[3]Sheet1!$A:$G,2,FALSE),0)</f>
        <v>0</v>
      </c>
      <c r="O3778">
        <f>IFERROR(VLOOKUP(A3778,[3]Sheet1!$A:$G,3,FALSE),0)</f>
        <v>0</v>
      </c>
      <c r="P3778">
        <f>IFERROR(VLOOKUP(A3778,[3]Sheet1!$A:$G,4,FALSE),0)</f>
        <v>0</v>
      </c>
      <c r="Q3778">
        <f>IFERROR(VLOOKUP(A3778,[3]Sheet1!$A:$G,5,FALSE),0)</f>
        <v>0</v>
      </c>
      <c r="R3778">
        <f>IFERROR(VLOOKUP(A3778,[3]Sheet1!$A:$G,6,FALSE),0)</f>
        <v>0</v>
      </c>
      <c r="S3778">
        <f>IFERROR(VLOOKUP(A3778,[3]Sheet1!$A:$G,7,FALSE),0)</f>
        <v>0</v>
      </c>
      <c r="T3778" t="str">
        <f t="shared" si="355"/>
        <v>Sim</v>
      </c>
      <c r="U3778" t="str">
        <f t="shared" si="356"/>
        <v>Sim</v>
      </c>
      <c r="V3778" t="str">
        <f t="shared" si="357"/>
        <v>Sim</v>
      </c>
      <c r="W3778" t="str">
        <f t="shared" si="358"/>
        <v>Sim</v>
      </c>
      <c r="X3778" t="str">
        <f t="shared" si="359"/>
        <v>Não</v>
      </c>
      <c r="Y3778" t="str">
        <f t="shared" si="360"/>
        <v>Sim</v>
      </c>
    </row>
    <row r="3779" spans="1:25" x14ac:dyDescent="0.25">
      <c r="A3779" s="11">
        <v>220335</v>
      </c>
      <c r="B3779">
        <f>IFERROR(VLOOKUP(A3779,[1]Monitoramento_Base_somente_disp!$A:$J,5,FALSE),0)</f>
        <v>1514</v>
      </c>
      <c r="C3779">
        <f>IFERROR(VLOOKUP(A3779,[1]Monitoramento_Base_somente_disp!$A:$J,6,FALSE),0)</f>
        <v>276960</v>
      </c>
      <c r="D3779">
        <f>IFERROR(VLOOKUP(A3779,[1]Monitoramento_Base_somente_disp!$A:$J,7,FALSE),0)</f>
        <v>0</v>
      </c>
      <c r="E3779">
        <f>IFERROR(VLOOKUP(A3779,[1]Monitoramento_Base_somente_disp!$A:$J,8,FALSE),0)</f>
        <v>259501</v>
      </c>
      <c r="F3779">
        <f>IFERROR(VLOOKUP(A3779,[1]Monitoramento_Base_somente_disp!$A:$J,9,FALSE),0)</f>
        <v>0</v>
      </c>
      <c r="G3779">
        <f>IFERROR(VLOOKUP(A3779,[1]Monitoramento_Base_somente_disp!$A:$J,10,FALSE),0)</f>
        <v>41855</v>
      </c>
      <c r="H3779">
        <f>IFERROR(VLOOKUP(A3779,[2]Sheet1!$A:$I,4,FALSE),0)</f>
        <v>0</v>
      </c>
      <c r="I3779">
        <f>IFERROR(VLOOKUP(A3779,[2]Sheet1!$A:$I,5,FALSE),0)</f>
        <v>0</v>
      </c>
      <c r="J3779">
        <f>IFERROR(VLOOKUP(A3779,[2]Sheet1!$A:$I,6,FALSE),0)</f>
        <v>0</v>
      </c>
      <c r="K3779">
        <f>IFERROR(VLOOKUP(A3779,[2]Sheet1!$A:$I,7,FALSE),0)</f>
        <v>0</v>
      </c>
      <c r="L3779">
        <f>IFERROR(VLOOKUP(A3779,[2]Sheet1!$A:$I,8,FALSE),0)</f>
        <v>0</v>
      </c>
      <c r="M3779">
        <f>IFERROR(VLOOKUP(A3779,[2]Sheet1!$A:$I,9,FALSE),0)</f>
        <v>0</v>
      </c>
      <c r="N3779">
        <f>IFERROR(VLOOKUP(A3779,[3]Sheet1!$A:$G,2,FALSE),0)</f>
        <v>0</v>
      </c>
      <c r="O3779">
        <f>IFERROR(VLOOKUP(A3779,[3]Sheet1!$A:$G,3,FALSE),0)</f>
        <v>0</v>
      </c>
      <c r="P3779">
        <f>IFERROR(VLOOKUP(A3779,[3]Sheet1!$A:$G,4,FALSE),0)</f>
        <v>0</v>
      </c>
      <c r="Q3779">
        <f>IFERROR(VLOOKUP(A3779,[3]Sheet1!$A:$G,5,FALSE),0)</f>
        <v>0</v>
      </c>
      <c r="R3779">
        <f>IFERROR(VLOOKUP(A3779,[3]Sheet1!$A:$G,6,FALSE),0)</f>
        <v>0</v>
      </c>
      <c r="S3779">
        <f>IFERROR(VLOOKUP(A3779,[3]Sheet1!$A:$G,7,FALSE),0)</f>
        <v>0</v>
      </c>
      <c r="T3779" t="str">
        <f t="shared" si="355"/>
        <v>Sim</v>
      </c>
      <c r="U3779" t="str">
        <f t="shared" si="356"/>
        <v>Sim</v>
      </c>
      <c r="V3779" t="str">
        <f t="shared" si="357"/>
        <v>Não</v>
      </c>
      <c r="W3779" t="str">
        <f t="shared" si="358"/>
        <v>Sim</v>
      </c>
      <c r="X3779" t="str">
        <f t="shared" si="359"/>
        <v>Não</v>
      </c>
      <c r="Y3779" t="str">
        <f t="shared" si="360"/>
        <v>Sim</v>
      </c>
    </row>
    <row r="3780" spans="1:25" x14ac:dyDescent="0.25">
      <c r="A3780" s="11">
        <v>220400</v>
      </c>
      <c r="B3780">
        <f>IFERROR(VLOOKUP(A3780,[1]Monitoramento_Base_somente_disp!$A:$J,5,FALSE),0)</f>
        <v>12742</v>
      </c>
      <c r="C3780">
        <f>IFERROR(VLOOKUP(A3780,[1]Monitoramento_Base_somente_disp!$A:$J,6,FALSE),0)</f>
        <v>1979484</v>
      </c>
      <c r="D3780">
        <f>IFERROR(VLOOKUP(A3780,[1]Monitoramento_Base_somente_disp!$A:$J,7,FALSE),0)</f>
        <v>20755</v>
      </c>
      <c r="E3780">
        <f>IFERROR(VLOOKUP(A3780,[1]Monitoramento_Base_somente_disp!$A:$J,8,FALSE),0)</f>
        <v>3321538</v>
      </c>
      <c r="F3780">
        <f>IFERROR(VLOOKUP(A3780,[1]Monitoramento_Base_somente_disp!$A:$J,9,FALSE),0)</f>
        <v>0</v>
      </c>
      <c r="G3780">
        <f>IFERROR(VLOOKUP(A3780,[1]Monitoramento_Base_somente_disp!$A:$J,10,FALSE),0)</f>
        <v>620955</v>
      </c>
      <c r="H3780">
        <f>IFERROR(VLOOKUP(A3780,[2]Sheet1!$A:$I,4,FALSE),0)</f>
        <v>0</v>
      </c>
      <c r="I3780">
        <f>IFERROR(VLOOKUP(A3780,[2]Sheet1!$A:$I,5,FALSE),0)</f>
        <v>0</v>
      </c>
      <c r="J3780">
        <f>IFERROR(VLOOKUP(A3780,[2]Sheet1!$A:$I,6,FALSE),0)</f>
        <v>0</v>
      </c>
      <c r="K3780">
        <f>IFERROR(VLOOKUP(A3780,[2]Sheet1!$A:$I,7,FALSE),0)</f>
        <v>0</v>
      </c>
      <c r="L3780">
        <f>IFERROR(VLOOKUP(A3780,[2]Sheet1!$A:$I,8,FALSE),0)</f>
        <v>0</v>
      </c>
      <c r="M3780">
        <f>IFERROR(VLOOKUP(A3780,[2]Sheet1!$A:$I,9,FALSE),0)</f>
        <v>0</v>
      </c>
      <c r="N3780">
        <f>IFERROR(VLOOKUP(A3780,[3]Sheet1!$A:$G,2,FALSE),0)</f>
        <v>0</v>
      </c>
      <c r="O3780">
        <f>IFERROR(VLOOKUP(A3780,[3]Sheet1!$A:$G,3,FALSE),0)</f>
        <v>0</v>
      </c>
      <c r="P3780">
        <f>IFERROR(VLOOKUP(A3780,[3]Sheet1!$A:$G,4,FALSE),0)</f>
        <v>0</v>
      </c>
      <c r="Q3780">
        <f>IFERROR(VLOOKUP(A3780,[3]Sheet1!$A:$G,5,FALSE),0)</f>
        <v>0</v>
      </c>
      <c r="R3780">
        <f>IFERROR(VLOOKUP(A3780,[3]Sheet1!$A:$G,6,FALSE),0)</f>
        <v>0</v>
      </c>
      <c r="S3780">
        <f>IFERROR(VLOOKUP(A3780,[3]Sheet1!$A:$G,7,FALSE),0)</f>
        <v>0</v>
      </c>
      <c r="T3780" t="str">
        <f t="shared" si="355"/>
        <v>Sim</v>
      </c>
      <c r="U3780" t="str">
        <f t="shared" si="356"/>
        <v>Sim</v>
      </c>
      <c r="V3780" t="str">
        <f t="shared" si="357"/>
        <v>Sim</v>
      </c>
      <c r="W3780" t="str">
        <f t="shared" si="358"/>
        <v>Sim</v>
      </c>
      <c r="X3780" t="str">
        <f t="shared" si="359"/>
        <v>Não</v>
      </c>
      <c r="Y3780" t="str">
        <f t="shared" si="360"/>
        <v>Sim</v>
      </c>
    </row>
    <row r="3781" spans="1:25" x14ac:dyDescent="0.25">
      <c r="A3781" s="11">
        <v>220410</v>
      </c>
      <c r="B3781">
        <f>IFERROR(VLOOKUP(A3781,[1]Monitoramento_Base_somente_disp!$A:$J,5,FALSE),0)</f>
        <v>0</v>
      </c>
      <c r="C3781">
        <f>IFERROR(VLOOKUP(A3781,[1]Monitoramento_Base_somente_disp!$A:$J,6,FALSE),0)</f>
        <v>72120</v>
      </c>
      <c r="D3781">
        <f>IFERROR(VLOOKUP(A3781,[1]Monitoramento_Base_somente_disp!$A:$J,7,FALSE),0)</f>
        <v>0</v>
      </c>
      <c r="E3781">
        <f>IFERROR(VLOOKUP(A3781,[1]Monitoramento_Base_somente_disp!$A:$J,8,FALSE),0)</f>
        <v>74524</v>
      </c>
      <c r="F3781">
        <f>IFERROR(VLOOKUP(A3781,[1]Monitoramento_Base_somente_disp!$A:$J,9,FALSE),0)</f>
        <v>0</v>
      </c>
      <c r="G3781">
        <f>IFERROR(VLOOKUP(A3781,[1]Monitoramento_Base_somente_disp!$A:$J,10,FALSE),0)</f>
        <v>12020</v>
      </c>
      <c r="H3781">
        <f>IFERROR(VLOOKUP(A3781,[2]Sheet1!$A:$I,4,FALSE),0)</f>
        <v>0</v>
      </c>
      <c r="I3781">
        <f>IFERROR(VLOOKUP(A3781,[2]Sheet1!$A:$I,5,FALSE),0)</f>
        <v>0</v>
      </c>
      <c r="J3781">
        <f>IFERROR(VLOOKUP(A3781,[2]Sheet1!$A:$I,6,FALSE),0)</f>
        <v>0</v>
      </c>
      <c r="K3781">
        <f>IFERROR(VLOOKUP(A3781,[2]Sheet1!$A:$I,7,FALSE),0)</f>
        <v>0</v>
      </c>
      <c r="L3781">
        <f>IFERROR(VLOOKUP(A3781,[2]Sheet1!$A:$I,8,FALSE),0)</f>
        <v>0</v>
      </c>
      <c r="M3781">
        <f>IFERROR(VLOOKUP(A3781,[2]Sheet1!$A:$I,9,FALSE),0)</f>
        <v>0</v>
      </c>
      <c r="N3781">
        <f>IFERROR(VLOOKUP(A3781,[3]Sheet1!$A:$G,2,FALSE),0)</f>
        <v>0</v>
      </c>
      <c r="O3781">
        <f>IFERROR(VLOOKUP(A3781,[3]Sheet1!$A:$G,3,FALSE),0)</f>
        <v>0</v>
      </c>
      <c r="P3781">
        <f>IFERROR(VLOOKUP(A3781,[3]Sheet1!$A:$G,4,FALSE),0)</f>
        <v>0</v>
      </c>
      <c r="Q3781">
        <f>IFERROR(VLOOKUP(A3781,[3]Sheet1!$A:$G,5,FALSE),0)</f>
        <v>0</v>
      </c>
      <c r="R3781">
        <f>IFERROR(VLOOKUP(A3781,[3]Sheet1!$A:$G,6,FALSE),0)</f>
        <v>0</v>
      </c>
      <c r="S3781">
        <f>IFERROR(VLOOKUP(A3781,[3]Sheet1!$A:$G,7,FALSE),0)</f>
        <v>0</v>
      </c>
      <c r="T3781" t="str">
        <f t="shared" si="355"/>
        <v>Não</v>
      </c>
      <c r="U3781" t="str">
        <f t="shared" si="356"/>
        <v>Sim</v>
      </c>
      <c r="V3781" t="str">
        <f t="shared" si="357"/>
        <v>Não</v>
      </c>
      <c r="W3781" t="str">
        <f t="shared" si="358"/>
        <v>Sim</v>
      </c>
      <c r="X3781" t="str">
        <f t="shared" si="359"/>
        <v>Não</v>
      </c>
      <c r="Y3781" t="str">
        <f t="shared" si="360"/>
        <v>Sim</v>
      </c>
    </row>
    <row r="3782" spans="1:25" x14ac:dyDescent="0.25">
      <c r="A3782" s="11">
        <v>220460</v>
      </c>
      <c r="B3782">
        <f>IFERROR(VLOOKUP(A3782,[1]Monitoramento_Base_somente_disp!$A:$J,5,FALSE),0)</f>
        <v>24698</v>
      </c>
      <c r="C3782">
        <f>IFERROR(VLOOKUP(A3782,[1]Monitoramento_Base_somente_disp!$A:$J,6,FALSE),0)</f>
        <v>940380</v>
      </c>
      <c r="D3782">
        <f>IFERROR(VLOOKUP(A3782,[1]Monitoramento_Base_somente_disp!$A:$J,7,FALSE),0)</f>
        <v>16800</v>
      </c>
      <c r="E3782">
        <f>IFERROR(VLOOKUP(A3782,[1]Monitoramento_Base_somente_disp!$A:$J,8,FALSE),0)</f>
        <v>762098</v>
      </c>
      <c r="F3782">
        <f>IFERROR(VLOOKUP(A3782,[1]Monitoramento_Base_somente_disp!$A:$J,9,FALSE),0)</f>
        <v>144</v>
      </c>
      <c r="G3782">
        <f>IFERROR(VLOOKUP(A3782,[1]Monitoramento_Base_somente_disp!$A:$J,10,FALSE),0)</f>
        <v>95209</v>
      </c>
      <c r="H3782">
        <f>IFERROR(VLOOKUP(A3782,[2]Sheet1!$A:$I,4,FALSE),0)</f>
        <v>0</v>
      </c>
      <c r="I3782">
        <f>IFERROR(VLOOKUP(A3782,[2]Sheet1!$A:$I,5,FALSE),0)</f>
        <v>0</v>
      </c>
      <c r="J3782">
        <f>IFERROR(VLOOKUP(A3782,[2]Sheet1!$A:$I,6,FALSE),0)</f>
        <v>0</v>
      </c>
      <c r="K3782">
        <f>IFERROR(VLOOKUP(A3782,[2]Sheet1!$A:$I,7,FALSE),0)</f>
        <v>0</v>
      </c>
      <c r="L3782">
        <f>IFERROR(VLOOKUP(A3782,[2]Sheet1!$A:$I,8,FALSE),0)</f>
        <v>0</v>
      </c>
      <c r="M3782">
        <f>IFERROR(VLOOKUP(A3782,[2]Sheet1!$A:$I,9,FALSE),0)</f>
        <v>0</v>
      </c>
      <c r="N3782">
        <f>IFERROR(VLOOKUP(A3782,[3]Sheet1!$A:$G,2,FALSE),0)</f>
        <v>0</v>
      </c>
      <c r="O3782">
        <f>IFERROR(VLOOKUP(A3782,[3]Sheet1!$A:$G,3,FALSE),0)</f>
        <v>0</v>
      </c>
      <c r="P3782">
        <f>IFERROR(VLOOKUP(A3782,[3]Sheet1!$A:$G,4,FALSE),0)</f>
        <v>0</v>
      </c>
      <c r="Q3782">
        <f>IFERROR(VLOOKUP(A3782,[3]Sheet1!$A:$G,5,FALSE),0)</f>
        <v>0</v>
      </c>
      <c r="R3782">
        <f>IFERROR(VLOOKUP(A3782,[3]Sheet1!$A:$G,6,FALSE),0)</f>
        <v>0</v>
      </c>
      <c r="S3782">
        <f>IFERROR(VLOOKUP(A3782,[3]Sheet1!$A:$G,7,FALSE),0)</f>
        <v>0</v>
      </c>
      <c r="T3782" t="str">
        <f t="shared" si="355"/>
        <v>Sim</v>
      </c>
      <c r="U3782" t="str">
        <f t="shared" si="356"/>
        <v>Sim</v>
      </c>
      <c r="V3782" t="str">
        <f t="shared" si="357"/>
        <v>Sim</v>
      </c>
      <c r="W3782" t="str">
        <f t="shared" si="358"/>
        <v>Sim</v>
      </c>
      <c r="X3782" t="str">
        <f t="shared" si="359"/>
        <v>Sim</v>
      </c>
      <c r="Y3782" t="str">
        <f t="shared" si="360"/>
        <v>Sim</v>
      </c>
    </row>
    <row r="3783" spans="1:25" x14ac:dyDescent="0.25">
      <c r="A3783" s="11">
        <v>220465</v>
      </c>
      <c r="B3783">
        <f>IFERROR(VLOOKUP(A3783,[1]Monitoramento_Base_somente_disp!$A:$J,5,FALSE),0)</f>
        <v>0</v>
      </c>
      <c r="C3783">
        <f>IFERROR(VLOOKUP(A3783,[1]Monitoramento_Base_somente_disp!$A:$J,6,FALSE),0)</f>
        <v>0</v>
      </c>
      <c r="D3783">
        <f>IFERROR(VLOOKUP(A3783,[1]Monitoramento_Base_somente_disp!$A:$J,7,FALSE),0)</f>
        <v>0</v>
      </c>
      <c r="E3783">
        <f>IFERROR(VLOOKUP(A3783,[1]Monitoramento_Base_somente_disp!$A:$J,8,FALSE),0)</f>
        <v>0</v>
      </c>
      <c r="F3783">
        <f>IFERROR(VLOOKUP(A3783,[1]Monitoramento_Base_somente_disp!$A:$J,9,FALSE),0)</f>
        <v>0</v>
      </c>
      <c r="G3783">
        <f>IFERROR(VLOOKUP(A3783,[1]Monitoramento_Base_somente_disp!$A:$J,10,FALSE),0)</f>
        <v>0</v>
      </c>
      <c r="H3783">
        <f>IFERROR(VLOOKUP(A3783,[2]Sheet1!$A:$I,4,FALSE),0)</f>
        <v>0</v>
      </c>
      <c r="I3783">
        <f>IFERROR(VLOOKUP(A3783,[2]Sheet1!$A:$I,5,FALSE),0)</f>
        <v>0</v>
      </c>
      <c r="J3783">
        <f>IFERROR(VLOOKUP(A3783,[2]Sheet1!$A:$I,6,FALSE),0)</f>
        <v>0</v>
      </c>
      <c r="K3783">
        <f>IFERROR(VLOOKUP(A3783,[2]Sheet1!$A:$I,7,FALSE),0)</f>
        <v>0</v>
      </c>
      <c r="L3783">
        <f>IFERROR(VLOOKUP(A3783,[2]Sheet1!$A:$I,8,FALSE),0)</f>
        <v>0</v>
      </c>
      <c r="M3783">
        <f>IFERROR(VLOOKUP(A3783,[2]Sheet1!$A:$I,9,FALSE),0)</f>
        <v>0</v>
      </c>
      <c r="N3783">
        <f>IFERROR(VLOOKUP(A3783,[3]Sheet1!$A:$G,2,FALSE),0)</f>
        <v>0</v>
      </c>
      <c r="O3783">
        <f>IFERROR(VLOOKUP(A3783,[3]Sheet1!$A:$G,3,FALSE),0)</f>
        <v>0</v>
      </c>
      <c r="P3783">
        <f>IFERROR(VLOOKUP(A3783,[3]Sheet1!$A:$G,4,FALSE),0)</f>
        <v>0</v>
      </c>
      <c r="Q3783">
        <f>IFERROR(VLOOKUP(A3783,[3]Sheet1!$A:$G,5,FALSE),0)</f>
        <v>0</v>
      </c>
      <c r="R3783">
        <f>IFERROR(VLOOKUP(A3783,[3]Sheet1!$A:$G,6,FALSE),0)</f>
        <v>0</v>
      </c>
      <c r="S3783">
        <f>IFERROR(VLOOKUP(A3783,[3]Sheet1!$A:$G,7,FALSE),0)</f>
        <v>0</v>
      </c>
      <c r="T3783" t="str">
        <f t="shared" si="355"/>
        <v>Não</v>
      </c>
      <c r="U3783" t="str">
        <f t="shared" si="356"/>
        <v>Não</v>
      </c>
      <c r="V3783" t="str">
        <f t="shared" si="357"/>
        <v>Não</v>
      </c>
      <c r="W3783" t="str">
        <f t="shared" si="358"/>
        <v>Não</v>
      </c>
      <c r="X3783" t="str">
        <f t="shared" si="359"/>
        <v>Não</v>
      </c>
      <c r="Y3783" t="str">
        <f t="shared" si="360"/>
        <v>Não</v>
      </c>
    </row>
    <row r="3784" spans="1:25" x14ac:dyDescent="0.25">
      <c r="A3784" s="11">
        <v>220490</v>
      </c>
      <c r="B3784">
        <f>IFERROR(VLOOKUP(A3784,[1]Monitoramento_Base_somente_disp!$A:$J,5,FALSE),0)</f>
        <v>0</v>
      </c>
      <c r="C3784">
        <f>IFERROR(VLOOKUP(A3784,[1]Monitoramento_Base_somente_disp!$A:$J,6,FALSE),0)</f>
        <v>1848750</v>
      </c>
      <c r="D3784">
        <f>IFERROR(VLOOKUP(A3784,[1]Monitoramento_Base_somente_disp!$A:$J,7,FALSE),0)</f>
        <v>0</v>
      </c>
      <c r="E3784">
        <f>IFERROR(VLOOKUP(A3784,[1]Monitoramento_Base_somente_disp!$A:$J,8,FALSE),0)</f>
        <v>1910375</v>
      </c>
      <c r="F3784">
        <f>IFERROR(VLOOKUP(A3784,[1]Monitoramento_Base_somente_disp!$A:$J,9,FALSE),0)</f>
        <v>0</v>
      </c>
      <c r="G3784">
        <f>IFERROR(VLOOKUP(A3784,[1]Monitoramento_Base_somente_disp!$A:$J,10,FALSE),0)</f>
        <v>308125</v>
      </c>
      <c r="H3784">
        <f>IFERROR(VLOOKUP(A3784,[2]Sheet1!$A:$I,4,FALSE),0)</f>
        <v>0</v>
      </c>
      <c r="I3784">
        <f>IFERROR(VLOOKUP(A3784,[2]Sheet1!$A:$I,5,FALSE),0)</f>
        <v>0</v>
      </c>
      <c r="J3784">
        <f>IFERROR(VLOOKUP(A3784,[2]Sheet1!$A:$I,6,FALSE),0)</f>
        <v>0</v>
      </c>
      <c r="K3784">
        <f>IFERROR(VLOOKUP(A3784,[2]Sheet1!$A:$I,7,FALSE),0)</f>
        <v>0</v>
      </c>
      <c r="L3784">
        <f>IFERROR(VLOOKUP(A3784,[2]Sheet1!$A:$I,8,FALSE),0)</f>
        <v>0</v>
      </c>
      <c r="M3784">
        <f>IFERROR(VLOOKUP(A3784,[2]Sheet1!$A:$I,9,FALSE),0)</f>
        <v>0</v>
      </c>
      <c r="N3784">
        <f>IFERROR(VLOOKUP(A3784,[3]Sheet1!$A:$G,2,FALSE),0)</f>
        <v>0</v>
      </c>
      <c r="O3784">
        <f>IFERROR(VLOOKUP(A3784,[3]Sheet1!$A:$G,3,FALSE),0)</f>
        <v>0</v>
      </c>
      <c r="P3784">
        <f>IFERROR(VLOOKUP(A3784,[3]Sheet1!$A:$G,4,FALSE),0)</f>
        <v>0</v>
      </c>
      <c r="Q3784">
        <f>IFERROR(VLOOKUP(A3784,[3]Sheet1!$A:$G,5,FALSE),0)</f>
        <v>0</v>
      </c>
      <c r="R3784">
        <f>IFERROR(VLOOKUP(A3784,[3]Sheet1!$A:$G,6,FALSE),0)</f>
        <v>0</v>
      </c>
      <c r="S3784">
        <f>IFERROR(VLOOKUP(A3784,[3]Sheet1!$A:$G,7,FALSE),0)</f>
        <v>0</v>
      </c>
      <c r="T3784" t="str">
        <f t="shared" si="355"/>
        <v>Não</v>
      </c>
      <c r="U3784" t="str">
        <f t="shared" si="356"/>
        <v>Sim</v>
      </c>
      <c r="V3784" t="str">
        <f t="shared" si="357"/>
        <v>Não</v>
      </c>
      <c r="W3784" t="str">
        <f t="shared" si="358"/>
        <v>Sim</v>
      </c>
      <c r="X3784" t="str">
        <f t="shared" si="359"/>
        <v>Não</v>
      </c>
      <c r="Y3784" t="str">
        <f t="shared" si="360"/>
        <v>Sim</v>
      </c>
    </row>
    <row r="3785" spans="1:25" x14ac:dyDescent="0.25">
      <c r="A3785" s="11">
        <v>220510</v>
      </c>
      <c r="B3785">
        <f>IFERROR(VLOOKUP(A3785,[1]Monitoramento_Base_somente_disp!$A:$J,5,FALSE),0)</f>
        <v>117521</v>
      </c>
      <c r="C3785">
        <f>IFERROR(VLOOKUP(A3785,[1]Monitoramento_Base_somente_disp!$A:$J,6,FALSE),0)</f>
        <v>8707734</v>
      </c>
      <c r="D3785">
        <f>IFERROR(VLOOKUP(A3785,[1]Monitoramento_Base_somente_disp!$A:$J,7,FALSE),0)</f>
        <v>58098</v>
      </c>
      <c r="E3785">
        <f>IFERROR(VLOOKUP(A3785,[1]Monitoramento_Base_somente_disp!$A:$J,8,FALSE),0)</f>
        <v>5839884</v>
      </c>
      <c r="F3785">
        <f>IFERROR(VLOOKUP(A3785,[1]Monitoramento_Base_somente_disp!$A:$J,9,FALSE),0)</f>
        <v>6631</v>
      </c>
      <c r="G3785">
        <f>IFERROR(VLOOKUP(A3785,[1]Monitoramento_Base_somente_disp!$A:$J,10,FALSE),0)</f>
        <v>853924</v>
      </c>
      <c r="H3785">
        <f>IFERROR(VLOOKUP(A3785,[2]Sheet1!$A:$I,4,FALSE),0)</f>
        <v>0</v>
      </c>
      <c r="I3785">
        <f>IFERROR(VLOOKUP(A3785,[2]Sheet1!$A:$I,5,FALSE),0)</f>
        <v>0</v>
      </c>
      <c r="J3785">
        <f>IFERROR(VLOOKUP(A3785,[2]Sheet1!$A:$I,6,FALSE),0)</f>
        <v>0</v>
      </c>
      <c r="K3785">
        <f>IFERROR(VLOOKUP(A3785,[2]Sheet1!$A:$I,7,FALSE),0)</f>
        <v>0</v>
      </c>
      <c r="L3785">
        <f>IFERROR(VLOOKUP(A3785,[2]Sheet1!$A:$I,8,FALSE),0)</f>
        <v>0</v>
      </c>
      <c r="M3785">
        <f>IFERROR(VLOOKUP(A3785,[2]Sheet1!$A:$I,9,FALSE),0)</f>
        <v>0</v>
      </c>
      <c r="N3785">
        <f>IFERROR(VLOOKUP(A3785,[3]Sheet1!$A:$G,2,FALSE),0)</f>
        <v>0</v>
      </c>
      <c r="O3785">
        <f>IFERROR(VLOOKUP(A3785,[3]Sheet1!$A:$G,3,FALSE),0)</f>
        <v>0</v>
      </c>
      <c r="P3785">
        <f>IFERROR(VLOOKUP(A3785,[3]Sheet1!$A:$G,4,FALSE),0)</f>
        <v>0</v>
      </c>
      <c r="Q3785">
        <f>IFERROR(VLOOKUP(A3785,[3]Sheet1!$A:$G,5,FALSE),0)</f>
        <v>0</v>
      </c>
      <c r="R3785">
        <f>IFERROR(VLOOKUP(A3785,[3]Sheet1!$A:$G,6,FALSE),0)</f>
        <v>0</v>
      </c>
      <c r="S3785">
        <f>IFERROR(VLOOKUP(A3785,[3]Sheet1!$A:$G,7,FALSE),0)</f>
        <v>0</v>
      </c>
      <c r="T3785" t="str">
        <f t="shared" si="355"/>
        <v>Sim</v>
      </c>
      <c r="U3785" t="str">
        <f t="shared" si="356"/>
        <v>Sim</v>
      </c>
      <c r="V3785" t="str">
        <f t="shared" si="357"/>
        <v>Sim</v>
      </c>
      <c r="W3785" t="str">
        <f t="shared" si="358"/>
        <v>Sim</v>
      </c>
      <c r="X3785" t="str">
        <f t="shared" si="359"/>
        <v>Sim</v>
      </c>
      <c r="Y3785" t="str">
        <f t="shared" si="360"/>
        <v>Sim</v>
      </c>
    </row>
    <row r="3786" spans="1:25" x14ac:dyDescent="0.25">
      <c r="A3786" s="11">
        <v>220525</v>
      </c>
      <c r="B3786">
        <f>IFERROR(VLOOKUP(A3786,[1]Monitoramento_Base_somente_disp!$A:$J,5,FALSE),0)</f>
        <v>0</v>
      </c>
      <c r="C3786">
        <f>IFERROR(VLOOKUP(A3786,[1]Monitoramento_Base_somente_disp!$A:$J,6,FALSE),0)</f>
        <v>2056410</v>
      </c>
      <c r="D3786">
        <f>IFERROR(VLOOKUP(A3786,[1]Monitoramento_Base_somente_disp!$A:$J,7,FALSE),0)</f>
        <v>0</v>
      </c>
      <c r="E3786">
        <f>IFERROR(VLOOKUP(A3786,[1]Monitoramento_Base_somente_disp!$A:$J,8,FALSE),0)</f>
        <v>2124957</v>
      </c>
      <c r="F3786">
        <f>IFERROR(VLOOKUP(A3786,[1]Monitoramento_Base_somente_disp!$A:$J,9,FALSE),0)</f>
        <v>0</v>
      </c>
      <c r="G3786">
        <f>IFERROR(VLOOKUP(A3786,[1]Monitoramento_Base_somente_disp!$A:$J,10,FALSE),0)</f>
        <v>342735</v>
      </c>
      <c r="H3786">
        <f>IFERROR(VLOOKUP(A3786,[2]Sheet1!$A:$I,4,FALSE),0)</f>
        <v>0</v>
      </c>
      <c r="I3786">
        <f>IFERROR(VLOOKUP(A3786,[2]Sheet1!$A:$I,5,FALSE),0)</f>
        <v>0</v>
      </c>
      <c r="J3786">
        <f>IFERROR(VLOOKUP(A3786,[2]Sheet1!$A:$I,6,FALSE),0)</f>
        <v>0</v>
      </c>
      <c r="K3786">
        <f>IFERROR(VLOOKUP(A3786,[2]Sheet1!$A:$I,7,FALSE),0)</f>
        <v>0</v>
      </c>
      <c r="L3786">
        <f>IFERROR(VLOOKUP(A3786,[2]Sheet1!$A:$I,8,FALSE),0)</f>
        <v>0</v>
      </c>
      <c r="M3786">
        <f>IFERROR(VLOOKUP(A3786,[2]Sheet1!$A:$I,9,FALSE),0)</f>
        <v>0</v>
      </c>
      <c r="N3786">
        <f>IFERROR(VLOOKUP(A3786,[3]Sheet1!$A:$G,2,FALSE),0)</f>
        <v>0</v>
      </c>
      <c r="O3786">
        <f>IFERROR(VLOOKUP(A3786,[3]Sheet1!$A:$G,3,FALSE),0)</f>
        <v>0</v>
      </c>
      <c r="P3786">
        <f>IFERROR(VLOOKUP(A3786,[3]Sheet1!$A:$G,4,FALSE),0)</f>
        <v>0</v>
      </c>
      <c r="Q3786">
        <f>IFERROR(VLOOKUP(A3786,[3]Sheet1!$A:$G,5,FALSE),0)</f>
        <v>0</v>
      </c>
      <c r="R3786">
        <f>IFERROR(VLOOKUP(A3786,[3]Sheet1!$A:$G,6,FALSE),0)</f>
        <v>0</v>
      </c>
      <c r="S3786">
        <f>IFERROR(VLOOKUP(A3786,[3]Sheet1!$A:$G,7,FALSE),0)</f>
        <v>0</v>
      </c>
      <c r="T3786" t="str">
        <f t="shared" si="355"/>
        <v>Não</v>
      </c>
      <c r="U3786" t="str">
        <f t="shared" si="356"/>
        <v>Sim</v>
      </c>
      <c r="V3786" t="str">
        <f t="shared" si="357"/>
        <v>Não</v>
      </c>
      <c r="W3786" t="str">
        <f t="shared" si="358"/>
        <v>Sim</v>
      </c>
      <c r="X3786" t="str">
        <f t="shared" si="359"/>
        <v>Não</v>
      </c>
      <c r="Y3786" t="str">
        <f t="shared" si="360"/>
        <v>Sim</v>
      </c>
    </row>
    <row r="3787" spans="1:25" x14ac:dyDescent="0.25">
      <c r="A3787" s="11">
        <v>220530</v>
      </c>
      <c r="B3787">
        <f>IFERROR(VLOOKUP(A3787,[1]Monitoramento_Base_somente_disp!$A:$J,5,FALSE),0)</f>
        <v>2626</v>
      </c>
      <c r="C3787">
        <f>IFERROR(VLOOKUP(A3787,[1]Monitoramento_Base_somente_disp!$A:$J,6,FALSE),0)</f>
        <v>551642</v>
      </c>
      <c r="D3787">
        <f>IFERROR(VLOOKUP(A3787,[1]Monitoramento_Base_somente_disp!$A:$J,7,FALSE),0)</f>
        <v>3892</v>
      </c>
      <c r="E3787">
        <f>IFERROR(VLOOKUP(A3787,[1]Monitoramento_Base_somente_disp!$A:$J,8,FALSE),0)</f>
        <v>1443936</v>
      </c>
      <c r="F3787">
        <f>IFERROR(VLOOKUP(A3787,[1]Monitoramento_Base_somente_disp!$A:$J,9,FALSE),0)</f>
        <v>0</v>
      </c>
      <c r="G3787">
        <f>IFERROR(VLOOKUP(A3787,[1]Monitoramento_Base_somente_disp!$A:$J,10,FALSE),0)</f>
        <v>317925</v>
      </c>
      <c r="H3787">
        <f>IFERROR(VLOOKUP(A3787,[2]Sheet1!$A:$I,4,FALSE),0)</f>
        <v>0</v>
      </c>
      <c r="I3787">
        <f>IFERROR(VLOOKUP(A3787,[2]Sheet1!$A:$I,5,FALSE),0)</f>
        <v>0</v>
      </c>
      <c r="J3787">
        <f>IFERROR(VLOOKUP(A3787,[2]Sheet1!$A:$I,6,FALSE),0)</f>
        <v>0</v>
      </c>
      <c r="K3787">
        <f>IFERROR(VLOOKUP(A3787,[2]Sheet1!$A:$I,7,FALSE),0)</f>
        <v>0</v>
      </c>
      <c r="L3787">
        <f>IFERROR(VLOOKUP(A3787,[2]Sheet1!$A:$I,8,FALSE),0)</f>
        <v>0</v>
      </c>
      <c r="M3787">
        <f>IFERROR(VLOOKUP(A3787,[2]Sheet1!$A:$I,9,FALSE),0)</f>
        <v>0</v>
      </c>
      <c r="N3787">
        <f>IFERROR(VLOOKUP(A3787,[3]Sheet1!$A:$G,2,FALSE),0)</f>
        <v>0</v>
      </c>
      <c r="O3787">
        <f>IFERROR(VLOOKUP(A3787,[3]Sheet1!$A:$G,3,FALSE),0)</f>
        <v>0</v>
      </c>
      <c r="P3787">
        <f>IFERROR(VLOOKUP(A3787,[3]Sheet1!$A:$G,4,FALSE),0)</f>
        <v>0</v>
      </c>
      <c r="Q3787">
        <f>IFERROR(VLOOKUP(A3787,[3]Sheet1!$A:$G,5,FALSE),0)</f>
        <v>0</v>
      </c>
      <c r="R3787">
        <f>IFERROR(VLOOKUP(A3787,[3]Sheet1!$A:$G,6,FALSE),0)</f>
        <v>0</v>
      </c>
      <c r="S3787">
        <f>IFERROR(VLOOKUP(A3787,[3]Sheet1!$A:$G,7,FALSE),0)</f>
        <v>0</v>
      </c>
      <c r="T3787" t="str">
        <f t="shared" si="355"/>
        <v>Sim</v>
      </c>
      <c r="U3787" t="str">
        <f t="shared" si="356"/>
        <v>Sim</v>
      </c>
      <c r="V3787" t="str">
        <f t="shared" si="357"/>
        <v>Sim</v>
      </c>
      <c r="W3787" t="str">
        <f t="shared" si="358"/>
        <v>Sim</v>
      </c>
      <c r="X3787" t="str">
        <f t="shared" si="359"/>
        <v>Não</v>
      </c>
      <c r="Y3787" t="str">
        <f t="shared" si="360"/>
        <v>Sim</v>
      </c>
    </row>
    <row r="3788" spans="1:25" x14ac:dyDescent="0.25">
      <c r="A3788" s="11">
        <v>220535</v>
      </c>
      <c r="B3788">
        <f>IFERROR(VLOOKUP(A3788,[1]Monitoramento_Base_somente_disp!$A:$J,5,FALSE),0)</f>
        <v>23103</v>
      </c>
      <c r="C3788">
        <f>IFERROR(VLOOKUP(A3788,[1]Monitoramento_Base_somente_disp!$A:$J,6,FALSE),0)</f>
        <v>15190308</v>
      </c>
      <c r="D3788">
        <f>IFERROR(VLOOKUP(A3788,[1]Monitoramento_Base_somente_disp!$A:$J,7,FALSE),0)</f>
        <v>9659</v>
      </c>
      <c r="E3788">
        <f>IFERROR(VLOOKUP(A3788,[1]Monitoramento_Base_somente_disp!$A:$J,8,FALSE),0)</f>
        <v>16406526</v>
      </c>
      <c r="F3788">
        <f>IFERROR(VLOOKUP(A3788,[1]Monitoramento_Base_somente_disp!$A:$J,9,FALSE),0)</f>
        <v>0</v>
      </c>
      <c r="G3788">
        <f>IFERROR(VLOOKUP(A3788,[1]Monitoramento_Base_somente_disp!$A:$J,10,FALSE),0)</f>
        <v>2779345</v>
      </c>
      <c r="H3788">
        <f>IFERROR(VLOOKUP(A3788,[2]Sheet1!$A:$I,4,FALSE),0)</f>
        <v>0</v>
      </c>
      <c r="I3788">
        <f>IFERROR(VLOOKUP(A3788,[2]Sheet1!$A:$I,5,FALSE),0)</f>
        <v>0</v>
      </c>
      <c r="J3788">
        <f>IFERROR(VLOOKUP(A3788,[2]Sheet1!$A:$I,6,FALSE),0)</f>
        <v>0</v>
      </c>
      <c r="K3788">
        <f>IFERROR(VLOOKUP(A3788,[2]Sheet1!$A:$I,7,FALSE),0)</f>
        <v>0</v>
      </c>
      <c r="L3788">
        <f>IFERROR(VLOOKUP(A3788,[2]Sheet1!$A:$I,8,FALSE),0)</f>
        <v>0</v>
      </c>
      <c r="M3788">
        <f>IFERROR(VLOOKUP(A3788,[2]Sheet1!$A:$I,9,FALSE),0)</f>
        <v>0</v>
      </c>
      <c r="N3788">
        <f>IFERROR(VLOOKUP(A3788,[3]Sheet1!$A:$G,2,FALSE),0)</f>
        <v>0</v>
      </c>
      <c r="O3788">
        <f>IFERROR(VLOOKUP(A3788,[3]Sheet1!$A:$G,3,FALSE),0)</f>
        <v>0</v>
      </c>
      <c r="P3788">
        <f>IFERROR(VLOOKUP(A3788,[3]Sheet1!$A:$G,4,FALSE),0)</f>
        <v>0</v>
      </c>
      <c r="Q3788">
        <f>IFERROR(VLOOKUP(A3788,[3]Sheet1!$A:$G,5,FALSE),0)</f>
        <v>0</v>
      </c>
      <c r="R3788">
        <f>IFERROR(VLOOKUP(A3788,[3]Sheet1!$A:$G,6,FALSE),0)</f>
        <v>0</v>
      </c>
      <c r="S3788">
        <f>IFERROR(VLOOKUP(A3788,[3]Sheet1!$A:$G,7,FALSE),0)</f>
        <v>0</v>
      </c>
      <c r="T3788" t="str">
        <f t="shared" si="355"/>
        <v>Sim</v>
      </c>
      <c r="U3788" t="str">
        <f t="shared" si="356"/>
        <v>Sim</v>
      </c>
      <c r="V3788" t="str">
        <f t="shared" si="357"/>
        <v>Sim</v>
      </c>
      <c r="W3788" t="str">
        <f t="shared" si="358"/>
        <v>Sim</v>
      </c>
      <c r="X3788" t="str">
        <f t="shared" si="359"/>
        <v>Não</v>
      </c>
      <c r="Y3788" t="str">
        <f t="shared" si="360"/>
        <v>Sim</v>
      </c>
    </row>
    <row r="3789" spans="1:25" x14ac:dyDescent="0.25">
      <c r="A3789" s="11">
        <v>220550</v>
      </c>
      <c r="B3789">
        <f>IFERROR(VLOOKUP(A3789,[1]Monitoramento_Base_somente_disp!$A:$J,5,FALSE),0)</f>
        <v>0</v>
      </c>
      <c r="C3789">
        <f>IFERROR(VLOOKUP(A3789,[1]Monitoramento_Base_somente_disp!$A:$J,6,FALSE),0)</f>
        <v>0</v>
      </c>
      <c r="D3789">
        <f>IFERROR(VLOOKUP(A3789,[1]Monitoramento_Base_somente_disp!$A:$J,7,FALSE),0)</f>
        <v>0</v>
      </c>
      <c r="E3789">
        <f>IFERROR(VLOOKUP(A3789,[1]Monitoramento_Base_somente_disp!$A:$J,8,FALSE),0)</f>
        <v>0</v>
      </c>
      <c r="F3789">
        <f>IFERROR(VLOOKUP(A3789,[1]Monitoramento_Base_somente_disp!$A:$J,9,FALSE),0)</f>
        <v>0</v>
      </c>
      <c r="G3789">
        <f>IFERROR(VLOOKUP(A3789,[1]Monitoramento_Base_somente_disp!$A:$J,10,FALSE),0)</f>
        <v>0</v>
      </c>
      <c r="H3789">
        <f>IFERROR(VLOOKUP(A3789,[2]Sheet1!$A:$I,4,FALSE),0)</f>
        <v>0</v>
      </c>
      <c r="I3789">
        <f>IFERROR(VLOOKUP(A3789,[2]Sheet1!$A:$I,5,FALSE),0)</f>
        <v>0</v>
      </c>
      <c r="J3789">
        <f>IFERROR(VLOOKUP(A3789,[2]Sheet1!$A:$I,6,FALSE),0)</f>
        <v>0</v>
      </c>
      <c r="K3789">
        <f>IFERROR(VLOOKUP(A3789,[2]Sheet1!$A:$I,7,FALSE),0)</f>
        <v>0</v>
      </c>
      <c r="L3789">
        <f>IFERROR(VLOOKUP(A3789,[2]Sheet1!$A:$I,8,FALSE),0)</f>
        <v>0</v>
      </c>
      <c r="M3789">
        <f>IFERROR(VLOOKUP(A3789,[2]Sheet1!$A:$I,9,FALSE),0)</f>
        <v>0</v>
      </c>
      <c r="N3789">
        <f>IFERROR(VLOOKUP(A3789,[3]Sheet1!$A:$G,2,FALSE),0)</f>
        <v>0</v>
      </c>
      <c r="O3789">
        <f>IFERROR(VLOOKUP(A3789,[3]Sheet1!$A:$G,3,FALSE),0)</f>
        <v>0</v>
      </c>
      <c r="P3789">
        <f>IFERROR(VLOOKUP(A3789,[3]Sheet1!$A:$G,4,FALSE),0)</f>
        <v>0</v>
      </c>
      <c r="Q3789">
        <f>IFERROR(VLOOKUP(A3789,[3]Sheet1!$A:$G,5,FALSE),0)</f>
        <v>0</v>
      </c>
      <c r="R3789">
        <f>IFERROR(VLOOKUP(A3789,[3]Sheet1!$A:$G,6,FALSE),0)</f>
        <v>0</v>
      </c>
      <c r="S3789">
        <f>IFERROR(VLOOKUP(A3789,[3]Sheet1!$A:$G,7,FALSE),0)</f>
        <v>0</v>
      </c>
      <c r="T3789" t="str">
        <f t="shared" si="355"/>
        <v>Não</v>
      </c>
      <c r="U3789" t="str">
        <f t="shared" si="356"/>
        <v>Não</v>
      </c>
      <c r="V3789" t="str">
        <f t="shared" si="357"/>
        <v>Não</v>
      </c>
      <c r="W3789" t="str">
        <f t="shared" si="358"/>
        <v>Não</v>
      </c>
      <c r="X3789" t="str">
        <f t="shared" si="359"/>
        <v>Não</v>
      </c>
      <c r="Y3789" t="str">
        <f t="shared" si="360"/>
        <v>Não</v>
      </c>
    </row>
    <row r="3790" spans="1:25" x14ac:dyDescent="0.25">
      <c r="A3790" s="11">
        <v>220551</v>
      </c>
      <c r="B3790">
        <f>IFERROR(VLOOKUP(A3790,[1]Monitoramento_Base_somente_disp!$A:$J,5,FALSE),0)</f>
        <v>988</v>
      </c>
      <c r="C3790">
        <f>IFERROR(VLOOKUP(A3790,[1]Monitoramento_Base_somente_disp!$A:$J,6,FALSE),0)</f>
        <v>151490</v>
      </c>
      <c r="D3790">
        <f>IFERROR(VLOOKUP(A3790,[1]Monitoramento_Base_somente_disp!$A:$J,7,FALSE),0)</f>
        <v>394</v>
      </c>
      <c r="E3790">
        <f>IFERROR(VLOOKUP(A3790,[1]Monitoramento_Base_somente_disp!$A:$J,8,FALSE),0)</f>
        <v>126078</v>
      </c>
      <c r="F3790">
        <f>IFERROR(VLOOKUP(A3790,[1]Monitoramento_Base_somente_disp!$A:$J,9,FALSE),0)</f>
        <v>0</v>
      </c>
      <c r="G3790">
        <f>IFERROR(VLOOKUP(A3790,[1]Monitoramento_Base_somente_disp!$A:$J,10,FALSE),0)</f>
        <v>18800</v>
      </c>
      <c r="H3790">
        <f>IFERROR(VLOOKUP(A3790,[2]Sheet1!$A:$I,4,FALSE),0)</f>
        <v>0</v>
      </c>
      <c r="I3790">
        <f>IFERROR(VLOOKUP(A3790,[2]Sheet1!$A:$I,5,FALSE),0)</f>
        <v>0</v>
      </c>
      <c r="J3790">
        <f>IFERROR(VLOOKUP(A3790,[2]Sheet1!$A:$I,6,FALSE),0)</f>
        <v>0</v>
      </c>
      <c r="K3790">
        <f>IFERROR(VLOOKUP(A3790,[2]Sheet1!$A:$I,7,FALSE),0)</f>
        <v>0</v>
      </c>
      <c r="L3790">
        <f>IFERROR(VLOOKUP(A3790,[2]Sheet1!$A:$I,8,FALSE),0)</f>
        <v>0</v>
      </c>
      <c r="M3790">
        <f>IFERROR(VLOOKUP(A3790,[2]Sheet1!$A:$I,9,FALSE),0)</f>
        <v>0</v>
      </c>
      <c r="N3790">
        <f>IFERROR(VLOOKUP(A3790,[3]Sheet1!$A:$G,2,FALSE),0)</f>
        <v>0</v>
      </c>
      <c r="O3790">
        <f>IFERROR(VLOOKUP(A3790,[3]Sheet1!$A:$G,3,FALSE),0)</f>
        <v>0</v>
      </c>
      <c r="P3790">
        <f>IFERROR(VLOOKUP(A3790,[3]Sheet1!$A:$G,4,FALSE),0)</f>
        <v>0</v>
      </c>
      <c r="Q3790">
        <f>IFERROR(VLOOKUP(A3790,[3]Sheet1!$A:$G,5,FALSE),0)</f>
        <v>0</v>
      </c>
      <c r="R3790">
        <f>IFERROR(VLOOKUP(A3790,[3]Sheet1!$A:$G,6,FALSE),0)</f>
        <v>0</v>
      </c>
      <c r="S3790">
        <f>IFERROR(VLOOKUP(A3790,[3]Sheet1!$A:$G,7,FALSE),0)</f>
        <v>0</v>
      </c>
      <c r="T3790" t="str">
        <f t="shared" si="355"/>
        <v>Sim</v>
      </c>
      <c r="U3790" t="str">
        <f t="shared" si="356"/>
        <v>Sim</v>
      </c>
      <c r="V3790" t="str">
        <f t="shared" si="357"/>
        <v>Sim</v>
      </c>
      <c r="W3790" t="str">
        <f t="shared" si="358"/>
        <v>Sim</v>
      </c>
      <c r="X3790" t="str">
        <f t="shared" si="359"/>
        <v>Não</v>
      </c>
      <c r="Y3790" t="str">
        <f t="shared" si="360"/>
        <v>Sim</v>
      </c>
    </row>
    <row r="3791" spans="1:25" x14ac:dyDescent="0.25">
      <c r="A3791" s="11">
        <v>220558</v>
      </c>
      <c r="B3791">
        <f>IFERROR(VLOOKUP(A3791,[1]Monitoramento_Base_somente_disp!$A:$J,5,FALSE),0)</f>
        <v>0</v>
      </c>
      <c r="C3791">
        <f>IFERROR(VLOOKUP(A3791,[1]Monitoramento_Base_somente_disp!$A:$J,6,FALSE),0)</f>
        <v>0</v>
      </c>
      <c r="D3791">
        <f>IFERROR(VLOOKUP(A3791,[1]Monitoramento_Base_somente_disp!$A:$J,7,FALSE),0)</f>
        <v>0</v>
      </c>
      <c r="E3791">
        <f>IFERROR(VLOOKUP(A3791,[1]Monitoramento_Base_somente_disp!$A:$J,8,FALSE),0)</f>
        <v>0</v>
      </c>
      <c r="F3791">
        <f>IFERROR(VLOOKUP(A3791,[1]Monitoramento_Base_somente_disp!$A:$J,9,FALSE),0)</f>
        <v>0</v>
      </c>
      <c r="G3791">
        <f>IFERROR(VLOOKUP(A3791,[1]Monitoramento_Base_somente_disp!$A:$J,10,FALSE),0)</f>
        <v>0</v>
      </c>
      <c r="H3791">
        <f>IFERROR(VLOOKUP(A3791,[2]Sheet1!$A:$I,4,FALSE),0)</f>
        <v>0</v>
      </c>
      <c r="I3791">
        <f>IFERROR(VLOOKUP(A3791,[2]Sheet1!$A:$I,5,FALSE),0)</f>
        <v>0</v>
      </c>
      <c r="J3791">
        <f>IFERROR(VLOOKUP(A3791,[2]Sheet1!$A:$I,6,FALSE),0)</f>
        <v>0</v>
      </c>
      <c r="K3791">
        <f>IFERROR(VLOOKUP(A3791,[2]Sheet1!$A:$I,7,FALSE),0)</f>
        <v>0</v>
      </c>
      <c r="L3791">
        <f>IFERROR(VLOOKUP(A3791,[2]Sheet1!$A:$I,8,FALSE),0)</f>
        <v>0</v>
      </c>
      <c r="M3791">
        <f>IFERROR(VLOOKUP(A3791,[2]Sheet1!$A:$I,9,FALSE),0)</f>
        <v>0</v>
      </c>
      <c r="N3791">
        <f>IFERROR(VLOOKUP(A3791,[3]Sheet1!$A:$G,2,FALSE),0)</f>
        <v>0</v>
      </c>
      <c r="O3791">
        <f>IFERROR(VLOOKUP(A3791,[3]Sheet1!$A:$G,3,FALSE),0)</f>
        <v>0</v>
      </c>
      <c r="P3791">
        <f>IFERROR(VLOOKUP(A3791,[3]Sheet1!$A:$G,4,FALSE),0)</f>
        <v>0</v>
      </c>
      <c r="Q3791">
        <f>IFERROR(VLOOKUP(A3791,[3]Sheet1!$A:$G,5,FALSE),0)</f>
        <v>0</v>
      </c>
      <c r="R3791">
        <f>IFERROR(VLOOKUP(A3791,[3]Sheet1!$A:$G,6,FALSE),0)</f>
        <v>0</v>
      </c>
      <c r="S3791">
        <f>IFERROR(VLOOKUP(A3791,[3]Sheet1!$A:$G,7,FALSE),0)</f>
        <v>0</v>
      </c>
      <c r="T3791" t="str">
        <f t="shared" si="355"/>
        <v>Não</v>
      </c>
      <c r="U3791" t="str">
        <f t="shared" si="356"/>
        <v>Não</v>
      </c>
      <c r="V3791" t="str">
        <f t="shared" si="357"/>
        <v>Não</v>
      </c>
      <c r="W3791" t="str">
        <f t="shared" si="358"/>
        <v>Não</v>
      </c>
      <c r="X3791" t="str">
        <f t="shared" si="359"/>
        <v>Não</v>
      </c>
      <c r="Y3791" t="str">
        <f t="shared" si="360"/>
        <v>Não</v>
      </c>
    </row>
    <row r="3792" spans="1:25" x14ac:dyDescent="0.25">
      <c r="A3792" s="11">
        <v>220554</v>
      </c>
      <c r="B3792">
        <f>IFERROR(VLOOKUP(A3792,[1]Monitoramento_Base_somente_disp!$A:$J,5,FALSE),0)</f>
        <v>0</v>
      </c>
      <c r="C3792">
        <f>IFERROR(VLOOKUP(A3792,[1]Monitoramento_Base_somente_disp!$A:$J,6,FALSE),0)</f>
        <v>0</v>
      </c>
      <c r="D3792">
        <f>IFERROR(VLOOKUP(A3792,[1]Monitoramento_Base_somente_disp!$A:$J,7,FALSE),0)</f>
        <v>0</v>
      </c>
      <c r="E3792">
        <f>IFERROR(VLOOKUP(A3792,[1]Monitoramento_Base_somente_disp!$A:$J,8,FALSE),0)</f>
        <v>0</v>
      </c>
      <c r="F3792">
        <f>IFERROR(VLOOKUP(A3792,[1]Monitoramento_Base_somente_disp!$A:$J,9,FALSE),0)</f>
        <v>0</v>
      </c>
      <c r="G3792">
        <f>IFERROR(VLOOKUP(A3792,[1]Monitoramento_Base_somente_disp!$A:$J,10,FALSE),0)</f>
        <v>0</v>
      </c>
      <c r="H3792">
        <f>IFERROR(VLOOKUP(A3792,[2]Sheet1!$A:$I,4,FALSE),0)</f>
        <v>0</v>
      </c>
      <c r="I3792">
        <f>IFERROR(VLOOKUP(A3792,[2]Sheet1!$A:$I,5,FALSE),0)</f>
        <v>0</v>
      </c>
      <c r="J3792">
        <f>IFERROR(VLOOKUP(A3792,[2]Sheet1!$A:$I,6,FALSE),0)</f>
        <v>0</v>
      </c>
      <c r="K3792">
        <f>IFERROR(VLOOKUP(A3792,[2]Sheet1!$A:$I,7,FALSE),0)</f>
        <v>0</v>
      </c>
      <c r="L3792">
        <f>IFERROR(VLOOKUP(A3792,[2]Sheet1!$A:$I,8,FALSE),0)</f>
        <v>0</v>
      </c>
      <c r="M3792">
        <f>IFERROR(VLOOKUP(A3792,[2]Sheet1!$A:$I,9,FALSE),0)</f>
        <v>0</v>
      </c>
      <c r="N3792">
        <f>IFERROR(VLOOKUP(A3792,[3]Sheet1!$A:$G,2,FALSE),0)</f>
        <v>0</v>
      </c>
      <c r="O3792">
        <f>IFERROR(VLOOKUP(A3792,[3]Sheet1!$A:$G,3,FALSE),0)</f>
        <v>0</v>
      </c>
      <c r="P3792">
        <f>IFERROR(VLOOKUP(A3792,[3]Sheet1!$A:$G,4,FALSE),0)</f>
        <v>0</v>
      </c>
      <c r="Q3792">
        <f>IFERROR(VLOOKUP(A3792,[3]Sheet1!$A:$G,5,FALSE),0)</f>
        <v>0</v>
      </c>
      <c r="R3792">
        <f>IFERROR(VLOOKUP(A3792,[3]Sheet1!$A:$G,6,FALSE),0)</f>
        <v>0</v>
      </c>
      <c r="S3792">
        <f>IFERROR(VLOOKUP(A3792,[3]Sheet1!$A:$G,7,FALSE),0)</f>
        <v>0</v>
      </c>
      <c r="T3792" t="str">
        <f t="shared" si="355"/>
        <v>Não</v>
      </c>
      <c r="U3792" t="str">
        <f t="shared" si="356"/>
        <v>Não</v>
      </c>
      <c r="V3792" t="str">
        <f t="shared" si="357"/>
        <v>Não</v>
      </c>
      <c r="W3792" t="str">
        <f t="shared" si="358"/>
        <v>Não</v>
      </c>
      <c r="X3792" t="str">
        <f t="shared" si="359"/>
        <v>Não</v>
      </c>
      <c r="Y3792" t="str">
        <f t="shared" si="360"/>
        <v>Não</v>
      </c>
    </row>
    <row r="3793" spans="1:25" x14ac:dyDescent="0.25">
      <c r="A3793" s="11">
        <v>220585</v>
      </c>
      <c r="B3793">
        <f>IFERROR(VLOOKUP(A3793,[1]Monitoramento_Base_somente_disp!$A:$J,5,FALSE),0)</f>
        <v>188</v>
      </c>
      <c r="C3793">
        <f>IFERROR(VLOOKUP(A3793,[1]Monitoramento_Base_somente_disp!$A:$J,6,FALSE),0)</f>
        <v>441967</v>
      </c>
      <c r="D3793">
        <f>IFERROR(VLOOKUP(A3793,[1]Monitoramento_Base_somente_disp!$A:$J,7,FALSE),0)</f>
        <v>3464</v>
      </c>
      <c r="E3793">
        <f>IFERROR(VLOOKUP(A3793,[1]Monitoramento_Base_somente_disp!$A:$J,8,FALSE),0)</f>
        <v>396437</v>
      </c>
      <c r="F3793">
        <f>IFERROR(VLOOKUP(A3793,[1]Monitoramento_Base_somente_disp!$A:$J,9,FALSE),0)</f>
        <v>0</v>
      </c>
      <c r="G3793">
        <f>IFERROR(VLOOKUP(A3793,[1]Monitoramento_Base_somente_disp!$A:$J,10,FALSE),0)</f>
        <v>52640</v>
      </c>
      <c r="H3793">
        <f>IFERROR(VLOOKUP(A3793,[2]Sheet1!$A:$I,4,FALSE),0)</f>
        <v>0</v>
      </c>
      <c r="I3793">
        <f>IFERROR(VLOOKUP(A3793,[2]Sheet1!$A:$I,5,FALSE),0)</f>
        <v>0</v>
      </c>
      <c r="J3793">
        <f>IFERROR(VLOOKUP(A3793,[2]Sheet1!$A:$I,6,FALSE),0)</f>
        <v>0</v>
      </c>
      <c r="K3793">
        <f>IFERROR(VLOOKUP(A3793,[2]Sheet1!$A:$I,7,FALSE),0)</f>
        <v>0</v>
      </c>
      <c r="L3793">
        <f>IFERROR(VLOOKUP(A3793,[2]Sheet1!$A:$I,8,FALSE),0)</f>
        <v>0</v>
      </c>
      <c r="M3793">
        <f>IFERROR(VLOOKUP(A3793,[2]Sheet1!$A:$I,9,FALSE),0)</f>
        <v>0</v>
      </c>
      <c r="N3793">
        <f>IFERROR(VLOOKUP(A3793,[3]Sheet1!$A:$G,2,FALSE),0)</f>
        <v>0</v>
      </c>
      <c r="O3793">
        <f>IFERROR(VLOOKUP(A3793,[3]Sheet1!$A:$G,3,FALSE),0)</f>
        <v>0</v>
      </c>
      <c r="P3793">
        <f>IFERROR(VLOOKUP(A3793,[3]Sheet1!$A:$G,4,FALSE),0)</f>
        <v>0</v>
      </c>
      <c r="Q3793">
        <f>IFERROR(VLOOKUP(A3793,[3]Sheet1!$A:$G,5,FALSE),0)</f>
        <v>0</v>
      </c>
      <c r="R3793">
        <f>IFERROR(VLOOKUP(A3793,[3]Sheet1!$A:$G,6,FALSE),0)</f>
        <v>0</v>
      </c>
      <c r="S3793">
        <f>IFERROR(VLOOKUP(A3793,[3]Sheet1!$A:$G,7,FALSE),0)</f>
        <v>0</v>
      </c>
      <c r="T3793" t="str">
        <f t="shared" si="355"/>
        <v>Sim</v>
      </c>
      <c r="U3793" t="str">
        <f t="shared" si="356"/>
        <v>Sim</v>
      </c>
      <c r="V3793" t="str">
        <f t="shared" si="357"/>
        <v>Sim</v>
      </c>
      <c r="W3793" t="str">
        <f t="shared" si="358"/>
        <v>Sim</v>
      </c>
      <c r="X3793" t="str">
        <f t="shared" si="359"/>
        <v>Não</v>
      </c>
      <c r="Y3793" t="str">
        <f t="shared" si="360"/>
        <v>Sim</v>
      </c>
    </row>
    <row r="3794" spans="1:25" x14ac:dyDescent="0.25">
      <c r="A3794" s="11">
        <v>220595</v>
      </c>
      <c r="B3794">
        <f>IFERROR(VLOOKUP(A3794,[1]Monitoramento_Base_somente_disp!$A:$J,5,FALSE),0)</f>
        <v>0</v>
      </c>
      <c r="C3794">
        <f>IFERROR(VLOOKUP(A3794,[1]Monitoramento_Base_somente_disp!$A:$J,6,FALSE),0)</f>
        <v>15000</v>
      </c>
      <c r="D3794">
        <f>IFERROR(VLOOKUP(A3794,[1]Monitoramento_Base_somente_disp!$A:$J,7,FALSE),0)</f>
        <v>0</v>
      </c>
      <c r="E3794">
        <f>IFERROR(VLOOKUP(A3794,[1]Monitoramento_Base_somente_disp!$A:$J,8,FALSE),0)</f>
        <v>15500</v>
      </c>
      <c r="F3794">
        <f>IFERROR(VLOOKUP(A3794,[1]Monitoramento_Base_somente_disp!$A:$J,9,FALSE),0)</f>
        <v>0</v>
      </c>
      <c r="G3794">
        <f>IFERROR(VLOOKUP(A3794,[1]Monitoramento_Base_somente_disp!$A:$J,10,FALSE),0)</f>
        <v>2500</v>
      </c>
      <c r="H3794">
        <f>IFERROR(VLOOKUP(A3794,[2]Sheet1!$A:$I,4,FALSE),0)</f>
        <v>0</v>
      </c>
      <c r="I3794">
        <f>IFERROR(VLOOKUP(A3794,[2]Sheet1!$A:$I,5,FALSE),0)</f>
        <v>0</v>
      </c>
      <c r="J3794">
        <f>IFERROR(VLOOKUP(A3794,[2]Sheet1!$A:$I,6,FALSE),0)</f>
        <v>0</v>
      </c>
      <c r="K3794">
        <f>IFERROR(VLOOKUP(A3794,[2]Sheet1!$A:$I,7,FALSE),0)</f>
        <v>0</v>
      </c>
      <c r="L3794">
        <f>IFERROR(VLOOKUP(A3794,[2]Sheet1!$A:$I,8,FALSE),0)</f>
        <v>0</v>
      </c>
      <c r="M3794">
        <f>IFERROR(VLOOKUP(A3794,[2]Sheet1!$A:$I,9,FALSE),0)</f>
        <v>0</v>
      </c>
      <c r="N3794">
        <f>IFERROR(VLOOKUP(A3794,[3]Sheet1!$A:$G,2,FALSE),0)</f>
        <v>0</v>
      </c>
      <c r="O3794">
        <f>IFERROR(VLOOKUP(A3794,[3]Sheet1!$A:$G,3,FALSE),0)</f>
        <v>0</v>
      </c>
      <c r="P3794">
        <f>IFERROR(VLOOKUP(A3794,[3]Sheet1!$A:$G,4,FALSE),0)</f>
        <v>0</v>
      </c>
      <c r="Q3794">
        <f>IFERROR(VLOOKUP(A3794,[3]Sheet1!$A:$G,5,FALSE),0)</f>
        <v>0</v>
      </c>
      <c r="R3794">
        <f>IFERROR(VLOOKUP(A3794,[3]Sheet1!$A:$G,6,FALSE),0)</f>
        <v>0</v>
      </c>
      <c r="S3794">
        <f>IFERROR(VLOOKUP(A3794,[3]Sheet1!$A:$G,7,FALSE),0)</f>
        <v>0</v>
      </c>
      <c r="T3794" t="str">
        <f t="shared" si="355"/>
        <v>Não</v>
      </c>
      <c r="U3794" t="str">
        <f t="shared" si="356"/>
        <v>Sim</v>
      </c>
      <c r="V3794" t="str">
        <f t="shared" si="357"/>
        <v>Não</v>
      </c>
      <c r="W3794" t="str">
        <f t="shared" si="358"/>
        <v>Sim</v>
      </c>
      <c r="X3794" t="str">
        <f t="shared" si="359"/>
        <v>Não</v>
      </c>
      <c r="Y3794" t="str">
        <f t="shared" si="360"/>
        <v>Sim</v>
      </c>
    </row>
    <row r="3795" spans="1:25" x14ac:dyDescent="0.25">
      <c r="A3795" s="11">
        <v>220600</v>
      </c>
      <c r="B3795">
        <f>IFERROR(VLOOKUP(A3795,[1]Monitoramento_Base_somente_disp!$A:$J,5,FALSE),0)</f>
        <v>0</v>
      </c>
      <c r="C3795">
        <f>IFERROR(VLOOKUP(A3795,[1]Monitoramento_Base_somente_disp!$A:$J,6,FALSE),0)</f>
        <v>0</v>
      </c>
      <c r="D3795">
        <f>IFERROR(VLOOKUP(A3795,[1]Monitoramento_Base_somente_disp!$A:$J,7,FALSE),0)</f>
        <v>0</v>
      </c>
      <c r="E3795">
        <f>IFERROR(VLOOKUP(A3795,[1]Monitoramento_Base_somente_disp!$A:$J,8,FALSE),0)</f>
        <v>0</v>
      </c>
      <c r="F3795">
        <f>IFERROR(VLOOKUP(A3795,[1]Monitoramento_Base_somente_disp!$A:$J,9,FALSE),0)</f>
        <v>0</v>
      </c>
      <c r="G3795">
        <f>IFERROR(VLOOKUP(A3795,[1]Monitoramento_Base_somente_disp!$A:$J,10,FALSE),0)</f>
        <v>0</v>
      </c>
      <c r="H3795">
        <f>IFERROR(VLOOKUP(A3795,[2]Sheet1!$A:$I,4,FALSE),0)</f>
        <v>0</v>
      </c>
      <c r="I3795">
        <f>IFERROR(VLOOKUP(A3795,[2]Sheet1!$A:$I,5,FALSE),0)</f>
        <v>0</v>
      </c>
      <c r="J3795">
        <f>IFERROR(VLOOKUP(A3795,[2]Sheet1!$A:$I,6,FALSE),0)</f>
        <v>0</v>
      </c>
      <c r="K3795">
        <f>IFERROR(VLOOKUP(A3795,[2]Sheet1!$A:$I,7,FALSE),0)</f>
        <v>0</v>
      </c>
      <c r="L3795">
        <f>IFERROR(VLOOKUP(A3795,[2]Sheet1!$A:$I,8,FALSE),0)</f>
        <v>0</v>
      </c>
      <c r="M3795">
        <f>IFERROR(VLOOKUP(A3795,[2]Sheet1!$A:$I,9,FALSE),0)</f>
        <v>0</v>
      </c>
      <c r="N3795">
        <f>IFERROR(VLOOKUP(A3795,[3]Sheet1!$A:$G,2,FALSE),0)</f>
        <v>0</v>
      </c>
      <c r="O3795">
        <f>IFERROR(VLOOKUP(A3795,[3]Sheet1!$A:$G,3,FALSE),0)</f>
        <v>0</v>
      </c>
      <c r="P3795">
        <f>IFERROR(VLOOKUP(A3795,[3]Sheet1!$A:$G,4,FALSE),0)</f>
        <v>0</v>
      </c>
      <c r="Q3795">
        <f>IFERROR(VLOOKUP(A3795,[3]Sheet1!$A:$G,5,FALSE),0)</f>
        <v>0</v>
      </c>
      <c r="R3795">
        <f>IFERROR(VLOOKUP(A3795,[3]Sheet1!$A:$G,6,FALSE),0)</f>
        <v>0</v>
      </c>
      <c r="S3795">
        <f>IFERROR(VLOOKUP(A3795,[3]Sheet1!$A:$G,7,FALSE),0)</f>
        <v>0</v>
      </c>
      <c r="T3795" t="str">
        <f t="shared" si="355"/>
        <v>Não</v>
      </c>
      <c r="U3795" t="str">
        <f t="shared" si="356"/>
        <v>Não</v>
      </c>
      <c r="V3795" t="str">
        <f t="shared" si="357"/>
        <v>Não</v>
      </c>
      <c r="W3795" t="str">
        <f t="shared" si="358"/>
        <v>Não</v>
      </c>
      <c r="X3795" t="str">
        <f t="shared" si="359"/>
        <v>Não</v>
      </c>
      <c r="Y3795" t="str">
        <f t="shared" si="360"/>
        <v>Não</v>
      </c>
    </row>
    <row r="3796" spans="1:25" x14ac:dyDescent="0.25">
      <c r="A3796" s="11">
        <v>220630</v>
      </c>
      <c r="B3796">
        <f>IFERROR(VLOOKUP(A3796,[1]Monitoramento_Base_somente_disp!$A:$J,5,FALSE),0)</f>
        <v>0</v>
      </c>
      <c r="C3796">
        <f>IFERROR(VLOOKUP(A3796,[1]Monitoramento_Base_somente_disp!$A:$J,6,FALSE),0)</f>
        <v>1100372</v>
      </c>
      <c r="D3796">
        <f>IFERROR(VLOOKUP(A3796,[1]Monitoramento_Base_somente_disp!$A:$J,7,FALSE),0)</f>
        <v>2911</v>
      </c>
      <c r="E3796">
        <f>IFERROR(VLOOKUP(A3796,[1]Monitoramento_Base_somente_disp!$A:$J,8,FALSE),0)</f>
        <v>1172499</v>
      </c>
      <c r="F3796">
        <f>IFERROR(VLOOKUP(A3796,[1]Monitoramento_Base_somente_disp!$A:$J,9,FALSE),0)</f>
        <v>0</v>
      </c>
      <c r="G3796">
        <f>IFERROR(VLOOKUP(A3796,[1]Monitoramento_Base_somente_disp!$A:$J,10,FALSE),0)</f>
        <v>145370</v>
      </c>
      <c r="H3796">
        <f>IFERROR(VLOOKUP(A3796,[2]Sheet1!$A:$I,4,FALSE),0)</f>
        <v>0</v>
      </c>
      <c r="I3796">
        <f>IFERROR(VLOOKUP(A3796,[2]Sheet1!$A:$I,5,FALSE),0)</f>
        <v>0</v>
      </c>
      <c r="J3796">
        <f>IFERROR(VLOOKUP(A3796,[2]Sheet1!$A:$I,6,FALSE),0)</f>
        <v>0</v>
      </c>
      <c r="K3796">
        <f>IFERROR(VLOOKUP(A3796,[2]Sheet1!$A:$I,7,FALSE),0)</f>
        <v>0</v>
      </c>
      <c r="L3796">
        <f>IFERROR(VLOOKUP(A3796,[2]Sheet1!$A:$I,8,FALSE),0)</f>
        <v>0</v>
      </c>
      <c r="M3796">
        <f>IFERROR(VLOOKUP(A3796,[2]Sheet1!$A:$I,9,FALSE),0)</f>
        <v>0</v>
      </c>
      <c r="N3796">
        <f>IFERROR(VLOOKUP(A3796,[3]Sheet1!$A:$G,2,FALSE),0)</f>
        <v>0</v>
      </c>
      <c r="O3796">
        <f>IFERROR(VLOOKUP(A3796,[3]Sheet1!$A:$G,3,FALSE),0)</f>
        <v>0</v>
      </c>
      <c r="P3796">
        <f>IFERROR(VLOOKUP(A3796,[3]Sheet1!$A:$G,4,FALSE),0)</f>
        <v>0</v>
      </c>
      <c r="Q3796">
        <f>IFERROR(VLOOKUP(A3796,[3]Sheet1!$A:$G,5,FALSE),0)</f>
        <v>0</v>
      </c>
      <c r="R3796">
        <f>IFERROR(VLOOKUP(A3796,[3]Sheet1!$A:$G,6,FALSE),0)</f>
        <v>0</v>
      </c>
      <c r="S3796">
        <f>IFERROR(VLOOKUP(A3796,[3]Sheet1!$A:$G,7,FALSE),0)</f>
        <v>0</v>
      </c>
      <c r="T3796" t="str">
        <f t="shared" si="355"/>
        <v>Não</v>
      </c>
      <c r="U3796" t="str">
        <f t="shared" si="356"/>
        <v>Sim</v>
      </c>
      <c r="V3796" t="str">
        <f t="shared" si="357"/>
        <v>Sim</v>
      </c>
      <c r="W3796" t="str">
        <f t="shared" si="358"/>
        <v>Sim</v>
      </c>
      <c r="X3796" t="str">
        <f t="shared" si="359"/>
        <v>Não</v>
      </c>
      <c r="Y3796" t="str">
        <f t="shared" si="360"/>
        <v>Sim</v>
      </c>
    </row>
    <row r="3797" spans="1:25" x14ac:dyDescent="0.25">
      <c r="A3797" s="11">
        <v>220675</v>
      </c>
      <c r="B3797">
        <f>IFERROR(VLOOKUP(A3797,[1]Monitoramento_Base_somente_disp!$A:$J,5,FALSE),0)</f>
        <v>2494</v>
      </c>
      <c r="C3797">
        <f>IFERROR(VLOOKUP(A3797,[1]Monitoramento_Base_somente_disp!$A:$J,6,FALSE),0)</f>
        <v>1644009</v>
      </c>
      <c r="D3797">
        <f>IFERROR(VLOOKUP(A3797,[1]Monitoramento_Base_somente_disp!$A:$J,7,FALSE),0)</f>
        <v>1662</v>
      </c>
      <c r="E3797">
        <f>IFERROR(VLOOKUP(A3797,[1]Monitoramento_Base_somente_disp!$A:$J,8,FALSE),0)</f>
        <v>2990673</v>
      </c>
      <c r="F3797">
        <f>IFERROR(VLOOKUP(A3797,[1]Monitoramento_Base_somente_disp!$A:$J,9,FALSE),0)</f>
        <v>301</v>
      </c>
      <c r="G3797">
        <f>IFERROR(VLOOKUP(A3797,[1]Monitoramento_Base_somente_disp!$A:$J,10,FALSE),0)</f>
        <v>597474</v>
      </c>
      <c r="H3797">
        <f>IFERROR(VLOOKUP(A3797,[2]Sheet1!$A:$I,4,FALSE),0)</f>
        <v>0</v>
      </c>
      <c r="I3797">
        <f>IFERROR(VLOOKUP(A3797,[2]Sheet1!$A:$I,5,FALSE),0)</f>
        <v>0</v>
      </c>
      <c r="J3797">
        <f>IFERROR(VLOOKUP(A3797,[2]Sheet1!$A:$I,6,FALSE),0)</f>
        <v>0</v>
      </c>
      <c r="K3797">
        <f>IFERROR(VLOOKUP(A3797,[2]Sheet1!$A:$I,7,FALSE),0)</f>
        <v>0</v>
      </c>
      <c r="L3797">
        <f>IFERROR(VLOOKUP(A3797,[2]Sheet1!$A:$I,8,FALSE),0)</f>
        <v>0</v>
      </c>
      <c r="M3797">
        <f>IFERROR(VLOOKUP(A3797,[2]Sheet1!$A:$I,9,FALSE),0)</f>
        <v>0</v>
      </c>
      <c r="N3797">
        <f>IFERROR(VLOOKUP(A3797,[3]Sheet1!$A:$G,2,FALSE),0)</f>
        <v>0</v>
      </c>
      <c r="O3797">
        <f>IFERROR(VLOOKUP(A3797,[3]Sheet1!$A:$G,3,FALSE),0)</f>
        <v>0</v>
      </c>
      <c r="P3797">
        <f>IFERROR(VLOOKUP(A3797,[3]Sheet1!$A:$G,4,FALSE),0)</f>
        <v>0</v>
      </c>
      <c r="Q3797">
        <f>IFERROR(VLOOKUP(A3797,[3]Sheet1!$A:$G,5,FALSE),0)</f>
        <v>0</v>
      </c>
      <c r="R3797">
        <f>IFERROR(VLOOKUP(A3797,[3]Sheet1!$A:$G,6,FALSE),0)</f>
        <v>0</v>
      </c>
      <c r="S3797">
        <f>IFERROR(VLOOKUP(A3797,[3]Sheet1!$A:$G,7,FALSE),0)</f>
        <v>0</v>
      </c>
      <c r="T3797" t="str">
        <f t="shared" si="355"/>
        <v>Sim</v>
      </c>
      <c r="U3797" t="str">
        <f t="shared" si="356"/>
        <v>Sim</v>
      </c>
      <c r="V3797" t="str">
        <f t="shared" si="357"/>
        <v>Sim</v>
      </c>
      <c r="W3797" t="str">
        <f t="shared" si="358"/>
        <v>Sim</v>
      </c>
      <c r="X3797" t="str">
        <f t="shared" si="359"/>
        <v>Sim</v>
      </c>
      <c r="Y3797" t="str">
        <f t="shared" si="360"/>
        <v>Sim</v>
      </c>
    </row>
    <row r="3798" spans="1:25" x14ac:dyDescent="0.25">
      <c r="A3798" s="11">
        <v>220710</v>
      </c>
      <c r="B3798">
        <f>IFERROR(VLOOKUP(A3798,[1]Monitoramento_Base_somente_disp!$A:$J,5,FALSE),0)</f>
        <v>9311</v>
      </c>
      <c r="C3798">
        <f>IFERROR(VLOOKUP(A3798,[1]Monitoramento_Base_somente_disp!$A:$J,6,FALSE),0)</f>
        <v>570816</v>
      </c>
      <c r="D3798">
        <f>IFERROR(VLOOKUP(A3798,[1]Monitoramento_Base_somente_disp!$A:$J,7,FALSE),0)</f>
        <v>7080</v>
      </c>
      <c r="E3798">
        <f>IFERROR(VLOOKUP(A3798,[1]Monitoramento_Base_somente_disp!$A:$J,8,FALSE),0)</f>
        <v>653431</v>
      </c>
      <c r="F3798">
        <f>IFERROR(VLOOKUP(A3798,[1]Monitoramento_Base_somente_disp!$A:$J,9,FALSE),0)</f>
        <v>831</v>
      </c>
      <c r="G3798">
        <f>IFERROR(VLOOKUP(A3798,[1]Monitoramento_Base_somente_disp!$A:$J,10,FALSE),0)</f>
        <v>117327</v>
      </c>
      <c r="H3798">
        <f>IFERROR(VLOOKUP(A3798,[2]Sheet1!$A:$I,4,FALSE),0)</f>
        <v>0</v>
      </c>
      <c r="I3798">
        <f>IFERROR(VLOOKUP(A3798,[2]Sheet1!$A:$I,5,FALSE),0)</f>
        <v>0</v>
      </c>
      <c r="J3798">
        <f>IFERROR(VLOOKUP(A3798,[2]Sheet1!$A:$I,6,FALSE),0)</f>
        <v>0</v>
      </c>
      <c r="K3798">
        <f>IFERROR(VLOOKUP(A3798,[2]Sheet1!$A:$I,7,FALSE),0)</f>
        <v>0</v>
      </c>
      <c r="L3798">
        <f>IFERROR(VLOOKUP(A3798,[2]Sheet1!$A:$I,8,FALSE),0)</f>
        <v>0</v>
      </c>
      <c r="M3798">
        <f>IFERROR(VLOOKUP(A3798,[2]Sheet1!$A:$I,9,FALSE),0)</f>
        <v>0</v>
      </c>
      <c r="N3798">
        <f>IFERROR(VLOOKUP(A3798,[3]Sheet1!$A:$G,2,FALSE),0)</f>
        <v>0</v>
      </c>
      <c r="O3798">
        <f>IFERROR(VLOOKUP(A3798,[3]Sheet1!$A:$G,3,FALSE),0)</f>
        <v>0</v>
      </c>
      <c r="P3798">
        <f>IFERROR(VLOOKUP(A3798,[3]Sheet1!$A:$G,4,FALSE),0)</f>
        <v>0</v>
      </c>
      <c r="Q3798">
        <f>IFERROR(VLOOKUP(A3798,[3]Sheet1!$A:$G,5,FALSE),0)</f>
        <v>0</v>
      </c>
      <c r="R3798">
        <f>IFERROR(VLOOKUP(A3798,[3]Sheet1!$A:$G,6,FALSE),0)</f>
        <v>0</v>
      </c>
      <c r="S3798">
        <f>IFERROR(VLOOKUP(A3798,[3]Sheet1!$A:$G,7,FALSE),0)</f>
        <v>0</v>
      </c>
      <c r="T3798" t="str">
        <f t="shared" si="355"/>
        <v>Sim</v>
      </c>
      <c r="U3798" t="str">
        <f t="shared" si="356"/>
        <v>Sim</v>
      </c>
      <c r="V3798" t="str">
        <f t="shared" si="357"/>
        <v>Sim</v>
      </c>
      <c r="W3798" t="str">
        <f t="shared" si="358"/>
        <v>Sim</v>
      </c>
      <c r="X3798" t="str">
        <f t="shared" si="359"/>
        <v>Sim</v>
      </c>
      <c r="Y3798" t="str">
        <f t="shared" si="360"/>
        <v>Sim</v>
      </c>
    </row>
    <row r="3799" spans="1:25" x14ac:dyDescent="0.25">
      <c r="A3799" s="11">
        <v>220730</v>
      </c>
      <c r="B3799">
        <f>IFERROR(VLOOKUP(A3799,[1]Monitoramento_Base_somente_disp!$A:$J,5,FALSE),0)</f>
        <v>215</v>
      </c>
      <c r="C3799">
        <f>IFERROR(VLOOKUP(A3799,[1]Monitoramento_Base_somente_disp!$A:$J,6,FALSE),0)</f>
        <v>493502</v>
      </c>
      <c r="D3799">
        <f>IFERROR(VLOOKUP(A3799,[1]Monitoramento_Base_somente_disp!$A:$J,7,FALSE),0)</f>
        <v>0</v>
      </c>
      <c r="E3799">
        <f>IFERROR(VLOOKUP(A3799,[1]Monitoramento_Base_somente_disp!$A:$J,8,FALSE),0)</f>
        <v>1115010</v>
      </c>
      <c r="F3799">
        <f>IFERROR(VLOOKUP(A3799,[1]Monitoramento_Base_somente_disp!$A:$J,9,FALSE),0)</f>
        <v>0</v>
      </c>
      <c r="G3799">
        <f>IFERROR(VLOOKUP(A3799,[1]Monitoramento_Base_somente_disp!$A:$J,10,FALSE),0)</f>
        <v>419800</v>
      </c>
      <c r="H3799">
        <f>IFERROR(VLOOKUP(A3799,[2]Sheet1!$A:$I,4,FALSE),0)</f>
        <v>0</v>
      </c>
      <c r="I3799">
        <f>IFERROR(VLOOKUP(A3799,[2]Sheet1!$A:$I,5,FALSE),0)</f>
        <v>0</v>
      </c>
      <c r="J3799">
        <f>IFERROR(VLOOKUP(A3799,[2]Sheet1!$A:$I,6,FALSE),0)</f>
        <v>0</v>
      </c>
      <c r="K3799">
        <f>IFERROR(VLOOKUP(A3799,[2]Sheet1!$A:$I,7,FALSE),0)</f>
        <v>0</v>
      </c>
      <c r="L3799">
        <f>IFERROR(VLOOKUP(A3799,[2]Sheet1!$A:$I,8,FALSE),0)</f>
        <v>0</v>
      </c>
      <c r="M3799">
        <f>IFERROR(VLOOKUP(A3799,[2]Sheet1!$A:$I,9,FALSE),0)</f>
        <v>0</v>
      </c>
      <c r="N3799">
        <f>IFERROR(VLOOKUP(A3799,[3]Sheet1!$A:$G,2,FALSE),0)</f>
        <v>0</v>
      </c>
      <c r="O3799">
        <f>IFERROR(VLOOKUP(A3799,[3]Sheet1!$A:$G,3,FALSE),0)</f>
        <v>0</v>
      </c>
      <c r="P3799">
        <f>IFERROR(VLOOKUP(A3799,[3]Sheet1!$A:$G,4,FALSE),0)</f>
        <v>0</v>
      </c>
      <c r="Q3799">
        <f>IFERROR(VLOOKUP(A3799,[3]Sheet1!$A:$G,5,FALSE),0)</f>
        <v>0</v>
      </c>
      <c r="R3799">
        <f>IFERROR(VLOOKUP(A3799,[3]Sheet1!$A:$G,6,FALSE),0)</f>
        <v>0</v>
      </c>
      <c r="S3799">
        <f>IFERROR(VLOOKUP(A3799,[3]Sheet1!$A:$G,7,FALSE),0)</f>
        <v>0</v>
      </c>
      <c r="T3799" t="str">
        <f t="shared" si="355"/>
        <v>Sim</v>
      </c>
      <c r="U3799" t="str">
        <f t="shared" si="356"/>
        <v>Sim</v>
      </c>
      <c r="V3799" t="str">
        <f t="shared" si="357"/>
        <v>Não</v>
      </c>
      <c r="W3799" t="str">
        <f t="shared" si="358"/>
        <v>Sim</v>
      </c>
      <c r="X3799" t="str">
        <f t="shared" si="359"/>
        <v>Não</v>
      </c>
      <c r="Y3799" t="str">
        <f t="shared" si="360"/>
        <v>Sim</v>
      </c>
    </row>
    <row r="3800" spans="1:25" x14ac:dyDescent="0.25">
      <c r="A3800" s="11">
        <v>220775</v>
      </c>
      <c r="B3800">
        <f>IFERROR(VLOOKUP(A3800,[1]Monitoramento_Base_somente_disp!$A:$J,5,FALSE),0)</f>
        <v>0</v>
      </c>
      <c r="C3800">
        <f>IFERROR(VLOOKUP(A3800,[1]Monitoramento_Base_somente_disp!$A:$J,6,FALSE),0)</f>
        <v>0</v>
      </c>
      <c r="D3800">
        <f>IFERROR(VLOOKUP(A3800,[1]Monitoramento_Base_somente_disp!$A:$J,7,FALSE),0)</f>
        <v>0</v>
      </c>
      <c r="E3800">
        <f>IFERROR(VLOOKUP(A3800,[1]Monitoramento_Base_somente_disp!$A:$J,8,FALSE),0)</f>
        <v>0</v>
      </c>
      <c r="F3800">
        <f>IFERROR(VLOOKUP(A3800,[1]Monitoramento_Base_somente_disp!$A:$J,9,FALSE),0)</f>
        <v>0</v>
      </c>
      <c r="G3800">
        <f>IFERROR(VLOOKUP(A3800,[1]Monitoramento_Base_somente_disp!$A:$J,10,FALSE),0)</f>
        <v>0</v>
      </c>
      <c r="H3800">
        <f>IFERROR(VLOOKUP(A3800,[2]Sheet1!$A:$I,4,FALSE),0)</f>
        <v>0</v>
      </c>
      <c r="I3800">
        <f>IFERROR(VLOOKUP(A3800,[2]Sheet1!$A:$I,5,FALSE),0)</f>
        <v>0</v>
      </c>
      <c r="J3800">
        <f>IFERROR(VLOOKUP(A3800,[2]Sheet1!$A:$I,6,FALSE),0)</f>
        <v>0</v>
      </c>
      <c r="K3800">
        <f>IFERROR(VLOOKUP(A3800,[2]Sheet1!$A:$I,7,FALSE),0)</f>
        <v>0</v>
      </c>
      <c r="L3800">
        <f>IFERROR(VLOOKUP(A3800,[2]Sheet1!$A:$I,8,FALSE),0)</f>
        <v>0</v>
      </c>
      <c r="M3800">
        <f>IFERROR(VLOOKUP(A3800,[2]Sheet1!$A:$I,9,FALSE),0)</f>
        <v>0</v>
      </c>
      <c r="N3800">
        <f>IFERROR(VLOOKUP(A3800,[3]Sheet1!$A:$G,2,FALSE),0)</f>
        <v>0</v>
      </c>
      <c r="O3800">
        <f>IFERROR(VLOOKUP(A3800,[3]Sheet1!$A:$G,3,FALSE),0)</f>
        <v>0</v>
      </c>
      <c r="P3800">
        <f>IFERROR(VLOOKUP(A3800,[3]Sheet1!$A:$G,4,FALSE),0)</f>
        <v>0</v>
      </c>
      <c r="Q3800">
        <f>IFERROR(VLOOKUP(A3800,[3]Sheet1!$A:$G,5,FALSE),0)</f>
        <v>0</v>
      </c>
      <c r="R3800">
        <f>IFERROR(VLOOKUP(A3800,[3]Sheet1!$A:$G,6,FALSE),0)</f>
        <v>0</v>
      </c>
      <c r="S3800">
        <f>IFERROR(VLOOKUP(A3800,[3]Sheet1!$A:$G,7,FALSE),0)</f>
        <v>0</v>
      </c>
      <c r="T3800" t="str">
        <f t="shared" si="355"/>
        <v>Não</v>
      </c>
      <c r="U3800" t="str">
        <f t="shared" si="356"/>
        <v>Não</v>
      </c>
      <c r="V3800" t="str">
        <f t="shared" si="357"/>
        <v>Não</v>
      </c>
      <c r="W3800" t="str">
        <f t="shared" si="358"/>
        <v>Não</v>
      </c>
      <c r="X3800" t="str">
        <f t="shared" si="359"/>
        <v>Não</v>
      </c>
      <c r="Y3800" t="str">
        <f t="shared" si="360"/>
        <v>Não</v>
      </c>
    </row>
    <row r="3801" spans="1:25" x14ac:dyDescent="0.25">
      <c r="A3801" s="11">
        <v>220810</v>
      </c>
      <c r="B3801">
        <f>IFERROR(VLOOKUP(A3801,[1]Monitoramento_Base_somente_disp!$A:$J,5,FALSE),0)</f>
        <v>120</v>
      </c>
      <c r="C3801">
        <f>IFERROR(VLOOKUP(A3801,[1]Monitoramento_Base_somente_disp!$A:$J,6,FALSE),0)</f>
        <v>992130</v>
      </c>
      <c r="D3801">
        <f>IFERROR(VLOOKUP(A3801,[1]Monitoramento_Base_somente_disp!$A:$J,7,FALSE),0)</f>
        <v>0</v>
      </c>
      <c r="E3801">
        <f>IFERROR(VLOOKUP(A3801,[1]Monitoramento_Base_somente_disp!$A:$J,8,FALSE),0)</f>
        <v>632271</v>
      </c>
      <c r="F3801">
        <f>IFERROR(VLOOKUP(A3801,[1]Monitoramento_Base_somente_disp!$A:$J,9,FALSE),0)</f>
        <v>0</v>
      </c>
      <c r="G3801">
        <f>IFERROR(VLOOKUP(A3801,[1]Monitoramento_Base_somente_disp!$A:$J,10,FALSE),0)</f>
        <v>25290</v>
      </c>
      <c r="H3801">
        <f>IFERROR(VLOOKUP(A3801,[2]Sheet1!$A:$I,4,FALSE),0)</f>
        <v>0</v>
      </c>
      <c r="I3801">
        <f>IFERROR(VLOOKUP(A3801,[2]Sheet1!$A:$I,5,FALSE),0)</f>
        <v>0</v>
      </c>
      <c r="J3801">
        <f>IFERROR(VLOOKUP(A3801,[2]Sheet1!$A:$I,6,FALSE),0)</f>
        <v>0</v>
      </c>
      <c r="K3801">
        <f>IFERROR(VLOOKUP(A3801,[2]Sheet1!$A:$I,7,FALSE),0)</f>
        <v>0</v>
      </c>
      <c r="L3801">
        <f>IFERROR(VLOOKUP(A3801,[2]Sheet1!$A:$I,8,FALSE),0)</f>
        <v>0</v>
      </c>
      <c r="M3801">
        <f>IFERROR(VLOOKUP(A3801,[2]Sheet1!$A:$I,9,FALSE),0)</f>
        <v>0</v>
      </c>
      <c r="N3801">
        <f>IFERROR(VLOOKUP(A3801,[3]Sheet1!$A:$G,2,FALSE),0)</f>
        <v>0</v>
      </c>
      <c r="O3801">
        <f>IFERROR(VLOOKUP(A3801,[3]Sheet1!$A:$G,3,FALSE),0)</f>
        <v>0</v>
      </c>
      <c r="P3801">
        <f>IFERROR(VLOOKUP(A3801,[3]Sheet1!$A:$G,4,FALSE),0)</f>
        <v>0</v>
      </c>
      <c r="Q3801">
        <f>IFERROR(VLOOKUP(A3801,[3]Sheet1!$A:$G,5,FALSE),0)</f>
        <v>0</v>
      </c>
      <c r="R3801">
        <f>IFERROR(VLOOKUP(A3801,[3]Sheet1!$A:$G,6,FALSE),0)</f>
        <v>0</v>
      </c>
      <c r="S3801">
        <f>IFERROR(VLOOKUP(A3801,[3]Sheet1!$A:$G,7,FALSE),0)</f>
        <v>0</v>
      </c>
      <c r="T3801" t="str">
        <f t="shared" si="355"/>
        <v>Sim</v>
      </c>
      <c r="U3801" t="str">
        <f t="shared" si="356"/>
        <v>Sim</v>
      </c>
      <c r="V3801" t="str">
        <f t="shared" si="357"/>
        <v>Não</v>
      </c>
      <c r="W3801" t="str">
        <f t="shared" si="358"/>
        <v>Sim</v>
      </c>
      <c r="X3801" t="str">
        <f t="shared" si="359"/>
        <v>Não</v>
      </c>
      <c r="Y3801" t="str">
        <f t="shared" si="360"/>
        <v>Sim</v>
      </c>
    </row>
    <row r="3802" spans="1:25" x14ac:dyDescent="0.25">
      <c r="A3802" s="11">
        <v>220855</v>
      </c>
      <c r="B3802">
        <f>IFERROR(VLOOKUP(A3802,[1]Monitoramento_Base_somente_disp!$A:$J,5,FALSE),0)</f>
        <v>12042</v>
      </c>
      <c r="C3802">
        <f>IFERROR(VLOOKUP(A3802,[1]Monitoramento_Base_somente_disp!$A:$J,6,FALSE),0)</f>
        <v>6101652</v>
      </c>
      <c r="D3802">
        <f>IFERROR(VLOOKUP(A3802,[1]Monitoramento_Base_somente_disp!$A:$J,7,FALSE),0)</f>
        <v>16774</v>
      </c>
      <c r="E3802">
        <f>IFERROR(VLOOKUP(A3802,[1]Monitoramento_Base_somente_disp!$A:$J,8,FALSE),0)</f>
        <v>5731181</v>
      </c>
      <c r="F3802">
        <f>IFERROR(VLOOKUP(A3802,[1]Monitoramento_Base_somente_disp!$A:$J,9,FALSE),0)</f>
        <v>0</v>
      </c>
      <c r="G3802">
        <f>IFERROR(VLOOKUP(A3802,[1]Monitoramento_Base_somente_disp!$A:$J,10,FALSE),0)</f>
        <v>899845</v>
      </c>
      <c r="H3802">
        <f>IFERROR(VLOOKUP(A3802,[2]Sheet1!$A:$I,4,FALSE),0)</f>
        <v>0</v>
      </c>
      <c r="I3802">
        <f>IFERROR(VLOOKUP(A3802,[2]Sheet1!$A:$I,5,FALSE),0)</f>
        <v>0</v>
      </c>
      <c r="J3802">
        <f>IFERROR(VLOOKUP(A3802,[2]Sheet1!$A:$I,6,FALSE),0)</f>
        <v>0</v>
      </c>
      <c r="K3802">
        <f>IFERROR(VLOOKUP(A3802,[2]Sheet1!$A:$I,7,FALSE),0)</f>
        <v>0</v>
      </c>
      <c r="L3802">
        <f>IFERROR(VLOOKUP(A3802,[2]Sheet1!$A:$I,8,FALSE),0)</f>
        <v>0</v>
      </c>
      <c r="M3802">
        <f>IFERROR(VLOOKUP(A3802,[2]Sheet1!$A:$I,9,FALSE),0)</f>
        <v>0</v>
      </c>
      <c r="N3802">
        <f>IFERROR(VLOOKUP(A3802,[3]Sheet1!$A:$G,2,FALSE),0)</f>
        <v>0</v>
      </c>
      <c r="O3802">
        <f>IFERROR(VLOOKUP(A3802,[3]Sheet1!$A:$G,3,FALSE),0)</f>
        <v>0</v>
      </c>
      <c r="P3802">
        <f>IFERROR(VLOOKUP(A3802,[3]Sheet1!$A:$G,4,FALSE),0)</f>
        <v>0</v>
      </c>
      <c r="Q3802">
        <f>IFERROR(VLOOKUP(A3802,[3]Sheet1!$A:$G,5,FALSE),0)</f>
        <v>0</v>
      </c>
      <c r="R3802">
        <f>IFERROR(VLOOKUP(A3802,[3]Sheet1!$A:$G,6,FALSE),0)</f>
        <v>0</v>
      </c>
      <c r="S3802">
        <f>IFERROR(VLOOKUP(A3802,[3]Sheet1!$A:$G,7,FALSE),0)</f>
        <v>0</v>
      </c>
      <c r="T3802" t="str">
        <f t="shared" si="355"/>
        <v>Sim</v>
      </c>
      <c r="U3802" t="str">
        <f t="shared" si="356"/>
        <v>Sim</v>
      </c>
      <c r="V3802" t="str">
        <f t="shared" si="357"/>
        <v>Sim</v>
      </c>
      <c r="W3802" t="str">
        <f t="shared" si="358"/>
        <v>Sim</v>
      </c>
      <c r="X3802" t="str">
        <f t="shared" si="359"/>
        <v>Não</v>
      </c>
      <c r="Y3802" t="str">
        <f t="shared" si="360"/>
        <v>Sim</v>
      </c>
    </row>
    <row r="3803" spans="1:25" x14ac:dyDescent="0.25">
      <c r="A3803" s="11">
        <v>220880</v>
      </c>
      <c r="B3803">
        <f>IFERROR(VLOOKUP(A3803,[1]Monitoramento_Base_somente_disp!$A:$J,5,FALSE),0)</f>
        <v>9729</v>
      </c>
      <c r="C3803">
        <f>IFERROR(VLOOKUP(A3803,[1]Monitoramento_Base_somente_disp!$A:$J,6,FALSE),0)</f>
        <v>393244</v>
      </c>
      <c r="D3803">
        <f>IFERROR(VLOOKUP(A3803,[1]Monitoramento_Base_somente_disp!$A:$J,7,FALSE),0)</f>
        <v>1247</v>
      </c>
      <c r="E3803">
        <f>IFERROR(VLOOKUP(A3803,[1]Monitoramento_Base_somente_disp!$A:$J,8,FALSE),0)</f>
        <v>271413</v>
      </c>
      <c r="F3803">
        <f>IFERROR(VLOOKUP(A3803,[1]Monitoramento_Base_somente_disp!$A:$J,9,FALSE),0)</f>
        <v>0</v>
      </c>
      <c r="G3803">
        <f>IFERROR(VLOOKUP(A3803,[1]Monitoramento_Base_somente_disp!$A:$J,10,FALSE),0)</f>
        <v>42565</v>
      </c>
      <c r="H3803">
        <f>IFERROR(VLOOKUP(A3803,[2]Sheet1!$A:$I,4,FALSE),0)</f>
        <v>0</v>
      </c>
      <c r="I3803">
        <f>IFERROR(VLOOKUP(A3803,[2]Sheet1!$A:$I,5,FALSE),0)</f>
        <v>0</v>
      </c>
      <c r="J3803">
        <f>IFERROR(VLOOKUP(A3803,[2]Sheet1!$A:$I,6,FALSE),0)</f>
        <v>0</v>
      </c>
      <c r="K3803">
        <f>IFERROR(VLOOKUP(A3803,[2]Sheet1!$A:$I,7,FALSE),0)</f>
        <v>0</v>
      </c>
      <c r="L3803">
        <f>IFERROR(VLOOKUP(A3803,[2]Sheet1!$A:$I,8,FALSE),0)</f>
        <v>0</v>
      </c>
      <c r="M3803">
        <f>IFERROR(VLOOKUP(A3803,[2]Sheet1!$A:$I,9,FALSE),0)</f>
        <v>0</v>
      </c>
      <c r="N3803">
        <f>IFERROR(VLOOKUP(A3803,[3]Sheet1!$A:$G,2,FALSE),0)</f>
        <v>0</v>
      </c>
      <c r="O3803">
        <f>IFERROR(VLOOKUP(A3803,[3]Sheet1!$A:$G,3,FALSE),0)</f>
        <v>0</v>
      </c>
      <c r="P3803">
        <f>IFERROR(VLOOKUP(A3803,[3]Sheet1!$A:$G,4,FALSE),0)</f>
        <v>0</v>
      </c>
      <c r="Q3803">
        <f>IFERROR(VLOOKUP(A3803,[3]Sheet1!$A:$G,5,FALSE),0)</f>
        <v>0</v>
      </c>
      <c r="R3803">
        <f>IFERROR(VLOOKUP(A3803,[3]Sheet1!$A:$G,6,FALSE),0)</f>
        <v>0</v>
      </c>
      <c r="S3803">
        <f>IFERROR(VLOOKUP(A3803,[3]Sheet1!$A:$G,7,FALSE),0)</f>
        <v>0</v>
      </c>
      <c r="T3803" t="str">
        <f t="shared" si="355"/>
        <v>Sim</v>
      </c>
      <c r="U3803" t="str">
        <f t="shared" si="356"/>
        <v>Sim</v>
      </c>
      <c r="V3803" t="str">
        <f t="shared" si="357"/>
        <v>Sim</v>
      </c>
      <c r="W3803" t="str">
        <f t="shared" si="358"/>
        <v>Sim</v>
      </c>
      <c r="X3803" t="str">
        <f t="shared" si="359"/>
        <v>Não</v>
      </c>
      <c r="Y3803" t="str">
        <f t="shared" si="360"/>
        <v>Sim</v>
      </c>
    </row>
    <row r="3804" spans="1:25" x14ac:dyDescent="0.25">
      <c r="A3804" s="11">
        <v>220890</v>
      </c>
      <c r="B3804">
        <f>IFERROR(VLOOKUP(A3804,[1]Monitoramento_Base_somente_disp!$A:$J,5,FALSE),0)</f>
        <v>21064</v>
      </c>
      <c r="C3804">
        <f>IFERROR(VLOOKUP(A3804,[1]Monitoramento_Base_somente_disp!$A:$J,6,FALSE),0)</f>
        <v>2655234</v>
      </c>
      <c r="D3804">
        <f>IFERROR(VLOOKUP(A3804,[1]Monitoramento_Base_somente_disp!$A:$J,7,FALSE),0)</f>
        <v>14384</v>
      </c>
      <c r="E3804">
        <f>IFERROR(VLOOKUP(A3804,[1]Monitoramento_Base_somente_disp!$A:$J,8,FALSE),0)</f>
        <v>2102192</v>
      </c>
      <c r="F3804">
        <f>IFERROR(VLOOKUP(A3804,[1]Monitoramento_Base_somente_disp!$A:$J,9,FALSE),0)</f>
        <v>779</v>
      </c>
      <c r="G3804">
        <f>IFERROR(VLOOKUP(A3804,[1]Monitoramento_Base_somente_disp!$A:$J,10,FALSE),0)</f>
        <v>316452</v>
      </c>
      <c r="H3804">
        <f>IFERROR(VLOOKUP(A3804,[2]Sheet1!$A:$I,4,FALSE),0)</f>
        <v>0</v>
      </c>
      <c r="I3804">
        <f>IFERROR(VLOOKUP(A3804,[2]Sheet1!$A:$I,5,FALSE),0)</f>
        <v>0</v>
      </c>
      <c r="J3804">
        <f>IFERROR(VLOOKUP(A3804,[2]Sheet1!$A:$I,6,FALSE),0)</f>
        <v>0</v>
      </c>
      <c r="K3804">
        <f>IFERROR(VLOOKUP(A3804,[2]Sheet1!$A:$I,7,FALSE),0)</f>
        <v>0</v>
      </c>
      <c r="L3804">
        <f>IFERROR(VLOOKUP(A3804,[2]Sheet1!$A:$I,8,FALSE),0)</f>
        <v>0</v>
      </c>
      <c r="M3804">
        <f>IFERROR(VLOOKUP(A3804,[2]Sheet1!$A:$I,9,FALSE),0)</f>
        <v>0</v>
      </c>
      <c r="N3804">
        <f>IFERROR(VLOOKUP(A3804,[3]Sheet1!$A:$G,2,FALSE),0)</f>
        <v>0</v>
      </c>
      <c r="O3804">
        <f>IFERROR(VLOOKUP(A3804,[3]Sheet1!$A:$G,3,FALSE),0)</f>
        <v>0</v>
      </c>
      <c r="P3804">
        <f>IFERROR(VLOOKUP(A3804,[3]Sheet1!$A:$G,4,FALSE),0)</f>
        <v>0</v>
      </c>
      <c r="Q3804">
        <f>IFERROR(VLOOKUP(A3804,[3]Sheet1!$A:$G,5,FALSE),0)</f>
        <v>0</v>
      </c>
      <c r="R3804">
        <f>IFERROR(VLOOKUP(A3804,[3]Sheet1!$A:$G,6,FALSE),0)</f>
        <v>0</v>
      </c>
      <c r="S3804">
        <f>IFERROR(VLOOKUP(A3804,[3]Sheet1!$A:$G,7,FALSE),0)</f>
        <v>0</v>
      </c>
      <c r="T3804" t="str">
        <f t="shared" si="355"/>
        <v>Sim</v>
      </c>
      <c r="U3804" t="str">
        <f t="shared" si="356"/>
        <v>Sim</v>
      </c>
      <c r="V3804" t="str">
        <f t="shared" si="357"/>
        <v>Sim</v>
      </c>
      <c r="W3804" t="str">
        <f t="shared" si="358"/>
        <v>Sim</v>
      </c>
      <c r="X3804" t="str">
        <f t="shared" si="359"/>
        <v>Sim</v>
      </c>
      <c r="Y3804" t="str">
        <f t="shared" si="360"/>
        <v>Sim</v>
      </c>
    </row>
    <row r="3805" spans="1:25" x14ac:dyDescent="0.25">
      <c r="A3805" s="11">
        <v>220900</v>
      </c>
      <c r="B3805">
        <f>IFERROR(VLOOKUP(A3805,[1]Monitoramento_Base_somente_disp!$A:$J,5,FALSE),0)</f>
        <v>61</v>
      </c>
      <c r="C3805">
        <f>IFERROR(VLOOKUP(A3805,[1]Monitoramento_Base_somente_disp!$A:$J,6,FALSE),0)</f>
        <v>1390925</v>
      </c>
      <c r="D3805">
        <f>IFERROR(VLOOKUP(A3805,[1]Monitoramento_Base_somente_disp!$A:$J,7,FALSE),0)</f>
        <v>0</v>
      </c>
      <c r="E3805">
        <f>IFERROR(VLOOKUP(A3805,[1]Monitoramento_Base_somente_disp!$A:$J,8,FALSE),0)</f>
        <v>1436974</v>
      </c>
      <c r="F3805">
        <f>IFERROR(VLOOKUP(A3805,[1]Monitoramento_Base_somente_disp!$A:$J,9,FALSE),0)</f>
        <v>0</v>
      </c>
      <c r="G3805">
        <f>IFERROR(VLOOKUP(A3805,[1]Monitoramento_Base_somente_disp!$A:$J,10,FALSE),0)</f>
        <v>231770</v>
      </c>
      <c r="H3805">
        <f>IFERROR(VLOOKUP(A3805,[2]Sheet1!$A:$I,4,FALSE),0)</f>
        <v>0</v>
      </c>
      <c r="I3805">
        <f>IFERROR(VLOOKUP(A3805,[2]Sheet1!$A:$I,5,FALSE),0)</f>
        <v>0</v>
      </c>
      <c r="J3805">
        <f>IFERROR(VLOOKUP(A3805,[2]Sheet1!$A:$I,6,FALSE),0)</f>
        <v>0</v>
      </c>
      <c r="K3805">
        <f>IFERROR(VLOOKUP(A3805,[2]Sheet1!$A:$I,7,FALSE),0)</f>
        <v>0</v>
      </c>
      <c r="L3805">
        <f>IFERROR(VLOOKUP(A3805,[2]Sheet1!$A:$I,8,FALSE),0)</f>
        <v>0</v>
      </c>
      <c r="M3805">
        <f>IFERROR(VLOOKUP(A3805,[2]Sheet1!$A:$I,9,FALSE),0)</f>
        <v>0</v>
      </c>
      <c r="N3805">
        <f>IFERROR(VLOOKUP(A3805,[3]Sheet1!$A:$G,2,FALSE),0)</f>
        <v>0</v>
      </c>
      <c r="O3805">
        <f>IFERROR(VLOOKUP(A3805,[3]Sheet1!$A:$G,3,FALSE),0)</f>
        <v>0</v>
      </c>
      <c r="P3805">
        <f>IFERROR(VLOOKUP(A3805,[3]Sheet1!$A:$G,4,FALSE),0)</f>
        <v>0</v>
      </c>
      <c r="Q3805">
        <f>IFERROR(VLOOKUP(A3805,[3]Sheet1!$A:$G,5,FALSE),0)</f>
        <v>0</v>
      </c>
      <c r="R3805">
        <f>IFERROR(VLOOKUP(A3805,[3]Sheet1!$A:$G,6,FALSE),0)</f>
        <v>0</v>
      </c>
      <c r="S3805">
        <f>IFERROR(VLOOKUP(A3805,[3]Sheet1!$A:$G,7,FALSE),0)</f>
        <v>0</v>
      </c>
      <c r="T3805" t="str">
        <f t="shared" si="355"/>
        <v>Sim</v>
      </c>
      <c r="U3805" t="str">
        <f t="shared" si="356"/>
        <v>Sim</v>
      </c>
      <c r="V3805" t="str">
        <f t="shared" si="357"/>
        <v>Não</v>
      </c>
      <c r="W3805" t="str">
        <f t="shared" si="358"/>
        <v>Sim</v>
      </c>
      <c r="X3805" t="str">
        <f t="shared" si="359"/>
        <v>Não</v>
      </c>
      <c r="Y3805" t="str">
        <f t="shared" si="360"/>
        <v>Sim</v>
      </c>
    </row>
    <row r="3806" spans="1:25" x14ac:dyDescent="0.25">
      <c r="A3806" s="11">
        <v>220910</v>
      </c>
      <c r="B3806">
        <f>IFERROR(VLOOKUP(A3806,[1]Monitoramento_Base_somente_disp!$A:$J,5,FALSE),0)</f>
        <v>1928</v>
      </c>
      <c r="C3806">
        <f>IFERROR(VLOOKUP(A3806,[1]Monitoramento_Base_somente_disp!$A:$J,6,FALSE),0)</f>
        <v>4294434</v>
      </c>
      <c r="D3806">
        <f>IFERROR(VLOOKUP(A3806,[1]Monitoramento_Base_somente_disp!$A:$J,7,FALSE),0)</f>
        <v>1435</v>
      </c>
      <c r="E3806">
        <f>IFERROR(VLOOKUP(A3806,[1]Monitoramento_Base_somente_disp!$A:$J,8,FALSE),0)</f>
        <v>3827590</v>
      </c>
      <c r="F3806">
        <f>IFERROR(VLOOKUP(A3806,[1]Monitoramento_Base_somente_disp!$A:$J,9,FALSE),0)</f>
        <v>0</v>
      </c>
      <c r="G3806">
        <f>IFERROR(VLOOKUP(A3806,[1]Monitoramento_Base_somente_disp!$A:$J,10,FALSE),0)</f>
        <v>281785</v>
      </c>
      <c r="H3806">
        <f>IFERROR(VLOOKUP(A3806,[2]Sheet1!$A:$I,4,FALSE),0)</f>
        <v>0</v>
      </c>
      <c r="I3806">
        <f>IFERROR(VLOOKUP(A3806,[2]Sheet1!$A:$I,5,FALSE),0)</f>
        <v>0</v>
      </c>
      <c r="J3806">
        <f>IFERROR(VLOOKUP(A3806,[2]Sheet1!$A:$I,6,FALSE),0)</f>
        <v>0</v>
      </c>
      <c r="K3806">
        <f>IFERROR(VLOOKUP(A3806,[2]Sheet1!$A:$I,7,FALSE),0)</f>
        <v>0</v>
      </c>
      <c r="L3806">
        <f>IFERROR(VLOOKUP(A3806,[2]Sheet1!$A:$I,8,FALSE),0)</f>
        <v>0</v>
      </c>
      <c r="M3806">
        <f>IFERROR(VLOOKUP(A3806,[2]Sheet1!$A:$I,9,FALSE),0)</f>
        <v>0</v>
      </c>
      <c r="N3806">
        <f>IFERROR(VLOOKUP(A3806,[3]Sheet1!$A:$G,2,FALSE),0)</f>
        <v>0</v>
      </c>
      <c r="O3806">
        <f>IFERROR(VLOOKUP(A3806,[3]Sheet1!$A:$G,3,FALSE),0)</f>
        <v>0</v>
      </c>
      <c r="P3806">
        <f>IFERROR(VLOOKUP(A3806,[3]Sheet1!$A:$G,4,FALSE),0)</f>
        <v>0</v>
      </c>
      <c r="Q3806">
        <f>IFERROR(VLOOKUP(A3806,[3]Sheet1!$A:$G,5,FALSE),0)</f>
        <v>0</v>
      </c>
      <c r="R3806">
        <f>IFERROR(VLOOKUP(A3806,[3]Sheet1!$A:$G,6,FALSE),0)</f>
        <v>0</v>
      </c>
      <c r="S3806">
        <f>IFERROR(VLOOKUP(A3806,[3]Sheet1!$A:$G,7,FALSE),0)</f>
        <v>0</v>
      </c>
      <c r="T3806" t="str">
        <f t="shared" si="355"/>
        <v>Sim</v>
      </c>
      <c r="U3806" t="str">
        <f t="shared" si="356"/>
        <v>Sim</v>
      </c>
      <c r="V3806" t="str">
        <f t="shared" si="357"/>
        <v>Sim</v>
      </c>
      <c r="W3806" t="str">
        <f t="shared" si="358"/>
        <v>Sim</v>
      </c>
      <c r="X3806" t="str">
        <f t="shared" si="359"/>
        <v>Não</v>
      </c>
      <c r="Y3806" t="str">
        <f t="shared" si="360"/>
        <v>Sim</v>
      </c>
    </row>
    <row r="3807" spans="1:25" x14ac:dyDescent="0.25">
      <c r="A3807" s="11">
        <v>220915</v>
      </c>
      <c r="B3807">
        <f>IFERROR(VLOOKUP(A3807,[1]Monitoramento_Base_somente_disp!$A:$J,5,FALSE),0)</f>
        <v>0</v>
      </c>
      <c r="C3807">
        <f>IFERROR(VLOOKUP(A3807,[1]Monitoramento_Base_somente_disp!$A:$J,6,FALSE),0)</f>
        <v>0</v>
      </c>
      <c r="D3807">
        <f>IFERROR(VLOOKUP(A3807,[1]Monitoramento_Base_somente_disp!$A:$J,7,FALSE),0)</f>
        <v>0</v>
      </c>
      <c r="E3807">
        <f>IFERROR(VLOOKUP(A3807,[1]Monitoramento_Base_somente_disp!$A:$J,8,FALSE),0)</f>
        <v>0</v>
      </c>
      <c r="F3807">
        <f>IFERROR(VLOOKUP(A3807,[1]Monitoramento_Base_somente_disp!$A:$J,9,FALSE),0)</f>
        <v>0</v>
      </c>
      <c r="G3807">
        <f>IFERROR(VLOOKUP(A3807,[1]Monitoramento_Base_somente_disp!$A:$J,10,FALSE),0)</f>
        <v>0</v>
      </c>
      <c r="H3807">
        <f>IFERROR(VLOOKUP(A3807,[2]Sheet1!$A:$I,4,FALSE),0)</f>
        <v>0</v>
      </c>
      <c r="I3807">
        <f>IFERROR(VLOOKUP(A3807,[2]Sheet1!$A:$I,5,FALSE),0)</f>
        <v>0</v>
      </c>
      <c r="J3807">
        <f>IFERROR(VLOOKUP(A3807,[2]Sheet1!$A:$I,6,FALSE),0)</f>
        <v>0</v>
      </c>
      <c r="K3807">
        <f>IFERROR(VLOOKUP(A3807,[2]Sheet1!$A:$I,7,FALSE),0)</f>
        <v>0</v>
      </c>
      <c r="L3807">
        <f>IFERROR(VLOOKUP(A3807,[2]Sheet1!$A:$I,8,FALSE),0)</f>
        <v>0</v>
      </c>
      <c r="M3807">
        <f>IFERROR(VLOOKUP(A3807,[2]Sheet1!$A:$I,9,FALSE),0)</f>
        <v>0</v>
      </c>
      <c r="N3807">
        <f>IFERROR(VLOOKUP(A3807,[3]Sheet1!$A:$G,2,FALSE),0)</f>
        <v>0</v>
      </c>
      <c r="O3807">
        <f>IFERROR(VLOOKUP(A3807,[3]Sheet1!$A:$G,3,FALSE),0)</f>
        <v>0</v>
      </c>
      <c r="P3807">
        <f>IFERROR(VLOOKUP(A3807,[3]Sheet1!$A:$G,4,FALSE),0)</f>
        <v>0</v>
      </c>
      <c r="Q3807">
        <f>IFERROR(VLOOKUP(A3807,[3]Sheet1!$A:$G,5,FALSE),0)</f>
        <v>0</v>
      </c>
      <c r="R3807">
        <f>IFERROR(VLOOKUP(A3807,[3]Sheet1!$A:$G,6,FALSE),0)</f>
        <v>0</v>
      </c>
      <c r="S3807">
        <f>IFERROR(VLOOKUP(A3807,[3]Sheet1!$A:$G,7,FALSE),0)</f>
        <v>0</v>
      </c>
      <c r="T3807" t="str">
        <f t="shared" si="355"/>
        <v>Não</v>
      </c>
      <c r="U3807" t="str">
        <f t="shared" si="356"/>
        <v>Não</v>
      </c>
      <c r="V3807" t="str">
        <f t="shared" si="357"/>
        <v>Não</v>
      </c>
      <c r="W3807" t="str">
        <f t="shared" si="358"/>
        <v>Não</v>
      </c>
      <c r="X3807" t="str">
        <f t="shared" si="359"/>
        <v>Não</v>
      </c>
      <c r="Y3807" t="str">
        <f t="shared" si="360"/>
        <v>Não</v>
      </c>
    </row>
    <row r="3808" spans="1:25" x14ac:dyDescent="0.25">
      <c r="A3808" s="11">
        <v>220930</v>
      </c>
      <c r="B3808">
        <f>IFERROR(VLOOKUP(A3808,[1]Monitoramento_Base_somente_disp!$A:$J,5,FALSE),0)</f>
        <v>91</v>
      </c>
      <c r="C3808">
        <f>IFERROR(VLOOKUP(A3808,[1]Monitoramento_Base_somente_disp!$A:$J,6,FALSE),0)</f>
        <v>2743460</v>
      </c>
      <c r="D3808">
        <f>IFERROR(VLOOKUP(A3808,[1]Monitoramento_Base_somente_disp!$A:$J,7,FALSE),0)</f>
        <v>0</v>
      </c>
      <c r="E3808">
        <f>IFERROR(VLOOKUP(A3808,[1]Monitoramento_Base_somente_disp!$A:$J,8,FALSE),0)</f>
        <v>2724435</v>
      </c>
      <c r="F3808">
        <f>IFERROR(VLOOKUP(A3808,[1]Monitoramento_Base_somente_disp!$A:$J,9,FALSE),0)</f>
        <v>0</v>
      </c>
      <c r="G3808">
        <f>IFERROR(VLOOKUP(A3808,[1]Monitoramento_Base_somente_disp!$A:$J,10,FALSE),0)</f>
        <v>439425</v>
      </c>
      <c r="H3808">
        <f>IFERROR(VLOOKUP(A3808,[2]Sheet1!$A:$I,4,FALSE),0)</f>
        <v>0</v>
      </c>
      <c r="I3808">
        <f>IFERROR(VLOOKUP(A3808,[2]Sheet1!$A:$I,5,FALSE),0)</f>
        <v>0</v>
      </c>
      <c r="J3808">
        <f>IFERROR(VLOOKUP(A3808,[2]Sheet1!$A:$I,6,FALSE),0)</f>
        <v>0</v>
      </c>
      <c r="K3808">
        <f>IFERROR(VLOOKUP(A3808,[2]Sheet1!$A:$I,7,FALSE),0)</f>
        <v>0</v>
      </c>
      <c r="L3808">
        <f>IFERROR(VLOOKUP(A3808,[2]Sheet1!$A:$I,8,FALSE),0)</f>
        <v>0</v>
      </c>
      <c r="M3808">
        <f>IFERROR(VLOOKUP(A3808,[2]Sheet1!$A:$I,9,FALSE),0)</f>
        <v>0</v>
      </c>
      <c r="N3808">
        <f>IFERROR(VLOOKUP(A3808,[3]Sheet1!$A:$G,2,FALSE),0)</f>
        <v>0</v>
      </c>
      <c r="O3808">
        <f>IFERROR(VLOOKUP(A3808,[3]Sheet1!$A:$G,3,FALSE),0)</f>
        <v>0</v>
      </c>
      <c r="P3808">
        <f>IFERROR(VLOOKUP(A3808,[3]Sheet1!$A:$G,4,FALSE),0)</f>
        <v>0</v>
      </c>
      <c r="Q3808">
        <f>IFERROR(VLOOKUP(A3808,[3]Sheet1!$A:$G,5,FALSE),0)</f>
        <v>0</v>
      </c>
      <c r="R3808">
        <f>IFERROR(VLOOKUP(A3808,[3]Sheet1!$A:$G,6,FALSE),0)</f>
        <v>0</v>
      </c>
      <c r="S3808">
        <f>IFERROR(VLOOKUP(A3808,[3]Sheet1!$A:$G,7,FALSE),0)</f>
        <v>0</v>
      </c>
      <c r="T3808" t="str">
        <f t="shared" si="355"/>
        <v>Sim</v>
      </c>
      <c r="U3808" t="str">
        <f t="shared" si="356"/>
        <v>Sim</v>
      </c>
      <c r="V3808" t="str">
        <f t="shared" si="357"/>
        <v>Não</v>
      </c>
      <c r="W3808" t="str">
        <f t="shared" si="358"/>
        <v>Sim</v>
      </c>
      <c r="X3808" t="str">
        <f t="shared" si="359"/>
        <v>Não</v>
      </c>
      <c r="Y3808" t="str">
        <f t="shared" si="360"/>
        <v>Sim</v>
      </c>
    </row>
    <row r="3809" spans="1:25" x14ac:dyDescent="0.25">
      <c r="A3809" s="11">
        <v>220937</v>
      </c>
      <c r="B3809">
        <f>IFERROR(VLOOKUP(A3809,[1]Monitoramento_Base_somente_disp!$A:$J,5,FALSE),0)</f>
        <v>4065</v>
      </c>
      <c r="C3809">
        <f>IFERROR(VLOOKUP(A3809,[1]Monitoramento_Base_somente_disp!$A:$J,6,FALSE),0)</f>
        <v>5005516</v>
      </c>
      <c r="D3809">
        <f>IFERROR(VLOOKUP(A3809,[1]Monitoramento_Base_somente_disp!$A:$J,7,FALSE),0)</f>
        <v>835</v>
      </c>
      <c r="E3809">
        <f>IFERROR(VLOOKUP(A3809,[1]Monitoramento_Base_somente_disp!$A:$J,8,FALSE),0)</f>
        <v>5108620</v>
      </c>
      <c r="F3809">
        <f>IFERROR(VLOOKUP(A3809,[1]Monitoramento_Base_somente_disp!$A:$J,9,FALSE),0)</f>
        <v>0</v>
      </c>
      <c r="G3809">
        <f>IFERROR(VLOOKUP(A3809,[1]Monitoramento_Base_somente_disp!$A:$J,10,FALSE),0)</f>
        <v>823685</v>
      </c>
      <c r="H3809">
        <f>IFERROR(VLOOKUP(A3809,[2]Sheet1!$A:$I,4,FALSE),0)</f>
        <v>0</v>
      </c>
      <c r="I3809">
        <f>IFERROR(VLOOKUP(A3809,[2]Sheet1!$A:$I,5,FALSE),0)</f>
        <v>0</v>
      </c>
      <c r="J3809">
        <f>IFERROR(VLOOKUP(A3809,[2]Sheet1!$A:$I,6,FALSE),0)</f>
        <v>0</v>
      </c>
      <c r="K3809">
        <f>IFERROR(VLOOKUP(A3809,[2]Sheet1!$A:$I,7,FALSE),0)</f>
        <v>0</v>
      </c>
      <c r="L3809">
        <f>IFERROR(VLOOKUP(A3809,[2]Sheet1!$A:$I,8,FALSE),0)</f>
        <v>0</v>
      </c>
      <c r="M3809">
        <f>IFERROR(VLOOKUP(A3809,[2]Sheet1!$A:$I,9,FALSE),0)</f>
        <v>0</v>
      </c>
      <c r="N3809">
        <f>IFERROR(VLOOKUP(A3809,[3]Sheet1!$A:$G,2,FALSE),0)</f>
        <v>0</v>
      </c>
      <c r="O3809">
        <f>IFERROR(VLOOKUP(A3809,[3]Sheet1!$A:$G,3,FALSE),0)</f>
        <v>0</v>
      </c>
      <c r="P3809">
        <f>IFERROR(VLOOKUP(A3809,[3]Sheet1!$A:$G,4,FALSE),0)</f>
        <v>0</v>
      </c>
      <c r="Q3809">
        <f>IFERROR(VLOOKUP(A3809,[3]Sheet1!$A:$G,5,FALSE),0)</f>
        <v>0</v>
      </c>
      <c r="R3809">
        <f>IFERROR(VLOOKUP(A3809,[3]Sheet1!$A:$G,6,FALSE),0)</f>
        <v>0</v>
      </c>
      <c r="S3809">
        <f>IFERROR(VLOOKUP(A3809,[3]Sheet1!$A:$G,7,FALSE),0)</f>
        <v>0</v>
      </c>
      <c r="T3809" t="str">
        <f t="shared" si="355"/>
        <v>Sim</v>
      </c>
      <c r="U3809" t="str">
        <f t="shared" si="356"/>
        <v>Sim</v>
      </c>
      <c r="V3809" t="str">
        <f t="shared" si="357"/>
        <v>Sim</v>
      </c>
      <c r="W3809" t="str">
        <f t="shared" si="358"/>
        <v>Sim</v>
      </c>
      <c r="X3809" t="str">
        <f t="shared" si="359"/>
        <v>Não</v>
      </c>
      <c r="Y3809" t="str">
        <f t="shared" si="360"/>
        <v>Sim</v>
      </c>
    </row>
    <row r="3810" spans="1:25" x14ac:dyDescent="0.25">
      <c r="A3810" s="11">
        <v>220935</v>
      </c>
      <c r="B3810">
        <f>IFERROR(VLOOKUP(A3810,[1]Monitoramento_Base_somente_disp!$A:$J,5,FALSE),0)</f>
        <v>1772</v>
      </c>
      <c r="C3810">
        <f>IFERROR(VLOOKUP(A3810,[1]Monitoramento_Base_somente_disp!$A:$J,6,FALSE),0)</f>
        <v>5201136</v>
      </c>
      <c r="D3810">
        <f>IFERROR(VLOOKUP(A3810,[1]Monitoramento_Base_somente_disp!$A:$J,7,FALSE),0)</f>
        <v>1712</v>
      </c>
      <c r="E3810">
        <f>IFERROR(VLOOKUP(A3810,[1]Monitoramento_Base_somente_disp!$A:$J,8,FALSE),0)</f>
        <v>5460374</v>
      </c>
      <c r="F3810">
        <f>IFERROR(VLOOKUP(A3810,[1]Monitoramento_Base_somente_disp!$A:$J,9,FALSE),0)</f>
        <v>0</v>
      </c>
      <c r="G3810">
        <f>IFERROR(VLOOKUP(A3810,[1]Monitoramento_Base_somente_disp!$A:$J,10,FALSE),0)</f>
        <v>549015</v>
      </c>
      <c r="H3810">
        <f>IFERROR(VLOOKUP(A3810,[2]Sheet1!$A:$I,4,FALSE),0)</f>
        <v>0</v>
      </c>
      <c r="I3810">
        <f>IFERROR(VLOOKUP(A3810,[2]Sheet1!$A:$I,5,FALSE),0)</f>
        <v>0</v>
      </c>
      <c r="J3810">
        <f>IFERROR(VLOOKUP(A3810,[2]Sheet1!$A:$I,6,FALSE),0)</f>
        <v>0</v>
      </c>
      <c r="K3810">
        <f>IFERROR(VLOOKUP(A3810,[2]Sheet1!$A:$I,7,FALSE),0)</f>
        <v>0</v>
      </c>
      <c r="L3810">
        <f>IFERROR(VLOOKUP(A3810,[2]Sheet1!$A:$I,8,FALSE),0)</f>
        <v>0</v>
      </c>
      <c r="M3810">
        <f>IFERROR(VLOOKUP(A3810,[2]Sheet1!$A:$I,9,FALSE),0)</f>
        <v>0</v>
      </c>
      <c r="N3810">
        <f>IFERROR(VLOOKUP(A3810,[3]Sheet1!$A:$G,2,FALSE),0)</f>
        <v>0</v>
      </c>
      <c r="O3810">
        <f>IFERROR(VLOOKUP(A3810,[3]Sheet1!$A:$G,3,FALSE),0)</f>
        <v>0</v>
      </c>
      <c r="P3810">
        <f>IFERROR(VLOOKUP(A3810,[3]Sheet1!$A:$G,4,FALSE),0)</f>
        <v>0</v>
      </c>
      <c r="Q3810">
        <f>IFERROR(VLOOKUP(A3810,[3]Sheet1!$A:$G,5,FALSE),0)</f>
        <v>0</v>
      </c>
      <c r="R3810">
        <f>IFERROR(VLOOKUP(A3810,[3]Sheet1!$A:$G,6,FALSE),0)</f>
        <v>0</v>
      </c>
      <c r="S3810">
        <f>IFERROR(VLOOKUP(A3810,[3]Sheet1!$A:$G,7,FALSE),0)</f>
        <v>0</v>
      </c>
      <c r="T3810" t="str">
        <f t="shared" si="355"/>
        <v>Sim</v>
      </c>
      <c r="U3810" t="str">
        <f t="shared" si="356"/>
        <v>Sim</v>
      </c>
      <c r="V3810" t="str">
        <f t="shared" si="357"/>
        <v>Sim</v>
      </c>
      <c r="W3810" t="str">
        <f t="shared" si="358"/>
        <v>Sim</v>
      </c>
      <c r="X3810" t="str">
        <f t="shared" si="359"/>
        <v>Não</v>
      </c>
      <c r="Y3810" t="str">
        <f t="shared" si="360"/>
        <v>Sim</v>
      </c>
    </row>
    <row r="3811" spans="1:25" x14ac:dyDescent="0.25">
      <c r="A3811" s="11">
        <v>220940</v>
      </c>
      <c r="B3811">
        <f>IFERROR(VLOOKUP(A3811,[1]Monitoramento_Base_somente_disp!$A:$J,5,FALSE),0)</f>
        <v>0</v>
      </c>
      <c r="C3811">
        <f>IFERROR(VLOOKUP(A3811,[1]Monitoramento_Base_somente_disp!$A:$J,6,FALSE),0)</f>
        <v>0</v>
      </c>
      <c r="D3811">
        <f>IFERROR(VLOOKUP(A3811,[1]Monitoramento_Base_somente_disp!$A:$J,7,FALSE),0)</f>
        <v>0</v>
      </c>
      <c r="E3811">
        <f>IFERROR(VLOOKUP(A3811,[1]Monitoramento_Base_somente_disp!$A:$J,8,FALSE),0)</f>
        <v>0</v>
      </c>
      <c r="F3811">
        <f>IFERROR(VLOOKUP(A3811,[1]Monitoramento_Base_somente_disp!$A:$J,9,FALSE),0)</f>
        <v>0</v>
      </c>
      <c r="G3811">
        <f>IFERROR(VLOOKUP(A3811,[1]Monitoramento_Base_somente_disp!$A:$J,10,FALSE),0)</f>
        <v>0</v>
      </c>
      <c r="H3811">
        <f>IFERROR(VLOOKUP(A3811,[2]Sheet1!$A:$I,4,FALSE),0)</f>
        <v>0</v>
      </c>
      <c r="I3811">
        <f>IFERROR(VLOOKUP(A3811,[2]Sheet1!$A:$I,5,FALSE),0)</f>
        <v>0</v>
      </c>
      <c r="J3811">
        <f>IFERROR(VLOOKUP(A3811,[2]Sheet1!$A:$I,6,FALSE),0)</f>
        <v>0</v>
      </c>
      <c r="K3811">
        <f>IFERROR(VLOOKUP(A3811,[2]Sheet1!$A:$I,7,FALSE),0)</f>
        <v>0</v>
      </c>
      <c r="L3811">
        <f>IFERROR(VLOOKUP(A3811,[2]Sheet1!$A:$I,8,FALSE),0)</f>
        <v>0</v>
      </c>
      <c r="M3811">
        <f>IFERROR(VLOOKUP(A3811,[2]Sheet1!$A:$I,9,FALSE),0)</f>
        <v>0</v>
      </c>
      <c r="N3811">
        <f>IFERROR(VLOOKUP(A3811,[3]Sheet1!$A:$G,2,FALSE),0)</f>
        <v>0</v>
      </c>
      <c r="O3811">
        <f>IFERROR(VLOOKUP(A3811,[3]Sheet1!$A:$G,3,FALSE),0)</f>
        <v>0</v>
      </c>
      <c r="P3811">
        <f>IFERROR(VLOOKUP(A3811,[3]Sheet1!$A:$G,4,FALSE),0)</f>
        <v>0</v>
      </c>
      <c r="Q3811">
        <f>IFERROR(VLOOKUP(A3811,[3]Sheet1!$A:$G,5,FALSE),0)</f>
        <v>0</v>
      </c>
      <c r="R3811">
        <f>IFERROR(VLOOKUP(A3811,[3]Sheet1!$A:$G,6,FALSE),0)</f>
        <v>0</v>
      </c>
      <c r="S3811">
        <f>IFERROR(VLOOKUP(A3811,[3]Sheet1!$A:$G,7,FALSE),0)</f>
        <v>0</v>
      </c>
      <c r="T3811" t="str">
        <f t="shared" si="355"/>
        <v>Não</v>
      </c>
      <c r="U3811" t="str">
        <f t="shared" si="356"/>
        <v>Não</v>
      </c>
      <c r="V3811" t="str">
        <f t="shared" si="357"/>
        <v>Não</v>
      </c>
      <c r="W3811" t="str">
        <f t="shared" si="358"/>
        <v>Não</v>
      </c>
      <c r="X3811" t="str">
        <f t="shared" si="359"/>
        <v>Não</v>
      </c>
      <c r="Y3811" t="str">
        <f t="shared" si="360"/>
        <v>Não</v>
      </c>
    </row>
    <row r="3812" spans="1:25" x14ac:dyDescent="0.25">
      <c r="A3812" s="11">
        <v>220955</v>
      </c>
      <c r="B3812">
        <f>IFERROR(VLOOKUP(A3812,[1]Monitoramento_Base_somente_disp!$A:$J,5,FALSE),0)</f>
        <v>915</v>
      </c>
      <c r="C3812">
        <f>IFERROR(VLOOKUP(A3812,[1]Monitoramento_Base_somente_disp!$A:$J,6,FALSE),0)</f>
        <v>2424295</v>
      </c>
      <c r="D3812">
        <f>IFERROR(VLOOKUP(A3812,[1]Monitoramento_Base_somente_disp!$A:$J,7,FALSE),0)</f>
        <v>1343</v>
      </c>
      <c r="E3812">
        <f>IFERROR(VLOOKUP(A3812,[1]Monitoramento_Base_somente_disp!$A:$J,8,FALSE),0)</f>
        <v>2643225</v>
      </c>
      <c r="F3812">
        <f>IFERROR(VLOOKUP(A3812,[1]Monitoramento_Base_somente_disp!$A:$J,9,FALSE),0)</f>
        <v>0</v>
      </c>
      <c r="G3812">
        <f>IFERROR(VLOOKUP(A3812,[1]Monitoramento_Base_somente_disp!$A:$J,10,FALSE),0)</f>
        <v>496720</v>
      </c>
      <c r="H3812">
        <f>IFERROR(VLOOKUP(A3812,[2]Sheet1!$A:$I,4,FALSE),0)</f>
        <v>0</v>
      </c>
      <c r="I3812">
        <f>IFERROR(VLOOKUP(A3812,[2]Sheet1!$A:$I,5,FALSE),0)</f>
        <v>0</v>
      </c>
      <c r="J3812">
        <f>IFERROR(VLOOKUP(A3812,[2]Sheet1!$A:$I,6,FALSE),0)</f>
        <v>0</v>
      </c>
      <c r="K3812">
        <f>IFERROR(VLOOKUP(A3812,[2]Sheet1!$A:$I,7,FALSE),0)</f>
        <v>0</v>
      </c>
      <c r="L3812">
        <f>IFERROR(VLOOKUP(A3812,[2]Sheet1!$A:$I,8,FALSE),0)</f>
        <v>0</v>
      </c>
      <c r="M3812">
        <f>IFERROR(VLOOKUP(A3812,[2]Sheet1!$A:$I,9,FALSE),0)</f>
        <v>0</v>
      </c>
      <c r="N3812">
        <f>IFERROR(VLOOKUP(A3812,[3]Sheet1!$A:$G,2,FALSE),0)</f>
        <v>0</v>
      </c>
      <c r="O3812">
        <f>IFERROR(VLOOKUP(A3812,[3]Sheet1!$A:$G,3,FALSE),0)</f>
        <v>0</v>
      </c>
      <c r="P3812">
        <f>IFERROR(VLOOKUP(A3812,[3]Sheet1!$A:$G,4,FALSE),0)</f>
        <v>0</v>
      </c>
      <c r="Q3812">
        <f>IFERROR(VLOOKUP(A3812,[3]Sheet1!$A:$G,5,FALSE),0)</f>
        <v>0</v>
      </c>
      <c r="R3812">
        <f>IFERROR(VLOOKUP(A3812,[3]Sheet1!$A:$G,6,FALSE),0)</f>
        <v>0</v>
      </c>
      <c r="S3812">
        <f>IFERROR(VLOOKUP(A3812,[3]Sheet1!$A:$G,7,FALSE),0)</f>
        <v>0</v>
      </c>
      <c r="T3812" t="str">
        <f t="shared" si="355"/>
        <v>Sim</v>
      </c>
      <c r="U3812" t="str">
        <f t="shared" si="356"/>
        <v>Sim</v>
      </c>
      <c r="V3812" t="str">
        <f t="shared" si="357"/>
        <v>Sim</v>
      </c>
      <c r="W3812" t="str">
        <f t="shared" si="358"/>
        <v>Sim</v>
      </c>
      <c r="X3812" t="str">
        <f t="shared" si="359"/>
        <v>Não</v>
      </c>
      <c r="Y3812" t="str">
        <f t="shared" si="360"/>
        <v>Sim</v>
      </c>
    </row>
    <row r="3813" spans="1:25" x14ac:dyDescent="0.25">
      <c r="A3813" s="11">
        <v>220970</v>
      </c>
      <c r="B3813">
        <f>IFERROR(VLOOKUP(A3813,[1]Monitoramento_Base_somente_disp!$A:$J,5,FALSE),0)</f>
        <v>9557</v>
      </c>
      <c r="C3813">
        <f>IFERROR(VLOOKUP(A3813,[1]Monitoramento_Base_somente_disp!$A:$J,6,FALSE),0)</f>
        <v>2051263</v>
      </c>
      <c r="D3813">
        <f>IFERROR(VLOOKUP(A3813,[1]Monitoramento_Base_somente_disp!$A:$J,7,FALSE),0)</f>
        <v>6704</v>
      </c>
      <c r="E3813">
        <f>IFERROR(VLOOKUP(A3813,[1]Monitoramento_Base_somente_disp!$A:$J,8,FALSE),0)</f>
        <v>1862799</v>
      </c>
      <c r="F3813">
        <f>IFERROR(VLOOKUP(A3813,[1]Monitoramento_Base_somente_disp!$A:$J,9,FALSE),0)</f>
        <v>0</v>
      </c>
      <c r="G3813">
        <f>IFERROR(VLOOKUP(A3813,[1]Monitoramento_Base_somente_disp!$A:$J,10,FALSE),0)</f>
        <v>280220</v>
      </c>
      <c r="H3813">
        <f>IFERROR(VLOOKUP(A3813,[2]Sheet1!$A:$I,4,FALSE),0)</f>
        <v>0</v>
      </c>
      <c r="I3813">
        <f>IFERROR(VLOOKUP(A3813,[2]Sheet1!$A:$I,5,FALSE),0)</f>
        <v>0</v>
      </c>
      <c r="J3813">
        <f>IFERROR(VLOOKUP(A3813,[2]Sheet1!$A:$I,6,FALSE),0)</f>
        <v>0</v>
      </c>
      <c r="K3813">
        <f>IFERROR(VLOOKUP(A3813,[2]Sheet1!$A:$I,7,FALSE),0)</f>
        <v>0</v>
      </c>
      <c r="L3813">
        <f>IFERROR(VLOOKUP(A3813,[2]Sheet1!$A:$I,8,FALSE),0)</f>
        <v>0</v>
      </c>
      <c r="M3813">
        <f>IFERROR(VLOOKUP(A3813,[2]Sheet1!$A:$I,9,FALSE),0)</f>
        <v>0</v>
      </c>
      <c r="N3813">
        <f>IFERROR(VLOOKUP(A3813,[3]Sheet1!$A:$G,2,FALSE),0)</f>
        <v>0</v>
      </c>
      <c r="O3813">
        <f>IFERROR(VLOOKUP(A3813,[3]Sheet1!$A:$G,3,FALSE),0)</f>
        <v>0</v>
      </c>
      <c r="P3813">
        <f>IFERROR(VLOOKUP(A3813,[3]Sheet1!$A:$G,4,FALSE),0)</f>
        <v>0</v>
      </c>
      <c r="Q3813">
        <f>IFERROR(VLOOKUP(A3813,[3]Sheet1!$A:$G,5,FALSE),0)</f>
        <v>0</v>
      </c>
      <c r="R3813">
        <f>IFERROR(VLOOKUP(A3813,[3]Sheet1!$A:$G,6,FALSE),0)</f>
        <v>0</v>
      </c>
      <c r="S3813">
        <f>IFERROR(VLOOKUP(A3813,[3]Sheet1!$A:$G,7,FALSE),0)</f>
        <v>0</v>
      </c>
      <c r="T3813" t="str">
        <f t="shared" si="355"/>
        <v>Sim</v>
      </c>
      <c r="U3813" t="str">
        <f t="shared" si="356"/>
        <v>Sim</v>
      </c>
      <c r="V3813" t="str">
        <f t="shared" si="357"/>
        <v>Sim</v>
      </c>
      <c r="W3813" t="str">
        <f t="shared" si="358"/>
        <v>Sim</v>
      </c>
      <c r="X3813" t="str">
        <f t="shared" si="359"/>
        <v>Não</v>
      </c>
      <c r="Y3813" t="str">
        <f t="shared" si="360"/>
        <v>Sim</v>
      </c>
    </row>
    <row r="3814" spans="1:25" x14ac:dyDescent="0.25">
      <c r="A3814" s="11">
        <v>220990</v>
      </c>
      <c r="B3814">
        <f>IFERROR(VLOOKUP(A3814,[1]Monitoramento_Base_somente_disp!$A:$J,5,FALSE),0)</f>
        <v>0</v>
      </c>
      <c r="C3814">
        <f>IFERROR(VLOOKUP(A3814,[1]Monitoramento_Base_somente_disp!$A:$J,6,FALSE),0)</f>
        <v>0</v>
      </c>
      <c r="D3814">
        <f>IFERROR(VLOOKUP(A3814,[1]Monitoramento_Base_somente_disp!$A:$J,7,FALSE),0)</f>
        <v>0</v>
      </c>
      <c r="E3814">
        <f>IFERROR(VLOOKUP(A3814,[1]Monitoramento_Base_somente_disp!$A:$J,8,FALSE),0)</f>
        <v>0</v>
      </c>
      <c r="F3814">
        <f>IFERROR(VLOOKUP(A3814,[1]Monitoramento_Base_somente_disp!$A:$J,9,FALSE),0)</f>
        <v>0</v>
      </c>
      <c r="G3814">
        <f>IFERROR(VLOOKUP(A3814,[1]Monitoramento_Base_somente_disp!$A:$J,10,FALSE),0)</f>
        <v>0</v>
      </c>
      <c r="H3814">
        <f>IFERROR(VLOOKUP(A3814,[2]Sheet1!$A:$I,4,FALSE),0)</f>
        <v>0</v>
      </c>
      <c r="I3814">
        <f>IFERROR(VLOOKUP(A3814,[2]Sheet1!$A:$I,5,FALSE),0)</f>
        <v>0</v>
      </c>
      <c r="J3814">
        <f>IFERROR(VLOOKUP(A3814,[2]Sheet1!$A:$I,6,FALSE),0)</f>
        <v>0</v>
      </c>
      <c r="K3814">
        <f>IFERROR(VLOOKUP(A3814,[2]Sheet1!$A:$I,7,FALSE),0)</f>
        <v>0</v>
      </c>
      <c r="L3814">
        <f>IFERROR(VLOOKUP(A3814,[2]Sheet1!$A:$I,8,FALSE),0)</f>
        <v>0</v>
      </c>
      <c r="M3814">
        <f>IFERROR(VLOOKUP(A3814,[2]Sheet1!$A:$I,9,FALSE),0)</f>
        <v>0</v>
      </c>
      <c r="N3814">
        <f>IFERROR(VLOOKUP(A3814,[3]Sheet1!$A:$G,2,FALSE),0)</f>
        <v>0</v>
      </c>
      <c r="O3814">
        <f>IFERROR(VLOOKUP(A3814,[3]Sheet1!$A:$G,3,FALSE),0)</f>
        <v>0</v>
      </c>
      <c r="P3814">
        <f>IFERROR(VLOOKUP(A3814,[3]Sheet1!$A:$G,4,FALSE),0)</f>
        <v>0</v>
      </c>
      <c r="Q3814">
        <f>IFERROR(VLOOKUP(A3814,[3]Sheet1!$A:$G,5,FALSE),0)</f>
        <v>0</v>
      </c>
      <c r="R3814">
        <f>IFERROR(VLOOKUP(A3814,[3]Sheet1!$A:$G,6,FALSE),0)</f>
        <v>0</v>
      </c>
      <c r="S3814">
        <f>IFERROR(VLOOKUP(A3814,[3]Sheet1!$A:$G,7,FALSE),0)</f>
        <v>0</v>
      </c>
      <c r="T3814" t="str">
        <f t="shared" si="355"/>
        <v>Não</v>
      </c>
      <c r="U3814" t="str">
        <f t="shared" si="356"/>
        <v>Não</v>
      </c>
      <c r="V3814" t="str">
        <f t="shared" si="357"/>
        <v>Não</v>
      </c>
      <c r="W3814" t="str">
        <f t="shared" si="358"/>
        <v>Não</v>
      </c>
      <c r="X3814" t="str">
        <f t="shared" si="359"/>
        <v>Não</v>
      </c>
      <c r="Y3814" t="str">
        <f t="shared" si="360"/>
        <v>Não</v>
      </c>
    </row>
    <row r="3815" spans="1:25" x14ac:dyDescent="0.25">
      <c r="A3815" s="11">
        <v>221005</v>
      </c>
      <c r="B3815">
        <f>IFERROR(VLOOKUP(A3815,[1]Monitoramento_Base_somente_disp!$A:$J,5,FALSE),0)</f>
        <v>41015</v>
      </c>
      <c r="C3815">
        <f>IFERROR(VLOOKUP(A3815,[1]Monitoramento_Base_somente_disp!$A:$J,6,FALSE),0)</f>
        <v>3508431</v>
      </c>
      <c r="D3815">
        <f>IFERROR(VLOOKUP(A3815,[1]Monitoramento_Base_somente_disp!$A:$J,7,FALSE),0)</f>
        <v>29791</v>
      </c>
      <c r="E3815">
        <f>IFERROR(VLOOKUP(A3815,[1]Monitoramento_Base_somente_disp!$A:$J,8,FALSE),0)</f>
        <v>4205722</v>
      </c>
      <c r="F3815">
        <f>IFERROR(VLOOKUP(A3815,[1]Monitoramento_Base_somente_disp!$A:$J,9,FALSE),0)</f>
        <v>2928</v>
      </c>
      <c r="G3815">
        <f>IFERROR(VLOOKUP(A3815,[1]Monitoramento_Base_somente_disp!$A:$J,10,FALSE),0)</f>
        <v>786182</v>
      </c>
      <c r="H3815">
        <f>IFERROR(VLOOKUP(A3815,[2]Sheet1!$A:$I,4,FALSE),0)</f>
        <v>0</v>
      </c>
      <c r="I3815">
        <f>IFERROR(VLOOKUP(A3815,[2]Sheet1!$A:$I,5,FALSE),0)</f>
        <v>0</v>
      </c>
      <c r="J3815">
        <f>IFERROR(VLOOKUP(A3815,[2]Sheet1!$A:$I,6,FALSE),0)</f>
        <v>0</v>
      </c>
      <c r="K3815">
        <f>IFERROR(VLOOKUP(A3815,[2]Sheet1!$A:$I,7,FALSE),0)</f>
        <v>0</v>
      </c>
      <c r="L3815">
        <f>IFERROR(VLOOKUP(A3815,[2]Sheet1!$A:$I,8,FALSE),0)</f>
        <v>0</v>
      </c>
      <c r="M3815">
        <f>IFERROR(VLOOKUP(A3815,[2]Sheet1!$A:$I,9,FALSE),0)</f>
        <v>0</v>
      </c>
      <c r="N3815">
        <f>IFERROR(VLOOKUP(A3815,[3]Sheet1!$A:$G,2,FALSE),0)</f>
        <v>0</v>
      </c>
      <c r="O3815">
        <f>IFERROR(VLOOKUP(A3815,[3]Sheet1!$A:$G,3,FALSE),0)</f>
        <v>0</v>
      </c>
      <c r="P3815">
        <f>IFERROR(VLOOKUP(A3815,[3]Sheet1!$A:$G,4,FALSE),0)</f>
        <v>0</v>
      </c>
      <c r="Q3815">
        <f>IFERROR(VLOOKUP(A3815,[3]Sheet1!$A:$G,5,FALSE),0)</f>
        <v>0</v>
      </c>
      <c r="R3815">
        <f>IFERROR(VLOOKUP(A3815,[3]Sheet1!$A:$G,6,FALSE),0)</f>
        <v>0</v>
      </c>
      <c r="S3815">
        <f>IFERROR(VLOOKUP(A3815,[3]Sheet1!$A:$G,7,FALSE),0)</f>
        <v>0</v>
      </c>
      <c r="T3815" t="str">
        <f t="shared" si="355"/>
        <v>Sim</v>
      </c>
      <c r="U3815" t="str">
        <f t="shared" si="356"/>
        <v>Sim</v>
      </c>
      <c r="V3815" t="str">
        <f t="shared" si="357"/>
        <v>Sim</v>
      </c>
      <c r="W3815" t="str">
        <f t="shared" si="358"/>
        <v>Sim</v>
      </c>
      <c r="X3815" t="str">
        <f t="shared" si="359"/>
        <v>Sim</v>
      </c>
      <c r="Y3815" t="str">
        <f t="shared" si="360"/>
        <v>Sim</v>
      </c>
    </row>
    <row r="3816" spans="1:25" x14ac:dyDescent="0.25">
      <c r="A3816" s="11">
        <v>221035</v>
      </c>
      <c r="B3816">
        <f>IFERROR(VLOOKUP(A3816,[1]Monitoramento_Base_somente_disp!$A:$J,5,FALSE),0)</f>
        <v>0</v>
      </c>
      <c r="C3816">
        <f>IFERROR(VLOOKUP(A3816,[1]Monitoramento_Base_somente_disp!$A:$J,6,FALSE),0)</f>
        <v>133368</v>
      </c>
      <c r="D3816">
        <f>IFERROR(VLOOKUP(A3816,[1]Monitoramento_Base_somente_disp!$A:$J,7,FALSE),0)</f>
        <v>0</v>
      </c>
      <c r="E3816">
        <f>IFERROR(VLOOKUP(A3816,[1]Monitoramento_Base_somente_disp!$A:$J,8,FALSE),0)</f>
        <v>130727</v>
      </c>
      <c r="F3816">
        <f>IFERROR(VLOOKUP(A3816,[1]Monitoramento_Base_somente_disp!$A:$J,9,FALSE),0)</f>
        <v>0</v>
      </c>
      <c r="G3816">
        <f>IFERROR(VLOOKUP(A3816,[1]Monitoramento_Base_somente_disp!$A:$J,10,FALSE),0)</f>
        <v>21085</v>
      </c>
      <c r="H3816">
        <f>IFERROR(VLOOKUP(A3816,[2]Sheet1!$A:$I,4,FALSE),0)</f>
        <v>0</v>
      </c>
      <c r="I3816">
        <f>IFERROR(VLOOKUP(A3816,[2]Sheet1!$A:$I,5,FALSE),0)</f>
        <v>0</v>
      </c>
      <c r="J3816">
        <f>IFERROR(VLOOKUP(A3816,[2]Sheet1!$A:$I,6,FALSE),0)</f>
        <v>0</v>
      </c>
      <c r="K3816">
        <f>IFERROR(VLOOKUP(A3816,[2]Sheet1!$A:$I,7,FALSE),0)</f>
        <v>0</v>
      </c>
      <c r="L3816">
        <f>IFERROR(VLOOKUP(A3816,[2]Sheet1!$A:$I,8,FALSE),0)</f>
        <v>0</v>
      </c>
      <c r="M3816">
        <f>IFERROR(VLOOKUP(A3816,[2]Sheet1!$A:$I,9,FALSE),0)</f>
        <v>0</v>
      </c>
      <c r="N3816">
        <f>IFERROR(VLOOKUP(A3816,[3]Sheet1!$A:$G,2,FALSE),0)</f>
        <v>0</v>
      </c>
      <c r="O3816">
        <f>IFERROR(VLOOKUP(A3816,[3]Sheet1!$A:$G,3,FALSE),0)</f>
        <v>0</v>
      </c>
      <c r="P3816">
        <f>IFERROR(VLOOKUP(A3816,[3]Sheet1!$A:$G,4,FALSE),0)</f>
        <v>0</v>
      </c>
      <c r="Q3816">
        <f>IFERROR(VLOOKUP(A3816,[3]Sheet1!$A:$G,5,FALSE),0)</f>
        <v>0</v>
      </c>
      <c r="R3816">
        <f>IFERROR(VLOOKUP(A3816,[3]Sheet1!$A:$G,6,FALSE),0)</f>
        <v>0</v>
      </c>
      <c r="S3816">
        <f>IFERROR(VLOOKUP(A3816,[3]Sheet1!$A:$G,7,FALSE),0)</f>
        <v>0</v>
      </c>
      <c r="T3816" t="str">
        <f t="shared" si="355"/>
        <v>Não</v>
      </c>
      <c r="U3816" t="str">
        <f t="shared" si="356"/>
        <v>Sim</v>
      </c>
      <c r="V3816" t="str">
        <f t="shared" si="357"/>
        <v>Não</v>
      </c>
      <c r="W3816" t="str">
        <f t="shared" si="358"/>
        <v>Sim</v>
      </c>
      <c r="X3816" t="str">
        <f t="shared" si="359"/>
        <v>Não</v>
      </c>
      <c r="Y3816" t="str">
        <f t="shared" si="360"/>
        <v>Sim</v>
      </c>
    </row>
    <row r="3817" spans="1:25" x14ac:dyDescent="0.25">
      <c r="A3817" s="11">
        <v>221050</v>
      </c>
      <c r="B3817">
        <f>IFERROR(VLOOKUP(A3817,[1]Monitoramento_Base_somente_disp!$A:$J,5,FALSE),0)</f>
        <v>0</v>
      </c>
      <c r="C3817">
        <f>IFERROR(VLOOKUP(A3817,[1]Monitoramento_Base_somente_disp!$A:$J,6,FALSE),0)</f>
        <v>0</v>
      </c>
      <c r="D3817">
        <f>IFERROR(VLOOKUP(A3817,[1]Monitoramento_Base_somente_disp!$A:$J,7,FALSE),0)</f>
        <v>0</v>
      </c>
      <c r="E3817">
        <f>IFERROR(VLOOKUP(A3817,[1]Monitoramento_Base_somente_disp!$A:$J,8,FALSE),0)</f>
        <v>0</v>
      </c>
      <c r="F3817">
        <f>IFERROR(VLOOKUP(A3817,[1]Monitoramento_Base_somente_disp!$A:$J,9,FALSE),0)</f>
        <v>0</v>
      </c>
      <c r="G3817">
        <f>IFERROR(VLOOKUP(A3817,[1]Monitoramento_Base_somente_disp!$A:$J,10,FALSE),0)</f>
        <v>0</v>
      </c>
      <c r="H3817">
        <f>IFERROR(VLOOKUP(A3817,[2]Sheet1!$A:$I,4,FALSE),0)</f>
        <v>53221</v>
      </c>
      <c r="I3817">
        <f>IFERROR(VLOOKUP(A3817,[2]Sheet1!$A:$I,5,FALSE),0)</f>
        <v>154228</v>
      </c>
      <c r="J3817">
        <f>IFERROR(VLOOKUP(A3817,[2]Sheet1!$A:$I,6,FALSE),0)</f>
        <v>59615</v>
      </c>
      <c r="K3817">
        <f>IFERROR(VLOOKUP(A3817,[2]Sheet1!$A:$I,7,FALSE),0)</f>
        <v>22623</v>
      </c>
      <c r="L3817">
        <f>IFERROR(VLOOKUP(A3817,[2]Sheet1!$A:$I,8,FALSE),0)</f>
        <v>0</v>
      </c>
      <c r="M3817">
        <f>IFERROR(VLOOKUP(A3817,[2]Sheet1!$A:$I,9,FALSE),0)</f>
        <v>0</v>
      </c>
      <c r="N3817">
        <f>IFERROR(VLOOKUP(A3817,[3]Sheet1!$A:$G,2,FALSE),0)</f>
        <v>0</v>
      </c>
      <c r="O3817">
        <f>IFERROR(VLOOKUP(A3817,[3]Sheet1!$A:$G,3,FALSE),0)</f>
        <v>0</v>
      </c>
      <c r="P3817">
        <f>IFERROR(VLOOKUP(A3817,[3]Sheet1!$A:$G,4,FALSE),0)</f>
        <v>0</v>
      </c>
      <c r="Q3817">
        <f>IFERROR(VLOOKUP(A3817,[3]Sheet1!$A:$G,5,FALSE),0)</f>
        <v>0</v>
      </c>
      <c r="R3817">
        <f>IFERROR(VLOOKUP(A3817,[3]Sheet1!$A:$G,6,FALSE),0)</f>
        <v>0</v>
      </c>
      <c r="S3817">
        <f>IFERROR(VLOOKUP(A3817,[3]Sheet1!$A:$G,7,FALSE),0)</f>
        <v>0</v>
      </c>
      <c r="T3817" t="str">
        <f t="shared" si="355"/>
        <v>Sim</v>
      </c>
      <c r="U3817" t="str">
        <f t="shared" si="356"/>
        <v>Sim</v>
      </c>
      <c r="V3817" t="str">
        <f t="shared" si="357"/>
        <v>Sim</v>
      </c>
      <c r="W3817" t="str">
        <f t="shared" si="358"/>
        <v>Sim</v>
      </c>
      <c r="X3817" t="str">
        <f t="shared" si="359"/>
        <v>Não</v>
      </c>
      <c r="Y3817" t="str">
        <f t="shared" si="360"/>
        <v>Não</v>
      </c>
    </row>
    <row r="3818" spans="1:25" x14ac:dyDescent="0.25">
      <c r="A3818" s="11">
        <v>221065</v>
      </c>
      <c r="B3818">
        <f>IFERROR(VLOOKUP(A3818,[1]Monitoramento_Base_somente_disp!$A:$J,5,FALSE),0)</f>
        <v>25726</v>
      </c>
      <c r="C3818">
        <f>IFERROR(VLOOKUP(A3818,[1]Monitoramento_Base_somente_disp!$A:$J,6,FALSE),0)</f>
        <v>1778464</v>
      </c>
      <c r="D3818">
        <f>IFERROR(VLOOKUP(A3818,[1]Monitoramento_Base_somente_disp!$A:$J,7,FALSE),0)</f>
        <v>32685</v>
      </c>
      <c r="E3818">
        <f>IFERROR(VLOOKUP(A3818,[1]Monitoramento_Base_somente_disp!$A:$J,8,FALSE),0)</f>
        <v>2501046</v>
      </c>
      <c r="F3818">
        <f>IFERROR(VLOOKUP(A3818,[1]Monitoramento_Base_somente_disp!$A:$J,9,FALSE),0)</f>
        <v>4652</v>
      </c>
      <c r="G3818">
        <f>IFERROR(VLOOKUP(A3818,[1]Monitoramento_Base_somente_disp!$A:$J,10,FALSE),0)</f>
        <v>472376</v>
      </c>
      <c r="H3818">
        <f>IFERROR(VLOOKUP(A3818,[2]Sheet1!$A:$I,4,FALSE),0)</f>
        <v>0</v>
      </c>
      <c r="I3818">
        <f>IFERROR(VLOOKUP(A3818,[2]Sheet1!$A:$I,5,FALSE),0)</f>
        <v>0</v>
      </c>
      <c r="J3818">
        <f>IFERROR(VLOOKUP(A3818,[2]Sheet1!$A:$I,6,FALSE),0)</f>
        <v>0</v>
      </c>
      <c r="K3818">
        <f>IFERROR(VLOOKUP(A3818,[2]Sheet1!$A:$I,7,FALSE),0)</f>
        <v>0</v>
      </c>
      <c r="L3818">
        <f>IFERROR(VLOOKUP(A3818,[2]Sheet1!$A:$I,8,FALSE),0)</f>
        <v>0</v>
      </c>
      <c r="M3818">
        <f>IFERROR(VLOOKUP(A3818,[2]Sheet1!$A:$I,9,FALSE),0)</f>
        <v>0</v>
      </c>
      <c r="N3818">
        <f>IFERROR(VLOOKUP(A3818,[3]Sheet1!$A:$G,2,FALSE),0)</f>
        <v>0</v>
      </c>
      <c r="O3818">
        <f>IFERROR(VLOOKUP(A3818,[3]Sheet1!$A:$G,3,FALSE),0)</f>
        <v>0</v>
      </c>
      <c r="P3818">
        <f>IFERROR(VLOOKUP(A3818,[3]Sheet1!$A:$G,4,FALSE),0)</f>
        <v>0</v>
      </c>
      <c r="Q3818">
        <f>IFERROR(VLOOKUP(A3818,[3]Sheet1!$A:$G,5,FALSE),0)</f>
        <v>0</v>
      </c>
      <c r="R3818">
        <f>IFERROR(VLOOKUP(A3818,[3]Sheet1!$A:$G,6,FALSE),0)</f>
        <v>0</v>
      </c>
      <c r="S3818">
        <f>IFERROR(VLOOKUP(A3818,[3]Sheet1!$A:$G,7,FALSE),0)</f>
        <v>0</v>
      </c>
      <c r="T3818" t="str">
        <f t="shared" si="355"/>
        <v>Sim</v>
      </c>
      <c r="U3818" t="str">
        <f t="shared" si="356"/>
        <v>Sim</v>
      </c>
      <c r="V3818" t="str">
        <f t="shared" si="357"/>
        <v>Sim</v>
      </c>
      <c r="W3818" t="str">
        <f t="shared" si="358"/>
        <v>Sim</v>
      </c>
      <c r="X3818" t="str">
        <f t="shared" si="359"/>
        <v>Sim</v>
      </c>
      <c r="Y3818" t="str">
        <f t="shared" si="360"/>
        <v>Sim</v>
      </c>
    </row>
    <row r="3819" spans="1:25" x14ac:dyDescent="0.25">
      <c r="A3819" s="11">
        <v>221093</v>
      </c>
      <c r="B3819">
        <f>IFERROR(VLOOKUP(A3819,[1]Monitoramento_Base_somente_disp!$A:$J,5,FALSE),0)</f>
        <v>2160</v>
      </c>
      <c r="C3819">
        <f>IFERROR(VLOOKUP(A3819,[1]Monitoramento_Base_somente_disp!$A:$J,6,FALSE),0)</f>
        <v>2113000</v>
      </c>
      <c r="D3819">
        <f>IFERROR(VLOOKUP(A3819,[1]Monitoramento_Base_somente_disp!$A:$J,7,FALSE),0)</f>
        <v>2670</v>
      </c>
      <c r="E3819">
        <f>IFERROR(VLOOKUP(A3819,[1]Monitoramento_Base_somente_disp!$A:$J,8,FALSE),0)</f>
        <v>2425703</v>
      </c>
      <c r="F3819">
        <f>IFERROR(VLOOKUP(A3819,[1]Monitoramento_Base_somente_disp!$A:$J,9,FALSE),0)</f>
        <v>0</v>
      </c>
      <c r="G3819">
        <f>IFERROR(VLOOKUP(A3819,[1]Monitoramento_Base_somente_disp!$A:$J,10,FALSE),0)</f>
        <v>382915</v>
      </c>
      <c r="H3819">
        <f>IFERROR(VLOOKUP(A3819,[2]Sheet1!$A:$I,4,FALSE),0)</f>
        <v>0</v>
      </c>
      <c r="I3819">
        <f>IFERROR(VLOOKUP(A3819,[2]Sheet1!$A:$I,5,FALSE),0)</f>
        <v>0</v>
      </c>
      <c r="J3819">
        <f>IFERROR(VLOOKUP(A3819,[2]Sheet1!$A:$I,6,FALSE),0)</f>
        <v>0</v>
      </c>
      <c r="K3819">
        <f>IFERROR(VLOOKUP(A3819,[2]Sheet1!$A:$I,7,FALSE),0)</f>
        <v>0</v>
      </c>
      <c r="L3819">
        <f>IFERROR(VLOOKUP(A3819,[2]Sheet1!$A:$I,8,FALSE),0)</f>
        <v>0</v>
      </c>
      <c r="M3819">
        <f>IFERROR(VLOOKUP(A3819,[2]Sheet1!$A:$I,9,FALSE),0)</f>
        <v>0</v>
      </c>
      <c r="N3819">
        <f>IFERROR(VLOOKUP(A3819,[3]Sheet1!$A:$G,2,FALSE),0)</f>
        <v>0</v>
      </c>
      <c r="O3819">
        <f>IFERROR(VLOOKUP(A3819,[3]Sheet1!$A:$G,3,FALSE),0)</f>
        <v>0</v>
      </c>
      <c r="P3819">
        <f>IFERROR(VLOOKUP(A3819,[3]Sheet1!$A:$G,4,FALSE),0)</f>
        <v>0</v>
      </c>
      <c r="Q3819">
        <f>IFERROR(VLOOKUP(A3819,[3]Sheet1!$A:$G,5,FALSE),0)</f>
        <v>0</v>
      </c>
      <c r="R3819">
        <f>IFERROR(VLOOKUP(A3819,[3]Sheet1!$A:$G,6,FALSE),0)</f>
        <v>0</v>
      </c>
      <c r="S3819">
        <f>IFERROR(VLOOKUP(A3819,[3]Sheet1!$A:$G,7,FALSE),0)</f>
        <v>0</v>
      </c>
      <c r="T3819" t="str">
        <f t="shared" si="355"/>
        <v>Sim</v>
      </c>
      <c r="U3819" t="str">
        <f t="shared" si="356"/>
        <v>Sim</v>
      </c>
      <c r="V3819" t="str">
        <f t="shared" si="357"/>
        <v>Sim</v>
      </c>
      <c r="W3819" t="str">
        <f t="shared" si="358"/>
        <v>Sim</v>
      </c>
      <c r="X3819" t="str">
        <f t="shared" si="359"/>
        <v>Não</v>
      </c>
      <c r="Y3819" t="str">
        <f t="shared" si="360"/>
        <v>Sim</v>
      </c>
    </row>
    <row r="3820" spans="1:25" x14ac:dyDescent="0.25">
      <c r="A3820" s="11">
        <v>221097</v>
      </c>
      <c r="B3820">
        <f>IFERROR(VLOOKUP(A3820,[1]Monitoramento_Base_somente_disp!$A:$J,5,FALSE),0)</f>
        <v>0</v>
      </c>
      <c r="C3820">
        <f>IFERROR(VLOOKUP(A3820,[1]Monitoramento_Base_somente_disp!$A:$J,6,FALSE),0)</f>
        <v>0</v>
      </c>
      <c r="D3820">
        <f>IFERROR(VLOOKUP(A3820,[1]Monitoramento_Base_somente_disp!$A:$J,7,FALSE),0)</f>
        <v>0</v>
      </c>
      <c r="E3820">
        <f>IFERROR(VLOOKUP(A3820,[1]Monitoramento_Base_somente_disp!$A:$J,8,FALSE),0)</f>
        <v>0</v>
      </c>
      <c r="F3820">
        <f>IFERROR(VLOOKUP(A3820,[1]Monitoramento_Base_somente_disp!$A:$J,9,FALSE),0)</f>
        <v>0</v>
      </c>
      <c r="G3820">
        <f>IFERROR(VLOOKUP(A3820,[1]Monitoramento_Base_somente_disp!$A:$J,10,FALSE),0)</f>
        <v>0</v>
      </c>
      <c r="H3820">
        <f>IFERROR(VLOOKUP(A3820,[2]Sheet1!$A:$I,4,FALSE),0)</f>
        <v>0</v>
      </c>
      <c r="I3820">
        <f>IFERROR(VLOOKUP(A3820,[2]Sheet1!$A:$I,5,FALSE),0)</f>
        <v>0</v>
      </c>
      <c r="J3820">
        <f>IFERROR(VLOOKUP(A3820,[2]Sheet1!$A:$I,6,FALSE),0)</f>
        <v>0</v>
      </c>
      <c r="K3820">
        <f>IFERROR(VLOOKUP(A3820,[2]Sheet1!$A:$I,7,FALSE),0)</f>
        <v>0</v>
      </c>
      <c r="L3820">
        <f>IFERROR(VLOOKUP(A3820,[2]Sheet1!$A:$I,8,FALSE),0)</f>
        <v>0</v>
      </c>
      <c r="M3820">
        <f>IFERROR(VLOOKUP(A3820,[2]Sheet1!$A:$I,9,FALSE),0)</f>
        <v>0</v>
      </c>
      <c r="N3820">
        <f>IFERROR(VLOOKUP(A3820,[3]Sheet1!$A:$G,2,FALSE),0)</f>
        <v>0</v>
      </c>
      <c r="O3820">
        <f>IFERROR(VLOOKUP(A3820,[3]Sheet1!$A:$G,3,FALSE),0)</f>
        <v>0</v>
      </c>
      <c r="P3820">
        <f>IFERROR(VLOOKUP(A3820,[3]Sheet1!$A:$G,4,FALSE),0)</f>
        <v>0</v>
      </c>
      <c r="Q3820">
        <f>IFERROR(VLOOKUP(A3820,[3]Sheet1!$A:$G,5,FALSE),0)</f>
        <v>0</v>
      </c>
      <c r="R3820">
        <f>IFERROR(VLOOKUP(A3820,[3]Sheet1!$A:$G,6,FALSE),0)</f>
        <v>0</v>
      </c>
      <c r="S3820">
        <f>IFERROR(VLOOKUP(A3820,[3]Sheet1!$A:$G,7,FALSE),0)</f>
        <v>0</v>
      </c>
      <c r="T3820" t="str">
        <f t="shared" si="355"/>
        <v>Não</v>
      </c>
      <c r="U3820" t="str">
        <f t="shared" si="356"/>
        <v>Não</v>
      </c>
      <c r="V3820" t="str">
        <f t="shared" si="357"/>
        <v>Não</v>
      </c>
      <c r="W3820" t="str">
        <f t="shared" si="358"/>
        <v>Não</v>
      </c>
      <c r="X3820" t="str">
        <f t="shared" si="359"/>
        <v>Não</v>
      </c>
      <c r="Y3820" t="str">
        <f t="shared" si="360"/>
        <v>Não</v>
      </c>
    </row>
    <row r="3821" spans="1:25" x14ac:dyDescent="0.25">
      <c r="A3821" s="11">
        <v>221140</v>
      </c>
      <c r="B3821">
        <f>IFERROR(VLOOKUP(A3821,[1]Monitoramento_Base_somente_disp!$A:$J,5,FALSE),0)</f>
        <v>3544</v>
      </c>
      <c r="C3821">
        <f>IFERROR(VLOOKUP(A3821,[1]Monitoramento_Base_somente_disp!$A:$J,6,FALSE),0)</f>
        <v>4934692</v>
      </c>
      <c r="D3821">
        <f>IFERROR(VLOOKUP(A3821,[1]Monitoramento_Base_somente_disp!$A:$J,7,FALSE),0)</f>
        <v>2539</v>
      </c>
      <c r="E3821">
        <f>IFERROR(VLOOKUP(A3821,[1]Monitoramento_Base_somente_disp!$A:$J,8,FALSE),0)</f>
        <v>4996199</v>
      </c>
      <c r="F3821">
        <f>IFERROR(VLOOKUP(A3821,[1]Monitoramento_Base_somente_disp!$A:$J,9,FALSE),0)</f>
        <v>0</v>
      </c>
      <c r="G3821">
        <f>IFERROR(VLOOKUP(A3821,[1]Monitoramento_Base_somente_disp!$A:$J,10,FALSE),0)</f>
        <v>801955</v>
      </c>
      <c r="H3821">
        <f>IFERROR(VLOOKUP(A3821,[2]Sheet1!$A:$I,4,FALSE),0)</f>
        <v>0</v>
      </c>
      <c r="I3821">
        <f>IFERROR(VLOOKUP(A3821,[2]Sheet1!$A:$I,5,FALSE),0)</f>
        <v>0</v>
      </c>
      <c r="J3821">
        <f>IFERROR(VLOOKUP(A3821,[2]Sheet1!$A:$I,6,FALSE),0)</f>
        <v>0</v>
      </c>
      <c r="K3821">
        <f>IFERROR(VLOOKUP(A3821,[2]Sheet1!$A:$I,7,FALSE),0)</f>
        <v>0</v>
      </c>
      <c r="L3821">
        <f>IFERROR(VLOOKUP(A3821,[2]Sheet1!$A:$I,8,FALSE),0)</f>
        <v>0</v>
      </c>
      <c r="M3821">
        <f>IFERROR(VLOOKUP(A3821,[2]Sheet1!$A:$I,9,FALSE),0)</f>
        <v>0</v>
      </c>
      <c r="N3821">
        <f>IFERROR(VLOOKUP(A3821,[3]Sheet1!$A:$G,2,FALSE),0)</f>
        <v>0</v>
      </c>
      <c r="O3821">
        <f>IFERROR(VLOOKUP(A3821,[3]Sheet1!$A:$G,3,FALSE),0)</f>
        <v>0</v>
      </c>
      <c r="P3821">
        <f>IFERROR(VLOOKUP(A3821,[3]Sheet1!$A:$G,4,FALSE),0)</f>
        <v>0</v>
      </c>
      <c r="Q3821">
        <f>IFERROR(VLOOKUP(A3821,[3]Sheet1!$A:$G,5,FALSE),0)</f>
        <v>0</v>
      </c>
      <c r="R3821">
        <f>IFERROR(VLOOKUP(A3821,[3]Sheet1!$A:$G,6,FALSE),0)</f>
        <v>0</v>
      </c>
      <c r="S3821">
        <f>IFERROR(VLOOKUP(A3821,[3]Sheet1!$A:$G,7,FALSE),0)</f>
        <v>0</v>
      </c>
      <c r="T3821" t="str">
        <f t="shared" si="355"/>
        <v>Sim</v>
      </c>
      <c r="U3821" t="str">
        <f t="shared" si="356"/>
        <v>Sim</v>
      </c>
      <c r="V3821" t="str">
        <f t="shared" si="357"/>
        <v>Sim</v>
      </c>
      <c r="W3821" t="str">
        <f t="shared" si="358"/>
        <v>Sim</v>
      </c>
      <c r="X3821" t="str">
        <f t="shared" si="359"/>
        <v>Não</v>
      </c>
      <c r="Y3821" t="str">
        <f t="shared" si="360"/>
        <v>Sim</v>
      </c>
    </row>
    <row r="3822" spans="1:25" x14ac:dyDescent="0.25">
      <c r="A3822" s="11">
        <v>410120</v>
      </c>
      <c r="B3822">
        <f>IFERROR(VLOOKUP(A3822,[1]Monitoramento_Base_somente_disp!$A:$J,5,FALSE),0)</f>
        <v>0</v>
      </c>
      <c r="C3822">
        <f>IFERROR(VLOOKUP(A3822,[1]Monitoramento_Base_somente_disp!$A:$J,6,FALSE),0)</f>
        <v>0</v>
      </c>
      <c r="D3822">
        <f>IFERROR(VLOOKUP(A3822,[1]Monitoramento_Base_somente_disp!$A:$J,7,FALSE),0)</f>
        <v>0</v>
      </c>
      <c r="E3822">
        <f>IFERROR(VLOOKUP(A3822,[1]Monitoramento_Base_somente_disp!$A:$J,8,FALSE),0)</f>
        <v>0</v>
      </c>
      <c r="F3822">
        <f>IFERROR(VLOOKUP(A3822,[1]Monitoramento_Base_somente_disp!$A:$J,9,FALSE),0)</f>
        <v>0</v>
      </c>
      <c r="G3822">
        <f>IFERROR(VLOOKUP(A3822,[1]Monitoramento_Base_somente_disp!$A:$J,10,FALSE),0)</f>
        <v>0</v>
      </c>
      <c r="H3822">
        <f>IFERROR(VLOOKUP(A3822,[2]Sheet1!$A:$I,4,FALSE),0)</f>
        <v>0</v>
      </c>
      <c r="I3822">
        <f>IFERROR(VLOOKUP(A3822,[2]Sheet1!$A:$I,5,FALSE),0)</f>
        <v>0</v>
      </c>
      <c r="J3822">
        <f>IFERROR(VLOOKUP(A3822,[2]Sheet1!$A:$I,6,FALSE),0)</f>
        <v>0</v>
      </c>
      <c r="K3822">
        <f>IFERROR(VLOOKUP(A3822,[2]Sheet1!$A:$I,7,FALSE),0)</f>
        <v>0</v>
      </c>
      <c r="L3822">
        <f>IFERROR(VLOOKUP(A3822,[2]Sheet1!$A:$I,8,FALSE),0)</f>
        <v>0</v>
      </c>
      <c r="M3822">
        <f>IFERROR(VLOOKUP(A3822,[2]Sheet1!$A:$I,9,FALSE),0)</f>
        <v>0</v>
      </c>
      <c r="N3822">
        <f>IFERROR(VLOOKUP(A3822,[3]Sheet1!$A:$G,2,FALSE),0)</f>
        <v>0</v>
      </c>
      <c r="O3822">
        <f>IFERROR(VLOOKUP(A3822,[3]Sheet1!$A:$G,3,FALSE),0)</f>
        <v>0</v>
      </c>
      <c r="P3822">
        <f>IFERROR(VLOOKUP(A3822,[3]Sheet1!$A:$G,4,FALSE),0)</f>
        <v>0</v>
      </c>
      <c r="Q3822">
        <f>IFERROR(VLOOKUP(A3822,[3]Sheet1!$A:$G,5,FALSE),0)</f>
        <v>0</v>
      </c>
      <c r="R3822">
        <f>IFERROR(VLOOKUP(A3822,[3]Sheet1!$A:$G,6,FALSE),0)</f>
        <v>0</v>
      </c>
      <c r="S3822">
        <f>IFERROR(VLOOKUP(A3822,[3]Sheet1!$A:$G,7,FALSE),0)</f>
        <v>0</v>
      </c>
      <c r="T3822" t="str">
        <f t="shared" si="355"/>
        <v>Não</v>
      </c>
      <c r="U3822" t="str">
        <f t="shared" si="356"/>
        <v>Não</v>
      </c>
      <c r="V3822" t="str">
        <f t="shared" si="357"/>
        <v>Não</v>
      </c>
      <c r="W3822" t="str">
        <f t="shared" si="358"/>
        <v>Não</v>
      </c>
      <c r="X3822" t="str">
        <f t="shared" si="359"/>
        <v>Não</v>
      </c>
      <c r="Y3822" t="str">
        <f t="shared" si="360"/>
        <v>Não</v>
      </c>
    </row>
    <row r="3823" spans="1:25" x14ac:dyDescent="0.25">
      <c r="A3823" s="11">
        <v>411260</v>
      </c>
      <c r="B3823">
        <f>IFERROR(VLOOKUP(A3823,[1]Monitoramento_Base_somente_disp!$A:$J,5,FALSE),0)</f>
        <v>0</v>
      </c>
      <c r="C3823">
        <f>IFERROR(VLOOKUP(A3823,[1]Monitoramento_Base_somente_disp!$A:$J,6,FALSE),0)</f>
        <v>0</v>
      </c>
      <c r="D3823">
        <f>IFERROR(VLOOKUP(A3823,[1]Monitoramento_Base_somente_disp!$A:$J,7,FALSE),0)</f>
        <v>0</v>
      </c>
      <c r="E3823">
        <f>IFERROR(VLOOKUP(A3823,[1]Monitoramento_Base_somente_disp!$A:$J,8,FALSE),0)</f>
        <v>0</v>
      </c>
      <c r="F3823">
        <f>IFERROR(VLOOKUP(A3823,[1]Monitoramento_Base_somente_disp!$A:$J,9,FALSE),0)</f>
        <v>0</v>
      </c>
      <c r="G3823">
        <f>IFERROR(VLOOKUP(A3823,[1]Monitoramento_Base_somente_disp!$A:$J,10,FALSE),0)</f>
        <v>0</v>
      </c>
      <c r="H3823">
        <f>IFERROR(VLOOKUP(A3823,[2]Sheet1!$A:$I,4,FALSE),0)</f>
        <v>0</v>
      </c>
      <c r="I3823">
        <f>IFERROR(VLOOKUP(A3823,[2]Sheet1!$A:$I,5,FALSE),0)</f>
        <v>0</v>
      </c>
      <c r="J3823">
        <f>IFERROR(VLOOKUP(A3823,[2]Sheet1!$A:$I,6,FALSE),0)</f>
        <v>0</v>
      </c>
      <c r="K3823">
        <f>IFERROR(VLOOKUP(A3823,[2]Sheet1!$A:$I,7,FALSE),0)</f>
        <v>0</v>
      </c>
      <c r="L3823">
        <f>IFERROR(VLOOKUP(A3823,[2]Sheet1!$A:$I,8,FALSE),0)</f>
        <v>0</v>
      </c>
      <c r="M3823">
        <f>IFERROR(VLOOKUP(A3823,[2]Sheet1!$A:$I,9,FALSE),0)</f>
        <v>0</v>
      </c>
      <c r="N3823">
        <f>IFERROR(VLOOKUP(A3823,[3]Sheet1!$A:$G,2,FALSE),0)</f>
        <v>0</v>
      </c>
      <c r="O3823">
        <f>IFERROR(VLOOKUP(A3823,[3]Sheet1!$A:$G,3,FALSE),0)</f>
        <v>0</v>
      </c>
      <c r="P3823">
        <f>IFERROR(VLOOKUP(A3823,[3]Sheet1!$A:$G,4,FALSE),0)</f>
        <v>0</v>
      </c>
      <c r="Q3823">
        <f>IFERROR(VLOOKUP(A3823,[3]Sheet1!$A:$G,5,FALSE),0)</f>
        <v>0</v>
      </c>
      <c r="R3823">
        <f>IFERROR(VLOOKUP(A3823,[3]Sheet1!$A:$G,6,FALSE),0)</f>
        <v>0</v>
      </c>
      <c r="S3823">
        <f>IFERROR(VLOOKUP(A3823,[3]Sheet1!$A:$G,7,FALSE),0)</f>
        <v>0</v>
      </c>
      <c r="T3823" t="str">
        <f t="shared" si="355"/>
        <v>Não</v>
      </c>
      <c r="U3823" t="str">
        <f t="shared" si="356"/>
        <v>Não</v>
      </c>
      <c r="V3823" t="str">
        <f t="shared" si="357"/>
        <v>Não</v>
      </c>
      <c r="W3823" t="str">
        <f t="shared" si="358"/>
        <v>Não</v>
      </c>
      <c r="X3823" t="str">
        <f t="shared" si="359"/>
        <v>Não</v>
      </c>
      <c r="Y3823" t="str">
        <f t="shared" si="360"/>
        <v>Não</v>
      </c>
    </row>
    <row r="3824" spans="1:25" x14ac:dyDescent="0.25">
      <c r="A3824" s="11">
        <v>412788</v>
      </c>
      <c r="B3824">
        <f>IFERROR(VLOOKUP(A3824,[1]Monitoramento_Base_somente_disp!$A:$J,5,FALSE),0)</f>
        <v>0</v>
      </c>
      <c r="C3824">
        <f>IFERROR(VLOOKUP(A3824,[1]Monitoramento_Base_somente_disp!$A:$J,6,FALSE),0)</f>
        <v>3143460</v>
      </c>
      <c r="D3824">
        <f>IFERROR(VLOOKUP(A3824,[1]Monitoramento_Base_somente_disp!$A:$J,7,FALSE),0)</f>
        <v>0</v>
      </c>
      <c r="E3824">
        <f>IFERROR(VLOOKUP(A3824,[1]Monitoramento_Base_somente_disp!$A:$J,8,FALSE),0)</f>
        <v>3248242</v>
      </c>
      <c r="F3824">
        <f>IFERROR(VLOOKUP(A3824,[1]Monitoramento_Base_somente_disp!$A:$J,9,FALSE),0)</f>
        <v>0</v>
      </c>
      <c r="G3824">
        <f>IFERROR(VLOOKUP(A3824,[1]Monitoramento_Base_somente_disp!$A:$J,10,FALSE),0)</f>
        <v>523910</v>
      </c>
      <c r="H3824">
        <f>IFERROR(VLOOKUP(A3824,[2]Sheet1!$A:$I,4,FALSE),0)</f>
        <v>0</v>
      </c>
      <c r="I3824">
        <f>IFERROR(VLOOKUP(A3824,[2]Sheet1!$A:$I,5,FALSE),0)</f>
        <v>0</v>
      </c>
      <c r="J3824">
        <f>IFERROR(VLOOKUP(A3824,[2]Sheet1!$A:$I,6,FALSE),0)</f>
        <v>0</v>
      </c>
      <c r="K3824">
        <f>IFERROR(VLOOKUP(A3824,[2]Sheet1!$A:$I,7,FALSE),0)</f>
        <v>0</v>
      </c>
      <c r="L3824">
        <f>IFERROR(VLOOKUP(A3824,[2]Sheet1!$A:$I,8,FALSE),0)</f>
        <v>0</v>
      </c>
      <c r="M3824">
        <f>IFERROR(VLOOKUP(A3824,[2]Sheet1!$A:$I,9,FALSE),0)</f>
        <v>0</v>
      </c>
      <c r="N3824">
        <f>IFERROR(VLOOKUP(A3824,[3]Sheet1!$A:$G,2,FALSE),0)</f>
        <v>0</v>
      </c>
      <c r="O3824">
        <f>IFERROR(VLOOKUP(A3824,[3]Sheet1!$A:$G,3,FALSE),0)</f>
        <v>0</v>
      </c>
      <c r="P3824">
        <f>IFERROR(VLOOKUP(A3824,[3]Sheet1!$A:$G,4,FALSE),0)</f>
        <v>0</v>
      </c>
      <c r="Q3824">
        <f>IFERROR(VLOOKUP(A3824,[3]Sheet1!$A:$G,5,FALSE),0)</f>
        <v>0</v>
      </c>
      <c r="R3824">
        <f>IFERROR(VLOOKUP(A3824,[3]Sheet1!$A:$G,6,FALSE),0)</f>
        <v>0</v>
      </c>
      <c r="S3824">
        <f>IFERROR(VLOOKUP(A3824,[3]Sheet1!$A:$G,7,FALSE),0)</f>
        <v>0</v>
      </c>
      <c r="T3824" t="str">
        <f t="shared" si="355"/>
        <v>Não</v>
      </c>
      <c r="U3824" t="str">
        <f t="shared" si="356"/>
        <v>Sim</v>
      </c>
      <c r="V3824" t="str">
        <f t="shared" si="357"/>
        <v>Não</v>
      </c>
      <c r="W3824" t="str">
        <f t="shared" si="358"/>
        <v>Sim</v>
      </c>
      <c r="X3824" t="str">
        <f t="shared" si="359"/>
        <v>Não</v>
      </c>
      <c r="Y3824" t="str">
        <f t="shared" si="360"/>
        <v>Sim</v>
      </c>
    </row>
    <row r="3825" spans="1:25" x14ac:dyDescent="0.25">
      <c r="A3825" s="11">
        <v>330095</v>
      </c>
      <c r="B3825">
        <f>IFERROR(VLOOKUP(A3825,[1]Monitoramento_Base_somente_disp!$A:$J,5,FALSE),0)</f>
        <v>0</v>
      </c>
      <c r="C3825">
        <f>IFERROR(VLOOKUP(A3825,[1]Monitoramento_Base_somente_disp!$A:$J,6,FALSE),0)</f>
        <v>7530</v>
      </c>
      <c r="D3825">
        <f>IFERROR(VLOOKUP(A3825,[1]Monitoramento_Base_somente_disp!$A:$J,7,FALSE),0)</f>
        <v>0</v>
      </c>
      <c r="E3825">
        <f>IFERROR(VLOOKUP(A3825,[1]Monitoramento_Base_somente_disp!$A:$J,8,FALSE),0)</f>
        <v>7781</v>
      </c>
      <c r="F3825">
        <f>IFERROR(VLOOKUP(A3825,[1]Monitoramento_Base_somente_disp!$A:$J,9,FALSE),0)</f>
        <v>0</v>
      </c>
      <c r="G3825">
        <f>IFERROR(VLOOKUP(A3825,[1]Monitoramento_Base_somente_disp!$A:$J,10,FALSE),0)</f>
        <v>1255</v>
      </c>
      <c r="H3825">
        <f>IFERROR(VLOOKUP(A3825,[2]Sheet1!$A:$I,4,FALSE),0)</f>
        <v>0</v>
      </c>
      <c r="I3825">
        <f>IFERROR(VLOOKUP(A3825,[2]Sheet1!$A:$I,5,FALSE),0)</f>
        <v>0</v>
      </c>
      <c r="J3825">
        <f>IFERROR(VLOOKUP(A3825,[2]Sheet1!$A:$I,6,FALSE),0)</f>
        <v>0</v>
      </c>
      <c r="K3825">
        <f>IFERROR(VLOOKUP(A3825,[2]Sheet1!$A:$I,7,FALSE),0)</f>
        <v>0</v>
      </c>
      <c r="L3825">
        <f>IFERROR(VLOOKUP(A3825,[2]Sheet1!$A:$I,8,FALSE),0)</f>
        <v>0</v>
      </c>
      <c r="M3825">
        <f>IFERROR(VLOOKUP(A3825,[2]Sheet1!$A:$I,9,FALSE),0)</f>
        <v>0</v>
      </c>
      <c r="N3825">
        <f>IFERROR(VLOOKUP(A3825,[3]Sheet1!$A:$G,2,FALSE),0)</f>
        <v>0</v>
      </c>
      <c r="O3825">
        <f>IFERROR(VLOOKUP(A3825,[3]Sheet1!$A:$G,3,FALSE),0)</f>
        <v>0</v>
      </c>
      <c r="P3825">
        <f>IFERROR(VLOOKUP(A3825,[3]Sheet1!$A:$G,4,FALSE),0)</f>
        <v>0</v>
      </c>
      <c r="Q3825">
        <f>IFERROR(VLOOKUP(A3825,[3]Sheet1!$A:$G,5,FALSE),0)</f>
        <v>0</v>
      </c>
      <c r="R3825">
        <f>IFERROR(VLOOKUP(A3825,[3]Sheet1!$A:$G,6,FALSE),0)</f>
        <v>0</v>
      </c>
      <c r="S3825">
        <f>IFERROR(VLOOKUP(A3825,[3]Sheet1!$A:$G,7,FALSE),0)</f>
        <v>506543</v>
      </c>
      <c r="T3825" t="str">
        <f t="shared" si="355"/>
        <v>Não</v>
      </c>
      <c r="U3825" t="str">
        <f t="shared" si="356"/>
        <v>Sim</v>
      </c>
      <c r="V3825" t="str">
        <f t="shared" si="357"/>
        <v>Não</v>
      </c>
      <c r="W3825" t="str">
        <f t="shared" si="358"/>
        <v>Sim</v>
      </c>
      <c r="X3825" t="str">
        <f t="shared" si="359"/>
        <v>Não</v>
      </c>
      <c r="Y3825" t="str">
        <f t="shared" si="360"/>
        <v>Sim</v>
      </c>
    </row>
    <row r="3826" spans="1:25" x14ac:dyDescent="0.25">
      <c r="A3826" s="11">
        <v>240360</v>
      </c>
      <c r="B3826">
        <f>IFERROR(VLOOKUP(A3826,[1]Monitoramento_Base_somente_disp!$A:$J,5,FALSE),0)</f>
        <v>84750</v>
      </c>
      <c r="C3826">
        <f>IFERROR(VLOOKUP(A3826,[1]Monitoramento_Base_somente_disp!$A:$J,6,FALSE),0)</f>
        <v>52550007</v>
      </c>
      <c r="D3826">
        <f>IFERROR(VLOOKUP(A3826,[1]Monitoramento_Base_somente_disp!$A:$J,7,FALSE),0)</f>
        <v>82330</v>
      </c>
      <c r="E3826">
        <f>IFERROR(VLOOKUP(A3826,[1]Monitoramento_Base_somente_disp!$A:$J,8,FALSE),0)</f>
        <v>53718118</v>
      </c>
      <c r="F3826">
        <f>IFERROR(VLOOKUP(A3826,[1]Monitoramento_Base_somente_disp!$A:$J,9,FALSE),0)</f>
        <v>15454</v>
      </c>
      <c r="G3826">
        <f>IFERROR(VLOOKUP(A3826,[1]Monitoramento_Base_somente_disp!$A:$J,10,FALSE),0)</f>
        <v>8442885</v>
      </c>
      <c r="H3826">
        <f>IFERROR(VLOOKUP(A3826,[2]Sheet1!$A:$I,4,FALSE),0)</f>
        <v>0</v>
      </c>
      <c r="I3826">
        <f>IFERROR(VLOOKUP(A3826,[2]Sheet1!$A:$I,5,FALSE),0)</f>
        <v>0</v>
      </c>
      <c r="J3826">
        <f>IFERROR(VLOOKUP(A3826,[2]Sheet1!$A:$I,6,FALSE),0)</f>
        <v>0</v>
      </c>
      <c r="K3826">
        <f>IFERROR(VLOOKUP(A3826,[2]Sheet1!$A:$I,7,FALSE),0)</f>
        <v>0</v>
      </c>
      <c r="L3826">
        <f>IFERROR(VLOOKUP(A3826,[2]Sheet1!$A:$I,8,FALSE),0)</f>
        <v>0</v>
      </c>
      <c r="M3826">
        <f>IFERROR(VLOOKUP(A3826,[2]Sheet1!$A:$I,9,FALSE),0)</f>
        <v>0</v>
      </c>
      <c r="N3826">
        <f>IFERROR(VLOOKUP(A3826,[3]Sheet1!$A:$G,2,FALSE),0)</f>
        <v>0</v>
      </c>
      <c r="O3826">
        <f>IFERROR(VLOOKUP(A3826,[3]Sheet1!$A:$G,3,FALSE),0)</f>
        <v>0</v>
      </c>
      <c r="P3826">
        <f>IFERROR(VLOOKUP(A3826,[3]Sheet1!$A:$G,4,FALSE),0)</f>
        <v>0</v>
      </c>
      <c r="Q3826">
        <f>IFERROR(VLOOKUP(A3826,[3]Sheet1!$A:$G,5,FALSE),0)</f>
        <v>0</v>
      </c>
      <c r="R3826">
        <f>IFERROR(VLOOKUP(A3826,[3]Sheet1!$A:$G,6,FALSE),0)</f>
        <v>0</v>
      </c>
      <c r="S3826">
        <f>IFERROR(VLOOKUP(A3826,[3]Sheet1!$A:$G,7,FALSE),0)</f>
        <v>0</v>
      </c>
      <c r="T3826" t="str">
        <f t="shared" si="355"/>
        <v>Sim</v>
      </c>
      <c r="U3826" t="str">
        <f t="shared" si="356"/>
        <v>Sim</v>
      </c>
      <c r="V3826" t="str">
        <f t="shared" si="357"/>
        <v>Sim</v>
      </c>
      <c r="W3826" t="str">
        <f t="shared" si="358"/>
        <v>Sim</v>
      </c>
      <c r="X3826" t="str">
        <f t="shared" si="359"/>
        <v>Sim</v>
      </c>
      <c r="Y3826" t="str">
        <f t="shared" si="360"/>
        <v>Sim</v>
      </c>
    </row>
    <row r="3827" spans="1:25" x14ac:dyDescent="0.25">
      <c r="A3827" s="11">
        <v>240370</v>
      </c>
      <c r="B3827">
        <f>IFERROR(VLOOKUP(A3827,[1]Monitoramento_Base_somente_disp!$A:$J,5,FALSE),0)</f>
        <v>24299</v>
      </c>
      <c r="C3827">
        <f>IFERROR(VLOOKUP(A3827,[1]Monitoramento_Base_somente_disp!$A:$J,6,FALSE),0)</f>
        <v>3174747</v>
      </c>
      <c r="D3827">
        <f>IFERROR(VLOOKUP(A3827,[1]Monitoramento_Base_somente_disp!$A:$J,7,FALSE),0)</f>
        <v>14960</v>
      </c>
      <c r="E3827">
        <f>IFERROR(VLOOKUP(A3827,[1]Monitoramento_Base_somente_disp!$A:$J,8,FALSE),0)</f>
        <v>2628964</v>
      </c>
      <c r="F3827">
        <f>IFERROR(VLOOKUP(A3827,[1]Monitoramento_Base_somente_disp!$A:$J,9,FALSE),0)</f>
        <v>0</v>
      </c>
      <c r="G3827">
        <f>IFERROR(VLOOKUP(A3827,[1]Monitoramento_Base_somente_disp!$A:$J,10,FALSE),0)</f>
        <v>405620</v>
      </c>
      <c r="H3827">
        <f>IFERROR(VLOOKUP(A3827,[2]Sheet1!$A:$I,4,FALSE),0)</f>
        <v>0</v>
      </c>
      <c r="I3827">
        <f>IFERROR(VLOOKUP(A3827,[2]Sheet1!$A:$I,5,FALSE),0)</f>
        <v>0</v>
      </c>
      <c r="J3827">
        <f>IFERROR(VLOOKUP(A3827,[2]Sheet1!$A:$I,6,FALSE),0)</f>
        <v>0</v>
      </c>
      <c r="K3827">
        <f>IFERROR(VLOOKUP(A3827,[2]Sheet1!$A:$I,7,FALSE),0)</f>
        <v>0</v>
      </c>
      <c r="L3827">
        <f>IFERROR(VLOOKUP(A3827,[2]Sheet1!$A:$I,8,FALSE),0)</f>
        <v>0</v>
      </c>
      <c r="M3827">
        <f>IFERROR(VLOOKUP(A3827,[2]Sheet1!$A:$I,9,FALSE),0)</f>
        <v>0</v>
      </c>
      <c r="N3827">
        <f>IFERROR(VLOOKUP(A3827,[3]Sheet1!$A:$G,2,FALSE),0)</f>
        <v>0</v>
      </c>
      <c r="O3827">
        <f>IFERROR(VLOOKUP(A3827,[3]Sheet1!$A:$G,3,FALSE),0)</f>
        <v>0</v>
      </c>
      <c r="P3827">
        <f>IFERROR(VLOOKUP(A3827,[3]Sheet1!$A:$G,4,FALSE),0)</f>
        <v>0</v>
      </c>
      <c r="Q3827">
        <f>IFERROR(VLOOKUP(A3827,[3]Sheet1!$A:$G,5,FALSE),0)</f>
        <v>0</v>
      </c>
      <c r="R3827">
        <f>IFERROR(VLOOKUP(A3827,[3]Sheet1!$A:$G,6,FALSE),0)</f>
        <v>0</v>
      </c>
      <c r="S3827">
        <f>IFERROR(VLOOKUP(A3827,[3]Sheet1!$A:$G,7,FALSE),0)</f>
        <v>0</v>
      </c>
      <c r="T3827" t="str">
        <f t="shared" si="355"/>
        <v>Sim</v>
      </c>
      <c r="U3827" t="str">
        <f t="shared" si="356"/>
        <v>Sim</v>
      </c>
      <c r="V3827" t="str">
        <f t="shared" si="357"/>
        <v>Sim</v>
      </c>
      <c r="W3827" t="str">
        <f t="shared" si="358"/>
        <v>Sim</v>
      </c>
      <c r="X3827" t="str">
        <f t="shared" si="359"/>
        <v>Não</v>
      </c>
      <c r="Y3827" t="str">
        <f t="shared" si="360"/>
        <v>Sim</v>
      </c>
    </row>
    <row r="3828" spans="1:25" x14ac:dyDescent="0.25">
      <c r="A3828" s="11">
        <v>240470</v>
      </c>
      <c r="B3828">
        <f>IFERROR(VLOOKUP(A3828,[1]Monitoramento_Base_somente_disp!$A:$J,5,FALSE),0)</f>
        <v>0</v>
      </c>
      <c r="C3828">
        <f>IFERROR(VLOOKUP(A3828,[1]Monitoramento_Base_somente_disp!$A:$J,6,FALSE),0)</f>
        <v>12530939</v>
      </c>
      <c r="D3828">
        <f>IFERROR(VLOOKUP(A3828,[1]Monitoramento_Base_somente_disp!$A:$J,7,FALSE),0)</f>
        <v>519</v>
      </c>
      <c r="E3828">
        <f>IFERROR(VLOOKUP(A3828,[1]Monitoramento_Base_somente_disp!$A:$J,8,FALSE),0)</f>
        <v>12859901</v>
      </c>
      <c r="F3828">
        <f>IFERROR(VLOOKUP(A3828,[1]Monitoramento_Base_somente_disp!$A:$J,9,FALSE),0)</f>
        <v>0</v>
      </c>
      <c r="G3828">
        <f>IFERROR(VLOOKUP(A3828,[1]Monitoramento_Base_somente_disp!$A:$J,10,FALSE),0)</f>
        <v>2037315</v>
      </c>
      <c r="H3828">
        <f>IFERROR(VLOOKUP(A3828,[2]Sheet1!$A:$I,4,FALSE),0)</f>
        <v>0</v>
      </c>
      <c r="I3828">
        <f>IFERROR(VLOOKUP(A3828,[2]Sheet1!$A:$I,5,FALSE),0)</f>
        <v>0</v>
      </c>
      <c r="J3828">
        <f>IFERROR(VLOOKUP(A3828,[2]Sheet1!$A:$I,6,FALSE),0)</f>
        <v>0</v>
      </c>
      <c r="K3828">
        <f>IFERROR(VLOOKUP(A3828,[2]Sheet1!$A:$I,7,FALSE),0)</f>
        <v>0</v>
      </c>
      <c r="L3828">
        <f>IFERROR(VLOOKUP(A3828,[2]Sheet1!$A:$I,8,FALSE),0)</f>
        <v>0</v>
      </c>
      <c r="M3828">
        <f>IFERROR(VLOOKUP(A3828,[2]Sheet1!$A:$I,9,FALSE),0)</f>
        <v>0</v>
      </c>
      <c r="N3828">
        <f>IFERROR(VLOOKUP(A3828,[3]Sheet1!$A:$G,2,FALSE),0)</f>
        <v>0</v>
      </c>
      <c r="O3828">
        <f>IFERROR(VLOOKUP(A3828,[3]Sheet1!$A:$G,3,FALSE),0)</f>
        <v>0</v>
      </c>
      <c r="P3828">
        <f>IFERROR(VLOOKUP(A3828,[3]Sheet1!$A:$G,4,FALSE),0)</f>
        <v>0</v>
      </c>
      <c r="Q3828">
        <f>IFERROR(VLOOKUP(A3828,[3]Sheet1!$A:$G,5,FALSE),0)</f>
        <v>0</v>
      </c>
      <c r="R3828">
        <f>IFERROR(VLOOKUP(A3828,[3]Sheet1!$A:$G,6,FALSE),0)</f>
        <v>0</v>
      </c>
      <c r="S3828">
        <f>IFERROR(VLOOKUP(A3828,[3]Sheet1!$A:$G,7,FALSE),0)</f>
        <v>0</v>
      </c>
      <c r="T3828" t="str">
        <f t="shared" si="355"/>
        <v>Não</v>
      </c>
      <c r="U3828" t="str">
        <f t="shared" si="356"/>
        <v>Sim</v>
      </c>
      <c r="V3828" t="str">
        <f t="shared" si="357"/>
        <v>Sim</v>
      </c>
      <c r="W3828" t="str">
        <f t="shared" si="358"/>
        <v>Sim</v>
      </c>
      <c r="X3828" t="str">
        <f t="shared" si="359"/>
        <v>Não</v>
      </c>
      <c r="Y3828" t="str">
        <f t="shared" si="360"/>
        <v>Sim</v>
      </c>
    </row>
    <row r="3829" spans="1:25" x14ac:dyDescent="0.25">
      <c r="A3829" s="11">
        <v>240615</v>
      </c>
      <c r="B3829">
        <f>IFERROR(VLOOKUP(A3829,[1]Monitoramento_Base_somente_disp!$A:$J,5,FALSE),0)</f>
        <v>151</v>
      </c>
      <c r="C3829">
        <f>IFERROR(VLOOKUP(A3829,[1]Monitoramento_Base_somente_disp!$A:$J,6,FALSE),0)</f>
        <v>1250313</v>
      </c>
      <c r="D3829">
        <f>IFERROR(VLOOKUP(A3829,[1]Monitoramento_Base_somente_disp!$A:$J,7,FALSE),0)</f>
        <v>0</v>
      </c>
      <c r="E3829">
        <f>IFERROR(VLOOKUP(A3829,[1]Monitoramento_Base_somente_disp!$A:$J,8,FALSE),0)</f>
        <v>1291522</v>
      </c>
      <c r="F3829">
        <f>IFERROR(VLOOKUP(A3829,[1]Monitoramento_Base_somente_disp!$A:$J,9,FALSE),0)</f>
        <v>0</v>
      </c>
      <c r="G3829">
        <f>IFERROR(VLOOKUP(A3829,[1]Monitoramento_Base_somente_disp!$A:$J,10,FALSE),0)</f>
        <v>208310</v>
      </c>
      <c r="H3829">
        <f>IFERROR(VLOOKUP(A3829,[2]Sheet1!$A:$I,4,FALSE),0)</f>
        <v>0</v>
      </c>
      <c r="I3829">
        <f>IFERROR(VLOOKUP(A3829,[2]Sheet1!$A:$I,5,FALSE),0)</f>
        <v>0</v>
      </c>
      <c r="J3829">
        <f>IFERROR(VLOOKUP(A3829,[2]Sheet1!$A:$I,6,FALSE),0)</f>
        <v>0</v>
      </c>
      <c r="K3829">
        <f>IFERROR(VLOOKUP(A3829,[2]Sheet1!$A:$I,7,FALSE),0)</f>
        <v>0</v>
      </c>
      <c r="L3829">
        <f>IFERROR(VLOOKUP(A3829,[2]Sheet1!$A:$I,8,FALSE),0)</f>
        <v>0</v>
      </c>
      <c r="M3829">
        <f>IFERROR(VLOOKUP(A3829,[2]Sheet1!$A:$I,9,FALSE),0)</f>
        <v>0</v>
      </c>
      <c r="N3829">
        <f>IFERROR(VLOOKUP(A3829,[3]Sheet1!$A:$G,2,FALSE),0)</f>
        <v>0</v>
      </c>
      <c r="O3829">
        <f>IFERROR(VLOOKUP(A3829,[3]Sheet1!$A:$G,3,FALSE),0)</f>
        <v>0</v>
      </c>
      <c r="P3829">
        <f>IFERROR(VLOOKUP(A3829,[3]Sheet1!$A:$G,4,FALSE),0)</f>
        <v>0</v>
      </c>
      <c r="Q3829">
        <f>IFERROR(VLOOKUP(A3829,[3]Sheet1!$A:$G,5,FALSE),0)</f>
        <v>0</v>
      </c>
      <c r="R3829">
        <f>IFERROR(VLOOKUP(A3829,[3]Sheet1!$A:$G,6,FALSE),0)</f>
        <v>0</v>
      </c>
      <c r="S3829">
        <f>IFERROR(VLOOKUP(A3829,[3]Sheet1!$A:$G,7,FALSE),0)</f>
        <v>0</v>
      </c>
      <c r="T3829" t="str">
        <f t="shared" si="355"/>
        <v>Sim</v>
      </c>
      <c r="U3829" t="str">
        <f t="shared" si="356"/>
        <v>Sim</v>
      </c>
      <c r="V3829" t="str">
        <f t="shared" si="357"/>
        <v>Não</v>
      </c>
      <c r="W3829" t="str">
        <f t="shared" si="358"/>
        <v>Sim</v>
      </c>
      <c r="X3829" t="str">
        <f t="shared" si="359"/>
        <v>Não</v>
      </c>
      <c r="Y3829" t="str">
        <f t="shared" si="360"/>
        <v>Sim</v>
      </c>
    </row>
    <row r="3830" spans="1:25" x14ac:dyDescent="0.25">
      <c r="A3830" s="11">
        <v>240640</v>
      </c>
      <c r="B3830">
        <f>IFERROR(VLOOKUP(A3830,[1]Monitoramento_Base_somente_disp!$A:$J,5,FALSE),0)</f>
        <v>30</v>
      </c>
      <c r="C3830">
        <f>IFERROR(VLOOKUP(A3830,[1]Monitoramento_Base_somente_disp!$A:$J,6,FALSE),0)</f>
        <v>900660</v>
      </c>
      <c r="D3830">
        <f>IFERROR(VLOOKUP(A3830,[1]Monitoramento_Base_somente_disp!$A:$J,7,FALSE),0)</f>
        <v>180</v>
      </c>
      <c r="E3830">
        <f>IFERROR(VLOOKUP(A3830,[1]Monitoramento_Base_somente_disp!$A:$J,8,FALSE),0)</f>
        <v>929435</v>
      </c>
      <c r="F3830">
        <f>IFERROR(VLOOKUP(A3830,[1]Monitoramento_Base_somente_disp!$A:$J,9,FALSE),0)</f>
        <v>0</v>
      </c>
      <c r="G3830">
        <f>IFERROR(VLOOKUP(A3830,[1]Monitoramento_Base_somente_disp!$A:$J,10,FALSE),0)</f>
        <v>149125</v>
      </c>
      <c r="H3830">
        <f>IFERROR(VLOOKUP(A3830,[2]Sheet1!$A:$I,4,FALSE),0)</f>
        <v>0</v>
      </c>
      <c r="I3830">
        <f>IFERROR(VLOOKUP(A3830,[2]Sheet1!$A:$I,5,FALSE),0)</f>
        <v>0</v>
      </c>
      <c r="J3830">
        <f>IFERROR(VLOOKUP(A3830,[2]Sheet1!$A:$I,6,FALSE),0)</f>
        <v>0</v>
      </c>
      <c r="K3830">
        <f>IFERROR(VLOOKUP(A3830,[2]Sheet1!$A:$I,7,FALSE),0)</f>
        <v>0</v>
      </c>
      <c r="L3830">
        <f>IFERROR(VLOOKUP(A3830,[2]Sheet1!$A:$I,8,FALSE),0)</f>
        <v>0</v>
      </c>
      <c r="M3830">
        <f>IFERROR(VLOOKUP(A3830,[2]Sheet1!$A:$I,9,FALSE),0)</f>
        <v>0</v>
      </c>
      <c r="N3830">
        <f>IFERROR(VLOOKUP(A3830,[3]Sheet1!$A:$G,2,FALSE),0)</f>
        <v>0</v>
      </c>
      <c r="O3830">
        <f>IFERROR(VLOOKUP(A3830,[3]Sheet1!$A:$G,3,FALSE),0)</f>
        <v>0</v>
      </c>
      <c r="P3830">
        <f>IFERROR(VLOOKUP(A3830,[3]Sheet1!$A:$G,4,FALSE),0)</f>
        <v>0</v>
      </c>
      <c r="Q3830">
        <f>IFERROR(VLOOKUP(A3830,[3]Sheet1!$A:$G,5,FALSE),0)</f>
        <v>0</v>
      </c>
      <c r="R3830">
        <f>IFERROR(VLOOKUP(A3830,[3]Sheet1!$A:$G,6,FALSE),0)</f>
        <v>0</v>
      </c>
      <c r="S3830">
        <f>IFERROR(VLOOKUP(A3830,[3]Sheet1!$A:$G,7,FALSE),0)</f>
        <v>0</v>
      </c>
      <c r="T3830" t="str">
        <f t="shared" si="355"/>
        <v>Sim</v>
      </c>
      <c r="U3830" t="str">
        <f t="shared" si="356"/>
        <v>Sim</v>
      </c>
      <c r="V3830" t="str">
        <f t="shared" si="357"/>
        <v>Sim</v>
      </c>
      <c r="W3830" t="str">
        <f t="shared" si="358"/>
        <v>Sim</v>
      </c>
      <c r="X3830" t="str">
        <f t="shared" si="359"/>
        <v>Não</v>
      </c>
      <c r="Y3830" t="str">
        <f t="shared" si="360"/>
        <v>Sim</v>
      </c>
    </row>
    <row r="3831" spans="1:25" x14ac:dyDescent="0.25">
      <c r="A3831" s="11">
        <v>241445</v>
      </c>
      <c r="B3831">
        <f>IFERROR(VLOOKUP(A3831,[1]Monitoramento_Base_somente_disp!$A:$J,5,FALSE),0)</f>
        <v>890</v>
      </c>
      <c r="C3831">
        <f>IFERROR(VLOOKUP(A3831,[1]Monitoramento_Base_somente_disp!$A:$J,6,FALSE),0)</f>
        <v>8729600</v>
      </c>
      <c r="D3831">
        <f>IFERROR(VLOOKUP(A3831,[1]Monitoramento_Base_somente_disp!$A:$J,7,FALSE),0)</f>
        <v>1618</v>
      </c>
      <c r="E3831">
        <f>IFERROR(VLOOKUP(A3831,[1]Monitoramento_Base_somente_disp!$A:$J,8,FALSE),0)</f>
        <v>8968309</v>
      </c>
      <c r="F3831">
        <f>IFERROR(VLOOKUP(A3831,[1]Monitoramento_Base_somente_disp!$A:$J,9,FALSE),0)</f>
        <v>0</v>
      </c>
      <c r="G3831">
        <f>IFERROR(VLOOKUP(A3831,[1]Monitoramento_Base_somente_disp!$A:$J,10,FALSE),0)</f>
        <v>1443805</v>
      </c>
      <c r="H3831">
        <f>IFERROR(VLOOKUP(A3831,[2]Sheet1!$A:$I,4,FALSE),0)</f>
        <v>0</v>
      </c>
      <c r="I3831">
        <f>IFERROR(VLOOKUP(A3831,[2]Sheet1!$A:$I,5,FALSE),0)</f>
        <v>0</v>
      </c>
      <c r="J3831">
        <f>IFERROR(VLOOKUP(A3831,[2]Sheet1!$A:$I,6,FALSE),0)</f>
        <v>0</v>
      </c>
      <c r="K3831">
        <f>IFERROR(VLOOKUP(A3831,[2]Sheet1!$A:$I,7,FALSE),0)</f>
        <v>0</v>
      </c>
      <c r="L3831">
        <f>IFERROR(VLOOKUP(A3831,[2]Sheet1!$A:$I,8,FALSE),0)</f>
        <v>0</v>
      </c>
      <c r="M3831">
        <f>IFERROR(VLOOKUP(A3831,[2]Sheet1!$A:$I,9,FALSE),0)</f>
        <v>0</v>
      </c>
      <c r="N3831">
        <f>IFERROR(VLOOKUP(A3831,[3]Sheet1!$A:$G,2,FALSE),0)</f>
        <v>0</v>
      </c>
      <c r="O3831">
        <f>IFERROR(VLOOKUP(A3831,[3]Sheet1!$A:$G,3,FALSE),0)</f>
        <v>0</v>
      </c>
      <c r="P3831">
        <f>IFERROR(VLOOKUP(A3831,[3]Sheet1!$A:$G,4,FALSE),0)</f>
        <v>0</v>
      </c>
      <c r="Q3831">
        <f>IFERROR(VLOOKUP(A3831,[3]Sheet1!$A:$G,5,FALSE),0)</f>
        <v>0</v>
      </c>
      <c r="R3831">
        <f>IFERROR(VLOOKUP(A3831,[3]Sheet1!$A:$G,6,FALSE),0)</f>
        <v>0</v>
      </c>
      <c r="S3831">
        <f>IFERROR(VLOOKUP(A3831,[3]Sheet1!$A:$G,7,FALSE),0)</f>
        <v>0</v>
      </c>
      <c r="T3831" t="str">
        <f t="shared" si="355"/>
        <v>Sim</v>
      </c>
      <c r="U3831" t="str">
        <f t="shared" si="356"/>
        <v>Sim</v>
      </c>
      <c r="V3831" t="str">
        <f t="shared" si="357"/>
        <v>Sim</v>
      </c>
      <c r="W3831" t="str">
        <f t="shared" si="358"/>
        <v>Sim</v>
      </c>
      <c r="X3831" t="str">
        <f t="shared" si="359"/>
        <v>Não</v>
      </c>
      <c r="Y3831" t="str">
        <f t="shared" si="360"/>
        <v>Sim</v>
      </c>
    </row>
    <row r="3832" spans="1:25" x14ac:dyDescent="0.25">
      <c r="A3832" s="11">
        <v>241460</v>
      </c>
      <c r="B3832">
        <f>IFERROR(VLOOKUP(A3832,[1]Monitoramento_Base_somente_disp!$A:$J,5,FALSE),0)</f>
        <v>0</v>
      </c>
      <c r="C3832">
        <f>IFERROR(VLOOKUP(A3832,[1]Monitoramento_Base_somente_disp!$A:$J,6,FALSE),0)</f>
        <v>0</v>
      </c>
      <c r="D3832">
        <f>IFERROR(VLOOKUP(A3832,[1]Monitoramento_Base_somente_disp!$A:$J,7,FALSE),0)</f>
        <v>0</v>
      </c>
      <c r="E3832">
        <f>IFERROR(VLOOKUP(A3832,[1]Monitoramento_Base_somente_disp!$A:$J,8,FALSE),0)</f>
        <v>0</v>
      </c>
      <c r="F3832">
        <f>IFERROR(VLOOKUP(A3832,[1]Monitoramento_Base_somente_disp!$A:$J,9,FALSE),0)</f>
        <v>0</v>
      </c>
      <c r="G3832">
        <f>IFERROR(VLOOKUP(A3832,[1]Monitoramento_Base_somente_disp!$A:$J,10,FALSE),0)</f>
        <v>0</v>
      </c>
      <c r="H3832">
        <f>IFERROR(VLOOKUP(A3832,[2]Sheet1!$A:$I,4,FALSE),0)</f>
        <v>0</v>
      </c>
      <c r="I3832">
        <f>IFERROR(VLOOKUP(A3832,[2]Sheet1!$A:$I,5,FALSE),0)</f>
        <v>0</v>
      </c>
      <c r="J3832">
        <f>IFERROR(VLOOKUP(A3832,[2]Sheet1!$A:$I,6,FALSE),0)</f>
        <v>0</v>
      </c>
      <c r="K3832">
        <f>IFERROR(VLOOKUP(A3832,[2]Sheet1!$A:$I,7,FALSE),0)</f>
        <v>0</v>
      </c>
      <c r="L3832">
        <f>IFERROR(VLOOKUP(A3832,[2]Sheet1!$A:$I,8,FALSE),0)</f>
        <v>0</v>
      </c>
      <c r="M3832">
        <f>IFERROR(VLOOKUP(A3832,[2]Sheet1!$A:$I,9,FALSE),0)</f>
        <v>0</v>
      </c>
      <c r="N3832">
        <f>IFERROR(VLOOKUP(A3832,[3]Sheet1!$A:$G,2,FALSE),0)</f>
        <v>0</v>
      </c>
      <c r="O3832">
        <f>IFERROR(VLOOKUP(A3832,[3]Sheet1!$A:$G,3,FALSE),0)</f>
        <v>0</v>
      </c>
      <c r="P3832">
        <f>IFERROR(VLOOKUP(A3832,[3]Sheet1!$A:$G,4,FALSE),0)</f>
        <v>0</v>
      </c>
      <c r="Q3832">
        <f>IFERROR(VLOOKUP(A3832,[3]Sheet1!$A:$G,5,FALSE),0)</f>
        <v>0</v>
      </c>
      <c r="R3832">
        <f>IFERROR(VLOOKUP(A3832,[3]Sheet1!$A:$G,6,FALSE),0)</f>
        <v>0</v>
      </c>
      <c r="S3832">
        <f>IFERROR(VLOOKUP(A3832,[3]Sheet1!$A:$G,7,FALSE),0)</f>
        <v>0</v>
      </c>
      <c r="T3832" t="str">
        <f t="shared" si="355"/>
        <v>Não</v>
      </c>
      <c r="U3832" t="str">
        <f t="shared" si="356"/>
        <v>Não</v>
      </c>
      <c r="V3832" t="str">
        <f t="shared" si="357"/>
        <v>Não</v>
      </c>
      <c r="W3832" t="str">
        <f t="shared" si="358"/>
        <v>Não</v>
      </c>
      <c r="X3832" t="str">
        <f t="shared" si="359"/>
        <v>Não</v>
      </c>
      <c r="Y3832" t="str">
        <f t="shared" si="360"/>
        <v>Não</v>
      </c>
    </row>
    <row r="3833" spans="1:25" x14ac:dyDescent="0.25">
      <c r="A3833" s="11">
        <v>110008</v>
      </c>
      <c r="B3833">
        <f>IFERROR(VLOOKUP(A3833,[1]Monitoramento_Base_somente_disp!$A:$J,5,FALSE),0)</f>
        <v>1198</v>
      </c>
      <c r="C3833">
        <f>IFERROR(VLOOKUP(A3833,[1]Monitoramento_Base_somente_disp!$A:$J,6,FALSE),0)</f>
        <v>3958234</v>
      </c>
      <c r="D3833">
        <f>IFERROR(VLOOKUP(A3833,[1]Monitoramento_Base_somente_disp!$A:$J,7,FALSE),0)</f>
        <v>930</v>
      </c>
      <c r="E3833">
        <f>IFERROR(VLOOKUP(A3833,[1]Monitoramento_Base_somente_disp!$A:$J,8,FALSE),0)</f>
        <v>4077079</v>
      </c>
      <c r="F3833">
        <f>IFERROR(VLOOKUP(A3833,[1]Monitoramento_Base_somente_disp!$A:$J,9,FALSE),0)</f>
        <v>0</v>
      </c>
      <c r="G3833">
        <f>IFERROR(VLOOKUP(A3833,[1]Monitoramento_Base_somente_disp!$A:$J,10,FALSE),0)</f>
        <v>659675</v>
      </c>
      <c r="H3833">
        <f>IFERROR(VLOOKUP(A3833,[2]Sheet1!$A:$I,4,FALSE),0)</f>
        <v>0</v>
      </c>
      <c r="I3833">
        <f>IFERROR(VLOOKUP(A3833,[2]Sheet1!$A:$I,5,FALSE),0)</f>
        <v>0</v>
      </c>
      <c r="J3833">
        <f>IFERROR(VLOOKUP(A3833,[2]Sheet1!$A:$I,6,FALSE),0)</f>
        <v>0</v>
      </c>
      <c r="K3833">
        <f>IFERROR(VLOOKUP(A3833,[2]Sheet1!$A:$I,7,FALSE),0)</f>
        <v>0</v>
      </c>
      <c r="L3833">
        <f>IFERROR(VLOOKUP(A3833,[2]Sheet1!$A:$I,8,FALSE),0)</f>
        <v>0</v>
      </c>
      <c r="M3833">
        <f>IFERROR(VLOOKUP(A3833,[2]Sheet1!$A:$I,9,FALSE),0)</f>
        <v>0</v>
      </c>
      <c r="N3833">
        <f>IFERROR(VLOOKUP(A3833,[3]Sheet1!$A:$G,2,FALSE),0)</f>
        <v>0</v>
      </c>
      <c r="O3833">
        <f>IFERROR(VLOOKUP(A3833,[3]Sheet1!$A:$G,3,FALSE),0)</f>
        <v>0</v>
      </c>
      <c r="P3833">
        <f>IFERROR(VLOOKUP(A3833,[3]Sheet1!$A:$G,4,FALSE),0)</f>
        <v>0</v>
      </c>
      <c r="Q3833">
        <f>IFERROR(VLOOKUP(A3833,[3]Sheet1!$A:$G,5,FALSE),0)</f>
        <v>0</v>
      </c>
      <c r="R3833">
        <f>IFERROR(VLOOKUP(A3833,[3]Sheet1!$A:$G,6,FALSE),0)</f>
        <v>0</v>
      </c>
      <c r="S3833">
        <f>IFERROR(VLOOKUP(A3833,[3]Sheet1!$A:$G,7,FALSE),0)</f>
        <v>0</v>
      </c>
      <c r="T3833" t="str">
        <f t="shared" ref="T3833:T3862" si="361">IF(B3833+H3833+N3833&gt;0,"Sim","Não")</f>
        <v>Sim</v>
      </c>
      <c r="U3833" t="str">
        <f t="shared" ref="U3833:U3862" si="362">IF(C3833+I3833+O3833&gt;0,"Sim","Não")</f>
        <v>Sim</v>
      </c>
      <c r="V3833" t="str">
        <f t="shared" ref="V3833:V3862" si="363">IF(D3833+J3833+P3833&gt;0,"Sim","Não")</f>
        <v>Sim</v>
      </c>
      <c r="W3833" t="str">
        <f t="shared" ref="W3833:W3862" si="364">IF(E3833+K3833+Q3833&gt;0,"Sim","Não")</f>
        <v>Sim</v>
      </c>
      <c r="X3833" t="str">
        <f t="shared" ref="X3833:X3862" si="365">IF(F3833+L3833+R3833&gt;0,"Sim","Não")</f>
        <v>Não</v>
      </c>
      <c r="Y3833" t="str">
        <f t="shared" ref="Y3833:Y3862" si="366">IF(G3833+M3833+S3833&gt;0,"Sim","Não")</f>
        <v>Sim</v>
      </c>
    </row>
    <row r="3834" spans="1:25" x14ac:dyDescent="0.25">
      <c r="A3834" s="11">
        <v>110094</v>
      </c>
      <c r="B3834">
        <f>IFERROR(VLOOKUP(A3834,[1]Monitoramento_Base_somente_disp!$A:$J,5,FALSE),0)</f>
        <v>61823</v>
      </c>
      <c r="C3834">
        <f>IFERROR(VLOOKUP(A3834,[1]Monitoramento_Base_somente_disp!$A:$J,6,FALSE),0)</f>
        <v>30080121</v>
      </c>
      <c r="D3834">
        <f>IFERROR(VLOOKUP(A3834,[1]Monitoramento_Base_somente_disp!$A:$J,7,FALSE),0)</f>
        <v>53995</v>
      </c>
      <c r="E3834">
        <f>IFERROR(VLOOKUP(A3834,[1]Monitoramento_Base_somente_disp!$A:$J,8,FALSE),0)</f>
        <v>28435077</v>
      </c>
      <c r="F3834">
        <f>IFERROR(VLOOKUP(A3834,[1]Monitoramento_Base_somente_disp!$A:$J,9,FALSE),0)</f>
        <v>0</v>
      </c>
      <c r="G3834">
        <f>IFERROR(VLOOKUP(A3834,[1]Monitoramento_Base_somente_disp!$A:$J,10,FALSE),0)</f>
        <v>4497022</v>
      </c>
      <c r="H3834">
        <f>IFERROR(VLOOKUP(A3834,[2]Sheet1!$A:$I,4,FALSE),0)</f>
        <v>0</v>
      </c>
      <c r="I3834">
        <f>IFERROR(VLOOKUP(A3834,[2]Sheet1!$A:$I,5,FALSE),0)</f>
        <v>0</v>
      </c>
      <c r="J3834">
        <f>IFERROR(VLOOKUP(A3834,[2]Sheet1!$A:$I,6,FALSE),0)</f>
        <v>0</v>
      </c>
      <c r="K3834">
        <f>IFERROR(VLOOKUP(A3834,[2]Sheet1!$A:$I,7,FALSE),0)</f>
        <v>0</v>
      </c>
      <c r="L3834">
        <f>IFERROR(VLOOKUP(A3834,[2]Sheet1!$A:$I,8,FALSE),0)</f>
        <v>0</v>
      </c>
      <c r="M3834">
        <f>IFERROR(VLOOKUP(A3834,[2]Sheet1!$A:$I,9,FALSE),0)</f>
        <v>0</v>
      </c>
      <c r="N3834">
        <f>IFERROR(VLOOKUP(A3834,[3]Sheet1!$A:$G,2,FALSE),0)</f>
        <v>0</v>
      </c>
      <c r="O3834">
        <f>IFERROR(VLOOKUP(A3834,[3]Sheet1!$A:$G,3,FALSE),0)</f>
        <v>0</v>
      </c>
      <c r="P3834">
        <f>IFERROR(VLOOKUP(A3834,[3]Sheet1!$A:$G,4,FALSE),0)</f>
        <v>0</v>
      </c>
      <c r="Q3834">
        <f>IFERROR(VLOOKUP(A3834,[3]Sheet1!$A:$G,5,FALSE),0)</f>
        <v>0</v>
      </c>
      <c r="R3834">
        <f>IFERROR(VLOOKUP(A3834,[3]Sheet1!$A:$G,6,FALSE),0)</f>
        <v>0</v>
      </c>
      <c r="S3834">
        <f>IFERROR(VLOOKUP(A3834,[3]Sheet1!$A:$G,7,FALSE),0)</f>
        <v>0</v>
      </c>
      <c r="T3834" t="str">
        <f t="shared" si="361"/>
        <v>Sim</v>
      </c>
      <c r="U3834" t="str">
        <f t="shared" si="362"/>
        <v>Sim</v>
      </c>
      <c r="V3834" t="str">
        <f t="shared" si="363"/>
        <v>Sim</v>
      </c>
      <c r="W3834" t="str">
        <f t="shared" si="364"/>
        <v>Sim</v>
      </c>
      <c r="X3834" t="str">
        <f t="shared" si="365"/>
        <v>Não</v>
      </c>
      <c r="Y3834" t="str">
        <f t="shared" si="366"/>
        <v>Sim</v>
      </c>
    </row>
    <row r="3835" spans="1:25" x14ac:dyDescent="0.25">
      <c r="A3835" s="11">
        <v>110050</v>
      </c>
      <c r="B3835">
        <f>IFERROR(VLOOKUP(A3835,[1]Monitoramento_Base_somente_disp!$A:$J,5,FALSE),0)</f>
        <v>13117</v>
      </c>
      <c r="C3835">
        <f>IFERROR(VLOOKUP(A3835,[1]Monitoramento_Base_somente_disp!$A:$J,6,FALSE),0)</f>
        <v>4785434</v>
      </c>
      <c r="D3835">
        <f>IFERROR(VLOOKUP(A3835,[1]Monitoramento_Base_somente_disp!$A:$J,7,FALSE),0)</f>
        <v>31571</v>
      </c>
      <c r="E3835">
        <f>IFERROR(VLOOKUP(A3835,[1]Monitoramento_Base_somente_disp!$A:$J,8,FALSE),0)</f>
        <v>8936631</v>
      </c>
      <c r="F3835">
        <f>IFERROR(VLOOKUP(A3835,[1]Monitoramento_Base_somente_disp!$A:$J,9,FALSE),0)</f>
        <v>537</v>
      </c>
      <c r="G3835">
        <f>IFERROR(VLOOKUP(A3835,[1]Monitoramento_Base_somente_disp!$A:$J,10,FALSE),0)</f>
        <v>1417218</v>
      </c>
      <c r="H3835">
        <f>IFERROR(VLOOKUP(A3835,[2]Sheet1!$A:$I,4,FALSE),0)</f>
        <v>0</v>
      </c>
      <c r="I3835">
        <f>IFERROR(VLOOKUP(A3835,[2]Sheet1!$A:$I,5,FALSE),0)</f>
        <v>0</v>
      </c>
      <c r="J3835">
        <f>IFERROR(VLOOKUP(A3835,[2]Sheet1!$A:$I,6,FALSE),0)</f>
        <v>0</v>
      </c>
      <c r="K3835">
        <f>IFERROR(VLOOKUP(A3835,[2]Sheet1!$A:$I,7,FALSE),0)</f>
        <v>0</v>
      </c>
      <c r="L3835">
        <f>IFERROR(VLOOKUP(A3835,[2]Sheet1!$A:$I,8,FALSE),0)</f>
        <v>0</v>
      </c>
      <c r="M3835">
        <f>IFERROR(VLOOKUP(A3835,[2]Sheet1!$A:$I,9,FALSE),0)</f>
        <v>0</v>
      </c>
      <c r="N3835">
        <f>IFERROR(VLOOKUP(A3835,[3]Sheet1!$A:$G,2,FALSE),0)</f>
        <v>0</v>
      </c>
      <c r="O3835">
        <f>IFERROR(VLOOKUP(A3835,[3]Sheet1!$A:$G,3,FALSE),0)</f>
        <v>0</v>
      </c>
      <c r="P3835">
        <f>IFERROR(VLOOKUP(A3835,[3]Sheet1!$A:$G,4,FALSE),0)</f>
        <v>0</v>
      </c>
      <c r="Q3835">
        <f>IFERROR(VLOOKUP(A3835,[3]Sheet1!$A:$G,5,FALSE),0)</f>
        <v>0</v>
      </c>
      <c r="R3835">
        <f>IFERROR(VLOOKUP(A3835,[3]Sheet1!$A:$G,6,FALSE),0)</f>
        <v>0</v>
      </c>
      <c r="S3835">
        <f>IFERROR(VLOOKUP(A3835,[3]Sheet1!$A:$G,7,FALSE),0)</f>
        <v>0</v>
      </c>
      <c r="T3835" t="str">
        <f t="shared" si="361"/>
        <v>Sim</v>
      </c>
      <c r="U3835" t="str">
        <f t="shared" si="362"/>
        <v>Sim</v>
      </c>
      <c r="V3835" t="str">
        <f t="shared" si="363"/>
        <v>Sim</v>
      </c>
      <c r="W3835" t="str">
        <f t="shared" si="364"/>
        <v>Sim</v>
      </c>
      <c r="X3835" t="str">
        <f t="shared" si="365"/>
        <v>Sim</v>
      </c>
      <c r="Y3835" t="str">
        <f t="shared" si="366"/>
        <v>Sim</v>
      </c>
    </row>
    <row r="3836" spans="1:25" x14ac:dyDescent="0.25">
      <c r="A3836" s="11">
        <v>110145</v>
      </c>
      <c r="B3836">
        <f>IFERROR(VLOOKUP(A3836,[1]Monitoramento_Base_somente_disp!$A:$J,5,FALSE),0)</f>
        <v>0</v>
      </c>
      <c r="C3836">
        <f>IFERROR(VLOOKUP(A3836,[1]Monitoramento_Base_somente_disp!$A:$J,6,FALSE),0)</f>
        <v>3700870</v>
      </c>
      <c r="D3836">
        <f>IFERROR(VLOOKUP(A3836,[1]Monitoramento_Base_somente_disp!$A:$J,7,FALSE),0)</f>
        <v>0</v>
      </c>
      <c r="E3836">
        <f>IFERROR(VLOOKUP(A3836,[1]Monitoramento_Base_somente_disp!$A:$J,8,FALSE),0)</f>
        <v>3824594</v>
      </c>
      <c r="F3836">
        <f>IFERROR(VLOOKUP(A3836,[1]Monitoramento_Base_somente_disp!$A:$J,9,FALSE),0)</f>
        <v>0</v>
      </c>
      <c r="G3836">
        <f>IFERROR(VLOOKUP(A3836,[1]Monitoramento_Base_somente_disp!$A:$J,10,FALSE),0)</f>
        <v>616870</v>
      </c>
      <c r="H3836">
        <f>IFERROR(VLOOKUP(A3836,[2]Sheet1!$A:$I,4,FALSE),0)</f>
        <v>0</v>
      </c>
      <c r="I3836">
        <f>IFERROR(VLOOKUP(A3836,[2]Sheet1!$A:$I,5,FALSE),0)</f>
        <v>0</v>
      </c>
      <c r="J3836">
        <f>IFERROR(VLOOKUP(A3836,[2]Sheet1!$A:$I,6,FALSE),0)</f>
        <v>0</v>
      </c>
      <c r="K3836">
        <f>IFERROR(VLOOKUP(A3836,[2]Sheet1!$A:$I,7,FALSE),0)</f>
        <v>0</v>
      </c>
      <c r="L3836">
        <f>IFERROR(VLOOKUP(A3836,[2]Sheet1!$A:$I,8,FALSE),0)</f>
        <v>0</v>
      </c>
      <c r="M3836">
        <f>IFERROR(VLOOKUP(A3836,[2]Sheet1!$A:$I,9,FALSE),0)</f>
        <v>0</v>
      </c>
      <c r="N3836">
        <f>IFERROR(VLOOKUP(A3836,[3]Sheet1!$A:$G,2,FALSE),0)</f>
        <v>0</v>
      </c>
      <c r="O3836">
        <f>IFERROR(VLOOKUP(A3836,[3]Sheet1!$A:$G,3,FALSE),0)</f>
        <v>0</v>
      </c>
      <c r="P3836">
        <f>IFERROR(VLOOKUP(A3836,[3]Sheet1!$A:$G,4,FALSE),0)</f>
        <v>0</v>
      </c>
      <c r="Q3836">
        <f>IFERROR(VLOOKUP(A3836,[3]Sheet1!$A:$G,5,FALSE),0)</f>
        <v>0</v>
      </c>
      <c r="R3836">
        <f>IFERROR(VLOOKUP(A3836,[3]Sheet1!$A:$G,6,FALSE),0)</f>
        <v>0</v>
      </c>
      <c r="S3836">
        <f>IFERROR(VLOOKUP(A3836,[3]Sheet1!$A:$G,7,FALSE),0)</f>
        <v>0</v>
      </c>
      <c r="T3836" t="str">
        <f t="shared" si="361"/>
        <v>Não</v>
      </c>
      <c r="U3836" t="str">
        <f t="shared" si="362"/>
        <v>Sim</v>
      </c>
      <c r="V3836" t="str">
        <f t="shared" si="363"/>
        <v>Não</v>
      </c>
      <c r="W3836" t="str">
        <f t="shared" si="364"/>
        <v>Sim</v>
      </c>
      <c r="X3836" t="str">
        <f t="shared" si="365"/>
        <v>Não</v>
      </c>
      <c r="Y3836" t="str">
        <f t="shared" si="366"/>
        <v>Sim</v>
      </c>
    </row>
    <row r="3837" spans="1:25" x14ac:dyDescent="0.25">
      <c r="A3837" s="11">
        <v>110026</v>
      </c>
      <c r="B3837">
        <f>IFERROR(VLOOKUP(A3837,[1]Monitoramento_Base_somente_disp!$A:$J,5,FALSE),0)</f>
        <v>0</v>
      </c>
      <c r="C3837">
        <f>IFERROR(VLOOKUP(A3837,[1]Monitoramento_Base_somente_disp!$A:$J,6,FALSE),0)</f>
        <v>0</v>
      </c>
      <c r="D3837">
        <f>IFERROR(VLOOKUP(A3837,[1]Monitoramento_Base_somente_disp!$A:$J,7,FALSE),0)</f>
        <v>0</v>
      </c>
      <c r="E3837">
        <f>IFERROR(VLOOKUP(A3837,[1]Monitoramento_Base_somente_disp!$A:$J,8,FALSE),0)</f>
        <v>0</v>
      </c>
      <c r="F3837">
        <f>IFERROR(VLOOKUP(A3837,[1]Monitoramento_Base_somente_disp!$A:$J,9,FALSE),0)</f>
        <v>0</v>
      </c>
      <c r="G3837">
        <f>IFERROR(VLOOKUP(A3837,[1]Monitoramento_Base_somente_disp!$A:$J,10,FALSE),0)</f>
        <v>0</v>
      </c>
      <c r="H3837">
        <f>IFERROR(VLOOKUP(A3837,[2]Sheet1!$A:$I,4,FALSE),0)</f>
        <v>0</v>
      </c>
      <c r="I3837">
        <f>IFERROR(VLOOKUP(A3837,[2]Sheet1!$A:$I,5,FALSE),0)</f>
        <v>0</v>
      </c>
      <c r="J3837">
        <f>IFERROR(VLOOKUP(A3837,[2]Sheet1!$A:$I,6,FALSE),0)</f>
        <v>0</v>
      </c>
      <c r="K3837">
        <f>IFERROR(VLOOKUP(A3837,[2]Sheet1!$A:$I,7,FALSE),0)</f>
        <v>0</v>
      </c>
      <c r="L3837">
        <f>IFERROR(VLOOKUP(A3837,[2]Sheet1!$A:$I,8,FALSE),0)</f>
        <v>0</v>
      </c>
      <c r="M3837">
        <f>IFERROR(VLOOKUP(A3837,[2]Sheet1!$A:$I,9,FALSE),0)</f>
        <v>0</v>
      </c>
      <c r="N3837">
        <f>IFERROR(VLOOKUP(A3837,[3]Sheet1!$A:$G,2,FALSE),0)</f>
        <v>0</v>
      </c>
      <c r="O3837">
        <f>IFERROR(VLOOKUP(A3837,[3]Sheet1!$A:$G,3,FALSE),0)</f>
        <v>0</v>
      </c>
      <c r="P3837">
        <f>IFERROR(VLOOKUP(A3837,[3]Sheet1!$A:$G,4,FALSE),0)</f>
        <v>0</v>
      </c>
      <c r="Q3837">
        <f>IFERROR(VLOOKUP(A3837,[3]Sheet1!$A:$G,5,FALSE),0)</f>
        <v>0</v>
      </c>
      <c r="R3837">
        <f>IFERROR(VLOOKUP(A3837,[3]Sheet1!$A:$G,6,FALSE),0)</f>
        <v>0</v>
      </c>
      <c r="S3837">
        <f>IFERROR(VLOOKUP(A3837,[3]Sheet1!$A:$G,7,FALSE),0)</f>
        <v>0</v>
      </c>
      <c r="T3837" t="str">
        <f t="shared" si="361"/>
        <v>Não</v>
      </c>
      <c r="U3837" t="str">
        <f t="shared" si="362"/>
        <v>Não</v>
      </c>
      <c r="V3837" t="str">
        <f t="shared" si="363"/>
        <v>Não</v>
      </c>
      <c r="W3837" t="str">
        <f t="shared" si="364"/>
        <v>Não</v>
      </c>
      <c r="X3837" t="str">
        <f t="shared" si="365"/>
        <v>Não</v>
      </c>
      <c r="Y3837" t="str">
        <f t="shared" si="366"/>
        <v>Não</v>
      </c>
    </row>
    <row r="3838" spans="1:25" x14ac:dyDescent="0.25">
      <c r="A3838" s="11">
        <v>140028</v>
      </c>
      <c r="B3838">
        <f>IFERROR(VLOOKUP(A3838,[1]Monitoramento_Base_somente_disp!$A:$J,5,FALSE),0)</f>
        <v>0</v>
      </c>
      <c r="C3838">
        <f>IFERROR(VLOOKUP(A3838,[1]Monitoramento_Base_somente_disp!$A:$J,6,FALSE),0)</f>
        <v>0</v>
      </c>
      <c r="D3838">
        <f>IFERROR(VLOOKUP(A3838,[1]Monitoramento_Base_somente_disp!$A:$J,7,FALSE),0)</f>
        <v>0</v>
      </c>
      <c r="E3838">
        <f>IFERROR(VLOOKUP(A3838,[1]Monitoramento_Base_somente_disp!$A:$J,8,FALSE),0)</f>
        <v>0</v>
      </c>
      <c r="F3838">
        <f>IFERROR(VLOOKUP(A3838,[1]Monitoramento_Base_somente_disp!$A:$J,9,FALSE),0)</f>
        <v>0</v>
      </c>
      <c r="G3838">
        <f>IFERROR(VLOOKUP(A3838,[1]Monitoramento_Base_somente_disp!$A:$J,10,FALSE),0)</f>
        <v>0</v>
      </c>
      <c r="H3838">
        <f>IFERROR(VLOOKUP(A3838,[2]Sheet1!$A:$I,4,FALSE),0)</f>
        <v>0</v>
      </c>
      <c r="I3838">
        <f>IFERROR(VLOOKUP(A3838,[2]Sheet1!$A:$I,5,FALSE),0)</f>
        <v>0</v>
      </c>
      <c r="J3838">
        <f>IFERROR(VLOOKUP(A3838,[2]Sheet1!$A:$I,6,FALSE),0)</f>
        <v>0</v>
      </c>
      <c r="K3838">
        <f>IFERROR(VLOOKUP(A3838,[2]Sheet1!$A:$I,7,FALSE),0)</f>
        <v>0</v>
      </c>
      <c r="L3838">
        <f>IFERROR(VLOOKUP(A3838,[2]Sheet1!$A:$I,8,FALSE),0)</f>
        <v>0</v>
      </c>
      <c r="M3838">
        <f>IFERROR(VLOOKUP(A3838,[2]Sheet1!$A:$I,9,FALSE),0)</f>
        <v>0</v>
      </c>
      <c r="N3838">
        <f>IFERROR(VLOOKUP(A3838,[3]Sheet1!$A:$G,2,FALSE),0)</f>
        <v>0</v>
      </c>
      <c r="O3838">
        <f>IFERROR(VLOOKUP(A3838,[3]Sheet1!$A:$G,3,FALSE),0)</f>
        <v>0</v>
      </c>
      <c r="P3838">
        <f>IFERROR(VLOOKUP(A3838,[3]Sheet1!$A:$G,4,FALSE),0)</f>
        <v>0</v>
      </c>
      <c r="Q3838">
        <f>IFERROR(VLOOKUP(A3838,[3]Sheet1!$A:$G,5,FALSE),0)</f>
        <v>0</v>
      </c>
      <c r="R3838">
        <f>IFERROR(VLOOKUP(A3838,[3]Sheet1!$A:$G,6,FALSE),0)</f>
        <v>0</v>
      </c>
      <c r="S3838">
        <f>IFERROR(VLOOKUP(A3838,[3]Sheet1!$A:$G,7,FALSE),0)</f>
        <v>0</v>
      </c>
      <c r="T3838" t="str">
        <f t="shared" si="361"/>
        <v>Não</v>
      </c>
      <c r="U3838" t="str">
        <f t="shared" si="362"/>
        <v>Não</v>
      </c>
      <c r="V3838" t="str">
        <f t="shared" si="363"/>
        <v>Não</v>
      </c>
      <c r="W3838" t="str">
        <f t="shared" si="364"/>
        <v>Não</v>
      </c>
      <c r="X3838" t="str">
        <f t="shared" si="365"/>
        <v>Não</v>
      </c>
      <c r="Y3838" t="str">
        <f t="shared" si="366"/>
        <v>Não</v>
      </c>
    </row>
    <row r="3839" spans="1:25" x14ac:dyDescent="0.25">
      <c r="A3839" s="11">
        <v>140050</v>
      </c>
      <c r="B3839">
        <f>IFERROR(VLOOKUP(A3839,[1]Monitoramento_Base_somente_disp!$A:$J,5,FALSE),0)</f>
        <v>0</v>
      </c>
      <c r="C3839">
        <f>IFERROR(VLOOKUP(A3839,[1]Monitoramento_Base_somente_disp!$A:$J,6,FALSE),0)</f>
        <v>0</v>
      </c>
      <c r="D3839">
        <f>IFERROR(VLOOKUP(A3839,[1]Monitoramento_Base_somente_disp!$A:$J,7,FALSE),0)</f>
        <v>0</v>
      </c>
      <c r="E3839">
        <f>IFERROR(VLOOKUP(A3839,[1]Monitoramento_Base_somente_disp!$A:$J,8,FALSE),0)</f>
        <v>0</v>
      </c>
      <c r="F3839">
        <f>IFERROR(VLOOKUP(A3839,[1]Monitoramento_Base_somente_disp!$A:$J,9,FALSE),0)</f>
        <v>0</v>
      </c>
      <c r="G3839">
        <f>IFERROR(VLOOKUP(A3839,[1]Monitoramento_Base_somente_disp!$A:$J,10,FALSE),0)</f>
        <v>0</v>
      </c>
      <c r="H3839">
        <f>IFERROR(VLOOKUP(A3839,[2]Sheet1!$A:$I,4,FALSE),0)</f>
        <v>0</v>
      </c>
      <c r="I3839">
        <f>IFERROR(VLOOKUP(A3839,[2]Sheet1!$A:$I,5,FALSE),0)</f>
        <v>0</v>
      </c>
      <c r="J3839">
        <f>IFERROR(VLOOKUP(A3839,[2]Sheet1!$A:$I,6,FALSE),0)</f>
        <v>0</v>
      </c>
      <c r="K3839">
        <f>IFERROR(VLOOKUP(A3839,[2]Sheet1!$A:$I,7,FALSE),0)</f>
        <v>0</v>
      </c>
      <c r="L3839">
        <f>IFERROR(VLOOKUP(A3839,[2]Sheet1!$A:$I,8,FALSE),0)</f>
        <v>0</v>
      </c>
      <c r="M3839">
        <f>IFERROR(VLOOKUP(A3839,[2]Sheet1!$A:$I,9,FALSE),0)</f>
        <v>0</v>
      </c>
      <c r="N3839">
        <f>IFERROR(VLOOKUP(A3839,[3]Sheet1!$A:$G,2,FALSE),0)</f>
        <v>0</v>
      </c>
      <c r="O3839">
        <f>IFERROR(VLOOKUP(A3839,[3]Sheet1!$A:$G,3,FALSE),0)</f>
        <v>0</v>
      </c>
      <c r="P3839">
        <f>IFERROR(VLOOKUP(A3839,[3]Sheet1!$A:$G,4,FALSE),0)</f>
        <v>0</v>
      </c>
      <c r="Q3839">
        <f>IFERROR(VLOOKUP(A3839,[3]Sheet1!$A:$G,5,FALSE),0)</f>
        <v>0</v>
      </c>
      <c r="R3839">
        <f>IFERROR(VLOOKUP(A3839,[3]Sheet1!$A:$G,6,FALSE),0)</f>
        <v>0</v>
      </c>
      <c r="S3839">
        <f>IFERROR(VLOOKUP(A3839,[3]Sheet1!$A:$G,7,FALSE),0)</f>
        <v>0</v>
      </c>
      <c r="T3839" t="str">
        <f t="shared" si="361"/>
        <v>Não</v>
      </c>
      <c r="U3839" t="str">
        <f t="shared" si="362"/>
        <v>Não</v>
      </c>
      <c r="V3839" t="str">
        <f t="shared" si="363"/>
        <v>Não</v>
      </c>
      <c r="W3839" t="str">
        <f t="shared" si="364"/>
        <v>Não</v>
      </c>
      <c r="X3839" t="str">
        <f t="shared" si="365"/>
        <v>Não</v>
      </c>
      <c r="Y3839" t="str">
        <f t="shared" si="366"/>
        <v>Não</v>
      </c>
    </row>
    <row r="3840" spans="1:25" x14ac:dyDescent="0.25">
      <c r="A3840" s="11">
        <v>430466</v>
      </c>
      <c r="B3840">
        <f>IFERROR(VLOOKUP(A3840,[1]Monitoramento_Base_somente_disp!$A:$J,5,FALSE),0)</f>
        <v>0</v>
      </c>
      <c r="C3840">
        <f>IFERROR(VLOOKUP(A3840,[1]Monitoramento_Base_somente_disp!$A:$J,6,FALSE),0)</f>
        <v>0</v>
      </c>
      <c r="D3840">
        <f>IFERROR(VLOOKUP(A3840,[1]Monitoramento_Base_somente_disp!$A:$J,7,FALSE),0)</f>
        <v>0</v>
      </c>
      <c r="E3840">
        <f>IFERROR(VLOOKUP(A3840,[1]Monitoramento_Base_somente_disp!$A:$J,8,FALSE),0)</f>
        <v>0</v>
      </c>
      <c r="F3840">
        <f>IFERROR(VLOOKUP(A3840,[1]Monitoramento_Base_somente_disp!$A:$J,9,FALSE),0)</f>
        <v>0</v>
      </c>
      <c r="G3840">
        <f>IFERROR(VLOOKUP(A3840,[1]Monitoramento_Base_somente_disp!$A:$J,10,FALSE),0)</f>
        <v>0</v>
      </c>
      <c r="H3840">
        <f>IFERROR(VLOOKUP(A3840,[2]Sheet1!$A:$I,4,FALSE),0)</f>
        <v>0</v>
      </c>
      <c r="I3840">
        <f>IFERROR(VLOOKUP(A3840,[2]Sheet1!$A:$I,5,FALSE),0)</f>
        <v>0</v>
      </c>
      <c r="J3840">
        <f>IFERROR(VLOOKUP(A3840,[2]Sheet1!$A:$I,6,FALSE),0)</f>
        <v>0</v>
      </c>
      <c r="K3840">
        <f>IFERROR(VLOOKUP(A3840,[2]Sheet1!$A:$I,7,FALSE),0)</f>
        <v>0</v>
      </c>
      <c r="L3840">
        <f>IFERROR(VLOOKUP(A3840,[2]Sheet1!$A:$I,8,FALSE),0)</f>
        <v>0</v>
      </c>
      <c r="M3840">
        <f>IFERROR(VLOOKUP(A3840,[2]Sheet1!$A:$I,9,FALSE),0)</f>
        <v>0</v>
      </c>
      <c r="N3840">
        <f>IFERROR(VLOOKUP(A3840,[3]Sheet1!$A:$G,2,FALSE),0)</f>
        <v>0</v>
      </c>
      <c r="O3840">
        <f>IFERROR(VLOOKUP(A3840,[3]Sheet1!$A:$G,3,FALSE),0)</f>
        <v>0</v>
      </c>
      <c r="P3840">
        <f>IFERROR(VLOOKUP(A3840,[3]Sheet1!$A:$G,4,FALSE),0)</f>
        <v>0</v>
      </c>
      <c r="Q3840">
        <f>IFERROR(VLOOKUP(A3840,[3]Sheet1!$A:$G,5,FALSE),0)</f>
        <v>0</v>
      </c>
      <c r="R3840">
        <f>IFERROR(VLOOKUP(A3840,[3]Sheet1!$A:$G,6,FALSE),0)</f>
        <v>0</v>
      </c>
      <c r="S3840">
        <f>IFERROR(VLOOKUP(A3840,[3]Sheet1!$A:$G,7,FALSE),0)</f>
        <v>0</v>
      </c>
      <c r="T3840" t="str">
        <f t="shared" si="361"/>
        <v>Não</v>
      </c>
      <c r="U3840" t="str">
        <f t="shared" si="362"/>
        <v>Não</v>
      </c>
      <c r="V3840" t="str">
        <f t="shared" si="363"/>
        <v>Não</v>
      </c>
      <c r="W3840" t="str">
        <f t="shared" si="364"/>
        <v>Não</v>
      </c>
      <c r="X3840" t="str">
        <f t="shared" si="365"/>
        <v>Não</v>
      </c>
      <c r="Y3840" t="str">
        <f t="shared" si="366"/>
        <v>Não</v>
      </c>
    </row>
    <row r="3841" spans="1:25" x14ac:dyDescent="0.25">
      <c r="A3841" s="11">
        <v>430544</v>
      </c>
      <c r="B3841">
        <f>IFERROR(VLOOKUP(A3841,[1]Monitoramento_Base_somente_disp!$A:$J,5,FALSE),0)</f>
        <v>0</v>
      </c>
      <c r="C3841">
        <f>IFERROR(VLOOKUP(A3841,[1]Monitoramento_Base_somente_disp!$A:$J,6,FALSE),0)</f>
        <v>0</v>
      </c>
      <c r="D3841">
        <f>IFERROR(VLOOKUP(A3841,[1]Monitoramento_Base_somente_disp!$A:$J,7,FALSE),0)</f>
        <v>0</v>
      </c>
      <c r="E3841">
        <f>IFERROR(VLOOKUP(A3841,[1]Monitoramento_Base_somente_disp!$A:$J,8,FALSE),0)</f>
        <v>0</v>
      </c>
      <c r="F3841">
        <f>IFERROR(VLOOKUP(A3841,[1]Monitoramento_Base_somente_disp!$A:$J,9,FALSE),0)</f>
        <v>0</v>
      </c>
      <c r="G3841">
        <f>IFERROR(VLOOKUP(A3841,[1]Monitoramento_Base_somente_disp!$A:$J,10,FALSE),0)</f>
        <v>0</v>
      </c>
      <c r="H3841">
        <f>IFERROR(VLOOKUP(A3841,[2]Sheet1!$A:$I,4,FALSE),0)</f>
        <v>0</v>
      </c>
      <c r="I3841">
        <f>IFERROR(VLOOKUP(A3841,[2]Sheet1!$A:$I,5,FALSE),0)</f>
        <v>0</v>
      </c>
      <c r="J3841">
        <f>IFERROR(VLOOKUP(A3841,[2]Sheet1!$A:$I,6,FALSE),0)</f>
        <v>0</v>
      </c>
      <c r="K3841">
        <f>IFERROR(VLOOKUP(A3841,[2]Sheet1!$A:$I,7,FALSE),0)</f>
        <v>0</v>
      </c>
      <c r="L3841">
        <f>IFERROR(VLOOKUP(A3841,[2]Sheet1!$A:$I,8,FALSE),0)</f>
        <v>0</v>
      </c>
      <c r="M3841">
        <f>IFERROR(VLOOKUP(A3841,[2]Sheet1!$A:$I,9,FALSE),0)</f>
        <v>0</v>
      </c>
      <c r="N3841">
        <f>IFERROR(VLOOKUP(A3841,[3]Sheet1!$A:$G,2,FALSE),0)</f>
        <v>61707</v>
      </c>
      <c r="O3841">
        <f>IFERROR(VLOOKUP(A3841,[3]Sheet1!$A:$G,3,FALSE),0)</f>
        <v>414991</v>
      </c>
      <c r="P3841">
        <f>IFERROR(VLOOKUP(A3841,[3]Sheet1!$A:$G,4,FALSE),0)</f>
        <v>0</v>
      </c>
      <c r="Q3841">
        <f>IFERROR(VLOOKUP(A3841,[3]Sheet1!$A:$G,5,FALSE),0)</f>
        <v>0</v>
      </c>
      <c r="R3841">
        <f>IFERROR(VLOOKUP(A3841,[3]Sheet1!$A:$G,6,FALSE),0)</f>
        <v>0</v>
      </c>
      <c r="S3841">
        <f>IFERROR(VLOOKUP(A3841,[3]Sheet1!$A:$G,7,FALSE),0)</f>
        <v>0</v>
      </c>
      <c r="T3841" t="str">
        <f t="shared" si="361"/>
        <v>Sim</v>
      </c>
      <c r="U3841" t="str">
        <f t="shared" si="362"/>
        <v>Sim</v>
      </c>
      <c r="V3841" t="str">
        <f t="shared" si="363"/>
        <v>Não</v>
      </c>
      <c r="W3841" t="str">
        <f t="shared" si="364"/>
        <v>Não</v>
      </c>
      <c r="X3841" t="str">
        <f t="shared" si="365"/>
        <v>Não</v>
      </c>
      <c r="Y3841" t="str">
        <f t="shared" si="366"/>
        <v>Não</v>
      </c>
    </row>
    <row r="3842" spans="1:25" x14ac:dyDescent="0.25">
      <c r="A3842" s="11">
        <v>431237</v>
      </c>
      <c r="B3842">
        <f>IFERROR(VLOOKUP(A3842,[1]Monitoramento_Base_somente_disp!$A:$J,5,FALSE),0)</f>
        <v>0</v>
      </c>
      <c r="C3842">
        <f>IFERROR(VLOOKUP(A3842,[1]Monitoramento_Base_somente_disp!$A:$J,6,FALSE),0)</f>
        <v>0</v>
      </c>
      <c r="D3842">
        <f>IFERROR(VLOOKUP(A3842,[1]Monitoramento_Base_somente_disp!$A:$J,7,FALSE),0)</f>
        <v>0</v>
      </c>
      <c r="E3842">
        <f>IFERROR(VLOOKUP(A3842,[1]Monitoramento_Base_somente_disp!$A:$J,8,FALSE),0)</f>
        <v>0</v>
      </c>
      <c r="F3842">
        <f>IFERROR(VLOOKUP(A3842,[1]Monitoramento_Base_somente_disp!$A:$J,9,FALSE),0)</f>
        <v>0</v>
      </c>
      <c r="G3842">
        <f>IFERROR(VLOOKUP(A3842,[1]Monitoramento_Base_somente_disp!$A:$J,10,FALSE),0)</f>
        <v>0</v>
      </c>
      <c r="H3842">
        <f>IFERROR(VLOOKUP(A3842,[2]Sheet1!$A:$I,4,FALSE),0)</f>
        <v>0</v>
      </c>
      <c r="I3842">
        <f>IFERROR(VLOOKUP(A3842,[2]Sheet1!$A:$I,5,FALSE),0)</f>
        <v>0</v>
      </c>
      <c r="J3842">
        <f>IFERROR(VLOOKUP(A3842,[2]Sheet1!$A:$I,6,FALSE),0)</f>
        <v>0</v>
      </c>
      <c r="K3842">
        <f>IFERROR(VLOOKUP(A3842,[2]Sheet1!$A:$I,7,FALSE),0)</f>
        <v>0</v>
      </c>
      <c r="L3842">
        <f>IFERROR(VLOOKUP(A3842,[2]Sheet1!$A:$I,8,FALSE),0)</f>
        <v>0</v>
      </c>
      <c r="M3842">
        <f>IFERROR(VLOOKUP(A3842,[2]Sheet1!$A:$I,9,FALSE),0)</f>
        <v>0</v>
      </c>
      <c r="N3842">
        <f>IFERROR(VLOOKUP(A3842,[3]Sheet1!$A:$G,2,FALSE),0)</f>
        <v>39622</v>
      </c>
      <c r="O3842">
        <f>IFERROR(VLOOKUP(A3842,[3]Sheet1!$A:$G,3,FALSE),0)</f>
        <v>133176</v>
      </c>
      <c r="P3842">
        <f>IFERROR(VLOOKUP(A3842,[3]Sheet1!$A:$G,4,FALSE),0)</f>
        <v>51847</v>
      </c>
      <c r="Q3842">
        <f>IFERROR(VLOOKUP(A3842,[3]Sheet1!$A:$G,5,FALSE),0)</f>
        <v>133686</v>
      </c>
      <c r="R3842">
        <f>IFERROR(VLOOKUP(A3842,[3]Sheet1!$A:$G,6,FALSE),0)</f>
        <v>1843</v>
      </c>
      <c r="S3842">
        <f>IFERROR(VLOOKUP(A3842,[3]Sheet1!$A:$G,7,FALSE),0)</f>
        <v>0</v>
      </c>
      <c r="T3842" t="str">
        <f t="shared" si="361"/>
        <v>Sim</v>
      </c>
      <c r="U3842" t="str">
        <f t="shared" si="362"/>
        <v>Sim</v>
      </c>
      <c r="V3842" t="str">
        <f t="shared" si="363"/>
        <v>Sim</v>
      </c>
      <c r="W3842" t="str">
        <f t="shared" si="364"/>
        <v>Sim</v>
      </c>
      <c r="X3842" t="str">
        <f t="shared" si="365"/>
        <v>Sim</v>
      </c>
      <c r="Y3842" t="str">
        <f t="shared" si="366"/>
        <v>Não</v>
      </c>
    </row>
    <row r="3843" spans="1:25" x14ac:dyDescent="0.25">
      <c r="A3843" s="11">
        <v>431550</v>
      </c>
      <c r="B3843">
        <f>IFERROR(VLOOKUP(A3843,[1]Monitoramento_Base_somente_disp!$A:$J,5,FALSE),0)</f>
        <v>0</v>
      </c>
      <c r="C3843">
        <f>IFERROR(VLOOKUP(A3843,[1]Monitoramento_Base_somente_disp!$A:$J,6,FALSE),0)</f>
        <v>0</v>
      </c>
      <c r="D3843">
        <f>IFERROR(VLOOKUP(A3843,[1]Monitoramento_Base_somente_disp!$A:$J,7,FALSE),0)</f>
        <v>0</v>
      </c>
      <c r="E3843">
        <f>IFERROR(VLOOKUP(A3843,[1]Monitoramento_Base_somente_disp!$A:$J,8,FALSE),0)</f>
        <v>0</v>
      </c>
      <c r="F3843">
        <f>IFERROR(VLOOKUP(A3843,[1]Monitoramento_Base_somente_disp!$A:$J,9,FALSE),0)</f>
        <v>0</v>
      </c>
      <c r="G3843">
        <f>IFERROR(VLOOKUP(A3843,[1]Monitoramento_Base_somente_disp!$A:$J,10,FALSE),0)</f>
        <v>0</v>
      </c>
      <c r="H3843">
        <f>IFERROR(VLOOKUP(A3843,[2]Sheet1!$A:$I,4,FALSE),0)</f>
        <v>151577</v>
      </c>
      <c r="I3843">
        <f>IFERROR(VLOOKUP(A3843,[2]Sheet1!$A:$I,5,FALSE),0)</f>
        <v>1081080</v>
      </c>
      <c r="J3843">
        <f>IFERROR(VLOOKUP(A3843,[2]Sheet1!$A:$I,6,FALSE),0)</f>
        <v>0</v>
      </c>
      <c r="K3843">
        <f>IFERROR(VLOOKUP(A3843,[2]Sheet1!$A:$I,7,FALSE),0)</f>
        <v>0</v>
      </c>
      <c r="L3843">
        <f>IFERROR(VLOOKUP(A3843,[2]Sheet1!$A:$I,8,FALSE),0)</f>
        <v>0</v>
      </c>
      <c r="M3843">
        <f>IFERROR(VLOOKUP(A3843,[2]Sheet1!$A:$I,9,FALSE),0)</f>
        <v>0</v>
      </c>
      <c r="N3843">
        <f>IFERROR(VLOOKUP(A3843,[3]Sheet1!$A:$G,2,FALSE),0)</f>
        <v>0</v>
      </c>
      <c r="O3843">
        <f>IFERROR(VLOOKUP(A3843,[3]Sheet1!$A:$G,3,FALSE),0)</f>
        <v>0</v>
      </c>
      <c r="P3843">
        <f>IFERROR(VLOOKUP(A3843,[3]Sheet1!$A:$G,4,FALSE),0)</f>
        <v>0</v>
      </c>
      <c r="Q3843">
        <f>IFERROR(VLOOKUP(A3843,[3]Sheet1!$A:$G,5,FALSE),0)</f>
        <v>0</v>
      </c>
      <c r="R3843">
        <f>IFERROR(VLOOKUP(A3843,[3]Sheet1!$A:$G,6,FALSE),0)</f>
        <v>0</v>
      </c>
      <c r="S3843">
        <f>IFERROR(VLOOKUP(A3843,[3]Sheet1!$A:$G,7,FALSE),0)</f>
        <v>0</v>
      </c>
      <c r="T3843" t="str">
        <f t="shared" si="361"/>
        <v>Sim</v>
      </c>
      <c r="U3843" t="str">
        <f t="shared" si="362"/>
        <v>Sim</v>
      </c>
      <c r="V3843" t="str">
        <f t="shared" si="363"/>
        <v>Não</v>
      </c>
      <c r="W3843" t="str">
        <f t="shared" si="364"/>
        <v>Não</v>
      </c>
      <c r="X3843" t="str">
        <f t="shared" si="365"/>
        <v>Não</v>
      </c>
      <c r="Y3843" t="str">
        <f t="shared" si="366"/>
        <v>Não</v>
      </c>
    </row>
    <row r="3844" spans="1:25" x14ac:dyDescent="0.25">
      <c r="A3844" s="11">
        <v>420100</v>
      </c>
      <c r="B3844">
        <f>IFERROR(VLOOKUP(A3844,[1]Monitoramento_Base_somente_disp!$A:$J,5,FALSE),0)</f>
        <v>0</v>
      </c>
      <c r="C3844">
        <f>IFERROR(VLOOKUP(A3844,[1]Monitoramento_Base_somente_disp!$A:$J,6,FALSE),0)</f>
        <v>0</v>
      </c>
      <c r="D3844">
        <f>IFERROR(VLOOKUP(A3844,[1]Monitoramento_Base_somente_disp!$A:$J,7,FALSE),0)</f>
        <v>0</v>
      </c>
      <c r="E3844">
        <f>IFERROR(VLOOKUP(A3844,[1]Monitoramento_Base_somente_disp!$A:$J,8,FALSE),0)</f>
        <v>0</v>
      </c>
      <c r="F3844">
        <f>IFERROR(VLOOKUP(A3844,[1]Monitoramento_Base_somente_disp!$A:$J,9,FALSE),0)</f>
        <v>0</v>
      </c>
      <c r="G3844">
        <f>IFERROR(VLOOKUP(A3844,[1]Monitoramento_Base_somente_disp!$A:$J,10,FALSE),0)</f>
        <v>0</v>
      </c>
      <c r="H3844">
        <f>IFERROR(VLOOKUP(A3844,[2]Sheet1!$A:$I,4,FALSE),0)</f>
        <v>0</v>
      </c>
      <c r="I3844">
        <f>IFERROR(VLOOKUP(A3844,[2]Sheet1!$A:$I,5,FALSE),0)</f>
        <v>0</v>
      </c>
      <c r="J3844">
        <f>IFERROR(VLOOKUP(A3844,[2]Sheet1!$A:$I,6,FALSE),0)</f>
        <v>0</v>
      </c>
      <c r="K3844">
        <f>IFERROR(VLOOKUP(A3844,[2]Sheet1!$A:$I,7,FALSE),0)</f>
        <v>0</v>
      </c>
      <c r="L3844">
        <f>IFERROR(VLOOKUP(A3844,[2]Sheet1!$A:$I,8,FALSE),0)</f>
        <v>0</v>
      </c>
      <c r="M3844">
        <f>IFERROR(VLOOKUP(A3844,[2]Sheet1!$A:$I,9,FALSE),0)</f>
        <v>0</v>
      </c>
      <c r="N3844">
        <f>IFERROR(VLOOKUP(A3844,[3]Sheet1!$A:$G,2,FALSE),0)</f>
        <v>0</v>
      </c>
      <c r="O3844">
        <f>IFERROR(VLOOKUP(A3844,[3]Sheet1!$A:$G,3,FALSE),0)</f>
        <v>0</v>
      </c>
      <c r="P3844">
        <f>IFERROR(VLOOKUP(A3844,[3]Sheet1!$A:$G,4,FALSE),0)</f>
        <v>0</v>
      </c>
      <c r="Q3844">
        <f>IFERROR(VLOOKUP(A3844,[3]Sheet1!$A:$G,5,FALSE),0)</f>
        <v>0</v>
      </c>
      <c r="R3844">
        <f>IFERROR(VLOOKUP(A3844,[3]Sheet1!$A:$G,6,FALSE),0)</f>
        <v>0</v>
      </c>
      <c r="S3844">
        <f>IFERROR(VLOOKUP(A3844,[3]Sheet1!$A:$G,7,FALSE),0)</f>
        <v>0</v>
      </c>
      <c r="T3844" t="str">
        <f t="shared" si="361"/>
        <v>Não</v>
      </c>
      <c r="U3844" t="str">
        <f t="shared" si="362"/>
        <v>Não</v>
      </c>
      <c r="V3844" t="str">
        <f t="shared" si="363"/>
        <v>Não</v>
      </c>
      <c r="W3844" t="str">
        <f t="shared" si="364"/>
        <v>Não</v>
      </c>
      <c r="X3844" t="str">
        <f t="shared" si="365"/>
        <v>Não</v>
      </c>
      <c r="Y3844" t="str">
        <f t="shared" si="366"/>
        <v>Não</v>
      </c>
    </row>
    <row r="3845" spans="1:25" x14ac:dyDescent="0.25">
      <c r="A3845" s="11">
        <v>280060</v>
      </c>
      <c r="B3845">
        <f>IFERROR(VLOOKUP(A3845,[1]Monitoramento_Base_somente_disp!$A:$J,5,FALSE),0)</f>
        <v>334753</v>
      </c>
      <c r="C3845">
        <f>IFERROR(VLOOKUP(A3845,[1]Monitoramento_Base_somente_disp!$A:$J,6,FALSE),0)</f>
        <v>30589831</v>
      </c>
      <c r="D3845">
        <f>IFERROR(VLOOKUP(A3845,[1]Monitoramento_Base_somente_disp!$A:$J,7,FALSE),0)</f>
        <v>255957</v>
      </c>
      <c r="E3845">
        <f>IFERROR(VLOOKUP(A3845,[1]Monitoramento_Base_somente_disp!$A:$J,8,FALSE),0)</f>
        <v>22004167</v>
      </c>
      <c r="F3845">
        <f>IFERROR(VLOOKUP(A3845,[1]Monitoramento_Base_somente_disp!$A:$J,9,FALSE),0)</f>
        <v>12140</v>
      </c>
      <c r="G3845">
        <f>IFERROR(VLOOKUP(A3845,[1]Monitoramento_Base_somente_disp!$A:$J,10,FALSE),0)</f>
        <v>3028393</v>
      </c>
      <c r="H3845">
        <f>IFERROR(VLOOKUP(A3845,[2]Sheet1!$A:$I,4,FALSE),0)</f>
        <v>0</v>
      </c>
      <c r="I3845">
        <f>IFERROR(VLOOKUP(A3845,[2]Sheet1!$A:$I,5,FALSE),0)</f>
        <v>0</v>
      </c>
      <c r="J3845">
        <f>IFERROR(VLOOKUP(A3845,[2]Sheet1!$A:$I,6,FALSE),0)</f>
        <v>0</v>
      </c>
      <c r="K3845">
        <f>IFERROR(VLOOKUP(A3845,[2]Sheet1!$A:$I,7,FALSE),0)</f>
        <v>0</v>
      </c>
      <c r="L3845">
        <f>IFERROR(VLOOKUP(A3845,[2]Sheet1!$A:$I,8,FALSE),0)</f>
        <v>0</v>
      </c>
      <c r="M3845">
        <f>IFERROR(VLOOKUP(A3845,[2]Sheet1!$A:$I,9,FALSE),0)</f>
        <v>0</v>
      </c>
      <c r="N3845">
        <f>IFERROR(VLOOKUP(A3845,[3]Sheet1!$A:$G,2,FALSE),0)</f>
        <v>0</v>
      </c>
      <c r="O3845">
        <f>IFERROR(VLOOKUP(A3845,[3]Sheet1!$A:$G,3,FALSE),0)</f>
        <v>0</v>
      </c>
      <c r="P3845">
        <f>IFERROR(VLOOKUP(A3845,[3]Sheet1!$A:$G,4,FALSE),0)</f>
        <v>0</v>
      </c>
      <c r="Q3845">
        <f>IFERROR(VLOOKUP(A3845,[3]Sheet1!$A:$G,5,FALSE),0)</f>
        <v>0</v>
      </c>
      <c r="R3845">
        <f>IFERROR(VLOOKUP(A3845,[3]Sheet1!$A:$G,6,FALSE),0)</f>
        <v>0</v>
      </c>
      <c r="S3845">
        <f>IFERROR(VLOOKUP(A3845,[3]Sheet1!$A:$G,7,FALSE),0)</f>
        <v>0</v>
      </c>
      <c r="T3845" t="str">
        <f t="shared" si="361"/>
        <v>Sim</v>
      </c>
      <c r="U3845" t="str">
        <f t="shared" si="362"/>
        <v>Sim</v>
      </c>
      <c r="V3845" t="str">
        <f t="shared" si="363"/>
        <v>Sim</v>
      </c>
      <c r="W3845" t="str">
        <f t="shared" si="364"/>
        <v>Sim</v>
      </c>
      <c r="X3845" t="str">
        <f t="shared" si="365"/>
        <v>Sim</v>
      </c>
      <c r="Y3845" t="str">
        <f t="shared" si="366"/>
        <v>Sim</v>
      </c>
    </row>
    <row r="3846" spans="1:25" x14ac:dyDescent="0.25">
      <c r="A3846" s="11">
        <v>280150</v>
      </c>
      <c r="B3846">
        <f>IFERROR(VLOOKUP(A3846,[1]Monitoramento_Base_somente_disp!$A:$J,5,FALSE),0)</f>
        <v>46445</v>
      </c>
      <c r="C3846">
        <f>IFERROR(VLOOKUP(A3846,[1]Monitoramento_Base_somente_disp!$A:$J,6,FALSE),0)</f>
        <v>22376402</v>
      </c>
      <c r="D3846">
        <f>IFERROR(VLOOKUP(A3846,[1]Monitoramento_Base_somente_disp!$A:$J,7,FALSE),0)</f>
        <v>42045</v>
      </c>
      <c r="E3846">
        <f>IFERROR(VLOOKUP(A3846,[1]Monitoramento_Base_somente_disp!$A:$J,8,FALSE),0)</f>
        <v>22708832</v>
      </c>
      <c r="F3846">
        <f>IFERROR(VLOOKUP(A3846,[1]Monitoramento_Base_somente_disp!$A:$J,9,FALSE),0)</f>
        <v>2730</v>
      </c>
      <c r="G3846">
        <f>IFERROR(VLOOKUP(A3846,[1]Monitoramento_Base_somente_disp!$A:$J,10,FALSE),0)</f>
        <v>3605308</v>
      </c>
      <c r="H3846">
        <f>IFERROR(VLOOKUP(A3846,[2]Sheet1!$A:$I,4,FALSE),0)</f>
        <v>0</v>
      </c>
      <c r="I3846">
        <f>IFERROR(VLOOKUP(A3846,[2]Sheet1!$A:$I,5,FALSE),0)</f>
        <v>0</v>
      </c>
      <c r="J3846">
        <f>IFERROR(VLOOKUP(A3846,[2]Sheet1!$A:$I,6,FALSE),0)</f>
        <v>0</v>
      </c>
      <c r="K3846">
        <f>IFERROR(VLOOKUP(A3846,[2]Sheet1!$A:$I,7,FALSE),0)</f>
        <v>0</v>
      </c>
      <c r="L3846">
        <f>IFERROR(VLOOKUP(A3846,[2]Sheet1!$A:$I,8,FALSE),0)</f>
        <v>0</v>
      </c>
      <c r="M3846">
        <f>IFERROR(VLOOKUP(A3846,[2]Sheet1!$A:$I,9,FALSE),0)</f>
        <v>0</v>
      </c>
      <c r="N3846">
        <f>IFERROR(VLOOKUP(A3846,[3]Sheet1!$A:$G,2,FALSE),0)</f>
        <v>0</v>
      </c>
      <c r="O3846">
        <f>IFERROR(VLOOKUP(A3846,[3]Sheet1!$A:$G,3,FALSE),0)</f>
        <v>0</v>
      </c>
      <c r="P3846">
        <f>IFERROR(VLOOKUP(A3846,[3]Sheet1!$A:$G,4,FALSE),0)</f>
        <v>0</v>
      </c>
      <c r="Q3846">
        <f>IFERROR(VLOOKUP(A3846,[3]Sheet1!$A:$G,5,FALSE),0)</f>
        <v>0</v>
      </c>
      <c r="R3846">
        <f>IFERROR(VLOOKUP(A3846,[3]Sheet1!$A:$G,6,FALSE),0)</f>
        <v>0</v>
      </c>
      <c r="S3846">
        <f>IFERROR(VLOOKUP(A3846,[3]Sheet1!$A:$G,7,FALSE),0)</f>
        <v>0</v>
      </c>
      <c r="T3846" t="str">
        <f t="shared" si="361"/>
        <v>Sim</v>
      </c>
      <c r="U3846" t="str">
        <f t="shared" si="362"/>
        <v>Sim</v>
      </c>
      <c r="V3846" t="str">
        <f t="shared" si="363"/>
        <v>Sim</v>
      </c>
      <c r="W3846" t="str">
        <f t="shared" si="364"/>
        <v>Sim</v>
      </c>
      <c r="X3846" t="str">
        <f t="shared" si="365"/>
        <v>Sim</v>
      </c>
      <c r="Y3846" t="str">
        <f t="shared" si="366"/>
        <v>Sim</v>
      </c>
    </row>
    <row r="3847" spans="1:25" x14ac:dyDescent="0.25">
      <c r="A3847" s="11">
        <v>280200</v>
      </c>
      <c r="B3847">
        <f>IFERROR(VLOOKUP(A3847,[1]Monitoramento_Base_somente_disp!$A:$J,5,FALSE),0)</f>
        <v>76000</v>
      </c>
      <c r="C3847">
        <f>IFERROR(VLOOKUP(A3847,[1]Monitoramento_Base_somente_disp!$A:$J,6,FALSE),0)</f>
        <v>19743385</v>
      </c>
      <c r="D3847">
        <f>IFERROR(VLOOKUP(A3847,[1]Monitoramento_Base_somente_disp!$A:$J,7,FALSE),0)</f>
        <v>69561</v>
      </c>
      <c r="E3847">
        <f>IFERROR(VLOOKUP(A3847,[1]Monitoramento_Base_somente_disp!$A:$J,8,FALSE),0)</f>
        <v>22099897</v>
      </c>
      <c r="F3847">
        <f>IFERROR(VLOOKUP(A3847,[1]Monitoramento_Base_somente_disp!$A:$J,9,FALSE),0)</f>
        <v>0</v>
      </c>
      <c r="G3847">
        <f>IFERROR(VLOOKUP(A3847,[1]Monitoramento_Base_somente_disp!$A:$J,10,FALSE),0)</f>
        <v>3526890</v>
      </c>
      <c r="H3847">
        <f>IFERROR(VLOOKUP(A3847,[2]Sheet1!$A:$I,4,FALSE),0)</f>
        <v>0</v>
      </c>
      <c r="I3847">
        <f>IFERROR(VLOOKUP(A3847,[2]Sheet1!$A:$I,5,FALSE),0)</f>
        <v>0</v>
      </c>
      <c r="J3847">
        <f>IFERROR(VLOOKUP(A3847,[2]Sheet1!$A:$I,6,FALSE),0)</f>
        <v>0</v>
      </c>
      <c r="K3847">
        <f>IFERROR(VLOOKUP(A3847,[2]Sheet1!$A:$I,7,FALSE),0)</f>
        <v>0</v>
      </c>
      <c r="L3847">
        <f>IFERROR(VLOOKUP(A3847,[2]Sheet1!$A:$I,8,FALSE),0)</f>
        <v>0</v>
      </c>
      <c r="M3847">
        <f>IFERROR(VLOOKUP(A3847,[2]Sheet1!$A:$I,9,FALSE),0)</f>
        <v>0</v>
      </c>
      <c r="N3847">
        <f>IFERROR(VLOOKUP(A3847,[3]Sheet1!$A:$G,2,FALSE),0)</f>
        <v>0</v>
      </c>
      <c r="O3847">
        <f>IFERROR(VLOOKUP(A3847,[3]Sheet1!$A:$G,3,FALSE),0)</f>
        <v>0</v>
      </c>
      <c r="P3847">
        <f>IFERROR(VLOOKUP(A3847,[3]Sheet1!$A:$G,4,FALSE),0)</f>
        <v>0</v>
      </c>
      <c r="Q3847">
        <f>IFERROR(VLOOKUP(A3847,[3]Sheet1!$A:$G,5,FALSE),0)</f>
        <v>0</v>
      </c>
      <c r="R3847">
        <f>IFERROR(VLOOKUP(A3847,[3]Sheet1!$A:$G,6,FALSE),0)</f>
        <v>0</v>
      </c>
      <c r="S3847">
        <f>IFERROR(VLOOKUP(A3847,[3]Sheet1!$A:$G,7,FALSE),0)</f>
        <v>0</v>
      </c>
      <c r="T3847" t="str">
        <f t="shared" si="361"/>
        <v>Sim</v>
      </c>
      <c r="U3847" t="str">
        <f t="shared" si="362"/>
        <v>Sim</v>
      </c>
      <c r="V3847" t="str">
        <f t="shared" si="363"/>
        <v>Sim</v>
      </c>
      <c r="W3847" t="str">
        <f t="shared" si="364"/>
        <v>Sim</v>
      </c>
      <c r="X3847" t="str">
        <f t="shared" si="365"/>
        <v>Não</v>
      </c>
      <c r="Y3847" t="str">
        <f t="shared" si="366"/>
        <v>Sim</v>
      </c>
    </row>
    <row r="3848" spans="1:25" x14ac:dyDescent="0.25">
      <c r="A3848" s="11">
        <v>280220</v>
      </c>
      <c r="B3848">
        <f>IFERROR(VLOOKUP(A3848,[1]Monitoramento_Base_somente_disp!$A:$J,5,FALSE),0)</f>
        <v>52429</v>
      </c>
      <c r="C3848">
        <f>IFERROR(VLOOKUP(A3848,[1]Monitoramento_Base_somente_disp!$A:$J,6,FALSE),0)</f>
        <v>8180813</v>
      </c>
      <c r="D3848">
        <f>IFERROR(VLOOKUP(A3848,[1]Monitoramento_Base_somente_disp!$A:$J,7,FALSE),0)</f>
        <v>46545</v>
      </c>
      <c r="E3848">
        <f>IFERROR(VLOOKUP(A3848,[1]Monitoramento_Base_somente_disp!$A:$J,8,FALSE),0)</f>
        <v>11865051</v>
      </c>
      <c r="F3848">
        <f>IFERROR(VLOOKUP(A3848,[1]Monitoramento_Base_somente_disp!$A:$J,9,FALSE),0)</f>
        <v>6727</v>
      </c>
      <c r="G3848">
        <f>IFERROR(VLOOKUP(A3848,[1]Monitoramento_Base_somente_disp!$A:$J,10,FALSE),0)</f>
        <v>1894521</v>
      </c>
      <c r="H3848">
        <f>IFERROR(VLOOKUP(A3848,[2]Sheet1!$A:$I,4,FALSE),0)</f>
        <v>0</v>
      </c>
      <c r="I3848">
        <f>IFERROR(VLOOKUP(A3848,[2]Sheet1!$A:$I,5,FALSE),0)</f>
        <v>0</v>
      </c>
      <c r="J3848">
        <f>IFERROR(VLOOKUP(A3848,[2]Sheet1!$A:$I,6,FALSE),0)</f>
        <v>0</v>
      </c>
      <c r="K3848">
        <f>IFERROR(VLOOKUP(A3848,[2]Sheet1!$A:$I,7,FALSE),0)</f>
        <v>0</v>
      </c>
      <c r="L3848">
        <f>IFERROR(VLOOKUP(A3848,[2]Sheet1!$A:$I,8,FALSE),0)</f>
        <v>0</v>
      </c>
      <c r="M3848">
        <f>IFERROR(VLOOKUP(A3848,[2]Sheet1!$A:$I,9,FALSE),0)</f>
        <v>0</v>
      </c>
      <c r="N3848">
        <f>IFERROR(VLOOKUP(A3848,[3]Sheet1!$A:$G,2,FALSE),0)</f>
        <v>0</v>
      </c>
      <c r="O3848">
        <f>IFERROR(VLOOKUP(A3848,[3]Sheet1!$A:$G,3,FALSE),0)</f>
        <v>0</v>
      </c>
      <c r="P3848">
        <f>IFERROR(VLOOKUP(A3848,[3]Sheet1!$A:$G,4,FALSE),0)</f>
        <v>0</v>
      </c>
      <c r="Q3848">
        <f>IFERROR(VLOOKUP(A3848,[3]Sheet1!$A:$G,5,FALSE),0)</f>
        <v>0</v>
      </c>
      <c r="R3848">
        <f>IFERROR(VLOOKUP(A3848,[3]Sheet1!$A:$G,6,FALSE),0)</f>
        <v>0</v>
      </c>
      <c r="S3848">
        <f>IFERROR(VLOOKUP(A3848,[3]Sheet1!$A:$G,7,FALSE),0)</f>
        <v>0</v>
      </c>
      <c r="T3848" t="str">
        <f t="shared" si="361"/>
        <v>Sim</v>
      </c>
      <c r="U3848" t="str">
        <f t="shared" si="362"/>
        <v>Sim</v>
      </c>
      <c r="V3848" t="str">
        <f t="shared" si="363"/>
        <v>Sim</v>
      </c>
      <c r="W3848" t="str">
        <f t="shared" si="364"/>
        <v>Sim</v>
      </c>
      <c r="X3848" t="str">
        <f t="shared" si="365"/>
        <v>Sim</v>
      </c>
      <c r="Y3848" t="str">
        <f t="shared" si="366"/>
        <v>Sim</v>
      </c>
    </row>
    <row r="3849" spans="1:25" x14ac:dyDescent="0.25">
      <c r="A3849" s="11">
        <v>280260</v>
      </c>
      <c r="B3849">
        <f>IFERROR(VLOOKUP(A3849,[1]Monitoramento_Base_somente_disp!$A:$J,5,FALSE),0)</f>
        <v>7022</v>
      </c>
      <c r="C3849">
        <f>IFERROR(VLOOKUP(A3849,[1]Monitoramento_Base_somente_disp!$A:$J,6,FALSE),0)</f>
        <v>912781022</v>
      </c>
      <c r="D3849">
        <f>IFERROR(VLOOKUP(A3849,[1]Monitoramento_Base_somente_disp!$A:$J,7,FALSE),0)</f>
        <v>4297</v>
      </c>
      <c r="E3849">
        <f>IFERROR(VLOOKUP(A3849,[1]Monitoramento_Base_somente_disp!$A:$J,8,FALSE),0)</f>
        <v>942579590</v>
      </c>
      <c r="F3849">
        <f>IFERROR(VLOOKUP(A3849,[1]Monitoramento_Base_somente_disp!$A:$J,9,FALSE),0)</f>
        <v>0</v>
      </c>
      <c r="G3849">
        <f>IFERROR(VLOOKUP(A3849,[1]Monitoramento_Base_somente_disp!$A:$J,10,FALSE),0)</f>
        <v>152026360</v>
      </c>
      <c r="H3849">
        <f>IFERROR(VLOOKUP(A3849,[2]Sheet1!$A:$I,4,FALSE),0)</f>
        <v>0</v>
      </c>
      <c r="I3849">
        <f>IFERROR(VLOOKUP(A3849,[2]Sheet1!$A:$I,5,FALSE),0)</f>
        <v>0</v>
      </c>
      <c r="J3849">
        <f>IFERROR(VLOOKUP(A3849,[2]Sheet1!$A:$I,6,FALSE),0)</f>
        <v>0</v>
      </c>
      <c r="K3849">
        <f>IFERROR(VLOOKUP(A3849,[2]Sheet1!$A:$I,7,FALSE),0)</f>
        <v>0</v>
      </c>
      <c r="L3849">
        <f>IFERROR(VLOOKUP(A3849,[2]Sheet1!$A:$I,8,FALSE),0)</f>
        <v>0</v>
      </c>
      <c r="M3849">
        <f>IFERROR(VLOOKUP(A3849,[2]Sheet1!$A:$I,9,FALSE),0)</f>
        <v>0</v>
      </c>
      <c r="N3849">
        <f>IFERROR(VLOOKUP(A3849,[3]Sheet1!$A:$G,2,FALSE),0)</f>
        <v>0</v>
      </c>
      <c r="O3849">
        <f>IFERROR(VLOOKUP(A3849,[3]Sheet1!$A:$G,3,FALSE),0)</f>
        <v>0</v>
      </c>
      <c r="P3849">
        <f>IFERROR(VLOOKUP(A3849,[3]Sheet1!$A:$G,4,FALSE),0)</f>
        <v>0</v>
      </c>
      <c r="Q3849">
        <f>IFERROR(VLOOKUP(A3849,[3]Sheet1!$A:$G,5,FALSE),0)</f>
        <v>0</v>
      </c>
      <c r="R3849">
        <f>IFERROR(VLOOKUP(A3849,[3]Sheet1!$A:$G,6,FALSE),0)</f>
        <v>0</v>
      </c>
      <c r="S3849">
        <f>IFERROR(VLOOKUP(A3849,[3]Sheet1!$A:$G,7,FALSE),0)</f>
        <v>0</v>
      </c>
      <c r="T3849" t="str">
        <f t="shared" si="361"/>
        <v>Sim</v>
      </c>
      <c r="U3849" t="str">
        <f t="shared" si="362"/>
        <v>Sim</v>
      </c>
      <c r="V3849" t="str">
        <f t="shared" si="363"/>
        <v>Sim</v>
      </c>
      <c r="W3849" t="str">
        <f t="shared" si="364"/>
        <v>Sim</v>
      </c>
      <c r="X3849" t="str">
        <f t="shared" si="365"/>
        <v>Não</v>
      </c>
      <c r="Y3849" t="str">
        <f t="shared" si="366"/>
        <v>Sim</v>
      </c>
    </row>
    <row r="3850" spans="1:25" x14ac:dyDescent="0.25">
      <c r="A3850" s="11">
        <v>280310</v>
      </c>
      <c r="B3850">
        <f>IFERROR(VLOOKUP(A3850,[1]Monitoramento_Base_somente_disp!$A:$J,5,FALSE),0)</f>
        <v>0</v>
      </c>
      <c r="C3850">
        <f>IFERROR(VLOOKUP(A3850,[1]Monitoramento_Base_somente_disp!$A:$J,6,FALSE),0)</f>
        <v>48900974</v>
      </c>
      <c r="D3850">
        <f>IFERROR(VLOOKUP(A3850,[1]Monitoramento_Base_somente_disp!$A:$J,7,FALSE),0)</f>
        <v>0</v>
      </c>
      <c r="E3850">
        <f>IFERROR(VLOOKUP(A3850,[1]Monitoramento_Base_somente_disp!$A:$J,8,FALSE),0)</f>
        <v>52998742</v>
      </c>
      <c r="F3850">
        <f>IFERROR(VLOOKUP(A3850,[1]Monitoramento_Base_somente_disp!$A:$J,9,FALSE),0)</f>
        <v>0</v>
      </c>
      <c r="G3850">
        <f>IFERROR(VLOOKUP(A3850,[1]Monitoramento_Base_somente_disp!$A:$J,10,FALSE),0)</f>
        <v>8628000</v>
      </c>
      <c r="H3850">
        <f>IFERROR(VLOOKUP(A3850,[2]Sheet1!$A:$I,4,FALSE),0)</f>
        <v>0</v>
      </c>
      <c r="I3850">
        <f>IFERROR(VLOOKUP(A3850,[2]Sheet1!$A:$I,5,FALSE),0)</f>
        <v>0</v>
      </c>
      <c r="J3850">
        <f>IFERROR(VLOOKUP(A3850,[2]Sheet1!$A:$I,6,FALSE),0)</f>
        <v>0</v>
      </c>
      <c r="K3850">
        <f>IFERROR(VLOOKUP(A3850,[2]Sheet1!$A:$I,7,FALSE),0)</f>
        <v>0</v>
      </c>
      <c r="L3850">
        <f>IFERROR(VLOOKUP(A3850,[2]Sheet1!$A:$I,8,FALSE),0)</f>
        <v>0</v>
      </c>
      <c r="M3850">
        <f>IFERROR(VLOOKUP(A3850,[2]Sheet1!$A:$I,9,FALSE),0)</f>
        <v>0</v>
      </c>
      <c r="N3850">
        <f>IFERROR(VLOOKUP(A3850,[3]Sheet1!$A:$G,2,FALSE),0)</f>
        <v>0</v>
      </c>
      <c r="O3850">
        <f>IFERROR(VLOOKUP(A3850,[3]Sheet1!$A:$G,3,FALSE),0)</f>
        <v>0</v>
      </c>
      <c r="P3850">
        <f>IFERROR(VLOOKUP(A3850,[3]Sheet1!$A:$G,4,FALSE),0)</f>
        <v>0</v>
      </c>
      <c r="Q3850">
        <f>IFERROR(VLOOKUP(A3850,[3]Sheet1!$A:$G,5,FALSE),0)</f>
        <v>0</v>
      </c>
      <c r="R3850">
        <f>IFERROR(VLOOKUP(A3850,[3]Sheet1!$A:$G,6,FALSE),0)</f>
        <v>0</v>
      </c>
      <c r="S3850">
        <f>IFERROR(VLOOKUP(A3850,[3]Sheet1!$A:$G,7,FALSE),0)</f>
        <v>0</v>
      </c>
      <c r="T3850" t="str">
        <f t="shared" si="361"/>
        <v>Não</v>
      </c>
      <c r="U3850" t="str">
        <f t="shared" si="362"/>
        <v>Sim</v>
      </c>
      <c r="V3850" t="str">
        <f t="shared" si="363"/>
        <v>Não</v>
      </c>
      <c r="W3850" t="str">
        <f t="shared" si="364"/>
        <v>Sim</v>
      </c>
      <c r="X3850" t="str">
        <f t="shared" si="365"/>
        <v>Não</v>
      </c>
      <c r="Y3850" t="str">
        <f t="shared" si="366"/>
        <v>Sim</v>
      </c>
    </row>
    <row r="3851" spans="1:25" x14ac:dyDescent="0.25">
      <c r="A3851" s="11">
        <v>280390</v>
      </c>
      <c r="B3851">
        <f>IFERROR(VLOOKUP(A3851,[1]Monitoramento_Base_somente_disp!$A:$J,5,FALSE),0)</f>
        <v>0</v>
      </c>
      <c r="C3851">
        <f>IFERROR(VLOOKUP(A3851,[1]Monitoramento_Base_somente_disp!$A:$J,6,FALSE),0)</f>
        <v>0</v>
      </c>
      <c r="D3851">
        <f>IFERROR(VLOOKUP(A3851,[1]Monitoramento_Base_somente_disp!$A:$J,7,FALSE),0)</f>
        <v>0</v>
      </c>
      <c r="E3851">
        <f>IFERROR(VLOOKUP(A3851,[1]Monitoramento_Base_somente_disp!$A:$J,8,FALSE),0)</f>
        <v>0</v>
      </c>
      <c r="F3851">
        <f>IFERROR(VLOOKUP(A3851,[1]Monitoramento_Base_somente_disp!$A:$J,9,FALSE),0)</f>
        <v>0</v>
      </c>
      <c r="G3851">
        <f>IFERROR(VLOOKUP(A3851,[1]Monitoramento_Base_somente_disp!$A:$J,10,FALSE),0)</f>
        <v>0</v>
      </c>
      <c r="H3851">
        <f>IFERROR(VLOOKUP(A3851,[2]Sheet1!$A:$I,4,FALSE),0)</f>
        <v>0</v>
      </c>
      <c r="I3851">
        <f>IFERROR(VLOOKUP(A3851,[2]Sheet1!$A:$I,5,FALSE),0)</f>
        <v>0</v>
      </c>
      <c r="J3851">
        <f>IFERROR(VLOOKUP(A3851,[2]Sheet1!$A:$I,6,FALSE),0)</f>
        <v>0</v>
      </c>
      <c r="K3851">
        <f>IFERROR(VLOOKUP(A3851,[2]Sheet1!$A:$I,7,FALSE),0)</f>
        <v>0</v>
      </c>
      <c r="L3851">
        <f>IFERROR(VLOOKUP(A3851,[2]Sheet1!$A:$I,8,FALSE),0)</f>
        <v>0</v>
      </c>
      <c r="M3851">
        <f>IFERROR(VLOOKUP(A3851,[2]Sheet1!$A:$I,9,FALSE),0)</f>
        <v>0</v>
      </c>
      <c r="N3851">
        <f>IFERROR(VLOOKUP(A3851,[3]Sheet1!$A:$G,2,FALSE),0)</f>
        <v>0</v>
      </c>
      <c r="O3851">
        <f>IFERROR(VLOOKUP(A3851,[3]Sheet1!$A:$G,3,FALSE),0)</f>
        <v>0</v>
      </c>
      <c r="P3851">
        <f>IFERROR(VLOOKUP(A3851,[3]Sheet1!$A:$G,4,FALSE),0)</f>
        <v>0</v>
      </c>
      <c r="Q3851">
        <f>IFERROR(VLOOKUP(A3851,[3]Sheet1!$A:$G,5,FALSE),0)</f>
        <v>0</v>
      </c>
      <c r="R3851">
        <f>IFERROR(VLOOKUP(A3851,[3]Sheet1!$A:$G,6,FALSE),0)</f>
        <v>0</v>
      </c>
      <c r="S3851">
        <f>IFERROR(VLOOKUP(A3851,[3]Sheet1!$A:$G,7,FALSE),0)</f>
        <v>0</v>
      </c>
      <c r="T3851" t="str">
        <f t="shared" si="361"/>
        <v>Não</v>
      </c>
      <c r="U3851" t="str">
        <f t="shared" si="362"/>
        <v>Não</v>
      </c>
      <c r="V3851" t="str">
        <f t="shared" si="363"/>
        <v>Não</v>
      </c>
      <c r="W3851" t="str">
        <f t="shared" si="364"/>
        <v>Não</v>
      </c>
      <c r="X3851" t="str">
        <f t="shared" si="365"/>
        <v>Não</v>
      </c>
      <c r="Y3851" t="str">
        <f t="shared" si="366"/>
        <v>Não</v>
      </c>
    </row>
    <row r="3852" spans="1:25" x14ac:dyDescent="0.25">
      <c r="A3852" s="11">
        <v>280560</v>
      </c>
      <c r="B3852">
        <f>IFERROR(VLOOKUP(A3852,[1]Monitoramento_Base_somente_disp!$A:$J,5,FALSE),0)</f>
        <v>9107</v>
      </c>
      <c r="C3852">
        <f>IFERROR(VLOOKUP(A3852,[1]Monitoramento_Base_somente_disp!$A:$J,6,FALSE),0)</f>
        <v>55654745</v>
      </c>
      <c r="D3852">
        <f>IFERROR(VLOOKUP(A3852,[1]Monitoramento_Base_somente_disp!$A:$J,7,FALSE),0)</f>
        <v>0</v>
      </c>
      <c r="E3852">
        <f>IFERROR(VLOOKUP(A3852,[1]Monitoramento_Base_somente_disp!$A:$J,8,FALSE),0)</f>
        <v>59360335</v>
      </c>
      <c r="F3852">
        <f>IFERROR(VLOOKUP(A3852,[1]Monitoramento_Base_somente_disp!$A:$J,9,FALSE),0)</f>
        <v>0</v>
      </c>
      <c r="G3852">
        <f>IFERROR(VLOOKUP(A3852,[1]Monitoramento_Base_somente_disp!$A:$J,10,FALSE),0)</f>
        <v>9484520</v>
      </c>
      <c r="H3852">
        <f>IFERROR(VLOOKUP(A3852,[2]Sheet1!$A:$I,4,FALSE),0)</f>
        <v>0</v>
      </c>
      <c r="I3852">
        <f>IFERROR(VLOOKUP(A3852,[2]Sheet1!$A:$I,5,FALSE),0)</f>
        <v>0</v>
      </c>
      <c r="J3852">
        <f>IFERROR(VLOOKUP(A3852,[2]Sheet1!$A:$I,6,FALSE),0)</f>
        <v>0</v>
      </c>
      <c r="K3852">
        <f>IFERROR(VLOOKUP(A3852,[2]Sheet1!$A:$I,7,FALSE),0)</f>
        <v>0</v>
      </c>
      <c r="L3852">
        <f>IFERROR(VLOOKUP(A3852,[2]Sheet1!$A:$I,8,FALSE),0)</f>
        <v>0</v>
      </c>
      <c r="M3852">
        <f>IFERROR(VLOOKUP(A3852,[2]Sheet1!$A:$I,9,FALSE),0)</f>
        <v>0</v>
      </c>
      <c r="N3852">
        <f>IFERROR(VLOOKUP(A3852,[3]Sheet1!$A:$G,2,FALSE),0)</f>
        <v>0</v>
      </c>
      <c r="O3852">
        <f>IFERROR(VLOOKUP(A3852,[3]Sheet1!$A:$G,3,FALSE),0)</f>
        <v>0</v>
      </c>
      <c r="P3852">
        <f>IFERROR(VLOOKUP(A3852,[3]Sheet1!$A:$G,4,FALSE),0)</f>
        <v>0</v>
      </c>
      <c r="Q3852">
        <f>IFERROR(VLOOKUP(A3852,[3]Sheet1!$A:$G,5,FALSE),0)</f>
        <v>0</v>
      </c>
      <c r="R3852">
        <f>IFERROR(VLOOKUP(A3852,[3]Sheet1!$A:$G,6,FALSE),0)</f>
        <v>0</v>
      </c>
      <c r="S3852">
        <f>IFERROR(VLOOKUP(A3852,[3]Sheet1!$A:$G,7,FALSE),0)</f>
        <v>0</v>
      </c>
      <c r="T3852" t="str">
        <f t="shared" si="361"/>
        <v>Sim</v>
      </c>
      <c r="U3852" t="str">
        <f t="shared" si="362"/>
        <v>Sim</v>
      </c>
      <c r="V3852" t="str">
        <f t="shared" si="363"/>
        <v>Não</v>
      </c>
      <c r="W3852" t="str">
        <f t="shared" si="364"/>
        <v>Sim</v>
      </c>
      <c r="X3852" t="str">
        <f t="shared" si="365"/>
        <v>Não</v>
      </c>
      <c r="Y3852" t="str">
        <f t="shared" si="366"/>
        <v>Sim</v>
      </c>
    </row>
    <row r="3853" spans="1:25" x14ac:dyDescent="0.25">
      <c r="A3853" s="11">
        <v>280690</v>
      </c>
      <c r="B3853">
        <f>IFERROR(VLOOKUP(A3853,[1]Monitoramento_Base_somente_disp!$A:$J,5,FALSE),0)</f>
        <v>22517</v>
      </c>
      <c r="C3853">
        <f>IFERROR(VLOOKUP(A3853,[1]Monitoramento_Base_somente_disp!$A:$J,6,FALSE),0)</f>
        <v>47755133</v>
      </c>
      <c r="D3853">
        <f>IFERROR(VLOOKUP(A3853,[1]Monitoramento_Base_somente_disp!$A:$J,7,FALSE),0)</f>
        <v>19022</v>
      </c>
      <c r="E3853">
        <f>IFERROR(VLOOKUP(A3853,[1]Monitoramento_Base_somente_disp!$A:$J,8,FALSE),0)</f>
        <v>48583046</v>
      </c>
      <c r="F3853">
        <f>IFERROR(VLOOKUP(A3853,[1]Monitoramento_Base_somente_disp!$A:$J,9,FALSE),0)</f>
        <v>0</v>
      </c>
      <c r="G3853">
        <f>IFERROR(VLOOKUP(A3853,[1]Monitoramento_Base_somente_disp!$A:$J,10,FALSE),0)</f>
        <v>7807270</v>
      </c>
      <c r="H3853">
        <f>IFERROR(VLOOKUP(A3853,[2]Sheet1!$A:$I,4,FALSE),0)</f>
        <v>0</v>
      </c>
      <c r="I3853">
        <f>IFERROR(VLOOKUP(A3853,[2]Sheet1!$A:$I,5,FALSE),0)</f>
        <v>0</v>
      </c>
      <c r="J3853">
        <f>IFERROR(VLOOKUP(A3853,[2]Sheet1!$A:$I,6,FALSE),0)</f>
        <v>0</v>
      </c>
      <c r="K3853">
        <f>IFERROR(VLOOKUP(A3853,[2]Sheet1!$A:$I,7,FALSE),0)</f>
        <v>0</v>
      </c>
      <c r="L3853">
        <f>IFERROR(VLOOKUP(A3853,[2]Sheet1!$A:$I,8,FALSE),0)</f>
        <v>0</v>
      </c>
      <c r="M3853">
        <f>IFERROR(VLOOKUP(A3853,[2]Sheet1!$A:$I,9,FALSE),0)</f>
        <v>0</v>
      </c>
      <c r="N3853">
        <f>IFERROR(VLOOKUP(A3853,[3]Sheet1!$A:$G,2,FALSE),0)</f>
        <v>0</v>
      </c>
      <c r="O3853">
        <f>IFERROR(VLOOKUP(A3853,[3]Sheet1!$A:$G,3,FALSE),0)</f>
        <v>0</v>
      </c>
      <c r="P3853">
        <f>IFERROR(VLOOKUP(A3853,[3]Sheet1!$A:$G,4,FALSE),0)</f>
        <v>0</v>
      </c>
      <c r="Q3853">
        <f>IFERROR(VLOOKUP(A3853,[3]Sheet1!$A:$G,5,FALSE),0)</f>
        <v>0</v>
      </c>
      <c r="R3853">
        <f>IFERROR(VLOOKUP(A3853,[3]Sheet1!$A:$G,6,FALSE),0)</f>
        <v>0</v>
      </c>
      <c r="S3853">
        <f>IFERROR(VLOOKUP(A3853,[3]Sheet1!$A:$G,7,FALSE),0)</f>
        <v>0</v>
      </c>
      <c r="T3853" t="str">
        <f t="shared" si="361"/>
        <v>Sim</v>
      </c>
      <c r="U3853" t="str">
        <f t="shared" si="362"/>
        <v>Sim</v>
      </c>
      <c r="V3853" t="str">
        <f t="shared" si="363"/>
        <v>Sim</v>
      </c>
      <c r="W3853" t="str">
        <f t="shared" si="364"/>
        <v>Sim</v>
      </c>
      <c r="X3853" t="str">
        <f t="shared" si="365"/>
        <v>Não</v>
      </c>
      <c r="Y3853" t="str">
        <f t="shared" si="366"/>
        <v>Sim</v>
      </c>
    </row>
    <row r="3854" spans="1:25" x14ac:dyDescent="0.25">
      <c r="A3854" s="12">
        <v>355120</v>
      </c>
      <c r="B3854">
        <f>IFERROR(VLOOKUP(A3854,[1]Monitoramento_Base_somente_disp!$A:$J,5,FALSE),0)</f>
        <v>0</v>
      </c>
      <c r="C3854">
        <f>IFERROR(VLOOKUP(A3854,[1]Monitoramento_Base_somente_disp!$A:$J,6,FALSE),0)</f>
        <v>0</v>
      </c>
      <c r="D3854">
        <f>IFERROR(VLOOKUP(A3854,[1]Monitoramento_Base_somente_disp!$A:$J,7,FALSE),0)</f>
        <v>0</v>
      </c>
      <c r="E3854">
        <f>IFERROR(VLOOKUP(A3854,[1]Monitoramento_Base_somente_disp!$A:$J,8,FALSE),0)</f>
        <v>0</v>
      </c>
      <c r="F3854">
        <f>IFERROR(VLOOKUP(A3854,[1]Monitoramento_Base_somente_disp!$A:$J,9,FALSE),0)</f>
        <v>0</v>
      </c>
      <c r="G3854">
        <f>IFERROR(VLOOKUP(A3854,[1]Monitoramento_Base_somente_disp!$A:$J,10,FALSE),0)</f>
        <v>0</v>
      </c>
      <c r="H3854">
        <f>IFERROR(VLOOKUP(A3854,[2]Sheet1!$A:$I,4,FALSE),0)</f>
        <v>0</v>
      </c>
      <c r="I3854">
        <f>IFERROR(VLOOKUP(A3854,[2]Sheet1!$A:$I,5,FALSE),0)</f>
        <v>0</v>
      </c>
      <c r="J3854">
        <f>IFERROR(VLOOKUP(A3854,[2]Sheet1!$A:$I,6,FALSE),0)</f>
        <v>0</v>
      </c>
      <c r="K3854">
        <f>IFERROR(VLOOKUP(A3854,[2]Sheet1!$A:$I,7,FALSE),0)</f>
        <v>0</v>
      </c>
      <c r="L3854">
        <f>IFERROR(VLOOKUP(A3854,[2]Sheet1!$A:$I,8,FALSE),0)</f>
        <v>0</v>
      </c>
      <c r="M3854">
        <f>IFERROR(VLOOKUP(A3854,[2]Sheet1!$A:$I,9,FALSE),0)</f>
        <v>0</v>
      </c>
      <c r="N3854">
        <f>IFERROR(VLOOKUP(A3854,[3]Sheet1!$A:$G,2,FALSE),0)</f>
        <v>0</v>
      </c>
      <c r="O3854">
        <f>IFERROR(VLOOKUP(A3854,[3]Sheet1!$A:$G,3,FALSE),0)</f>
        <v>0</v>
      </c>
      <c r="P3854">
        <f>IFERROR(VLOOKUP(A3854,[3]Sheet1!$A:$G,4,FALSE),0)</f>
        <v>0</v>
      </c>
      <c r="Q3854">
        <f>IFERROR(VLOOKUP(A3854,[3]Sheet1!$A:$G,5,FALSE),0)</f>
        <v>0</v>
      </c>
      <c r="R3854">
        <f>IFERROR(VLOOKUP(A3854,[3]Sheet1!$A:$G,6,FALSE),0)</f>
        <v>0</v>
      </c>
      <c r="S3854">
        <f>IFERROR(VLOOKUP(A3854,[3]Sheet1!$A:$G,7,FALSE),0)</f>
        <v>0</v>
      </c>
      <c r="T3854" t="str">
        <f t="shared" si="361"/>
        <v>Não</v>
      </c>
      <c r="U3854" t="str">
        <f t="shared" si="362"/>
        <v>Não</v>
      </c>
      <c r="V3854" t="str">
        <f t="shared" si="363"/>
        <v>Não</v>
      </c>
      <c r="W3854" t="str">
        <f t="shared" si="364"/>
        <v>Não</v>
      </c>
      <c r="X3854" t="str">
        <f t="shared" si="365"/>
        <v>Não</v>
      </c>
      <c r="Y3854" t="str">
        <f t="shared" si="366"/>
        <v>Não</v>
      </c>
    </row>
    <row r="3855" spans="1:25" x14ac:dyDescent="0.25">
      <c r="A3855" s="12">
        <v>170230</v>
      </c>
      <c r="B3855">
        <f>IFERROR(VLOOKUP(A3855,[1]Monitoramento_Base_somente_disp!$A:$J,5,FALSE),0)</f>
        <v>27073</v>
      </c>
      <c r="C3855">
        <f>IFERROR(VLOOKUP(A3855,[1]Monitoramento_Base_somente_disp!$A:$J,6,FALSE),0)</f>
        <v>11508005</v>
      </c>
      <c r="D3855">
        <f>IFERROR(VLOOKUP(A3855,[1]Monitoramento_Base_somente_disp!$A:$J,7,FALSE),0)</f>
        <v>25372</v>
      </c>
      <c r="E3855">
        <f>IFERROR(VLOOKUP(A3855,[1]Monitoramento_Base_somente_disp!$A:$J,8,FALSE),0)</f>
        <v>13025541</v>
      </c>
      <c r="F3855">
        <f>IFERROR(VLOOKUP(A3855,[1]Monitoramento_Base_somente_disp!$A:$J,9,FALSE),0)</f>
        <v>0</v>
      </c>
      <c r="G3855">
        <f>IFERROR(VLOOKUP(A3855,[1]Monitoramento_Base_somente_disp!$A:$J,10,FALSE),0)</f>
        <v>2588500</v>
      </c>
      <c r="H3855">
        <f>IFERROR(VLOOKUP(A3855,[2]Sheet1!$A:$I,4,FALSE),0)</f>
        <v>0</v>
      </c>
      <c r="I3855">
        <f>IFERROR(VLOOKUP(A3855,[2]Sheet1!$A:$I,5,FALSE),0)</f>
        <v>0</v>
      </c>
      <c r="J3855">
        <f>IFERROR(VLOOKUP(A3855,[2]Sheet1!$A:$I,6,FALSE),0)</f>
        <v>0</v>
      </c>
      <c r="K3855">
        <f>IFERROR(VLOOKUP(A3855,[2]Sheet1!$A:$I,7,FALSE),0)</f>
        <v>0</v>
      </c>
      <c r="L3855">
        <f>IFERROR(VLOOKUP(A3855,[2]Sheet1!$A:$I,8,FALSE),0)</f>
        <v>0</v>
      </c>
      <c r="M3855">
        <f>IFERROR(VLOOKUP(A3855,[2]Sheet1!$A:$I,9,FALSE),0)</f>
        <v>0</v>
      </c>
      <c r="N3855">
        <f>IFERROR(VLOOKUP(A3855,[3]Sheet1!$A:$G,2,FALSE),0)</f>
        <v>0</v>
      </c>
      <c r="O3855">
        <f>IFERROR(VLOOKUP(A3855,[3]Sheet1!$A:$G,3,FALSE),0)</f>
        <v>0</v>
      </c>
      <c r="P3855">
        <f>IFERROR(VLOOKUP(A3855,[3]Sheet1!$A:$G,4,FALSE),0)</f>
        <v>0</v>
      </c>
      <c r="Q3855">
        <f>IFERROR(VLOOKUP(A3855,[3]Sheet1!$A:$G,5,FALSE),0)</f>
        <v>0</v>
      </c>
      <c r="R3855">
        <f>IFERROR(VLOOKUP(A3855,[3]Sheet1!$A:$G,6,FALSE),0)</f>
        <v>0</v>
      </c>
      <c r="S3855">
        <f>IFERROR(VLOOKUP(A3855,[3]Sheet1!$A:$G,7,FALSE),0)</f>
        <v>0</v>
      </c>
      <c r="T3855" t="str">
        <f t="shared" si="361"/>
        <v>Sim</v>
      </c>
      <c r="U3855" t="str">
        <f t="shared" si="362"/>
        <v>Sim</v>
      </c>
      <c r="V3855" t="str">
        <f t="shared" si="363"/>
        <v>Sim</v>
      </c>
      <c r="W3855" t="str">
        <f t="shared" si="364"/>
        <v>Sim</v>
      </c>
      <c r="X3855" t="str">
        <f t="shared" si="365"/>
        <v>Não</v>
      </c>
      <c r="Y3855" t="str">
        <f t="shared" si="366"/>
        <v>Sim</v>
      </c>
    </row>
    <row r="3856" spans="1:25" x14ac:dyDescent="0.25">
      <c r="A3856" s="12">
        <v>170370</v>
      </c>
      <c r="B3856">
        <f>IFERROR(VLOOKUP(A3856,[1]Monitoramento_Base_somente_disp!$A:$J,5,FALSE),0)</f>
        <v>0</v>
      </c>
      <c r="C3856">
        <f>IFERROR(VLOOKUP(A3856,[1]Monitoramento_Base_somente_disp!$A:$J,6,FALSE),0)</f>
        <v>7530</v>
      </c>
      <c r="D3856">
        <f>IFERROR(VLOOKUP(A3856,[1]Monitoramento_Base_somente_disp!$A:$J,7,FALSE),0)</f>
        <v>0</v>
      </c>
      <c r="E3856">
        <f>IFERROR(VLOOKUP(A3856,[1]Monitoramento_Base_somente_disp!$A:$J,8,FALSE),0)</f>
        <v>4981</v>
      </c>
      <c r="F3856">
        <f>IFERROR(VLOOKUP(A3856,[1]Monitoramento_Base_somente_disp!$A:$J,9,FALSE),0)</f>
        <v>0</v>
      </c>
      <c r="G3856">
        <f>IFERROR(VLOOKUP(A3856,[1]Monitoramento_Base_somente_disp!$A:$J,10,FALSE),0)</f>
        <v>255</v>
      </c>
      <c r="H3856">
        <f>IFERROR(VLOOKUP(A3856,[2]Sheet1!$A:$I,4,FALSE),0)</f>
        <v>0</v>
      </c>
      <c r="I3856">
        <f>IFERROR(VLOOKUP(A3856,[2]Sheet1!$A:$I,5,FALSE),0)</f>
        <v>0</v>
      </c>
      <c r="J3856">
        <f>IFERROR(VLOOKUP(A3856,[2]Sheet1!$A:$I,6,FALSE),0)</f>
        <v>0</v>
      </c>
      <c r="K3856">
        <f>IFERROR(VLOOKUP(A3856,[2]Sheet1!$A:$I,7,FALSE),0)</f>
        <v>0</v>
      </c>
      <c r="L3856">
        <f>IFERROR(VLOOKUP(A3856,[2]Sheet1!$A:$I,8,FALSE),0)</f>
        <v>0</v>
      </c>
      <c r="M3856">
        <f>IFERROR(VLOOKUP(A3856,[2]Sheet1!$A:$I,9,FALSE),0)</f>
        <v>0</v>
      </c>
      <c r="N3856">
        <f>IFERROR(VLOOKUP(A3856,[3]Sheet1!$A:$G,2,FALSE),0)</f>
        <v>0</v>
      </c>
      <c r="O3856">
        <f>IFERROR(VLOOKUP(A3856,[3]Sheet1!$A:$G,3,FALSE),0)</f>
        <v>0</v>
      </c>
      <c r="P3856">
        <f>IFERROR(VLOOKUP(A3856,[3]Sheet1!$A:$G,4,FALSE),0)</f>
        <v>0</v>
      </c>
      <c r="Q3856">
        <f>IFERROR(VLOOKUP(A3856,[3]Sheet1!$A:$G,5,FALSE),0)</f>
        <v>0</v>
      </c>
      <c r="R3856">
        <f>IFERROR(VLOOKUP(A3856,[3]Sheet1!$A:$G,6,FALSE),0)</f>
        <v>0</v>
      </c>
      <c r="S3856">
        <f>IFERROR(VLOOKUP(A3856,[3]Sheet1!$A:$G,7,FALSE),0)</f>
        <v>0</v>
      </c>
      <c r="T3856" t="str">
        <f t="shared" si="361"/>
        <v>Não</v>
      </c>
      <c r="U3856" t="str">
        <f t="shared" si="362"/>
        <v>Sim</v>
      </c>
      <c r="V3856" t="str">
        <f t="shared" si="363"/>
        <v>Não</v>
      </c>
      <c r="W3856" t="str">
        <f t="shared" si="364"/>
        <v>Sim</v>
      </c>
      <c r="X3856" t="str">
        <f t="shared" si="365"/>
        <v>Não</v>
      </c>
      <c r="Y3856" t="str">
        <f t="shared" si="366"/>
        <v>Sim</v>
      </c>
    </row>
    <row r="3857" spans="1:25" x14ac:dyDescent="0.25">
      <c r="A3857" s="12">
        <v>170386</v>
      </c>
      <c r="B3857">
        <f>IFERROR(VLOOKUP(A3857,[1]Monitoramento_Base_somente_disp!$A:$J,5,FALSE),0)</f>
        <v>0</v>
      </c>
      <c r="C3857">
        <f>IFERROR(VLOOKUP(A3857,[1]Monitoramento_Base_somente_disp!$A:$J,6,FALSE),0)</f>
        <v>22413350</v>
      </c>
      <c r="D3857">
        <f>IFERROR(VLOOKUP(A3857,[1]Monitoramento_Base_somente_disp!$A:$J,7,FALSE),0)</f>
        <v>0</v>
      </c>
      <c r="E3857">
        <f>IFERROR(VLOOKUP(A3857,[1]Monitoramento_Base_somente_disp!$A:$J,8,FALSE),0)</f>
        <v>22528479</v>
      </c>
      <c r="F3857">
        <f>IFERROR(VLOOKUP(A3857,[1]Monitoramento_Base_somente_disp!$A:$J,9,FALSE),0)</f>
        <v>0</v>
      </c>
      <c r="G3857">
        <f>IFERROR(VLOOKUP(A3857,[1]Monitoramento_Base_somente_disp!$A:$J,10,FALSE),0)</f>
        <v>3535670</v>
      </c>
      <c r="H3857">
        <f>IFERROR(VLOOKUP(A3857,[2]Sheet1!$A:$I,4,FALSE),0)</f>
        <v>0</v>
      </c>
      <c r="I3857">
        <f>IFERROR(VLOOKUP(A3857,[2]Sheet1!$A:$I,5,FALSE),0)</f>
        <v>0</v>
      </c>
      <c r="J3857">
        <f>IFERROR(VLOOKUP(A3857,[2]Sheet1!$A:$I,6,FALSE),0)</f>
        <v>0</v>
      </c>
      <c r="K3857">
        <f>IFERROR(VLOOKUP(A3857,[2]Sheet1!$A:$I,7,FALSE),0)</f>
        <v>0</v>
      </c>
      <c r="L3857">
        <f>IFERROR(VLOOKUP(A3857,[2]Sheet1!$A:$I,8,FALSE),0)</f>
        <v>0</v>
      </c>
      <c r="M3857">
        <f>IFERROR(VLOOKUP(A3857,[2]Sheet1!$A:$I,9,FALSE),0)</f>
        <v>0</v>
      </c>
      <c r="N3857">
        <f>IFERROR(VLOOKUP(A3857,[3]Sheet1!$A:$G,2,FALSE),0)</f>
        <v>0</v>
      </c>
      <c r="O3857">
        <f>IFERROR(VLOOKUP(A3857,[3]Sheet1!$A:$G,3,FALSE),0)</f>
        <v>0</v>
      </c>
      <c r="P3857">
        <f>IFERROR(VLOOKUP(A3857,[3]Sheet1!$A:$G,4,FALSE),0)</f>
        <v>0</v>
      </c>
      <c r="Q3857">
        <f>IFERROR(VLOOKUP(A3857,[3]Sheet1!$A:$G,5,FALSE),0)</f>
        <v>0</v>
      </c>
      <c r="R3857">
        <f>IFERROR(VLOOKUP(A3857,[3]Sheet1!$A:$G,6,FALSE),0)</f>
        <v>0</v>
      </c>
      <c r="S3857">
        <f>IFERROR(VLOOKUP(A3857,[3]Sheet1!$A:$G,7,FALSE),0)</f>
        <v>0</v>
      </c>
      <c r="T3857" t="str">
        <f t="shared" si="361"/>
        <v>Não</v>
      </c>
      <c r="U3857" t="str">
        <f t="shared" si="362"/>
        <v>Sim</v>
      </c>
      <c r="V3857" t="str">
        <f t="shared" si="363"/>
        <v>Não</v>
      </c>
      <c r="W3857" t="str">
        <f t="shared" si="364"/>
        <v>Sim</v>
      </c>
      <c r="X3857" t="str">
        <f t="shared" si="365"/>
        <v>Não</v>
      </c>
      <c r="Y3857" t="str">
        <f t="shared" si="366"/>
        <v>Sim</v>
      </c>
    </row>
    <row r="3858" spans="1:25" x14ac:dyDescent="0.25">
      <c r="A3858" s="12">
        <v>170755</v>
      </c>
      <c r="B3858">
        <f>IFERROR(VLOOKUP(A3858,[1]Monitoramento_Base_somente_disp!$A:$J,5,FALSE),0)</f>
        <v>0</v>
      </c>
      <c r="C3858">
        <f>IFERROR(VLOOKUP(A3858,[1]Monitoramento_Base_somente_disp!$A:$J,6,FALSE),0)</f>
        <v>2507214</v>
      </c>
      <c r="D3858">
        <f>IFERROR(VLOOKUP(A3858,[1]Monitoramento_Base_somente_disp!$A:$J,7,FALSE),0)</f>
        <v>0</v>
      </c>
      <c r="E3858">
        <f>IFERROR(VLOOKUP(A3858,[1]Monitoramento_Base_somente_disp!$A:$J,8,FALSE),0)</f>
        <v>2439237</v>
      </c>
      <c r="F3858">
        <f>IFERROR(VLOOKUP(A3858,[1]Monitoramento_Base_somente_disp!$A:$J,9,FALSE),0)</f>
        <v>0</v>
      </c>
      <c r="G3858">
        <f>IFERROR(VLOOKUP(A3858,[1]Monitoramento_Base_somente_disp!$A:$J,10,FALSE),0)</f>
        <v>393360</v>
      </c>
      <c r="H3858">
        <f>IFERROR(VLOOKUP(A3858,[2]Sheet1!$A:$I,4,FALSE),0)</f>
        <v>0</v>
      </c>
      <c r="I3858">
        <f>IFERROR(VLOOKUP(A3858,[2]Sheet1!$A:$I,5,FALSE),0)</f>
        <v>0</v>
      </c>
      <c r="J3858">
        <f>IFERROR(VLOOKUP(A3858,[2]Sheet1!$A:$I,6,FALSE),0)</f>
        <v>0</v>
      </c>
      <c r="K3858">
        <f>IFERROR(VLOOKUP(A3858,[2]Sheet1!$A:$I,7,FALSE),0)</f>
        <v>0</v>
      </c>
      <c r="L3858">
        <f>IFERROR(VLOOKUP(A3858,[2]Sheet1!$A:$I,8,FALSE),0)</f>
        <v>0</v>
      </c>
      <c r="M3858">
        <f>IFERROR(VLOOKUP(A3858,[2]Sheet1!$A:$I,9,FALSE),0)</f>
        <v>0</v>
      </c>
      <c r="N3858">
        <f>IFERROR(VLOOKUP(A3858,[3]Sheet1!$A:$G,2,FALSE),0)</f>
        <v>0</v>
      </c>
      <c r="O3858">
        <f>IFERROR(VLOOKUP(A3858,[3]Sheet1!$A:$G,3,FALSE),0)</f>
        <v>0</v>
      </c>
      <c r="P3858">
        <f>IFERROR(VLOOKUP(A3858,[3]Sheet1!$A:$G,4,FALSE),0)</f>
        <v>0</v>
      </c>
      <c r="Q3858">
        <f>IFERROR(VLOOKUP(A3858,[3]Sheet1!$A:$G,5,FALSE),0)</f>
        <v>0</v>
      </c>
      <c r="R3858">
        <f>IFERROR(VLOOKUP(A3858,[3]Sheet1!$A:$G,6,FALSE),0)</f>
        <v>0</v>
      </c>
      <c r="S3858">
        <f>IFERROR(VLOOKUP(A3858,[3]Sheet1!$A:$G,7,FALSE),0)</f>
        <v>0</v>
      </c>
      <c r="T3858" t="str">
        <f t="shared" si="361"/>
        <v>Não</v>
      </c>
      <c r="U3858" t="str">
        <f t="shared" si="362"/>
        <v>Sim</v>
      </c>
      <c r="V3858" t="str">
        <f t="shared" si="363"/>
        <v>Não</v>
      </c>
      <c r="W3858" t="str">
        <f t="shared" si="364"/>
        <v>Sim</v>
      </c>
      <c r="X3858" t="str">
        <f t="shared" si="365"/>
        <v>Não</v>
      </c>
      <c r="Y3858" t="str">
        <f t="shared" si="366"/>
        <v>Sim</v>
      </c>
    </row>
    <row r="3859" spans="1:25" x14ac:dyDescent="0.25">
      <c r="A3859" s="12">
        <v>170825</v>
      </c>
      <c r="B3859">
        <f>IFERROR(VLOOKUP(A3859,[1]Monitoramento_Base_somente_disp!$A:$J,5,FALSE),0)</f>
        <v>41433</v>
      </c>
      <c r="C3859">
        <f>IFERROR(VLOOKUP(A3859,[1]Monitoramento_Base_somente_disp!$A:$J,6,FALSE),0)</f>
        <v>2241050</v>
      </c>
      <c r="D3859">
        <f>IFERROR(VLOOKUP(A3859,[1]Monitoramento_Base_somente_disp!$A:$J,7,FALSE),0)</f>
        <v>36424</v>
      </c>
      <c r="E3859">
        <f>IFERROR(VLOOKUP(A3859,[1]Monitoramento_Base_somente_disp!$A:$J,8,FALSE),0)</f>
        <v>2280576</v>
      </c>
      <c r="F3859">
        <f>IFERROR(VLOOKUP(A3859,[1]Monitoramento_Base_somente_disp!$A:$J,9,FALSE),0)</f>
        <v>4049</v>
      </c>
      <c r="G3859">
        <f>IFERROR(VLOOKUP(A3859,[1]Monitoramento_Base_somente_disp!$A:$J,10,FALSE),0)</f>
        <v>320056</v>
      </c>
      <c r="H3859">
        <f>IFERROR(VLOOKUP(A3859,[2]Sheet1!$A:$I,4,FALSE),0)</f>
        <v>0</v>
      </c>
      <c r="I3859">
        <f>IFERROR(VLOOKUP(A3859,[2]Sheet1!$A:$I,5,FALSE),0)</f>
        <v>0</v>
      </c>
      <c r="J3859">
        <f>IFERROR(VLOOKUP(A3859,[2]Sheet1!$A:$I,6,FALSE),0)</f>
        <v>0</v>
      </c>
      <c r="K3859">
        <f>IFERROR(VLOOKUP(A3859,[2]Sheet1!$A:$I,7,FALSE),0)</f>
        <v>0</v>
      </c>
      <c r="L3859">
        <f>IFERROR(VLOOKUP(A3859,[2]Sheet1!$A:$I,8,FALSE),0)</f>
        <v>0</v>
      </c>
      <c r="M3859">
        <f>IFERROR(VLOOKUP(A3859,[2]Sheet1!$A:$I,9,FALSE),0)</f>
        <v>0</v>
      </c>
      <c r="N3859">
        <f>IFERROR(VLOOKUP(A3859,[3]Sheet1!$A:$G,2,FALSE),0)</f>
        <v>0</v>
      </c>
      <c r="O3859">
        <f>IFERROR(VLOOKUP(A3859,[3]Sheet1!$A:$G,3,FALSE),0)</f>
        <v>0</v>
      </c>
      <c r="P3859">
        <f>IFERROR(VLOOKUP(A3859,[3]Sheet1!$A:$G,4,FALSE),0)</f>
        <v>0</v>
      </c>
      <c r="Q3859">
        <f>IFERROR(VLOOKUP(A3859,[3]Sheet1!$A:$G,5,FALSE),0)</f>
        <v>0</v>
      </c>
      <c r="R3859">
        <f>IFERROR(VLOOKUP(A3859,[3]Sheet1!$A:$G,6,FALSE),0)</f>
        <v>0</v>
      </c>
      <c r="S3859">
        <f>IFERROR(VLOOKUP(A3859,[3]Sheet1!$A:$G,7,FALSE),0)</f>
        <v>0</v>
      </c>
      <c r="T3859" t="str">
        <f t="shared" si="361"/>
        <v>Sim</v>
      </c>
      <c r="U3859" t="str">
        <f t="shared" si="362"/>
        <v>Sim</v>
      </c>
      <c r="V3859" t="str">
        <f t="shared" si="363"/>
        <v>Sim</v>
      </c>
      <c r="W3859" t="str">
        <f t="shared" si="364"/>
        <v>Sim</v>
      </c>
      <c r="X3859" t="str">
        <f t="shared" si="365"/>
        <v>Sim</v>
      </c>
      <c r="Y3859" t="str">
        <f t="shared" si="366"/>
        <v>Sim</v>
      </c>
    </row>
    <row r="3860" spans="1:25" x14ac:dyDescent="0.25">
      <c r="A3860" s="12">
        <v>171515</v>
      </c>
      <c r="B3860">
        <f>IFERROR(VLOOKUP(A3860,[1]Monitoramento_Base_somente_disp!$A:$J,5,FALSE),0)</f>
        <v>24482</v>
      </c>
      <c r="C3860">
        <f>IFERROR(VLOOKUP(A3860,[1]Monitoramento_Base_somente_disp!$A:$J,6,FALSE),0)</f>
        <v>3111037</v>
      </c>
      <c r="D3860">
        <f>IFERROR(VLOOKUP(A3860,[1]Monitoramento_Base_somente_disp!$A:$J,7,FALSE),0)</f>
        <v>26092</v>
      </c>
      <c r="E3860">
        <f>IFERROR(VLOOKUP(A3860,[1]Monitoramento_Base_somente_disp!$A:$J,8,FALSE),0)</f>
        <v>2216699</v>
      </c>
      <c r="F3860">
        <f>IFERROR(VLOOKUP(A3860,[1]Monitoramento_Base_somente_disp!$A:$J,9,FALSE),0)</f>
        <v>0</v>
      </c>
      <c r="G3860">
        <f>IFERROR(VLOOKUP(A3860,[1]Monitoramento_Base_somente_disp!$A:$J,10,FALSE),0)</f>
        <v>305035</v>
      </c>
      <c r="H3860">
        <f>IFERROR(VLOOKUP(A3860,[2]Sheet1!$A:$I,4,FALSE),0)</f>
        <v>0</v>
      </c>
      <c r="I3860">
        <f>IFERROR(VLOOKUP(A3860,[2]Sheet1!$A:$I,5,FALSE),0)</f>
        <v>0</v>
      </c>
      <c r="J3860">
        <f>IFERROR(VLOOKUP(A3860,[2]Sheet1!$A:$I,6,FALSE),0)</f>
        <v>0</v>
      </c>
      <c r="K3860">
        <f>IFERROR(VLOOKUP(A3860,[2]Sheet1!$A:$I,7,FALSE),0)</f>
        <v>0</v>
      </c>
      <c r="L3860">
        <f>IFERROR(VLOOKUP(A3860,[2]Sheet1!$A:$I,8,FALSE),0)</f>
        <v>0</v>
      </c>
      <c r="M3860">
        <f>IFERROR(VLOOKUP(A3860,[2]Sheet1!$A:$I,9,FALSE),0)</f>
        <v>0</v>
      </c>
      <c r="N3860">
        <f>IFERROR(VLOOKUP(A3860,[3]Sheet1!$A:$G,2,FALSE),0)</f>
        <v>0</v>
      </c>
      <c r="O3860">
        <f>IFERROR(VLOOKUP(A3860,[3]Sheet1!$A:$G,3,FALSE),0)</f>
        <v>0</v>
      </c>
      <c r="P3860">
        <f>IFERROR(VLOOKUP(A3860,[3]Sheet1!$A:$G,4,FALSE),0)</f>
        <v>0</v>
      </c>
      <c r="Q3860">
        <f>IFERROR(VLOOKUP(A3860,[3]Sheet1!$A:$G,5,FALSE),0)</f>
        <v>0</v>
      </c>
      <c r="R3860">
        <f>IFERROR(VLOOKUP(A3860,[3]Sheet1!$A:$G,6,FALSE),0)</f>
        <v>0</v>
      </c>
      <c r="S3860">
        <f>IFERROR(VLOOKUP(A3860,[3]Sheet1!$A:$G,7,FALSE),0)</f>
        <v>0</v>
      </c>
      <c r="T3860" t="str">
        <f t="shared" si="361"/>
        <v>Sim</v>
      </c>
      <c r="U3860" t="str">
        <f t="shared" si="362"/>
        <v>Sim</v>
      </c>
      <c r="V3860" t="str">
        <f t="shared" si="363"/>
        <v>Sim</v>
      </c>
      <c r="W3860" t="str">
        <f t="shared" si="364"/>
        <v>Sim</v>
      </c>
      <c r="X3860" t="str">
        <f t="shared" si="365"/>
        <v>Não</v>
      </c>
      <c r="Y3860" t="str">
        <f t="shared" si="366"/>
        <v>Sim</v>
      </c>
    </row>
    <row r="3861" spans="1:25" x14ac:dyDescent="0.25">
      <c r="A3861" s="12">
        <v>171665</v>
      </c>
      <c r="B3861">
        <f>IFERROR(VLOOKUP(A3861,[1]Monitoramento_Base_somente_disp!$A:$J,5,FALSE),0)</f>
        <v>14183</v>
      </c>
      <c r="C3861">
        <f>IFERROR(VLOOKUP(A3861,[1]Monitoramento_Base_somente_disp!$A:$J,6,FALSE),0)</f>
        <v>15515165</v>
      </c>
      <c r="D3861">
        <f>IFERROR(VLOOKUP(A3861,[1]Monitoramento_Base_somente_disp!$A:$J,7,FALSE),0)</f>
        <v>143</v>
      </c>
      <c r="E3861">
        <f>IFERROR(VLOOKUP(A3861,[1]Monitoramento_Base_somente_disp!$A:$J,8,FALSE),0)</f>
        <v>16638425</v>
      </c>
      <c r="F3861">
        <f>IFERROR(VLOOKUP(A3861,[1]Monitoramento_Base_somente_disp!$A:$J,9,FALSE),0)</f>
        <v>0</v>
      </c>
      <c r="G3861">
        <f>IFERROR(VLOOKUP(A3861,[1]Monitoramento_Base_somente_disp!$A:$J,10,FALSE),0)</f>
        <v>2683410</v>
      </c>
      <c r="H3861">
        <f>IFERROR(VLOOKUP(A3861,[2]Sheet1!$A:$I,4,FALSE),0)</f>
        <v>0</v>
      </c>
      <c r="I3861">
        <f>IFERROR(VLOOKUP(A3861,[2]Sheet1!$A:$I,5,FALSE),0)</f>
        <v>0</v>
      </c>
      <c r="J3861">
        <f>IFERROR(VLOOKUP(A3861,[2]Sheet1!$A:$I,6,FALSE),0)</f>
        <v>0</v>
      </c>
      <c r="K3861">
        <f>IFERROR(VLOOKUP(A3861,[2]Sheet1!$A:$I,7,FALSE),0)</f>
        <v>0</v>
      </c>
      <c r="L3861">
        <f>IFERROR(VLOOKUP(A3861,[2]Sheet1!$A:$I,8,FALSE),0)</f>
        <v>0</v>
      </c>
      <c r="M3861">
        <f>IFERROR(VLOOKUP(A3861,[2]Sheet1!$A:$I,9,FALSE),0)</f>
        <v>0</v>
      </c>
      <c r="N3861">
        <f>IFERROR(VLOOKUP(A3861,[3]Sheet1!$A:$G,2,FALSE),0)</f>
        <v>0</v>
      </c>
      <c r="O3861">
        <f>IFERROR(VLOOKUP(A3861,[3]Sheet1!$A:$G,3,FALSE),0)</f>
        <v>0</v>
      </c>
      <c r="P3861">
        <f>IFERROR(VLOOKUP(A3861,[3]Sheet1!$A:$G,4,FALSE),0)</f>
        <v>0</v>
      </c>
      <c r="Q3861">
        <f>IFERROR(VLOOKUP(A3861,[3]Sheet1!$A:$G,5,FALSE),0)</f>
        <v>0</v>
      </c>
      <c r="R3861">
        <f>IFERROR(VLOOKUP(A3861,[3]Sheet1!$A:$G,6,FALSE),0)</f>
        <v>0</v>
      </c>
      <c r="S3861">
        <f>IFERROR(VLOOKUP(A3861,[3]Sheet1!$A:$G,7,FALSE),0)</f>
        <v>0</v>
      </c>
      <c r="T3861" t="str">
        <f t="shared" si="361"/>
        <v>Sim</v>
      </c>
      <c r="U3861" t="str">
        <f t="shared" si="362"/>
        <v>Sim</v>
      </c>
      <c r="V3861" t="str">
        <f t="shared" si="363"/>
        <v>Sim</v>
      </c>
      <c r="W3861" t="str">
        <f t="shared" si="364"/>
        <v>Sim</v>
      </c>
      <c r="X3861" t="str">
        <f t="shared" si="365"/>
        <v>Não</v>
      </c>
      <c r="Y3861" t="str">
        <f t="shared" si="366"/>
        <v>Sim</v>
      </c>
    </row>
    <row r="3862" spans="1:25" x14ac:dyDescent="0.25">
      <c r="A3862" s="12">
        <v>172210</v>
      </c>
      <c r="B3862">
        <f>IFERROR(VLOOKUP(A3862,[1]Monitoramento_Base_somente_disp!$A:$J,5,FALSE),0)</f>
        <v>27500</v>
      </c>
      <c r="C3862">
        <f>IFERROR(VLOOKUP(A3862,[1]Monitoramento_Base_somente_disp!$A:$J,6,FALSE),0)</f>
        <v>7673935</v>
      </c>
      <c r="D3862">
        <f>IFERROR(VLOOKUP(A3862,[1]Monitoramento_Base_somente_disp!$A:$J,7,FALSE),0)</f>
        <v>15546</v>
      </c>
      <c r="E3862">
        <f>IFERROR(VLOOKUP(A3862,[1]Monitoramento_Base_somente_disp!$A:$J,8,FALSE),0)</f>
        <v>7239485</v>
      </c>
      <c r="F3862">
        <f>IFERROR(VLOOKUP(A3862,[1]Monitoramento_Base_somente_disp!$A:$J,9,FALSE),0)</f>
        <v>0</v>
      </c>
      <c r="G3862">
        <f>IFERROR(VLOOKUP(A3862,[1]Monitoramento_Base_somente_disp!$A:$J,10,FALSE),0)</f>
        <v>1176080</v>
      </c>
      <c r="H3862">
        <f>IFERROR(VLOOKUP(A3862,[2]Sheet1!$A:$I,4,FALSE),0)</f>
        <v>0</v>
      </c>
      <c r="I3862">
        <f>IFERROR(VLOOKUP(A3862,[2]Sheet1!$A:$I,5,FALSE),0)</f>
        <v>0</v>
      </c>
      <c r="J3862">
        <f>IFERROR(VLOOKUP(A3862,[2]Sheet1!$A:$I,6,FALSE),0)</f>
        <v>0</v>
      </c>
      <c r="K3862">
        <f>IFERROR(VLOOKUP(A3862,[2]Sheet1!$A:$I,7,FALSE),0)</f>
        <v>0</v>
      </c>
      <c r="L3862">
        <f>IFERROR(VLOOKUP(A3862,[2]Sheet1!$A:$I,8,FALSE),0)</f>
        <v>0</v>
      </c>
      <c r="M3862">
        <f>IFERROR(VLOOKUP(A3862,[2]Sheet1!$A:$I,9,FALSE),0)</f>
        <v>0</v>
      </c>
      <c r="N3862">
        <f>IFERROR(VLOOKUP(A3862,[3]Sheet1!$A:$G,2,FALSE),0)</f>
        <v>0</v>
      </c>
      <c r="O3862">
        <f>IFERROR(VLOOKUP(A3862,[3]Sheet1!$A:$G,3,FALSE),0)</f>
        <v>0</v>
      </c>
      <c r="P3862">
        <f>IFERROR(VLOOKUP(A3862,[3]Sheet1!$A:$G,4,FALSE),0)</f>
        <v>0</v>
      </c>
      <c r="Q3862">
        <f>IFERROR(VLOOKUP(A3862,[3]Sheet1!$A:$G,5,FALSE),0)</f>
        <v>0</v>
      </c>
      <c r="R3862">
        <f>IFERROR(VLOOKUP(A3862,[3]Sheet1!$A:$G,6,FALSE),0)</f>
        <v>0</v>
      </c>
      <c r="S3862">
        <f>IFERROR(VLOOKUP(A3862,[3]Sheet1!$A:$G,7,FALSE),0)</f>
        <v>0</v>
      </c>
      <c r="T3862" t="str">
        <f t="shared" si="361"/>
        <v>Sim</v>
      </c>
      <c r="U3862" t="str">
        <f t="shared" si="362"/>
        <v>Sim</v>
      </c>
      <c r="V3862" t="str">
        <f t="shared" si="363"/>
        <v>Sim</v>
      </c>
      <c r="W3862" t="str">
        <f t="shared" si="364"/>
        <v>Sim</v>
      </c>
      <c r="X3862" t="str">
        <f t="shared" si="365"/>
        <v>Não</v>
      </c>
      <c r="Y3862" t="str">
        <f t="shared" si="366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www.w3.org/XML/1998/namespace"/>
    <ds:schemaRef ds:uri="http://purl.org/dc/dcmitype/"/>
    <ds:schemaRef ds:uri="http://schemas.microsoft.com/office/2006/documentManagement/types"/>
    <ds:schemaRef ds:uri="b0ada803-87a5-4f80-bf3c-49fd012dc2db"/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8c04557f-fd53-4c74-80a8-0d8bfa82ceea"/>
  </ds:schemaRefs>
</ds:datastoreItem>
</file>

<file path=customXml/itemProps3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2025-01-07T14:41:58Z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